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esktop\MQF\Sem 1\Analysis of Fixed Income (Sem 1)\Assignment\"/>
    </mc:Choice>
  </mc:AlternateContent>
  <xr:revisionPtr revIDLastSave="0" documentId="13_ncr:1_{48AEF079-0641-4B90-A94E-226B632CC288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Original Data" sheetId="1" r:id="rId1"/>
    <sheet name="Data for assignment" sheetId="5" r:id="rId2"/>
    <sheet name="1-4" sheetId="4" r:id="rId3"/>
    <sheet name="5" sheetId="6" r:id="rId4"/>
    <sheet name="6" sheetId="9" r:id="rId5"/>
    <sheet name="All answers" sheetId="10" r:id="rId6"/>
  </sheets>
  <definedNames>
    <definedName name="_xlnm._FilterDatabase" localSheetId="3" hidden="1">'5'!$BO$11:$BP$69</definedName>
    <definedName name="_xlnm._FilterDatabase" localSheetId="4" hidden="1">'6'!$EE$11:$EK$661</definedName>
    <definedName name="_xlnm._FilterDatabase" localSheetId="1" hidden="1">'Data for assignment'!$I$1:$K$651</definedName>
    <definedName name="datahw3" localSheetId="0">'Original Data'!$A$2:$Q$651</definedName>
    <definedName name="solver_adj" localSheetId="2" hidden="1">'1-4'!$B$1:$B$3</definedName>
    <definedName name="solver_adj" localSheetId="3" hidden="1">'5'!$B$1:$B$3</definedName>
    <definedName name="solver_adj" localSheetId="4" hidden="1">'6'!$B$1:$B$3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eng" localSheetId="2" hidden="1">1</definedName>
    <definedName name="solver_eng" localSheetId="3" hidden="1">1</definedName>
    <definedName name="solver_eng" localSheetId="4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itr" localSheetId="2" hidden="1">2147483647</definedName>
    <definedName name="solver_itr" localSheetId="3" hidden="1">2147483647</definedName>
    <definedName name="solver_itr" localSheetId="4" hidden="1">2147483647</definedName>
    <definedName name="solver_lhs1" localSheetId="2" hidden="1">'1-4'!$B$1:$B$3</definedName>
    <definedName name="solver_lhs1" localSheetId="3" hidden="1">'5'!$B$1:$B$3</definedName>
    <definedName name="solver_lhs1" localSheetId="4" hidden="1">'6'!$B$1:$B$3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ni" localSheetId="2" hidden="1">30</definedName>
    <definedName name="solver_mni" localSheetId="3" hidden="1">30</definedName>
    <definedName name="solver_mni" localSheetId="4" hidden="1">30</definedName>
    <definedName name="solver_mrt" localSheetId="2" hidden="1">0.075</definedName>
    <definedName name="solver_mrt" localSheetId="3" hidden="1">0.075</definedName>
    <definedName name="solver_mrt" localSheetId="4" hidden="1">0.075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um" localSheetId="2" hidden="1">0</definedName>
    <definedName name="solver_num" localSheetId="3" hidden="1">0</definedName>
    <definedName name="solver_num" localSheetId="4" hidden="1">0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opt" localSheetId="2" hidden="1">'1-4'!$B$4</definedName>
    <definedName name="solver_opt" localSheetId="3" hidden="1">'5'!$B$4</definedName>
    <definedName name="solver_opt" localSheetId="4" hidden="1">'6'!$B$4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rbv" localSheetId="2" hidden="1">1</definedName>
    <definedName name="solver_rbv" localSheetId="3" hidden="1">1</definedName>
    <definedName name="solver_rbv" localSheetId="4" hidden="1">1</definedName>
    <definedName name="solver_rel1" localSheetId="2" hidden="1">3</definedName>
    <definedName name="solver_rel1" localSheetId="3" hidden="1">3</definedName>
    <definedName name="solver_rel1" localSheetId="4" hidden="1">3</definedName>
    <definedName name="solver_rhs1" localSheetId="2" hidden="1">0</definedName>
    <definedName name="solver_rhs1" localSheetId="3" hidden="1">0</definedName>
    <definedName name="solver_rhs1" localSheetId="4" hidden="1">0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scl" localSheetId="2" hidden="1">1</definedName>
    <definedName name="solver_scl" localSheetId="3" hidden="1">1</definedName>
    <definedName name="solver_scl" localSheetId="4" hidden="1">1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tim" localSheetId="2" hidden="1">2147483647</definedName>
    <definedName name="solver_tim" localSheetId="3" hidden="1">2147483647</definedName>
    <definedName name="solver_tim" localSheetId="4" hidden="1">2147483647</definedName>
    <definedName name="solver_tol" localSheetId="2" hidden="1">0.01</definedName>
    <definedName name="solver_tol" localSheetId="3" hidden="1">0.01</definedName>
    <definedName name="solver_tol" localSheetId="4" hidden="1">0.01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er" localSheetId="2" hidden="1">3</definedName>
    <definedName name="solver_ver" localSheetId="3" hidden="1">3</definedName>
    <definedName name="solver_ver" localSheetId="4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D13" i="9" l="1"/>
  <c r="ED14" i="9"/>
  <c r="ED15" i="9"/>
  <c r="ED16" i="9"/>
  <c r="ED17" i="9"/>
  <c r="ED18" i="9"/>
  <c r="ED19" i="9"/>
  <c r="ED20" i="9"/>
  <c r="ED21" i="9"/>
  <c r="ED22" i="9"/>
  <c r="ED23" i="9"/>
  <c r="ED24" i="9"/>
  <c r="ED25" i="9"/>
  <c r="ED26" i="9"/>
  <c r="ED27" i="9"/>
  <c r="ED28" i="9"/>
  <c r="ED29" i="9"/>
  <c r="ED30" i="9"/>
  <c r="ED31" i="9"/>
  <c r="ED32" i="9"/>
  <c r="ED33" i="9"/>
  <c r="ED34" i="9"/>
  <c r="ED35" i="9"/>
  <c r="ED36" i="9"/>
  <c r="ED37" i="9"/>
  <c r="ED38" i="9"/>
  <c r="ED39" i="9"/>
  <c r="ED40" i="9"/>
  <c r="ED41" i="9"/>
  <c r="ED42" i="9"/>
  <c r="ED43" i="9"/>
  <c r="ED44" i="9"/>
  <c r="ED45" i="9"/>
  <c r="ED46" i="9"/>
  <c r="ED47" i="9"/>
  <c r="ED48" i="9"/>
  <c r="ED49" i="9"/>
  <c r="ED50" i="9"/>
  <c r="ED51" i="9"/>
  <c r="ED52" i="9"/>
  <c r="ED53" i="9"/>
  <c r="ED54" i="9"/>
  <c r="ED55" i="9"/>
  <c r="ED56" i="9"/>
  <c r="ED57" i="9"/>
  <c r="ED58" i="9"/>
  <c r="ED59" i="9"/>
  <c r="ED60" i="9"/>
  <c r="ED61" i="9"/>
  <c r="ED62" i="9"/>
  <c r="ED63" i="9"/>
  <c r="ED64" i="9"/>
  <c r="ED65" i="9"/>
  <c r="ED66" i="9"/>
  <c r="ED67" i="9"/>
  <c r="ED68" i="9"/>
  <c r="ED69" i="9"/>
  <c r="ED70" i="9"/>
  <c r="ED71" i="9"/>
  <c r="ED12" i="9"/>
  <c r="BR23" i="6"/>
  <c r="BR24" i="6"/>
  <c r="BR25" i="6"/>
  <c r="BR26" i="6"/>
  <c r="BR27" i="6"/>
  <c r="BR28" i="6"/>
  <c r="BR29" i="6"/>
  <c r="BR30" i="6"/>
  <c r="BR31" i="6"/>
  <c r="BR32" i="6"/>
  <c r="BR33" i="6"/>
  <c r="BR34" i="6"/>
  <c r="BR35" i="6"/>
  <c r="BR36" i="6"/>
  <c r="BR37" i="6"/>
  <c r="BR38" i="6"/>
  <c r="BR39" i="6"/>
  <c r="BR40" i="6"/>
  <c r="BR41" i="6"/>
  <c r="BR22" i="6"/>
  <c r="BR13" i="6"/>
  <c r="BR14" i="6"/>
  <c r="BR15" i="6"/>
  <c r="BR16" i="6"/>
  <c r="BR17" i="6"/>
  <c r="BR18" i="6"/>
  <c r="BR19" i="6"/>
  <c r="BR20" i="6"/>
  <c r="BR12" i="6"/>
  <c r="E3" i="4" l="1"/>
  <c r="H2" i="4"/>
  <c r="H1" i="4"/>
  <c r="E2" i="4"/>
  <c r="E1" i="4"/>
  <c r="E60" i="10"/>
  <c r="B7" i="4" l="1"/>
  <c r="D7" i="9"/>
  <c r="B7" i="9"/>
  <c r="BL8" i="9"/>
  <c r="BL7" i="9"/>
  <c r="BL11" i="9"/>
  <c r="BM6" i="9"/>
  <c r="BM11" i="9" s="1"/>
  <c r="D11" i="9"/>
  <c r="D8" i="9"/>
  <c r="B8" i="9"/>
  <c r="E6" i="9"/>
  <c r="BL13" i="6"/>
  <c r="D11" i="6"/>
  <c r="D8" i="6"/>
  <c r="B8" i="6"/>
  <c r="D7" i="6"/>
  <c r="B7" i="6"/>
  <c r="E6" i="6"/>
  <c r="E11" i="6" s="1"/>
  <c r="C13" i="9" l="1"/>
  <c r="D13" i="9" s="1"/>
  <c r="C17" i="9"/>
  <c r="C21" i="9"/>
  <c r="BL21" i="9" s="1"/>
  <c r="C25" i="9"/>
  <c r="BL25" i="9" s="1"/>
  <c r="C29" i="9"/>
  <c r="BL29" i="9" s="1"/>
  <c r="C33" i="9"/>
  <c r="C37" i="9"/>
  <c r="BL37" i="9" s="1"/>
  <c r="C41" i="9"/>
  <c r="BL41" i="9" s="1"/>
  <c r="C45" i="9"/>
  <c r="C49" i="9"/>
  <c r="BL49" i="9" s="1"/>
  <c r="C53" i="9"/>
  <c r="BL53" i="9" s="1"/>
  <c r="C57" i="9"/>
  <c r="BL57" i="9" s="1"/>
  <c r="C61" i="9"/>
  <c r="C65" i="9"/>
  <c r="BL65" i="9" s="1"/>
  <c r="C69" i="9"/>
  <c r="BL69" i="9" s="1"/>
  <c r="C73" i="9"/>
  <c r="BL73" i="9" s="1"/>
  <c r="C77" i="9"/>
  <c r="BL77" i="9" s="1"/>
  <c r="C81" i="9"/>
  <c r="C85" i="9"/>
  <c r="BL85" i="9" s="1"/>
  <c r="C89" i="9"/>
  <c r="BL89" i="9" s="1"/>
  <c r="C93" i="9"/>
  <c r="C97" i="9"/>
  <c r="BL97" i="9" s="1"/>
  <c r="C101" i="9"/>
  <c r="BL101" i="9" s="1"/>
  <c r="C105" i="9"/>
  <c r="BL105" i="9" s="1"/>
  <c r="C109" i="9"/>
  <c r="BL109" i="9" s="1"/>
  <c r="C113" i="9"/>
  <c r="C117" i="9"/>
  <c r="C121" i="9"/>
  <c r="BL121" i="9" s="1"/>
  <c r="C125" i="9"/>
  <c r="BL125" i="9" s="1"/>
  <c r="C129" i="9"/>
  <c r="C133" i="9"/>
  <c r="C137" i="9"/>
  <c r="BL137" i="9" s="1"/>
  <c r="C141" i="9"/>
  <c r="C145" i="9"/>
  <c r="C149" i="9"/>
  <c r="BL149" i="9" s="1"/>
  <c r="C153" i="9"/>
  <c r="BL153" i="9" s="1"/>
  <c r="C157" i="9"/>
  <c r="BL157" i="9" s="1"/>
  <c r="C161" i="9"/>
  <c r="C165" i="9"/>
  <c r="BL165" i="9" s="1"/>
  <c r="C169" i="9"/>
  <c r="C173" i="9"/>
  <c r="C177" i="9"/>
  <c r="C181" i="9"/>
  <c r="D181" i="9" s="1"/>
  <c r="C185" i="9"/>
  <c r="C189" i="9"/>
  <c r="D189" i="9" s="1"/>
  <c r="C193" i="9"/>
  <c r="C197" i="9"/>
  <c r="D197" i="9" s="1"/>
  <c r="C201" i="9"/>
  <c r="C205" i="9"/>
  <c r="C209" i="9"/>
  <c r="C213" i="9"/>
  <c r="D213" i="9" s="1"/>
  <c r="C217" i="9"/>
  <c r="C221" i="9"/>
  <c r="D221" i="9" s="1"/>
  <c r="C225" i="9"/>
  <c r="C229" i="9"/>
  <c r="C233" i="9"/>
  <c r="BL233" i="9" s="1"/>
  <c r="C237" i="9"/>
  <c r="D237" i="9" s="1"/>
  <c r="C241" i="9"/>
  <c r="C245" i="9"/>
  <c r="C249" i="9"/>
  <c r="C253" i="9"/>
  <c r="C257" i="9"/>
  <c r="C261" i="9"/>
  <c r="C265" i="9"/>
  <c r="C269" i="9"/>
  <c r="D269" i="9" s="1"/>
  <c r="C273" i="9"/>
  <c r="C277" i="9"/>
  <c r="C281" i="9"/>
  <c r="C285" i="9"/>
  <c r="BL285" i="9" s="1"/>
  <c r="C289" i="9"/>
  <c r="C293" i="9"/>
  <c r="C297" i="9"/>
  <c r="C301" i="9"/>
  <c r="C305" i="9"/>
  <c r="C309" i="9"/>
  <c r="C313" i="9"/>
  <c r="BL313" i="9" s="1"/>
  <c r="C317" i="9"/>
  <c r="BL317" i="9" s="1"/>
  <c r="C321" i="9"/>
  <c r="C325" i="9"/>
  <c r="C329" i="9"/>
  <c r="C333" i="9"/>
  <c r="C337" i="9"/>
  <c r="C341" i="9"/>
  <c r="C345" i="9"/>
  <c r="C349" i="9"/>
  <c r="C14" i="9"/>
  <c r="BL14" i="9" s="1"/>
  <c r="C19" i="9"/>
  <c r="BL19" i="9" s="1"/>
  <c r="C24" i="9"/>
  <c r="BL24" i="9" s="1"/>
  <c r="C30" i="9"/>
  <c r="BL30" i="9" s="1"/>
  <c r="C35" i="9"/>
  <c r="BL35" i="9" s="1"/>
  <c r="C40" i="9"/>
  <c r="BL40" i="9" s="1"/>
  <c r="C46" i="9"/>
  <c r="BL46" i="9" s="1"/>
  <c r="C51" i="9"/>
  <c r="BL51" i="9" s="1"/>
  <c r="C56" i="9"/>
  <c r="BL56" i="9" s="1"/>
  <c r="C62" i="9"/>
  <c r="C67" i="9"/>
  <c r="BL67" i="9" s="1"/>
  <c r="C72" i="9"/>
  <c r="BL72" i="9" s="1"/>
  <c r="C78" i="9"/>
  <c r="C83" i="9"/>
  <c r="C88" i="9"/>
  <c r="BL88" i="9" s="1"/>
  <c r="C94" i="9"/>
  <c r="BL94" i="9" s="1"/>
  <c r="C99" i="9"/>
  <c r="C104" i="9"/>
  <c r="C110" i="9"/>
  <c r="BL110" i="9" s="1"/>
  <c r="C115" i="9"/>
  <c r="BL115" i="9" s="1"/>
  <c r="C120" i="9"/>
  <c r="C126" i="9"/>
  <c r="C131" i="9"/>
  <c r="BL131" i="9" s="1"/>
  <c r="C136" i="9"/>
  <c r="C142" i="9"/>
  <c r="BL142" i="9" s="1"/>
  <c r="C147" i="9"/>
  <c r="BL147" i="9" s="1"/>
  <c r="C152" i="9"/>
  <c r="BL152" i="9" s="1"/>
  <c r="C158" i="9"/>
  <c r="BL158" i="9" s="1"/>
  <c r="C163" i="9"/>
  <c r="C168" i="9"/>
  <c r="C174" i="9"/>
  <c r="D174" i="9" s="1"/>
  <c r="C179" i="9"/>
  <c r="BL179" i="9" s="1"/>
  <c r="C184" i="9"/>
  <c r="D184" i="9" s="1"/>
  <c r="C190" i="9"/>
  <c r="D190" i="9" s="1"/>
  <c r="C195" i="9"/>
  <c r="D195" i="9" s="1"/>
  <c r="C200" i="9"/>
  <c r="C206" i="9"/>
  <c r="C211" i="9"/>
  <c r="C216" i="9"/>
  <c r="D216" i="9" s="1"/>
  <c r="C222" i="9"/>
  <c r="D222" i="9" s="1"/>
  <c r="C227" i="9"/>
  <c r="D227" i="9" s="1"/>
  <c r="C232" i="9"/>
  <c r="D232" i="9" s="1"/>
  <c r="C238" i="9"/>
  <c r="D238" i="9" s="1"/>
  <c r="C243" i="9"/>
  <c r="C248" i="9"/>
  <c r="C254" i="9"/>
  <c r="D254" i="9" s="1"/>
  <c r="C259" i="9"/>
  <c r="BL259" i="9" s="1"/>
  <c r="C264" i="9"/>
  <c r="C270" i="9"/>
  <c r="C275" i="9"/>
  <c r="D275" i="9" s="1"/>
  <c r="C280" i="9"/>
  <c r="D280" i="9" s="1"/>
  <c r="C286" i="9"/>
  <c r="C291" i="9"/>
  <c r="C296" i="9"/>
  <c r="D296" i="9" s="1"/>
  <c r="C302" i="9"/>
  <c r="D302" i="9" s="1"/>
  <c r="C307" i="9"/>
  <c r="C312" i="9"/>
  <c r="D312" i="9" s="1"/>
  <c r="C318" i="9"/>
  <c r="D318" i="9" s="1"/>
  <c r="C323" i="9"/>
  <c r="D323" i="9" s="1"/>
  <c r="C328" i="9"/>
  <c r="C334" i="9"/>
  <c r="C339" i="9"/>
  <c r="D339" i="9" s="1"/>
  <c r="C344" i="9"/>
  <c r="D344" i="9" s="1"/>
  <c r="C350" i="9"/>
  <c r="D350" i="9" s="1"/>
  <c r="C354" i="9"/>
  <c r="C358" i="9"/>
  <c r="D358" i="9" s="1"/>
  <c r="C362" i="9"/>
  <c r="C366" i="9"/>
  <c r="C370" i="9"/>
  <c r="C374" i="9"/>
  <c r="C378" i="9"/>
  <c r="D378" i="9" s="1"/>
  <c r="C382" i="9"/>
  <c r="D382" i="9" s="1"/>
  <c r="C386" i="9"/>
  <c r="C390" i="9"/>
  <c r="D390" i="9" s="1"/>
  <c r="C394" i="9"/>
  <c r="C398" i="9"/>
  <c r="D398" i="9" s="1"/>
  <c r="C402" i="9"/>
  <c r="D402" i="9" s="1"/>
  <c r="C15" i="9"/>
  <c r="BL15" i="9" s="1"/>
  <c r="C20" i="9"/>
  <c r="BL20" i="9" s="1"/>
  <c r="C26" i="9"/>
  <c r="BL26" i="9" s="1"/>
  <c r="C31" i="9"/>
  <c r="BL31" i="9" s="1"/>
  <c r="C36" i="9"/>
  <c r="BL36" i="9" s="1"/>
  <c r="C42" i="9"/>
  <c r="BL42" i="9" s="1"/>
  <c r="C47" i="9"/>
  <c r="BL47" i="9" s="1"/>
  <c r="C52" i="9"/>
  <c r="C58" i="9"/>
  <c r="BL58" i="9" s="1"/>
  <c r="C63" i="9"/>
  <c r="BL63" i="9" s="1"/>
  <c r="C68" i="9"/>
  <c r="BL68" i="9" s="1"/>
  <c r="C74" i="9"/>
  <c r="C79" i="9"/>
  <c r="C84" i="9"/>
  <c r="BL84" i="9" s="1"/>
  <c r="C90" i="9"/>
  <c r="C95" i="9"/>
  <c r="C100" i="9"/>
  <c r="C106" i="9"/>
  <c r="BL106" i="9" s="1"/>
  <c r="C111" i="9"/>
  <c r="BL111" i="9" s="1"/>
  <c r="C116" i="9"/>
  <c r="C122" i="9"/>
  <c r="C127" i="9"/>
  <c r="BL127" i="9" s="1"/>
  <c r="C132" i="9"/>
  <c r="BL132" i="9" s="1"/>
  <c r="C138" i="9"/>
  <c r="BL138" i="9" s="1"/>
  <c r="C143" i="9"/>
  <c r="BL143" i="9" s="1"/>
  <c r="C148" i="9"/>
  <c r="BL148" i="9" s="1"/>
  <c r="C154" i="9"/>
  <c r="C159" i="9"/>
  <c r="C164" i="9"/>
  <c r="C170" i="9"/>
  <c r="D170" i="9" s="1"/>
  <c r="C175" i="9"/>
  <c r="D175" i="9" s="1"/>
  <c r="C180" i="9"/>
  <c r="D180" i="9" s="1"/>
  <c r="C186" i="9"/>
  <c r="C191" i="9"/>
  <c r="D191" i="9" s="1"/>
  <c r="C196" i="9"/>
  <c r="D196" i="9" s="1"/>
  <c r="C202" i="9"/>
  <c r="C207" i="9"/>
  <c r="D207" i="9" s="1"/>
  <c r="C212" i="9"/>
  <c r="C218" i="9"/>
  <c r="D218" i="9" s="1"/>
  <c r="C223" i="9"/>
  <c r="D223" i="9" s="1"/>
  <c r="C228" i="9"/>
  <c r="C234" i="9"/>
  <c r="D234" i="9" s="1"/>
  <c r="C239" i="9"/>
  <c r="C244" i="9"/>
  <c r="C250" i="9"/>
  <c r="D250" i="9" s="1"/>
  <c r="C255" i="9"/>
  <c r="D255" i="9" s="1"/>
  <c r="C260" i="9"/>
  <c r="C266" i="9"/>
  <c r="C271" i="9"/>
  <c r="C276" i="9"/>
  <c r="D276" i="9" s="1"/>
  <c r="C282" i="9"/>
  <c r="D282" i="9" s="1"/>
  <c r="C287" i="9"/>
  <c r="C292" i="9"/>
  <c r="D292" i="9" s="1"/>
  <c r="C298" i="9"/>
  <c r="D298" i="9" s="1"/>
  <c r="C303" i="9"/>
  <c r="D303" i="9" s="1"/>
  <c r="C308" i="9"/>
  <c r="C314" i="9"/>
  <c r="C319" i="9"/>
  <c r="D319" i="9" s="1"/>
  <c r="C324" i="9"/>
  <c r="D324" i="9" s="1"/>
  <c r="C330" i="9"/>
  <c r="C335" i="9"/>
  <c r="D335" i="9" s="1"/>
  <c r="C340" i="9"/>
  <c r="D340" i="9" s="1"/>
  <c r="C346" i="9"/>
  <c r="D346" i="9" s="1"/>
  <c r="C351" i="9"/>
  <c r="C355" i="9"/>
  <c r="D355" i="9" s="1"/>
  <c r="C359" i="9"/>
  <c r="D359" i="9" s="1"/>
  <c r="C363" i="9"/>
  <c r="C367" i="9"/>
  <c r="C371" i="9"/>
  <c r="D371" i="9" s="1"/>
  <c r="C375" i="9"/>
  <c r="D375" i="9" s="1"/>
  <c r="C379" i="9"/>
  <c r="D379" i="9" s="1"/>
  <c r="C383" i="9"/>
  <c r="C387" i="9"/>
  <c r="D387" i="9" s="1"/>
  <c r="C391" i="9"/>
  <c r="D391" i="9" s="1"/>
  <c r="C395" i="9"/>
  <c r="D395" i="9" s="1"/>
  <c r="C399" i="9"/>
  <c r="C403" i="9"/>
  <c r="C407" i="9"/>
  <c r="D407" i="9" s="1"/>
  <c r="C411" i="9"/>
  <c r="D411" i="9" s="1"/>
  <c r="C415" i="9"/>
  <c r="C419" i="9"/>
  <c r="BL419" i="9" s="1"/>
  <c r="C423" i="9"/>
  <c r="D423" i="9" s="1"/>
  <c r="C427" i="9"/>
  <c r="C431" i="9"/>
  <c r="C435" i="9"/>
  <c r="D435" i="9" s="1"/>
  <c r="C16" i="9"/>
  <c r="BL16" i="9" s="1"/>
  <c r="C27" i="9"/>
  <c r="BL27" i="9" s="1"/>
  <c r="C38" i="9"/>
  <c r="BL38" i="9" s="1"/>
  <c r="C48" i="9"/>
  <c r="C59" i="9"/>
  <c r="BL59" i="9" s="1"/>
  <c r="C70" i="9"/>
  <c r="BL70" i="9" s="1"/>
  <c r="C80" i="9"/>
  <c r="BL80" i="9" s="1"/>
  <c r="C91" i="9"/>
  <c r="C102" i="9"/>
  <c r="BL102" i="9" s="1"/>
  <c r="C112" i="9"/>
  <c r="BL112" i="9" s="1"/>
  <c r="C123" i="9"/>
  <c r="C134" i="9"/>
  <c r="C144" i="9"/>
  <c r="BL144" i="9" s="1"/>
  <c r="C155" i="9"/>
  <c r="BL155" i="9" s="1"/>
  <c r="C166" i="9"/>
  <c r="D166" i="9" s="1"/>
  <c r="C176" i="9"/>
  <c r="D176" i="9" s="1"/>
  <c r="C187" i="9"/>
  <c r="D187" i="9" s="1"/>
  <c r="C198" i="9"/>
  <c r="D198" i="9" s="1"/>
  <c r="C208" i="9"/>
  <c r="C219" i="9"/>
  <c r="D219" i="9" s="1"/>
  <c r="C230" i="9"/>
  <c r="D230" i="9" s="1"/>
  <c r="C240" i="9"/>
  <c r="D240" i="9" s="1"/>
  <c r="C251" i="9"/>
  <c r="C262" i="9"/>
  <c r="BL262" i="9" s="1"/>
  <c r="C272" i="9"/>
  <c r="D272" i="9" s="1"/>
  <c r="C283" i="9"/>
  <c r="D283" i="9" s="1"/>
  <c r="C294" i="9"/>
  <c r="C304" i="9"/>
  <c r="D304" i="9" s="1"/>
  <c r="C315" i="9"/>
  <c r="D315" i="9" s="1"/>
  <c r="C326" i="9"/>
  <c r="D326" i="9" s="1"/>
  <c r="C336" i="9"/>
  <c r="D336" i="9" s="1"/>
  <c r="C347" i="9"/>
  <c r="C356" i="9"/>
  <c r="D356" i="9" s="1"/>
  <c r="C364" i="9"/>
  <c r="D364" i="9" s="1"/>
  <c r="C372" i="9"/>
  <c r="C380" i="9"/>
  <c r="C388" i="9"/>
  <c r="BL388" i="9" s="1"/>
  <c r="C396" i="9"/>
  <c r="C404" i="9"/>
  <c r="C409" i="9"/>
  <c r="C414" i="9"/>
  <c r="D414" i="9" s="1"/>
  <c r="C420" i="9"/>
  <c r="D420" i="9" s="1"/>
  <c r="C425" i="9"/>
  <c r="C430" i="9"/>
  <c r="D430" i="9" s="1"/>
  <c r="C436" i="9"/>
  <c r="D436" i="9" s="1"/>
  <c r="C440" i="9"/>
  <c r="D440" i="9" s="1"/>
  <c r="C444" i="9"/>
  <c r="C448" i="9"/>
  <c r="D448" i="9" s="1"/>
  <c r="C452" i="9"/>
  <c r="BL452" i="9" s="1"/>
  <c r="C456" i="9"/>
  <c r="D456" i="9" s="1"/>
  <c r="C460" i="9"/>
  <c r="D460" i="9" s="1"/>
  <c r="C464" i="9"/>
  <c r="D464" i="9" s="1"/>
  <c r="C468" i="9"/>
  <c r="D468" i="9" s="1"/>
  <c r="C472" i="9"/>
  <c r="D472" i="9" s="1"/>
  <c r="C476" i="9"/>
  <c r="D476" i="9" s="1"/>
  <c r="C480" i="9"/>
  <c r="D480" i="9" s="1"/>
  <c r="C484" i="9"/>
  <c r="D484" i="9" s="1"/>
  <c r="C488" i="9"/>
  <c r="D488" i="9" s="1"/>
  <c r="C492" i="9"/>
  <c r="D492" i="9" s="1"/>
  <c r="C496" i="9"/>
  <c r="D496" i="9" s="1"/>
  <c r="C500" i="9"/>
  <c r="D500" i="9" s="1"/>
  <c r="C504" i="9"/>
  <c r="C508" i="9"/>
  <c r="C512" i="9"/>
  <c r="C516" i="9"/>
  <c r="D516" i="9" s="1"/>
  <c r="C18" i="9"/>
  <c r="BL18" i="9" s="1"/>
  <c r="C28" i="9"/>
  <c r="C39" i="9"/>
  <c r="BL39" i="9" s="1"/>
  <c r="C50" i="9"/>
  <c r="BL50" i="9" s="1"/>
  <c r="C60" i="9"/>
  <c r="BL60" i="9" s="1"/>
  <c r="C71" i="9"/>
  <c r="BL71" i="9" s="1"/>
  <c r="C82" i="9"/>
  <c r="BL82" i="9" s="1"/>
  <c r="C92" i="9"/>
  <c r="BL92" i="9" s="1"/>
  <c r="C103" i="9"/>
  <c r="BL103" i="9" s="1"/>
  <c r="C114" i="9"/>
  <c r="C124" i="9"/>
  <c r="BL124" i="9" s="1"/>
  <c r="C135" i="9"/>
  <c r="BL135" i="9" s="1"/>
  <c r="C146" i="9"/>
  <c r="C156" i="9"/>
  <c r="C167" i="9"/>
  <c r="D167" i="9" s="1"/>
  <c r="C178" i="9"/>
  <c r="D178" i="9" s="1"/>
  <c r="C188" i="9"/>
  <c r="D188" i="9" s="1"/>
  <c r="C199" i="9"/>
  <c r="D199" i="9" s="1"/>
  <c r="C210" i="9"/>
  <c r="D210" i="9" s="1"/>
  <c r="C220" i="9"/>
  <c r="D220" i="9" s="1"/>
  <c r="C231" i="9"/>
  <c r="D231" i="9" s="1"/>
  <c r="C242" i="9"/>
  <c r="C252" i="9"/>
  <c r="D252" i="9" s="1"/>
  <c r="C263" i="9"/>
  <c r="BL263" i="9" s="1"/>
  <c r="C274" i="9"/>
  <c r="C284" i="9"/>
  <c r="C295" i="9"/>
  <c r="D295" i="9" s="1"/>
  <c r="C306" i="9"/>
  <c r="D306" i="9" s="1"/>
  <c r="C316" i="9"/>
  <c r="D316" i="9" s="1"/>
  <c r="C327" i="9"/>
  <c r="C338" i="9"/>
  <c r="D338" i="9" s="1"/>
  <c r="C348" i="9"/>
  <c r="D348" i="9" s="1"/>
  <c r="C357" i="9"/>
  <c r="D357" i="9" s="1"/>
  <c r="C365" i="9"/>
  <c r="D365" i="9" s="1"/>
  <c r="C373" i="9"/>
  <c r="D373" i="9" s="1"/>
  <c r="C381" i="9"/>
  <c r="D381" i="9" s="1"/>
  <c r="C389" i="9"/>
  <c r="C397" i="9"/>
  <c r="C405" i="9"/>
  <c r="D405" i="9" s="1"/>
  <c r="C410" i="9"/>
  <c r="C416" i="9"/>
  <c r="D416" i="9" s="1"/>
  <c r="C421" i="9"/>
  <c r="C426" i="9"/>
  <c r="C432" i="9"/>
  <c r="D432" i="9" s="1"/>
  <c r="C437" i="9"/>
  <c r="D437" i="9" s="1"/>
  <c r="C441" i="9"/>
  <c r="C445" i="9"/>
  <c r="D445" i="9" s="1"/>
  <c r="C449" i="9"/>
  <c r="C453" i="9"/>
  <c r="D453" i="9" s="1"/>
  <c r="C457" i="9"/>
  <c r="C461" i="9"/>
  <c r="C465" i="9"/>
  <c r="C469" i="9"/>
  <c r="C473" i="9"/>
  <c r="C477" i="9"/>
  <c r="C481" i="9"/>
  <c r="C485" i="9"/>
  <c r="D485" i="9" s="1"/>
  <c r="C489" i="9"/>
  <c r="C493" i="9"/>
  <c r="D493" i="9" s="1"/>
  <c r="C497" i="9"/>
  <c r="C501" i="9"/>
  <c r="D501" i="9" s="1"/>
  <c r="C505" i="9"/>
  <c r="C509" i="9"/>
  <c r="D509" i="9" s="1"/>
  <c r="C513" i="9"/>
  <c r="C517" i="9"/>
  <c r="D517" i="9" s="1"/>
  <c r="C521" i="9"/>
  <c r="C525" i="9"/>
  <c r="D525" i="9" s="1"/>
  <c r="C22" i="9"/>
  <c r="BL22" i="9" s="1"/>
  <c r="C32" i="9"/>
  <c r="BL32" i="9" s="1"/>
  <c r="C43" i="9"/>
  <c r="BL43" i="9" s="1"/>
  <c r="C54" i="9"/>
  <c r="BL54" i="9" s="1"/>
  <c r="C64" i="9"/>
  <c r="BL64" i="9" s="1"/>
  <c r="C75" i="9"/>
  <c r="BL75" i="9" s="1"/>
  <c r="C86" i="9"/>
  <c r="C96" i="9"/>
  <c r="BL96" i="9" s="1"/>
  <c r="C107" i="9"/>
  <c r="BL107" i="9" s="1"/>
  <c r="C118" i="9"/>
  <c r="BL118" i="9" s="1"/>
  <c r="C128" i="9"/>
  <c r="C139" i="9"/>
  <c r="BL139" i="9" s="1"/>
  <c r="C150" i="9"/>
  <c r="BL150" i="9" s="1"/>
  <c r="C160" i="9"/>
  <c r="BL160" i="9" s="1"/>
  <c r="C171" i="9"/>
  <c r="D171" i="9" s="1"/>
  <c r="C182" i="9"/>
  <c r="BL182" i="9" s="1"/>
  <c r="C192" i="9"/>
  <c r="D192" i="9" s="1"/>
  <c r="C203" i="9"/>
  <c r="D203" i="9" s="1"/>
  <c r="C214" i="9"/>
  <c r="C224" i="9"/>
  <c r="C235" i="9"/>
  <c r="D235" i="9" s="1"/>
  <c r="C246" i="9"/>
  <c r="C256" i="9"/>
  <c r="D256" i="9" s="1"/>
  <c r="C267" i="9"/>
  <c r="D267" i="9" s="1"/>
  <c r="C278" i="9"/>
  <c r="D278" i="9" s="1"/>
  <c r="C288" i="9"/>
  <c r="D288" i="9" s="1"/>
  <c r="C299" i="9"/>
  <c r="C310" i="9"/>
  <c r="D310" i="9" s="1"/>
  <c r="C320" i="9"/>
  <c r="D320" i="9" s="1"/>
  <c r="C331" i="9"/>
  <c r="D331" i="9" s="1"/>
  <c r="C342" i="9"/>
  <c r="C352" i="9"/>
  <c r="D352" i="9" s="1"/>
  <c r="C360" i="9"/>
  <c r="D360" i="9" s="1"/>
  <c r="C368" i="9"/>
  <c r="C376" i="9"/>
  <c r="C384" i="9"/>
  <c r="C392" i="9"/>
  <c r="D392" i="9" s="1"/>
  <c r="C400" i="9"/>
  <c r="C406" i="9"/>
  <c r="C412" i="9"/>
  <c r="D412" i="9" s="1"/>
  <c r="C417" i="9"/>
  <c r="C422" i="9"/>
  <c r="D422" i="9" s="1"/>
  <c r="C428" i="9"/>
  <c r="D428" i="9" s="1"/>
  <c r="C433" i="9"/>
  <c r="C438" i="9"/>
  <c r="D438" i="9" s="1"/>
  <c r="C442" i="9"/>
  <c r="D442" i="9" s="1"/>
  <c r="C446" i="9"/>
  <c r="C450" i="9"/>
  <c r="D450" i="9" s="1"/>
  <c r="C454" i="9"/>
  <c r="D454" i="9" s="1"/>
  <c r="C458" i="9"/>
  <c r="C462" i="9"/>
  <c r="C466" i="9"/>
  <c r="C470" i="9"/>
  <c r="D470" i="9" s="1"/>
  <c r="C474" i="9"/>
  <c r="C478" i="9"/>
  <c r="C482" i="9"/>
  <c r="D482" i="9" s="1"/>
  <c r="C486" i="9"/>
  <c r="D486" i="9" s="1"/>
  <c r="C490" i="9"/>
  <c r="C494" i="9"/>
  <c r="D494" i="9" s="1"/>
  <c r="C498" i="9"/>
  <c r="D498" i="9" s="1"/>
  <c r="C502" i="9"/>
  <c r="D502" i="9" s="1"/>
  <c r="C506" i="9"/>
  <c r="D506" i="9" s="1"/>
  <c r="C510" i="9"/>
  <c r="C514" i="9"/>
  <c r="D514" i="9" s="1"/>
  <c r="C518" i="9"/>
  <c r="D518" i="9" s="1"/>
  <c r="C522" i="9"/>
  <c r="C526" i="9"/>
  <c r="C530" i="9"/>
  <c r="D530" i="9" s="1"/>
  <c r="C534" i="9"/>
  <c r="D534" i="9" s="1"/>
  <c r="C538" i="9"/>
  <c r="C542" i="9"/>
  <c r="C546" i="9"/>
  <c r="C550" i="9"/>
  <c r="D550" i="9" s="1"/>
  <c r="C554" i="9"/>
  <c r="C558" i="9"/>
  <c r="C562" i="9"/>
  <c r="C566" i="9"/>
  <c r="D566" i="9" s="1"/>
  <c r="C570" i="9"/>
  <c r="D570" i="9" s="1"/>
  <c r="C574" i="9"/>
  <c r="C578" i="9"/>
  <c r="C582" i="9"/>
  <c r="D582" i="9" s="1"/>
  <c r="C586" i="9"/>
  <c r="C590" i="9"/>
  <c r="D590" i="9" s="1"/>
  <c r="C594" i="9"/>
  <c r="C598" i="9"/>
  <c r="D598" i="9" s="1"/>
  <c r="C23" i="9"/>
  <c r="C34" i="9"/>
  <c r="C44" i="9"/>
  <c r="BL44" i="9" s="1"/>
  <c r="C55" i="9"/>
  <c r="BL55" i="9" s="1"/>
  <c r="C66" i="9"/>
  <c r="BL66" i="9" s="1"/>
  <c r="C76" i="9"/>
  <c r="C87" i="9"/>
  <c r="BL87" i="9" s="1"/>
  <c r="C98" i="9"/>
  <c r="BL98" i="9" s="1"/>
  <c r="C108" i="9"/>
  <c r="BL108" i="9" s="1"/>
  <c r="C119" i="9"/>
  <c r="C130" i="9"/>
  <c r="BL130" i="9" s="1"/>
  <c r="C140" i="9"/>
  <c r="BL140" i="9" s="1"/>
  <c r="C151" i="9"/>
  <c r="BL151" i="9" s="1"/>
  <c r="C162" i="9"/>
  <c r="C172" i="9"/>
  <c r="D172" i="9" s="1"/>
  <c r="C183" i="9"/>
  <c r="D183" i="9" s="1"/>
  <c r="C194" i="9"/>
  <c r="D194" i="9" s="1"/>
  <c r="C204" i="9"/>
  <c r="D204" i="9" s="1"/>
  <c r="C215" i="9"/>
  <c r="D215" i="9" s="1"/>
  <c r="C226" i="9"/>
  <c r="D226" i="9" s="1"/>
  <c r="C236" i="9"/>
  <c r="D236" i="9" s="1"/>
  <c r="C247" i="9"/>
  <c r="C258" i="9"/>
  <c r="D258" i="9" s="1"/>
  <c r="C268" i="9"/>
  <c r="D268" i="9" s="1"/>
  <c r="C279" i="9"/>
  <c r="D279" i="9" s="1"/>
  <c r="C290" i="9"/>
  <c r="D290" i="9" s="1"/>
  <c r="C300" i="9"/>
  <c r="D300" i="9" s="1"/>
  <c r="C311" i="9"/>
  <c r="BL311" i="9" s="1"/>
  <c r="C322" i="9"/>
  <c r="D322" i="9" s="1"/>
  <c r="C332" i="9"/>
  <c r="C343" i="9"/>
  <c r="D343" i="9" s="1"/>
  <c r="C353" i="9"/>
  <c r="C361" i="9"/>
  <c r="C369" i="9"/>
  <c r="C377" i="9"/>
  <c r="C385" i="9"/>
  <c r="C393" i="9"/>
  <c r="C401" i="9"/>
  <c r="C408" i="9"/>
  <c r="D408" i="9" s="1"/>
  <c r="C413" i="9"/>
  <c r="D413" i="9" s="1"/>
  <c r="C418" i="9"/>
  <c r="D418" i="9" s="1"/>
  <c r="C424" i="9"/>
  <c r="C429" i="9"/>
  <c r="D429" i="9" s="1"/>
  <c r="C434" i="9"/>
  <c r="D434" i="9" s="1"/>
  <c r="C439" i="9"/>
  <c r="D439" i="9" s="1"/>
  <c r="C443" i="9"/>
  <c r="C447" i="9"/>
  <c r="D447" i="9" s="1"/>
  <c r="C451" i="9"/>
  <c r="D451" i="9" s="1"/>
  <c r="C455" i="9"/>
  <c r="C459" i="9"/>
  <c r="C463" i="9"/>
  <c r="D463" i="9" s="1"/>
  <c r="C467" i="9"/>
  <c r="D467" i="9" s="1"/>
  <c r="C471" i="9"/>
  <c r="C475" i="9"/>
  <c r="D475" i="9" s="1"/>
  <c r="C479" i="9"/>
  <c r="D479" i="9" s="1"/>
  <c r="C483" i="9"/>
  <c r="D483" i="9" s="1"/>
  <c r="C487" i="9"/>
  <c r="D487" i="9" s="1"/>
  <c r="C491" i="9"/>
  <c r="C495" i="9"/>
  <c r="D495" i="9" s="1"/>
  <c r="C499" i="9"/>
  <c r="D499" i="9" s="1"/>
  <c r="C503" i="9"/>
  <c r="D503" i="9" s="1"/>
  <c r="C507" i="9"/>
  <c r="C511" i="9"/>
  <c r="D511" i="9" s="1"/>
  <c r="C515" i="9"/>
  <c r="D515" i="9" s="1"/>
  <c r="C519" i="9"/>
  <c r="D519" i="9" s="1"/>
  <c r="C523" i="9"/>
  <c r="C527" i="9"/>
  <c r="D527" i="9" s="1"/>
  <c r="C531" i="9"/>
  <c r="BL531" i="9" s="1"/>
  <c r="C535" i="9"/>
  <c r="D535" i="9" s="1"/>
  <c r="C539" i="9"/>
  <c r="C543" i="9"/>
  <c r="D543" i="9" s="1"/>
  <c r="C547" i="9"/>
  <c r="D547" i="9" s="1"/>
  <c r="C551" i="9"/>
  <c r="D551" i="9" s="1"/>
  <c r="C555" i="9"/>
  <c r="C559" i="9"/>
  <c r="D559" i="9" s="1"/>
  <c r="C563" i="9"/>
  <c r="D563" i="9" s="1"/>
  <c r="C567" i="9"/>
  <c r="C571" i="9"/>
  <c r="C575" i="9"/>
  <c r="BL575" i="9" s="1"/>
  <c r="C579" i="9"/>
  <c r="D579" i="9" s="1"/>
  <c r="C583" i="9"/>
  <c r="D583" i="9" s="1"/>
  <c r="C587" i="9"/>
  <c r="D587" i="9" s="1"/>
  <c r="C591" i="9"/>
  <c r="D591" i="9" s="1"/>
  <c r="C595" i="9"/>
  <c r="D595" i="9" s="1"/>
  <c r="C599" i="9"/>
  <c r="D599" i="9" s="1"/>
  <c r="C520" i="9"/>
  <c r="C532" i="9"/>
  <c r="D532" i="9" s="1"/>
  <c r="C540" i="9"/>
  <c r="D540" i="9" s="1"/>
  <c r="C548" i="9"/>
  <c r="C556" i="9"/>
  <c r="C564" i="9"/>
  <c r="D564" i="9" s="1"/>
  <c r="C572" i="9"/>
  <c r="D572" i="9" s="1"/>
  <c r="C580" i="9"/>
  <c r="D580" i="9" s="1"/>
  <c r="C588" i="9"/>
  <c r="D588" i="9" s="1"/>
  <c r="C596" i="9"/>
  <c r="D596" i="9" s="1"/>
  <c r="C602" i="9"/>
  <c r="D602" i="9" s="1"/>
  <c r="C606" i="9"/>
  <c r="C610" i="9"/>
  <c r="D610" i="9" s="1"/>
  <c r="C614" i="9"/>
  <c r="BL614" i="9" s="1"/>
  <c r="C618" i="9"/>
  <c r="D618" i="9" s="1"/>
  <c r="C622" i="9"/>
  <c r="C626" i="9"/>
  <c r="D626" i="9" s="1"/>
  <c r="C630" i="9"/>
  <c r="D630" i="9" s="1"/>
  <c r="C634" i="9"/>
  <c r="D634" i="9" s="1"/>
  <c r="C638" i="9"/>
  <c r="D638" i="9" s="1"/>
  <c r="C642" i="9"/>
  <c r="C646" i="9"/>
  <c r="D646" i="9" s="1"/>
  <c r="C650" i="9"/>
  <c r="BL650" i="9" s="1"/>
  <c r="C654" i="9"/>
  <c r="D654" i="9" s="1"/>
  <c r="C658" i="9"/>
  <c r="C12" i="9"/>
  <c r="D12" i="9" s="1"/>
  <c r="C577" i="9"/>
  <c r="C661" i="9"/>
  <c r="D661" i="9" s="1"/>
  <c r="C524" i="9"/>
  <c r="C533" i="9"/>
  <c r="D533" i="9" s="1"/>
  <c r="C541" i="9"/>
  <c r="D541" i="9" s="1"/>
  <c r="C549" i="9"/>
  <c r="C557" i="9"/>
  <c r="C565" i="9"/>
  <c r="D565" i="9" s="1"/>
  <c r="C573" i="9"/>
  <c r="D573" i="9" s="1"/>
  <c r="C581" i="9"/>
  <c r="D581" i="9" s="1"/>
  <c r="C589" i="9"/>
  <c r="D589" i="9" s="1"/>
  <c r="C597" i="9"/>
  <c r="D597" i="9" s="1"/>
  <c r="C603" i="9"/>
  <c r="D603" i="9" s="1"/>
  <c r="C607" i="9"/>
  <c r="D607" i="9" s="1"/>
  <c r="C611" i="9"/>
  <c r="C615" i="9"/>
  <c r="C619" i="9"/>
  <c r="D619" i="9" s="1"/>
  <c r="C623" i="9"/>
  <c r="D623" i="9" s="1"/>
  <c r="C627" i="9"/>
  <c r="C631" i="9"/>
  <c r="D631" i="9" s="1"/>
  <c r="C635" i="9"/>
  <c r="D635" i="9" s="1"/>
  <c r="C639" i="9"/>
  <c r="D639" i="9" s="1"/>
  <c r="C643" i="9"/>
  <c r="C647" i="9"/>
  <c r="D647" i="9" s="1"/>
  <c r="C651" i="9"/>
  <c r="D651" i="9" s="1"/>
  <c r="C655" i="9"/>
  <c r="D655" i="9" s="1"/>
  <c r="C659" i="9"/>
  <c r="D659" i="9" s="1"/>
  <c r="C537" i="9"/>
  <c r="C545" i="9"/>
  <c r="C561" i="9"/>
  <c r="C585" i="9"/>
  <c r="C601" i="9"/>
  <c r="C609" i="9"/>
  <c r="C617" i="9"/>
  <c r="C625" i="9"/>
  <c r="C633" i="9"/>
  <c r="C641" i="9"/>
  <c r="C649" i="9"/>
  <c r="C657" i="9"/>
  <c r="C528" i="9"/>
  <c r="D528" i="9" s="1"/>
  <c r="C536" i="9"/>
  <c r="D536" i="9" s="1"/>
  <c r="C544" i="9"/>
  <c r="C552" i="9"/>
  <c r="C560" i="9"/>
  <c r="D560" i="9" s="1"/>
  <c r="C568" i="9"/>
  <c r="D568" i="9" s="1"/>
  <c r="C576" i="9"/>
  <c r="D576" i="9" s="1"/>
  <c r="C584" i="9"/>
  <c r="C592" i="9"/>
  <c r="D592" i="9" s="1"/>
  <c r="C600" i="9"/>
  <c r="D600" i="9" s="1"/>
  <c r="C604" i="9"/>
  <c r="D604" i="9" s="1"/>
  <c r="C608" i="9"/>
  <c r="C612" i="9"/>
  <c r="D612" i="9" s="1"/>
  <c r="C616" i="9"/>
  <c r="D616" i="9" s="1"/>
  <c r="C620" i="9"/>
  <c r="D620" i="9" s="1"/>
  <c r="C624" i="9"/>
  <c r="C628" i="9"/>
  <c r="D628" i="9" s="1"/>
  <c r="C632" i="9"/>
  <c r="BL632" i="9" s="1"/>
  <c r="C636" i="9"/>
  <c r="D636" i="9" s="1"/>
  <c r="C640" i="9"/>
  <c r="D640" i="9" s="1"/>
  <c r="C644" i="9"/>
  <c r="D644" i="9" s="1"/>
  <c r="C648" i="9"/>
  <c r="D648" i="9" s="1"/>
  <c r="C652" i="9"/>
  <c r="D652" i="9" s="1"/>
  <c r="C656" i="9"/>
  <c r="D656" i="9" s="1"/>
  <c r="C660" i="9"/>
  <c r="D660" i="9" s="1"/>
  <c r="C529" i="9"/>
  <c r="C553" i="9"/>
  <c r="C569" i="9"/>
  <c r="C593" i="9"/>
  <c r="C605" i="9"/>
  <c r="D605" i="9" s="1"/>
  <c r="C613" i="9"/>
  <c r="D613" i="9" s="1"/>
  <c r="C621" i="9"/>
  <c r="BL621" i="9" s="1"/>
  <c r="C629" i="9"/>
  <c r="C637" i="9"/>
  <c r="BL637" i="9" s="1"/>
  <c r="C645" i="9"/>
  <c r="D645" i="9" s="1"/>
  <c r="C653" i="9"/>
  <c r="D653" i="9" s="1"/>
  <c r="BL62" i="9"/>
  <c r="BL78" i="9"/>
  <c r="D206" i="9"/>
  <c r="D270" i="9"/>
  <c r="BL286" i="9"/>
  <c r="D334" i="9"/>
  <c r="BL91" i="9"/>
  <c r="BL123" i="9"/>
  <c r="D251" i="9"/>
  <c r="D299" i="9"/>
  <c r="BL208" i="9"/>
  <c r="D384" i="9"/>
  <c r="D400" i="9"/>
  <c r="D544" i="9"/>
  <c r="BL260" i="9"/>
  <c r="D397" i="9"/>
  <c r="D461" i="9"/>
  <c r="BL477" i="9"/>
  <c r="D557" i="9"/>
  <c r="BL104" i="9"/>
  <c r="D168" i="9"/>
  <c r="D374" i="9"/>
  <c r="D406" i="9"/>
  <c r="BL28" i="9"/>
  <c r="D284" i="9"/>
  <c r="D455" i="9"/>
  <c r="D351" i="9"/>
  <c r="D539" i="9"/>
  <c r="D606" i="9"/>
  <c r="D642" i="9"/>
  <c r="D658" i="9"/>
  <c r="D367" i="9"/>
  <c r="BL117" i="9"/>
  <c r="BL133" i="9"/>
  <c r="BL90" i="9"/>
  <c r="BL122" i="9"/>
  <c r="BL126" i="9"/>
  <c r="BL154" i="9"/>
  <c r="D186" i="9"/>
  <c r="BL202" i="9"/>
  <c r="D266" i="9"/>
  <c r="D314" i="9"/>
  <c r="D330" i="9"/>
  <c r="BL95" i="9"/>
  <c r="BL156" i="9"/>
  <c r="D327" i="9"/>
  <c r="BL120" i="9"/>
  <c r="BL128" i="9"/>
  <c r="D173" i="9"/>
  <c r="D211" i="9"/>
  <c r="D253" i="9"/>
  <c r="D301" i="9"/>
  <c r="BL83" i="9"/>
  <c r="D271" i="9"/>
  <c r="D548" i="9"/>
  <c r="D608" i="9"/>
  <c r="D624" i="9"/>
  <c r="D415" i="9"/>
  <c r="BL510" i="9"/>
  <c r="D562" i="9"/>
  <c r="D471" i="9"/>
  <c r="D507" i="9"/>
  <c r="BL52" i="9"/>
  <c r="BL100" i="9"/>
  <c r="BL116" i="9"/>
  <c r="D293" i="9"/>
  <c r="D325" i="9"/>
  <c r="D372" i="9"/>
  <c r="D396" i="9"/>
  <c r="D404" i="9"/>
  <c r="D459" i="9"/>
  <c r="D287" i="9"/>
  <c r="D466" i="9"/>
  <c r="D446" i="9"/>
  <c r="D491" i="9"/>
  <c r="D523" i="9"/>
  <c r="D244" i="9"/>
  <c r="D383" i="9"/>
  <c r="D444" i="9"/>
  <c r="BL558" i="9"/>
  <c r="BL574" i="9"/>
  <c r="D622" i="9"/>
  <c r="D277" i="9"/>
  <c r="D309" i="9"/>
  <c r="D643" i="9"/>
  <c r="D229" i="9"/>
  <c r="BL74" i="9"/>
  <c r="BL119" i="9"/>
  <c r="BL48" i="9"/>
  <c r="D224" i="9"/>
  <c r="D332" i="9"/>
  <c r="D243" i="9"/>
  <c r="D347" i="9"/>
  <c r="D366" i="9"/>
  <c r="D462" i="9"/>
  <c r="BL478" i="9"/>
  <c r="D526" i="9"/>
  <c r="D542" i="9"/>
  <c r="D261" i="9"/>
  <c r="D349" i="9"/>
  <c r="D399" i="9"/>
  <c r="D403" i="9"/>
  <c r="D611" i="9"/>
  <c r="D239" i="9"/>
  <c r="D376" i="9"/>
  <c r="D424" i="9"/>
  <c r="D504" i="9"/>
  <c r="D520" i="9"/>
  <c r="D552" i="9"/>
  <c r="D584" i="9"/>
  <c r="BL586" i="9"/>
  <c r="BL33" i="9"/>
  <c r="BL81" i="9"/>
  <c r="BL129" i="9"/>
  <c r="BL145" i="9"/>
  <c r="BL161" i="9"/>
  <c r="BL86" i="9"/>
  <c r="BL134" i="9"/>
  <c r="D214" i="9"/>
  <c r="D246" i="9"/>
  <c r="D294" i="9"/>
  <c r="D342" i="9"/>
  <c r="BL99" i="9"/>
  <c r="D163" i="9"/>
  <c r="D247" i="9"/>
  <c r="BL76" i="9"/>
  <c r="D164" i="9"/>
  <c r="D308" i="9"/>
  <c r="D380" i="9"/>
  <c r="D389" i="9"/>
  <c r="D421" i="9"/>
  <c r="D469" i="9"/>
  <c r="D549" i="9"/>
  <c r="D629" i="9"/>
  <c r="D291" i="9"/>
  <c r="D307" i="9"/>
  <c r="D354" i="9"/>
  <c r="D370" i="9"/>
  <c r="D386" i="9"/>
  <c r="D333" i="9"/>
  <c r="D341" i="9"/>
  <c r="D363" i="9"/>
  <c r="D427" i="9"/>
  <c r="D443" i="9"/>
  <c r="D555" i="9"/>
  <c r="D567" i="9"/>
  <c r="D571" i="9"/>
  <c r="D615" i="9"/>
  <c r="D627" i="9"/>
  <c r="D556" i="9"/>
  <c r="D524" i="9"/>
  <c r="D508" i="9"/>
  <c r="BN6" i="9"/>
  <c r="BM7" i="9"/>
  <c r="BM8" i="9"/>
  <c r="E7" i="9"/>
  <c r="E8" i="9"/>
  <c r="D594" i="9"/>
  <c r="BL136" i="9"/>
  <c r="D200" i="9"/>
  <c r="BL17" i="9"/>
  <c r="BL45" i="9"/>
  <c r="BL61" i="9"/>
  <c r="BL93" i="9"/>
  <c r="BL113" i="9"/>
  <c r="BL141" i="9"/>
  <c r="D205" i="9"/>
  <c r="D245" i="9"/>
  <c r="BL34" i="9"/>
  <c r="BL114" i="9"/>
  <c r="BL146" i="9"/>
  <c r="D162" i="9"/>
  <c r="BL23" i="9"/>
  <c r="BL79" i="9"/>
  <c r="BL159" i="9"/>
  <c r="D431" i="9"/>
  <c r="D578" i="9"/>
  <c r="D546" i="9"/>
  <c r="D274" i="9"/>
  <c r="D242" i="9"/>
  <c r="D328" i="9"/>
  <c r="D264" i="9"/>
  <c r="D248" i="9"/>
  <c r="E11" i="9"/>
  <c r="F6" i="9"/>
  <c r="BL14" i="6"/>
  <c r="BL15" i="6" s="1"/>
  <c r="BL16" i="6" s="1"/>
  <c r="BL17" i="6" s="1"/>
  <c r="BL18" i="6" s="1"/>
  <c r="BL19" i="6" s="1"/>
  <c r="BL20" i="6" s="1"/>
  <c r="BL21" i="6" s="1"/>
  <c r="BL22" i="6" s="1"/>
  <c r="BL23" i="6" s="1"/>
  <c r="BL24" i="6" s="1"/>
  <c r="BL25" i="6" s="1"/>
  <c r="BL26" i="6" s="1"/>
  <c r="BL27" i="6" s="1"/>
  <c r="BL28" i="6" s="1"/>
  <c r="BL29" i="6" s="1"/>
  <c r="BL30" i="6" s="1"/>
  <c r="BL31" i="6" s="1"/>
  <c r="BL32" i="6" s="1"/>
  <c r="BL33" i="6" s="1"/>
  <c r="BL34" i="6" s="1"/>
  <c r="BL35" i="6" s="1"/>
  <c r="BL36" i="6" s="1"/>
  <c r="BL37" i="6" s="1"/>
  <c r="BL38" i="6" s="1"/>
  <c r="BL39" i="6" s="1"/>
  <c r="BL40" i="6" s="1"/>
  <c r="BL41" i="6" s="1"/>
  <c r="BL42" i="6" s="1"/>
  <c r="BL43" i="6" s="1"/>
  <c r="BL44" i="6" s="1"/>
  <c r="BL45" i="6" s="1"/>
  <c r="BL46" i="6" s="1"/>
  <c r="BL47" i="6" s="1"/>
  <c r="BL48" i="6" s="1"/>
  <c r="BL49" i="6" s="1"/>
  <c r="BL50" i="6" s="1"/>
  <c r="BL51" i="6" s="1"/>
  <c r="BL52" i="6" s="1"/>
  <c r="BL53" i="6" s="1"/>
  <c r="BL54" i="6" s="1"/>
  <c r="BL55" i="6" s="1"/>
  <c r="BL56" i="6" s="1"/>
  <c r="BL57" i="6" s="1"/>
  <c r="BL58" i="6" s="1"/>
  <c r="BL59" i="6" s="1"/>
  <c r="BL60" i="6" s="1"/>
  <c r="BL61" i="6" s="1"/>
  <c r="BL62" i="6" s="1"/>
  <c r="BL63" i="6" s="1"/>
  <c r="BL64" i="6" s="1"/>
  <c r="BL65" i="6" s="1"/>
  <c r="BL66" i="6" s="1"/>
  <c r="BL67" i="6" s="1"/>
  <c r="BL68" i="6" s="1"/>
  <c r="BL69" i="6" s="1"/>
  <c r="BL70" i="6" s="1"/>
  <c r="BL71" i="6" s="1"/>
  <c r="C68" i="6"/>
  <c r="D68" i="6" s="1"/>
  <c r="C66" i="6"/>
  <c r="D66" i="6" s="1"/>
  <c r="C64" i="6"/>
  <c r="D64" i="6" s="1"/>
  <c r="C60" i="6"/>
  <c r="D60" i="6" s="1"/>
  <c r="C52" i="6"/>
  <c r="D52" i="6" s="1"/>
  <c r="C62" i="6"/>
  <c r="D62" i="6" s="1"/>
  <c r="C58" i="6"/>
  <c r="D58" i="6" s="1"/>
  <c r="C56" i="6"/>
  <c r="D56" i="6" s="1"/>
  <c r="C46" i="6"/>
  <c r="D46" i="6" s="1"/>
  <c r="C44" i="6"/>
  <c r="D44" i="6" s="1"/>
  <c r="C54" i="6"/>
  <c r="D54" i="6" s="1"/>
  <c r="C50" i="6"/>
  <c r="D50" i="6" s="1"/>
  <c r="C42" i="6"/>
  <c r="D42" i="6" s="1"/>
  <c r="C40" i="6"/>
  <c r="D40" i="6" s="1"/>
  <c r="C36" i="6"/>
  <c r="D36" i="6" s="1"/>
  <c r="C28" i="6"/>
  <c r="D28" i="6" s="1"/>
  <c r="C34" i="6"/>
  <c r="D34" i="6" s="1"/>
  <c r="C26" i="6"/>
  <c r="D26" i="6" s="1"/>
  <c r="C32" i="6"/>
  <c r="D32" i="6" s="1"/>
  <c r="C24" i="6"/>
  <c r="D24" i="6" s="1"/>
  <c r="C22" i="6"/>
  <c r="D22" i="6" s="1"/>
  <c r="C14" i="6"/>
  <c r="D14" i="6" s="1"/>
  <c r="C38" i="6"/>
  <c r="D38" i="6" s="1"/>
  <c r="C20" i="6"/>
  <c r="D20" i="6" s="1"/>
  <c r="C12" i="6"/>
  <c r="D12" i="6" s="1"/>
  <c r="C48" i="6"/>
  <c r="D48" i="6" s="1"/>
  <c r="C30" i="6"/>
  <c r="D30" i="6" s="1"/>
  <c r="C18" i="6"/>
  <c r="D18" i="6" s="1"/>
  <c r="C16" i="6"/>
  <c r="D16" i="6" s="1"/>
  <c r="F6" i="6"/>
  <c r="F11" i="6" s="1"/>
  <c r="C92" i="6"/>
  <c r="D92" i="6" s="1"/>
  <c r="E7" i="6"/>
  <c r="C13" i="6"/>
  <c r="C17" i="6"/>
  <c r="D17" i="6" s="1"/>
  <c r="C21" i="6"/>
  <c r="D21" i="6" s="1"/>
  <c r="C25" i="6"/>
  <c r="D25" i="6" s="1"/>
  <c r="C29" i="6"/>
  <c r="D29" i="6" s="1"/>
  <c r="C33" i="6"/>
  <c r="D33" i="6" s="1"/>
  <c r="C37" i="6"/>
  <c r="D37" i="6" s="1"/>
  <c r="C41" i="6"/>
  <c r="D41" i="6" s="1"/>
  <c r="C47" i="6"/>
  <c r="D47" i="6" s="1"/>
  <c r="C55" i="6"/>
  <c r="D55" i="6" s="1"/>
  <c r="C63" i="6"/>
  <c r="D63" i="6" s="1"/>
  <c r="C71" i="6"/>
  <c r="D71" i="6" s="1"/>
  <c r="C84" i="6"/>
  <c r="D84" i="6" s="1"/>
  <c r="C80" i="6"/>
  <c r="D80" i="6" s="1"/>
  <c r="C96" i="6"/>
  <c r="D96" i="6" s="1"/>
  <c r="E8" i="6"/>
  <c r="C15" i="6"/>
  <c r="D15" i="6" s="1"/>
  <c r="C19" i="6"/>
  <c r="D19" i="6" s="1"/>
  <c r="C23" i="6"/>
  <c r="D23" i="6" s="1"/>
  <c r="C27" i="6"/>
  <c r="D27" i="6" s="1"/>
  <c r="C31" i="6"/>
  <c r="D31" i="6" s="1"/>
  <c r="C35" i="6"/>
  <c r="D35" i="6" s="1"/>
  <c r="C39" i="6"/>
  <c r="D39" i="6" s="1"/>
  <c r="C43" i="6"/>
  <c r="D43" i="6" s="1"/>
  <c r="C51" i="6"/>
  <c r="D51" i="6" s="1"/>
  <c r="C59" i="6"/>
  <c r="D59" i="6" s="1"/>
  <c r="C67" i="6"/>
  <c r="D67" i="6" s="1"/>
  <c r="C76" i="6"/>
  <c r="D76" i="6" s="1"/>
  <c r="C661" i="6"/>
  <c r="D661" i="6" s="1"/>
  <c r="C657" i="6"/>
  <c r="D657" i="6" s="1"/>
  <c r="C653" i="6"/>
  <c r="D653" i="6" s="1"/>
  <c r="C658" i="6"/>
  <c r="D658" i="6" s="1"/>
  <c r="C654" i="6"/>
  <c r="D654" i="6" s="1"/>
  <c r="C655" i="6"/>
  <c r="D655" i="6" s="1"/>
  <c r="C648" i="6"/>
  <c r="D648" i="6" s="1"/>
  <c r="C644" i="6"/>
  <c r="D644" i="6" s="1"/>
  <c r="C656" i="6"/>
  <c r="D656" i="6" s="1"/>
  <c r="C649" i="6"/>
  <c r="D649" i="6" s="1"/>
  <c r="C643" i="6"/>
  <c r="D643" i="6" s="1"/>
  <c r="C640" i="6"/>
  <c r="D640" i="6" s="1"/>
  <c r="C636" i="6"/>
  <c r="D636" i="6" s="1"/>
  <c r="C632" i="6"/>
  <c r="D632" i="6" s="1"/>
  <c r="C647" i="6"/>
  <c r="D647" i="6" s="1"/>
  <c r="C645" i="6"/>
  <c r="D645" i="6" s="1"/>
  <c r="C659" i="6"/>
  <c r="D659" i="6" s="1"/>
  <c r="C650" i="6"/>
  <c r="D650" i="6" s="1"/>
  <c r="C646" i="6"/>
  <c r="D646" i="6" s="1"/>
  <c r="C641" i="6"/>
  <c r="D641" i="6" s="1"/>
  <c r="C652" i="6"/>
  <c r="D652" i="6" s="1"/>
  <c r="C637" i="6"/>
  <c r="D637" i="6" s="1"/>
  <c r="C631" i="6"/>
  <c r="D631" i="6" s="1"/>
  <c r="C627" i="6"/>
  <c r="C623" i="6"/>
  <c r="D623" i="6" s="1"/>
  <c r="C619" i="6"/>
  <c r="D619" i="6" s="1"/>
  <c r="C638" i="6"/>
  <c r="D638" i="6" s="1"/>
  <c r="C633" i="6"/>
  <c r="D633" i="6" s="1"/>
  <c r="C628" i="6"/>
  <c r="D628" i="6" s="1"/>
  <c r="C624" i="6"/>
  <c r="D624" i="6" s="1"/>
  <c r="C620" i="6"/>
  <c r="D620" i="6" s="1"/>
  <c r="C660" i="6"/>
  <c r="D660" i="6" s="1"/>
  <c r="C635" i="6"/>
  <c r="D635" i="6" s="1"/>
  <c r="C630" i="6"/>
  <c r="D630" i="6" s="1"/>
  <c r="C622" i="6"/>
  <c r="D622" i="6" s="1"/>
  <c r="C616" i="6"/>
  <c r="D616" i="6" s="1"/>
  <c r="C612" i="6"/>
  <c r="D612" i="6" s="1"/>
  <c r="C608" i="6"/>
  <c r="D608" i="6" s="1"/>
  <c r="C604" i="6"/>
  <c r="D604" i="6" s="1"/>
  <c r="C600" i="6"/>
  <c r="D600" i="6" s="1"/>
  <c r="C596" i="6"/>
  <c r="D596" i="6" s="1"/>
  <c r="C592" i="6"/>
  <c r="D592" i="6" s="1"/>
  <c r="C588" i="6"/>
  <c r="D588" i="6" s="1"/>
  <c r="C651" i="6"/>
  <c r="D651" i="6" s="1"/>
  <c r="C642" i="6"/>
  <c r="D642" i="6" s="1"/>
  <c r="C634" i="6"/>
  <c r="D634" i="6" s="1"/>
  <c r="C621" i="6"/>
  <c r="D621" i="6" s="1"/>
  <c r="C613" i="6"/>
  <c r="D613" i="6" s="1"/>
  <c r="C607" i="6"/>
  <c r="D607" i="6" s="1"/>
  <c r="C602" i="6"/>
  <c r="D602" i="6" s="1"/>
  <c r="C597" i="6"/>
  <c r="D597" i="6" s="1"/>
  <c r="C591" i="6"/>
  <c r="D591" i="6" s="1"/>
  <c r="C586" i="6"/>
  <c r="D586" i="6" s="1"/>
  <c r="C581" i="6"/>
  <c r="D581" i="6" s="1"/>
  <c r="C577" i="6"/>
  <c r="D577" i="6" s="1"/>
  <c r="C573" i="6"/>
  <c r="D573" i="6" s="1"/>
  <c r="C569" i="6"/>
  <c r="D569" i="6" s="1"/>
  <c r="C639" i="6"/>
  <c r="D639" i="6" s="1"/>
  <c r="C625" i="6"/>
  <c r="D625" i="6" s="1"/>
  <c r="C614" i="6"/>
  <c r="D614" i="6" s="1"/>
  <c r="C609" i="6"/>
  <c r="D609" i="6" s="1"/>
  <c r="C603" i="6"/>
  <c r="D603" i="6" s="1"/>
  <c r="C598" i="6"/>
  <c r="D598" i="6" s="1"/>
  <c r="C593" i="6"/>
  <c r="D593" i="6" s="1"/>
  <c r="C626" i="6"/>
  <c r="D626" i="6" s="1"/>
  <c r="C615" i="6"/>
  <c r="D615" i="6" s="1"/>
  <c r="C610" i="6"/>
  <c r="D610" i="6" s="1"/>
  <c r="C605" i="6"/>
  <c r="D605" i="6" s="1"/>
  <c r="C599" i="6"/>
  <c r="D599" i="6" s="1"/>
  <c r="C590" i="6"/>
  <c r="D590" i="6" s="1"/>
  <c r="C587" i="6"/>
  <c r="D587" i="6" s="1"/>
  <c r="C584" i="6"/>
  <c r="D584" i="6" s="1"/>
  <c r="C579" i="6"/>
  <c r="D579" i="6" s="1"/>
  <c r="C574" i="6"/>
  <c r="D574" i="6" s="1"/>
  <c r="C567" i="6"/>
  <c r="D567" i="6" s="1"/>
  <c r="C563" i="6"/>
  <c r="D563" i="6" s="1"/>
  <c r="C559" i="6"/>
  <c r="D559" i="6" s="1"/>
  <c r="C555" i="6"/>
  <c r="D555" i="6" s="1"/>
  <c r="C551" i="6"/>
  <c r="D551" i="6" s="1"/>
  <c r="C547" i="6"/>
  <c r="D547" i="6" s="1"/>
  <c r="C543" i="6"/>
  <c r="D543" i="6" s="1"/>
  <c r="C539" i="6"/>
  <c r="D539" i="6" s="1"/>
  <c r="C629" i="6"/>
  <c r="D629" i="6" s="1"/>
  <c r="C618" i="6"/>
  <c r="D618" i="6" s="1"/>
  <c r="C611" i="6"/>
  <c r="D611" i="6" s="1"/>
  <c r="C589" i="6"/>
  <c r="D589" i="6" s="1"/>
  <c r="C580" i="6"/>
  <c r="D580" i="6" s="1"/>
  <c r="C575" i="6"/>
  <c r="D575" i="6" s="1"/>
  <c r="C570" i="6"/>
  <c r="D570" i="6" s="1"/>
  <c r="C568" i="6"/>
  <c r="D568" i="6" s="1"/>
  <c r="C564" i="6"/>
  <c r="D564" i="6" s="1"/>
  <c r="C560" i="6"/>
  <c r="D560" i="6" s="1"/>
  <c r="C556" i="6"/>
  <c r="D556" i="6" s="1"/>
  <c r="C552" i="6"/>
  <c r="D552" i="6" s="1"/>
  <c r="C617" i="6"/>
  <c r="D617" i="6" s="1"/>
  <c r="C606" i="6"/>
  <c r="D606" i="6" s="1"/>
  <c r="C594" i="6"/>
  <c r="D594" i="6" s="1"/>
  <c r="C582" i="6"/>
  <c r="D582" i="6" s="1"/>
  <c r="C576" i="6"/>
  <c r="D576" i="6" s="1"/>
  <c r="C571" i="6"/>
  <c r="D571" i="6" s="1"/>
  <c r="C565" i="6"/>
  <c r="D565" i="6" s="1"/>
  <c r="C562" i="6"/>
  <c r="D562" i="6" s="1"/>
  <c r="C558" i="6"/>
  <c r="D558" i="6" s="1"/>
  <c r="C550" i="6"/>
  <c r="D550" i="6" s="1"/>
  <c r="C549" i="6"/>
  <c r="D549" i="6" s="1"/>
  <c r="C544" i="6"/>
  <c r="D544" i="6" s="1"/>
  <c r="C538" i="6"/>
  <c r="D538" i="6" s="1"/>
  <c r="C536" i="6"/>
  <c r="D536" i="6" s="1"/>
  <c r="C532" i="6"/>
  <c r="D532" i="6" s="1"/>
  <c r="C528" i="6"/>
  <c r="D528" i="6" s="1"/>
  <c r="C524" i="6"/>
  <c r="D524" i="6" s="1"/>
  <c r="C520" i="6"/>
  <c r="D520" i="6" s="1"/>
  <c r="C516" i="6"/>
  <c r="D516" i="6" s="1"/>
  <c r="C512" i="6"/>
  <c r="D512" i="6" s="1"/>
  <c r="C508" i="6"/>
  <c r="D508" i="6" s="1"/>
  <c r="C504" i="6"/>
  <c r="D504" i="6" s="1"/>
  <c r="C500" i="6"/>
  <c r="D500" i="6" s="1"/>
  <c r="C496" i="6"/>
  <c r="D496" i="6" s="1"/>
  <c r="C492" i="6"/>
  <c r="D492" i="6" s="1"/>
  <c r="C488" i="6"/>
  <c r="D488" i="6" s="1"/>
  <c r="C484" i="6"/>
  <c r="D484" i="6" s="1"/>
  <c r="C480" i="6"/>
  <c r="D480" i="6" s="1"/>
  <c r="C476" i="6"/>
  <c r="D476" i="6" s="1"/>
  <c r="C583" i="6"/>
  <c r="D583" i="6" s="1"/>
  <c r="C572" i="6"/>
  <c r="D572" i="6" s="1"/>
  <c r="C566" i="6"/>
  <c r="D566" i="6" s="1"/>
  <c r="C561" i="6"/>
  <c r="D561" i="6" s="1"/>
  <c r="C553" i="6"/>
  <c r="D553" i="6" s="1"/>
  <c r="C545" i="6"/>
  <c r="D545" i="6" s="1"/>
  <c r="C540" i="6"/>
  <c r="D540" i="6" s="1"/>
  <c r="C537" i="6"/>
  <c r="D537" i="6" s="1"/>
  <c r="C533" i="6"/>
  <c r="D533" i="6" s="1"/>
  <c r="C529" i="6"/>
  <c r="D529" i="6" s="1"/>
  <c r="C525" i="6"/>
  <c r="D525" i="6" s="1"/>
  <c r="C521" i="6"/>
  <c r="D521" i="6" s="1"/>
  <c r="C517" i="6"/>
  <c r="D517" i="6" s="1"/>
  <c r="C513" i="6"/>
  <c r="D513" i="6" s="1"/>
  <c r="C595" i="6"/>
  <c r="D595" i="6" s="1"/>
  <c r="C548" i="6"/>
  <c r="D548" i="6" s="1"/>
  <c r="C531" i="6"/>
  <c r="D531" i="6" s="1"/>
  <c r="C523" i="6"/>
  <c r="D523" i="6" s="1"/>
  <c r="C515" i="6"/>
  <c r="D515" i="6" s="1"/>
  <c r="C507" i="6"/>
  <c r="D507" i="6" s="1"/>
  <c r="C502" i="6"/>
  <c r="D502" i="6" s="1"/>
  <c r="C497" i="6"/>
  <c r="D497" i="6" s="1"/>
  <c r="C491" i="6"/>
  <c r="D491" i="6" s="1"/>
  <c r="C601" i="6"/>
  <c r="D601" i="6" s="1"/>
  <c r="C585" i="6"/>
  <c r="D585" i="6" s="1"/>
  <c r="C578" i="6"/>
  <c r="D578" i="6" s="1"/>
  <c r="C554" i="6"/>
  <c r="D554" i="6" s="1"/>
  <c r="C541" i="6"/>
  <c r="D541" i="6" s="1"/>
  <c r="C534" i="6"/>
  <c r="D534" i="6" s="1"/>
  <c r="C526" i="6"/>
  <c r="D526" i="6" s="1"/>
  <c r="C518" i="6"/>
  <c r="D518" i="6" s="1"/>
  <c r="C509" i="6"/>
  <c r="D509" i="6" s="1"/>
  <c r="C503" i="6"/>
  <c r="D503" i="6" s="1"/>
  <c r="C498" i="6"/>
  <c r="D498" i="6" s="1"/>
  <c r="C493" i="6"/>
  <c r="D493" i="6" s="1"/>
  <c r="C557" i="6"/>
  <c r="D557" i="6" s="1"/>
  <c r="C542" i="6"/>
  <c r="D542" i="6" s="1"/>
  <c r="C535" i="6"/>
  <c r="D535" i="6" s="1"/>
  <c r="C527" i="6"/>
  <c r="D527" i="6" s="1"/>
  <c r="C519" i="6"/>
  <c r="D519" i="6" s="1"/>
  <c r="C510" i="6"/>
  <c r="D510" i="6" s="1"/>
  <c r="C505" i="6"/>
  <c r="D505" i="6" s="1"/>
  <c r="C499" i="6"/>
  <c r="D499" i="6" s="1"/>
  <c r="C494" i="6"/>
  <c r="D494" i="6" s="1"/>
  <c r="C489" i="6"/>
  <c r="D489" i="6" s="1"/>
  <c r="C530" i="6"/>
  <c r="D530" i="6" s="1"/>
  <c r="C506" i="6"/>
  <c r="D506" i="6" s="1"/>
  <c r="C495" i="6"/>
  <c r="D495" i="6" s="1"/>
  <c r="C485" i="6"/>
  <c r="D485" i="6" s="1"/>
  <c r="C482" i="6"/>
  <c r="D482" i="6" s="1"/>
  <c r="C477" i="6"/>
  <c r="D477" i="6" s="1"/>
  <c r="C469" i="6"/>
  <c r="D469" i="6" s="1"/>
  <c r="C465" i="6"/>
  <c r="D465" i="6" s="1"/>
  <c r="C461" i="6"/>
  <c r="D461" i="6" s="1"/>
  <c r="C457" i="6"/>
  <c r="D457" i="6" s="1"/>
  <c r="C453" i="6"/>
  <c r="D453" i="6" s="1"/>
  <c r="C449" i="6"/>
  <c r="D449" i="6" s="1"/>
  <c r="C445" i="6"/>
  <c r="D445" i="6" s="1"/>
  <c r="C441" i="6"/>
  <c r="D441" i="6" s="1"/>
  <c r="C437" i="6"/>
  <c r="D437" i="6" s="1"/>
  <c r="C433" i="6"/>
  <c r="D433" i="6" s="1"/>
  <c r="C429" i="6"/>
  <c r="D429" i="6" s="1"/>
  <c r="C425" i="6"/>
  <c r="D425" i="6" s="1"/>
  <c r="C421" i="6"/>
  <c r="D421" i="6" s="1"/>
  <c r="C417" i="6"/>
  <c r="D417" i="6" s="1"/>
  <c r="C413" i="6"/>
  <c r="D413" i="6" s="1"/>
  <c r="C409" i="6"/>
  <c r="D409" i="6" s="1"/>
  <c r="C501" i="6"/>
  <c r="D501" i="6" s="1"/>
  <c r="C490" i="6"/>
  <c r="D490" i="6" s="1"/>
  <c r="C483" i="6"/>
  <c r="D483" i="6" s="1"/>
  <c r="C478" i="6"/>
  <c r="D478" i="6" s="1"/>
  <c r="C473" i="6"/>
  <c r="D473" i="6" s="1"/>
  <c r="C470" i="6"/>
  <c r="D470" i="6" s="1"/>
  <c r="C466" i="6"/>
  <c r="D466" i="6" s="1"/>
  <c r="C462" i="6"/>
  <c r="D462" i="6" s="1"/>
  <c r="C458" i="6"/>
  <c r="D458" i="6" s="1"/>
  <c r="C454" i="6"/>
  <c r="D454" i="6" s="1"/>
  <c r="C450" i="6"/>
  <c r="D450" i="6" s="1"/>
  <c r="C446" i="6"/>
  <c r="D446" i="6" s="1"/>
  <c r="C442" i="6"/>
  <c r="D442" i="6" s="1"/>
  <c r="C438" i="6"/>
  <c r="D438" i="6" s="1"/>
  <c r="C434" i="6"/>
  <c r="D434" i="6" s="1"/>
  <c r="C430" i="6"/>
  <c r="D430" i="6" s="1"/>
  <c r="C426" i="6"/>
  <c r="D426" i="6" s="1"/>
  <c r="C422" i="6"/>
  <c r="D422" i="6" s="1"/>
  <c r="C418" i="6"/>
  <c r="D418" i="6" s="1"/>
  <c r="C414" i="6"/>
  <c r="D414" i="6" s="1"/>
  <c r="C410" i="6"/>
  <c r="D410" i="6" s="1"/>
  <c r="C406" i="6"/>
  <c r="D406" i="6" s="1"/>
  <c r="C546" i="6"/>
  <c r="D546" i="6" s="1"/>
  <c r="C479" i="6"/>
  <c r="D479" i="6" s="1"/>
  <c r="C467" i="6"/>
  <c r="D467" i="6" s="1"/>
  <c r="C459" i="6"/>
  <c r="D459" i="6" s="1"/>
  <c r="C451" i="6"/>
  <c r="D451" i="6" s="1"/>
  <c r="C443" i="6"/>
  <c r="D443" i="6" s="1"/>
  <c r="C435" i="6"/>
  <c r="D435" i="6" s="1"/>
  <c r="C427" i="6"/>
  <c r="D427" i="6" s="1"/>
  <c r="C419" i="6"/>
  <c r="D419" i="6" s="1"/>
  <c r="C411" i="6"/>
  <c r="D411" i="6" s="1"/>
  <c r="C402" i="6"/>
  <c r="D402" i="6" s="1"/>
  <c r="C398" i="6"/>
  <c r="D398" i="6" s="1"/>
  <c r="C394" i="6"/>
  <c r="D394" i="6" s="1"/>
  <c r="C390" i="6"/>
  <c r="D390" i="6" s="1"/>
  <c r="C386" i="6"/>
  <c r="D386" i="6" s="1"/>
  <c r="C511" i="6"/>
  <c r="D511" i="6" s="1"/>
  <c r="C481" i="6"/>
  <c r="D481" i="6" s="1"/>
  <c r="C468" i="6"/>
  <c r="D468" i="6" s="1"/>
  <c r="C460" i="6"/>
  <c r="D460" i="6" s="1"/>
  <c r="C452" i="6"/>
  <c r="D452" i="6" s="1"/>
  <c r="C444" i="6"/>
  <c r="D444" i="6" s="1"/>
  <c r="C436" i="6"/>
  <c r="D436" i="6" s="1"/>
  <c r="C428" i="6"/>
  <c r="D428" i="6" s="1"/>
  <c r="C420" i="6"/>
  <c r="D420" i="6" s="1"/>
  <c r="C412" i="6"/>
  <c r="D412" i="6" s="1"/>
  <c r="C407" i="6"/>
  <c r="D407" i="6" s="1"/>
  <c r="C403" i="6"/>
  <c r="D403" i="6" s="1"/>
  <c r="C399" i="6"/>
  <c r="D399" i="6" s="1"/>
  <c r="C395" i="6"/>
  <c r="D395" i="6" s="1"/>
  <c r="C391" i="6"/>
  <c r="D391" i="6" s="1"/>
  <c r="C387" i="6"/>
  <c r="D387" i="6" s="1"/>
  <c r="C514" i="6"/>
  <c r="D514" i="6" s="1"/>
  <c r="C487" i="6"/>
  <c r="D487" i="6" s="1"/>
  <c r="C474" i="6"/>
  <c r="D474" i="6" s="1"/>
  <c r="C471" i="6"/>
  <c r="D471" i="6" s="1"/>
  <c r="C463" i="6"/>
  <c r="D463" i="6" s="1"/>
  <c r="C455" i="6"/>
  <c r="D455" i="6" s="1"/>
  <c r="C447" i="6"/>
  <c r="D447" i="6" s="1"/>
  <c r="C439" i="6"/>
  <c r="D439" i="6" s="1"/>
  <c r="C431" i="6"/>
  <c r="D431" i="6" s="1"/>
  <c r="C423" i="6"/>
  <c r="D423" i="6" s="1"/>
  <c r="C415" i="6"/>
  <c r="D415" i="6" s="1"/>
  <c r="C404" i="6"/>
  <c r="D404" i="6" s="1"/>
  <c r="C400" i="6"/>
  <c r="D400" i="6" s="1"/>
  <c r="C396" i="6"/>
  <c r="D396" i="6" s="1"/>
  <c r="C392" i="6"/>
  <c r="D392" i="6" s="1"/>
  <c r="C388" i="6"/>
  <c r="D388" i="6" s="1"/>
  <c r="C384" i="6"/>
  <c r="D384" i="6" s="1"/>
  <c r="C380" i="6"/>
  <c r="D380" i="6" s="1"/>
  <c r="C522" i="6"/>
  <c r="D522" i="6" s="1"/>
  <c r="C486" i="6"/>
  <c r="D486" i="6" s="1"/>
  <c r="C475" i="6"/>
  <c r="D475" i="6" s="1"/>
  <c r="C472" i="6"/>
  <c r="D472" i="6" s="1"/>
  <c r="C448" i="6"/>
  <c r="D448" i="6" s="1"/>
  <c r="C416" i="6"/>
  <c r="D416" i="6" s="1"/>
  <c r="C397" i="6"/>
  <c r="D397" i="6" s="1"/>
  <c r="C381" i="6"/>
  <c r="D381" i="6" s="1"/>
  <c r="C378" i="6"/>
  <c r="D378" i="6" s="1"/>
  <c r="C374" i="6"/>
  <c r="D374" i="6" s="1"/>
  <c r="C370" i="6"/>
  <c r="D370" i="6" s="1"/>
  <c r="C366" i="6"/>
  <c r="D366" i="6" s="1"/>
  <c r="C362" i="6"/>
  <c r="D362" i="6" s="1"/>
  <c r="C358" i="6"/>
  <c r="D358" i="6" s="1"/>
  <c r="C354" i="6"/>
  <c r="D354" i="6" s="1"/>
  <c r="C350" i="6"/>
  <c r="D350" i="6" s="1"/>
  <c r="C346" i="6"/>
  <c r="D346" i="6" s="1"/>
  <c r="C342" i="6"/>
  <c r="D342" i="6" s="1"/>
  <c r="C338" i="6"/>
  <c r="D338" i="6" s="1"/>
  <c r="C334" i="6"/>
  <c r="D334" i="6" s="1"/>
  <c r="C330" i="6"/>
  <c r="D330" i="6" s="1"/>
  <c r="C326" i="6"/>
  <c r="D326" i="6" s="1"/>
  <c r="C456" i="6"/>
  <c r="D456" i="6" s="1"/>
  <c r="C424" i="6"/>
  <c r="D424" i="6" s="1"/>
  <c r="C401" i="6"/>
  <c r="D401" i="6" s="1"/>
  <c r="C383" i="6"/>
  <c r="D383" i="6" s="1"/>
  <c r="C382" i="6"/>
  <c r="D382" i="6" s="1"/>
  <c r="C379" i="6"/>
  <c r="D379" i="6" s="1"/>
  <c r="C375" i="6"/>
  <c r="D375" i="6" s="1"/>
  <c r="C371" i="6"/>
  <c r="D371" i="6" s="1"/>
  <c r="C367" i="6"/>
  <c r="D367" i="6" s="1"/>
  <c r="C363" i="6"/>
  <c r="D363" i="6" s="1"/>
  <c r="C359" i="6"/>
  <c r="D359" i="6" s="1"/>
  <c r="C355" i="6"/>
  <c r="D355" i="6" s="1"/>
  <c r="C351" i="6"/>
  <c r="D351" i="6" s="1"/>
  <c r="C347" i="6"/>
  <c r="D347" i="6" s="1"/>
  <c r="C343" i="6"/>
  <c r="D343" i="6" s="1"/>
  <c r="C339" i="6"/>
  <c r="D339" i="6" s="1"/>
  <c r="C335" i="6"/>
  <c r="D335" i="6" s="1"/>
  <c r="C464" i="6"/>
  <c r="D464" i="6" s="1"/>
  <c r="C432" i="6"/>
  <c r="D432" i="6" s="1"/>
  <c r="C405" i="6"/>
  <c r="D405" i="6" s="1"/>
  <c r="C389" i="6"/>
  <c r="D389" i="6" s="1"/>
  <c r="C385" i="6"/>
  <c r="D385" i="6" s="1"/>
  <c r="C376" i="6"/>
  <c r="D376" i="6" s="1"/>
  <c r="C372" i="6"/>
  <c r="D372" i="6" s="1"/>
  <c r="C368" i="6"/>
  <c r="D368" i="6" s="1"/>
  <c r="C364" i="6"/>
  <c r="D364" i="6" s="1"/>
  <c r="C360" i="6"/>
  <c r="D360" i="6" s="1"/>
  <c r="C356" i="6"/>
  <c r="D356" i="6" s="1"/>
  <c r="C352" i="6"/>
  <c r="D352" i="6" s="1"/>
  <c r="C348" i="6"/>
  <c r="D348" i="6" s="1"/>
  <c r="C344" i="6"/>
  <c r="D344" i="6" s="1"/>
  <c r="C340" i="6"/>
  <c r="D340" i="6" s="1"/>
  <c r="C336" i="6"/>
  <c r="D336" i="6" s="1"/>
  <c r="C332" i="6"/>
  <c r="D332" i="6" s="1"/>
  <c r="C328" i="6"/>
  <c r="D328" i="6" s="1"/>
  <c r="C324" i="6"/>
  <c r="D324" i="6" s="1"/>
  <c r="C320" i="6"/>
  <c r="D320" i="6" s="1"/>
  <c r="C316" i="6"/>
  <c r="D316" i="6" s="1"/>
  <c r="C312" i="6"/>
  <c r="D312" i="6" s="1"/>
  <c r="C377" i="6"/>
  <c r="D377" i="6" s="1"/>
  <c r="C361" i="6"/>
  <c r="D361" i="6" s="1"/>
  <c r="C345" i="6"/>
  <c r="D345" i="6" s="1"/>
  <c r="C327" i="6"/>
  <c r="D327" i="6" s="1"/>
  <c r="C319" i="6"/>
  <c r="D319" i="6" s="1"/>
  <c r="C408" i="6"/>
  <c r="D408" i="6" s="1"/>
  <c r="C393" i="6"/>
  <c r="D393" i="6" s="1"/>
  <c r="C365" i="6"/>
  <c r="D365" i="6" s="1"/>
  <c r="C349" i="6"/>
  <c r="D349" i="6" s="1"/>
  <c r="C333" i="6"/>
  <c r="D333" i="6" s="1"/>
  <c r="C329" i="6"/>
  <c r="D329" i="6" s="1"/>
  <c r="C321" i="6"/>
  <c r="D321" i="6" s="1"/>
  <c r="C315" i="6"/>
  <c r="D315" i="6" s="1"/>
  <c r="C440" i="6"/>
  <c r="D440" i="6" s="1"/>
  <c r="C373" i="6"/>
  <c r="D373" i="6" s="1"/>
  <c r="C357" i="6"/>
  <c r="D357" i="6" s="1"/>
  <c r="C341" i="6"/>
  <c r="D341" i="6" s="1"/>
  <c r="C325" i="6"/>
  <c r="D325" i="6" s="1"/>
  <c r="C323" i="6"/>
  <c r="D323" i="6" s="1"/>
  <c r="C322" i="6"/>
  <c r="D322" i="6" s="1"/>
  <c r="C311" i="6"/>
  <c r="D311" i="6" s="1"/>
  <c r="C305" i="6"/>
  <c r="D305" i="6" s="1"/>
  <c r="C301" i="6"/>
  <c r="D301" i="6" s="1"/>
  <c r="C297" i="6"/>
  <c r="D297" i="6" s="1"/>
  <c r="C293" i="6"/>
  <c r="D293" i="6" s="1"/>
  <c r="C337" i="6"/>
  <c r="D337" i="6" s="1"/>
  <c r="C313" i="6"/>
  <c r="D313" i="6" s="1"/>
  <c r="C306" i="6"/>
  <c r="D306" i="6" s="1"/>
  <c r="C302" i="6"/>
  <c r="D302" i="6" s="1"/>
  <c r="C298" i="6"/>
  <c r="D298" i="6" s="1"/>
  <c r="C294" i="6"/>
  <c r="D294" i="6" s="1"/>
  <c r="C290" i="6"/>
  <c r="D290" i="6" s="1"/>
  <c r="C286" i="6"/>
  <c r="D286" i="6" s="1"/>
  <c r="C282" i="6"/>
  <c r="D282" i="6" s="1"/>
  <c r="C278" i="6"/>
  <c r="D278" i="6" s="1"/>
  <c r="C353" i="6"/>
  <c r="D353" i="6" s="1"/>
  <c r="C331" i="6"/>
  <c r="D331" i="6" s="1"/>
  <c r="C317" i="6"/>
  <c r="D317" i="6" s="1"/>
  <c r="C314" i="6"/>
  <c r="D314" i="6" s="1"/>
  <c r="C369" i="6"/>
  <c r="D369" i="6" s="1"/>
  <c r="C318" i="6"/>
  <c r="D318" i="6" s="1"/>
  <c r="C310" i="6"/>
  <c r="D310" i="6" s="1"/>
  <c r="C308" i="6"/>
  <c r="D308" i="6" s="1"/>
  <c r="C304" i="6"/>
  <c r="D304" i="6" s="1"/>
  <c r="C300" i="6"/>
  <c r="D300" i="6" s="1"/>
  <c r="C296" i="6"/>
  <c r="D296" i="6" s="1"/>
  <c r="C292" i="6"/>
  <c r="D292" i="6" s="1"/>
  <c r="C288" i="6"/>
  <c r="D288" i="6" s="1"/>
  <c r="C284" i="6"/>
  <c r="D284" i="6" s="1"/>
  <c r="C280" i="6"/>
  <c r="D280" i="6" s="1"/>
  <c r="C299" i="6"/>
  <c r="D299" i="6" s="1"/>
  <c r="C285" i="6"/>
  <c r="D285" i="6" s="1"/>
  <c r="C277" i="6"/>
  <c r="D277" i="6" s="1"/>
  <c r="C276" i="6"/>
  <c r="D276" i="6" s="1"/>
  <c r="C272" i="6"/>
  <c r="D272" i="6" s="1"/>
  <c r="C268" i="6"/>
  <c r="D268" i="6" s="1"/>
  <c r="C264" i="6"/>
  <c r="D264" i="6" s="1"/>
  <c r="C260" i="6"/>
  <c r="D260" i="6" s="1"/>
  <c r="C256" i="6"/>
  <c r="D256" i="6" s="1"/>
  <c r="C252" i="6"/>
  <c r="D252" i="6" s="1"/>
  <c r="C248" i="6"/>
  <c r="D248" i="6" s="1"/>
  <c r="C244" i="6"/>
  <c r="D244" i="6" s="1"/>
  <c r="C240" i="6"/>
  <c r="D240" i="6" s="1"/>
  <c r="C236" i="6"/>
  <c r="D236" i="6" s="1"/>
  <c r="C232" i="6"/>
  <c r="D232" i="6" s="1"/>
  <c r="C228" i="6"/>
  <c r="D228" i="6" s="1"/>
  <c r="C224" i="6"/>
  <c r="D224" i="6" s="1"/>
  <c r="C220" i="6"/>
  <c r="D220" i="6" s="1"/>
  <c r="C216" i="6"/>
  <c r="D216" i="6" s="1"/>
  <c r="C212" i="6"/>
  <c r="D212" i="6" s="1"/>
  <c r="C208" i="6"/>
  <c r="D208" i="6" s="1"/>
  <c r="C204" i="6"/>
  <c r="D204" i="6" s="1"/>
  <c r="C200" i="6"/>
  <c r="D200" i="6" s="1"/>
  <c r="C196" i="6"/>
  <c r="C192" i="6"/>
  <c r="D192" i="6" s="1"/>
  <c r="C188" i="6"/>
  <c r="D188" i="6" s="1"/>
  <c r="C184" i="6"/>
  <c r="D184" i="6" s="1"/>
  <c r="C180" i="6"/>
  <c r="C176" i="6"/>
  <c r="D176" i="6" s="1"/>
  <c r="C172" i="6"/>
  <c r="D172" i="6" s="1"/>
  <c r="C168" i="6"/>
  <c r="D168" i="6" s="1"/>
  <c r="C164" i="6"/>
  <c r="D164" i="6" s="1"/>
  <c r="C160" i="6"/>
  <c r="D160" i="6" s="1"/>
  <c r="C156" i="6"/>
  <c r="D156" i="6" s="1"/>
  <c r="C152" i="6"/>
  <c r="D152" i="6" s="1"/>
  <c r="C148" i="6"/>
  <c r="D148" i="6" s="1"/>
  <c r="C144" i="6"/>
  <c r="D144" i="6" s="1"/>
  <c r="C140" i="6"/>
  <c r="D140" i="6" s="1"/>
  <c r="C136" i="6"/>
  <c r="D136" i="6" s="1"/>
  <c r="C132" i="6"/>
  <c r="D132" i="6" s="1"/>
  <c r="C128" i="6"/>
  <c r="D128" i="6" s="1"/>
  <c r="C124" i="6"/>
  <c r="D124" i="6" s="1"/>
  <c r="C120" i="6"/>
  <c r="D120" i="6" s="1"/>
  <c r="C116" i="6"/>
  <c r="D116" i="6" s="1"/>
  <c r="C303" i="6"/>
  <c r="D303" i="6" s="1"/>
  <c r="C287" i="6"/>
  <c r="D287" i="6" s="1"/>
  <c r="C279" i="6"/>
  <c r="D279" i="6" s="1"/>
  <c r="C273" i="6"/>
  <c r="D273" i="6" s="1"/>
  <c r="C269" i="6"/>
  <c r="D269" i="6" s="1"/>
  <c r="C265" i="6"/>
  <c r="D265" i="6" s="1"/>
  <c r="C261" i="6"/>
  <c r="D261" i="6" s="1"/>
  <c r="C257" i="6"/>
  <c r="D257" i="6" s="1"/>
  <c r="C253" i="6"/>
  <c r="D253" i="6" s="1"/>
  <c r="C249" i="6"/>
  <c r="D249" i="6" s="1"/>
  <c r="C245" i="6"/>
  <c r="D245" i="6" s="1"/>
  <c r="C241" i="6"/>
  <c r="D241" i="6" s="1"/>
  <c r="C237" i="6"/>
  <c r="D237" i="6" s="1"/>
  <c r="C233" i="6"/>
  <c r="D233" i="6" s="1"/>
  <c r="C229" i="6"/>
  <c r="D229" i="6" s="1"/>
  <c r="C225" i="6"/>
  <c r="C221" i="6"/>
  <c r="D221" i="6" s="1"/>
  <c r="C217" i="6"/>
  <c r="D217" i="6" s="1"/>
  <c r="C213" i="6"/>
  <c r="D213" i="6" s="1"/>
  <c r="C209" i="6"/>
  <c r="D209" i="6" s="1"/>
  <c r="C205" i="6"/>
  <c r="D205" i="6" s="1"/>
  <c r="C201" i="6"/>
  <c r="D201" i="6" s="1"/>
  <c r="C197" i="6"/>
  <c r="D197" i="6" s="1"/>
  <c r="C193" i="6"/>
  <c r="D193" i="6" s="1"/>
  <c r="C189" i="6"/>
  <c r="D189" i="6" s="1"/>
  <c r="C185" i="6"/>
  <c r="D185" i="6" s="1"/>
  <c r="C181" i="6"/>
  <c r="D181" i="6" s="1"/>
  <c r="C177" i="6"/>
  <c r="D177" i="6" s="1"/>
  <c r="C173" i="6"/>
  <c r="D173" i="6" s="1"/>
  <c r="C169" i="6"/>
  <c r="D169" i="6" s="1"/>
  <c r="C165" i="6"/>
  <c r="D165" i="6" s="1"/>
  <c r="C161" i="6"/>
  <c r="D161" i="6" s="1"/>
  <c r="C157" i="6"/>
  <c r="D157" i="6" s="1"/>
  <c r="C153" i="6"/>
  <c r="D153" i="6" s="1"/>
  <c r="C149" i="6"/>
  <c r="D149" i="6" s="1"/>
  <c r="C145" i="6"/>
  <c r="D145" i="6" s="1"/>
  <c r="C141" i="6"/>
  <c r="D141" i="6" s="1"/>
  <c r="C137" i="6"/>
  <c r="D137" i="6" s="1"/>
  <c r="C133" i="6"/>
  <c r="D133" i="6" s="1"/>
  <c r="C129" i="6"/>
  <c r="D129" i="6" s="1"/>
  <c r="C125" i="6"/>
  <c r="D125" i="6" s="1"/>
  <c r="C121" i="6"/>
  <c r="D121" i="6" s="1"/>
  <c r="C117" i="6"/>
  <c r="D117" i="6" s="1"/>
  <c r="C307" i="6"/>
  <c r="C289" i="6"/>
  <c r="D289" i="6" s="1"/>
  <c r="C281" i="6"/>
  <c r="D281" i="6" s="1"/>
  <c r="C274" i="6"/>
  <c r="D274" i="6" s="1"/>
  <c r="C270" i="6"/>
  <c r="D270" i="6" s="1"/>
  <c r="C266" i="6"/>
  <c r="D266" i="6" s="1"/>
  <c r="C262" i="6"/>
  <c r="D262" i="6" s="1"/>
  <c r="C258" i="6"/>
  <c r="D258" i="6" s="1"/>
  <c r="C254" i="6"/>
  <c r="D254" i="6" s="1"/>
  <c r="C250" i="6"/>
  <c r="D250" i="6" s="1"/>
  <c r="C246" i="6"/>
  <c r="D246" i="6" s="1"/>
  <c r="C242" i="6"/>
  <c r="D242" i="6" s="1"/>
  <c r="C238" i="6"/>
  <c r="D238" i="6" s="1"/>
  <c r="C234" i="6"/>
  <c r="D234" i="6" s="1"/>
  <c r="C230" i="6"/>
  <c r="D230" i="6" s="1"/>
  <c r="C226" i="6"/>
  <c r="D226" i="6" s="1"/>
  <c r="C222" i="6"/>
  <c r="D222" i="6" s="1"/>
  <c r="C218" i="6"/>
  <c r="D218" i="6" s="1"/>
  <c r="C214" i="6"/>
  <c r="D214" i="6" s="1"/>
  <c r="C210" i="6"/>
  <c r="D210" i="6" s="1"/>
  <c r="C206" i="6"/>
  <c r="D206" i="6" s="1"/>
  <c r="C202" i="6"/>
  <c r="D202" i="6" s="1"/>
  <c r="C198" i="6"/>
  <c r="D198" i="6" s="1"/>
  <c r="C194" i="6"/>
  <c r="D194" i="6" s="1"/>
  <c r="C190" i="6"/>
  <c r="D190" i="6" s="1"/>
  <c r="C186" i="6"/>
  <c r="D186" i="6" s="1"/>
  <c r="C182" i="6"/>
  <c r="D182" i="6" s="1"/>
  <c r="C178" i="6"/>
  <c r="D178" i="6" s="1"/>
  <c r="C174" i="6"/>
  <c r="D174" i="6" s="1"/>
  <c r="C170" i="6"/>
  <c r="D170" i="6" s="1"/>
  <c r="C309" i="6"/>
  <c r="D309" i="6" s="1"/>
  <c r="C295" i="6"/>
  <c r="D295" i="6" s="1"/>
  <c r="C291" i="6"/>
  <c r="D291" i="6" s="1"/>
  <c r="C283" i="6"/>
  <c r="D283" i="6" s="1"/>
  <c r="C275" i="6"/>
  <c r="D275" i="6" s="1"/>
  <c r="C271" i="6"/>
  <c r="D271" i="6" s="1"/>
  <c r="C267" i="6"/>
  <c r="D267" i="6" s="1"/>
  <c r="C263" i="6"/>
  <c r="D263" i="6" s="1"/>
  <c r="C259" i="6"/>
  <c r="D259" i="6" s="1"/>
  <c r="C255" i="6"/>
  <c r="D255" i="6" s="1"/>
  <c r="C251" i="6"/>
  <c r="D251" i="6" s="1"/>
  <c r="C247" i="6"/>
  <c r="D247" i="6" s="1"/>
  <c r="C231" i="6"/>
  <c r="D231" i="6" s="1"/>
  <c r="C215" i="6"/>
  <c r="D215" i="6" s="1"/>
  <c r="C199" i="6"/>
  <c r="D199" i="6" s="1"/>
  <c r="C183" i="6"/>
  <c r="D183" i="6" s="1"/>
  <c r="C166" i="6"/>
  <c r="D166" i="6" s="1"/>
  <c r="C158" i="6"/>
  <c r="D158" i="6" s="1"/>
  <c r="C150" i="6"/>
  <c r="D150" i="6" s="1"/>
  <c r="C142" i="6"/>
  <c r="D142" i="6" s="1"/>
  <c r="C134" i="6"/>
  <c r="D134" i="6" s="1"/>
  <c r="C126" i="6"/>
  <c r="D126" i="6" s="1"/>
  <c r="C118" i="6"/>
  <c r="D118" i="6" s="1"/>
  <c r="C112" i="6"/>
  <c r="D112" i="6" s="1"/>
  <c r="C108" i="6"/>
  <c r="D108" i="6" s="1"/>
  <c r="C104" i="6"/>
  <c r="D104" i="6" s="1"/>
  <c r="C100" i="6"/>
  <c r="D100" i="6" s="1"/>
  <c r="C235" i="6"/>
  <c r="D235" i="6" s="1"/>
  <c r="C219" i="6"/>
  <c r="D219" i="6" s="1"/>
  <c r="C203" i="6"/>
  <c r="D203" i="6" s="1"/>
  <c r="C187" i="6"/>
  <c r="D187" i="6" s="1"/>
  <c r="C171" i="6"/>
  <c r="D171" i="6" s="1"/>
  <c r="C167" i="6"/>
  <c r="D167" i="6" s="1"/>
  <c r="C159" i="6"/>
  <c r="D159" i="6" s="1"/>
  <c r="C151" i="6"/>
  <c r="D151" i="6" s="1"/>
  <c r="C143" i="6"/>
  <c r="D143" i="6" s="1"/>
  <c r="C135" i="6"/>
  <c r="D135" i="6" s="1"/>
  <c r="C127" i="6"/>
  <c r="D127" i="6" s="1"/>
  <c r="C119" i="6"/>
  <c r="D119" i="6" s="1"/>
  <c r="C113" i="6"/>
  <c r="D113" i="6" s="1"/>
  <c r="C109" i="6"/>
  <c r="D109" i="6" s="1"/>
  <c r="C105" i="6"/>
  <c r="D105" i="6" s="1"/>
  <c r="C101" i="6"/>
  <c r="D101" i="6" s="1"/>
  <c r="C97" i="6"/>
  <c r="D97" i="6" s="1"/>
  <c r="C93" i="6"/>
  <c r="D93" i="6" s="1"/>
  <c r="C89" i="6"/>
  <c r="D89" i="6" s="1"/>
  <c r="C85" i="6"/>
  <c r="D85" i="6" s="1"/>
  <c r="C81" i="6"/>
  <c r="D81" i="6" s="1"/>
  <c r="C77" i="6"/>
  <c r="D77" i="6" s="1"/>
  <c r="C73" i="6"/>
  <c r="D73" i="6" s="1"/>
  <c r="C69" i="6"/>
  <c r="D69" i="6" s="1"/>
  <c r="C65" i="6"/>
  <c r="D65" i="6" s="1"/>
  <c r="C61" i="6"/>
  <c r="C57" i="6"/>
  <c r="D57" i="6" s="1"/>
  <c r="C53" i="6"/>
  <c r="D53" i="6" s="1"/>
  <c r="C49" i="6"/>
  <c r="D49" i="6" s="1"/>
  <c r="C45" i="6"/>
  <c r="D45" i="6" s="1"/>
  <c r="C239" i="6"/>
  <c r="D239" i="6" s="1"/>
  <c r="C223" i="6"/>
  <c r="D223" i="6" s="1"/>
  <c r="C207" i="6"/>
  <c r="D207" i="6" s="1"/>
  <c r="C191" i="6"/>
  <c r="D191" i="6" s="1"/>
  <c r="C175" i="6"/>
  <c r="D175" i="6" s="1"/>
  <c r="C162" i="6"/>
  <c r="C154" i="6"/>
  <c r="D154" i="6" s="1"/>
  <c r="C146" i="6"/>
  <c r="D146" i="6" s="1"/>
  <c r="C138" i="6"/>
  <c r="D138" i="6" s="1"/>
  <c r="C130" i="6"/>
  <c r="D130" i="6" s="1"/>
  <c r="C122" i="6"/>
  <c r="D122" i="6" s="1"/>
  <c r="C114" i="6"/>
  <c r="D114" i="6" s="1"/>
  <c r="C110" i="6"/>
  <c r="D110" i="6" s="1"/>
  <c r="C106" i="6"/>
  <c r="D106" i="6" s="1"/>
  <c r="C102" i="6"/>
  <c r="D102" i="6" s="1"/>
  <c r="C98" i="6"/>
  <c r="D98" i="6" s="1"/>
  <c r="C94" i="6"/>
  <c r="D94" i="6" s="1"/>
  <c r="C90" i="6"/>
  <c r="C86" i="6"/>
  <c r="D86" i="6" s="1"/>
  <c r="C82" i="6"/>
  <c r="D82" i="6" s="1"/>
  <c r="C78" i="6"/>
  <c r="D78" i="6" s="1"/>
  <c r="C74" i="6"/>
  <c r="C70" i="6"/>
  <c r="D70" i="6" s="1"/>
  <c r="C243" i="6"/>
  <c r="D243" i="6" s="1"/>
  <c r="C227" i="6"/>
  <c r="D227" i="6" s="1"/>
  <c r="C211" i="6"/>
  <c r="D211" i="6" s="1"/>
  <c r="C195" i="6"/>
  <c r="D195" i="6" s="1"/>
  <c r="C179" i="6"/>
  <c r="D179" i="6" s="1"/>
  <c r="C163" i="6"/>
  <c r="D163" i="6" s="1"/>
  <c r="C155" i="6"/>
  <c r="D155" i="6" s="1"/>
  <c r="C147" i="6"/>
  <c r="D147" i="6" s="1"/>
  <c r="C139" i="6"/>
  <c r="D139" i="6" s="1"/>
  <c r="C131" i="6"/>
  <c r="D131" i="6" s="1"/>
  <c r="C123" i="6"/>
  <c r="D123" i="6" s="1"/>
  <c r="C115" i="6"/>
  <c r="D115" i="6" s="1"/>
  <c r="C111" i="6"/>
  <c r="D111" i="6" s="1"/>
  <c r="C107" i="6"/>
  <c r="D107" i="6" s="1"/>
  <c r="C103" i="6"/>
  <c r="D103" i="6" s="1"/>
  <c r="C99" i="6"/>
  <c r="D99" i="6" s="1"/>
  <c r="C95" i="6"/>
  <c r="D95" i="6" s="1"/>
  <c r="C91" i="6"/>
  <c r="D91" i="6" s="1"/>
  <c r="C87" i="6"/>
  <c r="D87" i="6" s="1"/>
  <c r="C83" i="6"/>
  <c r="C79" i="6"/>
  <c r="D79" i="6" s="1"/>
  <c r="C75" i="6"/>
  <c r="D75" i="6" s="1"/>
  <c r="C72" i="6"/>
  <c r="D72" i="6" s="1"/>
  <c r="C88" i="6"/>
  <c r="D88" i="6" s="1"/>
  <c r="BL648" i="9" l="1"/>
  <c r="BL655" i="9"/>
  <c r="D260" i="9"/>
  <c r="D137" i="9"/>
  <c r="D156" i="9"/>
  <c r="D118" i="9"/>
  <c r="D313" i="9"/>
  <c r="D44" i="9"/>
  <c r="D419" i="9"/>
  <c r="D54" i="9"/>
  <c r="D632" i="9"/>
  <c r="BL188" i="9"/>
  <c r="D182" i="9"/>
  <c r="BL644" i="9"/>
  <c r="BL397" i="9"/>
  <c r="BL543" i="9"/>
  <c r="BL653" i="9"/>
  <c r="BL479" i="9"/>
  <c r="BL404" i="9"/>
  <c r="BL415" i="9"/>
  <c r="BL378" i="9"/>
  <c r="BL236" i="9"/>
  <c r="BL607" i="9"/>
  <c r="BL282" i="9"/>
  <c r="BL570" i="9"/>
  <c r="BL400" i="9"/>
  <c r="BL506" i="9"/>
  <c r="D368" i="9"/>
  <c r="BL368" i="9"/>
  <c r="D512" i="9"/>
  <c r="BL512" i="9"/>
  <c r="D362" i="9"/>
  <c r="BL362" i="9"/>
  <c r="D394" i="9"/>
  <c r="BL394" i="9"/>
  <c r="D410" i="9"/>
  <c r="BL410" i="9"/>
  <c r="D426" i="9"/>
  <c r="BL426" i="9"/>
  <c r="D458" i="9"/>
  <c r="BL458" i="9"/>
  <c r="D474" i="9"/>
  <c r="BL474" i="9"/>
  <c r="D490" i="9"/>
  <c r="BL490" i="9"/>
  <c r="D522" i="9"/>
  <c r="BL522" i="9"/>
  <c r="D538" i="9"/>
  <c r="BL538" i="9"/>
  <c r="D554" i="9"/>
  <c r="BL554" i="9"/>
  <c r="D228" i="9"/>
  <c r="BL228" i="9"/>
  <c r="D212" i="9"/>
  <c r="BL212" i="9"/>
  <c r="BL442" i="9"/>
  <c r="BL591" i="9"/>
  <c r="BL527" i="9"/>
  <c r="BL463" i="9"/>
  <c r="BL399" i="9"/>
  <c r="BL592" i="9"/>
  <c r="BL250" i="9"/>
  <c r="BL186" i="9"/>
  <c r="BL205" i="9"/>
  <c r="BL564" i="9"/>
  <c r="BL372" i="9"/>
  <c r="BL580" i="9"/>
  <c r="BL13" i="9"/>
  <c r="BL269" i="9"/>
  <c r="BL525" i="9"/>
  <c r="BL484" i="9"/>
  <c r="BL336" i="9"/>
  <c r="BL176" i="9"/>
  <c r="BL408" i="9"/>
  <c r="BL639" i="9"/>
  <c r="BL511" i="9"/>
  <c r="BL447" i="9"/>
  <c r="BL383" i="9"/>
  <c r="BL552" i="9"/>
  <c r="BL264" i="9"/>
  <c r="BL346" i="9"/>
  <c r="BL234" i="9"/>
  <c r="BL170" i="9"/>
  <c r="BL461" i="9"/>
  <c r="BL333" i="9"/>
  <c r="BL589" i="9"/>
  <c r="BL436" i="9"/>
  <c r="BL304" i="9"/>
  <c r="BL623" i="9"/>
  <c r="BL559" i="9"/>
  <c r="BL495" i="9"/>
  <c r="BL431" i="9"/>
  <c r="BL367" i="9"/>
  <c r="BL618" i="9"/>
  <c r="BL314" i="9"/>
  <c r="BL218" i="9"/>
  <c r="BL608" i="9"/>
  <c r="BL319" i="9"/>
  <c r="BL271" i="9"/>
  <c r="BL223" i="9"/>
  <c r="BL175" i="9"/>
  <c r="BL444" i="9"/>
  <c r="BL332" i="9"/>
  <c r="BL602" i="9"/>
  <c r="BL298" i="9"/>
  <c r="BL501" i="9"/>
  <c r="F7" i="9"/>
  <c r="F8" i="9"/>
  <c r="D361" i="9"/>
  <c r="BL361" i="9"/>
  <c r="D377" i="9"/>
  <c r="BL377" i="9"/>
  <c r="D393" i="9"/>
  <c r="BL393" i="9"/>
  <c r="D409" i="9"/>
  <c r="BL409" i="9"/>
  <c r="D425" i="9"/>
  <c r="BL425" i="9"/>
  <c r="D441" i="9"/>
  <c r="BL441" i="9"/>
  <c r="D457" i="9"/>
  <c r="BL457" i="9"/>
  <c r="D473" i="9"/>
  <c r="BL473" i="9"/>
  <c r="D489" i="9"/>
  <c r="BL489" i="9"/>
  <c r="D505" i="9"/>
  <c r="BL505" i="9"/>
  <c r="D521" i="9"/>
  <c r="BL521" i="9"/>
  <c r="D537" i="9"/>
  <c r="BL537" i="9"/>
  <c r="D553" i="9"/>
  <c r="BL553" i="9"/>
  <c r="D569" i="9"/>
  <c r="BL569" i="9"/>
  <c r="D585" i="9"/>
  <c r="BL585" i="9"/>
  <c r="D601" i="9"/>
  <c r="BL601" i="9"/>
  <c r="D617" i="9"/>
  <c r="BL617" i="9"/>
  <c r="D633" i="9"/>
  <c r="BL633" i="9"/>
  <c r="D649" i="9"/>
  <c r="BL649" i="9"/>
  <c r="D337" i="9"/>
  <c r="BL337" i="9"/>
  <c r="D321" i="9"/>
  <c r="BL321" i="9"/>
  <c r="D305" i="9"/>
  <c r="BL305" i="9"/>
  <c r="D289" i="9"/>
  <c r="BL289" i="9"/>
  <c r="D273" i="9"/>
  <c r="BL273" i="9"/>
  <c r="D257" i="9"/>
  <c r="BL257" i="9"/>
  <c r="D241" i="9"/>
  <c r="BL241" i="9"/>
  <c r="D225" i="9"/>
  <c r="BL225" i="9"/>
  <c r="D209" i="9"/>
  <c r="BL209" i="9"/>
  <c r="D193" i="9"/>
  <c r="BL193" i="9"/>
  <c r="D177" i="9"/>
  <c r="BL177" i="9"/>
  <c r="BL221" i="9"/>
  <c r="BL349" i="9"/>
  <c r="BL413" i="9"/>
  <c r="BL541" i="9"/>
  <c r="BL605" i="9"/>
  <c r="BL656" i="9"/>
  <c r="BL600" i="9"/>
  <c r="BL556" i="9"/>
  <c r="BL516" i="9"/>
  <c r="BL472" i="9"/>
  <c r="BL428" i="9"/>
  <c r="BL396" i="9"/>
  <c r="BL364" i="9"/>
  <c r="BL328" i="9"/>
  <c r="BL296" i="9"/>
  <c r="BL232" i="9"/>
  <c r="BL200" i="9"/>
  <c r="BL168" i="9"/>
  <c r="BL628" i="9"/>
  <c r="BL568" i="9"/>
  <c r="BL496" i="9"/>
  <c r="BL348" i="9"/>
  <c r="BL651" i="9"/>
  <c r="BL635" i="9"/>
  <c r="BL619" i="9"/>
  <c r="BL603" i="9"/>
  <c r="BL587" i="9"/>
  <c r="BL571" i="9"/>
  <c r="BL555" i="9"/>
  <c r="BL539" i="9"/>
  <c r="BL523" i="9"/>
  <c r="BL507" i="9"/>
  <c r="BL491" i="9"/>
  <c r="BL475" i="9"/>
  <c r="BL459" i="9"/>
  <c r="BL443" i="9"/>
  <c r="BL427" i="9"/>
  <c r="BL411" i="9"/>
  <c r="BL395" i="9"/>
  <c r="BL379" i="9"/>
  <c r="BL363" i="9"/>
  <c r="BL347" i="9"/>
  <c r="BL331" i="9"/>
  <c r="BL315" i="9"/>
  <c r="BL299" i="9"/>
  <c r="BL283" i="9"/>
  <c r="BL267" i="9"/>
  <c r="BL251" i="9"/>
  <c r="BL235" i="9"/>
  <c r="BL219" i="9"/>
  <c r="BL203" i="9"/>
  <c r="BL187" i="9"/>
  <c r="BL171" i="9"/>
  <c r="BL660" i="9"/>
  <c r="BL624" i="9"/>
  <c r="BL584" i="9"/>
  <c r="BL540" i="9"/>
  <c r="BL500" i="9"/>
  <c r="BL468" i="9"/>
  <c r="BL432" i="9"/>
  <c r="BL392" i="9"/>
  <c r="BL360" i="9"/>
  <c r="BL324" i="9"/>
  <c r="BL292" i="9"/>
  <c r="BL256" i="9"/>
  <c r="BL216" i="9"/>
  <c r="BL180" i="9"/>
  <c r="BL12" i="9"/>
  <c r="BL646" i="9"/>
  <c r="BL630" i="9"/>
  <c r="BL598" i="9"/>
  <c r="BL582" i="9"/>
  <c r="BL566" i="9"/>
  <c r="BL550" i="9"/>
  <c r="BL534" i="9"/>
  <c r="BL518" i="9"/>
  <c r="BL502" i="9"/>
  <c r="BL486" i="9"/>
  <c r="BL470" i="9"/>
  <c r="BL454" i="9"/>
  <c r="BL438" i="9"/>
  <c r="BL422" i="9"/>
  <c r="BL406" i="9"/>
  <c r="BL390" i="9"/>
  <c r="BL374" i="9"/>
  <c r="BL358" i="9"/>
  <c r="BL342" i="9"/>
  <c r="BL326" i="9"/>
  <c r="BL310" i="9"/>
  <c r="BL294" i="9"/>
  <c r="BL278" i="9"/>
  <c r="BL246" i="9"/>
  <c r="BL230" i="9"/>
  <c r="BL214" i="9"/>
  <c r="BL198" i="9"/>
  <c r="BL166" i="9"/>
  <c r="BL197" i="9"/>
  <c r="BL261" i="9"/>
  <c r="BL325" i="9"/>
  <c r="BL389" i="9"/>
  <c r="BL453" i="9"/>
  <c r="BL517" i="9"/>
  <c r="BL581" i="9"/>
  <c r="BL645" i="9"/>
  <c r="BL524" i="9"/>
  <c r="BL268" i="9"/>
  <c r="BL508" i="9"/>
  <c r="BL351" i="9"/>
  <c r="BL287" i="9"/>
  <c r="BL239" i="9"/>
  <c r="BL191" i="9"/>
  <c r="BL300" i="9"/>
  <c r="BL634" i="9"/>
  <c r="BL330" i="9"/>
  <c r="BL245" i="9"/>
  <c r="BL373" i="9"/>
  <c r="BL629" i="9"/>
  <c r="BL173" i="9"/>
  <c r="BL237" i="9"/>
  <c r="BL301" i="9"/>
  <c r="BL365" i="9"/>
  <c r="BL429" i="9"/>
  <c r="BL493" i="9"/>
  <c r="BL557" i="9"/>
  <c r="BL636" i="9"/>
  <c r="BL588" i="9"/>
  <c r="BL544" i="9"/>
  <c r="BL504" i="9"/>
  <c r="BL456" i="9"/>
  <c r="BL424" i="9"/>
  <c r="BL356" i="9"/>
  <c r="BL320" i="9"/>
  <c r="BL288" i="9"/>
  <c r="BL252" i="9"/>
  <c r="BL224" i="9"/>
  <c r="BL192" i="9"/>
  <c r="BL164" i="9"/>
  <c r="BL616" i="9"/>
  <c r="BL548" i="9"/>
  <c r="BL464" i="9"/>
  <c r="BL280" i="9"/>
  <c r="BL647" i="9"/>
  <c r="BL631" i="9"/>
  <c r="BL615" i="9"/>
  <c r="BL599" i="9"/>
  <c r="BL583" i="9"/>
  <c r="BL567" i="9"/>
  <c r="BL551" i="9"/>
  <c r="BL535" i="9"/>
  <c r="BL519" i="9"/>
  <c r="BL503" i="9"/>
  <c r="BL487" i="9"/>
  <c r="BL471" i="9"/>
  <c r="BL455" i="9"/>
  <c r="BL439" i="9"/>
  <c r="BL423" i="9"/>
  <c r="BL407" i="9"/>
  <c r="BL391" i="9"/>
  <c r="BL375" i="9"/>
  <c r="BL359" i="9"/>
  <c r="BL343" i="9"/>
  <c r="BL327" i="9"/>
  <c r="BL295" i="9"/>
  <c r="BL279" i="9"/>
  <c r="BL247" i="9"/>
  <c r="BL231" i="9"/>
  <c r="BL215" i="9"/>
  <c r="BL199" i="9"/>
  <c r="BL183" i="9"/>
  <c r="BL167" i="9"/>
  <c r="BL612" i="9"/>
  <c r="BL572" i="9"/>
  <c r="BL532" i="9"/>
  <c r="BL488" i="9"/>
  <c r="BL460" i="9"/>
  <c r="BL420" i="9"/>
  <c r="BL384" i="9"/>
  <c r="BL352" i="9"/>
  <c r="BL316" i="9"/>
  <c r="BL284" i="9"/>
  <c r="BL248" i="9"/>
  <c r="BL172" i="9"/>
  <c r="BL658" i="9"/>
  <c r="BL642" i="9"/>
  <c r="BL626" i="9"/>
  <c r="BL610" i="9"/>
  <c r="BL594" i="9"/>
  <c r="BL578" i="9"/>
  <c r="BL562" i="9"/>
  <c r="BL546" i="9"/>
  <c r="BL530" i="9"/>
  <c r="BL514" i="9"/>
  <c r="BL498" i="9"/>
  <c r="BL482" i="9"/>
  <c r="BL466" i="9"/>
  <c r="BL450" i="9"/>
  <c r="BL434" i="9"/>
  <c r="BL418" i="9"/>
  <c r="BL402" i="9"/>
  <c r="BL386" i="9"/>
  <c r="BL370" i="9"/>
  <c r="BL354" i="9"/>
  <c r="BL338" i="9"/>
  <c r="BL322" i="9"/>
  <c r="BL306" i="9"/>
  <c r="BL290" i="9"/>
  <c r="BL274" i="9"/>
  <c r="BL258" i="9"/>
  <c r="BL242" i="9"/>
  <c r="BL226" i="9"/>
  <c r="BL210" i="9"/>
  <c r="BL194" i="9"/>
  <c r="BL178" i="9"/>
  <c r="BL162" i="9"/>
  <c r="BL213" i="9"/>
  <c r="BL277" i="9"/>
  <c r="BL341" i="9"/>
  <c r="BL405" i="9"/>
  <c r="BL469" i="9"/>
  <c r="BL533" i="9"/>
  <c r="BL597" i="9"/>
  <c r="BL661" i="9"/>
  <c r="BL335" i="9"/>
  <c r="BL303" i="9"/>
  <c r="BL255" i="9"/>
  <c r="BL207" i="9"/>
  <c r="BL476" i="9"/>
  <c r="BL266" i="9"/>
  <c r="BN11" i="9"/>
  <c r="BN7" i="9"/>
  <c r="BN8" i="9"/>
  <c r="BL181" i="9"/>
  <c r="BL309" i="9"/>
  <c r="BL437" i="9"/>
  <c r="BL565" i="9"/>
  <c r="D353" i="9"/>
  <c r="BL353" i="9"/>
  <c r="D369" i="9"/>
  <c r="BL369" i="9"/>
  <c r="D385" i="9"/>
  <c r="BL385" i="9"/>
  <c r="D401" i="9"/>
  <c r="BL401" i="9"/>
  <c r="D417" i="9"/>
  <c r="BL417" i="9"/>
  <c r="D433" i="9"/>
  <c r="BL433" i="9"/>
  <c r="D449" i="9"/>
  <c r="BL449" i="9"/>
  <c r="D465" i="9"/>
  <c r="BL465" i="9"/>
  <c r="D481" i="9"/>
  <c r="BL481" i="9"/>
  <c r="D497" i="9"/>
  <c r="BL497" i="9"/>
  <c r="D513" i="9"/>
  <c r="BL513" i="9"/>
  <c r="D529" i="9"/>
  <c r="BL529" i="9"/>
  <c r="D545" i="9"/>
  <c r="BL545" i="9"/>
  <c r="D561" i="9"/>
  <c r="BL561" i="9"/>
  <c r="D577" i="9"/>
  <c r="BL577" i="9"/>
  <c r="D593" i="9"/>
  <c r="BL593" i="9"/>
  <c r="D609" i="9"/>
  <c r="BL609" i="9"/>
  <c r="D625" i="9"/>
  <c r="BL625" i="9"/>
  <c r="D641" i="9"/>
  <c r="BL641" i="9"/>
  <c r="D657" i="9"/>
  <c r="BL657" i="9"/>
  <c r="D345" i="9"/>
  <c r="BL345" i="9"/>
  <c r="D329" i="9"/>
  <c r="BL329" i="9"/>
  <c r="D297" i="9"/>
  <c r="BL297" i="9"/>
  <c r="D281" i="9"/>
  <c r="BL281" i="9"/>
  <c r="D265" i="9"/>
  <c r="BL265" i="9"/>
  <c r="D249" i="9"/>
  <c r="BL249" i="9"/>
  <c r="D217" i="9"/>
  <c r="BL217" i="9"/>
  <c r="D201" i="9"/>
  <c r="BL201" i="9"/>
  <c r="D185" i="9"/>
  <c r="BL185" i="9"/>
  <c r="D169" i="9"/>
  <c r="BL169" i="9"/>
  <c r="BO6" i="9"/>
  <c r="BP6" i="9" s="1"/>
  <c r="BL189" i="9"/>
  <c r="BL253" i="9"/>
  <c r="BL381" i="9"/>
  <c r="BL445" i="9"/>
  <c r="BL509" i="9"/>
  <c r="BL573" i="9"/>
  <c r="BL620" i="9"/>
  <c r="BL576" i="9"/>
  <c r="BL536" i="9"/>
  <c r="BL492" i="9"/>
  <c r="BL448" i="9"/>
  <c r="BL416" i="9"/>
  <c r="BL380" i="9"/>
  <c r="BL344" i="9"/>
  <c r="BL312" i="9"/>
  <c r="BL276" i="9"/>
  <c r="BL244" i="9"/>
  <c r="BL220" i="9"/>
  <c r="BL184" i="9"/>
  <c r="BL652" i="9"/>
  <c r="BL596" i="9"/>
  <c r="BL528" i="9"/>
  <c r="BL440" i="9"/>
  <c r="BL204" i="9"/>
  <c r="BL659" i="9"/>
  <c r="BL643" i="9"/>
  <c r="BL627" i="9"/>
  <c r="BL611" i="9"/>
  <c r="BL595" i="9"/>
  <c r="BL579" i="9"/>
  <c r="BL563" i="9"/>
  <c r="BL547" i="9"/>
  <c r="BL515" i="9"/>
  <c r="BL499" i="9"/>
  <c r="BL483" i="9"/>
  <c r="BL467" i="9"/>
  <c r="BL451" i="9"/>
  <c r="BL435" i="9"/>
  <c r="BL403" i="9"/>
  <c r="BL387" i="9"/>
  <c r="BL371" i="9"/>
  <c r="BL355" i="9"/>
  <c r="BL339" i="9"/>
  <c r="BL323" i="9"/>
  <c r="BL307" i="9"/>
  <c r="BL291" i="9"/>
  <c r="BL275" i="9"/>
  <c r="BL243" i="9"/>
  <c r="BL227" i="9"/>
  <c r="BL211" i="9"/>
  <c r="BL195" i="9"/>
  <c r="BL163" i="9"/>
  <c r="BL640" i="9"/>
  <c r="BL604" i="9"/>
  <c r="BL560" i="9"/>
  <c r="BL520" i="9"/>
  <c r="BL480" i="9"/>
  <c r="BL412" i="9"/>
  <c r="BL376" i="9"/>
  <c r="BL340" i="9"/>
  <c r="BL308" i="9"/>
  <c r="BL272" i="9"/>
  <c r="BL240" i="9"/>
  <c r="BL196" i="9"/>
  <c r="BL654" i="9"/>
  <c r="BL638" i="9"/>
  <c r="BL622" i="9"/>
  <c r="BL606" i="9"/>
  <c r="BL590" i="9"/>
  <c r="BL542" i="9"/>
  <c r="BL526" i="9"/>
  <c r="BL494" i="9"/>
  <c r="BL462" i="9"/>
  <c r="BL446" i="9"/>
  <c r="BL430" i="9"/>
  <c r="BL414" i="9"/>
  <c r="BL398" i="9"/>
  <c r="BL382" i="9"/>
  <c r="BL366" i="9"/>
  <c r="BL350" i="9"/>
  <c r="BL334" i="9"/>
  <c r="BL318" i="9"/>
  <c r="BL302" i="9"/>
  <c r="BL270" i="9"/>
  <c r="BL254" i="9"/>
  <c r="BL238" i="9"/>
  <c r="BL222" i="9"/>
  <c r="BL206" i="9"/>
  <c r="BL190" i="9"/>
  <c r="BL174" i="9"/>
  <c r="BM12" i="9"/>
  <c r="BM16" i="9"/>
  <c r="BM15" i="9"/>
  <c r="BM18" i="9"/>
  <c r="BM13" i="9"/>
  <c r="BM14" i="9"/>
  <c r="BM19" i="9"/>
  <c r="BM20" i="9"/>
  <c r="BM23" i="9"/>
  <c r="BM27" i="9"/>
  <c r="BM17" i="9"/>
  <c r="BM22" i="9"/>
  <c r="BM26" i="9"/>
  <c r="BM21" i="9"/>
  <c r="BM31" i="9"/>
  <c r="BM24" i="9"/>
  <c r="BM30" i="9"/>
  <c r="BM34" i="9"/>
  <c r="BM25" i="9"/>
  <c r="BM33" i="9"/>
  <c r="BM36" i="9"/>
  <c r="BM40" i="9"/>
  <c r="BM44" i="9"/>
  <c r="BM48" i="9"/>
  <c r="BM28" i="9"/>
  <c r="BM35" i="9"/>
  <c r="BM39" i="9"/>
  <c r="BM43" i="9"/>
  <c r="BM47" i="9"/>
  <c r="BM29" i="9"/>
  <c r="BM42" i="9"/>
  <c r="BM50" i="9"/>
  <c r="BM51" i="9"/>
  <c r="BM54" i="9"/>
  <c r="BM58" i="9"/>
  <c r="BM62" i="9"/>
  <c r="BM32" i="9"/>
  <c r="BM37" i="9"/>
  <c r="BM45" i="9"/>
  <c r="BM53" i="9"/>
  <c r="BM57" i="9"/>
  <c r="BM61" i="9"/>
  <c r="BM46" i="9"/>
  <c r="BM56" i="9"/>
  <c r="BM63" i="9"/>
  <c r="BM64" i="9"/>
  <c r="BM68" i="9"/>
  <c r="BM72" i="9"/>
  <c r="BM76" i="9"/>
  <c r="BM80" i="9"/>
  <c r="BM84" i="9"/>
  <c r="BM88" i="9"/>
  <c r="BM92" i="9"/>
  <c r="BM49" i="9"/>
  <c r="BM59" i="9"/>
  <c r="BM67" i="9"/>
  <c r="BM71" i="9"/>
  <c r="BM75" i="9"/>
  <c r="BM79" i="9"/>
  <c r="BM83" i="9"/>
  <c r="BM87" i="9"/>
  <c r="BM91" i="9"/>
  <c r="BM95" i="9"/>
  <c r="BM60" i="9"/>
  <c r="BM66" i="9"/>
  <c r="BM41" i="9"/>
  <c r="BM69" i="9"/>
  <c r="BM77" i="9"/>
  <c r="BM38" i="9"/>
  <c r="BM52" i="9"/>
  <c r="BM65" i="9"/>
  <c r="BM70" i="9"/>
  <c r="BM81" i="9"/>
  <c r="BM85" i="9"/>
  <c r="BM93" i="9"/>
  <c r="BM99" i="9"/>
  <c r="BM103" i="9"/>
  <c r="BM107" i="9"/>
  <c r="BM111" i="9"/>
  <c r="BM115" i="9"/>
  <c r="BM119" i="9"/>
  <c r="BM123" i="9"/>
  <c r="BM127" i="9"/>
  <c r="BM74" i="9"/>
  <c r="BM78" i="9"/>
  <c r="BM86" i="9"/>
  <c r="BM94" i="9"/>
  <c r="BM102" i="9"/>
  <c r="BM106" i="9"/>
  <c r="BM110" i="9"/>
  <c r="BM114" i="9"/>
  <c r="BM118" i="9"/>
  <c r="BM122" i="9"/>
  <c r="BM73" i="9"/>
  <c r="BM100" i="9"/>
  <c r="BM108" i="9"/>
  <c r="BM116" i="9"/>
  <c r="BM96" i="9"/>
  <c r="BM98" i="9"/>
  <c r="BM101" i="9"/>
  <c r="BM82" i="9"/>
  <c r="BM89" i="9"/>
  <c r="BM105" i="9"/>
  <c r="BM109" i="9"/>
  <c r="BM120" i="9"/>
  <c r="BM128" i="9"/>
  <c r="BM130" i="9"/>
  <c r="BM134" i="9"/>
  <c r="BM138" i="9"/>
  <c r="BM142" i="9"/>
  <c r="BM146" i="9"/>
  <c r="BM150" i="9"/>
  <c r="BM154" i="9"/>
  <c r="BM158" i="9"/>
  <c r="BM162" i="9"/>
  <c r="BM166" i="9"/>
  <c r="BM170" i="9"/>
  <c r="BM174" i="9"/>
  <c r="BM178" i="9"/>
  <c r="BM182" i="9"/>
  <c r="BM186" i="9"/>
  <c r="BM190" i="9"/>
  <c r="BM194" i="9"/>
  <c r="BM198" i="9"/>
  <c r="BM202" i="9"/>
  <c r="BM55" i="9"/>
  <c r="BM104" i="9"/>
  <c r="BM113" i="9"/>
  <c r="BM121" i="9"/>
  <c r="BM129" i="9"/>
  <c r="BM133" i="9"/>
  <c r="BM137" i="9"/>
  <c r="BM141" i="9"/>
  <c r="BM145" i="9"/>
  <c r="BM149" i="9"/>
  <c r="BM153" i="9"/>
  <c r="BM157" i="9"/>
  <c r="BM161" i="9"/>
  <c r="BM165" i="9"/>
  <c r="BM169" i="9"/>
  <c r="BM173" i="9"/>
  <c r="BM177" i="9"/>
  <c r="BM97" i="9"/>
  <c r="BM132" i="9"/>
  <c r="BM140" i="9"/>
  <c r="BM136" i="9"/>
  <c r="BM144" i="9"/>
  <c r="BM152" i="9"/>
  <c r="BM117" i="9"/>
  <c r="BM143" i="9"/>
  <c r="BM156" i="9"/>
  <c r="BM159" i="9"/>
  <c r="BM167" i="9"/>
  <c r="BM175" i="9"/>
  <c r="BM187" i="9"/>
  <c r="BM188" i="9"/>
  <c r="BM189" i="9"/>
  <c r="BM203" i="9"/>
  <c r="BM207" i="9"/>
  <c r="BM211" i="9"/>
  <c r="BM215" i="9"/>
  <c r="BM219" i="9"/>
  <c r="BM223" i="9"/>
  <c r="BM90" i="9"/>
  <c r="BM126" i="9"/>
  <c r="BM139" i="9"/>
  <c r="BM147" i="9"/>
  <c r="BM160" i="9"/>
  <c r="BM168" i="9"/>
  <c r="BM176" i="9"/>
  <c r="BM191" i="9"/>
  <c r="BM192" i="9"/>
  <c r="BM193" i="9"/>
  <c r="BM206" i="9"/>
  <c r="BM210" i="9"/>
  <c r="BM214" i="9"/>
  <c r="BM218" i="9"/>
  <c r="BM222" i="9"/>
  <c r="BM226" i="9"/>
  <c r="BM230" i="9"/>
  <c r="BM234" i="9"/>
  <c r="BM238" i="9"/>
  <c r="BM242" i="9"/>
  <c r="BM246" i="9"/>
  <c r="BM250" i="9"/>
  <c r="BM254" i="9"/>
  <c r="BM125" i="9"/>
  <c r="BM131" i="9"/>
  <c r="BM148" i="9"/>
  <c r="BM172" i="9"/>
  <c r="BM183" i="9"/>
  <c r="BM185" i="9"/>
  <c r="BM200" i="9"/>
  <c r="BM208" i="9"/>
  <c r="BM216" i="9"/>
  <c r="BM224" i="9"/>
  <c r="BM225" i="9"/>
  <c r="BM112" i="9"/>
  <c r="BM135" i="9"/>
  <c r="BM164" i="9"/>
  <c r="BM180" i="9"/>
  <c r="BM184" i="9"/>
  <c r="BM199" i="9"/>
  <c r="BM201" i="9"/>
  <c r="BM204" i="9"/>
  <c r="BM212" i="9"/>
  <c r="BM220" i="9"/>
  <c r="BM231" i="9"/>
  <c r="BM232" i="9"/>
  <c r="BM233" i="9"/>
  <c r="BM151" i="9"/>
  <c r="BM197" i="9"/>
  <c r="BM217" i="9"/>
  <c r="BM227" i="9"/>
  <c r="BM235" i="9"/>
  <c r="BM245" i="9"/>
  <c r="BM247" i="9"/>
  <c r="BM248" i="9"/>
  <c r="BM249" i="9"/>
  <c r="BM255" i="9"/>
  <c r="BM259" i="9"/>
  <c r="BM263" i="9"/>
  <c r="BM267" i="9"/>
  <c r="BM271" i="9"/>
  <c r="BM275" i="9"/>
  <c r="BM155" i="9"/>
  <c r="BM171" i="9"/>
  <c r="BM195" i="9"/>
  <c r="BM209" i="9"/>
  <c r="BM228" i="9"/>
  <c r="BM237" i="9"/>
  <c r="BM240" i="9"/>
  <c r="BM243" i="9"/>
  <c r="BM257" i="9"/>
  <c r="BM261" i="9"/>
  <c r="BM265" i="9"/>
  <c r="BM269" i="9"/>
  <c r="BM273" i="9"/>
  <c r="BM277" i="9"/>
  <c r="BM281" i="9"/>
  <c r="BM285" i="9"/>
  <c r="BM289" i="9"/>
  <c r="BM293" i="9"/>
  <c r="BM297" i="9"/>
  <c r="BM301" i="9"/>
  <c r="BM305" i="9"/>
  <c r="BM309" i="9"/>
  <c r="BM313" i="9"/>
  <c r="BM239" i="9"/>
  <c r="BM252" i="9"/>
  <c r="BM258" i="9"/>
  <c r="BM266" i="9"/>
  <c r="BM274" i="9"/>
  <c r="BM279" i="9"/>
  <c r="BM280" i="9"/>
  <c r="BM294" i="9"/>
  <c r="BM295" i="9"/>
  <c r="BM296" i="9"/>
  <c r="BM310" i="9"/>
  <c r="BM311" i="9"/>
  <c r="BM312" i="9"/>
  <c r="BM317" i="9"/>
  <c r="BM321" i="9"/>
  <c r="BM325" i="9"/>
  <c r="BM329" i="9"/>
  <c r="BM333" i="9"/>
  <c r="BM337" i="9"/>
  <c r="BM341" i="9"/>
  <c r="BM345" i="9"/>
  <c r="BM349" i="9"/>
  <c r="BM353" i="9"/>
  <c r="BM357" i="9"/>
  <c r="BM361" i="9"/>
  <c r="BM365" i="9"/>
  <c r="BM369" i="9"/>
  <c r="BM373" i="9"/>
  <c r="BM377" i="9"/>
  <c r="BM381" i="9"/>
  <c r="BM385" i="9"/>
  <c r="BM389" i="9"/>
  <c r="BM393" i="9"/>
  <c r="BM397" i="9"/>
  <c r="BM401" i="9"/>
  <c r="BM405" i="9"/>
  <c r="BM409" i="9"/>
  <c r="BM413" i="9"/>
  <c r="BM417" i="9"/>
  <c r="BM421" i="9"/>
  <c r="BM425" i="9"/>
  <c r="BM429" i="9"/>
  <c r="BM433" i="9"/>
  <c r="BM437" i="9"/>
  <c r="BM441" i="9"/>
  <c r="BM445" i="9"/>
  <c r="BM221" i="9"/>
  <c r="BM241" i="9"/>
  <c r="BM256" i="9"/>
  <c r="BM264" i="9"/>
  <c r="BM272" i="9"/>
  <c r="BM282" i="9"/>
  <c r="BM283" i="9"/>
  <c r="BM284" i="9"/>
  <c r="BM298" i="9"/>
  <c r="BM299" i="9"/>
  <c r="BM300" i="9"/>
  <c r="BM314" i="9"/>
  <c r="BM316" i="9"/>
  <c r="BM320" i="9"/>
  <c r="BM324" i="9"/>
  <c r="BM328" i="9"/>
  <c r="BM332" i="9"/>
  <c r="BM336" i="9"/>
  <c r="BM340" i="9"/>
  <c r="BM344" i="9"/>
  <c r="BM348" i="9"/>
  <c r="BM352" i="9"/>
  <c r="BM356" i="9"/>
  <c r="BM360" i="9"/>
  <c r="BM364" i="9"/>
  <c r="BM368" i="9"/>
  <c r="BM372" i="9"/>
  <c r="BM124" i="9"/>
  <c r="BM163" i="9"/>
  <c r="BM179" i="9"/>
  <c r="BM196" i="9"/>
  <c r="BM213" i="9"/>
  <c r="BM229" i="9"/>
  <c r="BM236" i="9"/>
  <c r="BM181" i="9"/>
  <c r="BM260" i="9"/>
  <c r="BM276" i="9"/>
  <c r="BM291" i="9"/>
  <c r="BM306" i="9"/>
  <c r="BM308" i="9"/>
  <c r="BM318" i="9"/>
  <c r="BM326" i="9"/>
  <c r="BM334" i="9"/>
  <c r="BM342" i="9"/>
  <c r="BM350" i="9"/>
  <c r="BM358" i="9"/>
  <c r="BM366" i="9"/>
  <c r="BM386" i="9"/>
  <c r="BM387" i="9"/>
  <c r="BM388" i="9"/>
  <c r="BM402" i="9"/>
  <c r="BM403" i="9"/>
  <c r="BM404" i="9"/>
  <c r="BM418" i="9"/>
  <c r="BM419" i="9"/>
  <c r="BM420" i="9"/>
  <c r="BM434" i="9"/>
  <c r="BM435" i="9"/>
  <c r="BM436" i="9"/>
  <c r="BM253" i="9"/>
  <c r="BM262" i="9"/>
  <c r="BM278" i="9"/>
  <c r="BM286" i="9"/>
  <c r="BM288" i="9"/>
  <c r="BM303" i="9"/>
  <c r="BM319" i="9"/>
  <c r="BM327" i="9"/>
  <c r="BM335" i="9"/>
  <c r="BM343" i="9"/>
  <c r="BM351" i="9"/>
  <c r="BM359" i="9"/>
  <c r="BM367" i="9"/>
  <c r="BM374" i="9"/>
  <c r="BM375" i="9"/>
  <c r="BM376" i="9"/>
  <c r="BM390" i="9"/>
  <c r="BM391" i="9"/>
  <c r="BM392" i="9"/>
  <c r="BM406" i="9"/>
  <c r="BM407" i="9"/>
  <c r="BM408" i="9"/>
  <c r="BM422" i="9"/>
  <c r="BM423" i="9"/>
  <c r="BM424" i="9"/>
  <c r="BM438" i="9"/>
  <c r="BM439" i="9"/>
  <c r="BM440" i="9"/>
  <c r="BM446" i="9"/>
  <c r="BM450" i="9"/>
  <c r="BM454" i="9"/>
  <c r="BM458" i="9"/>
  <c r="BM462" i="9"/>
  <c r="BM466" i="9"/>
  <c r="BM470" i="9"/>
  <c r="BM474" i="9"/>
  <c r="BM478" i="9"/>
  <c r="BM482" i="9"/>
  <c r="BM486" i="9"/>
  <c r="BM490" i="9"/>
  <c r="BM494" i="9"/>
  <c r="BM498" i="9"/>
  <c r="BM502" i="9"/>
  <c r="BM506" i="9"/>
  <c r="BM510" i="9"/>
  <c r="BM514" i="9"/>
  <c r="BM518" i="9"/>
  <c r="BM522" i="9"/>
  <c r="BM205" i="9"/>
  <c r="BM244" i="9"/>
  <c r="BM268" i="9"/>
  <c r="BM290" i="9"/>
  <c r="BM307" i="9"/>
  <c r="BM322" i="9"/>
  <c r="BM338" i="9"/>
  <c r="BM354" i="9"/>
  <c r="BM370" i="9"/>
  <c r="BM379" i="9"/>
  <c r="BM394" i="9"/>
  <c r="BM396" i="9"/>
  <c r="BM411" i="9"/>
  <c r="BM426" i="9"/>
  <c r="BM428" i="9"/>
  <c r="BM443" i="9"/>
  <c r="BM459" i="9"/>
  <c r="BM460" i="9"/>
  <c r="BM461" i="9"/>
  <c r="BM475" i="9"/>
  <c r="BM476" i="9"/>
  <c r="BM477" i="9"/>
  <c r="BM491" i="9"/>
  <c r="BM492" i="9"/>
  <c r="BM493" i="9"/>
  <c r="BM507" i="9"/>
  <c r="BM508" i="9"/>
  <c r="BM509" i="9"/>
  <c r="BM525" i="9"/>
  <c r="BM529" i="9"/>
  <c r="BM533" i="9"/>
  <c r="BM537" i="9"/>
  <c r="BM541" i="9"/>
  <c r="BM545" i="9"/>
  <c r="BM549" i="9"/>
  <c r="BM553" i="9"/>
  <c r="BM557" i="9"/>
  <c r="BM561" i="9"/>
  <c r="BM565" i="9"/>
  <c r="BM569" i="9"/>
  <c r="BM573" i="9"/>
  <c r="BM577" i="9"/>
  <c r="BM581" i="9"/>
  <c r="BM585" i="9"/>
  <c r="BM589" i="9"/>
  <c r="BM593" i="9"/>
  <c r="BM597" i="9"/>
  <c r="BM601" i="9"/>
  <c r="BM605" i="9"/>
  <c r="BM609" i="9"/>
  <c r="BM613" i="9"/>
  <c r="BM617" i="9"/>
  <c r="BM621" i="9"/>
  <c r="BM625" i="9"/>
  <c r="BM629" i="9"/>
  <c r="BM633" i="9"/>
  <c r="BM637" i="9"/>
  <c r="BM641" i="9"/>
  <c r="BM645" i="9"/>
  <c r="BM649" i="9"/>
  <c r="BM653" i="9"/>
  <c r="BM657" i="9"/>
  <c r="BM661" i="9"/>
  <c r="BM515" i="9"/>
  <c r="BM517" i="9"/>
  <c r="BM527" i="9"/>
  <c r="BM531" i="9"/>
  <c r="BM539" i="9"/>
  <c r="BM543" i="9"/>
  <c r="BM555" i="9"/>
  <c r="BM559" i="9"/>
  <c r="BM563" i="9"/>
  <c r="BM567" i="9"/>
  <c r="BM575" i="9"/>
  <c r="BM627" i="9"/>
  <c r="BM631" i="9"/>
  <c r="BM635" i="9"/>
  <c r="BM302" i="9"/>
  <c r="BM315" i="9"/>
  <c r="BM331" i="9"/>
  <c r="BM347" i="9"/>
  <c r="BM363" i="9"/>
  <c r="BM383" i="9"/>
  <c r="BM398" i="9"/>
  <c r="BM400" i="9"/>
  <c r="BM415" i="9"/>
  <c r="BM430" i="9"/>
  <c r="BM432" i="9"/>
  <c r="BM447" i="9"/>
  <c r="BM448" i="9"/>
  <c r="BM449" i="9"/>
  <c r="BM463" i="9"/>
  <c r="BM464" i="9"/>
  <c r="BM465" i="9"/>
  <c r="BM479" i="9"/>
  <c r="BM480" i="9"/>
  <c r="BM481" i="9"/>
  <c r="BM495" i="9"/>
  <c r="BM496" i="9"/>
  <c r="BM497" i="9"/>
  <c r="BM511" i="9"/>
  <c r="BM512" i="9"/>
  <c r="BM513" i="9"/>
  <c r="BM524" i="9"/>
  <c r="BM528" i="9"/>
  <c r="BM532" i="9"/>
  <c r="BM536" i="9"/>
  <c r="BM540" i="9"/>
  <c r="BM544" i="9"/>
  <c r="BM548" i="9"/>
  <c r="BM552" i="9"/>
  <c r="BM556" i="9"/>
  <c r="BM560" i="9"/>
  <c r="BM564" i="9"/>
  <c r="BM568" i="9"/>
  <c r="BM572" i="9"/>
  <c r="BM576" i="9"/>
  <c r="BM580" i="9"/>
  <c r="BM584" i="9"/>
  <c r="BM588" i="9"/>
  <c r="BM592" i="9"/>
  <c r="BM596" i="9"/>
  <c r="BM600" i="9"/>
  <c r="BM604" i="9"/>
  <c r="BM608" i="9"/>
  <c r="BM612" i="9"/>
  <c r="BM616" i="9"/>
  <c r="BM620" i="9"/>
  <c r="BM624" i="9"/>
  <c r="BM628" i="9"/>
  <c r="BM632" i="9"/>
  <c r="BM636" i="9"/>
  <c r="BM640" i="9"/>
  <c r="BM644" i="9"/>
  <c r="BM648" i="9"/>
  <c r="BM652" i="9"/>
  <c r="BM656" i="9"/>
  <c r="BM660" i="9"/>
  <c r="BM579" i="9"/>
  <c r="BM611" i="9"/>
  <c r="BM270" i="9"/>
  <c r="BM287" i="9"/>
  <c r="BM304" i="9"/>
  <c r="BM323" i="9"/>
  <c r="BM339" i="9"/>
  <c r="BM355" i="9"/>
  <c r="BM371" i="9"/>
  <c r="BM384" i="9"/>
  <c r="BM416" i="9"/>
  <c r="BM251" i="9"/>
  <c r="BM292" i="9"/>
  <c r="BM330" i="9"/>
  <c r="BM346" i="9"/>
  <c r="BM362" i="9"/>
  <c r="BM378" i="9"/>
  <c r="BM380" i="9"/>
  <c r="BM395" i="9"/>
  <c r="BM410" i="9"/>
  <c r="BM412" i="9"/>
  <c r="BM427" i="9"/>
  <c r="BM442" i="9"/>
  <c r="BM444" i="9"/>
  <c r="BM451" i="9"/>
  <c r="BM452" i="9"/>
  <c r="BM453" i="9"/>
  <c r="BM467" i="9"/>
  <c r="BM468" i="9"/>
  <c r="BM469" i="9"/>
  <c r="BM483" i="9"/>
  <c r="BM484" i="9"/>
  <c r="BM485" i="9"/>
  <c r="BM499" i="9"/>
  <c r="BM500" i="9"/>
  <c r="BM501" i="9"/>
  <c r="BM516" i="9"/>
  <c r="BM523" i="9"/>
  <c r="BM535" i="9"/>
  <c r="BM547" i="9"/>
  <c r="BM551" i="9"/>
  <c r="BM571" i="9"/>
  <c r="BM583" i="9"/>
  <c r="BM587" i="9"/>
  <c r="BM591" i="9"/>
  <c r="BM595" i="9"/>
  <c r="BM599" i="9"/>
  <c r="BM603" i="9"/>
  <c r="BM607" i="9"/>
  <c r="BM615" i="9"/>
  <c r="BM619" i="9"/>
  <c r="BM623" i="9"/>
  <c r="BM639" i="9"/>
  <c r="BM643" i="9"/>
  <c r="BM647" i="9"/>
  <c r="BM651" i="9"/>
  <c r="BM655" i="9"/>
  <c r="BM659" i="9"/>
  <c r="BM382" i="9"/>
  <c r="BM399" i="9"/>
  <c r="BM414" i="9"/>
  <c r="BM431" i="9"/>
  <c r="BM471" i="9"/>
  <c r="BM488" i="9"/>
  <c r="BM505" i="9"/>
  <c r="BM534" i="9"/>
  <c r="BM550" i="9"/>
  <c r="BM566" i="9"/>
  <c r="BM582" i="9"/>
  <c r="BM598" i="9"/>
  <c r="BM614" i="9"/>
  <c r="BM630" i="9"/>
  <c r="BM646" i="9"/>
  <c r="BM489" i="9"/>
  <c r="BM519" i="9"/>
  <c r="BM538" i="9"/>
  <c r="BM570" i="9"/>
  <c r="BM586" i="9"/>
  <c r="BM602" i="9"/>
  <c r="BM457" i="9"/>
  <c r="BM487" i="9"/>
  <c r="BM504" i="9"/>
  <c r="BM521" i="9"/>
  <c r="BM530" i="9"/>
  <c r="BM546" i="9"/>
  <c r="BM562" i="9"/>
  <c r="BM578" i="9"/>
  <c r="BM594" i="9"/>
  <c r="BM610" i="9"/>
  <c r="BM626" i="9"/>
  <c r="BM642" i="9"/>
  <c r="BM658" i="9"/>
  <c r="BM455" i="9"/>
  <c r="BM472" i="9"/>
  <c r="BM634" i="9"/>
  <c r="BM456" i="9"/>
  <c r="BM473" i="9"/>
  <c r="BM503" i="9"/>
  <c r="BM520" i="9"/>
  <c r="BM526" i="9"/>
  <c r="BM542" i="9"/>
  <c r="BM558" i="9"/>
  <c r="BM574" i="9"/>
  <c r="BM590" i="9"/>
  <c r="BM606" i="9"/>
  <c r="BM622" i="9"/>
  <c r="BM638" i="9"/>
  <c r="BM654" i="9"/>
  <c r="BM554" i="9"/>
  <c r="BM618" i="9"/>
  <c r="BM650" i="9"/>
  <c r="BL229" i="9"/>
  <c r="BL293" i="9"/>
  <c r="BL357" i="9"/>
  <c r="BL421" i="9"/>
  <c r="BL485" i="9"/>
  <c r="BL549" i="9"/>
  <c r="BL613" i="9"/>
  <c r="D159" i="9"/>
  <c r="D127" i="9"/>
  <c r="D95" i="9"/>
  <c r="D63" i="9"/>
  <c r="D31" i="9"/>
  <c r="D15" i="9"/>
  <c r="D146" i="9"/>
  <c r="D114" i="9"/>
  <c r="D82" i="9"/>
  <c r="D50" i="9"/>
  <c r="D18" i="9"/>
  <c r="D165" i="9"/>
  <c r="D133" i="9"/>
  <c r="D101" i="9"/>
  <c r="D69" i="9"/>
  <c r="D37" i="9"/>
  <c r="D21" i="9"/>
  <c r="D152" i="9"/>
  <c r="D120" i="9"/>
  <c r="D88" i="9"/>
  <c r="D56" i="9"/>
  <c r="D24" i="9"/>
  <c r="D155" i="9"/>
  <c r="D139" i="9"/>
  <c r="D123" i="9"/>
  <c r="D107" i="9"/>
  <c r="D91" i="9"/>
  <c r="D75" i="9"/>
  <c r="D59" i="9"/>
  <c r="D43" i="9"/>
  <c r="D27" i="9"/>
  <c r="D158" i="9"/>
  <c r="D142" i="9"/>
  <c r="D126" i="9"/>
  <c r="D110" i="9"/>
  <c r="D94" i="9"/>
  <c r="D78" i="9"/>
  <c r="D62" i="9"/>
  <c r="D46" i="9"/>
  <c r="D30" i="9"/>
  <c r="D14" i="9"/>
  <c r="D161" i="9"/>
  <c r="D145" i="9"/>
  <c r="D129" i="9"/>
  <c r="D113" i="9"/>
  <c r="D97" i="9"/>
  <c r="D81" i="9"/>
  <c r="D65" i="9"/>
  <c r="D49" i="9"/>
  <c r="D33" i="9"/>
  <c r="D17" i="9"/>
  <c r="D148" i="9"/>
  <c r="D132" i="9"/>
  <c r="D116" i="9"/>
  <c r="D100" i="9"/>
  <c r="D84" i="9"/>
  <c r="D68" i="9"/>
  <c r="D52" i="9"/>
  <c r="D36" i="9"/>
  <c r="D20" i="9"/>
  <c r="D143" i="9"/>
  <c r="D111" i="9"/>
  <c r="D79" i="9"/>
  <c r="D47" i="9"/>
  <c r="D130" i="9"/>
  <c r="D98" i="9"/>
  <c r="D66" i="9"/>
  <c r="D34" i="9"/>
  <c r="D149" i="9"/>
  <c r="D117" i="9"/>
  <c r="D85" i="9"/>
  <c r="D53" i="9"/>
  <c r="D136" i="9"/>
  <c r="D104" i="9"/>
  <c r="D40" i="9"/>
  <c r="D586" i="9"/>
  <c r="D151" i="9"/>
  <c r="D119" i="9"/>
  <c r="D103" i="9"/>
  <c r="D87" i="9"/>
  <c r="D71" i="9"/>
  <c r="D55" i="9"/>
  <c r="D39" i="9"/>
  <c r="D154" i="9"/>
  <c r="D138" i="9"/>
  <c r="D122" i="9"/>
  <c r="D106" i="9"/>
  <c r="D90" i="9"/>
  <c r="D74" i="9"/>
  <c r="D58" i="9"/>
  <c r="D42" i="9"/>
  <c r="D26" i="9"/>
  <c r="D157" i="9"/>
  <c r="D125" i="9"/>
  <c r="D109" i="9"/>
  <c r="D77" i="9"/>
  <c r="D61" i="9"/>
  <c r="D45" i="9"/>
  <c r="D29" i="9"/>
  <c r="D160" i="9"/>
  <c r="D144" i="9"/>
  <c r="D128" i="9"/>
  <c r="D112" i="9"/>
  <c r="D64" i="9"/>
  <c r="D48" i="9"/>
  <c r="D16" i="9"/>
  <c r="D147" i="9"/>
  <c r="D115" i="9"/>
  <c r="D99" i="9"/>
  <c r="D83" i="9"/>
  <c r="D51" i="9"/>
  <c r="D19" i="9"/>
  <c r="D150" i="9"/>
  <c r="D134" i="9"/>
  <c r="D102" i="9"/>
  <c r="D86" i="9"/>
  <c r="D70" i="9"/>
  <c r="D38" i="9"/>
  <c r="D22" i="9"/>
  <c r="D153" i="9"/>
  <c r="D121" i="9"/>
  <c r="D105" i="9"/>
  <c r="D89" i="9"/>
  <c r="D57" i="9"/>
  <c r="D41" i="9"/>
  <c r="D25" i="9"/>
  <c r="D140" i="9"/>
  <c r="D124" i="9"/>
  <c r="D108" i="9"/>
  <c r="D92" i="9"/>
  <c r="D76" i="9"/>
  <c r="D60" i="9"/>
  <c r="D28" i="9"/>
  <c r="F8" i="6"/>
  <c r="F7" i="6"/>
  <c r="D262" i="9"/>
  <c r="D179" i="9"/>
  <c r="D531" i="9"/>
  <c r="D131" i="9"/>
  <c r="D35" i="9"/>
  <c r="D614" i="9"/>
  <c r="D233" i="9"/>
  <c r="D259" i="9"/>
  <c r="D67" i="9"/>
  <c r="D73" i="9"/>
  <c r="D72" i="9"/>
  <c r="D135" i="9"/>
  <c r="D96" i="9"/>
  <c r="D311" i="9"/>
  <c r="D23" i="9"/>
  <c r="D32" i="9"/>
  <c r="D202" i="9"/>
  <c r="D637" i="9"/>
  <c r="D650" i="9"/>
  <c r="D285" i="9"/>
  <c r="D317" i="9"/>
  <c r="D558" i="9"/>
  <c r="D93" i="9"/>
  <c r="D80" i="9"/>
  <c r="D263" i="9"/>
  <c r="D388" i="9"/>
  <c r="D575" i="9"/>
  <c r="D141" i="9"/>
  <c r="D208" i="9"/>
  <c r="D478" i="9"/>
  <c r="D286" i="9"/>
  <c r="D574" i="9"/>
  <c r="D477" i="9"/>
  <c r="D452" i="9"/>
  <c r="D510" i="9"/>
  <c r="D621" i="9"/>
  <c r="C664" i="9"/>
  <c r="C663" i="9"/>
  <c r="F11" i="9"/>
  <c r="G6" i="9"/>
  <c r="E659" i="9"/>
  <c r="E655" i="9"/>
  <c r="E660" i="9"/>
  <c r="E656" i="9"/>
  <c r="E661" i="9"/>
  <c r="E657" i="9"/>
  <c r="E653" i="9"/>
  <c r="E652" i="9"/>
  <c r="E649" i="9"/>
  <c r="E645" i="9"/>
  <c r="E648" i="9"/>
  <c r="E642" i="9"/>
  <c r="E638" i="9"/>
  <c r="E634" i="9"/>
  <c r="E630" i="9"/>
  <c r="E658" i="9"/>
  <c r="E646" i="9"/>
  <c r="E643" i="9"/>
  <c r="E637" i="9"/>
  <c r="E632" i="9"/>
  <c r="E628" i="9"/>
  <c r="E624" i="9"/>
  <c r="E620" i="9"/>
  <c r="E654" i="9"/>
  <c r="E651" i="9"/>
  <c r="E639" i="9"/>
  <c r="E640" i="9"/>
  <c r="E627" i="9"/>
  <c r="E622" i="9"/>
  <c r="E616" i="9"/>
  <c r="E647" i="9"/>
  <c r="E641" i="9"/>
  <c r="E631" i="9"/>
  <c r="E629" i="9"/>
  <c r="E623" i="9"/>
  <c r="E618" i="9"/>
  <c r="E617" i="9"/>
  <c r="E633" i="9"/>
  <c r="E625" i="9"/>
  <c r="E615" i="9"/>
  <c r="E611" i="9"/>
  <c r="E607" i="9"/>
  <c r="E603" i="9"/>
  <c r="E599" i="9"/>
  <c r="E595" i="9"/>
  <c r="E591" i="9"/>
  <c r="E587" i="9"/>
  <c r="E583" i="9"/>
  <c r="E644" i="9"/>
  <c r="E626" i="9"/>
  <c r="E612" i="9"/>
  <c r="E650" i="9"/>
  <c r="E636" i="9"/>
  <c r="E619" i="9"/>
  <c r="E609" i="9"/>
  <c r="E604" i="9"/>
  <c r="E598" i="9"/>
  <c r="E593" i="9"/>
  <c r="E635" i="9"/>
  <c r="E621" i="9"/>
  <c r="E610" i="9"/>
  <c r="E605" i="9"/>
  <c r="E600" i="9"/>
  <c r="E594" i="9"/>
  <c r="E613" i="9"/>
  <c r="E606" i="9"/>
  <c r="E601" i="9"/>
  <c r="E596" i="9"/>
  <c r="E614" i="9"/>
  <c r="E586" i="9"/>
  <c r="E580" i="9"/>
  <c r="E576" i="9"/>
  <c r="E572" i="9"/>
  <c r="E568" i="9"/>
  <c r="E564" i="9"/>
  <c r="E560" i="9"/>
  <c r="E602" i="9"/>
  <c r="E590" i="9"/>
  <c r="E588" i="9"/>
  <c r="E582" i="9"/>
  <c r="E581" i="9"/>
  <c r="E577" i="9"/>
  <c r="E573" i="9"/>
  <c r="E569" i="9"/>
  <c r="E565" i="9"/>
  <c r="E561" i="9"/>
  <c r="E557" i="9"/>
  <c r="E553" i="9"/>
  <c r="E592" i="9"/>
  <c r="E585" i="9"/>
  <c r="E579" i="9"/>
  <c r="E571" i="9"/>
  <c r="E563" i="9"/>
  <c r="E558" i="9"/>
  <c r="E552" i="9"/>
  <c r="E546" i="9"/>
  <c r="E542" i="9"/>
  <c r="E538" i="9"/>
  <c r="E534" i="9"/>
  <c r="E530" i="9"/>
  <c r="E526" i="9"/>
  <c r="E522" i="9"/>
  <c r="E518" i="9"/>
  <c r="E514" i="9"/>
  <c r="E510" i="9"/>
  <c r="E506" i="9"/>
  <c r="E608" i="9"/>
  <c r="E597" i="9"/>
  <c r="E589" i="9"/>
  <c r="E574" i="9"/>
  <c r="E566" i="9"/>
  <c r="E559" i="9"/>
  <c r="E554" i="9"/>
  <c r="E547" i="9"/>
  <c r="E543" i="9"/>
  <c r="E539" i="9"/>
  <c r="E535" i="9"/>
  <c r="E531" i="9"/>
  <c r="E575" i="9"/>
  <c r="E567" i="9"/>
  <c r="E555" i="9"/>
  <c r="E550" i="9"/>
  <c r="E548" i="9"/>
  <c r="E544" i="9"/>
  <c r="E540" i="9"/>
  <c r="E536" i="9"/>
  <c r="E562" i="9"/>
  <c r="E537" i="9"/>
  <c r="E527" i="9"/>
  <c r="E521" i="9"/>
  <c r="E516" i="9"/>
  <c r="E511" i="9"/>
  <c r="E505" i="9"/>
  <c r="E501" i="9"/>
  <c r="E497" i="9"/>
  <c r="E493" i="9"/>
  <c r="E489" i="9"/>
  <c r="E485" i="9"/>
  <c r="E481" i="9"/>
  <c r="E477" i="9"/>
  <c r="E473" i="9"/>
  <c r="E469" i="9"/>
  <c r="E465" i="9"/>
  <c r="E461" i="9"/>
  <c r="E584" i="9"/>
  <c r="E570" i="9"/>
  <c r="E578" i="9"/>
  <c r="E556" i="9"/>
  <c r="E545" i="9"/>
  <c r="E533" i="9"/>
  <c r="E529" i="9"/>
  <c r="E524" i="9"/>
  <c r="E519" i="9"/>
  <c r="E513" i="9"/>
  <c r="E508" i="9"/>
  <c r="E503" i="9"/>
  <c r="E499" i="9"/>
  <c r="E495" i="9"/>
  <c r="E491" i="9"/>
  <c r="E487" i="9"/>
  <c r="E483" i="9"/>
  <c r="E479" i="9"/>
  <c r="E475" i="9"/>
  <c r="E471" i="9"/>
  <c r="E467" i="9"/>
  <c r="E463" i="9"/>
  <c r="E459" i="9"/>
  <c r="E455" i="9"/>
  <c r="E451" i="9"/>
  <c r="E549" i="9"/>
  <c r="E520" i="9"/>
  <c r="E509" i="9"/>
  <c r="E504" i="9"/>
  <c r="E496" i="9"/>
  <c r="E488" i="9"/>
  <c r="E480" i="9"/>
  <c r="E472" i="9"/>
  <c r="E464" i="9"/>
  <c r="E456" i="9"/>
  <c r="E450" i="9"/>
  <c r="E444" i="9"/>
  <c r="E532" i="9"/>
  <c r="E523" i="9"/>
  <c r="E512" i="9"/>
  <c r="E498" i="9"/>
  <c r="E490" i="9"/>
  <c r="E482" i="9"/>
  <c r="E474" i="9"/>
  <c r="E466" i="9"/>
  <c r="E457" i="9"/>
  <c r="E452" i="9"/>
  <c r="E445" i="9"/>
  <c r="E441" i="9"/>
  <c r="E437" i="9"/>
  <c r="E433" i="9"/>
  <c r="E429" i="9"/>
  <c r="E425" i="9"/>
  <c r="E421" i="9"/>
  <c r="E417" i="9"/>
  <c r="E413" i="9"/>
  <c r="E409" i="9"/>
  <c r="E551" i="9"/>
  <c r="E525" i="9"/>
  <c r="E515" i="9"/>
  <c r="E500" i="9"/>
  <c r="E492" i="9"/>
  <c r="E484" i="9"/>
  <c r="E476" i="9"/>
  <c r="E468" i="9"/>
  <c r="E458" i="9"/>
  <c r="E453" i="9"/>
  <c r="E448" i="9"/>
  <c r="E446" i="9"/>
  <c r="E442" i="9"/>
  <c r="E541" i="9"/>
  <c r="E528" i="9"/>
  <c r="E517" i="9"/>
  <c r="E478" i="9"/>
  <c r="E440" i="9"/>
  <c r="E435" i="9"/>
  <c r="E430" i="9"/>
  <c r="E424" i="9"/>
  <c r="E419" i="9"/>
  <c r="E414" i="9"/>
  <c r="E408" i="9"/>
  <c r="E404" i="9"/>
  <c r="E400" i="9"/>
  <c r="E396" i="9"/>
  <c r="E392" i="9"/>
  <c r="E388" i="9"/>
  <c r="E384" i="9"/>
  <c r="E380" i="9"/>
  <c r="E376" i="9"/>
  <c r="E372" i="9"/>
  <c r="E368" i="9"/>
  <c r="E364" i="9"/>
  <c r="E360" i="9"/>
  <c r="E507" i="9"/>
  <c r="E486" i="9"/>
  <c r="E454" i="9"/>
  <c r="E436" i="9"/>
  <c r="E431" i="9"/>
  <c r="E426" i="9"/>
  <c r="E420" i="9"/>
  <c r="E415" i="9"/>
  <c r="E410" i="9"/>
  <c r="E405" i="9"/>
  <c r="E401" i="9"/>
  <c r="E397" i="9"/>
  <c r="E393" i="9"/>
  <c r="E389" i="9"/>
  <c r="E385" i="9"/>
  <c r="E381" i="9"/>
  <c r="E377" i="9"/>
  <c r="E373" i="9"/>
  <c r="E369" i="9"/>
  <c r="E494" i="9"/>
  <c r="E462" i="9"/>
  <c r="E460" i="9"/>
  <c r="E449" i="9"/>
  <c r="E443" i="9"/>
  <c r="E438" i="9"/>
  <c r="E432" i="9"/>
  <c r="E427" i="9"/>
  <c r="E422" i="9"/>
  <c r="E416" i="9"/>
  <c r="E411" i="9"/>
  <c r="E406" i="9"/>
  <c r="E402" i="9"/>
  <c r="E398" i="9"/>
  <c r="E470" i="9"/>
  <c r="E439" i="9"/>
  <c r="E428" i="9"/>
  <c r="E394" i="9"/>
  <c r="E386" i="9"/>
  <c r="E378" i="9"/>
  <c r="E370" i="9"/>
  <c r="E502" i="9"/>
  <c r="E447" i="9"/>
  <c r="E434" i="9"/>
  <c r="E423" i="9"/>
  <c r="E412" i="9"/>
  <c r="E399" i="9"/>
  <c r="E395" i="9"/>
  <c r="E387" i="9"/>
  <c r="E379" i="9"/>
  <c r="E371" i="9"/>
  <c r="E366" i="9"/>
  <c r="E418" i="9"/>
  <c r="E407" i="9"/>
  <c r="E403" i="9"/>
  <c r="E390" i="9"/>
  <c r="E374" i="9"/>
  <c r="E365" i="9"/>
  <c r="E361" i="9"/>
  <c r="E354" i="9"/>
  <c r="E350" i="9"/>
  <c r="E375" i="9"/>
  <c r="E362" i="9"/>
  <c r="E355" i="9"/>
  <c r="E351" i="9"/>
  <c r="E382" i="9"/>
  <c r="E367" i="9"/>
  <c r="E363" i="9"/>
  <c r="E358" i="9"/>
  <c r="E356" i="9"/>
  <c r="E352" i="9"/>
  <c r="E391" i="9"/>
  <c r="E383" i="9"/>
  <c r="E359" i="9"/>
  <c r="E357" i="9"/>
  <c r="E353" i="9"/>
  <c r="E349" i="9"/>
  <c r="E347" i="9"/>
  <c r="E343" i="9"/>
  <c r="E339" i="9"/>
  <c r="E335" i="9"/>
  <c r="E331" i="9"/>
  <c r="E327" i="9"/>
  <c r="E323" i="9"/>
  <c r="E319" i="9"/>
  <c r="E315" i="9"/>
  <c r="E311" i="9"/>
  <c r="E307" i="9"/>
  <c r="E345" i="9"/>
  <c r="E341" i="9"/>
  <c r="E337" i="9"/>
  <c r="E333" i="9"/>
  <c r="E329" i="9"/>
  <c r="E325" i="9"/>
  <c r="E321" i="9"/>
  <c r="E317" i="9"/>
  <c r="E313" i="9"/>
  <c r="E346" i="9"/>
  <c r="E342" i="9"/>
  <c r="E338" i="9"/>
  <c r="E334" i="9"/>
  <c r="E330" i="9"/>
  <c r="E326" i="9"/>
  <c r="E322" i="9"/>
  <c r="E318" i="9"/>
  <c r="E314" i="9"/>
  <c r="E310" i="9"/>
  <c r="E306" i="9"/>
  <c r="E340" i="9"/>
  <c r="E324" i="9"/>
  <c r="E305" i="9"/>
  <c r="E301" i="9"/>
  <c r="E297" i="9"/>
  <c r="E293" i="9"/>
  <c r="E289" i="9"/>
  <c r="E285" i="9"/>
  <c r="E281" i="9"/>
  <c r="E277" i="9"/>
  <c r="E273" i="9"/>
  <c r="E269" i="9"/>
  <c r="E265" i="9"/>
  <c r="E261" i="9"/>
  <c r="E257" i="9"/>
  <c r="E253" i="9"/>
  <c r="E249" i="9"/>
  <c r="E245" i="9"/>
  <c r="E241" i="9"/>
  <c r="E237" i="9"/>
  <c r="E233" i="9"/>
  <c r="E229" i="9"/>
  <c r="E225" i="9"/>
  <c r="E221" i="9"/>
  <c r="E217" i="9"/>
  <c r="E213" i="9"/>
  <c r="E209" i="9"/>
  <c r="E205" i="9"/>
  <c r="E201" i="9"/>
  <c r="E197" i="9"/>
  <c r="E193" i="9"/>
  <c r="E189" i="9"/>
  <c r="E185" i="9"/>
  <c r="E181" i="9"/>
  <c r="E177" i="9"/>
  <c r="E173" i="9"/>
  <c r="E169" i="9"/>
  <c r="E165" i="9"/>
  <c r="E161" i="9"/>
  <c r="E344" i="9"/>
  <c r="E328" i="9"/>
  <c r="E312" i="9"/>
  <c r="E308" i="9"/>
  <c r="E302" i="9"/>
  <c r="E298" i="9"/>
  <c r="E294" i="9"/>
  <c r="E290" i="9"/>
  <c r="E286" i="9"/>
  <c r="E282" i="9"/>
  <c r="E278" i="9"/>
  <c r="E274" i="9"/>
  <c r="E270" i="9"/>
  <c r="E266" i="9"/>
  <c r="E262" i="9"/>
  <c r="E258" i="9"/>
  <c r="E254" i="9"/>
  <c r="E250" i="9"/>
  <c r="E246" i="9"/>
  <c r="E242" i="9"/>
  <c r="E238" i="9"/>
  <c r="E234" i="9"/>
  <c r="E230" i="9"/>
  <c r="E226" i="9"/>
  <c r="E222" i="9"/>
  <c r="E218" i="9"/>
  <c r="E214" i="9"/>
  <c r="E210" i="9"/>
  <c r="E206" i="9"/>
  <c r="E202" i="9"/>
  <c r="E198" i="9"/>
  <c r="E194" i="9"/>
  <c r="E190" i="9"/>
  <c r="E186" i="9"/>
  <c r="E182" i="9"/>
  <c r="E178" i="9"/>
  <c r="E174" i="9"/>
  <c r="E170" i="9"/>
  <c r="E166" i="9"/>
  <c r="E162" i="9"/>
  <c r="E348" i="9"/>
  <c r="E332" i="9"/>
  <c r="E316" i="9"/>
  <c r="E309" i="9"/>
  <c r="E303" i="9"/>
  <c r="E299" i="9"/>
  <c r="E295" i="9"/>
  <c r="E291" i="9"/>
  <c r="E287" i="9"/>
  <c r="E283" i="9"/>
  <c r="E279" i="9"/>
  <c r="E275" i="9"/>
  <c r="E271" i="9"/>
  <c r="E267" i="9"/>
  <c r="E263" i="9"/>
  <c r="E259" i="9"/>
  <c r="E255" i="9"/>
  <c r="E251" i="9"/>
  <c r="E247" i="9"/>
  <c r="E243" i="9"/>
  <c r="E239" i="9"/>
  <c r="E235" i="9"/>
  <c r="E231" i="9"/>
  <c r="E227" i="9"/>
  <c r="E223" i="9"/>
  <c r="E219" i="9"/>
  <c r="E215" i="9"/>
  <c r="E211" i="9"/>
  <c r="E207" i="9"/>
  <c r="E203" i="9"/>
  <c r="E199" i="9"/>
  <c r="E195" i="9"/>
  <c r="E336" i="9"/>
  <c r="E320" i="9"/>
  <c r="E304" i="9"/>
  <c r="E300" i="9"/>
  <c r="E296" i="9"/>
  <c r="E292" i="9"/>
  <c r="E288" i="9"/>
  <c r="E284" i="9"/>
  <c r="E280" i="9"/>
  <c r="E276" i="9"/>
  <c r="E272" i="9"/>
  <c r="E268" i="9"/>
  <c r="E264" i="9"/>
  <c r="E260" i="9"/>
  <c r="E256" i="9"/>
  <c r="E252" i="9"/>
  <c r="E248" i="9"/>
  <c r="E244" i="9"/>
  <c r="E240" i="9"/>
  <c r="E236" i="9"/>
  <c r="E232" i="9"/>
  <c r="E220" i="9"/>
  <c r="E204" i="9"/>
  <c r="E191" i="9"/>
  <c r="E183" i="9"/>
  <c r="E175" i="9"/>
  <c r="E167" i="9"/>
  <c r="E159" i="9"/>
  <c r="E156" i="9"/>
  <c r="E152" i="9"/>
  <c r="E148" i="9"/>
  <c r="E144" i="9"/>
  <c r="E140" i="9"/>
  <c r="E136" i="9"/>
  <c r="E132" i="9"/>
  <c r="E128" i="9"/>
  <c r="E124" i="9"/>
  <c r="E120" i="9"/>
  <c r="E116" i="9"/>
  <c r="E112" i="9"/>
  <c r="E108" i="9"/>
  <c r="E104" i="9"/>
  <c r="E100" i="9"/>
  <c r="E96" i="9"/>
  <c r="E92" i="9"/>
  <c r="E88" i="9"/>
  <c r="E84" i="9"/>
  <c r="E80" i="9"/>
  <c r="E76" i="9"/>
  <c r="E72" i="9"/>
  <c r="E68" i="9"/>
  <c r="E64" i="9"/>
  <c r="E60" i="9"/>
  <c r="E56" i="9"/>
  <c r="E52" i="9"/>
  <c r="E48" i="9"/>
  <c r="E44" i="9"/>
  <c r="E40" i="9"/>
  <c r="E36" i="9"/>
  <c r="E32" i="9"/>
  <c r="E28" i="9"/>
  <c r="E24" i="9"/>
  <c r="E20" i="9"/>
  <c r="E16" i="9"/>
  <c r="E12" i="9"/>
  <c r="E224" i="9"/>
  <c r="E208" i="9"/>
  <c r="E192" i="9"/>
  <c r="E184" i="9"/>
  <c r="E176" i="9"/>
  <c r="E168" i="9"/>
  <c r="E160" i="9"/>
  <c r="E157" i="9"/>
  <c r="E153" i="9"/>
  <c r="E149" i="9"/>
  <c r="E145" i="9"/>
  <c r="E141" i="9"/>
  <c r="E137" i="9"/>
  <c r="E133" i="9"/>
  <c r="E129" i="9"/>
  <c r="E125" i="9"/>
  <c r="E121" i="9"/>
  <c r="E117" i="9"/>
  <c r="E113" i="9"/>
  <c r="E109" i="9"/>
  <c r="E105" i="9"/>
  <c r="E101" i="9"/>
  <c r="E97" i="9"/>
  <c r="E93" i="9"/>
  <c r="E89" i="9"/>
  <c r="E85" i="9"/>
  <c r="E81" i="9"/>
  <c r="E77" i="9"/>
  <c r="E73" i="9"/>
  <c r="E69" i="9"/>
  <c r="E65" i="9"/>
  <c r="E61" i="9"/>
  <c r="E57" i="9"/>
  <c r="E53" i="9"/>
  <c r="E49" i="9"/>
  <c r="E45" i="9"/>
  <c r="E41" i="9"/>
  <c r="E37" i="9"/>
  <c r="E33" i="9"/>
  <c r="E29" i="9"/>
  <c r="E25" i="9"/>
  <c r="E21" i="9"/>
  <c r="E17" i="9"/>
  <c r="E13" i="9"/>
  <c r="E228" i="9"/>
  <c r="E212" i="9"/>
  <c r="E196" i="9"/>
  <c r="E187" i="9"/>
  <c r="E179" i="9"/>
  <c r="E171" i="9"/>
  <c r="E163" i="9"/>
  <c r="E158" i="9"/>
  <c r="E154" i="9"/>
  <c r="E150" i="9"/>
  <c r="E146" i="9"/>
  <c r="E142" i="9"/>
  <c r="E138" i="9"/>
  <c r="E134" i="9"/>
  <c r="E130" i="9"/>
  <c r="E126" i="9"/>
  <c r="E122" i="9"/>
  <c r="E118" i="9"/>
  <c r="E114" i="9"/>
  <c r="E110" i="9"/>
  <c r="E106" i="9"/>
  <c r="E102" i="9"/>
  <c r="E98" i="9"/>
  <c r="E94" i="9"/>
  <c r="E90" i="9"/>
  <c r="E86" i="9"/>
  <c r="E82" i="9"/>
  <c r="E78" i="9"/>
  <c r="E74" i="9"/>
  <c r="E70" i="9"/>
  <c r="E66" i="9"/>
  <c r="E62" i="9"/>
  <c r="E58" i="9"/>
  <c r="E54" i="9"/>
  <c r="E50" i="9"/>
  <c r="E46" i="9"/>
  <c r="E42" i="9"/>
  <c r="E38" i="9"/>
  <c r="E34" i="9"/>
  <c r="E30" i="9"/>
  <c r="E26" i="9"/>
  <c r="E22" i="9"/>
  <c r="E18" i="9"/>
  <c r="E14" i="9"/>
  <c r="E103" i="9"/>
  <c r="E216" i="9"/>
  <c r="E200" i="9"/>
  <c r="E188" i="9"/>
  <c r="E180" i="9"/>
  <c r="E172" i="9"/>
  <c r="E164" i="9"/>
  <c r="E155" i="9"/>
  <c r="E151" i="9"/>
  <c r="E147" i="9"/>
  <c r="E143" i="9"/>
  <c r="E139" i="9"/>
  <c r="E135" i="9"/>
  <c r="E131" i="9"/>
  <c r="E127" i="9"/>
  <c r="E123" i="9"/>
  <c r="E119" i="9"/>
  <c r="E115" i="9"/>
  <c r="E111" i="9"/>
  <c r="E107" i="9"/>
  <c r="E95" i="9"/>
  <c r="E79" i="9"/>
  <c r="E63" i="9"/>
  <c r="E47" i="9"/>
  <c r="E31" i="9"/>
  <c r="E15" i="9"/>
  <c r="E91" i="9"/>
  <c r="E43" i="9"/>
  <c r="E27" i="9"/>
  <c r="E99" i="9"/>
  <c r="E83" i="9"/>
  <c r="E67" i="9"/>
  <c r="E51" i="9"/>
  <c r="E35" i="9"/>
  <c r="E19" i="9"/>
  <c r="E87" i="9"/>
  <c r="E71" i="9"/>
  <c r="E55" i="9"/>
  <c r="E39" i="9"/>
  <c r="E23" i="9"/>
  <c r="E75" i="9"/>
  <c r="E59" i="9"/>
  <c r="F66" i="6"/>
  <c r="F62" i="6"/>
  <c r="F68" i="6"/>
  <c r="F58" i="6"/>
  <c r="F60" i="6"/>
  <c r="F54" i="6"/>
  <c r="F44" i="6"/>
  <c r="F50" i="6"/>
  <c r="F48" i="6"/>
  <c r="F40" i="6"/>
  <c r="F26" i="6"/>
  <c r="F32" i="6"/>
  <c r="F38" i="6"/>
  <c r="F22" i="6"/>
  <c r="F20" i="6"/>
  <c r="F12" i="6"/>
  <c r="F36" i="6"/>
  <c r="F18" i="6"/>
  <c r="F46" i="6"/>
  <c r="F16" i="6"/>
  <c r="F42" i="6"/>
  <c r="F14" i="6"/>
  <c r="G6" i="6"/>
  <c r="G8" i="6" s="1"/>
  <c r="E64" i="6"/>
  <c r="E62" i="6"/>
  <c r="E68" i="6"/>
  <c r="E60" i="6"/>
  <c r="E56" i="6"/>
  <c r="E54" i="6"/>
  <c r="E52" i="6"/>
  <c r="E50" i="6"/>
  <c r="E42" i="6"/>
  <c r="E48" i="6"/>
  <c r="E58" i="6"/>
  <c r="E46" i="6"/>
  <c r="E66" i="6"/>
  <c r="E32" i="6"/>
  <c r="E24" i="6"/>
  <c r="E38" i="6"/>
  <c r="E30" i="6"/>
  <c r="E44" i="6"/>
  <c r="E40" i="6"/>
  <c r="E36" i="6"/>
  <c r="E28" i="6"/>
  <c r="E34" i="6"/>
  <c r="E18" i="6"/>
  <c r="E26" i="6"/>
  <c r="E22" i="6"/>
  <c r="E16" i="6"/>
  <c r="E14" i="6"/>
  <c r="E12" i="6"/>
  <c r="E20" i="6"/>
  <c r="E37" i="6"/>
  <c r="E621" i="6"/>
  <c r="E17" i="6"/>
  <c r="E179" i="6"/>
  <c r="E294" i="6"/>
  <c r="E390" i="6"/>
  <c r="E555" i="6"/>
  <c r="E599" i="6"/>
  <c r="E81" i="6"/>
  <c r="E211" i="6"/>
  <c r="E312" i="6"/>
  <c r="E620" i="6"/>
  <c r="E141" i="6"/>
  <c r="E121" i="6"/>
  <c r="E269" i="6"/>
  <c r="E259" i="6"/>
  <c r="E242" i="6"/>
  <c r="E308" i="6"/>
  <c r="E350" i="6"/>
  <c r="E348" i="6"/>
  <c r="E396" i="6"/>
  <c r="E538" i="6"/>
  <c r="E529" i="6"/>
  <c r="E530" i="6"/>
  <c r="E576" i="6"/>
  <c r="E15" i="6"/>
  <c r="E647" i="6"/>
  <c r="E622" i="6"/>
  <c r="E579" i="6"/>
  <c r="E557" i="6"/>
  <c r="E596" i="6"/>
  <c r="E498" i="6"/>
  <c r="E515" i="6"/>
  <c r="E501" i="6"/>
  <c r="E455" i="6"/>
  <c r="E460" i="6"/>
  <c r="E481" i="6"/>
  <c r="E476" i="6"/>
  <c r="E477" i="6"/>
  <c r="E332" i="6"/>
  <c r="E466" i="6"/>
  <c r="E334" i="6"/>
  <c r="E323" i="6"/>
  <c r="E292" i="6"/>
  <c r="E278" i="6"/>
  <c r="E226" i="6"/>
  <c r="E146" i="6"/>
  <c r="E243" i="6"/>
  <c r="E163" i="6"/>
  <c r="E253" i="6"/>
  <c r="E102" i="6"/>
  <c r="E51" i="6"/>
  <c r="E113" i="6"/>
  <c r="E33" i="6"/>
  <c r="E35" i="6"/>
  <c r="E634" i="6"/>
  <c r="E598" i="6"/>
  <c r="E619" i="6"/>
  <c r="E541" i="6"/>
  <c r="E603" i="6"/>
  <c r="E482" i="6"/>
  <c r="E525" i="6"/>
  <c r="E548" i="6"/>
  <c r="E439" i="6"/>
  <c r="E444" i="6"/>
  <c r="E445" i="6"/>
  <c r="E441" i="6"/>
  <c r="E383" i="6"/>
  <c r="E426" i="6"/>
  <c r="E380" i="6"/>
  <c r="E318" i="6"/>
  <c r="E359" i="6"/>
  <c r="E355" i="6"/>
  <c r="E274" i="6"/>
  <c r="E210" i="6"/>
  <c r="E114" i="6"/>
  <c r="E227" i="6"/>
  <c r="E131" i="6"/>
  <c r="E217" i="6"/>
  <c r="E189" i="6"/>
  <c r="E108" i="6"/>
  <c r="E97" i="6"/>
  <c r="E21" i="6"/>
  <c r="E76" i="6"/>
  <c r="E128" i="6"/>
  <c r="E178" i="6"/>
  <c r="E329" i="6"/>
  <c r="E345" i="6"/>
  <c r="E412" i="6"/>
  <c r="E471" i="6"/>
  <c r="E558" i="6"/>
  <c r="E642" i="6"/>
  <c r="E92" i="6"/>
  <c r="E160" i="6"/>
  <c r="E194" i="6"/>
  <c r="E381" i="6"/>
  <c r="E377" i="6"/>
  <c r="E409" i="6"/>
  <c r="E428" i="6"/>
  <c r="E487" i="6"/>
  <c r="E577" i="6"/>
  <c r="E623" i="6"/>
  <c r="E656" i="6"/>
  <c r="E61" i="6"/>
  <c r="D61" i="6"/>
  <c r="E70" i="6"/>
  <c r="E181" i="6"/>
  <c r="E153" i="6"/>
  <c r="E297" i="6"/>
  <c r="E275" i="6"/>
  <c r="E258" i="6"/>
  <c r="E339" i="6"/>
  <c r="E366" i="6"/>
  <c r="E364" i="6"/>
  <c r="E413" i="6"/>
  <c r="E423" i="6"/>
  <c r="E499" i="6"/>
  <c r="E552" i="6"/>
  <c r="E601" i="6"/>
  <c r="E639" i="6"/>
  <c r="E19" i="6"/>
  <c r="C664" i="6"/>
  <c r="E83" i="6"/>
  <c r="E74" i="6"/>
  <c r="E90" i="6"/>
  <c r="E162" i="6"/>
  <c r="E307" i="6"/>
  <c r="E225" i="6"/>
  <c r="E180" i="6"/>
  <c r="E196" i="6"/>
  <c r="E627" i="6"/>
  <c r="C663" i="6"/>
  <c r="E132" i="6"/>
  <c r="E212" i="6"/>
  <c r="E244" i="6"/>
  <c r="E147" i="6"/>
  <c r="E195" i="6"/>
  <c r="E130" i="6"/>
  <c r="E397" i="6"/>
  <c r="E511" i="6"/>
  <c r="E514" i="6"/>
  <c r="E94" i="6"/>
  <c r="E82" i="6"/>
  <c r="E85" i="6"/>
  <c r="E101" i="6"/>
  <c r="E117" i="6"/>
  <c r="E149" i="6"/>
  <c r="E197" i="6"/>
  <c r="E80" i="6"/>
  <c r="E96" i="6"/>
  <c r="E112" i="6"/>
  <c r="E140" i="6"/>
  <c r="E177" i="6"/>
  <c r="E241" i="6"/>
  <c r="E55" i="6"/>
  <c r="E71" i="6"/>
  <c r="E87" i="6"/>
  <c r="E103" i="6"/>
  <c r="E129" i="6"/>
  <c r="E161" i="6"/>
  <c r="E205" i="6"/>
  <c r="E106" i="6"/>
  <c r="E136" i="6"/>
  <c r="E168" i="6"/>
  <c r="E233" i="6"/>
  <c r="E257" i="6"/>
  <c r="E273" i="6"/>
  <c r="E311" i="6"/>
  <c r="E184" i="6"/>
  <c r="E200" i="6"/>
  <c r="E216" i="6"/>
  <c r="E232" i="6"/>
  <c r="E248" i="6"/>
  <c r="E264" i="6"/>
  <c r="E283" i="6"/>
  <c r="E119" i="6"/>
  <c r="E135" i="6"/>
  <c r="E151" i="6"/>
  <c r="E167" i="6"/>
  <c r="E183" i="6"/>
  <c r="E199" i="6"/>
  <c r="E215" i="6"/>
  <c r="E231" i="6"/>
  <c r="E247" i="6"/>
  <c r="E263" i="6"/>
  <c r="E281" i="6"/>
  <c r="E118" i="6"/>
  <c r="E134" i="6"/>
  <c r="E150" i="6"/>
  <c r="E166" i="6"/>
  <c r="E182" i="6"/>
  <c r="E198" i="6"/>
  <c r="E214" i="6"/>
  <c r="E230" i="6"/>
  <c r="E246" i="6"/>
  <c r="E262" i="6"/>
  <c r="E279" i="6"/>
  <c r="E282" i="6"/>
  <c r="E298" i="6"/>
  <c r="E320" i="6"/>
  <c r="E280" i="6"/>
  <c r="E296" i="6"/>
  <c r="E309" i="6"/>
  <c r="E295" i="6"/>
  <c r="E313" i="6"/>
  <c r="E375" i="6"/>
  <c r="E331" i="6"/>
  <c r="E395" i="6"/>
  <c r="E347" i="6"/>
  <c r="E442" i="6"/>
  <c r="E322" i="6"/>
  <c r="E338" i="6"/>
  <c r="E354" i="6"/>
  <c r="E370" i="6"/>
  <c r="E391" i="6"/>
  <c r="E333" i="6"/>
  <c r="E349" i="6"/>
  <c r="E365" i="6"/>
  <c r="E385" i="6"/>
  <c r="E458" i="6"/>
  <c r="E336" i="6"/>
  <c r="E352" i="6"/>
  <c r="E368" i="6"/>
  <c r="E399" i="6"/>
  <c r="E524" i="6"/>
  <c r="E394" i="6"/>
  <c r="E417" i="6"/>
  <c r="E449" i="6"/>
  <c r="E516" i="6"/>
  <c r="E401" i="6"/>
  <c r="E430" i="6"/>
  <c r="E462" i="6"/>
  <c r="E384" i="6"/>
  <c r="E400" i="6"/>
  <c r="E421" i="6"/>
  <c r="E453" i="6"/>
  <c r="E569" i="6"/>
  <c r="E416" i="6"/>
  <c r="E432" i="6"/>
  <c r="E448" i="6"/>
  <c r="E464" i="6"/>
  <c r="E480" i="6"/>
  <c r="E411" i="6"/>
  <c r="E427" i="6"/>
  <c r="E443" i="6"/>
  <c r="E459" i="6"/>
  <c r="E473" i="6"/>
  <c r="E497" i="6"/>
  <c r="E485" i="6"/>
  <c r="E507" i="6"/>
  <c r="E537" i="6"/>
  <c r="E495" i="6"/>
  <c r="E512" i="6"/>
  <c r="E543" i="6"/>
  <c r="E504" i="6"/>
  <c r="E533" i="6"/>
  <c r="E519" i="6"/>
  <c r="E535" i="6"/>
  <c r="E568" i="6"/>
  <c r="E631" i="6"/>
  <c r="E486" i="6"/>
  <c r="E502" i="6"/>
  <c r="E518" i="6"/>
  <c r="E534" i="6"/>
  <c r="E560" i="6"/>
  <c r="E644" i="6"/>
  <c r="E578" i="6"/>
  <c r="E608" i="6"/>
  <c r="E562" i="6"/>
  <c r="E582" i="6"/>
  <c r="E545" i="6"/>
  <c r="E561" i="6"/>
  <c r="E581" i="6"/>
  <c r="E607" i="6"/>
  <c r="E628" i="6"/>
  <c r="E605" i="6"/>
  <c r="E632" i="6"/>
  <c r="E583" i="6"/>
  <c r="E604" i="6"/>
  <c r="E586" i="6"/>
  <c r="E602" i="6"/>
  <c r="E624" i="6"/>
  <c r="E626" i="6"/>
  <c r="E625" i="6"/>
  <c r="E643" i="6"/>
  <c r="E641" i="6"/>
  <c r="E638" i="6"/>
  <c r="E651" i="6"/>
  <c r="E646" i="6"/>
  <c r="E660" i="6"/>
  <c r="E49" i="6"/>
  <c r="E39" i="6"/>
  <c r="E23" i="6"/>
  <c r="D196" i="6"/>
  <c r="D162" i="6"/>
  <c r="D225" i="6"/>
  <c r="D627" i="6"/>
  <c r="D13" i="6"/>
  <c r="E164" i="6"/>
  <c r="E67" i="6"/>
  <c r="E99" i="6"/>
  <c r="E228" i="6"/>
  <c r="E276" i="6"/>
  <c r="E115" i="6"/>
  <c r="E367" i="6"/>
  <c r="E361" i="6"/>
  <c r="E422" i="6"/>
  <c r="E488" i="6"/>
  <c r="E475" i="6"/>
  <c r="E489" i="6"/>
  <c r="E536" i="6"/>
  <c r="E531" i="6"/>
  <c r="E600" i="6"/>
  <c r="E614" i="6"/>
  <c r="D180" i="6"/>
  <c r="E69" i="6"/>
  <c r="E41" i="6"/>
  <c r="E25" i="6"/>
  <c r="F656" i="6"/>
  <c r="F652" i="6"/>
  <c r="F661" i="6"/>
  <c r="F658" i="6"/>
  <c r="F651" i="6"/>
  <c r="F647" i="6"/>
  <c r="F659" i="6"/>
  <c r="F653" i="6"/>
  <c r="F648" i="6"/>
  <c r="F649" i="6"/>
  <c r="F646" i="6"/>
  <c r="F641" i="6"/>
  <c r="F635" i="6"/>
  <c r="F655" i="6"/>
  <c r="F650" i="6"/>
  <c r="F640" i="6"/>
  <c r="F644" i="6"/>
  <c r="F645" i="6"/>
  <c r="F634" i="6"/>
  <c r="F630" i="6"/>
  <c r="F626" i="6"/>
  <c r="F618" i="6"/>
  <c r="F636" i="6"/>
  <c r="F631" i="6"/>
  <c r="F623" i="6"/>
  <c r="F619" i="6"/>
  <c r="F625" i="6"/>
  <c r="F611" i="6"/>
  <c r="F607" i="6"/>
  <c r="F603" i="6"/>
  <c r="F595" i="6"/>
  <c r="F591" i="6"/>
  <c r="F587" i="6"/>
  <c r="F632" i="6"/>
  <c r="F624" i="6"/>
  <c r="F616" i="6"/>
  <c r="F605" i="6"/>
  <c r="F600" i="6"/>
  <c r="F594" i="6"/>
  <c r="F584" i="6"/>
  <c r="F580" i="6"/>
  <c r="F576" i="6"/>
  <c r="F637" i="6"/>
  <c r="F628" i="6"/>
  <c r="F617" i="6"/>
  <c r="F606" i="6"/>
  <c r="F601" i="6"/>
  <c r="F596" i="6"/>
  <c r="F620" i="6"/>
  <c r="F613" i="6"/>
  <c r="F608" i="6"/>
  <c r="F621" i="6"/>
  <c r="F609" i="6"/>
  <c r="F586" i="6"/>
  <c r="F577" i="6"/>
  <c r="F571" i="6"/>
  <c r="F566" i="6"/>
  <c r="F558" i="6"/>
  <c r="F554" i="6"/>
  <c r="F550" i="6"/>
  <c r="F542" i="6"/>
  <c r="F538" i="6"/>
  <c r="F604" i="6"/>
  <c r="F588" i="6"/>
  <c r="F585" i="6"/>
  <c r="F583" i="6"/>
  <c r="F573" i="6"/>
  <c r="F567" i="6"/>
  <c r="F563" i="6"/>
  <c r="F555" i="6"/>
  <c r="F551" i="6"/>
  <c r="F597" i="6"/>
  <c r="F590" i="6"/>
  <c r="F579" i="6"/>
  <c r="F574" i="6"/>
  <c r="F569" i="6"/>
  <c r="F568" i="6"/>
  <c r="F564" i="6"/>
  <c r="F614" i="6"/>
  <c r="F581" i="6"/>
  <c r="F570" i="6"/>
  <c r="F565" i="6"/>
  <c r="F561" i="6"/>
  <c r="F553" i="6"/>
  <c r="F547" i="6"/>
  <c r="F541" i="6"/>
  <c r="F535" i="6"/>
  <c r="F531" i="6"/>
  <c r="F527" i="6"/>
  <c r="F523" i="6"/>
  <c r="F519" i="6"/>
  <c r="F515" i="6"/>
  <c r="F511" i="6"/>
  <c r="F507" i="6"/>
  <c r="F503" i="6"/>
  <c r="F499" i="6"/>
  <c r="F495" i="6"/>
  <c r="F491" i="6"/>
  <c r="F487" i="6"/>
  <c r="F483" i="6"/>
  <c r="F479" i="6"/>
  <c r="F475" i="6"/>
  <c r="F598" i="6"/>
  <c r="F556" i="6"/>
  <c r="F548" i="6"/>
  <c r="F543" i="6"/>
  <c r="F536" i="6"/>
  <c r="F532" i="6"/>
  <c r="F528" i="6"/>
  <c r="F524" i="6"/>
  <c r="F520" i="6"/>
  <c r="F516" i="6"/>
  <c r="F512" i="6"/>
  <c r="F552" i="6"/>
  <c r="F540" i="6"/>
  <c r="F534" i="6"/>
  <c r="F526" i="6"/>
  <c r="F518" i="6"/>
  <c r="F510" i="6"/>
  <c r="F505" i="6"/>
  <c r="F500" i="6"/>
  <c r="F494" i="6"/>
  <c r="F489" i="6"/>
  <c r="F557" i="6"/>
  <c r="F544" i="6"/>
  <c r="F537" i="6"/>
  <c r="F529" i="6"/>
  <c r="F521" i="6"/>
  <c r="F513" i="6"/>
  <c r="F506" i="6"/>
  <c r="F501" i="6"/>
  <c r="F496" i="6"/>
  <c r="F490" i="6"/>
  <c r="F575" i="6"/>
  <c r="F560" i="6"/>
  <c r="F545" i="6"/>
  <c r="F530" i="6"/>
  <c r="F522" i="6"/>
  <c r="F514" i="6"/>
  <c r="F508" i="6"/>
  <c r="F502" i="6"/>
  <c r="F497" i="6"/>
  <c r="F492" i="6"/>
  <c r="F486" i="6"/>
  <c r="F533" i="6"/>
  <c r="F480" i="6"/>
  <c r="F474" i="6"/>
  <c r="F472" i="6"/>
  <c r="F468" i="6"/>
  <c r="F464" i="6"/>
  <c r="F460" i="6"/>
  <c r="F456" i="6"/>
  <c r="F452" i="6"/>
  <c r="F448" i="6"/>
  <c r="F444" i="6"/>
  <c r="F440" i="6"/>
  <c r="F436" i="6"/>
  <c r="F432" i="6"/>
  <c r="F428" i="6"/>
  <c r="F424" i="6"/>
  <c r="F420" i="6"/>
  <c r="F416" i="6"/>
  <c r="F412" i="6"/>
  <c r="F408" i="6"/>
  <c r="F549" i="6"/>
  <c r="F481" i="6"/>
  <c r="F476" i="6"/>
  <c r="F469" i="6"/>
  <c r="F465" i="6"/>
  <c r="F461" i="6"/>
  <c r="F457" i="6"/>
  <c r="F453" i="6"/>
  <c r="F449" i="6"/>
  <c r="F445" i="6"/>
  <c r="F441" i="6"/>
  <c r="F437" i="6"/>
  <c r="F433" i="6"/>
  <c r="F429" i="6"/>
  <c r="F425" i="6"/>
  <c r="F421" i="6"/>
  <c r="F417" i="6"/>
  <c r="F413" i="6"/>
  <c r="F409" i="6"/>
  <c r="F517" i="6"/>
  <c r="F488" i="6"/>
  <c r="F482" i="6"/>
  <c r="F470" i="6"/>
  <c r="F462" i="6"/>
  <c r="F454" i="6"/>
  <c r="F446" i="6"/>
  <c r="F438" i="6"/>
  <c r="F430" i="6"/>
  <c r="F422" i="6"/>
  <c r="F414" i="6"/>
  <c r="F405" i="6"/>
  <c r="F401" i="6"/>
  <c r="F397" i="6"/>
  <c r="F393" i="6"/>
  <c r="F389" i="6"/>
  <c r="F385" i="6"/>
  <c r="F592" i="6"/>
  <c r="F525" i="6"/>
  <c r="F504" i="6"/>
  <c r="F493" i="6"/>
  <c r="F484" i="6"/>
  <c r="F473" i="6"/>
  <c r="F471" i="6"/>
  <c r="F463" i="6"/>
  <c r="F455" i="6"/>
  <c r="F447" i="6"/>
  <c r="F439" i="6"/>
  <c r="F431" i="6"/>
  <c r="F423" i="6"/>
  <c r="F415" i="6"/>
  <c r="F402" i="6"/>
  <c r="F398" i="6"/>
  <c r="F394" i="6"/>
  <c r="F390" i="6"/>
  <c r="F386" i="6"/>
  <c r="F539" i="6"/>
  <c r="F509" i="6"/>
  <c r="F498" i="6"/>
  <c r="F477" i="6"/>
  <c r="F466" i="6"/>
  <c r="F458" i="6"/>
  <c r="F450" i="6"/>
  <c r="F442" i="6"/>
  <c r="F434" i="6"/>
  <c r="F426" i="6"/>
  <c r="F418" i="6"/>
  <c r="F410" i="6"/>
  <c r="F406" i="6"/>
  <c r="F403" i="6"/>
  <c r="F399" i="6"/>
  <c r="F395" i="6"/>
  <c r="F391" i="6"/>
  <c r="F387" i="6"/>
  <c r="F383" i="6"/>
  <c r="F485" i="6"/>
  <c r="F478" i="6"/>
  <c r="F451" i="6"/>
  <c r="F419" i="6"/>
  <c r="F407" i="6"/>
  <c r="F400" i="6"/>
  <c r="F384" i="6"/>
  <c r="F377" i="6"/>
  <c r="F373" i="6"/>
  <c r="F369" i="6"/>
  <c r="F365" i="6"/>
  <c r="F361" i="6"/>
  <c r="F357" i="6"/>
  <c r="F353" i="6"/>
  <c r="F349" i="6"/>
  <c r="F345" i="6"/>
  <c r="F341" i="6"/>
  <c r="F337" i="6"/>
  <c r="F333" i="6"/>
  <c r="F329" i="6"/>
  <c r="F325" i="6"/>
  <c r="F459" i="6"/>
  <c r="F427" i="6"/>
  <c r="F404" i="6"/>
  <c r="F388" i="6"/>
  <c r="F380" i="6"/>
  <c r="F378" i="6"/>
  <c r="F374" i="6"/>
  <c r="F370" i="6"/>
  <c r="F366" i="6"/>
  <c r="F362" i="6"/>
  <c r="F358" i="6"/>
  <c r="F354" i="6"/>
  <c r="F350" i="6"/>
  <c r="F346" i="6"/>
  <c r="F342" i="6"/>
  <c r="F338" i="6"/>
  <c r="F334" i="6"/>
  <c r="F467" i="6"/>
  <c r="F435" i="6"/>
  <c r="F392" i="6"/>
  <c r="F381" i="6"/>
  <c r="F379" i="6"/>
  <c r="F375" i="6"/>
  <c r="F371" i="6"/>
  <c r="F367" i="6"/>
  <c r="F363" i="6"/>
  <c r="F359" i="6"/>
  <c r="F355" i="6"/>
  <c r="F351" i="6"/>
  <c r="F347" i="6"/>
  <c r="F343" i="6"/>
  <c r="F339" i="6"/>
  <c r="F335" i="6"/>
  <c r="F331" i="6"/>
  <c r="F327" i="6"/>
  <c r="F323" i="6"/>
  <c r="F319" i="6"/>
  <c r="F315" i="6"/>
  <c r="F311" i="6"/>
  <c r="F364" i="6"/>
  <c r="F348" i="6"/>
  <c r="F332" i="6"/>
  <c r="F330" i="6"/>
  <c r="F322" i="6"/>
  <c r="F317" i="6"/>
  <c r="F368" i="6"/>
  <c r="F352" i="6"/>
  <c r="F336" i="6"/>
  <c r="F324" i="6"/>
  <c r="F318" i="6"/>
  <c r="F411" i="6"/>
  <c r="F443" i="6"/>
  <c r="F396" i="6"/>
  <c r="F376" i="6"/>
  <c r="F360" i="6"/>
  <c r="F344" i="6"/>
  <c r="F328" i="6"/>
  <c r="F356" i="6"/>
  <c r="F314" i="6"/>
  <c r="F309" i="6"/>
  <c r="F308" i="6"/>
  <c r="F304" i="6"/>
  <c r="F300" i="6"/>
  <c r="F296" i="6"/>
  <c r="F372" i="6"/>
  <c r="F326" i="6"/>
  <c r="F316" i="6"/>
  <c r="F310" i="6"/>
  <c r="F305" i="6"/>
  <c r="F301" i="6"/>
  <c r="F297" i="6"/>
  <c r="F293" i="6"/>
  <c r="F289" i="6"/>
  <c r="F285" i="6"/>
  <c r="F281" i="6"/>
  <c r="F277" i="6"/>
  <c r="F320" i="6"/>
  <c r="F382" i="6"/>
  <c r="F340" i="6"/>
  <c r="F321" i="6"/>
  <c r="F313" i="6"/>
  <c r="F307" i="6"/>
  <c r="F303" i="6"/>
  <c r="F299" i="6"/>
  <c r="F295" i="6"/>
  <c r="F291" i="6"/>
  <c r="F287" i="6"/>
  <c r="F283" i="6"/>
  <c r="F279" i="6"/>
  <c r="F302" i="6"/>
  <c r="F288" i="6"/>
  <c r="F280" i="6"/>
  <c r="F275" i="6"/>
  <c r="F271" i="6"/>
  <c r="F267" i="6"/>
  <c r="F263" i="6"/>
  <c r="F259" i="6"/>
  <c r="F255" i="6"/>
  <c r="F251" i="6"/>
  <c r="F247" i="6"/>
  <c r="F243" i="6"/>
  <c r="F239" i="6"/>
  <c r="F235" i="6"/>
  <c r="F231" i="6"/>
  <c r="F227" i="6"/>
  <c r="F223" i="6"/>
  <c r="F219" i="6"/>
  <c r="F215" i="6"/>
  <c r="F211" i="6"/>
  <c r="F207" i="6"/>
  <c r="F203" i="6"/>
  <c r="F199" i="6"/>
  <c r="F195" i="6"/>
  <c r="F191" i="6"/>
  <c r="F187" i="6"/>
  <c r="F183" i="6"/>
  <c r="F179" i="6"/>
  <c r="F175" i="6"/>
  <c r="F171" i="6"/>
  <c r="F167" i="6"/>
  <c r="F163" i="6"/>
  <c r="F159" i="6"/>
  <c r="F155" i="6"/>
  <c r="F151" i="6"/>
  <c r="F147" i="6"/>
  <c r="F143" i="6"/>
  <c r="F139" i="6"/>
  <c r="F135" i="6"/>
  <c r="F131" i="6"/>
  <c r="F127" i="6"/>
  <c r="F123" i="6"/>
  <c r="F119" i="6"/>
  <c r="F115" i="6"/>
  <c r="F312" i="6"/>
  <c r="F306" i="6"/>
  <c r="F290" i="6"/>
  <c r="F282" i="6"/>
  <c r="F276" i="6"/>
  <c r="F272" i="6"/>
  <c r="F268" i="6"/>
  <c r="F264" i="6"/>
  <c r="F260" i="6"/>
  <c r="F256" i="6"/>
  <c r="F252" i="6"/>
  <c r="F248" i="6"/>
  <c r="F244" i="6"/>
  <c r="F240" i="6"/>
  <c r="F236" i="6"/>
  <c r="F232" i="6"/>
  <c r="F228" i="6"/>
  <c r="F224" i="6"/>
  <c r="F220" i="6"/>
  <c r="F216" i="6"/>
  <c r="F212" i="6"/>
  <c r="F208" i="6"/>
  <c r="F204" i="6"/>
  <c r="F200" i="6"/>
  <c r="F196" i="6"/>
  <c r="F192" i="6"/>
  <c r="F188" i="6"/>
  <c r="F184" i="6"/>
  <c r="F180" i="6"/>
  <c r="F176" i="6"/>
  <c r="F172" i="6"/>
  <c r="F168" i="6"/>
  <c r="F164" i="6"/>
  <c r="F160" i="6"/>
  <c r="F156" i="6"/>
  <c r="F152" i="6"/>
  <c r="F148" i="6"/>
  <c r="F144" i="6"/>
  <c r="F140" i="6"/>
  <c r="F136" i="6"/>
  <c r="F132" i="6"/>
  <c r="F128" i="6"/>
  <c r="F124" i="6"/>
  <c r="F120" i="6"/>
  <c r="F116" i="6"/>
  <c r="F294" i="6"/>
  <c r="F292" i="6"/>
  <c r="F284" i="6"/>
  <c r="F273" i="6"/>
  <c r="F269" i="6"/>
  <c r="F265" i="6"/>
  <c r="F261" i="6"/>
  <c r="F257" i="6"/>
  <c r="F253" i="6"/>
  <c r="F249" i="6"/>
  <c r="F245" i="6"/>
  <c r="F241" i="6"/>
  <c r="F237" i="6"/>
  <c r="F233" i="6"/>
  <c r="F229" i="6"/>
  <c r="F225" i="6"/>
  <c r="F221" i="6"/>
  <c r="F217" i="6"/>
  <c r="F213" i="6"/>
  <c r="F209" i="6"/>
  <c r="F205" i="6"/>
  <c r="F201" i="6"/>
  <c r="F197" i="6"/>
  <c r="F193" i="6"/>
  <c r="F189" i="6"/>
  <c r="F185" i="6"/>
  <c r="F181" i="6"/>
  <c r="F177" i="6"/>
  <c r="F173" i="6"/>
  <c r="F298" i="6"/>
  <c r="F286" i="6"/>
  <c r="F278" i="6"/>
  <c r="F274" i="6"/>
  <c r="F270" i="6"/>
  <c r="F266" i="6"/>
  <c r="F262" i="6"/>
  <c r="F258" i="6"/>
  <c r="F254" i="6"/>
  <c r="F250" i="6"/>
  <c r="F246" i="6"/>
  <c r="F234" i="6"/>
  <c r="F218" i="6"/>
  <c r="F202" i="6"/>
  <c r="F186" i="6"/>
  <c r="F170" i="6"/>
  <c r="F169" i="6"/>
  <c r="F161" i="6"/>
  <c r="F153" i="6"/>
  <c r="F145" i="6"/>
  <c r="F137" i="6"/>
  <c r="F129" i="6"/>
  <c r="F121" i="6"/>
  <c r="F111" i="6"/>
  <c r="F107" i="6"/>
  <c r="F103" i="6"/>
  <c r="F238" i="6"/>
  <c r="F222" i="6"/>
  <c r="F206" i="6"/>
  <c r="F190" i="6"/>
  <c r="F174" i="6"/>
  <c r="F162" i="6"/>
  <c r="F154" i="6"/>
  <c r="F146" i="6"/>
  <c r="F138" i="6"/>
  <c r="F130" i="6"/>
  <c r="F122" i="6"/>
  <c r="F114" i="6"/>
  <c r="F112" i="6"/>
  <c r="F108" i="6"/>
  <c r="F104" i="6"/>
  <c r="F100" i="6"/>
  <c r="F96" i="6"/>
  <c r="F92" i="6"/>
  <c r="F88" i="6"/>
  <c r="F84" i="6"/>
  <c r="F80" i="6"/>
  <c r="F76" i="6"/>
  <c r="F72" i="6"/>
  <c r="F242" i="6"/>
  <c r="F226" i="6"/>
  <c r="F210" i="6"/>
  <c r="F194" i="6"/>
  <c r="F178" i="6"/>
  <c r="F165" i="6"/>
  <c r="F157" i="6"/>
  <c r="F149" i="6"/>
  <c r="F141" i="6"/>
  <c r="F133" i="6"/>
  <c r="F125" i="6"/>
  <c r="F117" i="6"/>
  <c r="F113" i="6"/>
  <c r="F109" i="6"/>
  <c r="F105" i="6"/>
  <c r="F101" i="6"/>
  <c r="F97" i="6"/>
  <c r="F93" i="6"/>
  <c r="F89" i="6"/>
  <c r="F85" i="6"/>
  <c r="F81" i="6"/>
  <c r="F77" i="6"/>
  <c r="F73" i="6"/>
  <c r="F69" i="6"/>
  <c r="F65" i="6"/>
  <c r="F61" i="6"/>
  <c r="F57" i="6"/>
  <c r="F53" i="6"/>
  <c r="F49" i="6"/>
  <c r="F45" i="6"/>
  <c r="F230" i="6"/>
  <c r="F214" i="6"/>
  <c r="F198" i="6"/>
  <c r="F182" i="6"/>
  <c r="F166" i="6"/>
  <c r="F158" i="6"/>
  <c r="F150" i="6"/>
  <c r="F142" i="6"/>
  <c r="F134" i="6"/>
  <c r="F126" i="6"/>
  <c r="F118" i="6"/>
  <c r="F110" i="6"/>
  <c r="F106" i="6"/>
  <c r="F102" i="6"/>
  <c r="F98" i="6"/>
  <c r="F94" i="6"/>
  <c r="F90" i="6"/>
  <c r="F86" i="6"/>
  <c r="F82" i="6"/>
  <c r="F78" i="6"/>
  <c r="F74" i="6"/>
  <c r="F91" i="6"/>
  <c r="F75" i="6"/>
  <c r="F67" i="6"/>
  <c r="F59" i="6"/>
  <c r="F51" i="6"/>
  <c r="F43" i="6"/>
  <c r="F41" i="6"/>
  <c r="F37" i="6"/>
  <c r="F33" i="6"/>
  <c r="F29" i="6"/>
  <c r="F25" i="6"/>
  <c r="F21" i="6"/>
  <c r="F17" i="6"/>
  <c r="F13" i="6"/>
  <c r="F19" i="6"/>
  <c r="F95" i="6"/>
  <c r="F79" i="6"/>
  <c r="F70" i="6"/>
  <c r="F27" i="6"/>
  <c r="F99" i="6"/>
  <c r="F83" i="6"/>
  <c r="F71" i="6"/>
  <c r="F63" i="6"/>
  <c r="F55" i="6"/>
  <c r="F47" i="6"/>
  <c r="F39" i="6"/>
  <c r="F35" i="6"/>
  <c r="F31" i="6"/>
  <c r="F87" i="6"/>
  <c r="F23" i="6"/>
  <c r="F15" i="6"/>
  <c r="E98" i="6"/>
  <c r="E73" i="6"/>
  <c r="E89" i="6"/>
  <c r="E105" i="6"/>
  <c r="E125" i="6"/>
  <c r="E157" i="6"/>
  <c r="E213" i="6"/>
  <c r="E84" i="6"/>
  <c r="E100" i="6"/>
  <c r="E116" i="6"/>
  <c r="E148" i="6"/>
  <c r="E193" i="6"/>
  <c r="E43" i="6"/>
  <c r="E59" i="6"/>
  <c r="E75" i="6"/>
  <c r="E91" i="6"/>
  <c r="E107" i="6"/>
  <c r="E137" i="6"/>
  <c r="E169" i="6"/>
  <c r="E221" i="6"/>
  <c r="E110" i="6"/>
  <c r="E144" i="6"/>
  <c r="E185" i="6"/>
  <c r="E245" i="6"/>
  <c r="E261" i="6"/>
  <c r="E277" i="6"/>
  <c r="E172" i="6"/>
  <c r="E188" i="6"/>
  <c r="E204" i="6"/>
  <c r="E220" i="6"/>
  <c r="E236" i="6"/>
  <c r="E252" i="6"/>
  <c r="E268" i="6"/>
  <c r="E291" i="6"/>
  <c r="E123" i="6"/>
  <c r="E139" i="6"/>
  <c r="E155" i="6"/>
  <c r="E171" i="6"/>
  <c r="E187" i="6"/>
  <c r="E203" i="6"/>
  <c r="E219" i="6"/>
  <c r="E235" i="6"/>
  <c r="E251" i="6"/>
  <c r="E267" i="6"/>
  <c r="E289" i="6"/>
  <c r="E122" i="6"/>
  <c r="E138" i="6"/>
  <c r="E154" i="6"/>
  <c r="E170" i="6"/>
  <c r="E186" i="6"/>
  <c r="E202" i="6"/>
  <c r="E218" i="6"/>
  <c r="E234" i="6"/>
  <c r="E250" i="6"/>
  <c r="E266" i="6"/>
  <c r="E287" i="6"/>
  <c r="E286" i="6"/>
  <c r="E302" i="6"/>
  <c r="E371" i="6"/>
  <c r="E284" i="6"/>
  <c r="E300" i="6"/>
  <c r="E315" i="6"/>
  <c r="E299" i="6"/>
  <c r="E327" i="6"/>
  <c r="E410" i="6"/>
  <c r="E335" i="6"/>
  <c r="E316" i="6"/>
  <c r="E363" i="6"/>
  <c r="E310" i="6"/>
  <c r="E326" i="6"/>
  <c r="E342" i="6"/>
  <c r="E358" i="6"/>
  <c r="E374" i="6"/>
  <c r="E406" i="6"/>
  <c r="E337" i="6"/>
  <c r="E353" i="6"/>
  <c r="E369" i="6"/>
  <c r="E387" i="6"/>
  <c r="E324" i="6"/>
  <c r="E340" i="6"/>
  <c r="E356" i="6"/>
  <c r="E372" i="6"/>
  <c r="E418" i="6"/>
  <c r="E382" i="6"/>
  <c r="E398" i="6"/>
  <c r="E425" i="6"/>
  <c r="E457" i="6"/>
  <c r="E389" i="6"/>
  <c r="E405" i="6"/>
  <c r="E438" i="6"/>
  <c r="E470" i="6"/>
  <c r="E388" i="6"/>
  <c r="E404" i="6"/>
  <c r="E429" i="6"/>
  <c r="E461" i="6"/>
  <c r="E580" i="6"/>
  <c r="E420" i="6"/>
  <c r="E436" i="6"/>
  <c r="E452" i="6"/>
  <c r="E468" i="6"/>
  <c r="E492" i="6"/>
  <c r="E415" i="6"/>
  <c r="E431" i="6"/>
  <c r="E447" i="6"/>
  <c r="E463" i="6"/>
  <c r="E479" i="6"/>
  <c r="E508" i="6"/>
  <c r="E491" i="6"/>
  <c r="E513" i="6"/>
  <c r="E544" i="6"/>
  <c r="E500" i="6"/>
  <c r="E520" i="6"/>
  <c r="E556" i="6"/>
  <c r="E509" i="6"/>
  <c r="E539" i="6"/>
  <c r="E523" i="6"/>
  <c r="E542" i="6"/>
  <c r="E574" i="6"/>
  <c r="E474" i="6"/>
  <c r="E490" i="6"/>
  <c r="E506" i="6"/>
  <c r="E522" i="6"/>
  <c r="E540" i="6"/>
  <c r="E564" i="6"/>
  <c r="E563" i="6"/>
  <c r="E584" i="6"/>
  <c r="E550" i="6"/>
  <c r="E566" i="6"/>
  <c r="E591" i="6"/>
  <c r="E549" i="6"/>
  <c r="E565" i="6"/>
  <c r="E589" i="6"/>
  <c r="E612" i="6"/>
  <c r="E636" i="6"/>
  <c r="E611" i="6"/>
  <c r="E571" i="6"/>
  <c r="E588" i="6"/>
  <c r="E609" i="6"/>
  <c r="E590" i="6"/>
  <c r="E606" i="6"/>
  <c r="E637" i="6"/>
  <c r="E630" i="6"/>
  <c r="E629" i="6"/>
  <c r="E653" i="6"/>
  <c r="E649" i="6"/>
  <c r="E645" i="6"/>
  <c r="E652" i="6"/>
  <c r="E650" i="6"/>
  <c r="E655" i="6"/>
  <c r="E57" i="6"/>
  <c r="E27" i="6"/>
  <c r="D83" i="6"/>
  <c r="D74" i="6"/>
  <c r="D90" i="6"/>
  <c r="D307" i="6"/>
  <c r="E86" i="6"/>
  <c r="E53" i="6"/>
  <c r="E260" i="6"/>
  <c r="E454" i="6"/>
  <c r="E573" i="6"/>
  <c r="E640" i="6"/>
  <c r="E78" i="6"/>
  <c r="E45" i="6"/>
  <c r="E29" i="6"/>
  <c r="E13" i="6"/>
  <c r="E77" i="6"/>
  <c r="E93" i="6"/>
  <c r="E109" i="6"/>
  <c r="E133" i="6"/>
  <c r="E165" i="6"/>
  <c r="E229" i="6"/>
  <c r="E72" i="6"/>
  <c r="E88" i="6"/>
  <c r="E104" i="6"/>
  <c r="E124" i="6"/>
  <c r="E156" i="6"/>
  <c r="E209" i="6"/>
  <c r="E47" i="6"/>
  <c r="E63" i="6"/>
  <c r="E79" i="6"/>
  <c r="E95" i="6"/>
  <c r="E111" i="6"/>
  <c r="E145" i="6"/>
  <c r="E173" i="6"/>
  <c r="E237" i="6"/>
  <c r="E120" i="6"/>
  <c r="E152" i="6"/>
  <c r="E201" i="6"/>
  <c r="E249" i="6"/>
  <c r="E265" i="6"/>
  <c r="E285" i="6"/>
  <c r="E176" i="6"/>
  <c r="E192" i="6"/>
  <c r="E208" i="6"/>
  <c r="E224" i="6"/>
  <c r="E240" i="6"/>
  <c r="E256" i="6"/>
  <c r="E272" i="6"/>
  <c r="E293" i="6"/>
  <c r="E127" i="6"/>
  <c r="E143" i="6"/>
  <c r="E159" i="6"/>
  <c r="E175" i="6"/>
  <c r="E191" i="6"/>
  <c r="E207" i="6"/>
  <c r="E223" i="6"/>
  <c r="E239" i="6"/>
  <c r="E255" i="6"/>
  <c r="E271" i="6"/>
  <c r="E305" i="6"/>
  <c r="E126" i="6"/>
  <c r="E142" i="6"/>
  <c r="E158" i="6"/>
  <c r="E174" i="6"/>
  <c r="E190" i="6"/>
  <c r="E206" i="6"/>
  <c r="E222" i="6"/>
  <c r="E238" i="6"/>
  <c r="E254" i="6"/>
  <c r="E270" i="6"/>
  <c r="E301" i="6"/>
  <c r="E290" i="6"/>
  <c r="E306" i="6"/>
  <c r="E319" i="6"/>
  <c r="E288" i="6"/>
  <c r="E304" i="6"/>
  <c r="E325" i="6"/>
  <c r="E303" i="6"/>
  <c r="E343" i="6"/>
  <c r="E317" i="6"/>
  <c r="E351" i="6"/>
  <c r="E321" i="6"/>
  <c r="E379" i="6"/>
  <c r="E314" i="6"/>
  <c r="E330" i="6"/>
  <c r="E346" i="6"/>
  <c r="E362" i="6"/>
  <c r="E378" i="6"/>
  <c r="E434" i="6"/>
  <c r="E341" i="6"/>
  <c r="E357" i="6"/>
  <c r="E373" i="6"/>
  <c r="E403" i="6"/>
  <c r="E328" i="6"/>
  <c r="E344" i="6"/>
  <c r="E360" i="6"/>
  <c r="E376" i="6"/>
  <c r="E450" i="6"/>
  <c r="E386" i="6"/>
  <c r="E402" i="6"/>
  <c r="E433" i="6"/>
  <c r="E465" i="6"/>
  <c r="E393" i="6"/>
  <c r="E414" i="6"/>
  <c r="E446" i="6"/>
  <c r="E483" i="6"/>
  <c r="E392" i="6"/>
  <c r="E407" i="6"/>
  <c r="E437" i="6"/>
  <c r="E469" i="6"/>
  <c r="E408" i="6"/>
  <c r="E424" i="6"/>
  <c r="E440" i="6"/>
  <c r="E456" i="6"/>
  <c r="E472" i="6"/>
  <c r="E503" i="6"/>
  <c r="E419" i="6"/>
  <c r="E435" i="6"/>
  <c r="E451" i="6"/>
  <c r="E467" i="6"/>
  <c r="E484" i="6"/>
  <c r="E532" i="6"/>
  <c r="E496" i="6"/>
  <c r="E521" i="6"/>
  <c r="E559" i="6"/>
  <c r="E505" i="6"/>
  <c r="E528" i="6"/>
  <c r="E493" i="6"/>
  <c r="E517" i="6"/>
  <c r="E551" i="6"/>
  <c r="E527" i="6"/>
  <c r="E547" i="6"/>
  <c r="E587" i="6"/>
  <c r="E478" i="6"/>
  <c r="E494" i="6"/>
  <c r="E510" i="6"/>
  <c r="E526" i="6"/>
  <c r="E546" i="6"/>
  <c r="E597" i="6"/>
  <c r="E567" i="6"/>
  <c r="E585" i="6"/>
  <c r="E554" i="6"/>
  <c r="E572" i="6"/>
  <c r="E613" i="6"/>
  <c r="E553" i="6"/>
  <c r="E570" i="6"/>
  <c r="E592" i="6"/>
  <c r="E617" i="6"/>
  <c r="E595" i="6"/>
  <c r="E616" i="6"/>
  <c r="E575" i="6"/>
  <c r="E593" i="6"/>
  <c r="E615" i="6"/>
  <c r="E594" i="6"/>
  <c r="E610" i="6"/>
  <c r="E618" i="6"/>
  <c r="E635" i="6"/>
  <c r="E633" i="6"/>
  <c r="E661" i="6"/>
  <c r="E654" i="6"/>
  <c r="E648" i="6"/>
  <c r="E658" i="6"/>
  <c r="E657" i="6"/>
  <c r="E659" i="6"/>
  <c r="E65" i="6"/>
  <c r="E31" i="6"/>
  <c r="D7" i="4"/>
  <c r="D11" i="4"/>
  <c r="D8" i="4"/>
  <c r="B8" i="4"/>
  <c r="C12" i="4" s="1"/>
  <c r="E6" i="4"/>
  <c r="E11" i="4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2" i="1"/>
  <c r="F64" i="6" l="1"/>
  <c r="F559" i="6"/>
  <c r="F578" i="6"/>
  <c r="F593" i="6"/>
  <c r="F546" i="6"/>
  <c r="F562" i="6"/>
  <c r="F582" i="6"/>
  <c r="F602" i="6"/>
  <c r="F629" i="6"/>
  <c r="F612" i="6"/>
  <c r="F572" i="6"/>
  <c r="F589" i="6"/>
  <c r="F610" i="6"/>
  <c r="F633" i="6"/>
  <c r="F599" i="6"/>
  <c r="F615" i="6"/>
  <c r="F627" i="6"/>
  <c r="F622" i="6"/>
  <c r="F638" i="6"/>
  <c r="F642" i="6"/>
  <c r="F639" i="6"/>
  <c r="F654" i="6"/>
  <c r="F643" i="6"/>
  <c r="F657" i="6"/>
  <c r="F660" i="6"/>
  <c r="F28" i="6"/>
  <c r="F24" i="6"/>
  <c r="F30" i="6"/>
  <c r="F34" i="6"/>
  <c r="F52" i="6"/>
  <c r="F56" i="6"/>
  <c r="BP8" i="9"/>
  <c r="BP11" i="9"/>
  <c r="BP7" i="9"/>
  <c r="BN13" i="9"/>
  <c r="BN17" i="9"/>
  <c r="BN12" i="9"/>
  <c r="BN16" i="9"/>
  <c r="BN15" i="9"/>
  <c r="BN18" i="9"/>
  <c r="BN24" i="9"/>
  <c r="BN28" i="9"/>
  <c r="BN14" i="9"/>
  <c r="BN19" i="9"/>
  <c r="BN20" i="9"/>
  <c r="BN23" i="9"/>
  <c r="BN27" i="9"/>
  <c r="BN26" i="9"/>
  <c r="BN32" i="9"/>
  <c r="BN21" i="9"/>
  <c r="BN31" i="9"/>
  <c r="BN22" i="9"/>
  <c r="BN30" i="9"/>
  <c r="BN37" i="9"/>
  <c r="BN41" i="9"/>
  <c r="BN45" i="9"/>
  <c r="BN49" i="9"/>
  <c r="BN25" i="9"/>
  <c r="BN33" i="9"/>
  <c r="BN36" i="9"/>
  <c r="BN40" i="9"/>
  <c r="BN44" i="9"/>
  <c r="BN48" i="9"/>
  <c r="BN39" i="9"/>
  <c r="BN47" i="9"/>
  <c r="BN55" i="9"/>
  <c r="BN59" i="9"/>
  <c r="BN63" i="9"/>
  <c r="BN29" i="9"/>
  <c r="BN42" i="9"/>
  <c r="BN50" i="9"/>
  <c r="BN51" i="9"/>
  <c r="BN54" i="9"/>
  <c r="BN58" i="9"/>
  <c r="BN62" i="9"/>
  <c r="BN34" i="9"/>
  <c r="BN43" i="9"/>
  <c r="BN53" i="9"/>
  <c r="BN61" i="9"/>
  <c r="BN65" i="9"/>
  <c r="BN69" i="9"/>
  <c r="BN73" i="9"/>
  <c r="BN77" i="9"/>
  <c r="BN81" i="9"/>
  <c r="BN85" i="9"/>
  <c r="BN89" i="9"/>
  <c r="BN93" i="9"/>
  <c r="BN46" i="9"/>
  <c r="BN56" i="9"/>
  <c r="BN64" i="9"/>
  <c r="BN68" i="9"/>
  <c r="BN72" i="9"/>
  <c r="BN76" i="9"/>
  <c r="BN80" i="9"/>
  <c r="BN84" i="9"/>
  <c r="BN88" i="9"/>
  <c r="BN92" i="9"/>
  <c r="BN96" i="9"/>
  <c r="BN35" i="9"/>
  <c r="BN57" i="9"/>
  <c r="BN60" i="9"/>
  <c r="BN66" i="9"/>
  <c r="BN74" i="9"/>
  <c r="BN82" i="9"/>
  <c r="BN38" i="9"/>
  <c r="BN52" i="9"/>
  <c r="BN79" i="9"/>
  <c r="BN83" i="9"/>
  <c r="BN90" i="9"/>
  <c r="BN100" i="9"/>
  <c r="BN104" i="9"/>
  <c r="BN108" i="9"/>
  <c r="BN112" i="9"/>
  <c r="BN116" i="9"/>
  <c r="BN120" i="9"/>
  <c r="BN124" i="9"/>
  <c r="BN128" i="9"/>
  <c r="BN67" i="9"/>
  <c r="BN70" i="9"/>
  <c r="BN91" i="9"/>
  <c r="BN99" i="9"/>
  <c r="BN103" i="9"/>
  <c r="BN107" i="9"/>
  <c r="BN111" i="9"/>
  <c r="BN115" i="9"/>
  <c r="BN119" i="9"/>
  <c r="BN95" i="9"/>
  <c r="BN97" i="9"/>
  <c r="BN105" i="9"/>
  <c r="BN113" i="9"/>
  <c r="BN94" i="9"/>
  <c r="BN102" i="9"/>
  <c r="BN117" i="9"/>
  <c r="BN125" i="9"/>
  <c r="BN126" i="9"/>
  <c r="BN127" i="9"/>
  <c r="BN131" i="9"/>
  <c r="BN135" i="9"/>
  <c r="BN139" i="9"/>
  <c r="BN143" i="9"/>
  <c r="BN147" i="9"/>
  <c r="BN151" i="9"/>
  <c r="BN155" i="9"/>
  <c r="BN159" i="9"/>
  <c r="BN163" i="9"/>
  <c r="BN167" i="9"/>
  <c r="BN171" i="9"/>
  <c r="BN175" i="9"/>
  <c r="BN179" i="9"/>
  <c r="BN183" i="9"/>
  <c r="BN187" i="9"/>
  <c r="BN191" i="9"/>
  <c r="BN195" i="9"/>
  <c r="BN199" i="9"/>
  <c r="BN203" i="9"/>
  <c r="BN75" i="9"/>
  <c r="BN87" i="9"/>
  <c r="BN98" i="9"/>
  <c r="BN101" i="9"/>
  <c r="BN109" i="9"/>
  <c r="BN118" i="9"/>
  <c r="BN130" i="9"/>
  <c r="BN134" i="9"/>
  <c r="BN138" i="9"/>
  <c r="BN142" i="9"/>
  <c r="BN146" i="9"/>
  <c r="BN150" i="9"/>
  <c r="BN154" i="9"/>
  <c r="BN158" i="9"/>
  <c r="BN162" i="9"/>
  <c r="BN166" i="9"/>
  <c r="BN170" i="9"/>
  <c r="BN174" i="9"/>
  <c r="BN178" i="9"/>
  <c r="BN78" i="9"/>
  <c r="BN86" i="9"/>
  <c r="BN106" i="9"/>
  <c r="BN121" i="9"/>
  <c r="BN129" i="9"/>
  <c r="BN137" i="9"/>
  <c r="BN145" i="9"/>
  <c r="BN133" i="9"/>
  <c r="BN141" i="9"/>
  <c r="BN149" i="9"/>
  <c r="BN157" i="9"/>
  <c r="BN110" i="9"/>
  <c r="BN123" i="9"/>
  <c r="BN140" i="9"/>
  <c r="BN148" i="9"/>
  <c r="BN152" i="9"/>
  <c r="BN164" i="9"/>
  <c r="BN172" i="9"/>
  <c r="BN180" i="9"/>
  <c r="BN184" i="9"/>
  <c r="BN185" i="9"/>
  <c r="BN186" i="9"/>
  <c r="BN200" i="9"/>
  <c r="BN201" i="9"/>
  <c r="BN202" i="9"/>
  <c r="BN204" i="9"/>
  <c r="BN208" i="9"/>
  <c r="BN212" i="9"/>
  <c r="BN216" i="9"/>
  <c r="BN220" i="9"/>
  <c r="BN71" i="9"/>
  <c r="BN122" i="9"/>
  <c r="BN136" i="9"/>
  <c r="BN156" i="9"/>
  <c r="BN165" i="9"/>
  <c r="BN173" i="9"/>
  <c r="BN188" i="9"/>
  <c r="BN189" i="9"/>
  <c r="BN190" i="9"/>
  <c r="BN207" i="9"/>
  <c r="BN211" i="9"/>
  <c r="BN215" i="9"/>
  <c r="BN219" i="9"/>
  <c r="BN223" i="9"/>
  <c r="BN227" i="9"/>
  <c r="BN231" i="9"/>
  <c r="BN235" i="9"/>
  <c r="BN239" i="9"/>
  <c r="BN243" i="9"/>
  <c r="BN247" i="9"/>
  <c r="BN251" i="9"/>
  <c r="BN114" i="9"/>
  <c r="BN144" i="9"/>
  <c r="BN169" i="9"/>
  <c r="BN181" i="9"/>
  <c r="BN196" i="9"/>
  <c r="BN198" i="9"/>
  <c r="BN205" i="9"/>
  <c r="BN213" i="9"/>
  <c r="BN221" i="9"/>
  <c r="BN161" i="9"/>
  <c r="BN177" i="9"/>
  <c r="BN182" i="9"/>
  <c r="BN197" i="9"/>
  <c r="BN209" i="9"/>
  <c r="BN217" i="9"/>
  <c r="BN228" i="9"/>
  <c r="BN229" i="9"/>
  <c r="BN230" i="9"/>
  <c r="BN244" i="9"/>
  <c r="BN245" i="9"/>
  <c r="BN168" i="9"/>
  <c r="BN193" i="9"/>
  <c r="BN214" i="9"/>
  <c r="BN225" i="9"/>
  <c r="BN238" i="9"/>
  <c r="BN241" i="9"/>
  <c r="BN246" i="9"/>
  <c r="BN256" i="9"/>
  <c r="BN260" i="9"/>
  <c r="BN264" i="9"/>
  <c r="BN268" i="9"/>
  <c r="BN272" i="9"/>
  <c r="BN276" i="9"/>
  <c r="BN160" i="9"/>
  <c r="BN206" i="9"/>
  <c r="BN222" i="9"/>
  <c r="BN224" i="9"/>
  <c r="BN226" i="9"/>
  <c r="BN233" i="9"/>
  <c r="BN236" i="9"/>
  <c r="BN252" i="9"/>
  <c r="BN253" i="9"/>
  <c r="BN254" i="9"/>
  <c r="BN258" i="9"/>
  <c r="BN262" i="9"/>
  <c r="BN266" i="9"/>
  <c r="BN270" i="9"/>
  <c r="BN274" i="9"/>
  <c r="BN278" i="9"/>
  <c r="BN282" i="9"/>
  <c r="BN286" i="9"/>
  <c r="BN290" i="9"/>
  <c r="BN294" i="9"/>
  <c r="BN298" i="9"/>
  <c r="BN302" i="9"/>
  <c r="BN306" i="9"/>
  <c r="BN310" i="9"/>
  <c r="BN314" i="9"/>
  <c r="BN132" i="9"/>
  <c r="BN192" i="9"/>
  <c r="BN210" i="9"/>
  <c r="BN232" i="9"/>
  <c r="BN248" i="9"/>
  <c r="BN250" i="9"/>
  <c r="BN255" i="9"/>
  <c r="BN263" i="9"/>
  <c r="BN271" i="9"/>
  <c r="BN291" i="9"/>
  <c r="BN292" i="9"/>
  <c r="BN293" i="9"/>
  <c r="BN307" i="9"/>
  <c r="BN308" i="9"/>
  <c r="BN309" i="9"/>
  <c r="BN318" i="9"/>
  <c r="BN322" i="9"/>
  <c r="BN326" i="9"/>
  <c r="BN330" i="9"/>
  <c r="BN334" i="9"/>
  <c r="BN338" i="9"/>
  <c r="BN342" i="9"/>
  <c r="BN346" i="9"/>
  <c r="BN350" i="9"/>
  <c r="BN354" i="9"/>
  <c r="BN358" i="9"/>
  <c r="BN362" i="9"/>
  <c r="BN366" i="9"/>
  <c r="BN370" i="9"/>
  <c r="BN374" i="9"/>
  <c r="BN378" i="9"/>
  <c r="BN382" i="9"/>
  <c r="BN386" i="9"/>
  <c r="BN390" i="9"/>
  <c r="BN394" i="9"/>
  <c r="BN398" i="9"/>
  <c r="BN402" i="9"/>
  <c r="BN406" i="9"/>
  <c r="BN410" i="9"/>
  <c r="BN414" i="9"/>
  <c r="BN418" i="9"/>
  <c r="BN422" i="9"/>
  <c r="BN426" i="9"/>
  <c r="BN430" i="9"/>
  <c r="BN434" i="9"/>
  <c r="BN438" i="9"/>
  <c r="BN442" i="9"/>
  <c r="BN234" i="9"/>
  <c r="BN240" i="9"/>
  <c r="BN261" i="9"/>
  <c r="BN269" i="9"/>
  <c r="BN277" i="9"/>
  <c r="BN279" i="9"/>
  <c r="BN280" i="9"/>
  <c r="BN281" i="9"/>
  <c r="BN295" i="9"/>
  <c r="BN296" i="9"/>
  <c r="BN297" i="9"/>
  <c r="BN311" i="9"/>
  <c r="BN312" i="9"/>
  <c r="BN313" i="9"/>
  <c r="BN317" i="9"/>
  <c r="BN321" i="9"/>
  <c r="BN325" i="9"/>
  <c r="BN329" i="9"/>
  <c r="BN333" i="9"/>
  <c r="BN337" i="9"/>
  <c r="BN341" i="9"/>
  <c r="BN345" i="9"/>
  <c r="BN349" i="9"/>
  <c r="BN353" i="9"/>
  <c r="BN357" i="9"/>
  <c r="BN361" i="9"/>
  <c r="BN365" i="9"/>
  <c r="BN369" i="9"/>
  <c r="BN373" i="9"/>
  <c r="BN153" i="9"/>
  <c r="BN257" i="9"/>
  <c r="BN273" i="9"/>
  <c r="BN287" i="9"/>
  <c r="BN289" i="9"/>
  <c r="BN304" i="9"/>
  <c r="BN315" i="9"/>
  <c r="BN323" i="9"/>
  <c r="BN331" i="9"/>
  <c r="BN339" i="9"/>
  <c r="BN347" i="9"/>
  <c r="BN355" i="9"/>
  <c r="BN363" i="9"/>
  <c r="BN371" i="9"/>
  <c r="BN383" i="9"/>
  <c r="BN384" i="9"/>
  <c r="BN385" i="9"/>
  <c r="BN399" i="9"/>
  <c r="BN400" i="9"/>
  <c r="BN401" i="9"/>
  <c r="BN415" i="9"/>
  <c r="BN416" i="9"/>
  <c r="BN417" i="9"/>
  <c r="BN431" i="9"/>
  <c r="BN432" i="9"/>
  <c r="BN433" i="9"/>
  <c r="BN237" i="9"/>
  <c r="BN242" i="9"/>
  <c r="BN249" i="9"/>
  <c r="BN259" i="9"/>
  <c r="BN275" i="9"/>
  <c r="BN284" i="9"/>
  <c r="BN299" i="9"/>
  <c r="BN301" i="9"/>
  <c r="BN316" i="9"/>
  <c r="BN324" i="9"/>
  <c r="BN332" i="9"/>
  <c r="BN340" i="9"/>
  <c r="BN348" i="9"/>
  <c r="BN356" i="9"/>
  <c r="BN364" i="9"/>
  <c r="BN372" i="9"/>
  <c r="BN387" i="9"/>
  <c r="BN388" i="9"/>
  <c r="BN389" i="9"/>
  <c r="BN403" i="9"/>
  <c r="BN404" i="9"/>
  <c r="BN405" i="9"/>
  <c r="BN419" i="9"/>
  <c r="BN420" i="9"/>
  <c r="BN421" i="9"/>
  <c r="BN435" i="9"/>
  <c r="BN436" i="9"/>
  <c r="BN437" i="9"/>
  <c r="BN447" i="9"/>
  <c r="BN451" i="9"/>
  <c r="BN455" i="9"/>
  <c r="BN459" i="9"/>
  <c r="BN463" i="9"/>
  <c r="BN467" i="9"/>
  <c r="BN471" i="9"/>
  <c r="BN475" i="9"/>
  <c r="BN479" i="9"/>
  <c r="BN483" i="9"/>
  <c r="BN487" i="9"/>
  <c r="BN491" i="9"/>
  <c r="BN495" i="9"/>
  <c r="BN499" i="9"/>
  <c r="BN503" i="9"/>
  <c r="BN507" i="9"/>
  <c r="BN511" i="9"/>
  <c r="BN515" i="9"/>
  <c r="BN519" i="9"/>
  <c r="BN194" i="9"/>
  <c r="BN218" i="9"/>
  <c r="BN176" i="9"/>
  <c r="BN303" i="9"/>
  <c r="BN319" i="9"/>
  <c r="BN335" i="9"/>
  <c r="BN351" i="9"/>
  <c r="BN367" i="9"/>
  <c r="BN375" i="9"/>
  <c r="BN377" i="9"/>
  <c r="BN392" i="9"/>
  <c r="BN407" i="9"/>
  <c r="BN409" i="9"/>
  <c r="BN424" i="9"/>
  <c r="BN439" i="9"/>
  <c r="BN441" i="9"/>
  <c r="BN456" i="9"/>
  <c r="BN457" i="9"/>
  <c r="BN458" i="9"/>
  <c r="BN472" i="9"/>
  <c r="BN473" i="9"/>
  <c r="BN474" i="9"/>
  <c r="BN488" i="9"/>
  <c r="BN489" i="9"/>
  <c r="BN490" i="9"/>
  <c r="BN504" i="9"/>
  <c r="BN505" i="9"/>
  <c r="BN506" i="9"/>
  <c r="BN520" i="9"/>
  <c r="BN521" i="9"/>
  <c r="BN522" i="9"/>
  <c r="BN526" i="9"/>
  <c r="BN530" i="9"/>
  <c r="BN534" i="9"/>
  <c r="BN538" i="9"/>
  <c r="BN542" i="9"/>
  <c r="BN546" i="9"/>
  <c r="BN550" i="9"/>
  <c r="BN554" i="9"/>
  <c r="BN558" i="9"/>
  <c r="BN562" i="9"/>
  <c r="BN566" i="9"/>
  <c r="BN570" i="9"/>
  <c r="BN574" i="9"/>
  <c r="BN578" i="9"/>
  <c r="BN582" i="9"/>
  <c r="BN586" i="9"/>
  <c r="BN590" i="9"/>
  <c r="BN594" i="9"/>
  <c r="BN598" i="9"/>
  <c r="BN602" i="9"/>
  <c r="BN606" i="9"/>
  <c r="BN610" i="9"/>
  <c r="BN614" i="9"/>
  <c r="BN618" i="9"/>
  <c r="BN622" i="9"/>
  <c r="BN626" i="9"/>
  <c r="BN630" i="9"/>
  <c r="BN634" i="9"/>
  <c r="BN638" i="9"/>
  <c r="BN642" i="9"/>
  <c r="BN646" i="9"/>
  <c r="BN650" i="9"/>
  <c r="BN654" i="9"/>
  <c r="BN658" i="9"/>
  <c r="BN514" i="9"/>
  <c r="BN524" i="9"/>
  <c r="BN532" i="9"/>
  <c r="BN536" i="9"/>
  <c r="BN548" i="9"/>
  <c r="BN564" i="9"/>
  <c r="BN568" i="9"/>
  <c r="BN572" i="9"/>
  <c r="BN584" i="9"/>
  <c r="BN592" i="9"/>
  <c r="BN596" i="9"/>
  <c r="BN604" i="9"/>
  <c r="BN616" i="9"/>
  <c r="BN620" i="9"/>
  <c r="BN632" i="9"/>
  <c r="BN644" i="9"/>
  <c r="BN648" i="9"/>
  <c r="BN656" i="9"/>
  <c r="BN267" i="9"/>
  <c r="BN285" i="9"/>
  <c r="BN328" i="9"/>
  <c r="BN344" i="9"/>
  <c r="BN360" i="9"/>
  <c r="BN379" i="9"/>
  <c r="BN381" i="9"/>
  <c r="BN396" i="9"/>
  <c r="BN411" i="9"/>
  <c r="BN413" i="9"/>
  <c r="BN428" i="9"/>
  <c r="BN443" i="9"/>
  <c r="BN445" i="9"/>
  <c r="BN446" i="9"/>
  <c r="BN460" i="9"/>
  <c r="BN461" i="9"/>
  <c r="BN462" i="9"/>
  <c r="BN476" i="9"/>
  <c r="BN477" i="9"/>
  <c r="BN478" i="9"/>
  <c r="BN492" i="9"/>
  <c r="BN493" i="9"/>
  <c r="BN494" i="9"/>
  <c r="BN508" i="9"/>
  <c r="BN509" i="9"/>
  <c r="BN510" i="9"/>
  <c r="BN525" i="9"/>
  <c r="BN529" i="9"/>
  <c r="BN533" i="9"/>
  <c r="BN537" i="9"/>
  <c r="BN541" i="9"/>
  <c r="BN545" i="9"/>
  <c r="BN549" i="9"/>
  <c r="BN553" i="9"/>
  <c r="BN557" i="9"/>
  <c r="BN561" i="9"/>
  <c r="BN565" i="9"/>
  <c r="BN569" i="9"/>
  <c r="BN573" i="9"/>
  <c r="BN577" i="9"/>
  <c r="BN581" i="9"/>
  <c r="BN585" i="9"/>
  <c r="BN589" i="9"/>
  <c r="BN593" i="9"/>
  <c r="BN597" i="9"/>
  <c r="BN601" i="9"/>
  <c r="BN605" i="9"/>
  <c r="BN609" i="9"/>
  <c r="BN613" i="9"/>
  <c r="BN617" i="9"/>
  <c r="BN621" i="9"/>
  <c r="BN625" i="9"/>
  <c r="BN629" i="9"/>
  <c r="BN633" i="9"/>
  <c r="BN637" i="9"/>
  <c r="BN641" i="9"/>
  <c r="BN645" i="9"/>
  <c r="BN649" i="9"/>
  <c r="BN653" i="9"/>
  <c r="BN657" i="9"/>
  <c r="BN661" i="9"/>
  <c r="BN283" i="9"/>
  <c r="BN300" i="9"/>
  <c r="BN320" i="9"/>
  <c r="BN336" i="9"/>
  <c r="BN352" i="9"/>
  <c r="BN368" i="9"/>
  <c r="BN412" i="9"/>
  <c r="BN444" i="9"/>
  <c r="BN265" i="9"/>
  <c r="BN288" i="9"/>
  <c r="BN305" i="9"/>
  <c r="BN327" i="9"/>
  <c r="BN343" i="9"/>
  <c r="BN359" i="9"/>
  <c r="BN376" i="9"/>
  <c r="BN391" i="9"/>
  <c r="BN393" i="9"/>
  <c r="BN408" i="9"/>
  <c r="BN423" i="9"/>
  <c r="BN425" i="9"/>
  <c r="BN440" i="9"/>
  <c r="BN448" i="9"/>
  <c r="BN449" i="9"/>
  <c r="BN450" i="9"/>
  <c r="BN464" i="9"/>
  <c r="BN465" i="9"/>
  <c r="BN466" i="9"/>
  <c r="BN480" i="9"/>
  <c r="BN481" i="9"/>
  <c r="BN482" i="9"/>
  <c r="BN496" i="9"/>
  <c r="BN497" i="9"/>
  <c r="BN498" i="9"/>
  <c r="BN512" i="9"/>
  <c r="BN513" i="9"/>
  <c r="BN528" i="9"/>
  <c r="BN540" i="9"/>
  <c r="BN544" i="9"/>
  <c r="BN552" i="9"/>
  <c r="BN556" i="9"/>
  <c r="BN560" i="9"/>
  <c r="BN576" i="9"/>
  <c r="BN580" i="9"/>
  <c r="BN588" i="9"/>
  <c r="BN600" i="9"/>
  <c r="BN608" i="9"/>
  <c r="BN612" i="9"/>
  <c r="BN624" i="9"/>
  <c r="BN628" i="9"/>
  <c r="BN636" i="9"/>
  <c r="BN640" i="9"/>
  <c r="BN652" i="9"/>
  <c r="BN660" i="9"/>
  <c r="BN380" i="9"/>
  <c r="BN395" i="9"/>
  <c r="BN397" i="9"/>
  <c r="BN427" i="9"/>
  <c r="BN429" i="9"/>
  <c r="BN454" i="9"/>
  <c r="BN484" i="9"/>
  <c r="BN501" i="9"/>
  <c r="BN518" i="9"/>
  <c r="BN531" i="9"/>
  <c r="BN547" i="9"/>
  <c r="BN563" i="9"/>
  <c r="BN579" i="9"/>
  <c r="BN595" i="9"/>
  <c r="BN611" i="9"/>
  <c r="BN627" i="9"/>
  <c r="BN643" i="9"/>
  <c r="BN659" i="9"/>
  <c r="BN502" i="9"/>
  <c r="BN535" i="9"/>
  <c r="BN551" i="9"/>
  <c r="BN453" i="9"/>
  <c r="BN470" i="9"/>
  <c r="BN500" i="9"/>
  <c r="BN517" i="9"/>
  <c r="BN527" i="9"/>
  <c r="BN543" i="9"/>
  <c r="BN559" i="9"/>
  <c r="BN575" i="9"/>
  <c r="BN591" i="9"/>
  <c r="BN607" i="9"/>
  <c r="BN623" i="9"/>
  <c r="BN639" i="9"/>
  <c r="BN655" i="9"/>
  <c r="BN468" i="9"/>
  <c r="BN647" i="9"/>
  <c r="BN452" i="9"/>
  <c r="BN469" i="9"/>
  <c r="BN486" i="9"/>
  <c r="BN516" i="9"/>
  <c r="BN523" i="9"/>
  <c r="BN539" i="9"/>
  <c r="BN555" i="9"/>
  <c r="BN571" i="9"/>
  <c r="BN587" i="9"/>
  <c r="BN603" i="9"/>
  <c r="BN619" i="9"/>
  <c r="BN635" i="9"/>
  <c r="BN651" i="9"/>
  <c r="BN485" i="9"/>
  <c r="BN567" i="9"/>
  <c r="BN583" i="9"/>
  <c r="BN599" i="9"/>
  <c r="BN615" i="9"/>
  <c r="BN631" i="9"/>
  <c r="G7" i="9"/>
  <c r="G8" i="9"/>
  <c r="BO11" i="9"/>
  <c r="BO7" i="9"/>
  <c r="BO8" i="9"/>
  <c r="BQ6" i="9"/>
  <c r="C544" i="4"/>
  <c r="D544" i="4" s="1"/>
  <c r="F660" i="9"/>
  <c r="F656" i="9"/>
  <c r="F652" i="9"/>
  <c r="F661" i="9"/>
  <c r="F657" i="9"/>
  <c r="F658" i="9"/>
  <c r="F654" i="9"/>
  <c r="F653" i="9"/>
  <c r="F650" i="9"/>
  <c r="F646" i="9"/>
  <c r="F659" i="9"/>
  <c r="F649" i="9"/>
  <c r="F644" i="9"/>
  <c r="F643" i="9"/>
  <c r="F639" i="9"/>
  <c r="F635" i="9"/>
  <c r="F631" i="9"/>
  <c r="F651" i="9"/>
  <c r="F638" i="9"/>
  <c r="F633" i="9"/>
  <c r="F629" i="9"/>
  <c r="F625" i="9"/>
  <c r="F621" i="9"/>
  <c r="F655" i="9"/>
  <c r="F648" i="9"/>
  <c r="F645" i="9"/>
  <c r="F640" i="9"/>
  <c r="F647" i="9"/>
  <c r="F641" i="9"/>
  <c r="F637" i="9"/>
  <c r="F634" i="9"/>
  <c r="F628" i="9"/>
  <c r="F623" i="9"/>
  <c r="F618" i="9"/>
  <c r="F617" i="9"/>
  <c r="F642" i="9"/>
  <c r="F636" i="9"/>
  <c r="F624" i="9"/>
  <c r="F619" i="9"/>
  <c r="F626" i="9"/>
  <c r="F612" i="9"/>
  <c r="F608" i="9"/>
  <c r="F604" i="9"/>
  <c r="F600" i="9"/>
  <c r="F596" i="9"/>
  <c r="F592" i="9"/>
  <c r="F588" i="9"/>
  <c r="F584" i="9"/>
  <c r="F632" i="9"/>
  <c r="F627" i="9"/>
  <c r="F613" i="9"/>
  <c r="F630" i="9"/>
  <c r="F610" i="9"/>
  <c r="F605" i="9"/>
  <c r="F599" i="9"/>
  <c r="F594" i="9"/>
  <c r="F616" i="9"/>
  <c r="F615" i="9"/>
  <c r="F611" i="9"/>
  <c r="F606" i="9"/>
  <c r="F601" i="9"/>
  <c r="F595" i="9"/>
  <c r="F590" i="9"/>
  <c r="F620" i="9"/>
  <c r="F614" i="9"/>
  <c r="F607" i="9"/>
  <c r="F602" i="9"/>
  <c r="F597" i="9"/>
  <c r="F591" i="9"/>
  <c r="F609" i="9"/>
  <c r="F598" i="9"/>
  <c r="F587" i="9"/>
  <c r="F582" i="9"/>
  <c r="F581" i="9"/>
  <c r="F577" i="9"/>
  <c r="F573" i="9"/>
  <c r="F569" i="9"/>
  <c r="F565" i="9"/>
  <c r="F561" i="9"/>
  <c r="F622" i="9"/>
  <c r="F593" i="9"/>
  <c r="F589" i="9"/>
  <c r="F583" i="9"/>
  <c r="F578" i="9"/>
  <c r="F574" i="9"/>
  <c r="F570" i="9"/>
  <c r="F566" i="9"/>
  <c r="F562" i="9"/>
  <c r="F558" i="9"/>
  <c r="F554" i="9"/>
  <c r="F550" i="9"/>
  <c r="F603" i="9"/>
  <c r="F586" i="9"/>
  <c r="F580" i="9"/>
  <c r="F572" i="9"/>
  <c r="F564" i="9"/>
  <c r="F559" i="9"/>
  <c r="F553" i="9"/>
  <c r="F547" i="9"/>
  <c r="F543" i="9"/>
  <c r="F539" i="9"/>
  <c r="F535" i="9"/>
  <c r="F531" i="9"/>
  <c r="F527" i="9"/>
  <c r="F523" i="9"/>
  <c r="F519" i="9"/>
  <c r="F515" i="9"/>
  <c r="F511" i="9"/>
  <c r="F507" i="9"/>
  <c r="F575" i="9"/>
  <c r="F567" i="9"/>
  <c r="F555" i="9"/>
  <c r="F548" i="9"/>
  <c r="F544" i="9"/>
  <c r="F540" i="9"/>
  <c r="F536" i="9"/>
  <c r="F532" i="9"/>
  <c r="F576" i="9"/>
  <c r="F568" i="9"/>
  <c r="F560" i="9"/>
  <c r="F556" i="9"/>
  <c r="F551" i="9"/>
  <c r="F549" i="9"/>
  <c r="F545" i="9"/>
  <c r="F541" i="9"/>
  <c r="F537" i="9"/>
  <c r="F563" i="9"/>
  <c r="F557" i="9"/>
  <c r="F538" i="9"/>
  <c r="F530" i="9"/>
  <c r="F528" i="9"/>
  <c r="F522" i="9"/>
  <c r="F517" i="9"/>
  <c r="F512" i="9"/>
  <c r="F506" i="9"/>
  <c r="F502" i="9"/>
  <c r="F498" i="9"/>
  <c r="F494" i="9"/>
  <c r="F490" i="9"/>
  <c r="F486" i="9"/>
  <c r="F482" i="9"/>
  <c r="F478" i="9"/>
  <c r="F474" i="9"/>
  <c r="F470" i="9"/>
  <c r="F466" i="9"/>
  <c r="F462" i="9"/>
  <c r="F571" i="9"/>
  <c r="F585" i="9"/>
  <c r="F579" i="9"/>
  <c r="F546" i="9"/>
  <c r="F525" i="9"/>
  <c r="F520" i="9"/>
  <c r="F514" i="9"/>
  <c r="F509" i="9"/>
  <c r="F504" i="9"/>
  <c r="F500" i="9"/>
  <c r="F496" i="9"/>
  <c r="F492" i="9"/>
  <c r="F488" i="9"/>
  <c r="F484" i="9"/>
  <c r="F480" i="9"/>
  <c r="F476" i="9"/>
  <c r="F472" i="9"/>
  <c r="F468" i="9"/>
  <c r="F464" i="9"/>
  <c r="F460" i="9"/>
  <c r="F456" i="9"/>
  <c r="F452" i="9"/>
  <c r="F448" i="9"/>
  <c r="F521" i="9"/>
  <c r="F510" i="9"/>
  <c r="F505" i="9"/>
  <c r="F497" i="9"/>
  <c r="F489" i="9"/>
  <c r="F481" i="9"/>
  <c r="F473" i="9"/>
  <c r="F465" i="9"/>
  <c r="F457" i="9"/>
  <c r="F451" i="9"/>
  <c r="F445" i="9"/>
  <c r="F441" i="9"/>
  <c r="F533" i="9"/>
  <c r="F524" i="9"/>
  <c r="F513" i="9"/>
  <c r="F499" i="9"/>
  <c r="F491" i="9"/>
  <c r="F483" i="9"/>
  <c r="F475" i="9"/>
  <c r="F467" i="9"/>
  <c r="F458" i="9"/>
  <c r="F453" i="9"/>
  <c r="F446" i="9"/>
  <c r="F442" i="9"/>
  <c r="F438" i="9"/>
  <c r="F434" i="9"/>
  <c r="F430" i="9"/>
  <c r="F426" i="9"/>
  <c r="F422" i="9"/>
  <c r="F418" i="9"/>
  <c r="F414" i="9"/>
  <c r="F410" i="9"/>
  <c r="F406" i="9"/>
  <c r="F534" i="9"/>
  <c r="F526" i="9"/>
  <c r="F516" i="9"/>
  <c r="F501" i="9"/>
  <c r="F493" i="9"/>
  <c r="F485" i="9"/>
  <c r="F477" i="9"/>
  <c r="F469" i="9"/>
  <c r="F461" i="9"/>
  <c r="F459" i="9"/>
  <c r="F454" i="9"/>
  <c r="F449" i="9"/>
  <c r="F447" i="9"/>
  <c r="F443" i="9"/>
  <c r="F479" i="9"/>
  <c r="F450" i="9"/>
  <c r="F436" i="9"/>
  <c r="F431" i="9"/>
  <c r="F425" i="9"/>
  <c r="F420" i="9"/>
  <c r="F415" i="9"/>
  <c r="F409" i="9"/>
  <c r="F405" i="9"/>
  <c r="F401" i="9"/>
  <c r="F397" i="9"/>
  <c r="F393" i="9"/>
  <c r="F389" i="9"/>
  <c r="F385" i="9"/>
  <c r="F381" i="9"/>
  <c r="F377" i="9"/>
  <c r="F373" i="9"/>
  <c r="F369" i="9"/>
  <c r="F365" i="9"/>
  <c r="F361" i="9"/>
  <c r="F529" i="9"/>
  <c r="F518" i="9"/>
  <c r="F487" i="9"/>
  <c r="F437" i="9"/>
  <c r="F432" i="9"/>
  <c r="F427" i="9"/>
  <c r="F421" i="9"/>
  <c r="F416" i="9"/>
  <c r="F411" i="9"/>
  <c r="F402" i="9"/>
  <c r="F398" i="9"/>
  <c r="F394" i="9"/>
  <c r="F390" i="9"/>
  <c r="F386" i="9"/>
  <c r="F382" i="9"/>
  <c r="F378" i="9"/>
  <c r="F374" i="9"/>
  <c r="F370" i="9"/>
  <c r="F552" i="9"/>
  <c r="F508" i="9"/>
  <c r="F495" i="9"/>
  <c r="F463" i="9"/>
  <c r="F444" i="9"/>
  <c r="F439" i="9"/>
  <c r="F433" i="9"/>
  <c r="F428" i="9"/>
  <c r="F423" i="9"/>
  <c r="F417" i="9"/>
  <c r="F412" i="9"/>
  <c r="F407" i="9"/>
  <c r="F403" i="9"/>
  <c r="F399" i="9"/>
  <c r="F542" i="9"/>
  <c r="F503" i="9"/>
  <c r="F419" i="9"/>
  <c r="F408" i="9"/>
  <c r="F396" i="9"/>
  <c r="F395" i="9"/>
  <c r="F387" i="9"/>
  <c r="F379" i="9"/>
  <c r="F371" i="9"/>
  <c r="F455" i="9"/>
  <c r="F400" i="9"/>
  <c r="F388" i="9"/>
  <c r="F380" i="9"/>
  <c r="F372" i="9"/>
  <c r="F440" i="9"/>
  <c r="F429" i="9"/>
  <c r="F404" i="9"/>
  <c r="F391" i="9"/>
  <c r="F471" i="9"/>
  <c r="F435" i="9"/>
  <c r="F424" i="9"/>
  <c r="F413" i="9"/>
  <c r="F375" i="9"/>
  <c r="F362" i="9"/>
  <c r="F355" i="9"/>
  <c r="F351" i="9"/>
  <c r="F376" i="9"/>
  <c r="F367" i="9"/>
  <c r="F363" i="9"/>
  <c r="F358" i="9"/>
  <c r="F356" i="9"/>
  <c r="F352" i="9"/>
  <c r="F383" i="9"/>
  <c r="F366" i="9"/>
  <c r="F364" i="9"/>
  <c r="F359" i="9"/>
  <c r="F357" i="9"/>
  <c r="F353" i="9"/>
  <c r="F349" i="9"/>
  <c r="F392" i="9"/>
  <c r="F384" i="9"/>
  <c r="F368" i="9"/>
  <c r="F360" i="9"/>
  <c r="F354" i="9"/>
  <c r="F350" i="9"/>
  <c r="F348" i="9"/>
  <c r="F344" i="9"/>
  <c r="F340" i="9"/>
  <c r="F336" i="9"/>
  <c r="F332" i="9"/>
  <c r="F328" i="9"/>
  <c r="F324" i="9"/>
  <c r="F320" i="9"/>
  <c r="F316" i="9"/>
  <c r="F312" i="9"/>
  <c r="F308" i="9"/>
  <c r="F346" i="9"/>
  <c r="F342" i="9"/>
  <c r="F338" i="9"/>
  <c r="F334" i="9"/>
  <c r="F330" i="9"/>
  <c r="F326" i="9"/>
  <c r="F322" i="9"/>
  <c r="F318" i="9"/>
  <c r="F314" i="9"/>
  <c r="F347" i="9"/>
  <c r="F343" i="9"/>
  <c r="F339" i="9"/>
  <c r="F335" i="9"/>
  <c r="F331" i="9"/>
  <c r="F327" i="9"/>
  <c r="F323" i="9"/>
  <c r="F319" i="9"/>
  <c r="F315" i="9"/>
  <c r="F311" i="9"/>
  <c r="F307" i="9"/>
  <c r="F341" i="9"/>
  <c r="F325" i="9"/>
  <c r="F306" i="9"/>
  <c r="F302" i="9"/>
  <c r="F298" i="9"/>
  <c r="F294" i="9"/>
  <c r="F290" i="9"/>
  <c r="F286" i="9"/>
  <c r="F282" i="9"/>
  <c r="F278" i="9"/>
  <c r="F274" i="9"/>
  <c r="F270" i="9"/>
  <c r="F266" i="9"/>
  <c r="F262" i="9"/>
  <c r="F258" i="9"/>
  <c r="F254" i="9"/>
  <c r="F250" i="9"/>
  <c r="F246" i="9"/>
  <c r="F242" i="9"/>
  <c r="F238" i="9"/>
  <c r="F234" i="9"/>
  <c r="F230" i="9"/>
  <c r="F226" i="9"/>
  <c r="F222" i="9"/>
  <c r="F218" i="9"/>
  <c r="F214" i="9"/>
  <c r="F210" i="9"/>
  <c r="F206" i="9"/>
  <c r="F202" i="9"/>
  <c r="F198" i="9"/>
  <c r="F194" i="9"/>
  <c r="F190" i="9"/>
  <c r="F186" i="9"/>
  <c r="F182" i="9"/>
  <c r="F178" i="9"/>
  <c r="F174" i="9"/>
  <c r="F170" i="9"/>
  <c r="F166" i="9"/>
  <c r="F162" i="9"/>
  <c r="F345" i="9"/>
  <c r="F329" i="9"/>
  <c r="F313" i="9"/>
  <c r="F309" i="9"/>
  <c r="F303" i="9"/>
  <c r="F299" i="9"/>
  <c r="F295" i="9"/>
  <c r="F291" i="9"/>
  <c r="F287" i="9"/>
  <c r="F283" i="9"/>
  <c r="F279" i="9"/>
  <c r="F275" i="9"/>
  <c r="F271" i="9"/>
  <c r="F267" i="9"/>
  <c r="F263" i="9"/>
  <c r="F259" i="9"/>
  <c r="F255" i="9"/>
  <c r="F251" i="9"/>
  <c r="F247" i="9"/>
  <c r="F243" i="9"/>
  <c r="F239" i="9"/>
  <c r="F235" i="9"/>
  <c r="F231" i="9"/>
  <c r="F227" i="9"/>
  <c r="F223" i="9"/>
  <c r="F219" i="9"/>
  <c r="F215" i="9"/>
  <c r="F211" i="9"/>
  <c r="F207" i="9"/>
  <c r="F203" i="9"/>
  <c r="F199" i="9"/>
  <c r="F195" i="9"/>
  <c r="F191" i="9"/>
  <c r="F187" i="9"/>
  <c r="F183" i="9"/>
  <c r="F179" i="9"/>
  <c r="F175" i="9"/>
  <c r="F171" i="9"/>
  <c r="F167" i="9"/>
  <c r="F163" i="9"/>
  <c r="F159" i="9"/>
  <c r="F333" i="9"/>
  <c r="F317" i="9"/>
  <c r="F310" i="9"/>
  <c r="F304" i="9"/>
  <c r="F300" i="9"/>
  <c r="F296" i="9"/>
  <c r="F292" i="9"/>
  <c r="F288" i="9"/>
  <c r="F284" i="9"/>
  <c r="F280" i="9"/>
  <c r="F276" i="9"/>
  <c r="F272" i="9"/>
  <c r="F268" i="9"/>
  <c r="F264" i="9"/>
  <c r="F260" i="9"/>
  <c r="F256" i="9"/>
  <c r="F252" i="9"/>
  <c r="F248" i="9"/>
  <c r="F244" i="9"/>
  <c r="F240" i="9"/>
  <c r="F236" i="9"/>
  <c r="F232" i="9"/>
  <c r="F228" i="9"/>
  <c r="F224" i="9"/>
  <c r="F220" i="9"/>
  <c r="F216" i="9"/>
  <c r="F212" i="9"/>
  <c r="F208" i="9"/>
  <c r="F204" i="9"/>
  <c r="F200" i="9"/>
  <c r="F196" i="9"/>
  <c r="F192" i="9"/>
  <c r="F337" i="9"/>
  <c r="F321" i="9"/>
  <c r="F305" i="9"/>
  <c r="F301" i="9"/>
  <c r="F297" i="9"/>
  <c r="F293" i="9"/>
  <c r="F289" i="9"/>
  <c r="F285" i="9"/>
  <c r="F281" i="9"/>
  <c r="F277" i="9"/>
  <c r="F273" i="9"/>
  <c r="F269" i="9"/>
  <c r="F265" i="9"/>
  <c r="F261" i="9"/>
  <c r="F257" i="9"/>
  <c r="F253" i="9"/>
  <c r="F249" i="9"/>
  <c r="F245" i="9"/>
  <c r="F241" i="9"/>
  <c r="F237" i="9"/>
  <c r="F233" i="9"/>
  <c r="F221" i="9"/>
  <c r="F205" i="9"/>
  <c r="F184" i="9"/>
  <c r="F176" i="9"/>
  <c r="F168" i="9"/>
  <c r="F160" i="9"/>
  <c r="F157" i="9"/>
  <c r="F153" i="9"/>
  <c r="F149" i="9"/>
  <c r="F145" i="9"/>
  <c r="F141" i="9"/>
  <c r="F137" i="9"/>
  <c r="F133" i="9"/>
  <c r="F129" i="9"/>
  <c r="F125" i="9"/>
  <c r="F121" i="9"/>
  <c r="F117" i="9"/>
  <c r="F113" i="9"/>
  <c r="F109" i="9"/>
  <c r="F105" i="9"/>
  <c r="F101" i="9"/>
  <c r="F97" i="9"/>
  <c r="F93" i="9"/>
  <c r="F89" i="9"/>
  <c r="F85" i="9"/>
  <c r="F81" i="9"/>
  <c r="F77" i="9"/>
  <c r="F73" i="9"/>
  <c r="F69" i="9"/>
  <c r="F65" i="9"/>
  <c r="F61" i="9"/>
  <c r="F57" i="9"/>
  <c r="F53" i="9"/>
  <c r="F49" i="9"/>
  <c r="F45" i="9"/>
  <c r="F41" i="9"/>
  <c r="F37" i="9"/>
  <c r="F33" i="9"/>
  <c r="F29" i="9"/>
  <c r="F25" i="9"/>
  <c r="F21" i="9"/>
  <c r="F17" i="9"/>
  <c r="F13" i="9"/>
  <c r="F225" i="9"/>
  <c r="F209" i="9"/>
  <c r="F193" i="9"/>
  <c r="F185" i="9"/>
  <c r="F177" i="9"/>
  <c r="F169" i="9"/>
  <c r="F161" i="9"/>
  <c r="F158" i="9"/>
  <c r="F154" i="9"/>
  <c r="F150" i="9"/>
  <c r="F146" i="9"/>
  <c r="F142" i="9"/>
  <c r="F138" i="9"/>
  <c r="F134" i="9"/>
  <c r="F130" i="9"/>
  <c r="F126" i="9"/>
  <c r="F122" i="9"/>
  <c r="F118" i="9"/>
  <c r="F114" i="9"/>
  <c r="F110" i="9"/>
  <c r="F106" i="9"/>
  <c r="F102" i="9"/>
  <c r="F98" i="9"/>
  <c r="F94" i="9"/>
  <c r="F90" i="9"/>
  <c r="F86" i="9"/>
  <c r="F82" i="9"/>
  <c r="F78" i="9"/>
  <c r="F74" i="9"/>
  <c r="F70" i="9"/>
  <c r="F66" i="9"/>
  <c r="F62" i="9"/>
  <c r="F58" i="9"/>
  <c r="F54" i="9"/>
  <c r="F50" i="9"/>
  <c r="F46" i="9"/>
  <c r="F42" i="9"/>
  <c r="F38" i="9"/>
  <c r="F34" i="9"/>
  <c r="F30" i="9"/>
  <c r="F26" i="9"/>
  <c r="F22" i="9"/>
  <c r="F18" i="9"/>
  <c r="F14" i="9"/>
  <c r="F229" i="9"/>
  <c r="F213" i="9"/>
  <c r="F197" i="9"/>
  <c r="F188" i="9"/>
  <c r="F180" i="9"/>
  <c r="F172" i="9"/>
  <c r="F164" i="9"/>
  <c r="F155" i="9"/>
  <c r="F151" i="9"/>
  <c r="F147" i="9"/>
  <c r="F143" i="9"/>
  <c r="F139" i="9"/>
  <c r="F135" i="9"/>
  <c r="F131" i="9"/>
  <c r="F127" i="9"/>
  <c r="F123" i="9"/>
  <c r="F119" i="9"/>
  <c r="F115" i="9"/>
  <c r="F111" i="9"/>
  <c r="F107" i="9"/>
  <c r="F103" i="9"/>
  <c r="F99" i="9"/>
  <c r="F95" i="9"/>
  <c r="F91" i="9"/>
  <c r="F87" i="9"/>
  <c r="F83" i="9"/>
  <c r="F79" i="9"/>
  <c r="F75" i="9"/>
  <c r="F71" i="9"/>
  <c r="F67" i="9"/>
  <c r="F63" i="9"/>
  <c r="F59" i="9"/>
  <c r="F55" i="9"/>
  <c r="F51" i="9"/>
  <c r="F47" i="9"/>
  <c r="F43" i="9"/>
  <c r="F39" i="9"/>
  <c r="F35" i="9"/>
  <c r="F31" i="9"/>
  <c r="F27" i="9"/>
  <c r="F23" i="9"/>
  <c r="F19" i="9"/>
  <c r="F15" i="9"/>
  <c r="F217" i="9"/>
  <c r="F201" i="9"/>
  <c r="F189" i="9"/>
  <c r="F181" i="9"/>
  <c r="F173" i="9"/>
  <c r="F165" i="9"/>
  <c r="F156" i="9"/>
  <c r="F152" i="9"/>
  <c r="F148" i="9"/>
  <c r="F144" i="9"/>
  <c r="F140" i="9"/>
  <c r="F136" i="9"/>
  <c r="F132" i="9"/>
  <c r="F128" i="9"/>
  <c r="F124" i="9"/>
  <c r="F120" i="9"/>
  <c r="F116" i="9"/>
  <c r="F112" i="9"/>
  <c r="F108" i="9"/>
  <c r="F104" i="9"/>
  <c r="F96" i="9"/>
  <c r="F80" i="9"/>
  <c r="F64" i="9"/>
  <c r="F48" i="9"/>
  <c r="F32" i="9"/>
  <c r="F16" i="9"/>
  <c r="F92" i="9"/>
  <c r="F44" i="9"/>
  <c r="F28" i="9"/>
  <c r="F12" i="9"/>
  <c r="F100" i="9"/>
  <c r="F84" i="9"/>
  <c r="F68" i="9"/>
  <c r="F52" i="9"/>
  <c r="F36" i="9"/>
  <c r="F20" i="9"/>
  <c r="F88" i="9"/>
  <c r="F72" i="9"/>
  <c r="F56" i="9"/>
  <c r="F40" i="9"/>
  <c r="F24" i="9"/>
  <c r="F76" i="9"/>
  <c r="F60" i="9"/>
  <c r="H6" i="9"/>
  <c r="G11" i="9"/>
  <c r="G11" i="6"/>
  <c r="H6" i="6"/>
  <c r="I6" i="6" s="1"/>
  <c r="G7" i="6"/>
  <c r="G137" i="6" s="1"/>
  <c r="C63" i="4"/>
  <c r="D63" i="4" s="1"/>
  <c r="C656" i="4"/>
  <c r="D656" i="4" s="1"/>
  <c r="C592" i="4"/>
  <c r="D592" i="4" s="1"/>
  <c r="C528" i="4"/>
  <c r="D528" i="4" s="1"/>
  <c r="C632" i="4"/>
  <c r="D632" i="4" s="1"/>
  <c r="C568" i="4"/>
  <c r="D568" i="4" s="1"/>
  <c r="C624" i="4"/>
  <c r="D624" i="4" s="1"/>
  <c r="C560" i="4"/>
  <c r="D560" i="4" s="1"/>
  <c r="E7" i="4"/>
  <c r="C600" i="4"/>
  <c r="C536" i="4"/>
  <c r="D536" i="4" s="1"/>
  <c r="C648" i="4"/>
  <c r="D648" i="4" s="1"/>
  <c r="C616" i="4"/>
  <c r="D616" i="4" s="1"/>
  <c r="C584" i="4"/>
  <c r="D584" i="4" s="1"/>
  <c r="C552" i="4"/>
  <c r="D552" i="4" s="1"/>
  <c r="C640" i="4"/>
  <c r="D640" i="4" s="1"/>
  <c r="C608" i="4"/>
  <c r="C576" i="4"/>
  <c r="D576" i="4" s="1"/>
  <c r="C518" i="4"/>
  <c r="C502" i="4"/>
  <c r="C486" i="4"/>
  <c r="D486" i="4" s="1"/>
  <c r="C470" i="4"/>
  <c r="D470" i="4" s="1"/>
  <c r="C454" i="4"/>
  <c r="D454" i="4" s="1"/>
  <c r="C438" i="4"/>
  <c r="D438" i="4" s="1"/>
  <c r="C422" i="4"/>
  <c r="D422" i="4" s="1"/>
  <c r="C406" i="4"/>
  <c r="D406" i="4" s="1"/>
  <c r="C390" i="4"/>
  <c r="D390" i="4" s="1"/>
  <c r="C374" i="4"/>
  <c r="D374" i="4" s="1"/>
  <c r="C358" i="4"/>
  <c r="D358" i="4" s="1"/>
  <c r="C333" i="4"/>
  <c r="D333" i="4" s="1"/>
  <c r="C301" i="4"/>
  <c r="D301" i="4" s="1"/>
  <c r="C269" i="4"/>
  <c r="D269" i="4" s="1"/>
  <c r="C237" i="4"/>
  <c r="D237" i="4" s="1"/>
  <c r="C205" i="4"/>
  <c r="D205" i="4" s="1"/>
  <c r="C173" i="4"/>
  <c r="D173" i="4" s="1"/>
  <c r="C141" i="4"/>
  <c r="D141" i="4" s="1"/>
  <c r="C95" i="4"/>
  <c r="C31" i="4"/>
  <c r="D31" i="4" s="1"/>
  <c r="C661" i="4"/>
  <c r="D661" i="4" s="1"/>
  <c r="C653" i="4"/>
  <c r="D653" i="4" s="1"/>
  <c r="C645" i="4"/>
  <c r="D645" i="4" s="1"/>
  <c r="C637" i="4"/>
  <c r="D637" i="4" s="1"/>
  <c r="C629" i="4"/>
  <c r="C621" i="4"/>
  <c r="D621" i="4" s="1"/>
  <c r="C613" i="4"/>
  <c r="D613" i="4" s="1"/>
  <c r="C605" i="4"/>
  <c r="D605" i="4" s="1"/>
  <c r="C597" i="4"/>
  <c r="C589" i="4"/>
  <c r="C581" i="4"/>
  <c r="C573" i="4"/>
  <c r="C565" i="4"/>
  <c r="C557" i="4"/>
  <c r="D557" i="4" s="1"/>
  <c r="C549" i="4"/>
  <c r="C541" i="4"/>
  <c r="C533" i="4"/>
  <c r="C525" i="4"/>
  <c r="C511" i="4"/>
  <c r="C495" i="4"/>
  <c r="D495" i="4" s="1"/>
  <c r="C479" i="4"/>
  <c r="D479" i="4" s="1"/>
  <c r="C463" i="4"/>
  <c r="D463" i="4" s="1"/>
  <c r="C447" i="4"/>
  <c r="C431" i="4"/>
  <c r="D431" i="4" s="1"/>
  <c r="C415" i="4"/>
  <c r="D415" i="4" s="1"/>
  <c r="C399" i="4"/>
  <c r="D399" i="4" s="1"/>
  <c r="C383" i="4"/>
  <c r="D383" i="4" s="1"/>
  <c r="C367" i="4"/>
  <c r="D367" i="4" s="1"/>
  <c r="C351" i="4"/>
  <c r="D351" i="4" s="1"/>
  <c r="C319" i="4"/>
  <c r="D319" i="4" s="1"/>
  <c r="C287" i="4"/>
  <c r="D287" i="4" s="1"/>
  <c r="C255" i="4"/>
  <c r="D255" i="4" s="1"/>
  <c r="C223" i="4"/>
  <c r="D223" i="4" s="1"/>
  <c r="C191" i="4"/>
  <c r="D191" i="4" s="1"/>
  <c r="C159" i="4"/>
  <c r="D159" i="4" s="1"/>
  <c r="C127" i="4"/>
  <c r="D127" i="4" s="1"/>
  <c r="C79" i="4"/>
  <c r="D79" i="4" s="1"/>
  <c r="C15" i="4"/>
  <c r="D15" i="4" s="1"/>
  <c r="C23" i="4"/>
  <c r="D23" i="4" s="1"/>
  <c r="C660" i="4"/>
  <c r="D660" i="4" s="1"/>
  <c r="C652" i="4"/>
  <c r="D652" i="4" s="1"/>
  <c r="C644" i="4"/>
  <c r="D644" i="4" s="1"/>
  <c r="C636" i="4"/>
  <c r="D636" i="4" s="1"/>
  <c r="C628" i="4"/>
  <c r="D628" i="4" s="1"/>
  <c r="C620" i="4"/>
  <c r="D620" i="4" s="1"/>
  <c r="C612" i="4"/>
  <c r="D612" i="4" s="1"/>
  <c r="C604" i="4"/>
  <c r="C596" i="4"/>
  <c r="D596" i="4" s="1"/>
  <c r="C588" i="4"/>
  <c r="D588" i="4" s="1"/>
  <c r="C580" i="4"/>
  <c r="D580" i="4" s="1"/>
  <c r="C572" i="4"/>
  <c r="C564" i="4"/>
  <c r="D564" i="4" s="1"/>
  <c r="C556" i="4"/>
  <c r="D556" i="4" s="1"/>
  <c r="C548" i="4"/>
  <c r="D548" i="4" s="1"/>
  <c r="C540" i="4"/>
  <c r="D540" i="4" s="1"/>
  <c r="C532" i="4"/>
  <c r="D532" i="4" s="1"/>
  <c r="C524" i="4"/>
  <c r="D524" i="4" s="1"/>
  <c r="C510" i="4"/>
  <c r="C494" i="4"/>
  <c r="C478" i="4"/>
  <c r="D478" i="4" s="1"/>
  <c r="C462" i="4"/>
  <c r="D462" i="4" s="1"/>
  <c r="C446" i="4"/>
  <c r="D446" i="4" s="1"/>
  <c r="C430" i="4"/>
  <c r="D430" i="4" s="1"/>
  <c r="C414" i="4"/>
  <c r="D414" i="4" s="1"/>
  <c r="C398" i="4"/>
  <c r="D398" i="4" s="1"/>
  <c r="C382" i="4"/>
  <c r="D382" i="4" s="1"/>
  <c r="C366" i="4"/>
  <c r="D366" i="4" s="1"/>
  <c r="C349" i="4"/>
  <c r="D349" i="4" s="1"/>
  <c r="C317" i="4"/>
  <c r="D317" i="4" s="1"/>
  <c r="C285" i="4"/>
  <c r="D285" i="4" s="1"/>
  <c r="C253" i="4"/>
  <c r="D253" i="4" s="1"/>
  <c r="C221" i="4"/>
  <c r="D221" i="4" s="1"/>
  <c r="C189" i="4"/>
  <c r="D189" i="4" s="1"/>
  <c r="C157" i="4"/>
  <c r="D157" i="4" s="1"/>
  <c r="C125" i="4"/>
  <c r="C29" i="4"/>
  <c r="D29" i="4" s="1"/>
  <c r="C45" i="4"/>
  <c r="C77" i="4"/>
  <c r="D77" i="4" s="1"/>
  <c r="C109" i="4"/>
  <c r="D109" i="4" s="1"/>
  <c r="C13" i="4"/>
  <c r="D13" i="4" s="1"/>
  <c r="C61" i="4"/>
  <c r="D61" i="4" s="1"/>
  <c r="C93" i="4"/>
  <c r="D93" i="4" s="1"/>
  <c r="C657" i="4"/>
  <c r="D657" i="4" s="1"/>
  <c r="C649" i="4"/>
  <c r="D649" i="4" s="1"/>
  <c r="C641" i="4"/>
  <c r="D641" i="4" s="1"/>
  <c r="C633" i="4"/>
  <c r="D633" i="4" s="1"/>
  <c r="C625" i="4"/>
  <c r="D625" i="4" s="1"/>
  <c r="C617" i="4"/>
  <c r="D617" i="4" s="1"/>
  <c r="C609" i="4"/>
  <c r="D609" i="4" s="1"/>
  <c r="C601" i="4"/>
  <c r="D601" i="4" s="1"/>
  <c r="C593" i="4"/>
  <c r="C585" i="4"/>
  <c r="C577" i="4"/>
  <c r="C569" i="4"/>
  <c r="C561" i="4"/>
  <c r="C553" i="4"/>
  <c r="C545" i="4"/>
  <c r="C537" i="4"/>
  <c r="D537" i="4" s="1"/>
  <c r="C529" i="4"/>
  <c r="C519" i="4"/>
  <c r="D519" i="4" s="1"/>
  <c r="C503" i="4"/>
  <c r="D503" i="4" s="1"/>
  <c r="C487" i="4"/>
  <c r="D487" i="4" s="1"/>
  <c r="C471" i="4"/>
  <c r="D471" i="4" s="1"/>
  <c r="C455" i="4"/>
  <c r="D455" i="4" s="1"/>
  <c r="C439" i="4"/>
  <c r="D439" i="4" s="1"/>
  <c r="C423" i="4"/>
  <c r="D423" i="4" s="1"/>
  <c r="C407" i="4"/>
  <c r="D407" i="4" s="1"/>
  <c r="C391" i="4"/>
  <c r="D391" i="4" s="1"/>
  <c r="C375" i="4"/>
  <c r="D375" i="4" s="1"/>
  <c r="C359" i="4"/>
  <c r="D359" i="4" s="1"/>
  <c r="C335" i="4"/>
  <c r="C303" i="4"/>
  <c r="D303" i="4" s="1"/>
  <c r="C271" i="4"/>
  <c r="D271" i="4" s="1"/>
  <c r="C239" i="4"/>
  <c r="D239" i="4" s="1"/>
  <c r="C207" i="4"/>
  <c r="C175" i="4"/>
  <c r="D175" i="4" s="1"/>
  <c r="C143" i="4"/>
  <c r="D143" i="4" s="1"/>
  <c r="C111" i="4"/>
  <c r="D111" i="4" s="1"/>
  <c r="C47" i="4"/>
  <c r="D47" i="4" s="1"/>
  <c r="C659" i="4"/>
  <c r="D659" i="4" s="1"/>
  <c r="C655" i="4"/>
  <c r="D655" i="4" s="1"/>
  <c r="C651" i="4"/>
  <c r="D651" i="4" s="1"/>
  <c r="C647" i="4"/>
  <c r="D647" i="4" s="1"/>
  <c r="C643" i="4"/>
  <c r="D643" i="4" s="1"/>
  <c r="C639" i="4"/>
  <c r="D639" i="4" s="1"/>
  <c r="C635" i="4"/>
  <c r="D635" i="4" s="1"/>
  <c r="C631" i="4"/>
  <c r="D631" i="4" s="1"/>
  <c r="C627" i="4"/>
  <c r="D627" i="4" s="1"/>
  <c r="C623" i="4"/>
  <c r="D623" i="4" s="1"/>
  <c r="C619" i="4"/>
  <c r="D619" i="4" s="1"/>
  <c r="C615" i="4"/>
  <c r="C611" i="4"/>
  <c r="D611" i="4" s="1"/>
  <c r="C607" i="4"/>
  <c r="D607" i="4" s="1"/>
  <c r="C603" i="4"/>
  <c r="D603" i="4" s="1"/>
  <c r="C599" i="4"/>
  <c r="D599" i="4" s="1"/>
  <c r="C595" i="4"/>
  <c r="D595" i="4" s="1"/>
  <c r="C591" i="4"/>
  <c r="D591" i="4" s="1"/>
  <c r="C587" i="4"/>
  <c r="D587" i="4" s="1"/>
  <c r="C583" i="4"/>
  <c r="D583" i="4" s="1"/>
  <c r="C579" i="4"/>
  <c r="D579" i="4" s="1"/>
  <c r="C575" i="4"/>
  <c r="D575" i="4" s="1"/>
  <c r="C571" i="4"/>
  <c r="D571" i="4" s="1"/>
  <c r="C567" i="4"/>
  <c r="D567" i="4" s="1"/>
  <c r="C563" i="4"/>
  <c r="D563" i="4" s="1"/>
  <c r="C559" i="4"/>
  <c r="D559" i="4" s="1"/>
  <c r="C555" i="4"/>
  <c r="D555" i="4" s="1"/>
  <c r="C551" i="4"/>
  <c r="D551" i="4" s="1"/>
  <c r="C547" i="4"/>
  <c r="D547" i="4" s="1"/>
  <c r="C543" i="4"/>
  <c r="D543" i="4" s="1"/>
  <c r="C539" i="4"/>
  <c r="D539" i="4" s="1"/>
  <c r="C535" i="4"/>
  <c r="D535" i="4" s="1"/>
  <c r="C531" i="4"/>
  <c r="D531" i="4" s="1"/>
  <c r="C527" i="4"/>
  <c r="D527" i="4" s="1"/>
  <c r="C523" i="4"/>
  <c r="D523" i="4" s="1"/>
  <c r="C515" i="4"/>
  <c r="D515" i="4" s="1"/>
  <c r="C507" i="4"/>
  <c r="D507" i="4" s="1"/>
  <c r="C499" i="4"/>
  <c r="D499" i="4" s="1"/>
  <c r="C491" i="4"/>
  <c r="D491" i="4" s="1"/>
  <c r="C483" i="4"/>
  <c r="D483" i="4" s="1"/>
  <c r="C475" i="4"/>
  <c r="D475" i="4" s="1"/>
  <c r="C467" i="4"/>
  <c r="D467" i="4" s="1"/>
  <c r="C459" i="4"/>
  <c r="D459" i="4" s="1"/>
  <c r="C451" i="4"/>
  <c r="C443" i="4"/>
  <c r="D443" i="4" s="1"/>
  <c r="C435" i="4"/>
  <c r="D435" i="4" s="1"/>
  <c r="C427" i="4"/>
  <c r="D427" i="4" s="1"/>
  <c r="C419" i="4"/>
  <c r="C411" i="4"/>
  <c r="D411" i="4" s="1"/>
  <c r="C403" i="4"/>
  <c r="D403" i="4" s="1"/>
  <c r="C395" i="4"/>
  <c r="D395" i="4" s="1"/>
  <c r="C387" i="4"/>
  <c r="D387" i="4" s="1"/>
  <c r="C379" i="4"/>
  <c r="D379" i="4" s="1"/>
  <c r="C371" i="4"/>
  <c r="D371" i="4" s="1"/>
  <c r="C363" i="4"/>
  <c r="D363" i="4" s="1"/>
  <c r="C355" i="4"/>
  <c r="D355" i="4" s="1"/>
  <c r="C343" i="4"/>
  <c r="D343" i="4" s="1"/>
  <c r="C327" i="4"/>
  <c r="D327" i="4" s="1"/>
  <c r="C311" i="4"/>
  <c r="D311" i="4" s="1"/>
  <c r="C295" i="4"/>
  <c r="D295" i="4" s="1"/>
  <c r="C279" i="4"/>
  <c r="D279" i="4" s="1"/>
  <c r="C263" i="4"/>
  <c r="D263" i="4" s="1"/>
  <c r="C247" i="4"/>
  <c r="D247" i="4" s="1"/>
  <c r="C231" i="4"/>
  <c r="D231" i="4" s="1"/>
  <c r="C215" i="4"/>
  <c r="D215" i="4" s="1"/>
  <c r="C199" i="4"/>
  <c r="D199" i="4" s="1"/>
  <c r="C183" i="4"/>
  <c r="D183" i="4" s="1"/>
  <c r="C167" i="4"/>
  <c r="D167" i="4" s="1"/>
  <c r="C151" i="4"/>
  <c r="D151" i="4" s="1"/>
  <c r="C135" i="4"/>
  <c r="D135" i="4" s="1"/>
  <c r="C119" i="4"/>
  <c r="D119" i="4" s="1"/>
  <c r="C103" i="4"/>
  <c r="D103" i="4" s="1"/>
  <c r="C87" i="4"/>
  <c r="D87" i="4" s="1"/>
  <c r="C71" i="4"/>
  <c r="D71" i="4" s="1"/>
  <c r="C55" i="4"/>
  <c r="D55" i="4" s="1"/>
  <c r="C39" i="4"/>
  <c r="C14" i="4"/>
  <c r="D14" i="4" s="1"/>
  <c r="C18" i="4"/>
  <c r="D18" i="4" s="1"/>
  <c r="C22" i="4"/>
  <c r="D22" i="4" s="1"/>
  <c r="C26" i="4"/>
  <c r="D26" i="4" s="1"/>
  <c r="C30" i="4"/>
  <c r="D30" i="4" s="1"/>
  <c r="C34" i="4"/>
  <c r="D34" i="4" s="1"/>
  <c r="C38" i="4"/>
  <c r="D38" i="4" s="1"/>
  <c r="C42" i="4"/>
  <c r="D42" i="4" s="1"/>
  <c r="C46" i="4"/>
  <c r="D46" i="4" s="1"/>
  <c r="C50" i="4"/>
  <c r="D50" i="4" s="1"/>
  <c r="C54" i="4"/>
  <c r="D54" i="4" s="1"/>
  <c r="C58" i="4"/>
  <c r="C62" i="4"/>
  <c r="D62" i="4" s="1"/>
  <c r="C66" i="4"/>
  <c r="D66" i="4" s="1"/>
  <c r="C70" i="4"/>
  <c r="D70" i="4" s="1"/>
  <c r="C74" i="4"/>
  <c r="D74" i="4" s="1"/>
  <c r="C78" i="4"/>
  <c r="D78" i="4" s="1"/>
  <c r="C82" i="4"/>
  <c r="D82" i="4" s="1"/>
  <c r="C86" i="4"/>
  <c r="D86" i="4" s="1"/>
  <c r="C90" i="4"/>
  <c r="D90" i="4" s="1"/>
  <c r="C94" i="4"/>
  <c r="D94" i="4" s="1"/>
  <c r="C98" i="4"/>
  <c r="D98" i="4" s="1"/>
  <c r="C102" i="4"/>
  <c r="D102" i="4" s="1"/>
  <c r="C106" i="4"/>
  <c r="D106" i="4" s="1"/>
  <c r="C110" i="4"/>
  <c r="D110" i="4" s="1"/>
  <c r="C114" i="4"/>
  <c r="D114" i="4" s="1"/>
  <c r="C118" i="4"/>
  <c r="D118" i="4" s="1"/>
  <c r="C122" i="4"/>
  <c r="C126" i="4"/>
  <c r="D126" i="4" s="1"/>
  <c r="C130" i="4"/>
  <c r="D130" i="4" s="1"/>
  <c r="C134" i="4"/>
  <c r="D134" i="4" s="1"/>
  <c r="C138" i="4"/>
  <c r="C142" i="4"/>
  <c r="D142" i="4" s="1"/>
  <c r="C146" i="4"/>
  <c r="D146" i="4" s="1"/>
  <c r="C150" i="4"/>
  <c r="D150" i="4" s="1"/>
  <c r="C154" i="4"/>
  <c r="D154" i="4" s="1"/>
  <c r="C158" i="4"/>
  <c r="D158" i="4" s="1"/>
  <c r="C162" i="4"/>
  <c r="D162" i="4" s="1"/>
  <c r="C166" i="4"/>
  <c r="D166" i="4" s="1"/>
  <c r="C170" i="4"/>
  <c r="D170" i="4" s="1"/>
  <c r="C174" i="4"/>
  <c r="D174" i="4" s="1"/>
  <c r="C178" i="4"/>
  <c r="D178" i="4" s="1"/>
  <c r="C182" i="4"/>
  <c r="D182" i="4" s="1"/>
  <c r="C186" i="4"/>
  <c r="D186" i="4" s="1"/>
  <c r="C190" i="4"/>
  <c r="D190" i="4" s="1"/>
  <c r="C194" i="4"/>
  <c r="D194" i="4" s="1"/>
  <c r="C198" i="4"/>
  <c r="D198" i="4" s="1"/>
  <c r="C202" i="4"/>
  <c r="D202" i="4" s="1"/>
  <c r="C206" i="4"/>
  <c r="D206" i="4" s="1"/>
  <c r="C210" i="4"/>
  <c r="D210" i="4" s="1"/>
  <c r="C214" i="4"/>
  <c r="D214" i="4" s="1"/>
  <c r="C218" i="4"/>
  <c r="C222" i="4"/>
  <c r="D222" i="4" s="1"/>
  <c r="C226" i="4"/>
  <c r="D226" i="4" s="1"/>
  <c r="C230" i="4"/>
  <c r="D230" i="4" s="1"/>
  <c r="C234" i="4"/>
  <c r="D234" i="4" s="1"/>
  <c r="C238" i="4"/>
  <c r="D238" i="4" s="1"/>
  <c r="C242" i="4"/>
  <c r="D242" i="4" s="1"/>
  <c r="C246" i="4"/>
  <c r="D246" i="4" s="1"/>
  <c r="C250" i="4"/>
  <c r="D250" i="4" s="1"/>
  <c r="C254" i="4"/>
  <c r="D254" i="4" s="1"/>
  <c r="C258" i="4"/>
  <c r="D258" i="4" s="1"/>
  <c r="C262" i="4"/>
  <c r="D262" i="4" s="1"/>
  <c r="C266" i="4"/>
  <c r="D266" i="4" s="1"/>
  <c r="C270" i="4"/>
  <c r="D270" i="4" s="1"/>
  <c r="C274" i="4"/>
  <c r="D274" i="4" s="1"/>
  <c r="C278" i="4"/>
  <c r="D278" i="4" s="1"/>
  <c r="C282" i="4"/>
  <c r="C286" i="4"/>
  <c r="D286" i="4" s="1"/>
  <c r="C290" i="4"/>
  <c r="D290" i="4" s="1"/>
  <c r="C294" i="4"/>
  <c r="D294" i="4" s="1"/>
  <c r="C298" i="4"/>
  <c r="D298" i="4" s="1"/>
  <c r="C302" i="4"/>
  <c r="D302" i="4" s="1"/>
  <c r="C306" i="4"/>
  <c r="D306" i="4" s="1"/>
  <c r="C310" i="4"/>
  <c r="D310" i="4" s="1"/>
  <c r="C314" i="4"/>
  <c r="D314" i="4" s="1"/>
  <c r="C318" i="4"/>
  <c r="D318" i="4" s="1"/>
  <c r="C322" i="4"/>
  <c r="D322" i="4" s="1"/>
  <c r="C326" i="4"/>
  <c r="D326" i="4" s="1"/>
  <c r="C330" i="4"/>
  <c r="D330" i="4" s="1"/>
  <c r="C334" i="4"/>
  <c r="D334" i="4" s="1"/>
  <c r="C338" i="4"/>
  <c r="D338" i="4" s="1"/>
  <c r="C342" i="4"/>
  <c r="D342" i="4" s="1"/>
  <c r="C346" i="4"/>
  <c r="C350" i="4"/>
  <c r="D350" i="4" s="1"/>
  <c r="D12" i="4"/>
  <c r="C16" i="4"/>
  <c r="D16" i="4" s="1"/>
  <c r="C20" i="4"/>
  <c r="D20" i="4" s="1"/>
  <c r="C24" i="4"/>
  <c r="D24" i="4" s="1"/>
  <c r="C28" i="4"/>
  <c r="D28" i="4" s="1"/>
  <c r="C32" i="4"/>
  <c r="D32" i="4" s="1"/>
  <c r="C36" i="4"/>
  <c r="D36" i="4" s="1"/>
  <c r="C40" i="4"/>
  <c r="D40" i="4" s="1"/>
  <c r="C44" i="4"/>
  <c r="D44" i="4" s="1"/>
  <c r="C48" i="4"/>
  <c r="D48" i="4" s="1"/>
  <c r="C52" i="4"/>
  <c r="C56" i="4"/>
  <c r="D56" i="4" s="1"/>
  <c r="C60" i="4"/>
  <c r="D60" i="4" s="1"/>
  <c r="C64" i="4"/>
  <c r="D64" i="4" s="1"/>
  <c r="C68" i="4"/>
  <c r="D68" i="4" s="1"/>
  <c r="C72" i="4"/>
  <c r="D72" i="4" s="1"/>
  <c r="C76" i="4"/>
  <c r="D76" i="4" s="1"/>
  <c r="C80" i="4"/>
  <c r="D80" i="4" s="1"/>
  <c r="C84" i="4"/>
  <c r="C88" i="4"/>
  <c r="D88" i="4" s="1"/>
  <c r="C92" i="4"/>
  <c r="D92" i="4" s="1"/>
  <c r="C96" i="4"/>
  <c r="D96" i="4" s="1"/>
  <c r="C100" i="4"/>
  <c r="D100" i="4" s="1"/>
  <c r="C104" i="4"/>
  <c r="D104" i="4" s="1"/>
  <c r="C108" i="4"/>
  <c r="D108" i="4" s="1"/>
  <c r="C112" i="4"/>
  <c r="D112" i="4" s="1"/>
  <c r="C116" i="4"/>
  <c r="D116" i="4" s="1"/>
  <c r="C120" i="4"/>
  <c r="D120" i="4" s="1"/>
  <c r="C124" i="4"/>
  <c r="D124" i="4" s="1"/>
  <c r="C128" i="4"/>
  <c r="D128" i="4" s="1"/>
  <c r="C132" i="4"/>
  <c r="C136" i="4"/>
  <c r="D136" i="4" s="1"/>
  <c r="C140" i="4"/>
  <c r="D140" i="4" s="1"/>
  <c r="C144" i="4"/>
  <c r="D144" i="4" s="1"/>
  <c r="C148" i="4"/>
  <c r="D148" i="4" s="1"/>
  <c r="C152" i="4"/>
  <c r="D152" i="4" s="1"/>
  <c r="C156" i="4"/>
  <c r="D156" i="4" s="1"/>
  <c r="C160" i="4"/>
  <c r="D160" i="4" s="1"/>
  <c r="C164" i="4"/>
  <c r="D164" i="4" s="1"/>
  <c r="C168" i="4"/>
  <c r="D168" i="4" s="1"/>
  <c r="C172" i="4"/>
  <c r="D172" i="4" s="1"/>
  <c r="C176" i="4"/>
  <c r="D176" i="4" s="1"/>
  <c r="C180" i="4"/>
  <c r="D180" i="4" s="1"/>
  <c r="C184" i="4"/>
  <c r="D184" i="4" s="1"/>
  <c r="C188" i="4"/>
  <c r="D188" i="4" s="1"/>
  <c r="C192" i="4"/>
  <c r="D192" i="4" s="1"/>
  <c r="C196" i="4"/>
  <c r="D196" i="4" s="1"/>
  <c r="C200" i="4"/>
  <c r="D200" i="4" s="1"/>
  <c r="C204" i="4"/>
  <c r="D204" i="4" s="1"/>
  <c r="C208" i="4"/>
  <c r="D208" i="4" s="1"/>
  <c r="C212" i="4"/>
  <c r="C216" i="4"/>
  <c r="D216" i="4" s="1"/>
  <c r="C220" i="4"/>
  <c r="D220" i="4" s="1"/>
  <c r="C224" i="4"/>
  <c r="D224" i="4" s="1"/>
  <c r="C228" i="4"/>
  <c r="D228" i="4" s="1"/>
  <c r="C232" i="4"/>
  <c r="D232" i="4" s="1"/>
  <c r="C236" i="4"/>
  <c r="D236" i="4" s="1"/>
  <c r="C240" i="4"/>
  <c r="D240" i="4" s="1"/>
  <c r="C244" i="4"/>
  <c r="D244" i="4" s="1"/>
  <c r="C248" i="4"/>
  <c r="D248" i="4" s="1"/>
  <c r="C252" i="4"/>
  <c r="D252" i="4" s="1"/>
  <c r="C256" i="4"/>
  <c r="D256" i="4" s="1"/>
  <c r="C260" i="4"/>
  <c r="C264" i="4"/>
  <c r="D264" i="4" s="1"/>
  <c r="C268" i="4"/>
  <c r="D268" i="4" s="1"/>
  <c r="C272" i="4"/>
  <c r="D272" i="4" s="1"/>
  <c r="C276" i="4"/>
  <c r="D276" i="4" s="1"/>
  <c r="C280" i="4"/>
  <c r="D280" i="4" s="1"/>
  <c r="C284" i="4"/>
  <c r="D284" i="4" s="1"/>
  <c r="C288" i="4"/>
  <c r="D288" i="4" s="1"/>
  <c r="C292" i="4"/>
  <c r="D292" i="4" s="1"/>
  <c r="C296" i="4"/>
  <c r="D296" i="4" s="1"/>
  <c r="C300" i="4"/>
  <c r="D300" i="4" s="1"/>
  <c r="C304" i="4"/>
  <c r="D304" i="4" s="1"/>
  <c r="C308" i="4"/>
  <c r="D308" i="4" s="1"/>
  <c r="C312" i="4"/>
  <c r="D312" i="4" s="1"/>
  <c r="C316" i="4"/>
  <c r="D316" i="4" s="1"/>
  <c r="C320" i="4"/>
  <c r="D320" i="4" s="1"/>
  <c r="C324" i="4"/>
  <c r="D324" i="4" s="1"/>
  <c r="C328" i="4"/>
  <c r="D328" i="4" s="1"/>
  <c r="C332" i="4"/>
  <c r="D332" i="4" s="1"/>
  <c r="C336" i="4"/>
  <c r="D336" i="4" s="1"/>
  <c r="C340" i="4"/>
  <c r="C344" i="4"/>
  <c r="D344" i="4" s="1"/>
  <c r="C348" i="4"/>
  <c r="D348" i="4" s="1"/>
  <c r="C17" i="4"/>
  <c r="D17" i="4" s="1"/>
  <c r="C25" i="4"/>
  <c r="D25" i="4" s="1"/>
  <c r="C33" i="4"/>
  <c r="D33" i="4" s="1"/>
  <c r="C41" i="4"/>
  <c r="D41" i="4" s="1"/>
  <c r="C49" i="4"/>
  <c r="D49" i="4" s="1"/>
  <c r="C57" i="4"/>
  <c r="C65" i="4"/>
  <c r="D65" i="4" s="1"/>
  <c r="C73" i="4"/>
  <c r="D73" i="4" s="1"/>
  <c r="C81" i="4"/>
  <c r="D81" i="4" s="1"/>
  <c r="C89" i="4"/>
  <c r="D89" i="4" s="1"/>
  <c r="C97" i="4"/>
  <c r="D97" i="4" s="1"/>
  <c r="C105" i="4"/>
  <c r="D105" i="4" s="1"/>
  <c r="C113" i="4"/>
  <c r="D113" i="4" s="1"/>
  <c r="C121" i="4"/>
  <c r="D121" i="4" s="1"/>
  <c r="C129" i="4"/>
  <c r="D129" i="4" s="1"/>
  <c r="C137" i="4"/>
  <c r="D137" i="4" s="1"/>
  <c r="C145" i="4"/>
  <c r="D145" i="4" s="1"/>
  <c r="C153" i="4"/>
  <c r="D153" i="4" s="1"/>
  <c r="C161" i="4"/>
  <c r="D161" i="4" s="1"/>
  <c r="C169" i="4"/>
  <c r="D169" i="4" s="1"/>
  <c r="C177" i="4"/>
  <c r="D177" i="4" s="1"/>
  <c r="C185" i="4"/>
  <c r="D185" i="4" s="1"/>
  <c r="C193" i="4"/>
  <c r="D193" i="4" s="1"/>
  <c r="C201" i="4"/>
  <c r="D201" i="4" s="1"/>
  <c r="C209" i="4"/>
  <c r="D209" i="4" s="1"/>
  <c r="C217" i="4"/>
  <c r="D217" i="4" s="1"/>
  <c r="C225" i="4"/>
  <c r="D225" i="4" s="1"/>
  <c r="C233" i="4"/>
  <c r="D233" i="4" s="1"/>
  <c r="C241" i="4"/>
  <c r="D241" i="4" s="1"/>
  <c r="C249" i="4"/>
  <c r="D249" i="4" s="1"/>
  <c r="C257" i="4"/>
  <c r="D257" i="4" s="1"/>
  <c r="C265" i="4"/>
  <c r="D265" i="4" s="1"/>
  <c r="C273" i="4"/>
  <c r="D273" i="4" s="1"/>
  <c r="C281" i="4"/>
  <c r="D281" i="4" s="1"/>
  <c r="C289" i="4"/>
  <c r="D289" i="4" s="1"/>
  <c r="C297" i="4"/>
  <c r="D297" i="4" s="1"/>
  <c r="C305" i="4"/>
  <c r="D305" i="4" s="1"/>
  <c r="C313" i="4"/>
  <c r="D313" i="4" s="1"/>
  <c r="C321" i="4"/>
  <c r="D321" i="4" s="1"/>
  <c r="C329" i="4"/>
  <c r="D329" i="4" s="1"/>
  <c r="C337" i="4"/>
  <c r="D337" i="4" s="1"/>
  <c r="C345" i="4"/>
  <c r="D345" i="4" s="1"/>
  <c r="C352" i="4"/>
  <c r="D352" i="4" s="1"/>
  <c r="C356" i="4"/>
  <c r="D356" i="4" s="1"/>
  <c r="C360" i="4"/>
  <c r="D360" i="4" s="1"/>
  <c r="C364" i="4"/>
  <c r="D364" i="4" s="1"/>
  <c r="C368" i="4"/>
  <c r="D368" i="4" s="1"/>
  <c r="C372" i="4"/>
  <c r="D372" i="4" s="1"/>
  <c r="C376" i="4"/>
  <c r="D376" i="4" s="1"/>
  <c r="C380" i="4"/>
  <c r="D380" i="4" s="1"/>
  <c r="C384" i="4"/>
  <c r="D384" i="4" s="1"/>
  <c r="C388" i="4"/>
  <c r="D388" i="4" s="1"/>
  <c r="C392" i="4"/>
  <c r="D392" i="4" s="1"/>
  <c r="C396" i="4"/>
  <c r="D396" i="4" s="1"/>
  <c r="C400" i="4"/>
  <c r="D400" i="4" s="1"/>
  <c r="C404" i="4"/>
  <c r="D404" i="4" s="1"/>
  <c r="C408" i="4"/>
  <c r="D408" i="4" s="1"/>
  <c r="C412" i="4"/>
  <c r="D412" i="4" s="1"/>
  <c r="C416" i="4"/>
  <c r="D416" i="4" s="1"/>
  <c r="C420" i="4"/>
  <c r="D420" i="4" s="1"/>
  <c r="C424" i="4"/>
  <c r="D424" i="4" s="1"/>
  <c r="C428" i="4"/>
  <c r="D428" i="4" s="1"/>
  <c r="C432" i="4"/>
  <c r="D432" i="4" s="1"/>
  <c r="C436" i="4"/>
  <c r="D436" i="4" s="1"/>
  <c r="C440" i="4"/>
  <c r="D440" i="4" s="1"/>
  <c r="C444" i="4"/>
  <c r="C448" i="4"/>
  <c r="D448" i="4" s="1"/>
  <c r="C452" i="4"/>
  <c r="D452" i="4" s="1"/>
  <c r="C456" i="4"/>
  <c r="D456" i="4" s="1"/>
  <c r="C460" i="4"/>
  <c r="D460" i="4" s="1"/>
  <c r="C464" i="4"/>
  <c r="D464" i="4" s="1"/>
  <c r="C468" i="4"/>
  <c r="D468" i="4" s="1"/>
  <c r="C472" i="4"/>
  <c r="D472" i="4" s="1"/>
  <c r="C476" i="4"/>
  <c r="C480" i="4"/>
  <c r="D480" i="4" s="1"/>
  <c r="C484" i="4"/>
  <c r="D484" i="4" s="1"/>
  <c r="C488" i="4"/>
  <c r="D488" i="4" s="1"/>
  <c r="C492" i="4"/>
  <c r="D492" i="4" s="1"/>
  <c r="C496" i="4"/>
  <c r="D496" i="4" s="1"/>
  <c r="C500" i="4"/>
  <c r="D500" i="4" s="1"/>
  <c r="C504" i="4"/>
  <c r="D504" i="4" s="1"/>
  <c r="C508" i="4"/>
  <c r="D508" i="4" s="1"/>
  <c r="C512" i="4"/>
  <c r="D512" i="4" s="1"/>
  <c r="C516" i="4"/>
  <c r="D516" i="4" s="1"/>
  <c r="C520" i="4"/>
  <c r="D520" i="4" s="1"/>
  <c r="C19" i="4"/>
  <c r="C27" i="4"/>
  <c r="D27" i="4" s="1"/>
  <c r="C35" i="4"/>
  <c r="D35" i="4" s="1"/>
  <c r="C43" i="4"/>
  <c r="D43" i="4" s="1"/>
  <c r="C51" i="4"/>
  <c r="D51" i="4" s="1"/>
  <c r="C59" i="4"/>
  <c r="D59" i="4" s="1"/>
  <c r="C67" i="4"/>
  <c r="D67" i="4" s="1"/>
  <c r="C75" i="4"/>
  <c r="D75" i="4" s="1"/>
  <c r="C83" i="4"/>
  <c r="D83" i="4" s="1"/>
  <c r="C91" i="4"/>
  <c r="D91" i="4" s="1"/>
  <c r="C99" i="4"/>
  <c r="D99" i="4" s="1"/>
  <c r="C107" i="4"/>
  <c r="D107" i="4" s="1"/>
  <c r="C115" i="4"/>
  <c r="D115" i="4" s="1"/>
  <c r="C123" i="4"/>
  <c r="D123" i="4" s="1"/>
  <c r="C131" i="4"/>
  <c r="D131" i="4" s="1"/>
  <c r="C139" i="4"/>
  <c r="D139" i="4" s="1"/>
  <c r="C147" i="4"/>
  <c r="D147" i="4" s="1"/>
  <c r="C155" i="4"/>
  <c r="D155" i="4" s="1"/>
  <c r="C163" i="4"/>
  <c r="D163" i="4" s="1"/>
  <c r="C171" i="4"/>
  <c r="D171" i="4" s="1"/>
  <c r="C179" i="4"/>
  <c r="D179" i="4" s="1"/>
  <c r="C187" i="4"/>
  <c r="D187" i="4" s="1"/>
  <c r="C195" i="4"/>
  <c r="D195" i="4" s="1"/>
  <c r="C203" i="4"/>
  <c r="D203" i="4" s="1"/>
  <c r="C211" i="4"/>
  <c r="D211" i="4" s="1"/>
  <c r="C219" i="4"/>
  <c r="D219" i="4" s="1"/>
  <c r="C227" i="4"/>
  <c r="D227" i="4" s="1"/>
  <c r="C235" i="4"/>
  <c r="D235" i="4" s="1"/>
  <c r="C243" i="4"/>
  <c r="D243" i="4" s="1"/>
  <c r="C251" i="4"/>
  <c r="D251" i="4" s="1"/>
  <c r="C259" i="4"/>
  <c r="D259" i="4" s="1"/>
  <c r="C267" i="4"/>
  <c r="D267" i="4" s="1"/>
  <c r="C275" i="4"/>
  <c r="D275" i="4" s="1"/>
  <c r="C283" i="4"/>
  <c r="D283" i="4" s="1"/>
  <c r="C291" i="4"/>
  <c r="D291" i="4" s="1"/>
  <c r="C299" i="4"/>
  <c r="D299" i="4" s="1"/>
  <c r="C307" i="4"/>
  <c r="D307" i="4" s="1"/>
  <c r="C315" i="4"/>
  <c r="D315" i="4" s="1"/>
  <c r="C323" i="4"/>
  <c r="D323" i="4" s="1"/>
  <c r="C331" i="4"/>
  <c r="D331" i="4" s="1"/>
  <c r="C339" i="4"/>
  <c r="D339" i="4" s="1"/>
  <c r="C347" i="4"/>
  <c r="D347" i="4" s="1"/>
  <c r="C353" i="4"/>
  <c r="D353" i="4" s="1"/>
  <c r="C357" i="4"/>
  <c r="D357" i="4" s="1"/>
  <c r="C361" i="4"/>
  <c r="D361" i="4" s="1"/>
  <c r="C365" i="4"/>
  <c r="D365" i="4" s="1"/>
  <c r="C369" i="4"/>
  <c r="D369" i="4" s="1"/>
  <c r="C373" i="4"/>
  <c r="D373" i="4" s="1"/>
  <c r="C377" i="4"/>
  <c r="D377" i="4" s="1"/>
  <c r="C381" i="4"/>
  <c r="D381" i="4" s="1"/>
  <c r="C385" i="4"/>
  <c r="D385" i="4" s="1"/>
  <c r="C389" i="4"/>
  <c r="D389" i="4" s="1"/>
  <c r="C393" i="4"/>
  <c r="D393" i="4" s="1"/>
  <c r="C397" i="4"/>
  <c r="D397" i="4" s="1"/>
  <c r="C401" i="4"/>
  <c r="D401" i="4" s="1"/>
  <c r="C405" i="4"/>
  <c r="D405" i="4" s="1"/>
  <c r="C409" i="4"/>
  <c r="D409" i="4" s="1"/>
  <c r="C413" i="4"/>
  <c r="D413" i="4" s="1"/>
  <c r="C417" i="4"/>
  <c r="D417" i="4" s="1"/>
  <c r="C421" i="4"/>
  <c r="D421" i="4" s="1"/>
  <c r="C425" i="4"/>
  <c r="D425" i="4" s="1"/>
  <c r="C429" i="4"/>
  <c r="D429" i="4" s="1"/>
  <c r="C433" i="4"/>
  <c r="D433" i="4" s="1"/>
  <c r="C437" i="4"/>
  <c r="D437" i="4" s="1"/>
  <c r="C441" i="4"/>
  <c r="D441" i="4" s="1"/>
  <c r="C445" i="4"/>
  <c r="D445" i="4" s="1"/>
  <c r="C449" i="4"/>
  <c r="D449" i="4" s="1"/>
  <c r="C453" i="4"/>
  <c r="D453" i="4" s="1"/>
  <c r="C457" i="4"/>
  <c r="D457" i="4" s="1"/>
  <c r="C461" i="4"/>
  <c r="D461" i="4" s="1"/>
  <c r="C465" i="4"/>
  <c r="D465" i="4" s="1"/>
  <c r="C469" i="4"/>
  <c r="D469" i="4" s="1"/>
  <c r="C473" i="4"/>
  <c r="D473" i="4" s="1"/>
  <c r="C477" i="4"/>
  <c r="D477" i="4" s="1"/>
  <c r="C481" i="4"/>
  <c r="D481" i="4" s="1"/>
  <c r="C485" i="4"/>
  <c r="D485" i="4" s="1"/>
  <c r="C489" i="4"/>
  <c r="D489" i="4" s="1"/>
  <c r="C493" i="4"/>
  <c r="D493" i="4" s="1"/>
  <c r="C497" i="4"/>
  <c r="D497" i="4" s="1"/>
  <c r="C501" i="4"/>
  <c r="C505" i="4"/>
  <c r="D505" i="4" s="1"/>
  <c r="C509" i="4"/>
  <c r="C513" i="4"/>
  <c r="C517" i="4"/>
  <c r="C521" i="4"/>
  <c r="C658" i="4"/>
  <c r="D658" i="4" s="1"/>
  <c r="C654" i="4"/>
  <c r="D654" i="4" s="1"/>
  <c r="C650" i="4"/>
  <c r="D650" i="4" s="1"/>
  <c r="C646" i="4"/>
  <c r="D646" i="4" s="1"/>
  <c r="C642" i="4"/>
  <c r="D642" i="4" s="1"/>
  <c r="C638" i="4"/>
  <c r="D638" i="4" s="1"/>
  <c r="C634" i="4"/>
  <c r="D634" i="4" s="1"/>
  <c r="C630" i="4"/>
  <c r="D630" i="4" s="1"/>
  <c r="C626" i="4"/>
  <c r="D626" i="4" s="1"/>
  <c r="C622" i="4"/>
  <c r="D622" i="4" s="1"/>
  <c r="C618" i="4"/>
  <c r="D618" i="4" s="1"/>
  <c r="C614" i="4"/>
  <c r="D614" i="4" s="1"/>
  <c r="C610" i="4"/>
  <c r="D610" i="4" s="1"/>
  <c r="C606" i="4"/>
  <c r="D606" i="4" s="1"/>
  <c r="C602" i="4"/>
  <c r="D602" i="4" s="1"/>
  <c r="C598" i="4"/>
  <c r="D598" i="4" s="1"/>
  <c r="C594" i="4"/>
  <c r="D594" i="4" s="1"/>
  <c r="C590" i="4"/>
  <c r="C586" i="4"/>
  <c r="D586" i="4" s="1"/>
  <c r="C582" i="4"/>
  <c r="C578" i="4"/>
  <c r="D578" i="4" s="1"/>
  <c r="C574" i="4"/>
  <c r="C570" i="4"/>
  <c r="D570" i="4" s="1"/>
  <c r="C566" i="4"/>
  <c r="C562" i="4"/>
  <c r="D562" i="4" s="1"/>
  <c r="C558" i="4"/>
  <c r="C554" i="4"/>
  <c r="D554" i="4" s="1"/>
  <c r="C550" i="4"/>
  <c r="C546" i="4"/>
  <c r="D546" i="4" s="1"/>
  <c r="C542" i="4"/>
  <c r="C538" i="4"/>
  <c r="D538" i="4" s="1"/>
  <c r="C534" i="4"/>
  <c r="C530" i="4"/>
  <c r="D530" i="4" s="1"/>
  <c r="C526" i="4"/>
  <c r="C522" i="4"/>
  <c r="D522" i="4" s="1"/>
  <c r="C514" i="4"/>
  <c r="D514" i="4" s="1"/>
  <c r="C506" i="4"/>
  <c r="D506" i="4" s="1"/>
  <c r="C498" i="4"/>
  <c r="D498" i="4" s="1"/>
  <c r="C490" i="4"/>
  <c r="D490" i="4" s="1"/>
  <c r="C482" i="4"/>
  <c r="D482" i="4" s="1"/>
  <c r="C474" i="4"/>
  <c r="D474" i="4" s="1"/>
  <c r="C466" i="4"/>
  <c r="D466" i="4" s="1"/>
  <c r="C458" i="4"/>
  <c r="D458" i="4" s="1"/>
  <c r="C450" i="4"/>
  <c r="D450" i="4" s="1"/>
  <c r="C442" i="4"/>
  <c r="D442" i="4" s="1"/>
  <c r="C434" i="4"/>
  <c r="D434" i="4" s="1"/>
  <c r="C426" i="4"/>
  <c r="D426" i="4" s="1"/>
  <c r="C418" i="4"/>
  <c r="D418" i="4" s="1"/>
  <c r="C410" i="4"/>
  <c r="D410" i="4" s="1"/>
  <c r="C402" i="4"/>
  <c r="D402" i="4" s="1"/>
  <c r="C394" i="4"/>
  <c r="D394" i="4" s="1"/>
  <c r="C386" i="4"/>
  <c r="D386" i="4" s="1"/>
  <c r="C378" i="4"/>
  <c r="D378" i="4" s="1"/>
  <c r="C370" i="4"/>
  <c r="D370" i="4" s="1"/>
  <c r="C362" i="4"/>
  <c r="D362" i="4" s="1"/>
  <c r="C354" i="4"/>
  <c r="D354" i="4" s="1"/>
  <c r="C341" i="4"/>
  <c r="D341" i="4" s="1"/>
  <c r="C325" i="4"/>
  <c r="D325" i="4" s="1"/>
  <c r="C309" i="4"/>
  <c r="D309" i="4" s="1"/>
  <c r="C293" i="4"/>
  <c r="D293" i="4" s="1"/>
  <c r="C277" i="4"/>
  <c r="D277" i="4" s="1"/>
  <c r="C261" i="4"/>
  <c r="D261" i="4" s="1"/>
  <c r="C245" i="4"/>
  <c r="D245" i="4" s="1"/>
  <c r="C229" i="4"/>
  <c r="D229" i="4" s="1"/>
  <c r="C213" i="4"/>
  <c r="D213" i="4" s="1"/>
  <c r="C197" i="4"/>
  <c r="D197" i="4" s="1"/>
  <c r="C181" i="4"/>
  <c r="D181" i="4" s="1"/>
  <c r="C165" i="4"/>
  <c r="D165" i="4" s="1"/>
  <c r="C149" i="4"/>
  <c r="D149" i="4" s="1"/>
  <c r="C133" i="4"/>
  <c r="D133" i="4" s="1"/>
  <c r="C117" i="4"/>
  <c r="D117" i="4" s="1"/>
  <c r="C101" i="4"/>
  <c r="D101" i="4" s="1"/>
  <c r="C85" i="4"/>
  <c r="D85" i="4" s="1"/>
  <c r="C69" i="4"/>
  <c r="D69" i="4" s="1"/>
  <c r="C53" i="4"/>
  <c r="C37" i="4"/>
  <c r="D37" i="4" s="1"/>
  <c r="C21" i="4"/>
  <c r="D21" i="4" s="1"/>
  <c r="F6" i="4"/>
  <c r="F11" i="4" s="1"/>
  <c r="E8" i="4"/>
  <c r="D549" i="4"/>
  <c r="D511" i="4"/>
  <c r="D52" i="4"/>
  <c r="D572" i="4"/>
  <c r="D419" i="4"/>
  <c r="D451" i="4"/>
  <c r="D629" i="4"/>
  <c r="D122" i="4"/>
  <c r="D615" i="4"/>
  <c r="D604" i="4"/>
  <c r="D608" i="4"/>
  <c r="D444" i="4"/>
  <c r="D476" i="4"/>
  <c r="D138" i="4"/>
  <c r="D447" i="4"/>
  <c r="D282" i="4"/>
  <c r="D218" i="4"/>
  <c r="D494" i="4"/>
  <c r="D346" i="4"/>
  <c r="D335" i="4"/>
  <c r="D39" i="4"/>
  <c r="D95" i="4"/>
  <c r="D207" i="4"/>
  <c r="D84" i="4"/>
  <c r="D132" i="4"/>
  <c r="D212" i="4"/>
  <c r="D260" i="4"/>
  <c r="D340" i="4"/>
  <c r="D45" i="4"/>
  <c r="D125" i="4"/>
  <c r="D19" i="4"/>
  <c r="G39" i="6" l="1"/>
  <c r="G97" i="6"/>
  <c r="G275" i="6"/>
  <c r="G88" i="6"/>
  <c r="G87" i="6"/>
  <c r="G126" i="6"/>
  <c r="G138" i="6"/>
  <c r="G246" i="6"/>
  <c r="G233" i="6"/>
  <c r="G23" i="6"/>
  <c r="G103" i="6"/>
  <c r="G65" i="6"/>
  <c r="G235" i="6"/>
  <c r="G277" i="6"/>
  <c r="G17" i="6"/>
  <c r="G183" i="6"/>
  <c r="G169" i="6"/>
  <c r="G33" i="6"/>
  <c r="G92" i="6"/>
  <c r="G86" i="6"/>
  <c r="G139" i="6"/>
  <c r="G214" i="6"/>
  <c r="G201" i="6"/>
  <c r="H8" i="9"/>
  <c r="H7" i="9"/>
  <c r="BQ7" i="9"/>
  <c r="BQ8" i="9"/>
  <c r="BQ11" i="9"/>
  <c r="BP15" i="9"/>
  <c r="BP14" i="9"/>
  <c r="BP17" i="9"/>
  <c r="BP12" i="9"/>
  <c r="BP20" i="9"/>
  <c r="BP22" i="9"/>
  <c r="BP26" i="9"/>
  <c r="BP18" i="9"/>
  <c r="BP21" i="9"/>
  <c r="BP25" i="9"/>
  <c r="BP28" i="9"/>
  <c r="BP30" i="9"/>
  <c r="BP34" i="9"/>
  <c r="BP16" i="9"/>
  <c r="BP23" i="9"/>
  <c r="BP29" i="9"/>
  <c r="BP33" i="9"/>
  <c r="BP32" i="9"/>
  <c r="BP35" i="9"/>
  <c r="BP39" i="9"/>
  <c r="BP43" i="9"/>
  <c r="BP47" i="9"/>
  <c r="BP51" i="9"/>
  <c r="BP38" i="9"/>
  <c r="BP42" i="9"/>
  <c r="BP46" i="9"/>
  <c r="BP13" i="9"/>
  <c r="BP24" i="9"/>
  <c r="BP41" i="9"/>
  <c r="BP49" i="9"/>
  <c r="BP53" i="9"/>
  <c r="BP57" i="9"/>
  <c r="BP61" i="9"/>
  <c r="BP36" i="9"/>
  <c r="BP44" i="9"/>
  <c r="BP52" i="9"/>
  <c r="BP56" i="9"/>
  <c r="BP60" i="9"/>
  <c r="BP37" i="9"/>
  <c r="BP55" i="9"/>
  <c r="BP67" i="9"/>
  <c r="BP71" i="9"/>
  <c r="BP75" i="9"/>
  <c r="BP79" i="9"/>
  <c r="BP83" i="9"/>
  <c r="BP87" i="9"/>
  <c r="BP91" i="9"/>
  <c r="BP95" i="9"/>
  <c r="BP40" i="9"/>
  <c r="BP58" i="9"/>
  <c r="BP66" i="9"/>
  <c r="BP70" i="9"/>
  <c r="BP74" i="9"/>
  <c r="BP78" i="9"/>
  <c r="BP82" i="9"/>
  <c r="BP86" i="9"/>
  <c r="BP90" i="9"/>
  <c r="BP94" i="9"/>
  <c r="BP98" i="9"/>
  <c r="BP50" i="9"/>
  <c r="BP64" i="9"/>
  <c r="BP65" i="9"/>
  <c r="BP27" i="9"/>
  <c r="BP31" i="9"/>
  <c r="BP48" i="9"/>
  <c r="BP54" i="9"/>
  <c r="BP68" i="9"/>
  <c r="BP76" i="9"/>
  <c r="BP19" i="9"/>
  <c r="BP45" i="9"/>
  <c r="BP59" i="9"/>
  <c r="BP73" i="9"/>
  <c r="BP77" i="9"/>
  <c r="BP84" i="9"/>
  <c r="BP92" i="9"/>
  <c r="BP96" i="9"/>
  <c r="BP97" i="9"/>
  <c r="BP102" i="9"/>
  <c r="BP106" i="9"/>
  <c r="BP110" i="9"/>
  <c r="BP114" i="9"/>
  <c r="BP118" i="9"/>
  <c r="BP122" i="9"/>
  <c r="BP126" i="9"/>
  <c r="BP62" i="9"/>
  <c r="BP63" i="9"/>
  <c r="BP81" i="9"/>
  <c r="BP85" i="9"/>
  <c r="BP93" i="9"/>
  <c r="BP101" i="9"/>
  <c r="BP105" i="9"/>
  <c r="BP109" i="9"/>
  <c r="BP113" i="9"/>
  <c r="BP117" i="9"/>
  <c r="BP121" i="9"/>
  <c r="BP89" i="9"/>
  <c r="BP99" i="9"/>
  <c r="BP107" i="9"/>
  <c r="BP115" i="9"/>
  <c r="BP72" i="9"/>
  <c r="BP88" i="9"/>
  <c r="BP100" i="9"/>
  <c r="BP112" i="9"/>
  <c r="BP116" i="9"/>
  <c r="BP119" i="9"/>
  <c r="BP129" i="9"/>
  <c r="BP133" i="9"/>
  <c r="BP137" i="9"/>
  <c r="BP141" i="9"/>
  <c r="BP145" i="9"/>
  <c r="BP149" i="9"/>
  <c r="BP153" i="9"/>
  <c r="BP157" i="9"/>
  <c r="BP161" i="9"/>
  <c r="BP165" i="9"/>
  <c r="BP169" i="9"/>
  <c r="BP173" i="9"/>
  <c r="BP177" i="9"/>
  <c r="BP181" i="9"/>
  <c r="BP185" i="9"/>
  <c r="BP189" i="9"/>
  <c r="BP193" i="9"/>
  <c r="BP197" i="9"/>
  <c r="BP201" i="9"/>
  <c r="BP69" i="9"/>
  <c r="BP80" i="9"/>
  <c r="BP120" i="9"/>
  <c r="BP123" i="9"/>
  <c r="BP124" i="9"/>
  <c r="BP125" i="9"/>
  <c r="BP132" i="9"/>
  <c r="BP136" i="9"/>
  <c r="BP140" i="9"/>
  <c r="BP144" i="9"/>
  <c r="BP148" i="9"/>
  <c r="BP152" i="9"/>
  <c r="BP156" i="9"/>
  <c r="BP160" i="9"/>
  <c r="BP164" i="9"/>
  <c r="BP168" i="9"/>
  <c r="BP172" i="9"/>
  <c r="BP176" i="9"/>
  <c r="BP180" i="9"/>
  <c r="BP111" i="9"/>
  <c r="BP128" i="9"/>
  <c r="BP131" i="9"/>
  <c r="BP139" i="9"/>
  <c r="BP104" i="9"/>
  <c r="BP127" i="9"/>
  <c r="BP135" i="9"/>
  <c r="BP143" i="9"/>
  <c r="BP151" i="9"/>
  <c r="BP134" i="9"/>
  <c r="BP146" i="9"/>
  <c r="BP166" i="9"/>
  <c r="BP174" i="9"/>
  <c r="BP194" i="9"/>
  <c r="BP195" i="9"/>
  <c r="BP196" i="9"/>
  <c r="BP206" i="9"/>
  <c r="BP210" i="9"/>
  <c r="BP214" i="9"/>
  <c r="BP218" i="9"/>
  <c r="BP222" i="9"/>
  <c r="BP103" i="9"/>
  <c r="BP108" i="9"/>
  <c r="BP130" i="9"/>
  <c r="BP150" i="9"/>
  <c r="BP154" i="9"/>
  <c r="BP159" i="9"/>
  <c r="BP167" i="9"/>
  <c r="BP175" i="9"/>
  <c r="BP182" i="9"/>
  <c r="BP183" i="9"/>
  <c r="BP184" i="9"/>
  <c r="BP198" i="9"/>
  <c r="BP199" i="9"/>
  <c r="BP200" i="9"/>
  <c r="BP205" i="9"/>
  <c r="BP209" i="9"/>
  <c r="BP213" i="9"/>
  <c r="BP217" i="9"/>
  <c r="BP221" i="9"/>
  <c r="BP225" i="9"/>
  <c r="BP229" i="9"/>
  <c r="BP233" i="9"/>
  <c r="BP237" i="9"/>
  <c r="BP241" i="9"/>
  <c r="BP245" i="9"/>
  <c r="BP249" i="9"/>
  <c r="BP253" i="9"/>
  <c r="BP138" i="9"/>
  <c r="BP163" i="9"/>
  <c r="BP179" i="9"/>
  <c r="BP190" i="9"/>
  <c r="BP192" i="9"/>
  <c r="BP207" i="9"/>
  <c r="BP215" i="9"/>
  <c r="BP223" i="9"/>
  <c r="BP142" i="9"/>
  <c r="BP147" i="9"/>
  <c r="BP155" i="9"/>
  <c r="BP171" i="9"/>
  <c r="BP191" i="9"/>
  <c r="BP211" i="9"/>
  <c r="BP219" i="9"/>
  <c r="BP224" i="9"/>
  <c r="BP238" i="9"/>
  <c r="BP239" i="9"/>
  <c r="BP240" i="9"/>
  <c r="BP162" i="9"/>
  <c r="BP202" i="9"/>
  <c r="BP208" i="9"/>
  <c r="BP230" i="9"/>
  <c r="BP244" i="9"/>
  <c r="BP254" i="9"/>
  <c r="BP258" i="9"/>
  <c r="BP262" i="9"/>
  <c r="BP266" i="9"/>
  <c r="BP270" i="9"/>
  <c r="BP274" i="9"/>
  <c r="BP278" i="9"/>
  <c r="BP178" i="9"/>
  <c r="BP187" i="9"/>
  <c r="BP216" i="9"/>
  <c r="BP232" i="9"/>
  <c r="BP235" i="9"/>
  <c r="BP242" i="9"/>
  <c r="BP246" i="9"/>
  <c r="BP247" i="9"/>
  <c r="BP248" i="9"/>
  <c r="BP256" i="9"/>
  <c r="BP260" i="9"/>
  <c r="BP264" i="9"/>
  <c r="BP268" i="9"/>
  <c r="BP272" i="9"/>
  <c r="BP276" i="9"/>
  <c r="BP280" i="9"/>
  <c r="BP284" i="9"/>
  <c r="BP288" i="9"/>
  <c r="BP292" i="9"/>
  <c r="BP296" i="9"/>
  <c r="BP300" i="9"/>
  <c r="BP304" i="9"/>
  <c r="BP308" i="9"/>
  <c r="BP312" i="9"/>
  <c r="BP204" i="9"/>
  <c r="BP227" i="9"/>
  <c r="BP231" i="9"/>
  <c r="BP257" i="9"/>
  <c r="BP265" i="9"/>
  <c r="BP273" i="9"/>
  <c r="BP285" i="9"/>
  <c r="BP286" i="9"/>
  <c r="BP287" i="9"/>
  <c r="BP301" i="9"/>
  <c r="BP302" i="9"/>
  <c r="BP303" i="9"/>
  <c r="BP316" i="9"/>
  <c r="BP320" i="9"/>
  <c r="BP324" i="9"/>
  <c r="BP328" i="9"/>
  <c r="BP332" i="9"/>
  <c r="BP336" i="9"/>
  <c r="BP340" i="9"/>
  <c r="BP344" i="9"/>
  <c r="BP348" i="9"/>
  <c r="BP352" i="9"/>
  <c r="BP356" i="9"/>
  <c r="BP360" i="9"/>
  <c r="BP364" i="9"/>
  <c r="BP368" i="9"/>
  <c r="BP372" i="9"/>
  <c r="BP376" i="9"/>
  <c r="BP380" i="9"/>
  <c r="BP384" i="9"/>
  <c r="BP388" i="9"/>
  <c r="BP392" i="9"/>
  <c r="BP396" i="9"/>
  <c r="BP400" i="9"/>
  <c r="BP404" i="9"/>
  <c r="BP408" i="9"/>
  <c r="BP412" i="9"/>
  <c r="BP416" i="9"/>
  <c r="BP420" i="9"/>
  <c r="BP424" i="9"/>
  <c r="BP428" i="9"/>
  <c r="BP432" i="9"/>
  <c r="BP436" i="9"/>
  <c r="BP440" i="9"/>
  <c r="BP444" i="9"/>
  <c r="BP158" i="9"/>
  <c r="BP170" i="9"/>
  <c r="BP203" i="9"/>
  <c r="BP226" i="9"/>
  <c r="BP250" i="9"/>
  <c r="BP252" i="9"/>
  <c r="BP255" i="9"/>
  <c r="BP263" i="9"/>
  <c r="BP271" i="9"/>
  <c r="BP289" i="9"/>
  <c r="BP290" i="9"/>
  <c r="BP291" i="9"/>
  <c r="BP305" i="9"/>
  <c r="BP306" i="9"/>
  <c r="BP307" i="9"/>
  <c r="BP315" i="9"/>
  <c r="BP319" i="9"/>
  <c r="BP323" i="9"/>
  <c r="BP327" i="9"/>
  <c r="BP331" i="9"/>
  <c r="BP335" i="9"/>
  <c r="BP339" i="9"/>
  <c r="BP343" i="9"/>
  <c r="BP347" i="9"/>
  <c r="BP351" i="9"/>
  <c r="BP355" i="9"/>
  <c r="BP359" i="9"/>
  <c r="BP363" i="9"/>
  <c r="BP367" i="9"/>
  <c r="BP371" i="9"/>
  <c r="BP188" i="9"/>
  <c r="BP220" i="9"/>
  <c r="BP234" i="9"/>
  <c r="BP251" i="9"/>
  <c r="BP267" i="9"/>
  <c r="BP281" i="9"/>
  <c r="BP283" i="9"/>
  <c r="BP298" i="9"/>
  <c r="BP313" i="9"/>
  <c r="BP317" i="9"/>
  <c r="BP325" i="9"/>
  <c r="BP333" i="9"/>
  <c r="BP341" i="9"/>
  <c r="BP349" i="9"/>
  <c r="BP357" i="9"/>
  <c r="BP365" i="9"/>
  <c r="BP373" i="9"/>
  <c r="BP377" i="9"/>
  <c r="BP378" i="9"/>
  <c r="BP379" i="9"/>
  <c r="BP393" i="9"/>
  <c r="BP394" i="9"/>
  <c r="BP395" i="9"/>
  <c r="BP409" i="9"/>
  <c r="BP410" i="9"/>
  <c r="BP411" i="9"/>
  <c r="BP425" i="9"/>
  <c r="BP426" i="9"/>
  <c r="BP427" i="9"/>
  <c r="BP441" i="9"/>
  <c r="BP442" i="9"/>
  <c r="BP443" i="9"/>
  <c r="BP228" i="9"/>
  <c r="BP236" i="9"/>
  <c r="BP269" i="9"/>
  <c r="BP293" i="9"/>
  <c r="BP295" i="9"/>
  <c r="BP310" i="9"/>
  <c r="BP318" i="9"/>
  <c r="BP326" i="9"/>
  <c r="BP334" i="9"/>
  <c r="BP342" i="9"/>
  <c r="BP350" i="9"/>
  <c r="BP358" i="9"/>
  <c r="BP366" i="9"/>
  <c r="BP381" i="9"/>
  <c r="BP382" i="9"/>
  <c r="BP383" i="9"/>
  <c r="BP397" i="9"/>
  <c r="BP398" i="9"/>
  <c r="BP399" i="9"/>
  <c r="BP413" i="9"/>
  <c r="BP414" i="9"/>
  <c r="BP415" i="9"/>
  <c r="BP429" i="9"/>
  <c r="BP430" i="9"/>
  <c r="BP431" i="9"/>
  <c r="BP445" i="9"/>
  <c r="BP449" i="9"/>
  <c r="BP453" i="9"/>
  <c r="BP457" i="9"/>
  <c r="BP461" i="9"/>
  <c r="BP465" i="9"/>
  <c r="BP469" i="9"/>
  <c r="BP473" i="9"/>
  <c r="BP477" i="9"/>
  <c r="BP481" i="9"/>
  <c r="BP485" i="9"/>
  <c r="BP489" i="9"/>
  <c r="BP493" i="9"/>
  <c r="BP497" i="9"/>
  <c r="BP501" i="9"/>
  <c r="BP505" i="9"/>
  <c r="BP509" i="9"/>
  <c r="BP513" i="9"/>
  <c r="BP517" i="9"/>
  <c r="BP521" i="9"/>
  <c r="BP243" i="9"/>
  <c r="BP259" i="9"/>
  <c r="BP261" i="9"/>
  <c r="BP275" i="9"/>
  <c r="BP282" i="9"/>
  <c r="BP299" i="9"/>
  <c r="BP329" i="9"/>
  <c r="BP345" i="9"/>
  <c r="BP361" i="9"/>
  <c r="BP386" i="9"/>
  <c r="BP401" i="9"/>
  <c r="BP403" i="9"/>
  <c r="BP418" i="9"/>
  <c r="BP433" i="9"/>
  <c r="BP435" i="9"/>
  <c r="BP450" i="9"/>
  <c r="BP451" i="9"/>
  <c r="BP452" i="9"/>
  <c r="BP466" i="9"/>
  <c r="BP467" i="9"/>
  <c r="BP468" i="9"/>
  <c r="BP482" i="9"/>
  <c r="BP483" i="9"/>
  <c r="BP484" i="9"/>
  <c r="BP498" i="9"/>
  <c r="BP499" i="9"/>
  <c r="BP500" i="9"/>
  <c r="BP514" i="9"/>
  <c r="BP515" i="9"/>
  <c r="BP516" i="9"/>
  <c r="BP524" i="9"/>
  <c r="BP528" i="9"/>
  <c r="BP532" i="9"/>
  <c r="BP536" i="9"/>
  <c r="BP540" i="9"/>
  <c r="BP544" i="9"/>
  <c r="BP548" i="9"/>
  <c r="BP552" i="9"/>
  <c r="BP556" i="9"/>
  <c r="BP560" i="9"/>
  <c r="BP564" i="9"/>
  <c r="BP568" i="9"/>
  <c r="BP572" i="9"/>
  <c r="BP576" i="9"/>
  <c r="BP580" i="9"/>
  <c r="BP584" i="9"/>
  <c r="BP588" i="9"/>
  <c r="BP592" i="9"/>
  <c r="BP596" i="9"/>
  <c r="BP600" i="9"/>
  <c r="BP604" i="9"/>
  <c r="BP608" i="9"/>
  <c r="BP612" i="9"/>
  <c r="BP616" i="9"/>
  <c r="BP620" i="9"/>
  <c r="BP624" i="9"/>
  <c r="BP628" i="9"/>
  <c r="BP632" i="9"/>
  <c r="BP636" i="9"/>
  <c r="BP640" i="9"/>
  <c r="BP644" i="9"/>
  <c r="BP648" i="9"/>
  <c r="BP652" i="9"/>
  <c r="BP656" i="9"/>
  <c r="BP660" i="9"/>
  <c r="BP526" i="9"/>
  <c r="BP530" i="9"/>
  <c r="BP542" i="9"/>
  <c r="BP546" i="9"/>
  <c r="BP550" i="9"/>
  <c r="BP554" i="9"/>
  <c r="BP558" i="9"/>
  <c r="BP562" i="9"/>
  <c r="BP566" i="9"/>
  <c r="BP570" i="9"/>
  <c r="BP574" i="9"/>
  <c r="BP578" i="9"/>
  <c r="BP590" i="9"/>
  <c r="BP598" i="9"/>
  <c r="BP602" i="9"/>
  <c r="BP606" i="9"/>
  <c r="BP610" i="9"/>
  <c r="BP618" i="9"/>
  <c r="BP634" i="9"/>
  <c r="BP638" i="9"/>
  <c r="BP650" i="9"/>
  <c r="BP654" i="9"/>
  <c r="BP212" i="9"/>
  <c r="BP294" i="9"/>
  <c r="BP311" i="9"/>
  <c r="BP322" i="9"/>
  <c r="BP338" i="9"/>
  <c r="BP354" i="9"/>
  <c r="BP370" i="9"/>
  <c r="BP375" i="9"/>
  <c r="BP390" i="9"/>
  <c r="BP405" i="9"/>
  <c r="BP407" i="9"/>
  <c r="BP422" i="9"/>
  <c r="BP437" i="9"/>
  <c r="BP439" i="9"/>
  <c r="BP454" i="9"/>
  <c r="BP455" i="9"/>
  <c r="BP456" i="9"/>
  <c r="BP470" i="9"/>
  <c r="BP471" i="9"/>
  <c r="BP472" i="9"/>
  <c r="BP486" i="9"/>
  <c r="BP487" i="9"/>
  <c r="BP488" i="9"/>
  <c r="BP502" i="9"/>
  <c r="BP503" i="9"/>
  <c r="BP504" i="9"/>
  <c r="BP518" i="9"/>
  <c r="BP519" i="9"/>
  <c r="BP520" i="9"/>
  <c r="BP523" i="9"/>
  <c r="BP527" i="9"/>
  <c r="BP531" i="9"/>
  <c r="BP535" i="9"/>
  <c r="BP539" i="9"/>
  <c r="BP543" i="9"/>
  <c r="BP547" i="9"/>
  <c r="BP551" i="9"/>
  <c r="BP555" i="9"/>
  <c r="BP559" i="9"/>
  <c r="BP563" i="9"/>
  <c r="BP567" i="9"/>
  <c r="BP571" i="9"/>
  <c r="BP575" i="9"/>
  <c r="BP579" i="9"/>
  <c r="BP583" i="9"/>
  <c r="BP587" i="9"/>
  <c r="BP591" i="9"/>
  <c r="BP595" i="9"/>
  <c r="BP599" i="9"/>
  <c r="BP603" i="9"/>
  <c r="BP607" i="9"/>
  <c r="BP611" i="9"/>
  <c r="BP615" i="9"/>
  <c r="BP619" i="9"/>
  <c r="BP623" i="9"/>
  <c r="BP627" i="9"/>
  <c r="BP631" i="9"/>
  <c r="BP635" i="9"/>
  <c r="BP639" i="9"/>
  <c r="BP643" i="9"/>
  <c r="BP647" i="9"/>
  <c r="BP651" i="9"/>
  <c r="BP655" i="9"/>
  <c r="BP659" i="9"/>
  <c r="BP658" i="9"/>
  <c r="BP186" i="9"/>
  <c r="BP277" i="9"/>
  <c r="BP279" i="9"/>
  <c r="BP309" i="9"/>
  <c r="BP330" i="9"/>
  <c r="BP346" i="9"/>
  <c r="BP362" i="9"/>
  <c r="BP374" i="9"/>
  <c r="BP389" i="9"/>
  <c r="BP421" i="9"/>
  <c r="BP423" i="9"/>
  <c r="BP447" i="9"/>
  <c r="BP448" i="9"/>
  <c r="BP297" i="9"/>
  <c r="BP314" i="9"/>
  <c r="BP321" i="9"/>
  <c r="BP337" i="9"/>
  <c r="BP353" i="9"/>
  <c r="BP369" i="9"/>
  <c r="BP385" i="9"/>
  <c r="BP387" i="9"/>
  <c r="BP402" i="9"/>
  <c r="BP417" i="9"/>
  <c r="BP419" i="9"/>
  <c r="BP434" i="9"/>
  <c r="BP458" i="9"/>
  <c r="BP459" i="9"/>
  <c r="BP460" i="9"/>
  <c r="BP474" i="9"/>
  <c r="BP475" i="9"/>
  <c r="BP476" i="9"/>
  <c r="BP490" i="9"/>
  <c r="BP491" i="9"/>
  <c r="BP492" i="9"/>
  <c r="BP506" i="9"/>
  <c r="BP507" i="9"/>
  <c r="BP508" i="9"/>
  <c r="BP522" i="9"/>
  <c r="BP534" i="9"/>
  <c r="BP538" i="9"/>
  <c r="BP582" i="9"/>
  <c r="BP586" i="9"/>
  <c r="BP594" i="9"/>
  <c r="BP614" i="9"/>
  <c r="BP622" i="9"/>
  <c r="BP626" i="9"/>
  <c r="BP630" i="9"/>
  <c r="BP642" i="9"/>
  <c r="BP646" i="9"/>
  <c r="BP391" i="9"/>
  <c r="BP406" i="9"/>
  <c r="BP438" i="9"/>
  <c r="BP446" i="9"/>
  <c r="BP463" i="9"/>
  <c r="BP480" i="9"/>
  <c r="BP510" i="9"/>
  <c r="BP525" i="9"/>
  <c r="BP541" i="9"/>
  <c r="BP557" i="9"/>
  <c r="BP573" i="9"/>
  <c r="BP589" i="9"/>
  <c r="BP605" i="9"/>
  <c r="BP621" i="9"/>
  <c r="BP637" i="9"/>
  <c r="BP653" i="9"/>
  <c r="BP511" i="9"/>
  <c r="BP529" i="9"/>
  <c r="BP545" i="9"/>
  <c r="BP561" i="9"/>
  <c r="BP577" i="9"/>
  <c r="BP625" i="9"/>
  <c r="BP462" i="9"/>
  <c r="BP479" i="9"/>
  <c r="BP496" i="9"/>
  <c r="BP537" i="9"/>
  <c r="BP553" i="9"/>
  <c r="BP569" i="9"/>
  <c r="BP585" i="9"/>
  <c r="BP601" i="9"/>
  <c r="BP617" i="9"/>
  <c r="BP633" i="9"/>
  <c r="BP649" i="9"/>
  <c r="BP464" i="9"/>
  <c r="BP593" i="9"/>
  <c r="BP657" i="9"/>
  <c r="BP478" i="9"/>
  <c r="BP495" i="9"/>
  <c r="BP512" i="9"/>
  <c r="BP533" i="9"/>
  <c r="BP549" i="9"/>
  <c r="BP565" i="9"/>
  <c r="BP581" i="9"/>
  <c r="BP597" i="9"/>
  <c r="BP613" i="9"/>
  <c r="BP629" i="9"/>
  <c r="BP645" i="9"/>
  <c r="BP661" i="9"/>
  <c r="BP494" i="9"/>
  <c r="BP609" i="9"/>
  <c r="BP641" i="9"/>
  <c r="BO14" i="9"/>
  <c r="BO13" i="9"/>
  <c r="BO17" i="9"/>
  <c r="BO12" i="9"/>
  <c r="BO15" i="9"/>
  <c r="BO19" i="9"/>
  <c r="BO18" i="9"/>
  <c r="BO21" i="9"/>
  <c r="BO25" i="9"/>
  <c r="BO24" i="9"/>
  <c r="BO28" i="9"/>
  <c r="BO16" i="9"/>
  <c r="BO20" i="9"/>
  <c r="BO23" i="9"/>
  <c r="BO29" i="9"/>
  <c r="BO33" i="9"/>
  <c r="BO26" i="9"/>
  <c r="BO32" i="9"/>
  <c r="BO38" i="9"/>
  <c r="BO42" i="9"/>
  <c r="BO46" i="9"/>
  <c r="BO50" i="9"/>
  <c r="BO22" i="9"/>
  <c r="BO30" i="9"/>
  <c r="BO37" i="9"/>
  <c r="BO41" i="9"/>
  <c r="BO45" i="9"/>
  <c r="BO49" i="9"/>
  <c r="BO36" i="9"/>
  <c r="BO44" i="9"/>
  <c r="BO52" i="9"/>
  <c r="BO56" i="9"/>
  <c r="BO60" i="9"/>
  <c r="BO64" i="9"/>
  <c r="BO39" i="9"/>
  <c r="BO47" i="9"/>
  <c r="BO55" i="9"/>
  <c r="BO59" i="9"/>
  <c r="BO40" i="9"/>
  <c r="BO51" i="9"/>
  <c r="BO58" i="9"/>
  <c r="BO66" i="9"/>
  <c r="BO70" i="9"/>
  <c r="BO74" i="9"/>
  <c r="BO78" i="9"/>
  <c r="BO82" i="9"/>
  <c r="BO86" i="9"/>
  <c r="BO90" i="9"/>
  <c r="BO94" i="9"/>
  <c r="BO34" i="9"/>
  <c r="BO43" i="9"/>
  <c r="BO53" i="9"/>
  <c r="BO61" i="9"/>
  <c r="BO63" i="9"/>
  <c r="BO65" i="9"/>
  <c r="BO69" i="9"/>
  <c r="BO73" i="9"/>
  <c r="BO77" i="9"/>
  <c r="BO81" i="9"/>
  <c r="BO85" i="9"/>
  <c r="BO89" i="9"/>
  <c r="BO93" i="9"/>
  <c r="BO97" i="9"/>
  <c r="BO27" i="9"/>
  <c r="BO31" i="9"/>
  <c r="BO48" i="9"/>
  <c r="BO54" i="9"/>
  <c r="BO68" i="9"/>
  <c r="BO35" i="9"/>
  <c r="BO57" i="9"/>
  <c r="BO71" i="9"/>
  <c r="BO79" i="9"/>
  <c r="BO62" i="9"/>
  <c r="BO75" i="9"/>
  <c r="BO87" i="9"/>
  <c r="BO95" i="9"/>
  <c r="BO98" i="9"/>
  <c r="BO101" i="9"/>
  <c r="BO105" i="9"/>
  <c r="BO109" i="9"/>
  <c r="BO113" i="9"/>
  <c r="BO117" i="9"/>
  <c r="BO121" i="9"/>
  <c r="BO125" i="9"/>
  <c r="BO72" i="9"/>
  <c r="BO83" i="9"/>
  <c r="BO88" i="9"/>
  <c r="BO100" i="9"/>
  <c r="BO104" i="9"/>
  <c r="BO108" i="9"/>
  <c r="BO112" i="9"/>
  <c r="BO116" i="9"/>
  <c r="BO120" i="9"/>
  <c r="BO92" i="9"/>
  <c r="BO102" i="9"/>
  <c r="BO110" i="9"/>
  <c r="BO76" i="9"/>
  <c r="BO80" i="9"/>
  <c r="BO91" i="9"/>
  <c r="BO103" i="9"/>
  <c r="BO99" i="9"/>
  <c r="BO114" i="9"/>
  <c r="BO122" i="9"/>
  <c r="BO123" i="9"/>
  <c r="BO124" i="9"/>
  <c r="BO132" i="9"/>
  <c r="BO136" i="9"/>
  <c r="BO140" i="9"/>
  <c r="BO144" i="9"/>
  <c r="BO148" i="9"/>
  <c r="BO152" i="9"/>
  <c r="BO156" i="9"/>
  <c r="BO160" i="9"/>
  <c r="BO164" i="9"/>
  <c r="BO168" i="9"/>
  <c r="BO172" i="9"/>
  <c r="BO176" i="9"/>
  <c r="BO180" i="9"/>
  <c r="BO184" i="9"/>
  <c r="BO188" i="9"/>
  <c r="BO192" i="9"/>
  <c r="BO196" i="9"/>
  <c r="BO200" i="9"/>
  <c r="BO107" i="9"/>
  <c r="BO111" i="9"/>
  <c r="BO126" i="9"/>
  <c r="BO127" i="9"/>
  <c r="BO128" i="9"/>
  <c r="BO131" i="9"/>
  <c r="BO135" i="9"/>
  <c r="BO139" i="9"/>
  <c r="BO143" i="9"/>
  <c r="BO147" i="9"/>
  <c r="BO151" i="9"/>
  <c r="BO155" i="9"/>
  <c r="BO159" i="9"/>
  <c r="BO163" i="9"/>
  <c r="BO167" i="9"/>
  <c r="BO171" i="9"/>
  <c r="BO175" i="9"/>
  <c r="BO179" i="9"/>
  <c r="BO67" i="9"/>
  <c r="BO115" i="9"/>
  <c r="BO118" i="9"/>
  <c r="BO134" i="9"/>
  <c r="BO142" i="9"/>
  <c r="BO130" i="9"/>
  <c r="BO138" i="9"/>
  <c r="BO146" i="9"/>
  <c r="BO154" i="9"/>
  <c r="BO137" i="9"/>
  <c r="BO150" i="9"/>
  <c r="BO161" i="9"/>
  <c r="BO169" i="9"/>
  <c r="BO177" i="9"/>
  <c r="BO181" i="9"/>
  <c r="BO182" i="9"/>
  <c r="BO183" i="9"/>
  <c r="BO197" i="9"/>
  <c r="BO198" i="9"/>
  <c r="BO199" i="9"/>
  <c r="BO205" i="9"/>
  <c r="BO209" i="9"/>
  <c r="BO213" i="9"/>
  <c r="BO217" i="9"/>
  <c r="BO221" i="9"/>
  <c r="BO96" i="9"/>
  <c r="BO133" i="9"/>
  <c r="BO158" i="9"/>
  <c r="BO162" i="9"/>
  <c r="BO170" i="9"/>
  <c r="BO178" i="9"/>
  <c r="BO185" i="9"/>
  <c r="BO186" i="9"/>
  <c r="BO187" i="9"/>
  <c r="BO201" i="9"/>
  <c r="BO202" i="9"/>
  <c r="BO203" i="9"/>
  <c r="BO204" i="9"/>
  <c r="BO208" i="9"/>
  <c r="BO212" i="9"/>
  <c r="BO216" i="9"/>
  <c r="BO220" i="9"/>
  <c r="BO224" i="9"/>
  <c r="BO228" i="9"/>
  <c r="BO232" i="9"/>
  <c r="BO236" i="9"/>
  <c r="BO240" i="9"/>
  <c r="BO244" i="9"/>
  <c r="BO248" i="9"/>
  <c r="BO252" i="9"/>
  <c r="BO84" i="9"/>
  <c r="BO106" i="9"/>
  <c r="BO129" i="9"/>
  <c r="BO119" i="9"/>
  <c r="BO153" i="9"/>
  <c r="BO157" i="9"/>
  <c r="BO166" i="9"/>
  <c r="BO194" i="9"/>
  <c r="BO210" i="9"/>
  <c r="BO218" i="9"/>
  <c r="BO141" i="9"/>
  <c r="BO174" i="9"/>
  <c r="BO193" i="9"/>
  <c r="BO195" i="9"/>
  <c r="BO206" i="9"/>
  <c r="BO214" i="9"/>
  <c r="BO222" i="9"/>
  <c r="BO225" i="9"/>
  <c r="BO226" i="9"/>
  <c r="BO227" i="9"/>
  <c r="BO241" i="9"/>
  <c r="BO242" i="9"/>
  <c r="BO243" i="9"/>
  <c r="BO189" i="9"/>
  <c r="BO211" i="9"/>
  <c r="BO231" i="9"/>
  <c r="BO234" i="9"/>
  <c r="BO237" i="9"/>
  <c r="BO257" i="9"/>
  <c r="BO261" i="9"/>
  <c r="BO265" i="9"/>
  <c r="BO269" i="9"/>
  <c r="BO273" i="9"/>
  <c r="BO277" i="9"/>
  <c r="BO149" i="9"/>
  <c r="BO165" i="9"/>
  <c r="BO191" i="9"/>
  <c r="BO219" i="9"/>
  <c r="BO229" i="9"/>
  <c r="BO239" i="9"/>
  <c r="BO249" i="9"/>
  <c r="BO250" i="9"/>
  <c r="BO251" i="9"/>
  <c r="BO255" i="9"/>
  <c r="BO259" i="9"/>
  <c r="BO263" i="9"/>
  <c r="BO267" i="9"/>
  <c r="BO271" i="9"/>
  <c r="BO275" i="9"/>
  <c r="BO279" i="9"/>
  <c r="BO283" i="9"/>
  <c r="BO287" i="9"/>
  <c r="BO291" i="9"/>
  <c r="BO295" i="9"/>
  <c r="BO299" i="9"/>
  <c r="BO303" i="9"/>
  <c r="BO307" i="9"/>
  <c r="BO311" i="9"/>
  <c r="BO173" i="9"/>
  <c r="BO223" i="9"/>
  <c r="BO238" i="9"/>
  <c r="BO245" i="9"/>
  <c r="BO246" i="9"/>
  <c r="BO260" i="9"/>
  <c r="BO268" i="9"/>
  <c r="BO276" i="9"/>
  <c r="BO288" i="9"/>
  <c r="BO289" i="9"/>
  <c r="BO290" i="9"/>
  <c r="BO304" i="9"/>
  <c r="BO305" i="9"/>
  <c r="BO306" i="9"/>
  <c r="BO315" i="9"/>
  <c r="BO319" i="9"/>
  <c r="BO323" i="9"/>
  <c r="BO327" i="9"/>
  <c r="BO331" i="9"/>
  <c r="BO335" i="9"/>
  <c r="BO339" i="9"/>
  <c r="BO343" i="9"/>
  <c r="BO347" i="9"/>
  <c r="BO351" i="9"/>
  <c r="BO355" i="9"/>
  <c r="BO359" i="9"/>
  <c r="BO363" i="9"/>
  <c r="BO367" i="9"/>
  <c r="BO371" i="9"/>
  <c r="BO375" i="9"/>
  <c r="BO379" i="9"/>
  <c r="BO383" i="9"/>
  <c r="BO387" i="9"/>
  <c r="BO391" i="9"/>
  <c r="BO395" i="9"/>
  <c r="BO399" i="9"/>
  <c r="BO403" i="9"/>
  <c r="BO407" i="9"/>
  <c r="BO411" i="9"/>
  <c r="BO415" i="9"/>
  <c r="BO419" i="9"/>
  <c r="BO423" i="9"/>
  <c r="BO427" i="9"/>
  <c r="BO431" i="9"/>
  <c r="BO435" i="9"/>
  <c r="BO439" i="9"/>
  <c r="BO443" i="9"/>
  <c r="BO190" i="9"/>
  <c r="BO215" i="9"/>
  <c r="BO233" i="9"/>
  <c r="BO254" i="9"/>
  <c r="BO258" i="9"/>
  <c r="BO266" i="9"/>
  <c r="BO274" i="9"/>
  <c r="BO292" i="9"/>
  <c r="BO293" i="9"/>
  <c r="BO294" i="9"/>
  <c r="BO308" i="9"/>
  <c r="BO309" i="9"/>
  <c r="BO310" i="9"/>
  <c r="BO318" i="9"/>
  <c r="BO322" i="9"/>
  <c r="BO326" i="9"/>
  <c r="BO330" i="9"/>
  <c r="BO334" i="9"/>
  <c r="BO338" i="9"/>
  <c r="BO342" i="9"/>
  <c r="BO346" i="9"/>
  <c r="BO350" i="9"/>
  <c r="BO354" i="9"/>
  <c r="BO358" i="9"/>
  <c r="BO362" i="9"/>
  <c r="BO366" i="9"/>
  <c r="BO370" i="9"/>
  <c r="BO145" i="9"/>
  <c r="BO207" i="9"/>
  <c r="BO235" i="9"/>
  <c r="BO230" i="9"/>
  <c r="BO270" i="9"/>
  <c r="BO285" i="9"/>
  <c r="BO300" i="9"/>
  <c r="BO302" i="9"/>
  <c r="BO320" i="9"/>
  <c r="BO328" i="9"/>
  <c r="BO336" i="9"/>
  <c r="BO344" i="9"/>
  <c r="BO352" i="9"/>
  <c r="BO360" i="9"/>
  <c r="BO368" i="9"/>
  <c r="BO380" i="9"/>
  <c r="BO381" i="9"/>
  <c r="BO382" i="9"/>
  <c r="BO396" i="9"/>
  <c r="BO397" i="9"/>
  <c r="BO398" i="9"/>
  <c r="BO412" i="9"/>
  <c r="BO413" i="9"/>
  <c r="BO414" i="9"/>
  <c r="BO428" i="9"/>
  <c r="BO429" i="9"/>
  <c r="BO430" i="9"/>
  <c r="BO444" i="9"/>
  <c r="BO445" i="9"/>
  <c r="BO256" i="9"/>
  <c r="BO272" i="9"/>
  <c r="BO280" i="9"/>
  <c r="BO282" i="9"/>
  <c r="BO297" i="9"/>
  <c r="BO312" i="9"/>
  <c r="BO314" i="9"/>
  <c r="BO321" i="9"/>
  <c r="BO329" i="9"/>
  <c r="BO337" i="9"/>
  <c r="BO345" i="9"/>
  <c r="BO353" i="9"/>
  <c r="BO361" i="9"/>
  <c r="BO369" i="9"/>
  <c r="BO384" i="9"/>
  <c r="BO385" i="9"/>
  <c r="BO386" i="9"/>
  <c r="BO400" i="9"/>
  <c r="BO401" i="9"/>
  <c r="BO402" i="9"/>
  <c r="BO416" i="9"/>
  <c r="BO417" i="9"/>
  <c r="BO418" i="9"/>
  <c r="BO432" i="9"/>
  <c r="BO433" i="9"/>
  <c r="BO434" i="9"/>
  <c r="BO448" i="9"/>
  <c r="BO452" i="9"/>
  <c r="BO456" i="9"/>
  <c r="BO460" i="9"/>
  <c r="BO464" i="9"/>
  <c r="BO468" i="9"/>
  <c r="BO472" i="9"/>
  <c r="BO476" i="9"/>
  <c r="BO480" i="9"/>
  <c r="BO484" i="9"/>
  <c r="BO488" i="9"/>
  <c r="BO492" i="9"/>
  <c r="BO496" i="9"/>
  <c r="BO500" i="9"/>
  <c r="BO504" i="9"/>
  <c r="BO508" i="9"/>
  <c r="BO512" i="9"/>
  <c r="BO516" i="9"/>
  <c r="BO520" i="9"/>
  <c r="BO253" i="9"/>
  <c r="BO262" i="9"/>
  <c r="BO286" i="9"/>
  <c r="BO316" i="9"/>
  <c r="BO332" i="9"/>
  <c r="BO348" i="9"/>
  <c r="BO364" i="9"/>
  <c r="BO388" i="9"/>
  <c r="BO390" i="9"/>
  <c r="BO405" i="9"/>
  <c r="BO420" i="9"/>
  <c r="BO422" i="9"/>
  <c r="BO437" i="9"/>
  <c r="BO453" i="9"/>
  <c r="BO454" i="9"/>
  <c r="BO455" i="9"/>
  <c r="BO469" i="9"/>
  <c r="BO470" i="9"/>
  <c r="BO471" i="9"/>
  <c r="BO485" i="9"/>
  <c r="BO486" i="9"/>
  <c r="BO487" i="9"/>
  <c r="BO501" i="9"/>
  <c r="BO502" i="9"/>
  <c r="BO503" i="9"/>
  <c r="BO517" i="9"/>
  <c r="BO518" i="9"/>
  <c r="BO519" i="9"/>
  <c r="BO523" i="9"/>
  <c r="BO527" i="9"/>
  <c r="BO531" i="9"/>
  <c r="BO535" i="9"/>
  <c r="BO539" i="9"/>
  <c r="BO543" i="9"/>
  <c r="BO547" i="9"/>
  <c r="BO551" i="9"/>
  <c r="BO555" i="9"/>
  <c r="BO559" i="9"/>
  <c r="BO563" i="9"/>
  <c r="BO567" i="9"/>
  <c r="BO571" i="9"/>
  <c r="BO575" i="9"/>
  <c r="BO579" i="9"/>
  <c r="BO583" i="9"/>
  <c r="BO587" i="9"/>
  <c r="BO591" i="9"/>
  <c r="BO595" i="9"/>
  <c r="BO599" i="9"/>
  <c r="BO603" i="9"/>
  <c r="BO607" i="9"/>
  <c r="BO611" i="9"/>
  <c r="BO615" i="9"/>
  <c r="BO619" i="9"/>
  <c r="BO623" i="9"/>
  <c r="BO627" i="9"/>
  <c r="BO631" i="9"/>
  <c r="BO635" i="9"/>
  <c r="BO639" i="9"/>
  <c r="BO643" i="9"/>
  <c r="BO647" i="9"/>
  <c r="BO651" i="9"/>
  <c r="BO655" i="9"/>
  <c r="BO659" i="9"/>
  <c r="BO525" i="9"/>
  <c r="BO545" i="9"/>
  <c r="BO549" i="9"/>
  <c r="BO561" i="9"/>
  <c r="BO569" i="9"/>
  <c r="BO581" i="9"/>
  <c r="BO585" i="9"/>
  <c r="BO605" i="9"/>
  <c r="BO613" i="9"/>
  <c r="BO617" i="9"/>
  <c r="BO633" i="9"/>
  <c r="BO641" i="9"/>
  <c r="BO653" i="9"/>
  <c r="BO657" i="9"/>
  <c r="BO661" i="9"/>
  <c r="BO281" i="9"/>
  <c r="BO298" i="9"/>
  <c r="BO325" i="9"/>
  <c r="BO341" i="9"/>
  <c r="BO357" i="9"/>
  <c r="BO373" i="9"/>
  <c r="BO377" i="9"/>
  <c r="BO392" i="9"/>
  <c r="BO394" i="9"/>
  <c r="BO409" i="9"/>
  <c r="BO424" i="9"/>
  <c r="BO426" i="9"/>
  <c r="BO441" i="9"/>
  <c r="BO457" i="9"/>
  <c r="BO458" i="9"/>
  <c r="BO459" i="9"/>
  <c r="BO473" i="9"/>
  <c r="BO474" i="9"/>
  <c r="BO475" i="9"/>
  <c r="BO489" i="9"/>
  <c r="BO490" i="9"/>
  <c r="BO491" i="9"/>
  <c r="BO505" i="9"/>
  <c r="BO506" i="9"/>
  <c r="BO507" i="9"/>
  <c r="BO521" i="9"/>
  <c r="BO522" i="9"/>
  <c r="BO526" i="9"/>
  <c r="BO530" i="9"/>
  <c r="BO534" i="9"/>
  <c r="BO538" i="9"/>
  <c r="BO542" i="9"/>
  <c r="BO546" i="9"/>
  <c r="BO550" i="9"/>
  <c r="BO554" i="9"/>
  <c r="BO558" i="9"/>
  <c r="BO562" i="9"/>
  <c r="BO566" i="9"/>
  <c r="BO570" i="9"/>
  <c r="BO574" i="9"/>
  <c r="BO578" i="9"/>
  <c r="BO582" i="9"/>
  <c r="BO586" i="9"/>
  <c r="BO590" i="9"/>
  <c r="BO594" i="9"/>
  <c r="BO598" i="9"/>
  <c r="BO602" i="9"/>
  <c r="BO606" i="9"/>
  <c r="BO610" i="9"/>
  <c r="BO614" i="9"/>
  <c r="BO618" i="9"/>
  <c r="BO622" i="9"/>
  <c r="BO626" i="9"/>
  <c r="BO630" i="9"/>
  <c r="BO634" i="9"/>
  <c r="BO638" i="9"/>
  <c r="BO642" i="9"/>
  <c r="BO646" i="9"/>
  <c r="BO650" i="9"/>
  <c r="BO654" i="9"/>
  <c r="BO658" i="9"/>
  <c r="BO593" i="9"/>
  <c r="BO597" i="9"/>
  <c r="BO609" i="9"/>
  <c r="BO625" i="9"/>
  <c r="BO649" i="9"/>
  <c r="BO247" i="9"/>
  <c r="BO264" i="9"/>
  <c r="BO296" i="9"/>
  <c r="BO313" i="9"/>
  <c r="BO317" i="9"/>
  <c r="BO333" i="9"/>
  <c r="BO365" i="9"/>
  <c r="BO376" i="9"/>
  <c r="BO378" i="9"/>
  <c r="BO408" i="9"/>
  <c r="BO425" i="9"/>
  <c r="BO440" i="9"/>
  <c r="BO442" i="9"/>
  <c r="BO449" i="9"/>
  <c r="BO278" i="9"/>
  <c r="BO284" i="9"/>
  <c r="BO301" i="9"/>
  <c r="BO324" i="9"/>
  <c r="BO340" i="9"/>
  <c r="BO356" i="9"/>
  <c r="BO372" i="9"/>
  <c r="BO374" i="9"/>
  <c r="BO389" i="9"/>
  <c r="BO404" i="9"/>
  <c r="BO406" i="9"/>
  <c r="BO421" i="9"/>
  <c r="BO436" i="9"/>
  <c r="BO438" i="9"/>
  <c r="BO446" i="9"/>
  <c r="BO447" i="9"/>
  <c r="BO461" i="9"/>
  <c r="BO462" i="9"/>
  <c r="BO463" i="9"/>
  <c r="BO477" i="9"/>
  <c r="BO478" i="9"/>
  <c r="BO479" i="9"/>
  <c r="BO493" i="9"/>
  <c r="BO494" i="9"/>
  <c r="BO495" i="9"/>
  <c r="BO509" i="9"/>
  <c r="BO510" i="9"/>
  <c r="BO511" i="9"/>
  <c r="BO529" i="9"/>
  <c r="BO533" i="9"/>
  <c r="BO537" i="9"/>
  <c r="BO541" i="9"/>
  <c r="BO553" i="9"/>
  <c r="BO557" i="9"/>
  <c r="BO565" i="9"/>
  <c r="BO573" i="9"/>
  <c r="BO577" i="9"/>
  <c r="BO589" i="9"/>
  <c r="BO601" i="9"/>
  <c r="BO621" i="9"/>
  <c r="BO629" i="9"/>
  <c r="BO637" i="9"/>
  <c r="BO645" i="9"/>
  <c r="BO349" i="9"/>
  <c r="BO393" i="9"/>
  <c r="BO410" i="9"/>
  <c r="BO450" i="9"/>
  <c r="BO451" i="9"/>
  <c r="BO467" i="9"/>
  <c r="BO497" i="9"/>
  <c r="BO514" i="9"/>
  <c r="BO528" i="9"/>
  <c r="BO544" i="9"/>
  <c r="BO560" i="9"/>
  <c r="BO576" i="9"/>
  <c r="BO592" i="9"/>
  <c r="BO608" i="9"/>
  <c r="BO624" i="9"/>
  <c r="BO640" i="9"/>
  <c r="BO656" i="9"/>
  <c r="BO481" i="9"/>
  <c r="BO498" i="9"/>
  <c r="BO564" i="9"/>
  <c r="BO644" i="9"/>
  <c r="BO660" i="9"/>
  <c r="BO466" i="9"/>
  <c r="BO483" i="9"/>
  <c r="BO513" i="9"/>
  <c r="BO524" i="9"/>
  <c r="BO540" i="9"/>
  <c r="BO556" i="9"/>
  <c r="BO572" i="9"/>
  <c r="BO588" i="9"/>
  <c r="BO604" i="9"/>
  <c r="BO620" i="9"/>
  <c r="BO636" i="9"/>
  <c r="BO652" i="9"/>
  <c r="BO515" i="9"/>
  <c r="BO532" i="9"/>
  <c r="BO580" i="9"/>
  <c r="BO612" i="9"/>
  <c r="BO628" i="9"/>
  <c r="BO465" i="9"/>
  <c r="BO482" i="9"/>
  <c r="BO499" i="9"/>
  <c r="BO536" i="9"/>
  <c r="BO552" i="9"/>
  <c r="BO568" i="9"/>
  <c r="BO584" i="9"/>
  <c r="BO600" i="9"/>
  <c r="BO616" i="9"/>
  <c r="BO632" i="9"/>
  <c r="BO648" i="9"/>
  <c r="BO548" i="9"/>
  <c r="BO596" i="9"/>
  <c r="BR6" i="9"/>
  <c r="G51" i="6"/>
  <c r="G71" i="6"/>
  <c r="G127" i="6"/>
  <c r="G211" i="6"/>
  <c r="G239" i="6"/>
  <c r="G182" i="6"/>
  <c r="H7" i="6"/>
  <c r="H643" i="6" s="1"/>
  <c r="H8" i="6"/>
  <c r="H11" i="6"/>
  <c r="G64" i="6"/>
  <c r="G66" i="6"/>
  <c r="G26" i="6"/>
  <c r="G16" i="6"/>
  <c r="G658" i="6"/>
  <c r="G648" i="6"/>
  <c r="G655" i="6"/>
  <c r="G636" i="6"/>
  <c r="G643" i="6"/>
  <c r="G631" i="6"/>
  <c r="G637" i="6"/>
  <c r="G626" i="6"/>
  <c r="G608" i="6"/>
  <c r="G592" i="6"/>
  <c r="G611" i="6"/>
  <c r="G590" i="6"/>
  <c r="G573" i="6"/>
  <c r="G613" i="6"/>
  <c r="G641" i="6"/>
  <c r="G614" i="6"/>
  <c r="G593" i="6"/>
  <c r="G572" i="6"/>
  <c r="G555" i="6"/>
  <c r="G539" i="6"/>
  <c r="G584" i="6"/>
  <c r="G564" i="6"/>
  <c r="G646" i="6"/>
  <c r="G587" i="6"/>
  <c r="G565" i="6"/>
  <c r="G548" i="6"/>
  <c r="G528" i="6"/>
  <c r="G512" i="6"/>
  <c r="G496" i="6"/>
  <c r="G480" i="6"/>
  <c r="G576" i="6"/>
  <c r="G538" i="6"/>
  <c r="G525" i="6"/>
  <c r="G599" i="6"/>
  <c r="G527" i="6"/>
  <c r="G501" i="6"/>
  <c r="G571" i="6"/>
  <c r="G522" i="6"/>
  <c r="G497" i="6"/>
  <c r="G546" i="6"/>
  <c r="G509" i="6"/>
  <c r="G487" i="6"/>
  <c r="G481" i="6"/>
  <c r="G461" i="6"/>
  <c r="G445" i="6"/>
  <c r="G429" i="6"/>
  <c r="G413" i="6"/>
  <c r="G486" i="6"/>
  <c r="G466" i="6"/>
  <c r="G450" i="6"/>
  <c r="G434" i="6"/>
  <c r="G418" i="6"/>
  <c r="G489" i="6"/>
  <c r="G463" i="6"/>
  <c r="G431" i="6"/>
  <c r="G398" i="6"/>
  <c r="G540" i="6"/>
  <c r="G456" i="6"/>
  <c r="G424" i="6"/>
  <c r="G399" i="6"/>
  <c r="G518" i="6"/>
  <c r="G459" i="6"/>
  <c r="G427" i="6"/>
  <c r="G404" i="6"/>
  <c r="G388" i="6"/>
  <c r="G526" i="6"/>
  <c r="G401" i="6"/>
  <c r="G370" i="6"/>
  <c r="G354" i="6"/>
  <c r="G338" i="6"/>
  <c r="G460" i="6"/>
  <c r="G381" i="6"/>
  <c r="G367" i="6"/>
  <c r="G351" i="6"/>
  <c r="G335" i="6"/>
  <c r="G382" i="6"/>
  <c r="G364" i="6"/>
  <c r="G348" i="6"/>
  <c r="G332" i="6"/>
  <c r="G46" i="6"/>
  <c r="G12" i="6"/>
  <c r="G661" i="6"/>
  <c r="G654" i="6"/>
  <c r="G644" i="6"/>
  <c r="G650" i="6"/>
  <c r="G632" i="6"/>
  <c r="G645" i="6"/>
  <c r="G627" i="6"/>
  <c r="G628" i="6"/>
  <c r="G618" i="6"/>
  <c r="G604" i="6"/>
  <c r="G588" i="6"/>
  <c r="G606" i="6"/>
  <c r="G585" i="6"/>
  <c r="G569" i="6"/>
  <c r="G607" i="6"/>
  <c r="G638" i="6"/>
  <c r="G609" i="6"/>
  <c r="G591" i="6"/>
  <c r="G567" i="6"/>
  <c r="G551" i="6"/>
  <c r="G622" i="6"/>
  <c r="G579" i="6"/>
  <c r="G560" i="6"/>
  <c r="G633" i="6"/>
  <c r="G580" i="6"/>
  <c r="G589" i="6"/>
  <c r="G542" i="6"/>
  <c r="G524" i="6"/>
  <c r="G508" i="6"/>
  <c r="G492" i="6"/>
  <c r="G476" i="6"/>
  <c r="G557" i="6"/>
  <c r="G537" i="6"/>
  <c r="G521" i="6"/>
  <c r="G553" i="6"/>
  <c r="G519" i="6"/>
  <c r="G495" i="6"/>
  <c r="G558" i="6"/>
  <c r="G514" i="6"/>
  <c r="G491" i="6"/>
  <c r="G531" i="6"/>
  <c r="G503" i="6"/>
  <c r="G534" i="6"/>
  <c r="G475" i="6"/>
  <c r="G457" i="6"/>
  <c r="G441" i="6"/>
  <c r="G425" i="6"/>
  <c r="G409" i="6"/>
  <c r="G482" i="6"/>
  <c r="G462" i="6"/>
  <c r="G446" i="6"/>
  <c r="G430" i="6"/>
  <c r="G414" i="6"/>
  <c r="G483" i="6"/>
  <c r="G455" i="6"/>
  <c r="G423" i="6"/>
  <c r="G394" i="6"/>
  <c r="G474" i="6"/>
  <c r="G448" i="6"/>
  <c r="G416" i="6"/>
  <c r="G395" i="6"/>
  <c r="G485" i="6"/>
  <c r="G451" i="6"/>
  <c r="G419" i="6"/>
  <c r="G400" i="6"/>
  <c r="G384" i="6"/>
  <c r="G479" i="6"/>
  <c r="G385" i="6"/>
  <c r="G366" i="6"/>
  <c r="G350" i="6"/>
  <c r="G334" i="6"/>
  <c r="G428" i="6"/>
  <c r="G379" i="6"/>
  <c r="G363" i="6"/>
  <c r="G347" i="6"/>
  <c r="G468" i="6"/>
  <c r="G376" i="6"/>
  <c r="G360" i="6"/>
  <c r="G344" i="6"/>
  <c r="G328" i="6"/>
  <c r="G312" i="6"/>
  <c r="G331" i="6"/>
  <c r="G397" i="6"/>
  <c r="G50" i="6"/>
  <c r="G20" i="6"/>
  <c r="G657" i="6"/>
  <c r="G659" i="6"/>
  <c r="G660" i="6"/>
  <c r="G642" i="6"/>
  <c r="G656" i="6"/>
  <c r="G639" i="6"/>
  <c r="G623" i="6"/>
  <c r="G624" i="6"/>
  <c r="G616" i="6"/>
  <c r="G600" i="6"/>
  <c r="G625" i="6"/>
  <c r="G601" i="6"/>
  <c r="G581" i="6"/>
  <c r="G647" i="6"/>
  <c r="G602" i="6"/>
  <c r="G630" i="6"/>
  <c r="G603" i="6"/>
  <c r="G583" i="6"/>
  <c r="G563" i="6"/>
  <c r="G547" i="6"/>
  <c r="G615" i="6"/>
  <c r="G574" i="6"/>
  <c r="G556" i="6"/>
  <c r="G610" i="6"/>
  <c r="G575" i="6"/>
  <c r="G566" i="6"/>
  <c r="G536" i="6"/>
  <c r="G520" i="6"/>
  <c r="G504" i="6"/>
  <c r="G488" i="6"/>
  <c r="G605" i="6"/>
  <c r="G549" i="6"/>
  <c r="G533" i="6"/>
  <c r="G517" i="6"/>
  <c r="G541" i="6"/>
  <c r="G511" i="6"/>
  <c r="G490" i="6"/>
  <c r="G545" i="6"/>
  <c r="G507" i="6"/>
  <c r="G562" i="6"/>
  <c r="G523" i="6"/>
  <c r="G498" i="6"/>
  <c r="G510" i="6"/>
  <c r="G469" i="6"/>
  <c r="G453" i="6"/>
  <c r="G437" i="6"/>
  <c r="G421" i="6"/>
  <c r="G505" i="6"/>
  <c r="G477" i="6"/>
  <c r="G458" i="6"/>
  <c r="G442" i="6"/>
  <c r="G426" i="6"/>
  <c r="G410" i="6"/>
  <c r="G473" i="6"/>
  <c r="G447" i="6"/>
  <c r="G415" i="6"/>
  <c r="G390" i="6"/>
  <c r="G472" i="6"/>
  <c r="G440" i="6"/>
  <c r="G408" i="6"/>
  <c r="G391" i="6"/>
  <c r="G478" i="6"/>
  <c r="G443" i="6"/>
  <c r="G411" i="6"/>
  <c r="G396" i="6"/>
  <c r="G380" i="6"/>
  <c r="G452" i="6"/>
  <c r="G378" i="6"/>
  <c r="G362" i="6"/>
  <c r="G346" i="6"/>
  <c r="G330" i="6"/>
  <c r="G405" i="6"/>
  <c r="G375" i="6"/>
  <c r="G359" i="6"/>
  <c r="G343" i="6"/>
  <c r="G436" i="6"/>
  <c r="G372" i="6"/>
  <c r="G356" i="6"/>
  <c r="G34" i="6"/>
  <c r="G649" i="6"/>
  <c r="G619" i="6"/>
  <c r="G617" i="6"/>
  <c r="G597" i="6"/>
  <c r="G559" i="6"/>
  <c r="G552" i="6"/>
  <c r="G532" i="6"/>
  <c r="G586" i="6"/>
  <c r="G535" i="6"/>
  <c r="G502" i="6"/>
  <c r="G499" i="6"/>
  <c r="G417" i="6"/>
  <c r="G438" i="6"/>
  <c r="G439" i="6"/>
  <c r="G432" i="6"/>
  <c r="G435" i="6"/>
  <c r="G420" i="6"/>
  <c r="G326" i="6"/>
  <c r="G339" i="6"/>
  <c r="G340" i="6"/>
  <c r="G316" i="6"/>
  <c r="G323" i="6"/>
  <c r="G369" i="6"/>
  <c r="G319" i="6"/>
  <c r="G361" i="6"/>
  <c r="G315" i="6"/>
  <c r="G297" i="6"/>
  <c r="G317" i="6"/>
  <c r="G298" i="6"/>
  <c r="G282" i="6"/>
  <c r="G373" i="6"/>
  <c r="G300" i="6"/>
  <c r="G284" i="6"/>
  <c r="G281" i="6"/>
  <c r="G264" i="6"/>
  <c r="G248" i="6"/>
  <c r="G232" i="6"/>
  <c r="G216" i="6"/>
  <c r="G200" i="6"/>
  <c r="G184" i="6"/>
  <c r="G168" i="6"/>
  <c r="G152" i="6"/>
  <c r="G136" i="6"/>
  <c r="G120" i="6"/>
  <c r="G283" i="6"/>
  <c r="G261" i="6"/>
  <c r="G245" i="6"/>
  <c r="G229" i="6"/>
  <c r="G213" i="6"/>
  <c r="G197" i="6"/>
  <c r="G181" i="6"/>
  <c r="G165" i="6"/>
  <c r="G149" i="6"/>
  <c r="G133" i="6"/>
  <c r="G117" i="6"/>
  <c r="G274" i="6"/>
  <c r="G258" i="6"/>
  <c r="G242" i="6"/>
  <c r="G226" i="6"/>
  <c r="G210" i="6"/>
  <c r="G194" i="6"/>
  <c r="G178" i="6"/>
  <c r="G299" i="6"/>
  <c r="G271" i="6"/>
  <c r="G255" i="6"/>
  <c r="G219" i="6"/>
  <c r="G162" i="6"/>
  <c r="G130" i="6"/>
  <c r="G108" i="6"/>
  <c r="G223" i="6"/>
  <c r="G163" i="6"/>
  <c r="G131" i="6"/>
  <c r="G109" i="6"/>
  <c r="G93" i="6"/>
  <c r="G77" i="6"/>
  <c r="G61" i="6"/>
  <c r="G45" i="6"/>
  <c r="G195" i="6"/>
  <c r="G150" i="6"/>
  <c r="G118" i="6"/>
  <c r="G98" i="6"/>
  <c r="G82" i="6"/>
  <c r="G231" i="6"/>
  <c r="G167" i="6"/>
  <c r="G22" i="6"/>
  <c r="G640" i="6"/>
  <c r="G620" i="6"/>
  <c r="G595" i="6"/>
  <c r="G621" i="6"/>
  <c r="G543" i="6"/>
  <c r="G598" i="6"/>
  <c r="G516" i="6"/>
  <c r="G544" i="6"/>
  <c r="G506" i="6"/>
  <c r="G561" i="6"/>
  <c r="G465" i="6"/>
  <c r="G494" i="6"/>
  <c r="G422" i="6"/>
  <c r="G402" i="6"/>
  <c r="G403" i="6"/>
  <c r="G407" i="6"/>
  <c r="G374" i="6"/>
  <c r="G389" i="6"/>
  <c r="G393" i="6"/>
  <c r="G336" i="6"/>
  <c r="G365" i="6"/>
  <c r="G318" i="6"/>
  <c r="G353" i="6"/>
  <c r="G314" i="6"/>
  <c r="G345" i="6"/>
  <c r="G310" i="6"/>
  <c r="G293" i="6"/>
  <c r="G311" i="6"/>
  <c r="G294" i="6"/>
  <c r="G278" i="6"/>
  <c r="G309" i="6"/>
  <c r="G296" i="6"/>
  <c r="G280" i="6"/>
  <c r="G276" i="6"/>
  <c r="G260" i="6"/>
  <c r="G244" i="6"/>
  <c r="G228" i="6"/>
  <c r="G212" i="6"/>
  <c r="G196" i="6"/>
  <c r="G180" i="6"/>
  <c r="G164" i="6"/>
  <c r="G148" i="6"/>
  <c r="G132" i="6"/>
  <c r="G116" i="6"/>
  <c r="G273" i="6"/>
  <c r="G257" i="6"/>
  <c r="G241" i="6"/>
  <c r="G225" i="6"/>
  <c r="G209" i="6"/>
  <c r="G193" i="6"/>
  <c r="G177" i="6"/>
  <c r="G161" i="6"/>
  <c r="G145" i="6"/>
  <c r="G129" i="6"/>
  <c r="G295" i="6"/>
  <c r="G270" i="6"/>
  <c r="G254" i="6"/>
  <c r="G238" i="6"/>
  <c r="G222" i="6"/>
  <c r="G206" i="6"/>
  <c r="G190" i="6"/>
  <c r="G174" i="6"/>
  <c r="G287" i="6"/>
  <c r="G267" i="6"/>
  <c r="G251" i="6"/>
  <c r="G203" i="6"/>
  <c r="G154" i="6"/>
  <c r="G122" i="6"/>
  <c r="G104" i="6"/>
  <c r="G207" i="6"/>
  <c r="G155" i="6"/>
  <c r="G123" i="6"/>
  <c r="G105" i="6"/>
  <c r="G89" i="6"/>
  <c r="G73" i="6"/>
  <c r="G57" i="6"/>
  <c r="G243" i="6"/>
  <c r="G179" i="6"/>
  <c r="G142" i="6"/>
  <c r="G110" i="6"/>
  <c r="G94" i="6"/>
  <c r="G78" i="6"/>
  <c r="G215" i="6"/>
  <c r="G159" i="6"/>
  <c r="G37" i="6"/>
  <c r="G84" i="6"/>
  <c r="G47" i="6"/>
  <c r="G75" i="6"/>
  <c r="G91" i="6"/>
  <c r="G135" i="6"/>
  <c r="G199" i="6"/>
  <c r="G90" i="6"/>
  <c r="G134" i="6"/>
  <c r="G227" i="6"/>
  <c r="G69" i="6"/>
  <c r="G101" i="6"/>
  <c r="G147" i="6"/>
  <c r="G100" i="6"/>
  <c r="G146" i="6"/>
  <c r="G247" i="6"/>
  <c r="G279" i="6"/>
  <c r="G218" i="6"/>
  <c r="G250" i="6"/>
  <c r="G285" i="6"/>
  <c r="G141" i="6"/>
  <c r="G173" i="6"/>
  <c r="G205" i="6"/>
  <c r="G237" i="6"/>
  <c r="G269" i="6"/>
  <c r="G128" i="6"/>
  <c r="G160" i="6"/>
  <c r="G192" i="6"/>
  <c r="G224" i="6"/>
  <c r="G256" i="6"/>
  <c r="G303" i="6"/>
  <c r="G308" i="6"/>
  <c r="G290" i="6"/>
  <c r="G341" i="6"/>
  <c r="G329" i="6"/>
  <c r="G337" i="6"/>
  <c r="G349" i="6"/>
  <c r="G368" i="6"/>
  <c r="G358" i="6"/>
  <c r="G387" i="6"/>
  <c r="G406" i="6"/>
  <c r="G449" i="6"/>
  <c r="G582" i="6"/>
  <c r="G500" i="6"/>
  <c r="G594" i="6"/>
  <c r="G577" i="6"/>
  <c r="G651" i="6"/>
  <c r="G265" i="6"/>
  <c r="G124" i="6"/>
  <c r="G156" i="6"/>
  <c r="G188" i="6"/>
  <c r="G220" i="6"/>
  <c r="G252" i="6"/>
  <c r="G289" i="6"/>
  <c r="G304" i="6"/>
  <c r="G286" i="6"/>
  <c r="G327" i="6"/>
  <c r="G322" i="6"/>
  <c r="G325" i="6"/>
  <c r="G333" i="6"/>
  <c r="G352" i="6"/>
  <c r="G342" i="6"/>
  <c r="G467" i="6"/>
  <c r="G471" i="6"/>
  <c r="G433" i="6"/>
  <c r="G530" i="6"/>
  <c r="G484" i="6"/>
  <c r="G568" i="6"/>
  <c r="G629" i="6"/>
  <c r="G635" i="6"/>
  <c r="G59" i="6"/>
  <c r="G27" i="6"/>
  <c r="G80" i="6"/>
  <c r="G107" i="6"/>
  <c r="G186" i="6"/>
  <c r="G25" i="6"/>
  <c r="G41" i="6"/>
  <c r="G67" i="6"/>
  <c r="G15" i="6"/>
  <c r="G31" i="6"/>
  <c r="G55" i="6"/>
  <c r="G96" i="6"/>
  <c r="G79" i="6"/>
  <c r="G95" i="6"/>
  <c r="G111" i="6"/>
  <c r="G143" i="6"/>
  <c r="G70" i="6"/>
  <c r="G102" i="6"/>
  <c r="G158" i="6"/>
  <c r="G49" i="6"/>
  <c r="G81" i="6"/>
  <c r="G113" i="6"/>
  <c r="G175" i="6"/>
  <c r="G112" i="6"/>
  <c r="G171" i="6"/>
  <c r="G259" i="6"/>
  <c r="G313" i="6"/>
  <c r="G198" i="6"/>
  <c r="G230" i="6"/>
  <c r="G262" i="6"/>
  <c r="G121" i="6"/>
  <c r="G153" i="6"/>
  <c r="G185" i="6"/>
  <c r="G217" i="6"/>
  <c r="G249" i="6"/>
  <c r="G291" i="6"/>
  <c r="G140" i="6"/>
  <c r="G172" i="6"/>
  <c r="G204" i="6"/>
  <c r="G236" i="6"/>
  <c r="G268" i="6"/>
  <c r="G288" i="6"/>
  <c r="G321" i="6"/>
  <c r="G302" i="6"/>
  <c r="G301" i="6"/>
  <c r="G377" i="6"/>
  <c r="G383" i="6"/>
  <c r="G320" i="6"/>
  <c r="G355" i="6"/>
  <c r="G550" i="6"/>
  <c r="G464" i="6"/>
  <c r="G454" i="6"/>
  <c r="G493" i="6"/>
  <c r="G513" i="6"/>
  <c r="G554" i="6"/>
  <c r="G578" i="6"/>
  <c r="G596" i="6"/>
  <c r="G652" i="6"/>
  <c r="G21" i="6"/>
  <c r="G13" i="6"/>
  <c r="G29" i="6"/>
  <c r="G43" i="6"/>
  <c r="G72" i="6"/>
  <c r="G19" i="6"/>
  <c r="G35" i="6"/>
  <c r="G63" i="6"/>
  <c r="G76" i="6"/>
  <c r="G83" i="6"/>
  <c r="G99" i="6"/>
  <c r="G119" i="6"/>
  <c r="G151" i="6"/>
  <c r="G74" i="6"/>
  <c r="G106" i="6"/>
  <c r="G166" i="6"/>
  <c r="G53" i="6"/>
  <c r="G85" i="6"/>
  <c r="G115" i="6"/>
  <c r="G191" i="6"/>
  <c r="G114" i="6"/>
  <c r="G187" i="6"/>
  <c r="G263" i="6"/>
  <c r="G170" i="6"/>
  <c r="G202" i="6"/>
  <c r="G234" i="6"/>
  <c r="G266" i="6"/>
  <c r="G125" i="6"/>
  <c r="G157" i="6"/>
  <c r="G189" i="6"/>
  <c r="G221" i="6"/>
  <c r="G253" i="6"/>
  <c r="G307" i="6"/>
  <c r="G144" i="6"/>
  <c r="G176" i="6"/>
  <c r="G208" i="6"/>
  <c r="G240" i="6"/>
  <c r="G272" i="6"/>
  <c r="G292" i="6"/>
  <c r="G357" i="6"/>
  <c r="G306" i="6"/>
  <c r="G305" i="6"/>
  <c r="G444" i="6"/>
  <c r="G412" i="6"/>
  <c r="G324" i="6"/>
  <c r="G371" i="6"/>
  <c r="G392" i="6"/>
  <c r="G386" i="6"/>
  <c r="G470" i="6"/>
  <c r="G515" i="6"/>
  <c r="G529" i="6"/>
  <c r="G570" i="6"/>
  <c r="G634" i="6"/>
  <c r="G612" i="6"/>
  <c r="G653" i="6"/>
  <c r="H11" i="9"/>
  <c r="I6" i="9"/>
  <c r="G661" i="9"/>
  <c r="DT661" i="9" s="1"/>
  <c r="DY661" i="9" s="1"/>
  <c r="G657" i="9"/>
  <c r="DT657" i="9" s="1"/>
  <c r="DY657" i="9" s="1"/>
  <c r="G653" i="9"/>
  <c r="DT653" i="9" s="1"/>
  <c r="DY653" i="9" s="1"/>
  <c r="G658" i="9"/>
  <c r="DT658" i="9" s="1"/>
  <c r="DY658" i="9" s="1"/>
  <c r="G654" i="9"/>
  <c r="DT654" i="9" s="1"/>
  <c r="DY654" i="9" s="1"/>
  <c r="G659" i="9"/>
  <c r="DT659" i="9" s="1"/>
  <c r="DY659" i="9" s="1"/>
  <c r="G655" i="9"/>
  <c r="DT655" i="9" s="1"/>
  <c r="DY655" i="9" s="1"/>
  <c r="G651" i="9"/>
  <c r="DT651" i="9" s="1"/>
  <c r="DY651" i="9" s="1"/>
  <c r="G647" i="9"/>
  <c r="DT647" i="9" s="1"/>
  <c r="DY647" i="9" s="1"/>
  <c r="G650" i="9"/>
  <c r="DT650" i="9" s="1"/>
  <c r="DY650" i="9" s="1"/>
  <c r="G645" i="9"/>
  <c r="DT645" i="9" s="1"/>
  <c r="DY645" i="9" s="1"/>
  <c r="G640" i="9"/>
  <c r="DT640" i="9" s="1"/>
  <c r="DY640" i="9" s="1"/>
  <c r="G636" i="9"/>
  <c r="DT636" i="9" s="1"/>
  <c r="DY636" i="9" s="1"/>
  <c r="G632" i="9"/>
  <c r="DT632" i="9" s="1"/>
  <c r="DY632" i="9" s="1"/>
  <c r="G656" i="9"/>
  <c r="DT656" i="9" s="1"/>
  <c r="DY656" i="9" s="1"/>
  <c r="G652" i="9"/>
  <c r="DT652" i="9" s="1"/>
  <c r="DY652" i="9" s="1"/>
  <c r="G648" i="9"/>
  <c r="DT648" i="9" s="1"/>
  <c r="DY648" i="9" s="1"/>
  <c r="G639" i="9"/>
  <c r="DT639" i="9" s="1"/>
  <c r="DY639" i="9" s="1"/>
  <c r="G634" i="9"/>
  <c r="DT634" i="9" s="1"/>
  <c r="DY634" i="9" s="1"/>
  <c r="G626" i="9"/>
  <c r="DT626" i="9" s="1"/>
  <c r="DY626" i="9" s="1"/>
  <c r="G622" i="9"/>
  <c r="DT622" i="9" s="1"/>
  <c r="DY622" i="9" s="1"/>
  <c r="G618" i="9"/>
  <c r="DT618" i="9" s="1"/>
  <c r="DY618" i="9" s="1"/>
  <c r="G641" i="9"/>
  <c r="DT641" i="9" s="1"/>
  <c r="DY641" i="9" s="1"/>
  <c r="G642" i="9"/>
  <c r="DT642" i="9" s="1"/>
  <c r="DY642" i="9" s="1"/>
  <c r="G631" i="9"/>
  <c r="DT631" i="9" s="1"/>
  <c r="DY631" i="9" s="1"/>
  <c r="G629" i="9"/>
  <c r="DT629" i="9" s="1"/>
  <c r="DY629" i="9" s="1"/>
  <c r="G624" i="9"/>
  <c r="DT624" i="9" s="1"/>
  <c r="DY624" i="9" s="1"/>
  <c r="G619" i="9"/>
  <c r="DT619" i="9" s="1"/>
  <c r="DY619" i="9" s="1"/>
  <c r="G646" i="9"/>
  <c r="DT646" i="9" s="1"/>
  <c r="DY646" i="9" s="1"/>
  <c r="G643" i="9"/>
  <c r="DT643" i="9" s="1"/>
  <c r="DY643" i="9" s="1"/>
  <c r="G633" i="9"/>
  <c r="DT633" i="9" s="1"/>
  <c r="DY633" i="9" s="1"/>
  <c r="G630" i="9"/>
  <c r="DT630" i="9" s="1"/>
  <c r="DY630" i="9" s="1"/>
  <c r="G625" i="9"/>
  <c r="DT625" i="9" s="1"/>
  <c r="DY625" i="9" s="1"/>
  <c r="G620" i="9"/>
  <c r="DT620" i="9" s="1"/>
  <c r="DY620" i="9" s="1"/>
  <c r="G615" i="9"/>
  <c r="DT615" i="9" s="1"/>
  <c r="DY615" i="9" s="1"/>
  <c r="G644" i="9"/>
  <c r="DT644" i="9" s="1"/>
  <c r="DY644" i="9" s="1"/>
  <c r="G627" i="9"/>
  <c r="DT627" i="9" s="1"/>
  <c r="DY627" i="9" s="1"/>
  <c r="G613" i="9"/>
  <c r="DT613" i="9" s="1"/>
  <c r="DY613" i="9" s="1"/>
  <c r="G609" i="9"/>
  <c r="DT609" i="9" s="1"/>
  <c r="DY609" i="9" s="1"/>
  <c r="G605" i="9"/>
  <c r="DT605" i="9" s="1"/>
  <c r="DY605" i="9" s="1"/>
  <c r="G601" i="9"/>
  <c r="DT601" i="9" s="1"/>
  <c r="DY601" i="9" s="1"/>
  <c r="G597" i="9"/>
  <c r="DT597" i="9" s="1"/>
  <c r="DY597" i="9" s="1"/>
  <c r="G593" i="9"/>
  <c r="DT593" i="9" s="1"/>
  <c r="DY593" i="9" s="1"/>
  <c r="G589" i="9"/>
  <c r="DT589" i="9" s="1"/>
  <c r="DY589" i="9" s="1"/>
  <c r="G585" i="9"/>
  <c r="DT585" i="9" s="1"/>
  <c r="DY585" i="9" s="1"/>
  <c r="G660" i="9"/>
  <c r="DT660" i="9" s="1"/>
  <c r="DY660" i="9" s="1"/>
  <c r="G637" i="9"/>
  <c r="DT637" i="9" s="1"/>
  <c r="DY637" i="9" s="1"/>
  <c r="G628" i="9"/>
  <c r="DT628" i="9" s="1"/>
  <c r="DY628" i="9" s="1"/>
  <c r="G614" i="9"/>
  <c r="DT614" i="9" s="1"/>
  <c r="DY614" i="9" s="1"/>
  <c r="G635" i="9"/>
  <c r="DT635" i="9" s="1"/>
  <c r="DY635" i="9" s="1"/>
  <c r="G621" i="9"/>
  <c r="DT621" i="9" s="1"/>
  <c r="DY621" i="9" s="1"/>
  <c r="G616" i="9"/>
  <c r="DT616" i="9" s="1"/>
  <c r="DY616" i="9" s="1"/>
  <c r="G611" i="9"/>
  <c r="DT611" i="9" s="1"/>
  <c r="DY611" i="9" s="1"/>
  <c r="G606" i="9"/>
  <c r="DT606" i="9" s="1"/>
  <c r="DY606" i="9" s="1"/>
  <c r="G600" i="9"/>
  <c r="DT600" i="9" s="1"/>
  <c r="DY600" i="9" s="1"/>
  <c r="G595" i="9"/>
  <c r="DT595" i="9" s="1"/>
  <c r="DY595" i="9" s="1"/>
  <c r="G590" i="9"/>
  <c r="DT590" i="9" s="1"/>
  <c r="DY590" i="9" s="1"/>
  <c r="G649" i="9"/>
  <c r="DT649" i="9" s="1"/>
  <c r="DY649" i="9" s="1"/>
  <c r="G623" i="9"/>
  <c r="DT623" i="9" s="1"/>
  <c r="DY623" i="9" s="1"/>
  <c r="G617" i="9"/>
  <c r="DT617" i="9" s="1"/>
  <c r="DY617" i="9" s="1"/>
  <c r="G612" i="9"/>
  <c r="DT612" i="9" s="1"/>
  <c r="DY612" i="9" s="1"/>
  <c r="G607" i="9"/>
  <c r="DT607" i="9" s="1"/>
  <c r="DY607" i="9" s="1"/>
  <c r="G602" i="9"/>
  <c r="DT602" i="9" s="1"/>
  <c r="DY602" i="9" s="1"/>
  <c r="G596" i="9"/>
  <c r="DT596" i="9" s="1"/>
  <c r="DY596" i="9" s="1"/>
  <c r="G591" i="9"/>
  <c r="DT591" i="9" s="1"/>
  <c r="DY591" i="9" s="1"/>
  <c r="G608" i="9"/>
  <c r="DT608" i="9" s="1"/>
  <c r="DY608" i="9" s="1"/>
  <c r="G603" i="9"/>
  <c r="DT603" i="9" s="1"/>
  <c r="DY603" i="9" s="1"/>
  <c r="G598" i="9"/>
  <c r="DT598" i="9" s="1"/>
  <c r="DY598" i="9" s="1"/>
  <c r="G592" i="9"/>
  <c r="DT592" i="9" s="1"/>
  <c r="DY592" i="9" s="1"/>
  <c r="G588" i="9"/>
  <c r="DT588" i="9" s="1"/>
  <c r="DY588" i="9" s="1"/>
  <c r="G583" i="9"/>
  <c r="DT583" i="9" s="1"/>
  <c r="DY583" i="9" s="1"/>
  <c r="G578" i="9"/>
  <c r="DT578" i="9" s="1"/>
  <c r="DY578" i="9" s="1"/>
  <c r="G574" i="9"/>
  <c r="DT574" i="9" s="1"/>
  <c r="DY574" i="9" s="1"/>
  <c r="G570" i="9"/>
  <c r="DT570" i="9" s="1"/>
  <c r="DY570" i="9" s="1"/>
  <c r="G566" i="9"/>
  <c r="DT566" i="9" s="1"/>
  <c r="DY566" i="9" s="1"/>
  <c r="G562" i="9"/>
  <c r="DT562" i="9" s="1"/>
  <c r="DY562" i="9" s="1"/>
  <c r="G604" i="9"/>
  <c r="DT604" i="9" s="1"/>
  <c r="DY604" i="9" s="1"/>
  <c r="G584" i="9"/>
  <c r="DT584" i="9" s="1"/>
  <c r="DY584" i="9" s="1"/>
  <c r="G579" i="9"/>
  <c r="DT579" i="9" s="1"/>
  <c r="DY579" i="9" s="1"/>
  <c r="G575" i="9"/>
  <c r="DT575" i="9" s="1"/>
  <c r="DY575" i="9" s="1"/>
  <c r="G571" i="9"/>
  <c r="DT571" i="9" s="1"/>
  <c r="DY571" i="9" s="1"/>
  <c r="G567" i="9"/>
  <c r="DT567" i="9" s="1"/>
  <c r="DY567" i="9" s="1"/>
  <c r="G563" i="9"/>
  <c r="DT563" i="9" s="1"/>
  <c r="DY563" i="9" s="1"/>
  <c r="G559" i="9"/>
  <c r="DT559" i="9" s="1"/>
  <c r="DY559" i="9" s="1"/>
  <c r="G555" i="9"/>
  <c r="DT555" i="9" s="1"/>
  <c r="DY555" i="9" s="1"/>
  <c r="G551" i="9"/>
  <c r="DT551" i="9" s="1"/>
  <c r="DY551" i="9" s="1"/>
  <c r="G587" i="9"/>
  <c r="DT587" i="9" s="1"/>
  <c r="DY587" i="9" s="1"/>
  <c r="G581" i="9"/>
  <c r="DT581" i="9" s="1"/>
  <c r="DY581" i="9" s="1"/>
  <c r="G573" i="9"/>
  <c r="DT573" i="9" s="1"/>
  <c r="DY573" i="9" s="1"/>
  <c r="G565" i="9"/>
  <c r="DT565" i="9" s="1"/>
  <c r="DY565" i="9" s="1"/>
  <c r="G554" i="9"/>
  <c r="DT554" i="9" s="1"/>
  <c r="DY554" i="9" s="1"/>
  <c r="G548" i="9"/>
  <c r="DT548" i="9" s="1"/>
  <c r="DY548" i="9" s="1"/>
  <c r="G544" i="9"/>
  <c r="DT544" i="9" s="1"/>
  <c r="DY544" i="9" s="1"/>
  <c r="G540" i="9"/>
  <c r="DT540" i="9" s="1"/>
  <c r="DY540" i="9" s="1"/>
  <c r="G536" i="9"/>
  <c r="DT536" i="9" s="1"/>
  <c r="DY536" i="9" s="1"/>
  <c r="G532" i="9"/>
  <c r="DT532" i="9" s="1"/>
  <c r="DY532" i="9" s="1"/>
  <c r="G528" i="9"/>
  <c r="DT528" i="9" s="1"/>
  <c r="DY528" i="9" s="1"/>
  <c r="G524" i="9"/>
  <c r="DT524" i="9" s="1"/>
  <c r="DY524" i="9" s="1"/>
  <c r="G520" i="9"/>
  <c r="DT520" i="9" s="1"/>
  <c r="DY520" i="9" s="1"/>
  <c r="G516" i="9"/>
  <c r="DT516" i="9" s="1"/>
  <c r="DY516" i="9" s="1"/>
  <c r="G512" i="9"/>
  <c r="DT512" i="9" s="1"/>
  <c r="DY512" i="9" s="1"/>
  <c r="G508" i="9"/>
  <c r="DT508" i="9" s="1"/>
  <c r="DY508" i="9" s="1"/>
  <c r="G576" i="9"/>
  <c r="DT576" i="9" s="1"/>
  <c r="DY576" i="9" s="1"/>
  <c r="G568" i="9"/>
  <c r="DT568" i="9" s="1"/>
  <c r="DY568" i="9" s="1"/>
  <c r="G560" i="9"/>
  <c r="DT560" i="9" s="1"/>
  <c r="DY560" i="9" s="1"/>
  <c r="G556" i="9"/>
  <c r="DT556" i="9" s="1"/>
  <c r="DY556" i="9" s="1"/>
  <c r="G550" i="9"/>
  <c r="DT550" i="9" s="1"/>
  <c r="DY550" i="9" s="1"/>
  <c r="G549" i="9"/>
  <c r="DT549" i="9" s="1"/>
  <c r="DY549" i="9" s="1"/>
  <c r="G545" i="9"/>
  <c r="DT545" i="9" s="1"/>
  <c r="DY545" i="9" s="1"/>
  <c r="G541" i="9"/>
  <c r="DT541" i="9" s="1"/>
  <c r="DY541" i="9" s="1"/>
  <c r="G537" i="9"/>
  <c r="DT537" i="9" s="1"/>
  <c r="DY537" i="9" s="1"/>
  <c r="G533" i="9"/>
  <c r="DT533" i="9" s="1"/>
  <c r="DY533" i="9" s="1"/>
  <c r="G638" i="9"/>
  <c r="DT638" i="9" s="1"/>
  <c r="DY638" i="9" s="1"/>
  <c r="G594" i="9"/>
  <c r="DT594" i="9" s="1"/>
  <c r="DY594" i="9" s="1"/>
  <c r="G582" i="9"/>
  <c r="DT582" i="9" s="1"/>
  <c r="DY582" i="9" s="1"/>
  <c r="G577" i="9"/>
  <c r="DT577" i="9" s="1"/>
  <c r="DY577" i="9" s="1"/>
  <c r="G569" i="9"/>
  <c r="DT569" i="9" s="1"/>
  <c r="DY569" i="9" s="1"/>
  <c r="G561" i="9"/>
  <c r="DT561" i="9" s="1"/>
  <c r="DY561" i="9" s="1"/>
  <c r="G557" i="9"/>
  <c r="DT557" i="9" s="1"/>
  <c r="DY557" i="9" s="1"/>
  <c r="G552" i="9"/>
  <c r="DT552" i="9" s="1"/>
  <c r="DY552" i="9" s="1"/>
  <c r="G546" i="9"/>
  <c r="DT546" i="9" s="1"/>
  <c r="DY546" i="9" s="1"/>
  <c r="G542" i="9"/>
  <c r="DT542" i="9" s="1"/>
  <c r="DY542" i="9" s="1"/>
  <c r="G538" i="9"/>
  <c r="DT538" i="9" s="1"/>
  <c r="DY538" i="9" s="1"/>
  <c r="G534" i="9"/>
  <c r="DT534" i="9" s="1"/>
  <c r="DY534" i="9" s="1"/>
  <c r="G564" i="9"/>
  <c r="DT564" i="9" s="1"/>
  <c r="DY564" i="9" s="1"/>
  <c r="G539" i="9"/>
  <c r="DT539" i="9" s="1"/>
  <c r="DY539" i="9" s="1"/>
  <c r="G531" i="9"/>
  <c r="DT531" i="9" s="1"/>
  <c r="DY531" i="9" s="1"/>
  <c r="G529" i="9"/>
  <c r="DT529" i="9" s="1"/>
  <c r="DY529" i="9" s="1"/>
  <c r="G523" i="9"/>
  <c r="DT523" i="9" s="1"/>
  <c r="DY523" i="9" s="1"/>
  <c r="G518" i="9"/>
  <c r="DT518" i="9" s="1"/>
  <c r="DY518" i="9" s="1"/>
  <c r="G513" i="9"/>
  <c r="DT513" i="9" s="1"/>
  <c r="DY513" i="9" s="1"/>
  <c r="G507" i="9"/>
  <c r="DT507" i="9" s="1"/>
  <c r="DY507" i="9" s="1"/>
  <c r="G503" i="9"/>
  <c r="DT503" i="9" s="1"/>
  <c r="DY503" i="9" s="1"/>
  <c r="G499" i="9"/>
  <c r="DT499" i="9" s="1"/>
  <c r="DY499" i="9" s="1"/>
  <c r="G495" i="9"/>
  <c r="DT495" i="9" s="1"/>
  <c r="DY495" i="9" s="1"/>
  <c r="G491" i="9"/>
  <c r="DT491" i="9" s="1"/>
  <c r="DY491" i="9" s="1"/>
  <c r="G487" i="9"/>
  <c r="DT487" i="9" s="1"/>
  <c r="DY487" i="9" s="1"/>
  <c r="G483" i="9"/>
  <c r="DT483" i="9" s="1"/>
  <c r="DY483" i="9" s="1"/>
  <c r="G479" i="9"/>
  <c r="DT479" i="9" s="1"/>
  <c r="DY479" i="9" s="1"/>
  <c r="G475" i="9"/>
  <c r="DT475" i="9" s="1"/>
  <c r="DY475" i="9" s="1"/>
  <c r="G471" i="9"/>
  <c r="DT471" i="9" s="1"/>
  <c r="DY471" i="9" s="1"/>
  <c r="G467" i="9"/>
  <c r="DT467" i="9" s="1"/>
  <c r="DY467" i="9" s="1"/>
  <c r="G463" i="9"/>
  <c r="DT463" i="9" s="1"/>
  <c r="DY463" i="9" s="1"/>
  <c r="G572" i="9"/>
  <c r="DT572" i="9" s="1"/>
  <c r="DY572" i="9" s="1"/>
  <c r="G610" i="9"/>
  <c r="DT610" i="9" s="1"/>
  <c r="DY610" i="9" s="1"/>
  <c r="G599" i="9"/>
  <c r="DT599" i="9" s="1"/>
  <c r="DY599" i="9" s="1"/>
  <c r="G580" i="9"/>
  <c r="DT580" i="9" s="1"/>
  <c r="DY580" i="9" s="1"/>
  <c r="G558" i="9"/>
  <c r="DT558" i="9" s="1"/>
  <c r="DY558" i="9" s="1"/>
  <c r="G547" i="9"/>
  <c r="DT547" i="9" s="1"/>
  <c r="DY547" i="9" s="1"/>
  <c r="G526" i="9"/>
  <c r="DT526" i="9" s="1"/>
  <c r="DY526" i="9" s="1"/>
  <c r="G521" i="9"/>
  <c r="DT521" i="9" s="1"/>
  <c r="DY521" i="9" s="1"/>
  <c r="G515" i="9"/>
  <c r="DT515" i="9" s="1"/>
  <c r="DY515" i="9" s="1"/>
  <c r="G510" i="9"/>
  <c r="DT510" i="9" s="1"/>
  <c r="DY510" i="9" s="1"/>
  <c r="G505" i="9"/>
  <c r="DT505" i="9" s="1"/>
  <c r="DY505" i="9" s="1"/>
  <c r="G501" i="9"/>
  <c r="DT501" i="9" s="1"/>
  <c r="DY501" i="9" s="1"/>
  <c r="G497" i="9"/>
  <c r="DT497" i="9" s="1"/>
  <c r="DY497" i="9" s="1"/>
  <c r="G493" i="9"/>
  <c r="DT493" i="9" s="1"/>
  <c r="DY493" i="9" s="1"/>
  <c r="G489" i="9"/>
  <c r="DT489" i="9" s="1"/>
  <c r="DY489" i="9" s="1"/>
  <c r="G485" i="9"/>
  <c r="DT485" i="9" s="1"/>
  <c r="DY485" i="9" s="1"/>
  <c r="G481" i="9"/>
  <c r="DT481" i="9" s="1"/>
  <c r="DY481" i="9" s="1"/>
  <c r="G477" i="9"/>
  <c r="DT477" i="9" s="1"/>
  <c r="DY477" i="9" s="1"/>
  <c r="G473" i="9"/>
  <c r="DT473" i="9" s="1"/>
  <c r="DY473" i="9" s="1"/>
  <c r="G469" i="9"/>
  <c r="DT469" i="9" s="1"/>
  <c r="DY469" i="9" s="1"/>
  <c r="G465" i="9"/>
  <c r="DT465" i="9" s="1"/>
  <c r="DY465" i="9" s="1"/>
  <c r="G461" i="9"/>
  <c r="DT461" i="9" s="1"/>
  <c r="DY461" i="9" s="1"/>
  <c r="G457" i="9"/>
  <c r="DT457" i="9" s="1"/>
  <c r="DY457" i="9" s="1"/>
  <c r="G453" i="9"/>
  <c r="DT453" i="9" s="1"/>
  <c r="DY453" i="9" s="1"/>
  <c r="G449" i="9"/>
  <c r="DT449" i="9" s="1"/>
  <c r="DY449" i="9" s="1"/>
  <c r="G530" i="9"/>
  <c r="DT530" i="9" s="1"/>
  <c r="DY530" i="9" s="1"/>
  <c r="G522" i="9"/>
  <c r="DT522" i="9" s="1"/>
  <c r="DY522" i="9" s="1"/>
  <c r="G511" i="9"/>
  <c r="DT511" i="9" s="1"/>
  <c r="DY511" i="9" s="1"/>
  <c r="G498" i="9"/>
  <c r="DT498" i="9" s="1"/>
  <c r="DY498" i="9" s="1"/>
  <c r="G490" i="9"/>
  <c r="DT490" i="9" s="1"/>
  <c r="DY490" i="9" s="1"/>
  <c r="G482" i="9"/>
  <c r="DT482" i="9" s="1"/>
  <c r="DY482" i="9" s="1"/>
  <c r="G474" i="9"/>
  <c r="DT474" i="9" s="1"/>
  <c r="DY474" i="9" s="1"/>
  <c r="G466" i="9"/>
  <c r="DT466" i="9" s="1"/>
  <c r="DY466" i="9" s="1"/>
  <c r="G458" i="9"/>
  <c r="DT458" i="9" s="1"/>
  <c r="DY458" i="9" s="1"/>
  <c r="G452" i="9"/>
  <c r="DT452" i="9" s="1"/>
  <c r="DY452" i="9" s="1"/>
  <c r="G446" i="9"/>
  <c r="DT446" i="9" s="1"/>
  <c r="DY446" i="9" s="1"/>
  <c r="G442" i="9"/>
  <c r="DT442" i="9" s="1"/>
  <c r="DY442" i="9" s="1"/>
  <c r="G553" i="9"/>
  <c r="DT553" i="9" s="1"/>
  <c r="DY553" i="9" s="1"/>
  <c r="G525" i="9"/>
  <c r="DT525" i="9" s="1"/>
  <c r="DY525" i="9" s="1"/>
  <c r="G514" i="9"/>
  <c r="DT514" i="9" s="1"/>
  <c r="DY514" i="9" s="1"/>
  <c r="G500" i="9"/>
  <c r="DT500" i="9" s="1"/>
  <c r="DY500" i="9" s="1"/>
  <c r="G492" i="9"/>
  <c r="DT492" i="9" s="1"/>
  <c r="DY492" i="9" s="1"/>
  <c r="G484" i="9"/>
  <c r="DT484" i="9" s="1"/>
  <c r="DY484" i="9" s="1"/>
  <c r="G476" i="9"/>
  <c r="DT476" i="9" s="1"/>
  <c r="DY476" i="9" s="1"/>
  <c r="G468" i="9"/>
  <c r="DT468" i="9" s="1"/>
  <c r="DY468" i="9" s="1"/>
  <c r="G459" i="9"/>
  <c r="DT459" i="9" s="1"/>
  <c r="DY459" i="9" s="1"/>
  <c r="G454" i="9"/>
  <c r="DT454" i="9" s="1"/>
  <c r="DY454" i="9" s="1"/>
  <c r="G448" i="9"/>
  <c r="DT448" i="9" s="1"/>
  <c r="DY448" i="9" s="1"/>
  <c r="G447" i="9"/>
  <c r="DT447" i="9" s="1"/>
  <c r="DY447" i="9" s="1"/>
  <c r="G443" i="9"/>
  <c r="DT443" i="9" s="1"/>
  <c r="DY443" i="9" s="1"/>
  <c r="G439" i="9"/>
  <c r="DT439" i="9" s="1"/>
  <c r="DY439" i="9" s="1"/>
  <c r="G435" i="9"/>
  <c r="DT435" i="9" s="1"/>
  <c r="DY435" i="9" s="1"/>
  <c r="G431" i="9"/>
  <c r="DT431" i="9" s="1"/>
  <c r="DY431" i="9" s="1"/>
  <c r="G427" i="9"/>
  <c r="DT427" i="9" s="1"/>
  <c r="DY427" i="9" s="1"/>
  <c r="G423" i="9"/>
  <c r="DT423" i="9" s="1"/>
  <c r="DY423" i="9" s="1"/>
  <c r="G419" i="9"/>
  <c r="DT419" i="9" s="1"/>
  <c r="DY419" i="9" s="1"/>
  <c r="G415" i="9"/>
  <c r="DT415" i="9" s="1"/>
  <c r="DY415" i="9" s="1"/>
  <c r="G411" i="9"/>
  <c r="DT411" i="9" s="1"/>
  <c r="DY411" i="9" s="1"/>
  <c r="G407" i="9"/>
  <c r="DT407" i="9" s="1"/>
  <c r="DY407" i="9" s="1"/>
  <c r="G535" i="9"/>
  <c r="DT535" i="9" s="1"/>
  <c r="DY535" i="9" s="1"/>
  <c r="G527" i="9"/>
  <c r="DT527" i="9" s="1"/>
  <c r="DY527" i="9" s="1"/>
  <c r="G517" i="9"/>
  <c r="DT517" i="9" s="1"/>
  <c r="DY517" i="9" s="1"/>
  <c r="G506" i="9"/>
  <c r="DT506" i="9" s="1"/>
  <c r="DY506" i="9" s="1"/>
  <c r="G502" i="9"/>
  <c r="DT502" i="9" s="1"/>
  <c r="DY502" i="9" s="1"/>
  <c r="G494" i="9"/>
  <c r="DT494" i="9" s="1"/>
  <c r="DY494" i="9" s="1"/>
  <c r="G486" i="9"/>
  <c r="DT486" i="9" s="1"/>
  <c r="DY486" i="9" s="1"/>
  <c r="G478" i="9"/>
  <c r="DT478" i="9" s="1"/>
  <c r="DY478" i="9" s="1"/>
  <c r="G470" i="9"/>
  <c r="DT470" i="9" s="1"/>
  <c r="DY470" i="9" s="1"/>
  <c r="G462" i="9"/>
  <c r="DT462" i="9" s="1"/>
  <c r="DY462" i="9" s="1"/>
  <c r="G460" i="9"/>
  <c r="DT460" i="9" s="1"/>
  <c r="DY460" i="9" s="1"/>
  <c r="G455" i="9"/>
  <c r="DT455" i="9" s="1"/>
  <c r="DY455" i="9" s="1"/>
  <c r="G450" i="9"/>
  <c r="DT450" i="9" s="1"/>
  <c r="DY450" i="9" s="1"/>
  <c r="G444" i="9"/>
  <c r="DT444" i="9" s="1"/>
  <c r="DY444" i="9" s="1"/>
  <c r="G480" i="9"/>
  <c r="DT480" i="9" s="1"/>
  <c r="DY480" i="9" s="1"/>
  <c r="G437" i="9"/>
  <c r="DT437" i="9" s="1"/>
  <c r="DY437" i="9" s="1"/>
  <c r="G432" i="9"/>
  <c r="DT432" i="9" s="1"/>
  <c r="DY432" i="9" s="1"/>
  <c r="G426" i="9"/>
  <c r="DT426" i="9" s="1"/>
  <c r="DY426" i="9" s="1"/>
  <c r="G421" i="9"/>
  <c r="DT421" i="9" s="1"/>
  <c r="DY421" i="9" s="1"/>
  <c r="G416" i="9"/>
  <c r="DT416" i="9" s="1"/>
  <c r="DY416" i="9" s="1"/>
  <c r="G410" i="9"/>
  <c r="DT410" i="9" s="1"/>
  <c r="DY410" i="9" s="1"/>
  <c r="G402" i="9"/>
  <c r="DT402" i="9" s="1"/>
  <c r="DY402" i="9" s="1"/>
  <c r="G398" i="9"/>
  <c r="DT398" i="9" s="1"/>
  <c r="DY398" i="9" s="1"/>
  <c r="G394" i="9"/>
  <c r="DT394" i="9" s="1"/>
  <c r="DY394" i="9" s="1"/>
  <c r="G390" i="9"/>
  <c r="DT390" i="9" s="1"/>
  <c r="DY390" i="9" s="1"/>
  <c r="G386" i="9"/>
  <c r="DT386" i="9" s="1"/>
  <c r="DY386" i="9" s="1"/>
  <c r="G382" i="9"/>
  <c r="DT382" i="9" s="1"/>
  <c r="DY382" i="9" s="1"/>
  <c r="G378" i="9"/>
  <c r="DT378" i="9" s="1"/>
  <c r="DY378" i="9" s="1"/>
  <c r="G374" i="9"/>
  <c r="DT374" i="9" s="1"/>
  <c r="DY374" i="9" s="1"/>
  <c r="G370" i="9"/>
  <c r="DT370" i="9" s="1"/>
  <c r="DY370" i="9" s="1"/>
  <c r="G366" i="9"/>
  <c r="DT366" i="9" s="1"/>
  <c r="DY366" i="9" s="1"/>
  <c r="G362" i="9"/>
  <c r="DT362" i="9" s="1"/>
  <c r="DY362" i="9" s="1"/>
  <c r="G358" i="9"/>
  <c r="DT358" i="9" s="1"/>
  <c r="DY358" i="9" s="1"/>
  <c r="G586" i="9"/>
  <c r="DT586" i="9" s="1"/>
  <c r="DY586" i="9" s="1"/>
  <c r="G488" i="9"/>
  <c r="DT488" i="9" s="1"/>
  <c r="DY488" i="9" s="1"/>
  <c r="G456" i="9"/>
  <c r="DT456" i="9" s="1"/>
  <c r="DY456" i="9" s="1"/>
  <c r="G441" i="9"/>
  <c r="DT441" i="9" s="1"/>
  <c r="DY441" i="9" s="1"/>
  <c r="G438" i="9"/>
  <c r="DT438" i="9" s="1"/>
  <c r="DY438" i="9" s="1"/>
  <c r="G433" i="9"/>
  <c r="DT433" i="9" s="1"/>
  <c r="DY433" i="9" s="1"/>
  <c r="G428" i="9"/>
  <c r="DT428" i="9" s="1"/>
  <c r="DY428" i="9" s="1"/>
  <c r="G422" i="9"/>
  <c r="DT422" i="9" s="1"/>
  <c r="DY422" i="9" s="1"/>
  <c r="G417" i="9"/>
  <c r="DT417" i="9" s="1"/>
  <c r="DY417" i="9" s="1"/>
  <c r="G412" i="9"/>
  <c r="DT412" i="9" s="1"/>
  <c r="DY412" i="9" s="1"/>
  <c r="G406" i="9"/>
  <c r="DT406" i="9" s="1"/>
  <c r="DY406" i="9" s="1"/>
  <c r="G403" i="9"/>
  <c r="DT403" i="9" s="1"/>
  <c r="DY403" i="9" s="1"/>
  <c r="G399" i="9"/>
  <c r="DT399" i="9" s="1"/>
  <c r="DY399" i="9" s="1"/>
  <c r="G395" i="9"/>
  <c r="DT395" i="9" s="1"/>
  <c r="DY395" i="9" s="1"/>
  <c r="G391" i="9"/>
  <c r="DT391" i="9" s="1"/>
  <c r="DY391" i="9" s="1"/>
  <c r="G387" i="9"/>
  <c r="DT387" i="9" s="1"/>
  <c r="DY387" i="9" s="1"/>
  <c r="G383" i="9"/>
  <c r="DT383" i="9" s="1"/>
  <c r="DY383" i="9" s="1"/>
  <c r="G379" i="9"/>
  <c r="DT379" i="9" s="1"/>
  <c r="DY379" i="9" s="1"/>
  <c r="G375" i="9"/>
  <c r="DT375" i="9" s="1"/>
  <c r="DY375" i="9" s="1"/>
  <c r="G371" i="9"/>
  <c r="DT371" i="9" s="1"/>
  <c r="DY371" i="9" s="1"/>
  <c r="G367" i="9"/>
  <c r="DT367" i="9" s="1"/>
  <c r="DY367" i="9" s="1"/>
  <c r="G543" i="9"/>
  <c r="DT543" i="9" s="1"/>
  <c r="DY543" i="9" s="1"/>
  <c r="G519" i="9"/>
  <c r="DT519" i="9" s="1"/>
  <c r="DY519" i="9" s="1"/>
  <c r="G496" i="9"/>
  <c r="DT496" i="9" s="1"/>
  <c r="DY496" i="9" s="1"/>
  <c r="G464" i="9"/>
  <c r="DT464" i="9" s="1"/>
  <c r="DY464" i="9" s="1"/>
  <c r="G451" i="9"/>
  <c r="DT451" i="9" s="1"/>
  <c r="DY451" i="9" s="1"/>
  <c r="G445" i="9"/>
  <c r="DT445" i="9" s="1"/>
  <c r="DY445" i="9" s="1"/>
  <c r="G440" i="9"/>
  <c r="DT440" i="9" s="1"/>
  <c r="DY440" i="9" s="1"/>
  <c r="G434" i="9"/>
  <c r="DT434" i="9" s="1"/>
  <c r="DY434" i="9" s="1"/>
  <c r="G429" i="9"/>
  <c r="DT429" i="9" s="1"/>
  <c r="DY429" i="9" s="1"/>
  <c r="G424" i="9"/>
  <c r="DT424" i="9" s="1"/>
  <c r="DY424" i="9" s="1"/>
  <c r="G418" i="9"/>
  <c r="DT418" i="9" s="1"/>
  <c r="DY418" i="9" s="1"/>
  <c r="G413" i="9"/>
  <c r="DT413" i="9" s="1"/>
  <c r="DY413" i="9" s="1"/>
  <c r="G408" i="9"/>
  <c r="DT408" i="9" s="1"/>
  <c r="DY408" i="9" s="1"/>
  <c r="G404" i="9"/>
  <c r="DT404" i="9" s="1"/>
  <c r="DY404" i="9" s="1"/>
  <c r="G400" i="9"/>
  <c r="DT400" i="9" s="1"/>
  <c r="DY400" i="9" s="1"/>
  <c r="G396" i="9"/>
  <c r="DT396" i="9" s="1"/>
  <c r="DY396" i="9" s="1"/>
  <c r="G430" i="9"/>
  <c r="DT430" i="9" s="1"/>
  <c r="DY430" i="9" s="1"/>
  <c r="G397" i="9"/>
  <c r="DT397" i="9" s="1"/>
  <c r="DY397" i="9" s="1"/>
  <c r="G388" i="9"/>
  <c r="DT388" i="9" s="1"/>
  <c r="DY388" i="9" s="1"/>
  <c r="G380" i="9"/>
  <c r="DT380" i="9" s="1"/>
  <c r="DY380" i="9" s="1"/>
  <c r="G372" i="9"/>
  <c r="DT372" i="9" s="1"/>
  <c r="DY372" i="9" s="1"/>
  <c r="G436" i="9"/>
  <c r="DT436" i="9" s="1"/>
  <c r="DY436" i="9" s="1"/>
  <c r="G425" i="9"/>
  <c r="DT425" i="9" s="1"/>
  <c r="DY425" i="9" s="1"/>
  <c r="G414" i="9"/>
  <c r="DT414" i="9" s="1"/>
  <c r="DY414" i="9" s="1"/>
  <c r="G401" i="9"/>
  <c r="DT401" i="9" s="1"/>
  <c r="DY401" i="9" s="1"/>
  <c r="G389" i="9"/>
  <c r="DT389" i="9" s="1"/>
  <c r="DY389" i="9" s="1"/>
  <c r="G381" i="9"/>
  <c r="DT381" i="9" s="1"/>
  <c r="DY381" i="9" s="1"/>
  <c r="G373" i="9"/>
  <c r="DT373" i="9" s="1"/>
  <c r="DY373" i="9" s="1"/>
  <c r="G472" i="9"/>
  <c r="DT472" i="9" s="1"/>
  <c r="DY472" i="9" s="1"/>
  <c r="G420" i="9"/>
  <c r="DT420" i="9" s="1"/>
  <c r="DY420" i="9" s="1"/>
  <c r="G409" i="9"/>
  <c r="DT409" i="9" s="1"/>
  <c r="DY409" i="9" s="1"/>
  <c r="G405" i="9"/>
  <c r="DT405" i="9" s="1"/>
  <c r="DY405" i="9" s="1"/>
  <c r="G392" i="9"/>
  <c r="DT392" i="9" s="1"/>
  <c r="DY392" i="9" s="1"/>
  <c r="G509" i="9"/>
  <c r="DT509" i="9" s="1"/>
  <c r="DY509" i="9" s="1"/>
  <c r="G504" i="9"/>
  <c r="DT504" i="9" s="1"/>
  <c r="DY504" i="9" s="1"/>
  <c r="G376" i="9"/>
  <c r="DT376" i="9" s="1"/>
  <c r="DY376" i="9" s="1"/>
  <c r="G363" i="9"/>
  <c r="DT363" i="9" s="1"/>
  <c r="DY363" i="9" s="1"/>
  <c r="G356" i="9"/>
  <c r="DT356" i="9" s="1"/>
  <c r="DY356" i="9" s="1"/>
  <c r="G352" i="9"/>
  <c r="DT352" i="9" s="1"/>
  <c r="DY352" i="9" s="1"/>
  <c r="G377" i="9"/>
  <c r="DT377" i="9" s="1"/>
  <c r="DY377" i="9" s="1"/>
  <c r="G364" i="9"/>
  <c r="DT364" i="9" s="1"/>
  <c r="DY364" i="9" s="1"/>
  <c r="G359" i="9"/>
  <c r="DT359" i="9" s="1"/>
  <c r="DY359" i="9" s="1"/>
  <c r="G357" i="9"/>
  <c r="DT357" i="9" s="1"/>
  <c r="DY357" i="9" s="1"/>
  <c r="G353" i="9"/>
  <c r="DT353" i="9" s="1"/>
  <c r="DY353" i="9" s="1"/>
  <c r="G349" i="9"/>
  <c r="DT349" i="9" s="1"/>
  <c r="DY349" i="9" s="1"/>
  <c r="G384" i="9"/>
  <c r="DT384" i="9" s="1"/>
  <c r="DY384" i="9" s="1"/>
  <c r="G368" i="9"/>
  <c r="DT368" i="9" s="1"/>
  <c r="DY368" i="9" s="1"/>
  <c r="G360" i="9"/>
  <c r="DT360" i="9" s="1"/>
  <c r="DY360" i="9" s="1"/>
  <c r="G354" i="9"/>
  <c r="DT354" i="9" s="1"/>
  <c r="DY354" i="9" s="1"/>
  <c r="G350" i="9"/>
  <c r="DT350" i="9" s="1"/>
  <c r="DY350" i="9" s="1"/>
  <c r="G393" i="9"/>
  <c r="DT393" i="9" s="1"/>
  <c r="DY393" i="9" s="1"/>
  <c r="G385" i="9"/>
  <c r="DT385" i="9" s="1"/>
  <c r="DY385" i="9" s="1"/>
  <c r="G369" i="9"/>
  <c r="DT369" i="9" s="1"/>
  <c r="DY369" i="9" s="1"/>
  <c r="G365" i="9"/>
  <c r="DT365" i="9" s="1"/>
  <c r="DY365" i="9" s="1"/>
  <c r="G361" i="9"/>
  <c r="DT361" i="9" s="1"/>
  <c r="DY361" i="9" s="1"/>
  <c r="G355" i="9"/>
  <c r="DT355" i="9" s="1"/>
  <c r="DY355" i="9" s="1"/>
  <c r="G351" i="9"/>
  <c r="DT351" i="9" s="1"/>
  <c r="DY351" i="9" s="1"/>
  <c r="G345" i="9"/>
  <c r="DT345" i="9" s="1"/>
  <c r="DY345" i="9" s="1"/>
  <c r="G341" i="9"/>
  <c r="DT341" i="9" s="1"/>
  <c r="DY341" i="9" s="1"/>
  <c r="G337" i="9"/>
  <c r="DT337" i="9" s="1"/>
  <c r="DY337" i="9" s="1"/>
  <c r="G333" i="9"/>
  <c r="DT333" i="9" s="1"/>
  <c r="DY333" i="9" s="1"/>
  <c r="G329" i="9"/>
  <c r="DT329" i="9" s="1"/>
  <c r="DY329" i="9" s="1"/>
  <c r="G325" i="9"/>
  <c r="DT325" i="9" s="1"/>
  <c r="DY325" i="9" s="1"/>
  <c r="G321" i="9"/>
  <c r="DT321" i="9" s="1"/>
  <c r="DY321" i="9" s="1"/>
  <c r="G317" i="9"/>
  <c r="DT317" i="9" s="1"/>
  <c r="DY317" i="9" s="1"/>
  <c r="G313" i="9"/>
  <c r="DT313" i="9" s="1"/>
  <c r="DY313" i="9" s="1"/>
  <c r="G309" i="9"/>
  <c r="DT309" i="9" s="1"/>
  <c r="DY309" i="9" s="1"/>
  <c r="G305" i="9"/>
  <c r="DT305" i="9" s="1"/>
  <c r="DY305" i="9" s="1"/>
  <c r="G347" i="9"/>
  <c r="DT347" i="9" s="1"/>
  <c r="DY347" i="9" s="1"/>
  <c r="G343" i="9"/>
  <c r="DT343" i="9" s="1"/>
  <c r="DY343" i="9" s="1"/>
  <c r="G339" i="9"/>
  <c r="DT339" i="9" s="1"/>
  <c r="DY339" i="9" s="1"/>
  <c r="G335" i="9"/>
  <c r="DT335" i="9" s="1"/>
  <c r="DY335" i="9" s="1"/>
  <c r="G331" i="9"/>
  <c r="DT331" i="9" s="1"/>
  <c r="DY331" i="9" s="1"/>
  <c r="G327" i="9"/>
  <c r="DT327" i="9" s="1"/>
  <c r="DY327" i="9" s="1"/>
  <c r="G323" i="9"/>
  <c r="DT323" i="9" s="1"/>
  <c r="DY323" i="9" s="1"/>
  <c r="G319" i="9"/>
  <c r="DT319" i="9" s="1"/>
  <c r="DY319" i="9" s="1"/>
  <c r="G315" i="9"/>
  <c r="DT315" i="9" s="1"/>
  <c r="DY315" i="9" s="1"/>
  <c r="G348" i="9"/>
  <c r="DT348" i="9" s="1"/>
  <c r="DY348" i="9" s="1"/>
  <c r="G344" i="9"/>
  <c r="DT344" i="9" s="1"/>
  <c r="DY344" i="9" s="1"/>
  <c r="G340" i="9"/>
  <c r="DT340" i="9" s="1"/>
  <c r="DY340" i="9" s="1"/>
  <c r="G336" i="9"/>
  <c r="DT336" i="9" s="1"/>
  <c r="DY336" i="9" s="1"/>
  <c r="G332" i="9"/>
  <c r="DT332" i="9" s="1"/>
  <c r="DY332" i="9" s="1"/>
  <c r="G328" i="9"/>
  <c r="DT328" i="9" s="1"/>
  <c r="DY328" i="9" s="1"/>
  <c r="G324" i="9"/>
  <c r="DT324" i="9" s="1"/>
  <c r="DY324" i="9" s="1"/>
  <c r="G320" i="9"/>
  <c r="DT320" i="9" s="1"/>
  <c r="DY320" i="9" s="1"/>
  <c r="G316" i="9"/>
  <c r="DT316" i="9" s="1"/>
  <c r="DY316" i="9" s="1"/>
  <c r="G312" i="9"/>
  <c r="DT312" i="9" s="1"/>
  <c r="DY312" i="9" s="1"/>
  <c r="G308" i="9"/>
  <c r="DT308" i="9" s="1"/>
  <c r="DY308" i="9" s="1"/>
  <c r="G342" i="9"/>
  <c r="DT342" i="9" s="1"/>
  <c r="DY342" i="9" s="1"/>
  <c r="G326" i="9"/>
  <c r="DT326" i="9" s="1"/>
  <c r="DY326" i="9" s="1"/>
  <c r="G307" i="9"/>
  <c r="DT307" i="9" s="1"/>
  <c r="DY307" i="9" s="1"/>
  <c r="G303" i="9"/>
  <c r="DT303" i="9" s="1"/>
  <c r="DY303" i="9" s="1"/>
  <c r="G299" i="9"/>
  <c r="DT299" i="9" s="1"/>
  <c r="DY299" i="9" s="1"/>
  <c r="G295" i="9"/>
  <c r="DT295" i="9" s="1"/>
  <c r="DY295" i="9" s="1"/>
  <c r="G291" i="9"/>
  <c r="DT291" i="9" s="1"/>
  <c r="DY291" i="9" s="1"/>
  <c r="G287" i="9"/>
  <c r="DT287" i="9" s="1"/>
  <c r="DY287" i="9" s="1"/>
  <c r="G283" i="9"/>
  <c r="DT283" i="9" s="1"/>
  <c r="DY283" i="9" s="1"/>
  <c r="G279" i="9"/>
  <c r="DT279" i="9" s="1"/>
  <c r="DY279" i="9" s="1"/>
  <c r="G275" i="9"/>
  <c r="DT275" i="9" s="1"/>
  <c r="DY275" i="9" s="1"/>
  <c r="G271" i="9"/>
  <c r="DT271" i="9" s="1"/>
  <c r="DY271" i="9" s="1"/>
  <c r="G267" i="9"/>
  <c r="DT267" i="9" s="1"/>
  <c r="DY267" i="9" s="1"/>
  <c r="G263" i="9"/>
  <c r="DT263" i="9" s="1"/>
  <c r="DY263" i="9" s="1"/>
  <c r="G259" i="9"/>
  <c r="DT259" i="9" s="1"/>
  <c r="DY259" i="9" s="1"/>
  <c r="G255" i="9"/>
  <c r="DT255" i="9" s="1"/>
  <c r="DY255" i="9" s="1"/>
  <c r="G251" i="9"/>
  <c r="DT251" i="9" s="1"/>
  <c r="DY251" i="9" s="1"/>
  <c r="G247" i="9"/>
  <c r="DT247" i="9" s="1"/>
  <c r="DY247" i="9" s="1"/>
  <c r="G243" i="9"/>
  <c r="DT243" i="9" s="1"/>
  <c r="DY243" i="9" s="1"/>
  <c r="G239" i="9"/>
  <c r="DT239" i="9" s="1"/>
  <c r="DY239" i="9" s="1"/>
  <c r="G235" i="9"/>
  <c r="DT235" i="9" s="1"/>
  <c r="DY235" i="9" s="1"/>
  <c r="G231" i="9"/>
  <c r="DT231" i="9" s="1"/>
  <c r="DY231" i="9" s="1"/>
  <c r="G227" i="9"/>
  <c r="DT227" i="9" s="1"/>
  <c r="DY227" i="9" s="1"/>
  <c r="G223" i="9"/>
  <c r="DT223" i="9" s="1"/>
  <c r="DY223" i="9" s="1"/>
  <c r="G219" i="9"/>
  <c r="DT219" i="9" s="1"/>
  <c r="DY219" i="9" s="1"/>
  <c r="G215" i="9"/>
  <c r="DT215" i="9" s="1"/>
  <c r="DY215" i="9" s="1"/>
  <c r="G211" i="9"/>
  <c r="DT211" i="9" s="1"/>
  <c r="DY211" i="9" s="1"/>
  <c r="G207" i="9"/>
  <c r="DT207" i="9" s="1"/>
  <c r="DY207" i="9" s="1"/>
  <c r="G203" i="9"/>
  <c r="DT203" i="9" s="1"/>
  <c r="DY203" i="9" s="1"/>
  <c r="G199" i="9"/>
  <c r="DT199" i="9" s="1"/>
  <c r="DY199" i="9" s="1"/>
  <c r="G195" i="9"/>
  <c r="DT195" i="9" s="1"/>
  <c r="DY195" i="9" s="1"/>
  <c r="G191" i="9"/>
  <c r="DT191" i="9" s="1"/>
  <c r="DY191" i="9" s="1"/>
  <c r="G187" i="9"/>
  <c r="DT187" i="9" s="1"/>
  <c r="DY187" i="9" s="1"/>
  <c r="G183" i="9"/>
  <c r="DT183" i="9" s="1"/>
  <c r="DY183" i="9" s="1"/>
  <c r="G179" i="9"/>
  <c r="DT179" i="9" s="1"/>
  <c r="DY179" i="9" s="1"/>
  <c r="G175" i="9"/>
  <c r="DT175" i="9" s="1"/>
  <c r="DY175" i="9" s="1"/>
  <c r="G171" i="9"/>
  <c r="DT171" i="9" s="1"/>
  <c r="DY171" i="9" s="1"/>
  <c r="G167" i="9"/>
  <c r="DT167" i="9" s="1"/>
  <c r="DY167" i="9" s="1"/>
  <c r="G163" i="9"/>
  <c r="DT163" i="9" s="1"/>
  <c r="DY163" i="9" s="1"/>
  <c r="G159" i="9"/>
  <c r="DT159" i="9" s="1"/>
  <c r="DY159" i="9" s="1"/>
  <c r="G346" i="9"/>
  <c r="DT346" i="9" s="1"/>
  <c r="DY346" i="9" s="1"/>
  <c r="G330" i="9"/>
  <c r="DT330" i="9" s="1"/>
  <c r="DY330" i="9" s="1"/>
  <c r="G314" i="9"/>
  <c r="DT314" i="9" s="1"/>
  <c r="DY314" i="9" s="1"/>
  <c r="G310" i="9"/>
  <c r="DT310" i="9" s="1"/>
  <c r="DY310" i="9" s="1"/>
  <c r="G304" i="9"/>
  <c r="DT304" i="9" s="1"/>
  <c r="DY304" i="9" s="1"/>
  <c r="G300" i="9"/>
  <c r="DT300" i="9" s="1"/>
  <c r="DY300" i="9" s="1"/>
  <c r="G296" i="9"/>
  <c r="DT296" i="9" s="1"/>
  <c r="DY296" i="9" s="1"/>
  <c r="G292" i="9"/>
  <c r="DT292" i="9" s="1"/>
  <c r="DY292" i="9" s="1"/>
  <c r="G288" i="9"/>
  <c r="DT288" i="9" s="1"/>
  <c r="DY288" i="9" s="1"/>
  <c r="G284" i="9"/>
  <c r="DT284" i="9" s="1"/>
  <c r="DY284" i="9" s="1"/>
  <c r="G280" i="9"/>
  <c r="DT280" i="9" s="1"/>
  <c r="DY280" i="9" s="1"/>
  <c r="G276" i="9"/>
  <c r="DT276" i="9" s="1"/>
  <c r="DY276" i="9" s="1"/>
  <c r="G272" i="9"/>
  <c r="DT272" i="9" s="1"/>
  <c r="DY272" i="9" s="1"/>
  <c r="G268" i="9"/>
  <c r="DT268" i="9" s="1"/>
  <c r="DY268" i="9" s="1"/>
  <c r="G264" i="9"/>
  <c r="DT264" i="9" s="1"/>
  <c r="DY264" i="9" s="1"/>
  <c r="G260" i="9"/>
  <c r="DT260" i="9" s="1"/>
  <c r="DY260" i="9" s="1"/>
  <c r="G256" i="9"/>
  <c r="DT256" i="9" s="1"/>
  <c r="DY256" i="9" s="1"/>
  <c r="G252" i="9"/>
  <c r="DT252" i="9" s="1"/>
  <c r="DY252" i="9" s="1"/>
  <c r="G248" i="9"/>
  <c r="DT248" i="9" s="1"/>
  <c r="DY248" i="9" s="1"/>
  <c r="G244" i="9"/>
  <c r="DT244" i="9" s="1"/>
  <c r="DY244" i="9" s="1"/>
  <c r="G240" i="9"/>
  <c r="DT240" i="9" s="1"/>
  <c r="DY240" i="9" s="1"/>
  <c r="G236" i="9"/>
  <c r="DT236" i="9" s="1"/>
  <c r="DY236" i="9" s="1"/>
  <c r="G232" i="9"/>
  <c r="DT232" i="9" s="1"/>
  <c r="DY232" i="9" s="1"/>
  <c r="G228" i="9"/>
  <c r="DT228" i="9" s="1"/>
  <c r="DY228" i="9" s="1"/>
  <c r="G224" i="9"/>
  <c r="DT224" i="9" s="1"/>
  <c r="DY224" i="9" s="1"/>
  <c r="G220" i="9"/>
  <c r="DT220" i="9" s="1"/>
  <c r="DY220" i="9" s="1"/>
  <c r="G216" i="9"/>
  <c r="DT216" i="9" s="1"/>
  <c r="DY216" i="9" s="1"/>
  <c r="G212" i="9"/>
  <c r="DT212" i="9" s="1"/>
  <c r="DY212" i="9" s="1"/>
  <c r="G208" i="9"/>
  <c r="DT208" i="9" s="1"/>
  <c r="DY208" i="9" s="1"/>
  <c r="G204" i="9"/>
  <c r="DT204" i="9" s="1"/>
  <c r="DY204" i="9" s="1"/>
  <c r="G200" i="9"/>
  <c r="DT200" i="9" s="1"/>
  <c r="DY200" i="9" s="1"/>
  <c r="G196" i="9"/>
  <c r="DT196" i="9" s="1"/>
  <c r="DY196" i="9" s="1"/>
  <c r="G192" i="9"/>
  <c r="DT192" i="9" s="1"/>
  <c r="DY192" i="9" s="1"/>
  <c r="G188" i="9"/>
  <c r="DT188" i="9" s="1"/>
  <c r="DY188" i="9" s="1"/>
  <c r="G184" i="9"/>
  <c r="DT184" i="9" s="1"/>
  <c r="DY184" i="9" s="1"/>
  <c r="G180" i="9"/>
  <c r="DT180" i="9" s="1"/>
  <c r="DY180" i="9" s="1"/>
  <c r="G176" i="9"/>
  <c r="DT176" i="9" s="1"/>
  <c r="DY176" i="9" s="1"/>
  <c r="G172" i="9"/>
  <c r="DT172" i="9" s="1"/>
  <c r="DY172" i="9" s="1"/>
  <c r="G168" i="9"/>
  <c r="DT168" i="9" s="1"/>
  <c r="DY168" i="9" s="1"/>
  <c r="G164" i="9"/>
  <c r="DT164" i="9" s="1"/>
  <c r="DY164" i="9" s="1"/>
  <c r="G160" i="9"/>
  <c r="DT160" i="9" s="1"/>
  <c r="DY160" i="9" s="1"/>
  <c r="G334" i="9"/>
  <c r="DT334" i="9" s="1"/>
  <c r="DY334" i="9" s="1"/>
  <c r="G318" i="9"/>
  <c r="DT318" i="9" s="1"/>
  <c r="DY318" i="9" s="1"/>
  <c r="G311" i="9"/>
  <c r="DT311" i="9" s="1"/>
  <c r="DY311" i="9" s="1"/>
  <c r="G301" i="9"/>
  <c r="DT301" i="9" s="1"/>
  <c r="DY301" i="9" s="1"/>
  <c r="G297" i="9"/>
  <c r="DT297" i="9" s="1"/>
  <c r="DY297" i="9" s="1"/>
  <c r="G293" i="9"/>
  <c r="DT293" i="9" s="1"/>
  <c r="DY293" i="9" s="1"/>
  <c r="G289" i="9"/>
  <c r="DT289" i="9" s="1"/>
  <c r="DY289" i="9" s="1"/>
  <c r="G285" i="9"/>
  <c r="DT285" i="9" s="1"/>
  <c r="DY285" i="9" s="1"/>
  <c r="G281" i="9"/>
  <c r="DT281" i="9" s="1"/>
  <c r="DY281" i="9" s="1"/>
  <c r="G277" i="9"/>
  <c r="DT277" i="9" s="1"/>
  <c r="DY277" i="9" s="1"/>
  <c r="G273" i="9"/>
  <c r="DT273" i="9" s="1"/>
  <c r="DY273" i="9" s="1"/>
  <c r="G269" i="9"/>
  <c r="DT269" i="9" s="1"/>
  <c r="DY269" i="9" s="1"/>
  <c r="G265" i="9"/>
  <c r="DT265" i="9" s="1"/>
  <c r="DY265" i="9" s="1"/>
  <c r="G261" i="9"/>
  <c r="DT261" i="9" s="1"/>
  <c r="DY261" i="9" s="1"/>
  <c r="G257" i="9"/>
  <c r="DT257" i="9" s="1"/>
  <c r="DY257" i="9" s="1"/>
  <c r="G253" i="9"/>
  <c r="DT253" i="9" s="1"/>
  <c r="DY253" i="9" s="1"/>
  <c r="G249" i="9"/>
  <c r="DT249" i="9" s="1"/>
  <c r="DY249" i="9" s="1"/>
  <c r="G245" i="9"/>
  <c r="DT245" i="9" s="1"/>
  <c r="DY245" i="9" s="1"/>
  <c r="G241" i="9"/>
  <c r="DT241" i="9" s="1"/>
  <c r="DY241" i="9" s="1"/>
  <c r="G237" i="9"/>
  <c r="DT237" i="9" s="1"/>
  <c r="DY237" i="9" s="1"/>
  <c r="G233" i="9"/>
  <c r="DT233" i="9" s="1"/>
  <c r="DY233" i="9" s="1"/>
  <c r="G229" i="9"/>
  <c r="DT229" i="9" s="1"/>
  <c r="DY229" i="9" s="1"/>
  <c r="G225" i="9"/>
  <c r="DT225" i="9" s="1"/>
  <c r="DY225" i="9" s="1"/>
  <c r="G221" i="9"/>
  <c r="DT221" i="9" s="1"/>
  <c r="DY221" i="9" s="1"/>
  <c r="G217" i="9"/>
  <c r="DT217" i="9" s="1"/>
  <c r="DY217" i="9" s="1"/>
  <c r="G213" i="9"/>
  <c r="DT213" i="9" s="1"/>
  <c r="DY213" i="9" s="1"/>
  <c r="G209" i="9"/>
  <c r="DT209" i="9" s="1"/>
  <c r="DY209" i="9" s="1"/>
  <c r="G205" i="9"/>
  <c r="DT205" i="9" s="1"/>
  <c r="DY205" i="9" s="1"/>
  <c r="G201" i="9"/>
  <c r="DT201" i="9" s="1"/>
  <c r="DY201" i="9" s="1"/>
  <c r="G197" i="9"/>
  <c r="DT197" i="9" s="1"/>
  <c r="DY197" i="9" s="1"/>
  <c r="G193" i="9"/>
  <c r="DT193" i="9" s="1"/>
  <c r="DY193" i="9" s="1"/>
  <c r="G338" i="9"/>
  <c r="DT338" i="9" s="1"/>
  <c r="DY338" i="9" s="1"/>
  <c r="G322" i="9"/>
  <c r="DT322" i="9" s="1"/>
  <c r="DY322" i="9" s="1"/>
  <c r="G306" i="9"/>
  <c r="DT306" i="9" s="1"/>
  <c r="DY306" i="9" s="1"/>
  <c r="G302" i="9"/>
  <c r="DT302" i="9" s="1"/>
  <c r="DY302" i="9" s="1"/>
  <c r="G298" i="9"/>
  <c r="DT298" i="9" s="1"/>
  <c r="DY298" i="9" s="1"/>
  <c r="G294" i="9"/>
  <c r="DT294" i="9" s="1"/>
  <c r="DY294" i="9" s="1"/>
  <c r="G290" i="9"/>
  <c r="DT290" i="9" s="1"/>
  <c r="DY290" i="9" s="1"/>
  <c r="G286" i="9"/>
  <c r="DT286" i="9" s="1"/>
  <c r="DY286" i="9" s="1"/>
  <c r="G282" i="9"/>
  <c r="DT282" i="9" s="1"/>
  <c r="DY282" i="9" s="1"/>
  <c r="G278" i="9"/>
  <c r="DT278" i="9" s="1"/>
  <c r="DY278" i="9" s="1"/>
  <c r="G274" i="9"/>
  <c r="DT274" i="9" s="1"/>
  <c r="DY274" i="9" s="1"/>
  <c r="G270" i="9"/>
  <c r="DT270" i="9" s="1"/>
  <c r="DY270" i="9" s="1"/>
  <c r="G266" i="9"/>
  <c r="DT266" i="9" s="1"/>
  <c r="DY266" i="9" s="1"/>
  <c r="G262" i="9"/>
  <c r="DT262" i="9" s="1"/>
  <c r="DY262" i="9" s="1"/>
  <c r="G258" i="9"/>
  <c r="DT258" i="9" s="1"/>
  <c r="DY258" i="9" s="1"/>
  <c r="G254" i="9"/>
  <c r="DT254" i="9" s="1"/>
  <c r="DY254" i="9" s="1"/>
  <c r="G250" i="9"/>
  <c r="DT250" i="9" s="1"/>
  <c r="DY250" i="9" s="1"/>
  <c r="G246" i="9"/>
  <c r="DT246" i="9" s="1"/>
  <c r="DY246" i="9" s="1"/>
  <c r="G242" i="9"/>
  <c r="DT242" i="9" s="1"/>
  <c r="DY242" i="9" s="1"/>
  <c r="G238" i="9"/>
  <c r="DT238" i="9" s="1"/>
  <c r="DY238" i="9" s="1"/>
  <c r="G234" i="9"/>
  <c r="DT234" i="9" s="1"/>
  <c r="DY234" i="9" s="1"/>
  <c r="G230" i="9"/>
  <c r="DT230" i="9" s="1"/>
  <c r="DY230" i="9" s="1"/>
  <c r="G222" i="9"/>
  <c r="DT222" i="9" s="1"/>
  <c r="DY222" i="9" s="1"/>
  <c r="G206" i="9"/>
  <c r="DT206" i="9" s="1"/>
  <c r="DY206" i="9" s="1"/>
  <c r="G185" i="9"/>
  <c r="DT185" i="9" s="1"/>
  <c r="DY185" i="9" s="1"/>
  <c r="G177" i="9"/>
  <c r="DT177" i="9" s="1"/>
  <c r="DY177" i="9" s="1"/>
  <c r="G169" i="9"/>
  <c r="DT169" i="9" s="1"/>
  <c r="DY169" i="9" s="1"/>
  <c r="G161" i="9"/>
  <c r="DT161" i="9" s="1"/>
  <c r="DY161" i="9" s="1"/>
  <c r="G158" i="9"/>
  <c r="DT158" i="9" s="1"/>
  <c r="DY158" i="9" s="1"/>
  <c r="G154" i="9"/>
  <c r="DT154" i="9" s="1"/>
  <c r="DY154" i="9" s="1"/>
  <c r="G150" i="9"/>
  <c r="DT150" i="9" s="1"/>
  <c r="DY150" i="9" s="1"/>
  <c r="G146" i="9"/>
  <c r="DT146" i="9" s="1"/>
  <c r="DY146" i="9" s="1"/>
  <c r="G142" i="9"/>
  <c r="DT142" i="9" s="1"/>
  <c r="DY142" i="9" s="1"/>
  <c r="G138" i="9"/>
  <c r="DT138" i="9" s="1"/>
  <c r="DY138" i="9" s="1"/>
  <c r="G134" i="9"/>
  <c r="DT134" i="9" s="1"/>
  <c r="DY134" i="9" s="1"/>
  <c r="G130" i="9"/>
  <c r="DT130" i="9" s="1"/>
  <c r="DY130" i="9" s="1"/>
  <c r="G126" i="9"/>
  <c r="DT126" i="9" s="1"/>
  <c r="DY126" i="9" s="1"/>
  <c r="G122" i="9"/>
  <c r="DT122" i="9" s="1"/>
  <c r="DY122" i="9" s="1"/>
  <c r="G118" i="9"/>
  <c r="DT118" i="9" s="1"/>
  <c r="DY118" i="9" s="1"/>
  <c r="G114" i="9"/>
  <c r="DT114" i="9" s="1"/>
  <c r="DY114" i="9" s="1"/>
  <c r="G110" i="9"/>
  <c r="DT110" i="9" s="1"/>
  <c r="DY110" i="9" s="1"/>
  <c r="G106" i="9"/>
  <c r="DT106" i="9" s="1"/>
  <c r="DY106" i="9" s="1"/>
  <c r="G102" i="9"/>
  <c r="DT102" i="9" s="1"/>
  <c r="DY102" i="9" s="1"/>
  <c r="G98" i="9"/>
  <c r="DT98" i="9" s="1"/>
  <c r="DY98" i="9" s="1"/>
  <c r="G94" i="9"/>
  <c r="DT94" i="9" s="1"/>
  <c r="DY94" i="9" s="1"/>
  <c r="G90" i="9"/>
  <c r="DT90" i="9" s="1"/>
  <c r="DY90" i="9" s="1"/>
  <c r="G86" i="9"/>
  <c r="DT86" i="9" s="1"/>
  <c r="DY86" i="9" s="1"/>
  <c r="G82" i="9"/>
  <c r="DT82" i="9" s="1"/>
  <c r="DY82" i="9" s="1"/>
  <c r="G78" i="9"/>
  <c r="DT78" i="9" s="1"/>
  <c r="DY78" i="9" s="1"/>
  <c r="G74" i="9"/>
  <c r="DT74" i="9" s="1"/>
  <c r="DY74" i="9" s="1"/>
  <c r="G70" i="9"/>
  <c r="DT70" i="9" s="1"/>
  <c r="DY70" i="9" s="1"/>
  <c r="G66" i="9"/>
  <c r="DT66" i="9" s="1"/>
  <c r="DY66" i="9" s="1"/>
  <c r="G62" i="9"/>
  <c r="DT62" i="9" s="1"/>
  <c r="DY62" i="9" s="1"/>
  <c r="G58" i="9"/>
  <c r="DT58" i="9" s="1"/>
  <c r="DY58" i="9" s="1"/>
  <c r="G54" i="9"/>
  <c r="DT54" i="9" s="1"/>
  <c r="DY54" i="9" s="1"/>
  <c r="G50" i="9"/>
  <c r="DT50" i="9" s="1"/>
  <c r="DY50" i="9" s="1"/>
  <c r="G46" i="9"/>
  <c r="DT46" i="9" s="1"/>
  <c r="DY46" i="9" s="1"/>
  <c r="G42" i="9"/>
  <c r="DT42" i="9" s="1"/>
  <c r="DY42" i="9" s="1"/>
  <c r="G38" i="9"/>
  <c r="DT38" i="9" s="1"/>
  <c r="DY38" i="9" s="1"/>
  <c r="G34" i="9"/>
  <c r="DT34" i="9" s="1"/>
  <c r="DY34" i="9" s="1"/>
  <c r="G30" i="9"/>
  <c r="DT30" i="9" s="1"/>
  <c r="DY30" i="9" s="1"/>
  <c r="G26" i="9"/>
  <c r="DT26" i="9" s="1"/>
  <c r="DY26" i="9" s="1"/>
  <c r="G22" i="9"/>
  <c r="DT22" i="9" s="1"/>
  <c r="DY22" i="9" s="1"/>
  <c r="G18" i="9"/>
  <c r="DT18" i="9" s="1"/>
  <c r="DY18" i="9" s="1"/>
  <c r="G14" i="9"/>
  <c r="DT14" i="9" s="1"/>
  <c r="DY14" i="9" s="1"/>
  <c r="G226" i="9"/>
  <c r="DT226" i="9" s="1"/>
  <c r="DY226" i="9" s="1"/>
  <c r="G210" i="9"/>
  <c r="DT210" i="9" s="1"/>
  <c r="DY210" i="9" s="1"/>
  <c r="G194" i="9"/>
  <c r="DT194" i="9" s="1"/>
  <c r="DY194" i="9" s="1"/>
  <c r="G186" i="9"/>
  <c r="DT186" i="9" s="1"/>
  <c r="DY186" i="9" s="1"/>
  <c r="G178" i="9"/>
  <c r="DT178" i="9" s="1"/>
  <c r="DY178" i="9" s="1"/>
  <c r="G170" i="9"/>
  <c r="DT170" i="9" s="1"/>
  <c r="DY170" i="9" s="1"/>
  <c r="G162" i="9"/>
  <c r="DT162" i="9" s="1"/>
  <c r="DY162" i="9" s="1"/>
  <c r="G155" i="9"/>
  <c r="DT155" i="9" s="1"/>
  <c r="DY155" i="9" s="1"/>
  <c r="G151" i="9"/>
  <c r="DT151" i="9" s="1"/>
  <c r="DY151" i="9" s="1"/>
  <c r="G147" i="9"/>
  <c r="DT147" i="9" s="1"/>
  <c r="DY147" i="9" s="1"/>
  <c r="G143" i="9"/>
  <c r="DT143" i="9" s="1"/>
  <c r="DY143" i="9" s="1"/>
  <c r="G139" i="9"/>
  <c r="DT139" i="9" s="1"/>
  <c r="DY139" i="9" s="1"/>
  <c r="G135" i="9"/>
  <c r="DT135" i="9" s="1"/>
  <c r="DY135" i="9" s="1"/>
  <c r="G131" i="9"/>
  <c r="DT131" i="9" s="1"/>
  <c r="DY131" i="9" s="1"/>
  <c r="G127" i="9"/>
  <c r="DT127" i="9" s="1"/>
  <c r="DY127" i="9" s="1"/>
  <c r="G123" i="9"/>
  <c r="DT123" i="9" s="1"/>
  <c r="DY123" i="9" s="1"/>
  <c r="G119" i="9"/>
  <c r="DT119" i="9" s="1"/>
  <c r="DY119" i="9" s="1"/>
  <c r="G115" i="9"/>
  <c r="DT115" i="9" s="1"/>
  <c r="DY115" i="9" s="1"/>
  <c r="G111" i="9"/>
  <c r="DT111" i="9" s="1"/>
  <c r="DY111" i="9" s="1"/>
  <c r="G107" i="9"/>
  <c r="DT107" i="9" s="1"/>
  <c r="DY107" i="9" s="1"/>
  <c r="G103" i="9"/>
  <c r="DT103" i="9" s="1"/>
  <c r="DY103" i="9" s="1"/>
  <c r="G99" i="9"/>
  <c r="DT99" i="9" s="1"/>
  <c r="DY99" i="9" s="1"/>
  <c r="G95" i="9"/>
  <c r="DT95" i="9" s="1"/>
  <c r="DY95" i="9" s="1"/>
  <c r="G91" i="9"/>
  <c r="DT91" i="9" s="1"/>
  <c r="DY91" i="9" s="1"/>
  <c r="G87" i="9"/>
  <c r="DT87" i="9" s="1"/>
  <c r="DY87" i="9" s="1"/>
  <c r="G83" i="9"/>
  <c r="DT83" i="9" s="1"/>
  <c r="DY83" i="9" s="1"/>
  <c r="G79" i="9"/>
  <c r="DT79" i="9" s="1"/>
  <c r="DY79" i="9" s="1"/>
  <c r="G75" i="9"/>
  <c r="DT75" i="9" s="1"/>
  <c r="DY75" i="9" s="1"/>
  <c r="G71" i="9"/>
  <c r="DT71" i="9" s="1"/>
  <c r="DY71" i="9" s="1"/>
  <c r="G67" i="9"/>
  <c r="DT67" i="9" s="1"/>
  <c r="DY67" i="9" s="1"/>
  <c r="G63" i="9"/>
  <c r="DT63" i="9" s="1"/>
  <c r="DY63" i="9" s="1"/>
  <c r="G59" i="9"/>
  <c r="DT59" i="9" s="1"/>
  <c r="DY59" i="9" s="1"/>
  <c r="G55" i="9"/>
  <c r="DT55" i="9" s="1"/>
  <c r="DY55" i="9" s="1"/>
  <c r="G51" i="9"/>
  <c r="DT51" i="9" s="1"/>
  <c r="DY51" i="9" s="1"/>
  <c r="G47" i="9"/>
  <c r="DT47" i="9" s="1"/>
  <c r="DY47" i="9" s="1"/>
  <c r="G43" i="9"/>
  <c r="DT43" i="9" s="1"/>
  <c r="DY43" i="9" s="1"/>
  <c r="G39" i="9"/>
  <c r="DT39" i="9" s="1"/>
  <c r="DY39" i="9" s="1"/>
  <c r="G35" i="9"/>
  <c r="DT35" i="9" s="1"/>
  <c r="DY35" i="9" s="1"/>
  <c r="G31" i="9"/>
  <c r="DT31" i="9" s="1"/>
  <c r="DY31" i="9" s="1"/>
  <c r="G27" i="9"/>
  <c r="DT27" i="9" s="1"/>
  <c r="DY27" i="9" s="1"/>
  <c r="G23" i="9"/>
  <c r="DT23" i="9" s="1"/>
  <c r="DY23" i="9" s="1"/>
  <c r="G19" i="9"/>
  <c r="DT19" i="9" s="1"/>
  <c r="DY19" i="9" s="1"/>
  <c r="G15" i="9"/>
  <c r="DT15" i="9" s="1"/>
  <c r="DY15" i="9" s="1"/>
  <c r="G214" i="9"/>
  <c r="DT214" i="9" s="1"/>
  <c r="DY214" i="9" s="1"/>
  <c r="G198" i="9"/>
  <c r="DT198" i="9" s="1"/>
  <c r="DY198" i="9" s="1"/>
  <c r="G189" i="9"/>
  <c r="DT189" i="9" s="1"/>
  <c r="DY189" i="9" s="1"/>
  <c r="G181" i="9"/>
  <c r="DT181" i="9" s="1"/>
  <c r="DY181" i="9" s="1"/>
  <c r="G173" i="9"/>
  <c r="DT173" i="9" s="1"/>
  <c r="DY173" i="9" s="1"/>
  <c r="G165" i="9"/>
  <c r="DT165" i="9" s="1"/>
  <c r="DY165" i="9" s="1"/>
  <c r="G156" i="9"/>
  <c r="DT156" i="9" s="1"/>
  <c r="DY156" i="9" s="1"/>
  <c r="G152" i="9"/>
  <c r="DT152" i="9" s="1"/>
  <c r="DY152" i="9" s="1"/>
  <c r="G148" i="9"/>
  <c r="DT148" i="9" s="1"/>
  <c r="DY148" i="9" s="1"/>
  <c r="G144" i="9"/>
  <c r="DT144" i="9" s="1"/>
  <c r="DY144" i="9" s="1"/>
  <c r="G140" i="9"/>
  <c r="DT140" i="9" s="1"/>
  <c r="DY140" i="9" s="1"/>
  <c r="G136" i="9"/>
  <c r="DT136" i="9" s="1"/>
  <c r="DY136" i="9" s="1"/>
  <c r="G132" i="9"/>
  <c r="DT132" i="9" s="1"/>
  <c r="DY132" i="9" s="1"/>
  <c r="G128" i="9"/>
  <c r="DT128" i="9" s="1"/>
  <c r="DY128" i="9" s="1"/>
  <c r="G124" i="9"/>
  <c r="DT124" i="9" s="1"/>
  <c r="DY124" i="9" s="1"/>
  <c r="G120" i="9"/>
  <c r="DT120" i="9" s="1"/>
  <c r="DY120" i="9" s="1"/>
  <c r="G116" i="9"/>
  <c r="DT116" i="9" s="1"/>
  <c r="DY116" i="9" s="1"/>
  <c r="G112" i="9"/>
  <c r="DT112" i="9" s="1"/>
  <c r="DY112" i="9" s="1"/>
  <c r="G108" i="9"/>
  <c r="DT108" i="9" s="1"/>
  <c r="DY108" i="9" s="1"/>
  <c r="G104" i="9"/>
  <c r="DT104" i="9" s="1"/>
  <c r="DY104" i="9" s="1"/>
  <c r="G100" i="9"/>
  <c r="DT100" i="9" s="1"/>
  <c r="DY100" i="9" s="1"/>
  <c r="G96" i="9"/>
  <c r="DT96" i="9" s="1"/>
  <c r="DY96" i="9" s="1"/>
  <c r="G92" i="9"/>
  <c r="DT92" i="9" s="1"/>
  <c r="DY92" i="9" s="1"/>
  <c r="G88" i="9"/>
  <c r="DT88" i="9" s="1"/>
  <c r="DY88" i="9" s="1"/>
  <c r="G84" i="9"/>
  <c r="DT84" i="9" s="1"/>
  <c r="DY84" i="9" s="1"/>
  <c r="G80" i="9"/>
  <c r="DT80" i="9" s="1"/>
  <c r="DY80" i="9" s="1"/>
  <c r="G76" i="9"/>
  <c r="DT76" i="9" s="1"/>
  <c r="DY76" i="9" s="1"/>
  <c r="G72" i="9"/>
  <c r="DT72" i="9" s="1"/>
  <c r="DY72" i="9" s="1"/>
  <c r="G68" i="9"/>
  <c r="DT68" i="9" s="1"/>
  <c r="DY68" i="9" s="1"/>
  <c r="G64" i="9"/>
  <c r="DT64" i="9" s="1"/>
  <c r="DY64" i="9" s="1"/>
  <c r="G60" i="9"/>
  <c r="DT60" i="9" s="1"/>
  <c r="DY60" i="9" s="1"/>
  <c r="G56" i="9"/>
  <c r="DT56" i="9" s="1"/>
  <c r="DY56" i="9" s="1"/>
  <c r="G52" i="9"/>
  <c r="DT52" i="9" s="1"/>
  <c r="DY52" i="9" s="1"/>
  <c r="G48" i="9"/>
  <c r="DT48" i="9" s="1"/>
  <c r="DY48" i="9" s="1"/>
  <c r="G44" i="9"/>
  <c r="DT44" i="9" s="1"/>
  <c r="DY44" i="9" s="1"/>
  <c r="G40" i="9"/>
  <c r="DT40" i="9" s="1"/>
  <c r="DY40" i="9" s="1"/>
  <c r="G36" i="9"/>
  <c r="DT36" i="9" s="1"/>
  <c r="DY36" i="9" s="1"/>
  <c r="G32" i="9"/>
  <c r="DT32" i="9" s="1"/>
  <c r="DY32" i="9" s="1"/>
  <c r="G28" i="9"/>
  <c r="DT28" i="9" s="1"/>
  <c r="DY28" i="9" s="1"/>
  <c r="G24" i="9"/>
  <c r="DT24" i="9" s="1"/>
  <c r="DY24" i="9" s="1"/>
  <c r="G20" i="9"/>
  <c r="DT20" i="9" s="1"/>
  <c r="DY20" i="9" s="1"/>
  <c r="G16" i="9"/>
  <c r="DT16" i="9" s="1"/>
  <c r="DY16" i="9" s="1"/>
  <c r="G12" i="9"/>
  <c r="DT12" i="9" s="1"/>
  <c r="DY12" i="9" s="1"/>
  <c r="G218" i="9"/>
  <c r="DT218" i="9" s="1"/>
  <c r="DY218" i="9" s="1"/>
  <c r="G202" i="9"/>
  <c r="DT202" i="9" s="1"/>
  <c r="DY202" i="9" s="1"/>
  <c r="G190" i="9"/>
  <c r="DT190" i="9" s="1"/>
  <c r="DY190" i="9" s="1"/>
  <c r="G182" i="9"/>
  <c r="DT182" i="9" s="1"/>
  <c r="DY182" i="9" s="1"/>
  <c r="G174" i="9"/>
  <c r="DT174" i="9" s="1"/>
  <c r="DY174" i="9" s="1"/>
  <c r="G166" i="9"/>
  <c r="DT166" i="9" s="1"/>
  <c r="DY166" i="9" s="1"/>
  <c r="G157" i="9"/>
  <c r="DT157" i="9" s="1"/>
  <c r="DY157" i="9" s="1"/>
  <c r="G153" i="9"/>
  <c r="DT153" i="9" s="1"/>
  <c r="DY153" i="9" s="1"/>
  <c r="G149" i="9"/>
  <c r="DT149" i="9" s="1"/>
  <c r="DY149" i="9" s="1"/>
  <c r="G145" i="9"/>
  <c r="DT145" i="9" s="1"/>
  <c r="DY145" i="9" s="1"/>
  <c r="G141" i="9"/>
  <c r="DT141" i="9" s="1"/>
  <c r="DY141" i="9" s="1"/>
  <c r="G137" i="9"/>
  <c r="DT137" i="9" s="1"/>
  <c r="DY137" i="9" s="1"/>
  <c r="G133" i="9"/>
  <c r="DT133" i="9" s="1"/>
  <c r="DY133" i="9" s="1"/>
  <c r="G129" i="9"/>
  <c r="DT129" i="9" s="1"/>
  <c r="DY129" i="9" s="1"/>
  <c r="G125" i="9"/>
  <c r="DT125" i="9" s="1"/>
  <c r="DY125" i="9" s="1"/>
  <c r="G121" i="9"/>
  <c r="DT121" i="9" s="1"/>
  <c r="DY121" i="9" s="1"/>
  <c r="G117" i="9"/>
  <c r="DT117" i="9" s="1"/>
  <c r="DY117" i="9" s="1"/>
  <c r="G113" i="9"/>
  <c r="DT113" i="9" s="1"/>
  <c r="DY113" i="9" s="1"/>
  <c r="G109" i="9"/>
  <c r="DT109" i="9" s="1"/>
  <c r="DY109" i="9" s="1"/>
  <c r="G105" i="9"/>
  <c r="DT105" i="9" s="1"/>
  <c r="DY105" i="9" s="1"/>
  <c r="G97" i="9"/>
  <c r="DT97" i="9" s="1"/>
  <c r="DY97" i="9" s="1"/>
  <c r="G81" i="9"/>
  <c r="DT81" i="9" s="1"/>
  <c r="DY81" i="9" s="1"/>
  <c r="G65" i="9"/>
  <c r="DT65" i="9" s="1"/>
  <c r="DY65" i="9" s="1"/>
  <c r="G49" i="9"/>
  <c r="DT49" i="9" s="1"/>
  <c r="DY49" i="9" s="1"/>
  <c r="G33" i="9"/>
  <c r="DT33" i="9" s="1"/>
  <c r="DY33" i="9" s="1"/>
  <c r="G17" i="9"/>
  <c r="DT17" i="9" s="1"/>
  <c r="DY17" i="9" s="1"/>
  <c r="G93" i="9"/>
  <c r="DT93" i="9" s="1"/>
  <c r="DY93" i="9" s="1"/>
  <c r="G45" i="9"/>
  <c r="DT45" i="9" s="1"/>
  <c r="DY45" i="9" s="1"/>
  <c r="G29" i="9"/>
  <c r="DT29" i="9" s="1"/>
  <c r="DY29" i="9" s="1"/>
  <c r="G13" i="9"/>
  <c r="DT13" i="9" s="1"/>
  <c r="DY13" i="9" s="1"/>
  <c r="G101" i="9"/>
  <c r="DT101" i="9" s="1"/>
  <c r="DY101" i="9" s="1"/>
  <c r="G85" i="9"/>
  <c r="DT85" i="9" s="1"/>
  <c r="DY85" i="9" s="1"/>
  <c r="G69" i="9"/>
  <c r="DT69" i="9" s="1"/>
  <c r="DY69" i="9" s="1"/>
  <c r="G53" i="9"/>
  <c r="DT53" i="9" s="1"/>
  <c r="DY53" i="9" s="1"/>
  <c r="G37" i="9"/>
  <c r="DT37" i="9" s="1"/>
  <c r="DY37" i="9" s="1"/>
  <c r="G21" i="9"/>
  <c r="DT21" i="9" s="1"/>
  <c r="DY21" i="9" s="1"/>
  <c r="G89" i="9"/>
  <c r="DT89" i="9" s="1"/>
  <c r="DY89" i="9" s="1"/>
  <c r="G73" i="9"/>
  <c r="DT73" i="9" s="1"/>
  <c r="DY73" i="9" s="1"/>
  <c r="G57" i="9"/>
  <c r="DT57" i="9" s="1"/>
  <c r="DY57" i="9" s="1"/>
  <c r="G41" i="9"/>
  <c r="DT41" i="9" s="1"/>
  <c r="DY41" i="9" s="1"/>
  <c r="G25" i="9"/>
  <c r="DT25" i="9" s="1"/>
  <c r="DY25" i="9" s="1"/>
  <c r="G77" i="9"/>
  <c r="DT77" i="9" s="1"/>
  <c r="DY77" i="9" s="1"/>
  <c r="G61" i="9"/>
  <c r="DT61" i="9" s="1"/>
  <c r="DY61" i="9" s="1"/>
  <c r="G40" i="6"/>
  <c r="G14" i="6"/>
  <c r="G48" i="6"/>
  <c r="G62" i="6"/>
  <c r="G54" i="6"/>
  <c r="G60" i="6"/>
  <c r="G58" i="6"/>
  <c r="G68" i="6"/>
  <c r="G38" i="6"/>
  <c r="G24" i="6"/>
  <c r="G36" i="6"/>
  <c r="G44" i="6"/>
  <c r="G52" i="6"/>
  <c r="G18" i="6"/>
  <c r="G30" i="6"/>
  <c r="G32" i="6"/>
  <c r="G28" i="6"/>
  <c r="G42" i="6"/>
  <c r="G56" i="6"/>
  <c r="H20" i="6"/>
  <c r="J6" i="6"/>
  <c r="I11" i="6"/>
  <c r="I8" i="6"/>
  <c r="I7" i="6"/>
  <c r="H598" i="6"/>
  <c r="H477" i="6"/>
  <c r="H410" i="6"/>
  <c r="H428" i="6"/>
  <c r="H345" i="6"/>
  <c r="H316" i="6"/>
  <c r="H273" i="6"/>
  <c r="H145" i="6"/>
  <c r="H190" i="6"/>
  <c r="H239" i="6"/>
  <c r="H280" i="6"/>
  <c r="H155" i="6"/>
  <c r="H156" i="6"/>
  <c r="H70" i="6"/>
  <c r="H95" i="6"/>
  <c r="H200" i="6"/>
  <c r="H84" i="6"/>
  <c r="H15" i="6"/>
  <c r="H73" i="6"/>
  <c r="F8" i="4"/>
  <c r="G6" i="4"/>
  <c r="F7" i="4"/>
  <c r="E15" i="4"/>
  <c r="E19" i="4"/>
  <c r="E23" i="4"/>
  <c r="E27" i="4"/>
  <c r="E31" i="4"/>
  <c r="E35" i="4"/>
  <c r="E39" i="4"/>
  <c r="E43" i="4"/>
  <c r="E47" i="4"/>
  <c r="E51" i="4"/>
  <c r="E55" i="4"/>
  <c r="E59" i="4"/>
  <c r="E12" i="4"/>
  <c r="E14" i="4"/>
  <c r="E17" i="4"/>
  <c r="E20" i="4"/>
  <c r="E30" i="4"/>
  <c r="E33" i="4"/>
  <c r="E36" i="4"/>
  <c r="E46" i="4"/>
  <c r="E49" i="4"/>
  <c r="E52" i="4"/>
  <c r="E61" i="4"/>
  <c r="E65" i="4"/>
  <c r="E69" i="4"/>
  <c r="E18" i="4"/>
  <c r="E21" i="4"/>
  <c r="E24" i="4"/>
  <c r="E34" i="4"/>
  <c r="E37" i="4"/>
  <c r="E40" i="4"/>
  <c r="E50" i="4"/>
  <c r="E56" i="4"/>
  <c r="E64" i="4"/>
  <c r="E22" i="4"/>
  <c r="E25" i="4"/>
  <c r="E28" i="4"/>
  <c r="E38" i="4"/>
  <c r="E41" i="4"/>
  <c r="E44" i="4"/>
  <c r="E54" i="4"/>
  <c r="E60" i="4"/>
  <c r="E63" i="4"/>
  <c r="E67" i="4"/>
  <c r="E71" i="4"/>
  <c r="E13" i="4"/>
  <c r="E16" i="4"/>
  <c r="E66" i="4"/>
  <c r="E68" i="4"/>
  <c r="E73" i="4"/>
  <c r="E77" i="4"/>
  <c r="E81" i="4"/>
  <c r="E85" i="4"/>
  <c r="E89" i="4"/>
  <c r="E93" i="4"/>
  <c r="E97" i="4"/>
  <c r="E101" i="4"/>
  <c r="E105" i="4"/>
  <c r="E26" i="4"/>
  <c r="E29" i="4"/>
  <c r="E32" i="4"/>
  <c r="E62" i="4"/>
  <c r="E76" i="4"/>
  <c r="E80" i="4"/>
  <c r="E84" i="4"/>
  <c r="E88" i="4"/>
  <c r="E92" i="4"/>
  <c r="E96" i="4"/>
  <c r="E100" i="4"/>
  <c r="E104" i="4"/>
  <c r="E108" i="4"/>
  <c r="E112" i="4"/>
  <c r="E42" i="4"/>
  <c r="E45" i="4"/>
  <c r="E48" i="4"/>
  <c r="E75" i="4"/>
  <c r="E79" i="4"/>
  <c r="E83" i="4"/>
  <c r="E87" i="4"/>
  <c r="E91" i="4"/>
  <c r="E95" i="4"/>
  <c r="E99" i="4"/>
  <c r="E103" i="4"/>
  <c r="E107" i="4"/>
  <c r="E111" i="4"/>
  <c r="E70" i="4"/>
  <c r="E78" i="4"/>
  <c r="E94" i="4"/>
  <c r="E110" i="4"/>
  <c r="E114" i="4"/>
  <c r="E118" i="4"/>
  <c r="E122" i="4"/>
  <c r="E126" i="4"/>
  <c r="E130" i="4"/>
  <c r="E134" i="4"/>
  <c r="E138" i="4"/>
  <c r="E142" i="4"/>
  <c r="E146" i="4"/>
  <c r="E150" i="4"/>
  <c r="E154" i="4"/>
  <c r="E158" i="4"/>
  <c r="E162" i="4"/>
  <c r="E166" i="4"/>
  <c r="E170" i="4"/>
  <c r="E174" i="4"/>
  <c r="E178" i="4"/>
  <c r="E182" i="4"/>
  <c r="E186" i="4"/>
  <c r="E74" i="4"/>
  <c r="E90" i="4"/>
  <c r="E106" i="4"/>
  <c r="E109" i="4"/>
  <c r="E113" i="4"/>
  <c r="E117" i="4"/>
  <c r="E121" i="4"/>
  <c r="E125" i="4"/>
  <c r="E129" i="4"/>
  <c r="E133" i="4"/>
  <c r="E137" i="4"/>
  <c r="E141" i="4"/>
  <c r="E145" i="4"/>
  <c r="E149" i="4"/>
  <c r="E153" i="4"/>
  <c r="E157" i="4"/>
  <c r="E161" i="4"/>
  <c r="E165" i="4"/>
  <c r="E169" i="4"/>
  <c r="E173" i="4"/>
  <c r="E177" i="4"/>
  <c r="E181" i="4"/>
  <c r="E185" i="4"/>
  <c r="E189" i="4"/>
  <c r="E193" i="4"/>
  <c r="E72" i="4"/>
  <c r="E86" i="4"/>
  <c r="E102" i="4"/>
  <c r="E116" i="4"/>
  <c r="E120" i="4"/>
  <c r="E124" i="4"/>
  <c r="E128" i="4"/>
  <c r="E132" i="4"/>
  <c r="E136" i="4"/>
  <c r="E140" i="4"/>
  <c r="E144" i="4"/>
  <c r="E148" i="4"/>
  <c r="E152" i="4"/>
  <c r="E156" i="4"/>
  <c r="E160" i="4"/>
  <c r="E164" i="4"/>
  <c r="E168" i="4"/>
  <c r="E172" i="4"/>
  <c r="E176" i="4"/>
  <c r="E180" i="4"/>
  <c r="E184" i="4"/>
  <c r="E188" i="4"/>
  <c r="E192" i="4"/>
  <c r="E98" i="4"/>
  <c r="E119" i="4"/>
  <c r="E135" i="4"/>
  <c r="E151" i="4"/>
  <c r="E167" i="4"/>
  <c r="E183" i="4"/>
  <c r="E194" i="4"/>
  <c r="E198" i="4"/>
  <c r="E202" i="4"/>
  <c r="E206" i="4"/>
  <c r="E210" i="4"/>
  <c r="E214" i="4"/>
  <c r="E218" i="4"/>
  <c r="E222" i="4"/>
  <c r="E226" i="4"/>
  <c r="E230" i="4"/>
  <c r="E234" i="4"/>
  <c r="E238" i="4"/>
  <c r="E242" i="4"/>
  <c r="E246" i="4"/>
  <c r="E250" i="4"/>
  <c r="E254" i="4"/>
  <c r="E258" i="4"/>
  <c r="E262" i="4"/>
  <c r="E82" i="4"/>
  <c r="E115" i="4"/>
  <c r="E131" i="4"/>
  <c r="E147" i="4"/>
  <c r="E163" i="4"/>
  <c r="E179" i="4"/>
  <c r="E191" i="4"/>
  <c r="E197" i="4"/>
  <c r="E201" i="4"/>
  <c r="E205" i="4"/>
  <c r="E209" i="4"/>
  <c r="E213" i="4"/>
  <c r="E217" i="4"/>
  <c r="E221" i="4"/>
  <c r="E225" i="4"/>
  <c r="E229" i="4"/>
  <c r="E233" i="4"/>
  <c r="E237" i="4"/>
  <c r="E241" i="4"/>
  <c r="E245" i="4"/>
  <c r="E249" i="4"/>
  <c r="E253" i="4"/>
  <c r="E257" i="4"/>
  <c r="E261" i="4"/>
  <c r="E265" i="4"/>
  <c r="E269" i="4"/>
  <c r="E127" i="4"/>
  <c r="E143" i="4"/>
  <c r="E159" i="4"/>
  <c r="E175" i="4"/>
  <c r="E190" i="4"/>
  <c r="E196" i="4"/>
  <c r="E200" i="4"/>
  <c r="E204" i="4"/>
  <c r="E208" i="4"/>
  <c r="E212" i="4"/>
  <c r="E216" i="4"/>
  <c r="E220" i="4"/>
  <c r="E224" i="4"/>
  <c r="E228" i="4"/>
  <c r="E232" i="4"/>
  <c r="E236" i="4"/>
  <c r="E240" i="4"/>
  <c r="E244" i="4"/>
  <c r="E248" i="4"/>
  <c r="E252" i="4"/>
  <c r="E256" i="4"/>
  <c r="E260" i="4"/>
  <c r="E264" i="4"/>
  <c r="E268" i="4"/>
  <c r="E155" i="4"/>
  <c r="E199" i="4"/>
  <c r="E215" i="4"/>
  <c r="E231" i="4"/>
  <c r="E247" i="4"/>
  <c r="E263" i="4"/>
  <c r="E272" i="4"/>
  <c r="E276" i="4"/>
  <c r="E280" i="4"/>
  <c r="E284" i="4"/>
  <c r="E288" i="4"/>
  <c r="E292" i="4"/>
  <c r="E296" i="4"/>
  <c r="E300" i="4"/>
  <c r="E304" i="4"/>
  <c r="E308" i="4"/>
  <c r="E312" i="4"/>
  <c r="E316" i="4"/>
  <c r="E320" i="4"/>
  <c r="E324" i="4"/>
  <c r="E328" i="4"/>
  <c r="E332" i="4"/>
  <c r="E336" i="4"/>
  <c r="E340" i="4"/>
  <c r="E344" i="4"/>
  <c r="E348" i="4"/>
  <c r="E352" i="4"/>
  <c r="E356" i="4"/>
  <c r="E360" i="4"/>
  <c r="E364" i="4"/>
  <c r="E368" i="4"/>
  <c r="E372" i="4"/>
  <c r="E376" i="4"/>
  <c r="E380" i="4"/>
  <c r="E384" i="4"/>
  <c r="E388" i="4"/>
  <c r="E392" i="4"/>
  <c r="E396" i="4"/>
  <c r="E400" i="4"/>
  <c r="E404" i="4"/>
  <c r="E408" i="4"/>
  <c r="E412" i="4"/>
  <c r="E416" i="4"/>
  <c r="E420" i="4"/>
  <c r="E424" i="4"/>
  <c r="E428" i="4"/>
  <c r="E432" i="4"/>
  <c r="E436" i="4"/>
  <c r="E139" i="4"/>
  <c r="E195" i="4"/>
  <c r="E211" i="4"/>
  <c r="E227" i="4"/>
  <c r="E243" i="4"/>
  <c r="E259" i="4"/>
  <c r="E123" i="4"/>
  <c r="E187" i="4"/>
  <c r="E207" i="4"/>
  <c r="E223" i="4"/>
  <c r="E239" i="4"/>
  <c r="E255" i="4"/>
  <c r="E266" i="4"/>
  <c r="E270" i="4"/>
  <c r="E274" i="4"/>
  <c r="E278" i="4"/>
  <c r="E282" i="4"/>
  <c r="E286" i="4"/>
  <c r="E290" i="4"/>
  <c r="E294" i="4"/>
  <c r="E298" i="4"/>
  <c r="E302" i="4"/>
  <c r="E306" i="4"/>
  <c r="E310" i="4"/>
  <c r="E314" i="4"/>
  <c r="E318" i="4"/>
  <c r="E322" i="4"/>
  <c r="E326" i="4"/>
  <c r="E330" i="4"/>
  <c r="E334" i="4"/>
  <c r="E338" i="4"/>
  <c r="E342" i="4"/>
  <c r="E346" i="4"/>
  <c r="E350" i="4"/>
  <c r="E354" i="4"/>
  <c r="E358" i="4"/>
  <c r="E362" i="4"/>
  <c r="E366" i="4"/>
  <c r="E370" i="4"/>
  <c r="E374" i="4"/>
  <c r="E378" i="4"/>
  <c r="E382" i="4"/>
  <c r="E386" i="4"/>
  <c r="E390" i="4"/>
  <c r="E394" i="4"/>
  <c r="E398" i="4"/>
  <c r="E402" i="4"/>
  <c r="E406" i="4"/>
  <c r="E410" i="4"/>
  <c r="E235" i="4"/>
  <c r="E273" i="4"/>
  <c r="E281" i="4"/>
  <c r="E289" i="4"/>
  <c r="E297" i="4"/>
  <c r="E305" i="4"/>
  <c r="E313" i="4"/>
  <c r="E321" i="4"/>
  <c r="E329" i="4"/>
  <c r="E337" i="4"/>
  <c r="E345" i="4"/>
  <c r="E353" i="4"/>
  <c r="E361" i="4"/>
  <c r="E369" i="4"/>
  <c r="E377" i="4"/>
  <c r="E385" i="4"/>
  <c r="E393" i="4"/>
  <c r="E401" i="4"/>
  <c r="E409" i="4"/>
  <c r="E415" i="4"/>
  <c r="E418" i="4"/>
  <c r="E421" i="4"/>
  <c r="E431" i="4"/>
  <c r="E434" i="4"/>
  <c r="E437" i="4"/>
  <c r="E439" i="4"/>
  <c r="E443" i="4"/>
  <c r="E447" i="4"/>
  <c r="E451" i="4"/>
  <c r="E455" i="4"/>
  <c r="E459" i="4"/>
  <c r="E463" i="4"/>
  <c r="E467" i="4"/>
  <c r="E471" i="4"/>
  <c r="E475" i="4"/>
  <c r="E479" i="4"/>
  <c r="E483" i="4"/>
  <c r="E487" i="4"/>
  <c r="E491" i="4"/>
  <c r="E495" i="4"/>
  <c r="E499" i="4"/>
  <c r="E503" i="4"/>
  <c r="E507" i="4"/>
  <c r="E511" i="4"/>
  <c r="E515" i="4"/>
  <c r="E519" i="4"/>
  <c r="E523" i="4"/>
  <c r="E527" i="4"/>
  <c r="E531" i="4"/>
  <c r="E535" i="4"/>
  <c r="E539" i="4"/>
  <c r="E219" i="4"/>
  <c r="E271" i="4"/>
  <c r="E279" i="4"/>
  <c r="E287" i="4"/>
  <c r="E295" i="4"/>
  <c r="E303" i="4"/>
  <c r="E311" i="4"/>
  <c r="E319" i="4"/>
  <c r="E327" i="4"/>
  <c r="E335" i="4"/>
  <c r="E343" i="4"/>
  <c r="E351" i="4"/>
  <c r="E359" i="4"/>
  <c r="E367" i="4"/>
  <c r="E375" i="4"/>
  <c r="E383" i="4"/>
  <c r="E391" i="4"/>
  <c r="E399" i="4"/>
  <c r="E407" i="4"/>
  <c r="E419" i="4"/>
  <c r="E422" i="4"/>
  <c r="E425" i="4"/>
  <c r="E435" i="4"/>
  <c r="E438" i="4"/>
  <c r="E442" i="4"/>
  <c r="E446" i="4"/>
  <c r="E450" i="4"/>
  <c r="E454" i="4"/>
  <c r="E458" i="4"/>
  <c r="E462" i="4"/>
  <c r="E466" i="4"/>
  <c r="E470" i="4"/>
  <c r="E474" i="4"/>
  <c r="E478" i="4"/>
  <c r="E482" i="4"/>
  <c r="E486" i="4"/>
  <c r="E490" i="4"/>
  <c r="E494" i="4"/>
  <c r="E498" i="4"/>
  <c r="E506" i="4"/>
  <c r="E514" i="4"/>
  <c r="E522" i="4"/>
  <c r="E530" i="4"/>
  <c r="E203" i="4"/>
  <c r="E277" i="4"/>
  <c r="E285" i="4"/>
  <c r="E293" i="4"/>
  <c r="E301" i="4"/>
  <c r="E309" i="4"/>
  <c r="E317" i="4"/>
  <c r="E325" i="4"/>
  <c r="E333" i="4"/>
  <c r="E341" i="4"/>
  <c r="E349" i="4"/>
  <c r="E357" i="4"/>
  <c r="E365" i="4"/>
  <c r="E373" i="4"/>
  <c r="E381" i="4"/>
  <c r="E389" i="4"/>
  <c r="E397" i="4"/>
  <c r="E405" i="4"/>
  <c r="E413" i="4"/>
  <c r="E423" i="4"/>
  <c r="E426" i="4"/>
  <c r="E429" i="4"/>
  <c r="E441" i="4"/>
  <c r="E445" i="4"/>
  <c r="E449" i="4"/>
  <c r="E453" i="4"/>
  <c r="E457" i="4"/>
  <c r="E461" i="4"/>
  <c r="E465" i="4"/>
  <c r="E469" i="4"/>
  <c r="E473" i="4"/>
  <c r="E477" i="4"/>
  <c r="E481" i="4"/>
  <c r="E485" i="4"/>
  <c r="E489" i="4"/>
  <c r="E493" i="4"/>
  <c r="E497" i="4"/>
  <c r="E505" i="4"/>
  <c r="E251" i="4"/>
  <c r="E275" i="4"/>
  <c r="E307" i="4"/>
  <c r="E339" i="4"/>
  <c r="E371" i="4"/>
  <c r="E403" i="4"/>
  <c r="E444" i="4"/>
  <c r="E460" i="4"/>
  <c r="E476" i="4"/>
  <c r="E492" i="4"/>
  <c r="E508" i="4"/>
  <c r="E520" i="4"/>
  <c r="E528" i="4"/>
  <c r="E543" i="4"/>
  <c r="E547" i="4"/>
  <c r="E551" i="4"/>
  <c r="E555" i="4"/>
  <c r="E559" i="4"/>
  <c r="E563" i="4"/>
  <c r="E567" i="4"/>
  <c r="E571" i="4"/>
  <c r="E575" i="4"/>
  <c r="E579" i="4"/>
  <c r="E583" i="4"/>
  <c r="E587" i="4"/>
  <c r="E591" i="4"/>
  <c r="E595" i="4"/>
  <c r="E599" i="4"/>
  <c r="E603" i="4"/>
  <c r="E607" i="4"/>
  <c r="E611" i="4"/>
  <c r="E615" i="4"/>
  <c r="E619" i="4"/>
  <c r="E623" i="4"/>
  <c r="E627" i="4"/>
  <c r="E631" i="4"/>
  <c r="E635" i="4"/>
  <c r="E639" i="4"/>
  <c r="E643" i="4"/>
  <c r="E647" i="4"/>
  <c r="E651" i="4"/>
  <c r="E655" i="4"/>
  <c r="E659" i="4"/>
  <c r="E171" i="4"/>
  <c r="E299" i="4"/>
  <c r="E331" i="4"/>
  <c r="E363" i="4"/>
  <c r="E395" i="4"/>
  <c r="E440" i="4"/>
  <c r="E456" i="4"/>
  <c r="E472" i="4"/>
  <c r="E488" i="4"/>
  <c r="E504" i="4"/>
  <c r="E536" i="4"/>
  <c r="E546" i="4"/>
  <c r="E554" i="4"/>
  <c r="E562" i="4"/>
  <c r="E570" i="4"/>
  <c r="E578" i="4"/>
  <c r="E586" i="4"/>
  <c r="E594" i="4"/>
  <c r="E598" i="4"/>
  <c r="E602" i="4"/>
  <c r="E606" i="4"/>
  <c r="E610" i="4"/>
  <c r="E614" i="4"/>
  <c r="E618" i="4"/>
  <c r="E622" i="4"/>
  <c r="E626" i="4"/>
  <c r="E630" i="4"/>
  <c r="E634" i="4"/>
  <c r="E638" i="4"/>
  <c r="E642" i="4"/>
  <c r="E646" i="4"/>
  <c r="E650" i="4"/>
  <c r="E654" i="4"/>
  <c r="E658" i="4"/>
  <c r="E267" i="4"/>
  <c r="E291" i="4"/>
  <c r="E323" i="4"/>
  <c r="E355" i="4"/>
  <c r="E387" i="4"/>
  <c r="E414" i="4"/>
  <c r="E417" i="4"/>
  <c r="E452" i="4"/>
  <c r="E468" i="4"/>
  <c r="E484" i="4"/>
  <c r="E500" i="4"/>
  <c r="E516" i="4"/>
  <c r="E524" i="4"/>
  <c r="E532" i="4"/>
  <c r="E537" i="4"/>
  <c r="E540" i="4"/>
  <c r="E549" i="4"/>
  <c r="E557" i="4"/>
  <c r="E601" i="4"/>
  <c r="E605" i="4"/>
  <c r="E609" i="4"/>
  <c r="E613" i="4"/>
  <c r="E617" i="4"/>
  <c r="E621" i="4"/>
  <c r="E625" i="4"/>
  <c r="E629" i="4"/>
  <c r="E633" i="4"/>
  <c r="E637" i="4"/>
  <c r="E641" i="4"/>
  <c r="E645" i="4"/>
  <c r="E649" i="4"/>
  <c r="E653" i="4"/>
  <c r="E657" i="4"/>
  <c r="E661" i="4"/>
  <c r="E315" i="4"/>
  <c r="E433" i="4"/>
  <c r="E480" i="4"/>
  <c r="E538" i="4"/>
  <c r="E548" i="4"/>
  <c r="E564" i="4"/>
  <c r="E580" i="4"/>
  <c r="E596" i="4"/>
  <c r="E612" i="4"/>
  <c r="E628" i="4"/>
  <c r="E644" i="4"/>
  <c r="E660" i="4"/>
  <c r="E283" i="4"/>
  <c r="E411" i="4"/>
  <c r="E464" i="4"/>
  <c r="E544" i="4"/>
  <c r="E560" i="4"/>
  <c r="E576" i="4"/>
  <c r="E592" i="4"/>
  <c r="E608" i="4"/>
  <c r="E624" i="4"/>
  <c r="E640" i="4"/>
  <c r="E656" i="4"/>
  <c r="E379" i="4"/>
  <c r="E427" i="4"/>
  <c r="E448" i="4"/>
  <c r="E512" i="4"/>
  <c r="E556" i="4"/>
  <c r="E572" i="4"/>
  <c r="E588" i="4"/>
  <c r="E347" i="4"/>
  <c r="E430" i="4"/>
  <c r="E496" i="4"/>
  <c r="E552" i="4"/>
  <c r="E568" i="4"/>
  <c r="E584" i="4"/>
  <c r="E616" i="4"/>
  <c r="E632" i="4"/>
  <c r="E648" i="4"/>
  <c r="E604" i="4"/>
  <c r="E652" i="4"/>
  <c r="E636" i="4"/>
  <c r="E620" i="4"/>
  <c r="D582" i="4"/>
  <c r="D566" i="4"/>
  <c r="D518" i="4"/>
  <c r="D521" i="4"/>
  <c r="D590" i="4"/>
  <c r="D574" i="4"/>
  <c r="D542" i="4"/>
  <c r="D526" i="4"/>
  <c r="D510" i="4"/>
  <c r="D569" i="4"/>
  <c r="D585" i="4"/>
  <c r="D517" i="4"/>
  <c r="D57" i="4"/>
  <c r="D565" i="4"/>
  <c r="D501" i="4"/>
  <c r="D589" i="4"/>
  <c r="D525" i="4"/>
  <c r="D533" i="4"/>
  <c r="D509" i="4"/>
  <c r="D553" i="4"/>
  <c r="D600" i="4"/>
  <c r="D597" i="4"/>
  <c r="H37" i="6" l="1"/>
  <c r="H31" i="6"/>
  <c r="H100" i="6"/>
  <c r="H47" i="6"/>
  <c r="H111" i="6"/>
  <c r="H86" i="6"/>
  <c r="H208" i="6"/>
  <c r="H204" i="6"/>
  <c r="H175" i="6"/>
  <c r="H271" i="6"/>
  <c r="H222" i="6"/>
  <c r="H177" i="6"/>
  <c r="H293" i="6"/>
  <c r="H315" i="6"/>
  <c r="H469" i="6"/>
  <c r="H433" i="6"/>
  <c r="H476" i="6"/>
  <c r="H538" i="6"/>
  <c r="H626" i="6"/>
  <c r="H44" i="6"/>
  <c r="H53" i="6"/>
  <c r="H143" i="6"/>
  <c r="H248" i="6"/>
  <c r="H126" i="6"/>
  <c r="H254" i="6"/>
  <c r="H209" i="6"/>
  <c r="H314" i="6"/>
  <c r="H461" i="6"/>
  <c r="H424" i="6"/>
  <c r="H492" i="6"/>
  <c r="H557" i="6"/>
  <c r="H625" i="6"/>
  <c r="H65" i="6"/>
  <c r="H120" i="6"/>
  <c r="H63" i="6"/>
  <c r="H102" i="6"/>
  <c r="H105" i="6"/>
  <c r="H191" i="6"/>
  <c r="H283" i="6"/>
  <c r="H81" i="6"/>
  <c r="H93" i="6"/>
  <c r="H152" i="6"/>
  <c r="H79" i="6"/>
  <c r="H180" i="6"/>
  <c r="H124" i="6"/>
  <c r="H123" i="6"/>
  <c r="H264" i="6"/>
  <c r="H207" i="6"/>
  <c r="H158" i="6"/>
  <c r="H308" i="6"/>
  <c r="H241" i="6"/>
  <c r="H318" i="6"/>
  <c r="H313" i="6"/>
  <c r="H386" i="6"/>
  <c r="H423" i="6"/>
  <c r="H536" i="6"/>
  <c r="H564" i="6"/>
  <c r="H641" i="6"/>
  <c r="BQ12" i="9"/>
  <c r="BQ16" i="9"/>
  <c r="BQ15" i="9"/>
  <c r="BQ14" i="9"/>
  <c r="BQ18" i="9"/>
  <c r="BQ17" i="9"/>
  <c r="BQ23" i="9"/>
  <c r="BQ27" i="9"/>
  <c r="BQ22" i="9"/>
  <c r="BQ26" i="9"/>
  <c r="BQ25" i="9"/>
  <c r="BQ31" i="9"/>
  <c r="BQ20" i="9"/>
  <c r="BQ28" i="9"/>
  <c r="BQ30" i="9"/>
  <c r="BQ34" i="9"/>
  <c r="BQ29" i="9"/>
  <c r="BQ36" i="9"/>
  <c r="BQ40" i="9"/>
  <c r="BQ44" i="9"/>
  <c r="BQ48" i="9"/>
  <c r="BQ32" i="9"/>
  <c r="BQ35" i="9"/>
  <c r="BQ39" i="9"/>
  <c r="BQ43" i="9"/>
  <c r="BQ47" i="9"/>
  <c r="BQ33" i="9"/>
  <c r="BQ38" i="9"/>
  <c r="BQ46" i="9"/>
  <c r="BQ54" i="9"/>
  <c r="BQ58" i="9"/>
  <c r="BQ62" i="9"/>
  <c r="BQ13" i="9"/>
  <c r="BQ24" i="9"/>
  <c r="BQ41" i="9"/>
  <c r="BQ49" i="9"/>
  <c r="BQ53" i="9"/>
  <c r="BQ57" i="9"/>
  <c r="BQ61" i="9"/>
  <c r="BQ21" i="9"/>
  <c r="BQ52" i="9"/>
  <c r="BQ60" i="9"/>
  <c r="BQ68" i="9"/>
  <c r="BQ72" i="9"/>
  <c r="BQ76" i="9"/>
  <c r="BQ80" i="9"/>
  <c r="BQ84" i="9"/>
  <c r="BQ88" i="9"/>
  <c r="BQ92" i="9"/>
  <c r="BQ37" i="9"/>
  <c r="BQ51" i="9"/>
  <c r="BQ55" i="9"/>
  <c r="BQ67" i="9"/>
  <c r="BQ71" i="9"/>
  <c r="BQ75" i="9"/>
  <c r="BQ79" i="9"/>
  <c r="BQ83" i="9"/>
  <c r="BQ87" i="9"/>
  <c r="BQ91" i="9"/>
  <c r="BQ95" i="9"/>
  <c r="BQ42" i="9"/>
  <c r="BQ50" i="9"/>
  <c r="BQ64" i="9"/>
  <c r="BQ65" i="9"/>
  <c r="BQ73" i="9"/>
  <c r="BQ81" i="9"/>
  <c r="BQ56" i="9"/>
  <c r="BQ19" i="9"/>
  <c r="BQ69" i="9"/>
  <c r="BQ89" i="9"/>
  <c r="BQ99" i="9"/>
  <c r="BQ103" i="9"/>
  <c r="BQ107" i="9"/>
  <c r="BQ111" i="9"/>
  <c r="BQ115" i="9"/>
  <c r="BQ119" i="9"/>
  <c r="BQ123" i="9"/>
  <c r="BQ127" i="9"/>
  <c r="BQ45" i="9"/>
  <c r="BQ77" i="9"/>
  <c r="BQ90" i="9"/>
  <c r="BQ96" i="9"/>
  <c r="BQ97" i="9"/>
  <c r="BQ98" i="9"/>
  <c r="BQ102" i="9"/>
  <c r="BQ106" i="9"/>
  <c r="BQ110" i="9"/>
  <c r="BQ114" i="9"/>
  <c r="BQ118" i="9"/>
  <c r="BQ66" i="9"/>
  <c r="BQ78" i="9"/>
  <c r="BQ82" i="9"/>
  <c r="BQ86" i="9"/>
  <c r="BQ104" i="9"/>
  <c r="BQ112" i="9"/>
  <c r="BQ59" i="9"/>
  <c r="BQ63" i="9"/>
  <c r="BQ85" i="9"/>
  <c r="BQ74" i="9"/>
  <c r="BQ108" i="9"/>
  <c r="BQ130" i="9"/>
  <c r="BQ134" i="9"/>
  <c r="BQ138" i="9"/>
  <c r="BQ142" i="9"/>
  <c r="BQ146" i="9"/>
  <c r="BQ150" i="9"/>
  <c r="BQ154" i="9"/>
  <c r="BQ158" i="9"/>
  <c r="BQ162" i="9"/>
  <c r="BQ166" i="9"/>
  <c r="BQ170" i="9"/>
  <c r="BQ174" i="9"/>
  <c r="BQ178" i="9"/>
  <c r="BQ182" i="9"/>
  <c r="BQ186" i="9"/>
  <c r="BQ190" i="9"/>
  <c r="BQ194" i="9"/>
  <c r="BQ198" i="9"/>
  <c r="BQ202" i="9"/>
  <c r="BQ94" i="9"/>
  <c r="BQ105" i="9"/>
  <c r="BQ116" i="9"/>
  <c r="BQ117" i="9"/>
  <c r="BQ122" i="9"/>
  <c r="BQ129" i="9"/>
  <c r="BQ133" i="9"/>
  <c r="BQ137" i="9"/>
  <c r="BQ141" i="9"/>
  <c r="BQ145" i="9"/>
  <c r="BQ149" i="9"/>
  <c r="BQ153" i="9"/>
  <c r="BQ157" i="9"/>
  <c r="BQ161" i="9"/>
  <c r="BQ165" i="9"/>
  <c r="BQ169" i="9"/>
  <c r="BQ173" i="9"/>
  <c r="BQ177" i="9"/>
  <c r="BQ70" i="9"/>
  <c r="BQ101" i="9"/>
  <c r="BQ124" i="9"/>
  <c r="BQ126" i="9"/>
  <c r="BQ136" i="9"/>
  <c r="BQ144" i="9"/>
  <c r="BQ93" i="9"/>
  <c r="BQ109" i="9"/>
  <c r="BQ113" i="9"/>
  <c r="BQ120" i="9"/>
  <c r="BQ125" i="9"/>
  <c r="BQ132" i="9"/>
  <c r="BQ140" i="9"/>
  <c r="BQ148" i="9"/>
  <c r="BQ156" i="9"/>
  <c r="BQ128" i="9"/>
  <c r="BQ131" i="9"/>
  <c r="BQ155" i="9"/>
  <c r="BQ163" i="9"/>
  <c r="BQ171" i="9"/>
  <c r="BQ179" i="9"/>
  <c r="BQ191" i="9"/>
  <c r="BQ192" i="9"/>
  <c r="BQ193" i="9"/>
  <c r="BQ207" i="9"/>
  <c r="BQ211" i="9"/>
  <c r="BQ215" i="9"/>
  <c r="BQ219" i="9"/>
  <c r="BQ223" i="9"/>
  <c r="BQ143" i="9"/>
  <c r="BQ152" i="9"/>
  <c r="BQ164" i="9"/>
  <c r="BQ172" i="9"/>
  <c r="BQ180" i="9"/>
  <c r="BQ181" i="9"/>
  <c r="BQ195" i="9"/>
  <c r="BQ196" i="9"/>
  <c r="BQ197" i="9"/>
  <c r="BQ206" i="9"/>
  <c r="BQ210" i="9"/>
  <c r="BQ214" i="9"/>
  <c r="BQ218" i="9"/>
  <c r="BQ222" i="9"/>
  <c r="BQ226" i="9"/>
  <c r="BQ230" i="9"/>
  <c r="BQ234" i="9"/>
  <c r="BQ238" i="9"/>
  <c r="BQ242" i="9"/>
  <c r="BQ246" i="9"/>
  <c r="BQ250" i="9"/>
  <c r="BQ254" i="9"/>
  <c r="BQ100" i="9"/>
  <c r="BQ121" i="9"/>
  <c r="BQ160" i="9"/>
  <c r="BQ176" i="9"/>
  <c r="BQ188" i="9"/>
  <c r="BQ203" i="9"/>
  <c r="BQ204" i="9"/>
  <c r="BQ212" i="9"/>
  <c r="BQ220" i="9"/>
  <c r="BQ227" i="9"/>
  <c r="BQ228" i="9"/>
  <c r="BQ135" i="9"/>
  <c r="BQ147" i="9"/>
  <c r="BQ151" i="9"/>
  <c r="BQ168" i="9"/>
  <c r="BQ187" i="9"/>
  <c r="BQ189" i="9"/>
  <c r="BQ208" i="9"/>
  <c r="BQ216" i="9"/>
  <c r="BQ235" i="9"/>
  <c r="BQ236" i="9"/>
  <c r="BQ237" i="9"/>
  <c r="BQ139" i="9"/>
  <c r="BQ175" i="9"/>
  <c r="BQ185" i="9"/>
  <c r="BQ205" i="9"/>
  <c r="BQ221" i="9"/>
  <c r="BQ233" i="9"/>
  <c r="BQ240" i="9"/>
  <c r="BQ243" i="9"/>
  <c r="BQ251" i="9"/>
  <c r="BQ252" i="9"/>
  <c r="BQ253" i="9"/>
  <c r="BQ255" i="9"/>
  <c r="BQ259" i="9"/>
  <c r="BQ263" i="9"/>
  <c r="BQ267" i="9"/>
  <c r="BQ271" i="9"/>
  <c r="BQ275" i="9"/>
  <c r="BQ159" i="9"/>
  <c r="BQ183" i="9"/>
  <c r="BQ200" i="9"/>
  <c r="BQ213" i="9"/>
  <c r="BQ231" i="9"/>
  <c r="BQ245" i="9"/>
  <c r="BQ257" i="9"/>
  <c r="BQ261" i="9"/>
  <c r="BQ265" i="9"/>
  <c r="BQ269" i="9"/>
  <c r="BQ273" i="9"/>
  <c r="BQ277" i="9"/>
  <c r="BQ281" i="9"/>
  <c r="BQ285" i="9"/>
  <c r="BQ289" i="9"/>
  <c r="BQ293" i="9"/>
  <c r="BQ297" i="9"/>
  <c r="BQ301" i="9"/>
  <c r="BQ305" i="9"/>
  <c r="BQ309" i="9"/>
  <c r="BQ313" i="9"/>
  <c r="BQ184" i="9"/>
  <c r="BQ217" i="9"/>
  <c r="BQ244" i="9"/>
  <c r="BQ262" i="9"/>
  <c r="BQ270" i="9"/>
  <c r="BQ278" i="9"/>
  <c r="BQ282" i="9"/>
  <c r="BQ283" i="9"/>
  <c r="BQ284" i="9"/>
  <c r="BQ298" i="9"/>
  <c r="BQ299" i="9"/>
  <c r="BQ300" i="9"/>
  <c r="BQ314" i="9"/>
  <c r="BQ317" i="9"/>
  <c r="BQ321" i="9"/>
  <c r="BQ325" i="9"/>
  <c r="BQ329" i="9"/>
  <c r="BQ333" i="9"/>
  <c r="BQ337" i="9"/>
  <c r="BQ341" i="9"/>
  <c r="BQ345" i="9"/>
  <c r="BQ349" i="9"/>
  <c r="BQ353" i="9"/>
  <c r="BQ357" i="9"/>
  <c r="BQ361" i="9"/>
  <c r="BQ365" i="9"/>
  <c r="BQ369" i="9"/>
  <c r="BQ373" i="9"/>
  <c r="BQ377" i="9"/>
  <c r="BQ381" i="9"/>
  <c r="BQ385" i="9"/>
  <c r="BQ389" i="9"/>
  <c r="BQ393" i="9"/>
  <c r="BQ397" i="9"/>
  <c r="BQ401" i="9"/>
  <c r="BQ405" i="9"/>
  <c r="BQ409" i="9"/>
  <c r="BQ413" i="9"/>
  <c r="BQ417" i="9"/>
  <c r="BQ421" i="9"/>
  <c r="BQ425" i="9"/>
  <c r="BQ429" i="9"/>
  <c r="BQ433" i="9"/>
  <c r="BQ437" i="9"/>
  <c r="BQ441" i="9"/>
  <c r="BQ445" i="9"/>
  <c r="BQ209" i="9"/>
  <c r="BQ232" i="9"/>
  <c r="BQ239" i="9"/>
  <c r="BQ248" i="9"/>
  <c r="BQ260" i="9"/>
  <c r="BQ268" i="9"/>
  <c r="BQ276" i="9"/>
  <c r="BQ286" i="9"/>
  <c r="BQ287" i="9"/>
  <c r="BQ288" i="9"/>
  <c r="BQ302" i="9"/>
  <c r="BQ303" i="9"/>
  <c r="BQ304" i="9"/>
  <c r="BQ316" i="9"/>
  <c r="BQ320" i="9"/>
  <c r="BQ324" i="9"/>
  <c r="BQ328" i="9"/>
  <c r="BQ332" i="9"/>
  <c r="BQ336" i="9"/>
  <c r="BQ340" i="9"/>
  <c r="BQ344" i="9"/>
  <c r="BQ348" i="9"/>
  <c r="BQ352" i="9"/>
  <c r="BQ356" i="9"/>
  <c r="BQ360" i="9"/>
  <c r="BQ364" i="9"/>
  <c r="BQ368" i="9"/>
  <c r="BQ372" i="9"/>
  <c r="BQ167" i="9"/>
  <c r="BQ201" i="9"/>
  <c r="BQ225" i="9"/>
  <c r="BQ229" i="9"/>
  <c r="BQ247" i="9"/>
  <c r="BQ264" i="9"/>
  <c r="BQ279" i="9"/>
  <c r="BQ294" i="9"/>
  <c r="BQ296" i="9"/>
  <c r="BQ311" i="9"/>
  <c r="BQ322" i="9"/>
  <c r="BQ330" i="9"/>
  <c r="BQ338" i="9"/>
  <c r="BQ346" i="9"/>
  <c r="BQ354" i="9"/>
  <c r="BQ362" i="9"/>
  <c r="BQ370" i="9"/>
  <c r="BQ374" i="9"/>
  <c r="BQ375" i="9"/>
  <c r="BQ376" i="9"/>
  <c r="BQ390" i="9"/>
  <c r="BQ391" i="9"/>
  <c r="BQ392" i="9"/>
  <c r="BQ406" i="9"/>
  <c r="BQ407" i="9"/>
  <c r="BQ408" i="9"/>
  <c r="BQ422" i="9"/>
  <c r="BQ423" i="9"/>
  <c r="BQ424" i="9"/>
  <c r="BQ438" i="9"/>
  <c r="BQ439" i="9"/>
  <c r="BQ440" i="9"/>
  <c r="BQ199" i="9"/>
  <c r="BQ241" i="9"/>
  <c r="BQ266" i="9"/>
  <c r="BQ291" i="9"/>
  <c r="BQ306" i="9"/>
  <c r="BQ308" i="9"/>
  <c r="BQ315" i="9"/>
  <c r="BQ323" i="9"/>
  <c r="BQ331" i="9"/>
  <c r="BQ339" i="9"/>
  <c r="BQ347" i="9"/>
  <c r="BQ355" i="9"/>
  <c r="BQ363" i="9"/>
  <c r="BQ371" i="9"/>
  <c r="BQ378" i="9"/>
  <c r="BQ379" i="9"/>
  <c r="BQ380" i="9"/>
  <c r="BQ394" i="9"/>
  <c r="BQ395" i="9"/>
  <c r="BQ396" i="9"/>
  <c r="BQ410" i="9"/>
  <c r="BQ411" i="9"/>
  <c r="BQ412" i="9"/>
  <c r="BQ426" i="9"/>
  <c r="BQ427" i="9"/>
  <c r="BQ428" i="9"/>
  <c r="BQ442" i="9"/>
  <c r="BQ443" i="9"/>
  <c r="BQ444" i="9"/>
  <c r="BQ446" i="9"/>
  <c r="BQ450" i="9"/>
  <c r="BQ454" i="9"/>
  <c r="BQ458" i="9"/>
  <c r="BQ462" i="9"/>
  <c r="BQ466" i="9"/>
  <c r="BQ470" i="9"/>
  <c r="BQ474" i="9"/>
  <c r="BQ478" i="9"/>
  <c r="BQ482" i="9"/>
  <c r="BQ486" i="9"/>
  <c r="BQ490" i="9"/>
  <c r="BQ494" i="9"/>
  <c r="BQ498" i="9"/>
  <c r="BQ502" i="9"/>
  <c r="BQ506" i="9"/>
  <c r="BQ510" i="9"/>
  <c r="BQ514" i="9"/>
  <c r="BQ518" i="9"/>
  <c r="BQ522" i="9"/>
  <c r="BQ224" i="9"/>
  <c r="BQ249" i="9"/>
  <c r="BQ256" i="9"/>
  <c r="BQ295" i="9"/>
  <c r="BQ312" i="9"/>
  <c r="BQ326" i="9"/>
  <c r="BQ342" i="9"/>
  <c r="BQ358" i="9"/>
  <c r="BQ382" i="9"/>
  <c r="BQ384" i="9"/>
  <c r="BQ399" i="9"/>
  <c r="BQ414" i="9"/>
  <c r="BQ416" i="9"/>
  <c r="BQ431" i="9"/>
  <c r="BQ447" i="9"/>
  <c r="BQ448" i="9"/>
  <c r="BQ449" i="9"/>
  <c r="BQ463" i="9"/>
  <c r="BQ464" i="9"/>
  <c r="BQ465" i="9"/>
  <c r="BQ479" i="9"/>
  <c r="BQ480" i="9"/>
  <c r="BQ481" i="9"/>
  <c r="BQ495" i="9"/>
  <c r="BQ496" i="9"/>
  <c r="BQ497" i="9"/>
  <c r="BQ511" i="9"/>
  <c r="BQ512" i="9"/>
  <c r="BQ513" i="9"/>
  <c r="BQ525" i="9"/>
  <c r="BQ529" i="9"/>
  <c r="BQ533" i="9"/>
  <c r="BQ537" i="9"/>
  <c r="BQ541" i="9"/>
  <c r="BQ545" i="9"/>
  <c r="BQ549" i="9"/>
  <c r="BQ553" i="9"/>
  <c r="BQ557" i="9"/>
  <c r="BQ561" i="9"/>
  <c r="BQ565" i="9"/>
  <c r="BQ569" i="9"/>
  <c r="BQ573" i="9"/>
  <c r="BQ577" i="9"/>
  <c r="BQ581" i="9"/>
  <c r="BQ585" i="9"/>
  <c r="BQ589" i="9"/>
  <c r="BQ593" i="9"/>
  <c r="BQ597" i="9"/>
  <c r="BQ601" i="9"/>
  <c r="BQ605" i="9"/>
  <c r="BQ609" i="9"/>
  <c r="BQ613" i="9"/>
  <c r="BQ617" i="9"/>
  <c r="BQ621" i="9"/>
  <c r="BQ625" i="9"/>
  <c r="BQ629" i="9"/>
  <c r="BQ633" i="9"/>
  <c r="BQ637" i="9"/>
  <c r="BQ641" i="9"/>
  <c r="BQ645" i="9"/>
  <c r="BQ649" i="9"/>
  <c r="BQ653" i="9"/>
  <c r="BQ657" i="9"/>
  <c r="BQ661" i="9"/>
  <c r="BQ519" i="9"/>
  <c r="BQ521" i="9"/>
  <c r="BQ523" i="9"/>
  <c r="BQ535" i="9"/>
  <c r="BQ543" i="9"/>
  <c r="BQ547" i="9"/>
  <c r="BQ551" i="9"/>
  <c r="BQ563" i="9"/>
  <c r="BQ567" i="9"/>
  <c r="BQ571" i="9"/>
  <c r="BQ579" i="9"/>
  <c r="BQ583" i="9"/>
  <c r="BQ591" i="9"/>
  <c r="BQ595" i="9"/>
  <c r="BQ599" i="9"/>
  <c r="BQ603" i="9"/>
  <c r="BQ607" i="9"/>
  <c r="BQ615" i="9"/>
  <c r="BQ619" i="9"/>
  <c r="BQ623" i="9"/>
  <c r="BQ639" i="9"/>
  <c r="BQ643" i="9"/>
  <c r="BQ651" i="9"/>
  <c r="BQ659" i="9"/>
  <c r="BQ434" i="9"/>
  <c r="BQ436" i="9"/>
  <c r="BQ258" i="9"/>
  <c r="BQ274" i="9"/>
  <c r="BQ290" i="9"/>
  <c r="BQ307" i="9"/>
  <c r="BQ319" i="9"/>
  <c r="BQ335" i="9"/>
  <c r="BQ351" i="9"/>
  <c r="BQ367" i="9"/>
  <c r="BQ386" i="9"/>
  <c r="BQ388" i="9"/>
  <c r="BQ403" i="9"/>
  <c r="BQ418" i="9"/>
  <c r="BQ420" i="9"/>
  <c r="BQ435" i="9"/>
  <c r="BQ451" i="9"/>
  <c r="BQ452" i="9"/>
  <c r="BQ453" i="9"/>
  <c r="BQ467" i="9"/>
  <c r="BQ468" i="9"/>
  <c r="BQ469" i="9"/>
  <c r="BQ483" i="9"/>
  <c r="BQ484" i="9"/>
  <c r="BQ485" i="9"/>
  <c r="BQ499" i="9"/>
  <c r="BQ500" i="9"/>
  <c r="BQ501" i="9"/>
  <c r="BQ515" i="9"/>
  <c r="BQ516" i="9"/>
  <c r="BQ517" i="9"/>
  <c r="BQ524" i="9"/>
  <c r="BQ528" i="9"/>
  <c r="BQ532" i="9"/>
  <c r="BQ536" i="9"/>
  <c r="BQ540" i="9"/>
  <c r="BQ544" i="9"/>
  <c r="BQ548" i="9"/>
  <c r="BQ552" i="9"/>
  <c r="BQ556" i="9"/>
  <c r="BQ560" i="9"/>
  <c r="BQ564" i="9"/>
  <c r="BQ568" i="9"/>
  <c r="BQ572" i="9"/>
  <c r="BQ576" i="9"/>
  <c r="BQ580" i="9"/>
  <c r="BQ584" i="9"/>
  <c r="BQ588" i="9"/>
  <c r="BQ592" i="9"/>
  <c r="BQ596" i="9"/>
  <c r="BQ600" i="9"/>
  <c r="BQ604" i="9"/>
  <c r="BQ608" i="9"/>
  <c r="BQ612" i="9"/>
  <c r="BQ616" i="9"/>
  <c r="BQ620" i="9"/>
  <c r="BQ624" i="9"/>
  <c r="BQ628" i="9"/>
  <c r="BQ632" i="9"/>
  <c r="BQ636" i="9"/>
  <c r="BQ640" i="9"/>
  <c r="BQ644" i="9"/>
  <c r="BQ648" i="9"/>
  <c r="BQ652" i="9"/>
  <c r="BQ656" i="9"/>
  <c r="BQ660" i="9"/>
  <c r="BQ587" i="9"/>
  <c r="BQ647" i="9"/>
  <c r="BQ655" i="9"/>
  <c r="BQ292" i="9"/>
  <c r="BQ327" i="9"/>
  <c r="BQ343" i="9"/>
  <c r="BQ359" i="9"/>
  <c r="BQ404" i="9"/>
  <c r="BQ419" i="9"/>
  <c r="BQ272" i="9"/>
  <c r="BQ280" i="9"/>
  <c r="BQ310" i="9"/>
  <c r="BQ318" i="9"/>
  <c r="BQ334" i="9"/>
  <c r="BQ350" i="9"/>
  <c r="BQ366" i="9"/>
  <c r="BQ383" i="9"/>
  <c r="BQ398" i="9"/>
  <c r="BQ400" i="9"/>
  <c r="BQ415" i="9"/>
  <c r="BQ430" i="9"/>
  <c r="BQ432" i="9"/>
  <c r="BQ455" i="9"/>
  <c r="BQ456" i="9"/>
  <c r="BQ457" i="9"/>
  <c r="BQ471" i="9"/>
  <c r="BQ472" i="9"/>
  <c r="BQ473" i="9"/>
  <c r="BQ487" i="9"/>
  <c r="BQ488" i="9"/>
  <c r="BQ489" i="9"/>
  <c r="BQ503" i="9"/>
  <c r="BQ504" i="9"/>
  <c r="BQ505" i="9"/>
  <c r="BQ520" i="9"/>
  <c r="BQ527" i="9"/>
  <c r="BQ531" i="9"/>
  <c r="BQ539" i="9"/>
  <c r="BQ555" i="9"/>
  <c r="BQ559" i="9"/>
  <c r="BQ575" i="9"/>
  <c r="BQ611" i="9"/>
  <c r="BQ627" i="9"/>
  <c r="BQ631" i="9"/>
  <c r="BQ635" i="9"/>
  <c r="BQ387" i="9"/>
  <c r="BQ402" i="9"/>
  <c r="BQ459" i="9"/>
  <c r="BQ476" i="9"/>
  <c r="BQ493" i="9"/>
  <c r="BQ538" i="9"/>
  <c r="BQ554" i="9"/>
  <c r="BQ570" i="9"/>
  <c r="BQ586" i="9"/>
  <c r="BQ602" i="9"/>
  <c r="BQ618" i="9"/>
  <c r="BQ634" i="9"/>
  <c r="BQ650" i="9"/>
  <c r="BQ542" i="9"/>
  <c r="BQ574" i="9"/>
  <c r="BQ590" i="9"/>
  <c r="BQ654" i="9"/>
  <c r="BQ475" i="9"/>
  <c r="BQ492" i="9"/>
  <c r="BQ509" i="9"/>
  <c r="BQ534" i="9"/>
  <c r="BQ550" i="9"/>
  <c r="BQ566" i="9"/>
  <c r="BQ582" i="9"/>
  <c r="BQ598" i="9"/>
  <c r="BQ614" i="9"/>
  <c r="BQ630" i="9"/>
  <c r="BQ646" i="9"/>
  <c r="BQ460" i="9"/>
  <c r="BQ477" i="9"/>
  <c r="BQ606" i="9"/>
  <c r="BQ622" i="9"/>
  <c r="BQ638" i="9"/>
  <c r="BQ461" i="9"/>
  <c r="BQ491" i="9"/>
  <c r="BQ508" i="9"/>
  <c r="BQ530" i="9"/>
  <c r="BQ546" i="9"/>
  <c r="BQ562" i="9"/>
  <c r="BQ578" i="9"/>
  <c r="BQ594" i="9"/>
  <c r="BQ610" i="9"/>
  <c r="BQ626" i="9"/>
  <c r="BQ642" i="9"/>
  <c r="BQ658" i="9"/>
  <c r="BQ507" i="9"/>
  <c r="BQ526" i="9"/>
  <c r="BQ558" i="9"/>
  <c r="I7" i="9"/>
  <c r="I8" i="9"/>
  <c r="BR11" i="9"/>
  <c r="BR8" i="9"/>
  <c r="BR7" i="9"/>
  <c r="BS6" i="9"/>
  <c r="H41" i="6"/>
  <c r="H72" i="6"/>
  <c r="H51" i="6"/>
  <c r="H196" i="6"/>
  <c r="H109" i="6"/>
  <c r="H288" i="6"/>
  <c r="H138" i="6"/>
  <c r="H157" i="6"/>
  <c r="H295" i="6"/>
  <c r="H357" i="6"/>
  <c r="H464" i="6"/>
  <c r="H518" i="6"/>
  <c r="H630" i="6"/>
  <c r="H54" i="6"/>
  <c r="H85" i="6"/>
  <c r="H19" i="6"/>
  <c r="H61" i="6"/>
  <c r="H104" i="6"/>
  <c r="H160" i="6"/>
  <c r="H67" i="6"/>
  <c r="H99" i="6"/>
  <c r="H151" i="6"/>
  <c r="H90" i="6"/>
  <c r="H132" i="6"/>
  <c r="H224" i="6"/>
  <c r="H163" i="6"/>
  <c r="H252" i="6"/>
  <c r="H179" i="6"/>
  <c r="H219" i="6"/>
  <c r="H286" i="6"/>
  <c r="H202" i="6"/>
  <c r="H266" i="6"/>
  <c r="H189" i="6"/>
  <c r="H253" i="6"/>
  <c r="H305" i="6"/>
  <c r="H330" i="6"/>
  <c r="H334" i="6"/>
  <c r="H348" i="6"/>
  <c r="H495" i="6"/>
  <c r="H475" i="6"/>
  <c r="H430" i="6"/>
  <c r="H523" i="6"/>
  <c r="H583" i="6"/>
  <c r="H588" i="6"/>
  <c r="H624" i="6"/>
  <c r="H26" i="6"/>
  <c r="H58" i="6"/>
  <c r="H48" i="6"/>
  <c r="H42" i="6"/>
  <c r="H22" i="6"/>
  <c r="H28" i="6"/>
  <c r="H24" i="6"/>
  <c r="H12" i="6"/>
  <c r="H659" i="6"/>
  <c r="H649" i="6"/>
  <c r="H650" i="6"/>
  <c r="H637" i="6"/>
  <c r="H644" i="6"/>
  <c r="H636" i="6"/>
  <c r="H642" i="6"/>
  <c r="H621" i="6"/>
  <c r="H613" i="6"/>
  <c r="H597" i="6"/>
  <c r="H648" i="6"/>
  <c r="H612" i="6"/>
  <c r="H591" i="6"/>
  <c r="H574" i="6"/>
  <c r="H614" i="6"/>
  <c r="H635" i="6"/>
  <c r="H615" i="6"/>
  <c r="H600" i="6"/>
  <c r="H579" i="6"/>
  <c r="H560" i="6"/>
  <c r="H544" i="6"/>
  <c r="H590" i="6"/>
  <c r="H569" i="6"/>
  <c r="H553" i="6"/>
  <c r="H592" i="6"/>
  <c r="H566" i="6"/>
  <c r="H567" i="6"/>
  <c r="H537" i="6"/>
  <c r="H521" i="6"/>
  <c r="H505" i="6"/>
  <c r="H489" i="6"/>
  <c r="H473" i="6"/>
  <c r="H545" i="6"/>
  <c r="H526" i="6"/>
  <c r="H577" i="6"/>
  <c r="H528" i="6"/>
  <c r="H502" i="6"/>
  <c r="H546" i="6"/>
  <c r="H508" i="6"/>
  <c r="H563" i="6"/>
  <c r="H516" i="6"/>
  <c r="H494" i="6"/>
  <c r="H490" i="6"/>
  <c r="H470" i="6"/>
  <c r="H454" i="6"/>
  <c r="H438" i="6"/>
  <c r="H422" i="6"/>
  <c r="H551" i="6"/>
  <c r="H467" i="6"/>
  <c r="H451" i="6"/>
  <c r="H435" i="6"/>
  <c r="H419" i="6"/>
  <c r="H519" i="6"/>
  <c r="H474" i="6"/>
  <c r="H448" i="6"/>
  <c r="H416" i="6"/>
  <c r="H395" i="6"/>
  <c r="H527" i="6"/>
  <c r="H457" i="6"/>
  <c r="H425" i="6"/>
  <c r="H404" i="6"/>
  <c r="H388" i="6"/>
  <c r="H452" i="6"/>
  <c r="H420" i="6"/>
  <c r="H397" i="6"/>
  <c r="H381" i="6"/>
  <c r="H453" i="6"/>
  <c r="H380" i="6"/>
  <c r="H367" i="6"/>
  <c r="H351" i="6"/>
  <c r="H335" i="6"/>
  <c r="H429" i="6"/>
  <c r="H372" i="6"/>
  <c r="H356" i="6"/>
  <c r="H340" i="6"/>
  <c r="H437" i="6"/>
  <c r="H369" i="6"/>
  <c r="H62" i="6"/>
  <c r="H60" i="6"/>
  <c r="H46" i="6"/>
  <c r="H40" i="6"/>
  <c r="H64" i="6"/>
  <c r="H34" i="6"/>
  <c r="H16" i="6"/>
  <c r="H18" i="6"/>
  <c r="H655" i="6"/>
  <c r="H645" i="6"/>
  <c r="H656" i="6"/>
  <c r="H633" i="6"/>
  <c r="H638" i="6"/>
  <c r="H628" i="6"/>
  <c r="H632" i="6"/>
  <c r="H627" i="6"/>
  <c r="H609" i="6"/>
  <c r="H593" i="6"/>
  <c r="H640" i="6"/>
  <c r="H607" i="6"/>
  <c r="H586" i="6"/>
  <c r="H570" i="6"/>
  <c r="H608" i="6"/>
  <c r="H634" i="6"/>
  <c r="H610" i="6"/>
  <c r="H594" i="6"/>
  <c r="H573" i="6"/>
  <c r="H556" i="6"/>
  <c r="H540" i="6"/>
  <c r="H587" i="6"/>
  <c r="H565" i="6"/>
  <c r="H549" i="6"/>
  <c r="H581" i="6"/>
  <c r="H562" i="6"/>
  <c r="H555" i="6"/>
  <c r="H533" i="6"/>
  <c r="H517" i="6"/>
  <c r="H501" i="6"/>
  <c r="H485" i="6"/>
  <c r="H616" i="6"/>
  <c r="H539" i="6"/>
  <c r="H522" i="6"/>
  <c r="H554" i="6"/>
  <c r="H520" i="6"/>
  <c r="H496" i="6"/>
  <c r="H531" i="6"/>
  <c r="H503" i="6"/>
  <c r="H547" i="6"/>
  <c r="H510" i="6"/>
  <c r="H488" i="6"/>
  <c r="H486" i="6"/>
  <c r="H466" i="6"/>
  <c r="H450" i="6"/>
  <c r="H434" i="6"/>
  <c r="H418" i="6"/>
  <c r="H483" i="6"/>
  <c r="H463" i="6"/>
  <c r="H447" i="6"/>
  <c r="H431" i="6"/>
  <c r="H415" i="6"/>
  <c r="H511" i="6"/>
  <c r="H472" i="6"/>
  <c r="H440" i="6"/>
  <c r="H408" i="6"/>
  <c r="H391" i="6"/>
  <c r="H487" i="6"/>
  <c r="H449" i="6"/>
  <c r="H417" i="6"/>
  <c r="H400" i="6"/>
  <c r="H479" i="6"/>
  <c r="H444" i="6"/>
  <c r="H412" i="6"/>
  <c r="H393" i="6"/>
  <c r="H506" i="6"/>
  <c r="H421" i="6"/>
  <c r="H379" i="6"/>
  <c r="H363" i="6"/>
  <c r="H347" i="6"/>
  <c r="H331" i="6"/>
  <c r="H390" i="6"/>
  <c r="H368" i="6"/>
  <c r="H352" i="6"/>
  <c r="H336" i="6"/>
  <c r="H394" i="6"/>
  <c r="H56" i="6"/>
  <c r="H30" i="6"/>
  <c r="H32" i="6"/>
  <c r="H654" i="6"/>
  <c r="H661" i="6"/>
  <c r="H652" i="6"/>
  <c r="H620" i="6"/>
  <c r="H617" i="6"/>
  <c r="H585" i="6"/>
  <c r="H596" i="6"/>
  <c r="H618" i="6"/>
  <c r="H622" i="6"/>
  <c r="H584" i="6"/>
  <c r="H548" i="6"/>
  <c r="H575" i="6"/>
  <c r="H599" i="6"/>
  <c r="H572" i="6"/>
  <c r="H525" i="6"/>
  <c r="H493" i="6"/>
  <c r="H550" i="6"/>
  <c r="H514" i="6"/>
  <c r="H507" i="6"/>
  <c r="H515" i="6"/>
  <c r="H524" i="6"/>
  <c r="H535" i="6"/>
  <c r="H458" i="6"/>
  <c r="H426" i="6"/>
  <c r="H471" i="6"/>
  <c r="H439" i="6"/>
  <c r="H407" i="6"/>
  <c r="H456" i="6"/>
  <c r="H399" i="6"/>
  <c r="H465" i="6"/>
  <c r="H406" i="6"/>
  <c r="H460" i="6"/>
  <c r="H401" i="6"/>
  <c r="H480" i="6"/>
  <c r="H371" i="6"/>
  <c r="H339" i="6"/>
  <c r="H376" i="6"/>
  <c r="H344" i="6"/>
  <c r="H373" i="6"/>
  <c r="H353" i="6"/>
  <c r="H337" i="6"/>
  <c r="H321" i="6"/>
  <c r="H413" i="6"/>
  <c r="H324" i="6"/>
  <c r="H384" i="6"/>
  <c r="H326" i="6"/>
  <c r="H378" i="6"/>
  <c r="H323" i="6"/>
  <c r="H306" i="6"/>
  <c r="H374" i="6"/>
  <c r="H307" i="6"/>
  <c r="H291" i="6"/>
  <c r="H342" i="6"/>
  <c r="H301" i="6"/>
  <c r="H285" i="6"/>
  <c r="H290" i="6"/>
  <c r="H265" i="6"/>
  <c r="H249" i="6"/>
  <c r="H233" i="6"/>
  <c r="H217" i="6"/>
  <c r="H201" i="6"/>
  <c r="H185" i="6"/>
  <c r="H169" i="6"/>
  <c r="H153" i="6"/>
  <c r="H137" i="6"/>
  <c r="H121" i="6"/>
  <c r="H284" i="6"/>
  <c r="H262" i="6"/>
  <c r="H246" i="6"/>
  <c r="H230" i="6"/>
  <c r="H214" i="6"/>
  <c r="H198" i="6"/>
  <c r="H182" i="6"/>
  <c r="H166" i="6"/>
  <c r="H150" i="6"/>
  <c r="H134" i="6"/>
  <c r="H118" i="6"/>
  <c r="H278" i="6"/>
  <c r="H263" i="6"/>
  <c r="H247" i="6"/>
  <c r="H231" i="6"/>
  <c r="H215" i="6"/>
  <c r="H68" i="6"/>
  <c r="H52" i="6"/>
  <c r="H50" i="6"/>
  <c r="H14" i="6"/>
  <c r="H660" i="6"/>
  <c r="H651" i="6"/>
  <c r="H647" i="6"/>
  <c r="H629" i="6"/>
  <c r="H605" i="6"/>
  <c r="H639" i="6"/>
  <c r="H582" i="6"/>
  <c r="H603" i="6"/>
  <c r="H604" i="6"/>
  <c r="H568" i="6"/>
  <c r="H606" i="6"/>
  <c r="H561" i="6"/>
  <c r="H576" i="6"/>
  <c r="H543" i="6"/>
  <c r="H513" i="6"/>
  <c r="H481" i="6"/>
  <c r="H534" i="6"/>
  <c r="H542" i="6"/>
  <c r="H491" i="6"/>
  <c r="H498" i="6"/>
  <c r="H504" i="6"/>
  <c r="H482" i="6"/>
  <c r="H446" i="6"/>
  <c r="H414" i="6"/>
  <c r="H459" i="6"/>
  <c r="H427" i="6"/>
  <c r="H500" i="6"/>
  <c r="H432" i="6"/>
  <c r="H387" i="6"/>
  <c r="H441" i="6"/>
  <c r="H396" i="6"/>
  <c r="H436" i="6"/>
  <c r="H389" i="6"/>
  <c r="H402" i="6"/>
  <c r="H359" i="6"/>
  <c r="H327" i="6"/>
  <c r="H364" i="6"/>
  <c r="H332" i="6"/>
  <c r="H365" i="6"/>
  <c r="H349" i="6"/>
  <c r="H333" i="6"/>
  <c r="H317" i="6"/>
  <c r="H366" i="6"/>
  <c r="H319" i="6"/>
  <c r="H370" i="6"/>
  <c r="H320" i="6"/>
  <c r="H362" i="6"/>
  <c r="H358" i="6"/>
  <c r="H302" i="6"/>
  <c r="H328" i="6"/>
  <c r="H303" i="6"/>
  <c r="H287" i="6"/>
  <c r="H322" i="6"/>
  <c r="H297" i="6"/>
  <c r="H281" i="6"/>
  <c r="H282" i="6"/>
  <c r="H261" i="6"/>
  <c r="H245" i="6"/>
  <c r="H229" i="6"/>
  <c r="H213" i="6"/>
  <c r="H197" i="6"/>
  <c r="H181" i="6"/>
  <c r="H165" i="6"/>
  <c r="H149" i="6"/>
  <c r="H133" i="6"/>
  <c r="H117" i="6"/>
  <c r="H274" i="6"/>
  <c r="H258" i="6"/>
  <c r="H242" i="6"/>
  <c r="H226" i="6"/>
  <c r="H210" i="6"/>
  <c r="H194" i="6"/>
  <c r="H178" i="6"/>
  <c r="H162" i="6"/>
  <c r="H146" i="6"/>
  <c r="H130" i="6"/>
  <c r="H114" i="6"/>
  <c r="H275" i="6"/>
  <c r="H259" i="6"/>
  <c r="H243" i="6"/>
  <c r="H227" i="6"/>
  <c r="H211" i="6"/>
  <c r="H29" i="6"/>
  <c r="H49" i="6"/>
  <c r="H21" i="6"/>
  <c r="H13" i="6"/>
  <c r="H23" i="6"/>
  <c r="H39" i="6"/>
  <c r="H69" i="6"/>
  <c r="H76" i="6"/>
  <c r="H92" i="6"/>
  <c r="H108" i="6"/>
  <c r="H136" i="6"/>
  <c r="H168" i="6"/>
  <c r="H232" i="6"/>
  <c r="H55" i="6"/>
  <c r="H71" i="6"/>
  <c r="H87" i="6"/>
  <c r="H103" i="6"/>
  <c r="H127" i="6"/>
  <c r="H159" i="6"/>
  <c r="H212" i="6"/>
  <c r="H78" i="6"/>
  <c r="H94" i="6"/>
  <c r="H110" i="6"/>
  <c r="H140" i="6"/>
  <c r="H176" i="6"/>
  <c r="H240" i="6"/>
  <c r="H113" i="6"/>
  <c r="H139" i="6"/>
  <c r="H172" i="6"/>
  <c r="H236" i="6"/>
  <c r="H256" i="6"/>
  <c r="H272" i="6"/>
  <c r="H300" i="6"/>
  <c r="H183" i="6"/>
  <c r="H199" i="6"/>
  <c r="H223" i="6"/>
  <c r="H255" i="6"/>
  <c r="H296" i="6"/>
  <c r="H142" i="6"/>
  <c r="H174" i="6"/>
  <c r="H206" i="6"/>
  <c r="H238" i="6"/>
  <c r="H270" i="6"/>
  <c r="H129" i="6"/>
  <c r="H161" i="6"/>
  <c r="H193" i="6"/>
  <c r="H225" i="6"/>
  <c r="H257" i="6"/>
  <c r="H277" i="6"/>
  <c r="H310" i="6"/>
  <c r="H299" i="6"/>
  <c r="H298" i="6"/>
  <c r="H346" i="6"/>
  <c r="H354" i="6"/>
  <c r="H350" i="6"/>
  <c r="H329" i="6"/>
  <c r="H361" i="6"/>
  <c r="H360" i="6"/>
  <c r="H355" i="6"/>
  <c r="H385" i="6"/>
  <c r="H392" i="6"/>
  <c r="H383" i="6"/>
  <c r="H484" i="6"/>
  <c r="H455" i="6"/>
  <c r="H442" i="6"/>
  <c r="H499" i="6"/>
  <c r="H559" i="6"/>
  <c r="H530" i="6"/>
  <c r="H509" i="6"/>
  <c r="H571" i="6"/>
  <c r="H595" i="6"/>
  <c r="H611" i="6"/>
  <c r="H578" i="6"/>
  <c r="H601" i="6"/>
  <c r="H646" i="6"/>
  <c r="H653" i="6"/>
  <c r="H36" i="6"/>
  <c r="H66" i="6"/>
  <c r="H89" i="6"/>
  <c r="H97" i="6"/>
  <c r="H35" i="6"/>
  <c r="H88" i="6"/>
  <c r="H128" i="6"/>
  <c r="H216" i="6"/>
  <c r="H83" i="6"/>
  <c r="H119" i="6"/>
  <c r="H74" i="6"/>
  <c r="H106" i="6"/>
  <c r="H164" i="6"/>
  <c r="H131" i="6"/>
  <c r="H220" i="6"/>
  <c r="H268" i="6"/>
  <c r="H195" i="6"/>
  <c r="H251" i="6"/>
  <c r="H170" i="6"/>
  <c r="H234" i="6"/>
  <c r="H125" i="6"/>
  <c r="H221" i="6"/>
  <c r="H304" i="6"/>
  <c r="H294" i="6"/>
  <c r="H338" i="6"/>
  <c r="H325" i="6"/>
  <c r="H343" i="6"/>
  <c r="H468" i="6"/>
  <c r="H443" i="6"/>
  <c r="H541" i="6"/>
  <c r="H497" i="6"/>
  <c r="H580" i="6"/>
  <c r="H589" i="6"/>
  <c r="H33" i="6"/>
  <c r="H57" i="6"/>
  <c r="H25" i="6"/>
  <c r="H17" i="6"/>
  <c r="H27" i="6"/>
  <c r="H45" i="6"/>
  <c r="H77" i="6"/>
  <c r="H80" i="6"/>
  <c r="H96" i="6"/>
  <c r="H112" i="6"/>
  <c r="H144" i="6"/>
  <c r="H184" i="6"/>
  <c r="H43" i="6"/>
  <c r="H59" i="6"/>
  <c r="H75" i="6"/>
  <c r="H91" i="6"/>
  <c r="H107" i="6"/>
  <c r="H135" i="6"/>
  <c r="H167" i="6"/>
  <c r="H228" i="6"/>
  <c r="H82" i="6"/>
  <c r="H98" i="6"/>
  <c r="H116" i="6"/>
  <c r="H148" i="6"/>
  <c r="H192" i="6"/>
  <c r="H101" i="6"/>
  <c r="H115" i="6"/>
  <c r="H147" i="6"/>
  <c r="H188" i="6"/>
  <c r="H244" i="6"/>
  <c r="H260" i="6"/>
  <c r="H276" i="6"/>
  <c r="H171" i="6"/>
  <c r="H187" i="6"/>
  <c r="H203" i="6"/>
  <c r="H235" i="6"/>
  <c r="H267" i="6"/>
  <c r="H122" i="6"/>
  <c r="H154" i="6"/>
  <c r="H186" i="6"/>
  <c r="H218" i="6"/>
  <c r="H250" i="6"/>
  <c r="H292" i="6"/>
  <c r="H141" i="6"/>
  <c r="H173" i="6"/>
  <c r="H205" i="6"/>
  <c r="H237" i="6"/>
  <c r="H269" i="6"/>
  <c r="H289" i="6"/>
  <c r="H279" i="6"/>
  <c r="H312" i="6"/>
  <c r="H311" i="6"/>
  <c r="H398" i="6"/>
  <c r="H445" i="6"/>
  <c r="H309" i="6"/>
  <c r="H341" i="6"/>
  <c r="H377" i="6"/>
  <c r="H382" i="6"/>
  <c r="H375" i="6"/>
  <c r="H405" i="6"/>
  <c r="H409" i="6"/>
  <c r="H403" i="6"/>
  <c r="H411" i="6"/>
  <c r="H478" i="6"/>
  <c r="H462" i="6"/>
  <c r="H532" i="6"/>
  <c r="H512" i="6"/>
  <c r="H558" i="6"/>
  <c r="H529" i="6"/>
  <c r="H623" i="6"/>
  <c r="H552" i="6"/>
  <c r="H631" i="6"/>
  <c r="H602" i="6"/>
  <c r="H619" i="6"/>
  <c r="H657" i="6"/>
  <c r="H658" i="6"/>
  <c r="H38" i="6"/>
  <c r="F545" i="4"/>
  <c r="F192" i="4"/>
  <c r="F658" i="4"/>
  <c r="F477" i="4"/>
  <c r="F607" i="4"/>
  <c r="F649" i="4"/>
  <c r="F576" i="4"/>
  <c r="F613" i="4"/>
  <c r="F522" i="4"/>
  <c r="F626" i="4"/>
  <c r="F423" i="4"/>
  <c r="F575" i="4"/>
  <c r="F498" i="4"/>
  <c r="F609" i="4"/>
  <c r="F653" i="4"/>
  <c r="F610" i="4"/>
  <c r="F332" i="4"/>
  <c r="F543" i="4"/>
  <c r="F318" i="4"/>
  <c r="F292" i="4"/>
  <c r="F557" i="4"/>
  <c r="F594" i="4"/>
  <c r="F639" i="4"/>
  <c r="F644" i="4"/>
  <c r="F376" i="4"/>
  <c r="F642" i="4"/>
  <c r="F562" i="4"/>
  <c r="F655" i="4"/>
  <c r="F591" i="4"/>
  <c r="F465" i="4"/>
  <c r="F628" i="4"/>
  <c r="F560" i="4"/>
  <c r="F466" i="4"/>
  <c r="F535" i="4"/>
  <c r="F484" i="4"/>
  <c r="F340" i="4"/>
  <c r="F612" i="4"/>
  <c r="F544" i="4"/>
  <c r="F435" i="4"/>
  <c r="F503" i="4"/>
  <c r="F303" i="4"/>
  <c r="F623" i="4"/>
  <c r="F559" i="4"/>
  <c r="F660" i="4"/>
  <c r="F592" i="4"/>
  <c r="F453" i="4"/>
  <c r="F382" i="4"/>
  <c r="F471" i="4"/>
  <c r="F240" i="4"/>
  <c r="F316" i="4"/>
  <c r="F450" i="4"/>
  <c r="F350" i="4"/>
  <c r="F519" i="4"/>
  <c r="F455" i="4"/>
  <c r="F312" i="4"/>
  <c r="F414" i="4"/>
  <c r="F252" i="4"/>
  <c r="F221" i="4"/>
  <c r="F439" i="4"/>
  <c r="F188" i="4"/>
  <c r="F290" i="4"/>
  <c r="F393" i="4"/>
  <c r="F258" i="4"/>
  <c r="F482" i="4"/>
  <c r="F416" i="4"/>
  <c r="F286" i="4"/>
  <c r="F487" i="4"/>
  <c r="F418" i="4"/>
  <c r="F516" i="4"/>
  <c r="F367" i="4"/>
  <c r="F329" i="4"/>
  <c r="F24" i="4"/>
  <c r="F12" i="4"/>
  <c r="F49" i="4"/>
  <c r="F19" i="4"/>
  <c r="F102" i="4"/>
  <c r="F97" i="4"/>
  <c r="F76" i="4"/>
  <c r="F96" i="4"/>
  <c r="F63" i="4"/>
  <c r="F115" i="4"/>
  <c r="F131" i="4"/>
  <c r="F147" i="4"/>
  <c r="F163" i="4"/>
  <c r="F179" i="4"/>
  <c r="F99" i="4"/>
  <c r="F122" i="4"/>
  <c r="F138" i="4"/>
  <c r="F154" i="4"/>
  <c r="F170" i="4"/>
  <c r="F186" i="4"/>
  <c r="F95" i="4"/>
  <c r="F125" i="4"/>
  <c r="F141" i="4"/>
  <c r="F157" i="4"/>
  <c r="F173" i="4"/>
  <c r="F189" i="4"/>
  <c r="F144" i="4"/>
  <c r="F195" i="4"/>
  <c r="F211" i="4"/>
  <c r="F227" i="4"/>
  <c r="F243" i="4"/>
  <c r="F259" i="4"/>
  <c r="F140" i="4"/>
  <c r="F198" i="4"/>
  <c r="F214" i="4"/>
  <c r="F230" i="4"/>
  <c r="F246" i="4"/>
  <c r="F262" i="4"/>
  <c r="F136" i="4"/>
  <c r="F191" i="4"/>
  <c r="F209" i="4"/>
  <c r="F225" i="4"/>
  <c r="F241" i="4"/>
  <c r="F257" i="4"/>
  <c r="F164" i="4"/>
  <c r="F256" i="4"/>
  <c r="F285" i="4"/>
  <c r="F301" i="4"/>
  <c r="F317" i="4"/>
  <c r="F333" i="4"/>
  <c r="F349" i="4"/>
  <c r="F365" i="4"/>
  <c r="F381" i="4"/>
  <c r="F397" i="4"/>
  <c r="F413" i="4"/>
  <c r="F429" i="4"/>
  <c r="F204" i="4"/>
  <c r="F132" i="4"/>
  <c r="F248" i="4"/>
  <c r="F275" i="4"/>
  <c r="F291" i="4"/>
  <c r="F307" i="4"/>
  <c r="F323" i="4"/>
  <c r="F339" i="4"/>
  <c r="F355" i="4"/>
  <c r="F371" i="4"/>
  <c r="F387" i="4"/>
  <c r="F403" i="4"/>
  <c r="F244" i="4"/>
  <c r="F298" i="4"/>
  <c r="F330" i="4"/>
  <c r="F362" i="4"/>
  <c r="F394" i="4"/>
  <c r="F424" i="4"/>
  <c r="F444" i="4"/>
  <c r="F460" i="4"/>
  <c r="F476" i="4"/>
  <c r="F492" i="4"/>
  <c r="F508" i="4"/>
  <c r="F524" i="4"/>
  <c r="F540" i="4"/>
  <c r="F268" i="4"/>
  <c r="F296" i="4"/>
  <c r="F328" i="4"/>
  <c r="F360" i="4"/>
  <c r="F392" i="4"/>
  <c r="F56" i="4"/>
  <c r="F18" i="4"/>
  <c r="F78" i="4"/>
  <c r="F41" i="4"/>
  <c r="F109" i="4"/>
  <c r="F80" i="4"/>
  <c r="F100" i="4"/>
  <c r="F87" i="4"/>
  <c r="F119" i="4"/>
  <c r="F135" i="4"/>
  <c r="F151" i="4"/>
  <c r="F167" i="4"/>
  <c r="F183" i="4"/>
  <c r="F110" i="4"/>
  <c r="F126" i="4"/>
  <c r="F142" i="4"/>
  <c r="F158" i="4"/>
  <c r="F174" i="4"/>
  <c r="F190" i="4"/>
  <c r="F113" i="4"/>
  <c r="F129" i="4"/>
  <c r="F145" i="4"/>
  <c r="F161" i="4"/>
  <c r="F177" i="4"/>
  <c r="F193" i="4"/>
  <c r="F160" i="4"/>
  <c r="F199" i="4"/>
  <c r="F215" i="4"/>
  <c r="F231" i="4"/>
  <c r="F247" i="4"/>
  <c r="F263" i="4"/>
  <c r="F156" i="4"/>
  <c r="F202" i="4"/>
  <c r="F218" i="4"/>
  <c r="F234" i="4"/>
  <c r="F250" i="4"/>
  <c r="F266" i="4"/>
  <c r="F152" i="4"/>
  <c r="F197" i="4"/>
  <c r="F213" i="4"/>
  <c r="F229" i="4"/>
  <c r="F245" i="4"/>
  <c r="F261" i="4"/>
  <c r="F208" i="4"/>
  <c r="F273" i="4"/>
  <c r="F289" i="4"/>
  <c r="F305" i="4"/>
  <c r="F321" i="4"/>
  <c r="F337" i="4"/>
  <c r="F353" i="4"/>
  <c r="F369" i="4"/>
  <c r="F385" i="4"/>
  <c r="F401" i="4"/>
  <c r="F417" i="4"/>
  <c r="F433" i="4"/>
  <c r="F220" i="4"/>
  <c r="F200" i="4"/>
  <c r="F264" i="4"/>
  <c r="F279" i="4"/>
  <c r="F295" i="4"/>
  <c r="F311" i="4"/>
  <c r="F327" i="4"/>
  <c r="F343" i="4"/>
  <c r="F359" i="4"/>
  <c r="F375" i="4"/>
  <c r="F391" i="4"/>
  <c r="F407" i="4"/>
  <c r="F274" i="4"/>
  <c r="F306" i="4"/>
  <c r="F338" i="4"/>
  <c r="F370" i="4"/>
  <c r="F402" i="4"/>
  <c r="F427" i="4"/>
  <c r="F448" i="4"/>
  <c r="F464" i="4"/>
  <c r="F480" i="4"/>
  <c r="F496" i="4"/>
  <c r="F512" i="4"/>
  <c r="F528" i="4"/>
  <c r="F116" i="4"/>
  <c r="F272" i="4"/>
  <c r="F304" i="4"/>
  <c r="F336" i="4"/>
  <c r="F368" i="4"/>
  <c r="F400" i="4"/>
  <c r="F29" i="4"/>
  <c r="F31" i="4"/>
  <c r="F82" i="4"/>
  <c r="F77" i="4"/>
  <c r="F51" i="4"/>
  <c r="F84" i="4"/>
  <c r="F108" i="4"/>
  <c r="F103" i="4"/>
  <c r="F123" i="4"/>
  <c r="F139" i="4"/>
  <c r="F155" i="4"/>
  <c r="F171" i="4"/>
  <c r="F71" i="4"/>
  <c r="F114" i="4"/>
  <c r="F130" i="4"/>
  <c r="F146" i="4"/>
  <c r="F162" i="4"/>
  <c r="F178" i="4"/>
  <c r="F194" i="4"/>
  <c r="F117" i="4"/>
  <c r="F133" i="4"/>
  <c r="F149" i="4"/>
  <c r="F165" i="4"/>
  <c r="F181" i="4"/>
  <c r="F107" i="4"/>
  <c r="F176" i="4"/>
  <c r="F203" i="4"/>
  <c r="F219" i="4"/>
  <c r="F235" i="4"/>
  <c r="F251" i="4"/>
  <c r="F91" i="4"/>
  <c r="F172" i="4"/>
  <c r="F206" i="4"/>
  <c r="F222" i="4"/>
  <c r="F238" i="4"/>
  <c r="F254" i="4"/>
  <c r="F75" i="4"/>
  <c r="F168" i="4"/>
  <c r="F201" i="4"/>
  <c r="F217" i="4"/>
  <c r="F233" i="4"/>
  <c r="F249" i="4"/>
  <c r="F265" i="4"/>
  <c r="F224" i="4"/>
  <c r="F277" i="4"/>
  <c r="F293" i="4"/>
  <c r="F309" i="4"/>
  <c r="F325" i="4"/>
  <c r="F341" i="4"/>
  <c r="F357" i="4"/>
  <c r="F373" i="4"/>
  <c r="F389" i="4"/>
  <c r="F405" i="4"/>
  <c r="F421" i="4"/>
  <c r="F437" i="4"/>
  <c r="F236" i="4"/>
  <c r="F216" i="4"/>
  <c r="F267" i="4"/>
  <c r="F283" i="4"/>
  <c r="F299" i="4"/>
  <c r="F315" i="4"/>
  <c r="F331" i="4"/>
  <c r="F347" i="4"/>
  <c r="F363" i="4"/>
  <c r="F379" i="4"/>
  <c r="F395" i="4"/>
  <c r="F411" i="4"/>
  <c r="F282" i="4"/>
  <c r="F314" i="4"/>
  <c r="F346" i="4"/>
  <c r="F378" i="4"/>
  <c r="F410" i="4"/>
  <c r="F430" i="4"/>
  <c r="F452" i="4"/>
  <c r="F468" i="4"/>
  <c r="F534" i="4"/>
  <c r="F629" i="4"/>
  <c r="F657" i="4"/>
  <c r="F537" i="4"/>
  <c r="F549" i="4"/>
  <c r="F633" i="4"/>
  <c r="F473" i="4"/>
  <c r="F637" i="4"/>
  <c r="F530" i="4"/>
  <c r="F654" i="4"/>
  <c r="F638" i="4"/>
  <c r="F622" i="4"/>
  <c r="F606" i="4"/>
  <c r="F586" i="4"/>
  <c r="F554" i="4"/>
  <c r="F461" i="4"/>
  <c r="F420" i="4"/>
  <c r="F300" i="4"/>
  <c r="F651" i="4"/>
  <c r="F635" i="4"/>
  <c r="F619" i="4"/>
  <c r="F603" i="4"/>
  <c r="F587" i="4"/>
  <c r="F571" i="4"/>
  <c r="F555" i="4"/>
  <c r="F539" i="4"/>
  <c r="F449" i="4"/>
  <c r="F308" i="4"/>
  <c r="F656" i="4"/>
  <c r="F640" i="4"/>
  <c r="F624" i="4"/>
  <c r="F608" i="4"/>
  <c r="F588" i="4"/>
  <c r="F572" i="4"/>
  <c r="F556" i="4"/>
  <c r="F538" i="4"/>
  <c r="F412" i="4"/>
  <c r="F284" i="4"/>
  <c r="F494" i="4"/>
  <c r="F478" i="4"/>
  <c r="F462" i="4"/>
  <c r="F446" i="4"/>
  <c r="F432" i="4"/>
  <c r="F406" i="4"/>
  <c r="F374" i="4"/>
  <c r="F342" i="4"/>
  <c r="F310" i="4"/>
  <c r="F278" i="4"/>
  <c r="F531" i="4"/>
  <c r="F515" i="4"/>
  <c r="F499" i="4"/>
  <c r="F483" i="4"/>
  <c r="F467" i="4"/>
  <c r="F451" i="4"/>
  <c r="F434" i="4"/>
  <c r="F415" i="4"/>
  <c r="F352" i="4"/>
  <c r="F288" i="4"/>
  <c r="F536" i="4"/>
  <c r="F504" i="4"/>
  <c r="F472" i="4"/>
  <c r="F386" i="4"/>
  <c r="F180" i="4"/>
  <c r="F351" i="4"/>
  <c r="F287" i="4"/>
  <c r="F148" i="4"/>
  <c r="F377" i="4"/>
  <c r="F313" i="4"/>
  <c r="F269" i="4"/>
  <c r="F205" i="4"/>
  <c r="F242" i="4"/>
  <c r="F124" i="4"/>
  <c r="F207" i="4"/>
  <c r="F169" i="4"/>
  <c r="F79" i="4"/>
  <c r="F134" i="4"/>
  <c r="F159" i="4"/>
  <c r="F112" i="4"/>
  <c r="F98" i="4"/>
  <c r="F223" i="4"/>
  <c r="F185" i="4"/>
  <c r="F121" i="4"/>
  <c r="F150" i="4"/>
  <c r="F175" i="4"/>
  <c r="F111" i="4"/>
  <c r="F93" i="4"/>
  <c r="F645" i="4"/>
  <c r="F641" i="4"/>
  <c r="F505" i="4"/>
  <c r="F457" i="4"/>
  <c r="F617" i="4"/>
  <c r="F436" i="4"/>
  <c r="F621" i="4"/>
  <c r="F489" i="4"/>
  <c r="F650" i="4"/>
  <c r="F634" i="4"/>
  <c r="F618" i="4"/>
  <c r="F602" i="4"/>
  <c r="F578" i="4"/>
  <c r="F546" i="4"/>
  <c r="F445" i="4"/>
  <c r="F396" i="4"/>
  <c r="F196" i="4"/>
  <c r="F647" i="4"/>
  <c r="F631" i="4"/>
  <c r="F615" i="4"/>
  <c r="F599" i="4"/>
  <c r="F583" i="4"/>
  <c r="F567" i="4"/>
  <c r="F551" i="4"/>
  <c r="F497" i="4"/>
  <c r="F404" i="4"/>
  <c r="F276" i="4"/>
  <c r="F652" i="4"/>
  <c r="F636" i="4"/>
  <c r="F620" i="4"/>
  <c r="F604" i="4"/>
  <c r="F584" i="4"/>
  <c r="F568" i="4"/>
  <c r="F552" i="4"/>
  <c r="F485" i="4"/>
  <c r="F380" i="4"/>
  <c r="F514" i="4"/>
  <c r="F490" i="4"/>
  <c r="F474" i="4"/>
  <c r="F458" i="4"/>
  <c r="F442" i="4"/>
  <c r="F422" i="4"/>
  <c r="F398" i="4"/>
  <c r="F366" i="4"/>
  <c r="F334" i="4"/>
  <c r="F302" i="4"/>
  <c r="F270" i="4"/>
  <c r="F527" i="4"/>
  <c r="F511" i="4"/>
  <c r="F495" i="4"/>
  <c r="F479" i="4"/>
  <c r="F463" i="4"/>
  <c r="F447" i="4"/>
  <c r="F431" i="4"/>
  <c r="F408" i="4"/>
  <c r="F344" i="4"/>
  <c r="F280" i="4"/>
  <c r="F532" i="4"/>
  <c r="F500" i="4"/>
  <c r="F456" i="4"/>
  <c r="F354" i="4"/>
  <c r="F399" i="4"/>
  <c r="F335" i="4"/>
  <c r="F271" i="4"/>
  <c r="F425" i="4"/>
  <c r="F361" i="4"/>
  <c r="F297" i="4"/>
  <c r="F253" i="4"/>
  <c r="F184" i="4"/>
  <c r="F226" i="4"/>
  <c r="F255" i="4"/>
  <c r="F187" i="4"/>
  <c r="F153" i="4"/>
  <c r="F182" i="4"/>
  <c r="F118" i="4"/>
  <c r="F143" i="4"/>
  <c r="F92" i="4"/>
  <c r="F64" i="4"/>
  <c r="F661" i="4"/>
  <c r="F625" i="4"/>
  <c r="F441" i="4"/>
  <c r="F324" i="4"/>
  <c r="F601" i="4"/>
  <c r="F356" i="4"/>
  <c r="F605" i="4"/>
  <c r="F388" i="4"/>
  <c r="F646" i="4"/>
  <c r="F630" i="4"/>
  <c r="F614" i="4"/>
  <c r="F598" i="4"/>
  <c r="F570" i="4"/>
  <c r="F493" i="4"/>
  <c r="F426" i="4"/>
  <c r="F364" i="4"/>
  <c r="F659" i="4"/>
  <c r="F643" i="4"/>
  <c r="F627" i="4"/>
  <c r="F611" i="4"/>
  <c r="F595" i="4"/>
  <c r="F579" i="4"/>
  <c r="F563" i="4"/>
  <c r="F547" i="4"/>
  <c r="F481" i="4"/>
  <c r="F372" i="4"/>
  <c r="F260" i="4"/>
  <c r="F648" i="4"/>
  <c r="F632" i="4"/>
  <c r="F616" i="4"/>
  <c r="F596" i="4"/>
  <c r="F580" i="4"/>
  <c r="F564" i="4"/>
  <c r="F548" i="4"/>
  <c r="F469" i="4"/>
  <c r="F348" i="4"/>
  <c r="F506" i="4"/>
  <c r="F486" i="4"/>
  <c r="F470" i="4"/>
  <c r="F454" i="4"/>
  <c r="F438" i="4"/>
  <c r="F419" i="4"/>
  <c r="F390" i="4"/>
  <c r="F358" i="4"/>
  <c r="F326" i="4"/>
  <c r="F294" i="4"/>
  <c r="F212" i="4"/>
  <c r="F523" i="4"/>
  <c r="F507" i="4"/>
  <c r="F491" i="4"/>
  <c r="F475" i="4"/>
  <c r="F459" i="4"/>
  <c r="F443" i="4"/>
  <c r="F428" i="4"/>
  <c r="F384" i="4"/>
  <c r="F320" i="4"/>
  <c r="F228" i="4"/>
  <c r="F520" i="4"/>
  <c r="F488" i="4"/>
  <c r="F440" i="4"/>
  <c r="F322" i="4"/>
  <c r="F383" i="4"/>
  <c r="F319" i="4"/>
  <c r="F232" i="4"/>
  <c r="F409" i="4"/>
  <c r="F345" i="4"/>
  <c r="F281" i="4"/>
  <c r="F237" i="4"/>
  <c r="F120" i="4"/>
  <c r="F210" i="4"/>
  <c r="F239" i="4"/>
  <c r="F128" i="4"/>
  <c r="F137" i="4"/>
  <c r="F166" i="4"/>
  <c r="F83" i="4"/>
  <c r="F127" i="4"/>
  <c r="F54" i="4"/>
  <c r="F30" i="4"/>
  <c r="H658" i="9"/>
  <c r="H654" i="9"/>
  <c r="H659" i="9"/>
  <c r="H655" i="9"/>
  <c r="H660" i="9"/>
  <c r="H656" i="9"/>
  <c r="H652" i="9"/>
  <c r="H651" i="9"/>
  <c r="H648" i="9"/>
  <c r="H644" i="9"/>
  <c r="H661" i="9"/>
  <c r="H646" i="9"/>
  <c r="H641" i="9"/>
  <c r="H637" i="9"/>
  <c r="H633" i="9"/>
  <c r="H657" i="9"/>
  <c r="H645" i="9"/>
  <c r="H640" i="9"/>
  <c r="H635" i="9"/>
  <c r="H630" i="9"/>
  <c r="H627" i="9"/>
  <c r="H623" i="9"/>
  <c r="H619" i="9"/>
  <c r="H650" i="9"/>
  <c r="H647" i="9"/>
  <c r="H642" i="9"/>
  <c r="H643" i="9"/>
  <c r="H636" i="9"/>
  <c r="H625" i="9"/>
  <c r="H620" i="9"/>
  <c r="H626" i="9"/>
  <c r="H621" i="9"/>
  <c r="H616" i="9"/>
  <c r="H632" i="9"/>
  <c r="H628" i="9"/>
  <c r="H614" i="9"/>
  <c r="H610" i="9"/>
  <c r="H606" i="9"/>
  <c r="H602" i="9"/>
  <c r="H598" i="9"/>
  <c r="H594" i="9"/>
  <c r="H590" i="9"/>
  <c r="H586" i="9"/>
  <c r="H582" i="9"/>
  <c r="H653" i="9"/>
  <c r="H639" i="9"/>
  <c r="H631" i="9"/>
  <c r="H629" i="9"/>
  <c r="H618" i="9"/>
  <c r="H649" i="9"/>
  <c r="H638" i="9"/>
  <c r="H617" i="9"/>
  <c r="H615" i="9"/>
  <c r="H612" i="9"/>
  <c r="H607" i="9"/>
  <c r="H601" i="9"/>
  <c r="H596" i="9"/>
  <c r="H591" i="9"/>
  <c r="H613" i="9"/>
  <c r="H608" i="9"/>
  <c r="H603" i="9"/>
  <c r="H597" i="9"/>
  <c r="H592" i="9"/>
  <c r="H622" i="9"/>
  <c r="H609" i="9"/>
  <c r="H604" i="9"/>
  <c r="H599" i="9"/>
  <c r="H593" i="9"/>
  <c r="H611" i="9"/>
  <c r="H600" i="9"/>
  <c r="H589" i="9"/>
  <c r="H584" i="9"/>
  <c r="H579" i="9"/>
  <c r="H575" i="9"/>
  <c r="H571" i="9"/>
  <c r="H567" i="9"/>
  <c r="H563" i="9"/>
  <c r="H634" i="9"/>
  <c r="H595" i="9"/>
  <c r="H585" i="9"/>
  <c r="H580" i="9"/>
  <c r="H576" i="9"/>
  <c r="H572" i="9"/>
  <c r="H568" i="9"/>
  <c r="H564" i="9"/>
  <c r="H560" i="9"/>
  <c r="H556" i="9"/>
  <c r="H552" i="9"/>
  <c r="H588" i="9"/>
  <c r="H574" i="9"/>
  <c r="H566" i="9"/>
  <c r="H555" i="9"/>
  <c r="H550" i="9"/>
  <c r="H549" i="9"/>
  <c r="H545" i="9"/>
  <c r="H541" i="9"/>
  <c r="H537" i="9"/>
  <c r="H533" i="9"/>
  <c r="H529" i="9"/>
  <c r="H525" i="9"/>
  <c r="H521" i="9"/>
  <c r="H517" i="9"/>
  <c r="H513" i="9"/>
  <c r="H509" i="9"/>
  <c r="H624" i="9"/>
  <c r="H577" i="9"/>
  <c r="H569" i="9"/>
  <c r="H561" i="9"/>
  <c r="H557" i="9"/>
  <c r="H551" i="9"/>
  <c r="H546" i="9"/>
  <c r="H542" i="9"/>
  <c r="H538" i="9"/>
  <c r="H534" i="9"/>
  <c r="H530" i="9"/>
  <c r="H605" i="9"/>
  <c r="H583" i="9"/>
  <c r="H578" i="9"/>
  <c r="H570" i="9"/>
  <c r="H562" i="9"/>
  <c r="H558" i="9"/>
  <c r="H553" i="9"/>
  <c r="H547" i="9"/>
  <c r="H543" i="9"/>
  <c r="H539" i="9"/>
  <c r="H535" i="9"/>
  <c r="H587" i="9"/>
  <c r="H565" i="9"/>
  <c r="H559" i="9"/>
  <c r="H540" i="9"/>
  <c r="H532" i="9"/>
  <c r="H524" i="9"/>
  <c r="H519" i="9"/>
  <c r="H514" i="9"/>
  <c r="H508" i="9"/>
  <c r="H504" i="9"/>
  <c r="H500" i="9"/>
  <c r="H496" i="9"/>
  <c r="H492" i="9"/>
  <c r="H488" i="9"/>
  <c r="H484" i="9"/>
  <c r="H480" i="9"/>
  <c r="H476" i="9"/>
  <c r="H472" i="9"/>
  <c r="H468" i="9"/>
  <c r="H464" i="9"/>
  <c r="H573" i="9"/>
  <c r="H554" i="9"/>
  <c r="H581" i="9"/>
  <c r="H548" i="9"/>
  <c r="H527" i="9"/>
  <c r="H522" i="9"/>
  <c r="H516" i="9"/>
  <c r="H511" i="9"/>
  <c r="H506" i="9"/>
  <c r="H502" i="9"/>
  <c r="H498" i="9"/>
  <c r="H494" i="9"/>
  <c r="H490" i="9"/>
  <c r="H486" i="9"/>
  <c r="H482" i="9"/>
  <c r="H478" i="9"/>
  <c r="H474" i="9"/>
  <c r="H470" i="9"/>
  <c r="H466" i="9"/>
  <c r="H462" i="9"/>
  <c r="H458" i="9"/>
  <c r="H454" i="9"/>
  <c r="H450" i="9"/>
  <c r="H531" i="9"/>
  <c r="H523" i="9"/>
  <c r="H512" i="9"/>
  <c r="H499" i="9"/>
  <c r="H491" i="9"/>
  <c r="H483" i="9"/>
  <c r="H475" i="9"/>
  <c r="H467" i="9"/>
  <c r="H459" i="9"/>
  <c r="H453" i="9"/>
  <c r="H448" i="9"/>
  <c r="H447" i="9"/>
  <c r="H443" i="9"/>
  <c r="H526" i="9"/>
  <c r="H515" i="9"/>
  <c r="H501" i="9"/>
  <c r="H493" i="9"/>
  <c r="H485" i="9"/>
  <c r="H477" i="9"/>
  <c r="H469" i="9"/>
  <c r="H461" i="9"/>
  <c r="H460" i="9"/>
  <c r="H455" i="9"/>
  <c r="H449" i="9"/>
  <c r="H444" i="9"/>
  <c r="H440" i="9"/>
  <c r="H436" i="9"/>
  <c r="H432" i="9"/>
  <c r="H428" i="9"/>
  <c r="H424" i="9"/>
  <c r="H420" i="9"/>
  <c r="H416" i="9"/>
  <c r="H412" i="9"/>
  <c r="H408" i="9"/>
  <c r="H536" i="9"/>
  <c r="H528" i="9"/>
  <c r="H518" i="9"/>
  <c r="H507" i="9"/>
  <c r="H503" i="9"/>
  <c r="H495" i="9"/>
  <c r="H487" i="9"/>
  <c r="H479" i="9"/>
  <c r="H471" i="9"/>
  <c r="H463" i="9"/>
  <c r="H456" i="9"/>
  <c r="H451" i="9"/>
  <c r="H445" i="9"/>
  <c r="H441" i="9"/>
  <c r="H510" i="9"/>
  <c r="H481" i="9"/>
  <c r="H452" i="9"/>
  <c r="H438" i="9"/>
  <c r="H433" i="9"/>
  <c r="H427" i="9"/>
  <c r="H422" i="9"/>
  <c r="H417" i="9"/>
  <c r="H411" i="9"/>
  <c r="H406" i="9"/>
  <c r="H403" i="9"/>
  <c r="H399" i="9"/>
  <c r="H395" i="9"/>
  <c r="H391" i="9"/>
  <c r="H387" i="9"/>
  <c r="H383" i="9"/>
  <c r="H379" i="9"/>
  <c r="H375" i="9"/>
  <c r="H371" i="9"/>
  <c r="H367" i="9"/>
  <c r="H363" i="9"/>
  <c r="H359" i="9"/>
  <c r="H544" i="9"/>
  <c r="H489" i="9"/>
  <c r="H442" i="9"/>
  <c r="H439" i="9"/>
  <c r="H434" i="9"/>
  <c r="H429" i="9"/>
  <c r="H423" i="9"/>
  <c r="H418" i="9"/>
  <c r="H413" i="9"/>
  <c r="H407" i="9"/>
  <c r="H404" i="9"/>
  <c r="H400" i="9"/>
  <c r="H396" i="9"/>
  <c r="H392" i="9"/>
  <c r="H388" i="9"/>
  <c r="H384" i="9"/>
  <c r="H380" i="9"/>
  <c r="H376" i="9"/>
  <c r="H372" i="9"/>
  <c r="H368" i="9"/>
  <c r="H497" i="9"/>
  <c r="H465" i="9"/>
  <c r="H446" i="9"/>
  <c r="H435" i="9"/>
  <c r="H430" i="9"/>
  <c r="H425" i="9"/>
  <c r="H419" i="9"/>
  <c r="H414" i="9"/>
  <c r="H409" i="9"/>
  <c r="H405" i="9"/>
  <c r="H401" i="9"/>
  <c r="H397" i="9"/>
  <c r="H421" i="9"/>
  <c r="H410" i="9"/>
  <c r="H398" i="9"/>
  <c r="H389" i="9"/>
  <c r="H381" i="9"/>
  <c r="H373" i="9"/>
  <c r="H473" i="9"/>
  <c r="H402" i="9"/>
  <c r="H390" i="9"/>
  <c r="H382" i="9"/>
  <c r="H374" i="9"/>
  <c r="H505" i="9"/>
  <c r="H457" i="9"/>
  <c r="H431" i="9"/>
  <c r="H393" i="9"/>
  <c r="H520" i="9"/>
  <c r="H437" i="9"/>
  <c r="H426" i="9"/>
  <c r="H415" i="9"/>
  <c r="H377" i="9"/>
  <c r="H364" i="9"/>
  <c r="H358" i="9"/>
  <c r="H357" i="9"/>
  <c r="H353" i="9"/>
  <c r="H349" i="9"/>
  <c r="H378" i="9"/>
  <c r="H366" i="9"/>
  <c r="H360" i="9"/>
  <c r="H354" i="9"/>
  <c r="H350" i="9"/>
  <c r="H385" i="9"/>
  <c r="H369" i="9"/>
  <c r="H365" i="9"/>
  <c r="H361" i="9"/>
  <c r="H355" i="9"/>
  <c r="H351" i="9"/>
  <c r="H394" i="9"/>
  <c r="H386" i="9"/>
  <c r="H370" i="9"/>
  <c r="H362" i="9"/>
  <c r="H356" i="9"/>
  <c r="H352" i="9"/>
  <c r="H346" i="9"/>
  <c r="H342" i="9"/>
  <c r="H338" i="9"/>
  <c r="H334" i="9"/>
  <c r="H330" i="9"/>
  <c r="H326" i="9"/>
  <c r="H322" i="9"/>
  <c r="H318" i="9"/>
  <c r="H314" i="9"/>
  <c r="H310" i="9"/>
  <c r="H306" i="9"/>
  <c r="H348" i="9"/>
  <c r="H344" i="9"/>
  <c r="H340" i="9"/>
  <c r="H336" i="9"/>
  <c r="H332" i="9"/>
  <c r="H328" i="9"/>
  <c r="H324" i="9"/>
  <c r="H320" i="9"/>
  <c r="H316" i="9"/>
  <c r="H312" i="9"/>
  <c r="H345" i="9"/>
  <c r="H341" i="9"/>
  <c r="H337" i="9"/>
  <c r="H333" i="9"/>
  <c r="H329" i="9"/>
  <c r="H325" i="9"/>
  <c r="H321" i="9"/>
  <c r="H317" i="9"/>
  <c r="H313" i="9"/>
  <c r="H309" i="9"/>
  <c r="H305" i="9"/>
  <c r="H343" i="9"/>
  <c r="H327" i="9"/>
  <c r="H308" i="9"/>
  <c r="H304" i="9"/>
  <c r="H300" i="9"/>
  <c r="H296" i="9"/>
  <c r="H292" i="9"/>
  <c r="H288" i="9"/>
  <c r="H284" i="9"/>
  <c r="H280" i="9"/>
  <c r="H276" i="9"/>
  <c r="H272" i="9"/>
  <c r="H268" i="9"/>
  <c r="H264" i="9"/>
  <c r="H260" i="9"/>
  <c r="H256" i="9"/>
  <c r="H252" i="9"/>
  <c r="H248" i="9"/>
  <c r="H244" i="9"/>
  <c r="H240" i="9"/>
  <c r="H236" i="9"/>
  <c r="H232" i="9"/>
  <c r="H228" i="9"/>
  <c r="H224" i="9"/>
  <c r="H220" i="9"/>
  <c r="H216" i="9"/>
  <c r="H212" i="9"/>
  <c r="H208" i="9"/>
  <c r="H204" i="9"/>
  <c r="H200" i="9"/>
  <c r="H196" i="9"/>
  <c r="H192" i="9"/>
  <c r="H188" i="9"/>
  <c r="H184" i="9"/>
  <c r="H180" i="9"/>
  <c r="H176" i="9"/>
  <c r="H172" i="9"/>
  <c r="H168" i="9"/>
  <c r="H164" i="9"/>
  <c r="H160" i="9"/>
  <c r="H347" i="9"/>
  <c r="H331" i="9"/>
  <c r="H315" i="9"/>
  <c r="H311" i="9"/>
  <c r="H301" i="9"/>
  <c r="H297" i="9"/>
  <c r="H293" i="9"/>
  <c r="H289" i="9"/>
  <c r="H285" i="9"/>
  <c r="H281" i="9"/>
  <c r="H277" i="9"/>
  <c r="H273" i="9"/>
  <c r="H269" i="9"/>
  <c r="H265" i="9"/>
  <c r="H261" i="9"/>
  <c r="H257" i="9"/>
  <c r="H253" i="9"/>
  <c r="H249" i="9"/>
  <c r="H245" i="9"/>
  <c r="H241" i="9"/>
  <c r="H237" i="9"/>
  <c r="H233" i="9"/>
  <c r="H229" i="9"/>
  <c r="H225" i="9"/>
  <c r="H221" i="9"/>
  <c r="H217" i="9"/>
  <c r="H213" i="9"/>
  <c r="H209" i="9"/>
  <c r="H205" i="9"/>
  <c r="H201" i="9"/>
  <c r="H197" i="9"/>
  <c r="H193" i="9"/>
  <c r="H189" i="9"/>
  <c r="H185" i="9"/>
  <c r="H181" i="9"/>
  <c r="H177" i="9"/>
  <c r="H173" i="9"/>
  <c r="H169" i="9"/>
  <c r="H165" i="9"/>
  <c r="H161" i="9"/>
  <c r="H335" i="9"/>
  <c r="H319" i="9"/>
  <c r="H302" i="9"/>
  <c r="H298" i="9"/>
  <c r="H294" i="9"/>
  <c r="H290" i="9"/>
  <c r="H286" i="9"/>
  <c r="H282" i="9"/>
  <c r="H278" i="9"/>
  <c r="H274" i="9"/>
  <c r="H270" i="9"/>
  <c r="H266" i="9"/>
  <c r="H262" i="9"/>
  <c r="H258" i="9"/>
  <c r="H254" i="9"/>
  <c r="H250" i="9"/>
  <c r="H246" i="9"/>
  <c r="H242" i="9"/>
  <c r="H238" i="9"/>
  <c r="H234" i="9"/>
  <c r="H230" i="9"/>
  <c r="H226" i="9"/>
  <c r="H222" i="9"/>
  <c r="H218" i="9"/>
  <c r="H214" i="9"/>
  <c r="H210" i="9"/>
  <c r="H206" i="9"/>
  <c r="H202" i="9"/>
  <c r="H198" i="9"/>
  <c r="H194" i="9"/>
  <c r="H339" i="9"/>
  <c r="H323" i="9"/>
  <c r="H307" i="9"/>
  <c r="H303" i="9"/>
  <c r="H299" i="9"/>
  <c r="H295" i="9"/>
  <c r="H291" i="9"/>
  <c r="H287" i="9"/>
  <c r="H283" i="9"/>
  <c r="H279" i="9"/>
  <c r="H275" i="9"/>
  <c r="H271" i="9"/>
  <c r="H267" i="9"/>
  <c r="H263" i="9"/>
  <c r="H259" i="9"/>
  <c r="H255" i="9"/>
  <c r="H251" i="9"/>
  <c r="H247" i="9"/>
  <c r="H243" i="9"/>
  <c r="H239" i="9"/>
  <c r="H235" i="9"/>
  <c r="H231" i="9"/>
  <c r="H223" i="9"/>
  <c r="H207" i="9"/>
  <c r="H186" i="9"/>
  <c r="H178" i="9"/>
  <c r="H170" i="9"/>
  <c r="H162" i="9"/>
  <c r="H155" i="9"/>
  <c r="H151" i="9"/>
  <c r="H147" i="9"/>
  <c r="H143" i="9"/>
  <c r="H139" i="9"/>
  <c r="H135" i="9"/>
  <c r="H131" i="9"/>
  <c r="H127" i="9"/>
  <c r="H123" i="9"/>
  <c r="H119" i="9"/>
  <c r="H115" i="9"/>
  <c r="H111" i="9"/>
  <c r="H107" i="9"/>
  <c r="H103" i="9"/>
  <c r="H99" i="9"/>
  <c r="H95" i="9"/>
  <c r="H91" i="9"/>
  <c r="H87" i="9"/>
  <c r="H83" i="9"/>
  <c r="H79" i="9"/>
  <c r="H75" i="9"/>
  <c r="H71" i="9"/>
  <c r="H67" i="9"/>
  <c r="H63" i="9"/>
  <c r="H59" i="9"/>
  <c r="H55" i="9"/>
  <c r="H51" i="9"/>
  <c r="H47" i="9"/>
  <c r="H43" i="9"/>
  <c r="H39" i="9"/>
  <c r="H35" i="9"/>
  <c r="H31" i="9"/>
  <c r="H27" i="9"/>
  <c r="H23" i="9"/>
  <c r="H19" i="9"/>
  <c r="H15" i="9"/>
  <c r="H227" i="9"/>
  <c r="H211" i="9"/>
  <c r="H195" i="9"/>
  <c r="H187" i="9"/>
  <c r="H179" i="9"/>
  <c r="H171" i="9"/>
  <c r="H163" i="9"/>
  <c r="H156" i="9"/>
  <c r="H152" i="9"/>
  <c r="H148" i="9"/>
  <c r="H144" i="9"/>
  <c r="H140" i="9"/>
  <c r="H136" i="9"/>
  <c r="H132" i="9"/>
  <c r="H128" i="9"/>
  <c r="H124" i="9"/>
  <c r="H120" i="9"/>
  <c r="H116" i="9"/>
  <c r="H112" i="9"/>
  <c r="H108" i="9"/>
  <c r="H104" i="9"/>
  <c r="H100" i="9"/>
  <c r="H96" i="9"/>
  <c r="H92" i="9"/>
  <c r="H88" i="9"/>
  <c r="H84" i="9"/>
  <c r="H80" i="9"/>
  <c r="H76" i="9"/>
  <c r="H72" i="9"/>
  <c r="H68" i="9"/>
  <c r="H64" i="9"/>
  <c r="H60" i="9"/>
  <c r="H56" i="9"/>
  <c r="H52" i="9"/>
  <c r="H48" i="9"/>
  <c r="H44" i="9"/>
  <c r="H40" i="9"/>
  <c r="H36" i="9"/>
  <c r="H32" i="9"/>
  <c r="H28" i="9"/>
  <c r="H24" i="9"/>
  <c r="H20" i="9"/>
  <c r="H16" i="9"/>
  <c r="H12" i="9"/>
  <c r="H215" i="9"/>
  <c r="H199" i="9"/>
  <c r="H190" i="9"/>
  <c r="H182" i="9"/>
  <c r="H174" i="9"/>
  <c r="H166" i="9"/>
  <c r="H157" i="9"/>
  <c r="H153" i="9"/>
  <c r="H149" i="9"/>
  <c r="H145" i="9"/>
  <c r="H141" i="9"/>
  <c r="H137" i="9"/>
  <c r="H133" i="9"/>
  <c r="H129" i="9"/>
  <c r="H125" i="9"/>
  <c r="H121" i="9"/>
  <c r="H117" i="9"/>
  <c r="H113" i="9"/>
  <c r="H109" i="9"/>
  <c r="H105" i="9"/>
  <c r="H101" i="9"/>
  <c r="H97" i="9"/>
  <c r="H93" i="9"/>
  <c r="H89" i="9"/>
  <c r="H85" i="9"/>
  <c r="H81" i="9"/>
  <c r="H77" i="9"/>
  <c r="H73" i="9"/>
  <c r="H69" i="9"/>
  <c r="H65" i="9"/>
  <c r="H61" i="9"/>
  <c r="H57" i="9"/>
  <c r="H53" i="9"/>
  <c r="H49" i="9"/>
  <c r="H45" i="9"/>
  <c r="H41" i="9"/>
  <c r="H37" i="9"/>
  <c r="H33" i="9"/>
  <c r="H29" i="9"/>
  <c r="H25" i="9"/>
  <c r="H21" i="9"/>
  <c r="H17" i="9"/>
  <c r="H13" i="9"/>
  <c r="H219" i="9"/>
  <c r="H203" i="9"/>
  <c r="H191" i="9"/>
  <c r="H183" i="9"/>
  <c r="H175" i="9"/>
  <c r="H167" i="9"/>
  <c r="H159" i="9"/>
  <c r="H158" i="9"/>
  <c r="H154" i="9"/>
  <c r="H150" i="9"/>
  <c r="H146" i="9"/>
  <c r="H142" i="9"/>
  <c r="H138" i="9"/>
  <c r="H134" i="9"/>
  <c r="H130" i="9"/>
  <c r="H126" i="9"/>
  <c r="H122" i="9"/>
  <c r="H118" i="9"/>
  <c r="H114" i="9"/>
  <c r="H110" i="9"/>
  <c r="H106" i="9"/>
  <c r="H98" i="9"/>
  <c r="H82" i="9"/>
  <c r="H66" i="9"/>
  <c r="H50" i="9"/>
  <c r="H34" i="9"/>
  <c r="H18" i="9"/>
  <c r="H94" i="9"/>
  <c r="H78" i="9"/>
  <c r="H46" i="9"/>
  <c r="H30" i="9"/>
  <c r="H102" i="9"/>
  <c r="H86" i="9"/>
  <c r="H70" i="9"/>
  <c r="H54" i="9"/>
  <c r="H38" i="9"/>
  <c r="H22" i="9"/>
  <c r="H90" i="9"/>
  <c r="H74" i="9"/>
  <c r="H58" i="9"/>
  <c r="H42" i="9"/>
  <c r="H26" i="9"/>
  <c r="H62" i="9"/>
  <c r="H14" i="9"/>
  <c r="I11" i="9"/>
  <c r="J6" i="9"/>
  <c r="I64" i="6"/>
  <c r="I62" i="6"/>
  <c r="I68" i="6"/>
  <c r="I60" i="6"/>
  <c r="I66" i="6"/>
  <c r="I56" i="6"/>
  <c r="I54" i="6"/>
  <c r="I58" i="6"/>
  <c r="I52" i="6"/>
  <c r="I50" i="6"/>
  <c r="I42" i="6"/>
  <c r="I48" i="6"/>
  <c r="I46" i="6"/>
  <c r="I32" i="6"/>
  <c r="I24" i="6"/>
  <c r="I40" i="6"/>
  <c r="I38" i="6"/>
  <c r="I30" i="6"/>
  <c r="I36" i="6"/>
  <c r="I28" i="6"/>
  <c r="I18" i="6"/>
  <c r="I34" i="6"/>
  <c r="I16" i="6"/>
  <c r="I44" i="6"/>
  <c r="I26" i="6"/>
  <c r="I14" i="6"/>
  <c r="I20" i="6"/>
  <c r="I22" i="6"/>
  <c r="I12" i="6"/>
  <c r="I659" i="6"/>
  <c r="I655" i="6"/>
  <c r="I651" i="6"/>
  <c r="I660" i="6"/>
  <c r="I656" i="6"/>
  <c r="I661" i="6"/>
  <c r="I650" i="6"/>
  <c r="I646" i="6"/>
  <c r="I642" i="6"/>
  <c r="I654" i="6"/>
  <c r="I647" i="6"/>
  <c r="I657" i="6"/>
  <c r="I652" i="6"/>
  <c r="I644" i="6"/>
  <c r="I638" i="6"/>
  <c r="I634" i="6"/>
  <c r="I658" i="6"/>
  <c r="I653" i="6"/>
  <c r="I645" i="6"/>
  <c r="I639" i="6"/>
  <c r="I648" i="6"/>
  <c r="I641" i="6"/>
  <c r="I640" i="6"/>
  <c r="I637" i="6"/>
  <c r="I632" i="6"/>
  <c r="I629" i="6"/>
  <c r="I625" i="6"/>
  <c r="I621" i="6"/>
  <c r="I633" i="6"/>
  <c r="I630" i="6"/>
  <c r="I626" i="6"/>
  <c r="I622" i="6"/>
  <c r="I618" i="6"/>
  <c r="I643" i="6"/>
  <c r="I628" i="6"/>
  <c r="I620" i="6"/>
  <c r="I614" i="6"/>
  <c r="I610" i="6"/>
  <c r="I606" i="6"/>
  <c r="I602" i="6"/>
  <c r="I598" i="6"/>
  <c r="I594" i="6"/>
  <c r="I590" i="6"/>
  <c r="I586" i="6"/>
  <c r="I627" i="6"/>
  <c r="I613" i="6"/>
  <c r="I608" i="6"/>
  <c r="I603" i="6"/>
  <c r="I597" i="6"/>
  <c r="I592" i="6"/>
  <c r="I587" i="6"/>
  <c r="I583" i="6"/>
  <c r="I579" i="6"/>
  <c r="I575" i="6"/>
  <c r="I571" i="6"/>
  <c r="I636" i="6"/>
  <c r="I635" i="6"/>
  <c r="I631" i="6"/>
  <c r="I619" i="6"/>
  <c r="I615" i="6"/>
  <c r="I609" i="6"/>
  <c r="I604" i="6"/>
  <c r="I599" i="6"/>
  <c r="I593" i="6"/>
  <c r="I649" i="6"/>
  <c r="I623" i="6"/>
  <c r="I616" i="6"/>
  <c r="I611" i="6"/>
  <c r="I605" i="6"/>
  <c r="I600" i="6"/>
  <c r="I595" i="6"/>
  <c r="I585" i="6"/>
  <c r="I580" i="6"/>
  <c r="I574" i="6"/>
  <c r="I569" i="6"/>
  <c r="I565" i="6"/>
  <c r="I561" i="6"/>
  <c r="I557" i="6"/>
  <c r="I553" i="6"/>
  <c r="I549" i="6"/>
  <c r="I545" i="6"/>
  <c r="I541" i="6"/>
  <c r="I617" i="6"/>
  <c r="I596" i="6"/>
  <c r="I581" i="6"/>
  <c r="I576" i="6"/>
  <c r="I570" i="6"/>
  <c r="I566" i="6"/>
  <c r="I562" i="6"/>
  <c r="I558" i="6"/>
  <c r="I554" i="6"/>
  <c r="I550" i="6"/>
  <c r="I612" i="6"/>
  <c r="I601" i="6"/>
  <c r="I589" i="6"/>
  <c r="I582" i="6"/>
  <c r="I577" i="6"/>
  <c r="I572" i="6"/>
  <c r="I567" i="6"/>
  <c r="I563" i="6"/>
  <c r="I588" i="6"/>
  <c r="I568" i="6"/>
  <c r="I556" i="6"/>
  <c r="I544" i="6"/>
  <c r="I539" i="6"/>
  <c r="I534" i="6"/>
  <c r="I530" i="6"/>
  <c r="I526" i="6"/>
  <c r="I522" i="6"/>
  <c r="I518" i="6"/>
  <c r="I514" i="6"/>
  <c r="I510" i="6"/>
  <c r="I506" i="6"/>
  <c r="I502" i="6"/>
  <c r="I498" i="6"/>
  <c r="I494" i="6"/>
  <c r="I490" i="6"/>
  <c r="I486" i="6"/>
  <c r="I482" i="6"/>
  <c r="I478" i="6"/>
  <c r="I474" i="6"/>
  <c r="I578" i="6"/>
  <c r="I559" i="6"/>
  <c r="I551" i="6"/>
  <c r="I546" i="6"/>
  <c r="I540" i="6"/>
  <c r="I535" i="6"/>
  <c r="I531" i="6"/>
  <c r="I527" i="6"/>
  <c r="I523" i="6"/>
  <c r="I519" i="6"/>
  <c r="I515" i="6"/>
  <c r="I624" i="6"/>
  <c r="I607" i="6"/>
  <c r="I591" i="6"/>
  <c r="I555" i="6"/>
  <c r="I543" i="6"/>
  <c r="I537" i="6"/>
  <c r="I529" i="6"/>
  <c r="I521" i="6"/>
  <c r="I513" i="6"/>
  <c r="I508" i="6"/>
  <c r="I503" i="6"/>
  <c r="I497" i="6"/>
  <c r="I492" i="6"/>
  <c r="I560" i="6"/>
  <c r="I547" i="6"/>
  <c r="I532" i="6"/>
  <c r="I524" i="6"/>
  <c r="I516" i="6"/>
  <c r="I509" i="6"/>
  <c r="I504" i="6"/>
  <c r="I499" i="6"/>
  <c r="I493" i="6"/>
  <c r="I564" i="6"/>
  <c r="I548" i="6"/>
  <c r="I538" i="6"/>
  <c r="I533" i="6"/>
  <c r="I525" i="6"/>
  <c r="I517" i="6"/>
  <c r="I511" i="6"/>
  <c r="I505" i="6"/>
  <c r="I500" i="6"/>
  <c r="I495" i="6"/>
  <c r="I489" i="6"/>
  <c r="I536" i="6"/>
  <c r="I501" i="6"/>
  <c r="I483" i="6"/>
  <c r="I477" i="6"/>
  <c r="I471" i="6"/>
  <c r="I467" i="6"/>
  <c r="I463" i="6"/>
  <c r="I459" i="6"/>
  <c r="I455" i="6"/>
  <c r="I451" i="6"/>
  <c r="I447" i="6"/>
  <c r="I443" i="6"/>
  <c r="I439" i="6"/>
  <c r="I435" i="6"/>
  <c r="I431" i="6"/>
  <c r="I427" i="6"/>
  <c r="I423" i="6"/>
  <c r="I419" i="6"/>
  <c r="I415" i="6"/>
  <c r="I411" i="6"/>
  <c r="I542" i="6"/>
  <c r="I512" i="6"/>
  <c r="I507" i="6"/>
  <c r="I496" i="6"/>
  <c r="I488" i="6"/>
  <c r="I485" i="6"/>
  <c r="I484" i="6"/>
  <c r="I479" i="6"/>
  <c r="I473" i="6"/>
  <c r="I472" i="6"/>
  <c r="I468" i="6"/>
  <c r="I464" i="6"/>
  <c r="I460" i="6"/>
  <c r="I456" i="6"/>
  <c r="I452" i="6"/>
  <c r="I448" i="6"/>
  <c r="I444" i="6"/>
  <c r="I440" i="6"/>
  <c r="I436" i="6"/>
  <c r="I432" i="6"/>
  <c r="I428" i="6"/>
  <c r="I424" i="6"/>
  <c r="I420" i="6"/>
  <c r="I416" i="6"/>
  <c r="I412" i="6"/>
  <c r="I408" i="6"/>
  <c r="I487" i="6"/>
  <c r="I475" i="6"/>
  <c r="I465" i="6"/>
  <c r="I457" i="6"/>
  <c r="I449" i="6"/>
  <c r="I441" i="6"/>
  <c r="I433" i="6"/>
  <c r="I425" i="6"/>
  <c r="I417" i="6"/>
  <c r="I409" i="6"/>
  <c r="I406" i="6"/>
  <c r="I404" i="6"/>
  <c r="I400" i="6"/>
  <c r="I396" i="6"/>
  <c r="I392" i="6"/>
  <c r="I388" i="6"/>
  <c r="I384" i="6"/>
  <c r="I552" i="6"/>
  <c r="I476" i="6"/>
  <c r="I466" i="6"/>
  <c r="I458" i="6"/>
  <c r="I450" i="6"/>
  <c r="I442" i="6"/>
  <c r="I434" i="6"/>
  <c r="I426" i="6"/>
  <c r="I418" i="6"/>
  <c r="I410" i="6"/>
  <c r="I407" i="6"/>
  <c r="I405" i="6"/>
  <c r="I401" i="6"/>
  <c r="I397" i="6"/>
  <c r="I393" i="6"/>
  <c r="I389" i="6"/>
  <c r="I520" i="6"/>
  <c r="I491" i="6"/>
  <c r="I480" i="6"/>
  <c r="I469" i="6"/>
  <c r="I461" i="6"/>
  <c r="I453" i="6"/>
  <c r="I445" i="6"/>
  <c r="I437" i="6"/>
  <c r="I429" i="6"/>
  <c r="I421" i="6"/>
  <c r="I413" i="6"/>
  <c r="I402" i="6"/>
  <c r="I398" i="6"/>
  <c r="I394" i="6"/>
  <c r="I390" i="6"/>
  <c r="I386" i="6"/>
  <c r="I382" i="6"/>
  <c r="I584" i="6"/>
  <c r="I573" i="6"/>
  <c r="I528" i="6"/>
  <c r="I481" i="6"/>
  <c r="I454" i="6"/>
  <c r="I422" i="6"/>
  <c r="I403" i="6"/>
  <c r="I387" i="6"/>
  <c r="I381" i="6"/>
  <c r="I376" i="6"/>
  <c r="I372" i="6"/>
  <c r="I368" i="6"/>
  <c r="I364" i="6"/>
  <c r="I360" i="6"/>
  <c r="I356" i="6"/>
  <c r="I352" i="6"/>
  <c r="I348" i="6"/>
  <c r="I344" i="6"/>
  <c r="I340" i="6"/>
  <c r="I336" i="6"/>
  <c r="I332" i="6"/>
  <c r="I328" i="6"/>
  <c r="I324" i="6"/>
  <c r="I462" i="6"/>
  <c r="I430" i="6"/>
  <c r="I391" i="6"/>
  <c r="I377" i="6"/>
  <c r="I373" i="6"/>
  <c r="I369" i="6"/>
  <c r="I365" i="6"/>
  <c r="I361" i="6"/>
  <c r="I357" i="6"/>
  <c r="I353" i="6"/>
  <c r="I349" i="6"/>
  <c r="I345" i="6"/>
  <c r="I341" i="6"/>
  <c r="I337" i="6"/>
  <c r="I333" i="6"/>
  <c r="I470" i="6"/>
  <c r="I438" i="6"/>
  <c r="I395" i="6"/>
  <c r="I383" i="6"/>
  <c r="I378" i="6"/>
  <c r="I374" i="6"/>
  <c r="I370" i="6"/>
  <c r="I366" i="6"/>
  <c r="I362" i="6"/>
  <c r="I358" i="6"/>
  <c r="I354" i="6"/>
  <c r="I350" i="6"/>
  <c r="I346" i="6"/>
  <c r="I342" i="6"/>
  <c r="I338" i="6"/>
  <c r="I334" i="6"/>
  <c r="I330" i="6"/>
  <c r="I326" i="6"/>
  <c r="I322" i="6"/>
  <c r="I318" i="6"/>
  <c r="I314" i="6"/>
  <c r="I310" i="6"/>
  <c r="I446" i="6"/>
  <c r="I367" i="6"/>
  <c r="I351" i="6"/>
  <c r="I335" i="6"/>
  <c r="I325" i="6"/>
  <c r="I320" i="6"/>
  <c r="I315" i="6"/>
  <c r="I399" i="6"/>
  <c r="I385" i="6"/>
  <c r="I380" i="6"/>
  <c r="I371" i="6"/>
  <c r="I355" i="6"/>
  <c r="I339" i="6"/>
  <c r="I327" i="6"/>
  <c r="I321" i="6"/>
  <c r="I316" i="6"/>
  <c r="I414" i="6"/>
  <c r="I379" i="6"/>
  <c r="I363" i="6"/>
  <c r="I347" i="6"/>
  <c r="I331" i="6"/>
  <c r="I317" i="6"/>
  <c r="I312" i="6"/>
  <c r="I307" i="6"/>
  <c r="I303" i="6"/>
  <c r="I299" i="6"/>
  <c r="I295" i="6"/>
  <c r="I343" i="6"/>
  <c r="I329" i="6"/>
  <c r="I323" i="6"/>
  <c r="I319" i="6"/>
  <c r="I313" i="6"/>
  <c r="I308" i="6"/>
  <c r="I304" i="6"/>
  <c r="I300" i="6"/>
  <c r="I296" i="6"/>
  <c r="I292" i="6"/>
  <c r="I288" i="6"/>
  <c r="I284" i="6"/>
  <c r="I280" i="6"/>
  <c r="I359" i="6"/>
  <c r="I375" i="6"/>
  <c r="I311" i="6"/>
  <c r="I306" i="6"/>
  <c r="I302" i="6"/>
  <c r="I298" i="6"/>
  <c r="I294" i="6"/>
  <c r="I290" i="6"/>
  <c r="I286" i="6"/>
  <c r="I282" i="6"/>
  <c r="I278" i="6"/>
  <c r="I305" i="6"/>
  <c r="I291" i="6"/>
  <c r="I283" i="6"/>
  <c r="I274" i="6"/>
  <c r="I270" i="6"/>
  <c r="I266" i="6"/>
  <c r="I262" i="6"/>
  <c r="I258" i="6"/>
  <c r="I254" i="6"/>
  <c r="I250" i="6"/>
  <c r="I246" i="6"/>
  <c r="I242" i="6"/>
  <c r="I238" i="6"/>
  <c r="I234" i="6"/>
  <c r="I230" i="6"/>
  <c r="I226" i="6"/>
  <c r="I222" i="6"/>
  <c r="I218" i="6"/>
  <c r="I214" i="6"/>
  <c r="I210" i="6"/>
  <c r="I206" i="6"/>
  <c r="I202" i="6"/>
  <c r="I198" i="6"/>
  <c r="I194" i="6"/>
  <c r="I190" i="6"/>
  <c r="I186" i="6"/>
  <c r="I182" i="6"/>
  <c r="I178" i="6"/>
  <c r="I174" i="6"/>
  <c r="I170" i="6"/>
  <c r="I166" i="6"/>
  <c r="I162" i="6"/>
  <c r="I158" i="6"/>
  <c r="I154" i="6"/>
  <c r="I150" i="6"/>
  <c r="I146" i="6"/>
  <c r="I142" i="6"/>
  <c r="I138" i="6"/>
  <c r="I134" i="6"/>
  <c r="I130" i="6"/>
  <c r="I126" i="6"/>
  <c r="I122" i="6"/>
  <c r="I118" i="6"/>
  <c r="I114" i="6"/>
  <c r="I293" i="6"/>
  <c r="I285" i="6"/>
  <c r="I277" i="6"/>
  <c r="I275" i="6"/>
  <c r="I271" i="6"/>
  <c r="I267" i="6"/>
  <c r="I263" i="6"/>
  <c r="I259" i="6"/>
  <c r="I255" i="6"/>
  <c r="I251" i="6"/>
  <c r="I247" i="6"/>
  <c r="I243" i="6"/>
  <c r="I239" i="6"/>
  <c r="I235" i="6"/>
  <c r="I231" i="6"/>
  <c r="I227" i="6"/>
  <c r="I223" i="6"/>
  <c r="I219" i="6"/>
  <c r="I215" i="6"/>
  <c r="I211" i="6"/>
  <c r="I207" i="6"/>
  <c r="I203" i="6"/>
  <c r="I199" i="6"/>
  <c r="I195" i="6"/>
  <c r="I191" i="6"/>
  <c r="I187" i="6"/>
  <c r="I183" i="6"/>
  <c r="I179" i="6"/>
  <c r="I175" i="6"/>
  <c r="I171" i="6"/>
  <c r="I167" i="6"/>
  <c r="I163" i="6"/>
  <c r="I159" i="6"/>
  <c r="I155" i="6"/>
  <c r="I151" i="6"/>
  <c r="I147" i="6"/>
  <c r="I143" i="6"/>
  <c r="I139" i="6"/>
  <c r="I135" i="6"/>
  <c r="I131" i="6"/>
  <c r="I127" i="6"/>
  <c r="I123" i="6"/>
  <c r="I119" i="6"/>
  <c r="I115" i="6"/>
  <c r="I309" i="6"/>
  <c r="I297" i="6"/>
  <c r="I287" i="6"/>
  <c r="I279" i="6"/>
  <c r="I276" i="6"/>
  <c r="I272" i="6"/>
  <c r="I268" i="6"/>
  <c r="I264" i="6"/>
  <c r="I260" i="6"/>
  <c r="I256" i="6"/>
  <c r="I252" i="6"/>
  <c r="I248" i="6"/>
  <c r="I244" i="6"/>
  <c r="I240" i="6"/>
  <c r="I236" i="6"/>
  <c r="I232" i="6"/>
  <c r="I228" i="6"/>
  <c r="I224" i="6"/>
  <c r="I220" i="6"/>
  <c r="I216" i="6"/>
  <c r="I212" i="6"/>
  <c r="I208" i="6"/>
  <c r="I204" i="6"/>
  <c r="I200" i="6"/>
  <c r="I196" i="6"/>
  <c r="I192" i="6"/>
  <c r="I188" i="6"/>
  <c r="I184" i="6"/>
  <c r="I180" i="6"/>
  <c r="I176" i="6"/>
  <c r="I172" i="6"/>
  <c r="I301" i="6"/>
  <c r="I289" i="6"/>
  <c r="I281" i="6"/>
  <c r="I273" i="6"/>
  <c r="I269" i="6"/>
  <c r="I265" i="6"/>
  <c r="I261" i="6"/>
  <c r="I257" i="6"/>
  <c r="I253" i="6"/>
  <c r="I249" i="6"/>
  <c r="I245" i="6"/>
  <c r="I237" i="6"/>
  <c r="I221" i="6"/>
  <c r="I205" i="6"/>
  <c r="I189" i="6"/>
  <c r="I173" i="6"/>
  <c r="I164" i="6"/>
  <c r="I156" i="6"/>
  <c r="I148" i="6"/>
  <c r="I140" i="6"/>
  <c r="I132" i="6"/>
  <c r="I124" i="6"/>
  <c r="I116" i="6"/>
  <c r="I110" i="6"/>
  <c r="I106" i="6"/>
  <c r="I102" i="6"/>
  <c r="I241" i="6"/>
  <c r="I225" i="6"/>
  <c r="I209" i="6"/>
  <c r="I193" i="6"/>
  <c r="I177" i="6"/>
  <c r="I165" i="6"/>
  <c r="I157" i="6"/>
  <c r="I149" i="6"/>
  <c r="I141" i="6"/>
  <c r="I133" i="6"/>
  <c r="I125" i="6"/>
  <c r="I117" i="6"/>
  <c r="I111" i="6"/>
  <c r="I107" i="6"/>
  <c r="I103" i="6"/>
  <c r="I99" i="6"/>
  <c r="I95" i="6"/>
  <c r="I91" i="6"/>
  <c r="I87" i="6"/>
  <c r="I83" i="6"/>
  <c r="I79" i="6"/>
  <c r="I75" i="6"/>
  <c r="I71" i="6"/>
  <c r="I67" i="6"/>
  <c r="I63" i="6"/>
  <c r="I59" i="6"/>
  <c r="I55" i="6"/>
  <c r="I51" i="6"/>
  <c r="I47" i="6"/>
  <c r="I43" i="6"/>
  <c r="I229" i="6"/>
  <c r="I213" i="6"/>
  <c r="I197" i="6"/>
  <c r="I181" i="6"/>
  <c r="I168" i="6"/>
  <c r="I160" i="6"/>
  <c r="I152" i="6"/>
  <c r="I144" i="6"/>
  <c r="I136" i="6"/>
  <c r="I128" i="6"/>
  <c r="I120" i="6"/>
  <c r="I112" i="6"/>
  <c r="I108" i="6"/>
  <c r="I104" i="6"/>
  <c r="I100" i="6"/>
  <c r="I96" i="6"/>
  <c r="I92" i="6"/>
  <c r="I88" i="6"/>
  <c r="I84" i="6"/>
  <c r="I80" i="6"/>
  <c r="I76" i="6"/>
  <c r="I72" i="6"/>
  <c r="I233" i="6"/>
  <c r="I217" i="6"/>
  <c r="I201" i="6"/>
  <c r="I185" i="6"/>
  <c r="I169" i="6"/>
  <c r="I161" i="6"/>
  <c r="I153" i="6"/>
  <c r="I145" i="6"/>
  <c r="I137" i="6"/>
  <c r="I129" i="6"/>
  <c r="I121" i="6"/>
  <c r="I113" i="6"/>
  <c r="I109" i="6"/>
  <c r="I105" i="6"/>
  <c r="I101" i="6"/>
  <c r="I97" i="6"/>
  <c r="I93" i="6"/>
  <c r="I89" i="6"/>
  <c r="I85" i="6"/>
  <c r="I81" i="6"/>
  <c r="I77" i="6"/>
  <c r="I73" i="6"/>
  <c r="I94" i="6"/>
  <c r="I78" i="6"/>
  <c r="I70" i="6"/>
  <c r="I98" i="6"/>
  <c r="I82" i="6"/>
  <c r="I65" i="6"/>
  <c r="I57" i="6"/>
  <c r="I49" i="6"/>
  <c r="I41" i="6"/>
  <c r="I37" i="6"/>
  <c r="I33" i="6"/>
  <c r="I29" i="6"/>
  <c r="I25" i="6"/>
  <c r="I21" i="6"/>
  <c r="I17" i="6"/>
  <c r="I13" i="6"/>
  <c r="I86" i="6"/>
  <c r="I90" i="6"/>
  <c r="I74" i="6"/>
  <c r="I69" i="6"/>
  <c r="I61" i="6"/>
  <c r="I53" i="6"/>
  <c r="I45" i="6"/>
  <c r="I39" i="6"/>
  <c r="I35" i="6"/>
  <c r="I31" i="6"/>
  <c r="I27" i="6"/>
  <c r="I23" i="6"/>
  <c r="I19" i="6"/>
  <c r="I15" i="6"/>
  <c r="J11" i="6"/>
  <c r="J8" i="6"/>
  <c r="J7" i="6"/>
  <c r="K6" i="6"/>
  <c r="F85" i="4"/>
  <c r="F38" i="4"/>
  <c r="F94" i="4"/>
  <c r="F25" i="4"/>
  <c r="F50" i="4"/>
  <c r="F15" i="4"/>
  <c r="F14" i="4"/>
  <c r="F44" i="4"/>
  <c r="F104" i="4"/>
  <c r="F88" i="4"/>
  <c r="F67" i="4"/>
  <c r="F101" i="4"/>
  <c r="F81" i="4"/>
  <c r="F35" i="4"/>
  <c r="F86" i="4"/>
  <c r="F22" i="4"/>
  <c r="F37" i="4"/>
  <c r="F59" i="4"/>
  <c r="F45" i="4"/>
  <c r="F90" i="4"/>
  <c r="F46" i="4"/>
  <c r="F70" i="4"/>
  <c r="F26" i="4"/>
  <c r="F40" i="4"/>
  <c r="F16" i="4"/>
  <c r="F105" i="4"/>
  <c r="F89" i="4"/>
  <c r="F73" i="4"/>
  <c r="F106" i="4"/>
  <c r="F74" i="4"/>
  <c r="F68" i="4"/>
  <c r="F34" i="4"/>
  <c r="F65" i="4"/>
  <c r="F33" i="4"/>
  <c r="F55" i="4"/>
  <c r="F60" i="4"/>
  <c r="F28" i="4"/>
  <c r="F27" i="4"/>
  <c r="F66" i="4"/>
  <c r="F42" i="4"/>
  <c r="F23" i="4"/>
  <c r="F52" i="4"/>
  <c r="F36" i="4"/>
  <c r="F20" i="4"/>
  <c r="F69" i="4"/>
  <c r="F72" i="4"/>
  <c r="F47" i="4"/>
  <c r="F21" i="4"/>
  <c r="F61" i="4"/>
  <c r="F43" i="4"/>
  <c r="F17" i="4"/>
  <c r="F62" i="4"/>
  <c r="F39" i="4"/>
  <c r="F13" i="4"/>
  <c r="F48" i="4"/>
  <c r="F32" i="4"/>
  <c r="H6" i="4"/>
  <c r="G7" i="4"/>
  <c r="G11" i="4"/>
  <c r="G8" i="4"/>
  <c r="D513" i="4"/>
  <c r="D561" i="4"/>
  <c r="E585" i="4"/>
  <c r="E569" i="4"/>
  <c r="E553" i="4"/>
  <c r="E590" i="4"/>
  <c r="E574" i="4"/>
  <c r="E558" i="4"/>
  <c r="E542" i="4"/>
  <c r="E517" i="4"/>
  <c r="E58" i="4"/>
  <c r="F553" i="4"/>
  <c r="F590" i="4"/>
  <c r="F574" i="4"/>
  <c r="F558" i="4"/>
  <c r="F542" i="4"/>
  <c r="F509" i="4"/>
  <c r="F541" i="4"/>
  <c r="F501" i="4"/>
  <c r="F502" i="4"/>
  <c r="F58" i="4"/>
  <c r="D550" i="4"/>
  <c r="D573" i="4"/>
  <c r="D502" i="4"/>
  <c r="D529" i="4"/>
  <c r="D545" i="4"/>
  <c r="D541" i="4"/>
  <c r="D577" i="4"/>
  <c r="D53" i="4"/>
  <c r="D534" i="4"/>
  <c r="E600" i="4"/>
  <c r="E529" i="4"/>
  <c r="E521" i="4"/>
  <c r="E597" i="4"/>
  <c r="E581" i="4"/>
  <c r="E565" i="4"/>
  <c r="E501" i="4"/>
  <c r="E526" i="4"/>
  <c r="E510" i="4"/>
  <c r="E57" i="4"/>
  <c r="F593" i="4"/>
  <c r="F581" i="4"/>
  <c r="F589" i="4"/>
  <c r="F533" i="4"/>
  <c r="F526" i="4"/>
  <c r="F600" i="4"/>
  <c r="F57" i="4"/>
  <c r="F53" i="4"/>
  <c r="E593" i="4"/>
  <c r="E577" i="4"/>
  <c r="E561" i="4"/>
  <c r="E545" i="4"/>
  <c r="E582" i="4"/>
  <c r="E566" i="4"/>
  <c r="E550" i="4"/>
  <c r="E533" i="4"/>
  <c r="E513" i="4"/>
  <c r="F577" i="4"/>
  <c r="F565" i="4"/>
  <c r="F585" i="4"/>
  <c r="F573" i="4"/>
  <c r="F582" i="4"/>
  <c r="F566" i="4"/>
  <c r="F550" i="4"/>
  <c r="F525" i="4"/>
  <c r="F518" i="4"/>
  <c r="F529" i="4"/>
  <c r="F510" i="4"/>
  <c r="D558" i="4"/>
  <c r="D593" i="4"/>
  <c r="D581" i="4"/>
  <c r="D58" i="4"/>
  <c r="E541" i="4"/>
  <c r="E589" i="4"/>
  <c r="E573" i="4"/>
  <c r="E525" i="4"/>
  <c r="E509" i="4"/>
  <c r="E534" i="4"/>
  <c r="E518" i="4"/>
  <c r="E502" i="4"/>
  <c r="E53" i="4"/>
  <c r="F597" i="4"/>
  <c r="F561" i="4"/>
  <c r="F569" i="4"/>
  <c r="F517" i="4"/>
  <c r="F513" i="4"/>
  <c r="F521" i="4"/>
  <c r="BS11" i="9" l="1"/>
  <c r="BS7" i="9"/>
  <c r="BS8" i="9"/>
  <c r="BR13" i="9"/>
  <c r="BR17" i="9"/>
  <c r="BR12" i="9"/>
  <c r="BR16" i="9"/>
  <c r="BR14" i="9"/>
  <c r="BR18" i="9"/>
  <c r="BR15" i="9"/>
  <c r="BR19" i="9"/>
  <c r="BR20" i="9"/>
  <c r="BR24" i="9"/>
  <c r="BR28" i="9"/>
  <c r="BR23" i="9"/>
  <c r="BR27" i="9"/>
  <c r="BR22" i="9"/>
  <c r="BR32" i="9"/>
  <c r="BR25" i="9"/>
  <c r="BR31" i="9"/>
  <c r="BR26" i="9"/>
  <c r="BR34" i="9"/>
  <c r="BR37" i="9"/>
  <c r="BR41" i="9"/>
  <c r="BR45" i="9"/>
  <c r="BR49" i="9"/>
  <c r="BR29" i="9"/>
  <c r="BR36" i="9"/>
  <c r="BR40" i="9"/>
  <c r="BR44" i="9"/>
  <c r="BR48" i="9"/>
  <c r="BR30" i="9"/>
  <c r="BR35" i="9"/>
  <c r="BR43" i="9"/>
  <c r="BR50" i="9"/>
  <c r="BR51" i="9"/>
  <c r="BR55" i="9"/>
  <c r="BR59" i="9"/>
  <c r="BR63" i="9"/>
  <c r="BR33" i="9"/>
  <c r="BR38" i="9"/>
  <c r="BR46" i="9"/>
  <c r="BR54" i="9"/>
  <c r="BR58" i="9"/>
  <c r="BR62" i="9"/>
  <c r="BR47" i="9"/>
  <c r="BR57" i="9"/>
  <c r="BR64" i="9"/>
  <c r="BR65" i="9"/>
  <c r="BR69" i="9"/>
  <c r="BR73" i="9"/>
  <c r="BR77" i="9"/>
  <c r="BR81" i="9"/>
  <c r="BR85" i="9"/>
  <c r="BR89" i="9"/>
  <c r="BR93" i="9"/>
  <c r="BR21" i="9"/>
  <c r="BR52" i="9"/>
  <c r="BR60" i="9"/>
  <c r="BR68" i="9"/>
  <c r="BR72" i="9"/>
  <c r="BR76" i="9"/>
  <c r="BR80" i="9"/>
  <c r="BR84" i="9"/>
  <c r="BR88" i="9"/>
  <c r="BR92" i="9"/>
  <c r="BR96" i="9"/>
  <c r="BR61" i="9"/>
  <c r="BR67" i="9"/>
  <c r="BR42" i="9"/>
  <c r="BR70" i="9"/>
  <c r="BR78" i="9"/>
  <c r="BR39" i="9"/>
  <c r="BR53" i="9"/>
  <c r="BR66" i="9"/>
  <c r="BR71" i="9"/>
  <c r="BR82" i="9"/>
  <c r="BR86" i="9"/>
  <c r="BR94" i="9"/>
  <c r="BR100" i="9"/>
  <c r="BR104" i="9"/>
  <c r="BR108" i="9"/>
  <c r="BR112" i="9"/>
  <c r="BR116" i="9"/>
  <c r="BR120" i="9"/>
  <c r="BR124" i="9"/>
  <c r="BR128" i="9"/>
  <c r="BR75" i="9"/>
  <c r="BR79" i="9"/>
  <c r="BR87" i="9"/>
  <c r="BR95" i="9"/>
  <c r="BR99" i="9"/>
  <c r="BR103" i="9"/>
  <c r="BR107" i="9"/>
  <c r="BR111" i="9"/>
  <c r="BR115" i="9"/>
  <c r="BR119" i="9"/>
  <c r="BR56" i="9"/>
  <c r="BR74" i="9"/>
  <c r="BR101" i="9"/>
  <c r="BR109" i="9"/>
  <c r="BR97" i="9"/>
  <c r="BR102" i="9"/>
  <c r="BR90" i="9"/>
  <c r="BR106" i="9"/>
  <c r="BR110" i="9"/>
  <c r="BR121" i="9"/>
  <c r="BR131" i="9"/>
  <c r="BR135" i="9"/>
  <c r="BR139" i="9"/>
  <c r="BR143" i="9"/>
  <c r="BR147" i="9"/>
  <c r="BR151" i="9"/>
  <c r="BR155" i="9"/>
  <c r="BR159" i="9"/>
  <c r="BR163" i="9"/>
  <c r="BR167" i="9"/>
  <c r="BR171" i="9"/>
  <c r="BR175" i="9"/>
  <c r="BR179" i="9"/>
  <c r="BR183" i="9"/>
  <c r="BR187" i="9"/>
  <c r="BR191" i="9"/>
  <c r="BR195" i="9"/>
  <c r="BR199" i="9"/>
  <c r="BR203" i="9"/>
  <c r="BR114" i="9"/>
  <c r="BR130" i="9"/>
  <c r="BR134" i="9"/>
  <c r="BR138" i="9"/>
  <c r="BR142" i="9"/>
  <c r="BR146" i="9"/>
  <c r="BR150" i="9"/>
  <c r="BR154" i="9"/>
  <c r="BR158" i="9"/>
  <c r="BR162" i="9"/>
  <c r="BR166" i="9"/>
  <c r="BR170" i="9"/>
  <c r="BR174" i="9"/>
  <c r="BR178" i="9"/>
  <c r="BR83" i="9"/>
  <c r="BR122" i="9"/>
  <c r="BR133" i="9"/>
  <c r="BR141" i="9"/>
  <c r="BR98" i="9"/>
  <c r="BR105" i="9"/>
  <c r="BR117" i="9"/>
  <c r="BR123" i="9"/>
  <c r="BR129" i="9"/>
  <c r="BR137" i="9"/>
  <c r="BR145" i="9"/>
  <c r="BR153" i="9"/>
  <c r="BR118" i="9"/>
  <c r="BR144" i="9"/>
  <c r="BR157" i="9"/>
  <c r="BR160" i="9"/>
  <c r="BR168" i="9"/>
  <c r="BR176" i="9"/>
  <c r="BR188" i="9"/>
  <c r="BR189" i="9"/>
  <c r="BR190" i="9"/>
  <c r="BR204" i="9"/>
  <c r="BR208" i="9"/>
  <c r="BR212" i="9"/>
  <c r="BR216" i="9"/>
  <c r="BR220" i="9"/>
  <c r="BR113" i="9"/>
  <c r="BR127" i="9"/>
  <c r="BR140" i="9"/>
  <c r="BR148" i="9"/>
  <c r="BR161" i="9"/>
  <c r="BR169" i="9"/>
  <c r="BR177" i="9"/>
  <c r="BR192" i="9"/>
  <c r="BR193" i="9"/>
  <c r="BR194" i="9"/>
  <c r="BR207" i="9"/>
  <c r="BR211" i="9"/>
  <c r="BR215" i="9"/>
  <c r="BR219" i="9"/>
  <c r="BR223" i="9"/>
  <c r="BR227" i="9"/>
  <c r="BR231" i="9"/>
  <c r="BR235" i="9"/>
  <c r="BR239" i="9"/>
  <c r="BR243" i="9"/>
  <c r="BR247" i="9"/>
  <c r="BR251" i="9"/>
  <c r="BR126" i="9"/>
  <c r="BR132" i="9"/>
  <c r="BR149" i="9"/>
  <c r="BR173" i="9"/>
  <c r="BR184" i="9"/>
  <c r="BR186" i="9"/>
  <c r="BR201" i="9"/>
  <c r="BR209" i="9"/>
  <c r="BR217" i="9"/>
  <c r="BR224" i="9"/>
  <c r="BR225" i="9"/>
  <c r="BR226" i="9"/>
  <c r="BR91" i="9"/>
  <c r="BR136" i="9"/>
  <c r="BR125" i="9"/>
  <c r="BR165" i="9"/>
  <c r="BR185" i="9"/>
  <c r="BR200" i="9"/>
  <c r="BR202" i="9"/>
  <c r="BR205" i="9"/>
  <c r="BR213" i="9"/>
  <c r="BR221" i="9"/>
  <c r="BR232" i="9"/>
  <c r="BR233" i="9"/>
  <c r="BR234" i="9"/>
  <c r="BR156" i="9"/>
  <c r="BR181" i="9"/>
  <c r="BR198" i="9"/>
  <c r="BR218" i="9"/>
  <c r="BR228" i="9"/>
  <c r="BR229" i="9"/>
  <c r="BR236" i="9"/>
  <c r="BR248" i="9"/>
  <c r="BR249" i="9"/>
  <c r="BR250" i="9"/>
  <c r="BR256" i="9"/>
  <c r="BR260" i="9"/>
  <c r="BR264" i="9"/>
  <c r="BR268" i="9"/>
  <c r="BR272" i="9"/>
  <c r="BR276" i="9"/>
  <c r="BR152" i="9"/>
  <c r="BR172" i="9"/>
  <c r="BR196" i="9"/>
  <c r="BR210" i="9"/>
  <c r="BR238" i="9"/>
  <c r="BR241" i="9"/>
  <c r="BR244" i="9"/>
  <c r="BR258" i="9"/>
  <c r="BR262" i="9"/>
  <c r="BR266" i="9"/>
  <c r="BR270" i="9"/>
  <c r="BR274" i="9"/>
  <c r="BR278" i="9"/>
  <c r="BR282" i="9"/>
  <c r="BR286" i="9"/>
  <c r="BR290" i="9"/>
  <c r="BR294" i="9"/>
  <c r="BR298" i="9"/>
  <c r="BR302" i="9"/>
  <c r="BR306" i="9"/>
  <c r="BR310" i="9"/>
  <c r="BR314" i="9"/>
  <c r="BR164" i="9"/>
  <c r="BR197" i="9"/>
  <c r="BR230" i="9"/>
  <c r="BR237" i="9"/>
  <c r="BR253" i="9"/>
  <c r="BR259" i="9"/>
  <c r="BR267" i="9"/>
  <c r="BR275" i="9"/>
  <c r="BR279" i="9"/>
  <c r="BR280" i="9"/>
  <c r="BR281" i="9"/>
  <c r="BR295" i="9"/>
  <c r="BR296" i="9"/>
  <c r="BR297" i="9"/>
  <c r="BR311" i="9"/>
  <c r="BR312" i="9"/>
  <c r="BR313" i="9"/>
  <c r="BR318" i="9"/>
  <c r="BR322" i="9"/>
  <c r="BR326" i="9"/>
  <c r="BR330" i="9"/>
  <c r="BR334" i="9"/>
  <c r="BR338" i="9"/>
  <c r="BR342" i="9"/>
  <c r="BR346" i="9"/>
  <c r="BR350" i="9"/>
  <c r="BR354" i="9"/>
  <c r="BR358" i="9"/>
  <c r="BR362" i="9"/>
  <c r="BR366" i="9"/>
  <c r="BR370" i="9"/>
  <c r="BR374" i="9"/>
  <c r="BR378" i="9"/>
  <c r="BR382" i="9"/>
  <c r="BR386" i="9"/>
  <c r="BR390" i="9"/>
  <c r="BR394" i="9"/>
  <c r="BR398" i="9"/>
  <c r="BR402" i="9"/>
  <c r="BR406" i="9"/>
  <c r="BR410" i="9"/>
  <c r="BR414" i="9"/>
  <c r="BR418" i="9"/>
  <c r="BR422" i="9"/>
  <c r="BR426" i="9"/>
  <c r="BR430" i="9"/>
  <c r="BR434" i="9"/>
  <c r="BR438" i="9"/>
  <c r="BR442" i="9"/>
  <c r="BR182" i="9"/>
  <c r="BR222" i="9"/>
  <c r="BR245" i="9"/>
  <c r="BR246" i="9"/>
  <c r="BR257" i="9"/>
  <c r="BR265" i="9"/>
  <c r="BR273" i="9"/>
  <c r="BR283" i="9"/>
  <c r="BR284" i="9"/>
  <c r="BR285" i="9"/>
  <c r="BR299" i="9"/>
  <c r="BR300" i="9"/>
  <c r="BR301" i="9"/>
  <c r="BR317" i="9"/>
  <c r="BR321" i="9"/>
  <c r="BR325" i="9"/>
  <c r="BR329" i="9"/>
  <c r="BR333" i="9"/>
  <c r="BR337" i="9"/>
  <c r="BR341" i="9"/>
  <c r="BR345" i="9"/>
  <c r="BR349" i="9"/>
  <c r="BR353" i="9"/>
  <c r="BR357" i="9"/>
  <c r="BR361" i="9"/>
  <c r="BR365" i="9"/>
  <c r="BR369" i="9"/>
  <c r="BR373" i="9"/>
  <c r="BR180" i="9"/>
  <c r="BR214" i="9"/>
  <c r="BR206" i="9"/>
  <c r="BR261" i="9"/>
  <c r="BR277" i="9"/>
  <c r="BR292" i="9"/>
  <c r="BR307" i="9"/>
  <c r="BR309" i="9"/>
  <c r="BR319" i="9"/>
  <c r="BR327" i="9"/>
  <c r="BR335" i="9"/>
  <c r="BR343" i="9"/>
  <c r="BR351" i="9"/>
  <c r="BR359" i="9"/>
  <c r="BR367" i="9"/>
  <c r="BR387" i="9"/>
  <c r="BR388" i="9"/>
  <c r="BR389" i="9"/>
  <c r="BR403" i="9"/>
  <c r="BR404" i="9"/>
  <c r="BR405" i="9"/>
  <c r="BR419" i="9"/>
  <c r="BR420" i="9"/>
  <c r="BR421" i="9"/>
  <c r="BR435" i="9"/>
  <c r="BR436" i="9"/>
  <c r="BR437" i="9"/>
  <c r="BR240" i="9"/>
  <c r="BR254" i="9"/>
  <c r="BR263" i="9"/>
  <c r="BR287" i="9"/>
  <c r="BR289" i="9"/>
  <c r="BR304" i="9"/>
  <c r="BR320" i="9"/>
  <c r="BR328" i="9"/>
  <c r="BR336" i="9"/>
  <c r="BR344" i="9"/>
  <c r="BR352" i="9"/>
  <c r="BR360" i="9"/>
  <c r="BR368" i="9"/>
  <c r="BR375" i="9"/>
  <c r="BR376" i="9"/>
  <c r="BR377" i="9"/>
  <c r="BR391" i="9"/>
  <c r="BR392" i="9"/>
  <c r="BR393" i="9"/>
  <c r="BR407" i="9"/>
  <c r="BR408" i="9"/>
  <c r="BR409" i="9"/>
  <c r="BR423" i="9"/>
  <c r="BR424" i="9"/>
  <c r="BR425" i="9"/>
  <c r="BR439" i="9"/>
  <c r="BR440" i="9"/>
  <c r="BR441" i="9"/>
  <c r="BR447" i="9"/>
  <c r="BR451" i="9"/>
  <c r="BR455" i="9"/>
  <c r="BR459" i="9"/>
  <c r="BR463" i="9"/>
  <c r="BR467" i="9"/>
  <c r="BR471" i="9"/>
  <c r="BR475" i="9"/>
  <c r="BR479" i="9"/>
  <c r="BR483" i="9"/>
  <c r="BR487" i="9"/>
  <c r="BR491" i="9"/>
  <c r="BR495" i="9"/>
  <c r="BR499" i="9"/>
  <c r="BR503" i="9"/>
  <c r="BR507" i="9"/>
  <c r="BR511" i="9"/>
  <c r="BR515" i="9"/>
  <c r="BR519" i="9"/>
  <c r="BR242" i="9"/>
  <c r="BR269" i="9"/>
  <c r="BR291" i="9"/>
  <c r="BR308" i="9"/>
  <c r="BR323" i="9"/>
  <c r="BR339" i="9"/>
  <c r="BR355" i="9"/>
  <c r="BR371" i="9"/>
  <c r="BR380" i="9"/>
  <c r="BR395" i="9"/>
  <c r="BR397" i="9"/>
  <c r="BR412" i="9"/>
  <c r="BR427" i="9"/>
  <c r="BR429" i="9"/>
  <c r="BR444" i="9"/>
  <c r="BR446" i="9"/>
  <c r="BR460" i="9"/>
  <c r="BR461" i="9"/>
  <c r="BR462" i="9"/>
  <c r="BR476" i="9"/>
  <c r="BR477" i="9"/>
  <c r="BR478" i="9"/>
  <c r="BR492" i="9"/>
  <c r="BR493" i="9"/>
  <c r="BR494" i="9"/>
  <c r="BR508" i="9"/>
  <c r="BR509" i="9"/>
  <c r="BR510" i="9"/>
  <c r="BR526" i="9"/>
  <c r="BR530" i="9"/>
  <c r="BR534" i="9"/>
  <c r="BR538" i="9"/>
  <c r="BR542" i="9"/>
  <c r="BR546" i="9"/>
  <c r="BR550" i="9"/>
  <c r="BR554" i="9"/>
  <c r="BR558" i="9"/>
  <c r="BR562" i="9"/>
  <c r="BR566" i="9"/>
  <c r="BR570" i="9"/>
  <c r="BR574" i="9"/>
  <c r="BR578" i="9"/>
  <c r="BR582" i="9"/>
  <c r="BR586" i="9"/>
  <c r="BR590" i="9"/>
  <c r="BR594" i="9"/>
  <c r="BR598" i="9"/>
  <c r="BR602" i="9"/>
  <c r="BR606" i="9"/>
  <c r="BR610" i="9"/>
  <c r="BR614" i="9"/>
  <c r="BR618" i="9"/>
  <c r="BR622" i="9"/>
  <c r="BR626" i="9"/>
  <c r="BR630" i="9"/>
  <c r="BR634" i="9"/>
  <c r="BR638" i="9"/>
  <c r="BR642" i="9"/>
  <c r="BR646" i="9"/>
  <c r="BR650" i="9"/>
  <c r="BR654" i="9"/>
  <c r="BR658" i="9"/>
  <c r="BR516" i="9"/>
  <c r="BR518" i="9"/>
  <c r="BR528" i="9"/>
  <c r="BR540" i="9"/>
  <c r="BR544" i="9"/>
  <c r="BR552" i="9"/>
  <c r="BR556" i="9"/>
  <c r="BR560" i="9"/>
  <c r="BR576" i="9"/>
  <c r="BR580" i="9"/>
  <c r="BR588" i="9"/>
  <c r="BR600" i="9"/>
  <c r="BR608" i="9"/>
  <c r="BR612" i="9"/>
  <c r="BR624" i="9"/>
  <c r="BR628" i="9"/>
  <c r="BR636" i="9"/>
  <c r="BR640" i="9"/>
  <c r="BR652" i="9"/>
  <c r="BR660" i="9"/>
  <c r="BR252" i="9"/>
  <c r="BR303" i="9"/>
  <c r="BR316" i="9"/>
  <c r="BR332" i="9"/>
  <c r="BR348" i="9"/>
  <c r="BR364" i="9"/>
  <c r="BR384" i="9"/>
  <c r="BR399" i="9"/>
  <c r="BR401" i="9"/>
  <c r="BR416" i="9"/>
  <c r="BR431" i="9"/>
  <c r="BR433" i="9"/>
  <c r="BR448" i="9"/>
  <c r="BR449" i="9"/>
  <c r="BR450" i="9"/>
  <c r="BR464" i="9"/>
  <c r="BR465" i="9"/>
  <c r="BR466" i="9"/>
  <c r="BR480" i="9"/>
  <c r="BR481" i="9"/>
  <c r="BR482" i="9"/>
  <c r="BR496" i="9"/>
  <c r="BR497" i="9"/>
  <c r="BR498" i="9"/>
  <c r="BR512" i="9"/>
  <c r="BR513" i="9"/>
  <c r="BR514" i="9"/>
  <c r="BR525" i="9"/>
  <c r="BR529" i="9"/>
  <c r="BR533" i="9"/>
  <c r="BR537" i="9"/>
  <c r="BR541" i="9"/>
  <c r="BR545" i="9"/>
  <c r="BR549" i="9"/>
  <c r="BR553" i="9"/>
  <c r="BR557" i="9"/>
  <c r="BR561" i="9"/>
  <c r="BR565" i="9"/>
  <c r="BR569" i="9"/>
  <c r="BR573" i="9"/>
  <c r="BR577" i="9"/>
  <c r="BR581" i="9"/>
  <c r="BR585" i="9"/>
  <c r="BR589" i="9"/>
  <c r="BR593" i="9"/>
  <c r="BR597" i="9"/>
  <c r="BR601" i="9"/>
  <c r="BR605" i="9"/>
  <c r="BR609" i="9"/>
  <c r="BR613" i="9"/>
  <c r="BR617" i="9"/>
  <c r="BR621" i="9"/>
  <c r="BR625" i="9"/>
  <c r="BR629" i="9"/>
  <c r="BR633" i="9"/>
  <c r="BR637" i="9"/>
  <c r="BR641" i="9"/>
  <c r="BR645" i="9"/>
  <c r="BR649" i="9"/>
  <c r="BR653" i="9"/>
  <c r="BR657" i="9"/>
  <c r="BR661" i="9"/>
  <c r="BR584" i="9"/>
  <c r="BR592" i="9"/>
  <c r="BR596" i="9"/>
  <c r="BR616" i="9"/>
  <c r="BR648" i="9"/>
  <c r="BR271" i="9"/>
  <c r="BR288" i="9"/>
  <c r="BR305" i="9"/>
  <c r="BR324" i="9"/>
  <c r="BR340" i="9"/>
  <c r="BR356" i="9"/>
  <c r="BR383" i="9"/>
  <c r="BR385" i="9"/>
  <c r="BR417" i="9"/>
  <c r="BR432" i="9"/>
  <c r="BR255" i="9"/>
  <c r="BR293" i="9"/>
  <c r="BR315" i="9"/>
  <c r="BR331" i="9"/>
  <c r="BR347" i="9"/>
  <c r="BR363" i="9"/>
  <c r="BR379" i="9"/>
  <c r="BR381" i="9"/>
  <c r="BR396" i="9"/>
  <c r="BR411" i="9"/>
  <c r="BR413" i="9"/>
  <c r="BR428" i="9"/>
  <c r="BR443" i="9"/>
  <c r="BR445" i="9"/>
  <c r="BR452" i="9"/>
  <c r="BR453" i="9"/>
  <c r="BR454" i="9"/>
  <c r="BR468" i="9"/>
  <c r="BR469" i="9"/>
  <c r="BR470" i="9"/>
  <c r="BR484" i="9"/>
  <c r="BR485" i="9"/>
  <c r="BR486" i="9"/>
  <c r="BR500" i="9"/>
  <c r="BR501" i="9"/>
  <c r="BR502" i="9"/>
  <c r="BR517" i="9"/>
  <c r="BR524" i="9"/>
  <c r="BR532" i="9"/>
  <c r="BR536" i="9"/>
  <c r="BR548" i="9"/>
  <c r="BR564" i="9"/>
  <c r="BR568" i="9"/>
  <c r="BR572" i="9"/>
  <c r="BR604" i="9"/>
  <c r="BR620" i="9"/>
  <c r="BR632" i="9"/>
  <c r="BR644" i="9"/>
  <c r="BR656" i="9"/>
  <c r="BR372" i="9"/>
  <c r="BR400" i="9"/>
  <c r="BR415" i="9"/>
  <c r="BR472" i="9"/>
  <c r="BR489" i="9"/>
  <c r="BR506" i="9"/>
  <c r="BR535" i="9"/>
  <c r="BR551" i="9"/>
  <c r="BR567" i="9"/>
  <c r="BR583" i="9"/>
  <c r="BR599" i="9"/>
  <c r="BR615" i="9"/>
  <c r="BR631" i="9"/>
  <c r="BR647" i="9"/>
  <c r="BR520" i="9"/>
  <c r="BR555" i="9"/>
  <c r="BR571" i="9"/>
  <c r="BR619" i="9"/>
  <c r="BR651" i="9"/>
  <c r="BR458" i="9"/>
  <c r="BR488" i="9"/>
  <c r="BR505" i="9"/>
  <c r="BR522" i="9"/>
  <c r="BR531" i="9"/>
  <c r="BR547" i="9"/>
  <c r="BR563" i="9"/>
  <c r="BR579" i="9"/>
  <c r="BR595" i="9"/>
  <c r="BR611" i="9"/>
  <c r="BR627" i="9"/>
  <c r="BR643" i="9"/>
  <c r="BR659" i="9"/>
  <c r="BR456" i="9"/>
  <c r="BR473" i="9"/>
  <c r="BR490" i="9"/>
  <c r="BR523" i="9"/>
  <c r="BR635" i="9"/>
  <c r="BR457" i="9"/>
  <c r="BR474" i="9"/>
  <c r="BR504" i="9"/>
  <c r="BR521" i="9"/>
  <c r="BR527" i="9"/>
  <c r="BR543" i="9"/>
  <c r="BR559" i="9"/>
  <c r="BR575" i="9"/>
  <c r="BR591" i="9"/>
  <c r="BR607" i="9"/>
  <c r="BR623" i="9"/>
  <c r="BR639" i="9"/>
  <c r="BR655" i="9"/>
  <c r="BR539" i="9"/>
  <c r="BR587" i="9"/>
  <c r="BR603" i="9"/>
  <c r="J8" i="9"/>
  <c r="J7" i="9"/>
  <c r="BT6" i="9"/>
  <c r="G573" i="4"/>
  <c r="X573" i="4" s="1"/>
  <c r="AC573" i="4" s="1"/>
  <c r="G597" i="4"/>
  <c r="G574" i="4"/>
  <c r="G553" i="4"/>
  <c r="X553" i="4" s="1"/>
  <c r="AC553" i="4" s="1"/>
  <c r="G558" i="4"/>
  <c r="X558" i="4" s="1"/>
  <c r="AC558" i="4" s="1"/>
  <c r="G545" i="4"/>
  <c r="X545" i="4" s="1"/>
  <c r="AC545" i="4" s="1"/>
  <c r="G600" i="4"/>
  <c r="X600" i="4" s="1"/>
  <c r="AC600" i="4" s="1"/>
  <c r="G510" i="4"/>
  <c r="X510" i="4" s="1"/>
  <c r="AC510" i="4" s="1"/>
  <c r="G542" i="4"/>
  <c r="X542" i="4" s="1"/>
  <c r="AC542" i="4" s="1"/>
  <c r="G502" i="4"/>
  <c r="X502" i="4" s="1"/>
  <c r="AC502" i="4" s="1"/>
  <c r="G569" i="4"/>
  <c r="X569" i="4" s="1"/>
  <c r="AC569" i="4" s="1"/>
  <c r="G501" i="4"/>
  <c r="X501" i="4" s="1"/>
  <c r="AC501" i="4" s="1"/>
  <c r="G589" i="4"/>
  <c r="G561" i="4"/>
  <c r="X561" i="4" s="1"/>
  <c r="AC561" i="4" s="1"/>
  <c r="G57" i="4"/>
  <c r="X57" i="4" s="1"/>
  <c r="AC57" i="4" s="1"/>
  <c r="G565" i="4"/>
  <c r="X565" i="4" s="1"/>
  <c r="AC565" i="4" s="1"/>
  <c r="G513" i="4"/>
  <c r="X513" i="4" s="1"/>
  <c r="AC513" i="4" s="1"/>
  <c r="G585" i="4"/>
  <c r="X585" i="4" s="1"/>
  <c r="AC585" i="4" s="1"/>
  <c r="G517" i="4"/>
  <c r="X517" i="4" s="1"/>
  <c r="AC517" i="4" s="1"/>
  <c r="G534" i="4"/>
  <c r="X534" i="4" s="1"/>
  <c r="AC534" i="4" s="1"/>
  <c r="G53" i="4"/>
  <c r="G577" i="4"/>
  <c r="X577" i="4" s="1"/>
  <c r="AC577" i="4" s="1"/>
  <c r="G566" i="4"/>
  <c r="X566" i="4" s="1"/>
  <c r="AC566" i="4" s="1"/>
  <c r="G509" i="4"/>
  <c r="X509" i="4" s="1"/>
  <c r="AC509" i="4" s="1"/>
  <c r="G581" i="4"/>
  <c r="X581" i="4" s="1"/>
  <c r="AC581" i="4" s="1"/>
  <c r="G529" i="4"/>
  <c r="X529" i="4" s="1"/>
  <c r="AC529" i="4" s="1"/>
  <c r="G526" i="4"/>
  <c r="X526" i="4" s="1"/>
  <c r="AC526" i="4" s="1"/>
  <c r="G533" i="4"/>
  <c r="X533" i="4" s="1"/>
  <c r="AC533" i="4" s="1"/>
  <c r="G550" i="4"/>
  <c r="X550" i="4" s="1"/>
  <c r="AC550" i="4" s="1"/>
  <c r="G521" i="4"/>
  <c r="X521" i="4" s="1"/>
  <c r="AC521" i="4" s="1"/>
  <c r="G593" i="4"/>
  <c r="X593" i="4" s="1"/>
  <c r="AC593" i="4" s="1"/>
  <c r="G590" i="4"/>
  <c r="X590" i="4" s="1"/>
  <c r="AC590" i="4" s="1"/>
  <c r="G525" i="4"/>
  <c r="G518" i="4"/>
  <c r="X518" i="4" s="1"/>
  <c r="AC518" i="4" s="1"/>
  <c r="J11" i="9"/>
  <c r="K6" i="9"/>
  <c r="I659" i="9"/>
  <c r="DU659" i="9" s="1"/>
  <c r="DZ659" i="9" s="1"/>
  <c r="I655" i="9"/>
  <c r="DU655" i="9" s="1"/>
  <c r="DZ655" i="9" s="1"/>
  <c r="I660" i="9"/>
  <c r="DU660" i="9" s="1"/>
  <c r="DZ660" i="9" s="1"/>
  <c r="I656" i="9"/>
  <c r="DU656" i="9" s="1"/>
  <c r="DZ656" i="9" s="1"/>
  <c r="I661" i="9"/>
  <c r="DU661" i="9" s="1"/>
  <c r="DZ661" i="9" s="1"/>
  <c r="I657" i="9"/>
  <c r="DU657" i="9" s="1"/>
  <c r="DZ657" i="9" s="1"/>
  <c r="I653" i="9"/>
  <c r="DU653" i="9" s="1"/>
  <c r="DZ653" i="9" s="1"/>
  <c r="I654" i="9"/>
  <c r="DU654" i="9" s="1"/>
  <c r="DZ654" i="9" s="1"/>
  <c r="I649" i="9"/>
  <c r="DU649" i="9" s="1"/>
  <c r="DZ649" i="9" s="1"/>
  <c r="I645" i="9"/>
  <c r="DU645" i="9" s="1"/>
  <c r="DZ645" i="9" s="1"/>
  <c r="I652" i="9"/>
  <c r="DU652" i="9" s="1"/>
  <c r="DZ652" i="9" s="1"/>
  <c r="I651" i="9"/>
  <c r="DU651" i="9" s="1"/>
  <c r="DZ651" i="9" s="1"/>
  <c r="I647" i="9"/>
  <c r="DU647" i="9" s="1"/>
  <c r="DZ647" i="9" s="1"/>
  <c r="I642" i="9"/>
  <c r="DU642" i="9" s="1"/>
  <c r="DZ642" i="9" s="1"/>
  <c r="I638" i="9"/>
  <c r="DU638" i="9" s="1"/>
  <c r="DZ638" i="9" s="1"/>
  <c r="I634" i="9"/>
  <c r="DU634" i="9" s="1"/>
  <c r="DZ634" i="9" s="1"/>
  <c r="I630" i="9"/>
  <c r="DU630" i="9" s="1"/>
  <c r="DZ630" i="9" s="1"/>
  <c r="I650" i="9"/>
  <c r="DU650" i="9" s="1"/>
  <c r="DZ650" i="9" s="1"/>
  <c r="I641" i="9"/>
  <c r="DU641" i="9" s="1"/>
  <c r="DZ641" i="9" s="1"/>
  <c r="I636" i="9"/>
  <c r="DU636" i="9" s="1"/>
  <c r="DZ636" i="9" s="1"/>
  <c r="I631" i="9"/>
  <c r="DU631" i="9" s="1"/>
  <c r="DZ631" i="9" s="1"/>
  <c r="I628" i="9"/>
  <c r="DU628" i="9" s="1"/>
  <c r="DZ628" i="9" s="1"/>
  <c r="I624" i="9"/>
  <c r="DU624" i="9" s="1"/>
  <c r="DZ624" i="9" s="1"/>
  <c r="I620" i="9"/>
  <c r="DU620" i="9" s="1"/>
  <c r="DZ620" i="9" s="1"/>
  <c r="I644" i="9"/>
  <c r="DU644" i="9" s="1"/>
  <c r="DZ644" i="9" s="1"/>
  <c r="I643" i="9"/>
  <c r="DU643" i="9" s="1"/>
  <c r="DZ643" i="9" s="1"/>
  <c r="I646" i="9"/>
  <c r="DU646" i="9" s="1"/>
  <c r="DZ646" i="9" s="1"/>
  <c r="I633" i="9"/>
  <c r="DU633" i="9" s="1"/>
  <c r="DZ633" i="9" s="1"/>
  <c r="I626" i="9"/>
  <c r="DU626" i="9" s="1"/>
  <c r="DZ626" i="9" s="1"/>
  <c r="I621" i="9"/>
  <c r="DU621" i="9" s="1"/>
  <c r="DZ621" i="9" s="1"/>
  <c r="I616" i="9"/>
  <c r="DU616" i="9" s="1"/>
  <c r="DZ616" i="9" s="1"/>
  <c r="I635" i="9"/>
  <c r="DU635" i="9" s="1"/>
  <c r="DZ635" i="9" s="1"/>
  <c r="I632" i="9"/>
  <c r="DU632" i="9" s="1"/>
  <c r="DZ632" i="9" s="1"/>
  <c r="I627" i="9"/>
  <c r="DU627" i="9" s="1"/>
  <c r="DZ627" i="9" s="1"/>
  <c r="I622" i="9"/>
  <c r="DU622" i="9" s="1"/>
  <c r="DZ622" i="9" s="1"/>
  <c r="I617" i="9"/>
  <c r="DU617" i="9" s="1"/>
  <c r="DZ617" i="9" s="1"/>
  <c r="I639" i="9"/>
  <c r="DU639" i="9" s="1"/>
  <c r="DZ639" i="9" s="1"/>
  <c r="I637" i="9"/>
  <c r="DU637" i="9" s="1"/>
  <c r="DZ637" i="9" s="1"/>
  <c r="I629" i="9"/>
  <c r="DU629" i="9" s="1"/>
  <c r="DZ629" i="9" s="1"/>
  <c r="I618" i="9"/>
  <c r="DU618" i="9" s="1"/>
  <c r="DZ618" i="9" s="1"/>
  <c r="I611" i="9"/>
  <c r="DU611" i="9" s="1"/>
  <c r="DZ611" i="9" s="1"/>
  <c r="I607" i="9"/>
  <c r="DU607" i="9" s="1"/>
  <c r="DZ607" i="9" s="1"/>
  <c r="I603" i="9"/>
  <c r="DU603" i="9" s="1"/>
  <c r="DZ603" i="9" s="1"/>
  <c r="I599" i="9"/>
  <c r="DU599" i="9" s="1"/>
  <c r="DZ599" i="9" s="1"/>
  <c r="I595" i="9"/>
  <c r="DU595" i="9" s="1"/>
  <c r="DZ595" i="9" s="1"/>
  <c r="I591" i="9"/>
  <c r="DU591" i="9" s="1"/>
  <c r="DZ591" i="9" s="1"/>
  <c r="I587" i="9"/>
  <c r="DU587" i="9" s="1"/>
  <c r="DZ587" i="9" s="1"/>
  <c r="I583" i="9"/>
  <c r="DU583" i="9" s="1"/>
  <c r="DZ583" i="9" s="1"/>
  <c r="I619" i="9"/>
  <c r="DU619" i="9" s="1"/>
  <c r="DZ619" i="9" s="1"/>
  <c r="I615" i="9"/>
  <c r="DU615" i="9" s="1"/>
  <c r="DZ615" i="9" s="1"/>
  <c r="I612" i="9"/>
  <c r="DU612" i="9" s="1"/>
  <c r="DZ612" i="9" s="1"/>
  <c r="I658" i="9"/>
  <c r="DU658" i="9" s="1"/>
  <c r="DZ658" i="9" s="1"/>
  <c r="I640" i="9"/>
  <c r="DU640" i="9" s="1"/>
  <c r="DZ640" i="9" s="1"/>
  <c r="I623" i="9"/>
  <c r="DU623" i="9" s="1"/>
  <c r="DZ623" i="9" s="1"/>
  <c r="I613" i="9"/>
  <c r="DU613" i="9" s="1"/>
  <c r="DZ613" i="9" s="1"/>
  <c r="I608" i="9"/>
  <c r="DU608" i="9" s="1"/>
  <c r="DZ608" i="9" s="1"/>
  <c r="I602" i="9"/>
  <c r="DU602" i="9" s="1"/>
  <c r="DZ602" i="9" s="1"/>
  <c r="I597" i="9"/>
  <c r="DU597" i="9" s="1"/>
  <c r="DZ597" i="9" s="1"/>
  <c r="I592" i="9"/>
  <c r="DU592" i="9" s="1"/>
  <c r="DZ592" i="9" s="1"/>
  <c r="I625" i="9"/>
  <c r="DU625" i="9" s="1"/>
  <c r="DZ625" i="9" s="1"/>
  <c r="I614" i="9"/>
  <c r="DU614" i="9" s="1"/>
  <c r="DZ614" i="9" s="1"/>
  <c r="I609" i="9"/>
  <c r="DU609" i="9" s="1"/>
  <c r="DZ609" i="9" s="1"/>
  <c r="I604" i="9"/>
  <c r="DU604" i="9" s="1"/>
  <c r="DZ604" i="9" s="1"/>
  <c r="I598" i="9"/>
  <c r="DU598" i="9" s="1"/>
  <c r="DZ598" i="9" s="1"/>
  <c r="I593" i="9"/>
  <c r="DU593" i="9" s="1"/>
  <c r="DZ593" i="9" s="1"/>
  <c r="I648" i="9"/>
  <c r="DU648" i="9" s="1"/>
  <c r="DZ648" i="9" s="1"/>
  <c r="I610" i="9"/>
  <c r="DU610" i="9" s="1"/>
  <c r="DZ610" i="9" s="1"/>
  <c r="I605" i="9"/>
  <c r="DU605" i="9" s="1"/>
  <c r="DZ605" i="9" s="1"/>
  <c r="I600" i="9"/>
  <c r="DU600" i="9" s="1"/>
  <c r="DZ600" i="9" s="1"/>
  <c r="I594" i="9"/>
  <c r="DU594" i="9" s="1"/>
  <c r="DZ594" i="9" s="1"/>
  <c r="I590" i="9"/>
  <c r="DU590" i="9" s="1"/>
  <c r="DZ590" i="9" s="1"/>
  <c r="I585" i="9"/>
  <c r="DU585" i="9" s="1"/>
  <c r="DZ585" i="9" s="1"/>
  <c r="I580" i="9"/>
  <c r="DU580" i="9" s="1"/>
  <c r="DZ580" i="9" s="1"/>
  <c r="I576" i="9"/>
  <c r="DU576" i="9" s="1"/>
  <c r="DZ576" i="9" s="1"/>
  <c r="I572" i="9"/>
  <c r="DU572" i="9" s="1"/>
  <c r="DZ572" i="9" s="1"/>
  <c r="I568" i="9"/>
  <c r="DU568" i="9" s="1"/>
  <c r="DZ568" i="9" s="1"/>
  <c r="I564" i="9"/>
  <c r="DU564" i="9" s="1"/>
  <c r="DZ564" i="9" s="1"/>
  <c r="I560" i="9"/>
  <c r="DU560" i="9" s="1"/>
  <c r="DZ560" i="9" s="1"/>
  <c r="I606" i="9"/>
  <c r="DU606" i="9" s="1"/>
  <c r="DZ606" i="9" s="1"/>
  <c r="I586" i="9"/>
  <c r="DU586" i="9" s="1"/>
  <c r="DZ586" i="9" s="1"/>
  <c r="I581" i="9"/>
  <c r="DU581" i="9" s="1"/>
  <c r="DZ581" i="9" s="1"/>
  <c r="I577" i="9"/>
  <c r="DU577" i="9" s="1"/>
  <c r="DZ577" i="9" s="1"/>
  <c r="I573" i="9"/>
  <c r="DU573" i="9" s="1"/>
  <c r="DZ573" i="9" s="1"/>
  <c r="I569" i="9"/>
  <c r="DU569" i="9" s="1"/>
  <c r="DZ569" i="9" s="1"/>
  <c r="I565" i="9"/>
  <c r="DU565" i="9" s="1"/>
  <c r="DZ565" i="9" s="1"/>
  <c r="I561" i="9"/>
  <c r="DU561" i="9" s="1"/>
  <c r="DZ561" i="9" s="1"/>
  <c r="I557" i="9"/>
  <c r="DU557" i="9" s="1"/>
  <c r="DZ557" i="9" s="1"/>
  <c r="I553" i="9"/>
  <c r="DU553" i="9" s="1"/>
  <c r="DZ553" i="9" s="1"/>
  <c r="I596" i="9"/>
  <c r="DU596" i="9" s="1"/>
  <c r="DZ596" i="9" s="1"/>
  <c r="I589" i="9"/>
  <c r="DU589" i="9" s="1"/>
  <c r="DZ589" i="9" s="1"/>
  <c r="I575" i="9"/>
  <c r="DU575" i="9" s="1"/>
  <c r="DZ575" i="9" s="1"/>
  <c r="I567" i="9"/>
  <c r="DU567" i="9" s="1"/>
  <c r="DZ567" i="9" s="1"/>
  <c r="I556" i="9"/>
  <c r="DU556" i="9" s="1"/>
  <c r="DZ556" i="9" s="1"/>
  <c r="I551" i="9"/>
  <c r="DU551" i="9" s="1"/>
  <c r="DZ551" i="9" s="1"/>
  <c r="I546" i="9"/>
  <c r="DU546" i="9" s="1"/>
  <c r="DZ546" i="9" s="1"/>
  <c r="I542" i="9"/>
  <c r="DU542" i="9" s="1"/>
  <c r="DZ542" i="9" s="1"/>
  <c r="I538" i="9"/>
  <c r="DU538" i="9" s="1"/>
  <c r="DZ538" i="9" s="1"/>
  <c r="I534" i="9"/>
  <c r="DU534" i="9" s="1"/>
  <c r="DZ534" i="9" s="1"/>
  <c r="I530" i="9"/>
  <c r="DU530" i="9" s="1"/>
  <c r="DZ530" i="9" s="1"/>
  <c r="I526" i="9"/>
  <c r="DU526" i="9" s="1"/>
  <c r="DZ526" i="9" s="1"/>
  <c r="I522" i="9"/>
  <c r="DU522" i="9" s="1"/>
  <c r="DZ522" i="9" s="1"/>
  <c r="I518" i="9"/>
  <c r="DU518" i="9" s="1"/>
  <c r="DZ518" i="9" s="1"/>
  <c r="I514" i="9"/>
  <c r="DU514" i="9" s="1"/>
  <c r="DZ514" i="9" s="1"/>
  <c r="I510" i="9"/>
  <c r="DU510" i="9" s="1"/>
  <c r="DZ510" i="9" s="1"/>
  <c r="I506" i="9"/>
  <c r="DU506" i="9" s="1"/>
  <c r="DZ506" i="9" s="1"/>
  <c r="I601" i="9"/>
  <c r="DU601" i="9" s="1"/>
  <c r="DZ601" i="9" s="1"/>
  <c r="I582" i="9"/>
  <c r="DU582" i="9" s="1"/>
  <c r="DZ582" i="9" s="1"/>
  <c r="I578" i="9"/>
  <c r="DU578" i="9" s="1"/>
  <c r="DZ578" i="9" s="1"/>
  <c r="I570" i="9"/>
  <c r="DU570" i="9" s="1"/>
  <c r="DZ570" i="9" s="1"/>
  <c r="I562" i="9"/>
  <c r="DU562" i="9" s="1"/>
  <c r="DZ562" i="9" s="1"/>
  <c r="I558" i="9"/>
  <c r="DU558" i="9" s="1"/>
  <c r="DZ558" i="9" s="1"/>
  <c r="I552" i="9"/>
  <c r="DU552" i="9" s="1"/>
  <c r="DZ552" i="9" s="1"/>
  <c r="I547" i="9"/>
  <c r="DU547" i="9" s="1"/>
  <c r="DZ547" i="9" s="1"/>
  <c r="I543" i="9"/>
  <c r="DU543" i="9" s="1"/>
  <c r="DZ543" i="9" s="1"/>
  <c r="I539" i="9"/>
  <c r="DU539" i="9" s="1"/>
  <c r="DZ539" i="9" s="1"/>
  <c r="I535" i="9"/>
  <c r="DU535" i="9" s="1"/>
  <c r="DZ535" i="9" s="1"/>
  <c r="I531" i="9"/>
  <c r="DU531" i="9" s="1"/>
  <c r="DZ531" i="9" s="1"/>
  <c r="I584" i="9"/>
  <c r="DU584" i="9" s="1"/>
  <c r="DZ584" i="9" s="1"/>
  <c r="I579" i="9"/>
  <c r="DU579" i="9" s="1"/>
  <c r="DZ579" i="9" s="1"/>
  <c r="I571" i="9"/>
  <c r="DU571" i="9" s="1"/>
  <c r="DZ571" i="9" s="1"/>
  <c r="I563" i="9"/>
  <c r="DU563" i="9" s="1"/>
  <c r="DZ563" i="9" s="1"/>
  <c r="I559" i="9"/>
  <c r="DU559" i="9" s="1"/>
  <c r="DZ559" i="9" s="1"/>
  <c r="I554" i="9"/>
  <c r="DU554" i="9" s="1"/>
  <c r="DZ554" i="9" s="1"/>
  <c r="I548" i="9"/>
  <c r="DU548" i="9" s="1"/>
  <c r="DZ548" i="9" s="1"/>
  <c r="I544" i="9"/>
  <c r="DU544" i="9" s="1"/>
  <c r="DZ544" i="9" s="1"/>
  <c r="I540" i="9"/>
  <c r="DU540" i="9" s="1"/>
  <c r="DZ540" i="9" s="1"/>
  <c r="I536" i="9"/>
  <c r="DU536" i="9" s="1"/>
  <c r="DZ536" i="9" s="1"/>
  <c r="I566" i="9"/>
  <c r="DU566" i="9" s="1"/>
  <c r="DZ566" i="9" s="1"/>
  <c r="I550" i="9"/>
  <c r="DU550" i="9" s="1"/>
  <c r="DZ550" i="9" s="1"/>
  <c r="I541" i="9"/>
  <c r="DU541" i="9" s="1"/>
  <c r="DZ541" i="9" s="1"/>
  <c r="I533" i="9"/>
  <c r="DU533" i="9" s="1"/>
  <c r="DZ533" i="9" s="1"/>
  <c r="I525" i="9"/>
  <c r="DU525" i="9" s="1"/>
  <c r="DZ525" i="9" s="1"/>
  <c r="I520" i="9"/>
  <c r="DU520" i="9" s="1"/>
  <c r="DZ520" i="9" s="1"/>
  <c r="I515" i="9"/>
  <c r="DU515" i="9" s="1"/>
  <c r="DZ515" i="9" s="1"/>
  <c r="I509" i="9"/>
  <c r="DU509" i="9" s="1"/>
  <c r="DZ509" i="9" s="1"/>
  <c r="I505" i="9"/>
  <c r="DU505" i="9" s="1"/>
  <c r="DZ505" i="9" s="1"/>
  <c r="I501" i="9"/>
  <c r="DU501" i="9" s="1"/>
  <c r="DZ501" i="9" s="1"/>
  <c r="I497" i="9"/>
  <c r="DU497" i="9" s="1"/>
  <c r="DZ497" i="9" s="1"/>
  <c r="I493" i="9"/>
  <c r="DU493" i="9" s="1"/>
  <c r="DZ493" i="9" s="1"/>
  <c r="I489" i="9"/>
  <c r="DU489" i="9" s="1"/>
  <c r="DZ489" i="9" s="1"/>
  <c r="I485" i="9"/>
  <c r="DU485" i="9" s="1"/>
  <c r="DZ485" i="9" s="1"/>
  <c r="I481" i="9"/>
  <c r="DU481" i="9" s="1"/>
  <c r="DZ481" i="9" s="1"/>
  <c r="I477" i="9"/>
  <c r="DU477" i="9" s="1"/>
  <c r="DZ477" i="9" s="1"/>
  <c r="I473" i="9"/>
  <c r="DU473" i="9" s="1"/>
  <c r="DZ473" i="9" s="1"/>
  <c r="I469" i="9"/>
  <c r="DU469" i="9" s="1"/>
  <c r="DZ469" i="9" s="1"/>
  <c r="I465" i="9"/>
  <c r="DU465" i="9" s="1"/>
  <c r="DZ465" i="9" s="1"/>
  <c r="I461" i="9"/>
  <c r="DU461" i="9" s="1"/>
  <c r="DZ461" i="9" s="1"/>
  <c r="I588" i="9"/>
  <c r="DU588" i="9" s="1"/>
  <c r="DZ588" i="9" s="1"/>
  <c r="I574" i="9"/>
  <c r="DU574" i="9" s="1"/>
  <c r="DZ574" i="9" s="1"/>
  <c r="I549" i="9"/>
  <c r="DU549" i="9" s="1"/>
  <c r="DZ549" i="9" s="1"/>
  <c r="I528" i="9"/>
  <c r="DU528" i="9" s="1"/>
  <c r="DZ528" i="9" s="1"/>
  <c r="I523" i="9"/>
  <c r="DU523" i="9" s="1"/>
  <c r="DZ523" i="9" s="1"/>
  <c r="I517" i="9"/>
  <c r="DU517" i="9" s="1"/>
  <c r="DZ517" i="9" s="1"/>
  <c r="I512" i="9"/>
  <c r="DU512" i="9" s="1"/>
  <c r="DZ512" i="9" s="1"/>
  <c r="I507" i="9"/>
  <c r="DU507" i="9" s="1"/>
  <c r="DZ507" i="9" s="1"/>
  <c r="I503" i="9"/>
  <c r="DU503" i="9" s="1"/>
  <c r="DZ503" i="9" s="1"/>
  <c r="I499" i="9"/>
  <c r="DU499" i="9" s="1"/>
  <c r="DZ499" i="9" s="1"/>
  <c r="I495" i="9"/>
  <c r="DU495" i="9" s="1"/>
  <c r="DZ495" i="9" s="1"/>
  <c r="I491" i="9"/>
  <c r="DU491" i="9" s="1"/>
  <c r="DZ491" i="9" s="1"/>
  <c r="I487" i="9"/>
  <c r="DU487" i="9" s="1"/>
  <c r="DZ487" i="9" s="1"/>
  <c r="I483" i="9"/>
  <c r="DU483" i="9" s="1"/>
  <c r="DZ483" i="9" s="1"/>
  <c r="I479" i="9"/>
  <c r="DU479" i="9" s="1"/>
  <c r="DZ479" i="9" s="1"/>
  <c r="I475" i="9"/>
  <c r="DU475" i="9" s="1"/>
  <c r="DZ475" i="9" s="1"/>
  <c r="I471" i="9"/>
  <c r="DU471" i="9" s="1"/>
  <c r="DZ471" i="9" s="1"/>
  <c r="I467" i="9"/>
  <c r="DU467" i="9" s="1"/>
  <c r="DZ467" i="9" s="1"/>
  <c r="I463" i="9"/>
  <c r="DU463" i="9" s="1"/>
  <c r="DZ463" i="9" s="1"/>
  <c r="I459" i="9"/>
  <c r="DU459" i="9" s="1"/>
  <c r="DZ459" i="9" s="1"/>
  <c r="I455" i="9"/>
  <c r="DU455" i="9" s="1"/>
  <c r="DZ455" i="9" s="1"/>
  <c r="I451" i="9"/>
  <c r="DU451" i="9" s="1"/>
  <c r="DZ451" i="9" s="1"/>
  <c r="I532" i="9"/>
  <c r="DU532" i="9" s="1"/>
  <c r="DZ532" i="9" s="1"/>
  <c r="I524" i="9"/>
  <c r="DU524" i="9" s="1"/>
  <c r="DZ524" i="9" s="1"/>
  <c r="I513" i="9"/>
  <c r="DU513" i="9" s="1"/>
  <c r="DZ513" i="9" s="1"/>
  <c r="I500" i="9"/>
  <c r="DU500" i="9" s="1"/>
  <c r="DZ500" i="9" s="1"/>
  <c r="I492" i="9"/>
  <c r="DU492" i="9" s="1"/>
  <c r="DZ492" i="9" s="1"/>
  <c r="I484" i="9"/>
  <c r="DU484" i="9" s="1"/>
  <c r="DZ484" i="9" s="1"/>
  <c r="I476" i="9"/>
  <c r="DU476" i="9" s="1"/>
  <c r="DZ476" i="9" s="1"/>
  <c r="I468" i="9"/>
  <c r="DU468" i="9" s="1"/>
  <c r="DZ468" i="9" s="1"/>
  <c r="I460" i="9"/>
  <c r="DU460" i="9" s="1"/>
  <c r="DZ460" i="9" s="1"/>
  <c r="I454" i="9"/>
  <c r="DU454" i="9" s="1"/>
  <c r="DZ454" i="9" s="1"/>
  <c r="I449" i="9"/>
  <c r="DU449" i="9" s="1"/>
  <c r="DZ449" i="9" s="1"/>
  <c r="I444" i="9"/>
  <c r="DU444" i="9" s="1"/>
  <c r="DZ444" i="9" s="1"/>
  <c r="I527" i="9"/>
  <c r="DU527" i="9" s="1"/>
  <c r="DZ527" i="9" s="1"/>
  <c r="I516" i="9"/>
  <c r="DU516" i="9" s="1"/>
  <c r="DZ516" i="9" s="1"/>
  <c r="I502" i="9"/>
  <c r="DU502" i="9" s="1"/>
  <c r="DZ502" i="9" s="1"/>
  <c r="I494" i="9"/>
  <c r="DU494" i="9" s="1"/>
  <c r="DZ494" i="9" s="1"/>
  <c r="I486" i="9"/>
  <c r="DU486" i="9" s="1"/>
  <c r="DZ486" i="9" s="1"/>
  <c r="I478" i="9"/>
  <c r="DU478" i="9" s="1"/>
  <c r="DZ478" i="9" s="1"/>
  <c r="I470" i="9"/>
  <c r="DU470" i="9" s="1"/>
  <c r="DZ470" i="9" s="1"/>
  <c r="I462" i="9"/>
  <c r="DU462" i="9" s="1"/>
  <c r="DZ462" i="9" s="1"/>
  <c r="I456" i="9"/>
  <c r="DU456" i="9" s="1"/>
  <c r="DZ456" i="9" s="1"/>
  <c r="I450" i="9"/>
  <c r="DU450" i="9" s="1"/>
  <c r="DZ450" i="9" s="1"/>
  <c r="I445" i="9"/>
  <c r="DU445" i="9" s="1"/>
  <c r="DZ445" i="9" s="1"/>
  <c r="I441" i="9"/>
  <c r="DU441" i="9" s="1"/>
  <c r="DZ441" i="9" s="1"/>
  <c r="I437" i="9"/>
  <c r="DU437" i="9" s="1"/>
  <c r="DZ437" i="9" s="1"/>
  <c r="I433" i="9"/>
  <c r="DU433" i="9" s="1"/>
  <c r="DZ433" i="9" s="1"/>
  <c r="I429" i="9"/>
  <c r="DU429" i="9" s="1"/>
  <c r="DZ429" i="9" s="1"/>
  <c r="I425" i="9"/>
  <c r="DU425" i="9" s="1"/>
  <c r="DZ425" i="9" s="1"/>
  <c r="I421" i="9"/>
  <c r="DU421" i="9" s="1"/>
  <c r="DZ421" i="9" s="1"/>
  <c r="I417" i="9"/>
  <c r="DU417" i="9" s="1"/>
  <c r="DZ417" i="9" s="1"/>
  <c r="I413" i="9"/>
  <c r="DU413" i="9" s="1"/>
  <c r="DZ413" i="9" s="1"/>
  <c r="I409" i="9"/>
  <c r="DU409" i="9" s="1"/>
  <c r="DZ409" i="9" s="1"/>
  <c r="I555" i="9"/>
  <c r="DU555" i="9" s="1"/>
  <c r="DZ555" i="9" s="1"/>
  <c r="I537" i="9"/>
  <c r="DU537" i="9" s="1"/>
  <c r="DZ537" i="9" s="1"/>
  <c r="I529" i="9"/>
  <c r="DU529" i="9" s="1"/>
  <c r="DZ529" i="9" s="1"/>
  <c r="I519" i="9"/>
  <c r="DU519" i="9" s="1"/>
  <c r="DZ519" i="9" s="1"/>
  <c r="I508" i="9"/>
  <c r="DU508" i="9" s="1"/>
  <c r="DZ508" i="9" s="1"/>
  <c r="I504" i="9"/>
  <c r="DU504" i="9" s="1"/>
  <c r="DZ504" i="9" s="1"/>
  <c r="I496" i="9"/>
  <c r="DU496" i="9" s="1"/>
  <c r="DZ496" i="9" s="1"/>
  <c r="I488" i="9"/>
  <c r="DU488" i="9" s="1"/>
  <c r="DZ488" i="9" s="1"/>
  <c r="I480" i="9"/>
  <c r="DU480" i="9" s="1"/>
  <c r="DZ480" i="9" s="1"/>
  <c r="I472" i="9"/>
  <c r="DU472" i="9" s="1"/>
  <c r="DZ472" i="9" s="1"/>
  <c r="I464" i="9"/>
  <c r="DU464" i="9" s="1"/>
  <c r="DZ464" i="9" s="1"/>
  <c r="I457" i="9"/>
  <c r="DU457" i="9" s="1"/>
  <c r="DZ457" i="9" s="1"/>
  <c r="I452" i="9"/>
  <c r="DU452" i="9" s="1"/>
  <c r="DZ452" i="9" s="1"/>
  <c r="I446" i="9"/>
  <c r="DU446" i="9" s="1"/>
  <c r="DZ446" i="9" s="1"/>
  <c r="I442" i="9"/>
  <c r="DU442" i="9" s="1"/>
  <c r="DZ442" i="9" s="1"/>
  <c r="I545" i="9"/>
  <c r="DU545" i="9" s="1"/>
  <c r="DZ545" i="9" s="1"/>
  <c r="I521" i="9"/>
  <c r="DU521" i="9" s="1"/>
  <c r="DZ521" i="9" s="1"/>
  <c r="I482" i="9"/>
  <c r="DU482" i="9" s="1"/>
  <c r="DZ482" i="9" s="1"/>
  <c r="I439" i="9"/>
  <c r="DU439" i="9" s="1"/>
  <c r="DZ439" i="9" s="1"/>
  <c r="I434" i="9"/>
  <c r="DU434" i="9" s="1"/>
  <c r="DZ434" i="9" s="1"/>
  <c r="I428" i="9"/>
  <c r="DU428" i="9" s="1"/>
  <c r="DZ428" i="9" s="1"/>
  <c r="I423" i="9"/>
  <c r="DU423" i="9" s="1"/>
  <c r="DZ423" i="9" s="1"/>
  <c r="I418" i="9"/>
  <c r="DU418" i="9" s="1"/>
  <c r="DZ418" i="9" s="1"/>
  <c r="I412" i="9"/>
  <c r="DU412" i="9" s="1"/>
  <c r="DZ412" i="9" s="1"/>
  <c r="I407" i="9"/>
  <c r="DU407" i="9" s="1"/>
  <c r="DZ407" i="9" s="1"/>
  <c r="I404" i="9"/>
  <c r="DU404" i="9" s="1"/>
  <c r="DZ404" i="9" s="1"/>
  <c r="I400" i="9"/>
  <c r="DU400" i="9" s="1"/>
  <c r="DZ400" i="9" s="1"/>
  <c r="I396" i="9"/>
  <c r="DU396" i="9" s="1"/>
  <c r="DZ396" i="9" s="1"/>
  <c r="I392" i="9"/>
  <c r="DU392" i="9" s="1"/>
  <c r="DZ392" i="9" s="1"/>
  <c r="I388" i="9"/>
  <c r="DU388" i="9" s="1"/>
  <c r="DZ388" i="9" s="1"/>
  <c r="I384" i="9"/>
  <c r="DU384" i="9" s="1"/>
  <c r="DZ384" i="9" s="1"/>
  <c r="I380" i="9"/>
  <c r="DU380" i="9" s="1"/>
  <c r="DZ380" i="9" s="1"/>
  <c r="I376" i="9"/>
  <c r="DU376" i="9" s="1"/>
  <c r="DZ376" i="9" s="1"/>
  <c r="I372" i="9"/>
  <c r="DU372" i="9" s="1"/>
  <c r="DZ372" i="9" s="1"/>
  <c r="I368" i="9"/>
  <c r="DU368" i="9" s="1"/>
  <c r="DZ368" i="9" s="1"/>
  <c r="I364" i="9"/>
  <c r="DU364" i="9" s="1"/>
  <c r="DZ364" i="9" s="1"/>
  <c r="I360" i="9"/>
  <c r="DU360" i="9" s="1"/>
  <c r="DZ360" i="9" s="1"/>
  <c r="I511" i="9"/>
  <c r="DU511" i="9" s="1"/>
  <c r="DZ511" i="9" s="1"/>
  <c r="I490" i="9"/>
  <c r="DU490" i="9" s="1"/>
  <c r="DZ490" i="9" s="1"/>
  <c r="I458" i="9"/>
  <c r="DU458" i="9" s="1"/>
  <c r="DZ458" i="9" s="1"/>
  <c r="I443" i="9"/>
  <c r="DU443" i="9" s="1"/>
  <c r="DZ443" i="9" s="1"/>
  <c r="I440" i="9"/>
  <c r="DU440" i="9" s="1"/>
  <c r="DZ440" i="9" s="1"/>
  <c r="I435" i="9"/>
  <c r="DU435" i="9" s="1"/>
  <c r="DZ435" i="9" s="1"/>
  <c r="I430" i="9"/>
  <c r="DU430" i="9" s="1"/>
  <c r="DZ430" i="9" s="1"/>
  <c r="I424" i="9"/>
  <c r="DU424" i="9" s="1"/>
  <c r="DZ424" i="9" s="1"/>
  <c r="I419" i="9"/>
  <c r="DU419" i="9" s="1"/>
  <c r="DZ419" i="9" s="1"/>
  <c r="I414" i="9"/>
  <c r="DU414" i="9" s="1"/>
  <c r="DZ414" i="9" s="1"/>
  <c r="I408" i="9"/>
  <c r="DU408" i="9" s="1"/>
  <c r="DZ408" i="9" s="1"/>
  <c r="I405" i="9"/>
  <c r="DU405" i="9" s="1"/>
  <c r="DZ405" i="9" s="1"/>
  <c r="I401" i="9"/>
  <c r="DU401" i="9" s="1"/>
  <c r="DZ401" i="9" s="1"/>
  <c r="I397" i="9"/>
  <c r="DU397" i="9" s="1"/>
  <c r="DZ397" i="9" s="1"/>
  <c r="I393" i="9"/>
  <c r="DU393" i="9" s="1"/>
  <c r="DZ393" i="9" s="1"/>
  <c r="I389" i="9"/>
  <c r="DU389" i="9" s="1"/>
  <c r="DZ389" i="9" s="1"/>
  <c r="I385" i="9"/>
  <c r="DU385" i="9" s="1"/>
  <c r="DZ385" i="9" s="1"/>
  <c r="I381" i="9"/>
  <c r="DU381" i="9" s="1"/>
  <c r="DZ381" i="9" s="1"/>
  <c r="I377" i="9"/>
  <c r="DU377" i="9" s="1"/>
  <c r="DZ377" i="9" s="1"/>
  <c r="I373" i="9"/>
  <c r="DU373" i="9" s="1"/>
  <c r="DZ373" i="9" s="1"/>
  <c r="I369" i="9"/>
  <c r="DU369" i="9" s="1"/>
  <c r="DZ369" i="9" s="1"/>
  <c r="I498" i="9"/>
  <c r="DU498" i="9" s="1"/>
  <c r="DZ498" i="9" s="1"/>
  <c r="I466" i="9"/>
  <c r="DU466" i="9" s="1"/>
  <c r="DZ466" i="9" s="1"/>
  <c r="I453" i="9"/>
  <c r="DU453" i="9" s="1"/>
  <c r="DZ453" i="9" s="1"/>
  <c r="I447" i="9"/>
  <c r="DU447" i="9" s="1"/>
  <c r="DZ447" i="9" s="1"/>
  <c r="I436" i="9"/>
  <c r="DU436" i="9" s="1"/>
  <c r="DZ436" i="9" s="1"/>
  <c r="I431" i="9"/>
  <c r="DU431" i="9" s="1"/>
  <c r="DZ431" i="9" s="1"/>
  <c r="I426" i="9"/>
  <c r="DU426" i="9" s="1"/>
  <c r="DZ426" i="9" s="1"/>
  <c r="I420" i="9"/>
  <c r="DU420" i="9" s="1"/>
  <c r="DZ420" i="9" s="1"/>
  <c r="I415" i="9"/>
  <c r="DU415" i="9" s="1"/>
  <c r="DZ415" i="9" s="1"/>
  <c r="I410" i="9"/>
  <c r="DU410" i="9" s="1"/>
  <c r="DZ410" i="9" s="1"/>
  <c r="I402" i="9"/>
  <c r="DU402" i="9" s="1"/>
  <c r="DZ402" i="9" s="1"/>
  <c r="I398" i="9"/>
  <c r="DU398" i="9" s="1"/>
  <c r="DZ398" i="9" s="1"/>
  <c r="I474" i="9"/>
  <c r="DU474" i="9" s="1"/>
  <c r="DZ474" i="9" s="1"/>
  <c r="I432" i="9"/>
  <c r="DU432" i="9" s="1"/>
  <c r="DZ432" i="9" s="1"/>
  <c r="I399" i="9"/>
  <c r="DU399" i="9" s="1"/>
  <c r="DZ399" i="9" s="1"/>
  <c r="I390" i="9"/>
  <c r="DU390" i="9" s="1"/>
  <c r="DZ390" i="9" s="1"/>
  <c r="I382" i="9"/>
  <c r="DU382" i="9" s="1"/>
  <c r="DZ382" i="9" s="1"/>
  <c r="I374" i="9"/>
  <c r="DU374" i="9" s="1"/>
  <c r="DZ374" i="9" s="1"/>
  <c r="I438" i="9"/>
  <c r="DU438" i="9" s="1"/>
  <c r="DZ438" i="9" s="1"/>
  <c r="I427" i="9"/>
  <c r="DU427" i="9" s="1"/>
  <c r="DZ427" i="9" s="1"/>
  <c r="I416" i="9"/>
  <c r="DU416" i="9" s="1"/>
  <c r="DZ416" i="9" s="1"/>
  <c r="I403" i="9"/>
  <c r="DU403" i="9" s="1"/>
  <c r="DZ403" i="9" s="1"/>
  <c r="I391" i="9"/>
  <c r="DU391" i="9" s="1"/>
  <c r="DZ391" i="9" s="1"/>
  <c r="I383" i="9"/>
  <c r="DU383" i="9" s="1"/>
  <c r="DZ383" i="9" s="1"/>
  <c r="I375" i="9"/>
  <c r="DU375" i="9" s="1"/>
  <c r="DZ375" i="9" s="1"/>
  <c r="I367" i="9"/>
  <c r="DU367" i="9" s="1"/>
  <c r="DZ367" i="9" s="1"/>
  <c r="I365" i="9"/>
  <c r="DU365" i="9" s="1"/>
  <c r="DZ365" i="9" s="1"/>
  <c r="I422" i="9"/>
  <c r="DU422" i="9" s="1"/>
  <c r="DZ422" i="9" s="1"/>
  <c r="I411" i="9"/>
  <c r="DU411" i="9" s="1"/>
  <c r="DZ411" i="9" s="1"/>
  <c r="I394" i="9"/>
  <c r="DU394" i="9" s="1"/>
  <c r="DZ394" i="9" s="1"/>
  <c r="I448" i="9"/>
  <c r="DU448" i="9" s="1"/>
  <c r="DZ448" i="9" s="1"/>
  <c r="I406" i="9"/>
  <c r="DU406" i="9" s="1"/>
  <c r="DZ406" i="9" s="1"/>
  <c r="I378" i="9"/>
  <c r="DU378" i="9" s="1"/>
  <c r="DZ378" i="9" s="1"/>
  <c r="I366" i="9"/>
  <c r="DU366" i="9" s="1"/>
  <c r="DZ366" i="9" s="1"/>
  <c r="I359" i="9"/>
  <c r="DU359" i="9" s="1"/>
  <c r="DZ359" i="9" s="1"/>
  <c r="I354" i="9"/>
  <c r="DU354" i="9" s="1"/>
  <c r="DZ354" i="9" s="1"/>
  <c r="I350" i="9"/>
  <c r="DU350" i="9" s="1"/>
  <c r="DZ350" i="9" s="1"/>
  <c r="I379" i="9"/>
  <c r="DU379" i="9" s="1"/>
  <c r="DZ379" i="9" s="1"/>
  <c r="I361" i="9"/>
  <c r="DU361" i="9" s="1"/>
  <c r="DZ361" i="9" s="1"/>
  <c r="I355" i="9"/>
  <c r="DU355" i="9" s="1"/>
  <c r="DZ355" i="9" s="1"/>
  <c r="I351" i="9"/>
  <c r="DU351" i="9" s="1"/>
  <c r="DZ351" i="9" s="1"/>
  <c r="I386" i="9"/>
  <c r="DU386" i="9" s="1"/>
  <c r="DZ386" i="9" s="1"/>
  <c r="I370" i="9"/>
  <c r="DU370" i="9" s="1"/>
  <c r="DZ370" i="9" s="1"/>
  <c r="I362" i="9"/>
  <c r="DU362" i="9" s="1"/>
  <c r="DZ362" i="9" s="1"/>
  <c r="I356" i="9"/>
  <c r="DU356" i="9" s="1"/>
  <c r="DZ356" i="9" s="1"/>
  <c r="I352" i="9"/>
  <c r="DU352" i="9" s="1"/>
  <c r="DZ352" i="9" s="1"/>
  <c r="I395" i="9"/>
  <c r="DU395" i="9" s="1"/>
  <c r="DZ395" i="9" s="1"/>
  <c r="I387" i="9"/>
  <c r="DU387" i="9" s="1"/>
  <c r="DZ387" i="9" s="1"/>
  <c r="I371" i="9"/>
  <c r="DU371" i="9" s="1"/>
  <c r="DZ371" i="9" s="1"/>
  <c r="I363" i="9"/>
  <c r="DU363" i="9" s="1"/>
  <c r="DZ363" i="9" s="1"/>
  <c r="I358" i="9"/>
  <c r="DU358" i="9" s="1"/>
  <c r="DZ358" i="9" s="1"/>
  <c r="I357" i="9"/>
  <c r="DU357" i="9" s="1"/>
  <c r="DZ357" i="9" s="1"/>
  <c r="I353" i="9"/>
  <c r="DU353" i="9" s="1"/>
  <c r="DZ353" i="9" s="1"/>
  <c r="I349" i="9"/>
  <c r="DU349" i="9" s="1"/>
  <c r="DZ349" i="9" s="1"/>
  <c r="I347" i="9"/>
  <c r="DU347" i="9" s="1"/>
  <c r="DZ347" i="9" s="1"/>
  <c r="I343" i="9"/>
  <c r="DU343" i="9" s="1"/>
  <c r="DZ343" i="9" s="1"/>
  <c r="I339" i="9"/>
  <c r="DU339" i="9" s="1"/>
  <c r="DZ339" i="9" s="1"/>
  <c r="I335" i="9"/>
  <c r="DU335" i="9" s="1"/>
  <c r="DZ335" i="9" s="1"/>
  <c r="I331" i="9"/>
  <c r="DU331" i="9" s="1"/>
  <c r="DZ331" i="9" s="1"/>
  <c r="I327" i="9"/>
  <c r="DU327" i="9" s="1"/>
  <c r="DZ327" i="9" s="1"/>
  <c r="I323" i="9"/>
  <c r="DU323" i="9" s="1"/>
  <c r="DZ323" i="9" s="1"/>
  <c r="I319" i="9"/>
  <c r="DU319" i="9" s="1"/>
  <c r="DZ319" i="9" s="1"/>
  <c r="I315" i="9"/>
  <c r="DU315" i="9" s="1"/>
  <c r="DZ315" i="9" s="1"/>
  <c r="I311" i="9"/>
  <c r="DU311" i="9" s="1"/>
  <c r="DZ311" i="9" s="1"/>
  <c r="I307" i="9"/>
  <c r="DU307" i="9" s="1"/>
  <c r="DZ307" i="9" s="1"/>
  <c r="I345" i="9"/>
  <c r="DU345" i="9" s="1"/>
  <c r="DZ345" i="9" s="1"/>
  <c r="I341" i="9"/>
  <c r="DU341" i="9" s="1"/>
  <c r="DZ341" i="9" s="1"/>
  <c r="I337" i="9"/>
  <c r="DU337" i="9" s="1"/>
  <c r="DZ337" i="9" s="1"/>
  <c r="I333" i="9"/>
  <c r="DU333" i="9" s="1"/>
  <c r="DZ333" i="9" s="1"/>
  <c r="I329" i="9"/>
  <c r="DU329" i="9" s="1"/>
  <c r="DZ329" i="9" s="1"/>
  <c r="I325" i="9"/>
  <c r="DU325" i="9" s="1"/>
  <c r="DZ325" i="9" s="1"/>
  <c r="I321" i="9"/>
  <c r="DU321" i="9" s="1"/>
  <c r="DZ321" i="9" s="1"/>
  <c r="I317" i="9"/>
  <c r="DU317" i="9" s="1"/>
  <c r="DZ317" i="9" s="1"/>
  <c r="I313" i="9"/>
  <c r="DU313" i="9" s="1"/>
  <c r="DZ313" i="9" s="1"/>
  <c r="I346" i="9"/>
  <c r="DU346" i="9" s="1"/>
  <c r="DZ346" i="9" s="1"/>
  <c r="I342" i="9"/>
  <c r="DU342" i="9" s="1"/>
  <c r="DZ342" i="9" s="1"/>
  <c r="I338" i="9"/>
  <c r="DU338" i="9" s="1"/>
  <c r="DZ338" i="9" s="1"/>
  <c r="I334" i="9"/>
  <c r="DU334" i="9" s="1"/>
  <c r="DZ334" i="9" s="1"/>
  <c r="I330" i="9"/>
  <c r="DU330" i="9" s="1"/>
  <c r="DZ330" i="9" s="1"/>
  <c r="I326" i="9"/>
  <c r="DU326" i="9" s="1"/>
  <c r="DZ326" i="9" s="1"/>
  <c r="I322" i="9"/>
  <c r="DU322" i="9" s="1"/>
  <c r="DZ322" i="9" s="1"/>
  <c r="I318" i="9"/>
  <c r="DU318" i="9" s="1"/>
  <c r="DZ318" i="9" s="1"/>
  <c r="I314" i="9"/>
  <c r="DU314" i="9" s="1"/>
  <c r="DZ314" i="9" s="1"/>
  <c r="I310" i="9"/>
  <c r="DU310" i="9" s="1"/>
  <c r="DZ310" i="9" s="1"/>
  <c r="I306" i="9"/>
  <c r="DU306" i="9" s="1"/>
  <c r="DZ306" i="9" s="1"/>
  <c r="I344" i="9"/>
  <c r="DU344" i="9" s="1"/>
  <c r="DZ344" i="9" s="1"/>
  <c r="I328" i="9"/>
  <c r="DU328" i="9" s="1"/>
  <c r="DZ328" i="9" s="1"/>
  <c r="I312" i="9"/>
  <c r="DU312" i="9" s="1"/>
  <c r="DZ312" i="9" s="1"/>
  <c r="I309" i="9"/>
  <c r="DU309" i="9" s="1"/>
  <c r="DZ309" i="9" s="1"/>
  <c r="I301" i="9"/>
  <c r="DU301" i="9" s="1"/>
  <c r="DZ301" i="9" s="1"/>
  <c r="I297" i="9"/>
  <c r="DU297" i="9" s="1"/>
  <c r="DZ297" i="9" s="1"/>
  <c r="I293" i="9"/>
  <c r="DU293" i="9" s="1"/>
  <c r="DZ293" i="9" s="1"/>
  <c r="I289" i="9"/>
  <c r="DU289" i="9" s="1"/>
  <c r="DZ289" i="9" s="1"/>
  <c r="I285" i="9"/>
  <c r="DU285" i="9" s="1"/>
  <c r="DZ285" i="9" s="1"/>
  <c r="I281" i="9"/>
  <c r="DU281" i="9" s="1"/>
  <c r="DZ281" i="9" s="1"/>
  <c r="I277" i="9"/>
  <c r="DU277" i="9" s="1"/>
  <c r="DZ277" i="9" s="1"/>
  <c r="I273" i="9"/>
  <c r="DU273" i="9" s="1"/>
  <c r="DZ273" i="9" s="1"/>
  <c r="I269" i="9"/>
  <c r="DU269" i="9" s="1"/>
  <c r="DZ269" i="9" s="1"/>
  <c r="I265" i="9"/>
  <c r="DU265" i="9" s="1"/>
  <c r="DZ265" i="9" s="1"/>
  <c r="I261" i="9"/>
  <c r="DU261" i="9" s="1"/>
  <c r="DZ261" i="9" s="1"/>
  <c r="I257" i="9"/>
  <c r="DU257" i="9" s="1"/>
  <c r="DZ257" i="9" s="1"/>
  <c r="I253" i="9"/>
  <c r="DU253" i="9" s="1"/>
  <c r="DZ253" i="9" s="1"/>
  <c r="I249" i="9"/>
  <c r="DU249" i="9" s="1"/>
  <c r="DZ249" i="9" s="1"/>
  <c r="I245" i="9"/>
  <c r="DU245" i="9" s="1"/>
  <c r="DZ245" i="9" s="1"/>
  <c r="I241" i="9"/>
  <c r="DU241" i="9" s="1"/>
  <c r="DZ241" i="9" s="1"/>
  <c r="I237" i="9"/>
  <c r="DU237" i="9" s="1"/>
  <c r="DZ237" i="9" s="1"/>
  <c r="I233" i="9"/>
  <c r="DU233" i="9" s="1"/>
  <c r="DZ233" i="9" s="1"/>
  <c r="I229" i="9"/>
  <c r="DU229" i="9" s="1"/>
  <c r="DZ229" i="9" s="1"/>
  <c r="I225" i="9"/>
  <c r="DU225" i="9" s="1"/>
  <c r="DZ225" i="9" s="1"/>
  <c r="I221" i="9"/>
  <c r="DU221" i="9" s="1"/>
  <c r="DZ221" i="9" s="1"/>
  <c r="I217" i="9"/>
  <c r="DU217" i="9" s="1"/>
  <c r="DZ217" i="9" s="1"/>
  <c r="I213" i="9"/>
  <c r="DU213" i="9" s="1"/>
  <c r="DZ213" i="9" s="1"/>
  <c r="I209" i="9"/>
  <c r="DU209" i="9" s="1"/>
  <c r="DZ209" i="9" s="1"/>
  <c r="I205" i="9"/>
  <c r="DU205" i="9" s="1"/>
  <c r="DZ205" i="9" s="1"/>
  <c r="I201" i="9"/>
  <c r="DU201" i="9" s="1"/>
  <c r="DZ201" i="9" s="1"/>
  <c r="I197" i="9"/>
  <c r="DU197" i="9" s="1"/>
  <c r="DZ197" i="9" s="1"/>
  <c r="I193" i="9"/>
  <c r="DU193" i="9" s="1"/>
  <c r="DZ193" i="9" s="1"/>
  <c r="I189" i="9"/>
  <c r="DU189" i="9" s="1"/>
  <c r="DZ189" i="9" s="1"/>
  <c r="I185" i="9"/>
  <c r="DU185" i="9" s="1"/>
  <c r="DZ185" i="9" s="1"/>
  <c r="I181" i="9"/>
  <c r="DU181" i="9" s="1"/>
  <c r="DZ181" i="9" s="1"/>
  <c r="I177" i="9"/>
  <c r="DU177" i="9" s="1"/>
  <c r="DZ177" i="9" s="1"/>
  <c r="I173" i="9"/>
  <c r="DU173" i="9" s="1"/>
  <c r="DZ173" i="9" s="1"/>
  <c r="I169" i="9"/>
  <c r="DU169" i="9" s="1"/>
  <c r="DZ169" i="9" s="1"/>
  <c r="I165" i="9"/>
  <c r="DU165" i="9" s="1"/>
  <c r="DZ165" i="9" s="1"/>
  <c r="I161" i="9"/>
  <c r="DU161" i="9" s="1"/>
  <c r="DZ161" i="9" s="1"/>
  <c r="I348" i="9"/>
  <c r="DU348" i="9" s="1"/>
  <c r="DZ348" i="9" s="1"/>
  <c r="I332" i="9"/>
  <c r="DU332" i="9" s="1"/>
  <c r="DZ332" i="9" s="1"/>
  <c r="I316" i="9"/>
  <c r="DU316" i="9" s="1"/>
  <c r="DZ316" i="9" s="1"/>
  <c r="I302" i="9"/>
  <c r="DU302" i="9" s="1"/>
  <c r="DZ302" i="9" s="1"/>
  <c r="I298" i="9"/>
  <c r="DU298" i="9" s="1"/>
  <c r="DZ298" i="9" s="1"/>
  <c r="I294" i="9"/>
  <c r="DU294" i="9" s="1"/>
  <c r="DZ294" i="9" s="1"/>
  <c r="I290" i="9"/>
  <c r="DU290" i="9" s="1"/>
  <c r="DZ290" i="9" s="1"/>
  <c r="I286" i="9"/>
  <c r="DU286" i="9" s="1"/>
  <c r="DZ286" i="9" s="1"/>
  <c r="I282" i="9"/>
  <c r="DU282" i="9" s="1"/>
  <c r="DZ282" i="9" s="1"/>
  <c r="I278" i="9"/>
  <c r="DU278" i="9" s="1"/>
  <c r="DZ278" i="9" s="1"/>
  <c r="I274" i="9"/>
  <c r="DU274" i="9" s="1"/>
  <c r="DZ274" i="9" s="1"/>
  <c r="I270" i="9"/>
  <c r="DU270" i="9" s="1"/>
  <c r="DZ270" i="9" s="1"/>
  <c r="I266" i="9"/>
  <c r="DU266" i="9" s="1"/>
  <c r="DZ266" i="9" s="1"/>
  <c r="I262" i="9"/>
  <c r="DU262" i="9" s="1"/>
  <c r="DZ262" i="9" s="1"/>
  <c r="I258" i="9"/>
  <c r="DU258" i="9" s="1"/>
  <c r="DZ258" i="9" s="1"/>
  <c r="I254" i="9"/>
  <c r="DU254" i="9" s="1"/>
  <c r="DZ254" i="9" s="1"/>
  <c r="I250" i="9"/>
  <c r="DU250" i="9" s="1"/>
  <c r="DZ250" i="9" s="1"/>
  <c r="I246" i="9"/>
  <c r="DU246" i="9" s="1"/>
  <c r="DZ246" i="9" s="1"/>
  <c r="I242" i="9"/>
  <c r="DU242" i="9" s="1"/>
  <c r="DZ242" i="9" s="1"/>
  <c r="I238" i="9"/>
  <c r="DU238" i="9" s="1"/>
  <c r="DZ238" i="9" s="1"/>
  <c r="I234" i="9"/>
  <c r="DU234" i="9" s="1"/>
  <c r="DZ234" i="9" s="1"/>
  <c r="I230" i="9"/>
  <c r="DU230" i="9" s="1"/>
  <c r="DZ230" i="9" s="1"/>
  <c r="I226" i="9"/>
  <c r="DU226" i="9" s="1"/>
  <c r="DZ226" i="9" s="1"/>
  <c r="I222" i="9"/>
  <c r="DU222" i="9" s="1"/>
  <c r="DZ222" i="9" s="1"/>
  <c r="I218" i="9"/>
  <c r="DU218" i="9" s="1"/>
  <c r="DZ218" i="9" s="1"/>
  <c r="I214" i="9"/>
  <c r="DU214" i="9" s="1"/>
  <c r="DZ214" i="9" s="1"/>
  <c r="I210" i="9"/>
  <c r="DU210" i="9" s="1"/>
  <c r="DZ210" i="9" s="1"/>
  <c r="I206" i="9"/>
  <c r="DU206" i="9" s="1"/>
  <c r="DZ206" i="9" s="1"/>
  <c r="I202" i="9"/>
  <c r="DU202" i="9" s="1"/>
  <c r="DZ202" i="9" s="1"/>
  <c r="I198" i="9"/>
  <c r="DU198" i="9" s="1"/>
  <c r="DZ198" i="9" s="1"/>
  <c r="I194" i="9"/>
  <c r="DU194" i="9" s="1"/>
  <c r="DZ194" i="9" s="1"/>
  <c r="I190" i="9"/>
  <c r="DU190" i="9" s="1"/>
  <c r="DZ190" i="9" s="1"/>
  <c r="I186" i="9"/>
  <c r="DU186" i="9" s="1"/>
  <c r="DZ186" i="9" s="1"/>
  <c r="I182" i="9"/>
  <c r="DU182" i="9" s="1"/>
  <c r="DZ182" i="9" s="1"/>
  <c r="I178" i="9"/>
  <c r="DU178" i="9" s="1"/>
  <c r="DZ178" i="9" s="1"/>
  <c r="I174" i="9"/>
  <c r="DU174" i="9" s="1"/>
  <c r="DZ174" i="9" s="1"/>
  <c r="I170" i="9"/>
  <c r="DU170" i="9" s="1"/>
  <c r="DZ170" i="9" s="1"/>
  <c r="I166" i="9"/>
  <c r="DU166" i="9" s="1"/>
  <c r="DZ166" i="9" s="1"/>
  <c r="I162" i="9"/>
  <c r="DU162" i="9" s="1"/>
  <c r="DZ162" i="9" s="1"/>
  <c r="I336" i="9"/>
  <c r="DU336" i="9" s="1"/>
  <c r="DZ336" i="9" s="1"/>
  <c r="I320" i="9"/>
  <c r="DU320" i="9" s="1"/>
  <c r="DZ320" i="9" s="1"/>
  <c r="I305" i="9"/>
  <c r="DU305" i="9" s="1"/>
  <c r="DZ305" i="9" s="1"/>
  <c r="I303" i="9"/>
  <c r="DU303" i="9" s="1"/>
  <c r="DZ303" i="9" s="1"/>
  <c r="I299" i="9"/>
  <c r="DU299" i="9" s="1"/>
  <c r="DZ299" i="9" s="1"/>
  <c r="I295" i="9"/>
  <c r="DU295" i="9" s="1"/>
  <c r="DZ295" i="9" s="1"/>
  <c r="I291" i="9"/>
  <c r="DU291" i="9" s="1"/>
  <c r="DZ291" i="9" s="1"/>
  <c r="I287" i="9"/>
  <c r="DU287" i="9" s="1"/>
  <c r="DZ287" i="9" s="1"/>
  <c r="I283" i="9"/>
  <c r="DU283" i="9" s="1"/>
  <c r="DZ283" i="9" s="1"/>
  <c r="I279" i="9"/>
  <c r="DU279" i="9" s="1"/>
  <c r="DZ279" i="9" s="1"/>
  <c r="I275" i="9"/>
  <c r="DU275" i="9" s="1"/>
  <c r="DZ275" i="9" s="1"/>
  <c r="I271" i="9"/>
  <c r="DU271" i="9" s="1"/>
  <c r="DZ271" i="9" s="1"/>
  <c r="I267" i="9"/>
  <c r="DU267" i="9" s="1"/>
  <c r="DZ267" i="9" s="1"/>
  <c r="I263" i="9"/>
  <c r="DU263" i="9" s="1"/>
  <c r="DZ263" i="9" s="1"/>
  <c r="I259" i="9"/>
  <c r="DU259" i="9" s="1"/>
  <c r="DZ259" i="9" s="1"/>
  <c r="I255" i="9"/>
  <c r="DU255" i="9" s="1"/>
  <c r="DZ255" i="9" s="1"/>
  <c r="I251" i="9"/>
  <c r="DU251" i="9" s="1"/>
  <c r="DZ251" i="9" s="1"/>
  <c r="I247" i="9"/>
  <c r="DU247" i="9" s="1"/>
  <c r="DZ247" i="9" s="1"/>
  <c r="I243" i="9"/>
  <c r="DU243" i="9" s="1"/>
  <c r="DZ243" i="9" s="1"/>
  <c r="I239" i="9"/>
  <c r="DU239" i="9" s="1"/>
  <c r="DZ239" i="9" s="1"/>
  <c r="I235" i="9"/>
  <c r="DU235" i="9" s="1"/>
  <c r="DZ235" i="9" s="1"/>
  <c r="I231" i="9"/>
  <c r="DU231" i="9" s="1"/>
  <c r="DZ231" i="9" s="1"/>
  <c r="I227" i="9"/>
  <c r="DU227" i="9" s="1"/>
  <c r="DZ227" i="9" s="1"/>
  <c r="I223" i="9"/>
  <c r="DU223" i="9" s="1"/>
  <c r="DZ223" i="9" s="1"/>
  <c r="I219" i="9"/>
  <c r="DU219" i="9" s="1"/>
  <c r="DZ219" i="9" s="1"/>
  <c r="I215" i="9"/>
  <c r="DU215" i="9" s="1"/>
  <c r="DZ215" i="9" s="1"/>
  <c r="I211" i="9"/>
  <c r="DU211" i="9" s="1"/>
  <c r="DZ211" i="9" s="1"/>
  <c r="I207" i="9"/>
  <c r="DU207" i="9" s="1"/>
  <c r="DZ207" i="9" s="1"/>
  <c r="I203" i="9"/>
  <c r="DU203" i="9" s="1"/>
  <c r="DZ203" i="9" s="1"/>
  <c r="I199" i="9"/>
  <c r="DU199" i="9" s="1"/>
  <c r="DZ199" i="9" s="1"/>
  <c r="I195" i="9"/>
  <c r="DU195" i="9" s="1"/>
  <c r="DZ195" i="9" s="1"/>
  <c r="I340" i="9"/>
  <c r="DU340" i="9" s="1"/>
  <c r="DZ340" i="9" s="1"/>
  <c r="I324" i="9"/>
  <c r="DU324" i="9" s="1"/>
  <c r="DZ324" i="9" s="1"/>
  <c r="I308" i="9"/>
  <c r="DU308" i="9" s="1"/>
  <c r="DZ308" i="9" s="1"/>
  <c r="I304" i="9"/>
  <c r="DU304" i="9" s="1"/>
  <c r="DZ304" i="9" s="1"/>
  <c r="I300" i="9"/>
  <c r="DU300" i="9" s="1"/>
  <c r="DZ300" i="9" s="1"/>
  <c r="I296" i="9"/>
  <c r="DU296" i="9" s="1"/>
  <c r="DZ296" i="9" s="1"/>
  <c r="I292" i="9"/>
  <c r="DU292" i="9" s="1"/>
  <c r="DZ292" i="9" s="1"/>
  <c r="I288" i="9"/>
  <c r="DU288" i="9" s="1"/>
  <c r="DZ288" i="9" s="1"/>
  <c r="I284" i="9"/>
  <c r="DU284" i="9" s="1"/>
  <c r="DZ284" i="9" s="1"/>
  <c r="I280" i="9"/>
  <c r="DU280" i="9" s="1"/>
  <c r="DZ280" i="9" s="1"/>
  <c r="I276" i="9"/>
  <c r="DU276" i="9" s="1"/>
  <c r="DZ276" i="9" s="1"/>
  <c r="I272" i="9"/>
  <c r="DU272" i="9" s="1"/>
  <c r="DZ272" i="9" s="1"/>
  <c r="I268" i="9"/>
  <c r="DU268" i="9" s="1"/>
  <c r="DZ268" i="9" s="1"/>
  <c r="I264" i="9"/>
  <c r="DU264" i="9" s="1"/>
  <c r="DZ264" i="9" s="1"/>
  <c r="I260" i="9"/>
  <c r="DU260" i="9" s="1"/>
  <c r="DZ260" i="9" s="1"/>
  <c r="I256" i="9"/>
  <c r="DU256" i="9" s="1"/>
  <c r="DZ256" i="9" s="1"/>
  <c r="I252" i="9"/>
  <c r="DU252" i="9" s="1"/>
  <c r="DZ252" i="9" s="1"/>
  <c r="I248" i="9"/>
  <c r="DU248" i="9" s="1"/>
  <c r="DZ248" i="9" s="1"/>
  <c r="I244" i="9"/>
  <c r="DU244" i="9" s="1"/>
  <c r="DZ244" i="9" s="1"/>
  <c r="I240" i="9"/>
  <c r="DU240" i="9" s="1"/>
  <c r="DZ240" i="9" s="1"/>
  <c r="I236" i="9"/>
  <c r="DU236" i="9" s="1"/>
  <c r="DZ236" i="9" s="1"/>
  <c r="I232" i="9"/>
  <c r="DU232" i="9" s="1"/>
  <c r="DZ232" i="9" s="1"/>
  <c r="I224" i="9"/>
  <c r="DU224" i="9" s="1"/>
  <c r="DZ224" i="9" s="1"/>
  <c r="I208" i="9"/>
  <c r="DU208" i="9" s="1"/>
  <c r="DZ208" i="9" s="1"/>
  <c r="I192" i="9"/>
  <c r="DU192" i="9" s="1"/>
  <c r="DZ192" i="9" s="1"/>
  <c r="I187" i="9"/>
  <c r="DU187" i="9" s="1"/>
  <c r="DZ187" i="9" s="1"/>
  <c r="I179" i="9"/>
  <c r="DU179" i="9" s="1"/>
  <c r="DZ179" i="9" s="1"/>
  <c r="I171" i="9"/>
  <c r="DU171" i="9" s="1"/>
  <c r="DZ171" i="9" s="1"/>
  <c r="I163" i="9"/>
  <c r="DU163" i="9" s="1"/>
  <c r="DZ163" i="9" s="1"/>
  <c r="I156" i="9"/>
  <c r="DU156" i="9" s="1"/>
  <c r="DZ156" i="9" s="1"/>
  <c r="I152" i="9"/>
  <c r="DU152" i="9" s="1"/>
  <c r="DZ152" i="9" s="1"/>
  <c r="I148" i="9"/>
  <c r="DU148" i="9" s="1"/>
  <c r="DZ148" i="9" s="1"/>
  <c r="I144" i="9"/>
  <c r="DU144" i="9" s="1"/>
  <c r="DZ144" i="9" s="1"/>
  <c r="I140" i="9"/>
  <c r="DU140" i="9" s="1"/>
  <c r="DZ140" i="9" s="1"/>
  <c r="I136" i="9"/>
  <c r="DU136" i="9" s="1"/>
  <c r="DZ136" i="9" s="1"/>
  <c r="I132" i="9"/>
  <c r="DU132" i="9" s="1"/>
  <c r="DZ132" i="9" s="1"/>
  <c r="I128" i="9"/>
  <c r="DU128" i="9" s="1"/>
  <c r="DZ128" i="9" s="1"/>
  <c r="I124" i="9"/>
  <c r="DU124" i="9" s="1"/>
  <c r="DZ124" i="9" s="1"/>
  <c r="I120" i="9"/>
  <c r="DU120" i="9" s="1"/>
  <c r="DZ120" i="9" s="1"/>
  <c r="I116" i="9"/>
  <c r="DU116" i="9" s="1"/>
  <c r="DZ116" i="9" s="1"/>
  <c r="I112" i="9"/>
  <c r="DU112" i="9" s="1"/>
  <c r="DZ112" i="9" s="1"/>
  <c r="I108" i="9"/>
  <c r="DU108" i="9" s="1"/>
  <c r="DZ108" i="9" s="1"/>
  <c r="I104" i="9"/>
  <c r="DU104" i="9" s="1"/>
  <c r="DZ104" i="9" s="1"/>
  <c r="I100" i="9"/>
  <c r="DU100" i="9" s="1"/>
  <c r="DZ100" i="9" s="1"/>
  <c r="I96" i="9"/>
  <c r="DU96" i="9" s="1"/>
  <c r="DZ96" i="9" s="1"/>
  <c r="I92" i="9"/>
  <c r="DU92" i="9" s="1"/>
  <c r="DZ92" i="9" s="1"/>
  <c r="I88" i="9"/>
  <c r="DU88" i="9" s="1"/>
  <c r="DZ88" i="9" s="1"/>
  <c r="I84" i="9"/>
  <c r="DU84" i="9" s="1"/>
  <c r="DZ84" i="9" s="1"/>
  <c r="I80" i="9"/>
  <c r="DU80" i="9" s="1"/>
  <c r="DZ80" i="9" s="1"/>
  <c r="I76" i="9"/>
  <c r="DU76" i="9" s="1"/>
  <c r="DZ76" i="9" s="1"/>
  <c r="I72" i="9"/>
  <c r="DU72" i="9" s="1"/>
  <c r="DZ72" i="9" s="1"/>
  <c r="I68" i="9"/>
  <c r="DU68" i="9" s="1"/>
  <c r="DZ68" i="9" s="1"/>
  <c r="I64" i="9"/>
  <c r="DU64" i="9" s="1"/>
  <c r="DZ64" i="9" s="1"/>
  <c r="I60" i="9"/>
  <c r="DU60" i="9" s="1"/>
  <c r="DZ60" i="9" s="1"/>
  <c r="I56" i="9"/>
  <c r="DU56" i="9" s="1"/>
  <c r="DZ56" i="9" s="1"/>
  <c r="I52" i="9"/>
  <c r="DU52" i="9" s="1"/>
  <c r="DZ52" i="9" s="1"/>
  <c r="I48" i="9"/>
  <c r="DU48" i="9" s="1"/>
  <c r="DZ48" i="9" s="1"/>
  <c r="I44" i="9"/>
  <c r="DU44" i="9" s="1"/>
  <c r="DZ44" i="9" s="1"/>
  <c r="I40" i="9"/>
  <c r="DU40" i="9" s="1"/>
  <c r="DZ40" i="9" s="1"/>
  <c r="I36" i="9"/>
  <c r="DU36" i="9" s="1"/>
  <c r="DZ36" i="9" s="1"/>
  <c r="I32" i="9"/>
  <c r="DU32" i="9" s="1"/>
  <c r="DZ32" i="9" s="1"/>
  <c r="I28" i="9"/>
  <c r="DU28" i="9" s="1"/>
  <c r="DZ28" i="9" s="1"/>
  <c r="I24" i="9"/>
  <c r="DU24" i="9" s="1"/>
  <c r="DZ24" i="9" s="1"/>
  <c r="I20" i="9"/>
  <c r="DU20" i="9" s="1"/>
  <c r="DZ20" i="9" s="1"/>
  <c r="I16" i="9"/>
  <c r="DU16" i="9" s="1"/>
  <c r="DZ16" i="9" s="1"/>
  <c r="I12" i="9"/>
  <c r="DU12" i="9" s="1"/>
  <c r="DZ12" i="9" s="1"/>
  <c r="I228" i="9"/>
  <c r="DU228" i="9" s="1"/>
  <c r="DZ228" i="9" s="1"/>
  <c r="I212" i="9"/>
  <c r="DU212" i="9" s="1"/>
  <c r="DZ212" i="9" s="1"/>
  <c r="I196" i="9"/>
  <c r="DU196" i="9" s="1"/>
  <c r="DZ196" i="9" s="1"/>
  <c r="I188" i="9"/>
  <c r="DU188" i="9" s="1"/>
  <c r="DZ188" i="9" s="1"/>
  <c r="I180" i="9"/>
  <c r="DU180" i="9" s="1"/>
  <c r="DZ180" i="9" s="1"/>
  <c r="I172" i="9"/>
  <c r="DU172" i="9" s="1"/>
  <c r="DZ172" i="9" s="1"/>
  <c r="I164" i="9"/>
  <c r="DU164" i="9" s="1"/>
  <c r="DZ164" i="9" s="1"/>
  <c r="I157" i="9"/>
  <c r="DU157" i="9" s="1"/>
  <c r="DZ157" i="9" s="1"/>
  <c r="I153" i="9"/>
  <c r="DU153" i="9" s="1"/>
  <c r="DZ153" i="9" s="1"/>
  <c r="I149" i="9"/>
  <c r="DU149" i="9" s="1"/>
  <c r="DZ149" i="9" s="1"/>
  <c r="I145" i="9"/>
  <c r="DU145" i="9" s="1"/>
  <c r="DZ145" i="9" s="1"/>
  <c r="I141" i="9"/>
  <c r="DU141" i="9" s="1"/>
  <c r="DZ141" i="9" s="1"/>
  <c r="I137" i="9"/>
  <c r="DU137" i="9" s="1"/>
  <c r="DZ137" i="9" s="1"/>
  <c r="I133" i="9"/>
  <c r="DU133" i="9" s="1"/>
  <c r="DZ133" i="9" s="1"/>
  <c r="I129" i="9"/>
  <c r="DU129" i="9" s="1"/>
  <c r="DZ129" i="9" s="1"/>
  <c r="I125" i="9"/>
  <c r="DU125" i="9" s="1"/>
  <c r="DZ125" i="9" s="1"/>
  <c r="I121" i="9"/>
  <c r="DU121" i="9" s="1"/>
  <c r="DZ121" i="9" s="1"/>
  <c r="I117" i="9"/>
  <c r="DU117" i="9" s="1"/>
  <c r="DZ117" i="9" s="1"/>
  <c r="I113" i="9"/>
  <c r="DU113" i="9" s="1"/>
  <c r="DZ113" i="9" s="1"/>
  <c r="I109" i="9"/>
  <c r="DU109" i="9" s="1"/>
  <c r="DZ109" i="9" s="1"/>
  <c r="I105" i="9"/>
  <c r="DU105" i="9" s="1"/>
  <c r="DZ105" i="9" s="1"/>
  <c r="I101" i="9"/>
  <c r="DU101" i="9" s="1"/>
  <c r="DZ101" i="9" s="1"/>
  <c r="I97" i="9"/>
  <c r="DU97" i="9" s="1"/>
  <c r="DZ97" i="9" s="1"/>
  <c r="I93" i="9"/>
  <c r="DU93" i="9" s="1"/>
  <c r="DZ93" i="9" s="1"/>
  <c r="I89" i="9"/>
  <c r="DU89" i="9" s="1"/>
  <c r="DZ89" i="9" s="1"/>
  <c r="I85" i="9"/>
  <c r="DU85" i="9" s="1"/>
  <c r="DZ85" i="9" s="1"/>
  <c r="I81" i="9"/>
  <c r="DU81" i="9" s="1"/>
  <c r="DZ81" i="9" s="1"/>
  <c r="I77" i="9"/>
  <c r="DU77" i="9" s="1"/>
  <c r="DZ77" i="9" s="1"/>
  <c r="I73" i="9"/>
  <c r="DU73" i="9" s="1"/>
  <c r="DZ73" i="9" s="1"/>
  <c r="I69" i="9"/>
  <c r="DU69" i="9" s="1"/>
  <c r="DZ69" i="9" s="1"/>
  <c r="I65" i="9"/>
  <c r="DU65" i="9" s="1"/>
  <c r="DZ65" i="9" s="1"/>
  <c r="I61" i="9"/>
  <c r="DU61" i="9" s="1"/>
  <c r="DZ61" i="9" s="1"/>
  <c r="I57" i="9"/>
  <c r="DU57" i="9" s="1"/>
  <c r="DZ57" i="9" s="1"/>
  <c r="I53" i="9"/>
  <c r="DU53" i="9" s="1"/>
  <c r="DZ53" i="9" s="1"/>
  <c r="I49" i="9"/>
  <c r="DU49" i="9" s="1"/>
  <c r="DZ49" i="9" s="1"/>
  <c r="I45" i="9"/>
  <c r="DU45" i="9" s="1"/>
  <c r="DZ45" i="9" s="1"/>
  <c r="I41" i="9"/>
  <c r="DU41" i="9" s="1"/>
  <c r="DZ41" i="9" s="1"/>
  <c r="I37" i="9"/>
  <c r="DU37" i="9" s="1"/>
  <c r="DZ37" i="9" s="1"/>
  <c r="I33" i="9"/>
  <c r="DU33" i="9" s="1"/>
  <c r="DZ33" i="9" s="1"/>
  <c r="I29" i="9"/>
  <c r="DU29" i="9" s="1"/>
  <c r="DZ29" i="9" s="1"/>
  <c r="I25" i="9"/>
  <c r="DU25" i="9" s="1"/>
  <c r="DZ25" i="9" s="1"/>
  <c r="I21" i="9"/>
  <c r="DU21" i="9" s="1"/>
  <c r="DZ21" i="9" s="1"/>
  <c r="I17" i="9"/>
  <c r="DU17" i="9" s="1"/>
  <c r="DZ17" i="9" s="1"/>
  <c r="I13" i="9"/>
  <c r="DU13" i="9" s="1"/>
  <c r="DZ13" i="9" s="1"/>
  <c r="I216" i="9"/>
  <c r="DU216" i="9" s="1"/>
  <c r="DZ216" i="9" s="1"/>
  <c r="I200" i="9"/>
  <c r="DU200" i="9" s="1"/>
  <c r="DZ200" i="9" s="1"/>
  <c r="I191" i="9"/>
  <c r="DU191" i="9" s="1"/>
  <c r="DZ191" i="9" s="1"/>
  <c r="I183" i="9"/>
  <c r="DU183" i="9" s="1"/>
  <c r="DZ183" i="9" s="1"/>
  <c r="I175" i="9"/>
  <c r="DU175" i="9" s="1"/>
  <c r="DZ175" i="9" s="1"/>
  <c r="I167" i="9"/>
  <c r="DU167" i="9" s="1"/>
  <c r="DZ167" i="9" s="1"/>
  <c r="I159" i="9"/>
  <c r="DU159" i="9" s="1"/>
  <c r="DZ159" i="9" s="1"/>
  <c r="I158" i="9"/>
  <c r="DU158" i="9" s="1"/>
  <c r="DZ158" i="9" s="1"/>
  <c r="I154" i="9"/>
  <c r="DU154" i="9" s="1"/>
  <c r="DZ154" i="9" s="1"/>
  <c r="I150" i="9"/>
  <c r="DU150" i="9" s="1"/>
  <c r="DZ150" i="9" s="1"/>
  <c r="I146" i="9"/>
  <c r="DU146" i="9" s="1"/>
  <c r="DZ146" i="9" s="1"/>
  <c r="I142" i="9"/>
  <c r="DU142" i="9" s="1"/>
  <c r="DZ142" i="9" s="1"/>
  <c r="I138" i="9"/>
  <c r="DU138" i="9" s="1"/>
  <c r="DZ138" i="9" s="1"/>
  <c r="I134" i="9"/>
  <c r="DU134" i="9" s="1"/>
  <c r="DZ134" i="9" s="1"/>
  <c r="I130" i="9"/>
  <c r="DU130" i="9" s="1"/>
  <c r="DZ130" i="9" s="1"/>
  <c r="I126" i="9"/>
  <c r="DU126" i="9" s="1"/>
  <c r="DZ126" i="9" s="1"/>
  <c r="I122" i="9"/>
  <c r="DU122" i="9" s="1"/>
  <c r="DZ122" i="9" s="1"/>
  <c r="I118" i="9"/>
  <c r="DU118" i="9" s="1"/>
  <c r="DZ118" i="9" s="1"/>
  <c r="I114" i="9"/>
  <c r="DU114" i="9" s="1"/>
  <c r="DZ114" i="9" s="1"/>
  <c r="I110" i="9"/>
  <c r="DU110" i="9" s="1"/>
  <c r="DZ110" i="9" s="1"/>
  <c r="I106" i="9"/>
  <c r="DU106" i="9" s="1"/>
  <c r="DZ106" i="9" s="1"/>
  <c r="I102" i="9"/>
  <c r="DU102" i="9" s="1"/>
  <c r="DZ102" i="9" s="1"/>
  <c r="I98" i="9"/>
  <c r="DU98" i="9" s="1"/>
  <c r="DZ98" i="9" s="1"/>
  <c r="I94" i="9"/>
  <c r="DU94" i="9" s="1"/>
  <c r="DZ94" i="9" s="1"/>
  <c r="I90" i="9"/>
  <c r="DU90" i="9" s="1"/>
  <c r="DZ90" i="9" s="1"/>
  <c r="I86" i="9"/>
  <c r="DU86" i="9" s="1"/>
  <c r="DZ86" i="9" s="1"/>
  <c r="I82" i="9"/>
  <c r="DU82" i="9" s="1"/>
  <c r="DZ82" i="9" s="1"/>
  <c r="I78" i="9"/>
  <c r="DU78" i="9" s="1"/>
  <c r="DZ78" i="9" s="1"/>
  <c r="I74" i="9"/>
  <c r="DU74" i="9" s="1"/>
  <c r="DZ74" i="9" s="1"/>
  <c r="I70" i="9"/>
  <c r="DU70" i="9" s="1"/>
  <c r="DZ70" i="9" s="1"/>
  <c r="I66" i="9"/>
  <c r="DU66" i="9" s="1"/>
  <c r="DZ66" i="9" s="1"/>
  <c r="I62" i="9"/>
  <c r="DU62" i="9" s="1"/>
  <c r="DZ62" i="9" s="1"/>
  <c r="I58" i="9"/>
  <c r="DU58" i="9" s="1"/>
  <c r="DZ58" i="9" s="1"/>
  <c r="I54" i="9"/>
  <c r="DU54" i="9" s="1"/>
  <c r="DZ54" i="9" s="1"/>
  <c r="I50" i="9"/>
  <c r="DU50" i="9" s="1"/>
  <c r="DZ50" i="9" s="1"/>
  <c r="I46" i="9"/>
  <c r="DU46" i="9" s="1"/>
  <c r="DZ46" i="9" s="1"/>
  <c r="I42" i="9"/>
  <c r="DU42" i="9" s="1"/>
  <c r="DZ42" i="9" s="1"/>
  <c r="I38" i="9"/>
  <c r="DU38" i="9" s="1"/>
  <c r="DZ38" i="9" s="1"/>
  <c r="I34" i="9"/>
  <c r="DU34" i="9" s="1"/>
  <c r="DZ34" i="9" s="1"/>
  <c r="I30" i="9"/>
  <c r="DU30" i="9" s="1"/>
  <c r="DZ30" i="9" s="1"/>
  <c r="I26" i="9"/>
  <c r="DU26" i="9" s="1"/>
  <c r="DZ26" i="9" s="1"/>
  <c r="I22" i="9"/>
  <c r="DU22" i="9" s="1"/>
  <c r="DZ22" i="9" s="1"/>
  <c r="I18" i="9"/>
  <c r="DU18" i="9" s="1"/>
  <c r="DZ18" i="9" s="1"/>
  <c r="I14" i="9"/>
  <c r="DU14" i="9" s="1"/>
  <c r="DZ14" i="9" s="1"/>
  <c r="I220" i="9"/>
  <c r="DU220" i="9" s="1"/>
  <c r="DZ220" i="9" s="1"/>
  <c r="I204" i="9"/>
  <c r="DU204" i="9" s="1"/>
  <c r="DZ204" i="9" s="1"/>
  <c r="I184" i="9"/>
  <c r="DU184" i="9" s="1"/>
  <c r="DZ184" i="9" s="1"/>
  <c r="I176" i="9"/>
  <c r="DU176" i="9" s="1"/>
  <c r="DZ176" i="9" s="1"/>
  <c r="I168" i="9"/>
  <c r="DU168" i="9" s="1"/>
  <c r="DZ168" i="9" s="1"/>
  <c r="I160" i="9"/>
  <c r="DU160" i="9" s="1"/>
  <c r="DZ160" i="9" s="1"/>
  <c r="I155" i="9"/>
  <c r="DU155" i="9" s="1"/>
  <c r="DZ155" i="9" s="1"/>
  <c r="I151" i="9"/>
  <c r="DU151" i="9" s="1"/>
  <c r="DZ151" i="9" s="1"/>
  <c r="I147" i="9"/>
  <c r="DU147" i="9" s="1"/>
  <c r="DZ147" i="9" s="1"/>
  <c r="I143" i="9"/>
  <c r="DU143" i="9" s="1"/>
  <c r="DZ143" i="9" s="1"/>
  <c r="I139" i="9"/>
  <c r="DU139" i="9" s="1"/>
  <c r="DZ139" i="9" s="1"/>
  <c r="I135" i="9"/>
  <c r="DU135" i="9" s="1"/>
  <c r="DZ135" i="9" s="1"/>
  <c r="I131" i="9"/>
  <c r="DU131" i="9" s="1"/>
  <c r="DZ131" i="9" s="1"/>
  <c r="I127" i="9"/>
  <c r="DU127" i="9" s="1"/>
  <c r="DZ127" i="9" s="1"/>
  <c r="I123" i="9"/>
  <c r="DU123" i="9" s="1"/>
  <c r="DZ123" i="9" s="1"/>
  <c r="I119" i="9"/>
  <c r="DU119" i="9" s="1"/>
  <c r="DZ119" i="9" s="1"/>
  <c r="I115" i="9"/>
  <c r="DU115" i="9" s="1"/>
  <c r="DZ115" i="9" s="1"/>
  <c r="I111" i="9"/>
  <c r="DU111" i="9" s="1"/>
  <c r="DZ111" i="9" s="1"/>
  <c r="I107" i="9"/>
  <c r="DU107" i="9" s="1"/>
  <c r="DZ107" i="9" s="1"/>
  <c r="I103" i="9"/>
  <c r="DU103" i="9" s="1"/>
  <c r="DZ103" i="9" s="1"/>
  <c r="I99" i="9"/>
  <c r="DU99" i="9" s="1"/>
  <c r="DZ99" i="9" s="1"/>
  <c r="I83" i="9"/>
  <c r="DU83" i="9" s="1"/>
  <c r="DZ83" i="9" s="1"/>
  <c r="I67" i="9"/>
  <c r="DU67" i="9" s="1"/>
  <c r="DZ67" i="9" s="1"/>
  <c r="I51" i="9"/>
  <c r="DU51" i="9" s="1"/>
  <c r="DZ51" i="9" s="1"/>
  <c r="I35" i="9"/>
  <c r="DU35" i="9" s="1"/>
  <c r="DZ35" i="9" s="1"/>
  <c r="I19" i="9"/>
  <c r="DU19" i="9" s="1"/>
  <c r="DZ19" i="9" s="1"/>
  <c r="I79" i="9"/>
  <c r="DU79" i="9" s="1"/>
  <c r="DZ79" i="9" s="1"/>
  <c r="I63" i="9"/>
  <c r="DU63" i="9" s="1"/>
  <c r="DZ63" i="9" s="1"/>
  <c r="I47" i="9"/>
  <c r="DU47" i="9" s="1"/>
  <c r="DZ47" i="9" s="1"/>
  <c r="I31" i="9"/>
  <c r="DU31" i="9" s="1"/>
  <c r="DZ31" i="9" s="1"/>
  <c r="I87" i="9"/>
  <c r="DU87" i="9" s="1"/>
  <c r="DZ87" i="9" s="1"/>
  <c r="I71" i="9"/>
  <c r="DU71" i="9" s="1"/>
  <c r="DZ71" i="9" s="1"/>
  <c r="I55" i="9"/>
  <c r="DU55" i="9" s="1"/>
  <c r="DZ55" i="9" s="1"/>
  <c r="I39" i="9"/>
  <c r="DU39" i="9" s="1"/>
  <c r="DZ39" i="9" s="1"/>
  <c r="I23" i="9"/>
  <c r="DU23" i="9" s="1"/>
  <c r="DZ23" i="9" s="1"/>
  <c r="I91" i="9"/>
  <c r="DU91" i="9" s="1"/>
  <c r="DZ91" i="9" s="1"/>
  <c r="I75" i="9"/>
  <c r="DU75" i="9" s="1"/>
  <c r="DZ75" i="9" s="1"/>
  <c r="I59" i="9"/>
  <c r="DU59" i="9" s="1"/>
  <c r="DZ59" i="9" s="1"/>
  <c r="I43" i="9"/>
  <c r="DU43" i="9" s="1"/>
  <c r="DZ43" i="9" s="1"/>
  <c r="I27" i="9"/>
  <c r="DU27" i="9" s="1"/>
  <c r="DZ27" i="9" s="1"/>
  <c r="I95" i="9"/>
  <c r="DU95" i="9" s="1"/>
  <c r="DZ95" i="9" s="1"/>
  <c r="I15" i="9"/>
  <c r="DU15" i="9" s="1"/>
  <c r="DZ15" i="9" s="1"/>
  <c r="J66" i="6"/>
  <c r="J64" i="6"/>
  <c r="J62" i="6"/>
  <c r="J68" i="6"/>
  <c r="J60" i="6"/>
  <c r="J56" i="6"/>
  <c r="J54" i="6"/>
  <c r="J44" i="6"/>
  <c r="J50" i="6"/>
  <c r="J48" i="6"/>
  <c r="J40" i="6"/>
  <c r="J46" i="6"/>
  <c r="J34" i="6"/>
  <c r="J26" i="6"/>
  <c r="J42" i="6"/>
  <c r="J32" i="6"/>
  <c r="J38" i="6"/>
  <c r="J30" i="6"/>
  <c r="J22" i="6"/>
  <c r="J52" i="6"/>
  <c r="J20" i="6"/>
  <c r="J12" i="6"/>
  <c r="J28" i="6"/>
  <c r="J58" i="6"/>
  <c r="J24" i="6"/>
  <c r="J18" i="6"/>
  <c r="J36" i="6"/>
  <c r="J16" i="6"/>
  <c r="J14" i="6"/>
  <c r="J660" i="6"/>
  <c r="J656" i="6"/>
  <c r="J652" i="6"/>
  <c r="J661" i="6"/>
  <c r="J657" i="6"/>
  <c r="J654" i="6"/>
  <c r="J647" i="6"/>
  <c r="J643" i="6"/>
  <c r="J655" i="6"/>
  <c r="J651" i="6"/>
  <c r="J648" i="6"/>
  <c r="J658" i="6"/>
  <c r="J653" i="6"/>
  <c r="J645" i="6"/>
  <c r="J639" i="6"/>
  <c r="J635" i="6"/>
  <c r="J659" i="6"/>
  <c r="J646" i="6"/>
  <c r="J641" i="6"/>
  <c r="J640" i="6"/>
  <c r="J649" i="6"/>
  <c r="J642" i="6"/>
  <c r="J633" i="6"/>
  <c r="J630" i="6"/>
  <c r="J626" i="6"/>
  <c r="J622" i="6"/>
  <c r="J618" i="6"/>
  <c r="J644" i="6"/>
  <c r="J634" i="6"/>
  <c r="J631" i="6"/>
  <c r="J627" i="6"/>
  <c r="J623" i="6"/>
  <c r="J619" i="6"/>
  <c r="J632" i="6"/>
  <c r="J629" i="6"/>
  <c r="J621" i="6"/>
  <c r="J615" i="6"/>
  <c r="J611" i="6"/>
  <c r="J607" i="6"/>
  <c r="J603" i="6"/>
  <c r="J599" i="6"/>
  <c r="J595" i="6"/>
  <c r="J591" i="6"/>
  <c r="J587" i="6"/>
  <c r="J637" i="6"/>
  <c r="J636" i="6"/>
  <c r="J628" i="6"/>
  <c r="J614" i="6"/>
  <c r="J609" i="6"/>
  <c r="J604" i="6"/>
  <c r="J598" i="6"/>
  <c r="J593" i="6"/>
  <c r="J588" i="6"/>
  <c r="J584" i="6"/>
  <c r="J580" i="6"/>
  <c r="J576" i="6"/>
  <c r="J572" i="6"/>
  <c r="J650" i="6"/>
  <c r="J638" i="6"/>
  <c r="J620" i="6"/>
  <c r="J616" i="6"/>
  <c r="J610" i="6"/>
  <c r="J605" i="6"/>
  <c r="J600" i="6"/>
  <c r="J594" i="6"/>
  <c r="J624" i="6"/>
  <c r="J617" i="6"/>
  <c r="J612" i="6"/>
  <c r="J606" i="6"/>
  <c r="J601" i="6"/>
  <c r="J625" i="6"/>
  <c r="J613" i="6"/>
  <c r="J602" i="6"/>
  <c r="J596" i="6"/>
  <c r="J590" i="6"/>
  <c r="J581" i="6"/>
  <c r="J575" i="6"/>
  <c r="J570" i="6"/>
  <c r="J566" i="6"/>
  <c r="J562" i="6"/>
  <c r="J558" i="6"/>
  <c r="J554" i="6"/>
  <c r="J550" i="6"/>
  <c r="J546" i="6"/>
  <c r="J542" i="6"/>
  <c r="J538" i="6"/>
  <c r="J608" i="6"/>
  <c r="J597" i="6"/>
  <c r="J592" i="6"/>
  <c r="J589" i="6"/>
  <c r="J582" i="6"/>
  <c r="J577" i="6"/>
  <c r="J571" i="6"/>
  <c r="J567" i="6"/>
  <c r="J563" i="6"/>
  <c r="J559" i="6"/>
  <c r="J555" i="6"/>
  <c r="J551" i="6"/>
  <c r="J586" i="6"/>
  <c r="J583" i="6"/>
  <c r="J578" i="6"/>
  <c r="J573" i="6"/>
  <c r="J568" i="6"/>
  <c r="J564" i="6"/>
  <c r="J574" i="6"/>
  <c r="J557" i="6"/>
  <c r="J549" i="6"/>
  <c r="J545" i="6"/>
  <c r="J540" i="6"/>
  <c r="J535" i="6"/>
  <c r="J531" i="6"/>
  <c r="J527" i="6"/>
  <c r="J523" i="6"/>
  <c r="J519" i="6"/>
  <c r="J515" i="6"/>
  <c r="J511" i="6"/>
  <c r="J507" i="6"/>
  <c r="J503" i="6"/>
  <c r="J499" i="6"/>
  <c r="J495" i="6"/>
  <c r="J491" i="6"/>
  <c r="J487" i="6"/>
  <c r="J483" i="6"/>
  <c r="J479" i="6"/>
  <c r="J475" i="6"/>
  <c r="J585" i="6"/>
  <c r="J569" i="6"/>
  <c r="J560" i="6"/>
  <c r="J552" i="6"/>
  <c r="J547" i="6"/>
  <c r="J541" i="6"/>
  <c r="J536" i="6"/>
  <c r="J532" i="6"/>
  <c r="J528" i="6"/>
  <c r="J524" i="6"/>
  <c r="J520" i="6"/>
  <c r="J516" i="6"/>
  <c r="J512" i="6"/>
  <c r="J556" i="6"/>
  <c r="J544" i="6"/>
  <c r="J530" i="6"/>
  <c r="J522" i="6"/>
  <c r="J514" i="6"/>
  <c r="J509" i="6"/>
  <c r="J504" i="6"/>
  <c r="J498" i="6"/>
  <c r="J493" i="6"/>
  <c r="J561" i="6"/>
  <c r="J548" i="6"/>
  <c r="J533" i="6"/>
  <c r="J525" i="6"/>
  <c r="J517" i="6"/>
  <c r="J510" i="6"/>
  <c r="J505" i="6"/>
  <c r="J500" i="6"/>
  <c r="J494" i="6"/>
  <c r="J489" i="6"/>
  <c r="J579" i="6"/>
  <c r="J565" i="6"/>
  <c r="J539" i="6"/>
  <c r="J534" i="6"/>
  <c r="J526" i="6"/>
  <c r="J518" i="6"/>
  <c r="J506" i="6"/>
  <c r="J501" i="6"/>
  <c r="J496" i="6"/>
  <c r="J490" i="6"/>
  <c r="J485" i="6"/>
  <c r="J537" i="6"/>
  <c r="J492" i="6"/>
  <c r="J488" i="6"/>
  <c r="J484" i="6"/>
  <c r="J478" i="6"/>
  <c r="J473" i="6"/>
  <c r="J472" i="6"/>
  <c r="J468" i="6"/>
  <c r="J464" i="6"/>
  <c r="J460" i="6"/>
  <c r="J456" i="6"/>
  <c r="J452" i="6"/>
  <c r="J448" i="6"/>
  <c r="J444" i="6"/>
  <c r="J440" i="6"/>
  <c r="J436" i="6"/>
  <c r="J432" i="6"/>
  <c r="J428" i="6"/>
  <c r="J424" i="6"/>
  <c r="J420" i="6"/>
  <c r="J416" i="6"/>
  <c r="J412" i="6"/>
  <c r="J408" i="6"/>
  <c r="J553" i="6"/>
  <c r="J513" i="6"/>
  <c r="J480" i="6"/>
  <c r="J474" i="6"/>
  <c r="J469" i="6"/>
  <c r="J465" i="6"/>
  <c r="J461" i="6"/>
  <c r="J457" i="6"/>
  <c r="J453" i="6"/>
  <c r="J449" i="6"/>
  <c r="J445" i="6"/>
  <c r="J441" i="6"/>
  <c r="J437" i="6"/>
  <c r="J433" i="6"/>
  <c r="J429" i="6"/>
  <c r="J425" i="6"/>
  <c r="J421" i="6"/>
  <c r="J417" i="6"/>
  <c r="J413" i="6"/>
  <c r="J409" i="6"/>
  <c r="J543" i="6"/>
  <c r="J521" i="6"/>
  <c r="J476" i="6"/>
  <c r="J466" i="6"/>
  <c r="J458" i="6"/>
  <c r="J450" i="6"/>
  <c r="J442" i="6"/>
  <c r="J434" i="6"/>
  <c r="J426" i="6"/>
  <c r="J418" i="6"/>
  <c r="J410" i="6"/>
  <c r="J407" i="6"/>
  <c r="J405" i="6"/>
  <c r="J401" i="6"/>
  <c r="J397" i="6"/>
  <c r="J393" i="6"/>
  <c r="J389" i="6"/>
  <c r="J385" i="6"/>
  <c r="J529" i="6"/>
  <c r="J508" i="6"/>
  <c r="J497" i="6"/>
  <c r="J486" i="6"/>
  <c r="J477" i="6"/>
  <c r="J467" i="6"/>
  <c r="J459" i="6"/>
  <c r="J451" i="6"/>
  <c r="J443" i="6"/>
  <c r="J435" i="6"/>
  <c r="J427" i="6"/>
  <c r="J419" i="6"/>
  <c r="J411" i="6"/>
  <c r="J402" i="6"/>
  <c r="J398" i="6"/>
  <c r="J394" i="6"/>
  <c r="J390" i="6"/>
  <c r="J386" i="6"/>
  <c r="J502" i="6"/>
  <c r="J481" i="6"/>
  <c r="J470" i="6"/>
  <c r="J462" i="6"/>
  <c r="J454" i="6"/>
  <c r="J446" i="6"/>
  <c r="J438" i="6"/>
  <c r="J430" i="6"/>
  <c r="J422" i="6"/>
  <c r="J414" i="6"/>
  <c r="J403" i="6"/>
  <c r="J399" i="6"/>
  <c r="J395" i="6"/>
  <c r="J391" i="6"/>
  <c r="J387" i="6"/>
  <c r="J383" i="6"/>
  <c r="J482" i="6"/>
  <c r="J455" i="6"/>
  <c r="J423" i="6"/>
  <c r="J404" i="6"/>
  <c r="J388" i="6"/>
  <c r="J382" i="6"/>
  <c r="J377" i="6"/>
  <c r="J373" i="6"/>
  <c r="J369" i="6"/>
  <c r="J365" i="6"/>
  <c r="J361" i="6"/>
  <c r="J357" i="6"/>
  <c r="J353" i="6"/>
  <c r="J349" i="6"/>
  <c r="J345" i="6"/>
  <c r="J341" i="6"/>
  <c r="J337" i="6"/>
  <c r="J333" i="6"/>
  <c r="J329" i="6"/>
  <c r="J325" i="6"/>
  <c r="J463" i="6"/>
  <c r="J431" i="6"/>
  <c r="J406" i="6"/>
  <c r="J392" i="6"/>
  <c r="J378" i="6"/>
  <c r="J374" i="6"/>
  <c r="J370" i="6"/>
  <c r="J366" i="6"/>
  <c r="J362" i="6"/>
  <c r="J358" i="6"/>
  <c r="J354" i="6"/>
  <c r="J350" i="6"/>
  <c r="J346" i="6"/>
  <c r="J342" i="6"/>
  <c r="J338" i="6"/>
  <c r="J334" i="6"/>
  <c r="J471" i="6"/>
  <c r="J439" i="6"/>
  <c r="J396" i="6"/>
  <c r="J384" i="6"/>
  <c r="J380" i="6"/>
  <c r="J379" i="6"/>
  <c r="J375" i="6"/>
  <c r="J371" i="6"/>
  <c r="J367" i="6"/>
  <c r="J363" i="6"/>
  <c r="J359" i="6"/>
  <c r="J355" i="6"/>
  <c r="J351" i="6"/>
  <c r="J347" i="6"/>
  <c r="J343" i="6"/>
  <c r="J339" i="6"/>
  <c r="J335" i="6"/>
  <c r="J331" i="6"/>
  <c r="J327" i="6"/>
  <c r="J323" i="6"/>
  <c r="J319" i="6"/>
  <c r="J315" i="6"/>
  <c r="J311" i="6"/>
  <c r="J368" i="6"/>
  <c r="J352" i="6"/>
  <c r="J336" i="6"/>
  <c r="J326" i="6"/>
  <c r="J321" i="6"/>
  <c r="J316" i="6"/>
  <c r="J372" i="6"/>
  <c r="J356" i="6"/>
  <c r="J340" i="6"/>
  <c r="J328" i="6"/>
  <c r="J322" i="6"/>
  <c r="J317" i="6"/>
  <c r="J415" i="6"/>
  <c r="J447" i="6"/>
  <c r="J400" i="6"/>
  <c r="J381" i="6"/>
  <c r="J364" i="6"/>
  <c r="J348" i="6"/>
  <c r="J332" i="6"/>
  <c r="J324" i="6"/>
  <c r="J360" i="6"/>
  <c r="J318" i="6"/>
  <c r="J313" i="6"/>
  <c r="J308" i="6"/>
  <c r="J304" i="6"/>
  <c r="J300" i="6"/>
  <c r="J296" i="6"/>
  <c r="J292" i="6"/>
  <c r="J376" i="6"/>
  <c r="J330" i="6"/>
  <c r="J320" i="6"/>
  <c r="J309" i="6"/>
  <c r="J305" i="6"/>
  <c r="J301" i="6"/>
  <c r="J297" i="6"/>
  <c r="J293" i="6"/>
  <c r="J289" i="6"/>
  <c r="J285" i="6"/>
  <c r="J281" i="6"/>
  <c r="J277" i="6"/>
  <c r="J344" i="6"/>
  <c r="J314" i="6"/>
  <c r="J312" i="6"/>
  <c r="J307" i="6"/>
  <c r="J303" i="6"/>
  <c r="J299" i="6"/>
  <c r="J295" i="6"/>
  <c r="J291" i="6"/>
  <c r="J287" i="6"/>
  <c r="J283" i="6"/>
  <c r="J279" i="6"/>
  <c r="J310" i="6"/>
  <c r="J306" i="6"/>
  <c r="J284" i="6"/>
  <c r="J275" i="6"/>
  <c r="J271" i="6"/>
  <c r="J267" i="6"/>
  <c r="J263" i="6"/>
  <c r="J259" i="6"/>
  <c r="J255" i="6"/>
  <c r="J251" i="6"/>
  <c r="J247" i="6"/>
  <c r="J243" i="6"/>
  <c r="J239" i="6"/>
  <c r="J235" i="6"/>
  <c r="J231" i="6"/>
  <c r="J227" i="6"/>
  <c r="J223" i="6"/>
  <c r="J219" i="6"/>
  <c r="J215" i="6"/>
  <c r="J211" i="6"/>
  <c r="J207" i="6"/>
  <c r="J203" i="6"/>
  <c r="J199" i="6"/>
  <c r="J195" i="6"/>
  <c r="J191" i="6"/>
  <c r="J187" i="6"/>
  <c r="J183" i="6"/>
  <c r="J179" i="6"/>
  <c r="J175" i="6"/>
  <c r="J171" i="6"/>
  <c r="J167" i="6"/>
  <c r="J163" i="6"/>
  <c r="J159" i="6"/>
  <c r="J155" i="6"/>
  <c r="J151" i="6"/>
  <c r="J147" i="6"/>
  <c r="J143" i="6"/>
  <c r="J139" i="6"/>
  <c r="J135" i="6"/>
  <c r="J131" i="6"/>
  <c r="J127" i="6"/>
  <c r="J123" i="6"/>
  <c r="J119" i="6"/>
  <c r="J115" i="6"/>
  <c r="J294" i="6"/>
  <c r="J286" i="6"/>
  <c r="J278" i="6"/>
  <c r="J276" i="6"/>
  <c r="J272" i="6"/>
  <c r="J268" i="6"/>
  <c r="J264" i="6"/>
  <c r="J260" i="6"/>
  <c r="J256" i="6"/>
  <c r="J252" i="6"/>
  <c r="J248" i="6"/>
  <c r="J244" i="6"/>
  <c r="J240" i="6"/>
  <c r="J236" i="6"/>
  <c r="J232" i="6"/>
  <c r="J228" i="6"/>
  <c r="J224" i="6"/>
  <c r="J220" i="6"/>
  <c r="J216" i="6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28" i="6"/>
  <c r="J124" i="6"/>
  <c r="J120" i="6"/>
  <c r="J116" i="6"/>
  <c r="J298" i="6"/>
  <c r="J288" i="6"/>
  <c r="J280" i="6"/>
  <c r="J273" i="6"/>
  <c r="J269" i="6"/>
  <c r="J265" i="6"/>
  <c r="J261" i="6"/>
  <c r="J257" i="6"/>
  <c r="J253" i="6"/>
  <c r="J249" i="6"/>
  <c r="J245" i="6"/>
  <c r="J241" i="6"/>
  <c r="J237" i="6"/>
  <c r="J233" i="6"/>
  <c r="J229" i="6"/>
  <c r="J225" i="6"/>
  <c r="J221" i="6"/>
  <c r="J217" i="6"/>
  <c r="J213" i="6"/>
  <c r="J209" i="6"/>
  <c r="J205" i="6"/>
  <c r="J201" i="6"/>
  <c r="J197" i="6"/>
  <c r="J193" i="6"/>
  <c r="J189" i="6"/>
  <c r="J185" i="6"/>
  <c r="J181" i="6"/>
  <c r="J177" i="6"/>
  <c r="J173" i="6"/>
  <c r="J302" i="6"/>
  <c r="J290" i="6"/>
  <c r="J282" i="6"/>
  <c r="J274" i="6"/>
  <c r="J270" i="6"/>
  <c r="J266" i="6"/>
  <c r="J262" i="6"/>
  <c r="J258" i="6"/>
  <c r="J254" i="6"/>
  <c r="J250" i="6"/>
  <c r="J246" i="6"/>
  <c r="J238" i="6"/>
  <c r="J222" i="6"/>
  <c r="J206" i="6"/>
  <c r="J190" i="6"/>
  <c r="J174" i="6"/>
  <c r="J165" i="6"/>
  <c r="J157" i="6"/>
  <c r="J149" i="6"/>
  <c r="J141" i="6"/>
  <c r="J133" i="6"/>
  <c r="J125" i="6"/>
  <c r="J117" i="6"/>
  <c r="J111" i="6"/>
  <c r="J107" i="6"/>
  <c r="J103" i="6"/>
  <c r="J242" i="6"/>
  <c r="J226" i="6"/>
  <c r="J210" i="6"/>
  <c r="J194" i="6"/>
  <c r="J178" i="6"/>
  <c r="J166" i="6"/>
  <c r="J158" i="6"/>
  <c r="J150" i="6"/>
  <c r="J142" i="6"/>
  <c r="J134" i="6"/>
  <c r="J126" i="6"/>
  <c r="J118" i="6"/>
  <c r="J112" i="6"/>
  <c r="J108" i="6"/>
  <c r="J104" i="6"/>
  <c r="J100" i="6"/>
  <c r="J96" i="6"/>
  <c r="J92" i="6"/>
  <c r="J88" i="6"/>
  <c r="J84" i="6"/>
  <c r="J80" i="6"/>
  <c r="J76" i="6"/>
  <c r="J72" i="6"/>
  <c r="J230" i="6"/>
  <c r="J214" i="6"/>
  <c r="J198" i="6"/>
  <c r="J182" i="6"/>
  <c r="J169" i="6"/>
  <c r="J161" i="6"/>
  <c r="J153" i="6"/>
  <c r="J145" i="6"/>
  <c r="J137" i="6"/>
  <c r="J129" i="6"/>
  <c r="J121" i="6"/>
  <c r="J113" i="6"/>
  <c r="J109" i="6"/>
  <c r="J105" i="6"/>
  <c r="J101" i="6"/>
  <c r="J97" i="6"/>
  <c r="J93" i="6"/>
  <c r="J89" i="6"/>
  <c r="J85" i="6"/>
  <c r="J81" i="6"/>
  <c r="J77" i="6"/>
  <c r="J73" i="6"/>
  <c r="J69" i="6"/>
  <c r="J65" i="6"/>
  <c r="J61" i="6"/>
  <c r="J57" i="6"/>
  <c r="J53" i="6"/>
  <c r="J49" i="6"/>
  <c r="J45" i="6"/>
  <c r="J234" i="6"/>
  <c r="J218" i="6"/>
  <c r="J202" i="6"/>
  <c r="J186" i="6"/>
  <c r="J170" i="6"/>
  <c r="J162" i="6"/>
  <c r="J154" i="6"/>
  <c r="J146" i="6"/>
  <c r="J138" i="6"/>
  <c r="J130" i="6"/>
  <c r="J122" i="6"/>
  <c r="J114" i="6"/>
  <c r="J110" i="6"/>
  <c r="J106" i="6"/>
  <c r="J102" i="6"/>
  <c r="J98" i="6"/>
  <c r="J94" i="6"/>
  <c r="J90" i="6"/>
  <c r="J86" i="6"/>
  <c r="J82" i="6"/>
  <c r="J78" i="6"/>
  <c r="J74" i="6"/>
  <c r="J95" i="6"/>
  <c r="J79" i="6"/>
  <c r="J71" i="6"/>
  <c r="J63" i="6"/>
  <c r="J55" i="6"/>
  <c r="J47" i="6"/>
  <c r="J41" i="6"/>
  <c r="J37" i="6"/>
  <c r="J33" i="6"/>
  <c r="J29" i="6"/>
  <c r="J25" i="6"/>
  <c r="J21" i="6"/>
  <c r="J17" i="6"/>
  <c r="J13" i="6"/>
  <c r="J27" i="6"/>
  <c r="J15" i="6"/>
  <c r="J99" i="6"/>
  <c r="J83" i="6"/>
  <c r="J19" i="6"/>
  <c r="J87" i="6"/>
  <c r="J67" i="6"/>
  <c r="J59" i="6"/>
  <c r="J51" i="6"/>
  <c r="J43" i="6"/>
  <c r="J39" i="6"/>
  <c r="J35" i="6"/>
  <c r="J31" i="6"/>
  <c r="J23" i="6"/>
  <c r="J91" i="6"/>
  <c r="J75" i="6"/>
  <c r="J70" i="6"/>
  <c r="K7" i="6"/>
  <c r="L6" i="6"/>
  <c r="K11" i="6"/>
  <c r="K8" i="6"/>
  <c r="G541" i="4"/>
  <c r="X541" i="4" s="1"/>
  <c r="AC541" i="4" s="1"/>
  <c r="G582" i="4"/>
  <c r="G13" i="4"/>
  <c r="X13" i="4" s="1"/>
  <c r="AC13" i="4" s="1"/>
  <c r="G29" i="4"/>
  <c r="X29" i="4" s="1"/>
  <c r="AC29" i="4" s="1"/>
  <c r="G45" i="4"/>
  <c r="X45" i="4" s="1"/>
  <c r="AC45" i="4" s="1"/>
  <c r="G19" i="4"/>
  <c r="X19" i="4" s="1"/>
  <c r="AC19" i="4" s="1"/>
  <c r="G38" i="4"/>
  <c r="X38" i="4" s="1"/>
  <c r="AC38" i="4" s="1"/>
  <c r="G63" i="4"/>
  <c r="X63" i="4" s="1"/>
  <c r="AC63" i="4" s="1"/>
  <c r="G23" i="4"/>
  <c r="X23" i="4" s="1"/>
  <c r="AC23" i="4" s="1"/>
  <c r="G42" i="4"/>
  <c r="X42" i="4" s="1"/>
  <c r="AC42" i="4" s="1"/>
  <c r="G66" i="4"/>
  <c r="X66" i="4" s="1"/>
  <c r="AC66" i="4" s="1"/>
  <c r="G30" i="4"/>
  <c r="X30" i="4" s="1"/>
  <c r="AC30" i="4" s="1"/>
  <c r="G56" i="4"/>
  <c r="X56" i="4" s="1"/>
  <c r="AC56" i="4" s="1"/>
  <c r="G69" i="4"/>
  <c r="X69" i="4" s="1"/>
  <c r="AC69" i="4" s="1"/>
  <c r="G70" i="4"/>
  <c r="X70" i="4" s="1"/>
  <c r="AC70" i="4" s="1"/>
  <c r="G83" i="4"/>
  <c r="X83" i="4" s="1"/>
  <c r="AC83" i="4" s="1"/>
  <c r="G99" i="4"/>
  <c r="X99" i="4" s="1"/>
  <c r="AC99" i="4" s="1"/>
  <c r="G47" i="4"/>
  <c r="X47" i="4" s="1"/>
  <c r="AC47" i="4" s="1"/>
  <c r="G74" i="4"/>
  <c r="X74" i="4" s="1"/>
  <c r="AC74" i="4" s="1"/>
  <c r="G21" i="4"/>
  <c r="X21" i="4" s="1"/>
  <c r="AC21" i="4" s="1"/>
  <c r="G37" i="4"/>
  <c r="X37" i="4" s="1"/>
  <c r="AC37" i="4" s="1"/>
  <c r="G12" i="4"/>
  <c r="X12" i="4" s="1"/>
  <c r="AC12" i="4" s="1"/>
  <c r="G32" i="4"/>
  <c r="X32" i="4" s="1"/>
  <c r="AC32" i="4" s="1"/>
  <c r="G51" i="4"/>
  <c r="X51" i="4" s="1"/>
  <c r="AC51" i="4" s="1"/>
  <c r="G71" i="4"/>
  <c r="X71" i="4" s="1"/>
  <c r="AC71" i="4" s="1"/>
  <c r="G36" i="4"/>
  <c r="X36" i="4" s="1"/>
  <c r="AC36" i="4" s="1"/>
  <c r="G55" i="4"/>
  <c r="X55" i="4" s="1"/>
  <c r="AC55" i="4" s="1"/>
  <c r="G24" i="4"/>
  <c r="X24" i="4" s="1"/>
  <c r="AC24" i="4" s="1"/>
  <c r="G43" i="4"/>
  <c r="X43" i="4" s="1"/>
  <c r="AC43" i="4" s="1"/>
  <c r="G61" i="4"/>
  <c r="X61" i="4" s="1"/>
  <c r="AC61" i="4" s="1"/>
  <c r="G31" i="4"/>
  <c r="X31" i="4" s="1"/>
  <c r="AC31" i="4" s="1"/>
  <c r="G75" i="4"/>
  <c r="X75" i="4" s="1"/>
  <c r="AC75" i="4" s="1"/>
  <c r="G91" i="4"/>
  <c r="X91" i="4" s="1"/>
  <c r="AC91" i="4" s="1"/>
  <c r="G107" i="4"/>
  <c r="X107" i="4" s="1"/>
  <c r="AC107" i="4" s="1"/>
  <c r="G64" i="4"/>
  <c r="X64" i="4" s="1"/>
  <c r="AC64" i="4" s="1"/>
  <c r="G25" i="4"/>
  <c r="X25" i="4" s="1"/>
  <c r="AC25" i="4" s="1"/>
  <c r="G16" i="4"/>
  <c r="X16" i="4" s="1"/>
  <c r="AC16" i="4" s="1"/>
  <c r="G54" i="4"/>
  <c r="X54" i="4" s="1"/>
  <c r="AC54" i="4" s="1"/>
  <c r="G39" i="4"/>
  <c r="X39" i="4" s="1"/>
  <c r="AC39" i="4" s="1"/>
  <c r="G27" i="4"/>
  <c r="X27" i="4" s="1"/>
  <c r="AC27" i="4" s="1"/>
  <c r="G65" i="4"/>
  <c r="X65" i="4" s="1"/>
  <c r="AC65" i="4" s="1"/>
  <c r="G79" i="4"/>
  <c r="X79" i="4" s="1"/>
  <c r="AC79" i="4" s="1"/>
  <c r="G44" i="4"/>
  <c r="X44" i="4" s="1"/>
  <c r="AC44" i="4" s="1"/>
  <c r="G82" i="4"/>
  <c r="X82" i="4" s="1"/>
  <c r="AC82" i="4" s="1"/>
  <c r="G98" i="4"/>
  <c r="X98" i="4" s="1"/>
  <c r="AC98" i="4" s="1"/>
  <c r="G60" i="4"/>
  <c r="X60" i="4" s="1"/>
  <c r="AC60" i="4" s="1"/>
  <c r="G85" i="4"/>
  <c r="X85" i="4" s="1"/>
  <c r="AC85" i="4" s="1"/>
  <c r="G101" i="4"/>
  <c r="X101" i="4" s="1"/>
  <c r="AC101" i="4" s="1"/>
  <c r="G80" i="4"/>
  <c r="X80" i="4" s="1"/>
  <c r="AC80" i="4" s="1"/>
  <c r="G120" i="4"/>
  <c r="X120" i="4" s="1"/>
  <c r="AC120" i="4" s="1"/>
  <c r="G136" i="4"/>
  <c r="X136" i="4" s="1"/>
  <c r="AC136" i="4" s="1"/>
  <c r="G152" i="4"/>
  <c r="X152" i="4" s="1"/>
  <c r="AC152" i="4" s="1"/>
  <c r="G168" i="4"/>
  <c r="X168" i="4" s="1"/>
  <c r="AC168" i="4" s="1"/>
  <c r="G184" i="4"/>
  <c r="X184" i="4" s="1"/>
  <c r="AC184" i="4" s="1"/>
  <c r="G111" i="4"/>
  <c r="X111" i="4" s="1"/>
  <c r="AC111" i="4" s="1"/>
  <c r="G127" i="4"/>
  <c r="X127" i="4" s="1"/>
  <c r="AC127" i="4" s="1"/>
  <c r="G143" i="4"/>
  <c r="X143" i="4" s="1"/>
  <c r="AC143" i="4" s="1"/>
  <c r="G159" i="4"/>
  <c r="X159" i="4" s="1"/>
  <c r="AC159" i="4" s="1"/>
  <c r="G175" i="4"/>
  <c r="X175" i="4" s="1"/>
  <c r="AC175" i="4" s="1"/>
  <c r="G191" i="4"/>
  <c r="X191" i="4" s="1"/>
  <c r="AC191" i="4" s="1"/>
  <c r="G114" i="4"/>
  <c r="X114" i="4" s="1"/>
  <c r="AC114" i="4" s="1"/>
  <c r="G130" i="4"/>
  <c r="X130" i="4" s="1"/>
  <c r="AC130" i="4" s="1"/>
  <c r="G146" i="4"/>
  <c r="X146" i="4" s="1"/>
  <c r="AC146" i="4" s="1"/>
  <c r="G162" i="4"/>
  <c r="X162" i="4" s="1"/>
  <c r="AC162" i="4" s="1"/>
  <c r="G178" i="4"/>
  <c r="X178" i="4" s="1"/>
  <c r="AC178" i="4" s="1"/>
  <c r="G194" i="4"/>
  <c r="X194" i="4" s="1"/>
  <c r="AC194" i="4" s="1"/>
  <c r="G169" i="4"/>
  <c r="X169" i="4" s="1"/>
  <c r="AC169" i="4" s="1"/>
  <c r="G200" i="4"/>
  <c r="X200" i="4" s="1"/>
  <c r="AC200" i="4" s="1"/>
  <c r="G216" i="4"/>
  <c r="X216" i="4" s="1"/>
  <c r="AC216" i="4" s="1"/>
  <c r="G232" i="4"/>
  <c r="X232" i="4" s="1"/>
  <c r="AC232" i="4" s="1"/>
  <c r="G248" i="4"/>
  <c r="X248" i="4" s="1"/>
  <c r="AC248" i="4" s="1"/>
  <c r="G264" i="4"/>
  <c r="X264" i="4" s="1"/>
  <c r="AC264" i="4" s="1"/>
  <c r="G149" i="4"/>
  <c r="X149" i="4" s="1"/>
  <c r="AC149" i="4" s="1"/>
  <c r="G195" i="4"/>
  <c r="X195" i="4" s="1"/>
  <c r="AC195" i="4" s="1"/>
  <c r="G211" i="4"/>
  <c r="X211" i="4" s="1"/>
  <c r="AC211" i="4" s="1"/>
  <c r="G227" i="4"/>
  <c r="X227" i="4" s="1"/>
  <c r="AC227" i="4" s="1"/>
  <c r="G243" i="4"/>
  <c r="X243" i="4" s="1"/>
  <c r="AC243" i="4" s="1"/>
  <c r="G259" i="4"/>
  <c r="X259" i="4" s="1"/>
  <c r="AC259" i="4" s="1"/>
  <c r="G113" i="4"/>
  <c r="X113" i="4" s="1"/>
  <c r="AC113" i="4" s="1"/>
  <c r="G177" i="4"/>
  <c r="X177" i="4" s="1"/>
  <c r="AC177" i="4" s="1"/>
  <c r="G206" i="4"/>
  <c r="X206" i="4" s="1"/>
  <c r="AC206" i="4" s="1"/>
  <c r="G222" i="4"/>
  <c r="X222" i="4" s="1"/>
  <c r="AC222" i="4" s="1"/>
  <c r="G238" i="4"/>
  <c r="X238" i="4" s="1"/>
  <c r="AC238" i="4" s="1"/>
  <c r="G254" i="4"/>
  <c r="X254" i="4" s="1"/>
  <c r="AC254" i="4" s="1"/>
  <c r="G173" i="4"/>
  <c r="X173" i="4" s="1"/>
  <c r="AC173" i="4" s="1"/>
  <c r="G233" i="4"/>
  <c r="X233" i="4" s="1"/>
  <c r="AC233" i="4" s="1"/>
  <c r="G274" i="4"/>
  <c r="X274" i="4" s="1"/>
  <c r="AC274" i="4" s="1"/>
  <c r="G290" i="4"/>
  <c r="X290" i="4" s="1"/>
  <c r="AC290" i="4" s="1"/>
  <c r="G306" i="4"/>
  <c r="X306" i="4" s="1"/>
  <c r="AC306" i="4" s="1"/>
  <c r="G322" i="4"/>
  <c r="X322" i="4" s="1"/>
  <c r="AC322" i="4" s="1"/>
  <c r="G338" i="4"/>
  <c r="X338" i="4" s="1"/>
  <c r="AC338" i="4" s="1"/>
  <c r="G354" i="4"/>
  <c r="X354" i="4" s="1"/>
  <c r="AC354" i="4" s="1"/>
  <c r="G370" i="4"/>
  <c r="X370" i="4" s="1"/>
  <c r="AC370" i="4" s="1"/>
  <c r="G386" i="4"/>
  <c r="X386" i="4" s="1"/>
  <c r="AC386" i="4" s="1"/>
  <c r="G33" i="4"/>
  <c r="X33" i="4" s="1"/>
  <c r="AC33" i="4" s="1"/>
  <c r="G22" i="4"/>
  <c r="X22" i="4" s="1"/>
  <c r="AC22" i="4" s="1"/>
  <c r="G67" i="4"/>
  <c r="X67" i="4" s="1"/>
  <c r="AC67" i="4" s="1"/>
  <c r="G52" i="4"/>
  <c r="X52" i="4" s="1"/>
  <c r="AC52" i="4" s="1"/>
  <c r="G40" i="4"/>
  <c r="X40" i="4" s="1"/>
  <c r="AC40" i="4" s="1"/>
  <c r="G28" i="4"/>
  <c r="X28" i="4" s="1"/>
  <c r="AC28" i="4" s="1"/>
  <c r="G87" i="4"/>
  <c r="X87" i="4" s="1"/>
  <c r="AC87" i="4" s="1"/>
  <c r="G50" i="4"/>
  <c r="X50" i="4" s="1"/>
  <c r="AC50" i="4" s="1"/>
  <c r="G86" i="4"/>
  <c r="X86" i="4" s="1"/>
  <c r="AC86" i="4" s="1"/>
  <c r="G102" i="4"/>
  <c r="X102" i="4" s="1"/>
  <c r="AC102" i="4" s="1"/>
  <c r="G73" i="4"/>
  <c r="X73" i="4" s="1"/>
  <c r="AC73" i="4" s="1"/>
  <c r="G89" i="4"/>
  <c r="X89" i="4" s="1"/>
  <c r="AC89" i="4" s="1"/>
  <c r="G105" i="4"/>
  <c r="X105" i="4" s="1"/>
  <c r="AC105" i="4" s="1"/>
  <c r="G96" i="4"/>
  <c r="X96" i="4" s="1"/>
  <c r="AC96" i="4" s="1"/>
  <c r="G124" i="4"/>
  <c r="X124" i="4" s="1"/>
  <c r="AC124" i="4" s="1"/>
  <c r="G140" i="4"/>
  <c r="X140" i="4" s="1"/>
  <c r="AC140" i="4" s="1"/>
  <c r="G156" i="4"/>
  <c r="X156" i="4" s="1"/>
  <c r="AC156" i="4" s="1"/>
  <c r="G172" i="4"/>
  <c r="X172" i="4" s="1"/>
  <c r="AC172" i="4" s="1"/>
  <c r="G18" i="4"/>
  <c r="X18" i="4" s="1"/>
  <c r="AC18" i="4" s="1"/>
  <c r="G115" i="4"/>
  <c r="X115" i="4" s="1"/>
  <c r="AC115" i="4" s="1"/>
  <c r="G131" i="4"/>
  <c r="X131" i="4" s="1"/>
  <c r="AC131" i="4" s="1"/>
  <c r="G147" i="4"/>
  <c r="X147" i="4" s="1"/>
  <c r="AC147" i="4" s="1"/>
  <c r="G163" i="4"/>
  <c r="X163" i="4" s="1"/>
  <c r="AC163" i="4" s="1"/>
  <c r="G179" i="4"/>
  <c r="X179" i="4" s="1"/>
  <c r="AC179" i="4" s="1"/>
  <c r="G88" i="4"/>
  <c r="X88" i="4" s="1"/>
  <c r="AC88" i="4" s="1"/>
  <c r="G118" i="4"/>
  <c r="X118" i="4" s="1"/>
  <c r="AC118" i="4" s="1"/>
  <c r="G134" i="4"/>
  <c r="X134" i="4" s="1"/>
  <c r="AC134" i="4" s="1"/>
  <c r="G150" i="4"/>
  <c r="X150" i="4" s="1"/>
  <c r="AC150" i="4" s="1"/>
  <c r="G166" i="4"/>
  <c r="X166" i="4" s="1"/>
  <c r="AC166" i="4" s="1"/>
  <c r="G182" i="4"/>
  <c r="X182" i="4" s="1"/>
  <c r="AC182" i="4" s="1"/>
  <c r="G121" i="4"/>
  <c r="X121" i="4" s="1"/>
  <c r="AC121" i="4" s="1"/>
  <c r="G185" i="4"/>
  <c r="X185" i="4" s="1"/>
  <c r="AC185" i="4" s="1"/>
  <c r="G204" i="4"/>
  <c r="X204" i="4" s="1"/>
  <c r="AC204" i="4" s="1"/>
  <c r="G220" i="4"/>
  <c r="X220" i="4" s="1"/>
  <c r="AC220" i="4" s="1"/>
  <c r="G236" i="4"/>
  <c r="X236" i="4" s="1"/>
  <c r="AC236" i="4" s="1"/>
  <c r="G252" i="4"/>
  <c r="X252" i="4" s="1"/>
  <c r="AC252" i="4" s="1"/>
  <c r="G100" i="4"/>
  <c r="X100" i="4" s="1"/>
  <c r="AC100" i="4" s="1"/>
  <c r="G165" i="4"/>
  <c r="X165" i="4" s="1"/>
  <c r="AC165" i="4" s="1"/>
  <c r="G199" i="4"/>
  <c r="X199" i="4" s="1"/>
  <c r="AC199" i="4" s="1"/>
  <c r="G215" i="4"/>
  <c r="X215" i="4" s="1"/>
  <c r="AC215" i="4" s="1"/>
  <c r="G231" i="4"/>
  <c r="X231" i="4" s="1"/>
  <c r="AC231" i="4" s="1"/>
  <c r="G247" i="4"/>
  <c r="X247" i="4" s="1"/>
  <c r="AC247" i="4" s="1"/>
  <c r="G263" i="4"/>
  <c r="X263" i="4" s="1"/>
  <c r="AC263" i="4" s="1"/>
  <c r="G129" i="4"/>
  <c r="X129" i="4" s="1"/>
  <c r="AC129" i="4" s="1"/>
  <c r="G192" i="4"/>
  <c r="X192" i="4" s="1"/>
  <c r="AC192" i="4" s="1"/>
  <c r="G210" i="4"/>
  <c r="X210" i="4" s="1"/>
  <c r="AC210" i="4" s="1"/>
  <c r="G226" i="4"/>
  <c r="X226" i="4" s="1"/>
  <c r="AC226" i="4" s="1"/>
  <c r="G242" i="4"/>
  <c r="X242" i="4" s="1"/>
  <c r="AC242" i="4" s="1"/>
  <c r="G258" i="4"/>
  <c r="X258" i="4" s="1"/>
  <c r="AC258" i="4" s="1"/>
  <c r="G189" i="4"/>
  <c r="X189" i="4" s="1"/>
  <c r="AC189" i="4" s="1"/>
  <c r="G249" i="4"/>
  <c r="X249" i="4" s="1"/>
  <c r="AC249" i="4" s="1"/>
  <c r="G278" i="4"/>
  <c r="X278" i="4" s="1"/>
  <c r="AC278" i="4" s="1"/>
  <c r="G294" i="4"/>
  <c r="X294" i="4" s="1"/>
  <c r="AC294" i="4" s="1"/>
  <c r="G310" i="4"/>
  <c r="X310" i="4" s="1"/>
  <c r="AC310" i="4" s="1"/>
  <c r="G326" i="4"/>
  <c r="X326" i="4" s="1"/>
  <c r="AC326" i="4" s="1"/>
  <c r="G342" i="4"/>
  <c r="X342" i="4" s="1"/>
  <c r="AC342" i="4" s="1"/>
  <c r="G358" i="4"/>
  <c r="X358" i="4" s="1"/>
  <c r="AC358" i="4" s="1"/>
  <c r="G374" i="4"/>
  <c r="X374" i="4" s="1"/>
  <c r="AC374" i="4" s="1"/>
  <c r="G390" i="4"/>
  <c r="X390" i="4" s="1"/>
  <c r="AC390" i="4" s="1"/>
  <c r="G406" i="4"/>
  <c r="X406" i="4" s="1"/>
  <c r="AC406" i="4" s="1"/>
  <c r="G422" i="4"/>
  <c r="X422" i="4" s="1"/>
  <c r="AC422" i="4" s="1"/>
  <c r="G157" i="4"/>
  <c r="X157" i="4" s="1"/>
  <c r="AC157" i="4" s="1"/>
  <c r="G245" i="4"/>
  <c r="X245" i="4" s="1"/>
  <c r="AC245" i="4" s="1"/>
  <c r="G225" i="4"/>
  <c r="X225" i="4" s="1"/>
  <c r="AC225" i="4" s="1"/>
  <c r="G272" i="4"/>
  <c r="X272" i="4" s="1"/>
  <c r="AC272" i="4" s="1"/>
  <c r="G288" i="4"/>
  <c r="X288" i="4" s="1"/>
  <c r="AC288" i="4" s="1"/>
  <c r="G304" i="4"/>
  <c r="X304" i="4" s="1"/>
  <c r="AC304" i="4" s="1"/>
  <c r="G320" i="4"/>
  <c r="X320" i="4" s="1"/>
  <c r="AC320" i="4" s="1"/>
  <c r="G336" i="4"/>
  <c r="X336" i="4" s="1"/>
  <c r="AC336" i="4" s="1"/>
  <c r="G352" i="4"/>
  <c r="X352" i="4" s="1"/>
  <c r="AC352" i="4" s="1"/>
  <c r="G368" i="4"/>
  <c r="X368" i="4" s="1"/>
  <c r="AC368" i="4" s="1"/>
  <c r="G384" i="4"/>
  <c r="X384" i="4" s="1"/>
  <c r="AC384" i="4" s="1"/>
  <c r="G400" i="4"/>
  <c r="X400" i="4" s="1"/>
  <c r="AC400" i="4" s="1"/>
  <c r="G253" i="4"/>
  <c r="X253" i="4" s="1"/>
  <c r="AC253" i="4" s="1"/>
  <c r="G299" i="4"/>
  <c r="X299" i="4" s="1"/>
  <c r="AC299" i="4" s="1"/>
  <c r="G331" i="4"/>
  <c r="X331" i="4" s="1"/>
  <c r="AC331" i="4" s="1"/>
  <c r="G363" i="4"/>
  <c r="X363" i="4" s="1"/>
  <c r="AC363" i="4" s="1"/>
  <c r="G395" i="4"/>
  <c r="X395" i="4" s="1"/>
  <c r="AC395" i="4" s="1"/>
  <c r="G420" i="4"/>
  <c r="X420" i="4" s="1"/>
  <c r="AC420" i="4" s="1"/>
  <c r="G441" i="4"/>
  <c r="X441" i="4" s="1"/>
  <c r="AC441" i="4" s="1"/>
  <c r="G457" i="4"/>
  <c r="X457" i="4" s="1"/>
  <c r="AC457" i="4" s="1"/>
  <c r="G473" i="4"/>
  <c r="X473" i="4" s="1"/>
  <c r="AC473" i="4" s="1"/>
  <c r="G489" i="4"/>
  <c r="X489" i="4" s="1"/>
  <c r="AC489" i="4" s="1"/>
  <c r="G537" i="4"/>
  <c r="X537" i="4" s="1"/>
  <c r="AC537" i="4" s="1"/>
  <c r="G289" i="4"/>
  <c r="X289" i="4" s="1"/>
  <c r="AC289" i="4" s="1"/>
  <c r="G321" i="4"/>
  <c r="X321" i="4" s="1"/>
  <c r="AC321" i="4" s="1"/>
  <c r="G353" i="4"/>
  <c r="X353" i="4" s="1"/>
  <c r="AC353" i="4" s="1"/>
  <c r="G385" i="4"/>
  <c r="X385" i="4" s="1"/>
  <c r="AC385" i="4" s="1"/>
  <c r="G421" i="4"/>
  <c r="X421" i="4" s="1"/>
  <c r="AC421" i="4" s="1"/>
  <c r="G440" i="4"/>
  <c r="X440" i="4" s="1"/>
  <c r="AC440" i="4" s="1"/>
  <c r="G456" i="4"/>
  <c r="X456" i="4" s="1"/>
  <c r="AC456" i="4" s="1"/>
  <c r="G472" i="4"/>
  <c r="X472" i="4" s="1"/>
  <c r="AC472" i="4" s="1"/>
  <c r="G488" i="4"/>
  <c r="X488" i="4" s="1"/>
  <c r="AC488" i="4" s="1"/>
  <c r="G504" i="4"/>
  <c r="X504" i="4" s="1"/>
  <c r="AC504" i="4" s="1"/>
  <c r="G520" i="4"/>
  <c r="X520" i="4" s="1"/>
  <c r="AC520" i="4" s="1"/>
  <c r="G125" i="4"/>
  <c r="X125" i="4" s="1"/>
  <c r="AC125" i="4" s="1"/>
  <c r="G287" i="4"/>
  <c r="X287" i="4" s="1"/>
  <c r="AC287" i="4" s="1"/>
  <c r="G319" i="4"/>
  <c r="X319" i="4" s="1"/>
  <c r="AC319" i="4" s="1"/>
  <c r="G351" i="4"/>
  <c r="X351" i="4" s="1"/>
  <c r="AC351" i="4" s="1"/>
  <c r="G383" i="4"/>
  <c r="X383" i="4" s="1"/>
  <c r="AC383" i="4" s="1"/>
  <c r="G415" i="4"/>
  <c r="X415" i="4" s="1"/>
  <c r="AC415" i="4" s="1"/>
  <c r="G439" i="4"/>
  <c r="X439" i="4" s="1"/>
  <c r="AC439" i="4" s="1"/>
  <c r="G455" i="4"/>
  <c r="X455" i="4" s="1"/>
  <c r="AC455" i="4" s="1"/>
  <c r="G471" i="4"/>
  <c r="X471" i="4" s="1"/>
  <c r="AC471" i="4" s="1"/>
  <c r="G487" i="4"/>
  <c r="X487" i="4" s="1"/>
  <c r="AC487" i="4" s="1"/>
  <c r="G503" i="4"/>
  <c r="X503" i="4" s="1"/>
  <c r="AC503" i="4" s="1"/>
  <c r="G293" i="4"/>
  <c r="X293" i="4" s="1"/>
  <c r="AC293" i="4" s="1"/>
  <c r="G446" i="4"/>
  <c r="X446" i="4" s="1"/>
  <c r="AC446" i="4" s="1"/>
  <c r="G522" i="4"/>
  <c r="X522" i="4" s="1"/>
  <c r="AC522" i="4" s="1"/>
  <c r="G601" i="4"/>
  <c r="X601" i="4" s="1"/>
  <c r="AC601" i="4" s="1"/>
  <c r="G617" i="4"/>
  <c r="X617" i="4" s="1"/>
  <c r="AC617" i="4" s="1"/>
  <c r="G633" i="4"/>
  <c r="X633" i="4" s="1"/>
  <c r="AC633" i="4" s="1"/>
  <c r="G649" i="4"/>
  <c r="X649" i="4" s="1"/>
  <c r="AC649" i="4" s="1"/>
  <c r="G285" i="4"/>
  <c r="X285" i="4" s="1"/>
  <c r="AC285" i="4" s="1"/>
  <c r="G413" i="4"/>
  <c r="X413" i="4" s="1"/>
  <c r="AC413" i="4" s="1"/>
  <c r="G458" i="4"/>
  <c r="X458" i="4" s="1"/>
  <c r="AC458" i="4" s="1"/>
  <c r="G519" i="4"/>
  <c r="X519" i="4" s="1"/>
  <c r="AC519" i="4" s="1"/>
  <c r="G544" i="4"/>
  <c r="X544" i="4" s="1"/>
  <c r="AC544" i="4" s="1"/>
  <c r="G560" i="4"/>
  <c r="X560" i="4" s="1"/>
  <c r="AC560" i="4" s="1"/>
  <c r="G576" i="4"/>
  <c r="X576" i="4" s="1"/>
  <c r="AC576" i="4" s="1"/>
  <c r="G592" i="4"/>
  <c r="X592" i="4" s="1"/>
  <c r="AC592" i="4" s="1"/>
  <c r="G612" i="4"/>
  <c r="X612" i="4" s="1"/>
  <c r="AC612" i="4" s="1"/>
  <c r="G628" i="4"/>
  <c r="X628" i="4" s="1"/>
  <c r="AC628" i="4" s="1"/>
  <c r="G644" i="4"/>
  <c r="X644" i="4" s="1"/>
  <c r="AC644" i="4" s="1"/>
  <c r="G660" i="4"/>
  <c r="X660" i="4" s="1"/>
  <c r="AC660" i="4" s="1"/>
  <c r="G373" i="4"/>
  <c r="X373" i="4" s="1"/>
  <c r="AC373" i="4" s="1"/>
  <c r="G435" i="4"/>
  <c r="X435" i="4" s="1"/>
  <c r="AC435" i="4" s="1"/>
  <c r="G486" i="4"/>
  <c r="X486" i="4" s="1"/>
  <c r="AC486" i="4" s="1"/>
  <c r="G547" i="4"/>
  <c r="X547" i="4" s="1"/>
  <c r="AC547" i="4" s="1"/>
  <c r="G563" i="4"/>
  <c r="X563" i="4" s="1"/>
  <c r="AC563" i="4" s="1"/>
  <c r="G579" i="4"/>
  <c r="X579" i="4" s="1"/>
  <c r="AC579" i="4" s="1"/>
  <c r="G595" i="4"/>
  <c r="X595" i="4" s="1"/>
  <c r="AC595" i="4" s="1"/>
  <c r="G611" i="4"/>
  <c r="X611" i="4" s="1"/>
  <c r="AC611" i="4" s="1"/>
  <c r="G627" i="4"/>
  <c r="X627" i="4" s="1"/>
  <c r="AC627" i="4" s="1"/>
  <c r="G643" i="4"/>
  <c r="X643" i="4" s="1"/>
  <c r="AC643" i="4" s="1"/>
  <c r="G659" i="4"/>
  <c r="X659" i="4" s="1"/>
  <c r="AC659" i="4" s="1"/>
  <c r="G598" i="4"/>
  <c r="X598" i="4" s="1"/>
  <c r="AC598" i="4" s="1"/>
  <c r="G301" i="4"/>
  <c r="X301" i="4" s="1"/>
  <c r="AC301" i="4" s="1"/>
  <c r="G562" i="4"/>
  <c r="X562" i="4" s="1"/>
  <c r="AC562" i="4" s="1"/>
  <c r="G626" i="4"/>
  <c r="X626" i="4" s="1"/>
  <c r="AC626" i="4" s="1"/>
  <c r="G397" i="4"/>
  <c r="X397" i="4" s="1"/>
  <c r="AC397" i="4" s="1"/>
  <c r="G450" i="4"/>
  <c r="X450" i="4" s="1"/>
  <c r="AC450" i="4" s="1"/>
  <c r="G570" i="4"/>
  <c r="X570" i="4" s="1"/>
  <c r="AC570" i="4" s="1"/>
  <c r="G634" i="4"/>
  <c r="X634" i="4" s="1"/>
  <c r="AC634" i="4" s="1"/>
  <c r="G654" i="4"/>
  <c r="X654" i="4" s="1"/>
  <c r="AC654" i="4" s="1"/>
  <c r="G41" i="4"/>
  <c r="X41" i="4" s="1"/>
  <c r="AC41" i="4" s="1"/>
  <c r="G20" i="4"/>
  <c r="X20" i="4" s="1"/>
  <c r="AC20" i="4" s="1"/>
  <c r="G46" i="4"/>
  <c r="X46" i="4" s="1"/>
  <c r="AC46" i="4" s="1"/>
  <c r="G95" i="4"/>
  <c r="X95" i="4" s="1"/>
  <c r="AC95" i="4" s="1"/>
  <c r="G90" i="4"/>
  <c r="X90" i="4" s="1"/>
  <c r="AC90" i="4" s="1"/>
  <c r="G77" i="4"/>
  <c r="X77" i="4" s="1"/>
  <c r="AC77" i="4" s="1"/>
  <c r="G49" i="4"/>
  <c r="X49" i="4" s="1"/>
  <c r="AC49" i="4" s="1"/>
  <c r="G26" i="4"/>
  <c r="X26" i="4" s="1"/>
  <c r="AC26" i="4" s="1"/>
  <c r="G59" i="4"/>
  <c r="X59" i="4" s="1"/>
  <c r="AC59" i="4" s="1"/>
  <c r="G103" i="4"/>
  <c r="X103" i="4" s="1"/>
  <c r="AC103" i="4" s="1"/>
  <c r="G94" i="4"/>
  <c r="X94" i="4" s="1"/>
  <c r="AC94" i="4" s="1"/>
  <c r="G81" i="4"/>
  <c r="X81" i="4" s="1"/>
  <c r="AC81" i="4" s="1"/>
  <c r="G15" i="4"/>
  <c r="X15" i="4" s="1"/>
  <c r="AC15" i="4" s="1"/>
  <c r="G132" i="4"/>
  <c r="X132" i="4" s="1"/>
  <c r="AC132" i="4" s="1"/>
  <c r="G164" i="4"/>
  <c r="X164" i="4" s="1"/>
  <c r="AC164" i="4" s="1"/>
  <c r="G92" i="4"/>
  <c r="X92" i="4" s="1"/>
  <c r="AC92" i="4" s="1"/>
  <c r="G139" i="4"/>
  <c r="X139" i="4" s="1"/>
  <c r="AC139" i="4" s="1"/>
  <c r="G171" i="4"/>
  <c r="X171" i="4" s="1"/>
  <c r="AC171" i="4" s="1"/>
  <c r="G108" i="4"/>
  <c r="X108" i="4" s="1"/>
  <c r="AC108" i="4" s="1"/>
  <c r="G142" i="4"/>
  <c r="X142" i="4" s="1"/>
  <c r="AC142" i="4" s="1"/>
  <c r="G174" i="4"/>
  <c r="X174" i="4" s="1"/>
  <c r="AC174" i="4" s="1"/>
  <c r="G153" i="4"/>
  <c r="X153" i="4" s="1"/>
  <c r="AC153" i="4" s="1"/>
  <c r="G212" i="4"/>
  <c r="X212" i="4" s="1"/>
  <c r="AC212" i="4" s="1"/>
  <c r="G244" i="4"/>
  <c r="X244" i="4" s="1"/>
  <c r="AC244" i="4" s="1"/>
  <c r="G133" i="4"/>
  <c r="X133" i="4" s="1"/>
  <c r="AC133" i="4" s="1"/>
  <c r="G207" i="4"/>
  <c r="X207" i="4" s="1"/>
  <c r="AC207" i="4" s="1"/>
  <c r="G239" i="4"/>
  <c r="X239" i="4" s="1"/>
  <c r="AC239" i="4" s="1"/>
  <c r="G84" i="4"/>
  <c r="X84" i="4" s="1"/>
  <c r="AC84" i="4" s="1"/>
  <c r="G202" i="4"/>
  <c r="X202" i="4" s="1"/>
  <c r="AC202" i="4" s="1"/>
  <c r="G234" i="4"/>
  <c r="X234" i="4" s="1"/>
  <c r="AC234" i="4" s="1"/>
  <c r="G266" i="4"/>
  <c r="X266" i="4" s="1"/>
  <c r="AC266" i="4" s="1"/>
  <c r="G270" i="4"/>
  <c r="X270" i="4" s="1"/>
  <c r="AC270" i="4" s="1"/>
  <c r="G302" i="4"/>
  <c r="X302" i="4" s="1"/>
  <c r="AC302" i="4" s="1"/>
  <c r="G334" i="4"/>
  <c r="X334" i="4" s="1"/>
  <c r="AC334" i="4" s="1"/>
  <c r="G366" i="4"/>
  <c r="X366" i="4" s="1"/>
  <c r="AC366" i="4" s="1"/>
  <c r="G398" i="4"/>
  <c r="X398" i="4" s="1"/>
  <c r="AC398" i="4" s="1"/>
  <c r="G418" i="4"/>
  <c r="X418" i="4" s="1"/>
  <c r="AC418" i="4" s="1"/>
  <c r="G197" i="4"/>
  <c r="X197" i="4" s="1"/>
  <c r="AC197" i="4" s="1"/>
  <c r="G141" i="4"/>
  <c r="X141" i="4" s="1"/>
  <c r="AC141" i="4" s="1"/>
  <c r="G268" i="4"/>
  <c r="X268" i="4" s="1"/>
  <c r="AC268" i="4" s="1"/>
  <c r="G292" i="4"/>
  <c r="X292" i="4" s="1"/>
  <c r="AC292" i="4" s="1"/>
  <c r="G312" i="4"/>
  <c r="X312" i="4" s="1"/>
  <c r="AC312" i="4" s="1"/>
  <c r="G332" i="4"/>
  <c r="X332" i="4" s="1"/>
  <c r="AC332" i="4" s="1"/>
  <c r="G356" i="4"/>
  <c r="X356" i="4" s="1"/>
  <c r="AC356" i="4" s="1"/>
  <c r="G376" i="4"/>
  <c r="X376" i="4" s="1"/>
  <c r="AC376" i="4" s="1"/>
  <c r="G396" i="4"/>
  <c r="X396" i="4" s="1"/>
  <c r="AC396" i="4" s="1"/>
  <c r="G275" i="4"/>
  <c r="X275" i="4" s="1"/>
  <c r="AC275" i="4" s="1"/>
  <c r="G315" i="4"/>
  <c r="X315" i="4" s="1"/>
  <c r="AC315" i="4" s="1"/>
  <c r="G355" i="4"/>
  <c r="X355" i="4" s="1"/>
  <c r="AC355" i="4" s="1"/>
  <c r="G403" i="4"/>
  <c r="X403" i="4" s="1"/>
  <c r="AC403" i="4" s="1"/>
  <c r="G433" i="4"/>
  <c r="X433" i="4" s="1"/>
  <c r="AC433" i="4" s="1"/>
  <c r="G453" i="4"/>
  <c r="X453" i="4" s="1"/>
  <c r="AC453" i="4" s="1"/>
  <c r="G477" i="4"/>
  <c r="X477" i="4" s="1"/>
  <c r="AC477" i="4" s="1"/>
  <c r="G497" i="4"/>
  <c r="X497" i="4" s="1"/>
  <c r="AC497" i="4" s="1"/>
  <c r="G281" i="4"/>
  <c r="X281" i="4" s="1"/>
  <c r="AC281" i="4" s="1"/>
  <c r="G329" i="4"/>
  <c r="X329" i="4" s="1"/>
  <c r="AC329" i="4" s="1"/>
  <c r="G369" i="4"/>
  <c r="X369" i="4" s="1"/>
  <c r="AC369" i="4" s="1"/>
  <c r="G409" i="4"/>
  <c r="X409" i="4" s="1"/>
  <c r="AC409" i="4" s="1"/>
  <c r="G444" i="4"/>
  <c r="X444" i="4" s="1"/>
  <c r="AC444" i="4" s="1"/>
  <c r="G464" i="4"/>
  <c r="X464" i="4" s="1"/>
  <c r="AC464" i="4" s="1"/>
  <c r="G484" i="4"/>
  <c r="X484" i="4" s="1"/>
  <c r="AC484" i="4" s="1"/>
  <c r="G508" i="4"/>
  <c r="X508" i="4" s="1"/>
  <c r="AC508" i="4" s="1"/>
  <c r="G528" i="4"/>
  <c r="X528" i="4" s="1"/>
  <c r="AC528" i="4" s="1"/>
  <c r="G279" i="4"/>
  <c r="X279" i="4" s="1"/>
  <c r="AC279" i="4" s="1"/>
  <c r="G327" i="4"/>
  <c r="X327" i="4" s="1"/>
  <c r="AC327" i="4" s="1"/>
  <c r="G367" i="4"/>
  <c r="X367" i="4" s="1"/>
  <c r="AC367" i="4" s="1"/>
  <c r="G407" i="4"/>
  <c r="X407" i="4" s="1"/>
  <c r="AC407" i="4" s="1"/>
  <c r="G443" i="4"/>
  <c r="X443" i="4" s="1"/>
  <c r="AC443" i="4" s="1"/>
  <c r="G463" i="4"/>
  <c r="X463" i="4" s="1"/>
  <c r="AC463" i="4" s="1"/>
  <c r="G483" i="4"/>
  <c r="X483" i="4" s="1"/>
  <c r="AC483" i="4" s="1"/>
  <c r="G507" i="4"/>
  <c r="X507" i="4" s="1"/>
  <c r="AC507" i="4" s="1"/>
  <c r="G357" i="4"/>
  <c r="X357" i="4" s="1"/>
  <c r="AC357" i="4" s="1"/>
  <c r="G494" i="4"/>
  <c r="X494" i="4" s="1"/>
  <c r="AC494" i="4" s="1"/>
  <c r="G605" i="4"/>
  <c r="X605" i="4" s="1"/>
  <c r="AC605" i="4" s="1"/>
  <c r="G625" i="4"/>
  <c r="X625" i="4" s="1"/>
  <c r="AC625" i="4" s="1"/>
  <c r="G645" i="4"/>
  <c r="X645" i="4" s="1"/>
  <c r="AC645" i="4" s="1"/>
  <c r="G317" i="4"/>
  <c r="X317" i="4" s="1"/>
  <c r="AC317" i="4" s="1"/>
  <c r="G419" i="4"/>
  <c r="X419" i="4" s="1"/>
  <c r="AC419" i="4" s="1"/>
  <c r="G506" i="4"/>
  <c r="X506" i="4" s="1"/>
  <c r="AC506" i="4" s="1"/>
  <c r="G548" i="4"/>
  <c r="X548" i="4" s="1"/>
  <c r="AC548" i="4" s="1"/>
  <c r="G568" i="4"/>
  <c r="X568" i="4" s="1"/>
  <c r="AC568" i="4" s="1"/>
  <c r="G588" i="4"/>
  <c r="X588" i="4" s="1"/>
  <c r="AC588" i="4" s="1"/>
  <c r="G616" i="4"/>
  <c r="X616" i="4" s="1"/>
  <c r="AC616" i="4" s="1"/>
  <c r="G636" i="4"/>
  <c r="X636" i="4" s="1"/>
  <c r="AC636" i="4" s="1"/>
  <c r="G656" i="4"/>
  <c r="X656" i="4" s="1"/>
  <c r="AC656" i="4" s="1"/>
  <c r="G405" i="4"/>
  <c r="X405" i="4" s="1"/>
  <c r="AC405" i="4" s="1"/>
  <c r="G454" i="4"/>
  <c r="X454" i="4" s="1"/>
  <c r="AC454" i="4" s="1"/>
  <c r="G543" i="4"/>
  <c r="X543" i="4" s="1"/>
  <c r="AC543" i="4" s="1"/>
  <c r="G567" i="4"/>
  <c r="X567" i="4" s="1"/>
  <c r="AC567" i="4" s="1"/>
  <c r="G587" i="4"/>
  <c r="X587" i="4" s="1"/>
  <c r="AC587" i="4" s="1"/>
  <c r="G607" i="4"/>
  <c r="X607" i="4" s="1"/>
  <c r="AC607" i="4" s="1"/>
  <c r="G17" i="4"/>
  <c r="X17" i="4" s="1"/>
  <c r="AC17" i="4" s="1"/>
  <c r="G48" i="4"/>
  <c r="X48" i="4" s="1"/>
  <c r="AC48" i="4" s="1"/>
  <c r="G14" i="4"/>
  <c r="X14" i="4" s="1"/>
  <c r="AC14" i="4" s="1"/>
  <c r="G72" i="4"/>
  <c r="X72" i="4" s="1"/>
  <c r="AC72" i="4" s="1"/>
  <c r="G78" i="4"/>
  <c r="X78" i="4" s="1"/>
  <c r="AC78" i="4" s="1"/>
  <c r="G110" i="4"/>
  <c r="X110" i="4" s="1"/>
  <c r="AC110" i="4" s="1"/>
  <c r="G97" i="4"/>
  <c r="X97" i="4" s="1"/>
  <c r="AC97" i="4" s="1"/>
  <c r="G116" i="4"/>
  <c r="X116" i="4" s="1"/>
  <c r="AC116" i="4" s="1"/>
  <c r="G148" i="4"/>
  <c r="X148" i="4" s="1"/>
  <c r="AC148" i="4" s="1"/>
  <c r="G180" i="4"/>
  <c r="X180" i="4" s="1"/>
  <c r="AC180" i="4" s="1"/>
  <c r="G123" i="4"/>
  <c r="X123" i="4" s="1"/>
  <c r="AC123" i="4" s="1"/>
  <c r="G155" i="4"/>
  <c r="X155" i="4" s="1"/>
  <c r="AC155" i="4" s="1"/>
  <c r="G187" i="4"/>
  <c r="X187" i="4" s="1"/>
  <c r="AC187" i="4" s="1"/>
  <c r="G126" i="4"/>
  <c r="X126" i="4" s="1"/>
  <c r="AC126" i="4" s="1"/>
  <c r="G158" i="4"/>
  <c r="X158" i="4" s="1"/>
  <c r="AC158" i="4" s="1"/>
  <c r="G190" i="4"/>
  <c r="X190" i="4" s="1"/>
  <c r="AC190" i="4" s="1"/>
  <c r="G196" i="4"/>
  <c r="X196" i="4" s="1"/>
  <c r="AC196" i="4" s="1"/>
  <c r="G228" i="4"/>
  <c r="X228" i="4" s="1"/>
  <c r="AC228" i="4" s="1"/>
  <c r="G260" i="4"/>
  <c r="X260" i="4" s="1"/>
  <c r="AC260" i="4" s="1"/>
  <c r="G193" i="4"/>
  <c r="X193" i="4" s="1"/>
  <c r="AC193" i="4" s="1"/>
  <c r="G223" i="4"/>
  <c r="X223" i="4" s="1"/>
  <c r="AC223" i="4" s="1"/>
  <c r="G255" i="4"/>
  <c r="X255" i="4" s="1"/>
  <c r="AC255" i="4" s="1"/>
  <c r="G161" i="4"/>
  <c r="X161" i="4" s="1"/>
  <c r="AC161" i="4" s="1"/>
  <c r="G218" i="4"/>
  <c r="X218" i="4" s="1"/>
  <c r="AC218" i="4" s="1"/>
  <c r="G250" i="4"/>
  <c r="X250" i="4" s="1"/>
  <c r="AC250" i="4" s="1"/>
  <c r="G217" i="4"/>
  <c r="X217" i="4" s="1"/>
  <c r="AC217" i="4" s="1"/>
  <c r="G286" i="4"/>
  <c r="X286" i="4" s="1"/>
  <c r="AC286" i="4" s="1"/>
  <c r="G318" i="4"/>
  <c r="X318" i="4" s="1"/>
  <c r="AC318" i="4" s="1"/>
  <c r="G350" i="4"/>
  <c r="X350" i="4" s="1"/>
  <c r="AC350" i="4" s="1"/>
  <c r="G382" i="4"/>
  <c r="X382" i="4" s="1"/>
  <c r="AC382" i="4" s="1"/>
  <c r="G410" i="4"/>
  <c r="X410" i="4" s="1"/>
  <c r="AC410" i="4" s="1"/>
  <c r="G430" i="4"/>
  <c r="X430" i="4" s="1"/>
  <c r="AC430" i="4" s="1"/>
  <c r="G229" i="4"/>
  <c r="X229" i="4" s="1"/>
  <c r="AC229" i="4" s="1"/>
  <c r="G241" i="4"/>
  <c r="X241" i="4" s="1"/>
  <c r="AC241" i="4" s="1"/>
  <c r="G280" i="4"/>
  <c r="X280" i="4" s="1"/>
  <c r="AC280" i="4" s="1"/>
  <c r="G300" i="4"/>
  <c r="X300" i="4" s="1"/>
  <c r="AC300" i="4" s="1"/>
  <c r="G324" i="4"/>
  <c r="X324" i="4" s="1"/>
  <c r="AC324" i="4" s="1"/>
  <c r="G344" i="4"/>
  <c r="X344" i="4" s="1"/>
  <c r="AC344" i="4" s="1"/>
  <c r="G364" i="4"/>
  <c r="X364" i="4" s="1"/>
  <c r="AC364" i="4" s="1"/>
  <c r="G388" i="4"/>
  <c r="X388" i="4" s="1"/>
  <c r="AC388" i="4" s="1"/>
  <c r="G408" i="4"/>
  <c r="X408" i="4" s="1"/>
  <c r="AC408" i="4" s="1"/>
  <c r="G291" i="4"/>
  <c r="X291" i="4" s="1"/>
  <c r="AC291" i="4" s="1"/>
  <c r="G339" i="4"/>
  <c r="X339" i="4" s="1"/>
  <c r="AC339" i="4" s="1"/>
  <c r="G379" i="4"/>
  <c r="X379" i="4" s="1"/>
  <c r="AC379" i="4" s="1"/>
  <c r="G417" i="4"/>
  <c r="X417" i="4" s="1"/>
  <c r="AC417" i="4" s="1"/>
  <c r="G445" i="4"/>
  <c r="X445" i="4" s="1"/>
  <c r="AC445" i="4" s="1"/>
  <c r="G465" i="4"/>
  <c r="X465" i="4" s="1"/>
  <c r="AC465" i="4" s="1"/>
  <c r="G485" i="4"/>
  <c r="X485" i="4" s="1"/>
  <c r="AC485" i="4" s="1"/>
  <c r="G237" i="4"/>
  <c r="X237" i="4" s="1"/>
  <c r="AC237" i="4" s="1"/>
  <c r="G305" i="4"/>
  <c r="X305" i="4" s="1"/>
  <c r="AC305" i="4" s="1"/>
  <c r="G345" i="4"/>
  <c r="X345" i="4" s="1"/>
  <c r="AC345" i="4" s="1"/>
  <c r="G393" i="4"/>
  <c r="X393" i="4" s="1"/>
  <c r="AC393" i="4" s="1"/>
  <c r="G427" i="4"/>
  <c r="X427" i="4" s="1"/>
  <c r="AC427" i="4" s="1"/>
  <c r="G452" i="4"/>
  <c r="X452" i="4" s="1"/>
  <c r="AC452" i="4" s="1"/>
  <c r="G476" i="4"/>
  <c r="X476" i="4" s="1"/>
  <c r="AC476" i="4" s="1"/>
  <c r="G496" i="4"/>
  <c r="X496" i="4" s="1"/>
  <c r="AC496" i="4" s="1"/>
  <c r="G516" i="4"/>
  <c r="X516" i="4" s="1"/>
  <c r="AC516" i="4" s="1"/>
  <c r="G221" i="4"/>
  <c r="X221" i="4" s="1"/>
  <c r="AC221" i="4" s="1"/>
  <c r="G303" i="4"/>
  <c r="X303" i="4" s="1"/>
  <c r="AC303" i="4" s="1"/>
  <c r="G343" i="4"/>
  <c r="X343" i="4" s="1"/>
  <c r="AC343" i="4" s="1"/>
  <c r="G391" i="4"/>
  <c r="X391" i="4" s="1"/>
  <c r="AC391" i="4" s="1"/>
  <c r="G428" i="4"/>
  <c r="X428" i="4" s="1"/>
  <c r="AC428" i="4" s="1"/>
  <c r="G451" i="4"/>
  <c r="X451" i="4" s="1"/>
  <c r="AC451" i="4" s="1"/>
  <c r="G475" i="4"/>
  <c r="X475" i="4" s="1"/>
  <c r="AC475" i="4" s="1"/>
  <c r="G495" i="4"/>
  <c r="X495" i="4" s="1"/>
  <c r="AC495" i="4" s="1"/>
  <c r="G515" i="4"/>
  <c r="X515" i="4" s="1"/>
  <c r="AC515" i="4" s="1"/>
  <c r="G462" i="4"/>
  <c r="X462" i="4" s="1"/>
  <c r="AC462" i="4" s="1"/>
  <c r="G549" i="4"/>
  <c r="X549" i="4" s="1"/>
  <c r="AC549" i="4" s="1"/>
  <c r="G613" i="4"/>
  <c r="X613" i="4" s="1"/>
  <c r="AC613" i="4" s="1"/>
  <c r="G637" i="4"/>
  <c r="X637" i="4" s="1"/>
  <c r="AC637" i="4" s="1"/>
  <c r="G657" i="4"/>
  <c r="X657" i="4" s="1"/>
  <c r="AC657" i="4" s="1"/>
  <c r="G381" i="4"/>
  <c r="X381" i="4" s="1"/>
  <c r="AC381" i="4" s="1"/>
  <c r="G474" i="4"/>
  <c r="X474" i="4" s="1"/>
  <c r="AC474" i="4" s="1"/>
  <c r="G535" i="4"/>
  <c r="X535" i="4" s="1"/>
  <c r="AC535" i="4" s="1"/>
  <c r="G556" i="4"/>
  <c r="X556" i="4" s="1"/>
  <c r="AC556" i="4" s="1"/>
  <c r="G580" i="4"/>
  <c r="X580" i="4" s="1"/>
  <c r="AC580" i="4" s="1"/>
  <c r="G604" i="4"/>
  <c r="X604" i="4" s="1"/>
  <c r="AC604" i="4" s="1"/>
  <c r="G624" i="4"/>
  <c r="X624" i="4" s="1"/>
  <c r="AC624" i="4" s="1"/>
  <c r="G648" i="4"/>
  <c r="X648" i="4" s="1"/>
  <c r="AC648" i="4" s="1"/>
  <c r="G309" i="4"/>
  <c r="X309" i="4" s="1"/>
  <c r="AC309" i="4" s="1"/>
  <c r="G432" i="4"/>
  <c r="X432" i="4" s="1"/>
  <c r="AC432" i="4" s="1"/>
  <c r="G536" i="4"/>
  <c r="X536" i="4" s="1"/>
  <c r="AC536" i="4" s="1"/>
  <c r="G555" i="4"/>
  <c r="X555" i="4" s="1"/>
  <c r="AC555" i="4" s="1"/>
  <c r="G575" i="4"/>
  <c r="X575" i="4" s="1"/>
  <c r="AC575" i="4" s="1"/>
  <c r="G599" i="4"/>
  <c r="X599" i="4" s="1"/>
  <c r="AC599" i="4" s="1"/>
  <c r="G62" i="4"/>
  <c r="X62" i="4" s="1"/>
  <c r="AC62" i="4" s="1"/>
  <c r="G93" i="4"/>
  <c r="X93" i="4" s="1"/>
  <c r="AC93" i="4" s="1"/>
  <c r="G144" i="4"/>
  <c r="X144" i="4" s="1"/>
  <c r="AC144" i="4" s="1"/>
  <c r="G119" i="4"/>
  <c r="X119" i="4" s="1"/>
  <c r="AC119" i="4" s="1"/>
  <c r="G183" i="4"/>
  <c r="X183" i="4" s="1"/>
  <c r="AC183" i="4" s="1"/>
  <c r="G154" i="4"/>
  <c r="X154" i="4" s="1"/>
  <c r="AC154" i="4" s="1"/>
  <c r="G188" i="4"/>
  <c r="X188" i="4" s="1"/>
  <c r="AC188" i="4" s="1"/>
  <c r="G256" i="4"/>
  <c r="X256" i="4" s="1"/>
  <c r="AC256" i="4" s="1"/>
  <c r="G219" i="4"/>
  <c r="X219" i="4" s="1"/>
  <c r="AC219" i="4" s="1"/>
  <c r="G145" i="4"/>
  <c r="X145" i="4" s="1"/>
  <c r="AC145" i="4" s="1"/>
  <c r="G246" i="4"/>
  <c r="X246" i="4" s="1"/>
  <c r="AC246" i="4" s="1"/>
  <c r="G282" i="4"/>
  <c r="X282" i="4" s="1"/>
  <c r="AC282" i="4" s="1"/>
  <c r="G346" i="4"/>
  <c r="X346" i="4" s="1"/>
  <c r="AC346" i="4" s="1"/>
  <c r="G402" i="4"/>
  <c r="X402" i="4" s="1"/>
  <c r="AC402" i="4" s="1"/>
  <c r="G213" i="4"/>
  <c r="X213" i="4" s="1"/>
  <c r="AC213" i="4" s="1"/>
  <c r="G276" i="4"/>
  <c r="X276" i="4" s="1"/>
  <c r="AC276" i="4" s="1"/>
  <c r="G316" i="4"/>
  <c r="X316" i="4" s="1"/>
  <c r="AC316" i="4" s="1"/>
  <c r="G360" i="4"/>
  <c r="X360" i="4" s="1"/>
  <c r="AC360" i="4" s="1"/>
  <c r="G404" i="4"/>
  <c r="X404" i="4" s="1"/>
  <c r="AC404" i="4" s="1"/>
  <c r="G323" i="4"/>
  <c r="X323" i="4" s="1"/>
  <c r="AC323" i="4" s="1"/>
  <c r="G411" i="4"/>
  <c r="X411" i="4" s="1"/>
  <c r="AC411" i="4" s="1"/>
  <c r="G461" i="4"/>
  <c r="X461" i="4" s="1"/>
  <c r="AC461" i="4" s="1"/>
  <c r="G505" i="4"/>
  <c r="X505" i="4" s="1"/>
  <c r="AC505" i="4" s="1"/>
  <c r="G337" i="4"/>
  <c r="X337" i="4" s="1"/>
  <c r="AC337" i="4" s="1"/>
  <c r="G424" i="4"/>
  <c r="X424" i="4" s="1"/>
  <c r="AC424" i="4" s="1"/>
  <c r="G468" i="4"/>
  <c r="X468" i="4" s="1"/>
  <c r="AC468" i="4" s="1"/>
  <c r="G512" i="4"/>
  <c r="X512" i="4" s="1"/>
  <c r="AC512" i="4" s="1"/>
  <c r="G295" i="4"/>
  <c r="X295" i="4" s="1"/>
  <c r="AC295" i="4" s="1"/>
  <c r="G375" i="4"/>
  <c r="X375" i="4" s="1"/>
  <c r="AC375" i="4" s="1"/>
  <c r="G447" i="4"/>
  <c r="X447" i="4" s="1"/>
  <c r="AC447" i="4" s="1"/>
  <c r="G491" i="4"/>
  <c r="X491" i="4" s="1"/>
  <c r="AC491" i="4" s="1"/>
  <c r="G389" i="4"/>
  <c r="X389" i="4" s="1"/>
  <c r="AC389" i="4" s="1"/>
  <c r="G609" i="4"/>
  <c r="X609" i="4" s="1"/>
  <c r="AC609" i="4" s="1"/>
  <c r="G653" i="4"/>
  <c r="X653" i="4" s="1"/>
  <c r="AC653" i="4" s="1"/>
  <c r="G442" i="4"/>
  <c r="X442" i="4" s="1"/>
  <c r="AC442" i="4" s="1"/>
  <c r="G552" i="4"/>
  <c r="X552" i="4" s="1"/>
  <c r="AC552" i="4" s="1"/>
  <c r="G596" i="4"/>
  <c r="X596" i="4" s="1"/>
  <c r="AC596" i="4" s="1"/>
  <c r="G640" i="4"/>
  <c r="X640" i="4" s="1"/>
  <c r="AC640" i="4" s="1"/>
  <c r="G429" i="4"/>
  <c r="X429" i="4" s="1"/>
  <c r="AC429" i="4" s="1"/>
  <c r="G551" i="4"/>
  <c r="X551" i="4" s="1"/>
  <c r="AC551" i="4" s="1"/>
  <c r="G591" i="4"/>
  <c r="X591" i="4" s="1"/>
  <c r="AC591" i="4" s="1"/>
  <c r="G623" i="4"/>
  <c r="X623" i="4" s="1"/>
  <c r="AC623" i="4" s="1"/>
  <c r="G647" i="4"/>
  <c r="X647" i="4" s="1"/>
  <c r="AC647" i="4" s="1"/>
  <c r="G333" i="4"/>
  <c r="X333" i="4" s="1"/>
  <c r="AC333" i="4" s="1"/>
  <c r="G646" i="4"/>
  <c r="X646" i="4" s="1"/>
  <c r="AC646" i="4" s="1"/>
  <c r="G578" i="4"/>
  <c r="X578" i="4" s="1"/>
  <c r="AC578" i="4" s="1"/>
  <c r="G658" i="4"/>
  <c r="X658" i="4" s="1"/>
  <c r="AC658" i="4" s="1"/>
  <c r="G365" i="4"/>
  <c r="X365" i="4" s="1"/>
  <c r="AC365" i="4" s="1"/>
  <c r="G586" i="4"/>
  <c r="X586" i="4" s="1"/>
  <c r="AC586" i="4" s="1"/>
  <c r="G622" i="4"/>
  <c r="X622" i="4" s="1"/>
  <c r="AC622" i="4" s="1"/>
  <c r="G34" i="4"/>
  <c r="X34" i="4" s="1"/>
  <c r="AC34" i="4" s="1"/>
  <c r="G109" i="4"/>
  <c r="X109" i="4" s="1"/>
  <c r="AC109" i="4" s="1"/>
  <c r="G160" i="4"/>
  <c r="X160" i="4" s="1"/>
  <c r="AC160" i="4" s="1"/>
  <c r="G135" i="4"/>
  <c r="X135" i="4" s="1"/>
  <c r="AC135" i="4" s="1"/>
  <c r="G104" i="4"/>
  <c r="X104" i="4" s="1"/>
  <c r="AC104" i="4" s="1"/>
  <c r="G170" i="4"/>
  <c r="X170" i="4" s="1"/>
  <c r="AC170" i="4" s="1"/>
  <c r="G208" i="4"/>
  <c r="X208" i="4" s="1"/>
  <c r="AC208" i="4" s="1"/>
  <c r="G117" i="4"/>
  <c r="X117" i="4" s="1"/>
  <c r="AC117" i="4" s="1"/>
  <c r="G235" i="4"/>
  <c r="X235" i="4" s="1"/>
  <c r="AC235" i="4" s="1"/>
  <c r="G198" i="4"/>
  <c r="X198" i="4" s="1"/>
  <c r="AC198" i="4" s="1"/>
  <c r="G262" i="4"/>
  <c r="X262" i="4" s="1"/>
  <c r="AC262" i="4" s="1"/>
  <c r="G298" i="4"/>
  <c r="X298" i="4" s="1"/>
  <c r="AC298" i="4" s="1"/>
  <c r="G362" i="4"/>
  <c r="X362" i="4" s="1"/>
  <c r="AC362" i="4" s="1"/>
  <c r="G414" i="4"/>
  <c r="X414" i="4" s="1"/>
  <c r="AC414" i="4" s="1"/>
  <c r="G261" i="4"/>
  <c r="X261" i="4" s="1"/>
  <c r="AC261" i="4" s="1"/>
  <c r="G284" i="4"/>
  <c r="X284" i="4" s="1"/>
  <c r="AC284" i="4" s="1"/>
  <c r="G328" i="4"/>
  <c r="X328" i="4" s="1"/>
  <c r="AC328" i="4" s="1"/>
  <c r="G372" i="4"/>
  <c r="X372" i="4" s="1"/>
  <c r="AC372" i="4" s="1"/>
  <c r="G412" i="4"/>
  <c r="X412" i="4" s="1"/>
  <c r="AC412" i="4" s="1"/>
  <c r="G347" i="4"/>
  <c r="X347" i="4" s="1"/>
  <c r="AC347" i="4" s="1"/>
  <c r="G423" i="4"/>
  <c r="X423" i="4" s="1"/>
  <c r="AC423" i="4" s="1"/>
  <c r="G469" i="4"/>
  <c r="X469" i="4" s="1"/>
  <c r="AC469" i="4" s="1"/>
  <c r="G273" i="4"/>
  <c r="X273" i="4" s="1"/>
  <c r="AC273" i="4" s="1"/>
  <c r="G361" i="4"/>
  <c r="X361" i="4" s="1"/>
  <c r="AC361" i="4" s="1"/>
  <c r="G437" i="4"/>
  <c r="X437" i="4" s="1"/>
  <c r="AC437" i="4" s="1"/>
  <c r="G480" i="4"/>
  <c r="X480" i="4" s="1"/>
  <c r="AC480" i="4" s="1"/>
  <c r="G524" i="4"/>
  <c r="X524" i="4" s="1"/>
  <c r="AC524" i="4" s="1"/>
  <c r="G311" i="4"/>
  <c r="X311" i="4" s="1"/>
  <c r="AC311" i="4" s="1"/>
  <c r="G399" i="4"/>
  <c r="X399" i="4" s="1"/>
  <c r="AC399" i="4" s="1"/>
  <c r="G459" i="4"/>
  <c r="X459" i="4" s="1"/>
  <c r="AC459" i="4" s="1"/>
  <c r="G499" i="4"/>
  <c r="X499" i="4" s="1"/>
  <c r="AC499" i="4" s="1"/>
  <c r="G478" i="4"/>
  <c r="X478" i="4" s="1"/>
  <c r="AC478" i="4" s="1"/>
  <c r="G621" i="4"/>
  <c r="X621" i="4" s="1"/>
  <c r="AC621" i="4" s="1"/>
  <c r="G661" i="4"/>
  <c r="X661" i="4" s="1"/>
  <c r="AC661" i="4" s="1"/>
  <c r="G490" i="4"/>
  <c r="X490" i="4" s="1"/>
  <c r="AC490" i="4" s="1"/>
  <c r="G564" i="4"/>
  <c r="X564" i="4" s="1"/>
  <c r="AC564" i="4" s="1"/>
  <c r="G608" i="4"/>
  <c r="X608" i="4" s="1"/>
  <c r="AC608" i="4" s="1"/>
  <c r="G652" i="4"/>
  <c r="X652" i="4" s="1"/>
  <c r="AC652" i="4" s="1"/>
  <c r="G438" i="4"/>
  <c r="X438" i="4" s="1"/>
  <c r="AC438" i="4" s="1"/>
  <c r="G559" i="4"/>
  <c r="X559" i="4" s="1"/>
  <c r="AC559" i="4" s="1"/>
  <c r="G603" i="4"/>
  <c r="X603" i="4" s="1"/>
  <c r="AC603" i="4" s="1"/>
  <c r="G631" i="4"/>
  <c r="X631" i="4" s="1"/>
  <c r="AC631" i="4" s="1"/>
  <c r="G651" i="4"/>
  <c r="X651" i="4" s="1"/>
  <c r="AC651" i="4" s="1"/>
  <c r="G498" i="4"/>
  <c r="X498" i="4" s="1"/>
  <c r="AC498" i="4" s="1"/>
  <c r="G482" i="4"/>
  <c r="X482" i="4" s="1"/>
  <c r="AC482" i="4" s="1"/>
  <c r="G594" i="4"/>
  <c r="X594" i="4" s="1"/>
  <c r="AC594" i="4" s="1"/>
  <c r="G269" i="4"/>
  <c r="X269" i="4" s="1"/>
  <c r="AC269" i="4" s="1"/>
  <c r="G514" i="4"/>
  <c r="X514" i="4" s="1"/>
  <c r="AC514" i="4" s="1"/>
  <c r="G602" i="4"/>
  <c r="X602" i="4" s="1"/>
  <c r="AC602" i="4" s="1"/>
  <c r="G606" i="4"/>
  <c r="X606" i="4" s="1"/>
  <c r="AC606" i="4" s="1"/>
  <c r="G68" i="4"/>
  <c r="X68" i="4" s="1"/>
  <c r="AC68" i="4" s="1"/>
  <c r="G176" i="4"/>
  <c r="X176" i="4" s="1"/>
  <c r="AC176" i="4" s="1"/>
  <c r="G122" i="4"/>
  <c r="X122" i="4" s="1"/>
  <c r="AC122" i="4" s="1"/>
  <c r="G224" i="4"/>
  <c r="X224" i="4" s="1"/>
  <c r="AC224" i="4" s="1"/>
  <c r="G251" i="4"/>
  <c r="X251" i="4" s="1"/>
  <c r="AC251" i="4" s="1"/>
  <c r="G201" i="4"/>
  <c r="X201" i="4" s="1"/>
  <c r="AC201" i="4" s="1"/>
  <c r="G378" i="4"/>
  <c r="X378" i="4" s="1"/>
  <c r="AC378" i="4" s="1"/>
  <c r="G209" i="4"/>
  <c r="X209" i="4" s="1"/>
  <c r="AC209" i="4" s="1"/>
  <c r="G340" i="4"/>
  <c r="X340" i="4" s="1"/>
  <c r="AC340" i="4" s="1"/>
  <c r="G283" i="4"/>
  <c r="X283" i="4" s="1"/>
  <c r="AC283" i="4" s="1"/>
  <c r="G436" i="4"/>
  <c r="X436" i="4" s="1"/>
  <c r="AC436" i="4" s="1"/>
  <c r="G297" i="4"/>
  <c r="X297" i="4" s="1"/>
  <c r="AC297" i="4" s="1"/>
  <c r="G448" i="4"/>
  <c r="X448" i="4" s="1"/>
  <c r="AC448" i="4" s="1"/>
  <c r="G532" i="4"/>
  <c r="X532" i="4" s="1"/>
  <c r="AC532" i="4" s="1"/>
  <c r="G425" i="4"/>
  <c r="X425" i="4" s="1"/>
  <c r="AC425" i="4" s="1"/>
  <c r="G511" i="4"/>
  <c r="X511" i="4" s="1"/>
  <c r="AC511" i="4" s="1"/>
  <c r="G629" i="4"/>
  <c r="X629" i="4" s="1"/>
  <c r="AC629" i="4" s="1"/>
  <c r="G527" i="4"/>
  <c r="X527" i="4" s="1"/>
  <c r="AC527" i="4" s="1"/>
  <c r="G620" i="4"/>
  <c r="X620" i="4" s="1"/>
  <c r="AC620" i="4" s="1"/>
  <c r="G470" i="4"/>
  <c r="X470" i="4" s="1"/>
  <c r="AC470" i="4" s="1"/>
  <c r="G615" i="4"/>
  <c r="X615" i="4" s="1"/>
  <c r="AC615" i="4" s="1"/>
  <c r="G655" i="4"/>
  <c r="X655" i="4" s="1"/>
  <c r="AC655" i="4" s="1"/>
  <c r="G531" i="4"/>
  <c r="X531" i="4" s="1"/>
  <c r="AC531" i="4" s="1"/>
  <c r="G466" i="4"/>
  <c r="X466" i="4" s="1"/>
  <c r="AC466" i="4" s="1"/>
  <c r="G618" i="4"/>
  <c r="X618" i="4" s="1"/>
  <c r="AC618" i="4" s="1"/>
  <c r="G106" i="4"/>
  <c r="X106" i="4" s="1"/>
  <c r="AC106" i="4" s="1"/>
  <c r="G76" i="4"/>
  <c r="X76" i="4" s="1"/>
  <c r="AC76" i="4" s="1"/>
  <c r="G138" i="4"/>
  <c r="X138" i="4" s="1"/>
  <c r="AC138" i="4" s="1"/>
  <c r="G240" i="4"/>
  <c r="X240" i="4" s="1"/>
  <c r="AC240" i="4" s="1"/>
  <c r="G267" i="4"/>
  <c r="X267" i="4" s="1"/>
  <c r="AC267" i="4" s="1"/>
  <c r="G265" i="4"/>
  <c r="X265" i="4" s="1"/>
  <c r="AC265" i="4" s="1"/>
  <c r="G394" i="4"/>
  <c r="X394" i="4" s="1"/>
  <c r="AC394" i="4" s="1"/>
  <c r="G257" i="4"/>
  <c r="X257" i="4" s="1"/>
  <c r="AC257" i="4" s="1"/>
  <c r="G348" i="4"/>
  <c r="X348" i="4" s="1"/>
  <c r="AC348" i="4" s="1"/>
  <c r="G307" i="4"/>
  <c r="X307" i="4" s="1"/>
  <c r="AC307" i="4" s="1"/>
  <c r="G449" i="4"/>
  <c r="X449" i="4" s="1"/>
  <c r="AC449" i="4" s="1"/>
  <c r="G313" i="4"/>
  <c r="X313" i="4" s="1"/>
  <c r="AC313" i="4" s="1"/>
  <c r="G460" i="4"/>
  <c r="X460" i="4" s="1"/>
  <c r="AC460" i="4" s="1"/>
  <c r="G271" i="4"/>
  <c r="X271" i="4" s="1"/>
  <c r="AC271" i="4" s="1"/>
  <c r="G431" i="4"/>
  <c r="X431" i="4" s="1"/>
  <c r="AC431" i="4" s="1"/>
  <c r="G325" i="4"/>
  <c r="X325" i="4" s="1"/>
  <c r="AC325" i="4" s="1"/>
  <c r="G641" i="4"/>
  <c r="X641" i="4" s="1"/>
  <c r="AC641" i="4" s="1"/>
  <c r="G538" i="4"/>
  <c r="X538" i="4" s="1"/>
  <c r="AC538" i="4" s="1"/>
  <c r="G632" i="4"/>
  <c r="X632" i="4" s="1"/>
  <c r="AC632" i="4" s="1"/>
  <c r="G539" i="4"/>
  <c r="X539" i="4" s="1"/>
  <c r="AC539" i="4" s="1"/>
  <c r="G619" i="4"/>
  <c r="X619" i="4" s="1"/>
  <c r="AC619" i="4" s="1"/>
  <c r="G205" i="4"/>
  <c r="X205" i="4" s="1"/>
  <c r="AC205" i="4" s="1"/>
  <c r="G546" i="4"/>
  <c r="X546" i="4" s="1"/>
  <c r="AC546" i="4" s="1"/>
  <c r="G523" i="4"/>
  <c r="X523" i="4" s="1"/>
  <c r="AC523" i="4" s="1"/>
  <c r="G650" i="4"/>
  <c r="X650" i="4" s="1"/>
  <c r="AC650" i="4" s="1"/>
  <c r="G112" i="4"/>
  <c r="X112" i="4" s="1"/>
  <c r="AC112" i="4" s="1"/>
  <c r="G151" i="4"/>
  <c r="X151" i="4" s="1"/>
  <c r="AC151" i="4" s="1"/>
  <c r="G186" i="4"/>
  <c r="X186" i="4" s="1"/>
  <c r="AC186" i="4" s="1"/>
  <c r="G181" i="4"/>
  <c r="X181" i="4" s="1"/>
  <c r="AC181" i="4" s="1"/>
  <c r="G214" i="4"/>
  <c r="X214" i="4" s="1"/>
  <c r="AC214" i="4" s="1"/>
  <c r="G314" i="4"/>
  <c r="X314" i="4" s="1"/>
  <c r="AC314" i="4" s="1"/>
  <c r="G426" i="4"/>
  <c r="X426" i="4" s="1"/>
  <c r="AC426" i="4" s="1"/>
  <c r="G296" i="4"/>
  <c r="X296" i="4" s="1"/>
  <c r="AC296" i="4" s="1"/>
  <c r="G380" i="4"/>
  <c r="X380" i="4" s="1"/>
  <c r="AC380" i="4" s="1"/>
  <c r="G371" i="4"/>
  <c r="X371" i="4" s="1"/>
  <c r="AC371" i="4" s="1"/>
  <c r="G481" i="4"/>
  <c r="X481" i="4" s="1"/>
  <c r="AC481" i="4" s="1"/>
  <c r="G377" i="4"/>
  <c r="X377" i="4" s="1"/>
  <c r="AC377" i="4" s="1"/>
  <c r="G492" i="4"/>
  <c r="X492" i="4" s="1"/>
  <c r="AC492" i="4" s="1"/>
  <c r="G335" i="4"/>
  <c r="X335" i="4" s="1"/>
  <c r="AC335" i="4" s="1"/>
  <c r="G467" i="4"/>
  <c r="X467" i="4" s="1"/>
  <c r="AC467" i="4" s="1"/>
  <c r="G530" i="4"/>
  <c r="X530" i="4" s="1"/>
  <c r="AC530" i="4" s="1"/>
  <c r="G349" i="4"/>
  <c r="X349" i="4" s="1"/>
  <c r="AC349" i="4" s="1"/>
  <c r="G572" i="4"/>
  <c r="X572" i="4" s="1"/>
  <c r="AC572" i="4" s="1"/>
  <c r="G277" i="4"/>
  <c r="X277" i="4" s="1"/>
  <c r="AC277" i="4" s="1"/>
  <c r="G571" i="4"/>
  <c r="X571" i="4" s="1"/>
  <c r="AC571" i="4" s="1"/>
  <c r="G635" i="4"/>
  <c r="X635" i="4" s="1"/>
  <c r="AC635" i="4" s="1"/>
  <c r="G614" i="4"/>
  <c r="X614" i="4" s="1"/>
  <c r="AC614" i="4" s="1"/>
  <c r="G610" i="4"/>
  <c r="X610" i="4" s="1"/>
  <c r="AC610" i="4" s="1"/>
  <c r="G540" i="4"/>
  <c r="X540" i="4" s="1"/>
  <c r="AC540" i="4" s="1"/>
  <c r="G638" i="4"/>
  <c r="X638" i="4" s="1"/>
  <c r="AC638" i="4" s="1"/>
  <c r="G128" i="4"/>
  <c r="X128" i="4" s="1"/>
  <c r="AC128" i="4" s="1"/>
  <c r="G230" i="4"/>
  <c r="X230" i="4" s="1"/>
  <c r="AC230" i="4" s="1"/>
  <c r="G392" i="4"/>
  <c r="X392" i="4" s="1"/>
  <c r="AC392" i="4" s="1"/>
  <c r="G500" i="4"/>
  <c r="X500" i="4" s="1"/>
  <c r="AC500" i="4" s="1"/>
  <c r="G416" i="4"/>
  <c r="X416" i="4" s="1"/>
  <c r="AC416" i="4" s="1"/>
  <c r="G639" i="4"/>
  <c r="X639" i="4" s="1"/>
  <c r="AC639" i="4" s="1"/>
  <c r="G167" i="4"/>
  <c r="X167" i="4" s="1"/>
  <c r="AC167" i="4" s="1"/>
  <c r="G330" i="4"/>
  <c r="X330" i="4" s="1"/>
  <c r="AC330" i="4" s="1"/>
  <c r="G387" i="4"/>
  <c r="X387" i="4" s="1"/>
  <c r="AC387" i="4" s="1"/>
  <c r="G359" i="4"/>
  <c r="X359" i="4" s="1"/>
  <c r="AC359" i="4" s="1"/>
  <c r="G584" i="4"/>
  <c r="X584" i="4" s="1"/>
  <c r="AC584" i="4" s="1"/>
  <c r="G630" i="4"/>
  <c r="X630" i="4" s="1"/>
  <c r="AC630" i="4" s="1"/>
  <c r="G137" i="4"/>
  <c r="X137" i="4" s="1"/>
  <c r="AC137" i="4" s="1"/>
  <c r="G434" i="4"/>
  <c r="X434" i="4" s="1"/>
  <c r="AC434" i="4" s="1"/>
  <c r="G493" i="4"/>
  <c r="X493" i="4" s="1"/>
  <c r="AC493" i="4" s="1"/>
  <c r="G479" i="4"/>
  <c r="X479" i="4" s="1"/>
  <c r="AC479" i="4" s="1"/>
  <c r="G341" i="4"/>
  <c r="X341" i="4" s="1"/>
  <c r="AC341" i="4" s="1"/>
  <c r="G642" i="4"/>
  <c r="X642" i="4" s="1"/>
  <c r="AC642" i="4" s="1"/>
  <c r="G203" i="4"/>
  <c r="X203" i="4" s="1"/>
  <c r="AC203" i="4" s="1"/>
  <c r="G583" i="4"/>
  <c r="X583" i="4" s="1"/>
  <c r="AC583" i="4" s="1"/>
  <c r="G308" i="4"/>
  <c r="X308" i="4" s="1"/>
  <c r="AC308" i="4" s="1"/>
  <c r="G554" i="4"/>
  <c r="X554" i="4" s="1"/>
  <c r="AC554" i="4" s="1"/>
  <c r="G401" i="4"/>
  <c r="X401" i="4" s="1"/>
  <c r="AC401" i="4" s="1"/>
  <c r="G557" i="4"/>
  <c r="X557" i="4" s="1"/>
  <c r="AC557" i="4" s="1"/>
  <c r="G35" i="4"/>
  <c r="X35" i="4" s="1"/>
  <c r="AC35" i="4" s="1"/>
  <c r="G58" i="4"/>
  <c r="X58" i="4" s="1"/>
  <c r="AC58" i="4" s="1"/>
  <c r="I6" i="4"/>
  <c r="H7" i="4"/>
  <c r="H8" i="4"/>
  <c r="H11" i="4"/>
  <c r="X589" i="4"/>
  <c r="AC589" i="4" s="1"/>
  <c r="X582" i="4"/>
  <c r="AC582" i="4" s="1"/>
  <c r="X597" i="4"/>
  <c r="AC597" i="4" s="1"/>
  <c r="X53" i="4"/>
  <c r="AC53" i="4" s="1"/>
  <c r="X574" i="4"/>
  <c r="AC574" i="4" s="1"/>
  <c r="X525" i="4"/>
  <c r="AC525" i="4" s="1"/>
  <c r="J13" i="9" l="1"/>
  <c r="K7" i="9"/>
  <c r="K8" i="9"/>
  <c r="BT8" i="9"/>
  <c r="BT11" i="9"/>
  <c r="BT7" i="9"/>
  <c r="BS14" i="9"/>
  <c r="BS13" i="9"/>
  <c r="BS17" i="9"/>
  <c r="BS16" i="9"/>
  <c r="BS19" i="9"/>
  <c r="BS12" i="9"/>
  <c r="BS21" i="9"/>
  <c r="BS25" i="9"/>
  <c r="BS15" i="9"/>
  <c r="BS20" i="9"/>
  <c r="BS24" i="9"/>
  <c r="BS28" i="9"/>
  <c r="BS27" i="9"/>
  <c r="BS29" i="9"/>
  <c r="BS33" i="9"/>
  <c r="BS22" i="9"/>
  <c r="BS32" i="9"/>
  <c r="BS23" i="9"/>
  <c r="BS31" i="9"/>
  <c r="BS38" i="9"/>
  <c r="BS42" i="9"/>
  <c r="BS46" i="9"/>
  <c r="BS50" i="9"/>
  <c r="BS26" i="9"/>
  <c r="BS34" i="9"/>
  <c r="BS37" i="9"/>
  <c r="BS41" i="9"/>
  <c r="BS45" i="9"/>
  <c r="BS49" i="9"/>
  <c r="BS40" i="9"/>
  <c r="BS48" i="9"/>
  <c r="BS52" i="9"/>
  <c r="BS56" i="9"/>
  <c r="BS60" i="9"/>
  <c r="BS64" i="9"/>
  <c r="BS30" i="9"/>
  <c r="BS35" i="9"/>
  <c r="BS43" i="9"/>
  <c r="BS51" i="9"/>
  <c r="BS55" i="9"/>
  <c r="BS59" i="9"/>
  <c r="BS18" i="9"/>
  <c r="BS44" i="9"/>
  <c r="BS54" i="9"/>
  <c r="BS62" i="9"/>
  <c r="BS63" i="9"/>
  <c r="BS66" i="9"/>
  <c r="BS70" i="9"/>
  <c r="BS74" i="9"/>
  <c r="BS78" i="9"/>
  <c r="BS82" i="9"/>
  <c r="BS86" i="9"/>
  <c r="BS90" i="9"/>
  <c r="BS94" i="9"/>
  <c r="BS47" i="9"/>
  <c r="BS57" i="9"/>
  <c r="BS65" i="9"/>
  <c r="BS69" i="9"/>
  <c r="BS73" i="9"/>
  <c r="BS77" i="9"/>
  <c r="BS81" i="9"/>
  <c r="BS85" i="9"/>
  <c r="BS89" i="9"/>
  <c r="BS93" i="9"/>
  <c r="BS97" i="9"/>
  <c r="BS36" i="9"/>
  <c r="BS58" i="9"/>
  <c r="BS61" i="9"/>
  <c r="BS67" i="9"/>
  <c r="BS75" i="9"/>
  <c r="BS83" i="9"/>
  <c r="BS53" i="9"/>
  <c r="BS80" i="9"/>
  <c r="BS91" i="9"/>
  <c r="BS101" i="9"/>
  <c r="BS105" i="9"/>
  <c r="BS109" i="9"/>
  <c r="BS113" i="9"/>
  <c r="BS117" i="9"/>
  <c r="BS121" i="9"/>
  <c r="BS125" i="9"/>
  <c r="BS68" i="9"/>
  <c r="BS71" i="9"/>
  <c r="BS84" i="9"/>
  <c r="BS92" i="9"/>
  <c r="BS100" i="9"/>
  <c r="BS104" i="9"/>
  <c r="BS108" i="9"/>
  <c r="BS112" i="9"/>
  <c r="BS116" i="9"/>
  <c r="BS120" i="9"/>
  <c r="BS39" i="9"/>
  <c r="BS98" i="9"/>
  <c r="BS106" i="9"/>
  <c r="BS114" i="9"/>
  <c r="BS95" i="9"/>
  <c r="BS99" i="9"/>
  <c r="BS79" i="9"/>
  <c r="BS96" i="9"/>
  <c r="BS103" i="9"/>
  <c r="BS118" i="9"/>
  <c r="BS126" i="9"/>
  <c r="BS127" i="9"/>
  <c r="BS128" i="9"/>
  <c r="BS132" i="9"/>
  <c r="BS136" i="9"/>
  <c r="BS140" i="9"/>
  <c r="BS144" i="9"/>
  <c r="BS148" i="9"/>
  <c r="BS152" i="9"/>
  <c r="BS156" i="9"/>
  <c r="BS160" i="9"/>
  <c r="BS164" i="9"/>
  <c r="BS168" i="9"/>
  <c r="BS172" i="9"/>
  <c r="BS176" i="9"/>
  <c r="BS180" i="9"/>
  <c r="BS184" i="9"/>
  <c r="BS188" i="9"/>
  <c r="BS192" i="9"/>
  <c r="BS196" i="9"/>
  <c r="BS200" i="9"/>
  <c r="BS72" i="9"/>
  <c r="BS88" i="9"/>
  <c r="BS102" i="9"/>
  <c r="BS110" i="9"/>
  <c r="BS119" i="9"/>
  <c r="BS131" i="9"/>
  <c r="BS135" i="9"/>
  <c r="BS139" i="9"/>
  <c r="BS143" i="9"/>
  <c r="BS147" i="9"/>
  <c r="BS151" i="9"/>
  <c r="BS155" i="9"/>
  <c r="BS159" i="9"/>
  <c r="BS163" i="9"/>
  <c r="BS167" i="9"/>
  <c r="BS171" i="9"/>
  <c r="BS175" i="9"/>
  <c r="BS179" i="9"/>
  <c r="BS87" i="9"/>
  <c r="BS107" i="9"/>
  <c r="BS130" i="9"/>
  <c r="BS138" i="9"/>
  <c r="BS76" i="9"/>
  <c r="BS134" i="9"/>
  <c r="BS142" i="9"/>
  <c r="BS150" i="9"/>
  <c r="BS158" i="9"/>
  <c r="BS115" i="9"/>
  <c r="BS124" i="9"/>
  <c r="BS141" i="9"/>
  <c r="BS149" i="9"/>
  <c r="BS153" i="9"/>
  <c r="BS165" i="9"/>
  <c r="BS173" i="9"/>
  <c r="BS185" i="9"/>
  <c r="BS186" i="9"/>
  <c r="BS187" i="9"/>
  <c r="BS201" i="9"/>
  <c r="BS202" i="9"/>
  <c r="BS203" i="9"/>
  <c r="BS205" i="9"/>
  <c r="BS209" i="9"/>
  <c r="BS213" i="9"/>
  <c r="BS217" i="9"/>
  <c r="BS221" i="9"/>
  <c r="BS123" i="9"/>
  <c r="BS137" i="9"/>
  <c r="BS146" i="9"/>
  <c r="BS157" i="9"/>
  <c r="BS166" i="9"/>
  <c r="BS174" i="9"/>
  <c r="BS189" i="9"/>
  <c r="BS190" i="9"/>
  <c r="BS191" i="9"/>
  <c r="BS204" i="9"/>
  <c r="BS208" i="9"/>
  <c r="BS212" i="9"/>
  <c r="BS216" i="9"/>
  <c r="BS220" i="9"/>
  <c r="BS224" i="9"/>
  <c r="BS228" i="9"/>
  <c r="BS232" i="9"/>
  <c r="BS236" i="9"/>
  <c r="BS240" i="9"/>
  <c r="BS244" i="9"/>
  <c r="BS248" i="9"/>
  <c r="BS252" i="9"/>
  <c r="BS111" i="9"/>
  <c r="BS122" i="9"/>
  <c r="BS145" i="9"/>
  <c r="BS170" i="9"/>
  <c r="BS182" i="9"/>
  <c r="BS197" i="9"/>
  <c r="BS199" i="9"/>
  <c r="BS206" i="9"/>
  <c r="BS214" i="9"/>
  <c r="BS222" i="9"/>
  <c r="BS129" i="9"/>
  <c r="BS162" i="9"/>
  <c r="BS178" i="9"/>
  <c r="BS181" i="9"/>
  <c r="BS183" i="9"/>
  <c r="BS198" i="9"/>
  <c r="BS210" i="9"/>
  <c r="BS218" i="9"/>
  <c r="BS229" i="9"/>
  <c r="BS230" i="9"/>
  <c r="BS231" i="9"/>
  <c r="BS245" i="9"/>
  <c r="BS169" i="9"/>
  <c r="BS194" i="9"/>
  <c r="BS215" i="9"/>
  <c r="BS226" i="9"/>
  <c r="BS239" i="9"/>
  <c r="BS242" i="9"/>
  <c r="BS246" i="9"/>
  <c r="BS247" i="9"/>
  <c r="BS257" i="9"/>
  <c r="BS261" i="9"/>
  <c r="BS265" i="9"/>
  <c r="BS269" i="9"/>
  <c r="BS273" i="9"/>
  <c r="BS277" i="9"/>
  <c r="BS133" i="9"/>
  <c r="BS154" i="9"/>
  <c r="BS161" i="9"/>
  <c r="BS207" i="9"/>
  <c r="BS223" i="9"/>
  <c r="BS225" i="9"/>
  <c r="BS227" i="9"/>
  <c r="BS234" i="9"/>
  <c r="BS237" i="9"/>
  <c r="BS253" i="9"/>
  <c r="BS254" i="9"/>
  <c r="BS255" i="9"/>
  <c r="BS259" i="9"/>
  <c r="BS263" i="9"/>
  <c r="BS267" i="9"/>
  <c r="BS271" i="9"/>
  <c r="BS275" i="9"/>
  <c r="BS279" i="9"/>
  <c r="BS283" i="9"/>
  <c r="BS287" i="9"/>
  <c r="BS291" i="9"/>
  <c r="BS295" i="9"/>
  <c r="BS299" i="9"/>
  <c r="BS303" i="9"/>
  <c r="BS307" i="9"/>
  <c r="BS311" i="9"/>
  <c r="BS211" i="9"/>
  <c r="BS243" i="9"/>
  <c r="BS249" i="9"/>
  <c r="BS251" i="9"/>
  <c r="BS256" i="9"/>
  <c r="BS264" i="9"/>
  <c r="BS272" i="9"/>
  <c r="BS292" i="9"/>
  <c r="BS293" i="9"/>
  <c r="BS294" i="9"/>
  <c r="BS308" i="9"/>
  <c r="BS309" i="9"/>
  <c r="BS310" i="9"/>
  <c r="BS315" i="9"/>
  <c r="BS319" i="9"/>
  <c r="BS323" i="9"/>
  <c r="BS327" i="9"/>
  <c r="BS331" i="9"/>
  <c r="BS335" i="9"/>
  <c r="BS339" i="9"/>
  <c r="BS343" i="9"/>
  <c r="BS347" i="9"/>
  <c r="BS351" i="9"/>
  <c r="BS355" i="9"/>
  <c r="BS359" i="9"/>
  <c r="BS363" i="9"/>
  <c r="BS367" i="9"/>
  <c r="BS371" i="9"/>
  <c r="BS375" i="9"/>
  <c r="BS379" i="9"/>
  <c r="BS383" i="9"/>
  <c r="BS387" i="9"/>
  <c r="BS391" i="9"/>
  <c r="BS395" i="9"/>
  <c r="BS399" i="9"/>
  <c r="BS403" i="9"/>
  <c r="BS407" i="9"/>
  <c r="BS411" i="9"/>
  <c r="BS415" i="9"/>
  <c r="BS419" i="9"/>
  <c r="BS423" i="9"/>
  <c r="BS427" i="9"/>
  <c r="BS431" i="9"/>
  <c r="BS435" i="9"/>
  <c r="BS439" i="9"/>
  <c r="BS443" i="9"/>
  <c r="BS195" i="9"/>
  <c r="BS238" i="9"/>
  <c r="BS262" i="9"/>
  <c r="BS270" i="9"/>
  <c r="BS278" i="9"/>
  <c r="BS280" i="9"/>
  <c r="BS281" i="9"/>
  <c r="BS282" i="9"/>
  <c r="BS296" i="9"/>
  <c r="BS297" i="9"/>
  <c r="BS298" i="9"/>
  <c r="BS312" i="9"/>
  <c r="BS313" i="9"/>
  <c r="BS314" i="9"/>
  <c r="BS318" i="9"/>
  <c r="BS322" i="9"/>
  <c r="BS326" i="9"/>
  <c r="BS330" i="9"/>
  <c r="BS334" i="9"/>
  <c r="BS338" i="9"/>
  <c r="BS342" i="9"/>
  <c r="BS346" i="9"/>
  <c r="BS350" i="9"/>
  <c r="BS354" i="9"/>
  <c r="BS358" i="9"/>
  <c r="BS362" i="9"/>
  <c r="BS366" i="9"/>
  <c r="BS370" i="9"/>
  <c r="BS193" i="9"/>
  <c r="BS233" i="9"/>
  <c r="BS177" i="9"/>
  <c r="BS219" i="9"/>
  <c r="BS258" i="9"/>
  <c r="BS274" i="9"/>
  <c r="BS288" i="9"/>
  <c r="BS290" i="9"/>
  <c r="BS305" i="9"/>
  <c r="BS316" i="9"/>
  <c r="BS324" i="9"/>
  <c r="BS332" i="9"/>
  <c r="BS340" i="9"/>
  <c r="BS348" i="9"/>
  <c r="BS356" i="9"/>
  <c r="BS364" i="9"/>
  <c r="BS372" i="9"/>
  <c r="BS384" i="9"/>
  <c r="BS385" i="9"/>
  <c r="BS386" i="9"/>
  <c r="BS400" i="9"/>
  <c r="BS401" i="9"/>
  <c r="BS402" i="9"/>
  <c r="BS416" i="9"/>
  <c r="BS417" i="9"/>
  <c r="BS418" i="9"/>
  <c r="BS432" i="9"/>
  <c r="BS433" i="9"/>
  <c r="BS434" i="9"/>
  <c r="BS235" i="9"/>
  <c r="BS250" i="9"/>
  <c r="BS260" i="9"/>
  <c r="BS276" i="9"/>
  <c r="BS285" i="9"/>
  <c r="BS300" i="9"/>
  <c r="BS302" i="9"/>
  <c r="BS317" i="9"/>
  <c r="BS325" i="9"/>
  <c r="BS333" i="9"/>
  <c r="BS341" i="9"/>
  <c r="BS349" i="9"/>
  <c r="BS357" i="9"/>
  <c r="BS365" i="9"/>
  <c r="BS373" i="9"/>
  <c r="BS374" i="9"/>
  <c r="BS388" i="9"/>
  <c r="BS389" i="9"/>
  <c r="BS390" i="9"/>
  <c r="BS404" i="9"/>
  <c r="BS405" i="9"/>
  <c r="BS406" i="9"/>
  <c r="BS420" i="9"/>
  <c r="BS421" i="9"/>
  <c r="BS422" i="9"/>
  <c r="BS436" i="9"/>
  <c r="BS437" i="9"/>
  <c r="BS438" i="9"/>
  <c r="BS448" i="9"/>
  <c r="BS452" i="9"/>
  <c r="BS456" i="9"/>
  <c r="BS460" i="9"/>
  <c r="BS464" i="9"/>
  <c r="BS468" i="9"/>
  <c r="BS472" i="9"/>
  <c r="BS476" i="9"/>
  <c r="BS480" i="9"/>
  <c r="BS484" i="9"/>
  <c r="BS488" i="9"/>
  <c r="BS492" i="9"/>
  <c r="BS496" i="9"/>
  <c r="BS500" i="9"/>
  <c r="BS504" i="9"/>
  <c r="BS508" i="9"/>
  <c r="BS512" i="9"/>
  <c r="BS516" i="9"/>
  <c r="BS520" i="9"/>
  <c r="BS241" i="9"/>
  <c r="BS304" i="9"/>
  <c r="BS320" i="9"/>
  <c r="BS336" i="9"/>
  <c r="BS352" i="9"/>
  <c r="BS368" i="9"/>
  <c r="BS376" i="9"/>
  <c r="BS378" i="9"/>
  <c r="BS393" i="9"/>
  <c r="BS408" i="9"/>
  <c r="BS410" i="9"/>
  <c r="BS425" i="9"/>
  <c r="BS440" i="9"/>
  <c r="BS442" i="9"/>
  <c r="BS457" i="9"/>
  <c r="BS458" i="9"/>
  <c r="BS459" i="9"/>
  <c r="BS473" i="9"/>
  <c r="BS474" i="9"/>
  <c r="BS475" i="9"/>
  <c r="BS489" i="9"/>
  <c r="BS490" i="9"/>
  <c r="BS491" i="9"/>
  <c r="BS505" i="9"/>
  <c r="BS506" i="9"/>
  <c r="BS507" i="9"/>
  <c r="BS521" i="9"/>
  <c r="BS522" i="9"/>
  <c r="BS523" i="9"/>
  <c r="BS527" i="9"/>
  <c r="BS531" i="9"/>
  <c r="BS535" i="9"/>
  <c r="BS539" i="9"/>
  <c r="BS543" i="9"/>
  <c r="BS547" i="9"/>
  <c r="BS551" i="9"/>
  <c r="BS555" i="9"/>
  <c r="BS559" i="9"/>
  <c r="BS563" i="9"/>
  <c r="BS567" i="9"/>
  <c r="BS571" i="9"/>
  <c r="BS575" i="9"/>
  <c r="BS579" i="9"/>
  <c r="BS583" i="9"/>
  <c r="BS587" i="9"/>
  <c r="BS591" i="9"/>
  <c r="BS595" i="9"/>
  <c r="BS599" i="9"/>
  <c r="BS603" i="9"/>
  <c r="BS607" i="9"/>
  <c r="BS611" i="9"/>
  <c r="BS615" i="9"/>
  <c r="BS619" i="9"/>
  <c r="BS623" i="9"/>
  <c r="BS627" i="9"/>
  <c r="BS631" i="9"/>
  <c r="BS635" i="9"/>
  <c r="BS639" i="9"/>
  <c r="BS643" i="9"/>
  <c r="BS647" i="9"/>
  <c r="BS651" i="9"/>
  <c r="BS655" i="9"/>
  <c r="BS659" i="9"/>
  <c r="BS513" i="9"/>
  <c r="BS515" i="9"/>
  <c r="BS529" i="9"/>
  <c r="BS533" i="9"/>
  <c r="BS541" i="9"/>
  <c r="BS553" i="9"/>
  <c r="BS557" i="9"/>
  <c r="BS565" i="9"/>
  <c r="BS573" i="9"/>
  <c r="BS577" i="9"/>
  <c r="BS593" i="9"/>
  <c r="BS601" i="9"/>
  <c r="BS609" i="9"/>
  <c r="BS625" i="9"/>
  <c r="BS629" i="9"/>
  <c r="BS637" i="9"/>
  <c r="BS649" i="9"/>
  <c r="BS657" i="9"/>
  <c r="BS268" i="9"/>
  <c r="BS286" i="9"/>
  <c r="BS329" i="9"/>
  <c r="BS345" i="9"/>
  <c r="BS361" i="9"/>
  <c r="BS380" i="9"/>
  <c r="BS382" i="9"/>
  <c r="BS397" i="9"/>
  <c r="BS412" i="9"/>
  <c r="BS414" i="9"/>
  <c r="BS429" i="9"/>
  <c r="BS444" i="9"/>
  <c r="BS446" i="9"/>
  <c r="BS447" i="9"/>
  <c r="BS461" i="9"/>
  <c r="BS462" i="9"/>
  <c r="BS463" i="9"/>
  <c r="BS477" i="9"/>
  <c r="BS478" i="9"/>
  <c r="BS479" i="9"/>
  <c r="BS493" i="9"/>
  <c r="BS494" i="9"/>
  <c r="BS495" i="9"/>
  <c r="BS509" i="9"/>
  <c r="BS510" i="9"/>
  <c r="BS511" i="9"/>
  <c r="BS526" i="9"/>
  <c r="BS530" i="9"/>
  <c r="BS534" i="9"/>
  <c r="BS538" i="9"/>
  <c r="BS542" i="9"/>
  <c r="BS546" i="9"/>
  <c r="BS550" i="9"/>
  <c r="BS554" i="9"/>
  <c r="BS558" i="9"/>
  <c r="BS562" i="9"/>
  <c r="BS566" i="9"/>
  <c r="BS570" i="9"/>
  <c r="BS574" i="9"/>
  <c r="BS578" i="9"/>
  <c r="BS582" i="9"/>
  <c r="BS586" i="9"/>
  <c r="BS590" i="9"/>
  <c r="BS594" i="9"/>
  <c r="BS598" i="9"/>
  <c r="BS602" i="9"/>
  <c r="BS606" i="9"/>
  <c r="BS610" i="9"/>
  <c r="BS614" i="9"/>
  <c r="BS618" i="9"/>
  <c r="BS622" i="9"/>
  <c r="BS626" i="9"/>
  <c r="BS630" i="9"/>
  <c r="BS634" i="9"/>
  <c r="BS638" i="9"/>
  <c r="BS642" i="9"/>
  <c r="BS646" i="9"/>
  <c r="BS650" i="9"/>
  <c r="BS654" i="9"/>
  <c r="BS658" i="9"/>
  <c r="BS597" i="9"/>
  <c r="BS621" i="9"/>
  <c r="BS645" i="9"/>
  <c r="BS284" i="9"/>
  <c r="BS301" i="9"/>
  <c r="BS321" i="9"/>
  <c r="BS337" i="9"/>
  <c r="BS369" i="9"/>
  <c r="BS398" i="9"/>
  <c r="BS413" i="9"/>
  <c r="BS266" i="9"/>
  <c r="BS289" i="9"/>
  <c r="BS306" i="9"/>
  <c r="BS328" i="9"/>
  <c r="BS344" i="9"/>
  <c r="BS360" i="9"/>
  <c r="BS377" i="9"/>
  <c r="BS392" i="9"/>
  <c r="BS394" i="9"/>
  <c r="BS409" i="9"/>
  <c r="BS424" i="9"/>
  <c r="BS426" i="9"/>
  <c r="BS441" i="9"/>
  <c r="BS449" i="9"/>
  <c r="BS450" i="9"/>
  <c r="BS451" i="9"/>
  <c r="BS465" i="9"/>
  <c r="BS466" i="9"/>
  <c r="BS467" i="9"/>
  <c r="BS481" i="9"/>
  <c r="BS482" i="9"/>
  <c r="BS483" i="9"/>
  <c r="BS497" i="9"/>
  <c r="BS498" i="9"/>
  <c r="BS499" i="9"/>
  <c r="BS514" i="9"/>
  <c r="BS525" i="9"/>
  <c r="BS537" i="9"/>
  <c r="BS545" i="9"/>
  <c r="BS549" i="9"/>
  <c r="BS561" i="9"/>
  <c r="BS569" i="9"/>
  <c r="BS581" i="9"/>
  <c r="BS585" i="9"/>
  <c r="BS589" i="9"/>
  <c r="BS605" i="9"/>
  <c r="BS613" i="9"/>
  <c r="BS617" i="9"/>
  <c r="BS633" i="9"/>
  <c r="BS641" i="9"/>
  <c r="BS653" i="9"/>
  <c r="BS661" i="9"/>
  <c r="BS353" i="9"/>
  <c r="BS381" i="9"/>
  <c r="BS396" i="9"/>
  <c r="BS428" i="9"/>
  <c r="BS430" i="9"/>
  <c r="BS445" i="9"/>
  <c r="BS455" i="9"/>
  <c r="BS485" i="9"/>
  <c r="BS502" i="9"/>
  <c r="BS519" i="9"/>
  <c r="BS532" i="9"/>
  <c r="BS548" i="9"/>
  <c r="BS564" i="9"/>
  <c r="BS580" i="9"/>
  <c r="BS596" i="9"/>
  <c r="BS612" i="9"/>
  <c r="BS628" i="9"/>
  <c r="BS644" i="9"/>
  <c r="BS660" i="9"/>
  <c r="BS503" i="9"/>
  <c r="BS552" i="9"/>
  <c r="BS584" i="9"/>
  <c r="BS600" i="9"/>
  <c r="BS616" i="9"/>
  <c r="BS632" i="9"/>
  <c r="BS648" i="9"/>
  <c r="BS454" i="9"/>
  <c r="BS471" i="9"/>
  <c r="BS501" i="9"/>
  <c r="BS518" i="9"/>
  <c r="BS528" i="9"/>
  <c r="BS544" i="9"/>
  <c r="BS560" i="9"/>
  <c r="BS576" i="9"/>
  <c r="BS592" i="9"/>
  <c r="BS608" i="9"/>
  <c r="BS624" i="9"/>
  <c r="BS640" i="9"/>
  <c r="BS656" i="9"/>
  <c r="BS469" i="9"/>
  <c r="BS536" i="9"/>
  <c r="BS453" i="9"/>
  <c r="BS470" i="9"/>
  <c r="BS487" i="9"/>
  <c r="BS517" i="9"/>
  <c r="BS524" i="9"/>
  <c r="BS540" i="9"/>
  <c r="BS556" i="9"/>
  <c r="BS572" i="9"/>
  <c r="BS588" i="9"/>
  <c r="BS604" i="9"/>
  <c r="BS620" i="9"/>
  <c r="BS636" i="9"/>
  <c r="BS652" i="9"/>
  <c r="BS486" i="9"/>
  <c r="BS568" i="9"/>
  <c r="BU6" i="9"/>
  <c r="L6" i="9"/>
  <c r="K11" i="9"/>
  <c r="J660" i="9"/>
  <c r="J656" i="9"/>
  <c r="J652" i="9"/>
  <c r="J661" i="9"/>
  <c r="J657" i="9"/>
  <c r="J658" i="9"/>
  <c r="J654" i="9"/>
  <c r="J655" i="9"/>
  <c r="J650" i="9"/>
  <c r="J646" i="9"/>
  <c r="J653" i="9"/>
  <c r="J648" i="9"/>
  <c r="J643" i="9"/>
  <c r="J639" i="9"/>
  <c r="J635" i="9"/>
  <c r="J631" i="9"/>
  <c r="J647" i="9"/>
  <c r="J644" i="9"/>
  <c r="J642" i="9"/>
  <c r="J637" i="9"/>
  <c r="J632" i="9"/>
  <c r="J629" i="9"/>
  <c r="J625" i="9"/>
  <c r="J621" i="9"/>
  <c r="J649" i="9"/>
  <c r="J638" i="9"/>
  <c r="J630" i="9"/>
  <c r="J627" i="9"/>
  <c r="J622" i="9"/>
  <c r="J617" i="9"/>
  <c r="J659" i="9"/>
  <c r="J651" i="9"/>
  <c r="J645" i="9"/>
  <c r="J628" i="9"/>
  <c r="J623" i="9"/>
  <c r="J618" i="9"/>
  <c r="J619" i="9"/>
  <c r="J615" i="9"/>
  <c r="J612" i="9"/>
  <c r="J608" i="9"/>
  <c r="J604" i="9"/>
  <c r="J600" i="9"/>
  <c r="J596" i="9"/>
  <c r="J592" i="9"/>
  <c r="J588" i="9"/>
  <c r="J584" i="9"/>
  <c r="J641" i="9"/>
  <c r="J636" i="9"/>
  <c r="J620" i="9"/>
  <c r="J616" i="9"/>
  <c r="J613" i="9"/>
  <c r="J640" i="9"/>
  <c r="J634" i="9"/>
  <c r="J614" i="9"/>
  <c r="J609" i="9"/>
  <c r="J603" i="9"/>
  <c r="J598" i="9"/>
  <c r="J593" i="9"/>
  <c r="J610" i="9"/>
  <c r="J605" i="9"/>
  <c r="J599" i="9"/>
  <c r="J594" i="9"/>
  <c r="J589" i="9"/>
  <c r="J624" i="9"/>
  <c r="J611" i="9"/>
  <c r="J606" i="9"/>
  <c r="J601" i="9"/>
  <c r="J595" i="9"/>
  <c r="J602" i="9"/>
  <c r="J591" i="9"/>
  <c r="J586" i="9"/>
  <c r="J581" i="9"/>
  <c r="J577" i="9"/>
  <c r="J573" i="9"/>
  <c r="J569" i="9"/>
  <c r="J565" i="9"/>
  <c r="J561" i="9"/>
  <c r="J597" i="9"/>
  <c r="J587" i="9"/>
  <c r="J582" i="9"/>
  <c r="J578" i="9"/>
  <c r="J574" i="9"/>
  <c r="J570" i="9"/>
  <c r="J566" i="9"/>
  <c r="J562" i="9"/>
  <c r="J558" i="9"/>
  <c r="J554" i="9"/>
  <c r="J550" i="9"/>
  <c r="J626" i="9"/>
  <c r="J607" i="9"/>
  <c r="J576" i="9"/>
  <c r="J568" i="9"/>
  <c r="J560" i="9"/>
  <c r="J557" i="9"/>
  <c r="J552" i="9"/>
  <c r="J547" i="9"/>
  <c r="J543" i="9"/>
  <c r="J539" i="9"/>
  <c r="J535" i="9"/>
  <c r="J531" i="9"/>
  <c r="J527" i="9"/>
  <c r="J523" i="9"/>
  <c r="J519" i="9"/>
  <c r="J515" i="9"/>
  <c r="J511" i="9"/>
  <c r="J507" i="9"/>
  <c r="J583" i="9"/>
  <c r="J579" i="9"/>
  <c r="J571" i="9"/>
  <c r="J563" i="9"/>
  <c r="J559" i="9"/>
  <c r="J553" i="9"/>
  <c r="J548" i="9"/>
  <c r="J544" i="9"/>
  <c r="J540" i="9"/>
  <c r="J536" i="9"/>
  <c r="J532" i="9"/>
  <c r="J590" i="9"/>
  <c r="J585" i="9"/>
  <c r="J580" i="9"/>
  <c r="J572" i="9"/>
  <c r="J564" i="9"/>
  <c r="J555" i="9"/>
  <c r="J549" i="9"/>
  <c r="J545" i="9"/>
  <c r="J541" i="9"/>
  <c r="J537" i="9"/>
  <c r="J633" i="9"/>
  <c r="J567" i="9"/>
  <c r="J542" i="9"/>
  <c r="J526" i="9"/>
  <c r="J521" i="9"/>
  <c r="J516" i="9"/>
  <c r="J510" i="9"/>
  <c r="J502" i="9"/>
  <c r="J498" i="9"/>
  <c r="J494" i="9"/>
  <c r="J490" i="9"/>
  <c r="J486" i="9"/>
  <c r="J482" i="9"/>
  <c r="J478" i="9"/>
  <c r="J474" i="9"/>
  <c r="J470" i="9"/>
  <c r="J466" i="9"/>
  <c r="J462" i="9"/>
  <c r="J575" i="9"/>
  <c r="J556" i="9"/>
  <c r="J551" i="9"/>
  <c r="J534" i="9"/>
  <c r="J530" i="9"/>
  <c r="J529" i="9"/>
  <c r="J524" i="9"/>
  <c r="J518" i="9"/>
  <c r="J513" i="9"/>
  <c r="J508" i="9"/>
  <c r="J504" i="9"/>
  <c r="J500" i="9"/>
  <c r="J496" i="9"/>
  <c r="J492" i="9"/>
  <c r="J488" i="9"/>
  <c r="J484" i="9"/>
  <c r="J480" i="9"/>
  <c r="J476" i="9"/>
  <c r="J472" i="9"/>
  <c r="J468" i="9"/>
  <c r="J464" i="9"/>
  <c r="J460" i="9"/>
  <c r="J456" i="9"/>
  <c r="J452" i="9"/>
  <c r="J448" i="9"/>
  <c r="J533" i="9"/>
  <c r="J525" i="9"/>
  <c r="J514" i="9"/>
  <c r="J501" i="9"/>
  <c r="J493" i="9"/>
  <c r="J485" i="9"/>
  <c r="J477" i="9"/>
  <c r="J469" i="9"/>
  <c r="J461" i="9"/>
  <c r="J455" i="9"/>
  <c r="J450" i="9"/>
  <c r="J445" i="9"/>
  <c r="J441" i="9"/>
  <c r="J528" i="9"/>
  <c r="J517" i="9"/>
  <c r="J506" i="9"/>
  <c r="J503" i="9"/>
  <c r="J495" i="9"/>
  <c r="J487" i="9"/>
  <c r="J479" i="9"/>
  <c r="J471" i="9"/>
  <c r="J463" i="9"/>
  <c r="J457" i="9"/>
  <c r="J451" i="9"/>
  <c r="J446" i="9"/>
  <c r="J442" i="9"/>
  <c r="J438" i="9"/>
  <c r="J434" i="9"/>
  <c r="J430" i="9"/>
  <c r="J426" i="9"/>
  <c r="J422" i="9"/>
  <c r="J418" i="9"/>
  <c r="J414" i="9"/>
  <c r="J410" i="9"/>
  <c r="J406" i="9"/>
  <c r="J538" i="9"/>
  <c r="J520" i="9"/>
  <c r="J509" i="9"/>
  <c r="J505" i="9"/>
  <c r="J497" i="9"/>
  <c r="J489" i="9"/>
  <c r="J481" i="9"/>
  <c r="J473" i="9"/>
  <c r="J465" i="9"/>
  <c r="J458" i="9"/>
  <c r="J453" i="9"/>
  <c r="J447" i="9"/>
  <c r="J443" i="9"/>
  <c r="J483" i="9"/>
  <c r="J454" i="9"/>
  <c r="J440" i="9"/>
  <c r="J435" i="9"/>
  <c r="J429" i="9"/>
  <c r="J424" i="9"/>
  <c r="J419" i="9"/>
  <c r="J413" i="9"/>
  <c r="J408" i="9"/>
  <c r="J405" i="9"/>
  <c r="J401" i="9"/>
  <c r="J397" i="9"/>
  <c r="J393" i="9"/>
  <c r="J389" i="9"/>
  <c r="J385" i="9"/>
  <c r="J381" i="9"/>
  <c r="J377" i="9"/>
  <c r="J373" i="9"/>
  <c r="J369" i="9"/>
  <c r="J365" i="9"/>
  <c r="J361" i="9"/>
  <c r="J522" i="9"/>
  <c r="J491" i="9"/>
  <c r="J449" i="9"/>
  <c r="J444" i="9"/>
  <c r="J436" i="9"/>
  <c r="J431" i="9"/>
  <c r="J425" i="9"/>
  <c r="J420" i="9"/>
  <c r="J415" i="9"/>
  <c r="J409" i="9"/>
  <c r="J402" i="9"/>
  <c r="J398" i="9"/>
  <c r="J394" i="9"/>
  <c r="J390" i="9"/>
  <c r="J386" i="9"/>
  <c r="J382" i="9"/>
  <c r="J378" i="9"/>
  <c r="J374" i="9"/>
  <c r="J370" i="9"/>
  <c r="J512" i="9"/>
  <c r="J499" i="9"/>
  <c r="J467" i="9"/>
  <c r="J437" i="9"/>
  <c r="J432" i="9"/>
  <c r="J427" i="9"/>
  <c r="J421" i="9"/>
  <c r="J416" i="9"/>
  <c r="J411" i="9"/>
  <c r="J403" i="9"/>
  <c r="J399" i="9"/>
  <c r="J395" i="9"/>
  <c r="J423" i="9"/>
  <c r="J412" i="9"/>
  <c r="J400" i="9"/>
  <c r="J391" i="9"/>
  <c r="J383" i="9"/>
  <c r="J375" i="9"/>
  <c r="J407" i="9"/>
  <c r="J404" i="9"/>
  <c r="J392" i="9"/>
  <c r="J384" i="9"/>
  <c r="J376" i="9"/>
  <c r="J368" i="9"/>
  <c r="J366" i="9"/>
  <c r="J433" i="9"/>
  <c r="J546" i="9"/>
  <c r="J475" i="9"/>
  <c r="J459" i="9"/>
  <c r="J439" i="9"/>
  <c r="J428" i="9"/>
  <c r="J417" i="9"/>
  <c r="J379" i="9"/>
  <c r="J367" i="9"/>
  <c r="J360" i="9"/>
  <c r="J355" i="9"/>
  <c r="J351" i="9"/>
  <c r="J396" i="9"/>
  <c r="J380" i="9"/>
  <c r="J362" i="9"/>
  <c r="J356" i="9"/>
  <c r="J352" i="9"/>
  <c r="J387" i="9"/>
  <c r="J371" i="9"/>
  <c r="J363" i="9"/>
  <c r="J358" i="9"/>
  <c r="J357" i="9"/>
  <c r="J353" i="9"/>
  <c r="J349" i="9"/>
  <c r="J388" i="9"/>
  <c r="J372" i="9"/>
  <c r="J364" i="9"/>
  <c r="J359" i="9"/>
  <c r="J354" i="9"/>
  <c r="J350" i="9"/>
  <c r="J348" i="9"/>
  <c r="J344" i="9"/>
  <c r="J340" i="9"/>
  <c r="J336" i="9"/>
  <c r="J332" i="9"/>
  <c r="J328" i="9"/>
  <c r="J324" i="9"/>
  <c r="J320" i="9"/>
  <c r="J316" i="9"/>
  <c r="J312" i="9"/>
  <c r="J308" i="9"/>
  <c r="J346" i="9"/>
  <c r="J342" i="9"/>
  <c r="J338" i="9"/>
  <c r="J334" i="9"/>
  <c r="J330" i="9"/>
  <c r="J326" i="9"/>
  <c r="J322" i="9"/>
  <c r="J318" i="9"/>
  <c r="J314" i="9"/>
  <c r="J347" i="9"/>
  <c r="J343" i="9"/>
  <c r="J339" i="9"/>
  <c r="J335" i="9"/>
  <c r="J331" i="9"/>
  <c r="J327" i="9"/>
  <c r="J323" i="9"/>
  <c r="J319" i="9"/>
  <c r="J315" i="9"/>
  <c r="J311" i="9"/>
  <c r="J307" i="9"/>
  <c r="J345" i="9"/>
  <c r="J329" i="9"/>
  <c r="J313" i="9"/>
  <c r="J310" i="9"/>
  <c r="J302" i="9"/>
  <c r="J298" i="9"/>
  <c r="J294" i="9"/>
  <c r="J290" i="9"/>
  <c r="J286" i="9"/>
  <c r="J282" i="9"/>
  <c r="J278" i="9"/>
  <c r="J274" i="9"/>
  <c r="J270" i="9"/>
  <c r="J266" i="9"/>
  <c r="J262" i="9"/>
  <c r="J258" i="9"/>
  <c r="J254" i="9"/>
  <c r="J250" i="9"/>
  <c r="J246" i="9"/>
  <c r="J242" i="9"/>
  <c r="J238" i="9"/>
  <c r="J234" i="9"/>
  <c r="J230" i="9"/>
  <c r="J226" i="9"/>
  <c r="J222" i="9"/>
  <c r="J218" i="9"/>
  <c r="J214" i="9"/>
  <c r="J210" i="9"/>
  <c r="J206" i="9"/>
  <c r="J202" i="9"/>
  <c r="J198" i="9"/>
  <c r="J194" i="9"/>
  <c r="J190" i="9"/>
  <c r="J186" i="9"/>
  <c r="J182" i="9"/>
  <c r="J178" i="9"/>
  <c r="J174" i="9"/>
  <c r="J170" i="9"/>
  <c r="J166" i="9"/>
  <c r="J162" i="9"/>
  <c r="J158" i="9"/>
  <c r="J333" i="9"/>
  <c r="J317" i="9"/>
  <c r="J305" i="9"/>
  <c r="J303" i="9"/>
  <c r="J299" i="9"/>
  <c r="J295" i="9"/>
  <c r="J291" i="9"/>
  <c r="J287" i="9"/>
  <c r="J283" i="9"/>
  <c r="J279" i="9"/>
  <c r="J275" i="9"/>
  <c r="J271" i="9"/>
  <c r="J267" i="9"/>
  <c r="J263" i="9"/>
  <c r="J259" i="9"/>
  <c r="J255" i="9"/>
  <c r="J251" i="9"/>
  <c r="J247" i="9"/>
  <c r="J243" i="9"/>
  <c r="J239" i="9"/>
  <c r="J235" i="9"/>
  <c r="J231" i="9"/>
  <c r="J227" i="9"/>
  <c r="J223" i="9"/>
  <c r="J219" i="9"/>
  <c r="J215" i="9"/>
  <c r="J211" i="9"/>
  <c r="J207" i="9"/>
  <c r="J203" i="9"/>
  <c r="J199" i="9"/>
  <c r="J195" i="9"/>
  <c r="J191" i="9"/>
  <c r="J187" i="9"/>
  <c r="J183" i="9"/>
  <c r="J179" i="9"/>
  <c r="J175" i="9"/>
  <c r="J171" i="9"/>
  <c r="J167" i="9"/>
  <c r="J163" i="9"/>
  <c r="J159" i="9"/>
  <c r="J337" i="9"/>
  <c r="J321" i="9"/>
  <c r="J306" i="9"/>
  <c r="J304" i="9"/>
  <c r="J300" i="9"/>
  <c r="J296" i="9"/>
  <c r="J292" i="9"/>
  <c r="J288" i="9"/>
  <c r="J284" i="9"/>
  <c r="J280" i="9"/>
  <c r="J276" i="9"/>
  <c r="J272" i="9"/>
  <c r="J268" i="9"/>
  <c r="J264" i="9"/>
  <c r="J260" i="9"/>
  <c r="J256" i="9"/>
  <c r="J252" i="9"/>
  <c r="J248" i="9"/>
  <c r="J244" i="9"/>
  <c r="J240" i="9"/>
  <c r="J236" i="9"/>
  <c r="J232" i="9"/>
  <c r="J228" i="9"/>
  <c r="J224" i="9"/>
  <c r="J220" i="9"/>
  <c r="J216" i="9"/>
  <c r="J212" i="9"/>
  <c r="J208" i="9"/>
  <c r="J204" i="9"/>
  <c r="J200" i="9"/>
  <c r="J196" i="9"/>
  <c r="J192" i="9"/>
  <c r="J341" i="9"/>
  <c r="J325" i="9"/>
  <c r="J309" i="9"/>
  <c r="J301" i="9"/>
  <c r="J297" i="9"/>
  <c r="J293" i="9"/>
  <c r="J289" i="9"/>
  <c r="J285" i="9"/>
  <c r="J281" i="9"/>
  <c r="J277" i="9"/>
  <c r="J273" i="9"/>
  <c r="J269" i="9"/>
  <c r="J265" i="9"/>
  <c r="J261" i="9"/>
  <c r="J257" i="9"/>
  <c r="J253" i="9"/>
  <c r="J249" i="9"/>
  <c r="J245" i="9"/>
  <c r="J241" i="9"/>
  <c r="J237" i="9"/>
  <c r="J233" i="9"/>
  <c r="J225" i="9"/>
  <c r="J209" i="9"/>
  <c r="J193" i="9"/>
  <c r="J188" i="9"/>
  <c r="J180" i="9"/>
  <c r="J172" i="9"/>
  <c r="J164" i="9"/>
  <c r="J157" i="9"/>
  <c r="J153" i="9"/>
  <c r="J149" i="9"/>
  <c r="J145" i="9"/>
  <c r="J141" i="9"/>
  <c r="J137" i="9"/>
  <c r="J133" i="9"/>
  <c r="J129" i="9"/>
  <c r="J125" i="9"/>
  <c r="J121" i="9"/>
  <c r="J117" i="9"/>
  <c r="J113" i="9"/>
  <c r="J109" i="9"/>
  <c r="J105" i="9"/>
  <c r="J101" i="9"/>
  <c r="J97" i="9"/>
  <c r="J93" i="9"/>
  <c r="J89" i="9"/>
  <c r="J85" i="9"/>
  <c r="J81" i="9"/>
  <c r="J77" i="9"/>
  <c r="J73" i="9"/>
  <c r="J69" i="9"/>
  <c r="J65" i="9"/>
  <c r="J61" i="9"/>
  <c r="J57" i="9"/>
  <c r="J53" i="9"/>
  <c r="J49" i="9"/>
  <c r="J45" i="9"/>
  <c r="J41" i="9"/>
  <c r="J37" i="9"/>
  <c r="J33" i="9"/>
  <c r="J29" i="9"/>
  <c r="J25" i="9"/>
  <c r="J21" i="9"/>
  <c r="J17" i="9"/>
  <c r="J229" i="9"/>
  <c r="J213" i="9"/>
  <c r="J197" i="9"/>
  <c r="J189" i="9"/>
  <c r="J181" i="9"/>
  <c r="J173" i="9"/>
  <c r="J165" i="9"/>
  <c r="J154" i="9"/>
  <c r="J150" i="9"/>
  <c r="J146" i="9"/>
  <c r="J142" i="9"/>
  <c r="J138" i="9"/>
  <c r="J134" i="9"/>
  <c r="J130" i="9"/>
  <c r="J126" i="9"/>
  <c r="J122" i="9"/>
  <c r="J118" i="9"/>
  <c r="J114" i="9"/>
  <c r="J110" i="9"/>
  <c r="J106" i="9"/>
  <c r="J102" i="9"/>
  <c r="J98" i="9"/>
  <c r="J94" i="9"/>
  <c r="J90" i="9"/>
  <c r="J86" i="9"/>
  <c r="J82" i="9"/>
  <c r="J78" i="9"/>
  <c r="J74" i="9"/>
  <c r="J70" i="9"/>
  <c r="J66" i="9"/>
  <c r="J62" i="9"/>
  <c r="J58" i="9"/>
  <c r="J54" i="9"/>
  <c r="J50" i="9"/>
  <c r="J46" i="9"/>
  <c r="J42" i="9"/>
  <c r="J38" i="9"/>
  <c r="J34" i="9"/>
  <c r="J30" i="9"/>
  <c r="J26" i="9"/>
  <c r="J22" i="9"/>
  <c r="J18" i="9"/>
  <c r="J14" i="9"/>
  <c r="J217" i="9"/>
  <c r="J201" i="9"/>
  <c r="J184" i="9"/>
  <c r="J176" i="9"/>
  <c r="J168" i="9"/>
  <c r="J160" i="9"/>
  <c r="J155" i="9"/>
  <c r="J151" i="9"/>
  <c r="J147" i="9"/>
  <c r="J143" i="9"/>
  <c r="J139" i="9"/>
  <c r="J135" i="9"/>
  <c r="J131" i="9"/>
  <c r="J127" i="9"/>
  <c r="J123" i="9"/>
  <c r="J119" i="9"/>
  <c r="J115" i="9"/>
  <c r="J111" i="9"/>
  <c r="J107" i="9"/>
  <c r="J103" i="9"/>
  <c r="J99" i="9"/>
  <c r="J95" i="9"/>
  <c r="J91" i="9"/>
  <c r="J87" i="9"/>
  <c r="J83" i="9"/>
  <c r="J79" i="9"/>
  <c r="J75" i="9"/>
  <c r="J71" i="9"/>
  <c r="J67" i="9"/>
  <c r="J63" i="9"/>
  <c r="J59" i="9"/>
  <c r="J55" i="9"/>
  <c r="J51" i="9"/>
  <c r="J47" i="9"/>
  <c r="J43" i="9"/>
  <c r="J39" i="9"/>
  <c r="J35" i="9"/>
  <c r="J31" i="9"/>
  <c r="J27" i="9"/>
  <c r="J23" i="9"/>
  <c r="J19" i="9"/>
  <c r="J15" i="9"/>
  <c r="J221" i="9"/>
  <c r="J205" i="9"/>
  <c r="J185" i="9"/>
  <c r="J177" i="9"/>
  <c r="J169" i="9"/>
  <c r="J161" i="9"/>
  <c r="J156" i="9"/>
  <c r="J152" i="9"/>
  <c r="J148" i="9"/>
  <c r="J144" i="9"/>
  <c r="J140" i="9"/>
  <c r="J136" i="9"/>
  <c r="J132" i="9"/>
  <c r="J128" i="9"/>
  <c r="J124" i="9"/>
  <c r="J120" i="9"/>
  <c r="J116" i="9"/>
  <c r="J112" i="9"/>
  <c r="J108" i="9"/>
  <c r="J104" i="9"/>
  <c r="J100" i="9"/>
  <c r="J84" i="9"/>
  <c r="J68" i="9"/>
  <c r="J52" i="9"/>
  <c r="J36" i="9"/>
  <c r="J20" i="9"/>
  <c r="J80" i="9"/>
  <c r="J32" i="9"/>
  <c r="J16" i="9"/>
  <c r="J88" i="9"/>
  <c r="J72" i="9"/>
  <c r="J56" i="9"/>
  <c r="J40" i="9"/>
  <c r="J24" i="9"/>
  <c r="J92" i="9"/>
  <c r="J76" i="9"/>
  <c r="J60" i="9"/>
  <c r="J44" i="9"/>
  <c r="J28" i="9"/>
  <c r="J12" i="9"/>
  <c r="J96" i="9"/>
  <c r="J64" i="9"/>
  <c r="J48" i="9"/>
  <c r="K68" i="6"/>
  <c r="K66" i="6"/>
  <c r="K64" i="6"/>
  <c r="K58" i="6"/>
  <c r="K52" i="6"/>
  <c r="K60" i="6"/>
  <c r="K56" i="6"/>
  <c r="K54" i="6"/>
  <c r="K46" i="6"/>
  <c r="K44" i="6"/>
  <c r="K50" i="6"/>
  <c r="K42" i="6"/>
  <c r="K36" i="6"/>
  <c r="K28" i="6"/>
  <c r="K48" i="6"/>
  <c r="K34" i="6"/>
  <c r="K62" i="6"/>
  <c r="K40" i="6"/>
  <c r="K32" i="6"/>
  <c r="K24" i="6"/>
  <c r="K30" i="6"/>
  <c r="K22" i="6"/>
  <c r="K14" i="6"/>
  <c r="K12" i="6"/>
  <c r="K26" i="6"/>
  <c r="K20" i="6"/>
  <c r="K18" i="6"/>
  <c r="K38" i="6"/>
  <c r="K16" i="6"/>
  <c r="K661" i="6"/>
  <c r="K657" i="6"/>
  <c r="K653" i="6"/>
  <c r="K658" i="6"/>
  <c r="K654" i="6"/>
  <c r="K655" i="6"/>
  <c r="K651" i="6"/>
  <c r="K648" i="6"/>
  <c r="K644" i="6"/>
  <c r="K656" i="6"/>
  <c r="K652" i="6"/>
  <c r="K649" i="6"/>
  <c r="K659" i="6"/>
  <c r="K646" i="6"/>
  <c r="K641" i="6"/>
  <c r="K640" i="6"/>
  <c r="K636" i="6"/>
  <c r="K632" i="6"/>
  <c r="K660" i="6"/>
  <c r="K647" i="6"/>
  <c r="K642" i="6"/>
  <c r="K650" i="6"/>
  <c r="K643" i="6"/>
  <c r="K634" i="6"/>
  <c r="K631" i="6"/>
  <c r="K627" i="6"/>
  <c r="K623" i="6"/>
  <c r="K619" i="6"/>
  <c r="K638" i="6"/>
  <c r="K635" i="6"/>
  <c r="K628" i="6"/>
  <c r="K624" i="6"/>
  <c r="K620" i="6"/>
  <c r="K633" i="6"/>
  <c r="K630" i="6"/>
  <c r="K622" i="6"/>
  <c r="K616" i="6"/>
  <c r="K612" i="6"/>
  <c r="K608" i="6"/>
  <c r="K604" i="6"/>
  <c r="K600" i="6"/>
  <c r="K596" i="6"/>
  <c r="K592" i="6"/>
  <c r="K588" i="6"/>
  <c r="K629" i="6"/>
  <c r="K618" i="6"/>
  <c r="K615" i="6"/>
  <c r="K610" i="6"/>
  <c r="K605" i="6"/>
  <c r="K599" i="6"/>
  <c r="K594" i="6"/>
  <c r="K589" i="6"/>
  <c r="K581" i="6"/>
  <c r="K577" i="6"/>
  <c r="K573" i="6"/>
  <c r="K569" i="6"/>
  <c r="K645" i="6"/>
  <c r="K621" i="6"/>
  <c r="K617" i="6"/>
  <c r="K611" i="6"/>
  <c r="K606" i="6"/>
  <c r="K601" i="6"/>
  <c r="K595" i="6"/>
  <c r="K625" i="6"/>
  <c r="K613" i="6"/>
  <c r="K607" i="6"/>
  <c r="K602" i="6"/>
  <c r="K597" i="6"/>
  <c r="K587" i="6"/>
  <c r="K582" i="6"/>
  <c r="K576" i="6"/>
  <c r="K571" i="6"/>
  <c r="K567" i="6"/>
  <c r="K563" i="6"/>
  <c r="K559" i="6"/>
  <c r="K555" i="6"/>
  <c r="K551" i="6"/>
  <c r="K547" i="6"/>
  <c r="K543" i="6"/>
  <c r="K539" i="6"/>
  <c r="K637" i="6"/>
  <c r="K626" i="6"/>
  <c r="K598" i="6"/>
  <c r="K586" i="6"/>
  <c r="K583" i="6"/>
  <c r="K578" i="6"/>
  <c r="K572" i="6"/>
  <c r="K568" i="6"/>
  <c r="K564" i="6"/>
  <c r="K560" i="6"/>
  <c r="K556" i="6"/>
  <c r="K552" i="6"/>
  <c r="K639" i="6"/>
  <c r="K614" i="6"/>
  <c r="K603" i="6"/>
  <c r="K591" i="6"/>
  <c r="K585" i="6"/>
  <c r="K584" i="6"/>
  <c r="K579" i="6"/>
  <c r="K574" i="6"/>
  <c r="K565" i="6"/>
  <c r="K561" i="6"/>
  <c r="K558" i="6"/>
  <c r="K550" i="6"/>
  <c r="K546" i="6"/>
  <c r="K541" i="6"/>
  <c r="K536" i="6"/>
  <c r="K532" i="6"/>
  <c r="K528" i="6"/>
  <c r="K524" i="6"/>
  <c r="K520" i="6"/>
  <c r="K516" i="6"/>
  <c r="K512" i="6"/>
  <c r="K508" i="6"/>
  <c r="K504" i="6"/>
  <c r="K500" i="6"/>
  <c r="K496" i="6"/>
  <c r="K492" i="6"/>
  <c r="K488" i="6"/>
  <c r="K484" i="6"/>
  <c r="K480" i="6"/>
  <c r="K476" i="6"/>
  <c r="K580" i="6"/>
  <c r="K553" i="6"/>
  <c r="K548" i="6"/>
  <c r="K542" i="6"/>
  <c r="K537" i="6"/>
  <c r="K533" i="6"/>
  <c r="K529" i="6"/>
  <c r="K525" i="6"/>
  <c r="K521" i="6"/>
  <c r="K517" i="6"/>
  <c r="K513" i="6"/>
  <c r="K570" i="6"/>
  <c r="K557" i="6"/>
  <c r="K545" i="6"/>
  <c r="K531" i="6"/>
  <c r="K523" i="6"/>
  <c r="K515" i="6"/>
  <c r="K510" i="6"/>
  <c r="K505" i="6"/>
  <c r="K499" i="6"/>
  <c r="K494" i="6"/>
  <c r="K489" i="6"/>
  <c r="K575" i="6"/>
  <c r="K562" i="6"/>
  <c r="K538" i="6"/>
  <c r="K534" i="6"/>
  <c r="K526" i="6"/>
  <c r="K518" i="6"/>
  <c r="K511" i="6"/>
  <c r="K506" i="6"/>
  <c r="K501" i="6"/>
  <c r="K495" i="6"/>
  <c r="K490" i="6"/>
  <c r="K609" i="6"/>
  <c r="K593" i="6"/>
  <c r="K590" i="6"/>
  <c r="K566" i="6"/>
  <c r="K549" i="6"/>
  <c r="K540" i="6"/>
  <c r="K535" i="6"/>
  <c r="K527" i="6"/>
  <c r="K519" i="6"/>
  <c r="K507" i="6"/>
  <c r="K502" i="6"/>
  <c r="K497" i="6"/>
  <c r="K491" i="6"/>
  <c r="K486" i="6"/>
  <c r="K503" i="6"/>
  <c r="K485" i="6"/>
  <c r="K479" i="6"/>
  <c r="K474" i="6"/>
  <c r="K469" i="6"/>
  <c r="K465" i="6"/>
  <c r="K461" i="6"/>
  <c r="K457" i="6"/>
  <c r="K453" i="6"/>
  <c r="K449" i="6"/>
  <c r="K445" i="6"/>
  <c r="K441" i="6"/>
  <c r="K437" i="6"/>
  <c r="K433" i="6"/>
  <c r="K429" i="6"/>
  <c r="K425" i="6"/>
  <c r="K421" i="6"/>
  <c r="K417" i="6"/>
  <c r="K413" i="6"/>
  <c r="K409" i="6"/>
  <c r="K514" i="6"/>
  <c r="K509" i="6"/>
  <c r="K498" i="6"/>
  <c r="K487" i="6"/>
  <c r="K481" i="6"/>
  <c r="K475" i="6"/>
  <c r="K470" i="6"/>
  <c r="K466" i="6"/>
  <c r="K462" i="6"/>
  <c r="K458" i="6"/>
  <c r="K454" i="6"/>
  <c r="K450" i="6"/>
  <c r="K446" i="6"/>
  <c r="K442" i="6"/>
  <c r="K438" i="6"/>
  <c r="K434" i="6"/>
  <c r="K430" i="6"/>
  <c r="K426" i="6"/>
  <c r="K422" i="6"/>
  <c r="K418" i="6"/>
  <c r="K414" i="6"/>
  <c r="K410" i="6"/>
  <c r="K406" i="6"/>
  <c r="K493" i="6"/>
  <c r="K477" i="6"/>
  <c r="K467" i="6"/>
  <c r="K459" i="6"/>
  <c r="K451" i="6"/>
  <c r="K443" i="6"/>
  <c r="K435" i="6"/>
  <c r="K427" i="6"/>
  <c r="K419" i="6"/>
  <c r="K411" i="6"/>
  <c r="K402" i="6"/>
  <c r="K398" i="6"/>
  <c r="K394" i="6"/>
  <c r="K390" i="6"/>
  <c r="K386" i="6"/>
  <c r="K478" i="6"/>
  <c r="K468" i="6"/>
  <c r="K460" i="6"/>
  <c r="K452" i="6"/>
  <c r="K444" i="6"/>
  <c r="K436" i="6"/>
  <c r="K428" i="6"/>
  <c r="K420" i="6"/>
  <c r="K412" i="6"/>
  <c r="K403" i="6"/>
  <c r="K399" i="6"/>
  <c r="K395" i="6"/>
  <c r="K391" i="6"/>
  <c r="K387" i="6"/>
  <c r="K522" i="6"/>
  <c r="K482" i="6"/>
  <c r="K471" i="6"/>
  <c r="K463" i="6"/>
  <c r="K455" i="6"/>
  <c r="K447" i="6"/>
  <c r="K439" i="6"/>
  <c r="K431" i="6"/>
  <c r="K423" i="6"/>
  <c r="K415" i="6"/>
  <c r="K404" i="6"/>
  <c r="K400" i="6"/>
  <c r="K396" i="6"/>
  <c r="K392" i="6"/>
  <c r="K388" i="6"/>
  <c r="K384" i="6"/>
  <c r="K380" i="6"/>
  <c r="K554" i="6"/>
  <c r="K544" i="6"/>
  <c r="K530" i="6"/>
  <c r="K483" i="6"/>
  <c r="K473" i="6"/>
  <c r="K472" i="6"/>
  <c r="K456" i="6"/>
  <c r="K424" i="6"/>
  <c r="K405" i="6"/>
  <c r="K389" i="6"/>
  <c r="K378" i="6"/>
  <c r="K374" i="6"/>
  <c r="K370" i="6"/>
  <c r="K366" i="6"/>
  <c r="K362" i="6"/>
  <c r="K358" i="6"/>
  <c r="K354" i="6"/>
  <c r="K350" i="6"/>
  <c r="K346" i="6"/>
  <c r="K342" i="6"/>
  <c r="K338" i="6"/>
  <c r="K334" i="6"/>
  <c r="K330" i="6"/>
  <c r="K326" i="6"/>
  <c r="K464" i="6"/>
  <c r="K432" i="6"/>
  <c r="K393" i="6"/>
  <c r="K383" i="6"/>
  <c r="K379" i="6"/>
  <c r="K375" i="6"/>
  <c r="K371" i="6"/>
  <c r="K367" i="6"/>
  <c r="K363" i="6"/>
  <c r="K359" i="6"/>
  <c r="K355" i="6"/>
  <c r="K351" i="6"/>
  <c r="K347" i="6"/>
  <c r="K343" i="6"/>
  <c r="K339" i="6"/>
  <c r="K335" i="6"/>
  <c r="K440" i="6"/>
  <c r="K408" i="6"/>
  <c r="K397" i="6"/>
  <c r="K385" i="6"/>
  <c r="K381" i="6"/>
  <c r="K376" i="6"/>
  <c r="K372" i="6"/>
  <c r="K368" i="6"/>
  <c r="K364" i="6"/>
  <c r="K360" i="6"/>
  <c r="K356" i="6"/>
  <c r="K352" i="6"/>
  <c r="K348" i="6"/>
  <c r="K344" i="6"/>
  <c r="K340" i="6"/>
  <c r="K336" i="6"/>
  <c r="K332" i="6"/>
  <c r="K328" i="6"/>
  <c r="K324" i="6"/>
  <c r="K320" i="6"/>
  <c r="K316" i="6"/>
  <c r="K312" i="6"/>
  <c r="K369" i="6"/>
  <c r="K353" i="6"/>
  <c r="K337" i="6"/>
  <c r="K327" i="6"/>
  <c r="K322" i="6"/>
  <c r="K317" i="6"/>
  <c r="K416" i="6"/>
  <c r="K401" i="6"/>
  <c r="K382" i="6"/>
  <c r="K373" i="6"/>
  <c r="K357" i="6"/>
  <c r="K341" i="6"/>
  <c r="K329" i="6"/>
  <c r="K323" i="6"/>
  <c r="K318" i="6"/>
  <c r="K448" i="6"/>
  <c r="K407" i="6"/>
  <c r="K365" i="6"/>
  <c r="K349" i="6"/>
  <c r="K333" i="6"/>
  <c r="K325" i="6"/>
  <c r="K319" i="6"/>
  <c r="K309" i="6"/>
  <c r="K305" i="6"/>
  <c r="K301" i="6"/>
  <c r="K297" i="6"/>
  <c r="K293" i="6"/>
  <c r="K345" i="6"/>
  <c r="K331" i="6"/>
  <c r="K321" i="6"/>
  <c r="K310" i="6"/>
  <c r="K306" i="6"/>
  <c r="K302" i="6"/>
  <c r="K298" i="6"/>
  <c r="K294" i="6"/>
  <c r="K290" i="6"/>
  <c r="K286" i="6"/>
  <c r="K282" i="6"/>
  <c r="K278" i="6"/>
  <c r="K361" i="6"/>
  <c r="K314" i="6"/>
  <c r="K377" i="6"/>
  <c r="K315" i="6"/>
  <c r="K313" i="6"/>
  <c r="K308" i="6"/>
  <c r="K304" i="6"/>
  <c r="K300" i="6"/>
  <c r="K296" i="6"/>
  <c r="K292" i="6"/>
  <c r="K288" i="6"/>
  <c r="K284" i="6"/>
  <c r="K280" i="6"/>
  <c r="K276" i="6"/>
  <c r="K307" i="6"/>
  <c r="K285" i="6"/>
  <c r="K277" i="6"/>
  <c r="K272" i="6"/>
  <c r="K268" i="6"/>
  <c r="K264" i="6"/>
  <c r="K260" i="6"/>
  <c r="K256" i="6"/>
  <c r="K252" i="6"/>
  <c r="K248" i="6"/>
  <c r="K244" i="6"/>
  <c r="K240" i="6"/>
  <c r="K236" i="6"/>
  <c r="K232" i="6"/>
  <c r="K228" i="6"/>
  <c r="K224" i="6"/>
  <c r="K220" i="6"/>
  <c r="K216" i="6"/>
  <c r="K212" i="6"/>
  <c r="K208" i="6"/>
  <c r="K204" i="6"/>
  <c r="K200" i="6"/>
  <c r="K196" i="6"/>
  <c r="K192" i="6"/>
  <c r="K188" i="6"/>
  <c r="K184" i="6"/>
  <c r="K180" i="6"/>
  <c r="K176" i="6"/>
  <c r="K172" i="6"/>
  <c r="K168" i="6"/>
  <c r="K164" i="6"/>
  <c r="K160" i="6"/>
  <c r="K156" i="6"/>
  <c r="K152" i="6"/>
  <c r="K148" i="6"/>
  <c r="K144" i="6"/>
  <c r="K140" i="6"/>
  <c r="K136" i="6"/>
  <c r="K132" i="6"/>
  <c r="K128" i="6"/>
  <c r="K124" i="6"/>
  <c r="K120" i="6"/>
  <c r="K116" i="6"/>
  <c r="K295" i="6"/>
  <c r="K287" i="6"/>
  <c r="K279" i="6"/>
  <c r="K273" i="6"/>
  <c r="K269" i="6"/>
  <c r="K265" i="6"/>
  <c r="K261" i="6"/>
  <c r="K257" i="6"/>
  <c r="K253" i="6"/>
  <c r="K249" i="6"/>
  <c r="K245" i="6"/>
  <c r="K241" i="6"/>
  <c r="K237" i="6"/>
  <c r="K233" i="6"/>
  <c r="K229" i="6"/>
  <c r="K225" i="6"/>
  <c r="K221" i="6"/>
  <c r="K217" i="6"/>
  <c r="K213" i="6"/>
  <c r="K209" i="6"/>
  <c r="K205" i="6"/>
  <c r="K201" i="6"/>
  <c r="K197" i="6"/>
  <c r="K193" i="6"/>
  <c r="K189" i="6"/>
  <c r="K185" i="6"/>
  <c r="K181" i="6"/>
  <c r="K177" i="6"/>
  <c r="K173" i="6"/>
  <c r="K169" i="6"/>
  <c r="K165" i="6"/>
  <c r="K161" i="6"/>
  <c r="K157" i="6"/>
  <c r="K153" i="6"/>
  <c r="K149" i="6"/>
  <c r="K145" i="6"/>
  <c r="K141" i="6"/>
  <c r="K137" i="6"/>
  <c r="K133" i="6"/>
  <c r="K129" i="6"/>
  <c r="K125" i="6"/>
  <c r="K121" i="6"/>
  <c r="K117" i="6"/>
  <c r="K113" i="6"/>
  <c r="K311" i="6"/>
  <c r="K299" i="6"/>
  <c r="K289" i="6"/>
  <c r="K281" i="6"/>
  <c r="K274" i="6"/>
  <c r="K270" i="6"/>
  <c r="K266" i="6"/>
  <c r="K262" i="6"/>
  <c r="K258" i="6"/>
  <c r="K254" i="6"/>
  <c r="K250" i="6"/>
  <c r="K246" i="6"/>
  <c r="K242" i="6"/>
  <c r="K238" i="6"/>
  <c r="K234" i="6"/>
  <c r="K230" i="6"/>
  <c r="K226" i="6"/>
  <c r="K222" i="6"/>
  <c r="K218" i="6"/>
  <c r="K214" i="6"/>
  <c r="K210" i="6"/>
  <c r="K206" i="6"/>
  <c r="K202" i="6"/>
  <c r="K198" i="6"/>
  <c r="K194" i="6"/>
  <c r="K190" i="6"/>
  <c r="K186" i="6"/>
  <c r="K182" i="6"/>
  <c r="K178" i="6"/>
  <c r="K174" i="6"/>
  <c r="K170" i="6"/>
  <c r="K303" i="6"/>
  <c r="K291" i="6"/>
  <c r="K283" i="6"/>
  <c r="K275" i="6"/>
  <c r="K271" i="6"/>
  <c r="K267" i="6"/>
  <c r="K263" i="6"/>
  <c r="K259" i="6"/>
  <c r="K255" i="6"/>
  <c r="K251" i="6"/>
  <c r="K247" i="6"/>
  <c r="K239" i="6"/>
  <c r="K223" i="6"/>
  <c r="K207" i="6"/>
  <c r="K191" i="6"/>
  <c r="K175" i="6"/>
  <c r="K166" i="6"/>
  <c r="K158" i="6"/>
  <c r="K150" i="6"/>
  <c r="K142" i="6"/>
  <c r="K134" i="6"/>
  <c r="K126" i="6"/>
  <c r="K118" i="6"/>
  <c r="K112" i="6"/>
  <c r="K108" i="6"/>
  <c r="K104" i="6"/>
  <c r="K100" i="6"/>
  <c r="K243" i="6"/>
  <c r="K227" i="6"/>
  <c r="K211" i="6"/>
  <c r="K195" i="6"/>
  <c r="K179" i="6"/>
  <c r="K167" i="6"/>
  <c r="K159" i="6"/>
  <c r="K151" i="6"/>
  <c r="K143" i="6"/>
  <c r="K135" i="6"/>
  <c r="K127" i="6"/>
  <c r="K119" i="6"/>
  <c r="K109" i="6"/>
  <c r="K105" i="6"/>
  <c r="K101" i="6"/>
  <c r="K97" i="6"/>
  <c r="K93" i="6"/>
  <c r="K89" i="6"/>
  <c r="K85" i="6"/>
  <c r="K81" i="6"/>
  <c r="K77" i="6"/>
  <c r="K73" i="6"/>
  <c r="K69" i="6"/>
  <c r="K65" i="6"/>
  <c r="K61" i="6"/>
  <c r="K57" i="6"/>
  <c r="K53" i="6"/>
  <c r="K49" i="6"/>
  <c r="K45" i="6"/>
  <c r="K231" i="6"/>
  <c r="K215" i="6"/>
  <c r="K199" i="6"/>
  <c r="K183" i="6"/>
  <c r="K162" i="6"/>
  <c r="K154" i="6"/>
  <c r="K146" i="6"/>
  <c r="K138" i="6"/>
  <c r="K130" i="6"/>
  <c r="K122" i="6"/>
  <c r="K114" i="6"/>
  <c r="K110" i="6"/>
  <c r="K106" i="6"/>
  <c r="K102" i="6"/>
  <c r="K98" i="6"/>
  <c r="K94" i="6"/>
  <c r="K90" i="6"/>
  <c r="K86" i="6"/>
  <c r="K82" i="6"/>
  <c r="K78" i="6"/>
  <c r="K74" i="6"/>
  <c r="K70" i="6"/>
  <c r="K235" i="6"/>
  <c r="K219" i="6"/>
  <c r="K203" i="6"/>
  <c r="K187" i="6"/>
  <c r="K171" i="6"/>
  <c r="K163" i="6"/>
  <c r="K155" i="6"/>
  <c r="K147" i="6"/>
  <c r="K139" i="6"/>
  <c r="K131" i="6"/>
  <c r="K123" i="6"/>
  <c r="K115" i="6"/>
  <c r="K111" i="6"/>
  <c r="K107" i="6"/>
  <c r="K103" i="6"/>
  <c r="K99" i="6"/>
  <c r="K95" i="6"/>
  <c r="K91" i="6"/>
  <c r="K87" i="6"/>
  <c r="K83" i="6"/>
  <c r="K79" i="6"/>
  <c r="K75" i="6"/>
  <c r="K96" i="6"/>
  <c r="K80" i="6"/>
  <c r="K84" i="6"/>
  <c r="K67" i="6"/>
  <c r="K59" i="6"/>
  <c r="K51" i="6"/>
  <c r="K43" i="6"/>
  <c r="K39" i="6"/>
  <c r="K35" i="6"/>
  <c r="K31" i="6"/>
  <c r="K27" i="6"/>
  <c r="K23" i="6"/>
  <c r="K19" i="6"/>
  <c r="K15" i="6"/>
  <c r="K88" i="6"/>
  <c r="K72" i="6"/>
  <c r="K92" i="6"/>
  <c r="K76" i="6"/>
  <c r="K71" i="6"/>
  <c r="K63" i="6"/>
  <c r="K55" i="6"/>
  <c r="K47" i="6"/>
  <c r="K41" i="6"/>
  <c r="K37" i="6"/>
  <c r="K33" i="6"/>
  <c r="K29" i="6"/>
  <c r="K25" i="6"/>
  <c r="K21" i="6"/>
  <c r="K17" i="6"/>
  <c r="K13" i="6"/>
  <c r="L11" i="6"/>
  <c r="L8" i="6"/>
  <c r="L7" i="6"/>
  <c r="M6" i="6"/>
  <c r="H14" i="4"/>
  <c r="H30" i="4"/>
  <c r="H46" i="4"/>
  <c r="H15" i="4"/>
  <c r="H41" i="4"/>
  <c r="H64" i="4"/>
  <c r="H19" i="4"/>
  <c r="H45" i="4"/>
  <c r="H67" i="4"/>
  <c r="H33" i="4"/>
  <c r="H52" i="4"/>
  <c r="H70" i="4"/>
  <c r="H61" i="4"/>
  <c r="H84" i="4"/>
  <c r="H100" i="4"/>
  <c r="H69" i="4"/>
  <c r="H83" i="4"/>
  <c r="H99" i="4"/>
  <c r="H74" i="4"/>
  <c r="H90" i="4"/>
  <c r="H106" i="4"/>
  <c r="H89" i="4"/>
  <c r="H121" i="4"/>
  <c r="H137" i="4"/>
  <c r="H153" i="4"/>
  <c r="H169" i="4"/>
  <c r="H185" i="4"/>
  <c r="H112" i="4"/>
  <c r="H128" i="4"/>
  <c r="H144" i="4"/>
  <c r="H160" i="4"/>
  <c r="H176" i="4"/>
  <c r="H192" i="4"/>
  <c r="H109" i="4"/>
  <c r="H127" i="4"/>
  <c r="H143" i="4"/>
  <c r="H159" i="4"/>
  <c r="H175" i="4"/>
  <c r="H191" i="4"/>
  <c r="H146" i="4"/>
  <c r="H197" i="4"/>
  <c r="H213" i="4"/>
  <c r="H229" i="4"/>
  <c r="H245" i="4"/>
  <c r="H261" i="4"/>
  <c r="H142" i="4"/>
  <c r="H196" i="4"/>
  <c r="H212" i="4"/>
  <c r="H228" i="4"/>
  <c r="H244" i="4"/>
  <c r="H260" i="4"/>
  <c r="H122" i="4"/>
  <c r="H186" i="4"/>
  <c r="H203" i="4"/>
  <c r="H219" i="4"/>
  <c r="H235" i="4"/>
  <c r="H251" i="4"/>
  <c r="H267" i="4"/>
  <c r="H226" i="4"/>
  <c r="H275" i="4"/>
  <c r="H291" i="4"/>
  <c r="H307" i="4"/>
  <c r="H323" i="4"/>
  <c r="H339" i="4"/>
  <c r="H355" i="4"/>
  <c r="H371" i="4"/>
  <c r="H387" i="4"/>
  <c r="H403" i="4"/>
  <c r="H419" i="4"/>
  <c r="H435" i="4"/>
  <c r="H206" i="4"/>
  <c r="H150" i="4"/>
  <c r="H250" i="4"/>
  <c r="H281" i="4"/>
  <c r="H297" i="4"/>
  <c r="H313" i="4"/>
  <c r="H329" i="4"/>
  <c r="H345" i="4"/>
  <c r="H361" i="4"/>
  <c r="H377" i="4"/>
  <c r="H393" i="4"/>
  <c r="H409" i="4"/>
  <c r="H284" i="4"/>
  <c r="H316" i="4"/>
  <c r="H348" i="4"/>
  <c r="H380" i="4"/>
  <c r="H412" i="4"/>
  <c r="H429" i="4"/>
  <c r="H446" i="4"/>
  <c r="H462" i="4"/>
  <c r="H478" i="4"/>
  <c r="H494" i="4"/>
  <c r="H522" i="4"/>
  <c r="H274" i="4"/>
  <c r="H306" i="4"/>
  <c r="H338" i="4"/>
  <c r="H370" i="4"/>
  <c r="H402" i="4"/>
  <c r="H420" i="4"/>
  <c r="H441" i="4"/>
  <c r="H457" i="4"/>
  <c r="H473" i="4"/>
  <c r="H489" i="4"/>
  <c r="H230" i="4"/>
  <c r="H288" i="4"/>
  <c r="H320" i="4"/>
  <c r="H352" i="4"/>
  <c r="H384" i="4"/>
  <c r="H418" i="4"/>
  <c r="H437" i="4"/>
  <c r="H452" i="4"/>
  <c r="H468" i="4"/>
  <c r="H484" i="4"/>
  <c r="H500" i="4"/>
  <c r="H134" i="4"/>
  <c r="H334" i="4"/>
  <c r="H455" i="4"/>
  <c r="H523" i="4"/>
  <c r="H546" i="4"/>
  <c r="H578" i="4"/>
  <c r="H602" i="4"/>
  <c r="H618" i="4"/>
  <c r="H634" i="4"/>
  <c r="H650" i="4"/>
  <c r="H326" i="4"/>
  <c r="H425" i="4"/>
  <c r="H483" i="4"/>
  <c r="H528" i="4"/>
  <c r="H605" i="4"/>
  <c r="H621" i="4"/>
  <c r="H637" i="4"/>
  <c r="H653" i="4"/>
  <c r="H318" i="4"/>
  <c r="H463" i="4"/>
  <c r="H519" i="4"/>
  <c r="H548" i="4"/>
  <c r="H564" i="4"/>
  <c r="H580" i="4"/>
  <c r="H596" i="4"/>
  <c r="H616" i="4"/>
  <c r="H632" i="4"/>
  <c r="H648" i="4"/>
  <c r="H278" i="4"/>
  <c r="H516" i="4"/>
  <c r="H591" i="4"/>
  <c r="H655" i="4"/>
  <c r="H571" i="4"/>
  <c r="H635" i="4"/>
  <c r="H532" i="4"/>
  <c r="H567" i="4"/>
  <c r="H524" i="4"/>
  <c r="H595" i="4"/>
  <c r="H659" i="4"/>
  <c r="H647" i="4"/>
  <c r="H18" i="4"/>
  <c r="H34" i="4"/>
  <c r="H50" i="4"/>
  <c r="H25" i="4"/>
  <c r="H44" i="4"/>
  <c r="H68" i="4"/>
  <c r="H29" i="4"/>
  <c r="H48" i="4"/>
  <c r="H17" i="4"/>
  <c r="H36" i="4"/>
  <c r="H55" i="4"/>
  <c r="H37" i="4"/>
  <c r="H71" i="4"/>
  <c r="H88" i="4"/>
  <c r="H104" i="4"/>
  <c r="H72" i="4"/>
  <c r="H87" i="4"/>
  <c r="H103" i="4"/>
  <c r="H78" i="4"/>
  <c r="H94" i="4"/>
  <c r="H110" i="4"/>
  <c r="H105" i="4"/>
  <c r="H125" i="4"/>
  <c r="H141" i="4"/>
  <c r="H157" i="4"/>
  <c r="H173" i="4"/>
  <c r="H65" i="4"/>
  <c r="H116" i="4"/>
  <c r="H132" i="4"/>
  <c r="H148" i="4"/>
  <c r="H164" i="4"/>
  <c r="H180" i="4"/>
  <c r="H21" i="4"/>
  <c r="H115" i="4"/>
  <c r="H131" i="4"/>
  <c r="H147" i="4"/>
  <c r="H163" i="4"/>
  <c r="H179" i="4"/>
  <c r="H24" i="4"/>
  <c r="H162" i="4"/>
  <c r="H201" i="4"/>
  <c r="H217" i="4"/>
  <c r="H233" i="4"/>
  <c r="H249" i="4"/>
  <c r="H265" i="4"/>
  <c r="H158" i="4"/>
  <c r="H200" i="4"/>
  <c r="H216" i="4"/>
  <c r="H232" i="4"/>
  <c r="H248" i="4"/>
  <c r="H264" i="4"/>
  <c r="H138" i="4"/>
  <c r="H193" i="4"/>
  <c r="H207" i="4"/>
  <c r="H223" i="4"/>
  <c r="H239" i="4"/>
  <c r="H255" i="4"/>
  <c r="H118" i="4"/>
  <c r="H242" i="4"/>
  <c r="H279" i="4"/>
  <c r="H295" i="4"/>
  <c r="H311" i="4"/>
  <c r="H327" i="4"/>
  <c r="H343" i="4"/>
  <c r="H359" i="4"/>
  <c r="H375" i="4"/>
  <c r="H391" i="4"/>
  <c r="H407" i="4"/>
  <c r="H423" i="4"/>
  <c r="H77" i="4"/>
  <c r="H222" i="4"/>
  <c r="H202" i="4"/>
  <c r="H269" i="4"/>
  <c r="H285" i="4"/>
  <c r="H301" i="4"/>
  <c r="H22" i="4"/>
  <c r="H38" i="4"/>
  <c r="H54" i="4"/>
  <c r="H28" i="4"/>
  <c r="H47" i="4"/>
  <c r="H13" i="4"/>
  <c r="H32" i="4"/>
  <c r="H51" i="4"/>
  <c r="H20" i="4"/>
  <c r="H39" i="4"/>
  <c r="H62" i="4"/>
  <c r="H40" i="4"/>
  <c r="H76" i="4"/>
  <c r="H92" i="4"/>
  <c r="H56" i="4"/>
  <c r="H75" i="4"/>
  <c r="H91" i="4"/>
  <c r="H107" i="4"/>
  <c r="H82" i="4"/>
  <c r="H98" i="4"/>
  <c r="H27" i="4"/>
  <c r="H113" i="4"/>
  <c r="H129" i="4"/>
  <c r="H145" i="4"/>
  <c r="H161" i="4"/>
  <c r="H177" i="4"/>
  <c r="H85" i="4"/>
  <c r="H120" i="4"/>
  <c r="H136" i="4"/>
  <c r="H152" i="4"/>
  <c r="H168" i="4"/>
  <c r="H184" i="4"/>
  <c r="H81" i="4"/>
  <c r="H119" i="4"/>
  <c r="H135" i="4"/>
  <c r="H151" i="4"/>
  <c r="H167" i="4"/>
  <c r="H183" i="4"/>
  <c r="H114" i="4"/>
  <c r="H178" i="4"/>
  <c r="H205" i="4"/>
  <c r="H221" i="4"/>
  <c r="H237" i="4"/>
  <c r="H253" i="4"/>
  <c r="H108" i="4"/>
  <c r="H174" i="4"/>
  <c r="H204" i="4"/>
  <c r="H220" i="4"/>
  <c r="H236" i="4"/>
  <c r="H252" i="4"/>
  <c r="H268" i="4"/>
  <c r="H154" i="4"/>
  <c r="H195" i="4"/>
  <c r="H211" i="4"/>
  <c r="H227" i="4"/>
  <c r="H243" i="4"/>
  <c r="H259" i="4"/>
  <c r="H182" i="4"/>
  <c r="H258" i="4"/>
  <c r="H283" i="4"/>
  <c r="H299" i="4"/>
  <c r="H315" i="4"/>
  <c r="H331" i="4"/>
  <c r="H347" i="4"/>
  <c r="H363" i="4"/>
  <c r="H379" i="4"/>
  <c r="H395" i="4"/>
  <c r="H411" i="4"/>
  <c r="H427" i="4"/>
  <c r="H166" i="4"/>
  <c r="H238" i="4"/>
  <c r="H218" i="4"/>
  <c r="H273" i="4"/>
  <c r="H289" i="4"/>
  <c r="H305" i="4"/>
  <c r="H321" i="4"/>
  <c r="H337" i="4"/>
  <c r="H353" i="4"/>
  <c r="H369" i="4"/>
  <c r="H385" i="4"/>
  <c r="H401" i="4"/>
  <c r="H262" i="4"/>
  <c r="H300" i="4"/>
  <c r="H332" i="4"/>
  <c r="H364" i="4"/>
  <c r="H396" i="4"/>
  <c r="H416" i="4"/>
  <c r="H438" i="4"/>
  <c r="H454" i="4"/>
  <c r="H470" i="4"/>
  <c r="H486" i="4"/>
  <c r="H506" i="4"/>
  <c r="H538" i="4"/>
  <c r="H290" i="4"/>
  <c r="H322" i="4"/>
  <c r="H354" i="4"/>
  <c r="H386" i="4"/>
  <c r="H414" i="4"/>
  <c r="H433" i="4"/>
  <c r="H449" i="4"/>
  <c r="H465" i="4"/>
  <c r="H481" i="4"/>
  <c r="H497" i="4"/>
  <c r="H272" i="4"/>
  <c r="H304" i="4"/>
  <c r="H336" i="4"/>
  <c r="H368" i="4"/>
  <c r="H400" i="4"/>
  <c r="H424" i="4"/>
  <c r="H444" i="4"/>
  <c r="H460" i="4"/>
  <c r="H476" i="4"/>
  <c r="H492" i="4"/>
  <c r="H508" i="4"/>
  <c r="H270" i="4"/>
  <c r="H398" i="4"/>
  <c r="H487" i="4"/>
  <c r="H537" i="4"/>
  <c r="H562" i="4"/>
  <c r="H594" i="4"/>
  <c r="H610" i="4"/>
  <c r="H626" i="4"/>
  <c r="H642" i="4"/>
  <c r="H658" i="4"/>
  <c r="H390" i="4"/>
  <c r="H451" i="4"/>
  <c r="H515" i="4"/>
  <c r="H557" i="4"/>
  <c r="H613" i="4"/>
  <c r="H629" i="4"/>
  <c r="H645" i="4"/>
  <c r="H661" i="4"/>
  <c r="H382" i="4"/>
  <c r="H495" i="4"/>
  <c r="H535" i="4"/>
  <c r="H556" i="4"/>
  <c r="H572" i="4"/>
  <c r="H588" i="4"/>
  <c r="H608" i="4"/>
  <c r="H624" i="4"/>
  <c r="H640" i="4"/>
  <c r="H656" i="4"/>
  <c r="H443" i="4"/>
  <c r="H559" i="4"/>
  <c r="H623" i="4"/>
  <c r="H491" i="4"/>
  <c r="H603" i="4"/>
  <c r="H342" i="4"/>
  <c r="H539" i="4"/>
  <c r="H310" i="4"/>
  <c r="H563" i="4"/>
  <c r="H627" i="4"/>
  <c r="H615" i="4"/>
  <c r="H31" i="4"/>
  <c r="H63" i="4"/>
  <c r="H43" i="4"/>
  <c r="H79" i="4"/>
  <c r="H102" i="4"/>
  <c r="H149" i="4"/>
  <c r="H124" i="4"/>
  <c r="H188" i="4"/>
  <c r="H155" i="4"/>
  <c r="H189" i="4"/>
  <c r="H257" i="4"/>
  <c r="H224" i="4"/>
  <c r="H170" i="4"/>
  <c r="H247" i="4"/>
  <c r="H287" i="4"/>
  <c r="H351" i="4"/>
  <c r="H415" i="4"/>
  <c r="H234" i="4"/>
  <c r="H317" i="4"/>
  <c r="H349" i="4"/>
  <c r="H381" i="4"/>
  <c r="H198" i="4"/>
  <c r="H324" i="4"/>
  <c r="H388" i="4"/>
  <c r="H432" i="4"/>
  <c r="H466" i="4"/>
  <c r="H498" i="4"/>
  <c r="H282" i="4"/>
  <c r="H346" i="4"/>
  <c r="H410" i="4"/>
  <c r="H445" i="4"/>
  <c r="H477" i="4"/>
  <c r="H266" i="4"/>
  <c r="H328" i="4"/>
  <c r="H392" i="4"/>
  <c r="H440" i="4"/>
  <c r="H472" i="4"/>
  <c r="H504" i="4"/>
  <c r="H366" i="4"/>
  <c r="H531" i="4"/>
  <c r="H586" i="4"/>
  <c r="H622" i="4"/>
  <c r="H654" i="4"/>
  <c r="H428" i="4"/>
  <c r="H549" i="4"/>
  <c r="H625" i="4"/>
  <c r="H657" i="4"/>
  <c r="H479" i="4"/>
  <c r="H552" i="4"/>
  <c r="H584" i="4"/>
  <c r="H620" i="4"/>
  <c r="H652" i="4"/>
  <c r="H543" i="4"/>
  <c r="H374" i="4"/>
  <c r="H651" i="4"/>
  <c r="H583" i="4"/>
  <c r="H611" i="4"/>
  <c r="H26" i="4"/>
  <c r="H60" i="4"/>
  <c r="H23" i="4"/>
  <c r="H80" i="4"/>
  <c r="H95" i="4"/>
  <c r="H73" i="4"/>
  <c r="H165" i="4"/>
  <c r="H140" i="4"/>
  <c r="H97" i="4"/>
  <c r="H171" i="4"/>
  <c r="H209" i="4"/>
  <c r="H126" i="4"/>
  <c r="H240" i="4"/>
  <c r="H199" i="4"/>
  <c r="H263" i="4"/>
  <c r="H303" i="4"/>
  <c r="H367" i="4"/>
  <c r="H431" i="4"/>
  <c r="H277" i="4"/>
  <c r="H325" i="4"/>
  <c r="H357" i="4"/>
  <c r="H389" i="4"/>
  <c r="H276" i="4"/>
  <c r="H340" i="4"/>
  <c r="H404" i="4"/>
  <c r="H442" i="4"/>
  <c r="H474" i="4"/>
  <c r="H514" i="4"/>
  <c r="H298" i="4"/>
  <c r="H362" i="4"/>
  <c r="H417" i="4"/>
  <c r="H453" i="4"/>
  <c r="H485" i="4"/>
  <c r="H280" i="4"/>
  <c r="H344" i="4"/>
  <c r="H408" i="4"/>
  <c r="H448" i="4"/>
  <c r="H480" i="4"/>
  <c r="H512" i="4"/>
  <c r="H439" i="4"/>
  <c r="H540" i="4"/>
  <c r="H598" i="4"/>
  <c r="H630" i="4"/>
  <c r="H294" i="4"/>
  <c r="H467" i="4"/>
  <c r="H601" i="4"/>
  <c r="H633" i="4"/>
  <c r="H286" i="4"/>
  <c r="H511" i="4"/>
  <c r="H560" i="4"/>
  <c r="H592" i="4"/>
  <c r="H628" i="4"/>
  <c r="H660" i="4"/>
  <c r="H575" i="4"/>
  <c r="H555" i="4"/>
  <c r="H475" i="4"/>
  <c r="H459" i="4"/>
  <c r="H643" i="4"/>
  <c r="H42" i="4"/>
  <c r="H16" i="4"/>
  <c r="H49" i="4"/>
  <c r="H96" i="4"/>
  <c r="H111" i="4"/>
  <c r="H117" i="4"/>
  <c r="H181" i="4"/>
  <c r="H156" i="4"/>
  <c r="H123" i="4"/>
  <c r="H187" i="4"/>
  <c r="H225" i="4"/>
  <c r="H194" i="4"/>
  <c r="H256" i="4"/>
  <c r="H215" i="4"/>
  <c r="H210" i="4"/>
  <c r="H319" i="4"/>
  <c r="H383" i="4"/>
  <c r="H190" i="4"/>
  <c r="H293" i="4"/>
  <c r="H333" i="4"/>
  <c r="H365" i="4"/>
  <c r="H397" i="4"/>
  <c r="H292" i="4"/>
  <c r="H356" i="4"/>
  <c r="H413" i="4"/>
  <c r="H450" i="4"/>
  <c r="H482" i="4"/>
  <c r="H530" i="4"/>
  <c r="H314" i="4"/>
  <c r="H378" i="4"/>
  <c r="H430" i="4"/>
  <c r="H461" i="4"/>
  <c r="H493" i="4"/>
  <c r="H296" i="4"/>
  <c r="H360" i="4"/>
  <c r="H421" i="4"/>
  <c r="H456" i="4"/>
  <c r="H488" i="4"/>
  <c r="H214" i="4"/>
  <c r="H471" i="4"/>
  <c r="H554" i="4"/>
  <c r="H606" i="4"/>
  <c r="H638" i="4"/>
  <c r="H358" i="4"/>
  <c r="H499" i="4"/>
  <c r="H609" i="4"/>
  <c r="H641" i="4"/>
  <c r="H350" i="4"/>
  <c r="H527" i="4"/>
  <c r="H568" i="4"/>
  <c r="H604" i="4"/>
  <c r="H636" i="4"/>
  <c r="H406" i="4"/>
  <c r="H607" i="4"/>
  <c r="H587" i="4"/>
  <c r="H536" i="4"/>
  <c r="H547" i="4"/>
  <c r="H631" i="4"/>
  <c r="H12" i="4"/>
  <c r="H86" i="4"/>
  <c r="H139" i="4"/>
  <c r="H93" i="4"/>
  <c r="H399" i="4"/>
  <c r="H373" i="4"/>
  <c r="H426" i="4"/>
  <c r="H330" i="4"/>
  <c r="H505" i="4"/>
  <c r="H464" i="4"/>
  <c r="H570" i="4"/>
  <c r="H520" i="4"/>
  <c r="H544" i="4"/>
  <c r="H507" i="4"/>
  <c r="H579" i="4"/>
  <c r="H35" i="4"/>
  <c r="H133" i="4"/>
  <c r="H130" i="4"/>
  <c r="H231" i="4"/>
  <c r="H254" i="4"/>
  <c r="H405" i="4"/>
  <c r="H458" i="4"/>
  <c r="H394" i="4"/>
  <c r="H312" i="4"/>
  <c r="H496" i="4"/>
  <c r="H614" i="4"/>
  <c r="H617" i="4"/>
  <c r="H576" i="4"/>
  <c r="H639" i="4"/>
  <c r="H599" i="4"/>
  <c r="H66" i="4"/>
  <c r="H101" i="4"/>
  <c r="H241" i="4"/>
  <c r="H271" i="4"/>
  <c r="H309" i="4"/>
  <c r="H308" i="4"/>
  <c r="H490" i="4"/>
  <c r="H436" i="4"/>
  <c r="H376" i="4"/>
  <c r="H302" i="4"/>
  <c r="H646" i="4"/>
  <c r="H649" i="4"/>
  <c r="H612" i="4"/>
  <c r="H619" i="4"/>
  <c r="H59" i="4"/>
  <c r="H341" i="4"/>
  <c r="H434" i="4"/>
  <c r="H644" i="4"/>
  <c r="H172" i="4"/>
  <c r="H372" i="4"/>
  <c r="H503" i="4"/>
  <c r="H551" i="4"/>
  <c r="H208" i="4"/>
  <c r="H246" i="4"/>
  <c r="H422" i="4"/>
  <c r="H447" i="4"/>
  <c r="H335" i="4"/>
  <c r="H469" i="4"/>
  <c r="H577" i="4"/>
  <c r="H545" i="4"/>
  <c r="H518" i="4"/>
  <c r="H541" i="4"/>
  <c r="H542" i="4"/>
  <c r="H553" i="4"/>
  <c r="H526" i="4"/>
  <c r="H597" i="4"/>
  <c r="H566" i="4"/>
  <c r="H593" i="4"/>
  <c r="H509" i="4"/>
  <c r="H589" i="4"/>
  <c r="H574" i="4"/>
  <c r="H53" i="4"/>
  <c r="H585" i="4"/>
  <c r="H517" i="4"/>
  <c r="H58" i="4"/>
  <c r="H565" i="4"/>
  <c r="H529" i="4"/>
  <c r="H534" i="4"/>
  <c r="H521" i="4"/>
  <c r="H533" i="4"/>
  <c r="H582" i="4"/>
  <c r="H513" i="4"/>
  <c r="H600" i="4"/>
  <c r="H502" i="4"/>
  <c r="H573" i="4"/>
  <c r="H57" i="4"/>
  <c r="H501" i="4"/>
  <c r="H550" i="4"/>
  <c r="H561" i="4"/>
  <c r="H590" i="4"/>
  <c r="H510" i="4"/>
  <c r="H525" i="4"/>
  <c r="H558" i="4"/>
  <c r="H569" i="4"/>
  <c r="H581" i="4"/>
  <c r="J6" i="4"/>
  <c r="I7" i="4"/>
  <c r="I11" i="4"/>
  <c r="I8" i="4"/>
  <c r="BU7" i="9" l="1"/>
  <c r="BU8" i="9"/>
  <c r="BU11" i="9"/>
  <c r="L8" i="9"/>
  <c r="L7" i="9"/>
  <c r="BT15" i="9"/>
  <c r="BT14" i="9"/>
  <c r="BT13" i="9"/>
  <c r="BT16" i="9"/>
  <c r="BT20" i="9"/>
  <c r="BT22" i="9"/>
  <c r="BT26" i="9"/>
  <c r="BT12" i="9"/>
  <c r="BT19" i="9"/>
  <c r="BT21" i="9"/>
  <c r="BT25" i="9"/>
  <c r="BT17" i="9"/>
  <c r="BT24" i="9"/>
  <c r="BT30" i="9"/>
  <c r="BT34" i="9"/>
  <c r="BT27" i="9"/>
  <c r="BT29" i="9"/>
  <c r="BT33" i="9"/>
  <c r="BT35" i="9"/>
  <c r="BT39" i="9"/>
  <c r="BT43" i="9"/>
  <c r="BT47" i="9"/>
  <c r="BT51" i="9"/>
  <c r="BT23" i="9"/>
  <c r="BT31" i="9"/>
  <c r="BT38" i="9"/>
  <c r="BT42" i="9"/>
  <c r="BT46" i="9"/>
  <c r="BT37" i="9"/>
  <c r="BT45" i="9"/>
  <c r="BT53" i="9"/>
  <c r="BT57" i="9"/>
  <c r="BT61" i="9"/>
  <c r="BT40" i="9"/>
  <c r="BT48" i="9"/>
  <c r="BT50" i="9"/>
  <c r="BT52" i="9"/>
  <c r="BT56" i="9"/>
  <c r="BT60" i="9"/>
  <c r="BT41" i="9"/>
  <c r="BT59" i="9"/>
  <c r="BT67" i="9"/>
  <c r="BT71" i="9"/>
  <c r="BT75" i="9"/>
  <c r="BT79" i="9"/>
  <c r="BT83" i="9"/>
  <c r="BT87" i="9"/>
  <c r="BT91" i="9"/>
  <c r="BT18" i="9"/>
  <c r="BT44" i="9"/>
  <c r="BT54" i="9"/>
  <c r="BT62" i="9"/>
  <c r="BT63" i="9"/>
  <c r="BT64" i="9"/>
  <c r="BT66" i="9"/>
  <c r="BT70" i="9"/>
  <c r="BT74" i="9"/>
  <c r="BT78" i="9"/>
  <c r="BT82" i="9"/>
  <c r="BT86" i="9"/>
  <c r="BT90" i="9"/>
  <c r="BT94" i="9"/>
  <c r="BT32" i="9"/>
  <c r="BT49" i="9"/>
  <c r="BT55" i="9"/>
  <c r="BT69" i="9"/>
  <c r="BT36" i="9"/>
  <c r="BT58" i="9"/>
  <c r="BT72" i="9"/>
  <c r="BT80" i="9"/>
  <c r="BT28" i="9"/>
  <c r="BT76" i="9"/>
  <c r="BT88" i="9"/>
  <c r="BT98" i="9"/>
  <c r="BT102" i="9"/>
  <c r="BT106" i="9"/>
  <c r="BT110" i="9"/>
  <c r="BT114" i="9"/>
  <c r="BT118" i="9"/>
  <c r="BT122" i="9"/>
  <c r="BT126" i="9"/>
  <c r="BT65" i="9"/>
  <c r="BT73" i="9"/>
  <c r="BT89" i="9"/>
  <c r="BT101" i="9"/>
  <c r="BT105" i="9"/>
  <c r="BT109" i="9"/>
  <c r="BT113" i="9"/>
  <c r="BT117" i="9"/>
  <c r="BT121" i="9"/>
  <c r="BT93" i="9"/>
  <c r="BT96" i="9"/>
  <c r="BT103" i="9"/>
  <c r="BT111" i="9"/>
  <c r="BT77" i="9"/>
  <c r="BT81" i="9"/>
  <c r="BT92" i="9"/>
  <c r="BT104" i="9"/>
  <c r="BT84" i="9"/>
  <c r="BT100" i="9"/>
  <c r="BT115" i="9"/>
  <c r="BT123" i="9"/>
  <c r="BT124" i="9"/>
  <c r="BT125" i="9"/>
  <c r="BT129" i="9"/>
  <c r="BT133" i="9"/>
  <c r="BT137" i="9"/>
  <c r="BT141" i="9"/>
  <c r="BT145" i="9"/>
  <c r="BT149" i="9"/>
  <c r="BT153" i="9"/>
  <c r="BT157" i="9"/>
  <c r="BT161" i="9"/>
  <c r="BT165" i="9"/>
  <c r="BT169" i="9"/>
  <c r="BT173" i="9"/>
  <c r="BT177" i="9"/>
  <c r="BT181" i="9"/>
  <c r="BT185" i="9"/>
  <c r="BT189" i="9"/>
  <c r="BT193" i="9"/>
  <c r="BT197" i="9"/>
  <c r="BT201" i="9"/>
  <c r="BT95" i="9"/>
  <c r="BT99" i="9"/>
  <c r="BT108" i="9"/>
  <c r="BT112" i="9"/>
  <c r="BT127" i="9"/>
  <c r="BT128" i="9"/>
  <c r="BT132" i="9"/>
  <c r="BT136" i="9"/>
  <c r="BT140" i="9"/>
  <c r="BT144" i="9"/>
  <c r="BT148" i="9"/>
  <c r="BT152" i="9"/>
  <c r="BT156" i="9"/>
  <c r="BT160" i="9"/>
  <c r="BT164" i="9"/>
  <c r="BT168" i="9"/>
  <c r="BT172" i="9"/>
  <c r="BT176" i="9"/>
  <c r="BT68" i="9"/>
  <c r="BT116" i="9"/>
  <c r="BT119" i="9"/>
  <c r="BT135" i="9"/>
  <c r="BT143" i="9"/>
  <c r="BT131" i="9"/>
  <c r="BT139" i="9"/>
  <c r="BT147" i="9"/>
  <c r="BT155" i="9"/>
  <c r="BT97" i="9"/>
  <c r="BT107" i="9"/>
  <c r="BT138" i="9"/>
  <c r="BT151" i="9"/>
  <c r="BT162" i="9"/>
  <c r="BT170" i="9"/>
  <c r="BT178" i="9"/>
  <c r="BT182" i="9"/>
  <c r="BT183" i="9"/>
  <c r="BT184" i="9"/>
  <c r="BT198" i="9"/>
  <c r="BT199" i="9"/>
  <c r="BT200" i="9"/>
  <c r="BT206" i="9"/>
  <c r="BT210" i="9"/>
  <c r="BT214" i="9"/>
  <c r="BT218" i="9"/>
  <c r="BT222" i="9"/>
  <c r="BT134" i="9"/>
  <c r="BT163" i="9"/>
  <c r="BT171" i="9"/>
  <c r="BT179" i="9"/>
  <c r="BT186" i="9"/>
  <c r="BT187" i="9"/>
  <c r="BT188" i="9"/>
  <c r="BT202" i="9"/>
  <c r="BT203" i="9"/>
  <c r="BT205" i="9"/>
  <c r="BT209" i="9"/>
  <c r="BT213" i="9"/>
  <c r="BT217" i="9"/>
  <c r="BT221" i="9"/>
  <c r="BT225" i="9"/>
  <c r="BT229" i="9"/>
  <c r="BT233" i="9"/>
  <c r="BT237" i="9"/>
  <c r="BT241" i="9"/>
  <c r="BT245" i="9"/>
  <c r="BT249" i="9"/>
  <c r="BT253" i="9"/>
  <c r="BT130" i="9"/>
  <c r="BT154" i="9"/>
  <c r="BT158" i="9"/>
  <c r="BT167" i="9"/>
  <c r="BT180" i="9"/>
  <c r="BT195" i="9"/>
  <c r="BT211" i="9"/>
  <c r="BT219" i="9"/>
  <c r="BT120" i="9"/>
  <c r="BT142" i="9"/>
  <c r="BT159" i="9"/>
  <c r="BT175" i="9"/>
  <c r="BT194" i="9"/>
  <c r="BT196" i="9"/>
  <c r="BT207" i="9"/>
  <c r="BT215" i="9"/>
  <c r="BT223" i="9"/>
  <c r="BT226" i="9"/>
  <c r="BT227" i="9"/>
  <c r="BT228" i="9"/>
  <c r="BT242" i="9"/>
  <c r="BT243" i="9"/>
  <c r="BT244" i="9"/>
  <c r="BT85" i="9"/>
  <c r="BT190" i="9"/>
  <c r="BT212" i="9"/>
  <c r="BT224" i="9"/>
  <c r="BT232" i="9"/>
  <c r="BT235" i="9"/>
  <c r="BT238" i="9"/>
  <c r="BT258" i="9"/>
  <c r="BT262" i="9"/>
  <c r="BT266" i="9"/>
  <c r="BT270" i="9"/>
  <c r="BT274" i="9"/>
  <c r="BT278" i="9"/>
  <c r="BT146" i="9"/>
  <c r="BT166" i="9"/>
  <c r="BT192" i="9"/>
  <c r="BT204" i="9"/>
  <c r="BT220" i="9"/>
  <c r="BT230" i="9"/>
  <c r="BT240" i="9"/>
  <c r="BT250" i="9"/>
  <c r="BT251" i="9"/>
  <c r="BT252" i="9"/>
  <c r="BT256" i="9"/>
  <c r="BT260" i="9"/>
  <c r="BT264" i="9"/>
  <c r="BT268" i="9"/>
  <c r="BT272" i="9"/>
  <c r="BT276" i="9"/>
  <c r="BT280" i="9"/>
  <c r="BT284" i="9"/>
  <c r="BT288" i="9"/>
  <c r="BT292" i="9"/>
  <c r="BT296" i="9"/>
  <c r="BT300" i="9"/>
  <c r="BT304" i="9"/>
  <c r="BT308" i="9"/>
  <c r="BT312" i="9"/>
  <c r="BT174" i="9"/>
  <c r="BT236" i="9"/>
  <c r="BT247" i="9"/>
  <c r="BT261" i="9"/>
  <c r="BT269" i="9"/>
  <c r="BT277" i="9"/>
  <c r="BT289" i="9"/>
  <c r="BT290" i="9"/>
  <c r="BT291" i="9"/>
  <c r="BT305" i="9"/>
  <c r="BT306" i="9"/>
  <c r="BT307" i="9"/>
  <c r="BT316" i="9"/>
  <c r="BT320" i="9"/>
  <c r="BT324" i="9"/>
  <c r="BT328" i="9"/>
  <c r="BT332" i="9"/>
  <c r="BT336" i="9"/>
  <c r="BT340" i="9"/>
  <c r="BT344" i="9"/>
  <c r="BT348" i="9"/>
  <c r="BT352" i="9"/>
  <c r="BT356" i="9"/>
  <c r="BT360" i="9"/>
  <c r="BT364" i="9"/>
  <c r="BT368" i="9"/>
  <c r="BT372" i="9"/>
  <c r="BT376" i="9"/>
  <c r="BT380" i="9"/>
  <c r="BT384" i="9"/>
  <c r="BT388" i="9"/>
  <c r="BT392" i="9"/>
  <c r="BT396" i="9"/>
  <c r="BT400" i="9"/>
  <c r="BT404" i="9"/>
  <c r="BT408" i="9"/>
  <c r="BT412" i="9"/>
  <c r="BT416" i="9"/>
  <c r="BT420" i="9"/>
  <c r="BT424" i="9"/>
  <c r="BT428" i="9"/>
  <c r="BT432" i="9"/>
  <c r="BT436" i="9"/>
  <c r="BT440" i="9"/>
  <c r="BT444" i="9"/>
  <c r="BT216" i="9"/>
  <c r="BT231" i="9"/>
  <c r="BT259" i="9"/>
  <c r="BT267" i="9"/>
  <c r="BT275" i="9"/>
  <c r="BT279" i="9"/>
  <c r="BT293" i="9"/>
  <c r="BT294" i="9"/>
  <c r="BT295" i="9"/>
  <c r="BT309" i="9"/>
  <c r="BT310" i="9"/>
  <c r="BT311" i="9"/>
  <c r="BT315" i="9"/>
  <c r="BT319" i="9"/>
  <c r="BT323" i="9"/>
  <c r="BT327" i="9"/>
  <c r="BT331" i="9"/>
  <c r="BT335" i="9"/>
  <c r="BT339" i="9"/>
  <c r="BT343" i="9"/>
  <c r="BT347" i="9"/>
  <c r="BT351" i="9"/>
  <c r="BT355" i="9"/>
  <c r="BT359" i="9"/>
  <c r="BT363" i="9"/>
  <c r="BT367" i="9"/>
  <c r="BT371" i="9"/>
  <c r="BT150" i="9"/>
  <c r="BT208" i="9"/>
  <c r="BT255" i="9"/>
  <c r="BT271" i="9"/>
  <c r="BT286" i="9"/>
  <c r="BT301" i="9"/>
  <c r="BT303" i="9"/>
  <c r="BT321" i="9"/>
  <c r="BT329" i="9"/>
  <c r="BT337" i="9"/>
  <c r="BT345" i="9"/>
  <c r="BT353" i="9"/>
  <c r="BT361" i="9"/>
  <c r="BT369" i="9"/>
  <c r="BT381" i="9"/>
  <c r="BT382" i="9"/>
  <c r="BT383" i="9"/>
  <c r="BT397" i="9"/>
  <c r="BT398" i="9"/>
  <c r="BT399" i="9"/>
  <c r="BT413" i="9"/>
  <c r="BT414" i="9"/>
  <c r="BT415" i="9"/>
  <c r="BT429" i="9"/>
  <c r="BT430" i="9"/>
  <c r="BT431" i="9"/>
  <c r="BT234" i="9"/>
  <c r="BT239" i="9"/>
  <c r="BT246" i="9"/>
  <c r="BT257" i="9"/>
  <c r="BT273" i="9"/>
  <c r="BT281" i="9"/>
  <c r="BT283" i="9"/>
  <c r="BT298" i="9"/>
  <c r="BT313" i="9"/>
  <c r="BT322" i="9"/>
  <c r="BT330" i="9"/>
  <c r="BT338" i="9"/>
  <c r="BT346" i="9"/>
  <c r="BT354" i="9"/>
  <c r="BT362" i="9"/>
  <c r="BT370" i="9"/>
  <c r="BT385" i="9"/>
  <c r="BT386" i="9"/>
  <c r="BT387" i="9"/>
  <c r="BT401" i="9"/>
  <c r="BT402" i="9"/>
  <c r="BT403" i="9"/>
  <c r="BT417" i="9"/>
  <c r="BT418" i="9"/>
  <c r="BT419" i="9"/>
  <c r="BT433" i="9"/>
  <c r="BT434" i="9"/>
  <c r="BT435" i="9"/>
  <c r="BT449" i="9"/>
  <c r="BT453" i="9"/>
  <c r="BT457" i="9"/>
  <c r="BT461" i="9"/>
  <c r="BT465" i="9"/>
  <c r="BT469" i="9"/>
  <c r="BT473" i="9"/>
  <c r="BT477" i="9"/>
  <c r="BT481" i="9"/>
  <c r="BT485" i="9"/>
  <c r="BT489" i="9"/>
  <c r="BT493" i="9"/>
  <c r="BT497" i="9"/>
  <c r="BT501" i="9"/>
  <c r="BT505" i="9"/>
  <c r="BT509" i="9"/>
  <c r="BT513" i="9"/>
  <c r="BT517" i="9"/>
  <c r="BT521" i="9"/>
  <c r="BT191" i="9"/>
  <c r="BT254" i="9"/>
  <c r="BT263" i="9"/>
  <c r="BT287" i="9"/>
  <c r="BT317" i="9"/>
  <c r="BT333" i="9"/>
  <c r="BT349" i="9"/>
  <c r="BT365" i="9"/>
  <c r="BT374" i="9"/>
  <c r="BT389" i="9"/>
  <c r="BT391" i="9"/>
  <c r="BT406" i="9"/>
  <c r="BT421" i="9"/>
  <c r="BT423" i="9"/>
  <c r="BT438" i="9"/>
  <c r="BT445" i="9"/>
  <c r="BT454" i="9"/>
  <c r="BT455" i="9"/>
  <c r="BT456" i="9"/>
  <c r="BT470" i="9"/>
  <c r="BT471" i="9"/>
  <c r="BT472" i="9"/>
  <c r="BT486" i="9"/>
  <c r="BT487" i="9"/>
  <c r="BT488" i="9"/>
  <c r="BT502" i="9"/>
  <c r="BT503" i="9"/>
  <c r="BT504" i="9"/>
  <c r="BT518" i="9"/>
  <c r="BT519" i="9"/>
  <c r="BT520" i="9"/>
  <c r="BT524" i="9"/>
  <c r="BT528" i="9"/>
  <c r="BT532" i="9"/>
  <c r="BT536" i="9"/>
  <c r="BT540" i="9"/>
  <c r="BT544" i="9"/>
  <c r="BT548" i="9"/>
  <c r="BT552" i="9"/>
  <c r="BT556" i="9"/>
  <c r="BT560" i="9"/>
  <c r="BT564" i="9"/>
  <c r="BT568" i="9"/>
  <c r="BT572" i="9"/>
  <c r="BT576" i="9"/>
  <c r="BT580" i="9"/>
  <c r="BT584" i="9"/>
  <c r="BT588" i="9"/>
  <c r="BT592" i="9"/>
  <c r="BT596" i="9"/>
  <c r="BT600" i="9"/>
  <c r="BT604" i="9"/>
  <c r="BT608" i="9"/>
  <c r="BT612" i="9"/>
  <c r="BT616" i="9"/>
  <c r="BT620" i="9"/>
  <c r="BT624" i="9"/>
  <c r="BT628" i="9"/>
  <c r="BT632" i="9"/>
  <c r="BT636" i="9"/>
  <c r="BT640" i="9"/>
  <c r="BT644" i="9"/>
  <c r="BT648" i="9"/>
  <c r="BT652" i="9"/>
  <c r="BT656" i="9"/>
  <c r="BT660" i="9"/>
  <c r="BT512" i="9"/>
  <c r="BT534" i="9"/>
  <c r="BT542" i="9"/>
  <c r="BT546" i="9"/>
  <c r="BT566" i="9"/>
  <c r="BT570" i="9"/>
  <c r="BT586" i="9"/>
  <c r="BT594" i="9"/>
  <c r="BT598" i="9"/>
  <c r="BT622" i="9"/>
  <c r="BT626" i="9"/>
  <c r="BT630" i="9"/>
  <c r="BT658" i="9"/>
  <c r="BT450" i="9"/>
  <c r="BT282" i="9"/>
  <c r="BT299" i="9"/>
  <c r="BT326" i="9"/>
  <c r="BT342" i="9"/>
  <c r="BT358" i="9"/>
  <c r="BT378" i="9"/>
  <c r="BT393" i="9"/>
  <c r="BT395" i="9"/>
  <c r="BT410" i="9"/>
  <c r="BT425" i="9"/>
  <c r="BT427" i="9"/>
  <c r="BT442" i="9"/>
  <c r="BT458" i="9"/>
  <c r="BT459" i="9"/>
  <c r="BT460" i="9"/>
  <c r="BT474" i="9"/>
  <c r="BT475" i="9"/>
  <c r="BT476" i="9"/>
  <c r="BT490" i="9"/>
  <c r="BT491" i="9"/>
  <c r="BT492" i="9"/>
  <c r="BT506" i="9"/>
  <c r="BT507" i="9"/>
  <c r="BT508" i="9"/>
  <c r="BT522" i="9"/>
  <c r="BT523" i="9"/>
  <c r="BT527" i="9"/>
  <c r="BT531" i="9"/>
  <c r="BT535" i="9"/>
  <c r="BT539" i="9"/>
  <c r="BT543" i="9"/>
  <c r="BT547" i="9"/>
  <c r="BT551" i="9"/>
  <c r="BT555" i="9"/>
  <c r="BT559" i="9"/>
  <c r="BT563" i="9"/>
  <c r="BT567" i="9"/>
  <c r="BT571" i="9"/>
  <c r="BT575" i="9"/>
  <c r="BT579" i="9"/>
  <c r="BT583" i="9"/>
  <c r="BT587" i="9"/>
  <c r="BT591" i="9"/>
  <c r="BT595" i="9"/>
  <c r="BT599" i="9"/>
  <c r="BT603" i="9"/>
  <c r="BT607" i="9"/>
  <c r="BT611" i="9"/>
  <c r="BT615" i="9"/>
  <c r="BT619" i="9"/>
  <c r="BT623" i="9"/>
  <c r="BT627" i="9"/>
  <c r="BT631" i="9"/>
  <c r="BT635" i="9"/>
  <c r="BT639" i="9"/>
  <c r="BT643" i="9"/>
  <c r="BT647" i="9"/>
  <c r="BT651" i="9"/>
  <c r="BT655" i="9"/>
  <c r="BT659" i="9"/>
  <c r="BT582" i="9"/>
  <c r="BT614" i="9"/>
  <c r="BT642" i="9"/>
  <c r="BT646" i="9"/>
  <c r="BT265" i="9"/>
  <c r="BT297" i="9"/>
  <c r="BT314" i="9"/>
  <c r="BT318" i="9"/>
  <c r="BT334" i="9"/>
  <c r="BT350" i="9"/>
  <c r="BT366" i="9"/>
  <c r="BT379" i="9"/>
  <c r="BT409" i="9"/>
  <c r="BT441" i="9"/>
  <c r="BT451" i="9"/>
  <c r="BT248" i="9"/>
  <c r="BT285" i="9"/>
  <c r="BT302" i="9"/>
  <c r="BT325" i="9"/>
  <c r="BT341" i="9"/>
  <c r="BT357" i="9"/>
  <c r="BT373" i="9"/>
  <c r="BT375" i="9"/>
  <c r="BT390" i="9"/>
  <c r="BT405" i="9"/>
  <c r="BT407" i="9"/>
  <c r="BT422" i="9"/>
  <c r="BT437" i="9"/>
  <c r="BT439" i="9"/>
  <c r="BT446" i="9"/>
  <c r="BT447" i="9"/>
  <c r="BT448" i="9"/>
  <c r="BT462" i="9"/>
  <c r="BT463" i="9"/>
  <c r="BT464" i="9"/>
  <c r="BT478" i="9"/>
  <c r="BT479" i="9"/>
  <c r="BT480" i="9"/>
  <c r="BT494" i="9"/>
  <c r="BT495" i="9"/>
  <c r="BT496" i="9"/>
  <c r="BT510" i="9"/>
  <c r="BT511" i="9"/>
  <c r="BT526" i="9"/>
  <c r="BT530" i="9"/>
  <c r="BT538" i="9"/>
  <c r="BT550" i="9"/>
  <c r="BT554" i="9"/>
  <c r="BT558" i="9"/>
  <c r="BT562" i="9"/>
  <c r="BT574" i="9"/>
  <c r="BT578" i="9"/>
  <c r="BT590" i="9"/>
  <c r="BT602" i="9"/>
  <c r="BT606" i="9"/>
  <c r="BT610" i="9"/>
  <c r="BT618" i="9"/>
  <c r="BT634" i="9"/>
  <c r="BT638" i="9"/>
  <c r="BT650" i="9"/>
  <c r="BT654" i="9"/>
  <c r="BT377" i="9"/>
  <c r="BT394" i="9"/>
  <c r="BT411" i="9"/>
  <c r="BT426" i="9"/>
  <c r="BT443" i="9"/>
  <c r="BT468" i="9"/>
  <c r="BT498" i="9"/>
  <c r="BT515" i="9"/>
  <c r="BT529" i="9"/>
  <c r="BT545" i="9"/>
  <c r="BT561" i="9"/>
  <c r="BT577" i="9"/>
  <c r="BT593" i="9"/>
  <c r="BT609" i="9"/>
  <c r="BT625" i="9"/>
  <c r="BT641" i="9"/>
  <c r="BT657" i="9"/>
  <c r="BT516" i="9"/>
  <c r="BT581" i="9"/>
  <c r="BT597" i="9"/>
  <c r="BT467" i="9"/>
  <c r="BT484" i="9"/>
  <c r="BT514" i="9"/>
  <c r="BT525" i="9"/>
  <c r="BT541" i="9"/>
  <c r="BT557" i="9"/>
  <c r="BT573" i="9"/>
  <c r="BT589" i="9"/>
  <c r="BT605" i="9"/>
  <c r="BT621" i="9"/>
  <c r="BT637" i="9"/>
  <c r="BT653" i="9"/>
  <c r="BT452" i="9"/>
  <c r="BT482" i="9"/>
  <c r="BT499" i="9"/>
  <c r="BT549" i="9"/>
  <c r="BT565" i="9"/>
  <c r="BT629" i="9"/>
  <c r="BT466" i="9"/>
  <c r="BT483" i="9"/>
  <c r="BT500" i="9"/>
  <c r="BT537" i="9"/>
  <c r="BT553" i="9"/>
  <c r="BT569" i="9"/>
  <c r="BT585" i="9"/>
  <c r="BT601" i="9"/>
  <c r="BT617" i="9"/>
  <c r="BT633" i="9"/>
  <c r="BT649" i="9"/>
  <c r="BT533" i="9"/>
  <c r="BT613" i="9"/>
  <c r="BT645" i="9"/>
  <c r="BT661" i="9"/>
  <c r="BV6" i="9"/>
  <c r="L11" i="9"/>
  <c r="M6" i="9"/>
  <c r="K661" i="9"/>
  <c r="K657" i="9"/>
  <c r="K653" i="9"/>
  <c r="K658" i="9"/>
  <c r="K654" i="9"/>
  <c r="K659" i="9"/>
  <c r="K655" i="9"/>
  <c r="K651" i="9"/>
  <c r="K656" i="9"/>
  <c r="K647" i="9"/>
  <c r="K649" i="9"/>
  <c r="K644" i="9"/>
  <c r="K640" i="9"/>
  <c r="K636" i="9"/>
  <c r="K632" i="9"/>
  <c r="K643" i="9"/>
  <c r="K638" i="9"/>
  <c r="K633" i="9"/>
  <c r="K626" i="9"/>
  <c r="K622" i="9"/>
  <c r="K618" i="9"/>
  <c r="K646" i="9"/>
  <c r="K639" i="9"/>
  <c r="K645" i="9"/>
  <c r="K635" i="9"/>
  <c r="K628" i="9"/>
  <c r="K623" i="9"/>
  <c r="K650" i="9"/>
  <c r="K637" i="9"/>
  <c r="K634" i="9"/>
  <c r="K629" i="9"/>
  <c r="K624" i="9"/>
  <c r="K619" i="9"/>
  <c r="K615" i="9"/>
  <c r="K660" i="9"/>
  <c r="K641" i="9"/>
  <c r="K631" i="9"/>
  <c r="K620" i="9"/>
  <c r="K616" i="9"/>
  <c r="K613" i="9"/>
  <c r="K609" i="9"/>
  <c r="K605" i="9"/>
  <c r="K601" i="9"/>
  <c r="K597" i="9"/>
  <c r="K593" i="9"/>
  <c r="K589" i="9"/>
  <c r="K585" i="9"/>
  <c r="K630" i="9"/>
  <c r="K621" i="9"/>
  <c r="K617" i="9"/>
  <c r="K614" i="9"/>
  <c r="K648" i="9"/>
  <c r="K625" i="9"/>
  <c r="K610" i="9"/>
  <c r="K604" i="9"/>
  <c r="K599" i="9"/>
  <c r="K594" i="9"/>
  <c r="K642" i="9"/>
  <c r="K627" i="9"/>
  <c r="K611" i="9"/>
  <c r="K606" i="9"/>
  <c r="K600" i="9"/>
  <c r="K595" i="9"/>
  <c r="K590" i="9"/>
  <c r="K652" i="9"/>
  <c r="K607" i="9"/>
  <c r="K602" i="9"/>
  <c r="K596" i="9"/>
  <c r="K591" i="9"/>
  <c r="K587" i="9"/>
  <c r="K582" i="9"/>
  <c r="K578" i="9"/>
  <c r="K574" i="9"/>
  <c r="K570" i="9"/>
  <c r="K566" i="9"/>
  <c r="K562" i="9"/>
  <c r="K608" i="9"/>
  <c r="K588" i="9"/>
  <c r="K583" i="9"/>
  <c r="K579" i="9"/>
  <c r="K575" i="9"/>
  <c r="K571" i="9"/>
  <c r="K567" i="9"/>
  <c r="K563" i="9"/>
  <c r="K559" i="9"/>
  <c r="K555" i="9"/>
  <c r="K551" i="9"/>
  <c r="K577" i="9"/>
  <c r="K569" i="9"/>
  <c r="K561" i="9"/>
  <c r="K558" i="9"/>
  <c r="K553" i="9"/>
  <c r="K548" i="9"/>
  <c r="K544" i="9"/>
  <c r="K540" i="9"/>
  <c r="K536" i="9"/>
  <c r="K532" i="9"/>
  <c r="K528" i="9"/>
  <c r="K524" i="9"/>
  <c r="K520" i="9"/>
  <c r="K516" i="9"/>
  <c r="K512" i="9"/>
  <c r="K508" i="9"/>
  <c r="K584" i="9"/>
  <c r="K580" i="9"/>
  <c r="K572" i="9"/>
  <c r="K564" i="9"/>
  <c r="K554" i="9"/>
  <c r="K549" i="9"/>
  <c r="K545" i="9"/>
  <c r="K541" i="9"/>
  <c r="K537" i="9"/>
  <c r="K533" i="9"/>
  <c r="K612" i="9"/>
  <c r="K598" i="9"/>
  <c r="K586" i="9"/>
  <c r="K581" i="9"/>
  <c r="K573" i="9"/>
  <c r="K565" i="9"/>
  <c r="K556" i="9"/>
  <c r="K550" i="9"/>
  <c r="K546" i="9"/>
  <c r="K542" i="9"/>
  <c r="K538" i="9"/>
  <c r="K534" i="9"/>
  <c r="K568" i="9"/>
  <c r="K552" i="9"/>
  <c r="K543" i="9"/>
  <c r="K527" i="9"/>
  <c r="K522" i="9"/>
  <c r="K517" i="9"/>
  <c r="K511" i="9"/>
  <c r="K506" i="9"/>
  <c r="K503" i="9"/>
  <c r="K499" i="9"/>
  <c r="K495" i="9"/>
  <c r="K491" i="9"/>
  <c r="K487" i="9"/>
  <c r="K483" i="9"/>
  <c r="K479" i="9"/>
  <c r="K475" i="9"/>
  <c r="K471" i="9"/>
  <c r="K467" i="9"/>
  <c r="K463" i="9"/>
  <c r="K576" i="9"/>
  <c r="K535" i="9"/>
  <c r="K531" i="9"/>
  <c r="K525" i="9"/>
  <c r="K519" i="9"/>
  <c r="K514" i="9"/>
  <c r="K509" i="9"/>
  <c r="K505" i="9"/>
  <c r="K501" i="9"/>
  <c r="K497" i="9"/>
  <c r="K493" i="9"/>
  <c r="K489" i="9"/>
  <c r="K485" i="9"/>
  <c r="K481" i="9"/>
  <c r="K477" i="9"/>
  <c r="K473" i="9"/>
  <c r="K469" i="9"/>
  <c r="K465" i="9"/>
  <c r="K461" i="9"/>
  <c r="K457" i="9"/>
  <c r="K453" i="9"/>
  <c r="K449" i="9"/>
  <c r="K592" i="9"/>
  <c r="K526" i="9"/>
  <c r="K515" i="9"/>
  <c r="K502" i="9"/>
  <c r="K494" i="9"/>
  <c r="K486" i="9"/>
  <c r="K478" i="9"/>
  <c r="K470" i="9"/>
  <c r="K462" i="9"/>
  <c r="K456" i="9"/>
  <c r="K451" i="9"/>
  <c r="K446" i="9"/>
  <c r="K442" i="9"/>
  <c r="K529" i="9"/>
  <c r="K518" i="9"/>
  <c r="K507" i="9"/>
  <c r="K504" i="9"/>
  <c r="K496" i="9"/>
  <c r="K488" i="9"/>
  <c r="K480" i="9"/>
  <c r="K472" i="9"/>
  <c r="K464" i="9"/>
  <c r="K458" i="9"/>
  <c r="K452" i="9"/>
  <c r="K447" i="9"/>
  <c r="K443" i="9"/>
  <c r="K439" i="9"/>
  <c r="K435" i="9"/>
  <c r="K431" i="9"/>
  <c r="K427" i="9"/>
  <c r="K423" i="9"/>
  <c r="K419" i="9"/>
  <c r="K415" i="9"/>
  <c r="K411" i="9"/>
  <c r="K407" i="9"/>
  <c r="K603" i="9"/>
  <c r="K539" i="9"/>
  <c r="K521" i="9"/>
  <c r="K510" i="9"/>
  <c r="K498" i="9"/>
  <c r="K490" i="9"/>
  <c r="K482" i="9"/>
  <c r="K474" i="9"/>
  <c r="K466" i="9"/>
  <c r="K459" i="9"/>
  <c r="K454" i="9"/>
  <c r="K448" i="9"/>
  <c r="K444" i="9"/>
  <c r="K557" i="9"/>
  <c r="K484" i="9"/>
  <c r="K441" i="9"/>
  <c r="K436" i="9"/>
  <c r="K430" i="9"/>
  <c r="K425" i="9"/>
  <c r="K420" i="9"/>
  <c r="K414" i="9"/>
  <c r="K409" i="9"/>
  <c r="K402" i="9"/>
  <c r="K398" i="9"/>
  <c r="K394" i="9"/>
  <c r="K390" i="9"/>
  <c r="K386" i="9"/>
  <c r="K382" i="9"/>
  <c r="K378" i="9"/>
  <c r="K374" i="9"/>
  <c r="K370" i="9"/>
  <c r="K366" i="9"/>
  <c r="K362" i="9"/>
  <c r="K358" i="9"/>
  <c r="K492" i="9"/>
  <c r="K460" i="9"/>
  <c r="K445" i="9"/>
  <c r="K437" i="9"/>
  <c r="K432" i="9"/>
  <c r="K426" i="9"/>
  <c r="K421" i="9"/>
  <c r="K416" i="9"/>
  <c r="K410" i="9"/>
  <c r="K403" i="9"/>
  <c r="K399" i="9"/>
  <c r="K395" i="9"/>
  <c r="K391" i="9"/>
  <c r="K387" i="9"/>
  <c r="K383" i="9"/>
  <c r="K379" i="9"/>
  <c r="K375" i="9"/>
  <c r="K371" i="9"/>
  <c r="K367" i="9"/>
  <c r="K547" i="9"/>
  <c r="K530" i="9"/>
  <c r="K523" i="9"/>
  <c r="K500" i="9"/>
  <c r="K468" i="9"/>
  <c r="K455" i="9"/>
  <c r="K438" i="9"/>
  <c r="K433" i="9"/>
  <c r="K428" i="9"/>
  <c r="K422" i="9"/>
  <c r="K417" i="9"/>
  <c r="K412" i="9"/>
  <c r="K406" i="9"/>
  <c r="K404" i="9"/>
  <c r="K400" i="9"/>
  <c r="K396" i="9"/>
  <c r="K513" i="9"/>
  <c r="K450" i="9"/>
  <c r="K434" i="9"/>
  <c r="K401" i="9"/>
  <c r="K392" i="9"/>
  <c r="K384" i="9"/>
  <c r="K376" i="9"/>
  <c r="K368" i="9"/>
  <c r="K560" i="9"/>
  <c r="K440" i="9"/>
  <c r="K429" i="9"/>
  <c r="K418" i="9"/>
  <c r="K405" i="9"/>
  <c r="K393" i="9"/>
  <c r="K385" i="9"/>
  <c r="K377" i="9"/>
  <c r="K369" i="9"/>
  <c r="K476" i="9"/>
  <c r="K424" i="9"/>
  <c r="K413" i="9"/>
  <c r="K408" i="9"/>
  <c r="K380" i="9"/>
  <c r="K361" i="9"/>
  <c r="K356" i="9"/>
  <c r="K352" i="9"/>
  <c r="K381" i="9"/>
  <c r="K365" i="9"/>
  <c r="K363" i="9"/>
  <c r="K357" i="9"/>
  <c r="K353" i="9"/>
  <c r="K349" i="9"/>
  <c r="K388" i="9"/>
  <c r="K372" i="9"/>
  <c r="K364" i="9"/>
  <c r="K359" i="9"/>
  <c r="K354" i="9"/>
  <c r="K350" i="9"/>
  <c r="K397" i="9"/>
  <c r="K389" i="9"/>
  <c r="K373" i="9"/>
  <c r="K360" i="9"/>
  <c r="K355" i="9"/>
  <c r="K351" i="9"/>
  <c r="K345" i="9"/>
  <c r="K341" i="9"/>
  <c r="K337" i="9"/>
  <c r="K333" i="9"/>
  <c r="K329" i="9"/>
  <c r="K325" i="9"/>
  <c r="K321" i="9"/>
  <c r="K317" i="9"/>
  <c r="K313" i="9"/>
  <c r="K309" i="9"/>
  <c r="K305" i="9"/>
  <c r="K347" i="9"/>
  <c r="K343" i="9"/>
  <c r="K339" i="9"/>
  <c r="K335" i="9"/>
  <c r="K331" i="9"/>
  <c r="K327" i="9"/>
  <c r="K323" i="9"/>
  <c r="K319" i="9"/>
  <c r="K315" i="9"/>
  <c r="K348" i="9"/>
  <c r="K344" i="9"/>
  <c r="K340" i="9"/>
  <c r="K336" i="9"/>
  <c r="K332" i="9"/>
  <c r="K328" i="9"/>
  <c r="K324" i="9"/>
  <c r="K320" i="9"/>
  <c r="K316" i="9"/>
  <c r="K312" i="9"/>
  <c r="K308" i="9"/>
  <c r="K346" i="9"/>
  <c r="K330" i="9"/>
  <c r="K314" i="9"/>
  <c r="K311" i="9"/>
  <c r="K303" i="9"/>
  <c r="K299" i="9"/>
  <c r="K295" i="9"/>
  <c r="K291" i="9"/>
  <c r="K287" i="9"/>
  <c r="K283" i="9"/>
  <c r="K279" i="9"/>
  <c r="K275" i="9"/>
  <c r="K271" i="9"/>
  <c r="K267" i="9"/>
  <c r="K263" i="9"/>
  <c r="K259" i="9"/>
  <c r="K255" i="9"/>
  <c r="K251" i="9"/>
  <c r="K247" i="9"/>
  <c r="K243" i="9"/>
  <c r="K239" i="9"/>
  <c r="K235" i="9"/>
  <c r="K231" i="9"/>
  <c r="K227" i="9"/>
  <c r="K223" i="9"/>
  <c r="K219" i="9"/>
  <c r="K215" i="9"/>
  <c r="K211" i="9"/>
  <c r="K207" i="9"/>
  <c r="K203" i="9"/>
  <c r="K199" i="9"/>
  <c r="K195" i="9"/>
  <c r="K191" i="9"/>
  <c r="K187" i="9"/>
  <c r="K183" i="9"/>
  <c r="K179" i="9"/>
  <c r="K175" i="9"/>
  <c r="K171" i="9"/>
  <c r="K167" i="9"/>
  <c r="K163" i="9"/>
  <c r="K159" i="9"/>
  <c r="K334" i="9"/>
  <c r="K318" i="9"/>
  <c r="K306" i="9"/>
  <c r="K304" i="9"/>
  <c r="K300" i="9"/>
  <c r="K296" i="9"/>
  <c r="K292" i="9"/>
  <c r="K288" i="9"/>
  <c r="K284" i="9"/>
  <c r="K280" i="9"/>
  <c r="K276" i="9"/>
  <c r="K272" i="9"/>
  <c r="K268" i="9"/>
  <c r="K264" i="9"/>
  <c r="K260" i="9"/>
  <c r="K256" i="9"/>
  <c r="K252" i="9"/>
  <c r="K248" i="9"/>
  <c r="K244" i="9"/>
  <c r="K240" i="9"/>
  <c r="K236" i="9"/>
  <c r="K232" i="9"/>
  <c r="K228" i="9"/>
  <c r="K224" i="9"/>
  <c r="K220" i="9"/>
  <c r="K216" i="9"/>
  <c r="K212" i="9"/>
  <c r="K208" i="9"/>
  <c r="K204" i="9"/>
  <c r="K200" i="9"/>
  <c r="K196" i="9"/>
  <c r="K192" i="9"/>
  <c r="K188" i="9"/>
  <c r="K184" i="9"/>
  <c r="K180" i="9"/>
  <c r="K176" i="9"/>
  <c r="K172" i="9"/>
  <c r="K168" i="9"/>
  <c r="K164" i="9"/>
  <c r="K160" i="9"/>
  <c r="K338" i="9"/>
  <c r="K322" i="9"/>
  <c r="K307" i="9"/>
  <c r="K301" i="9"/>
  <c r="K297" i="9"/>
  <c r="K293" i="9"/>
  <c r="K289" i="9"/>
  <c r="K285" i="9"/>
  <c r="K281" i="9"/>
  <c r="K277" i="9"/>
  <c r="K273" i="9"/>
  <c r="K269" i="9"/>
  <c r="K265" i="9"/>
  <c r="K261" i="9"/>
  <c r="K257" i="9"/>
  <c r="K253" i="9"/>
  <c r="K249" i="9"/>
  <c r="K245" i="9"/>
  <c r="K241" i="9"/>
  <c r="K237" i="9"/>
  <c r="K233" i="9"/>
  <c r="K229" i="9"/>
  <c r="K225" i="9"/>
  <c r="K221" i="9"/>
  <c r="K217" i="9"/>
  <c r="K213" i="9"/>
  <c r="K209" i="9"/>
  <c r="K205" i="9"/>
  <c r="K201" i="9"/>
  <c r="K197" i="9"/>
  <c r="K193" i="9"/>
  <c r="K342" i="9"/>
  <c r="K326" i="9"/>
  <c r="K310" i="9"/>
  <c r="K302" i="9"/>
  <c r="K298" i="9"/>
  <c r="K294" i="9"/>
  <c r="K290" i="9"/>
  <c r="K286" i="9"/>
  <c r="K282" i="9"/>
  <c r="K278" i="9"/>
  <c r="K274" i="9"/>
  <c r="K270" i="9"/>
  <c r="K266" i="9"/>
  <c r="K262" i="9"/>
  <c r="K258" i="9"/>
  <c r="K254" i="9"/>
  <c r="K250" i="9"/>
  <c r="K246" i="9"/>
  <c r="K242" i="9"/>
  <c r="K238" i="9"/>
  <c r="K234" i="9"/>
  <c r="K230" i="9"/>
  <c r="K226" i="9"/>
  <c r="K210" i="9"/>
  <c r="K194" i="9"/>
  <c r="K189" i="9"/>
  <c r="K181" i="9"/>
  <c r="K173" i="9"/>
  <c r="K165" i="9"/>
  <c r="K154" i="9"/>
  <c r="K150" i="9"/>
  <c r="K146" i="9"/>
  <c r="K142" i="9"/>
  <c r="K138" i="9"/>
  <c r="K134" i="9"/>
  <c r="K130" i="9"/>
  <c r="K126" i="9"/>
  <c r="K122" i="9"/>
  <c r="K118" i="9"/>
  <c r="K114" i="9"/>
  <c r="K110" i="9"/>
  <c r="K106" i="9"/>
  <c r="K102" i="9"/>
  <c r="K98" i="9"/>
  <c r="K94" i="9"/>
  <c r="K90" i="9"/>
  <c r="K86" i="9"/>
  <c r="K82" i="9"/>
  <c r="K78" i="9"/>
  <c r="K74" i="9"/>
  <c r="K70" i="9"/>
  <c r="K66" i="9"/>
  <c r="K62" i="9"/>
  <c r="K58" i="9"/>
  <c r="K54" i="9"/>
  <c r="K50" i="9"/>
  <c r="K46" i="9"/>
  <c r="K42" i="9"/>
  <c r="K38" i="9"/>
  <c r="K34" i="9"/>
  <c r="K30" i="9"/>
  <c r="K26" i="9"/>
  <c r="K22" i="9"/>
  <c r="K18" i="9"/>
  <c r="K14" i="9"/>
  <c r="K214" i="9"/>
  <c r="K198" i="9"/>
  <c r="K190" i="9"/>
  <c r="K182" i="9"/>
  <c r="K174" i="9"/>
  <c r="K166" i="9"/>
  <c r="K158" i="9"/>
  <c r="K155" i="9"/>
  <c r="K151" i="9"/>
  <c r="K147" i="9"/>
  <c r="K143" i="9"/>
  <c r="K139" i="9"/>
  <c r="K135" i="9"/>
  <c r="K131" i="9"/>
  <c r="K127" i="9"/>
  <c r="K123" i="9"/>
  <c r="K119" i="9"/>
  <c r="K115" i="9"/>
  <c r="K111" i="9"/>
  <c r="K107" i="9"/>
  <c r="K103" i="9"/>
  <c r="K99" i="9"/>
  <c r="K95" i="9"/>
  <c r="K91" i="9"/>
  <c r="K87" i="9"/>
  <c r="K83" i="9"/>
  <c r="K79" i="9"/>
  <c r="K75" i="9"/>
  <c r="K71" i="9"/>
  <c r="K67" i="9"/>
  <c r="K63" i="9"/>
  <c r="K59" i="9"/>
  <c r="K55" i="9"/>
  <c r="K51" i="9"/>
  <c r="K47" i="9"/>
  <c r="K43" i="9"/>
  <c r="K39" i="9"/>
  <c r="K35" i="9"/>
  <c r="K31" i="9"/>
  <c r="K27" i="9"/>
  <c r="K23" i="9"/>
  <c r="K19" i="9"/>
  <c r="K15" i="9"/>
  <c r="K218" i="9"/>
  <c r="K202" i="9"/>
  <c r="K185" i="9"/>
  <c r="K177" i="9"/>
  <c r="K169" i="9"/>
  <c r="K161" i="9"/>
  <c r="K156" i="9"/>
  <c r="K152" i="9"/>
  <c r="K148" i="9"/>
  <c r="K144" i="9"/>
  <c r="K140" i="9"/>
  <c r="K136" i="9"/>
  <c r="K132" i="9"/>
  <c r="K128" i="9"/>
  <c r="K124" i="9"/>
  <c r="K120" i="9"/>
  <c r="K116" i="9"/>
  <c r="K112" i="9"/>
  <c r="K108" i="9"/>
  <c r="K104" i="9"/>
  <c r="K100" i="9"/>
  <c r="K96" i="9"/>
  <c r="K92" i="9"/>
  <c r="K88" i="9"/>
  <c r="K84" i="9"/>
  <c r="K80" i="9"/>
  <c r="K76" i="9"/>
  <c r="K72" i="9"/>
  <c r="K68" i="9"/>
  <c r="K64" i="9"/>
  <c r="K60" i="9"/>
  <c r="K56" i="9"/>
  <c r="K52" i="9"/>
  <c r="K48" i="9"/>
  <c r="K44" i="9"/>
  <c r="K40" i="9"/>
  <c r="K36" i="9"/>
  <c r="K32" i="9"/>
  <c r="K28" i="9"/>
  <c r="K24" i="9"/>
  <c r="K20" i="9"/>
  <c r="K16" i="9"/>
  <c r="K12" i="9"/>
  <c r="K222" i="9"/>
  <c r="K206" i="9"/>
  <c r="K186" i="9"/>
  <c r="K178" i="9"/>
  <c r="K170" i="9"/>
  <c r="K162" i="9"/>
  <c r="K157" i="9"/>
  <c r="K153" i="9"/>
  <c r="K149" i="9"/>
  <c r="K145" i="9"/>
  <c r="K141" i="9"/>
  <c r="K137" i="9"/>
  <c r="K133" i="9"/>
  <c r="K129" i="9"/>
  <c r="K125" i="9"/>
  <c r="K121" i="9"/>
  <c r="K117" i="9"/>
  <c r="K113" i="9"/>
  <c r="K109" i="9"/>
  <c r="K105" i="9"/>
  <c r="K101" i="9"/>
  <c r="K85" i="9"/>
  <c r="K69" i="9"/>
  <c r="K53" i="9"/>
  <c r="K37" i="9"/>
  <c r="K21" i="9"/>
  <c r="K81" i="9"/>
  <c r="K65" i="9"/>
  <c r="K17" i="9"/>
  <c r="K89" i="9"/>
  <c r="K73" i="9"/>
  <c r="K57" i="9"/>
  <c r="K41" i="9"/>
  <c r="K25" i="9"/>
  <c r="K93" i="9"/>
  <c r="K77" i="9"/>
  <c r="K61" i="9"/>
  <c r="K45" i="9"/>
  <c r="K29" i="9"/>
  <c r="K13" i="9"/>
  <c r="K97" i="9"/>
  <c r="K49" i="9"/>
  <c r="K33" i="9"/>
  <c r="L62" i="6"/>
  <c r="L68" i="6"/>
  <c r="L66" i="6"/>
  <c r="L58" i="6"/>
  <c r="L64" i="6"/>
  <c r="L54" i="6"/>
  <c r="L60" i="6"/>
  <c r="L52" i="6"/>
  <c r="L48" i="6"/>
  <c r="L56" i="6"/>
  <c r="L46" i="6"/>
  <c r="L44" i="6"/>
  <c r="L38" i="6"/>
  <c r="L30" i="6"/>
  <c r="L36" i="6"/>
  <c r="L28" i="6"/>
  <c r="L50" i="6"/>
  <c r="L42" i="6"/>
  <c r="L34" i="6"/>
  <c r="L26" i="6"/>
  <c r="L40" i="6"/>
  <c r="L16" i="6"/>
  <c r="L14" i="6"/>
  <c r="L32" i="6"/>
  <c r="L22" i="6"/>
  <c r="L24" i="6"/>
  <c r="L20" i="6"/>
  <c r="L12" i="6"/>
  <c r="L18" i="6"/>
  <c r="M11" i="6"/>
  <c r="M8" i="6"/>
  <c r="N6" i="6"/>
  <c r="M7" i="6"/>
  <c r="L658" i="6"/>
  <c r="L654" i="6"/>
  <c r="L659" i="6"/>
  <c r="L655" i="6"/>
  <c r="L656" i="6"/>
  <c r="L652" i="6"/>
  <c r="L649" i="6"/>
  <c r="L645" i="6"/>
  <c r="L641" i="6"/>
  <c r="L657" i="6"/>
  <c r="L653" i="6"/>
  <c r="L650" i="6"/>
  <c r="L646" i="6"/>
  <c r="L660" i="6"/>
  <c r="L647" i="6"/>
  <c r="L642" i="6"/>
  <c r="L637" i="6"/>
  <c r="L633" i="6"/>
  <c r="L661" i="6"/>
  <c r="L648" i="6"/>
  <c r="L643" i="6"/>
  <c r="L638" i="6"/>
  <c r="L644" i="6"/>
  <c r="L635" i="6"/>
  <c r="L628" i="6"/>
  <c r="L624" i="6"/>
  <c r="L620" i="6"/>
  <c r="L640" i="6"/>
  <c r="L639" i="6"/>
  <c r="L636" i="6"/>
  <c r="L629" i="6"/>
  <c r="L625" i="6"/>
  <c r="L621" i="6"/>
  <c r="L634" i="6"/>
  <c r="L631" i="6"/>
  <c r="L623" i="6"/>
  <c r="L617" i="6"/>
  <c r="L613" i="6"/>
  <c r="L609" i="6"/>
  <c r="L605" i="6"/>
  <c r="L601" i="6"/>
  <c r="L597" i="6"/>
  <c r="L593" i="6"/>
  <c r="L589" i="6"/>
  <c r="L585" i="6"/>
  <c r="L630" i="6"/>
  <c r="L619" i="6"/>
  <c r="L616" i="6"/>
  <c r="L611" i="6"/>
  <c r="L606" i="6"/>
  <c r="L600" i="6"/>
  <c r="L595" i="6"/>
  <c r="L590" i="6"/>
  <c r="L582" i="6"/>
  <c r="L578" i="6"/>
  <c r="L574" i="6"/>
  <c r="L570" i="6"/>
  <c r="L622" i="6"/>
  <c r="L612" i="6"/>
  <c r="L607" i="6"/>
  <c r="L602" i="6"/>
  <c r="L596" i="6"/>
  <c r="L626" i="6"/>
  <c r="L614" i="6"/>
  <c r="L608" i="6"/>
  <c r="L603" i="6"/>
  <c r="L651" i="6"/>
  <c r="L632" i="6"/>
  <c r="L618" i="6"/>
  <c r="L615" i="6"/>
  <c r="L604" i="6"/>
  <c r="L598" i="6"/>
  <c r="L592" i="6"/>
  <c r="L586" i="6"/>
  <c r="L583" i="6"/>
  <c r="L577" i="6"/>
  <c r="L572" i="6"/>
  <c r="L568" i="6"/>
  <c r="L564" i="6"/>
  <c r="L560" i="6"/>
  <c r="L556" i="6"/>
  <c r="L552" i="6"/>
  <c r="L548" i="6"/>
  <c r="L544" i="6"/>
  <c r="L540" i="6"/>
  <c r="L610" i="6"/>
  <c r="L599" i="6"/>
  <c r="L591" i="6"/>
  <c r="L584" i="6"/>
  <c r="L579" i="6"/>
  <c r="L573" i="6"/>
  <c r="L565" i="6"/>
  <c r="L561" i="6"/>
  <c r="L557" i="6"/>
  <c r="L553" i="6"/>
  <c r="L549" i="6"/>
  <c r="L627" i="6"/>
  <c r="L588" i="6"/>
  <c r="L580" i="6"/>
  <c r="L575" i="6"/>
  <c r="L569" i="6"/>
  <c r="L566" i="6"/>
  <c r="L562" i="6"/>
  <c r="L594" i="6"/>
  <c r="L587" i="6"/>
  <c r="L576" i="6"/>
  <c r="L559" i="6"/>
  <c r="L551" i="6"/>
  <c r="L547" i="6"/>
  <c r="L542" i="6"/>
  <c r="L537" i="6"/>
  <c r="L533" i="6"/>
  <c r="L529" i="6"/>
  <c r="L525" i="6"/>
  <c r="L521" i="6"/>
  <c r="L517" i="6"/>
  <c r="L513" i="6"/>
  <c r="L509" i="6"/>
  <c r="L505" i="6"/>
  <c r="L501" i="6"/>
  <c r="L497" i="6"/>
  <c r="L493" i="6"/>
  <c r="L489" i="6"/>
  <c r="L485" i="6"/>
  <c r="L481" i="6"/>
  <c r="L477" i="6"/>
  <c r="L473" i="6"/>
  <c r="L571" i="6"/>
  <c r="L554" i="6"/>
  <c r="L543" i="6"/>
  <c r="L538" i="6"/>
  <c r="L534" i="6"/>
  <c r="L530" i="6"/>
  <c r="L526" i="6"/>
  <c r="L522" i="6"/>
  <c r="L518" i="6"/>
  <c r="L514" i="6"/>
  <c r="L581" i="6"/>
  <c r="L558" i="6"/>
  <c r="L546" i="6"/>
  <c r="L532" i="6"/>
  <c r="L524" i="6"/>
  <c r="L516" i="6"/>
  <c r="L511" i="6"/>
  <c r="L506" i="6"/>
  <c r="L500" i="6"/>
  <c r="L495" i="6"/>
  <c r="L490" i="6"/>
  <c r="L563" i="6"/>
  <c r="L539" i="6"/>
  <c r="L535" i="6"/>
  <c r="L527" i="6"/>
  <c r="L519" i="6"/>
  <c r="L507" i="6"/>
  <c r="L502" i="6"/>
  <c r="L496" i="6"/>
  <c r="L491" i="6"/>
  <c r="L567" i="6"/>
  <c r="L550" i="6"/>
  <c r="L541" i="6"/>
  <c r="L536" i="6"/>
  <c r="L528" i="6"/>
  <c r="L520" i="6"/>
  <c r="L512" i="6"/>
  <c r="L508" i="6"/>
  <c r="L503" i="6"/>
  <c r="L498" i="6"/>
  <c r="L492" i="6"/>
  <c r="L487" i="6"/>
  <c r="L545" i="6"/>
  <c r="L494" i="6"/>
  <c r="L480" i="6"/>
  <c r="L475" i="6"/>
  <c r="L470" i="6"/>
  <c r="L466" i="6"/>
  <c r="L462" i="6"/>
  <c r="L458" i="6"/>
  <c r="L454" i="6"/>
  <c r="L450" i="6"/>
  <c r="L446" i="6"/>
  <c r="L442" i="6"/>
  <c r="L438" i="6"/>
  <c r="L434" i="6"/>
  <c r="L430" i="6"/>
  <c r="L426" i="6"/>
  <c r="L422" i="6"/>
  <c r="L418" i="6"/>
  <c r="L414" i="6"/>
  <c r="L410" i="6"/>
  <c r="L555" i="6"/>
  <c r="L515" i="6"/>
  <c r="L482" i="6"/>
  <c r="L476" i="6"/>
  <c r="L471" i="6"/>
  <c r="L467" i="6"/>
  <c r="L463" i="6"/>
  <c r="L459" i="6"/>
  <c r="L455" i="6"/>
  <c r="L451" i="6"/>
  <c r="L447" i="6"/>
  <c r="L443" i="6"/>
  <c r="L439" i="6"/>
  <c r="L435" i="6"/>
  <c r="L431" i="6"/>
  <c r="L427" i="6"/>
  <c r="L423" i="6"/>
  <c r="L419" i="6"/>
  <c r="L415" i="6"/>
  <c r="L411" i="6"/>
  <c r="L407" i="6"/>
  <c r="L523" i="6"/>
  <c r="L504" i="6"/>
  <c r="L486" i="6"/>
  <c r="L478" i="6"/>
  <c r="L468" i="6"/>
  <c r="L460" i="6"/>
  <c r="L452" i="6"/>
  <c r="L444" i="6"/>
  <c r="L436" i="6"/>
  <c r="L428" i="6"/>
  <c r="L420" i="6"/>
  <c r="L412" i="6"/>
  <c r="L403" i="6"/>
  <c r="L399" i="6"/>
  <c r="L395" i="6"/>
  <c r="L391" i="6"/>
  <c r="L387" i="6"/>
  <c r="L383" i="6"/>
  <c r="L531" i="6"/>
  <c r="L479" i="6"/>
  <c r="L469" i="6"/>
  <c r="L461" i="6"/>
  <c r="L453" i="6"/>
  <c r="L445" i="6"/>
  <c r="L437" i="6"/>
  <c r="L429" i="6"/>
  <c r="L421" i="6"/>
  <c r="L413" i="6"/>
  <c r="L404" i="6"/>
  <c r="L400" i="6"/>
  <c r="L396" i="6"/>
  <c r="L392" i="6"/>
  <c r="L388" i="6"/>
  <c r="L483" i="6"/>
  <c r="L472" i="6"/>
  <c r="L464" i="6"/>
  <c r="L456" i="6"/>
  <c r="L448" i="6"/>
  <c r="L440" i="6"/>
  <c r="L432" i="6"/>
  <c r="L424" i="6"/>
  <c r="L416" i="6"/>
  <c r="L408" i="6"/>
  <c r="L406" i="6"/>
  <c r="L405" i="6"/>
  <c r="L401" i="6"/>
  <c r="L397" i="6"/>
  <c r="L393" i="6"/>
  <c r="L389" i="6"/>
  <c r="L385" i="6"/>
  <c r="L381" i="6"/>
  <c r="L510" i="6"/>
  <c r="L499" i="6"/>
  <c r="L488" i="6"/>
  <c r="L484" i="6"/>
  <c r="L474" i="6"/>
  <c r="L457" i="6"/>
  <c r="L425" i="6"/>
  <c r="L390" i="6"/>
  <c r="L379" i="6"/>
  <c r="L375" i="6"/>
  <c r="L371" i="6"/>
  <c r="L367" i="6"/>
  <c r="L363" i="6"/>
  <c r="L359" i="6"/>
  <c r="L355" i="6"/>
  <c r="L351" i="6"/>
  <c r="L347" i="6"/>
  <c r="L343" i="6"/>
  <c r="L339" i="6"/>
  <c r="L335" i="6"/>
  <c r="L331" i="6"/>
  <c r="L327" i="6"/>
  <c r="L465" i="6"/>
  <c r="L433" i="6"/>
  <c r="L394" i="6"/>
  <c r="L384" i="6"/>
  <c r="L380" i="6"/>
  <c r="L376" i="6"/>
  <c r="L372" i="6"/>
  <c r="L368" i="6"/>
  <c r="L364" i="6"/>
  <c r="L360" i="6"/>
  <c r="L356" i="6"/>
  <c r="L352" i="6"/>
  <c r="L348" i="6"/>
  <c r="L344" i="6"/>
  <c r="L340" i="6"/>
  <c r="L336" i="6"/>
  <c r="L332" i="6"/>
  <c r="L441" i="6"/>
  <c r="L409" i="6"/>
  <c r="L398" i="6"/>
  <c r="L382" i="6"/>
  <c r="L377" i="6"/>
  <c r="L373" i="6"/>
  <c r="L369" i="6"/>
  <c r="L365" i="6"/>
  <c r="L361" i="6"/>
  <c r="L357" i="6"/>
  <c r="L353" i="6"/>
  <c r="L349" i="6"/>
  <c r="L345" i="6"/>
  <c r="L341" i="6"/>
  <c r="L337" i="6"/>
  <c r="L333" i="6"/>
  <c r="L329" i="6"/>
  <c r="L325" i="6"/>
  <c r="L321" i="6"/>
  <c r="L317" i="6"/>
  <c r="L313" i="6"/>
  <c r="L309" i="6"/>
  <c r="L417" i="6"/>
  <c r="L370" i="6"/>
  <c r="L354" i="6"/>
  <c r="L338" i="6"/>
  <c r="L328" i="6"/>
  <c r="L323" i="6"/>
  <c r="L318" i="6"/>
  <c r="L449" i="6"/>
  <c r="L374" i="6"/>
  <c r="L358" i="6"/>
  <c r="L342" i="6"/>
  <c r="L330" i="6"/>
  <c r="L319" i="6"/>
  <c r="L314" i="6"/>
  <c r="L402" i="6"/>
  <c r="L366" i="6"/>
  <c r="L350" i="6"/>
  <c r="L334" i="6"/>
  <c r="L326" i="6"/>
  <c r="L322" i="6"/>
  <c r="L362" i="6"/>
  <c r="L324" i="6"/>
  <c r="L320" i="6"/>
  <c r="L310" i="6"/>
  <c r="L306" i="6"/>
  <c r="L302" i="6"/>
  <c r="L298" i="6"/>
  <c r="L294" i="6"/>
  <c r="L378" i="6"/>
  <c r="L311" i="6"/>
  <c r="L307" i="6"/>
  <c r="L303" i="6"/>
  <c r="L299" i="6"/>
  <c r="L295" i="6"/>
  <c r="L291" i="6"/>
  <c r="L287" i="6"/>
  <c r="L283" i="6"/>
  <c r="L279" i="6"/>
  <c r="L315" i="6"/>
  <c r="L386" i="6"/>
  <c r="L346" i="6"/>
  <c r="L316" i="6"/>
  <c r="L305" i="6"/>
  <c r="L301" i="6"/>
  <c r="L297" i="6"/>
  <c r="L293" i="6"/>
  <c r="L289" i="6"/>
  <c r="L285" i="6"/>
  <c r="L281" i="6"/>
  <c r="L277" i="6"/>
  <c r="L312" i="6"/>
  <c r="L308" i="6"/>
  <c r="L292" i="6"/>
  <c r="L286" i="6"/>
  <c r="L278" i="6"/>
  <c r="L276" i="6"/>
  <c r="L273" i="6"/>
  <c r="L269" i="6"/>
  <c r="L265" i="6"/>
  <c r="L261" i="6"/>
  <c r="L257" i="6"/>
  <c r="L253" i="6"/>
  <c r="L249" i="6"/>
  <c r="L245" i="6"/>
  <c r="L241" i="6"/>
  <c r="L237" i="6"/>
  <c r="L233" i="6"/>
  <c r="L229" i="6"/>
  <c r="L225" i="6"/>
  <c r="L221" i="6"/>
  <c r="L217" i="6"/>
  <c r="L213" i="6"/>
  <c r="L209" i="6"/>
  <c r="L205" i="6"/>
  <c r="L201" i="6"/>
  <c r="L197" i="6"/>
  <c r="L193" i="6"/>
  <c r="L189" i="6"/>
  <c r="L185" i="6"/>
  <c r="L181" i="6"/>
  <c r="L177" i="6"/>
  <c r="L173" i="6"/>
  <c r="L169" i="6"/>
  <c r="L165" i="6"/>
  <c r="L161" i="6"/>
  <c r="L157" i="6"/>
  <c r="L153" i="6"/>
  <c r="L149" i="6"/>
  <c r="L145" i="6"/>
  <c r="L141" i="6"/>
  <c r="L137" i="6"/>
  <c r="L133" i="6"/>
  <c r="L129" i="6"/>
  <c r="L125" i="6"/>
  <c r="L121" i="6"/>
  <c r="L117" i="6"/>
  <c r="L113" i="6"/>
  <c r="L296" i="6"/>
  <c r="L288" i="6"/>
  <c r="L280" i="6"/>
  <c r="L274" i="6"/>
  <c r="L270" i="6"/>
  <c r="L266" i="6"/>
  <c r="L262" i="6"/>
  <c r="L258" i="6"/>
  <c r="L254" i="6"/>
  <c r="L250" i="6"/>
  <c r="L246" i="6"/>
  <c r="L242" i="6"/>
  <c r="L238" i="6"/>
  <c r="L234" i="6"/>
  <c r="L230" i="6"/>
  <c r="L226" i="6"/>
  <c r="L222" i="6"/>
  <c r="L218" i="6"/>
  <c r="L214" i="6"/>
  <c r="L210" i="6"/>
  <c r="L206" i="6"/>
  <c r="L202" i="6"/>
  <c r="L198" i="6"/>
  <c r="L194" i="6"/>
  <c r="L190" i="6"/>
  <c r="L186" i="6"/>
  <c r="L182" i="6"/>
  <c r="L178" i="6"/>
  <c r="L174" i="6"/>
  <c r="L170" i="6"/>
  <c r="L166" i="6"/>
  <c r="L162" i="6"/>
  <c r="L158" i="6"/>
  <c r="L154" i="6"/>
  <c r="L150" i="6"/>
  <c r="L146" i="6"/>
  <c r="L142" i="6"/>
  <c r="L138" i="6"/>
  <c r="L134" i="6"/>
  <c r="L130" i="6"/>
  <c r="L126" i="6"/>
  <c r="L122" i="6"/>
  <c r="L118" i="6"/>
  <c r="L114" i="6"/>
  <c r="L300" i="6"/>
  <c r="L290" i="6"/>
  <c r="L282" i="6"/>
  <c r="L275" i="6"/>
  <c r="L271" i="6"/>
  <c r="L267" i="6"/>
  <c r="L263" i="6"/>
  <c r="L259" i="6"/>
  <c r="L255" i="6"/>
  <c r="L251" i="6"/>
  <c r="L247" i="6"/>
  <c r="L243" i="6"/>
  <c r="L239" i="6"/>
  <c r="L235" i="6"/>
  <c r="L231" i="6"/>
  <c r="L227" i="6"/>
  <c r="L223" i="6"/>
  <c r="L219" i="6"/>
  <c r="L215" i="6"/>
  <c r="L211" i="6"/>
  <c r="L207" i="6"/>
  <c r="L203" i="6"/>
  <c r="L199" i="6"/>
  <c r="L195" i="6"/>
  <c r="L191" i="6"/>
  <c r="L187" i="6"/>
  <c r="L183" i="6"/>
  <c r="L179" i="6"/>
  <c r="L175" i="6"/>
  <c r="L171" i="6"/>
  <c r="L304" i="6"/>
  <c r="L284" i="6"/>
  <c r="L272" i="6"/>
  <c r="L268" i="6"/>
  <c r="L264" i="6"/>
  <c r="L260" i="6"/>
  <c r="L256" i="6"/>
  <c r="L252" i="6"/>
  <c r="L248" i="6"/>
  <c r="L244" i="6"/>
  <c r="L240" i="6"/>
  <c r="L224" i="6"/>
  <c r="L208" i="6"/>
  <c r="L192" i="6"/>
  <c r="L176" i="6"/>
  <c r="L167" i="6"/>
  <c r="L159" i="6"/>
  <c r="L151" i="6"/>
  <c r="L143" i="6"/>
  <c r="L135" i="6"/>
  <c r="L127" i="6"/>
  <c r="L119" i="6"/>
  <c r="L109" i="6"/>
  <c r="L105" i="6"/>
  <c r="L101" i="6"/>
  <c r="L228" i="6"/>
  <c r="L212" i="6"/>
  <c r="L196" i="6"/>
  <c r="L180" i="6"/>
  <c r="L168" i="6"/>
  <c r="L160" i="6"/>
  <c r="L152" i="6"/>
  <c r="L144" i="6"/>
  <c r="L136" i="6"/>
  <c r="L128" i="6"/>
  <c r="L120" i="6"/>
  <c r="L110" i="6"/>
  <c r="L106" i="6"/>
  <c r="L102" i="6"/>
  <c r="L98" i="6"/>
  <c r="L94" i="6"/>
  <c r="L90" i="6"/>
  <c r="L86" i="6"/>
  <c r="L82" i="6"/>
  <c r="L78" i="6"/>
  <c r="L74" i="6"/>
  <c r="L70" i="6"/>
  <c r="L232" i="6"/>
  <c r="L216" i="6"/>
  <c r="L200" i="6"/>
  <c r="L184" i="6"/>
  <c r="L163" i="6"/>
  <c r="L155" i="6"/>
  <c r="L147" i="6"/>
  <c r="L139" i="6"/>
  <c r="L131" i="6"/>
  <c r="L123" i="6"/>
  <c r="L115" i="6"/>
  <c r="L111" i="6"/>
  <c r="L107" i="6"/>
  <c r="L103" i="6"/>
  <c r="L99" i="6"/>
  <c r="L95" i="6"/>
  <c r="L91" i="6"/>
  <c r="L87" i="6"/>
  <c r="L83" i="6"/>
  <c r="L79" i="6"/>
  <c r="L75" i="6"/>
  <c r="L71" i="6"/>
  <c r="L67" i="6"/>
  <c r="L63" i="6"/>
  <c r="L59" i="6"/>
  <c r="L55" i="6"/>
  <c r="L51" i="6"/>
  <c r="L47" i="6"/>
  <c r="L43" i="6"/>
  <c r="L236" i="6"/>
  <c r="L220" i="6"/>
  <c r="L204" i="6"/>
  <c r="L188" i="6"/>
  <c r="L172" i="6"/>
  <c r="L164" i="6"/>
  <c r="L156" i="6"/>
  <c r="L148" i="6"/>
  <c r="L140" i="6"/>
  <c r="L132" i="6"/>
  <c r="L124" i="6"/>
  <c r="L116" i="6"/>
  <c r="L112" i="6"/>
  <c r="L108" i="6"/>
  <c r="L104" i="6"/>
  <c r="L100" i="6"/>
  <c r="L96" i="6"/>
  <c r="L92" i="6"/>
  <c r="L88" i="6"/>
  <c r="L84" i="6"/>
  <c r="L80" i="6"/>
  <c r="L76" i="6"/>
  <c r="L72" i="6"/>
  <c r="L97" i="6"/>
  <c r="L81" i="6"/>
  <c r="L65" i="6"/>
  <c r="L57" i="6"/>
  <c r="L49" i="6"/>
  <c r="L39" i="6"/>
  <c r="L35" i="6"/>
  <c r="L31" i="6"/>
  <c r="L27" i="6"/>
  <c r="L23" i="6"/>
  <c r="L19" i="6"/>
  <c r="L15" i="6"/>
  <c r="L25" i="6"/>
  <c r="L85" i="6"/>
  <c r="L21" i="6"/>
  <c r="L89" i="6"/>
  <c r="L73" i="6"/>
  <c r="L69" i="6"/>
  <c r="L61" i="6"/>
  <c r="L53" i="6"/>
  <c r="L45" i="6"/>
  <c r="L41" i="6"/>
  <c r="L37" i="6"/>
  <c r="L33" i="6"/>
  <c r="L29" i="6"/>
  <c r="L13" i="6"/>
  <c r="L93" i="6"/>
  <c r="L77" i="6"/>
  <c r="L17" i="6"/>
  <c r="I23" i="4"/>
  <c r="Y23" i="4" s="1"/>
  <c r="AD23" i="4" s="1"/>
  <c r="I39" i="4"/>
  <c r="Y39" i="4" s="1"/>
  <c r="AD39" i="4" s="1"/>
  <c r="I19" i="4"/>
  <c r="Y19" i="4" s="1"/>
  <c r="AD19" i="4" s="1"/>
  <c r="I43" i="4"/>
  <c r="Y43" i="4" s="1"/>
  <c r="AD43" i="4" s="1"/>
  <c r="I59" i="4"/>
  <c r="Y59" i="4" s="1"/>
  <c r="AD59" i="4" s="1"/>
  <c r="I34" i="4"/>
  <c r="Y34" i="4" s="1"/>
  <c r="AD34" i="4" s="1"/>
  <c r="I56" i="4"/>
  <c r="Y56" i="4" s="1"/>
  <c r="AD56" i="4" s="1"/>
  <c r="I12" i="4"/>
  <c r="Y12" i="4" s="1"/>
  <c r="AD12" i="4" s="1"/>
  <c r="I38" i="4"/>
  <c r="Y38" i="4" s="1"/>
  <c r="AD38" i="4" s="1"/>
  <c r="I60" i="4"/>
  <c r="Y60" i="4" s="1"/>
  <c r="AD60" i="4" s="1"/>
  <c r="I26" i="4"/>
  <c r="Y26" i="4" s="1"/>
  <c r="AD26" i="4" s="1"/>
  <c r="I45" i="4"/>
  <c r="Y45" i="4" s="1"/>
  <c r="AD45" i="4" s="1"/>
  <c r="I71" i="4"/>
  <c r="Y71" i="4" s="1"/>
  <c r="AD71" i="4" s="1"/>
  <c r="I73" i="4"/>
  <c r="Y73" i="4" s="1"/>
  <c r="AD73" i="4" s="1"/>
  <c r="I89" i="4"/>
  <c r="Y89" i="4" s="1"/>
  <c r="AD89" i="4" s="1"/>
  <c r="I105" i="4"/>
  <c r="Y105" i="4" s="1"/>
  <c r="AD105" i="4" s="1"/>
  <c r="I80" i="4"/>
  <c r="Y80" i="4" s="1"/>
  <c r="AD80" i="4" s="1"/>
  <c r="I96" i="4"/>
  <c r="Y96" i="4" s="1"/>
  <c r="AD96" i="4" s="1"/>
  <c r="I14" i="4"/>
  <c r="Y14" i="4" s="1"/>
  <c r="AD14" i="4" s="1"/>
  <c r="I68" i="4"/>
  <c r="Y68" i="4" s="1"/>
  <c r="AD68" i="4" s="1"/>
  <c r="I83" i="4"/>
  <c r="Y83" i="4" s="1"/>
  <c r="AD83" i="4" s="1"/>
  <c r="I99" i="4"/>
  <c r="Y99" i="4" s="1"/>
  <c r="AD99" i="4" s="1"/>
  <c r="I82" i="4"/>
  <c r="Y82" i="4" s="1"/>
  <c r="AD82" i="4" s="1"/>
  <c r="I122" i="4"/>
  <c r="Y122" i="4" s="1"/>
  <c r="AD122" i="4" s="1"/>
  <c r="I138" i="4"/>
  <c r="Y138" i="4" s="1"/>
  <c r="AD138" i="4" s="1"/>
  <c r="I154" i="4"/>
  <c r="Y154" i="4" s="1"/>
  <c r="AD154" i="4" s="1"/>
  <c r="I170" i="4"/>
  <c r="Y170" i="4" s="1"/>
  <c r="AD170" i="4" s="1"/>
  <c r="I186" i="4"/>
  <c r="Y186" i="4" s="1"/>
  <c r="AD186" i="4" s="1"/>
  <c r="I113" i="4"/>
  <c r="Y113" i="4" s="1"/>
  <c r="AD113" i="4" s="1"/>
  <c r="I129" i="4"/>
  <c r="Y129" i="4" s="1"/>
  <c r="AD129" i="4" s="1"/>
  <c r="I145" i="4"/>
  <c r="Y145" i="4" s="1"/>
  <c r="AD145" i="4" s="1"/>
  <c r="I161" i="4"/>
  <c r="Y161" i="4" s="1"/>
  <c r="AD161" i="4" s="1"/>
  <c r="I177" i="4"/>
  <c r="Y177" i="4" s="1"/>
  <c r="AD177" i="4" s="1"/>
  <c r="I193" i="4"/>
  <c r="Y193" i="4" s="1"/>
  <c r="AD193" i="4" s="1"/>
  <c r="I106" i="4"/>
  <c r="Y106" i="4" s="1"/>
  <c r="AD106" i="4" s="1"/>
  <c r="I120" i="4"/>
  <c r="Y120" i="4" s="1"/>
  <c r="AD120" i="4" s="1"/>
  <c r="I136" i="4"/>
  <c r="Y136" i="4" s="1"/>
  <c r="AD136" i="4" s="1"/>
  <c r="I152" i="4"/>
  <c r="Y152" i="4" s="1"/>
  <c r="AD152" i="4" s="1"/>
  <c r="I168" i="4"/>
  <c r="Y168" i="4" s="1"/>
  <c r="AD168" i="4" s="1"/>
  <c r="I184" i="4"/>
  <c r="Y184" i="4" s="1"/>
  <c r="AD184" i="4" s="1"/>
  <c r="I139" i="4"/>
  <c r="Y139" i="4" s="1"/>
  <c r="AD139" i="4" s="1"/>
  <c r="I198" i="4"/>
  <c r="Y198" i="4" s="1"/>
  <c r="AD198" i="4" s="1"/>
  <c r="I214" i="4"/>
  <c r="Y214" i="4" s="1"/>
  <c r="AD214" i="4" s="1"/>
  <c r="I230" i="4"/>
  <c r="Y230" i="4" s="1"/>
  <c r="AD230" i="4" s="1"/>
  <c r="I246" i="4"/>
  <c r="Y246" i="4" s="1"/>
  <c r="AD246" i="4" s="1"/>
  <c r="I262" i="4"/>
  <c r="Y262" i="4" s="1"/>
  <c r="AD262" i="4" s="1"/>
  <c r="I151" i="4"/>
  <c r="Y151" i="4" s="1"/>
  <c r="AD151" i="4" s="1"/>
  <c r="I197" i="4"/>
  <c r="Y197" i="4" s="1"/>
  <c r="AD197" i="4" s="1"/>
  <c r="I213" i="4"/>
  <c r="Y213" i="4" s="1"/>
  <c r="AD213" i="4" s="1"/>
  <c r="I229" i="4"/>
  <c r="Y229" i="4" s="1"/>
  <c r="AD229" i="4" s="1"/>
  <c r="I245" i="4"/>
  <c r="Y245" i="4" s="1"/>
  <c r="AD245" i="4" s="1"/>
  <c r="I261" i="4"/>
  <c r="Y261" i="4" s="1"/>
  <c r="AD261" i="4" s="1"/>
  <c r="I115" i="4"/>
  <c r="Y115" i="4" s="1"/>
  <c r="AD115" i="4" s="1"/>
  <c r="I179" i="4"/>
  <c r="Y179" i="4" s="1"/>
  <c r="AD179" i="4" s="1"/>
  <c r="I204" i="4"/>
  <c r="Y204" i="4" s="1"/>
  <c r="AD204" i="4" s="1"/>
  <c r="I220" i="4"/>
  <c r="Y220" i="4" s="1"/>
  <c r="AD220" i="4" s="1"/>
  <c r="I236" i="4"/>
  <c r="Y236" i="4" s="1"/>
  <c r="AD236" i="4" s="1"/>
  <c r="I252" i="4"/>
  <c r="Y252" i="4" s="1"/>
  <c r="AD252" i="4" s="1"/>
  <c r="I268" i="4"/>
  <c r="Y268" i="4" s="1"/>
  <c r="AD268" i="4" s="1"/>
  <c r="I235" i="4"/>
  <c r="Y235" i="4" s="1"/>
  <c r="AD235" i="4" s="1"/>
  <c r="I276" i="4"/>
  <c r="Y276" i="4" s="1"/>
  <c r="AD276" i="4" s="1"/>
  <c r="I292" i="4"/>
  <c r="Y292" i="4" s="1"/>
  <c r="AD292" i="4" s="1"/>
  <c r="I308" i="4"/>
  <c r="Y308" i="4" s="1"/>
  <c r="AD308" i="4" s="1"/>
  <c r="I324" i="4"/>
  <c r="Y324" i="4" s="1"/>
  <c r="AD324" i="4" s="1"/>
  <c r="I340" i="4"/>
  <c r="Y340" i="4" s="1"/>
  <c r="AD340" i="4" s="1"/>
  <c r="I356" i="4"/>
  <c r="Y356" i="4" s="1"/>
  <c r="AD356" i="4" s="1"/>
  <c r="I372" i="4"/>
  <c r="Y372" i="4" s="1"/>
  <c r="AD372" i="4" s="1"/>
  <c r="I388" i="4"/>
  <c r="Y388" i="4" s="1"/>
  <c r="AD388" i="4" s="1"/>
  <c r="I404" i="4"/>
  <c r="Y404" i="4" s="1"/>
  <c r="AD404" i="4" s="1"/>
  <c r="I420" i="4"/>
  <c r="Y420" i="4" s="1"/>
  <c r="AD420" i="4" s="1"/>
  <c r="I436" i="4"/>
  <c r="Y436" i="4" s="1"/>
  <c r="AD436" i="4" s="1"/>
  <c r="I231" i="4"/>
  <c r="Y231" i="4" s="1"/>
  <c r="AD231" i="4" s="1"/>
  <c r="I159" i="4"/>
  <c r="Y159" i="4" s="1"/>
  <c r="AD159" i="4" s="1"/>
  <c r="I227" i="4"/>
  <c r="Y227" i="4" s="1"/>
  <c r="AD227" i="4" s="1"/>
  <c r="I274" i="4"/>
  <c r="Y274" i="4" s="1"/>
  <c r="AD274" i="4" s="1"/>
  <c r="I290" i="4"/>
  <c r="Y290" i="4" s="1"/>
  <c r="AD290" i="4" s="1"/>
  <c r="I306" i="4"/>
  <c r="Y306" i="4" s="1"/>
  <c r="AD306" i="4" s="1"/>
  <c r="I322" i="4"/>
  <c r="Y322" i="4" s="1"/>
  <c r="AD322" i="4" s="1"/>
  <c r="I338" i="4"/>
  <c r="Y338" i="4" s="1"/>
  <c r="AD338" i="4" s="1"/>
  <c r="I354" i="4"/>
  <c r="Y354" i="4" s="1"/>
  <c r="AD354" i="4" s="1"/>
  <c r="I370" i="4"/>
  <c r="Y370" i="4" s="1"/>
  <c r="AD370" i="4" s="1"/>
  <c r="I386" i="4"/>
  <c r="Y386" i="4" s="1"/>
  <c r="AD386" i="4" s="1"/>
  <c r="I402" i="4"/>
  <c r="Y402" i="4" s="1"/>
  <c r="AD402" i="4" s="1"/>
  <c r="I207" i="4"/>
  <c r="Y207" i="4" s="1"/>
  <c r="AD207" i="4" s="1"/>
  <c r="I285" i="4"/>
  <c r="Y285" i="4" s="1"/>
  <c r="AD285" i="4" s="1"/>
  <c r="I317" i="4"/>
  <c r="Y317" i="4" s="1"/>
  <c r="AD317" i="4" s="1"/>
  <c r="I349" i="4"/>
  <c r="Y349" i="4" s="1"/>
  <c r="AD349" i="4" s="1"/>
  <c r="I381" i="4"/>
  <c r="Y381" i="4" s="1"/>
  <c r="AD381" i="4" s="1"/>
  <c r="I419" i="4"/>
  <c r="Y419" i="4" s="1"/>
  <c r="AD419" i="4" s="1"/>
  <c r="I439" i="4"/>
  <c r="Y439" i="4" s="1"/>
  <c r="AD439" i="4" s="1"/>
  <c r="I455" i="4"/>
  <c r="Y455" i="4" s="1"/>
  <c r="AD455" i="4" s="1"/>
  <c r="I471" i="4"/>
  <c r="Y471" i="4" s="1"/>
  <c r="AD471" i="4" s="1"/>
  <c r="I487" i="4"/>
  <c r="Y487" i="4" s="1"/>
  <c r="AD487" i="4" s="1"/>
  <c r="I503" i="4"/>
  <c r="Y503" i="4" s="1"/>
  <c r="AD503" i="4" s="1"/>
  <c r="I519" i="4"/>
  <c r="Y519" i="4" s="1"/>
  <c r="AD519" i="4" s="1"/>
  <c r="I535" i="4"/>
  <c r="Y535" i="4" s="1"/>
  <c r="AD535" i="4" s="1"/>
  <c r="I283" i="4"/>
  <c r="Y283" i="4" s="1"/>
  <c r="AD283" i="4" s="1"/>
  <c r="I315" i="4"/>
  <c r="Y315" i="4" s="1"/>
  <c r="AD315" i="4" s="1"/>
  <c r="I347" i="4"/>
  <c r="Y347" i="4" s="1"/>
  <c r="AD347" i="4" s="1"/>
  <c r="I379" i="4"/>
  <c r="Y379" i="4" s="1"/>
  <c r="AD379" i="4" s="1"/>
  <c r="I411" i="4"/>
  <c r="Y411" i="4" s="1"/>
  <c r="AD411" i="4" s="1"/>
  <c r="I429" i="4"/>
  <c r="Y429" i="4" s="1"/>
  <c r="AD429" i="4" s="1"/>
  <c r="I450" i="4"/>
  <c r="Y450" i="4" s="1"/>
  <c r="AD450" i="4" s="1"/>
  <c r="I466" i="4"/>
  <c r="Y466" i="4" s="1"/>
  <c r="AD466" i="4" s="1"/>
  <c r="I482" i="4"/>
  <c r="Y482" i="4" s="1"/>
  <c r="AD482" i="4" s="1"/>
  <c r="I498" i="4"/>
  <c r="Y498" i="4" s="1"/>
  <c r="AD498" i="4" s="1"/>
  <c r="I530" i="4"/>
  <c r="Y530" i="4" s="1"/>
  <c r="AD530" i="4" s="1"/>
  <c r="I289" i="4"/>
  <c r="Y289" i="4" s="1"/>
  <c r="AD289" i="4" s="1"/>
  <c r="I321" i="4"/>
  <c r="Y321" i="4" s="1"/>
  <c r="AD321" i="4" s="1"/>
  <c r="I353" i="4"/>
  <c r="Y353" i="4" s="1"/>
  <c r="AD353" i="4" s="1"/>
  <c r="I385" i="4"/>
  <c r="Y385" i="4" s="1"/>
  <c r="AD385" i="4" s="1"/>
  <c r="I414" i="4"/>
  <c r="Y414" i="4" s="1"/>
  <c r="AD414" i="4" s="1"/>
  <c r="I433" i="4"/>
  <c r="Y433" i="4" s="1"/>
  <c r="AD433" i="4" s="1"/>
  <c r="I453" i="4"/>
  <c r="Y453" i="4" s="1"/>
  <c r="AD453" i="4" s="1"/>
  <c r="I469" i="4"/>
  <c r="Y469" i="4" s="1"/>
  <c r="AD469" i="4" s="1"/>
  <c r="I485" i="4"/>
  <c r="Y485" i="4" s="1"/>
  <c r="AD485" i="4" s="1"/>
  <c r="I505" i="4"/>
  <c r="Y505" i="4" s="1"/>
  <c r="AD505" i="4" s="1"/>
  <c r="I375" i="4"/>
  <c r="Y375" i="4" s="1"/>
  <c r="AD375" i="4" s="1"/>
  <c r="I421" i="4"/>
  <c r="Y421" i="4" s="1"/>
  <c r="AD421" i="4" s="1"/>
  <c r="I496" i="4"/>
  <c r="Y496" i="4" s="1"/>
  <c r="AD496" i="4" s="1"/>
  <c r="I532" i="4"/>
  <c r="Y532" i="4" s="1"/>
  <c r="AD532" i="4" s="1"/>
  <c r="I551" i="4"/>
  <c r="Y551" i="4" s="1"/>
  <c r="AD551" i="4" s="1"/>
  <c r="I27" i="4"/>
  <c r="Y27" i="4" s="1"/>
  <c r="AD27" i="4" s="1"/>
  <c r="I47" i="4"/>
  <c r="Y47" i="4" s="1"/>
  <c r="AD47" i="4" s="1"/>
  <c r="I18" i="4"/>
  <c r="Y18" i="4" s="1"/>
  <c r="AD18" i="4" s="1"/>
  <c r="I37" i="4"/>
  <c r="Y37" i="4" s="1"/>
  <c r="AD37" i="4" s="1"/>
  <c r="I61" i="4"/>
  <c r="Y61" i="4" s="1"/>
  <c r="AD61" i="4" s="1"/>
  <c r="I22" i="4"/>
  <c r="Y22" i="4" s="1"/>
  <c r="AD22" i="4" s="1"/>
  <c r="I41" i="4"/>
  <c r="Y41" i="4" s="1"/>
  <c r="AD41" i="4" s="1"/>
  <c r="I64" i="4"/>
  <c r="Y64" i="4" s="1"/>
  <c r="AD64" i="4" s="1"/>
  <c r="I29" i="4"/>
  <c r="Y29" i="4" s="1"/>
  <c r="AD29" i="4" s="1"/>
  <c r="I48" i="4"/>
  <c r="Y48" i="4" s="1"/>
  <c r="AD48" i="4" s="1"/>
  <c r="I46" i="4"/>
  <c r="Y46" i="4" s="1"/>
  <c r="AD46" i="4" s="1"/>
  <c r="I77" i="4"/>
  <c r="Y77" i="4" s="1"/>
  <c r="AD77" i="4" s="1"/>
  <c r="I93" i="4"/>
  <c r="Y93" i="4" s="1"/>
  <c r="AD93" i="4" s="1"/>
  <c r="I66" i="4"/>
  <c r="Y66" i="4" s="1"/>
  <c r="AD66" i="4" s="1"/>
  <c r="I84" i="4"/>
  <c r="Y84" i="4" s="1"/>
  <c r="AD84" i="4" s="1"/>
  <c r="I100" i="4"/>
  <c r="Y100" i="4" s="1"/>
  <c r="AD100" i="4" s="1"/>
  <c r="I17" i="4"/>
  <c r="Y17" i="4" s="1"/>
  <c r="AD17" i="4" s="1"/>
  <c r="I72" i="4"/>
  <c r="Y72" i="4" s="1"/>
  <c r="AD72" i="4" s="1"/>
  <c r="I87" i="4"/>
  <c r="Y87" i="4" s="1"/>
  <c r="AD87" i="4" s="1"/>
  <c r="I103" i="4"/>
  <c r="Y103" i="4" s="1"/>
  <c r="AD103" i="4" s="1"/>
  <c r="I98" i="4"/>
  <c r="Y98" i="4" s="1"/>
  <c r="AD98" i="4" s="1"/>
  <c r="I126" i="4"/>
  <c r="Y126" i="4" s="1"/>
  <c r="AD126" i="4" s="1"/>
  <c r="I142" i="4"/>
  <c r="Y142" i="4" s="1"/>
  <c r="AD142" i="4" s="1"/>
  <c r="I158" i="4"/>
  <c r="Y158" i="4" s="1"/>
  <c r="AD158" i="4" s="1"/>
  <c r="I174" i="4"/>
  <c r="Y174" i="4" s="1"/>
  <c r="AD174" i="4" s="1"/>
  <c r="I30" i="4"/>
  <c r="Y30" i="4" s="1"/>
  <c r="AD30" i="4" s="1"/>
  <c r="I117" i="4"/>
  <c r="Y117" i="4" s="1"/>
  <c r="AD117" i="4" s="1"/>
  <c r="I133" i="4"/>
  <c r="Y133" i="4" s="1"/>
  <c r="AD133" i="4" s="1"/>
  <c r="I149" i="4"/>
  <c r="Y149" i="4" s="1"/>
  <c r="AD149" i="4" s="1"/>
  <c r="I165" i="4"/>
  <c r="Y165" i="4" s="1"/>
  <c r="AD165" i="4" s="1"/>
  <c r="I181" i="4"/>
  <c r="Y181" i="4" s="1"/>
  <c r="AD181" i="4" s="1"/>
  <c r="I33" i="4"/>
  <c r="Y33" i="4" s="1"/>
  <c r="AD33" i="4" s="1"/>
  <c r="I110" i="4"/>
  <c r="Y110" i="4" s="1"/>
  <c r="AD110" i="4" s="1"/>
  <c r="I124" i="4"/>
  <c r="Y124" i="4" s="1"/>
  <c r="AD124" i="4" s="1"/>
  <c r="I140" i="4"/>
  <c r="Y140" i="4" s="1"/>
  <c r="AD140" i="4" s="1"/>
  <c r="I156" i="4"/>
  <c r="Y156" i="4" s="1"/>
  <c r="AD156" i="4" s="1"/>
  <c r="I172" i="4"/>
  <c r="Y172" i="4" s="1"/>
  <c r="AD172" i="4" s="1"/>
  <c r="I188" i="4"/>
  <c r="Y188" i="4" s="1"/>
  <c r="AD188" i="4" s="1"/>
  <c r="I155" i="4"/>
  <c r="Y155" i="4" s="1"/>
  <c r="AD155" i="4" s="1"/>
  <c r="I202" i="4"/>
  <c r="Y202" i="4" s="1"/>
  <c r="AD202" i="4" s="1"/>
  <c r="I218" i="4"/>
  <c r="Y218" i="4" s="1"/>
  <c r="AD218" i="4" s="1"/>
  <c r="I234" i="4"/>
  <c r="Y234" i="4" s="1"/>
  <c r="AD234" i="4" s="1"/>
  <c r="I250" i="4"/>
  <c r="Y250" i="4" s="1"/>
  <c r="AD250" i="4" s="1"/>
  <c r="I36" i="4"/>
  <c r="Y36" i="4" s="1"/>
  <c r="AD36" i="4" s="1"/>
  <c r="I167" i="4"/>
  <c r="Y167" i="4" s="1"/>
  <c r="AD167" i="4" s="1"/>
  <c r="I201" i="4"/>
  <c r="Y201" i="4" s="1"/>
  <c r="AD201" i="4" s="1"/>
  <c r="I217" i="4"/>
  <c r="Y217" i="4" s="1"/>
  <c r="AD217" i="4" s="1"/>
  <c r="I233" i="4"/>
  <c r="Y233" i="4" s="1"/>
  <c r="AD233" i="4" s="1"/>
  <c r="I249" i="4"/>
  <c r="Y249" i="4" s="1"/>
  <c r="AD249" i="4" s="1"/>
  <c r="I265" i="4"/>
  <c r="Y265" i="4" s="1"/>
  <c r="AD265" i="4" s="1"/>
  <c r="I131" i="4"/>
  <c r="Y131" i="4" s="1"/>
  <c r="AD131" i="4" s="1"/>
  <c r="I194" i="4"/>
  <c r="Y194" i="4" s="1"/>
  <c r="AD194" i="4" s="1"/>
  <c r="I208" i="4"/>
  <c r="Y208" i="4" s="1"/>
  <c r="AD208" i="4" s="1"/>
  <c r="I224" i="4"/>
  <c r="Y224" i="4" s="1"/>
  <c r="AD224" i="4" s="1"/>
  <c r="I240" i="4"/>
  <c r="Y240" i="4" s="1"/>
  <c r="AD240" i="4" s="1"/>
  <c r="I256" i="4"/>
  <c r="Y256" i="4" s="1"/>
  <c r="AD256" i="4" s="1"/>
  <c r="I127" i="4"/>
  <c r="Y127" i="4" s="1"/>
  <c r="AD127" i="4" s="1"/>
  <c r="I251" i="4"/>
  <c r="Y251" i="4" s="1"/>
  <c r="AD251" i="4" s="1"/>
  <c r="I280" i="4"/>
  <c r="Y280" i="4" s="1"/>
  <c r="AD280" i="4" s="1"/>
  <c r="I296" i="4"/>
  <c r="Y296" i="4" s="1"/>
  <c r="AD296" i="4" s="1"/>
  <c r="I312" i="4"/>
  <c r="Y312" i="4" s="1"/>
  <c r="AD312" i="4" s="1"/>
  <c r="I328" i="4"/>
  <c r="Y328" i="4" s="1"/>
  <c r="AD328" i="4" s="1"/>
  <c r="I344" i="4"/>
  <c r="Y344" i="4" s="1"/>
  <c r="AD344" i="4" s="1"/>
  <c r="I360" i="4"/>
  <c r="Y360" i="4" s="1"/>
  <c r="AD360" i="4" s="1"/>
  <c r="I376" i="4"/>
  <c r="Y376" i="4" s="1"/>
  <c r="AD376" i="4" s="1"/>
  <c r="I392" i="4"/>
  <c r="Y392" i="4" s="1"/>
  <c r="AD392" i="4" s="1"/>
  <c r="I408" i="4"/>
  <c r="Y408" i="4" s="1"/>
  <c r="AD408" i="4" s="1"/>
  <c r="I424" i="4"/>
  <c r="Y424" i="4" s="1"/>
  <c r="AD424" i="4" s="1"/>
  <c r="I175" i="4"/>
  <c r="Y175" i="4" s="1"/>
  <c r="AD175" i="4" s="1"/>
  <c r="I247" i="4"/>
  <c r="Y247" i="4" s="1"/>
  <c r="AD247" i="4" s="1"/>
  <c r="I191" i="4"/>
  <c r="Y191" i="4" s="1"/>
  <c r="AD191" i="4" s="1"/>
  <c r="I243" i="4"/>
  <c r="Y243" i="4" s="1"/>
  <c r="AD243" i="4" s="1"/>
  <c r="I278" i="4"/>
  <c r="Y278" i="4" s="1"/>
  <c r="AD278" i="4" s="1"/>
  <c r="I294" i="4"/>
  <c r="Y294" i="4" s="1"/>
  <c r="AD294" i="4" s="1"/>
  <c r="I310" i="4"/>
  <c r="Y310" i="4" s="1"/>
  <c r="AD310" i="4" s="1"/>
  <c r="I326" i="4"/>
  <c r="Y326" i="4" s="1"/>
  <c r="AD326" i="4" s="1"/>
  <c r="I342" i="4"/>
  <c r="Y342" i="4" s="1"/>
  <c r="AD342" i="4" s="1"/>
  <c r="I358" i="4"/>
  <c r="Y358" i="4" s="1"/>
  <c r="AD358" i="4" s="1"/>
  <c r="I374" i="4"/>
  <c r="Y374" i="4" s="1"/>
  <c r="AD374" i="4" s="1"/>
  <c r="I390" i="4"/>
  <c r="Y390" i="4" s="1"/>
  <c r="AD390" i="4" s="1"/>
  <c r="I406" i="4"/>
  <c r="Y406" i="4" s="1"/>
  <c r="AD406" i="4" s="1"/>
  <c r="I267" i="4"/>
  <c r="Y267" i="4" s="1"/>
  <c r="AD267" i="4" s="1"/>
  <c r="I293" i="4"/>
  <c r="Y293" i="4" s="1"/>
  <c r="AD293" i="4" s="1"/>
  <c r="I325" i="4"/>
  <c r="Y325" i="4" s="1"/>
  <c r="AD325" i="4" s="1"/>
  <c r="I357" i="4"/>
  <c r="Y357" i="4" s="1"/>
  <c r="AD357" i="4" s="1"/>
  <c r="I389" i="4"/>
  <c r="Y389" i="4" s="1"/>
  <c r="AD389" i="4" s="1"/>
  <c r="I422" i="4"/>
  <c r="Y422" i="4" s="1"/>
  <c r="AD422" i="4" s="1"/>
  <c r="I443" i="4"/>
  <c r="Y443" i="4" s="1"/>
  <c r="AD443" i="4" s="1"/>
  <c r="I459" i="4"/>
  <c r="Y459" i="4" s="1"/>
  <c r="AD459" i="4" s="1"/>
  <c r="I475" i="4"/>
  <c r="Y475" i="4" s="1"/>
  <c r="AD475" i="4" s="1"/>
  <c r="I491" i="4"/>
  <c r="Y491" i="4" s="1"/>
  <c r="AD491" i="4" s="1"/>
  <c r="I31" i="4"/>
  <c r="Y31" i="4" s="1"/>
  <c r="AD31" i="4" s="1"/>
  <c r="I21" i="4"/>
  <c r="Y21" i="4" s="1"/>
  <c r="AD21" i="4" s="1"/>
  <c r="I65" i="4"/>
  <c r="Y65" i="4" s="1"/>
  <c r="AD65" i="4" s="1"/>
  <c r="I44" i="4"/>
  <c r="Y44" i="4" s="1"/>
  <c r="AD44" i="4" s="1"/>
  <c r="I32" i="4"/>
  <c r="Y32" i="4" s="1"/>
  <c r="AD32" i="4" s="1"/>
  <c r="I49" i="4"/>
  <c r="Y49" i="4" s="1"/>
  <c r="AD49" i="4" s="1"/>
  <c r="I97" i="4"/>
  <c r="Y97" i="4" s="1"/>
  <c r="AD97" i="4" s="1"/>
  <c r="I88" i="4"/>
  <c r="Y88" i="4" s="1"/>
  <c r="AD88" i="4" s="1"/>
  <c r="I20" i="4"/>
  <c r="Y20" i="4" s="1"/>
  <c r="AD20" i="4" s="1"/>
  <c r="I91" i="4"/>
  <c r="Y91" i="4" s="1"/>
  <c r="AD91" i="4" s="1"/>
  <c r="I114" i="4"/>
  <c r="Y114" i="4" s="1"/>
  <c r="AD114" i="4" s="1"/>
  <c r="I146" i="4"/>
  <c r="Y146" i="4" s="1"/>
  <c r="AD146" i="4" s="1"/>
  <c r="I178" i="4"/>
  <c r="Y178" i="4" s="1"/>
  <c r="AD178" i="4" s="1"/>
  <c r="I121" i="4"/>
  <c r="Y121" i="4" s="1"/>
  <c r="AD121" i="4" s="1"/>
  <c r="I153" i="4"/>
  <c r="Y153" i="4" s="1"/>
  <c r="AD153" i="4" s="1"/>
  <c r="I185" i="4"/>
  <c r="Y185" i="4" s="1"/>
  <c r="AD185" i="4" s="1"/>
  <c r="I112" i="4"/>
  <c r="Y112" i="4" s="1"/>
  <c r="AD112" i="4" s="1"/>
  <c r="I144" i="4"/>
  <c r="Y144" i="4" s="1"/>
  <c r="AD144" i="4" s="1"/>
  <c r="I176" i="4"/>
  <c r="Y176" i="4" s="1"/>
  <c r="AD176" i="4" s="1"/>
  <c r="I171" i="4"/>
  <c r="Y171" i="4" s="1"/>
  <c r="AD171" i="4" s="1"/>
  <c r="I222" i="4"/>
  <c r="Y222" i="4" s="1"/>
  <c r="AD222" i="4" s="1"/>
  <c r="I254" i="4"/>
  <c r="Y254" i="4" s="1"/>
  <c r="AD254" i="4" s="1"/>
  <c r="I183" i="4"/>
  <c r="Y183" i="4" s="1"/>
  <c r="AD183" i="4" s="1"/>
  <c r="I221" i="4"/>
  <c r="Y221" i="4" s="1"/>
  <c r="AD221" i="4" s="1"/>
  <c r="I253" i="4"/>
  <c r="Y253" i="4" s="1"/>
  <c r="AD253" i="4" s="1"/>
  <c r="I147" i="4"/>
  <c r="Y147" i="4" s="1"/>
  <c r="AD147" i="4" s="1"/>
  <c r="I212" i="4"/>
  <c r="Y212" i="4" s="1"/>
  <c r="AD212" i="4" s="1"/>
  <c r="I244" i="4"/>
  <c r="Y244" i="4" s="1"/>
  <c r="AD244" i="4" s="1"/>
  <c r="I203" i="4"/>
  <c r="Y203" i="4" s="1"/>
  <c r="AD203" i="4" s="1"/>
  <c r="I284" i="4"/>
  <c r="Y284" i="4" s="1"/>
  <c r="AD284" i="4" s="1"/>
  <c r="I316" i="4"/>
  <c r="Y316" i="4" s="1"/>
  <c r="AD316" i="4" s="1"/>
  <c r="I348" i="4"/>
  <c r="Y348" i="4" s="1"/>
  <c r="AD348" i="4" s="1"/>
  <c r="I380" i="4"/>
  <c r="Y380" i="4" s="1"/>
  <c r="AD380" i="4" s="1"/>
  <c r="I412" i="4"/>
  <c r="Y412" i="4" s="1"/>
  <c r="AD412" i="4" s="1"/>
  <c r="I199" i="4"/>
  <c r="Y199" i="4" s="1"/>
  <c r="AD199" i="4" s="1"/>
  <c r="I195" i="4"/>
  <c r="Y195" i="4" s="1"/>
  <c r="AD195" i="4" s="1"/>
  <c r="I282" i="4"/>
  <c r="Y282" i="4" s="1"/>
  <c r="AD282" i="4" s="1"/>
  <c r="I314" i="4"/>
  <c r="Y314" i="4" s="1"/>
  <c r="AD314" i="4" s="1"/>
  <c r="I346" i="4"/>
  <c r="Y346" i="4" s="1"/>
  <c r="AD346" i="4" s="1"/>
  <c r="I378" i="4"/>
  <c r="Y378" i="4" s="1"/>
  <c r="AD378" i="4" s="1"/>
  <c r="I410" i="4"/>
  <c r="Y410" i="4" s="1"/>
  <c r="AD410" i="4" s="1"/>
  <c r="I301" i="4"/>
  <c r="Y301" i="4" s="1"/>
  <c r="AD301" i="4" s="1"/>
  <c r="I365" i="4"/>
  <c r="Y365" i="4" s="1"/>
  <c r="AD365" i="4" s="1"/>
  <c r="I425" i="4"/>
  <c r="Y425" i="4" s="1"/>
  <c r="AD425" i="4" s="1"/>
  <c r="I463" i="4"/>
  <c r="Y463" i="4" s="1"/>
  <c r="AD463" i="4" s="1"/>
  <c r="I495" i="4"/>
  <c r="Y495" i="4" s="1"/>
  <c r="AD495" i="4" s="1"/>
  <c r="I515" i="4"/>
  <c r="Y515" i="4" s="1"/>
  <c r="AD515" i="4" s="1"/>
  <c r="I539" i="4"/>
  <c r="Y539" i="4" s="1"/>
  <c r="AD539" i="4" s="1"/>
  <c r="I299" i="4"/>
  <c r="Y299" i="4" s="1"/>
  <c r="AD299" i="4" s="1"/>
  <c r="I339" i="4"/>
  <c r="Y339" i="4" s="1"/>
  <c r="AD339" i="4" s="1"/>
  <c r="I387" i="4"/>
  <c r="Y387" i="4" s="1"/>
  <c r="AD387" i="4" s="1"/>
  <c r="I423" i="4"/>
  <c r="Y423" i="4" s="1"/>
  <c r="AD423" i="4" s="1"/>
  <c r="I446" i="4"/>
  <c r="Y446" i="4" s="1"/>
  <c r="AD446" i="4" s="1"/>
  <c r="I470" i="4"/>
  <c r="Y470" i="4" s="1"/>
  <c r="AD470" i="4" s="1"/>
  <c r="I490" i="4"/>
  <c r="Y490" i="4" s="1"/>
  <c r="AD490" i="4" s="1"/>
  <c r="I522" i="4"/>
  <c r="Y522" i="4" s="1"/>
  <c r="AD522" i="4" s="1"/>
  <c r="I297" i="4"/>
  <c r="Y297" i="4" s="1"/>
  <c r="AD297" i="4" s="1"/>
  <c r="I337" i="4"/>
  <c r="Y337" i="4" s="1"/>
  <c r="AD337" i="4" s="1"/>
  <c r="I377" i="4"/>
  <c r="Y377" i="4" s="1"/>
  <c r="AD377" i="4" s="1"/>
  <c r="I417" i="4"/>
  <c r="Y417" i="4" s="1"/>
  <c r="AD417" i="4" s="1"/>
  <c r="I445" i="4"/>
  <c r="Y445" i="4" s="1"/>
  <c r="AD445" i="4" s="1"/>
  <c r="I465" i="4"/>
  <c r="Y465" i="4" s="1"/>
  <c r="AD465" i="4" s="1"/>
  <c r="I489" i="4"/>
  <c r="Y489" i="4" s="1"/>
  <c r="AD489" i="4" s="1"/>
  <c r="I311" i="4"/>
  <c r="Y311" i="4" s="1"/>
  <c r="AD311" i="4" s="1"/>
  <c r="I418" i="4"/>
  <c r="Y418" i="4" s="1"/>
  <c r="AD418" i="4" s="1"/>
  <c r="I512" i="4"/>
  <c r="Y512" i="4" s="1"/>
  <c r="AD512" i="4" s="1"/>
  <c r="I543" i="4"/>
  <c r="Y543" i="4" s="1"/>
  <c r="AD543" i="4" s="1"/>
  <c r="I563" i="4"/>
  <c r="Y563" i="4" s="1"/>
  <c r="AD563" i="4" s="1"/>
  <c r="I579" i="4"/>
  <c r="Y579" i="4" s="1"/>
  <c r="AD579" i="4" s="1"/>
  <c r="I595" i="4"/>
  <c r="Y595" i="4" s="1"/>
  <c r="AD595" i="4" s="1"/>
  <c r="I611" i="4"/>
  <c r="Y611" i="4" s="1"/>
  <c r="AD611" i="4" s="1"/>
  <c r="I627" i="4"/>
  <c r="Y627" i="4" s="1"/>
  <c r="AD627" i="4" s="1"/>
  <c r="I643" i="4"/>
  <c r="Y643" i="4" s="1"/>
  <c r="AD643" i="4" s="1"/>
  <c r="I659" i="4"/>
  <c r="Y659" i="4" s="1"/>
  <c r="AD659" i="4" s="1"/>
  <c r="I335" i="4"/>
  <c r="Y335" i="4" s="1"/>
  <c r="AD335" i="4" s="1"/>
  <c r="I434" i="4"/>
  <c r="Y434" i="4" s="1"/>
  <c r="AD434" i="4" s="1"/>
  <c r="I476" i="4"/>
  <c r="Y476" i="4" s="1"/>
  <c r="AD476" i="4" s="1"/>
  <c r="I540" i="4"/>
  <c r="Y540" i="4" s="1"/>
  <c r="AD540" i="4" s="1"/>
  <c r="I570" i="4"/>
  <c r="Y570" i="4" s="1"/>
  <c r="AD570" i="4" s="1"/>
  <c r="I598" i="4"/>
  <c r="Y598" i="4" s="1"/>
  <c r="AD598" i="4" s="1"/>
  <c r="I614" i="4"/>
  <c r="Y614" i="4" s="1"/>
  <c r="AD614" i="4" s="1"/>
  <c r="I630" i="4"/>
  <c r="Y630" i="4" s="1"/>
  <c r="AD630" i="4" s="1"/>
  <c r="I646" i="4"/>
  <c r="Y646" i="4" s="1"/>
  <c r="AD646" i="4" s="1"/>
  <c r="I295" i="4"/>
  <c r="Y295" i="4" s="1"/>
  <c r="AD295" i="4" s="1"/>
  <c r="I440" i="4"/>
  <c r="Y440" i="4" s="1"/>
  <c r="AD440" i="4" s="1"/>
  <c r="I504" i="4"/>
  <c r="Y504" i="4" s="1"/>
  <c r="AD504" i="4" s="1"/>
  <c r="I549" i="4"/>
  <c r="Y549" i="4" s="1"/>
  <c r="AD549" i="4" s="1"/>
  <c r="I609" i="4"/>
  <c r="Y609" i="4" s="1"/>
  <c r="AD609" i="4" s="1"/>
  <c r="I625" i="4"/>
  <c r="Y625" i="4" s="1"/>
  <c r="AD625" i="4" s="1"/>
  <c r="I641" i="4"/>
  <c r="Y641" i="4" s="1"/>
  <c r="AD641" i="4" s="1"/>
  <c r="I657" i="4"/>
  <c r="Y657" i="4" s="1"/>
  <c r="AD657" i="4" s="1"/>
  <c r="I552" i="4"/>
  <c r="Y552" i="4" s="1"/>
  <c r="AD552" i="4" s="1"/>
  <c r="I632" i="4"/>
  <c r="Y632" i="4" s="1"/>
  <c r="AD632" i="4" s="1"/>
  <c r="I548" i="4"/>
  <c r="Y548" i="4" s="1"/>
  <c r="AD548" i="4" s="1"/>
  <c r="I612" i="4"/>
  <c r="Y612" i="4" s="1"/>
  <c r="AD612" i="4" s="1"/>
  <c r="I287" i="4"/>
  <c r="Y287" i="4" s="1"/>
  <c r="AD287" i="4" s="1"/>
  <c r="I576" i="4"/>
  <c r="Y576" i="4" s="1"/>
  <c r="AD576" i="4" s="1"/>
  <c r="I556" i="4"/>
  <c r="Y556" i="4" s="1"/>
  <c r="AD556" i="4" s="1"/>
  <c r="I620" i="4"/>
  <c r="Y620" i="4" s="1"/>
  <c r="AD620" i="4" s="1"/>
  <c r="I624" i="4"/>
  <c r="Y624" i="4" s="1"/>
  <c r="AD624" i="4" s="1"/>
  <c r="I35" i="4"/>
  <c r="Y35" i="4" s="1"/>
  <c r="AD35" i="4" s="1"/>
  <c r="I24" i="4"/>
  <c r="Y24" i="4" s="1"/>
  <c r="AD24" i="4" s="1"/>
  <c r="I69" i="4"/>
  <c r="Y69" i="4" s="1"/>
  <c r="AD69" i="4" s="1"/>
  <c r="I54" i="4"/>
  <c r="Y54" i="4" s="1"/>
  <c r="AD54" i="4" s="1"/>
  <c r="I42" i="4"/>
  <c r="Y42" i="4" s="1"/>
  <c r="AD42" i="4" s="1"/>
  <c r="I52" i="4"/>
  <c r="Y52" i="4" s="1"/>
  <c r="AD52" i="4" s="1"/>
  <c r="I101" i="4"/>
  <c r="Y101" i="4" s="1"/>
  <c r="AD101" i="4" s="1"/>
  <c r="I92" i="4"/>
  <c r="Y92" i="4" s="1"/>
  <c r="AD92" i="4" s="1"/>
  <c r="I62" i="4"/>
  <c r="Y62" i="4" s="1"/>
  <c r="AD62" i="4" s="1"/>
  <c r="I95" i="4"/>
  <c r="Y95" i="4" s="1"/>
  <c r="AD95" i="4" s="1"/>
  <c r="I118" i="4"/>
  <c r="Y118" i="4" s="1"/>
  <c r="AD118" i="4" s="1"/>
  <c r="I150" i="4"/>
  <c r="Y150" i="4" s="1"/>
  <c r="AD150" i="4" s="1"/>
  <c r="I182" i="4"/>
  <c r="Y182" i="4" s="1"/>
  <c r="AD182" i="4" s="1"/>
  <c r="I125" i="4"/>
  <c r="Y125" i="4" s="1"/>
  <c r="AD125" i="4" s="1"/>
  <c r="I157" i="4"/>
  <c r="Y157" i="4" s="1"/>
  <c r="AD157" i="4" s="1"/>
  <c r="I189" i="4"/>
  <c r="Y189" i="4" s="1"/>
  <c r="AD189" i="4" s="1"/>
  <c r="I116" i="4"/>
  <c r="Y116" i="4" s="1"/>
  <c r="AD116" i="4" s="1"/>
  <c r="I148" i="4"/>
  <c r="Y148" i="4" s="1"/>
  <c r="AD148" i="4" s="1"/>
  <c r="I180" i="4"/>
  <c r="Y180" i="4" s="1"/>
  <c r="AD180" i="4" s="1"/>
  <c r="I190" i="4"/>
  <c r="Y190" i="4" s="1"/>
  <c r="AD190" i="4" s="1"/>
  <c r="I226" i="4"/>
  <c r="Y226" i="4" s="1"/>
  <c r="AD226" i="4" s="1"/>
  <c r="I258" i="4"/>
  <c r="Y258" i="4" s="1"/>
  <c r="AD258" i="4" s="1"/>
  <c r="I187" i="4"/>
  <c r="Y187" i="4" s="1"/>
  <c r="AD187" i="4" s="1"/>
  <c r="I225" i="4"/>
  <c r="Y225" i="4" s="1"/>
  <c r="AD225" i="4" s="1"/>
  <c r="I257" i="4"/>
  <c r="Y257" i="4" s="1"/>
  <c r="AD257" i="4" s="1"/>
  <c r="I163" i="4"/>
  <c r="Y163" i="4" s="1"/>
  <c r="AD163" i="4" s="1"/>
  <c r="I216" i="4"/>
  <c r="Y216" i="4" s="1"/>
  <c r="AD216" i="4" s="1"/>
  <c r="I248" i="4"/>
  <c r="Y248" i="4" s="1"/>
  <c r="AD248" i="4" s="1"/>
  <c r="I219" i="4"/>
  <c r="Y219" i="4" s="1"/>
  <c r="AD219" i="4" s="1"/>
  <c r="I288" i="4"/>
  <c r="Y288" i="4" s="1"/>
  <c r="AD288" i="4" s="1"/>
  <c r="I320" i="4"/>
  <c r="Y320" i="4" s="1"/>
  <c r="AD320" i="4" s="1"/>
  <c r="I352" i="4"/>
  <c r="Y352" i="4" s="1"/>
  <c r="AD352" i="4" s="1"/>
  <c r="I384" i="4"/>
  <c r="Y384" i="4" s="1"/>
  <c r="AD384" i="4" s="1"/>
  <c r="I416" i="4"/>
  <c r="Y416" i="4" s="1"/>
  <c r="AD416" i="4" s="1"/>
  <c r="I215" i="4"/>
  <c r="Y215" i="4" s="1"/>
  <c r="AD215" i="4" s="1"/>
  <c r="I211" i="4"/>
  <c r="Y211" i="4" s="1"/>
  <c r="AD211" i="4" s="1"/>
  <c r="I286" i="4"/>
  <c r="Y286" i="4" s="1"/>
  <c r="AD286" i="4" s="1"/>
  <c r="I318" i="4"/>
  <c r="Y318" i="4" s="1"/>
  <c r="AD318" i="4" s="1"/>
  <c r="I350" i="4"/>
  <c r="Y350" i="4" s="1"/>
  <c r="AD350" i="4" s="1"/>
  <c r="I382" i="4"/>
  <c r="Y382" i="4" s="1"/>
  <c r="AD382" i="4" s="1"/>
  <c r="I143" i="4"/>
  <c r="Y143" i="4" s="1"/>
  <c r="AD143" i="4" s="1"/>
  <c r="I309" i="4"/>
  <c r="Y309" i="4" s="1"/>
  <c r="AD309" i="4" s="1"/>
  <c r="I373" i="4"/>
  <c r="Y373" i="4" s="1"/>
  <c r="AD373" i="4" s="1"/>
  <c r="I435" i="4"/>
  <c r="Y435" i="4" s="1"/>
  <c r="AD435" i="4" s="1"/>
  <c r="I467" i="4"/>
  <c r="Y467" i="4" s="1"/>
  <c r="AD467" i="4" s="1"/>
  <c r="I499" i="4"/>
  <c r="Y499" i="4" s="1"/>
  <c r="AD499" i="4" s="1"/>
  <c r="I523" i="4"/>
  <c r="Y523" i="4" s="1"/>
  <c r="AD523" i="4" s="1"/>
  <c r="I255" i="4"/>
  <c r="Y255" i="4" s="1"/>
  <c r="AD255" i="4" s="1"/>
  <c r="I307" i="4"/>
  <c r="Y307" i="4" s="1"/>
  <c r="AD307" i="4" s="1"/>
  <c r="I355" i="4"/>
  <c r="Y355" i="4" s="1"/>
  <c r="AD355" i="4" s="1"/>
  <c r="I395" i="4"/>
  <c r="Y395" i="4" s="1"/>
  <c r="AD395" i="4" s="1"/>
  <c r="I426" i="4"/>
  <c r="Y426" i="4" s="1"/>
  <c r="AD426" i="4" s="1"/>
  <c r="I454" i="4"/>
  <c r="Y454" i="4" s="1"/>
  <c r="AD454" i="4" s="1"/>
  <c r="I474" i="4"/>
  <c r="Y474" i="4" s="1"/>
  <c r="AD474" i="4" s="1"/>
  <c r="I494" i="4"/>
  <c r="Y494" i="4" s="1"/>
  <c r="AD494" i="4" s="1"/>
  <c r="I239" i="4"/>
  <c r="Y239" i="4" s="1"/>
  <c r="AD239" i="4" s="1"/>
  <c r="I305" i="4"/>
  <c r="Y305" i="4" s="1"/>
  <c r="AD305" i="4" s="1"/>
  <c r="I345" i="4"/>
  <c r="Y345" i="4" s="1"/>
  <c r="AD345" i="4" s="1"/>
  <c r="I393" i="4"/>
  <c r="Y393" i="4" s="1"/>
  <c r="AD393" i="4" s="1"/>
  <c r="I427" i="4"/>
  <c r="Y427" i="4" s="1"/>
  <c r="AD427" i="4" s="1"/>
  <c r="I449" i="4"/>
  <c r="Y449" i="4" s="1"/>
  <c r="AD449" i="4" s="1"/>
  <c r="I473" i="4"/>
  <c r="Y473" i="4" s="1"/>
  <c r="AD473" i="4" s="1"/>
  <c r="I493" i="4"/>
  <c r="Y493" i="4" s="1"/>
  <c r="AD493" i="4" s="1"/>
  <c r="I343" i="4"/>
  <c r="Y343" i="4" s="1"/>
  <c r="AD343" i="4" s="1"/>
  <c r="I448" i="4"/>
  <c r="Y448" i="4" s="1"/>
  <c r="AD448" i="4" s="1"/>
  <c r="I516" i="4"/>
  <c r="Y516" i="4" s="1"/>
  <c r="AD516" i="4" s="1"/>
  <c r="I547" i="4"/>
  <c r="Y547" i="4" s="1"/>
  <c r="AD547" i="4" s="1"/>
  <c r="I567" i="4"/>
  <c r="Y567" i="4" s="1"/>
  <c r="AD567" i="4" s="1"/>
  <c r="I583" i="4"/>
  <c r="Y583" i="4" s="1"/>
  <c r="AD583" i="4" s="1"/>
  <c r="I599" i="4"/>
  <c r="Y599" i="4" s="1"/>
  <c r="AD599" i="4" s="1"/>
  <c r="I615" i="4"/>
  <c r="Y615" i="4" s="1"/>
  <c r="AD615" i="4" s="1"/>
  <c r="I631" i="4"/>
  <c r="Y631" i="4" s="1"/>
  <c r="AD631" i="4" s="1"/>
  <c r="I647" i="4"/>
  <c r="Y647" i="4" s="1"/>
  <c r="AD647" i="4" s="1"/>
  <c r="I223" i="4"/>
  <c r="Y223" i="4" s="1"/>
  <c r="AD223" i="4" s="1"/>
  <c r="I367" i="4"/>
  <c r="Y367" i="4" s="1"/>
  <c r="AD367" i="4" s="1"/>
  <c r="I437" i="4"/>
  <c r="Y437" i="4" s="1"/>
  <c r="AD437" i="4" s="1"/>
  <c r="I492" i="4"/>
  <c r="Y492" i="4" s="1"/>
  <c r="AD492" i="4" s="1"/>
  <c r="I546" i="4"/>
  <c r="Y546" i="4" s="1"/>
  <c r="AD546" i="4" s="1"/>
  <c r="I578" i="4"/>
  <c r="Y578" i="4" s="1"/>
  <c r="AD578" i="4" s="1"/>
  <c r="I602" i="4"/>
  <c r="Y602" i="4" s="1"/>
  <c r="AD602" i="4" s="1"/>
  <c r="I618" i="4"/>
  <c r="Y618" i="4" s="1"/>
  <c r="AD618" i="4" s="1"/>
  <c r="I634" i="4"/>
  <c r="Y634" i="4" s="1"/>
  <c r="AD634" i="4" s="1"/>
  <c r="I650" i="4"/>
  <c r="Y650" i="4" s="1"/>
  <c r="AD650" i="4" s="1"/>
  <c r="I327" i="4"/>
  <c r="Y327" i="4" s="1"/>
  <c r="AD327" i="4" s="1"/>
  <c r="I456" i="4"/>
  <c r="Y456" i="4" s="1"/>
  <c r="AD456" i="4" s="1"/>
  <c r="I520" i="4"/>
  <c r="Y520" i="4" s="1"/>
  <c r="AD520" i="4" s="1"/>
  <c r="I557" i="4"/>
  <c r="Y557" i="4" s="1"/>
  <c r="AD557" i="4" s="1"/>
  <c r="I613" i="4"/>
  <c r="Y613" i="4" s="1"/>
  <c r="AD613" i="4" s="1"/>
  <c r="I629" i="4"/>
  <c r="Y629" i="4" s="1"/>
  <c r="AD629" i="4" s="1"/>
  <c r="I645" i="4"/>
  <c r="Y645" i="4" s="1"/>
  <c r="AD645" i="4" s="1"/>
  <c r="I661" i="4"/>
  <c r="Y661" i="4" s="1"/>
  <c r="AD661" i="4" s="1"/>
  <c r="I568" i="4"/>
  <c r="Y568" i="4" s="1"/>
  <c r="AD568" i="4" s="1"/>
  <c r="I648" i="4"/>
  <c r="Y648" i="4" s="1"/>
  <c r="AD648" i="4" s="1"/>
  <c r="I564" i="4"/>
  <c r="Y564" i="4" s="1"/>
  <c r="AD564" i="4" s="1"/>
  <c r="I628" i="4"/>
  <c r="Y628" i="4" s="1"/>
  <c r="AD628" i="4" s="1"/>
  <c r="I484" i="4"/>
  <c r="Y484" i="4" s="1"/>
  <c r="AD484" i="4" s="1"/>
  <c r="I592" i="4"/>
  <c r="Y592" i="4" s="1"/>
  <c r="AD592" i="4" s="1"/>
  <c r="I572" i="4"/>
  <c r="Y572" i="4" s="1"/>
  <c r="AD572" i="4" s="1"/>
  <c r="I636" i="4"/>
  <c r="Y636" i="4" s="1"/>
  <c r="AD636" i="4" s="1"/>
  <c r="I608" i="4"/>
  <c r="Y608" i="4" s="1"/>
  <c r="AD608" i="4" s="1"/>
  <c r="I51" i="4"/>
  <c r="Y51" i="4" s="1"/>
  <c r="AD51" i="4" s="1"/>
  <c r="I40" i="4"/>
  <c r="Y40" i="4" s="1"/>
  <c r="AD40" i="4" s="1"/>
  <c r="I25" i="4"/>
  <c r="Y25" i="4" s="1"/>
  <c r="AD25" i="4" s="1"/>
  <c r="I13" i="4"/>
  <c r="Y13" i="4" s="1"/>
  <c r="AD13" i="4" s="1"/>
  <c r="I63" i="4"/>
  <c r="Y63" i="4" s="1"/>
  <c r="AD63" i="4" s="1"/>
  <c r="I81" i="4"/>
  <c r="Y81" i="4" s="1"/>
  <c r="AD81" i="4" s="1"/>
  <c r="I70" i="4"/>
  <c r="Y70" i="4" s="1"/>
  <c r="AD70" i="4" s="1"/>
  <c r="I104" i="4"/>
  <c r="Y104" i="4" s="1"/>
  <c r="AD104" i="4" s="1"/>
  <c r="I75" i="4"/>
  <c r="Y75" i="4" s="1"/>
  <c r="AD75" i="4" s="1"/>
  <c r="I107" i="4"/>
  <c r="Y107" i="4" s="1"/>
  <c r="AD107" i="4" s="1"/>
  <c r="I130" i="4"/>
  <c r="Y130" i="4" s="1"/>
  <c r="AD130" i="4" s="1"/>
  <c r="I162" i="4"/>
  <c r="Y162" i="4" s="1"/>
  <c r="AD162" i="4" s="1"/>
  <c r="I78" i="4"/>
  <c r="Y78" i="4" s="1"/>
  <c r="AD78" i="4" s="1"/>
  <c r="I137" i="4"/>
  <c r="Y137" i="4" s="1"/>
  <c r="AD137" i="4" s="1"/>
  <c r="I169" i="4"/>
  <c r="Y169" i="4" s="1"/>
  <c r="AD169" i="4" s="1"/>
  <c r="I74" i="4"/>
  <c r="Y74" i="4" s="1"/>
  <c r="AD74" i="4" s="1"/>
  <c r="I128" i="4"/>
  <c r="Y128" i="4" s="1"/>
  <c r="AD128" i="4" s="1"/>
  <c r="I160" i="4"/>
  <c r="Y160" i="4" s="1"/>
  <c r="AD160" i="4" s="1"/>
  <c r="I192" i="4"/>
  <c r="Y192" i="4" s="1"/>
  <c r="AD192" i="4" s="1"/>
  <c r="I206" i="4"/>
  <c r="Y206" i="4" s="1"/>
  <c r="AD206" i="4" s="1"/>
  <c r="I238" i="4"/>
  <c r="Y238" i="4" s="1"/>
  <c r="AD238" i="4" s="1"/>
  <c r="I119" i="4"/>
  <c r="Y119" i="4" s="1"/>
  <c r="AD119" i="4" s="1"/>
  <c r="I205" i="4"/>
  <c r="Y205" i="4" s="1"/>
  <c r="AD205" i="4" s="1"/>
  <c r="I237" i="4"/>
  <c r="Y237" i="4" s="1"/>
  <c r="AD237" i="4" s="1"/>
  <c r="I102" i="4"/>
  <c r="Y102" i="4" s="1"/>
  <c r="AD102" i="4" s="1"/>
  <c r="I196" i="4"/>
  <c r="Y196" i="4" s="1"/>
  <c r="AD196" i="4" s="1"/>
  <c r="I228" i="4"/>
  <c r="Y228" i="4" s="1"/>
  <c r="AD228" i="4" s="1"/>
  <c r="I260" i="4"/>
  <c r="Y260" i="4" s="1"/>
  <c r="AD260" i="4" s="1"/>
  <c r="I266" i="4"/>
  <c r="Y266" i="4" s="1"/>
  <c r="AD266" i="4" s="1"/>
  <c r="I300" i="4"/>
  <c r="Y300" i="4" s="1"/>
  <c r="AD300" i="4" s="1"/>
  <c r="I332" i="4"/>
  <c r="Y332" i="4" s="1"/>
  <c r="AD332" i="4" s="1"/>
  <c r="I364" i="4"/>
  <c r="Y364" i="4" s="1"/>
  <c r="AD364" i="4" s="1"/>
  <c r="I396" i="4"/>
  <c r="Y396" i="4" s="1"/>
  <c r="AD396" i="4" s="1"/>
  <c r="I428" i="4"/>
  <c r="Y428" i="4" s="1"/>
  <c r="AD428" i="4" s="1"/>
  <c r="I263" i="4"/>
  <c r="Y263" i="4" s="1"/>
  <c r="AD263" i="4" s="1"/>
  <c r="I259" i="4"/>
  <c r="Y259" i="4" s="1"/>
  <c r="AD259" i="4" s="1"/>
  <c r="I298" i="4"/>
  <c r="Y298" i="4" s="1"/>
  <c r="AD298" i="4" s="1"/>
  <c r="I330" i="4"/>
  <c r="Y330" i="4" s="1"/>
  <c r="AD330" i="4" s="1"/>
  <c r="I362" i="4"/>
  <c r="Y362" i="4" s="1"/>
  <c r="AD362" i="4" s="1"/>
  <c r="I394" i="4"/>
  <c r="Y394" i="4" s="1"/>
  <c r="AD394" i="4" s="1"/>
  <c r="I269" i="4"/>
  <c r="Y269" i="4" s="1"/>
  <c r="AD269" i="4" s="1"/>
  <c r="I333" i="4"/>
  <c r="Y333" i="4" s="1"/>
  <c r="AD333" i="4" s="1"/>
  <c r="I397" i="4"/>
  <c r="Y397" i="4" s="1"/>
  <c r="AD397" i="4" s="1"/>
  <c r="I447" i="4"/>
  <c r="Y447" i="4" s="1"/>
  <c r="AD447" i="4" s="1"/>
  <c r="I479" i="4"/>
  <c r="Y479" i="4" s="1"/>
  <c r="AD479" i="4" s="1"/>
  <c r="I507" i="4"/>
  <c r="Y507" i="4" s="1"/>
  <c r="AD507" i="4" s="1"/>
  <c r="I527" i="4"/>
  <c r="Y527" i="4" s="1"/>
  <c r="AD527" i="4" s="1"/>
  <c r="I275" i="4"/>
  <c r="Y275" i="4" s="1"/>
  <c r="AD275" i="4" s="1"/>
  <c r="I323" i="4"/>
  <c r="Y323" i="4" s="1"/>
  <c r="AD323" i="4" s="1"/>
  <c r="I363" i="4"/>
  <c r="Y363" i="4" s="1"/>
  <c r="AD363" i="4" s="1"/>
  <c r="I403" i="4"/>
  <c r="Y403" i="4" s="1"/>
  <c r="AD403" i="4" s="1"/>
  <c r="I438" i="4"/>
  <c r="Y438" i="4" s="1"/>
  <c r="AD438" i="4" s="1"/>
  <c r="I458" i="4"/>
  <c r="Y458" i="4" s="1"/>
  <c r="AD458" i="4" s="1"/>
  <c r="I478" i="4"/>
  <c r="Y478" i="4" s="1"/>
  <c r="AD478" i="4" s="1"/>
  <c r="I506" i="4"/>
  <c r="Y506" i="4" s="1"/>
  <c r="AD506" i="4" s="1"/>
  <c r="I273" i="4"/>
  <c r="Y273" i="4" s="1"/>
  <c r="AD273" i="4" s="1"/>
  <c r="I313" i="4"/>
  <c r="Y313" i="4" s="1"/>
  <c r="AD313" i="4" s="1"/>
  <c r="I361" i="4"/>
  <c r="Y361" i="4" s="1"/>
  <c r="AD361" i="4" s="1"/>
  <c r="I401" i="4"/>
  <c r="Y401" i="4" s="1"/>
  <c r="AD401" i="4" s="1"/>
  <c r="I430" i="4"/>
  <c r="Y430" i="4" s="1"/>
  <c r="AD430" i="4" s="1"/>
  <c r="I457" i="4"/>
  <c r="Y457" i="4" s="1"/>
  <c r="AD457" i="4" s="1"/>
  <c r="I477" i="4"/>
  <c r="Y477" i="4" s="1"/>
  <c r="AD477" i="4" s="1"/>
  <c r="I497" i="4"/>
  <c r="Y497" i="4" s="1"/>
  <c r="AD497" i="4" s="1"/>
  <c r="I407" i="4"/>
  <c r="Y407" i="4" s="1"/>
  <c r="AD407" i="4" s="1"/>
  <c r="I464" i="4"/>
  <c r="Y464" i="4" s="1"/>
  <c r="AD464" i="4" s="1"/>
  <c r="I524" i="4"/>
  <c r="Y524" i="4" s="1"/>
  <c r="AD524" i="4" s="1"/>
  <c r="I555" i="4"/>
  <c r="Y555" i="4" s="1"/>
  <c r="AD555" i="4" s="1"/>
  <c r="I571" i="4"/>
  <c r="Y571" i="4" s="1"/>
  <c r="AD571" i="4" s="1"/>
  <c r="I587" i="4"/>
  <c r="Y587" i="4" s="1"/>
  <c r="AD587" i="4" s="1"/>
  <c r="I603" i="4"/>
  <c r="Y603" i="4" s="1"/>
  <c r="AD603" i="4" s="1"/>
  <c r="I619" i="4"/>
  <c r="Y619" i="4" s="1"/>
  <c r="AD619" i="4" s="1"/>
  <c r="I635" i="4"/>
  <c r="Y635" i="4" s="1"/>
  <c r="AD635" i="4" s="1"/>
  <c r="I651" i="4"/>
  <c r="Y651" i="4" s="1"/>
  <c r="AD651" i="4" s="1"/>
  <c r="I271" i="4"/>
  <c r="Y271" i="4" s="1"/>
  <c r="AD271" i="4" s="1"/>
  <c r="I399" i="4"/>
  <c r="Y399" i="4" s="1"/>
  <c r="AD399" i="4" s="1"/>
  <c r="I444" i="4"/>
  <c r="Y444" i="4" s="1"/>
  <c r="AD444" i="4" s="1"/>
  <c r="I508" i="4"/>
  <c r="Y508" i="4" s="1"/>
  <c r="AD508" i="4" s="1"/>
  <c r="I554" i="4"/>
  <c r="Y554" i="4" s="1"/>
  <c r="AD554" i="4" s="1"/>
  <c r="I586" i="4"/>
  <c r="Y586" i="4" s="1"/>
  <c r="AD586" i="4" s="1"/>
  <c r="I606" i="4"/>
  <c r="Y606" i="4" s="1"/>
  <c r="AD606" i="4" s="1"/>
  <c r="I622" i="4"/>
  <c r="Y622" i="4" s="1"/>
  <c r="AD622" i="4" s="1"/>
  <c r="I638" i="4"/>
  <c r="Y638" i="4" s="1"/>
  <c r="AD638" i="4" s="1"/>
  <c r="I654" i="4"/>
  <c r="Y654" i="4" s="1"/>
  <c r="AD654" i="4" s="1"/>
  <c r="I359" i="4"/>
  <c r="Y359" i="4" s="1"/>
  <c r="AD359" i="4" s="1"/>
  <c r="I472" i="4"/>
  <c r="Y472" i="4" s="1"/>
  <c r="AD472" i="4" s="1"/>
  <c r="I528" i="4"/>
  <c r="Y528" i="4" s="1"/>
  <c r="AD528" i="4" s="1"/>
  <c r="I601" i="4"/>
  <c r="Y601" i="4" s="1"/>
  <c r="AD601" i="4" s="1"/>
  <c r="I617" i="4"/>
  <c r="Y617" i="4" s="1"/>
  <c r="AD617" i="4" s="1"/>
  <c r="I633" i="4"/>
  <c r="Y633" i="4" s="1"/>
  <c r="AD633" i="4" s="1"/>
  <c r="I649" i="4"/>
  <c r="Y649" i="4" s="1"/>
  <c r="AD649" i="4" s="1"/>
  <c r="I351" i="4"/>
  <c r="Y351" i="4" s="1"/>
  <c r="AD351" i="4" s="1"/>
  <c r="I584" i="4"/>
  <c r="Y584" i="4" s="1"/>
  <c r="AD584" i="4" s="1"/>
  <c r="I319" i="4"/>
  <c r="Y319" i="4" s="1"/>
  <c r="AD319" i="4" s="1"/>
  <c r="I580" i="4"/>
  <c r="Y580" i="4" s="1"/>
  <c r="AD580" i="4" s="1"/>
  <c r="I644" i="4"/>
  <c r="Y644" i="4" s="1"/>
  <c r="AD644" i="4" s="1"/>
  <c r="I544" i="4"/>
  <c r="Y544" i="4" s="1"/>
  <c r="AD544" i="4" s="1"/>
  <c r="I383" i="4"/>
  <c r="Y383" i="4" s="1"/>
  <c r="AD383" i="4" s="1"/>
  <c r="I588" i="4"/>
  <c r="Y588" i="4" s="1"/>
  <c r="AD588" i="4" s="1"/>
  <c r="I652" i="4"/>
  <c r="Y652" i="4" s="1"/>
  <c r="AD652" i="4" s="1"/>
  <c r="I656" i="4"/>
  <c r="Y656" i="4" s="1"/>
  <c r="AD656" i="4" s="1"/>
  <c r="I15" i="4"/>
  <c r="Y15" i="4" s="1"/>
  <c r="AD15" i="4" s="1"/>
  <c r="I16" i="4"/>
  <c r="Y16" i="4" s="1"/>
  <c r="AD16" i="4" s="1"/>
  <c r="I108" i="4"/>
  <c r="Y108" i="4" s="1"/>
  <c r="AD108" i="4" s="1"/>
  <c r="I166" i="4"/>
  <c r="Y166" i="4" s="1"/>
  <c r="AD166" i="4" s="1"/>
  <c r="I90" i="4"/>
  <c r="Y90" i="4" s="1"/>
  <c r="AD90" i="4" s="1"/>
  <c r="I210" i="4"/>
  <c r="Y210" i="4" s="1"/>
  <c r="AD210" i="4" s="1"/>
  <c r="I241" i="4"/>
  <c r="Y241" i="4" s="1"/>
  <c r="AD241" i="4" s="1"/>
  <c r="I264" i="4"/>
  <c r="Y264" i="4" s="1"/>
  <c r="AD264" i="4" s="1"/>
  <c r="I368" i="4"/>
  <c r="Y368" i="4" s="1"/>
  <c r="AD368" i="4" s="1"/>
  <c r="I270" i="4"/>
  <c r="Y270" i="4" s="1"/>
  <c r="AD270" i="4" s="1"/>
  <c r="I398" i="4"/>
  <c r="Y398" i="4" s="1"/>
  <c r="AD398" i="4" s="1"/>
  <c r="I451" i="4"/>
  <c r="Y451" i="4" s="1"/>
  <c r="AD451" i="4" s="1"/>
  <c r="I291" i="4"/>
  <c r="Y291" i="4" s="1"/>
  <c r="AD291" i="4" s="1"/>
  <c r="I442" i="4"/>
  <c r="Y442" i="4" s="1"/>
  <c r="AD442" i="4" s="1"/>
  <c r="I281" i="4"/>
  <c r="Y281" i="4" s="1"/>
  <c r="AD281" i="4" s="1"/>
  <c r="I441" i="4"/>
  <c r="Y441" i="4" s="1"/>
  <c r="AD441" i="4" s="1"/>
  <c r="I415" i="4"/>
  <c r="Y415" i="4" s="1"/>
  <c r="AD415" i="4" s="1"/>
  <c r="I575" i="4"/>
  <c r="Y575" i="4" s="1"/>
  <c r="AD575" i="4" s="1"/>
  <c r="I639" i="4"/>
  <c r="Y639" i="4" s="1"/>
  <c r="AD639" i="4" s="1"/>
  <c r="I460" i="4"/>
  <c r="Y460" i="4" s="1"/>
  <c r="AD460" i="4" s="1"/>
  <c r="I610" i="4"/>
  <c r="Y610" i="4" s="1"/>
  <c r="AD610" i="4" s="1"/>
  <c r="I391" i="4"/>
  <c r="Y391" i="4" s="1"/>
  <c r="AD391" i="4" s="1"/>
  <c r="I621" i="4"/>
  <c r="Y621" i="4" s="1"/>
  <c r="AD621" i="4" s="1"/>
  <c r="I616" i="4"/>
  <c r="Y616" i="4" s="1"/>
  <c r="AD616" i="4" s="1"/>
  <c r="I560" i="4"/>
  <c r="Y560" i="4" s="1"/>
  <c r="AD560" i="4" s="1"/>
  <c r="I55" i="4"/>
  <c r="Y55" i="4" s="1"/>
  <c r="AD55" i="4" s="1"/>
  <c r="I67" i="4"/>
  <c r="Y67" i="4" s="1"/>
  <c r="AD67" i="4" s="1"/>
  <c r="I79" i="4"/>
  <c r="Y79" i="4" s="1"/>
  <c r="AD79" i="4" s="1"/>
  <c r="I94" i="4"/>
  <c r="Y94" i="4" s="1"/>
  <c r="AD94" i="4" s="1"/>
  <c r="I132" i="4"/>
  <c r="Y132" i="4" s="1"/>
  <c r="AD132" i="4" s="1"/>
  <c r="I242" i="4"/>
  <c r="Y242" i="4" s="1"/>
  <c r="AD242" i="4" s="1"/>
  <c r="I109" i="4"/>
  <c r="Y109" i="4" s="1"/>
  <c r="AD109" i="4" s="1"/>
  <c r="I272" i="4"/>
  <c r="Y272" i="4" s="1"/>
  <c r="AD272" i="4" s="1"/>
  <c r="I400" i="4"/>
  <c r="Y400" i="4" s="1"/>
  <c r="AD400" i="4" s="1"/>
  <c r="I302" i="4"/>
  <c r="Y302" i="4" s="1"/>
  <c r="AD302" i="4" s="1"/>
  <c r="I277" i="4"/>
  <c r="Y277" i="4" s="1"/>
  <c r="AD277" i="4" s="1"/>
  <c r="I483" i="4"/>
  <c r="Y483" i="4" s="1"/>
  <c r="AD483" i="4" s="1"/>
  <c r="I331" i="4"/>
  <c r="Y331" i="4" s="1"/>
  <c r="AD331" i="4" s="1"/>
  <c r="I462" i="4"/>
  <c r="Y462" i="4" s="1"/>
  <c r="AD462" i="4" s="1"/>
  <c r="I329" i="4"/>
  <c r="Y329" i="4" s="1"/>
  <c r="AD329" i="4" s="1"/>
  <c r="I461" i="4"/>
  <c r="Y461" i="4" s="1"/>
  <c r="AD461" i="4" s="1"/>
  <c r="I480" i="4"/>
  <c r="Y480" i="4" s="1"/>
  <c r="AD480" i="4" s="1"/>
  <c r="I591" i="4"/>
  <c r="Y591" i="4" s="1"/>
  <c r="AD591" i="4" s="1"/>
  <c r="I655" i="4"/>
  <c r="Y655" i="4" s="1"/>
  <c r="AD655" i="4" s="1"/>
  <c r="I537" i="4"/>
  <c r="Y537" i="4" s="1"/>
  <c r="AD537" i="4" s="1"/>
  <c r="I626" i="4"/>
  <c r="Y626" i="4" s="1"/>
  <c r="AD626" i="4" s="1"/>
  <c r="I488" i="4"/>
  <c r="Y488" i="4" s="1"/>
  <c r="AD488" i="4" s="1"/>
  <c r="I637" i="4"/>
  <c r="Y637" i="4" s="1"/>
  <c r="AD637" i="4" s="1"/>
  <c r="I500" i="4"/>
  <c r="Y500" i="4" s="1"/>
  <c r="AD500" i="4" s="1"/>
  <c r="I468" i="4"/>
  <c r="Y468" i="4" s="1"/>
  <c r="AD468" i="4" s="1"/>
  <c r="I50" i="4"/>
  <c r="Y50" i="4" s="1"/>
  <c r="AD50" i="4" s="1"/>
  <c r="I85" i="4"/>
  <c r="Y85" i="4" s="1"/>
  <c r="AD85" i="4" s="1"/>
  <c r="I111" i="4"/>
  <c r="Y111" i="4" s="1"/>
  <c r="AD111" i="4" s="1"/>
  <c r="I141" i="4"/>
  <c r="Y141" i="4" s="1"/>
  <c r="AD141" i="4" s="1"/>
  <c r="I164" i="4"/>
  <c r="Y164" i="4" s="1"/>
  <c r="AD164" i="4" s="1"/>
  <c r="I135" i="4"/>
  <c r="Y135" i="4" s="1"/>
  <c r="AD135" i="4" s="1"/>
  <c r="I200" i="4"/>
  <c r="Y200" i="4" s="1"/>
  <c r="AD200" i="4" s="1"/>
  <c r="I304" i="4"/>
  <c r="Y304" i="4" s="1"/>
  <c r="AD304" i="4" s="1"/>
  <c r="I432" i="4"/>
  <c r="Y432" i="4" s="1"/>
  <c r="AD432" i="4" s="1"/>
  <c r="I334" i="4"/>
  <c r="Y334" i="4" s="1"/>
  <c r="AD334" i="4" s="1"/>
  <c r="I341" i="4"/>
  <c r="Y341" i="4" s="1"/>
  <c r="AD341" i="4" s="1"/>
  <c r="I511" i="4"/>
  <c r="Y511" i="4" s="1"/>
  <c r="AD511" i="4" s="1"/>
  <c r="I371" i="4"/>
  <c r="Y371" i="4" s="1"/>
  <c r="AD371" i="4" s="1"/>
  <c r="I486" i="4"/>
  <c r="Y486" i="4" s="1"/>
  <c r="AD486" i="4" s="1"/>
  <c r="I369" i="4"/>
  <c r="Y369" i="4" s="1"/>
  <c r="AD369" i="4" s="1"/>
  <c r="I481" i="4"/>
  <c r="Y481" i="4" s="1"/>
  <c r="AD481" i="4" s="1"/>
  <c r="I536" i="4"/>
  <c r="Y536" i="4" s="1"/>
  <c r="AD536" i="4" s="1"/>
  <c r="I607" i="4"/>
  <c r="Y607" i="4" s="1"/>
  <c r="AD607" i="4" s="1"/>
  <c r="I303" i="4"/>
  <c r="Y303" i="4" s="1"/>
  <c r="AD303" i="4" s="1"/>
  <c r="I562" i="4"/>
  <c r="Y562" i="4" s="1"/>
  <c r="AD562" i="4" s="1"/>
  <c r="I642" i="4"/>
  <c r="Y642" i="4" s="1"/>
  <c r="AD642" i="4" s="1"/>
  <c r="I538" i="4"/>
  <c r="Y538" i="4" s="1"/>
  <c r="AD538" i="4" s="1"/>
  <c r="I653" i="4"/>
  <c r="Y653" i="4" s="1"/>
  <c r="AD653" i="4" s="1"/>
  <c r="I596" i="4"/>
  <c r="Y596" i="4" s="1"/>
  <c r="AD596" i="4" s="1"/>
  <c r="I604" i="4"/>
  <c r="Y604" i="4" s="1"/>
  <c r="AD604" i="4" s="1"/>
  <c r="I134" i="4"/>
  <c r="Y134" i="4" s="1"/>
  <c r="AD134" i="4" s="1"/>
  <c r="I232" i="4"/>
  <c r="Y232" i="4" s="1"/>
  <c r="AD232" i="4" s="1"/>
  <c r="I405" i="4"/>
  <c r="Y405" i="4" s="1"/>
  <c r="AD405" i="4" s="1"/>
  <c r="I409" i="4"/>
  <c r="Y409" i="4" s="1"/>
  <c r="AD409" i="4" s="1"/>
  <c r="I431" i="4"/>
  <c r="Y431" i="4" s="1"/>
  <c r="AD431" i="4" s="1"/>
  <c r="I452" i="4"/>
  <c r="Y452" i="4" s="1"/>
  <c r="AD452" i="4" s="1"/>
  <c r="I173" i="4"/>
  <c r="Y173" i="4" s="1"/>
  <c r="AD173" i="4" s="1"/>
  <c r="I336" i="4"/>
  <c r="Y336" i="4" s="1"/>
  <c r="AD336" i="4" s="1"/>
  <c r="I531" i="4"/>
  <c r="Y531" i="4" s="1"/>
  <c r="AD531" i="4" s="1"/>
  <c r="I279" i="4"/>
  <c r="Y279" i="4" s="1"/>
  <c r="AD279" i="4" s="1"/>
  <c r="I594" i="4"/>
  <c r="Y594" i="4" s="1"/>
  <c r="AD594" i="4" s="1"/>
  <c r="I660" i="4"/>
  <c r="Y660" i="4" s="1"/>
  <c r="AD660" i="4" s="1"/>
  <c r="I28" i="4"/>
  <c r="Y28" i="4" s="1"/>
  <c r="AD28" i="4" s="1"/>
  <c r="I123" i="4"/>
  <c r="Y123" i="4" s="1"/>
  <c r="AD123" i="4" s="1"/>
  <c r="I86" i="4"/>
  <c r="Y86" i="4" s="1"/>
  <c r="AD86" i="4" s="1"/>
  <c r="I413" i="4"/>
  <c r="Y413" i="4" s="1"/>
  <c r="AD413" i="4" s="1"/>
  <c r="I559" i="4"/>
  <c r="Y559" i="4" s="1"/>
  <c r="AD559" i="4" s="1"/>
  <c r="I658" i="4"/>
  <c r="Y658" i="4" s="1"/>
  <c r="AD658" i="4" s="1"/>
  <c r="I640" i="4"/>
  <c r="Y640" i="4" s="1"/>
  <c r="AD640" i="4" s="1"/>
  <c r="I514" i="4"/>
  <c r="Y514" i="4" s="1"/>
  <c r="AD514" i="4" s="1"/>
  <c r="I76" i="4"/>
  <c r="Y76" i="4" s="1"/>
  <c r="AD76" i="4" s="1"/>
  <c r="I623" i="4"/>
  <c r="Y623" i="4" s="1"/>
  <c r="AD623" i="4" s="1"/>
  <c r="I209" i="4"/>
  <c r="Y209" i="4" s="1"/>
  <c r="AD209" i="4" s="1"/>
  <c r="I605" i="4"/>
  <c r="Y605" i="4" s="1"/>
  <c r="AD605" i="4" s="1"/>
  <c r="I366" i="4"/>
  <c r="Y366" i="4" s="1"/>
  <c r="AD366" i="4" s="1"/>
  <c r="I593" i="4"/>
  <c r="Y593" i="4" s="1"/>
  <c r="AD593" i="4" s="1"/>
  <c r="I585" i="4"/>
  <c r="Y585" i="4" s="1"/>
  <c r="AD585" i="4" s="1"/>
  <c r="I509" i="4"/>
  <c r="Y509" i="4" s="1"/>
  <c r="AD509" i="4" s="1"/>
  <c r="I565" i="4"/>
  <c r="Y565" i="4" s="1"/>
  <c r="AD565" i="4" s="1"/>
  <c r="I542" i="4"/>
  <c r="Y542" i="4" s="1"/>
  <c r="AD542" i="4" s="1"/>
  <c r="I600" i="4"/>
  <c r="Y600" i="4" s="1"/>
  <c r="AD600" i="4" s="1"/>
  <c r="I545" i="4"/>
  <c r="Y545" i="4" s="1"/>
  <c r="AD545" i="4" s="1"/>
  <c r="I502" i="4"/>
  <c r="Y502" i="4" s="1"/>
  <c r="AD502" i="4" s="1"/>
  <c r="I541" i="4"/>
  <c r="Y541" i="4" s="1"/>
  <c r="AD541" i="4" s="1"/>
  <c r="I513" i="4"/>
  <c r="Y513" i="4" s="1"/>
  <c r="AD513" i="4" s="1"/>
  <c r="I553" i="4"/>
  <c r="Y553" i="4" s="1"/>
  <c r="AD553" i="4" s="1"/>
  <c r="I510" i="4"/>
  <c r="Y510" i="4" s="1"/>
  <c r="AD510" i="4" s="1"/>
  <c r="I597" i="4"/>
  <c r="Y597" i="4" s="1"/>
  <c r="AD597" i="4" s="1"/>
  <c r="I574" i="4"/>
  <c r="Y574" i="4" s="1"/>
  <c r="AD574" i="4" s="1"/>
  <c r="I57" i="4"/>
  <c r="Y57" i="4" s="1"/>
  <c r="AD57" i="4" s="1"/>
  <c r="I577" i="4"/>
  <c r="Y577" i="4" s="1"/>
  <c r="AD577" i="4" s="1"/>
  <c r="I534" i="4"/>
  <c r="Y534" i="4" s="1"/>
  <c r="AD534" i="4" s="1"/>
  <c r="I53" i="4"/>
  <c r="Y53" i="4" s="1"/>
  <c r="AD53" i="4" s="1"/>
  <c r="I589" i="4"/>
  <c r="Y589" i="4" s="1"/>
  <c r="AD589" i="4" s="1"/>
  <c r="I566" i="4"/>
  <c r="Y566" i="4" s="1"/>
  <c r="AD566" i="4" s="1"/>
  <c r="I569" i="4"/>
  <c r="Y569" i="4" s="1"/>
  <c r="AD569" i="4" s="1"/>
  <c r="I581" i="4"/>
  <c r="Y581" i="4" s="1"/>
  <c r="AD581" i="4" s="1"/>
  <c r="I525" i="4"/>
  <c r="Y525" i="4" s="1"/>
  <c r="AD525" i="4" s="1"/>
  <c r="I58" i="4"/>
  <c r="Y58" i="4" s="1"/>
  <c r="AD58" i="4" s="1"/>
  <c r="I533" i="4"/>
  <c r="Y533" i="4" s="1"/>
  <c r="AD533" i="4" s="1"/>
  <c r="I529" i="4"/>
  <c r="Y529" i="4" s="1"/>
  <c r="AD529" i="4" s="1"/>
  <c r="I590" i="4"/>
  <c r="Y590" i="4" s="1"/>
  <c r="AD590" i="4" s="1"/>
  <c r="I561" i="4"/>
  <c r="Y561" i="4" s="1"/>
  <c r="AD561" i="4" s="1"/>
  <c r="I573" i="4"/>
  <c r="Y573" i="4" s="1"/>
  <c r="AD573" i="4" s="1"/>
  <c r="I526" i="4"/>
  <c r="Y526" i="4" s="1"/>
  <c r="AD526" i="4" s="1"/>
  <c r="I558" i="4"/>
  <c r="Y558" i="4" s="1"/>
  <c r="AD558" i="4" s="1"/>
  <c r="I501" i="4"/>
  <c r="Y501" i="4" s="1"/>
  <c r="AD501" i="4" s="1"/>
  <c r="I582" i="4"/>
  <c r="Y582" i="4" s="1"/>
  <c r="AD582" i="4" s="1"/>
  <c r="I517" i="4"/>
  <c r="Y517" i="4" s="1"/>
  <c r="AD517" i="4" s="1"/>
  <c r="I521" i="4"/>
  <c r="Y521" i="4" s="1"/>
  <c r="AD521" i="4" s="1"/>
  <c r="I518" i="4"/>
  <c r="Y518" i="4" s="1"/>
  <c r="AD518" i="4" s="1"/>
  <c r="I550" i="4"/>
  <c r="Y550" i="4" s="1"/>
  <c r="AD550" i="4" s="1"/>
  <c r="K6" i="4"/>
  <c r="J7" i="4"/>
  <c r="J8" i="4"/>
  <c r="J11" i="4"/>
  <c r="BV11" i="9" l="1"/>
  <c r="BV7" i="9"/>
  <c r="BV8" i="9"/>
  <c r="M7" i="9"/>
  <c r="M8" i="9"/>
  <c r="BU12" i="9"/>
  <c r="BU16" i="9"/>
  <c r="BU15" i="9"/>
  <c r="BU18" i="9"/>
  <c r="BU13" i="9"/>
  <c r="BU23" i="9"/>
  <c r="BU27" i="9"/>
  <c r="BU22" i="9"/>
  <c r="BU26" i="9"/>
  <c r="BU19" i="9"/>
  <c r="BU21" i="9"/>
  <c r="BU31" i="9"/>
  <c r="BU17" i="9"/>
  <c r="BU24" i="9"/>
  <c r="BU30" i="9"/>
  <c r="BU34" i="9"/>
  <c r="BU33" i="9"/>
  <c r="BU36" i="9"/>
  <c r="BU40" i="9"/>
  <c r="BU44" i="9"/>
  <c r="BU48" i="9"/>
  <c r="BU35" i="9"/>
  <c r="BU39" i="9"/>
  <c r="BU43" i="9"/>
  <c r="BU47" i="9"/>
  <c r="BU20" i="9"/>
  <c r="BU25" i="9"/>
  <c r="BU42" i="9"/>
  <c r="BU54" i="9"/>
  <c r="BU58" i="9"/>
  <c r="BU62" i="9"/>
  <c r="BU37" i="9"/>
  <c r="BU45" i="9"/>
  <c r="BU53" i="9"/>
  <c r="BU57" i="9"/>
  <c r="BU61" i="9"/>
  <c r="BU14" i="9"/>
  <c r="BU29" i="9"/>
  <c r="BU38" i="9"/>
  <c r="BU50" i="9"/>
  <c r="BU56" i="9"/>
  <c r="BU68" i="9"/>
  <c r="BU72" i="9"/>
  <c r="BU76" i="9"/>
  <c r="BU80" i="9"/>
  <c r="BU84" i="9"/>
  <c r="BU88" i="9"/>
  <c r="BU92" i="9"/>
  <c r="BU41" i="9"/>
  <c r="BU59" i="9"/>
  <c r="BU67" i="9"/>
  <c r="BU71" i="9"/>
  <c r="BU75" i="9"/>
  <c r="BU79" i="9"/>
  <c r="BU83" i="9"/>
  <c r="BU87" i="9"/>
  <c r="BU91" i="9"/>
  <c r="BU95" i="9"/>
  <c r="BU51" i="9"/>
  <c r="BU52" i="9"/>
  <c r="BU63" i="9"/>
  <c r="BU66" i="9"/>
  <c r="BU32" i="9"/>
  <c r="BU49" i="9"/>
  <c r="BU55" i="9"/>
  <c r="BU69" i="9"/>
  <c r="BU77" i="9"/>
  <c r="BU46" i="9"/>
  <c r="BU60" i="9"/>
  <c r="BU28" i="9"/>
  <c r="BU74" i="9"/>
  <c r="BU78" i="9"/>
  <c r="BU85" i="9"/>
  <c r="BU93" i="9"/>
  <c r="BU96" i="9"/>
  <c r="BU97" i="9"/>
  <c r="BU99" i="9"/>
  <c r="BU103" i="9"/>
  <c r="BU107" i="9"/>
  <c r="BU111" i="9"/>
  <c r="BU115" i="9"/>
  <c r="BU119" i="9"/>
  <c r="BU123" i="9"/>
  <c r="BU127" i="9"/>
  <c r="BU64" i="9"/>
  <c r="BU82" i="9"/>
  <c r="BU86" i="9"/>
  <c r="BU94" i="9"/>
  <c r="BU98" i="9"/>
  <c r="BU102" i="9"/>
  <c r="BU106" i="9"/>
  <c r="BU110" i="9"/>
  <c r="BU114" i="9"/>
  <c r="BU118" i="9"/>
  <c r="BU70" i="9"/>
  <c r="BU90" i="9"/>
  <c r="BU100" i="9"/>
  <c r="BU108" i="9"/>
  <c r="BU116" i="9"/>
  <c r="BU65" i="9"/>
  <c r="BU73" i="9"/>
  <c r="BU89" i="9"/>
  <c r="BU101" i="9"/>
  <c r="BU113" i="9"/>
  <c r="BU120" i="9"/>
  <c r="BU122" i="9"/>
  <c r="BU130" i="9"/>
  <c r="BU134" i="9"/>
  <c r="BU138" i="9"/>
  <c r="BU142" i="9"/>
  <c r="BU146" i="9"/>
  <c r="BU150" i="9"/>
  <c r="BU154" i="9"/>
  <c r="BU158" i="9"/>
  <c r="BU162" i="9"/>
  <c r="BU166" i="9"/>
  <c r="BU170" i="9"/>
  <c r="BU174" i="9"/>
  <c r="BU178" i="9"/>
  <c r="BU182" i="9"/>
  <c r="BU186" i="9"/>
  <c r="BU190" i="9"/>
  <c r="BU194" i="9"/>
  <c r="BU198" i="9"/>
  <c r="BU202" i="9"/>
  <c r="BU121" i="9"/>
  <c r="BU124" i="9"/>
  <c r="BU125" i="9"/>
  <c r="BU126" i="9"/>
  <c r="BU129" i="9"/>
  <c r="BU133" i="9"/>
  <c r="BU137" i="9"/>
  <c r="BU141" i="9"/>
  <c r="BU145" i="9"/>
  <c r="BU149" i="9"/>
  <c r="BU153" i="9"/>
  <c r="BU157" i="9"/>
  <c r="BU161" i="9"/>
  <c r="BU165" i="9"/>
  <c r="BU169" i="9"/>
  <c r="BU173" i="9"/>
  <c r="BU177" i="9"/>
  <c r="BU112" i="9"/>
  <c r="BU132" i="9"/>
  <c r="BU140" i="9"/>
  <c r="BU128" i="9"/>
  <c r="BU136" i="9"/>
  <c r="BU144" i="9"/>
  <c r="BU152" i="9"/>
  <c r="BU81" i="9"/>
  <c r="BU135" i="9"/>
  <c r="BU147" i="9"/>
  <c r="BU159" i="9"/>
  <c r="BU167" i="9"/>
  <c r="BU175" i="9"/>
  <c r="BU180" i="9"/>
  <c r="BU181" i="9"/>
  <c r="BU195" i="9"/>
  <c r="BU196" i="9"/>
  <c r="BU197" i="9"/>
  <c r="BU207" i="9"/>
  <c r="BU211" i="9"/>
  <c r="BU215" i="9"/>
  <c r="BU219" i="9"/>
  <c r="BU223" i="9"/>
  <c r="BU104" i="9"/>
  <c r="BU105" i="9"/>
  <c r="BU117" i="9"/>
  <c r="BU131" i="9"/>
  <c r="BU151" i="9"/>
  <c r="BU155" i="9"/>
  <c r="BU160" i="9"/>
  <c r="BU168" i="9"/>
  <c r="BU176" i="9"/>
  <c r="BU183" i="9"/>
  <c r="BU184" i="9"/>
  <c r="BU185" i="9"/>
  <c r="BU199" i="9"/>
  <c r="BU200" i="9"/>
  <c r="BU201" i="9"/>
  <c r="BU206" i="9"/>
  <c r="BU210" i="9"/>
  <c r="BU214" i="9"/>
  <c r="BU218" i="9"/>
  <c r="BU222" i="9"/>
  <c r="BU226" i="9"/>
  <c r="BU230" i="9"/>
  <c r="BU234" i="9"/>
  <c r="BU238" i="9"/>
  <c r="BU242" i="9"/>
  <c r="BU246" i="9"/>
  <c r="BU250" i="9"/>
  <c r="BU254" i="9"/>
  <c r="BU139" i="9"/>
  <c r="BU164" i="9"/>
  <c r="BU191" i="9"/>
  <c r="BU193" i="9"/>
  <c r="BU208" i="9"/>
  <c r="BU216" i="9"/>
  <c r="BU109" i="9"/>
  <c r="BU143" i="9"/>
  <c r="BU148" i="9"/>
  <c r="BU156" i="9"/>
  <c r="BU172" i="9"/>
  <c r="BU192" i="9"/>
  <c r="BU204" i="9"/>
  <c r="BU212" i="9"/>
  <c r="BU220" i="9"/>
  <c r="BU224" i="9"/>
  <c r="BU225" i="9"/>
  <c r="BU239" i="9"/>
  <c r="BU240" i="9"/>
  <c r="BU241" i="9"/>
  <c r="BU163" i="9"/>
  <c r="BU203" i="9"/>
  <c r="BU209" i="9"/>
  <c r="BU231" i="9"/>
  <c r="BU245" i="9"/>
  <c r="BU255" i="9"/>
  <c r="BU259" i="9"/>
  <c r="BU263" i="9"/>
  <c r="BU267" i="9"/>
  <c r="BU271" i="9"/>
  <c r="BU275" i="9"/>
  <c r="BU179" i="9"/>
  <c r="BU188" i="9"/>
  <c r="BU217" i="9"/>
  <c r="BU233" i="9"/>
  <c r="BU236" i="9"/>
  <c r="BU243" i="9"/>
  <c r="BU247" i="9"/>
  <c r="BU248" i="9"/>
  <c r="BU249" i="9"/>
  <c r="BU257" i="9"/>
  <c r="BU261" i="9"/>
  <c r="BU265" i="9"/>
  <c r="BU269" i="9"/>
  <c r="BU273" i="9"/>
  <c r="BU277" i="9"/>
  <c r="BU281" i="9"/>
  <c r="BU285" i="9"/>
  <c r="BU289" i="9"/>
  <c r="BU293" i="9"/>
  <c r="BU297" i="9"/>
  <c r="BU301" i="9"/>
  <c r="BU305" i="9"/>
  <c r="BU309" i="9"/>
  <c r="BU313" i="9"/>
  <c r="BU189" i="9"/>
  <c r="BU205" i="9"/>
  <c r="BU228" i="9"/>
  <c r="BU229" i="9"/>
  <c r="BU235" i="9"/>
  <c r="BU258" i="9"/>
  <c r="BU266" i="9"/>
  <c r="BU274" i="9"/>
  <c r="BU286" i="9"/>
  <c r="BU287" i="9"/>
  <c r="BU288" i="9"/>
  <c r="BU302" i="9"/>
  <c r="BU303" i="9"/>
  <c r="BU304" i="9"/>
  <c r="BU317" i="9"/>
  <c r="BU321" i="9"/>
  <c r="BU325" i="9"/>
  <c r="BU329" i="9"/>
  <c r="BU333" i="9"/>
  <c r="BU337" i="9"/>
  <c r="BU341" i="9"/>
  <c r="BU345" i="9"/>
  <c r="BU349" i="9"/>
  <c r="BU353" i="9"/>
  <c r="BU357" i="9"/>
  <c r="BU361" i="9"/>
  <c r="BU365" i="9"/>
  <c r="BU369" i="9"/>
  <c r="BU373" i="9"/>
  <c r="BU377" i="9"/>
  <c r="BU381" i="9"/>
  <c r="BU385" i="9"/>
  <c r="BU389" i="9"/>
  <c r="BU393" i="9"/>
  <c r="BU397" i="9"/>
  <c r="BU401" i="9"/>
  <c r="BU405" i="9"/>
  <c r="BU409" i="9"/>
  <c r="BU413" i="9"/>
  <c r="BU417" i="9"/>
  <c r="BU421" i="9"/>
  <c r="BU425" i="9"/>
  <c r="BU429" i="9"/>
  <c r="BU433" i="9"/>
  <c r="BU437" i="9"/>
  <c r="BU441" i="9"/>
  <c r="BU445" i="9"/>
  <c r="BU171" i="9"/>
  <c r="BU187" i="9"/>
  <c r="BU227" i="9"/>
  <c r="BU237" i="9"/>
  <c r="BU244" i="9"/>
  <c r="BU251" i="9"/>
  <c r="BU253" i="9"/>
  <c r="BU256" i="9"/>
  <c r="BU264" i="9"/>
  <c r="BU272" i="9"/>
  <c r="BU290" i="9"/>
  <c r="BU291" i="9"/>
  <c r="BU292" i="9"/>
  <c r="BU306" i="9"/>
  <c r="BU307" i="9"/>
  <c r="BU308" i="9"/>
  <c r="BU316" i="9"/>
  <c r="BU320" i="9"/>
  <c r="BU324" i="9"/>
  <c r="BU328" i="9"/>
  <c r="BU332" i="9"/>
  <c r="BU336" i="9"/>
  <c r="BU340" i="9"/>
  <c r="BU344" i="9"/>
  <c r="BU348" i="9"/>
  <c r="BU352" i="9"/>
  <c r="BU356" i="9"/>
  <c r="BU360" i="9"/>
  <c r="BU364" i="9"/>
  <c r="BU368" i="9"/>
  <c r="BU372" i="9"/>
  <c r="BU221" i="9"/>
  <c r="BU232" i="9"/>
  <c r="BU252" i="9"/>
  <c r="BU268" i="9"/>
  <c r="BU282" i="9"/>
  <c r="BU284" i="9"/>
  <c r="BU299" i="9"/>
  <c r="BU314" i="9"/>
  <c r="BU318" i="9"/>
  <c r="BU326" i="9"/>
  <c r="BU334" i="9"/>
  <c r="BU342" i="9"/>
  <c r="BU350" i="9"/>
  <c r="BU358" i="9"/>
  <c r="BU366" i="9"/>
  <c r="BU378" i="9"/>
  <c r="BU379" i="9"/>
  <c r="BU380" i="9"/>
  <c r="BU394" i="9"/>
  <c r="BU395" i="9"/>
  <c r="BU396" i="9"/>
  <c r="BU410" i="9"/>
  <c r="BU411" i="9"/>
  <c r="BU412" i="9"/>
  <c r="BU426" i="9"/>
  <c r="BU427" i="9"/>
  <c r="BU428" i="9"/>
  <c r="BU442" i="9"/>
  <c r="BU443" i="9"/>
  <c r="BU444" i="9"/>
  <c r="BU213" i="9"/>
  <c r="BU270" i="9"/>
  <c r="BU279" i="9"/>
  <c r="BU294" i="9"/>
  <c r="BU296" i="9"/>
  <c r="BU311" i="9"/>
  <c r="BU319" i="9"/>
  <c r="BU327" i="9"/>
  <c r="BU335" i="9"/>
  <c r="BU343" i="9"/>
  <c r="BU351" i="9"/>
  <c r="BU359" i="9"/>
  <c r="BU367" i="9"/>
  <c r="BU382" i="9"/>
  <c r="BU383" i="9"/>
  <c r="BU384" i="9"/>
  <c r="BU398" i="9"/>
  <c r="BU399" i="9"/>
  <c r="BU400" i="9"/>
  <c r="BU414" i="9"/>
  <c r="BU415" i="9"/>
  <c r="BU416" i="9"/>
  <c r="BU430" i="9"/>
  <c r="BU431" i="9"/>
  <c r="BU432" i="9"/>
  <c r="BU446" i="9"/>
  <c r="BU450" i="9"/>
  <c r="BU454" i="9"/>
  <c r="BU458" i="9"/>
  <c r="BU462" i="9"/>
  <c r="BU466" i="9"/>
  <c r="BU470" i="9"/>
  <c r="BU474" i="9"/>
  <c r="BU478" i="9"/>
  <c r="BU482" i="9"/>
  <c r="BU486" i="9"/>
  <c r="BU490" i="9"/>
  <c r="BU494" i="9"/>
  <c r="BU498" i="9"/>
  <c r="BU502" i="9"/>
  <c r="BU506" i="9"/>
  <c r="BU510" i="9"/>
  <c r="BU514" i="9"/>
  <c r="BU518" i="9"/>
  <c r="BU522" i="9"/>
  <c r="BU260" i="9"/>
  <c r="BU276" i="9"/>
  <c r="BU283" i="9"/>
  <c r="BU300" i="9"/>
  <c r="BU330" i="9"/>
  <c r="BU346" i="9"/>
  <c r="BU362" i="9"/>
  <c r="BU387" i="9"/>
  <c r="BU402" i="9"/>
  <c r="BU404" i="9"/>
  <c r="BU419" i="9"/>
  <c r="BU434" i="9"/>
  <c r="BU436" i="9"/>
  <c r="BU451" i="9"/>
  <c r="BU452" i="9"/>
  <c r="BU453" i="9"/>
  <c r="BU467" i="9"/>
  <c r="BU468" i="9"/>
  <c r="BU469" i="9"/>
  <c r="BU483" i="9"/>
  <c r="BU484" i="9"/>
  <c r="BU485" i="9"/>
  <c r="BU499" i="9"/>
  <c r="BU500" i="9"/>
  <c r="BU501" i="9"/>
  <c r="BU515" i="9"/>
  <c r="BU516" i="9"/>
  <c r="BU517" i="9"/>
  <c r="BU525" i="9"/>
  <c r="BU529" i="9"/>
  <c r="BU533" i="9"/>
  <c r="BU537" i="9"/>
  <c r="BU541" i="9"/>
  <c r="BU545" i="9"/>
  <c r="BU549" i="9"/>
  <c r="BU553" i="9"/>
  <c r="BU557" i="9"/>
  <c r="BU561" i="9"/>
  <c r="BU565" i="9"/>
  <c r="BU569" i="9"/>
  <c r="BU573" i="9"/>
  <c r="BU577" i="9"/>
  <c r="BU581" i="9"/>
  <c r="BU585" i="9"/>
  <c r="BU589" i="9"/>
  <c r="BU593" i="9"/>
  <c r="BU597" i="9"/>
  <c r="BU601" i="9"/>
  <c r="BU605" i="9"/>
  <c r="BU609" i="9"/>
  <c r="BU613" i="9"/>
  <c r="BU617" i="9"/>
  <c r="BU621" i="9"/>
  <c r="BU625" i="9"/>
  <c r="BU629" i="9"/>
  <c r="BU633" i="9"/>
  <c r="BU637" i="9"/>
  <c r="BU641" i="9"/>
  <c r="BU645" i="9"/>
  <c r="BU649" i="9"/>
  <c r="BU653" i="9"/>
  <c r="BU657" i="9"/>
  <c r="BU661" i="9"/>
  <c r="BU527" i="9"/>
  <c r="BU531" i="9"/>
  <c r="BU539" i="9"/>
  <c r="BU543" i="9"/>
  <c r="BU555" i="9"/>
  <c r="BU559" i="9"/>
  <c r="BU575" i="9"/>
  <c r="BU587" i="9"/>
  <c r="BU599" i="9"/>
  <c r="BU611" i="9"/>
  <c r="BU627" i="9"/>
  <c r="BU631" i="9"/>
  <c r="BU647" i="9"/>
  <c r="BU655" i="9"/>
  <c r="BU449" i="9"/>
  <c r="BU262" i="9"/>
  <c r="BU295" i="9"/>
  <c r="BU312" i="9"/>
  <c r="BU323" i="9"/>
  <c r="BU339" i="9"/>
  <c r="BU355" i="9"/>
  <c r="BU371" i="9"/>
  <c r="BU374" i="9"/>
  <c r="BU376" i="9"/>
  <c r="BU391" i="9"/>
  <c r="BU406" i="9"/>
  <c r="BU408" i="9"/>
  <c r="BU423" i="9"/>
  <c r="BU438" i="9"/>
  <c r="BU440" i="9"/>
  <c r="BU455" i="9"/>
  <c r="BU456" i="9"/>
  <c r="BU457" i="9"/>
  <c r="BU471" i="9"/>
  <c r="BU472" i="9"/>
  <c r="BU473" i="9"/>
  <c r="BU487" i="9"/>
  <c r="BU488" i="9"/>
  <c r="BU489" i="9"/>
  <c r="BU503" i="9"/>
  <c r="BU504" i="9"/>
  <c r="BU505" i="9"/>
  <c r="BU519" i="9"/>
  <c r="BU520" i="9"/>
  <c r="BU521" i="9"/>
  <c r="BU524" i="9"/>
  <c r="BU528" i="9"/>
  <c r="BU532" i="9"/>
  <c r="BU536" i="9"/>
  <c r="BU540" i="9"/>
  <c r="BU544" i="9"/>
  <c r="BU548" i="9"/>
  <c r="BU552" i="9"/>
  <c r="BU556" i="9"/>
  <c r="BU560" i="9"/>
  <c r="BU564" i="9"/>
  <c r="BU568" i="9"/>
  <c r="BU572" i="9"/>
  <c r="BU576" i="9"/>
  <c r="BU580" i="9"/>
  <c r="BU584" i="9"/>
  <c r="BU588" i="9"/>
  <c r="BU592" i="9"/>
  <c r="BU596" i="9"/>
  <c r="BU600" i="9"/>
  <c r="BU604" i="9"/>
  <c r="BU608" i="9"/>
  <c r="BU612" i="9"/>
  <c r="BU616" i="9"/>
  <c r="BU620" i="9"/>
  <c r="BU624" i="9"/>
  <c r="BU628" i="9"/>
  <c r="BU632" i="9"/>
  <c r="BU636" i="9"/>
  <c r="BU640" i="9"/>
  <c r="BU644" i="9"/>
  <c r="BU648" i="9"/>
  <c r="BU652" i="9"/>
  <c r="BU656" i="9"/>
  <c r="BU660" i="9"/>
  <c r="BU635" i="9"/>
  <c r="BU278" i="9"/>
  <c r="BU280" i="9"/>
  <c r="BU310" i="9"/>
  <c r="BU315" i="9"/>
  <c r="BU331" i="9"/>
  <c r="BU347" i="9"/>
  <c r="BU363" i="9"/>
  <c r="BU375" i="9"/>
  <c r="BU392" i="9"/>
  <c r="BU407" i="9"/>
  <c r="BU439" i="9"/>
  <c r="BU298" i="9"/>
  <c r="BU322" i="9"/>
  <c r="BU338" i="9"/>
  <c r="BU354" i="9"/>
  <c r="BU370" i="9"/>
  <c r="BU386" i="9"/>
  <c r="BU388" i="9"/>
  <c r="BU403" i="9"/>
  <c r="BU418" i="9"/>
  <c r="BU420" i="9"/>
  <c r="BU435" i="9"/>
  <c r="BU459" i="9"/>
  <c r="BU460" i="9"/>
  <c r="BU461" i="9"/>
  <c r="BU475" i="9"/>
  <c r="BU476" i="9"/>
  <c r="BU477" i="9"/>
  <c r="BU491" i="9"/>
  <c r="BU492" i="9"/>
  <c r="BU493" i="9"/>
  <c r="BU507" i="9"/>
  <c r="BU508" i="9"/>
  <c r="BU509" i="9"/>
  <c r="BU523" i="9"/>
  <c r="BU535" i="9"/>
  <c r="BU547" i="9"/>
  <c r="BU551" i="9"/>
  <c r="BU563" i="9"/>
  <c r="BU567" i="9"/>
  <c r="BU571" i="9"/>
  <c r="BU579" i="9"/>
  <c r="BU583" i="9"/>
  <c r="BU591" i="9"/>
  <c r="BU595" i="9"/>
  <c r="BU603" i="9"/>
  <c r="BU607" i="9"/>
  <c r="BU615" i="9"/>
  <c r="BU619" i="9"/>
  <c r="BU623" i="9"/>
  <c r="BU639" i="9"/>
  <c r="BU643" i="9"/>
  <c r="BU651" i="9"/>
  <c r="BU659" i="9"/>
  <c r="BU390" i="9"/>
  <c r="BU422" i="9"/>
  <c r="BU424" i="9"/>
  <c r="BU447" i="9"/>
  <c r="BU448" i="9"/>
  <c r="BU464" i="9"/>
  <c r="BU481" i="9"/>
  <c r="BU511" i="9"/>
  <c r="BU526" i="9"/>
  <c r="BU542" i="9"/>
  <c r="BU558" i="9"/>
  <c r="BU574" i="9"/>
  <c r="BU590" i="9"/>
  <c r="BU606" i="9"/>
  <c r="BU622" i="9"/>
  <c r="BU638" i="9"/>
  <c r="BU654" i="9"/>
  <c r="BU495" i="9"/>
  <c r="BU512" i="9"/>
  <c r="BU463" i="9"/>
  <c r="BU480" i="9"/>
  <c r="BU497" i="9"/>
  <c r="BU538" i="9"/>
  <c r="BU554" i="9"/>
  <c r="BU570" i="9"/>
  <c r="BU586" i="9"/>
  <c r="BU602" i="9"/>
  <c r="BU618" i="9"/>
  <c r="BU634" i="9"/>
  <c r="BU650" i="9"/>
  <c r="BU465" i="9"/>
  <c r="BU594" i="9"/>
  <c r="BU610" i="9"/>
  <c r="BU642" i="9"/>
  <c r="BU479" i="9"/>
  <c r="BU496" i="9"/>
  <c r="BU513" i="9"/>
  <c r="BU534" i="9"/>
  <c r="BU550" i="9"/>
  <c r="BU566" i="9"/>
  <c r="BU582" i="9"/>
  <c r="BU598" i="9"/>
  <c r="BU614" i="9"/>
  <c r="BU630" i="9"/>
  <c r="BU646" i="9"/>
  <c r="BU530" i="9"/>
  <c r="BU546" i="9"/>
  <c r="BU562" i="9"/>
  <c r="BU578" i="9"/>
  <c r="BU626" i="9"/>
  <c r="BU658" i="9"/>
  <c r="BW6" i="9"/>
  <c r="L658" i="9"/>
  <c r="L654" i="9"/>
  <c r="L659" i="9"/>
  <c r="L655" i="9"/>
  <c r="L660" i="9"/>
  <c r="L656" i="9"/>
  <c r="L652" i="9"/>
  <c r="L657" i="9"/>
  <c r="L648" i="9"/>
  <c r="L644" i="9"/>
  <c r="L650" i="9"/>
  <c r="L645" i="9"/>
  <c r="L641" i="9"/>
  <c r="L637" i="9"/>
  <c r="L633" i="9"/>
  <c r="L649" i="9"/>
  <c r="L646" i="9"/>
  <c r="L639" i="9"/>
  <c r="L634" i="9"/>
  <c r="L627" i="9"/>
  <c r="L623" i="9"/>
  <c r="L619" i="9"/>
  <c r="L640" i="9"/>
  <c r="L661" i="9"/>
  <c r="L651" i="9"/>
  <c r="L632" i="9"/>
  <c r="L629" i="9"/>
  <c r="L624" i="9"/>
  <c r="L618" i="9"/>
  <c r="L615" i="9"/>
  <c r="L638" i="9"/>
  <c r="L631" i="9"/>
  <c r="L625" i="9"/>
  <c r="L620" i="9"/>
  <c r="L616" i="9"/>
  <c r="L653" i="9"/>
  <c r="L636" i="9"/>
  <c r="L630" i="9"/>
  <c r="L621" i="9"/>
  <c r="L617" i="9"/>
  <c r="L614" i="9"/>
  <c r="L610" i="9"/>
  <c r="L606" i="9"/>
  <c r="L602" i="9"/>
  <c r="L598" i="9"/>
  <c r="L594" i="9"/>
  <c r="L590" i="9"/>
  <c r="L586" i="9"/>
  <c r="L582" i="9"/>
  <c r="L643" i="9"/>
  <c r="L635" i="9"/>
  <c r="L622" i="9"/>
  <c r="L642" i="9"/>
  <c r="L611" i="9"/>
  <c r="L605" i="9"/>
  <c r="L600" i="9"/>
  <c r="L595" i="9"/>
  <c r="L589" i="9"/>
  <c r="L607" i="9"/>
  <c r="L601" i="9"/>
  <c r="L596" i="9"/>
  <c r="L591" i="9"/>
  <c r="L626" i="9"/>
  <c r="L612" i="9"/>
  <c r="L608" i="9"/>
  <c r="L603" i="9"/>
  <c r="L597" i="9"/>
  <c r="L592" i="9"/>
  <c r="L647" i="9"/>
  <c r="L628" i="9"/>
  <c r="L604" i="9"/>
  <c r="L593" i="9"/>
  <c r="L588" i="9"/>
  <c r="L583" i="9"/>
  <c r="L579" i="9"/>
  <c r="L575" i="9"/>
  <c r="L571" i="9"/>
  <c r="L567" i="9"/>
  <c r="L563" i="9"/>
  <c r="L599" i="9"/>
  <c r="L584" i="9"/>
  <c r="L580" i="9"/>
  <c r="L576" i="9"/>
  <c r="L572" i="9"/>
  <c r="L568" i="9"/>
  <c r="L564" i="9"/>
  <c r="L560" i="9"/>
  <c r="L556" i="9"/>
  <c r="L552" i="9"/>
  <c r="L613" i="9"/>
  <c r="L578" i="9"/>
  <c r="L570" i="9"/>
  <c r="L562" i="9"/>
  <c r="L559" i="9"/>
  <c r="L554" i="9"/>
  <c r="L549" i="9"/>
  <c r="L545" i="9"/>
  <c r="L541" i="9"/>
  <c r="L537" i="9"/>
  <c r="L533" i="9"/>
  <c r="L529" i="9"/>
  <c r="L525" i="9"/>
  <c r="L521" i="9"/>
  <c r="L517" i="9"/>
  <c r="L513" i="9"/>
  <c r="L509" i="9"/>
  <c r="L585" i="9"/>
  <c r="L581" i="9"/>
  <c r="L573" i="9"/>
  <c r="L565" i="9"/>
  <c r="L555" i="9"/>
  <c r="L550" i="9"/>
  <c r="L546" i="9"/>
  <c r="L542" i="9"/>
  <c r="L538" i="9"/>
  <c r="L534" i="9"/>
  <c r="L530" i="9"/>
  <c r="L609" i="9"/>
  <c r="L587" i="9"/>
  <c r="L574" i="9"/>
  <c r="L566" i="9"/>
  <c r="L557" i="9"/>
  <c r="L551" i="9"/>
  <c r="L547" i="9"/>
  <c r="L543" i="9"/>
  <c r="L539" i="9"/>
  <c r="L535" i="9"/>
  <c r="L569" i="9"/>
  <c r="L544" i="9"/>
  <c r="L528" i="9"/>
  <c r="L523" i="9"/>
  <c r="L518" i="9"/>
  <c r="L512" i="9"/>
  <c r="L507" i="9"/>
  <c r="L504" i="9"/>
  <c r="L500" i="9"/>
  <c r="L496" i="9"/>
  <c r="L492" i="9"/>
  <c r="L488" i="9"/>
  <c r="L484" i="9"/>
  <c r="L480" i="9"/>
  <c r="L476" i="9"/>
  <c r="L472" i="9"/>
  <c r="L468" i="9"/>
  <c r="L464" i="9"/>
  <c r="L460" i="9"/>
  <c r="L577" i="9"/>
  <c r="L558" i="9"/>
  <c r="L553" i="9"/>
  <c r="L536" i="9"/>
  <c r="L532" i="9"/>
  <c r="L526" i="9"/>
  <c r="L520" i="9"/>
  <c r="L515" i="9"/>
  <c r="L510" i="9"/>
  <c r="L502" i="9"/>
  <c r="L498" i="9"/>
  <c r="L494" i="9"/>
  <c r="L490" i="9"/>
  <c r="L486" i="9"/>
  <c r="L482" i="9"/>
  <c r="L478" i="9"/>
  <c r="L474" i="9"/>
  <c r="L470" i="9"/>
  <c r="L466" i="9"/>
  <c r="L462" i="9"/>
  <c r="L458" i="9"/>
  <c r="L454" i="9"/>
  <c r="L450" i="9"/>
  <c r="L527" i="9"/>
  <c r="L516" i="9"/>
  <c r="L506" i="9"/>
  <c r="L503" i="9"/>
  <c r="L495" i="9"/>
  <c r="L487" i="9"/>
  <c r="L479" i="9"/>
  <c r="L471" i="9"/>
  <c r="L463" i="9"/>
  <c r="L457" i="9"/>
  <c r="L452" i="9"/>
  <c r="L447" i="9"/>
  <c r="L443" i="9"/>
  <c r="L519" i="9"/>
  <c r="L508" i="9"/>
  <c r="L505" i="9"/>
  <c r="L497" i="9"/>
  <c r="L489" i="9"/>
  <c r="L481" i="9"/>
  <c r="L473" i="9"/>
  <c r="L465" i="9"/>
  <c r="L459" i="9"/>
  <c r="L453" i="9"/>
  <c r="L448" i="9"/>
  <c r="L444" i="9"/>
  <c r="L440" i="9"/>
  <c r="L436" i="9"/>
  <c r="L432" i="9"/>
  <c r="L428" i="9"/>
  <c r="L424" i="9"/>
  <c r="L420" i="9"/>
  <c r="L416" i="9"/>
  <c r="L412" i="9"/>
  <c r="L408" i="9"/>
  <c r="L561" i="9"/>
  <c r="L540" i="9"/>
  <c r="L522" i="9"/>
  <c r="L511" i="9"/>
  <c r="L499" i="9"/>
  <c r="L491" i="9"/>
  <c r="L483" i="9"/>
  <c r="L475" i="9"/>
  <c r="L467" i="9"/>
  <c r="L455" i="9"/>
  <c r="L449" i="9"/>
  <c r="L445" i="9"/>
  <c r="L441" i="9"/>
  <c r="L531" i="9"/>
  <c r="L514" i="9"/>
  <c r="L485" i="9"/>
  <c r="L456" i="9"/>
  <c r="L442" i="9"/>
  <c r="L437" i="9"/>
  <c r="L431" i="9"/>
  <c r="L426" i="9"/>
  <c r="L421" i="9"/>
  <c r="L415" i="9"/>
  <c r="L410" i="9"/>
  <c r="L403" i="9"/>
  <c r="L399" i="9"/>
  <c r="L395" i="9"/>
  <c r="L391" i="9"/>
  <c r="L387" i="9"/>
  <c r="L383" i="9"/>
  <c r="L379" i="9"/>
  <c r="L375" i="9"/>
  <c r="L371" i="9"/>
  <c r="L367" i="9"/>
  <c r="L363" i="9"/>
  <c r="L359" i="9"/>
  <c r="L548" i="9"/>
  <c r="L493" i="9"/>
  <c r="L461" i="9"/>
  <c r="L451" i="9"/>
  <c r="L446" i="9"/>
  <c r="L438" i="9"/>
  <c r="L433" i="9"/>
  <c r="L427" i="9"/>
  <c r="L422" i="9"/>
  <c r="L417" i="9"/>
  <c r="L411" i="9"/>
  <c r="L406" i="9"/>
  <c r="L404" i="9"/>
  <c r="L400" i="9"/>
  <c r="L396" i="9"/>
  <c r="L392" i="9"/>
  <c r="L388" i="9"/>
  <c r="L384" i="9"/>
  <c r="L380" i="9"/>
  <c r="L376" i="9"/>
  <c r="L372" i="9"/>
  <c r="L368" i="9"/>
  <c r="L501" i="9"/>
  <c r="L469" i="9"/>
  <c r="L439" i="9"/>
  <c r="L434" i="9"/>
  <c r="L429" i="9"/>
  <c r="L423" i="9"/>
  <c r="L418" i="9"/>
  <c r="L413" i="9"/>
  <c r="L407" i="9"/>
  <c r="L405" i="9"/>
  <c r="L401" i="9"/>
  <c r="L397" i="9"/>
  <c r="L524" i="9"/>
  <c r="L425" i="9"/>
  <c r="L414" i="9"/>
  <c r="L402" i="9"/>
  <c r="L393" i="9"/>
  <c r="L385" i="9"/>
  <c r="L377" i="9"/>
  <c r="L369" i="9"/>
  <c r="L477" i="9"/>
  <c r="L409" i="9"/>
  <c r="L394" i="9"/>
  <c r="L386" i="9"/>
  <c r="L378" i="9"/>
  <c r="L370" i="9"/>
  <c r="L435" i="9"/>
  <c r="L430" i="9"/>
  <c r="L419" i="9"/>
  <c r="L381" i="9"/>
  <c r="L365" i="9"/>
  <c r="L362" i="9"/>
  <c r="L357" i="9"/>
  <c r="L353" i="9"/>
  <c r="L349" i="9"/>
  <c r="L398" i="9"/>
  <c r="L382" i="9"/>
  <c r="L364" i="9"/>
  <c r="L358" i="9"/>
  <c r="L354" i="9"/>
  <c r="L350" i="9"/>
  <c r="L390" i="9"/>
  <c r="L389" i="9"/>
  <c r="L373" i="9"/>
  <c r="L360" i="9"/>
  <c r="L355" i="9"/>
  <c r="L351" i="9"/>
  <c r="L374" i="9"/>
  <c r="L366" i="9"/>
  <c r="L361" i="9"/>
  <c r="L356" i="9"/>
  <c r="L352" i="9"/>
  <c r="L346" i="9"/>
  <c r="L342" i="9"/>
  <c r="L338" i="9"/>
  <c r="L334" i="9"/>
  <c r="L330" i="9"/>
  <c r="L326" i="9"/>
  <c r="L322" i="9"/>
  <c r="L318" i="9"/>
  <c r="L314" i="9"/>
  <c r="L310" i="9"/>
  <c r="L306" i="9"/>
  <c r="L348" i="9"/>
  <c r="L344" i="9"/>
  <c r="L340" i="9"/>
  <c r="L336" i="9"/>
  <c r="L332" i="9"/>
  <c r="L328" i="9"/>
  <c r="L324" i="9"/>
  <c r="L320" i="9"/>
  <c r="L316" i="9"/>
  <c r="L312" i="9"/>
  <c r="L345" i="9"/>
  <c r="L341" i="9"/>
  <c r="L337" i="9"/>
  <c r="L333" i="9"/>
  <c r="L329" i="9"/>
  <c r="L325" i="9"/>
  <c r="L321" i="9"/>
  <c r="L317" i="9"/>
  <c r="L313" i="9"/>
  <c r="L309" i="9"/>
  <c r="L305" i="9"/>
  <c r="L347" i="9"/>
  <c r="L331" i="9"/>
  <c r="L315" i="9"/>
  <c r="L304" i="9"/>
  <c r="L300" i="9"/>
  <c r="L296" i="9"/>
  <c r="L292" i="9"/>
  <c r="L288" i="9"/>
  <c r="L284" i="9"/>
  <c r="L280" i="9"/>
  <c r="L276" i="9"/>
  <c r="L272" i="9"/>
  <c r="L268" i="9"/>
  <c r="L264" i="9"/>
  <c r="L260" i="9"/>
  <c r="L256" i="9"/>
  <c r="L252" i="9"/>
  <c r="L248" i="9"/>
  <c r="L244" i="9"/>
  <c r="L240" i="9"/>
  <c r="L236" i="9"/>
  <c r="L232" i="9"/>
  <c r="L228" i="9"/>
  <c r="L224" i="9"/>
  <c r="L220" i="9"/>
  <c r="L216" i="9"/>
  <c r="L212" i="9"/>
  <c r="L208" i="9"/>
  <c r="L204" i="9"/>
  <c r="L200" i="9"/>
  <c r="L196" i="9"/>
  <c r="L192" i="9"/>
  <c r="L188" i="9"/>
  <c r="L184" i="9"/>
  <c r="L180" i="9"/>
  <c r="L176" i="9"/>
  <c r="L172" i="9"/>
  <c r="L168" i="9"/>
  <c r="L164" i="9"/>
  <c r="L160" i="9"/>
  <c r="L335" i="9"/>
  <c r="L319" i="9"/>
  <c r="L307" i="9"/>
  <c r="L301" i="9"/>
  <c r="L297" i="9"/>
  <c r="L293" i="9"/>
  <c r="L289" i="9"/>
  <c r="L285" i="9"/>
  <c r="L281" i="9"/>
  <c r="L277" i="9"/>
  <c r="L273" i="9"/>
  <c r="L269" i="9"/>
  <c r="L265" i="9"/>
  <c r="L261" i="9"/>
  <c r="L257" i="9"/>
  <c r="L253" i="9"/>
  <c r="L249" i="9"/>
  <c r="L245" i="9"/>
  <c r="L241" i="9"/>
  <c r="L237" i="9"/>
  <c r="L233" i="9"/>
  <c r="L229" i="9"/>
  <c r="L225" i="9"/>
  <c r="L221" i="9"/>
  <c r="L217" i="9"/>
  <c r="L213" i="9"/>
  <c r="L209" i="9"/>
  <c r="L205" i="9"/>
  <c r="L201" i="9"/>
  <c r="L197" i="9"/>
  <c r="L193" i="9"/>
  <c r="L189" i="9"/>
  <c r="L185" i="9"/>
  <c r="L181" i="9"/>
  <c r="L177" i="9"/>
  <c r="L173" i="9"/>
  <c r="L169" i="9"/>
  <c r="L165" i="9"/>
  <c r="L161" i="9"/>
  <c r="L339" i="9"/>
  <c r="L323" i="9"/>
  <c r="L308" i="9"/>
  <c r="L302" i="9"/>
  <c r="L298" i="9"/>
  <c r="L294" i="9"/>
  <c r="L290" i="9"/>
  <c r="L286" i="9"/>
  <c r="L282" i="9"/>
  <c r="L278" i="9"/>
  <c r="L274" i="9"/>
  <c r="L270" i="9"/>
  <c r="L266" i="9"/>
  <c r="L262" i="9"/>
  <c r="L258" i="9"/>
  <c r="L254" i="9"/>
  <c r="L250" i="9"/>
  <c r="L246" i="9"/>
  <c r="L242" i="9"/>
  <c r="L238" i="9"/>
  <c r="L234" i="9"/>
  <c r="L230" i="9"/>
  <c r="L226" i="9"/>
  <c r="L222" i="9"/>
  <c r="L218" i="9"/>
  <c r="L214" i="9"/>
  <c r="L210" i="9"/>
  <c r="L206" i="9"/>
  <c r="L202" i="9"/>
  <c r="L198" i="9"/>
  <c r="L194" i="9"/>
  <c r="L343" i="9"/>
  <c r="L327" i="9"/>
  <c r="L311" i="9"/>
  <c r="L303" i="9"/>
  <c r="L299" i="9"/>
  <c r="L295" i="9"/>
  <c r="L291" i="9"/>
  <c r="L287" i="9"/>
  <c r="L283" i="9"/>
  <c r="L279" i="9"/>
  <c r="L275" i="9"/>
  <c r="L271" i="9"/>
  <c r="L267" i="9"/>
  <c r="L263" i="9"/>
  <c r="L259" i="9"/>
  <c r="L255" i="9"/>
  <c r="L251" i="9"/>
  <c r="L247" i="9"/>
  <c r="L243" i="9"/>
  <c r="L239" i="9"/>
  <c r="L235" i="9"/>
  <c r="L231" i="9"/>
  <c r="L227" i="9"/>
  <c r="L211" i="9"/>
  <c r="L195" i="9"/>
  <c r="L190" i="9"/>
  <c r="L182" i="9"/>
  <c r="L174" i="9"/>
  <c r="L166" i="9"/>
  <c r="L158" i="9"/>
  <c r="L155" i="9"/>
  <c r="L151" i="9"/>
  <c r="L147" i="9"/>
  <c r="L143" i="9"/>
  <c r="L139" i="9"/>
  <c r="L135" i="9"/>
  <c r="L131" i="9"/>
  <c r="L127" i="9"/>
  <c r="L123" i="9"/>
  <c r="L119" i="9"/>
  <c r="L115" i="9"/>
  <c r="L111" i="9"/>
  <c r="L107" i="9"/>
  <c r="L103" i="9"/>
  <c r="L99" i="9"/>
  <c r="L95" i="9"/>
  <c r="L91" i="9"/>
  <c r="L87" i="9"/>
  <c r="L83" i="9"/>
  <c r="L79" i="9"/>
  <c r="L75" i="9"/>
  <c r="L71" i="9"/>
  <c r="L67" i="9"/>
  <c r="L63" i="9"/>
  <c r="L59" i="9"/>
  <c r="L55" i="9"/>
  <c r="L51" i="9"/>
  <c r="L47" i="9"/>
  <c r="L43" i="9"/>
  <c r="L39" i="9"/>
  <c r="L35" i="9"/>
  <c r="L31" i="9"/>
  <c r="L27" i="9"/>
  <c r="L23" i="9"/>
  <c r="L19" i="9"/>
  <c r="L15" i="9"/>
  <c r="L215" i="9"/>
  <c r="L199" i="9"/>
  <c r="L191" i="9"/>
  <c r="L183" i="9"/>
  <c r="L175" i="9"/>
  <c r="L167" i="9"/>
  <c r="L159" i="9"/>
  <c r="L156" i="9"/>
  <c r="L152" i="9"/>
  <c r="L148" i="9"/>
  <c r="L144" i="9"/>
  <c r="L140" i="9"/>
  <c r="L136" i="9"/>
  <c r="L132" i="9"/>
  <c r="L128" i="9"/>
  <c r="L124" i="9"/>
  <c r="L120" i="9"/>
  <c r="L116" i="9"/>
  <c r="L112" i="9"/>
  <c r="L108" i="9"/>
  <c r="L104" i="9"/>
  <c r="L100" i="9"/>
  <c r="L96" i="9"/>
  <c r="L92" i="9"/>
  <c r="L88" i="9"/>
  <c r="L84" i="9"/>
  <c r="L80" i="9"/>
  <c r="L76" i="9"/>
  <c r="L72" i="9"/>
  <c r="L68" i="9"/>
  <c r="L64" i="9"/>
  <c r="L60" i="9"/>
  <c r="L56" i="9"/>
  <c r="L52" i="9"/>
  <c r="L48" i="9"/>
  <c r="L44" i="9"/>
  <c r="L40" i="9"/>
  <c r="L36" i="9"/>
  <c r="L32" i="9"/>
  <c r="L28" i="9"/>
  <c r="L24" i="9"/>
  <c r="L20" i="9"/>
  <c r="L16" i="9"/>
  <c r="L12" i="9"/>
  <c r="L219" i="9"/>
  <c r="L203" i="9"/>
  <c r="L186" i="9"/>
  <c r="L178" i="9"/>
  <c r="L170" i="9"/>
  <c r="L162" i="9"/>
  <c r="L157" i="9"/>
  <c r="L153" i="9"/>
  <c r="L149" i="9"/>
  <c r="L145" i="9"/>
  <c r="L141" i="9"/>
  <c r="L137" i="9"/>
  <c r="L133" i="9"/>
  <c r="L129" i="9"/>
  <c r="L125" i="9"/>
  <c r="L121" i="9"/>
  <c r="L117" i="9"/>
  <c r="L113" i="9"/>
  <c r="L109" i="9"/>
  <c r="L105" i="9"/>
  <c r="L101" i="9"/>
  <c r="L97" i="9"/>
  <c r="L93" i="9"/>
  <c r="L89" i="9"/>
  <c r="L85" i="9"/>
  <c r="L81" i="9"/>
  <c r="L77" i="9"/>
  <c r="L73" i="9"/>
  <c r="L69" i="9"/>
  <c r="L65" i="9"/>
  <c r="L61" i="9"/>
  <c r="L57" i="9"/>
  <c r="L53" i="9"/>
  <c r="L49" i="9"/>
  <c r="L45" i="9"/>
  <c r="L41" i="9"/>
  <c r="L37" i="9"/>
  <c r="L33" i="9"/>
  <c r="L29" i="9"/>
  <c r="L25" i="9"/>
  <c r="L21" i="9"/>
  <c r="L17" i="9"/>
  <c r="L13" i="9"/>
  <c r="L102" i="9"/>
  <c r="L223" i="9"/>
  <c r="L207" i="9"/>
  <c r="L187" i="9"/>
  <c r="L179" i="9"/>
  <c r="L171" i="9"/>
  <c r="L163" i="9"/>
  <c r="L154" i="9"/>
  <c r="L150" i="9"/>
  <c r="L146" i="9"/>
  <c r="L142" i="9"/>
  <c r="L138" i="9"/>
  <c r="L134" i="9"/>
  <c r="L130" i="9"/>
  <c r="L126" i="9"/>
  <c r="L122" i="9"/>
  <c r="L118" i="9"/>
  <c r="L114" i="9"/>
  <c r="L110" i="9"/>
  <c r="L106" i="9"/>
  <c r="L86" i="9"/>
  <c r="L70" i="9"/>
  <c r="L54" i="9"/>
  <c r="L38" i="9"/>
  <c r="L22" i="9"/>
  <c r="L98" i="9"/>
  <c r="L66" i="9"/>
  <c r="L50" i="9"/>
  <c r="L34" i="9"/>
  <c r="L90" i="9"/>
  <c r="L74" i="9"/>
  <c r="L58" i="9"/>
  <c r="L42" i="9"/>
  <c r="L26" i="9"/>
  <c r="L94" i="9"/>
  <c r="L78" i="9"/>
  <c r="L62" i="9"/>
  <c r="L46" i="9"/>
  <c r="L30" i="9"/>
  <c r="L14" i="9"/>
  <c r="L82" i="9"/>
  <c r="L18" i="9"/>
  <c r="M11" i="9"/>
  <c r="N6" i="9"/>
  <c r="M64" i="6"/>
  <c r="M62" i="6"/>
  <c r="M68" i="6"/>
  <c r="M60" i="6"/>
  <c r="M56" i="6"/>
  <c r="M66" i="6"/>
  <c r="M58" i="6"/>
  <c r="M54" i="6"/>
  <c r="M52" i="6"/>
  <c r="M50" i="6"/>
  <c r="M42" i="6"/>
  <c r="M48" i="6"/>
  <c r="M46" i="6"/>
  <c r="M44" i="6"/>
  <c r="M40" i="6"/>
  <c r="M32" i="6"/>
  <c r="M24" i="6"/>
  <c r="M38" i="6"/>
  <c r="M30" i="6"/>
  <c r="M36" i="6"/>
  <c r="M28" i="6"/>
  <c r="M26" i="6"/>
  <c r="M18" i="6"/>
  <c r="M16" i="6"/>
  <c r="M34" i="6"/>
  <c r="M22" i="6"/>
  <c r="M14" i="6"/>
  <c r="M20" i="6"/>
  <c r="M12" i="6"/>
  <c r="M659" i="6"/>
  <c r="M655" i="6"/>
  <c r="M651" i="6"/>
  <c r="M660" i="6"/>
  <c r="M656" i="6"/>
  <c r="M657" i="6"/>
  <c r="M653" i="6"/>
  <c r="M650" i="6"/>
  <c r="M646" i="6"/>
  <c r="M642" i="6"/>
  <c r="M658" i="6"/>
  <c r="M647" i="6"/>
  <c r="M661" i="6"/>
  <c r="M648" i="6"/>
  <c r="M643" i="6"/>
  <c r="M638" i="6"/>
  <c r="M634" i="6"/>
  <c r="M649" i="6"/>
  <c r="M644" i="6"/>
  <c r="M639" i="6"/>
  <c r="M645" i="6"/>
  <c r="M640" i="6"/>
  <c r="M636" i="6"/>
  <c r="M629" i="6"/>
  <c r="M625" i="6"/>
  <c r="M621" i="6"/>
  <c r="M637" i="6"/>
  <c r="M632" i="6"/>
  <c r="M630" i="6"/>
  <c r="M626" i="6"/>
  <c r="M622" i="6"/>
  <c r="M618" i="6"/>
  <c r="M654" i="6"/>
  <c r="M652" i="6"/>
  <c r="M635" i="6"/>
  <c r="M624" i="6"/>
  <c r="M614" i="6"/>
  <c r="M610" i="6"/>
  <c r="M606" i="6"/>
  <c r="M602" i="6"/>
  <c r="M598" i="6"/>
  <c r="M594" i="6"/>
  <c r="M590" i="6"/>
  <c r="M586" i="6"/>
  <c r="M631" i="6"/>
  <c r="M620" i="6"/>
  <c r="M617" i="6"/>
  <c r="M612" i="6"/>
  <c r="M607" i="6"/>
  <c r="M601" i="6"/>
  <c r="M596" i="6"/>
  <c r="M591" i="6"/>
  <c r="M585" i="6"/>
  <c r="M583" i="6"/>
  <c r="M579" i="6"/>
  <c r="M575" i="6"/>
  <c r="M571" i="6"/>
  <c r="M641" i="6"/>
  <c r="M623" i="6"/>
  <c r="M613" i="6"/>
  <c r="M608" i="6"/>
  <c r="M603" i="6"/>
  <c r="M597" i="6"/>
  <c r="M633" i="6"/>
  <c r="M627" i="6"/>
  <c r="M615" i="6"/>
  <c r="M609" i="6"/>
  <c r="M604" i="6"/>
  <c r="M599" i="6"/>
  <c r="M589" i="6"/>
  <c r="M584" i="6"/>
  <c r="M578" i="6"/>
  <c r="M573" i="6"/>
  <c r="M565" i="6"/>
  <c r="M561" i="6"/>
  <c r="M557" i="6"/>
  <c r="M553" i="6"/>
  <c r="M549" i="6"/>
  <c r="M545" i="6"/>
  <c r="M541" i="6"/>
  <c r="M619" i="6"/>
  <c r="M588" i="6"/>
  <c r="M580" i="6"/>
  <c r="M574" i="6"/>
  <c r="M569" i="6"/>
  <c r="M566" i="6"/>
  <c r="M562" i="6"/>
  <c r="M558" i="6"/>
  <c r="M554" i="6"/>
  <c r="M550" i="6"/>
  <c r="M616" i="6"/>
  <c r="M605" i="6"/>
  <c r="M593" i="6"/>
  <c r="M587" i="6"/>
  <c r="M581" i="6"/>
  <c r="M576" i="6"/>
  <c r="M570" i="6"/>
  <c r="M567" i="6"/>
  <c r="M563" i="6"/>
  <c r="M611" i="6"/>
  <c r="M600" i="6"/>
  <c r="M560" i="6"/>
  <c r="M552" i="6"/>
  <c r="M548" i="6"/>
  <c r="M543" i="6"/>
  <c r="M538" i="6"/>
  <c r="M534" i="6"/>
  <c r="M530" i="6"/>
  <c r="M526" i="6"/>
  <c r="M522" i="6"/>
  <c r="M518" i="6"/>
  <c r="M514" i="6"/>
  <c r="M510" i="6"/>
  <c r="M506" i="6"/>
  <c r="M502" i="6"/>
  <c r="M498" i="6"/>
  <c r="M494" i="6"/>
  <c r="M490" i="6"/>
  <c r="M486" i="6"/>
  <c r="M482" i="6"/>
  <c r="M478" i="6"/>
  <c r="M474" i="6"/>
  <c r="M595" i="6"/>
  <c r="M582" i="6"/>
  <c r="M555" i="6"/>
  <c r="M544" i="6"/>
  <c r="M539" i="6"/>
  <c r="M535" i="6"/>
  <c r="M531" i="6"/>
  <c r="M527" i="6"/>
  <c r="M523" i="6"/>
  <c r="M519" i="6"/>
  <c r="M515" i="6"/>
  <c r="M592" i="6"/>
  <c r="M559" i="6"/>
  <c r="M547" i="6"/>
  <c r="M533" i="6"/>
  <c r="M525" i="6"/>
  <c r="M517" i="6"/>
  <c r="M507" i="6"/>
  <c r="M501" i="6"/>
  <c r="M496" i="6"/>
  <c r="M491" i="6"/>
  <c r="M628" i="6"/>
  <c r="M564" i="6"/>
  <c r="M540" i="6"/>
  <c r="M536" i="6"/>
  <c r="M528" i="6"/>
  <c r="M520" i="6"/>
  <c r="M512" i="6"/>
  <c r="M508" i="6"/>
  <c r="M503" i="6"/>
  <c r="M497" i="6"/>
  <c r="M492" i="6"/>
  <c r="M572" i="6"/>
  <c r="M568" i="6"/>
  <c r="M551" i="6"/>
  <c r="M542" i="6"/>
  <c r="M537" i="6"/>
  <c r="M529" i="6"/>
  <c r="M521" i="6"/>
  <c r="M513" i="6"/>
  <c r="M509" i="6"/>
  <c r="M504" i="6"/>
  <c r="M499" i="6"/>
  <c r="M493" i="6"/>
  <c r="M488" i="6"/>
  <c r="M577" i="6"/>
  <c r="M505" i="6"/>
  <c r="M487" i="6"/>
  <c r="M481" i="6"/>
  <c r="M476" i="6"/>
  <c r="M471" i="6"/>
  <c r="M467" i="6"/>
  <c r="M463" i="6"/>
  <c r="M459" i="6"/>
  <c r="M455" i="6"/>
  <c r="M451" i="6"/>
  <c r="M447" i="6"/>
  <c r="M443" i="6"/>
  <c r="M439" i="6"/>
  <c r="M435" i="6"/>
  <c r="M431" i="6"/>
  <c r="M427" i="6"/>
  <c r="M423" i="6"/>
  <c r="M419" i="6"/>
  <c r="M415" i="6"/>
  <c r="M411" i="6"/>
  <c r="M546" i="6"/>
  <c r="M516" i="6"/>
  <c r="M511" i="6"/>
  <c r="M500" i="6"/>
  <c r="M489" i="6"/>
  <c r="M483" i="6"/>
  <c r="M477" i="6"/>
  <c r="M472" i="6"/>
  <c r="M468" i="6"/>
  <c r="M464" i="6"/>
  <c r="M460" i="6"/>
  <c r="M456" i="6"/>
  <c r="M452" i="6"/>
  <c r="M448" i="6"/>
  <c r="M444" i="6"/>
  <c r="M440" i="6"/>
  <c r="M436" i="6"/>
  <c r="M432" i="6"/>
  <c r="M428" i="6"/>
  <c r="M424" i="6"/>
  <c r="M420" i="6"/>
  <c r="M416" i="6"/>
  <c r="M412" i="6"/>
  <c r="M408" i="6"/>
  <c r="M479" i="6"/>
  <c r="M469" i="6"/>
  <c r="M461" i="6"/>
  <c r="M453" i="6"/>
  <c r="M445" i="6"/>
  <c r="M437" i="6"/>
  <c r="M429" i="6"/>
  <c r="M421" i="6"/>
  <c r="M413" i="6"/>
  <c r="M404" i="6"/>
  <c r="M400" i="6"/>
  <c r="M396" i="6"/>
  <c r="M392" i="6"/>
  <c r="M388" i="6"/>
  <c r="M384" i="6"/>
  <c r="M556" i="6"/>
  <c r="M485" i="6"/>
  <c r="M480" i="6"/>
  <c r="M470" i="6"/>
  <c r="M462" i="6"/>
  <c r="M454" i="6"/>
  <c r="M446" i="6"/>
  <c r="M438" i="6"/>
  <c r="M430" i="6"/>
  <c r="M422" i="6"/>
  <c r="M414" i="6"/>
  <c r="M406" i="6"/>
  <c r="M405" i="6"/>
  <c r="M401" i="6"/>
  <c r="M397" i="6"/>
  <c r="M393" i="6"/>
  <c r="M389" i="6"/>
  <c r="M524" i="6"/>
  <c r="M495" i="6"/>
  <c r="M484" i="6"/>
  <c r="M473" i="6"/>
  <c r="M465" i="6"/>
  <c r="M457" i="6"/>
  <c r="M449" i="6"/>
  <c r="M441" i="6"/>
  <c r="M433" i="6"/>
  <c r="M425" i="6"/>
  <c r="M417" i="6"/>
  <c r="M409" i="6"/>
  <c r="M407" i="6"/>
  <c r="M402" i="6"/>
  <c r="M398" i="6"/>
  <c r="M394" i="6"/>
  <c r="M390" i="6"/>
  <c r="M386" i="6"/>
  <c r="M382" i="6"/>
  <c r="M532" i="6"/>
  <c r="M475" i="6"/>
  <c r="M458" i="6"/>
  <c r="M426" i="6"/>
  <c r="M391" i="6"/>
  <c r="M383" i="6"/>
  <c r="M380" i="6"/>
  <c r="M376" i="6"/>
  <c r="M372" i="6"/>
  <c r="M368" i="6"/>
  <c r="M364" i="6"/>
  <c r="M360" i="6"/>
  <c r="M356" i="6"/>
  <c r="M352" i="6"/>
  <c r="M348" i="6"/>
  <c r="M344" i="6"/>
  <c r="M340" i="6"/>
  <c r="M336" i="6"/>
  <c r="M332" i="6"/>
  <c r="M328" i="6"/>
  <c r="M324" i="6"/>
  <c r="M466" i="6"/>
  <c r="M434" i="6"/>
  <c r="M395" i="6"/>
  <c r="M385" i="6"/>
  <c r="M381" i="6"/>
  <c r="M377" i="6"/>
  <c r="M373" i="6"/>
  <c r="M369" i="6"/>
  <c r="M365" i="6"/>
  <c r="M361" i="6"/>
  <c r="M357" i="6"/>
  <c r="M353" i="6"/>
  <c r="M349" i="6"/>
  <c r="M345" i="6"/>
  <c r="M341" i="6"/>
  <c r="M337" i="6"/>
  <c r="M333" i="6"/>
  <c r="M442" i="6"/>
  <c r="M410" i="6"/>
  <c r="M399" i="6"/>
  <c r="M378" i="6"/>
  <c r="M374" i="6"/>
  <c r="M370" i="6"/>
  <c r="M366" i="6"/>
  <c r="M362" i="6"/>
  <c r="M358" i="6"/>
  <c r="M354" i="6"/>
  <c r="M350" i="6"/>
  <c r="M346" i="6"/>
  <c r="M342" i="6"/>
  <c r="M338" i="6"/>
  <c r="M334" i="6"/>
  <c r="M330" i="6"/>
  <c r="M326" i="6"/>
  <c r="M322" i="6"/>
  <c r="M318" i="6"/>
  <c r="M314" i="6"/>
  <c r="M310" i="6"/>
  <c r="M450" i="6"/>
  <c r="M387" i="6"/>
  <c r="M371" i="6"/>
  <c r="M355" i="6"/>
  <c r="M339" i="6"/>
  <c r="M329" i="6"/>
  <c r="M319" i="6"/>
  <c r="M403" i="6"/>
  <c r="M375" i="6"/>
  <c r="M359" i="6"/>
  <c r="M343" i="6"/>
  <c r="M331" i="6"/>
  <c r="M320" i="6"/>
  <c r="M315" i="6"/>
  <c r="M418" i="6"/>
  <c r="M367" i="6"/>
  <c r="M351" i="6"/>
  <c r="M335" i="6"/>
  <c r="M327" i="6"/>
  <c r="M323" i="6"/>
  <c r="M325" i="6"/>
  <c r="M321" i="6"/>
  <c r="M311" i="6"/>
  <c r="M307" i="6"/>
  <c r="M303" i="6"/>
  <c r="M299" i="6"/>
  <c r="M295" i="6"/>
  <c r="M347" i="6"/>
  <c r="M312" i="6"/>
  <c r="M308" i="6"/>
  <c r="M304" i="6"/>
  <c r="M300" i="6"/>
  <c r="M296" i="6"/>
  <c r="M292" i="6"/>
  <c r="M288" i="6"/>
  <c r="M284" i="6"/>
  <c r="M280" i="6"/>
  <c r="M363" i="6"/>
  <c r="M316" i="6"/>
  <c r="M379" i="6"/>
  <c r="M317" i="6"/>
  <c r="M309" i="6"/>
  <c r="M306" i="6"/>
  <c r="M302" i="6"/>
  <c r="M298" i="6"/>
  <c r="M294" i="6"/>
  <c r="M290" i="6"/>
  <c r="M286" i="6"/>
  <c r="M282" i="6"/>
  <c r="M278" i="6"/>
  <c r="M293" i="6"/>
  <c r="M287" i="6"/>
  <c r="M279" i="6"/>
  <c r="M274" i="6"/>
  <c r="M270" i="6"/>
  <c r="M266" i="6"/>
  <c r="M262" i="6"/>
  <c r="M258" i="6"/>
  <c r="M254" i="6"/>
  <c r="M250" i="6"/>
  <c r="M246" i="6"/>
  <c r="M242" i="6"/>
  <c r="M238" i="6"/>
  <c r="M234" i="6"/>
  <c r="M230" i="6"/>
  <c r="M226" i="6"/>
  <c r="M222" i="6"/>
  <c r="M218" i="6"/>
  <c r="M214" i="6"/>
  <c r="M210" i="6"/>
  <c r="M206" i="6"/>
  <c r="M202" i="6"/>
  <c r="M198" i="6"/>
  <c r="M194" i="6"/>
  <c r="M190" i="6"/>
  <c r="M186" i="6"/>
  <c r="M182" i="6"/>
  <c r="M178" i="6"/>
  <c r="M174" i="6"/>
  <c r="M170" i="6"/>
  <c r="M166" i="6"/>
  <c r="M162" i="6"/>
  <c r="M158" i="6"/>
  <c r="M154" i="6"/>
  <c r="M150" i="6"/>
  <c r="M146" i="6"/>
  <c r="M142" i="6"/>
  <c r="M138" i="6"/>
  <c r="M134" i="6"/>
  <c r="M130" i="6"/>
  <c r="M126" i="6"/>
  <c r="M122" i="6"/>
  <c r="M118" i="6"/>
  <c r="M114" i="6"/>
  <c r="M297" i="6"/>
  <c r="M289" i="6"/>
  <c r="M281" i="6"/>
  <c r="M275" i="6"/>
  <c r="M271" i="6"/>
  <c r="M267" i="6"/>
  <c r="M263" i="6"/>
  <c r="M259" i="6"/>
  <c r="M255" i="6"/>
  <c r="M251" i="6"/>
  <c r="M247" i="6"/>
  <c r="M243" i="6"/>
  <c r="M239" i="6"/>
  <c r="M235" i="6"/>
  <c r="M231" i="6"/>
  <c r="M227" i="6"/>
  <c r="M223" i="6"/>
  <c r="M219" i="6"/>
  <c r="M215" i="6"/>
  <c r="M211" i="6"/>
  <c r="M207" i="6"/>
  <c r="M203" i="6"/>
  <c r="M199" i="6"/>
  <c r="M195" i="6"/>
  <c r="M191" i="6"/>
  <c r="M187" i="6"/>
  <c r="M183" i="6"/>
  <c r="M179" i="6"/>
  <c r="M175" i="6"/>
  <c r="M171" i="6"/>
  <c r="M167" i="6"/>
  <c r="M163" i="6"/>
  <c r="M159" i="6"/>
  <c r="M155" i="6"/>
  <c r="M151" i="6"/>
  <c r="M147" i="6"/>
  <c r="M143" i="6"/>
  <c r="M139" i="6"/>
  <c r="M135" i="6"/>
  <c r="M131" i="6"/>
  <c r="M127" i="6"/>
  <c r="M123" i="6"/>
  <c r="M119" i="6"/>
  <c r="M115" i="6"/>
  <c r="M313" i="6"/>
  <c r="M301" i="6"/>
  <c r="M291" i="6"/>
  <c r="M283" i="6"/>
  <c r="M272" i="6"/>
  <c r="M268" i="6"/>
  <c r="M264" i="6"/>
  <c r="M260" i="6"/>
  <c r="M256" i="6"/>
  <c r="M252" i="6"/>
  <c r="M248" i="6"/>
  <c r="M244" i="6"/>
  <c r="M240" i="6"/>
  <c r="M236" i="6"/>
  <c r="M232" i="6"/>
  <c r="M228" i="6"/>
  <c r="M224" i="6"/>
  <c r="M220" i="6"/>
  <c r="M216" i="6"/>
  <c r="M212" i="6"/>
  <c r="M208" i="6"/>
  <c r="M204" i="6"/>
  <c r="M200" i="6"/>
  <c r="M196" i="6"/>
  <c r="M192" i="6"/>
  <c r="M188" i="6"/>
  <c r="M184" i="6"/>
  <c r="M180" i="6"/>
  <c r="M176" i="6"/>
  <c r="M172" i="6"/>
  <c r="M305" i="6"/>
  <c r="M285" i="6"/>
  <c r="M277" i="6"/>
  <c r="M276" i="6"/>
  <c r="M273" i="6"/>
  <c r="M269" i="6"/>
  <c r="M265" i="6"/>
  <c r="M261" i="6"/>
  <c r="M257" i="6"/>
  <c r="M253" i="6"/>
  <c r="M249" i="6"/>
  <c r="M245" i="6"/>
  <c r="M241" i="6"/>
  <c r="M225" i="6"/>
  <c r="M209" i="6"/>
  <c r="M193" i="6"/>
  <c r="M177" i="6"/>
  <c r="M168" i="6"/>
  <c r="M160" i="6"/>
  <c r="M152" i="6"/>
  <c r="M144" i="6"/>
  <c r="M136" i="6"/>
  <c r="M128" i="6"/>
  <c r="M120" i="6"/>
  <c r="M110" i="6"/>
  <c r="M106" i="6"/>
  <c r="M102" i="6"/>
  <c r="M229" i="6"/>
  <c r="M213" i="6"/>
  <c r="M197" i="6"/>
  <c r="M181" i="6"/>
  <c r="M169" i="6"/>
  <c r="M161" i="6"/>
  <c r="M153" i="6"/>
  <c r="M145" i="6"/>
  <c r="M137" i="6"/>
  <c r="M129" i="6"/>
  <c r="M121" i="6"/>
  <c r="M113" i="6"/>
  <c r="M111" i="6"/>
  <c r="M107" i="6"/>
  <c r="M103" i="6"/>
  <c r="M99" i="6"/>
  <c r="M95" i="6"/>
  <c r="M91" i="6"/>
  <c r="M87" i="6"/>
  <c r="M83" i="6"/>
  <c r="M79" i="6"/>
  <c r="M75" i="6"/>
  <c r="M71" i="6"/>
  <c r="M67" i="6"/>
  <c r="M63" i="6"/>
  <c r="M59" i="6"/>
  <c r="M55" i="6"/>
  <c r="M51" i="6"/>
  <c r="M47" i="6"/>
  <c r="M43" i="6"/>
  <c r="M233" i="6"/>
  <c r="M217" i="6"/>
  <c r="M201" i="6"/>
  <c r="M185" i="6"/>
  <c r="M164" i="6"/>
  <c r="M156" i="6"/>
  <c r="M148" i="6"/>
  <c r="M140" i="6"/>
  <c r="M132" i="6"/>
  <c r="M124" i="6"/>
  <c r="M116" i="6"/>
  <c r="M112" i="6"/>
  <c r="M108" i="6"/>
  <c r="M104" i="6"/>
  <c r="M100" i="6"/>
  <c r="M96" i="6"/>
  <c r="M92" i="6"/>
  <c r="M88" i="6"/>
  <c r="M84" i="6"/>
  <c r="M80" i="6"/>
  <c r="M76" i="6"/>
  <c r="M72" i="6"/>
  <c r="M237" i="6"/>
  <c r="M221" i="6"/>
  <c r="M205" i="6"/>
  <c r="M189" i="6"/>
  <c r="M173" i="6"/>
  <c r="M165" i="6"/>
  <c r="M157" i="6"/>
  <c r="M149" i="6"/>
  <c r="M141" i="6"/>
  <c r="M133" i="6"/>
  <c r="M125" i="6"/>
  <c r="M117" i="6"/>
  <c r="M109" i="6"/>
  <c r="M105" i="6"/>
  <c r="M101" i="6"/>
  <c r="M97" i="6"/>
  <c r="M93" i="6"/>
  <c r="M89" i="6"/>
  <c r="M85" i="6"/>
  <c r="M81" i="6"/>
  <c r="M77" i="6"/>
  <c r="M73" i="6"/>
  <c r="M98" i="6"/>
  <c r="M82" i="6"/>
  <c r="M86" i="6"/>
  <c r="M69" i="6"/>
  <c r="M61" i="6"/>
  <c r="M53" i="6"/>
  <c r="M45" i="6"/>
  <c r="M41" i="6"/>
  <c r="M37" i="6"/>
  <c r="M33" i="6"/>
  <c r="M29" i="6"/>
  <c r="M25" i="6"/>
  <c r="M21" i="6"/>
  <c r="M17" i="6"/>
  <c r="M13" i="6"/>
  <c r="M90" i="6"/>
  <c r="M74" i="6"/>
  <c r="M70" i="6"/>
  <c r="M94" i="6"/>
  <c r="M78" i="6"/>
  <c r="M65" i="6"/>
  <c r="M57" i="6"/>
  <c r="M49" i="6"/>
  <c r="M39" i="6"/>
  <c r="M35" i="6"/>
  <c r="M31" i="6"/>
  <c r="M27" i="6"/>
  <c r="M23" i="6"/>
  <c r="M19" i="6"/>
  <c r="M15" i="6"/>
  <c r="N11" i="6"/>
  <c r="N8" i="6"/>
  <c r="N7" i="6"/>
  <c r="O6" i="6"/>
  <c r="L6" i="4"/>
  <c r="K7" i="4"/>
  <c r="K8" i="4"/>
  <c r="K11" i="4"/>
  <c r="J24" i="4"/>
  <c r="J40" i="4"/>
  <c r="J56" i="4"/>
  <c r="J30" i="4"/>
  <c r="J49" i="4"/>
  <c r="J70" i="4"/>
  <c r="J31" i="4"/>
  <c r="J50" i="4"/>
  <c r="J22" i="4"/>
  <c r="J41" i="4"/>
  <c r="J64" i="4"/>
  <c r="J63" i="4"/>
  <c r="J86" i="4"/>
  <c r="J102" i="4"/>
  <c r="J73" i="4"/>
  <c r="J89" i="4"/>
  <c r="J105" i="4"/>
  <c r="J29" i="4"/>
  <c r="J84" i="4"/>
  <c r="J100" i="4"/>
  <c r="J75" i="4"/>
  <c r="J119" i="4"/>
  <c r="J135" i="4"/>
  <c r="J151" i="4"/>
  <c r="J167" i="4"/>
  <c r="J183" i="4"/>
  <c r="J114" i="4"/>
  <c r="J130" i="4"/>
  <c r="J146" i="4"/>
  <c r="J162" i="4"/>
  <c r="J178" i="4"/>
  <c r="J194" i="4"/>
  <c r="J99" i="4"/>
  <c r="J121" i="4"/>
  <c r="J137" i="4"/>
  <c r="J153" i="4"/>
  <c r="J169" i="4"/>
  <c r="J185" i="4"/>
  <c r="J116" i="4"/>
  <c r="J180" i="4"/>
  <c r="J203" i="4"/>
  <c r="J219" i="4"/>
  <c r="J235" i="4"/>
  <c r="J251" i="4"/>
  <c r="J112" i="4"/>
  <c r="J176" i="4"/>
  <c r="J206" i="4"/>
  <c r="J222" i="4"/>
  <c r="J238" i="4"/>
  <c r="J254" i="4"/>
  <c r="J124" i="4"/>
  <c r="J187" i="4"/>
  <c r="J209" i="4"/>
  <c r="J225" i="4"/>
  <c r="J241" i="4"/>
  <c r="J257" i="4"/>
  <c r="J196" i="4"/>
  <c r="J260" i="4"/>
  <c r="J277" i="4"/>
  <c r="J293" i="4"/>
  <c r="J309" i="4"/>
  <c r="J325" i="4"/>
  <c r="J16" i="4"/>
  <c r="J32" i="4"/>
  <c r="J48" i="4"/>
  <c r="J17" i="4"/>
  <c r="J43" i="4"/>
  <c r="J62" i="4"/>
  <c r="J18" i="4"/>
  <c r="J37" i="4"/>
  <c r="J65" i="4"/>
  <c r="J35" i="4"/>
  <c r="J54" i="4"/>
  <c r="J72" i="4"/>
  <c r="J78" i="4"/>
  <c r="J94" i="4"/>
  <c r="J13" i="4"/>
  <c r="J81" i="4"/>
  <c r="J97" i="4"/>
  <c r="J23" i="4"/>
  <c r="J76" i="4"/>
  <c r="J92" i="4"/>
  <c r="J108" i="4"/>
  <c r="J107" i="4"/>
  <c r="J127" i="4"/>
  <c r="J143" i="4"/>
  <c r="J159" i="4"/>
  <c r="J175" i="4"/>
  <c r="J87" i="4"/>
  <c r="J122" i="4"/>
  <c r="J138" i="4"/>
  <c r="J154" i="4"/>
  <c r="J170" i="4"/>
  <c r="J186" i="4"/>
  <c r="J67" i="4"/>
  <c r="J113" i="4"/>
  <c r="J129" i="4"/>
  <c r="J145" i="4"/>
  <c r="J161" i="4"/>
  <c r="J177" i="4"/>
  <c r="J193" i="4"/>
  <c r="J148" i="4"/>
  <c r="J195" i="4"/>
  <c r="J211" i="4"/>
  <c r="J227" i="4"/>
  <c r="J243" i="4"/>
  <c r="J259" i="4"/>
  <c r="J144" i="4"/>
  <c r="J198" i="4"/>
  <c r="J214" i="4"/>
  <c r="J230" i="4"/>
  <c r="J246" i="4"/>
  <c r="J262" i="4"/>
  <c r="J156" i="4"/>
  <c r="J201" i="4"/>
  <c r="J217" i="4"/>
  <c r="J233" i="4"/>
  <c r="J249" i="4"/>
  <c r="J265" i="4"/>
  <c r="J228" i="4"/>
  <c r="J269" i="4"/>
  <c r="J285" i="4"/>
  <c r="J301" i="4"/>
  <c r="J317" i="4"/>
  <c r="J333" i="4"/>
  <c r="J12" i="4"/>
  <c r="J44" i="4"/>
  <c r="J33" i="4"/>
  <c r="J15" i="4"/>
  <c r="J61" i="4"/>
  <c r="J51" i="4"/>
  <c r="J74" i="4"/>
  <c r="J106" i="4"/>
  <c r="J93" i="4"/>
  <c r="J69" i="4"/>
  <c r="J104" i="4"/>
  <c r="J123" i="4"/>
  <c r="J155" i="4"/>
  <c r="J42" i="4"/>
  <c r="J134" i="4"/>
  <c r="J166" i="4"/>
  <c r="J45" i="4"/>
  <c r="J125" i="4"/>
  <c r="J157" i="4"/>
  <c r="J189" i="4"/>
  <c r="J191" i="4"/>
  <c r="J223" i="4"/>
  <c r="J255" i="4"/>
  <c r="J188" i="4"/>
  <c r="J226" i="4"/>
  <c r="J258" i="4"/>
  <c r="J197" i="4"/>
  <c r="J229" i="4"/>
  <c r="J261" i="4"/>
  <c r="J267" i="4"/>
  <c r="J297" i="4"/>
  <c r="J329" i="4"/>
  <c r="J349" i="4"/>
  <c r="J365" i="4"/>
  <c r="J381" i="4"/>
  <c r="J397" i="4"/>
  <c r="J413" i="4"/>
  <c r="J429" i="4"/>
  <c r="J120" i="4"/>
  <c r="J240" i="4"/>
  <c r="J20" i="4"/>
  <c r="J52" i="4"/>
  <c r="J46" i="4"/>
  <c r="J21" i="4"/>
  <c r="J19" i="4"/>
  <c r="J60" i="4"/>
  <c r="J82" i="4"/>
  <c r="J71" i="4"/>
  <c r="J101" i="4"/>
  <c r="J80" i="4"/>
  <c r="J39" i="4"/>
  <c r="J131" i="4"/>
  <c r="J163" i="4"/>
  <c r="J103" i="4"/>
  <c r="J142" i="4"/>
  <c r="J174" i="4"/>
  <c r="J83" i="4"/>
  <c r="J133" i="4"/>
  <c r="J165" i="4"/>
  <c r="J79" i="4"/>
  <c r="J199" i="4"/>
  <c r="J231" i="4"/>
  <c r="J263" i="4"/>
  <c r="J202" i="4"/>
  <c r="J234" i="4"/>
  <c r="J266" i="4"/>
  <c r="J205" i="4"/>
  <c r="J237" i="4"/>
  <c r="J136" i="4"/>
  <c r="J273" i="4"/>
  <c r="J305" i="4"/>
  <c r="J337" i="4"/>
  <c r="J353" i="4"/>
  <c r="J369" i="4"/>
  <c r="J385" i="4"/>
  <c r="J401" i="4"/>
  <c r="J417" i="4"/>
  <c r="J433" i="4"/>
  <c r="J184" i="4"/>
  <c r="J256" i="4"/>
  <c r="J236" i="4"/>
  <c r="J279" i="4"/>
  <c r="J295" i="4"/>
  <c r="J311" i="4"/>
  <c r="J327" i="4"/>
  <c r="J343" i="4"/>
  <c r="J359" i="4"/>
  <c r="J375" i="4"/>
  <c r="J391" i="4"/>
  <c r="J407" i="4"/>
  <c r="J270" i="4"/>
  <c r="J302" i="4"/>
  <c r="J334" i="4"/>
  <c r="J366" i="4"/>
  <c r="J398" i="4"/>
  <c r="J428" i="4"/>
  <c r="J444" i="4"/>
  <c r="J460" i="4"/>
  <c r="J476" i="4"/>
  <c r="J492" i="4"/>
  <c r="J508" i="4"/>
  <c r="J524" i="4"/>
  <c r="J540" i="4"/>
  <c r="J276" i="4"/>
  <c r="J308" i="4"/>
  <c r="J340" i="4"/>
  <c r="J372" i="4"/>
  <c r="J404" i="4"/>
  <c r="J422" i="4"/>
  <c r="J443" i="4"/>
  <c r="J459" i="4"/>
  <c r="J475" i="4"/>
  <c r="J491" i="4"/>
  <c r="J507" i="4"/>
  <c r="J523" i="4"/>
  <c r="J248" i="4"/>
  <c r="J290" i="4"/>
  <c r="J322" i="4"/>
  <c r="J354" i="4"/>
  <c r="J386" i="4"/>
  <c r="J420" i="4"/>
  <c r="J438" i="4"/>
  <c r="J454" i="4"/>
  <c r="J470" i="4"/>
  <c r="J486" i="4"/>
  <c r="J506" i="4"/>
  <c r="J352" i="4"/>
  <c r="J430" i="4"/>
  <c r="J489" i="4"/>
  <c r="J548" i="4"/>
  <c r="J564" i="4"/>
  <c r="J580" i="4"/>
  <c r="J596" i="4"/>
  <c r="J616" i="4"/>
  <c r="J632" i="4"/>
  <c r="J648" i="4"/>
  <c r="J280" i="4"/>
  <c r="J408" i="4"/>
  <c r="J522" i="4"/>
  <c r="J551" i="4"/>
  <c r="J567" i="4"/>
  <c r="J583" i="4"/>
  <c r="J599" i="4"/>
  <c r="J615" i="4"/>
  <c r="J631" i="4"/>
  <c r="J647" i="4"/>
  <c r="J232" i="4"/>
  <c r="J368" i="4"/>
  <c r="J481" i="4"/>
  <c r="J554" i="4"/>
  <c r="J586" i="4"/>
  <c r="J606" i="4"/>
  <c r="J622" i="4"/>
  <c r="J638" i="4"/>
  <c r="J654" i="4"/>
  <c r="J609" i="4"/>
  <c r="J392" i="4"/>
  <c r="J557" i="4"/>
  <c r="J653" i="4"/>
  <c r="J328" i="4"/>
  <c r="J629" i="4"/>
  <c r="J633" i="4"/>
  <c r="J28" i="4"/>
  <c r="J14" i="4"/>
  <c r="J59" i="4"/>
  <c r="J34" i="4"/>
  <c r="J25" i="4"/>
  <c r="J68" i="4"/>
  <c r="J90" i="4"/>
  <c r="J77" i="4"/>
  <c r="J109" i="4"/>
  <c r="J88" i="4"/>
  <c r="J91" i="4"/>
  <c r="J139" i="4"/>
  <c r="J171" i="4"/>
  <c r="J118" i="4"/>
  <c r="J150" i="4"/>
  <c r="J182" i="4"/>
  <c r="J111" i="4"/>
  <c r="J141" i="4"/>
  <c r="J173" i="4"/>
  <c r="J132" i="4"/>
  <c r="J207" i="4"/>
  <c r="J239" i="4"/>
  <c r="J128" i="4"/>
  <c r="J210" i="4"/>
  <c r="J242" i="4"/>
  <c r="J140" i="4"/>
  <c r="J213" i="4"/>
  <c r="J245" i="4"/>
  <c r="J212" i="4"/>
  <c r="J281" i="4"/>
  <c r="J313" i="4"/>
  <c r="J341" i="4"/>
  <c r="J357" i="4"/>
  <c r="J373" i="4"/>
  <c r="J389" i="4"/>
  <c r="J405" i="4"/>
  <c r="J421" i="4"/>
  <c r="J437" i="4"/>
  <c r="J208" i="4"/>
  <c r="J168" i="4"/>
  <c r="J252" i="4"/>
  <c r="J283" i="4"/>
  <c r="J299" i="4"/>
  <c r="J315" i="4"/>
  <c r="J331" i="4"/>
  <c r="J347" i="4"/>
  <c r="J363" i="4"/>
  <c r="J379" i="4"/>
  <c r="J395" i="4"/>
  <c r="J411" i="4"/>
  <c r="J278" i="4"/>
  <c r="J310" i="4"/>
  <c r="J342" i="4"/>
  <c r="J374" i="4"/>
  <c r="J406" i="4"/>
  <c r="J431" i="4"/>
  <c r="J448" i="4"/>
  <c r="J464" i="4"/>
  <c r="J480" i="4"/>
  <c r="J496" i="4"/>
  <c r="J512" i="4"/>
  <c r="J528" i="4"/>
  <c r="J152" i="4"/>
  <c r="J284" i="4"/>
  <c r="J316" i="4"/>
  <c r="J348" i="4"/>
  <c r="J380" i="4"/>
  <c r="J412" i="4"/>
  <c r="J432" i="4"/>
  <c r="J447" i="4"/>
  <c r="J463" i="4"/>
  <c r="J479" i="4"/>
  <c r="J495" i="4"/>
  <c r="J511" i="4"/>
  <c r="J527" i="4"/>
  <c r="J268" i="4"/>
  <c r="J298" i="4"/>
  <c r="J330" i="4"/>
  <c r="J362" i="4"/>
  <c r="J394" i="4"/>
  <c r="J423" i="4"/>
  <c r="J442" i="4"/>
  <c r="J458" i="4"/>
  <c r="J474" i="4"/>
  <c r="J490" i="4"/>
  <c r="J514" i="4"/>
  <c r="J384" i="4"/>
  <c r="J441" i="4"/>
  <c r="J505" i="4"/>
  <c r="J552" i="4"/>
  <c r="J568" i="4"/>
  <c r="J584" i="4"/>
  <c r="J604" i="4"/>
  <c r="J620" i="4"/>
  <c r="J636" i="4"/>
  <c r="J652" i="4"/>
  <c r="J312" i="4"/>
  <c r="J453" i="4"/>
  <c r="J530" i="4"/>
  <c r="J555" i="4"/>
  <c r="J571" i="4"/>
  <c r="J587" i="4"/>
  <c r="J603" i="4"/>
  <c r="J619" i="4"/>
  <c r="J635" i="4"/>
  <c r="J651" i="4"/>
  <c r="J272" i="4"/>
  <c r="J400" i="4"/>
  <c r="J497" i="4"/>
  <c r="J562" i="4"/>
  <c r="J594" i="4"/>
  <c r="J610" i="4"/>
  <c r="J626" i="4"/>
  <c r="J642" i="4"/>
  <c r="J658" i="4"/>
  <c r="J625" i="4"/>
  <c r="J445" i="4"/>
  <c r="J605" i="4"/>
  <c r="J360" i="4"/>
  <c r="J477" i="4"/>
  <c r="J645" i="4"/>
  <c r="J617" i="4"/>
  <c r="J66" i="4"/>
  <c r="J98" i="4"/>
  <c r="J115" i="4"/>
  <c r="J158" i="4"/>
  <c r="J181" i="4"/>
  <c r="J160" i="4"/>
  <c r="J221" i="4"/>
  <c r="J321" i="4"/>
  <c r="J393" i="4"/>
  <c r="J224" i="4"/>
  <c r="J275" i="4"/>
  <c r="J307" i="4"/>
  <c r="J339" i="4"/>
  <c r="J371" i="4"/>
  <c r="J403" i="4"/>
  <c r="J294" i="4"/>
  <c r="J358" i="4"/>
  <c r="J418" i="4"/>
  <c r="J456" i="4"/>
  <c r="J488" i="4"/>
  <c r="J520" i="4"/>
  <c r="J264" i="4"/>
  <c r="J332" i="4"/>
  <c r="J396" i="4"/>
  <c r="J439" i="4"/>
  <c r="J471" i="4"/>
  <c r="J503" i="4"/>
  <c r="J192" i="4"/>
  <c r="J314" i="4"/>
  <c r="J378" i="4"/>
  <c r="J436" i="4"/>
  <c r="J466" i="4"/>
  <c r="J498" i="4"/>
  <c r="J427" i="4"/>
  <c r="J544" i="4"/>
  <c r="J576" i="4"/>
  <c r="J612" i="4"/>
  <c r="J644" i="4"/>
  <c r="J376" i="4"/>
  <c r="J547" i="4"/>
  <c r="J579" i="4"/>
  <c r="J611" i="4"/>
  <c r="J643" i="4"/>
  <c r="J336" i="4"/>
  <c r="J546" i="4"/>
  <c r="J602" i="4"/>
  <c r="J634" i="4"/>
  <c r="J461" i="4"/>
  <c r="J538" i="4"/>
  <c r="J493" i="4"/>
  <c r="J649" i="4"/>
  <c r="J47" i="4"/>
  <c r="J85" i="4"/>
  <c r="J147" i="4"/>
  <c r="J190" i="4"/>
  <c r="J164" i="4"/>
  <c r="J218" i="4"/>
  <c r="J253" i="4"/>
  <c r="J345" i="4"/>
  <c r="J409" i="4"/>
  <c r="J204" i="4"/>
  <c r="J287" i="4"/>
  <c r="J319" i="4"/>
  <c r="J351" i="4"/>
  <c r="J383" i="4"/>
  <c r="J95" i="4"/>
  <c r="J318" i="4"/>
  <c r="J382" i="4"/>
  <c r="J434" i="4"/>
  <c r="J468" i="4"/>
  <c r="J500" i="4"/>
  <c r="J532" i="4"/>
  <c r="J292" i="4"/>
  <c r="J356" i="4"/>
  <c r="J416" i="4"/>
  <c r="J451" i="4"/>
  <c r="J483" i="4"/>
  <c r="J515" i="4"/>
  <c r="J274" i="4"/>
  <c r="J338" i="4"/>
  <c r="J402" i="4"/>
  <c r="J446" i="4"/>
  <c r="J478" i="4"/>
  <c r="J288" i="4"/>
  <c r="J457" i="4"/>
  <c r="J556" i="4"/>
  <c r="J588" i="4"/>
  <c r="J624" i="4"/>
  <c r="J656" i="4"/>
  <c r="J469" i="4"/>
  <c r="J559" i="4"/>
  <c r="J591" i="4"/>
  <c r="J623" i="4"/>
  <c r="J655" i="4"/>
  <c r="J449" i="4"/>
  <c r="J570" i="4"/>
  <c r="J614" i="4"/>
  <c r="J646" i="4"/>
  <c r="J641" i="4"/>
  <c r="J621" i="4"/>
  <c r="J549" i="4"/>
  <c r="J601" i="4"/>
  <c r="J36" i="4"/>
  <c r="J38" i="4"/>
  <c r="J26" i="4"/>
  <c r="J179" i="4"/>
  <c r="J117" i="4"/>
  <c r="J215" i="4"/>
  <c r="J250" i="4"/>
  <c r="J244" i="4"/>
  <c r="J361" i="4"/>
  <c r="J425" i="4"/>
  <c r="J220" i="4"/>
  <c r="J291" i="4"/>
  <c r="J323" i="4"/>
  <c r="J355" i="4"/>
  <c r="J387" i="4"/>
  <c r="J216" i="4"/>
  <c r="J326" i="4"/>
  <c r="J390" i="4"/>
  <c r="J440" i="4"/>
  <c r="J472" i="4"/>
  <c r="J504" i="4"/>
  <c r="J536" i="4"/>
  <c r="J300" i="4"/>
  <c r="J364" i="4"/>
  <c r="J419" i="4"/>
  <c r="J455" i="4"/>
  <c r="J487" i="4"/>
  <c r="J519" i="4"/>
  <c r="J282" i="4"/>
  <c r="J346" i="4"/>
  <c r="J410" i="4"/>
  <c r="J450" i="4"/>
  <c r="J482" i="4"/>
  <c r="J320" i="4"/>
  <c r="J473" i="4"/>
  <c r="J560" i="4"/>
  <c r="J592" i="4"/>
  <c r="J628" i="4"/>
  <c r="J660" i="4"/>
  <c r="J485" i="4"/>
  <c r="J563" i="4"/>
  <c r="J595" i="4"/>
  <c r="J627" i="4"/>
  <c r="J659" i="4"/>
  <c r="J465" i="4"/>
  <c r="J578" i="4"/>
  <c r="J618" i="4"/>
  <c r="J650" i="4"/>
  <c r="J657" i="4"/>
  <c r="J637" i="4"/>
  <c r="J613" i="4"/>
  <c r="J96" i="4"/>
  <c r="J172" i="4"/>
  <c r="J271" i="4"/>
  <c r="J399" i="4"/>
  <c r="J452" i="4"/>
  <c r="J324" i="4"/>
  <c r="J499" i="4"/>
  <c r="J426" i="4"/>
  <c r="J539" i="4"/>
  <c r="J344" i="4"/>
  <c r="J639" i="4"/>
  <c r="J630" i="4"/>
  <c r="J661" i="4"/>
  <c r="J126" i="4"/>
  <c r="J289" i="4"/>
  <c r="J303" i="4"/>
  <c r="J286" i="4"/>
  <c r="J484" i="4"/>
  <c r="J388" i="4"/>
  <c r="J531" i="4"/>
  <c r="J462" i="4"/>
  <c r="J572" i="4"/>
  <c r="J543" i="4"/>
  <c r="J304" i="4"/>
  <c r="J296" i="4"/>
  <c r="J27" i="4"/>
  <c r="J149" i="4"/>
  <c r="J377" i="4"/>
  <c r="J335" i="4"/>
  <c r="J350" i="4"/>
  <c r="J516" i="4"/>
  <c r="J435" i="4"/>
  <c r="J306" i="4"/>
  <c r="J494" i="4"/>
  <c r="J608" i="4"/>
  <c r="J575" i="4"/>
  <c r="J537" i="4"/>
  <c r="J535" i="4"/>
  <c r="J367" i="4"/>
  <c r="J370" i="4"/>
  <c r="J598" i="4"/>
  <c r="J55" i="4"/>
  <c r="J415" i="4"/>
  <c r="J424" i="4"/>
  <c r="J414" i="4"/>
  <c r="J247" i="4"/>
  <c r="J200" i="4"/>
  <c r="J640" i="4"/>
  <c r="J110" i="4"/>
  <c r="J467" i="4"/>
  <c r="J607" i="4"/>
  <c r="J585" i="4"/>
  <c r="J501" i="4"/>
  <c r="J57" i="4"/>
  <c r="J569" i="4"/>
  <c r="J590" i="4"/>
  <c r="J513" i="4"/>
  <c r="J541" i="4"/>
  <c r="J502" i="4"/>
  <c r="J518" i="4"/>
  <c r="J566" i="4"/>
  <c r="J545" i="4"/>
  <c r="J533" i="4"/>
  <c r="J593" i="4"/>
  <c r="J558" i="4"/>
  <c r="J597" i="4"/>
  <c r="J577" i="4"/>
  <c r="J561" i="4"/>
  <c r="J529" i="4"/>
  <c r="J565" i="4"/>
  <c r="J510" i="4"/>
  <c r="J526" i="4"/>
  <c r="J525" i="4"/>
  <c r="J509" i="4"/>
  <c r="J582" i="4"/>
  <c r="J581" i="4"/>
  <c r="J573" i="4"/>
  <c r="J534" i="4"/>
  <c r="J517" i="4"/>
  <c r="J550" i="4"/>
  <c r="J521" i="4"/>
  <c r="J574" i="4"/>
  <c r="J58" i="4"/>
  <c r="J53" i="4"/>
  <c r="J600" i="4"/>
  <c r="J542" i="4"/>
  <c r="J553" i="4"/>
  <c r="J589" i="4"/>
  <c r="N7" i="9" l="1"/>
  <c r="N8" i="9"/>
  <c r="BW7" i="9"/>
  <c r="BW11" i="9"/>
  <c r="BW8" i="9"/>
  <c r="BV13" i="9"/>
  <c r="BV17" i="9"/>
  <c r="BV12" i="9"/>
  <c r="BV16" i="9"/>
  <c r="BV15" i="9"/>
  <c r="BV18" i="9"/>
  <c r="BV24" i="9"/>
  <c r="BV28" i="9"/>
  <c r="BV23" i="9"/>
  <c r="BV27" i="9"/>
  <c r="BV26" i="9"/>
  <c r="BV32" i="9"/>
  <c r="BV19" i="9"/>
  <c r="BV21" i="9"/>
  <c r="BV31" i="9"/>
  <c r="BV30" i="9"/>
  <c r="BV37" i="9"/>
  <c r="BV41" i="9"/>
  <c r="BV45" i="9"/>
  <c r="BV49" i="9"/>
  <c r="BV33" i="9"/>
  <c r="BV36" i="9"/>
  <c r="BV40" i="9"/>
  <c r="BV44" i="9"/>
  <c r="BV48" i="9"/>
  <c r="BV34" i="9"/>
  <c r="BV39" i="9"/>
  <c r="BV47" i="9"/>
  <c r="BV55" i="9"/>
  <c r="BV59" i="9"/>
  <c r="BV63" i="9"/>
  <c r="BV20" i="9"/>
  <c r="BV25" i="9"/>
  <c r="BV42" i="9"/>
  <c r="BV54" i="9"/>
  <c r="BV58" i="9"/>
  <c r="BV62" i="9"/>
  <c r="BV22" i="9"/>
  <c r="BV35" i="9"/>
  <c r="BV53" i="9"/>
  <c r="BV61" i="9"/>
  <c r="BV65" i="9"/>
  <c r="BV69" i="9"/>
  <c r="BV73" i="9"/>
  <c r="BV77" i="9"/>
  <c r="BV81" i="9"/>
  <c r="BV85" i="9"/>
  <c r="BV89" i="9"/>
  <c r="BV93" i="9"/>
  <c r="BV14" i="9"/>
  <c r="BV29" i="9"/>
  <c r="BV38" i="9"/>
  <c r="BV50" i="9"/>
  <c r="BV56" i="9"/>
  <c r="BV68" i="9"/>
  <c r="BV72" i="9"/>
  <c r="BV76" i="9"/>
  <c r="BV80" i="9"/>
  <c r="BV84" i="9"/>
  <c r="BV88" i="9"/>
  <c r="BV92" i="9"/>
  <c r="BV96" i="9"/>
  <c r="BV43" i="9"/>
  <c r="BV51" i="9"/>
  <c r="BV52" i="9"/>
  <c r="BV66" i="9"/>
  <c r="BV74" i="9"/>
  <c r="BV82" i="9"/>
  <c r="BV57" i="9"/>
  <c r="BV70" i="9"/>
  <c r="BV90" i="9"/>
  <c r="BV95" i="9"/>
  <c r="BV100" i="9"/>
  <c r="BV104" i="9"/>
  <c r="BV108" i="9"/>
  <c r="BV112" i="9"/>
  <c r="BV116" i="9"/>
  <c r="BV120" i="9"/>
  <c r="BV124" i="9"/>
  <c r="BV78" i="9"/>
  <c r="BV91" i="9"/>
  <c r="BV97" i="9"/>
  <c r="BV99" i="9"/>
  <c r="BV103" i="9"/>
  <c r="BV107" i="9"/>
  <c r="BV111" i="9"/>
  <c r="BV115" i="9"/>
  <c r="BV119" i="9"/>
  <c r="BV67" i="9"/>
  <c r="BV79" i="9"/>
  <c r="BV83" i="9"/>
  <c r="BV87" i="9"/>
  <c r="BV105" i="9"/>
  <c r="BV113" i="9"/>
  <c r="BV86" i="9"/>
  <c r="BV98" i="9"/>
  <c r="BV64" i="9"/>
  <c r="BV71" i="9"/>
  <c r="BV109" i="9"/>
  <c r="BV117" i="9"/>
  <c r="BV131" i="9"/>
  <c r="BV135" i="9"/>
  <c r="BV139" i="9"/>
  <c r="BV143" i="9"/>
  <c r="BV147" i="9"/>
  <c r="BV151" i="9"/>
  <c r="BV155" i="9"/>
  <c r="BV159" i="9"/>
  <c r="BV163" i="9"/>
  <c r="BV167" i="9"/>
  <c r="BV171" i="9"/>
  <c r="BV175" i="9"/>
  <c r="BV179" i="9"/>
  <c r="BV183" i="9"/>
  <c r="BV187" i="9"/>
  <c r="BV191" i="9"/>
  <c r="BV195" i="9"/>
  <c r="BV199" i="9"/>
  <c r="BV203" i="9"/>
  <c r="BV106" i="9"/>
  <c r="BV118" i="9"/>
  <c r="BV122" i="9"/>
  <c r="BV123" i="9"/>
  <c r="BV130" i="9"/>
  <c r="BV134" i="9"/>
  <c r="BV138" i="9"/>
  <c r="BV142" i="9"/>
  <c r="BV146" i="9"/>
  <c r="BV150" i="9"/>
  <c r="BV154" i="9"/>
  <c r="BV158" i="9"/>
  <c r="BV162" i="9"/>
  <c r="BV166" i="9"/>
  <c r="BV170" i="9"/>
  <c r="BV174" i="9"/>
  <c r="BV178" i="9"/>
  <c r="BV60" i="9"/>
  <c r="BV75" i="9"/>
  <c r="BV46" i="9"/>
  <c r="BV102" i="9"/>
  <c r="BV125" i="9"/>
  <c r="BV127" i="9"/>
  <c r="BV129" i="9"/>
  <c r="BV137" i="9"/>
  <c r="BV94" i="9"/>
  <c r="BV110" i="9"/>
  <c r="BV114" i="9"/>
  <c r="BV121" i="9"/>
  <c r="BV126" i="9"/>
  <c r="BV133" i="9"/>
  <c r="BV141" i="9"/>
  <c r="BV149" i="9"/>
  <c r="BV157" i="9"/>
  <c r="BV132" i="9"/>
  <c r="BV145" i="9"/>
  <c r="BV156" i="9"/>
  <c r="BV164" i="9"/>
  <c r="BV172" i="9"/>
  <c r="BV192" i="9"/>
  <c r="BV193" i="9"/>
  <c r="BV194" i="9"/>
  <c r="BV204" i="9"/>
  <c r="BV208" i="9"/>
  <c r="BV212" i="9"/>
  <c r="BV216" i="9"/>
  <c r="BV220" i="9"/>
  <c r="BV128" i="9"/>
  <c r="BV144" i="9"/>
  <c r="BV153" i="9"/>
  <c r="BV165" i="9"/>
  <c r="BV173" i="9"/>
  <c r="BV180" i="9"/>
  <c r="BV181" i="9"/>
  <c r="BV182" i="9"/>
  <c r="BV196" i="9"/>
  <c r="BV197" i="9"/>
  <c r="BV198" i="9"/>
  <c r="BV207" i="9"/>
  <c r="BV211" i="9"/>
  <c r="BV215" i="9"/>
  <c r="BV219" i="9"/>
  <c r="BV223" i="9"/>
  <c r="BV227" i="9"/>
  <c r="BV231" i="9"/>
  <c r="BV235" i="9"/>
  <c r="BV239" i="9"/>
  <c r="BV243" i="9"/>
  <c r="BV247" i="9"/>
  <c r="BV251" i="9"/>
  <c r="BV101" i="9"/>
  <c r="BV161" i="9"/>
  <c r="BV177" i="9"/>
  <c r="BV189" i="9"/>
  <c r="BV205" i="9"/>
  <c r="BV213" i="9"/>
  <c r="BV221" i="9"/>
  <c r="BV228" i="9"/>
  <c r="BV136" i="9"/>
  <c r="BV148" i="9"/>
  <c r="BV152" i="9"/>
  <c r="BV169" i="9"/>
  <c r="BV188" i="9"/>
  <c r="BV190" i="9"/>
  <c r="BV209" i="9"/>
  <c r="BV217" i="9"/>
  <c r="BV236" i="9"/>
  <c r="BV237" i="9"/>
  <c r="BV238" i="9"/>
  <c r="BV176" i="9"/>
  <c r="BV186" i="9"/>
  <c r="BV206" i="9"/>
  <c r="BV222" i="9"/>
  <c r="BV234" i="9"/>
  <c r="BV241" i="9"/>
  <c r="BV244" i="9"/>
  <c r="BV252" i="9"/>
  <c r="BV253" i="9"/>
  <c r="BV254" i="9"/>
  <c r="BV256" i="9"/>
  <c r="BV260" i="9"/>
  <c r="BV264" i="9"/>
  <c r="BV268" i="9"/>
  <c r="BV272" i="9"/>
  <c r="BV276" i="9"/>
  <c r="BV140" i="9"/>
  <c r="BV160" i="9"/>
  <c r="BV184" i="9"/>
  <c r="BV201" i="9"/>
  <c r="BV214" i="9"/>
  <c r="BV229" i="9"/>
  <c r="BV232" i="9"/>
  <c r="BV246" i="9"/>
  <c r="BV258" i="9"/>
  <c r="BV262" i="9"/>
  <c r="BV266" i="9"/>
  <c r="BV270" i="9"/>
  <c r="BV274" i="9"/>
  <c r="BV278" i="9"/>
  <c r="BV282" i="9"/>
  <c r="BV286" i="9"/>
  <c r="BV290" i="9"/>
  <c r="BV294" i="9"/>
  <c r="BV298" i="9"/>
  <c r="BV302" i="9"/>
  <c r="BV306" i="9"/>
  <c r="BV310" i="9"/>
  <c r="BV314" i="9"/>
  <c r="BV202" i="9"/>
  <c r="BV218" i="9"/>
  <c r="BV224" i="9"/>
  <c r="BV242" i="9"/>
  <c r="BV255" i="9"/>
  <c r="BV263" i="9"/>
  <c r="BV271" i="9"/>
  <c r="BV283" i="9"/>
  <c r="BV284" i="9"/>
  <c r="BV285" i="9"/>
  <c r="BV299" i="9"/>
  <c r="BV300" i="9"/>
  <c r="BV301" i="9"/>
  <c r="BV318" i="9"/>
  <c r="BV322" i="9"/>
  <c r="BV326" i="9"/>
  <c r="BV330" i="9"/>
  <c r="BV334" i="9"/>
  <c r="BV338" i="9"/>
  <c r="BV342" i="9"/>
  <c r="BV346" i="9"/>
  <c r="BV350" i="9"/>
  <c r="BV354" i="9"/>
  <c r="BV358" i="9"/>
  <c r="BV362" i="9"/>
  <c r="BV366" i="9"/>
  <c r="BV370" i="9"/>
  <c r="BV374" i="9"/>
  <c r="BV378" i="9"/>
  <c r="BV382" i="9"/>
  <c r="BV386" i="9"/>
  <c r="BV390" i="9"/>
  <c r="BV394" i="9"/>
  <c r="BV398" i="9"/>
  <c r="BV402" i="9"/>
  <c r="BV406" i="9"/>
  <c r="BV410" i="9"/>
  <c r="BV414" i="9"/>
  <c r="BV418" i="9"/>
  <c r="BV422" i="9"/>
  <c r="BV426" i="9"/>
  <c r="BV430" i="9"/>
  <c r="BV434" i="9"/>
  <c r="BV438" i="9"/>
  <c r="BV442" i="9"/>
  <c r="BV200" i="9"/>
  <c r="BV210" i="9"/>
  <c r="BV230" i="9"/>
  <c r="BV249" i="9"/>
  <c r="BV261" i="9"/>
  <c r="BV269" i="9"/>
  <c r="BV277" i="9"/>
  <c r="BV287" i="9"/>
  <c r="BV288" i="9"/>
  <c r="BV289" i="9"/>
  <c r="BV303" i="9"/>
  <c r="BV304" i="9"/>
  <c r="BV305" i="9"/>
  <c r="BV317" i="9"/>
  <c r="BV321" i="9"/>
  <c r="BV325" i="9"/>
  <c r="BV329" i="9"/>
  <c r="BV333" i="9"/>
  <c r="BV337" i="9"/>
  <c r="BV341" i="9"/>
  <c r="BV345" i="9"/>
  <c r="BV349" i="9"/>
  <c r="BV353" i="9"/>
  <c r="BV357" i="9"/>
  <c r="BV361" i="9"/>
  <c r="BV365" i="9"/>
  <c r="BV369" i="9"/>
  <c r="BV168" i="9"/>
  <c r="BV185" i="9"/>
  <c r="BV226" i="9"/>
  <c r="BV248" i="9"/>
  <c r="BV265" i="9"/>
  <c r="BV280" i="9"/>
  <c r="BV295" i="9"/>
  <c r="BV297" i="9"/>
  <c r="BV312" i="9"/>
  <c r="BV315" i="9"/>
  <c r="BV323" i="9"/>
  <c r="BV331" i="9"/>
  <c r="BV339" i="9"/>
  <c r="BV347" i="9"/>
  <c r="BV355" i="9"/>
  <c r="BV363" i="9"/>
  <c r="BV371" i="9"/>
  <c r="BV375" i="9"/>
  <c r="BV376" i="9"/>
  <c r="BV377" i="9"/>
  <c r="BV391" i="9"/>
  <c r="BV392" i="9"/>
  <c r="BV393" i="9"/>
  <c r="BV407" i="9"/>
  <c r="BV408" i="9"/>
  <c r="BV409" i="9"/>
  <c r="BV423" i="9"/>
  <c r="BV424" i="9"/>
  <c r="BV425" i="9"/>
  <c r="BV439" i="9"/>
  <c r="BV440" i="9"/>
  <c r="BV441" i="9"/>
  <c r="BV225" i="9"/>
  <c r="BV233" i="9"/>
  <c r="BV267" i="9"/>
  <c r="BV292" i="9"/>
  <c r="BV307" i="9"/>
  <c r="BV309" i="9"/>
  <c r="BV316" i="9"/>
  <c r="BV324" i="9"/>
  <c r="BV332" i="9"/>
  <c r="BV340" i="9"/>
  <c r="BV348" i="9"/>
  <c r="BV356" i="9"/>
  <c r="BV364" i="9"/>
  <c r="BV372" i="9"/>
  <c r="BV379" i="9"/>
  <c r="BV380" i="9"/>
  <c r="BV381" i="9"/>
  <c r="BV395" i="9"/>
  <c r="BV396" i="9"/>
  <c r="BV397" i="9"/>
  <c r="BV411" i="9"/>
  <c r="BV412" i="9"/>
  <c r="BV413" i="9"/>
  <c r="BV427" i="9"/>
  <c r="BV428" i="9"/>
  <c r="BV429" i="9"/>
  <c r="BV443" i="9"/>
  <c r="BV444" i="9"/>
  <c r="BV445" i="9"/>
  <c r="BV447" i="9"/>
  <c r="BV451" i="9"/>
  <c r="BV455" i="9"/>
  <c r="BV459" i="9"/>
  <c r="BV463" i="9"/>
  <c r="BV467" i="9"/>
  <c r="BV471" i="9"/>
  <c r="BV475" i="9"/>
  <c r="BV479" i="9"/>
  <c r="BV483" i="9"/>
  <c r="BV487" i="9"/>
  <c r="BV491" i="9"/>
  <c r="BV495" i="9"/>
  <c r="BV499" i="9"/>
  <c r="BV503" i="9"/>
  <c r="BV507" i="9"/>
  <c r="BV511" i="9"/>
  <c r="BV515" i="9"/>
  <c r="BV519" i="9"/>
  <c r="BV240" i="9"/>
  <c r="BV250" i="9"/>
  <c r="BV257" i="9"/>
  <c r="BV279" i="9"/>
  <c r="BV296" i="9"/>
  <c r="BV313" i="9"/>
  <c r="BV327" i="9"/>
  <c r="BV343" i="9"/>
  <c r="BV359" i="9"/>
  <c r="BV383" i="9"/>
  <c r="BV385" i="9"/>
  <c r="BV400" i="9"/>
  <c r="BV415" i="9"/>
  <c r="BV417" i="9"/>
  <c r="BV432" i="9"/>
  <c r="BV448" i="9"/>
  <c r="BV449" i="9"/>
  <c r="BV450" i="9"/>
  <c r="BV464" i="9"/>
  <c r="BV465" i="9"/>
  <c r="BV466" i="9"/>
  <c r="BV480" i="9"/>
  <c r="BV481" i="9"/>
  <c r="BV482" i="9"/>
  <c r="BV496" i="9"/>
  <c r="BV497" i="9"/>
  <c r="BV498" i="9"/>
  <c r="BV512" i="9"/>
  <c r="BV513" i="9"/>
  <c r="BV514" i="9"/>
  <c r="BV526" i="9"/>
  <c r="BV530" i="9"/>
  <c r="BV534" i="9"/>
  <c r="BV538" i="9"/>
  <c r="BV542" i="9"/>
  <c r="BV546" i="9"/>
  <c r="BV550" i="9"/>
  <c r="BV554" i="9"/>
  <c r="BV558" i="9"/>
  <c r="BV562" i="9"/>
  <c r="BV566" i="9"/>
  <c r="BV570" i="9"/>
  <c r="BV574" i="9"/>
  <c r="BV578" i="9"/>
  <c r="BV582" i="9"/>
  <c r="BV586" i="9"/>
  <c r="BV590" i="9"/>
  <c r="BV594" i="9"/>
  <c r="BV598" i="9"/>
  <c r="BV602" i="9"/>
  <c r="BV606" i="9"/>
  <c r="BV610" i="9"/>
  <c r="BV614" i="9"/>
  <c r="BV618" i="9"/>
  <c r="BV622" i="9"/>
  <c r="BV626" i="9"/>
  <c r="BV630" i="9"/>
  <c r="BV634" i="9"/>
  <c r="BV638" i="9"/>
  <c r="BV642" i="9"/>
  <c r="BV646" i="9"/>
  <c r="BV650" i="9"/>
  <c r="BV654" i="9"/>
  <c r="BV658" i="9"/>
  <c r="BV520" i="9"/>
  <c r="BV522" i="9"/>
  <c r="BV524" i="9"/>
  <c r="BV532" i="9"/>
  <c r="BV536" i="9"/>
  <c r="BV548" i="9"/>
  <c r="BV564" i="9"/>
  <c r="BV568" i="9"/>
  <c r="BV572" i="9"/>
  <c r="BV584" i="9"/>
  <c r="BV596" i="9"/>
  <c r="BV604" i="9"/>
  <c r="BV616" i="9"/>
  <c r="BV620" i="9"/>
  <c r="BV624" i="9"/>
  <c r="BV632" i="9"/>
  <c r="BV644" i="9"/>
  <c r="BV648" i="9"/>
  <c r="BV656" i="9"/>
  <c r="BV259" i="9"/>
  <c r="BV275" i="9"/>
  <c r="BV291" i="9"/>
  <c r="BV308" i="9"/>
  <c r="BV320" i="9"/>
  <c r="BV336" i="9"/>
  <c r="BV352" i="9"/>
  <c r="BV368" i="9"/>
  <c r="BV387" i="9"/>
  <c r="BV389" i="9"/>
  <c r="BV404" i="9"/>
  <c r="BV419" i="9"/>
  <c r="BV421" i="9"/>
  <c r="BV436" i="9"/>
  <c r="BV452" i="9"/>
  <c r="BV453" i="9"/>
  <c r="BV454" i="9"/>
  <c r="BV468" i="9"/>
  <c r="BV469" i="9"/>
  <c r="BV470" i="9"/>
  <c r="BV484" i="9"/>
  <c r="BV485" i="9"/>
  <c r="BV486" i="9"/>
  <c r="BV500" i="9"/>
  <c r="BV501" i="9"/>
  <c r="BV502" i="9"/>
  <c r="BV516" i="9"/>
  <c r="BV517" i="9"/>
  <c r="BV518" i="9"/>
  <c r="BV525" i="9"/>
  <c r="BV529" i="9"/>
  <c r="BV533" i="9"/>
  <c r="BV537" i="9"/>
  <c r="BV541" i="9"/>
  <c r="BV545" i="9"/>
  <c r="BV549" i="9"/>
  <c r="BV553" i="9"/>
  <c r="BV557" i="9"/>
  <c r="BV561" i="9"/>
  <c r="BV565" i="9"/>
  <c r="BV569" i="9"/>
  <c r="BV573" i="9"/>
  <c r="BV577" i="9"/>
  <c r="BV581" i="9"/>
  <c r="BV585" i="9"/>
  <c r="BV589" i="9"/>
  <c r="BV593" i="9"/>
  <c r="BV597" i="9"/>
  <c r="BV601" i="9"/>
  <c r="BV605" i="9"/>
  <c r="BV609" i="9"/>
  <c r="BV613" i="9"/>
  <c r="BV617" i="9"/>
  <c r="BV621" i="9"/>
  <c r="BV625" i="9"/>
  <c r="BV629" i="9"/>
  <c r="BV633" i="9"/>
  <c r="BV637" i="9"/>
  <c r="BV641" i="9"/>
  <c r="BV645" i="9"/>
  <c r="BV649" i="9"/>
  <c r="BV653" i="9"/>
  <c r="BV657" i="9"/>
  <c r="BV661" i="9"/>
  <c r="BV636" i="9"/>
  <c r="BV293" i="9"/>
  <c r="BV328" i="9"/>
  <c r="BV344" i="9"/>
  <c r="BV405" i="9"/>
  <c r="BV435" i="9"/>
  <c r="BV437" i="9"/>
  <c r="BV446" i="9"/>
  <c r="BV245" i="9"/>
  <c r="BV273" i="9"/>
  <c r="BV281" i="9"/>
  <c r="BV311" i="9"/>
  <c r="BV319" i="9"/>
  <c r="BV335" i="9"/>
  <c r="BV351" i="9"/>
  <c r="BV367" i="9"/>
  <c r="BV384" i="9"/>
  <c r="BV399" i="9"/>
  <c r="BV401" i="9"/>
  <c r="BV416" i="9"/>
  <c r="BV431" i="9"/>
  <c r="BV433" i="9"/>
  <c r="BV456" i="9"/>
  <c r="BV457" i="9"/>
  <c r="BV458" i="9"/>
  <c r="BV472" i="9"/>
  <c r="BV473" i="9"/>
  <c r="BV474" i="9"/>
  <c r="BV488" i="9"/>
  <c r="BV489" i="9"/>
  <c r="BV490" i="9"/>
  <c r="BV504" i="9"/>
  <c r="BV505" i="9"/>
  <c r="BV506" i="9"/>
  <c r="BV521" i="9"/>
  <c r="BV528" i="9"/>
  <c r="BV540" i="9"/>
  <c r="BV544" i="9"/>
  <c r="BV552" i="9"/>
  <c r="BV556" i="9"/>
  <c r="BV560" i="9"/>
  <c r="BV576" i="9"/>
  <c r="BV580" i="9"/>
  <c r="BV588" i="9"/>
  <c r="BV592" i="9"/>
  <c r="BV600" i="9"/>
  <c r="BV608" i="9"/>
  <c r="BV612" i="9"/>
  <c r="BV628" i="9"/>
  <c r="BV640" i="9"/>
  <c r="BV652" i="9"/>
  <c r="BV660" i="9"/>
  <c r="BV360" i="9"/>
  <c r="BV373" i="9"/>
  <c r="BV388" i="9"/>
  <c r="BV403" i="9"/>
  <c r="BV420" i="9"/>
  <c r="BV460" i="9"/>
  <c r="BV477" i="9"/>
  <c r="BV494" i="9"/>
  <c r="BV523" i="9"/>
  <c r="BV539" i="9"/>
  <c r="BV555" i="9"/>
  <c r="BV571" i="9"/>
  <c r="BV587" i="9"/>
  <c r="BV603" i="9"/>
  <c r="BV619" i="9"/>
  <c r="BV635" i="9"/>
  <c r="BV651" i="9"/>
  <c r="BV478" i="9"/>
  <c r="BV559" i="9"/>
  <c r="BV639" i="9"/>
  <c r="BV655" i="9"/>
  <c r="BV476" i="9"/>
  <c r="BV493" i="9"/>
  <c r="BV510" i="9"/>
  <c r="BV535" i="9"/>
  <c r="BV551" i="9"/>
  <c r="BV567" i="9"/>
  <c r="BV583" i="9"/>
  <c r="BV599" i="9"/>
  <c r="BV615" i="9"/>
  <c r="BV631" i="9"/>
  <c r="BV647" i="9"/>
  <c r="BV461" i="9"/>
  <c r="BV527" i="9"/>
  <c r="BV575" i="9"/>
  <c r="BV607" i="9"/>
  <c r="BV462" i="9"/>
  <c r="BV492" i="9"/>
  <c r="BV509" i="9"/>
  <c r="BV531" i="9"/>
  <c r="BV547" i="9"/>
  <c r="BV563" i="9"/>
  <c r="BV579" i="9"/>
  <c r="BV595" i="9"/>
  <c r="BV611" i="9"/>
  <c r="BV627" i="9"/>
  <c r="BV643" i="9"/>
  <c r="BV659" i="9"/>
  <c r="BV508" i="9"/>
  <c r="BV543" i="9"/>
  <c r="BV591" i="9"/>
  <c r="BV623" i="9"/>
  <c r="BX6" i="9"/>
  <c r="N11" i="9"/>
  <c r="O6" i="9"/>
  <c r="M659" i="9"/>
  <c r="DV659" i="9" s="1"/>
  <c r="EA659" i="9" s="1"/>
  <c r="M655" i="9"/>
  <c r="DV655" i="9" s="1"/>
  <c r="EA655" i="9" s="1"/>
  <c r="M660" i="9"/>
  <c r="DV660" i="9" s="1"/>
  <c r="EA660" i="9" s="1"/>
  <c r="M656" i="9"/>
  <c r="DV656" i="9" s="1"/>
  <c r="EA656" i="9" s="1"/>
  <c r="M661" i="9"/>
  <c r="DV661" i="9" s="1"/>
  <c r="EA661" i="9" s="1"/>
  <c r="M657" i="9"/>
  <c r="DV657" i="9" s="1"/>
  <c r="EA657" i="9" s="1"/>
  <c r="M653" i="9"/>
  <c r="DV653" i="9" s="1"/>
  <c r="EA653" i="9" s="1"/>
  <c r="M658" i="9"/>
  <c r="DV658" i="9" s="1"/>
  <c r="EA658" i="9" s="1"/>
  <c r="M652" i="9"/>
  <c r="DV652" i="9" s="1"/>
  <c r="EA652" i="9" s="1"/>
  <c r="M651" i="9"/>
  <c r="DV651" i="9" s="1"/>
  <c r="EA651" i="9" s="1"/>
  <c r="M649" i="9"/>
  <c r="DV649" i="9" s="1"/>
  <c r="EA649" i="9" s="1"/>
  <c r="M645" i="9"/>
  <c r="DV645" i="9" s="1"/>
  <c r="EA645" i="9" s="1"/>
  <c r="M654" i="9"/>
  <c r="DV654" i="9" s="1"/>
  <c r="EA654" i="9" s="1"/>
  <c r="M646" i="9"/>
  <c r="DV646" i="9" s="1"/>
  <c r="EA646" i="9" s="1"/>
  <c r="M642" i="9"/>
  <c r="DV642" i="9" s="1"/>
  <c r="EA642" i="9" s="1"/>
  <c r="M638" i="9"/>
  <c r="DV638" i="9" s="1"/>
  <c r="EA638" i="9" s="1"/>
  <c r="M634" i="9"/>
  <c r="DV634" i="9" s="1"/>
  <c r="EA634" i="9" s="1"/>
  <c r="M630" i="9"/>
  <c r="DV630" i="9" s="1"/>
  <c r="EA630" i="9" s="1"/>
  <c r="M640" i="9"/>
  <c r="DV640" i="9" s="1"/>
  <c r="EA640" i="9" s="1"/>
  <c r="M635" i="9"/>
  <c r="DV635" i="9" s="1"/>
  <c r="EA635" i="9" s="1"/>
  <c r="M628" i="9"/>
  <c r="DV628" i="9" s="1"/>
  <c r="EA628" i="9" s="1"/>
  <c r="M624" i="9"/>
  <c r="DV624" i="9" s="1"/>
  <c r="EA624" i="9" s="1"/>
  <c r="M620" i="9"/>
  <c r="DV620" i="9" s="1"/>
  <c r="EA620" i="9" s="1"/>
  <c r="M648" i="9"/>
  <c r="DV648" i="9" s="1"/>
  <c r="EA648" i="9" s="1"/>
  <c r="M641" i="9"/>
  <c r="DV641" i="9" s="1"/>
  <c r="EA641" i="9" s="1"/>
  <c r="M650" i="9"/>
  <c r="DV650" i="9" s="1"/>
  <c r="EA650" i="9" s="1"/>
  <c r="M637" i="9"/>
  <c r="DV637" i="9" s="1"/>
  <c r="EA637" i="9" s="1"/>
  <c r="M631" i="9"/>
  <c r="DV631" i="9" s="1"/>
  <c r="EA631" i="9" s="1"/>
  <c r="M625" i="9"/>
  <c r="DV625" i="9" s="1"/>
  <c r="EA625" i="9" s="1"/>
  <c r="M619" i="9"/>
  <c r="DV619" i="9" s="1"/>
  <c r="EA619" i="9" s="1"/>
  <c r="M616" i="9"/>
  <c r="DV616" i="9" s="1"/>
  <c r="EA616" i="9" s="1"/>
  <c r="M644" i="9"/>
  <c r="DV644" i="9" s="1"/>
  <c r="EA644" i="9" s="1"/>
  <c r="M639" i="9"/>
  <c r="DV639" i="9" s="1"/>
  <c r="EA639" i="9" s="1"/>
  <c r="M636" i="9"/>
  <c r="DV636" i="9" s="1"/>
  <c r="EA636" i="9" s="1"/>
  <c r="M626" i="9"/>
  <c r="DV626" i="9" s="1"/>
  <c r="EA626" i="9" s="1"/>
  <c r="M621" i="9"/>
  <c r="DV621" i="9" s="1"/>
  <c r="EA621" i="9" s="1"/>
  <c r="M617" i="9"/>
  <c r="DV617" i="9" s="1"/>
  <c r="EA617" i="9" s="1"/>
  <c r="M643" i="9"/>
  <c r="DV643" i="9" s="1"/>
  <c r="EA643" i="9" s="1"/>
  <c r="M622" i="9"/>
  <c r="DV622" i="9" s="1"/>
  <c r="EA622" i="9" s="1"/>
  <c r="M611" i="9"/>
  <c r="DV611" i="9" s="1"/>
  <c r="EA611" i="9" s="1"/>
  <c r="M607" i="9"/>
  <c r="DV607" i="9" s="1"/>
  <c r="EA607" i="9" s="1"/>
  <c r="M603" i="9"/>
  <c r="DV603" i="9" s="1"/>
  <c r="EA603" i="9" s="1"/>
  <c r="M599" i="9"/>
  <c r="DV599" i="9" s="1"/>
  <c r="EA599" i="9" s="1"/>
  <c r="M595" i="9"/>
  <c r="DV595" i="9" s="1"/>
  <c r="EA595" i="9" s="1"/>
  <c r="M591" i="9"/>
  <c r="DV591" i="9" s="1"/>
  <c r="EA591" i="9" s="1"/>
  <c r="M587" i="9"/>
  <c r="DV587" i="9" s="1"/>
  <c r="EA587" i="9" s="1"/>
  <c r="M583" i="9"/>
  <c r="DV583" i="9" s="1"/>
  <c r="EA583" i="9" s="1"/>
  <c r="M623" i="9"/>
  <c r="DV623" i="9" s="1"/>
  <c r="EA623" i="9" s="1"/>
  <c r="M612" i="9"/>
  <c r="DV612" i="9" s="1"/>
  <c r="EA612" i="9" s="1"/>
  <c r="M647" i="9"/>
  <c r="DV647" i="9" s="1"/>
  <c r="EA647" i="9" s="1"/>
  <c r="M627" i="9"/>
  <c r="DV627" i="9" s="1"/>
  <c r="EA627" i="9" s="1"/>
  <c r="M606" i="9"/>
  <c r="DV606" i="9" s="1"/>
  <c r="EA606" i="9" s="1"/>
  <c r="M601" i="9"/>
  <c r="DV601" i="9" s="1"/>
  <c r="EA601" i="9" s="1"/>
  <c r="M596" i="9"/>
  <c r="DV596" i="9" s="1"/>
  <c r="EA596" i="9" s="1"/>
  <c r="M590" i="9"/>
  <c r="DV590" i="9" s="1"/>
  <c r="EA590" i="9" s="1"/>
  <c r="M629" i="9"/>
  <c r="DV629" i="9" s="1"/>
  <c r="EA629" i="9" s="1"/>
  <c r="M618" i="9"/>
  <c r="DV618" i="9" s="1"/>
  <c r="EA618" i="9" s="1"/>
  <c r="M608" i="9"/>
  <c r="DV608" i="9" s="1"/>
  <c r="EA608" i="9" s="1"/>
  <c r="M602" i="9"/>
  <c r="DV602" i="9" s="1"/>
  <c r="EA602" i="9" s="1"/>
  <c r="M597" i="9"/>
  <c r="DV597" i="9" s="1"/>
  <c r="EA597" i="9" s="1"/>
  <c r="M592" i="9"/>
  <c r="DV592" i="9" s="1"/>
  <c r="EA592" i="9" s="1"/>
  <c r="M633" i="9"/>
  <c r="DV633" i="9" s="1"/>
  <c r="EA633" i="9" s="1"/>
  <c r="M613" i="9"/>
  <c r="DV613" i="9" s="1"/>
  <c r="EA613" i="9" s="1"/>
  <c r="M609" i="9"/>
  <c r="DV609" i="9" s="1"/>
  <c r="EA609" i="9" s="1"/>
  <c r="M604" i="9"/>
  <c r="DV604" i="9" s="1"/>
  <c r="EA604" i="9" s="1"/>
  <c r="M598" i="9"/>
  <c r="DV598" i="9" s="1"/>
  <c r="EA598" i="9" s="1"/>
  <c r="M593" i="9"/>
  <c r="DV593" i="9" s="1"/>
  <c r="EA593" i="9" s="1"/>
  <c r="M615" i="9"/>
  <c r="DV615" i="9" s="1"/>
  <c r="EA615" i="9" s="1"/>
  <c r="M584" i="9"/>
  <c r="DV584" i="9" s="1"/>
  <c r="EA584" i="9" s="1"/>
  <c r="M580" i="9"/>
  <c r="DV580" i="9" s="1"/>
  <c r="EA580" i="9" s="1"/>
  <c r="M576" i="9"/>
  <c r="DV576" i="9" s="1"/>
  <c r="EA576" i="9" s="1"/>
  <c r="M572" i="9"/>
  <c r="DV572" i="9" s="1"/>
  <c r="EA572" i="9" s="1"/>
  <c r="M568" i="9"/>
  <c r="DV568" i="9" s="1"/>
  <c r="EA568" i="9" s="1"/>
  <c r="M564" i="9"/>
  <c r="DV564" i="9" s="1"/>
  <c r="EA564" i="9" s="1"/>
  <c r="M560" i="9"/>
  <c r="DV560" i="9" s="1"/>
  <c r="EA560" i="9" s="1"/>
  <c r="M610" i="9"/>
  <c r="DV610" i="9" s="1"/>
  <c r="EA610" i="9" s="1"/>
  <c r="M585" i="9"/>
  <c r="DV585" i="9" s="1"/>
  <c r="EA585" i="9" s="1"/>
  <c r="M581" i="9"/>
  <c r="DV581" i="9" s="1"/>
  <c r="EA581" i="9" s="1"/>
  <c r="M577" i="9"/>
  <c r="DV577" i="9" s="1"/>
  <c r="EA577" i="9" s="1"/>
  <c r="M573" i="9"/>
  <c r="DV573" i="9" s="1"/>
  <c r="EA573" i="9" s="1"/>
  <c r="M569" i="9"/>
  <c r="DV569" i="9" s="1"/>
  <c r="EA569" i="9" s="1"/>
  <c r="M565" i="9"/>
  <c r="DV565" i="9" s="1"/>
  <c r="EA565" i="9" s="1"/>
  <c r="M561" i="9"/>
  <c r="DV561" i="9" s="1"/>
  <c r="EA561" i="9" s="1"/>
  <c r="M557" i="9"/>
  <c r="DV557" i="9" s="1"/>
  <c r="EA557" i="9" s="1"/>
  <c r="M553" i="9"/>
  <c r="DV553" i="9" s="1"/>
  <c r="EA553" i="9" s="1"/>
  <c r="M549" i="9"/>
  <c r="DV549" i="9" s="1"/>
  <c r="EA549" i="9" s="1"/>
  <c r="M632" i="9"/>
  <c r="DV632" i="9" s="1"/>
  <c r="EA632" i="9" s="1"/>
  <c r="M600" i="9"/>
  <c r="DV600" i="9" s="1"/>
  <c r="EA600" i="9" s="1"/>
  <c r="M582" i="9"/>
  <c r="DV582" i="9" s="1"/>
  <c r="EA582" i="9" s="1"/>
  <c r="M579" i="9"/>
  <c r="DV579" i="9" s="1"/>
  <c r="EA579" i="9" s="1"/>
  <c r="M571" i="9"/>
  <c r="DV571" i="9" s="1"/>
  <c r="EA571" i="9" s="1"/>
  <c r="M563" i="9"/>
  <c r="DV563" i="9" s="1"/>
  <c r="EA563" i="9" s="1"/>
  <c r="M555" i="9"/>
  <c r="DV555" i="9" s="1"/>
  <c r="EA555" i="9" s="1"/>
  <c r="M550" i="9"/>
  <c r="DV550" i="9" s="1"/>
  <c r="EA550" i="9" s="1"/>
  <c r="M546" i="9"/>
  <c r="DV546" i="9" s="1"/>
  <c r="EA546" i="9" s="1"/>
  <c r="M542" i="9"/>
  <c r="DV542" i="9" s="1"/>
  <c r="EA542" i="9" s="1"/>
  <c r="M538" i="9"/>
  <c r="DV538" i="9" s="1"/>
  <c r="EA538" i="9" s="1"/>
  <c r="M534" i="9"/>
  <c r="DV534" i="9" s="1"/>
  <c r="EA534" i="9" s="1"/>
  <c r="M530" i="9"/>
  <c r="DV530" i="9" s="1"/>
  <c r="EA530" i="9" s="1"/>
  <c r="M526" i="9"/>
  <c r="DV526" i="9" s="1"/>
  <c r="EA526" i="9" s="1"/>
  <c r="M522" i="9"/>
  <c r="DV522" i="9" s="1"/>
  <c r="EA522" i="9" s="1"/>
  <c r="M518" i="9"/>
  <c r="DV518" i="9" s="1"/>
  <c r="EA518" i="9" s="1"/>
  <c r="M514" i="9"/>
  <c r="DV514" i="9" s="1"/>
  <c r="EA514" i="9" s="1"/>
  <c r="M510" i="9"/>
  <c r="DV510" i="9" s="1"/>
  <c r="EA510" i="9" s="1"/>
  <c r="M506" i="9"/>
  <c r="DV506" i="9" s="1"/>
  <c r="EA506" i="9" s="1"/>
  <c r="M605" i="9"/>
  <c r="DV605" i="9" s="1"/>
  <c r="EA605" i="9" s="1"/>
  <c r="M594" i="9"/>
  <c r="DV594" i="9" s="1"/>
  <c r="EA594" i="9" s="1"/>
  <c r="M586" i="9"/>
  <c r="DV586" i="9" s="1"/>
  <c r="EA586" i="9" s="1"/>
  <c r="M574" i="9"/>
  <c r="DV574" i="9" s="1"/>
  <c r="EA574" i="9" s="1"/>
  <c r="M566" i="9"/>
  <c r="DV566" i="9" s="1"/>
  <c r="EA566" i="9" s="1"/>
  <c r="M556" i="9"/>
  <c r="DV556" i="9" s="1"/>
  <c r="EA556" i="9" s="1"/>
  <c r="M551" i="9"/>
  <c r="DV551" i="9" s="1"/>
  <c r="EA551" i="9" s="1"/>
  <c r="M547" i="9"/>
  <c r="DV547" i="9" s="1"/>
  <c r="EA547" i="9" s="1"/>
  <c r="M543" i="9"/>
  <c r="DV543" i="9" s="1"/>
  <c r="EA543" i="9" s="1"/>
  <c r="M539" i="9"/>
  <c r="DV539" i="9" s="1"/>
  <c r="EA539" i="9" s="1"/>
  <c r="M535" i="9"/>
  <c r="DV535" i="9" s="1"/>
  <c r="EA535" i="9" s="1"/>
  <c r="M531" i="9"/>
  <c r="DV531" i="9" s="1"/>
  <c r="EA531" i="9" s="1"/>
  <c r="M614" i="9"/>
  <c r="DV614" i="9" s="1"/>
  <c r="EA614" i="9" s="1"/>
  <c r="M588" i="9"/>
  <c r="DV588" i="9" s="1"/>
  <c r="EA588" i="9" s="1"/>
  <c r="M575" i="9"/>
  <c r="DV575" i="9" s="1"/>
  <c r="EA575" i="9" s="1"/>
  <c r="M567" i="9"/>
  <c r="DV567" i="9" s="1"/>
  <c r="EA567" i="9" s="1"/>
  <c r="M558" i="9"/>
  <c r="DV558" i="9" s="1"/>
  <c r="EA558" i="9" s="1"/>
  <c r="M552" i="9"/>
  <c r="DV552" i="9" s="1"/>
  <c r="EA552" i="9" s="1"/>
  <c r="M548" i="9"/>
  <c r="DV548" i="9" s="1"/>
  <c r="EA548" i="9" s="1"/>
  <c r="M544" i="9"/>
  <c r="DV544" i="9" s="1"/>
  <c r="EA544" i="9" s="1"/>
  <c r="M540" i="9"/>
  <c r="DV540" i="9" s="1"/>
  <c r="EA540" i="9" s="1"/>
  <c r="M536" i="9"/>
  <c r="DV536" i="9" s="1"/>
  <c r="EA536" i="9" s="1"/>
  <c r="M570" i="9"/>
  <c r="DV570" i="9" s="1"/>
  <c r="EA570" i="9" s="1"/>
  <c r="M554" i="9"/>
  <c r="DV554" i="9" s="1"/>
  <c r="EA554" i="9" s="1"/>
  <c r="M545" i="9"/>
  <c r="DV545" i="9" s="1"/>
  <c r="EA545" i="9" s="1"/>
  <c r="M529" i="9"/>
  <c r="DV529" i="9" s="1"/>
  <c r="EA529" i="9" s="1"/>
  <c r="M524" i="9"/>
  <c r="DV524" i="9" s="1"/>
  <c r="EA524" i="9" s="1"/>
  <c r="M519" i="9"/>
  <c r="DV519" i="9" s="1"/>
  <c r="EA519" i="9" s="1"/>
  <c r="M513" i="9"/>
  <c r="DV513" i="9" s="1"/>
  <c r="EA513" i="9" s="1"/>
  <c r="M508" i="9"/>
  <c r="DV508" i="9" s="1"/>
  <c r="EA508" i="9" s="1"/>
  <c r="M505" i="9"/>
  <c r="DV505" i="9" s="1"/>
  <c r="EA505" i="9" s="1"/>
  <c r="M501" i="9"/>
  <c r="DV501" i="9" s="1"/>
  <c r="EA501" i="9" s="1"/>
  <c r="M497" i="9"/>
  <c r="DV497" i="9" s="1"/>
  <c r="EA497" i="9" s="1"/>
  <c r="M493" i="9"/>
  <c r="DV493" i="9" s="1"/>
  <c r="EA493" i="9" s="1"/>
  <c r="M489" i="9"/>
  <c r="DV489" i="9" s="1"/>
  <c r="EA489" i="9" s="1"/>
  <c r="M485" i="9"/>
  <c r="DV485" i="9" s="1"/>
  <c r="EA485" i="9" s="1"/>
  <c r="M481" i="9"/>
  <c r="DV481" i="9" s="1"/>
  <c r="EA481" i="9" s="1"/>
  <c r="M477" i="9"/>
  <c r="DV477" i="9" s="1"/>
  <c r="EA477" i="9" s="1"/>
  <c r="M473" i="9"/>
  <c r="DV473" i="9" s="1"/>
  <c r="EA473" i="9" s="1"/>
  <c r="M469" i="9"/>
  <c r="DV469" i="9" s="1"/>
  <c r="EA469" i="9" s="1"/>
  <c r="M465" i="9"/>
  <c r="DV465" i="9" s="1"/>
  <c r="EA465" i="9" s="1"/>
  <c r="M461" i="9"/>
  <c r="DV461" i="9" s="1"/>
  <c r="EA461" i="9" s="1"/>
  <c r="M578" i="9"/>
  <c r="DV578" i="9" s="1"/>
  <c r="EA578" i="9" s="1"/>
  <c r="M589" i="9"/>
  <c r="DV589" i="9" s="1"/>
  <c r="EA589" i="9" s="1"/>
  <c r="M537" i="9"/>
  <c r="DV537" i="9" s="1"/>
  <c r="EA537" i="9" s="1"/>
  <c r="M533" i="9"/>
  <c r="DV533" i="9" s="1"/>
  <c r="EA533" i="9" s="1"/>
  <c r="M527" i="9"/>
  <c r="DV527" i="9" s="1"/>
  <c r="EA527" i="9" s="1"/>
  <c r="M521" i="9"/>
  <c r="DV521" i="9" s="1"/>
  <c r="EA521" i="9" s="1"/>
  <c r="M516" i="9"/>
  <c r="DV516" i="9" s="1"/>
  <c r="EA516" i="9" s="1"/>
  <c r="M511" i="9"/>
  <c r="DV511" i="9" s="1"/>
  <c r="EA511" i="9" s="1"/>
  <c r="M503" i="9"/>
  <c r="DV503" i="9" s="1"/>
  <c r="EA503" i="9" s="1"/>
  <c r="M499" i="9"/>
  <c r="DV499" i="9" s="1"/>
  <c r="EA499" i="9" s="1"/>
  <c r="M495" i="9"/>
  <c r="DV495" i="9" s="1"/>
  <c r="EA495" i="9" s="1"/>
  <c r="M491" i="9"/>
  <c r="DV491" i="9" s="1"/>
  <c r="EA491" i="9" s="1"/>
  <c r="M487" i="9"/>
  <c r="DV487" i="9" s="1"/>
  <c r="EA487" i="9" s="1"/>
  <c r="M483" i="9"/>
  <c r="DV483" i="9" s="1"/>
  <c r="EA483" i="9" s="1"/>
  <c r="M479" i="9"/>
  <c r="DV479" i="9" s="1"/>
  <c r="EA479" i="9" s="1"/>
  <c r="M475" i="9"/>
  <c r="DV475" i="9" s="1"/>
  <c r="EA475" i="9" s="1"/>
  <c r="M471" i="9"/>
  <c r="DV471" i="9" s="1"/>
  <c r="EA471" i="9" s="1"/>
  <c r="M467" i="9"/>
  <c r="DV467" i="9" s="1"/>
  <c r="EA467" i="9" s="1"/>
  <c r="M463" i="9"/>
  <c r="DV463" i="9" s="1"/>
  <c r="EA463" i="9" s="1"/>
  <c r="M459" i="9"/>
  <c r="DV459" i="9" s="1"/>
  <c r="EA459" i="9" s="1"/>
  <c r="M455" i="9"/>
  <c r="DV455" i="9" s="1"/>
  <c r="EA455" i="9" s="1"/>
  <c r="M451" i="9"/>
  <c r="DV451" i="9" s="1"/>
  <c r="EA451" i="9" s="1"/>
  <c r="M559" i="9"/>
  <c r="DV559" i="9" s="1"/>
  <c r="EA559" i="9" s="1"/>
  <c r="M528" i="9"/>
  <c r="DV528" i="9" s="1"/>
  <c r="EA528" i="9" s="1"/>
  <c r="M517" i="9"/>
  <c r="DV517" i="9" s="1"/>
  <c r="EA517" i="9" s="1"/>
  <c r="M507" i="9"/>
  <c r="DV507" i="9" s="1"/>
  <c r="EA507" i="9" s="1"/>
  <c r="M504" i="9"/>
  <c r="DV504" i="9" s="1"/>
  <c r="EA504" i="9" s="1"/>
  <c r="M496" i="9"/>
  <c r="DV496" i="9" s="1"/>
  <c r="EA496" i="9" s="1"/>
  <c r="M488" i="9"/>
  <c r="DV488" i="9" s="1"/>
  <c r="EA488" i="9" s="1"/>
  <c r="M480" i="9"/>
  <c r="DV480" i="9" s="1"/>
  <c r="EA480" i="9" s="1"/>
  <c r="M472" i="9"/>
  <c r="DV472" i="9" s="1"/>
  <c r="EA472" i="9" s="1"/>
  <c r="M464" i="9"/>
  <c r="DV464" i="9" s="1"/>
  <c r="EA464" i="9" s="1"/>
  <c r="M458" i="9"/>
  <c r="DV458" i="9" s="1"/>
  <c r="EA458" i="9" s="1"/>
  <c r="M453" i="9"/>
  <c r="DV453" i="9" s="1"/>
  <c r="EA453" i="9" s="1"/>
  <c r="M448" i="9"/>
  <c r="DV448" i="9" s="1"/>
  <c r="EA448" i="9" s="1"/>
  <c r="M444" i="9"/>
  <c r="DV444" i="9" s="1"/>
  <c r="EA444" i="9" s="1"/>
  <c r="M562" i="9"/>
  <c r="DV562" i="9" s="1"/>
  <c r="EA562" i="9" s="1"/>
  <c r="M520" i="9"/>
  <c r="DV520" i="9" s="1"/>
  <c r="EA520" i="9" s="1"/>
  <c r="M509" i="9"/>
  <c r="DV509" i="9" s="1"/>
  <c r="EA509" i="9" s="1"/>
  <c r="M498" i="9"/>
  <c r="DV498" i="9" s="1"/>
  <c r="EA498" i="9" s="1"/>
  <c r="M490" i="9"/>
  <c r="DV490" i="9" s="1"/>
  <c r="EA490" i="9" s="1"/>
  <c r="M482" i="9"/>
  <c r="DV482" i="9" s="1"/>
  <c r="EA482" i="9" s="1"/>
  <c r="M474" i="9"/>
  <c r="DV474" i="9" s="1"/>
  <c r="EA474" i="9" s="1"/>
  <c r="M466" i="9"/>
  <c r="DV466" i="9" s="1"/>
  <c r="EA466" i="9" s="1"/>
  <c r="M454" i="9"/>
  <c r="DV454" i="9" s="1"/>
  <c r="EA454" i="9" s="1"/>
  <c r="M449" i="9"/>
  <c r="DV449" i="9" s="1"/>
  <c r="EA449" i="9" s="1"/>
  <c r="M445" i="9"/>
  <c r="DV445" i="9" s="1"/>
  <c r="EA445" i="9" s="1"/>
  <c r="M441" i="9"/>
  <c r="DV441" i="9" s="1"/>
  <c r="EA441" i="9" s="1"/>
  <c r="M437" i="9"/>
  <c r="DV437" i="9" s="1"/>
  <c r="EA437" i="9" s="1"/>
  <c r="M433" i="9"/>
  <c r="DV433" i="9" s="1"/>
  <c r="EA433" i="9" s="1"/>
  <c r="M429" i="9"/>
  <c r="DV429" i="9" s="1"/>
  <c r="EA429" i="9" s="1"/>
  <c r="M425" i="9"/>
  <c r="DV425" i="9" s="1"/>
  <c r="EA425" i="9" s="1"/>
  <c r="M421" i="9"/>
  <c r="DV421" i="9" s="1"/>
  <c r="EA421" i="9" s="1"/>
  <c r="M417" i="9"/>
  <c r="DV417" i="9" s="1"/>
  <c r="EA417" i="9" s="1"/>
  <c r="M413" i="9"/>
  <c r="DV413" i="9" s="1"/>
  <c r="EA413" i="9" s="1"/>
  <c r="M409" i="9"/>
  <c r="DV409" i="9" s="1"/>
  <c r="EA409" i="9" s="1"/>
  <c r="M541" i="9"/>
  <c r="DV541" i="9" s="1"/>
  <c r="EA541" i="9" s="1"/>
  <c r="M523" i="9"/>
  <c r="DV523" i="9" s="1"/>
  <c r="EA523" i="9" s="1"/>
  <c r="M512" i="9"/>
  <c r="DV512" i="9" s="1"/>
  <c r="EA512" i="9" s="1"/>
  <c r="M500" i="9"/>
  <c r="DV500" i="9" s="1"/>
  <c r="EA500" i="9" s="1"/>
  <c r="M492" i="9"/>
  <c r="DV492" i="9" s="1"/>
  <c r="EA492" i="9" s="1"/>
  <c r="M484" i="9"/>
  <c r="DV484" i="9" s="1"/>
  <c r="EA484" i="9" s="1"/>
  <c r="M476" i="9"/>
  <c r="DV476" i="9" s="1"/>
  <c r="EA476" i="9" s="1"/>
  <c r="M468" i="9"/>
  <c r="DV468" i="9" s="1"/>
  <c r="EA468" i="9" s="1"/>
  <c r="M460" i="9"/>
  <c r="DV460" i="9" s="1"/>
  <c r="EA460" i="9" s="1"/>
  <c r="M456" i="9"/>
  <c r="DV456" i="9" s="1"/>
  <c r="EA456" i="9" s="1"/>
  <c r="M450" i="9"/>
  <c r="DV450" i="9" s="1"/>
  <c r="EA450" i="9" s="1"/>
  <c r="M446" i="9"/>
  <c r="DV446" i="9" s="1"/>
  <c r="EA446" i="9" s="1"/>
  <c r="M442" i="9"/>
  <c r="DV442" i="9" s="1"/>
  <c r="EA442" i="9" s="1"/>
  <c r="M525" i="9"/>
  <c r="DV525" i="9" s="1"/>
  <c r="EA525" i="9" s="1"/>
  <c r="M486" i="9"/>
  <c r="DV486" i="9" s="1"/>
  <c r="EA486" i="9" s="1"/>
  <c r="M443" i="9"/>
  <c r="DV443" i="9" s="1"/>
  <c r="EA443" i="9" s="1"/>
  <c r="M438" i="9"/>
  <c r="DV438" i="9" s="1"/>
  <c r="EA438" i="9" s="1"/>
  <c r="M432" i="9"/>
  <c r="DV432" i="9" s="1"/>
  <c r="EA432" i="9" s="1"/>
  <c r="M427" i="9"/>
  <c r="DV427" i="9" s="1"/>
  <c r="EA427" i="9" s="1"/>
  <c r="M422" i="9"/>
  <c r="DV422" i="9" s="1"/>
  <c r="EA422" i="9" s="1"/>
  <c r="M416" i="9"/>
  <c r="DV416" i="9" s="1"/>
  <c r="EA416" i="9" s="1"/>
  <c r="M411" i="9"/>
  <c r="DV411" i="9" s="1"/>
  <c r="EA411" i="9" s="1"/>
  <c r="M406" i="9"/>
  <c r="DV406" i="9" s="1"/>
  <c r="EA406" i="9" s="1"/>
  <c r="M404" i="9"/>
  <c r="DV404" i="9" s="1"/>
  <c r="EA404" i="9" s="1"/>
  <c r="M400" i="9"/>
  <c r="DV400" i="9" s="1"/>
  <c r="EA400" i="9" s="1"/>
  <c r="M396" i="9"/>
  <c r="DV396" i="9" s="1"/>
  <c r="EA396" i="9" s="1"/>
  <c r="M392" i="9"/>
  <c r="DV392" i="9" s="1"/>
  <c r="EA392" i="9" s="1"/>
  <c r="M388" i="9"/>
  <c r="DV388" i="9" s="1"/>
  <c r="EA388" i="9" s="1"/>
  <c r="M384" i="9"/>
  <c r="DV384" i="9" s="1"/>
  <c r="EA384" i="9" s="1"/>
  <c r="M380" i="9"/>
  <c r="DV380" i="9" s="1"/>
  <c r="EA380" i="9" s="1"/>
  <c r="M376" i="9"/>
  <c r="DV376" i="9" s="1"/>
  <c r="EA376" i="9" s="1"/>
  <c r="M372" i="9"/>
  <c r="DV372" i="9" s="1"/>
  <c r="EA372" i="9" s="1"/>
  <c r="M368" i="9"/>
  <c r="DV368" i="9" s="1"/>
  <c r="EA368" i="9" s="1"/>
  <c r="M364" i="9"/>
  <c r="DV364" i="9" s="1"/>
  <c r="EA364" i="9" s="1"/>
  <c r="M360" i="9"/>
  <c r="DV360" i="9" s="1"/>
  <c r="EA360" i="9" s="1"/>
  <c r="M515" i="9"/>
  <c r="DV515" i="9" s="1"/>
  <c r="EA515" i="9" s="1"/>
  <c r="M494" i="9"/>
  <c r="DV494" i="9" s="1"/>
  <c r="EA494" i="9" s="1"/>
  <c r="M462" i="9"/>
  <c r="DV462" i="9" s="1"/>
  <c r="EA462" i="9" s="1"/>
  <c r="M447" i="9"/>
  <c r="DV447" i="9" s="1"/>
  <c r="EA447" i="9" s="1"/>
  <c r="M439" i="9"/>
  <c r="DV439" i="9" s="1"/>
  <c r="EA439" i="9" s="1"/>
  <c r="M434" i="9"/>
  <c r="DV434" i="9" s="1"/>
  <c r="EA434" i="9" s="1"/>
  <c r="M428" i="9"/>
  <c r="DV428" i="9" s="1"/>
  <c r="EA428" i="9" s="1"/>
  <c r="M423" i="9"/>
  <c r="DV423" i="9" s="1"/>
  <c r="EA423" i="9" s="1"/>
  <c r="M418" i="9"/>
  <c r="DV418" i="9" s="1"/>
  <c r="EA418" i="9" s="1"/>
  <c r="M412" i="9"/>
  <c r="DV412" i="9" s="1"/>
  <c r="EA412" i="9" s="1"/>
  <c r="M407" i="9"/>
  <c r="DV407" i="9" s="1"/>
  <c r="EA407" i="9" s="1"/>
  <c r="M405" i="9"/>
  <c r="DV405" i="9" s="1"/>
  <c r="EA405" i="9" s="1"/>
  <c r="M401" i="9"/>
  <c r="DV401" i="9" s="1"/>
  <c r="EA401" i="9" s="1"/>
  <c r="M397" i="9"/>
  <c r="DV397" i="9" s="1"/>
  <c r="EA397" i="9" s="1"/>
  <c r="M393" i="9"/>
  <c r="DV393" i="9" s="1"/>
  <c r="EA393" i="9" s="1"/>
  <c r="M389" i="9"/>
  <c r="DV389" i="9" s="1"/>
  <c r="EA389" i="9" s="1"/>
  <c r="M385" i="9"/>
  <c r="DV385" i="9" s="1"/>
  <c r="EA385" i="9" s="1"/>
  <c r="M381" i="9"/>
  <c r="DV381" i="9" s="1"/>
  <c r="EA381" i="9" s="1"/>
  <c r="M377" i="9"/>
  <c r="DV377" i="9" s="1"/>
  <c r="EA377" i="9" s="1"/>
  <c r="M373" i="9"/>
  <c r="DV373" i="9" s="1"/>
  <c r="EA373" i="9" s="1"/>
  <c r="M369" i="9"/>
  <c r="DV369" i="9" s="1"/>
  <c r="EA369" i="9" s="1"/>
  <c r="M532" i="9"/>
  <c r="DV532" i="9" s="1"/>
  <c r="EA532" i="9" s="1"/>
  <c r="M502" i="9"/>
  <c r="DV502" i="9" s="1"/>
  <c r="EA502" i="9" s="1"/>
  <c r="M470" i="9"/>
  <c r="DV470" i="9" s="1"/>
  <c r="EA470" i="9" s="1"/>
  <c r="M457" i="9"/>
  <c r="DV457" i="9" s="1"/>
  <c r="EA457" i="9" s="1"/>
  <c r="M440" i="9"/>
  <c r="DV440" i="9" s="1"/>
  <c r="EA440" i="9" s="1"/>
  <c r="M435" i="9"/>
  <c r="DV435" i="9" s="1"/>
  <c r="EA435" i="9" s="1"/>
  <c r="M430" i="9"/>
  <c r="DV430" i="9" s="1"/>
  <c r="EA430" i="9" s="1"/>
  <c r="M424" i="9"/>
  <c r="DV424" i="9" s="1"/>
  <c r="EA424" i="9" s="1"/>
  <c r="M419" i="9"/>
  <c r="DV419" i="9" s="1"/>
  <c r="EA419" i="9" s="1"/>
  <c r="M414" i="9"/>
  <c r="DV414" i="9" s="1"/>
  <c r="EA414" i="9" s="1"/>
  <c r="M408" i="9"/>
  <c r="DV408" i="9" s="1"/>
  <c r="EA408" i="9" s="1"/>
  <c r="M402" i="9"/>
  <c r="DV402" i="9" s="1"/>
  <c r="EA402" i="9" s="1"/>
  <c r="M398" i="9"/>
  <c r="DV398" i="9" s="1"/>
  <c r="EA398" i="9" s="1"/>
  <c r="M478" i="9"/>
  <c r="DV478" i="9" s="1"/>
  <c r="EA478" i="9" s="1"/>
  <c r="M436" i="9"/>
  <c r="DV436" i="9" s="1"/>
  <c r="EA436" i="9" s="1"/>
  <c r="M403" i="9"/>
  <c r="DV403" i="9" s="1"/>
  <c r="EA403" i="9" s="1"/>
  <c r="M394" i="9"/>
  <c r="DV394" i="9" s="1"/>
  <c r="EA394" i="9" s="1"/>
  <c r="M386" i="9"/>
  <c r="DV386" i="9" s="1"/>
  <c r="EA386" i="9" s="1"/>
  <c r="M378" i="9"/>
  <c r="DV378" i="9" s="1"/>
  <c r="EA378" i="9" s="1"/>
  <c r="M370" i="9"/>
  <c r="DV370" i="9" s="1"/>
  <c r="EA370" i="9" s="1"/>
  <c r="M452" i="9"/>
  <c r="DV452" i="9" s="1"/>
  <c r="EA452" i="9" s="1"/>
  <c r="M431" i="9"/>
  <c r="DV431" i="9" s="1"/>
  <c r="EA431" i="9" s="1"/>
  <c r="M420" i="9"/>
  <c r="DV420" i="9" s="1"/>
  <c r="EA420" i="9" s="1"/>
  <c r="M387" i="9"/>
  <c r="DV387" i="9" s="1"/>
  <c r="EA387" i="9" s="1"/>
  <c r="M379" i="9"/>
  <c r="DV379" i="9" s="1"/>
  <c r="EA379" i="9" s="1"/>
  <c r="M371" i="9"/>
  <c r="DV371" i="9" s="1"/>
  <c r="EA371" i="9" s="1"/>
  <c r="M426" i="9"/>
  <c r="DV426" i="9" s="1"/>
  <c r="EA426" i="9" s="1"/>
  <c r="M415" i="9"/>
  <c r="DV415" i="9" s="1"/>
  <c r="EA415" i="9" s="1"/>
  <c r="M395" i="9"/>
  <c r="DV395" i="9" s="1"/>
  <c r="EA395" i="9" s="1"/>
  <c r="M390" i="9"/>
  <c r="DV390" i="9" s="1"/>
  <c r="EA390" i="9" s="1"/>
  <c r="M410" i="9"/>
  <c r="DV410" i="9" s="1"/>
  <c r="EA410" i="9" s="1"/>
  <c r="M382" i="9"/>
  <c r="DV382" i="9" s="1"/>
  <c r="EA382" i="9" s="1"/>
  <c r="M363" i="9"/>
  <c r="DV363" i="9" s="1"/>
  <c r="EA363" i="9" s="1"/>
  <c r="M358" i="9"/>
  <c r="DV358" i="9" s="1"/>
  <c r="EA358" i="9" s="1"/>
  <c r="M354" i="9"/>
  <c r="DV354" i="9" s="1"/>
  <c r="EA354" i="9" s="1"/>
  <c r="M350" i="9"/>
  <c r="DV350" i="9" s="1"/>
  <c r="EA350" i="9" s="1"/>
  <c r="M383" i="9"/>
  <c r="DV383" i="9" s="1"/>
  <c r="EA383" i="9" s="1"/>
  <c r="M359" i="9"/>
  <c r="DV359" i="9" s="1"/>
  <c r="EA359" i="9" s="1"/>
  <c r="M355" i="9"/>
  <c r="DV355" i="9" s="1"/>
  <c r="EA355" i="9" s="1"/>
  <c r="M351" i="9"/>
  <c r="DV351" i="9" s="1"/>
  <c r="EA351" i="9" s="1"/>
  <c r="M391" i="9"/>
  <c r="DV391" i="9" s="1"/>
  <c r="EA391" i="9" s="1"/>
  <c r="M374" i="9"/>
  <c r="DV374" i="9" s="1"/>
  <c r="EA374" i="9" s="1"/>
  <c r="M366" i="9"/>
  <c r="DV366" i="9" s="1"/>
  <c r="EA366" i="9" s="1"/>
  <c r="M361" i="9"/>
  <c r="DV361" i="9" s="1"/>
  <c r="EA361" i="9" s="1"/>
  <c r="M356" i="9"/>
  <c r="DV356" i="9" s="1"/>
  <c r="EA356" i="9" s="1"/>
  <c r="M352" i="9"/>
  <c r="DV352" i="9" s="1"/>
  <c r="EA352" i="9" s="1"/>
  <c r="M399" i="9"/>
  <c r="DV399" i="9" s="1"/>
  <c r="EA399" i="9" s="1"/>
  <c r="M375" i="9"/>
  <c r="DV375" i="9" s="1"/>
  <c r="EA375" i="9" s="1"/>
  <c r="M367" i="9"/>
  <c r="DV367" i="9" s="1"/>
  <c r="EA367" i="9" s="1"/>
  <c r="M365" i="9"/>
  <c r="DV365" i="9" s="1"/>
  <c r="EA365" i="9" s="1"/>
  <c r="M362" i="9"/>
  <c r="DV362" i="9" s="1"/>
  <c r="EA362" i="9" s="1"/>
  <c r="M357" i="9"/>
  <c r="DV357" i="9" s="1"/>
  <c r="EA357" i="9" s="1"/>
  <c r="M353" i="9"/>
  <c r="DV353" i="9" s="1"/>
  <c r="EA353" i="9" s="1"/>
  <c r="M349" i="9"/>
  <c r="DV349" i="9" s="1"/>
  <c r="EA349" i="9" s="1"/>
  <c r="M347" i="9"/>
  <c r="DV347" i="9" s="1"/>
  <c r="EA347" i="9" s="1"/>
  <c r="M343" i="9"/>
  <c r="DV343" i="9" s="1"/>
  <c r="EA343" i="9" s="1"/>
  <c r="M339" i="9"/>
  <c r="DV339" i="9" s="1"/>
  <c r="EA339" i="9" s="1"/>
  <c r="M335" i="9"/>
  <c r="DV335" i="9" s="1"/>
  <c r="EA335" i="9" s="1"/>
  <c r="M331" i="9"/>
  <c r="DV331" i="9" s="1"/>
  <c r="EA331" i="9" s="1"/>
  <c r="M327" i="9"/>
  <c r="DV327" i="9" s="1"/>
  <c r="EA327" i="9" s="1"/>
  <c r="M323" i="9"/>
  <c r="DV323" i="9" s="1"/>
  <c r="EA323" i="9" s="1"/>
  <c r="M319" i="9"/>
  <c r="DV319" i="9" s="1"/>
  <c r="EA319" i="9" s="1"/>
  <c r="M315" i="9"/>
  <c r="DV315" i="9" s="1"/>
  <c r="EA315" i="9" s="1"/>
  <c r="M311" i="9"/>
  <c r="DV311" i="9" s="1"/>
  <c r="EA311" i="9" s="1"/>
  <c r="M307" i="9"/>
  <c r="DV307" i="9" s="1"/>
  <c r="EA307" i="9" s="1"/>
  <c r="M345" i="9"/>
  <c r="DV345" i="9" s="1"/>
  <c r="EA345" i="9" s="1"/>
  <c r="M341" i="9"/>
  <c r="DV341" i="9" s="1"/>
  <c r="EA341" i="9" s="1"/>
  <c r="M337" i="9"/>
  <c r="DV337" i="9" s="1"/>
  <c r="EA337" i="9" s="1"/>
  <c r="M333" i="9"/>
  <c r="DV333" i="9" s="1"/>
  <c r="EA333" i="9" s="1"/>
  <c r="M329" i="9"/>
  <c r="DV329" i="9" s="1"/>
  <c r="EA329" i="9" s="1"/>
  <c r="M325" i="9"/>
  <c r="DV325" i="9" s="1"/>
  <c r="EA325" i="9" s="1"/>
  <c r="M321" i="9"/>
  <c r="DV321" i="9" s="1"/>
  <c r="EA321" i="9" s="1"/>
  <c r="M317" i="9"/>
  <c r="DV317" i="9" s="1"/>
  <c r="EA317" i="9" s="1"/>
  <c r="M313" i="9"/>
  <c r="DV313" i="9" s="1"/>
  <c r="EA313" i="9" s="1"/>
  <c r="M346" i="9"/>
  <c r="DV346" i="9" s="1"/>
  <c r="EA346" i="9" s="1"/>
  <c r="M342" i="9"/>
  <c r="DV342" i="9" s="1"/>
  <c r="EA342" i="9" s="1"/>
  <c r="M338" i="9"/>
  <c r="DV338" i="9" s="1"/>
  <c r="EA338" i="9" s="1"/>
  <c r="M334" i="9"/>
  <c r="DV334" i="9" s="1"/>
  <c r="EA334" i="9" s="1"/>
  <c r="M330" i="9"/>
  <c r="DV330" i="9" s="1"/>
  <c r="EA330" i="9" s="1"/>
  <c r="M326" i="9"/>
  <c r="DV326" i="9" s="1"/>
  <c r="EA326" i="9" s="1"/>
  <c r="M322" i="9"/>
  <c r="DV322" i="9" s="1"/>
  <c r="EA322" i="9" s="1"/>
  <c r="M318" i="9"/>
  <c r="DV318" i="9" s="1"/>
  <c r="EA318" i="9" s="1"/>
  <c r="M314" i="9"/>
  <c r="DV314" i="9" s="1"/>
  <c r="EA314" i="9" s="1"/>
  <c r="M310" i="9"/>
  <c r="DV310" i="9" s="1"/>
  <c r="EA310" i="9" s="1"/>
  <c r="M306" i="9"/>
  <c r="DV306" i="9" s="1"/>
  <c r="EA306" i="9" s="1"/>
  <c r="M348" i="9"/>
  <c r="DV348" i="9" s="1"/>
  <c r="EA348" i="9" s="1"/>
  <c r="M332" i="9"/>
  <c r="DV332" i="9" s="1"/>
  <c r="EA332" i="9" s="1"/>
  <c r="M316" i="9"/>
  <c r="DV316" i="9" s="1"/>
  <c r="EA316" i="9" s="1"/>
  <c r="M305" i="9"/>
  <c r="DV305" i="9" s="1"/>
  <c r="EA305" i="9" s="1"/>
  <c r="M301" i="9"/>
  <c r="DV301" i="9" s="1"/>
  <c r="EA301" i="9" s="1"/>
  <c r="M297" i="9"/>
  <c r="DV297" i="9" s="1"/>
  <c r="EA297" i="9" s="1"/>
  <c r="M293" i="9"/>
  <c r="DV293" i="9" s="1"/>
  <c r="EA293" i="9" s="1"/>
  <c r="M289" i="9"/>
  <c r="DV289" i="9" s="1"/>
  <c r="EA289" i="9" s="1"/>
  <c r="M285" i="9"/>
  <c r="DV285" i="9" s="1"/>
  <c r="EA285" i="9" s="1"/>
  <c r="M281" i="9"/>
  <c r="DV281" i="9" s="1"/>
  <c r="EA281" i="9" s="1"/>
  <c r="M277" i="9"/>
  <c r="DV277" i="9" s="1"/>
  <c r="EA277" i="9" s="1"/>
  <c r="M273" i="9"/>
  <c r="DV273" i="9" s="1"/>
  <c r="EA273" i="9" s="1"/>
  <c r="M269" i="9"/>
  <c r="DV269" i="9" s="1"/>
  <c r="EA269" i="9" s="1"/>
  <c r="M265" i="9"/>
  <c r="DV265" i="9" s="1"/>
  <c r="EA265" i="9" s="1"/>
  <c r="M261" i="9"/>
  <c r="DV261" i="9" s="1"/>
  <c r="EA261" i="9" s="1"/>
  <c r="M257" i="9"/>
  <c r="DV257" i="9" s="1"/>
  <c r="EA257" i="9" s="1"/>
  <c r="M253" i="9"/>
  <c r="DV253" i="9" s="1"/>
  <c r="EA253" i="9" s="1"/>
  <c r="M249" i="9"/>
  <c r="DV249" i="9" s="1"/>
  <c r="EA249" i="9" s="1"/>
  <c r="M245" i="9"/>
  <c r="DV245" i="9" s="1"/>
  <c r="EA245" i="9" s="1"/>
  <c r="M241" i="9"/>
  <c r="DV241" i="9" s="1"/>
  <c r="EA241" i="9" s="1"/>
  <c r="M237" i="9"/>
  <c r="DV237" i="9" s="1"/>
  <c r="EA237" i="9" s="1"/>
  <c r="M233" i="9"/>
  <c r="DV233" i="9" s="1"/>
  <c r="EA233" i="9" s="1"/>
  <c r="M229" i="9"/>
  <c r="DV229" i="9" s="1"/>
  <c r="EA229" i="9" s="1"/>
  <c r="M225" i="9"/>
  <c r="DV225" i="9" s="1"/>
  <c r="EA225" i="9" s="1"/>
  <c r="M221" i="9"/>
  <c r="DV221" i="9" s="1"/>
  <c r="EA221" i="9" s="1"/>
  <c r="M217" i="9"/>
  <c r="DV217" i="9" s="1"/>
  <c r="EA217" i="9" s="1"/>
  <c r="M213" i="9"/>
  <c r="DV213" i="9" s="1"/>
  <c r="EA213" i="9" s="1"/>
  <c r="M209" i="9"/>
  <c r="DV209" i="9" s="1"/>
  <c r="EA209" i="9" s="1"/>
  <c r="M205" i="9"/>
  <c r="DV205" i="9" s="1"/>
  <c r="EA205" i="9" s="1"/>
  <c r="M201" i="9"/>
  <c r="DV201" i="9" s="1"/>
  <c r="EA201" i="9" s="1"/>
  <c r="M197" i="9"/>
  <c r="DV197" i="9" s="1"/>
  <c r="EA197" i="9" s="1"/>
  <c r="M193" i="9"/>
  <c r="DV193" i="9" s="1"/>
  <c r="EA193" i="9" s="1"/>
  <c r="M189" i="9"/>
  <c r="DV189" i="9" s="1"/>
  <c r="EA189" i="9" s="1"/>
  <c r="M185" i="9"/>
  <c r="DV185" i="9" s="1"/>
  <c r="EA185" i="9" s="1"/>
  <c r="M181" i="9"/>
  <c r="DV181" i="9" s="1"/>
  <c r="EA181" i="9" s="1"/>
  <c r="M177" i="9"/>
  <c r="DV177" i="9" s="1"/>
  <c r="EA177" i="9" s="1"/>
  <c r="M173" i="9"/>
  <c r="DV173" i="9" s="1"/>
  <c r="EA173" i="9" s="1"/>
  <c r="M169" i="9"/>
  <c r="DV169" i="9" s="1"/>
  <c r="EA169" i="9" s="1"/>
  <c r="M165" i="9"/>
  <c r="DV165" i="9" s="1"/>
  <c r="EA165" i="9" s="1"/>
  <c r="M161" i="9"/>
  <c r="DV161" i="9" s="1"/>
  <c r="EA161" i="9" s="1"/>
  <c r="M336" i="9"/>
  <c r="DV336" i="9" s="1"/>
  <c r="EA336" i="9" s="1"/>
  <c r="M320" i="9"/>
  <c r="DV320" i="9" s="1"/>
  <c r="EA320" i="9" s="1"/>
  <c r="M308" i="9"/>
  <c r="DV308" i="9" s="1"/>
  <c r="EA308" i="9" s="1"/>
  <c r="M302" i="9"/>
  <c r="DV302" i="9" s="1"/>
  <c r="EA302" i="9" s="1"/>
  <c r="M298" i="9"/>
  <c r="DV298" i="9" s="1"/>
  <c r="EA298" i="9" s="1"/>
  <c r="M294" i="9"/>
  <c r="DV294" i="9" s="1"/>
  <c r="EA294" i="9" s="1"/>
  <c r="M290" i="9"/>
  <c r="DV290" i="9" s="1"/>
  <c r="EA290" i="9" s="1"/>
  <c r="M286" i="9"/>
  <c r="DV286" i="9" s="1"/>
  <c r="EA286" i="9" s="1"/>
  <c r="M282" i="9"/>
  <c r="DV282" i="9" s="1"/>
  <c r="EA282" i="9" s="1"/>
  <c r="M278" i="9"/>
  <c r="DV278" i="9" s="1"/>
  <c r="EA278" i="9" s="1"/>
  <c r="M274" i="9"/>
  <c r="DV274" i="9" s="1"/>
  <c r="EA274" i="9" s="1"/>
  <c r="M270" i="9"/>
  <c r="DV270" i="9" s="1"/>
  <c r="EA270" i="9" s="1"/>
  <c r="M266" i="9"/>
  <c r="DV266" i="9" s="1"/>
  <c r="EA266" i="9" s="1"/>
  <c r="M262" i="9"/>
  <c r="DV262" i="9" s="1"/>
  <c r="EA262" i="9" s="1"/>
  <c r="M258" i="9"/>
  <c r="DV258" i="9" s="1"/>
  <c r="EA258" i="9" s="1"/>
  <c r="M254" i="9"/>
  <c r="DV254" i="9" s="1"/>
  <c r="EA254" i="9" s="1"/>
  <c r="M250" i="9"/>
  <c r="DV250" i="9" s="1"/>
  <c r="EA250" i="9" s="1"/>
  <c r="M246" i="9"/>
  <c r="DV246" i="9" s="1"/>
  <c r="EA246" i="9" s="1"/>
  <c r="M242" i="9"/>
  <c r="DV242" i="9" s="1"/>
  <c r="EA242" i="9" s="1"/>
  <c r="M238" i="9"/>
  <c r="DV238" i="9" s="1"/>
  <c r="EA238" i="9" s="1"/>
  <c r="M234" i="9"/>
  <c r="DV234" i="9" s="1"/>
  <c r="EA234" i="9" s="1"/>
  <c r="M230" i="9"/>
  <c r="DV230" i="9" s="1"/>
  <c r="EA230" i="9" s="1"/>
  <c r="M226" i="9"/>
  <c r="DV226" i="9" s="1"/>
  <c r="EA226" i="9" s="1"/>
  <c r="M222" i="9"/>
  <c r="DV222" i="9" s="1"/>
  <c r="EA222" i="9" s="1"/>
  <c r="M218" i="9"/>
  <c r="DV218" i="9" s="1"/>
  <c r="EA218" i="9" s="1"/>
  <c r="M214" i="9"/>
  <c r="DV214" i="9" s="1"/>
  <c r="EA214" i="9" s="1"/>
  <c r="M210" i="9"/>
  <c r="DV210" i="9" s="1"/>
  <c r="EA210" i="9" s="1"/>
  <c r="M206" i="9"/>
  <c r="DV206" i="9" s="1"/>
  <c r="EA206" i="9" s="1"/>
  <c r="M202" i="9"/>
  <c r="DV202" i="9" s="1"/>
  <c r="EA202" i="9" s="1"/>
  <c r="M198" i="9"/>
  <c r="DV198" i="9" s="1"/>
  <c r="EA198" i="9" s="1"/>
  <c r="M194" i="9"/>
  <c r="DV194" i="9" s="1"/>
  <c r="EA194" i="9" s="1"/>
  <c r="M190" i="9"/>
  <c r="DV190" i="9" s="1"/>
  <c r="EA190" i="9" s="1"/>
  <c r="M186" i="9"/>
  <c r="DV186" i="9" s="1"/>
  <c r="EA186" i="9" s="1"/>
  <c r="M182" i="9"/>
  <c r="DV182" i="9" s="1"/>
  <c r="EA182" i="9" s="1"/>
  <c r="M178" i="9"/>
  <c r="DV178" i="9" s="1"/>
  <c r="EA178" i="9" s="1"/>
  <c r="M174" i="9"/>
  <c r="DV174" i="9" s="1"/>
  <c r="EA174" i="9" s="1"/>
  <c r="M170" i="9"/>
  <c r="DV170" i="9" s="1"/>
  <c r="EA170" i="9" s="1"/>
  <c r="M166" i="9"/>
  <c r="DV166" i="9" s="1"/>
  <c r="EA166" i="9" s="1"/>
  <c r="M162" i="9"/>
  <c r="DV162" i="9" s="1"/>
  <c r="EA162" i="9" s="1"/>
  <c r="M158" i="9"/>
  <c r="DV158" i="9" s="1"/>
  <c r="EA158" i="9" s="1"/>
  <c r="M340" i="9"/>
  <c r="DV340" i="9" s="1"/>
  <c r="EA340" i="9" s="1"/>
  <c r="M324" i="9"/>
  <c r="DV324" i="9" s="1"/>
  <c r="EA324" i="9" s="1"/>
  <c r="M309" i="9"/>
  <c r="DV309" i="9" s="1"/>
  <c r="EA309" i="9" s="1"/>
  <c r="M303" i="9"/>
  <c r="DV303" i="9" s="1"/>
  <c r="EA303" i="9" s="1"/>
  <c r="M299" i="9"/>
  <c r="DV299" i="9" s="1"/>
  <c r="EA299" i="9" s="1"/>
  <c r="M295" i="9"/>
  <c r="DV295" i="9" s="1"/>
  <c r="EA295" i="9" s="1"/>
  <c r="M291" i="9"/>
  <c r="DV291" i="9" s="1"/>
  <c r="EA291" i="9" s="1"/>
  <c r="M287" i="9"/>
  <c r="DV287" i="9" s="1"/>
  <c r="EA287" i="9" s="1"/>
  <c r="M283" i="9"/>
  <c r="DV283" i="9" s="1"/>
  <c r="EA283" i="9" s="1"/>
  <c r="M279" i="9"/>
  <c r="DV279" i="9" s="1"/>
  <c r="EA279" i="9" s="1"/>
  <c r="M275" i="9"/>
  <c r="DV275" i="9" s="1"/>
  <c r="EA275" i="9" s="1"/>
  <c r="M271" i="9"/>
  <c r="DV271" i="9" s="1"/>
  <c r="EA271" i="9" s="1"/>
  <c r="M267" i="9"/>
  <c r="DV267" i="9" s="1"/>
  <c r="EA267" i="9" s="1"/>
  <c r="M263" i="9"/>
  <c r="DV263" i="9" s="1"/>
  <c r="EA263" i="9" s="1"/>
  <c r="M259" i="9"/>
  <c r="DV259" i="9" s="1"/>
  <c r="EA259" i="9" s="1"/>
  <c r="M255" i="9"/>
  <c r="DV255" i="9" s="1"/>
  <c r="EA255" i="9" s="1"/>
  <c r="M251" i="9"/>
  <c r="DV251" i="9" s="1"/>
  <c r="EA251" i="9" s="1"/>
  <c r="M247" i="9"/>
  <c r="DV247" i="9" s="1"/>
  <c r="EA247" i="9" s="1"/>
  <c r="M243" i="9"/>
  <c r="DV243" i="9" s="1"/>
  <c r="EA243" i="9" s="1"/>
  <c r="M239" i="9"/>
  <c r="DV239" i="9" s="1"/>
  <c r="EA239" i="9" s="1"/>
  <c r="M235" i="9"/>
  <c r="DV235" i="9" s="1"/>
  <c r="EA235" i="9" s="1"/>
  <c r="M231" i="9"/>
  <c r="DV231" i="9" s="1"/>
  <c r="EA231" i="9" s="1"/>
  <c r="M227" i="9"/>
  <c r="DV227" i="9" s="1"/>
  <c r="EA227" i="9" s="1"/>
  <c r="M223" i="9"/>
  <c r="DV223" i="9" s="1"/>
  <c r="EA223" i="9" s="1"/>
  <c r="M219" i="9"/>
  <c r="DV219" i="9" s="1"/>
  <c r="EA219" i="9" s="1"/>
  <c r="M215" i="9"/>
  <c r="DV215" i="9" s="1"/>
  <c r="EA215" i="9" s="1"/>
  <c r="M211" i="9"/>
  <c r="DV211" i="9" s="1"/>
  <c r="EA211" i="9" s="1"/>
  <c r="M207" i="9"/>
  <c r="DV207" i="9" s="1"/>
  <c r="EA207" i="9" s="1"/>
  <c r="M203" i="9"/>
  <c r="DV203" i="9" s="1"/>
  <c r="EA203" i="9" s="1"/>
  <c r="M199" i="9"/>
  <c r="DV199" i="9" s="1"/>
  <c r="EA199" i="9" s="1"/>
  <c r="M195" i="9"/>
  <c r="DV195" i="9" s="1"/>
  <c r="EA195" i="9" s="1"/>
  <c r="M344" i="9"/>
  <c r="DV344" i="9" s="1"/>
  <c r="EA344" i="9" s="1"/>
  <c r="M328" i="9"/>
  <c r="DV328" i="9" s="1"/>
  <c r="EA328" i="9" s="1"/>
  <c r="M312" i="9"/>
  <c r="DV312" i="9" s="1"/>
  <c r="EA312" i="9" s="1"/>
  <c r="M304" i="9"/>
  <c r="DV304" i="9" s="1"/>
  <c r="EA304" i="9" s="1"/>
  <c r="M300" i="9"/>
  <c r="DV300" i="9" s="1"/>
  <c r="EA300" i="9" s="1"/>
  <c r="M296" i="9"/>
  <c r="DV296" i="9" s="1"/>
  <c r="EA296" i="9" s="1"/>
  <c r="M292" i="9"/>
  <c r="DV292" i="9" s="1"/>
  <c r="EA292" i="9" s="1"/>
  <c r="M288" i="9"/>
  <c r="DV288" i="9" s="1"/>
  <c r="EA288" i="9" s="1"/>
  <c r="M284" i="9"/>
  <c r="DV284" i="9" s="1"/>
  <c r="EA284" i="9" s="1"/>
  <c r="M280" i="9"/>
  <c r="DV280" i="9" s="1"/>
  <c r="EA280" i="9" s="1"/>
  <c r="M276" i="9"/>
  <c r="DV276" i="9" s="1"/>
  <c r="EA276" i="9" s="1"/>
  <c r="M272" i="9"/>
  <c r="DV272" i="9" s="1"/>
  <c r="EA272" i="9" s="1"/>
  <c r="M268" i="9"/>
  <c r="DV268" i="9" s="1"/>
  <c r="EA268" i="9" s="1"/>
  <c r="M264" i="9"/>
  <c r="DV264" i="9" s="1"/>
  <c r="EA264" i="9" s="1"/>
  <c r="M260" i="9"/>
  <c r="DV260" i="9" s="1"/>
  <c r="EA260" i="9" s="1"/>
  <c r="M256" i="9"/>
  <c r="DV256" i="9" s="1"/>
  <c r="EA256" i="9" s="1"/>
  <c r="M252" i="9"/>
  <c r="DV252" i="9" s="1"/>
  <c r="EA252" i="9" s="1"/>
  <c r="M248" i="9"/>
  <c r="DV248" i="9" s="1"/>
  <c r="EA248" i="9" s="1"/>
  <c r="M244" i="9"/>
  <c r="DV244" i="9" s="1"/>
  <c r="EA244" i="9" s="1"/>
  <c r="M240" i="9"/>
  <c r="DV240" i="9" s="1"/>
  <c r="EA240" i="9" s="1"/>
  <c r="M236" i="9"/>
  <c r="DV236" i="9" s="1"/>
  <c r="EA236" i="9" s="1"/>
  <c r="M232" i="9"/>
  <c r="DV232" i="9" s="1"/>
  <c r="EA232" i="9" s="1"/>
  <c r="M228" i="9"/>
  <c r="DV228" i="9" s="1"/>
  <c r="EA228" i="9" s="1"/>
  <c r="M212" i="9"/>
  <c r="DV212" i="9" s="1"/>
  <c r="EA212" i="9" s="1"/>
  <c r="M196" i="9"/>
  <c r="DV196" i="9" s="1"/>
  <c r="EA196" i="9" s="1"/>
  <c r="M191" i="9"/>
  <c r="DV191" i="9" s="1"/>
  <c r="EA191" i="9" s="1"/>
  <c r="M183" i="9"/>
  <c r="DV183" i="9" s="1"/>
  <c r="EA183" i="9" s="1"/>
  <c r="M175" i="9"/>
  <c r="DV175" i="9" s="1"/>
  <c r="EA175" i="9" s="1"/>
  <c r="M167" i="9"/>
  <c r="DV167" i="9" s="1"/>
  <c r="EA167" i="9" s="1"/>
  <c r="M159" i="9"/>
  <c r="DV159" i="9" s="1"/>
  <c r="EA159" i="9" s="1"/>
  <c r="M156" i="9"/>
  <c r="DV156" i="9" s="1"/>
  <c r="EA156" i="9" s="1"/>
  <c r="M152" i="9"/>
  <c r="DV152" i="9" s="1"/>
  <c r="EA152" i="9" s="1"/>
  <c r="M148" i="9"/>
  <c r="DV148" i="9" s="1"/>
  <c r="EA148" i="9" s="1"/>
  <c r="M144" i="9"/>
  <c r="DV144" i="9" s="1"/>
  <c r="EA144" i="9" s="1"/>
  <c r="M140" i="9"/>
  <c r="DV140" i="9" s="1"/>
  <c r="EA140" i="9" s="1"/>
  <c r="M136" i="9"/>
  <c r="DV136" i="9" s="1"/>
  <c r="EA136" i="9" s="1"/>
  <c r="M132" i="9"/>
  <c r="DV132" i="9" s="1"/>
  <c r="EA132" i="9" s="1"/>
  <c r="M128" i="9"/>
  <c r="DV128" i="9" s="1"/>
  <c r="EA128" i="9" s="1"/>
  <c r="M124" i="9"/>
  <c r="DV124" i="9" s="1"/>
  <c r="EA124" i="9" s="1"/>
  <c r="M120" i="9"/>
  <c r="DV120" i="9" s="1"/>
  <c r="EA120" i="9" s="1"/>
  <c r="M116" i="9"/>
  <c r="DV116" i="9" s="1"/>
  <c r="EA116" i="9" s="1"/>
  <c r="M112" i="9"/>
  <c r="DV112" i="9" s="1"/>
  <c r="EA112" i="9" s="1"/>
  <c r="M108" i="9"/>
  <c r="DV108" i="9" s="1"/>
  <c r="EA108" i="9" s="1"/>
  <c r="M104" i="9"/>
  <c r="DV104" i="9" s="1"/>
  <c r="EA104" i="9" s="1"/>
  <c r="M100" i="9"/>
  <c r="DV100" i="9" s="1"/>
  <c r="EA100" i="9" s="1"/>
  <c r="M96" i="9"/>
  <c r="DV96" i="9" s="1"/>
  <c r="EA96" i="9" s="1"/>
  <c r="M92" i="9"/>
  <c r="DV92" i="9" s="1"/>
  <c r="EA92" i="9" s="1"/>
  <c r="M88" i="9"/>
  <c r="DV88" i="9" s="1"/>
  <c r="EA88" i="9" s="1"/>
  <c r="M84" i="9"/>
  <c r="DV84" i="9" s="1"/>
  <c r="EA84" i="9" s="1"/>
  <c r="M80" i="9"/>
  <c r="DV80" i="9" s="1"/>
  <c r="EA80" i="9" s="1"/>
  <c r="M76" i="9"/>
  <c r="DV76" i="9" s="1"/>
  <c r="EA76" i="9" s="1"/>
  <c r="M72" i="9"/>
  <c r="DV72" i="9" s="1"/>
  <c r="EA72" i="9" s="1"/>
  <c r="M68" i="9"/>
  <c r="DV68" i="9" s="1"/>
  <c r="EA68" i="9" s="1"/>
  <c r="M64" i="9"/>
  <c r="DV64" i="9" s="1"/>
  <c r="EA64" i="9" s="1"/>
  <c r="M60" i="9"/>
  <c r="DV60" i="9" s="1"/>
  <c r="EA60" i="9" s="1"/>
  <c r="M56" i="9"/>
  <c r="DV56" i="9" s="1"/>
  <c r="EA56" i="9" s="1"/>
  <c r="M52" i="9"/>
  <c r="DV52" i="9" s="1"/>
  <c r="EA52" i="9" s="1"/>
  <c r="M48" i="9"/>
  <c r="DV48" i="9" s="1"/>
  <c r="EA48" i="9" s="1"/>
  <c r="M44" i="9"/>
  <c r="DV44" i="9" s="1"/>
  <c r="EA44" i="9" s="1"/>
  <c r="M40" i="9"/>
  <c r="DV40" i="9" s="1"/>
  <c r="EA40" i="9" s="1"/>
  <c r="M36" i="9"/>
  <c r="DV36" i="9" s="1"/>
  <c r="EA36" i="9" s="1"/>
  <c r="M32" i="9"/>
  <c r="DV32" i="9" s="1"/>
  <c r="EA32" i="9" s="1"/>
  <c r="M28" i="9"/>
  <c r="DV28" i="9" s="1"/>
  <c r="EA28" i="9" s="1"/>
  <c r="M24" i="9"/>
  <c r="DV24" i="9" s="1"/>
  <c r="EA24" i="9" s="1"/>
  <c r="M20" i="9"/>
  <c r="DV20" i="9" s="1"/>
  <c r="EA20" i="9" s="1"/>
  <c r="M16" i="9"/>
  <c r="DV16" i="9" s="1"/>
  <c r="EA16" i="9" s="1"/>
  <c r="M12" i="9"/>
  <c r="DV12" i="9" s="1"/>
  <c r="EA12" i="9" s="1"/>
  <c r="M103" i="9"/>
  <c r="DV103" i="9" s="1"/>
  <c r="EA103" i="9" s="1"/>
  <c r="M216" i="9"/>
  <c r="DV216" i="9" s="1"/>
  <c r="EA216" i="9" s="1"/>
  <c r="M200" i="9"/>
  <c r="DV200" i="9" s="1"/>
  <c r="EA200" i="9" s="1"/>
  <c r="M184" i="9"/>
  <c r="DV184" i="9" s="1"/>
  <c r="EA184" i="9" s="1"/>
  <c r="M176" i="9"/>
  <c r="DV176" i="9" s="1"/>
  <c r="EA176" i="9" s="1"/>
  <c r="M168" i="9"/>
  <c r="DV168" i="9" s="1"/>
  <c r="EA168" i="9" s="1"/>
  <c r="M160" i="9"/>
  <c r="DV160" i="9" s="1"/>
  <c r="EA160" i="9" s="1"/>
  <c r="M157" i="9"/>
  <c r="DV157" i="9" s="1"/>
  <c r="EA157" i="9" s="1"/>
  <c r="M153" i="9"/>
  <c r="DV153" i="9" s="1"/>
  <c r="EA153" i="9" s="1"/>
  <c r="M149" i="9"/>
  <c r="DV149" i="9" s="1"/>
  <c r="EA149" i="9" s="1"/>
  <c r="M145" i="9"/>
  <c r="DV145" i="9" s="1"/>
  <c r="EA145" i="9" s="1"/>
  <c r="M141" i="9"/>
  <c r="DV141" i="9" s="1"/>
  <c r="EA141" i="9" s="1"/>
  <c r="M137" i="9"/>
  <c r="DV137" i="9" s="1"/>
  <c r="EA137" i="9" s="1"/>
  <c r="M133" i="9"/>
  <c r="DV133" i="9" s="1"/>
  <c r="EA133" i="9" s="1"/>
  <c r="M129" i="9"/>
  <c r="DV129" i="9" s="1"/>
  <c r="EA129" i="9" s="1"/>
  <c r="M125" i="9"/>
  <c r="DV125" i="9" s="1"/>
  <c r="EA125" i="9" s="1"/>
  <c r="M121" i="9"/>
  <c r="DV121" i="9" s="1"/>
  <c r="EA121" i="9" s="1"/>
  <c r="M117" i="9"/>
  <c r="DV117" i="9" s="1"/>
  <c r="EA117" i="9" s="1"/>
  <c r="M113" i="9"/>
  <c r="DV113" i="9" s="1"/>
  <c r="EA113" i="9" s="1"/>
  <c r="M109" i="9"/>
  <c r="DV109" i="9" s="1"/>
  <c r="EA109" i="9" s="1"/>
  <c r="M105" i="9"/>
  <c r="DV105" i="9" s="1"/>
  <c r="EA105" i="9" s="1"/>
  <c r="M101" i="9"/>
  <c r="DV101" i="9" s="1"/>
  <c r="EA101" i="9" s="1"/>
  <c r="M97" i="9"/>
  <c r="DV97" i="9" s="1"/>
  <c r="EA97" i="9" s="1"/>
  <c r="M93" i="9"/>
  <c r="DV93" i="9" s="1"/>
  <c r="EA93" i="9" s="1"/>
  <c r="M89" i="9"/>
  <c r="DV89" i="9" s="1"/>
  <c r="EA89" i="9" s="1"/>
  <c r="M85" i="9"/>
  <c r="DV85" i="9" s="1"/>
  <c r="EA85" i="9" s="1"/>
  <c r="M81" i="9"/>
  <c r="DV81" i="9" s="1"/>
  <c r="EA81" i="9" s="1"/>
  <c r="M77" i="9"/>
  <c r="DV77" i="9" s="1"/>
  <c r="EA77" i="9" s="1"/>
  <c r="M73" i="9"/>
  <c r="DV73" i="9" s="1"/>
  <c r="EA73" i="9" s="1"/>
  <c r="M69" i="9"/>
  <c r="DV69" i="9" s="1"/>
  <c r="EA69" i="9" s="1"/>
  <c r="M65" i="9"/>
  <c r="DV65" i="9" s="1"/>
  <c r="EA65" i="9" s="1"/>
  <c r="M61" i="9"/>
  <c r="DV61" i="9" s="1"/>
  <c r="EA61" i="9" s="1"/>
  <c r="M57" i="9"/>
  <c r="DV57" i="9" s="1"/>
  <c r="EA57" i="9" s="1"/>
  <c r="M53" i="9"/>
  <c r="DV53" i="9" s="1"/>
  <c r="EA53" i="9" s="1"/>
  <c r="M49" i="9"/>
  <c r="DV49" i="9" s="1"/>
  <c r="EA49" i="9" s="1"/>
  <c r="M45" i="9"/>
  <c r="DV45" i="9" s="1"/>
  <c r="EA45" i="9" s="1"/>
  <c r="M41" i="9"/>
  <c r="DV41" i="9" s="1"/>
  <c r="EA41" i="9" s="1"/>
  <c r="M37" i="9"/>
  <c r="DV37" i="9" s="1"/>
  <c r="EA37" i="9" s="1"/>
  <c r="M33" i="9"/>
  <c r="DV33" i="9" s="1"/>
  <c r="EA33" i="9" s="1"/>
  <c r="M29" i="9"/>
  <c r="DV29" i="9" s="1"/>
  <c r="EA29" i="9" s="1"/>
  <c r="M25" i="9"/>
  <c r="DV25" i="9" s="1"/>
  <c r="EA25" i="9" s="1"/>
  <c r="M21" i="9"/>
  <c r="DV21" i="9" s="1"/>
  <c r="EA21" i="9" s="1"/>
  <c r="M17" i="9"/>
  <c r="DV17" i="9" s="1"/>
  <c r="EA17" i="9" s="1"/>
  <c r="M13" i="9"/>
  <c r="M220" i="9"/>
  <c r="DV220" i="9" s="1"/>
  <c r="EA220" i="9" s="1"/>
  <c r="M204" i="9"/>
  <c r="DV204" i="9" s="1"/>
  <c r="EA204" i="9" s="1"/>
  <c r="M187" i="9"/>
  <c r="DV187" i="9" s="1"/>
  <c r="EA187" i="9" s="1"/>
  <c r="M179" i="9"/>
  <c r="DV179" i="9" s="1"/>
  <c r="EA179" i="9" s="1"/>
  <c r="M171" i="9"/>
  <c r="DV171" i="9" s="1"/>
  <c r="EA171" i="9" s="1"/>
  <c r="M163" i="9"/>
  <c r="DV163" i="9" s="1"/>
  <c r="EA163" i="9" s="1"/>
  <c r="M154" i="9"/>
  <c r="DV154" i="9" s="1"/>
  <c r="EA154" i="9" s="1"/>
  <c r="M150" i="9"/>
  <c r="DV150" i="9" s="1"/>
  <c r="EA150" i="9" s="1"/>
  <c r="M146" i="9"/>
  <c r="DV146" i="9" s="1"/>
  <c r="EA146" i="9" s="1"/>
  <c r="M142" i="9"/>
  <c r="DV142" i="9" s="1"/>
  <c r="EA142" i="9" s="1"/>
  <c r="M138" i="9"/>
  <c r="DV138" i="9" s="1"/>
  <c r="EA138" i="9" s="1"/>
  <c r="M134" i="9"/>
  <c r="DV134" i="9" s="1"/>
  <c r="EA134" i="9" s="1"/>
  <c r="M130" i="9"/>
  <c r="DV130" i="9" s="1"/>
  <c r="EA130" i="9" s="1"/>
  <c r="M126" i="9"/>
  <c r="DV126" i="9" s="1"/>
  <c r="EA126" i="9" s="1"/>
  <c r="M122" i="9"/>
  <c r="DV122" i="9" s="1"/>
  <c r="EA122" i="9" s="1"/>
  <c r="M118" i="9"/>
  <c r="DV118" i="9" s="1"/>
  <c r="EA118" i="9" s="1"/>
  <c r="M114" i="9"/>
  <c r="DV114" i="9" s="1"/>
  <c r="EA114" i="9" s="1"/>
  <c r="M110" i="9"/>
  <c r="DV110" i="9" s="1"/>
  <c r="EA110" i="9" s="1"/>
  <c r="M106" i="9"/>
  <c r="DV106" i="9" s="1"/>
  <c r="EA106" i="9" s="1"/>
  <c r="M102" i="9"/>
  <c r="DV102" i="9" s="1"/>
  <c r="EA102" i="9" s="1"/>
  <c r="M98" i="9"/>
  <c r="DV98" i="9" s="1"/>
  <c r="EA98" i="9" s="1"/>
  <c r="M94" i="9"/>
  <c r="DV94" i="9" s="1"/>
  <c r="EA94" i="9" s="1"/>
  <c r="M90" i="9"/>
  <c r="DV90" i="9" s="1"/>
  <c r="EA90" i="9" s="1"/>
  <c r="M86" i="9"/>
  <c r="DV86" i="9" s="1"/>
  <c r="EA86" i="9" s="1"/>
  <c r="M82" i="9"/>
  <c r="DV82" i="9" s="1"/>
  <c r="EA82" i="9" s="1"/>
  <c r="M78" i="9"/>
  <c r="DV78" i="9" s="1"/>
  <c r="EA78" i="9" s="1"/>
  <c r="M74" i="9"/>
  <c r="DV74" i="9" s="1"/>
  <c r="EA74" i="9" s="1"/>
  <c r="M70" i="9"/>
  <c r="DV70" i="9" s="1"/>
  <c r="EA70" i="9" s="1"/>
  <c r="M66" i="9"/>
  <c r="DV66" i="9" s="1"/>
  <c r="EA66" i="9" s="1"/>
  <c r="M62" i="9"/>
  <c r="DV62" i="9" s="1"/>
  <c r="EA62" i="9" s="1"/>
  <c r="M58" i="9"/>
  <c r="DV58" i="9" s="1"/>
  <c r="EA58" i="9" s="1"/>
  <c r="M54" i="9"/>
  <c r="DV54" i="9" s="1"/>
  <c r="EA54" i="9" s="1"/>
  <c r="M50" i="9"/>
  <c r="DV50" i="9" s="1"/>
  <c r="EA50" i="9" s="1"/>
  <c r="M46" i="9"/>
  <c r="DV46" i="9" s="1"/>
  <c r="EA46" i="9" s="1"/>
  <c r="M42" i="9"/>
  <c r="DV42" i="9" s="1"/>
  <c r="EA42" i="9" s="1"/>
  <c r="M38" i="9"/>
  <c r="DV38" i="9" s="1"/>
  <c r="EA38" i="9" s="1"/>
  <c r="M34" i="9"/>
  <c r="DV34" i="9" s="1"/>
  <c r="EA34" i="9" s="1"/>
  <c r="M30" i="9"/>
  <c r="DV30" i="9" s="1"/>
  <c r="EA30" i="9" s="1"/>
  <c r="M26" i="9"/>
  <c r="DV26" i="9" s="1"/>
  <c r="EA26" i="9" s="1"/>
  <c r="M22" i="9"/>
  <c r="DV22" i="9" s="1"/>
  <c r="EA22" i="9" s="1"/>
  <c r="M18" i="9"/>
  <c r="DV18" i="9" s="1"/>
  <c r="EA18" i="9" s="1"/>
  <c r="M14" i="9"/>
  <c r="DV14" i="9" s="1"/>
  <c r="EA14" i="9" s="1"/>
  <c r="M224" i="9"/>
  <c r="DV224" i="9" s="1"/>
  <c r="EA224" i="9" s="1"/>
  <c r="M208" i="9"/>
  <c r="DV208" i="9" s="1"/>
  <c r="EA208" i="9" s="1"/>
  <c r="M192" i="9"/>
  <c r="DV192" i="9" s="1"/>
  <c r="EA192" i="9" s="1"/>
  <c r="M188" i="9"/>
  <c r="DV188" i="9" s="1"/>
  <c r="EA188" i="9" s="1"/>
  <c r="M180" i="9"/>
  <c r="DV180" i="9" s="1"/>
  <c r="EA180" i="9" s="1"/>
  <c r="M172" i="9"/>
  <c r="DV172" i="9" s="1"/>
  <c r="EA172" i="9" s="1"/>
  <c r="M164" i="9"/>
  <c r="DV164" i="9" s="1"/>
  <c r="EA164" i="9" s="1"/>
  <c r="M155" i="9"/>
  <c r="DV155" i="9" s="1"/>
  <c r="EA155" i="9" s="1"/>
  <c r="M151" i="9"/>
  <c r="DV151" i="9" s="1"/>
  <c r="EA151" i="9" s="1"/>
  <c r="M147" i="9"/>
  <c r="DV147" i="9" s="1"/>
  <c r="EA147" i="9" s="1"/>
  <c r="M143" i="9"/>
  <c r="DV143" i="9" s="1"/>
  <c r="EA143" i="9" s="1"/>
  <c r="M139" i="9"/>
  <c r="DV139" i="9" s="1"/>
  <c r="EA139" i="9" s="1"/>
  <c r="M135" i="9"/>
  <c r="DV135" i="9" s="1"/>
  <c r="EA135" i="9" s="1"/>
  <c r="M131" i="9"/>
  <c r="DV131" i="9" s="1"/>
  <c r="EA131" i="9" s="1"/>
  <c r="M127" i="9"/>
  <c r="DV127" i="9" s="1"/>
  <c r="EA127" i="9" s="1"/>
  <c r="M123" i="9"/>
  <c r="DV123" i="9" s="1"/>
  <c r="EA123" i="9" s="1"/>
  <c r="M119" i="9"/>
  <c r="DV119" i="9" s="1"/>
  <c r="EA119" i="9" s="1"/>
  <c r="M115" i="9"/>
  <c r="DV115" i="9" s="1"/>
  <c r="EA115" i="9" s="1"/>
  <c r="M111" i="9"/>
  <c r="DV111" i="9" s="1"/>
  <c r="EA111" i="9" s="1"/>
  <c r="M107" i="9"/>
  <c r="DV107" i="9" s="1"/>
  <c r="EA107" i="9" s="1"/>
  <c r="M87" i="9"/>
  <c r="DV87" i="9" s="1"/>
  <c r="EA87" i="9" s="1"/>
  <c r="M71" i="9"/>
  <c r="DV71" i="9" s="1"/>
  <c r="EA71" i="9" s="1"/>
  <c r="M55" i="9"/>
  <c r="DV55" i="9" s="1"/>
  <c r="EA55" i="9" s="1"/>
  <c r="M39" i="9"/>
  <c r="DV39" i="9" s="1"/>
  <c r="EA39" i="9" s="1"/>
  <c r="M23" i="9"/>
  <c r="DV23" i="9" s="1"/>
  <c r="EA23" i="9" s="1"/>
  <c r="M67" i="9"/>
  <c r="DV67" i="9" s="1"/>
  <c r="EA67" i="9" s="1"/>
  <c r="M35" i="9"/>
  <c r="DV35" i="9" s="1"/>
  <c r="EA35" i="9" s="1"/>
  <c r="M91" i="9"/>
  <c r="DV91" i="9" s="1"/>
  <c r="EA91" i="9" s="1"/>
  <c r="M75" i="9"/>
  <c r="DV75" i="9" s="1"/>
  <c r="EA75" i="9" s="1"/>
  <c r="M59" i="9"/>
  <c r="DV59" i="9" s="1"/>
  <c r="EA59" i="9" s="1"/>
  <c r="M43" i="9"/>
  <c r="DV43" i="9" s="1"/>
  <c r="EA43" i="9" s="1"/>
  <c r="M27" i="9"/>
  <c r="DV27" i="9" s="1"/>
  <c r="EA27" i="9" s="1"/>
  <c r="M95" i="9"/>
  <c r="DV95" i="9" s="1"/>
  <c r="EA95" i="9" s="1"/>
  <c r="M79" i="9"/>
  <c r="DV79" i="9" s="1"/>
  <c r="EA79" i="9" s="1"/>
  <c r="M63" i="9"/>
  <c r="DV63" i="9" s="1"/>
  <c r="EA63" i="9" s="1"/>
  <c r="M47" i="9"/>
  <c r="DV47" i="9" s="1"/>
  <c r="EA47" i="9" s="1"/>
  <c r="M31" i="9"/>
  <c r="DV31" i="9" s="1"/>
  <c r="EA31" i="9" s="1"/>
  <c r="M15" i="9"/>
  <c r="DV15" i="9" s="1"/>
  <c r="EA15" i="9" s="1"/>
  <c r="M99" i="9"/>
  <c r="DV99" i="9" s="1"/>
  <c r="EA99" i="9" s="1"/>
  <c r="M83" i="9"/>
  <c r="DV83" i="9" s="1"/>
  <c r="EA83" i="9" s="1"/>
  <c r="M51" i="9"/>
  <c r="DV51" i="9" s="1"/>
  <c r="EA51" i="9" s="1"/>
  <c r="M19" i="9"/>
  <c r="DV19" i="9" s="1"/>
  <c r="EA19" i="9" s="1"/>
  <c r="N66" i="6"/>
  <c r="N64" i="6"/>
  <c r="N62" i="6"/>
  <c r="N60" i="6"/>
  <c r="N56" i="6"/>
  <c r="N68" i="6"/>
  <c r="N58" i="6"/>
  <c r="N54" i="6"/>
  <c r="N44" i="6"/>
  <c r="N52" i="6"/>
  <c r="N50" i="6"/>
  <c r="N48" i="6"/>
  <c r="N34" i="6"/>
  <c r="N26" i="6"/>
  <c r="N46" i="6"/>
  <c r="N40" i="6"/>
  <c r="N32" i="6"/>
  <c r="N38" i="6"/>
  <c r="N30" i="6"/>
  <c r="N42" i="6"/>
  <c r="N28" i="6"/>
  <c r="N20" i="6"/>
  <c r="N12" i="6"/>
  <c r="N18" i="6"/>
  <c r="N16" i="6"/>
  <c r="N36" i="6"/>
  <c r="N24" i="6"/>
  <c r="N14" i="6"/>
  <c r="N22" i="6"/>
  <c r="O7" i="6"/>
  <c r="P6" i="6"/>
  <c r="O11" i="6"/>
  <c r="O8" i="6"/>
  <c r="N660" i="6"/>
  <c r="N656" i="6"/>
  <c r="N652" i="6"/>
  <c r="N661" i="6"/>
  <c r="N657" i="6"/>
  <c r="N658" i="6"/>
  <c r="N647" i="6"/>
  <c r="N643" i="6"/>
  <c r="N659" i="6"/>
  <c r="N648" i="6"/>
  <c r="N649" i="6"/>
  <c r="N644" i="6"/>
  <c r="N639" i="6"/>
  <c r="N635" i="6"/>
  <c r="N650" i="6"/>
  <c r="N645" i="6"/>
  <c r="N640" i="6"/>
  <c r="N654" i="6"/>
  <c r="N651" i="6"/>
  <c r="N641" i="6"/>
  <c r="N655" i="6"/>
  <c r="N653" i="6"/>
  <c r="N642" i="6"/>
  <c r="N638" i="6"/>
  <c r="N637" i="6"/>
  <c r="N632" i="6"/>
  <c r="N630" i="6"/>
  <c r="N626" i="6"/>
  <c r="N622" i="6"/>
  <c r="N618" i="6"/>
  <c r="N646" i="6"/>
  <c r="N633" i="6"/>
  <c r="N631" i="6"/>
  <c r="N627" i="6"/>
  <c r="N623" i="6"/>
  <c r="N619" i="6"/>
  <c r="N636" i="6"/>
  <c r="N625" i="6"/>
  <c r="N615" i="6"/>
  <c r="N611" i="6"/>
  <c r="N607" i="6"/>
  <c r="N603" i="6"/>
  <c r="N599" i="6"/>
  <c r="N595" i="6"/>
  <c r="N591" i="6"/>
  <c r="N587" i="6"/>
  <c r="N621" i="6"/>
  <c r="N613" i="6"/>
  <c r="N608" i="6"/>
  <c r="N602" i="6"/>
  <c r="N597" i="6"/>
  <c r="N592" i="6"/>
  <c r="N586" i="6"/>
  <c r="N584" i="6"/>
  <c r="N580" i="6"/>
  <c r="N576" i="6"/>
  <c r="N572" i="6"/>
  <c r="N634" i="6"/>
  <c r="N624" i="6"/>
  <c r="N614" i="6"/>
  <c r="N609" i="6"/>
  <c r="N604" i="6"/>
  <c r="N598" i="6"/>
  <c r="N593" i="6"/>
  <c r="N628" i="6"/>
  <c r="N616" i="6"/>
  <c r="N610" i="6"/>
  <c r="N605" i="6"/>
  <c r="N600" i="6"/>
  <c r="N629" i="6"/>
  <c r="N617" i="6"/>
  <c r="N606" i="6"/>
  <c r="N588" i="6"/>
  <c r="N579" i="6"/>
  <c r="N574" i="6"/>
  <c r="N569" i="6"/>
  <c r="N566" i="6"/>
  <c r="N562" i="6"/>
  <c r="N558" i="6"/>
  <c r="N554" i="6"/>
  <c r="N550" i="6"/>
  <c r="N546" i="6"/>
  <c r="N542" i="6"/>
  <c r="N538" i="6"/>
  <c r="N612" i="6"/>
  <c r="N601" i="6"/>
  <c r="N585" i="6"/>
  <c r="N581" i="6"/>
  <c r="N575" i="6"/>
  <c r="N570" i="6"/>
  <c r="N567" i="6"/>
  <c r="N563" i="6"/>
  <c r="N559" i="6"/>
  <c r="N555" i="6"/>
  <c r="N551" i="6"/>
  <c r="N620" i="6"/>
  <c r="N594" i="6"/>
  <c r="N590" i="6"/>
  <c r="N582" i="6"/>
  <c r="N577" i="6"/>
  <c r="N571" i="6"/>
  <c r="N568" i="6"/>
  <c r="N564" i="6"/>
  <c r="N578" i="6"/>
  <c r="N553" i="6"/>
  <c r="N544" i="6"/>
  <c r="N539" i="6"/>
  <c r="N535" i="6"/>
  <c r="N531" i="6"/>
  <c r="N527" i="6"/>
  <c r="N523" i="6"/>
  <c r="N519" i="6"/>
  <c r="N515" i="6"/>
  <c r="N511" i="6"/>
  <c r="N507" i="6"/>
  <c r="N503" i="6"/>
  <c r="N499" i="6"/>
  <c r="N495" i="6"/>
  <c r="N491" i="6"/>
  <c r="N487" i="6"/>
  <c r="N483" i="6"/>
  <c r="N479" i="6"/>
  <c r="N475" i="6"/>
  <c r="N573" i="6"/>
  <c r="N561" i="6"/>
  <c r="N556" i="6"/>
  <c r="N545" i="6"/>
  <c r="N540" i="6"/>
  <c r="N536" i="6"/>
  <c r="N532" i="6"/>
  <c r="N528" i="6"/>
  <c r="N524" i="6"/>
  <c r="N520" i="6"/>
  <c r="N516" i="6"/>
  <c r="N512" i="6"/>
  <c r="N596" i="6"/>
  <c r="N589" i="6"/>
  <c r="N560" i="6"/>
  <c r="N548" i="6"/>
  <c r="N534" i="6"/>
  <c r="N526" i="6"/>
  <c r="N518" i="6"/>
  <c r="N508" i="6"/>
  <c r="N502" i="6"/>
  <c r="N497" i="6"/>
  <c r="N492" i="6"/>
  <c r="N565" i="6"/>
  <c r="N549" i="6"/>
  <c r="N541" i="6"/>
  <c r="N537" i="6"/>
  <c r="N529" i="6"/>
  <c r="N521" i="6"/>
  <c r="N513" i="6"/>
  <c r="N509" i="6"/>
  <c r="N504" i="6"/>
  <c r="N498" i="6"/>
  <c r="N493" i="6"/>
  <c r="N488" i="6"/>
  <c r="N583" i="6"/>
  <c r="N552" i="6"/>
  <c r="N543" i="6"/>
  <c r="N530" i="6"/>
  <c r="N522" i="6"/>
  <c r="N514" i="6"/>
  <c r="N510" i="6"/>
  <c r="N505" i="6"/>
  <c r="N500" i="6"/>
  <c r="N494" i="6"/>
  <c r="N489" i="6"/>
  <c r="N496" i="6"/>
  <c r="N482" i="6"/>
  <c r="N477" i="6"/>
  <c r="N472" i="6"/>
  <c r="N468" i="6"/>
  <c r="N464" i="6"/>
  <c r="N460" i="6"/>
  <c r="N456" i="6"/>
  <c r="N452" i="6"/>
  <c r="N448" i="6"/>
  <c r="N444" i="6"/>
  <c r="N440" i="6"/>
  <c r="N436" i="6"/>
  <c r="N432" i="6"/>
  <c r="N428" i="6"/>
  <c r="N424" i="6"/>
  <c r="N420" i="6"/>
  <c r="N416" i="6"/>
  <c r="N412" i="6"/>
  <c r="N408" i="6"/>
  <c r="N557" i="6"/>
  <c r="N517" i="6"/>
  <c r="N486" i="6"/>
  <c r="N484" i="6"/>
  <c r="N478" i="6"/>
  <c r="N473" i="6"/>
  <c r="N469" i="6"/>
  <c r="N465" i="6"/>
  <c r="N461" i="6"/>
  <c r="N457" i="6"/>
  <c r="N453" i="6"/>
  <c r="N449" i="6"/>
  <c r="N445" i="6"/>
  <c r="N441" i="6"/>
  <c r="N437" i="6"/>
  <c r="N433" i="6"/>
  <c r="N429" i="6"/>
  <c r="N425" i="6"/>
  <c r="N421" i="6"/>
  <c r="N417" i="6"/>
  <c r="N413" i="6"/>
  <c r="N409" i="6"/>
  <c r="N525" i="6"/>
  <c r="N485" i="6"/>
  <c r="N480" i="6"/>
  <c r="N470" i="6"/>
  <c r="N462" i="6"/>
  <c r="N454" i="6"/>
  <c r="N446" i="6"/>
  <c r="N438" i="6"/>
  <c r="N430" i="6"/>
  <c r="N422" i="6"/>
  <c r="N414" i="6"/>
  <c r="N406" i="6"/>
  <c r="N405" i="6"/>
  <c r="N401" i="6"/>
  <c r="N397" i="6"/>
  <c r="N393" i="6"/>
  <c r="N389" i="6"/>
  <c r="N385" i="6"/>
  <c r="N533" i="6"/>
  <c r="N501" i="6"/>
  <c r="N490" i="6"/>
  <c r="N481" i="6"/>
  <c r="N471" i="6"/>
  <c r="N463" i="6"/>
  <c r="N455" i="6"/>
  <c r="N447" i="6"/>
  <c r="N439" i="6"/>
  <c r="N431" i="6"/>
  <c r="N423" i="6"/>
  <c r="N415" i="6"/>
  <c r="N407" i="6"/>
  <c r="N402" i="6"/>
  <c r="N398" i="6"/>
  <c r="N394" i="6"/>
  <c r="N390" i="6"/>
  <c r="N386" i="6"/>
  <c r="N547" i="6"/>
  <c r="N506" i="6"/>
  <c r="N474" i="6"/>
  <c r="N466" i="6"/>
  <c r="N458" i="6"/>
  <c r="N450" i="6"/>
  <c r="N442" i="6"/>
  <c r="N434" i="6"/>
  <c r="N426" i="6"/>
  <c r="N418" i="6"/>
  <c r="N410" i="6"/>
  <c r="N403" i="6"/>
  <c r="N399" i="6"/>
  <c r="N395" i="6"/>
  <c r="N391" i="6"/>
  <c r="N387" i="6"/>
  <c r="N383" i="6"/>
  <c r="N379" i="6"/>
  <c r="N476" i="6"/>
  <c r="N459" i="6"/>
  <c r="N427" i="6"/>
  <c r="N392" i="6"/>
  <c r="N384" i="6"/>
  <c r="N381" i="6"/>
  <c r="N377" i="6"/>
  <c r="N373" i="6"/>
  <c r="N369" i="6"/>
  <c r="N365" i="6"/>
  <c r="N361" i="6"/>
  <c r="N357" i="6"/>
  <c r="N353" i="6"/>
  <c r="N349" i="6"/>
  <c r="N345" i="6"/>
  <c r="N341" i="6"/>
  <c r="N337" i="6"/>
  <c r="N333" i="6"/>
  <c r="N329" i="6"/>
  <c r="N325" i="6"/>
  <c r="N467" i="6"/>
  <c r="N435" i="6"/>
  <c r="N396" i="6"/>
  <c r="N382" i="6"/>
  <c r="N378" i="6"/>
  <c r="N374" i="6"/>
  <c r="N370" i="6"/>
  <c r="N366" i="6"/>
  <c r="N362" i="6"/>
  <c r="N358" i="6"/>
  <c r="N354" i="6"/>
  <c r="N350" i="6"/>
  <c r="N346" i="6"/>
  <c r="N342" i="6"/>
  <c r="N338" i="6"/>
  <c r="N334" i="6"/>
  <c r="N443" i="6"/>
  <c r="N411" i="6"/>
  <c r="N400" i="6"/>
  <c r="N375" i="6"/>
  <c r="N371" i="6"/>
  <c r="N367" i="6"/>
  <c r="N363" i="6"/>
  <c r="N359" i="6"/>
  <c r="N355" i="6"/>
  <c r="N351" i="6"/>
  <c r="N347" i="6"/>
  <c r="N343" i="6"/>
  <c r="N339" i="6"/>
  <c r="N335" i="6"/>
  <c r="N331" i="6"/>
  <c r="N327" i="6"/>
  <c r="N323" i="6"/>
  <c r="N319" i="6"/>
  <c r="N315" i="6"/>
  <c r="N311" i="6"/>
  <c r="N380" i="6"/>
  <c r="N372" i="6"/>
  <c r="N356" i="6"/>
  <c r="N340" i="6"/>
  <c r="N330" i="6"/>
  <c r="N320" i="6"/>
  <c r="N314" i="6"/>
  <c r="N376" i="6"/>
  <c r="N360" i="6"/>
  <c r="N344" i="6"/>
  <c r="N324" i="6"/>
  <c r="N321" i="6"/>
  <c r="N316" i="6"/>
  <c r="N419" i="6"/>
  <c r="N451" i="6"/>
  <c r="N404" i="6"/>
  <c r="N368" i="6"/>
  <c r="N352" i="6"/>
  <c r="N336" i="6"/>
  <c r="N328" i="6"/>
  <c r="N364" i="6"/>
  <c r="N326" i="6"/>
  <c r="N312" i="6"/>
  <c r="N308" i="6"/>
  <c r="N304" i="6"/>
  <c r="N300" i="6"/>
  <c r="N296" i="6"/>
  <c r="N292" i="6"/>
  <c r="N313" i="6"/>
  <c r="N305" i="6"/>
  <c r="N301" i="6"/>
  <c r="N297" i="6"/>
  <c r="N293" i="6"/>
  <c r="N289" i="6"/>
  <c r="N285" i="6"/>
  <c r="N281" i="6"/>
  <c r="N277" i="6"/>
  <c r="N388" i="6"/>
  <c r="N332" i="6"/>
  <c r="N322" i="6"/>
  <c r="N317" i="6"/>
  <c r="N348" i="6"/>
  <c r="N318" i="6"/>
  <c r="N310" i="6"/>
  <c r="N307" i="6"/>
  <c r="N303" i="6"/>
  <c r="N299" i="6"/>
  <c r="N295" i="6"/>
  <c r="N291" i="6"/>
  <c r="N287" i="6"/>
  <c r="N283" i="6"/>
  <c r="N279" i="6"/>
  <c r="N294" i="6"/>
  <c r="N288" i="6"/>
  <c r="N280" i="6"/>
  <c r="N275" i="6"/>
  <c r="N271" i="6"/>
  <c r="N267" i="6"/>
  <c r="N263" i="6"/>
  <c r="N259" i="6"/>
  <c r="N255" i="6"/>
  <c r="N251" i="6"/>
  <c r="N247" i="6"/>
  <c r="N243" i="6"/>
  <c r="N239" i="6"/>
  <c r="N235" i="6"/>
  <c r="N231" i="6"/>
  <c r="N227" i="6"/>
  <c r="N223" i="6"/>
  <c r="N219" i="6"/>
  <c r="N215" i="6"/>
  <c r="N211" i="6"/>
  <c r="N207" i="6"/>
  <c r="N203" i="6"/>
  <c r="N199" i="6"/>
  <c r="N195" i="6"/>
  <c r="N191" i="6"/>
  <c r="N187" i="6"/>
  <c r="N183" i="6"/>
  <c r="N179" i="6"/>
  <c r="N175" i="6"/>
  <c r="N171" i="6"/>
  <c r="N167" i="6"/>
  <c r="N163" i="6"/>
  <c r="N159" i="6"/>
  <c r="N155" i="6"/>
  <c r="N151" i="6"/>
  <c r="N147" i="6"/>
  <c r="N143" i="6"/>
  <c r="N139" i="6"/>
  <c r="N135" i="6"/>
  <c r="N131" i="6"/>
  <c r="N127" i="6"/>
  <c r="N123" i="6"/>
  <c r="N119" i="6"/>
  <c r="N115" i="6"/>
  <c r="N309" i="6"/>
  <c r="N298" i="6"/>
  <c r="N290" i="6"/>
  <c r="N282" i="6"/>
  <c r="N272" i="6"/>
  <c r="N268" i="6"/>
  <c r="N264" i="6"/>
  <c r="N260" i="6"/>
  <c r="N256" i="6"/>
  <c r="N252" i="6"/>
  <c r="N248" i="6"/>
  <c r="N244" i="6"/>
  <c r="N240" i="6"/>
  <c r="N236" i="6"/>
  <c r="N232" i="6"/>
  <c r="N228" i="6"/>
  <c r="N224" i="6"/>
  <c r="N220" i="6"/>
  <c r="N216" i="6"/>
  <c r="N212" i="6"/>
  <c r="N208" i="6"/>
  <c r="N204" i="6"/>
  <c r="N200" i="6"/>
  <c r="N196" i="6"/>
  <c r="N192" i="6"/>
  <c r="N188" i="6"/>
  <c r="N184" i="6"/>
  <c r="N180" i="6"/>
  <c r="N176" i="6"/>
  <c r="N172" i="6"/>
  <c r="N168" i="6"/>
  <c r="N164" i="6"/>
  <c r="N160" i="6"/>
  <c r="N156" i="6"/>
  <c r="N152" i="6"/>
  <c r="N148" i="6"/>
  <c r="N144" i="6"/>
  <c r="N140" i="6"/>
  <c r="N136" i="6"/>
  <c r="N132" i="6"/>
  <c r="N128" i="6"/>
  <c r="N124" i="6"/>
  <c r="N120" i="6"/>
  <c r="N116" i="6"/>
  <c r="N302" i="6"/>
  <c r="N284" i="6"/>
  <c r="N276" i="6"/>
  <c r="N273" i="6"/>
  <c r="N269" i="6"/>
  <c r="N265" i="6"/>
  <c r="N261" i="6"/>
  <c r="N257" i="6"/>
  <c r="N253" i="6"/>
  <c r="N249" i="6"/>
  <c r="N245" i="6"/>
  <c r="N241" i="6"/>
  <c r="N237" i="6"/>
  <c r="N233" i="6"/>
  <c r="N229" i="6"/>
  <c r="N225" i="6"/>
  <c r="N221" i="6"/>
  <c r="N217" i="6"/>
  <c r="N213" i="6"/>
  <c r="N209" i="6"/>
  <c r="N205" i="6"/>
  <c r="N201" i="6"/>
  <c r="N197" i="6"/>
  <c r="N193" i="6"/>
  <c r="N189" i="6"/>
  <c r="N185" i="6"/>
  <c r="N181" i="6"/>
  <c r="N177" i="6"/>
  <c r="N173" i="6"/>
  <c r="N306" i="6"/>
  <c r="N286" i="6"/>
  <c r="N278" i="6"/>
  <c r="N274" i="6"/>
  <c r="N270" i="6"/>
  <c r="N266" i="6"/>
  <c r="N262" i="6"/>
  <c r="N258" i="6"/>
  <c r="N254" i="6"/>
  <c r="N250" i="6"/>
  <c r="N246" i="6"/>
  <c r="N242" i="6"/>
  <c r="N226" i="6"/>
  <c r="N210" i="6"/>
  <c r="N194" i="6"/>
  <c r="N178" i="6"/>
  <c r="N169" i="6"/>
  <c r="N161" i="6"/>
  <c r="N153" i="6"/>
  <c r="N145" i="6"/>
  <c r="N137" i="6"/>
  <c r="N129" i="6"/>
  <c r="N121" i="6"/>
  <c r="N113" i="6"/>
  <c r="N111" i="6"/>
  <c r="N107" i="6"/>
  <c r="N103" i="6"/>
  <c r="N230" i="6"/>
  <c r="N214" i="6"/>
  <c r="N198" i="6"/>
  <c r="N182" i="6"/>
  <c r="N162" i="6"/>
  <c r="N154" i="6"/>
  <c r="N146" i="6"/>
  <c r="N138" i="6"/>
  <c r="N130" i="6"/>
  <c r="N122" i="6"/>
  <c r="N114" i="6"/>
  <c r="N112" i="6"/>
  <c r="N108" i="6"/>
  <c r="N104" i="6"/>
  <c r="N100" i="6"/>
  <c r="N96" i="6"/>
  <c r="N92" i="6"/>
  <c r="N88" i="6"/>
  <c r="N84" i="6"/>
  <c r="N80" i="6"/>
  <c r="N76" i="6"/>
  <c r="N72" i="6"/>
  <c r="N234" i="6"/>
  <c r="N218" i="6"/>
  <c r="N202" i="6"/>
  <c r="N186" i="6"/>
  <c r="N170" i="6"/>
  <c r="N165" i="6"/>
  <c r="N157" i="6"/>
  <c r="N149" i="6"/>
  <c r="N141" i="6"/>
  <c r="N133" i="6"/>
  <c r="N125" i="6"/>
  <c r="N117" i="6"/>
  <c r="N109" i="6"/>
  <c r="N105" i="6"/>
  <c r="N101" i="6"/>
  <c r="N97" i="6"/>
  <c r="N93" i="6"/>
  <c r="N89" i="6"/>
  <c r="N85" i="6"/>
  <c r="N81" i="6"/>
  <c r="N77" i="6"/>
  <c r="N73" i="6"/>
  <c r="N69" i="6"/>
  <c r="N65" i="6"/>
  <c r="N61" i="6"/>
  <c r="N57" i="6"/>
  <c r="N53" i="6"/>
  <c r="N49" i="6"/>
  <c r="N45" i="6"/>
  <c r="N238" i="6"/>
  <c r="N222" i="6"/>
  <c r="N206" i="6"/>
  <c r="N190" i="6"/>
  <c r="N174" i="6"/>
  <c r="N166" i="6"/>
  <c r="N158" i="6"/>
  <c r="N150" i="6"/>
  <c r="N142" i="6"/>
  <c r="N134" i="6"/>
  <c r="N126" i="6"/>
  <c r="N118" i="6"/>
  <c r="N110" i="6"/>
  <c r="N106" i="6"/>
  <c r="N102" i="6"/>
  <c r="N98" i="6"/>
  <c r="N94" i="6"/>
  <c r="N90" i="6"/>
  <c r="N86" i="6"/>
  <c r="N82" i="6"/>
  <c r="N78" i="6"/>
  <c r="N74" i="6"/>
  <c r="N99" i="6"/>
  <c r="N83" i="6"/>
  <c r="N67" i="6"/>
  <c r="N59" i="6"/>
  <c r="N51" i="6"/>
  <c r="N43" i="6"/>
  <c r="N41" i="6"/>
  <c r="N37" i="6"/>
  <c r="N33" i="6"/>
  <c r="N29" i="6"/>
  <c r="N25" i="6"/>
  <c r="N21" i="6"/>
  <c r="N17" i="6"/>
  <c r="N13" i="6"/>
  <c r="N87" i="6"/>
  <c r="N70" i="6"/>
  <c r="N27" i="6"/>
  <c r="N23" i="6"/>
  <c r="N91" i="6"/>
  <c r="N75" i="6"/>
  <c r="N71" i="6"/>
  <c r="N63" i="6"/>
  <c r="N55" i="6"/>
  <c r="N47" i="6"/>
  <c r="N39" i="6"/>
  <c r="N35" i="6"/>
  <c r="N31" i="6"/>
  <c r="N15" i="6"/>
  <c r="N95" i="6"/>
  <c r="N79" i="6"/>
  <c r="N19" i="6"/>
  <c r="K21" i="4"/>
  <c r="K37" i="4"/>
  <c r="K20" i="4"/>
  <c r="K39" i="4"/>
  <c r="K63" i="4"/>
  <c r="K27" i="4"/>
  <c r="K46" i="4"/>
  <c r="K66" i="4"/>
  <c r="K28" i="4"/>
  <c r="K47" i="4"/>
  <c r="K69" i="4"/>
  <c r="K87" i="4"/>
  <c r="K103" i="4"/>
  <c r="K74" i="4"/>
  <c r="K90" i="4"/>
  <c r="K106" i="4"/>
  <c r="K38" i="4"/>
  <c r="K73" i="4"/>
  <c r="K89" i="4"/>
  <c r="K105" i="4"/>
  <c r="K100" i="4"/>
  <c r="K120" i="4"/>
  <c r="K136" i="4"/>
  <c r="K152" i="4"/>
  <c r="K168" i="4"/>
  <c r="K184" i="4"/>
  <c r="K107" i="4"/>
  <c r="K127" i="4"/>
  <c r="K143" i="4"/>
  <c r="K159" i="4"/>
  <c r="K175" i="4"/>
  <c r="K191" i="4"/>
  <c r="K118" i="4"/>
  <c r="K134" i="4"/>
  <c r="K150" i="4"/>
  <c r="K166" i="4"/>
  <c r="K182" i="4"/>
  <c r="K68" i="4"/>
  <c r="K141" i="4"/>
  <c r="K196" i="4"/>
  <c r="K212" i="4"/>
  <c r="K228" i="4"/>
  <c r="K244" i="4"/>
  <c r="K260" i="4"/>
  <c r="K137" i="4"/>
  <c r="K189" i="4"/>
  <c r="K207" i="4"/>
  <c r="K223" i="4"/>
  <c r="K239" i="4"/>
  <c r="K255" i="4"/>
  <c r="K48" i="4"/>
  <c r="K165" i="4"/>
  <c r="K202" i="4"/>
  <c r="K218" i="4"/>
  <c r="K234" i="4"/>
  <c r="K250" i="4"/>
  <c r="K266" i="4"/>
  <c r="K193" i="4"/>
  <c r="K253" i="4"/>
  <c r="K278" i="4"/>
  <c r="K294" i="4"/>
  <c r="K310" i="4"/>
  <c r="K326" i="4"/>
  <c r="K342" i="4"/>
  <c r="K358" i="4"/>
  <c r="K374" i="4"/>
  <c r="K390" i="4"/>
  <c r="K406" i="4"/>
  <c r="K422" i="4"/>
  <c r="K129" i="4"/>
  <c r="K249" i="4"/>
  <c r="K197" i="4"/>
  <c r="K261" i="4"/>
  <c r="K284" i="4"/>
  <c r="K300" i="4"/>
  <c r="K316" i="4"/>
  <c r="K332" i="4"/>
  <c r="K348" i="4"/>
  <c r="K364" i="4"/>
  <c r="K380" i="4"/>
  <c r="K396" i="4"/>
  <c r="K412" i="4"/>
  <c r="K287" i="4"/>
  <c r="K319" i="4"/>
  <c r="K351" i="4"/>
  <c r="K383" i="4"/>
  <c r="K421" i="4"/>
  <c r="K441" i="4"/>
  <c r="K457" i="4"/>
  <c r="K473" i="4"/>
  <c r="K489" i="4"/>
  <c r="K537" i="4"/>
  <c r="K285" i="4"/>
  <c r="K317" i="4"/>
  <c r="K349" i="4"/>
  <c r="K381" i="4"/>
  <c r="K415" i="4"/>
  <c r="K440" i="4"/>
  <c r="K456" i="4"/>
  <c r="K472" i="4"/>
  <c r="K488" i="4"/>
  <c r="K504" i="4"/>
  <c r="K520" i="4"/>
  <c r="K161" i="4"/>
  <c r="K291" i="4"/>
  <c r="K323" i="4"/>
  <c r="K355" i="4"/>
  <c r="K387" i="4"/>
  <c r="K413" i="4"/>
  <c r="K432" i="4"/>
  <c r="K447" i="4"/>
  <c r="K463" i="4"/>
  <c r="K479" i="4"/>
  <c r="K495" i="4"/>
  <c r="K511" i="4"/>
  <c r="K361" i="4"/>
  <c r="K450" i="4"/>
  <c r="K514" i="4"/>
  <c r="K557" i="4"/>
  <c r="K613" i="4"/>
  <c r="K629" i="4"/>
  <c r="K645" i="4"/>
  <c r="K661" i="4"/>
  <c r="K385" i="4"/>
  <c r="K494" i="4"/>
  <c r="K539" i="4"/>
  <c r="K556" i="4"/>
  <c r="K572" i="4"/>
  <c r="K588" i="4"/>
  <c r="K608" i="4"/>
  <c r="K624" i="4"/>
  <c r="K640" i="4"/>
  <c r="K656" i="4"/>
  <c r="K345" i="4"/>
  <c r="K458" i="4"/>
  <c r="K522" i="4"/>
  <c r="K547" i="4"/>
  <c r="K563" i="4"/>
  <c r="K579" i="4"/>
  <c r="K595" i="4"/>
  <c r="K611" i="4"/>
  <c r="K627" i="4"/>
  <c r="K643" i="4"/>
  <c r="K659" i="4"/>
  <c r="K554" i="4"/>
  <c r="K618" i="4"/>
  <c r="K337" i="4"/>
  <c r="K614" i="4"/>
  <c r="K438" i="4"/>
  <c r="K578" i="4"/>
  <c r="K486" i="4"/>
  <c r="K638" i="4"/>
  <c r="K642" i="4"/>
  <c r="K25" i="4"/>
  <c r="K41" i="4"/>
  <c r="K23" i="4"/>
  <c r="K42" i="4"/>
  <c r="K67" i="4"/>
  <c r="K30" i="4"/>
  <c r="K56" i="4"/>
  <c r="K12" i="4"/>
  <c r="K31" i="4"/>
  <c r="K50" i="4"/>
  <c r="K75" i="4"/>
  <c r="K91" i="4"/>
  <c r="K16" i="4"/>
  <c r="K78" i="4"/>
  <c r="K94" i="4"/>
  <c r="K110" i="4"/>
  <c r="K64" i="4"/>
  <c r="K77" i="4"/>
  <c r="K93" i="4"/>
  <c r="K109" i="4"/>
  <c r="K108" i="4"/>
  <c r="K124" i="4"/>
  <c r="K140" i="4"/>
  <c r="K156" i="4"/>
  <c r="K172" i="4"/>
  <c r="K54" i="4"/>
  <c r="K115" i="4"/>
  <c r="K131" i="4"/>
  <c r="K147" i="4"/>
  <c r="K163" i="4"/>
  <c r="K179" i="4"/>
  <c r="K76" i="4"/>
  <c r="K122" i="4"/>
  <c r="K138" i="4"/>
  <c r="K154" i="4"/>
  <c r="K170" i="4"/>
  <c r="K186" i="4"/>
  <c r="K88" i="4"/>
  <c r="K157" i="4"/>
  <c r="K200" i="4"/>
  <c r="K216" i="4"/>
  <c r="K232" i="4"/>
  <c r="K248" i="4"/>
  <c r="K264" i="4"/>
  <c r="K153" i="4"/>
  <c r="K195" i="4"/>
  <c r="K211" i="4"/>
  <c r="K227" i="4"/>
  <c r="K243" i="4"/>
  <c r="K259" i="4"/>
  <c r="K117" i="4"/>
  <c r="K181" i="4"/>
  <c r="K206" i="4"/>
  <c r="K222" i="4"/>
  <c r="K238" i="4"/>
  <c r="K254" i="4"/>
  <c r="K60" i="4"/>
  <c r="K205" i="4"/>
  <c r="K268" i="4"/>
  <c r="K282" i="4"/>
  <c r="K298" i="4"/>
  <c r="K314" i="4"/>
  <c r="K330" i="4"/>
  <c r="K346" i="4"/>
  <c r="K362" i="4"/>
  <c r="K378" i="4"/>
  <c r="K394" i="4"/>
  <c r="K410" i="4"/>
  <c r="K426" i="4"/>
  <c r="K201" i="4"/>
  <c r="K265" i="4"/>
  <c r="K213" i="4"/>
  <c r="K272" i="4"/>
  <c r="K288" i="4"/>
  <c r="K304" i="4"/>
  <c r="K320" i="4"/>
  <c r="K336" i="4"/>
  <c r="K352" i="4"/>
  <c r="K368" i="4"/>
  <c r="K384" i="4"/>
  <c r="K400" i="4"/>
  <c r="K225" i="4"/>
  <c r="K295" i="4"/>
  <c r="K327" i="4"/>
  <c r="K359" i="4"/>
  <c r="K391" i="4"/>
  <c r="K424" i="4"/>
  <c r="K445" i="4"/>
  <c r="K461" i="4"/>
  <c r="K477" i="4"/>
  <c r="K493" i="4"/>
  <c r="K209" i="4"/>
  <c r="K293" i="4"/>
  <c r="K325" i="4"/>
  <c r="K357" i="4"/>
  <c r="K389" i="4"/>
  <c r="K425" i="4"/>
  <c r="K444" i="4"/>
  <c r="K460" i="4"/>
  <c r="K476" i="4"/>
  <c r="K492" i="4"/>
  <c r="K508" i="4"/>
  <c r="K524" i="4"/>
  <c r="K257" i="4"/>
  <c r="K299" i="4"/>
  <c r="K331" i="4"/>
  <c r="K363" i="4"/>
  <c r="K395" i="4"/>
  <c r="K416" i="4"/>
  <c r="K435" i="4"/>
  <c r="K451" i="4"/>
  <c r="K467" i="4"/>
  <c r="K483" i="4"/>
  <c r="K499" i="4"/>
  <c r="K515" i="4"/>
  <c r="K393" i="4"/>
  <c r="K466" i="4"/>
  <c r="K535" i="4"/>
  <c r="K601" i="4"/>
  <c r="K617" i="4"/>
  <c r="K633" i="4"/>
  <c r="K649" i="4"/>
  <c r="K289" i="4"/>
  <c r="K446" i="4"/>
  <c r="K523" i="4"/>
  <c r="K544" i="4"/>
  <c r="K560" i="4"/>
  <c r="K576" i="4"/>
  <c r="K592" i="4"/>
  <c r="K612" i="4"/>
  <c r="K628" i="4"/>
  <c r="K644" i="4"/>
  <c r="K660" i="4"/>
  <c r="K377" i="4"/>
  <c r="K474" i="4"/>
  <c r="K530" i="4"/>
  <c r="K551" i="4"/>
  <c r="K567" i="4"/>
  <c r="K583" i="4"/>
  <c r="K599" i="4"/>
  <c r="K615" i="4"/>
  <c r="K631" i="4"/>
  <c r="K647" i="4"/>
  <c r="K369" i="4"/>
  <c r="K570" i="4"/>
  <c r="K634" i="4"/>
  <c r="K423" i="4"/>
  <c r="K630" i="4"/>
  <c r="K527" i="4"/>
  <c r="K273" i="4"/>
  <c r="K519" i="4"/>
  <c r="K654" i="4"/>
  <c r="K626" i="4"/>
  <c r="K13" i="4"/>
  <c r="K29" i="4"/>
  <c r="K45" i="4"/>
  <c r="K26" i="4"/>
  <c r="K52" i="4"/>
  <c r="K14" i="4"/>
  <c r="K40" i="4"/>
  <c r="K59" i="4"/>
  <c r="K15" i="4"/>
  <c r="K34" i="4"/>
  <c r="K61" i="4"/>
  <c r="K79" i="4"/>
  <c r="K95" i="4"/>
  <c r="K19" i="4"/>
  <c r="K82" i="4"/>
  <c r="K98" i="4"/>
  <c r="K32" i="4"/>
  <c r="K70" i="4"/>
  <c r="K81" i="4"/>
  <c r="K97" i="4"/>
  <c r="K51" i="4"/>
  <c r="K112" i="4"/>
  <c r="K128" i="4"/>
  <c r="K144" i="4"/>
  <c r="K160" i="4"/>
  <c r="K176" i="4"/>
  <c r="K80" i="4"/>
  <c r="K119" i="4"/>
  <c r="K135" i="4"/>
  <c r="K151" i="4"/>
  <c r="K167" i="4"/>
  <c r="K183" i="4"/>
  <c r="K92" i="4"/>
  <c r="K126" i="4"/>
  <c r="K142" i="4"/>
  <c r="K158" i="4"/>
  <c r="K174" i="4"/>
  <c r="K190" i="4"/>
  <c r="K111" i="4"/>
  <c r="K173" i="4"/>
  <c r="K204" i="4"/>
  <c r="K220" i="4"/>
  <c r="K236" i="4"/>
  <c r="K252" i="4"/>
  <c r="K72" i="4"/>
  <c r="K169" i="4"/>
  <c r="K199" i="4"/>
  <c r="K215" i="4"/>
  <c r="K231" i="4"/>
  <c r="K247" i="4"/>
  <c r="K263" i="4"/>
  <c r="K133" i="4"/>
  <c r="K188" i="4"/>
  <c r="K210" i="4"/>
  <c r="K226" i="4"/>
  <c r="K242" i="4"/>
  <c r="K258" i="4"/>
  <c r="K104" i="4"/>
  <c r="K221" i="4"/>
  <c r="K270" i="4"/>
  <c r="K286" i="4"/>
  <c r="K302" i="4"/>
  <c r="K318" i="4"/>
  <c r="K334" i="4"/>
  <c r="K350" i="4"/>
  <c r="K366" i="4"/>
  <c r="K382" i="4"/>
  <c r="K398" i="4"/>
  <c r="K414" i="4"/>
  <c r="K430" i="4"/>
  <c r="K217" i="4"/>
  <c r="K113" i="4"/>
  <c r="K229" i="4"/>
  <c r="K276" i="4"/>
  <c r="K292" i="4"/>
  <c r="K308" i="4"/>
  <c r="K324" i="4"/>
  <c r="K340" i="4"/>
  <c r="K356" i="4"/>
  <c r="K372" i="4"/>
  <c r="K388" i="4"/>
  <c r="K404" i="4"/>
  <c r="K271" i="4"/>
  <c r="K303" i="4"/>
  <c r="K335" i="4"/>
  <c r="K367" i="4"/>
  <c r="K399" i="4"/>
  <c r="K427" i="4"/>
  <c r="K449" i="4"/>
  <c r="K465" i="4"/>
  <c r="K481" i="4"/>
  <c r="K497" i="4"/>
  <c r="K269" i="4"/>
  <c r="K301" i="4"/>
  <c r="K333" i="4"/>
  <c r="K365" i="4"/>
  <c r="K397" i="4"/>
  <c r="K428" i="4"/>
  <c r="K448" i="4"/>
  <c r="K464" i="4"/>
  <c r="K480" i="4"/>
  <c r="K496" i="4"/>
  <c r="K512" i="4"/>
  <c r="K528" i="4"/>
  <c r="K275" i="4"/>
  <c r="K307" i="4"/>
  <c r="K339" i="4"/>
  <c r="K371" i="4"/>
  <c r="K403" i="4"/>
  <c r="K419" i="4"/>
  <c r="K439" i="4"/>
  <c r="K455" i="4"/>
  <c r="K471" i="4"/>
  <c r="K487" i="4"/>
  <c r="K503" i="4"/>
  <c r="K297" i="4"/>
  <c r="K433" i="4"/>
  <c r="K482" i="4"/>
  <c r="K538" i="4"/>
  <c r="K605" i="4"/>
  <c r="K621" i="4"/>
  <c r="K637" i="4"/>
  <c r="K653" i="4"/>
  <c r="K321" i="4"/>
  <c r="K462" i="4"/>
  <c r="K531" i="4"/>
  <c r="K548" i="4"/>
  <c r="K564" i="4"/>
  <c r="K580" i="4"/>
  <c r="K596" i="4"/>
  <c r="K616" i="4"/>
  <c r="K632" i="4"/>
  <c r="K648" i="4"/>
  <c r="K281" i="4"/>
  <c r="K409" i="4"/>
  <c r="K490" i="4"/>
  <c r="K540" i="4"/>
  <c r="K555" i="4"/>
  <c r="K571" i="4"/>
  <c r="K587" i="4"/>
  <c r="K603" i="4"/>
  <c r="K619" i="4"/>
  <c r="K635" i="4"/>
  <c r="K651" i="4"/>
  <c r="K420" i="4"/>
  <c r="K586" i="4"/>
  <c r="K650" i="4"/>
  <c r="K454" i="4"/>
  <c r="K646" i="4"/>
  <c r="K546" i="4"/>
  <c r="K401" i="4"/>
  <c r="K606" i="4"/>
  <c r="K594" i="4"/>
  <c r="K610" i="4"/>
  <c r="K17" i="4"/>
  <c r="K33" i="4"/>
  <c r="K49" i="4"/>
  <c r="K36" i="4"/>
  <c r="K55" i="4"/>
  <c r="K24" i="4"/>
  <c r="K43" i="4"/>
  <c r="K62" i="4"/>
  <c r="K18" i="4"/>
  <c r="K44" i="4"/>
  <c r="K65" i="4"/>
  <c r="K83" i="4"/>
  <c r="K99" i="4"/>
  <c r="K22" i="4"/>
  <c r="K86" i="4"/>
  <c r="K102" i="4"/>
  <c r="K35" i="4"/>
  <c r="K71" i="4"/>
  <c r="K85" i="4"/>
  <c r="K101" i="4"/>
  <c r="K84" i="4"/>
  <c r="K116" i="4"/>
  <c r="K132" i="4"/>
  <c r="K148" i="4"/>
  <c r="K164" i="4"/>
  <c r="K180" i="4"/>
  <c r="K96" i="4"/>
  <c r="K123" i="4"/>
  <c r="K139" i="4"/>
  <c r="K155" i="4"/>
  <c r="K171" i="4"/>
  <c r="K187" i="4"/>
  <c r="K114" i="4"/>
  <c r="K130" i="4"/>
  <c r="K146" i="4"/>
  <c r="K162" i="4"/>
  <c r="K178" i="4"/>
  <c r="K194" i="4"/>
  <c r="K125" i="4"/>
  <c r="K192" i="4"/>
  <c r="K208" i="4"/>
  <c r="K224" i="4"/>
  <c r="K240" i="4"/>
  <c r="K256" i="4"/>
  <c r="K121" i="4"/>
  <c r="K185" i="4"/>
  <c r="K203" i="4"/>
  <c r="K219" i="4"/>
  <c r="K235" i="4"/>
  <c r="K251" i="4"/>
  <c r="K267" i="4"/>
  <c r="K149" i="4"/>
  <c r="K198" i="4"/>
  <c r="K214" i="4"/>
  <c r="K230" i="4"/>
  <c r="K246" i="4"/>
  <c r="K262" i="4"/>
  <c r="K145" i="4"/>
  <c r="K237" i="4"/>
  <c r="K274" i="4"/>
  <c r="K290" i="4"/>
  <c r="K338" i="4"/>
  <c r="K402" i="4"/>
  <c r="K177" i="4"/>
  <c r="K312" i="4"/>
  <c r="K376" i="4"/>
  <c r="K311" i="4"/>
  <c r="K437" i="4"/>
  <c r="K505" i="4"/>
  <c r="K373" i="4"/>
  <c r="K468" i="4"/>
  <c r="K532" i="4"/>
  <c r="K379" i="4"/>
  <c r="K459" i="4"/>
  <c r="K329" i="4"/>
  <c r="K609" i="4"/>
  <c r="K353" i="4"/>
  <c r="K568" i="4"/>
  <c r="K636" i="4"/>
  <c r="K506" i="4"/>
  <c r="K591" i="4"/>
  <c r="K655" i="4"/>
  <c r="K598" i="4"/>
  <c r="K622" i="4"/>
  <c r="K354" i="4"/>
  <c r="K418" i="4"/>
  <c r="K245" i="4"/>
  <c r="K328" i="4"/>
  <c r="K392" i="4"/>
  <c r="K343" i="4"/>
  <c r="K453" i="4"/>
  <c r="K277" i="4"/>
  <c r="K405" i="4"/>
  <c r="K484" i="4"/>
  <c r="K283" i="4"/>
  <c r="K411" i="4"/>
  <c r="K475" i="4"/>
  <c r="K436" i="4"/>
  <c r="K625" i="4"/>
  <c r="K478" i="4"/>
  <c r="K584" i="4"/>
  <c r="K652" i="4"/>
  <c r="K543" i="4"/>
  <c r="K607" i="4"/>
  <c r="K470" i="4"/>
  <c r="K305" i="4"/>
  <c r="K658" i="4"/>
  <c r="K306" i="4"/>
  <c r="K370" i="4"/>
  <c r="K434" i="4"/>
  <c r="K280" i="4"/>
  <c r="K344" i="4"/>
  <c r="K408" i="4"/>
  <c r="K375" i="4"/>
  <c r="K469" i="4"/>
  <c r="K309" i="4"/>
  <c r="K431" i="4"/>
  <c r="K500" i="4"/>
  <c r="K315" i="4"/>
  <c r="K429" i="4"/>
  <c r="K491" i="4"/>
  <c r="K498" i="4"/>
  <c r="K641" i="4"/>
  <c r="K536" i="4"/>
  <c r="K604" i="4"/>
  <c r="K313" i="4"/>
  <c r="K559" i="4"/>
  <c r="K623" i="4"/>
  <c r="K602" i="4"/>
  <c r="K562" i="4"/>
  <c r="K322" i="4"/>
  <c r="K386" i="4"/>
  <c r="K233" i="4"/>
  <c r="K296" i="4"/>
  <c r="K360" i="4"/>
  <c r="K279" i="4"/>
  <c r="K407" i="4"/>
  <c r="K485" i="4"/>
  <c r="K341" i="4"/>
  <c r="K452" i="4"/>
  <c r="K516" i="4"/>
  <c r="K347" i="4"/>
  <c r="K443" i="4"/>
  <c r="K507" i="4"/>
  <c r="K549" i="4"/>
  <c r="K657" i="4"/>
  <c r="K552" i="4"/>
  <c r="K620" i="4"/>
  <c r="K442" i="4"/>
  <c r="K575" i="4"/>
  <c r="K639" i="4"/>
  <c r="K241" i="4"/>
  <c r="K417" i="4"/>
  <c r="K581" i="4"/>
  <c r="K573" i="4"/>
  <c r="K558" i="4"/>
  <c r="K541" i="4"/>
  <c r="K529" i="4"/>
  <c r="K502" i="4"/>
  <c r="K574" i="4"/>
  <c r="K513" i="4"/>
  <c r="K569" i="4"/>
  <c r="K509" i="4"/>
  <c r="K597" i="4"/>
  <c r="K593" i="4"/>
  <c r="K534" i="4"/>
  <c r="K58" i="4"/>
  <c r="K589" i="4"/>
  <c r="K510" i="4"/>
  <c r="K518" i="4"/>
  <c r="K542" i="4"/>
  <c r="K521" i="4"/>
  <c r="K590" i="4"/>
  <c r="K561" i="4"/>
  <c r="K517" i="4"/>
  <c r="K566" i="4"/>
  <c r="K553" i="4"/>
  <c r="K600" i="4"/>
  <c r="K533" i="4"/>
  <c r="K550" i="4"/>
  <c r="K526" i="4"/>
  <c r="K525" i="4"/>
  <c r="K565" i="4"/>
  <c r="K582" i="4"/>
  <c r="K501" i="4"/>
  <c r="K57" i="4"/>
  <c r="K53" i="4"/>
  <c r="K577" i="4"/>
  <c r="K585" i="4"/>
  <c r="K545" i="4"/>
  <c r="M6" i="4"/>
  <c r="L7" i="4"/>
  <c r="L8" i="4"/>
  <c r="L11" i="4"/>
  <c r="DV13" i="9" l="1"/>
  <c r="EA13" i="9" s="1"/>
  <c r="BX8" i="9"/>
  <c r="BX11" i="9"/>
  <c r="BX7" i="9"/>
  <c r="BW14" i="9"/>
  <c r="BW13" i="9"/>
  <c r="BW17" i="9"/>
  <c r="BW12" i="9"/>
  <c r="BW15" i="9"/>
  <c r="BW19" i="9"/>
  <c r="BW16" i="9"/>
  <c r="BW18" i="9"/>
  <c r="BW20" i="9"/>
  <c r="BW21" i="9"/>
  <c r="BW25" i="9"/>
  <c r="BW24" i="9"/>
  <c r="BW28" i="9"/>
  <c r="BW23" i="9"/>
  <c r="BW29" i="9"/>
  <c r="BW33" i="9"/>
  <c r="BW26" i="9"/>
  <c r="BW32" i="9"/>
  <c r="BW27" i="9"/>
  <c r="BW38" i="9"/>
  <c r="BW42" i="9"/>
  <c r="BW46" i="9"/>
  <c r="BW50" i="9"/>
  <c r="BW30" i="9"/>
  <c r="BW37" i="9"/>
  <c r="BW41" i="9"/>
  <c r="BW45" i="9"/>
  <c r="BW49" i="9"/>
  <c r="BW31" i="9"/>
  <c r="BW36" i="9"/>
  <c r="BW44" i="9"/>
  <c r="BW51" i="9"/>
  <c r="BW52" i="9"/>
  <c r="BW56" i="9"/>
  <c r="BW60" i="9"/>
  <c r="BW64" i="9"/>
  <c r="BW34" i="9"/>
  <c r="BW39" i="9"/>
  <c r="BW47" i="9"/>
  <c r="BW55" i="9"/>
  <c r="BW59" i="9"/>
  <c r="BW48" i="9"/>
  <c r="BW58" i="9"/>
  <c r="BW66" i="9"/>
  <c r="BW70" i="9"/>
  <c r="BW74" i="9"/>
  <c r="BW78" i="9"/>
  <c r="BW82" i="9"/>
  <c r="BW86" i="9"/>
  <c r="BW90" i="9"/>
  <c r="BW94" i="9"/>
  <c r="BW22" i="9"/>
  <c r="BW35" i="9"/>
  <c r="BW53" i="9"/>
  <c r="BW61" i="9"/>
  <c r="BW65" i="9"/>
  <c r="BW69" i="9"/>
  <c r="BW73" i="9"/>
  <c r="BW77" i="9"/>
  <c r="BW81" i="9"/>
  <c r="BW85" i="9"/>
  <c r="BW89" i="9"/>
  <c r="BW93" i="9"/>
  <c r="BW97" i="9"/>
  <c r="BW62" i="9"/>
  <c r="BW68" i="9"/>
  <c r="BW43" i="9"/>
  <c r="BW63" i="9"/>
  <c r="BW71" i="9"/>
  <c r="BW79" i="9"/>
  <c r="BW40" i="9"/>
  <c r="BW54" i="9"/>
  <c r="BW67" i="9"/>
  <c r="BW72" i="9"/>
  <c r="BW83" i="9"/>
  <c r="BW87" i="9"/>
  <c r="BW101" i="9"/>
  <c r="BW105" i="9"/>
  <c r="BW109" i="9"/>
  <c r="BW113" i="9"/>
  <c r="BW117" i="9"/>
  <c r="BW121" i="9"/>
  <c r="BW125" i="9"/>
  <c r="BW76" i="9"/>
  <c r="BW80" i="9"/>
  <c r="BW88" i="9"/>
  <c r="BW95" i="9"/>
  <c r="BW96" i="9"/>
  <c r="BW100" i="9"/>
  <c r="BW104" i="9"/>
  <c r="BW108" i="9"/>
  <c r="BW112" i="9"/>
  <c r="BW116" i="9"/>
  <c r="BW120" i="9"/>
  <c r="BW75" i="9"/>
  <c r="BW84" i="9"/>
  <c r="BW102" i="9"/>
  <c r="BW110" i="9"/>
  <c r="BW103" i="9"/>
  <c r="BW91" i="9"/>
  <c r="BW107" i="9"/>
  <c r="BW111" i="9"/>
  <c r="BW128" i="9"/>
  <c r="BW132" i="9"/>
  <c r="BW136" i="9"/>
  <c r="BW140" i="9"/>
  <c r="BW144" i="9"/>
  <c r="BW148" i="9"/>
  <c r="BW152" i="9"/>
  <c r="BW156" i="9"/>
  <c r="BW160" i="9"/>
  <c r="BW164" i="9"/>
  <c r="BW168" i="9"/>
  <c r="BW172" i="9"/>
  <c r="BW176" i="9"/>
  <c r="BW180" i="9"/>
  <c r="BW184" i="9"/>
  <c r="BW188" i="9"/>
  <c r="BW192" i="9"/>
  <c r="BW196" i="9"/>
  <c r="BW200" i="9"/>
  <c r="BW115" i="9"/>
  <c r="BW131" i="9"/>
  <c r="BW135" i="9"/>
  <c r="BW139" i="9"/>
  <c r="BW143" i="9"/>
  <c r="BW147" i="9"/>
  <c r="BW151" i="9"/>
  <c r="BW155" i="9"/>
  <c r="BW159" i="9"/>
  <c r="BW163" i="9"/>
  <c r="BW167" i="9"/>
  <c r="BW171" i="9"/>
  <c r="BW175" i="9"/>
  <c r="BW179" i="9"/>
  <c r="BW123" i="9"/>
  <c r="BW134" i="9"/>
  <c r="BW142" i="9"/>
  <c r="BW57" i="9"/>
  <c r="BW99" i="9"/>
  <c r="BW106" i="9"/>
  <c r="BW118" i="9"/>
  <c r="BW122" i="9"/>
  <c r="BW124" i="9"/>
  <c r="BW130" i="9"/>
  <c r="BW138" i="9"/>
  <c r="BW146" i="9"/>
  <c r="BW154" i="9"/>
  <c r="BW119" i="9"/>
  <c r="BW129" i="9"/>
  <c r="BW158" i="9"/>
  <c r="BW161" i="9"/>
  <c r="BW169" i="9"/>
  <c r="BW177" i="9"/>
  <c r="BW189" i="9"/>
  <c r="BW190" i="9"/>
  <c r="BW191" i="9"/>
  <c r="BW205" i="9"/>
  <c r="BW209" i="9"/>
  <c r="BW213" i="9"/>
  <c r="BW217" i="9"/>
  <c r="BW221" i="9"/>
  <c r="BW92" i="9"/>
  <c r="BW141" i="9"/>
  <c r="BW145" i="9"/>
  <c r="BW149" i="9"/>
  <c r="BW162" i="9"/>
  <c r="BW170" i="9"/>
  <c r="BW178" i="9"/>
  <c r="BW193" i="9"/>
  <c r="BW194" i="9"/>
  <c r="BW195" i="9"/>
  <c r="BW204" i="9"/>
  <c r="BW208" i="9"/>
  <c r="BW212" i="9"/>
  <c r="BW216" i="9"/>
  <c r="BW220" i="9"/>
  <c r="BW224" i="9"/>
  <c r="BW228" i="9"/>
  <c r="BW232" i="9"/>
  <c r="BW236" i="9"/>
  <c r="BW240" i="9"/>
  <c r="BW244" i="9"/>
  <c r="BW248" i="9"/>
  <c r="BW252" i="9"/>
  <c r="BW127" i="9"/>
  <c r="BW114" i="9"/>
  <c r="BW133" i="9"/>
  <c r="BW150" i="9"/>
  <c r="BW174" i="9"/>
  <c r="BW185" i="9"/>
  <c r="BW187" i="9"/>
  <c r="BW202" i="9"/>
  <c r="BW210" i="9"/>
  <c r="BW218" i="9"/>
  <c r="BW225" i="9"/>
  <c r="BW226" i="9"/>
  <c r="BW227" i="9"/>
  <c r="BW98" i="9"/>
  <c r="BW126" i="9"/>
  <c r="BW137" i="9"/>
  <c r="BW166" i="9"/>
  <c r="BW186" i="9"/>
  <c r="BW201" i="9"/>
  <c r="BW203" i="9"/>
  <c r="BW206" i="9"/>
  <c r="BW214" i="9"/>
  <c r="BW222" i="9"/>
  <c r="BW233" i="9"/>
  <c r="BW234" i="9"/>
  <c r="BW235" i="9"/>
  <c r="BW153" i="9"/>
  <c r="BW182" i="9"/>
  <c r="BW199" i="9"/>
  <c r="BW219" i="9"/>
  <c r="BW230" i="9"/>
  <c r="BW237" i="9"/>
  <c r="BW249" i="9"/>
  <c r="BW250" i="9"/>
  <c r="BW251" i="9"/>
  <c r="BW257" i="9"/>
  <c r="BW261" i="9"/>
  <c r="BW265" i="9"/>
  <c r="BW269" i="9"/>
  <c r="BW273" i="9"/>
  <c r="BW277" i="9"/>
  <c r="BW157" i="9"/>
  <c r="BW173" i="9"/>
  <c r="BW197" i="9"/>
  <c r="BW211" i="9"/>
  <c r="BW239" i="9"/>
  <c r="BW242" i="9"/>
  <c r="BW245" i="9"/>
  <c r="BW255" i="9"/>
  <c r="BW259" i="9"/>
  <c r="BW263" i="9"/>
  <c r="BW267" i="9"/>
  <c r="BW271" i="9"/>
  <c r="BW275" i="9"/>
  <c r="BW279" i="9"/>
  <c r="BW283" i="9"/>
  <c r="BW287" i="9"/>
  <c r="BW291" i="9"/>
  <c r="BW295" i="9"/>
  <c r="BW299" i="9"/>
  <c r="BW303" i="9"/>
  <c r="BW307" i="9"/>
  <c r="BW311" i="9"/>
  <c r="BW181" i="9"/>
  <c r="BW241" i="9"/>
  <c r="BW254" i="9"/>
  <c r="BW260" i="9"/>
  <c r="BW268" i="9"/>
  <c r="BW276" i="9"/>
  <c r="BW280" i="9"/>
  <c r="BW281" i="9"/>
  <c r="BW282" i="9"/>
  <c r="BW296" i="9"/>
  <c r="BW297" i="9"/>
  <c r="BW298" i="9"/>
  <c r="BW312" i="9"/>
  <c r="BW313" i="9"/>
  <c r="BW314" i="9"/>
  <c r="BW315" i="9"/>
  <c r="BW319" i="9"/>
  <c r="BW323" i="9"/>
  <c r="BW327" i="9"/>
  <c r="BW331" i="9"/>
  <c r="BW335" i="9"/>
  <c r="BW339" i="9"/>
  <c r="BW343" i="9"/>
  <c r="BW347" i="9"/>
  <c r="BW351" i="9"/>
  <c r="BW355" i="9"/>
  <c r="BW359" i="9"/>
  <c r="BW363" i="9"/>
  <c r="BW367" i="9"/>
  <c r="BW371" i="9"/>
  <c r="BW375" i="9"/>
  <c r="BW379" i="9"/>
  <c r="BW383" i="9"/>
  <c r="BW387" i="9"/>
  <c r="BW391" i="9"/>
  <c r="BW395" i="9"/>
  <c r="BW399" i="9"/>
  <c r="BW403" i="9"/>
  <c r="BW407" i="9"/>
  <c r="BW411" i="9"/>
  <c r="BW415" i="9"/>
  <c r="BW419" i="9"/>
  <c r="BW423" i="9"/>
  <c r="BW427" i="9"/>
  <c r="BW431" i="9"/>
  <c r="BW435" i="9"/>
  <c r="BW439" i="9"/>
  <c r="BW443" i="9"/>
  <c r="BW223" i="9"/>
  <c r="BW229" i="9"/>
  <c r="BW243" i="9"/>
  <c r="BW247" i="9"/>
  <c r="BW258" i="9"/>
  <c r="BW266" i="9"/>
  <c r="BW274" i="9"/>
  <c r="BW284" i="9"/>
  <c r="BW285" i="9"/>
  <c r="BW286" i="9"/>
  <c r="BW300" i="9"/>
  <c r="BW301" i="9"/>
  <c r="BW302" i="9"/>
  <c r="BW318" i="9"/>
  <c r="BW322" i="9"/>
  <c r="BW326" i="9"/>
  <c r="BW330" i="9"/>
  <c r="BW334" i="9"/>
  <c r="BW338" i="9"/>
  <c r="BW342" i="9"/>
  <c r="BW346" i="9"/>
  <c r="BW350" i="9"/>
  <c r="BW354" i="9"/>
  <c r="BW358" i="9"/>
  <c r="BW362" i="9"/>
  <c r="BW366" i="9"/>
  <c r="BW370" i="9"/>
  <c r="BW198" i="9"/>
  <c r="BW215" i="9"/>
  <c r="BW231" i="9"/>
  <c r="BW238" i="9"/>
  <c r="BW262" i="9"/>
  <c r="BW278" i="9"/>
  <c r="BW293" i="9"/>
  <c r="BW308" i="9"/>
  <c r="BW310" i="9"/>
  <c r="BW320" i="9"/>
  <c r="BW328" i="9"/>
  <c r="BW336" i="9"/>
  <c r="BW344" i="9"/>
  <c r="BW352" i="9"/>
  <c r="BW360" i="9"/>
  <c r="BW368" i="9"/>
  <c r="BW373" i="9"/>
  <c r="BW374" i="9"/>
  <c r="BW388" i="9"/>
  <c r="BW389" i="9"/>
  <c r="BW390" i="9"/>
  <c r="BW404" i="9"/>
  <c r="BW405" i="9"/>
  <c r="BW406" i="9"/>
  <c r="BW420" i="9"/>
  <c r="BW421" i="9"/>
  <c r="BW422" i="9"/>
  <c r="BW436" i="9"/>
  <c r="BW437" i="9"/>
  <c r="BW438" i="9"/>
  <c r="BW165" i="9"/>
  <c r="BW264" i="9"/>
  <c r="BW288" i="9"/>
  <c r="BW290" i="9"/>
  <c r="BW305" i="9"/>
  <c r="BW321" i="9"/>
  <c r="BW329" i="9"/>
  <c r="BW337" i="9"/>
  <c r="BW345" i="9"/>
  <c r="BW353" i="9"/>
  <c r="BW361" i="9"/>
  <c r="BW369" i="9"/>
  <c r="BW376" i="9"/>
  <c r="BW377" i="9"/>
  <c r="BW378" i="9"/>
  <c r="BW392" i="9"/>
  <c r="BW393" i="9"/>
  <c r="BW394" i="9"/>
  <c r="BW408" i="9"/>
  <c r="BW409" i="9"/>
  <c r="BW410" i="9"/>
  <c r="BW424" i="9"/>
  <c r="BW425" i="9"/>
  <c r="BW426" i="9"/>
  <c r="BW440" i="9"/>
  <c r="BW441" i="9"/>
  <c r="BW442" i="9"/>
  <c r="BW448" i="9"/>
  <c r="BW452" i="9"/>
  <c r="BW456" i="9"/>
  <c r="BW460" i="9"/>
  <c r="BW464" i="9"/>
  <c r="BW468" i="9"/>
  <c r="BW472" i="9"/>
  <c r="BW476" i="9"/>
  <c r="BW480" i="9"/>
  <c r="BW484" i="9"/>
  <c r="BW488" i="9"/>
  <c r="BW492" i="9"/>
  <c r="BW496" i="9"/>
  <c r="BW500" i="9"/>
  <c r="BW504" i="9"/>
  <c r="BW508" i="9"/>
  <c r="BW512" i="9"/>
  <c r="BW516" i="9"/>
  <c r="BW520" i="9"/>
  <c r="BW207" i="9"/>
  <c r="BW246" i="9"/>
  <c r="BW253" i="9"/>
  <c r="BW270" i="9"/>
  <c r="BW292" i="9"/>
  <c r="BW309" i="9"/>
  <c r="BW324" i="9"/>
  <c r="BW340" i="9"/>
  <c r="BW356" i="9"/>
  <c r="BW372" i="9"/>
  <c r="BW381" i="9"/>
  <c r="BW396" i="9"/>
  <c r="BW398" i="9"/>
  <c r="BW413" i="9"/>
  <c r="BW428" i="9"/>
  <c r="BW430" i="9"/>
  <c r="BW446" i="9"/>
  <c r="BW447" i="9"/>
  <c r="BW461" i="9"/>
  <c r="BW462" i="9"/>
  <c r="BW463" i="9"/>
  <c r="BW477" i="9"/>
  <c r="BW478" i="9"/>
  <c r="BW479" i="9"/>
  <c r="BW493" i="9"/>
  <c r="BW494" i="9"/>
  <c r="BW495" i="9"/>
  <c r="BW509" i="9"/>
  <c r="BW510" i="9"/>
  <c r="BW511" i="9"/>
  <c r="BW523" i="9"/>
  <c r="BW527" i="9"/>
  <c r="BW531" i="9"/>
  <c r="BW535" i="9"/>
  <c r="BW539" i="9"/>
  <c r="BW543" i="9"/>
  <c r="BW547" i="9"/>
  <c r="BW551" i="9"/>
  <c r="BW555" i="9"/>
  <c r="BW559" i="9"/>
  <c r="BW563" i="9"/>
  <c r="BW567" i="9"/>
  <c r="BW571" i="9"/>
  <c r="BW575" i="9"/>
  <c r="BW579" i="9"/>
  <c r="BW583" i="9"/>
  <c r="BW587" i="9"/>
  <c r="BW591" i="9"/>
  <c r="BW595" i="9"/>
  <c r="BW599" i="9"/>
  <c r="BW603" i="9"/>
  <c r="BW607" i="9"/>
  <c r="BW611" i="9"/>
  <c r="BW615" i="9"/>
  <c r="BW619" i="9"/>
  <c r="BW623" i="9"/>
  <c r="BW627" i="9"/>
  <c r="BW631" i="9"/>
  <c r="BW635" i="9"/>
  <c r="BW639" i="9"/>
  <c r="BW643" i="9"/>
  <c r="BW647" i="9"/>
  <c r="BW651" i="9"/>
  <c r="BW655" i="9"/>
  <c r="BW659" i="9"/>
  <c r="BW517" i="9"/>
  <c r="BW545" i="9"/>
  <c r="BW549" i="9"/>
  <c r="BW561" i="9"/>
  <c r="BW569" i="9"/>
  <c r="BW589" i="9"/>
  <c r="BW597" i="9"/>
  <c r="BW601" i="9"/>
  <c r="BW605" i="9"/>
  <c r="BW609" i="9"/>
  <c r="BW617" i="9"/>
  <c r="BW621" i="9"/>
  <c r="BW633" i="9"/>
  <c r="BW641" i="9"/>
  <c r="BW645" i="9"/>
  <c r="BW653" i="9"/>
  <c r="BW661" i="9"/>
  <c r="BW304" i="9"/>
  <c r="BW317" i="9"/>
  <c r="BW333" i="9"/>
  <c r="BW349" i="9"/>
  <c r="BW365" i="9"/>
  <c r="BW385" i="9"/>
  <c r="BW400" i="9"/>
  <c r="BW402" i="9"/>
  <c r="BW417" i="9"/>
  <c r="BW432" i="9"/>
  <c r="BW434" i="9"/>
  <c r="BW445" i="9"/>
  <c r="BW449" i="9"/>
  <c r="BW450" i="9"/>
  <c r="BW451" i="9"/>
  <c r="BW465" i="9"/>
  <c r="BW466" i="9"/>
  <c r="BW467" i="9"/>
  <c r="BW481" i="9"/>
  <c r="BW482" i="9"/>
  <c r="BW483" i="9"/>
  <c r="BW497" i="9"/>
  <c r="BW498" i="9"/>
  <c r="BW499" i="9"/>
  <c r="BW513" i="9"/>
  <c r="BW514" i="9"/>
  <c r="BW515" i="9"/>
  <c r="BW526" i="9"/>
  <c r="BW530" i="9"/>
  <c r="BW534" i="9"/>
  <c r="BW538" i="9"/>
  <c r="BW542" i="9"/>
  <c r="BW546" i="9"/>
  <c r="BW550" i="9"/>
  <c r="BW554" i="9"/>
  <c r="BW558" i="9"/>
  <c r="BW562" i="9"/>
  <c r="BW566" i="9"/>
  <c r="BW570" i="9"/>
  <c r="BW574" i="9"/>
  <c r="BW578" i="9"/>
  <c r="BW582" i="9"/>
  <c r="BW586" i="9"/>
  <c r="BW590" i="9"/>
  <c r="BW594" i="9"/>
  <c r="BW598" i="9"/>
  <c r="BW602" i="9"/>
  <c r="BW606" i="9"/>
  <c r="BW610" i="9"/>
  <c r="BW614" i="9"/>
  <c r="BW618" i="9"/>
  <c r="BW622" i="9"/>
  <c r="BW626" i="9"/>
  <c r="BW630" i="9"/>
  <c r="BW634" i="9"/>
  <c r="BW638" i="9"/>
  <c r="BW642" i="9"/>
  <c r="BW646" i="9"/>
  <c r="BW650" i="9"/>
  <c r="BW654" i="9"/>
  <c r="BW658" i="9"/>
  <c r="BW581" i="9"/>
  <c r="BW585" i="9"/>
  <c r="BW613" i="9"/>
  <c r="BW657" i="9"/>
  <c r="BW272" i="9"/>
  <c r="BW289" i="9"/>
  <c r="BW306" i="9"/>
  <c r="BW325" i="9"/>
  <c r="BW341" i="9"/>
  <c r="BW386" i="9"/>
  <c r="BW433" i="9"/>
  <c r="BW183" i="9"/>
  <c r="BW256" i="9"/>
  <c r="BW294" i="9"/>
  <c r="BW316" i="9"/>
  <c r="BW332" i="9"/>
  <c r="BW348" i="9"/>
  <c r="BW364" i="9"/>
  <c r="BW380" i="9"/>
  <c r="BW382" i="9"/>
  <c r="BW397" i="9"/>
  <c r="BW412" i="9"/>
  <c r="BW414" i="9"/>
  <c r="BW429" i="9"/>
  <c r="BW444" i="9"/>
  <c r="BW453" i="9"/>
  <c r="BW454" i="9"/>
  <c r="BW455" i="9"/>
  <c r="BW469" i="9"/>
  <c r="BW470" i="9"/>
  <c r="BW471" i="9"/>
  <c r="BW485" i="9"/>
  <c r="BW486" i="9"/>
  <c r="BW487" i="9"/>
  <c r="BW501" i="9"/>
  <c r="BW502" i="9"/>
  <c r="BW503" i="9"/>
  <c r="BW518" i="9"/>
  <c r="BW519" i="9"/>
  <c r="BW525" i="9"/>
  <c r="BW529" i="9"/>
  <c r="BW533" i="9"/>
  <c r="BW537" i="9"/>
  <c r="BW541" i="9"/>
  <c r="BW553" i="9"/>
  <c r="BW557" i="9"/>
  <c r="BW565" i="9"/>
  <c r="BW573" i="9"/>
  <c r="BW577" i="9"/>
  <c r="BW593" i="9"/>
  <c r="BW625" i="9"/>
  <c r="BW629" i="9"/>
  <c r="BW637" i="9"/>
  <c r="BW649" i="9"/>
  <c r="BW357" i="9"/>
  <c r="BW384" i="9"/>
  <c r="BW401" i="9"/>
  <c r="BW416" i="9"/>
  <c r="BW418" i="9"/>
  <c r="BW473" i="9"/>
  <c r="BW490" i="9"/>
  <c r="BW507" i="9"/>
  <c r="BW536" i="9"/>
  <c r="BW552" i="9"/>
  <c r="BW568" i="9"/>
  <c r="BW584" i="9"/>
  <c r="BW600" i="9"/>
  <c r="BW616" i="9"/>
  <c r="BW632" i="9"/>
  <c r="BW648" i="9"/>
  <c r="BW524" i="9"/>
  <c r="BW540" i="9"/>
  <c r="BW556" i="9"/>
  <c r="BW588" i="9"/>
  <c r="BW620" i="9"/>
  <c r="BW459" i="9"/>
  <c r="BW489" i="9"/>
  <c r="BW506" i="9"/>
  <c r="BW532" i="9"/>
  <c r="BW548" i="9"/>
  <c r="BW564" i="9"/>
  <c r="BW580" i="9"/>
  <c r="BW596" i="9"/>
  <c r="BW612" i="9"/>
  <c r="BW628" i="9"/>
  <c r="BW644" i="9"/>
  <c r="BW660" i="9"/>
  <c r="BW457" i="9"/>
  <c r="BW474" i="9"/>
  <c r="BW604" i="9"/>
  <c r="BW652" i="9"/>
  <c r="BW458" i="9"/>
  <c r="BW475" i="9"/>
  <c r="BW505" i="9"/>
  <c r="BW522" i="9"/>
  <c r="BW528" i="9"/>
  <c r="BW544" i="9"/>
  <c r="BW560" i="9"/>
  <c r="BW576" i="9"/>
  <c r="BW592" i="9"/>
  <c r="BW608" i="9"/>
  <c r="BW624" i="9"/>
  <c r="BW640" i="9"/>
  <c r="BW656" i="9"/>
  <c r="BW491" i="9"/>
  <c r="BW521" i="9"/>
  <c r="BW572" i="9"/>
  <c r="BW636" i="9"/>
  <c r="O7" i="9"/>
  <c r="O8" i="9"/>
  <c r="BY6" i="9"/>
  <c r="P6" i="9"/>
  <c r="O11" i="9"/>
  <c r="N660" i="9"/>
  <c r="N656" i="9"/>
  <c r="N652" i="9"/>
  <c r="N661" i="9"/>
  <c r="N657" i="9"/>
  <c r="N658" i="9"/>
  <c r="N654" i="9"/>
  <c r="N659" i="9"/>
  <c r="N653" i="9"/>
  <c r="N650" i="9"/>
  <c r="N646" i="9"/>
  <c r="N647" i="9"/>
  <c r="N643" i="9"/>
  <c r="N639" i="9"/>
  <c r="N635" i="9"/>
  <c r="N631" i="9"/>
  <c r="N655" i="9"/>
  <c r="N648" i="9"/>
  <c r="N641" i="9"/>
  <c r="N636" i="9"/>
  <c r="N630" i="9"/>
  <c r="N629" i="9"/>
  <c r="N625" i="9"/>
  <c r="N621" i="9"/>
  <c r="N651" i="9"/>
  <c r="N645" i="9"/>
  <c r="N642" i="9"/>
  <c r="N637" i="9"/>
  <c r="N644" i="9"/>
  <c r="N638" i="9"/>
  <c r="N634" i="9"/>
  <c r="N626" i="9"/>
  <c r="N620" i="9"/>
  <c r="N617" i="9"/>
  <c r="N649" i="9"/>
  <c r="N640" i="9"/>
  <c r="N633" i="9"/>
  <c r="N627" i="9"/>
  <c r="N622" i="9"/>
  <c r="N623" i="9"/>
  <c r="N612" i="9"/>
  <c r="N608" i="9"/>
  <c r="N604" i="9"/>
  <c r="N600" i="9"/>
  <c r="N596" i="9"/>
  <c r="N592" i="9"/>
  <c r="N588" i="9"/>
  <c r="N584" i="9"/>
  <c r="N624" i="9"/>
  <c r="N613" i="9"/>
  <c r="N618" i="9"/>
  <c r="N607" i="9"/>
  <c r="N602" i="9"/>
  <c r="N597" i="9"/>
  <c r="N591" i="9"/>
  <c r="N609" i="9"/>
  <c r="N603" i="9"/>
  <c r="N598" i="9"/>
  <c r="N593" i="9"/>
  <c r="N632" i="9"/>
  <c r="N628" i="9"/>
  <c r="N615" i="9"/>
  <c r="N614" i="9"/>
  <c r="N610" i="9"/>
  <c r="N605" i="9"/>
  <c r="N599" i="9"/>
  <c r="N594" i="9"/>
  <c r="N606" i="9"/>
  <c r="N595" i="9"/>
  <c r="N585" i="9"/>
  <c r="N581" i="9"/>
  <c r="N577" i="9"/>
  <c r="N573" i="9"/>
  <c r="N569" i="9"/>
  <c r="N565" i="9"/>
  <c r="N561" i="9"/>
  <c r="N619" i="9"/>
  <c r="N601" i="9"/>
  <c r="N589" i="9"/>
  <c r="N586" i="9"/>
  <c r="N578" i="9"/>
  <c r="N574" i="9"/>
  <c r="N570" i="9"/>
  <c r="N566" i="9"/>
  <c r="N562" i="9"/>
  <c r="N558" i="9"/>
  <c r="N554" i="9"/>
  <c r="N550" i="9"/>
  <c r="N611" i="9"/>
  <c r="N583" i="9"/>
  <c r="N580" i="9"/>
  <c r="N572" i="9"/>
  <c r="N564" i="9"/>
  <c r="N556" i="9"/>
  <c r="N551" i="9"/>
  <c r="N547" i="9"/>
  <c r="N543" i="9"/>
  <c r="N539" i="9"/>
  <c r="N535" i="9"/>
  <c r="N531" i="9"/>
  <c r="N527" i="9"/>
  <c r="N523" i="9"/>
  <c r="N519" i="9"/>
  <c r="N515" i="9"/>
  <c r="N511" i="9"/>
  <c r="N507" i="9"/>
  <c r="N590" i="9"/>
  <c r="N587" i="9"/>
  <c r="N575" i="9"/>
  <c r="N567" i="9"/>
  <c r="N557" i="9"/>
  <c r="N552" i="9"/>
  <c r="N548" i="9"/>
  <c r="N544" i="9"/>
  <c r="N540" i="9"/>
  <c r="N536" i="9"/>
  <c r="N532" i="9"/>
  <c r="N576" i="9"/>
  <c r="N568" i="9"/>
  <c r="N560" i="9"/>
  <c r="N559" i="9"/>
  <c r="N553" i="9"/>
  <c r="N545" i="9"/>
  <c r="N541" i="9"/>
  <c r="N537" i="9"/>
  <c r="N571" i="9"/>
  <c r="N546" i="9"/>
  <c r="N530" i="9"/>
  <c r="N525" i="9"/>
  <c r="N520" i="9"/>
  <c r="N514" i="9"/>
  <c r="N509" i="9"/>
  <c r="N502" i="9"/>
  <c r="N498" i="9"/>
  <c r="N494" i="9"/>
  <c r="N490" i="9"/>
  <c r="N486" i="9"/>
  <c r="N482" i="9"/>
  <c r="N478" i="9"/>
  <c r="N474" i="9"/>
  <c r="N470" i="9"/>
  <c r="N466" i="9"/>
  <c r="N462" i="9"/>
  <c r="N579" i="9"/>
  <c r="N582" i="9"/>
  <c r="N555" i="9"/>
  <c r="N538" i="9"/>
  <c r="N528" i="9"/>
  <c r="N522" i="9"/>
  <c r="N517" i="9"/>
  <c r="N512" i="9"/>
  <c r="N506" i="9"/>
  <c r="N504" i="9"/>
  <c r="N500" i="9"/>
  <c r="N496" i="9"/>
  <c r="N492" i="9"/>
  <c r="N488" i="9"/>
  <c r="N484" i="9"/>
  <c r="N480" i="9"/>
  <c r="N476" i="9"/>
  <c r="N472" i="9"/>
  <c r="N468" i="9"/>
  <c r="N464" i="9"/>
  <c r="N460" i="9"/>
  <c r="N456" i="9"/>
  <c r="N452" i="9"/>
  <c r="N448" i="9"/>
  <c r="N616" i="9"/>
  <c r="N563" i="9"/>
  <c r="N529" i="9"/>
  <c r="N518" i="9"/>
  <c r="N508" i="9"/>
  <c r="N505" i="9"/>
  <c r="N497" i="9"/>
  <c r="N489" i="9"/>
  <c r="N481" i="9"/>
  <c r="N473" i="9"/>
  <c r="N465" i="9"/>
  <c r="N459" i="9"/>
  <c r="N454" i="9"/>
  <c r="N449" i="9"/>
  <c r="N445" i="9"/>
  <c r="N441" i="9"/>
  <c r="N534" i="9"/>
  <c r="N521" i="9"/>
  <c r="N510" i="9"/>
  <c r="N499" i="9"/>
  <c r="N491" i="9"/>
  <c r="N483" i="9"/>
  <c r="N475" i="9"/>
  <c r="N467" i="9"/>
  <c r="N455" i="9"/>
  <c r="N450" i="9"/>
  <c r="N446" i="9"/>
  <c r="N442" i="9"/>
  <c r="N438" i="9"/>
  <c r="N434" i="9"/>
  <c r="N430" i="9"/>
  <c r="N426" i="9"/>
  <c r="N422" i="9"/>
  <c r="N418" i="9"/>
  <c r="N414" i="9"/>
  <c r="N410" i="9"/>
  <c r="N406" i="9"/>
  <c r="N542" i="9"/>
  <c r="N524" i="9"/>
  <c r="N513" i="9"/>
  <c r="N501" i="9"/>
  <c r="N493" i="9"/>
  <c r="N485" i="9"/>
  <c r="N477" i="9"/>
  <c r="N469" i="9"/>
  <c r="N461" i="9"/>
  <c r="N457" i="9"/>
  <c r="N451" i="9"/>
  <c r="N447" i="9"/>
  <c r="N443" i="9"/>
  <c r="N549" i="9"/>
  <c r="N533" i="9"/>
  <c r="N487" i="9"/>
  <c r="N458" i="9"/>
  <c r="N444" i="9"/>
  <c r="N439" i="9"/>
  <c r="N433" i="9"/>
  <c r="N428" i="9"/>
  <c r="N423" i="9"/>
  <c r="N417" i="9"/>
  <c r="N412" i="9"/>
  <c r="N407" i="9"/>
  <c r="N405" i="9"/>
  <c r="N401" i="9"/>
  <c r="N397" i="9"/>
  <c r="N393" i="9"/>
  <c r="N389" i="9"/>
  <c r="N385" i="9"/>
  <c r="N381" i="9"/>
  <c r="N377" i="9"/>
  <c r="N373" i="9"/>
  <c r="N369" i="9"/>
  <c r="N365" i="9"/>
  <c r="N361" i="9"/>
  <c r="N357" i="9"/>
  <c r="N526" i="9"/>
  <c r="N495" i="9"/>
  <c r="N463" i="9"/>
  <c r="N453" i="9"/>
  <c r="N440" i="9"/>
  <c r="N435" i="9"/>
  <c r="N429" i="9"/>
  <c r="N424" i="9"/>
  <c r="N419" i="9"/>
  <c r="N413" i="9"/>
  <c r="N408" i="9"/>
  <c r="N402" i="9"/>
  <c r="N398" i="9"/>
  <c r="N394" i="9"/>
  <c r="N390" i="9"/>
  <c r="N386" i="9"/>
  <c r="N382" i="9"/>
  <c r="N378" i="9"/>
  <c r="N374" i="9"/>
  <c r="N370" i="9"/>
  <c r="N516" i="9"/>
  <c r="N503" i="9"/>
  <c r="N471" i="9"/>
  <c r="N436" i="9"/>
  <c r="N431" i="9"/>
  <c r="N425" i="9"/>
  <c r="N420" i="9"/>
  <c r="N415" i="9"/>
  <c r="N409" i="9"/>
  <c r="N403" i="9"/>
  <c r="N399" i="9"/>
  <c r="N395" i="9"/>
  <c r="N427" i="9"/>
  <c r="N416" i="9"/>
  <c r="N404" i="9"/>
  <c r="N387" i="9"/>
  <c r="N379" i="9"/>
  <c r="N371" i="9"/>
  <c r="N411" i="9"/>
  <c r="N388" i="9"/>
  <c r="N380" i="9"/>
  <c r="N372" i="9"/>
  <c r="N437" i="9"/>
  <c r="N396" i="9"/>
  <c r="N391" i="9"/>
  <c r="N479" i="9"/>
  <c r="N432" i="9"/>
  <c r="N421" i="9"/>
  <c r="N383" i="9"/>
  <c r="N364" i="9"/>
  <c r="N359" i="9"/>
  <c r="N355" i="9"/>
  <c r="N351" i="9"/>
  <c r="N400" i="9"/>
  <c r="N384" i="9"/>
  <c r="N368" i="9"/>
  <c r="N366" i="9"/>
  <c r="N360" i="9"/>
  <c r="N356" i="9"/>
  <c r="N352" i="9"/>
  <c r="N392" i="9"/>
  <c r="N375" i="9"/>
  <c r="N367" i="9"/>
  <c r="N362" i="9"/>
  <c r="N353" i="9"/>
  <c r="N349" i="9"/>
  <c r="N376" i="9"/>
  <c r="N363" i="9"/>
  <c r="N358" i="9"/>
  <c r="N354" i="9"/>
  <c r="N350" i="9"/>
  <c r="N348" i="9"/>
  <c r="N344" i="9"/>
  <c r="N340" i="9"/>
  <c r="N336" i="9"/>
  <c r="N332" i="9"/>
  <c r="N328" i="9"/>
  <c r="N324" i="9"/>
  <c r="N320" i="9"/>
  <c r="N316" i="9"/>
  <c r="N312" i="9"/>
  <c r="N308" i="9"/>
  <c r="N346" i="9"/>
  <c r="N342" i="9"/>
  <c r="N338" i="9"/>
  <c r="N334" i="9"/>
  <c r="N330" i="9"/>
  <c r="N326" i="9"/>
  <c r="N322" i="9"/>
  <c r="N318" i="9"/>
  <c r="N314" i="9"/>
  <c r="N347" i="9"/>
  <c r="N343" i="9"/>
  <c r="N339" i="9"/>
  <c r="N335" i="9"/>
  <c r="N331" i="9"/>
  <c r="N327" i="9"/>
  <c r="N323" i="9"/>
  <c r="N319" i="9"/>
  <c r="N315" i="9"/>
  <c r="N311" i="9"/>
  <c r="N307" i="9"/>
  <c r="N333" i="9"/>
  <c r="N317" i="9"/>
  <c r="N306" i="9"/>
  <c r="N302" i="9"/>
  <c r="N298" i="9"/>
  <c r="N294" i="9"/>
  <c r="N290" i="9"/>
  <c r="N286" i="9"/>
  <c r="N282" i="9"/>
  <c r="N278" i="9"/>
  <c r="N274" i="9"/>
  <c r="N270" i="9"/>
  <c r="N266" i="9"/>
  <c r="N262" i="9"/>
  <c r="N258" i="9"/>
  <c r="N254" i="9"/>
  <c r="N250" i="9"/>
  <c r="N246" i="9"/>
  <c r="N242" i="9"/>
  <c r="N238" i="9"/>
  <c r="N234" i="9"/>
  <c r="N230" i="9"/>
  <c r="N226" i="9"/>
  <c r="N222" i="9"/>
  <c r="N218" i="9"/>
  <c r="N214" i="9"/>
  <c r="N210" i="9"/>
  <c r="N206" i="9"/>
  <c r="N202" i="9"/>
  <c r="N198" i="9"/>
  <c r="N194" i="9"/>
  <c r="N190" i="9"/>
  <c r="N186" i="9"/>
  <c r="N182" i="9"/>
  <c r="N178" i="9"/>
  <c r="N174" i="9"/>
  <c r="N170" i="9"/>
  <c r="N166" i="9"/>
  <c r="N162" i="9"/>
  <c r="N158" i="9"/>
  <c r="N337" i="9"/>
  <c r="N321" i="9"/>
  <c r="N309" i="9"/>
  <c r="N303" i="9"/>
  <c r="N299" i="9"/>
  <c r="N295" i="9"/>
  <c r="N291" i="9"/>
  <c r="N287" i="9"/>
  <c r="N283" i="9"/>
  <c r="N279" i="9"/>
  <c r="N275" i="9"/>
  <c r="N271" i="9"/>
  <c r="N267" i="9"/>
  <c r="N263" i="9"/>
  <c r="N259" i="9"/>
  <c r="N255" i="9"/>
  <c r="N251" i="9"/>
  <c r="N247" i="9"/>
  <c r="N243" i="9"/>
  <c r="N239" i="9"/>
  <c r="N235" i="9"/>
  <c r="N231" i="9"/>
  <c r="N227" i="9"/>
  <c r="N223" i="9"/>
  <c r="N219" i="9"/>
  <c r="N215" i="9"/>
  <c r="N211" i="9"/>
  <c r="N207" i="9"/>
  <c r="N203" i="9"/>
  <c r="N199" i="9"/>
  <c r="N195" i="9"/>
  <c r="N191" i="9"/>
  <c r="N187" i="9"/>
  <c r="N183" i="9"/>
  <c r="N179" i="9"/>
  <c r="N175" i="9"/>
  <c r="N171" i="9"/>
  <c r="N167" i="9"/>
  <c r="N163" i="9"/>
  <c r="N159" i="9"/>
  <c r="N341" i="9"/>
  <c r="N325" i="9"/>
  <c r="N310" i="9"/>
  <c r="N304" i="9"/>
  <c r="N300" i="9"/>
  <c r="N296" i="9"/>
  <c r="N292" i="9"/>
  <c r="N288" i="9"/>
  <c r="N284" i="9"/>
  <c r="N280" i="9"/>
  <c r="N276" i="9"/>
  <c r="N272" i="9"/>
  <c r="N268" i="9"/>
  <c r="N264" i="9"/>
  <c r="N260" i="9"/>
  <c r="N256" i="9"/>
  <c r="N252" i="9"/>
  <c r="N248" i="9"/>
  <c r="N244" i="9"/>
  <c r="N240" i="9"/>
  <c r="N236" i="9"/>
  <c r="N232" i="9"/>
  <c r="N228" i="9"/>
  <c r="N224" i="9"/>
  <c r="N220" i="9"/>
  <c r="N216" i="9"/>
  <c r="N212" i="9"/>
  <c r="N208" i="9"/>
  <c r="N204" i="9"/>
  <c r="N200" i="9"/>
  <c r="N196" i="9"/>
  <c r="N192" i="9"/>
  <c r="N345" i="9"/>
  <c r="N329" i="9"/>
  <c r="N313" i="9"/>
  <c r="N305" i="9"/>
  <c r="N301" i="9"/>
  <c r="N297" i="9"/>
  <c r="N293" i="9"/>
  <c r="N289" i="9"/>
  <c r="N285" i="9"/>
  <c r="N281" i="9"/>
  <c r="N277" i="9"/>
  <c r="N273" i="9"/>
  <c r="N269" i="9"/>
  <c r="N265" i="9"/>
  <c r="N261" i="9"/>
  <c r="N257" i="9"/>
  <c r="N253" i="9"/>
  <c r="N249" i="9"/>
  <c r="N245" i="9"/>
  <c r="N241" i="9"/>
  <c r="N237" i="9"/>
  <c r="N233" i="9"/>
  <c r="N229" i="9"/>
  <c r="N213" i="9"/>
  <c r="N197" i="9"/>
  <c r="N184" i="9"/>
  <c r="N176" i="9"/>
  <c r="N168" i="9"/>
  <c r="N160" i="9"/>
  <c r="N157" i="9"/>
  <c r="N153" i="9"/>
  <c r="N149" i="9"/>
  <c r="N145" i="9"/>
  <c r="N141" i="9"/>
  <c r="N137" i="9"/>
  <c r="N133" i="9"/>
  <c r="N129" i="9"/>
  <c r="N125" i="9"/>
  <c r="N121" i="9"/>
  <c r="N117" i="9"/>
  <c r="N113" i="9"/>
  <c r="N109" i="9"/>
  <c r="N105" i="9"/>
  <c r="N101" i="9"/>
  <c r="N97" i="9"/>
  <c r="N93" i="9"/>
  <c r="N89" i="9"/>
  <c r="N85" i="9"/>
  <c r="N81" i="9"/>
  <c r="N77" i="9"/>
  <c r="N73" i="9"/>
  <c r="N69" i="9"/>
  <c r="N65" i="9"/>
  <c r="N61" i="9"/>
  <c r="N57" i="9"/>
  <c r="N53" i="9"/>
  <c r="N49" i="9"/>
  <c r="N45" i="9"/>
  <c r="N41" i="9"/>
  <c r="N37" i="9"/>
  <c r="N33" i="9"/>
  <c r="N29" i="9"/>
  <c r="N25" i="9"/>
  <c r="N21" i="9"/>
  <c r="N17" i="9"/>
  <c r="N13" i="9"/>
  <c r="N217" i="9"/>
  <c r="N201" i="9"/>
  <c r="N185" i="9"/>
  <c r="N177" i="9"/>
  <c r="N169" i="9"/>
  <c r="N161" i="9"/>
  <c r="N154" i="9"/>
  <c r="N150" i="9"/>
  <c r="N146" i="9"/>
  <c r="N142" i="9"/>
  <c r="N138" i="9"/>
  <c r="N134" i="9"/>
  <c r="N130" i="9"/>
  <c r="N126" i="9"/>
  <c r="N122" i="9"/>
  <c r="N118" i="9"/>
  <c r="N114" i="9"/>
  <c r="N110" i="9"/>
  <c r="N106" i="9"/>
  <c r="N102" i="9"/>
  <c r="N98" i="9"/>
  <c r="N94" i="9"/>
  <c r="N90" i="9"/>
  <c r="N86" i="9"/>
  <c r="N82" i="9"/>
  <c r="N78" i="9"/>
  <c r="N74" i="9"/>
  <c r="N70" i="9"/>
  <c r="N66" i="9"/>
  <c r="N62" i="9"/>
  <c r="N58" i="9"/>
  <c r="N54" i="9"/>
  <c r="N50" i="9"/>
  <c r="N46" i="9"/>
  <c r="N42" i="9"/>
  <c r="N38" i="9"/>
  <c r="N34" i="9"/>
  <c r="N30" i="9"/>
  <c r="N26" i="9"/>
  <c r="N22" i="9"/>
  <c r="N18" i="9"/>
  <c r="N14" i="9"/>
  <c r="N221" i="9"/>
  <c r="N205" i="9"/>
  <c r="N188" i="9"/>
  <c r="N180" i="9"/>
  <c r="N172" i="9"/>
  <c r="N164" i="9"/>
  <c r="N155" i="9"/>
  <c r="N151" i="9"/>
  <c r="N147" i="9"/>
  <c r="N143" i="9"/>
  <c r="N139" i="9"/>
  <c r="N135" i="9"/>
  <c r="N131" i="9"/>
  <c r="N127" i="9"/>
  <c r="N123" i="9"/>
  <c r="N119" i="9"/>
  <c r="N115" i="9"/>
  <c r="N111" i="9"/>
  <c r="N107" i="9"/>
  <c r="N103" i="9"/>
  <c r="N99" i="9"/>
  <c r="N95" i="9"/>
  <c r="N91" i="9"/>
  <c r="N87" i="9"/>
  <c r="N83" i="9"/>
  <c r="N79" i="9"/>
  <c r="N75" i="9"/>
  <c r="N71" i="9"/>
  <c r="N67" i="9"/>
  <c r="N63" i="9"/>
  <c r="N59" i="9"/>
  <c r="N55" i="9"/>
  <c r="N51" i="9"/>
  <c r="N47" i="9"/>
  <c r="N43" i="9"/>
  <c r="N39" i="9"/>
  <c r="N35" i="9"/>
  <c r="N31" i="9"/>
  <c r="N27" i="9"/>
  <c r="N23" i="9"/>
  <c r="N19" i="9"/>
  <c r="N15" i="9"/>
  <c r="N225" i="9"/>
  <c r="N209" i="9"/>
  <c r="N193" i="9"/>
  <c r="N189" i="9"/>
  <c r="N181" i="9"/>
  <c r="N173" i="9"/>
  <c r="N165" i="9"/>
  <c r="N156" i="9"/>
  <c r="N152" i="9"/>
  <c r="N148" i="9"/>
  <c r="N144" i="9"/>
  <c r="N140" i="9"/>
  <c r="N136" i="9"/>
  <c r="N132" i="9"/>
  <c r="N128" i="9"/>
  <c r="N124" i="9"/>
  <c r="N120" i="9"/>
  <c r="N116" i="9"/>
  <c r="N112" i="9"/>
  <c r="N108" i="9"/>
  <c r="N104" i="9"/>
  <c r="N88" i="9"/>
  <c r="N72" i="9"/>
  <c r="N56" i="9"/>
  <c r="N40" i="9"/>
  <c r="N24" i="9"/>
  <c r="N92" i="9"/>
  <c r="N76" i="9"/>
  <c r="N60" i="9"/>
  <c r="N44" i="9"/>
  <c r="N28" i="9"/>
  <c r="N12" i="9"/>
  <c r="N96" i="9"/>
  <c r="N80" i="9"/>
  <c r="N64" i="9"/>
  <c r="N48" i="9"/>
  <c r="N32" i="9"/>
  <c r="N16" i="9"/>
  <c r="N100" i="9"/>
  <c r="N84" i="9"/>
  <c r="N68" i="9"/>
  <c r="N52" i="9"/>
  <c r="N36" i="9"/>
  <c r="N20" i="9"/>
  <c r="O68" i="6"/>
  <c r="O66" i="6"/>
  <c r="O64" i="6"/>
  <c r="O62" i="6"/>
  <c r="O52" i="6"/>
  <c r="O60" i="6"/>
  <c r="O56" i="6"/>
  <c r="O58" i="6"/>
  <c r="O46" i="6"/>
  <c r="O54" i="6"/>
  <c r="O44" i="6"/>
  <c r="O50" i="6"/>
  <c r="O42" i="6"/>
  <c r="O36" i="6"/>
  <c r="O28" i="6"/>
  <c r="O34" i="6"/>
  <c r="O48" i="6"/>
  <c r="O40" i="6"/>
  <c r="O32" i="6"/>
  <c r="O24" i="6"/>
  <c r="O38" i="6"/>
  <c r="O22" i="6"/>
  <c r="O14" i="6"/>
  <c r="O30" i="6"/>
  <c r="O26" i="6"/>
  <c r="O20" i="6"/>
  <c r="O12" i="6"/>
  <c r="O18" i="6"/>
  <c r="O16" i="6"/>
  <c r="P8" i="6"/>
  <c r="P7" i="6"/>
  <c r="Q6" i="6"/>
  <c r="P11" i="6"/>
  <c r="O661" i="6"/>
  <c r="O657" i="6"/>
  <c r="O653" i="6"/>
  <c r="O658" i="6"/>
  <c r="O654" i="6"/>
  <c r="O659" i="6"/>
  <c r="O648" i="6"/>
  <c r="O644" i="6"/>
  <c r="O660" i="6"/>
  <c r="O651" i="6"/>
  <c r="O649" i="6"/>
  <c r="O650" i="6"/>
  <c r="O645" i="6"/>
  <c r="O640" i="6"/>
  <c r="O636" i="6"/>
  <c r="O632" i="6"/>
  <c r="O641" i="6"/>
  <c r="O655" i="6"/>
  <c r="O652" i="6"/>
  <c r="O646" i="6"/>
  <c r="O642" i="6"/>
  <c r="O639" i="6"/>
  <c r="O633" i="6"/>
  <c r="O631" i="6"/>
  <c r="O627" i="6"/>
  <c r="O623" i="6"/>
  <c r="O619" i="6"/>
  <c r="O647" i="6"/>
  <c r="O634" i="6"/>
  <c r="O628" i="6"/>
  <c r="O624" i="6"/>
  <c r="O620" i="6"/>
  <c r="O656" i="6"/>
  <c r="O638" i="6"/>
  <c r="O637" i="6"/>
  <c r="O626" i="6"/>
  <c r="O618" i="6"/>
  <c r="O616" i="6"/>
  <c r="O612" i="6"/>
  <c r="O608" i="6"/>
  <c r="O604" i="6"/>
  <c r="O600" i="6"/>
  <c r="O596" i="6"/>
  <c r="O592" i="6"/>
  <c r="O588" i="6"/>
  <c r="O635" i="6"/>
  <c r="O622" i="6"/>
  <c r="O614" i="6"/>
  <c r="O609" i="6"/>
  <c r="O603" i="6"/>
  <c r="O598" i="6"/>
  <c r="O593" i="6"/>
  <c r="O587" i="6"/>
  <c r="O581" i="6"/>
  <c r="O577" i="6"/>
  <c r="O573" i="6"/>
  <c r="O569" i="6"/>
  <c r="O643" i="6"/>
  <c r="O625" i="6"/>
  <c r="O615" i="6"/>
  <c r="O610" i="6"/>
  <c r="O605" i="6"/>
  <c r="O599" i="6"/>
  <c r="O594" i="6"/>
  <c r="O629" i="6"/>
  <c r="O617" i="6"/>
  <c r="O611" i="6"/>
  <c r="O606" i="6"/>
  <c r="O601" i="6"/>
  <c r="O591" i="6"/>
  <c r="O585" i="6"/>
  <c r="O580" i="6"/>
  <c r="O575" i="6"/>
  <c r="O570" i="6"/>
  <c r="O567" i="6"/>
  <c r="O563" i="6"/>
  <c r="O559" i="6"/>
  <c r="O555" i="6"/>
  <c r="O551" i="6"/>
  <c r="O547" i="6"/>
  <c r="O543" i="6"/>
  <c r="O539" i="6"/>
  <c r="O630" i="6"/>
  <c r="O590" i="6"/>
  <c r="O582" i="6"/>
  <c r="O576" i="6"/>
  <c r="O571" i="6"/>
  <c r="O568" i="6"/>
  <c r="O564" i="6"/>
  <c r="O560" i="6"/>
  <c r="O556" i="6"/>
  <c r="O552" i="6"/>
  <c r="O607" i="6"/>
  <c r="O595" i="6"/>
  <c r="O589" i="6"/>
  <c r="O583" i="6"/>
  <c r="O578" i="6"/>
  <c r="O572" i="6"/>
  <c r="O565" i="6"/>
  <c r="O561" i="6"/>
  <c r="O621" i="6"/>
  <c r="O586" i="6"/>
  <c r="O554" i="6"/>
  <c r="O545" i="6"/>
  <c r="O540" i="6"/>
  <c r="O536" i="6"/>
  <c r="O532" i="6"/>
  <c r="O528" i="6"/>
  <c r="O524" i="6"/>
  <c r="O520" i="6"/>
  <c r="O516" i="6"/>
  <c r="O512" i="6"/>
  <c r="O508" i="6"/>
  <c r="O504" i="6"/>
  <c r="O500" i="6"/>
  <c r="O496" i="6"/>
  <c r="O492" i="6"/>
  <c r="O488" i="6"/>
  <c r="O484" i="6"/>
  <c r="O480" i="6"/>
  <c r="O476" i="6"/>
  <c r="O472" i="6"/>
  <c r="O613" i="6"/>
  <c r="O602" i="6"/>
  <c r="O584" i="6"/>
  <c r="O562" i="6"/>
  <c r="O557" i="6"/>
  <c r="O549" i="6"/>
  <c r="O546" i="6"/>
  <c r="O541" i="6"/>
  <c r="O537" i="6"/>
  <c r="O533" i="6"/>
  <c r="O529" i="6"/>
  <c r="O525" i="6"/>
  <c r="O521" i="6"/>
  <c r="O517" i="6"/>
  <c r="O513" i="6"/>
  <c r="O574" i="6"/>
  <c r="O538" i="6"/>
  <c r="O535" i="6"/>
  <c r="O527" i="6"/>
  <c r="O519" i="6"/>
  <c r="O509" i="6"/>
  <c r="O503" i="6"/>
  <c r="O498" i="6"/>
  <c r="O493" i="6"/>
  <c r="O579" i="6"/>
  <c r="O566" i="6"/>
  <c r="O550" i="6"/>
  <c r="O542" i="6"/>
  <c r="O530" i="6"/>
  <c r="O522" i="6"/>
  <c r="O514" i="6"/>
  <c r="O510" i="6"/>
  <c r="O505" i="6"/>
  <c r="O499" i="6"/>
  <c r="O494" i="6"/>
  <c r="O489" i="6"/>
  <c r="O553" i="6"/>
  <c r="O544" i="6"/>
  <c r="O531" i="6"/>
  <c r="O523" i="6"/>
  <c r="O515" i="6"/>
  <c r="O511" i="6"/>
  <c r="O506" i="6"/>
  <c r="O501" i="6"/>
  <c r="O495" i="6"/>
  <c r="O490" i="6"/>
  <c r="O485" i="6"/>
  <c r="O507" i="6"/>
  <c r="O486" i="6"/>
  <c r="O483" i="6"/>
  <c r="O478" i="6"/>
  <c r="O473" i="6"/>
  <c r="O469" i="6"/>
  <c r="O465" i="6"/>
  <c r="O461" i="6"/>
  <c r="O457" i="6"/>
  <c r="O453" i="6"/>
  <c r="O449" i="6"/>
  <c r="O445" i="6"/>
  <c r="O441" i="6"/>
  <c r="O437" i="6"/>
  <c r="O433" i="6"/>
  <c r="O429" i="6"/>
  <c r="O425" i="6"/>
  <c r="O421" i="6"/>
  <c r="O417" i="6"/>
  <c r="O413" i="6"/>
  <c r="O409" i="6"/>
  <c r="O518" i="6"/>
  <c r="O502" i="6"/>
  <c r="O491" i="6"/>
  <c r="O479" i="6"/>
  <c r="O474" i="6"/>
  <c r="O470" i="6"/>
  <c r="O466" i="6"/>
  <c r="O462" i="6"/>
  <c r="O458" i="6"/>
  <c r="O454" i="6"/>
  <c r="O450" i="6"/>
  <c r="O446" i="6"/>
  <c r="O442" i="6"/>
  <c r="O438" i="6"/>
  <c r="O434" i="6"/>
  <c r="O430" i="6"/>
  <c r="O426" i="6"/>
  <c r="O422" i="6"/>
  <c r="O418" i="6"/>
  <c r="O414" i="6"/>
  <c r="O410" i="6"/>
  <c r="O406" i="6"/>
  <c r="O597" i="6"/>
  <c r="O497" i="6"/>
  <c r="O481" i="6"/>
  <c r="O471" i="6"/>
  <c r="O463" i="6"/>
  <c r="O455" i="6"/>
  <c r="O447" i="6"/>
  <c r="O439" i="6"/>
  <c r="O431" i="6"/>
  <c r="O423" i="6"/>
  <c r="O415" i="6"/>
  <c r="O407" i="6"/>
  <c r="O402" i="6"/>
  <c r="O398" i="6"/>
  <c r="O394" i="6"/>
  <c r="O390" i="6"/>
  <c r="O386" i="6"/>
  <c r="O548" i="6"/>
  <c r="O482" i="6"/>
  <c r="O464" i="6"/>
  <c r="O456" i="6"/>
  <c r="O448" i="6"/>
  <c r="O440" i="6"/>
  <c r="O432" i="6"/>
  <c r="O424" i="6"/>
  <c r="O416" i="6"/>
  <c r="O408" i="6"/>
  <c r="O403" i="6"/>
  <c r="O399" i="6"/>
  <c r="O395" i="6"/>
  <c r="O391" i="6"/>
  <c r="O387" i="6"/>
  <c r="O526" i="6"/>
  <c r="O475" i="6"/>
  <c r="O467" i="6"/>
  <c r="O459" i="6"/>
  <c r="O451" i="6"/>
  <c r="O443" i="6"/>
  <c r="O435" i="6"/>
  <c r="O427" i="6"/>
  <c r="O419" i="6"/>
  <c r="O411" i="6"/>
  <c r="O404" i="6"/>
  <c r="O400" i="6"/>
  <c r="O396" i="6"/>
  <c r="O392" i="6"/>
  <c r="O388" i="6"/>
  <c r="O384" i="6"/>
  <c r="O380" i="6"/>
  <c r="O558" i="6"/>
  <c r="O534" i="6"/>
  <c r="O487" i="6"/>
  <c r="O477" i="6"/>
  <c r="O460" i="6"/>
  <c r="O428" i="6"/>
  <c r="O393" i="6"/>
  <c r="O385" i="6"/>
  <c r="O382" i="6"/>
  <c r="O378" i="6"/>
  <c r="O374" i="6"/>
  <c r="O370" i="6"/>
  <c r="O366" i="6"/>
  <c r="O362" i="6"/>
  <c r="O358" i="6"/>
  <c r="O354" i="6"/>
  <c r="O350" i="6"/>
  <c r="O346" i="6"/>
  <c r="O342" i="6"/>
  <c r="O338" i="6"/>
  <c r="O334" i="6"/>
  <c r="O330" i="6"/>
  <c r="O326" i="6"/>
  <c r="O468" i="6"/>
  <c r="O436" i="6"/>
  <c r="O397" i="6"/>
  <c r="O375" i="6"/>
  <c r="O371" i="6"/>
  <c r="O367" i="6"/>
  <c r="O363" i="6"/>
  <c r="O359" i="6"/>
  <c r="O355" i="6"/>
  <c r="O351" i="6"/>
  <c r="O347" i="6"/>
  <c r="O343" i="6"/>
  <c r="O339" i="6"/>
  <c r="O335" i="6"/>
  <c r="O444" i="6"/>
  <c r="O412" i="6"/>
  <c r="O401" i="6"/>
  <c r="O379" i="6"/>
  <c r="O376" i="6"/>
  <c r="O372" i="6"/>
  <c r="O368" i="6"/>
  <c r="O364" i="6"/>
  <c r="O360" i="6"/>
  <c r="O356" i="6"/>
  <c r="O352" i="6"/>
  <c r="O348" i="6"/>
  <c r="O344" i="6"/>
  <c r="O340" i="6"/>
  <c r="O336" i="6"/>
  <c r="O332" i="6"/>
  <c r="O328" i="6"/>
  <c r="O324" i="6"/>
  <c r="O320" i="6"/>
  <c r="O316" i="6"/>
  <c r="O312" i="6"/>
  <c r="O389" i="6"/>
  <c r="O383" i="6"/>
  <c r="O373" i="6"/>
  <c r="O357" i="6"/>
  <c r="O341" i="6"/>
  <c r="O331" i="6"/>
  <c r="O321" i="6"/>
  <c r="O315" i="6"/>
  <c r="O420" i="6"/>
  <c r="O405" i="6"/>
  <c r="O377" i="6"/>
  <c r="O361" i="6"/>
  <c r="O345" i="6"/>
  <c r="O325" i="6"/>
  <c r="O322" i="6"/>
  <c r="O317" i="6"/>
  <c r="O452" i="6"/>
  <c r="O369" i="6"/>
  <c r="O353" i="6"/>
  <c r="O337" i="6"/>
  <c r="O329" i="6"/>
  <c r="O381" i="6"/>
  <c r="O333" i="6"/>
  <c r="O327" i="6"/>
  <c r="O323" i="6"/>
  <c r="O313" i="6"/>
  <c r="O305" i="6"/>
  <c r="O301" i="6"/>
  <c r="O297" i="6"/>
  <c r="O293" i="6"/>
  <c r="O349" i="6"/>
  <c r="O314" i="6"/>
  <c r="O309" i="6"/>
  <c r="O306" i="6"/>
  <c r="O302" i="6"/>
  <c r="O298" i="6"/>
  <c r="O294" i="6"/>
  <c r="O290" i="6"/>
  <c r="O286" i="6"/>
  <c r="O282" i="6"/>
  <c r="O278" i="6"/>
  <c r="O365" i="6"/>
  <c r="O318" i="6"/>
  <c r="O319" i="6"/>
  <c r="O311" i="6"/>
  <c r="O308" i="6"/>
  <c r="O304" i="6"/>
  <c r="O300" i="6"/>
  <c r="O296" i="6"/>
  <c r="O292" i="6"/>
  <c r="O288" i="6"/>
  <c r="O284" i="6"/>
  <c r="O280" i="6"/>
  <c r="O276" i="6"/>
  <c r="O295" i="6"/>
  <c r="O289" i="6"/>
  <c r="O281" i="6"/>
  <c r="O272" i="6"/>
  <c r="O268" i="6"/>
  <c r="O264" i="6"/>
  <c r="O260" i="6"/>
  <c r="O256" i="6"/>
  <c r="O252" i="6"/>
  <c r="O248" i="6"/>
  <c r="O244" i="6"/>
  <c r="O240" i="6"/>
  <c r="O236" i="6"/>
  <c r="O232" i="6"/>
  <c r="O228" i="6"/>
  <c r="O224" i="6"/>
  <c r="O220" i="6"/>
  <c r="O216" i="6"/>
  <c r="O212" i="6"/>
  <c r="O208" i="6"/>
  <c r="O204" i="6"/>
  <c r="O200" i="6"/>
  <c r="O196" i="6"/>
  <c r="O192" i="6"/>
  <c r="O188" i="6"/>
  <c r="O184" i="6"/>
  <c r="O180" i="6"/>
  <c r="O176" i="6"/>
  <c r="O172" i="6"/>
  <c r="O168" i="6"/>
  <c r="O164" i="6"/>
  <c r="O160" i="6"/>
  <c r="O156" i="6"/>
  <c r="O152" i="6"/>
  <c r="O148" i="6"/>
  <c r="O144" i="6"/>
  <c r="O140" i="6"/>
  <c r="O136" i="6"/>
  <c r="O132" i="6"/>
  <c r="O128" i="6"/>
  <c r="O124" i="6"/>
  <c r="O120" i="6"/>
  <c r="O116" i="6"/>
  <c r="O299" i="6"/>
  <c r="O291" i="6"/>
  <c r="O283" i="6"/>
  <c r="O273" i="6"/>
  <c r="O269" i="6"/>
  <c r="O265" i="6"/>
  <c r="O261" i="6"/>
  <c r="O257" i="6"/>
  <c r="O253" i="6"/>
  <c r="O249" i="6"/>
  <c r="O245" i="6"/>
  <c r="O241" i="6"/>
  <c r="O237" i="6"/>
  <c r="O233" i="6"/>
  <c r="O229" i="6"/>
  <c r="O225" i="6"/>
  <c r="O221" i="6"/>
  <c r="O217" i="6"/>
  <c r="O213" i="6"/>
  <c r="O209" i="6"/>
  <c r="O205" i="6"/>
  <c r="O201" i="6"/>
  <c r="O197" i="6"/>
  <c r="O193" i="6"/>
  <c r="O189" i="6"/>
  <c r="O185" i="6"/>
  <c r="O181" i="6"/>
  <c r="O177" i="6"/>
  <c r="O173" i="6"/>
  <c r="O169" i="6"/>
  <c r="O165" i="6"/>
  <c r="O161" i="6"/>
  <c r="O157" i="6"/>
  <c r="O153" i="6"/>
  <c r="O149" i="6"/>
  <c r="O145" i="6"/>
  <c r="O141" i="6"/>
  <c r="O137" i="6"/>
  <c r="O133" i="6"/>
  <c r="O129" i="6"/>
  <c r="O125" i="6"/>
  <c r="O121" i="6"/>
  <c r="O117" i="6"/>
  <c r="O113" i="6"/>
  <c r="O303" i="6"/>
  <c r="O285" i="6"/>
  <c r="O277" i="6"/>
  <c r="O274" i="6"/>
  <c r="O270" i="6"/>
  <c r="O266" i="6"/>
  <c r="O262" i="6"/>
  <c r="O258" i="6"/>
  <c r="O254" i="6"/>
  <c r="O250" i="6"/>
  <c r="O246" i="6"/>
  <c r="O242" i="6"/>
  <c r="O238" i="6"/>
  <c r="O234" i="6"/>
  <c r="O230" i="6"/>
  <c r="O226" i="6"/>
  <c r="O222" i="6"/>
  <c r="O218" i="6"/>
  <c r="O214" i="6"/>
  <c r="O210" i="6"/>
  <c r="O206" i="6"/>
  <c r="O202" i="6"/>
  <c r="O198" i="6"/>
  <c r="O194" i="6"/>
  <c r="O190" i="6"/>
  <c r="O186" i="6"/>
  <c r="O182" i="6"/>
  <c r="O178" i="6"/>
  <c r="O174" i="6"/>
  <c r="O170" i="6"/>
  <c r="O310" i="6"/>
  <c r="O307" i="6"/>
  <c r="O287" i="6"/>
  <c r="O279" i="6"/>
  <c r="O275" i="6"/>
  <c r="O271" i="6"/>
  <c r="O267" i="6"/>
  <c r="O263" i="6"/>
  <c r="O259" i="6"/>
  <c r="O255" i="6"/>
  <c r="O251" i="6"/>
  <c r="O247" i="6"/>
  <c r="O243" i="6"/>
  <c r="O227" i="6"/>
  <c r="O211" i="6"/>
  <c r="O195" i="6"/>
  <c r="O179" i="6"/>
  <c r="O162" i="6"/>
  <c r="O154" i="6"/>
  <c r="O146" i="6"/>
  <c r="O138" i="6"/>
  <c r="O130" i="6"/>
  <c r="O122" i="6"/>
  <c r="O114" i="6"/>
  <c r="O112" i="6"/>
  <c r="O108" i="6"/>
  <c r="O104" i="6"/>
  <c r="O100" i="6"/>
  <c r="O231" i="6"/>
  <c r="O215" i="6"/>
  <c r="O199" i="6"/>
  <c r="O183" i="6"/>
  <c r="O163" i="6"/>
  <c r="O155" i="6"/>
  <c r="O147" i="6"/>
  <c r="O139" i="6"/>
  <c r="O131" i="6"/>
  <c r="O123" i="6"/>
  <c r="O115" i="6"/>
  <c r="O109" i="6"/>
  <c r="O105" i="6"/>
  <c r="O101" i="6"/>
  <c r="O97" i="6"/>
  <c r="O93" i="6"/>
  <c r="O89" i="6"/>
  <c r="O85" i="6"/>
  <c r="O81" i="6"/>
  <c r="O77" i="6"/>
  <c r="O73" i="6"/>
  <c r="O69" i="6"/>
  <c r="O65" i="6"/>
  <c r="O61" i="6"/>
  <c r="O57" i="6"/>
  <c r="O53" i="6"/>
  <c r="O49" i="6"/>
  <c r="O45" i="6"/>
  <c r="O235" i="6"/>
  <c r="O219" i="6"/>
  <c r="O203" i="6"/>
  <c r="O187" i="6"/>
  <c r="O171" i="6"/>
  <c r="O166" i="6"/>
  <c r="O158" i="6"/>
  <c r="O150" i="6"/>
  <c r="O142" i="6"/>
  <c r="O134" i="6"/>
  <c r="O126" i="6"/>
  <c r="O118" i="6"/>
  <c r="O110" i="6"/>
  <c r="O106" i="6"/>
  <c r="O102" i="6"/>
  <c r="O98" i="6"/>
  <c r="O94" i="6"/>
  <c r="O90" i="6"/>
  <c r="O86" i="6"/>
  <c r="O82" i="6"/>
  <c r="O78" i="6"/>
  <c r="O74" i="6"/>
  <c r="O70" i="6"/>
  <c r="O239" i="6"/>
  <c r="O223" i="6"/>
  <c r="O207" i="6"/>
  <c r="O191" i="6"/>
  <c r="O175" i="6"/>
  <c r="O167" i="6"/>
  <c r="O159" i="6"/>
  <c r="O151" i="6"/>
  <c r="O143" i="6"/>
  <c r="O135" i="6"/>
  <c r="O127" i="6"/>
  <c r="O119" i="6"/>
  <c r="O111" i="6"/>
  <c r="O107" i="6"/>
  <c r="O103" i="6"/>
  <c r="O99" i="6"/>
  <c r="O95" i="6"/>
  <c r="O91" i="6"/>
  <c r="O87" i="6"/>
  <c r="O83" i="6"/>
  <c r="O79" i="6"/>
  <c r="O75" i="6"/>
  <c r="O84" i="6"/>
  <c r="O88" i="6"/>
  <c r="O72" i="6"/>
  <c r="O71" i="6"/>
  <c r="O63" i="6"/>
  <c r="O55" i="6"/>
  <c r="O47" i="6"/>
  <c r="O39" i="6"/>
  <c r="O35" i="6"/>
  <c r="O31" i="6"/>
  <c r="O27" i="6"/>
  <c r="O23" i="6"/>
  <c r="O19" i="6"/>
  <c r="O15" i="6"/>
  <c r="O92" i="6"/>
  <c r="O76" i="6"/>
  <c r="O96" i="6"/>
  <c r="O80" i="6"/>
  <c r="O67" i="6"/>
  <c r="O59" i="6"/>
  <c r="O51" i="6"/>
  <c r="O43" i="6"/>
  <c r="O41" i="6"/>
  <c r="O37" i="6"/>
  <c r="O33" i="6"/>
  <c r="O29" i="6"/>
  <c r="O25" i="6"/>
  <c r="O21" i="6"/>
  <c r="O17" i="6"/>
  <c r="O13" i="6"/>
  <c r="L655" i="4"/>
  <c r="L639" i="4"/>
  <c r="L623" i="4"/>
  <c r="L607" i="4"/>
  <c r="L591" i="4"/>
  <c r="L575" i="4"/>
  <c r="L656" i="4"/>
  <c r="L640" i="4"/>
  <c r="L624" i="4"/>
  <c r="L608" i="4"/>
  <c r="L588" i="4"/>
  <c r="L572" i="4"/>
  <c r="L653" i="4"/>
  <c r="L637" i="4"/>
  <c r="L621" i="4"/>
  <c r="L605" i="4"/>
  <c r="L614" i="4"/>
  <c r="L552" i="4"/>
  <c r="L536" i="4"/>
  <c r="L520" i="4"/>
  <c r="L504" i="4"/>
  <c r="L488" i="4"/>
  <c r="L472" i="4"/>
  <c r="L650" i="4"/>
  <c r="L586" i="4"/>
  <c r="L537" i="4"/>
  <c r="L489" i="4"/>
  <c r="L473" i="4"/>
  <c r="L457" i="4"/>
  <c r="L606" i="4"/>
  <c r="L538" i="4"/>
  <c r="L506" i="4"/>
  <c r="L486" i="4"/>
  <c r="L470" i="4"/>
  <c r="L642" i="4"/>
  <c r="L523" i="4"/>
  <c r="L459" i="4"/>
  <c r="L444" i="4"/>
  <c r="L428" i="4"/>
  <c r="L412" i="4"/>
  <c r="L543" i="4"/>
  <c r="L479" i="4"/>
  <c r="L445" i="4"/>
  <c r="L429" i="4"/>
  <c r="L413" i="4"/>
  <c r="L547" i="4"/>
  <c r="L483" i="4"/>
  <c r="L446" i="4"/>
  <c r="L430" i="4"/>
  <c r="L414" i="4"/>
  <c r="L398" i="4"/>
  <c r="L535" i="4"/>
  <c r="L471" i="4"/>
  <c r="L408" i="4"/>
  <c r="L391" i="4"/>
  <c r="L375" i="4"/>
  <c r="L359" i="4"/>
  <c r="L343" i="4"/>
  <c r="L327" i="4"/>
  <c r="L311" i="4"/>
  <c r="L295" i="4"/>
  <c r="L279" i="4"/>
  <c r="L263" i="4"/>
  <c r="L404" i="4"/>
  <c r="L384" i="4"/>
  <c r="L368" i="4"/>
  <c r="L352" i="4"/>
  <c r="L336" i="4"/>
  <c r="L320" i="4"/>
  <c r="L304" i="4"/>
  <c r="L288" i="4"/>
  <c r="L455" i="4"/>
  <c r="L400" i="4"/>
  <c r="L385" i="4"/>
  <c r="L369" i="4"/>
  <c r="L353" i="4"/>
  <c r="L337" i="4"/>
  <c r="L321" i="4"/>
  <c r="L305" i="4"/>
  <c r="L289" i="4"/>
  <c r="L273" i="4"/>
  <c r="L354" i="4"/>
  <c r="L290" i="4"/>
  <c r="L257" i="4"/>
  <c r="L241" i="4"/>
  <c r="L225" i="4"/>
  <c r="L209" i="4"/>
  <c r="L193" i="4"/>
  <c r="L177" i="4"/>
  <c r="L161" i="4"/>
  <c r="L145" i="4"/>
  <c r="L129" i="4"/>
  <c r="L113" i="4"/>
  <c r="L97" i="4"/>
  <c r="L81" i="4"/>
  <c r="L65" i="4"/>
  <c r="L41" i="4"/>
  <c r="L25" i="4"/>
  <c r="L374" i="4"/>
  <c r="L310" i="4"/>
  <c r="L262" i="4"/>
  <c r="L250" i="4"/>
  <c r="L234" i="4"/>
  <c r="L218" i="4"/>
  <c r="L202" i="4"/>
  <c r="L186" i="4"/>
  <c r="L170" i="4"/>
  <c r="L154" i="4"/>
  <c r="L138" i="4"/>
  <c r="L122" i="4"/>
  <c r="L106" i="4"/>
  <c r="L90" i="4"/>
  <c r="L74" i="4"/>
  <c r="L54" i="4"/>
  <c r="L38" i="4"/>
  <c r="L22" i="4"/>
  <c r="L378" i="4"/>
  <c r="L314" i="4"/>
  <c r="L265" i="4"/>
  <c r="L247" i="4"/>
  <c r="L231" i="4"/>
  <c r="L215" i="4"/>
  <c r="L199" i="4"/>
  <c r="L183" i="4"/>
  <c r="L167" i="4"/>
  <c r="L151" i="4"/>
  <c r="L135" i="4"/>
  <c r="L119" i="4"/>
  <c r="L103" i="4"/>
  <c r="L87" i="4"/>
  <c r="L651" i="4"/>
  <c r="L635" i="4"/>
  <c r="L619" i="4"/>
  <c r="L603" i="4"/>
  <c r="L587" i="4"/>
  <c r="L571" i="4"/>
  <c r="L652" i="4"/>
  <c r="L636" i="4"/>
  <c r="L620" i="4"/>
  <c r="L604" i="4"/>
  <c r="L584" i="4"/>
  <c r="L568" i="4"/>
  <c r="L649" i="4"/>
  <c r="L633" i="4"/>
  <c r="L617" i="4"/>
  <c r="L601" i="4"/>
  <c r="L598" i="4"/>
  <c r="L548" i="4"/>
  <c r="L532" i="4"/>
  <c r="L516" i="4"/>
  <c r="L500" i="4"/>
  <c r="L484" i="4"/>
  <c r="L468" i="4"/>
  <c r="L634" i="4"/>
  <c r="L570" i="4"/>
  <c r="L505" i="4"/>
  <c r="L485" i="4"/>
  <c r="L469" i="4"/>
  <c r="L654" i="4"/>
  <c r="L562" i="4"/>
  <c r="L530" i="4"/>
  <c r="L498" i="4"/>
  <c r="L482" i="4"/>
  <c r="L466" i="4"/>
  <c r="L578" i="4"/>
  <c r="L507" i="4"/>
  <c r="L456" i="4"/>
  <c r="L440" i="4"/>
  <c r="L424" i="4"/>
  <c r="L658" i="4"/>
  <c r="L527" i="4"/>
  <c r="L463" i="4"/>
  <c r="L441" i="4"/>
  <c r="L425" i="4"/>
  <c r="L409" i="4"/>
  <c r="L531" i="4"/>
  <c r="L467" i="4"/>
  <c r="L442" i="4"/>
  <c r="L426" i="4"/>
  <c r="L410" i="4"/>
  <c r="L626" i="4"/>
  <c r="L519" i="4"/>
  <c r="L447" i="4"/>
  <c r="L401" i="4"/>
  <c r="L387" i="4"/>
  <c r="L371" i="4"/>
  <c r="L355" i="4"/>
  <c r="L339" i="4"/>
  <c r="L323" i="4"/>
  <c r="L307" i="4"/>
  <c r="L291" i="4"/>
  <c r="L275" i="4"/>
  <c r="L451" i="4"/>
  <c r="L396" i="4"/>
  <c r="L380" i="4"/>
  <c r="L364" i="4"/>
  <c r="L348" i="4"/>
  <c r="L332" i="4"/>
  <c r="L316" i="4"/>
  <c r="L300" i="4"/>
  <c r="L284" i="4"/>
  <c r="L439" i="4"/>
  <c r="L397" i="4"/>
  <c r="L381" i="4"/>
  <c r="L365" i="4"/>
  <c r="L349" i="4"/>
  <c r="L333" i="4"/>
  <c r="L317" i="4"/>
  <c r="L301" i="4"/>
  <c r="L285" i="4"/>
  <c r="L269" i="4"/>
  <c r="L338" i="4"/>
  <c r="L274" i="4"/>
  <c r="L253" i="4"/>
  <c r="L237" i="4"/>
  <c r="L221" i="4"/>
  <c r="L205" i="4"/>
  <c r="L189" i="4"/>
  <c r="L173" i="4"/>
  <c r="L157" i="4"/>
  <c r="L141" i="4"/>
  <c r="L125" i="4"/>
  <c r="L109" i="4"/>
  <c r="L93" i="4"/>
  <c r="L77" i="4"/>
  <c r="L61" i="4"/>
  <c r="L37" i="4"/>
  <c r="L21" i="4"/>
  <c r="L358" i="4"/>
  <c r="L294" i="4"/>
  <c r="L260" i="4"/>
  <c r="L246" i="4"/>
  <c r="L230" i="4"/>
  <c r="L214" i="4"/>
  <c r="L198" i="4"/>
  <c r="L182" i="4"/>
  <c r="L166" i="4"/>
  <c r="L150" i="4"/>
  <c r="L134" i="4"/>
  <c r="L118" i="4"/>
  <c r="L102" i="4"/>
  <c r="L86" i="4"/>
  <c r="L70" i="4"/>
  <c r="L50" i="4"/>
  <c r="L34" i="4"/>
  <c r="L427" i="4"/>
  <c r="L362" i="4"/>
  <c r="L298" i="4"/>
  <c r="L259" i="4"/>
  <c r="L243" i="4"/>
  <c r="L227" i="4"/>
  <c r="L211" i="4"/>
  <c r="L195" i="4"/>
  <c r="L179" i="4"/>
  <c r="L163" i="4"/>
  <c r="L147" i="4"/>
  <c r="L131" i="4"/>
  <c r="L115" i="4"/>
  <c r="L99" i="4"/>
  <c r="L83" i="4"/>
  <c r="L67" i="4"/>
  <c r="L51" i="4"/>
  <c r="L35" i="4"/>
  <c r="L19" i="4"/>
  <c r="L268" i="4"/>
  <c r="L196" i="4"/>
  <c r="L132" i="4"/>
  <c r="L68" i="4"/>
  <c r="L14" i="4"/>
  <c r="L248" i="4"/>
  <c r="L184" i="4"/>
  <c r="L120" i="4"/>
  <c r="L56" i="4"/>
  <c r="L15" i="4"/>
  <c r="L220" i="4"/>
  <c r="L156" i="4"/>
  <c r="L92" i="4"/>
  <c r="L28" i="4"/>
  <c r="L350" i="4"/>
  <c r="L224" i="4"/>
  <c r="L160" i="4"/>
  <c r="L96" i="4"/>
  <c r="L32" i="4"/>
  <c r="L643" i="4"/>
  <c r="L611" i="4"/>
  <c r="L579" i="4"/>
  <c r="L644" i="4"/>
  <c r="L612" i="4"/>
  <c r="L576" i="4"/>
  <c r="L641" i="4"/>
  <c r="L609" i="4"/>
  <c r="L556" i="4"/>
  <c r="L524" i="4"/>
  <c r="L492" i="4"/>
  <c r="L460" i="4"/>
  <c r="L549" i="4"/>
  <c r="L477" i="4"/>
  <c r="L622" i="4"/>
  <c r="L514" i="4"/>
  <c r="L474" i="4"/>
  <c r="L539" i="4"/>
  <c r="L448" i="4"/>
  <c r="L416" i="4"/>
  <c r="L495" i="4"/>
  <c r="L433" i="4"/>
  <c r="L563" i="4"/>
  <c r="L450" i="4"/>
  <c r="L418" i="4"/>
  <c r="L551" i="4"/>
  <c r="L415" i="4"/>
  <c r="L379" i="4"/>
  <c r="L347" i="4"/>
  <c r="L315" i="4"/>
  <c r="L283" i="4"/>
  <c r="L419" i="4"/>
  <c r="L372" i="4"/>
  <c r="L340" i="4"/>
  <c r="L308" i="4"/>
  <c r="L276" i="4"/>
  <c r="L389" i="4"/>
  <c r="L357" i="4"/>
  <c r="L325" i="4"/>
  <c r="L293" i="4"/>
  <c r="L370" i="4"/>
  <c r="L264" i="4"/>
  <c r="L229" i="4"/>
  <c r="L197" i="4"/>
  <c r="L165" i="4"/>
  <c r="L133" i="4"/>
  <c r="L101" i="4"/>
  <c r="L69" i="4"/>
  <c r="L29" i="4"/>
  <c r="L326" i="4"/>
  <c r="L254" i="4"/>
  <c r="L222" i="4"/>
  <c r="L190" i="4"/>
  <c r="L158" i="4"/>
  <c r="L126" i="4"/>
  <c r="L94" i="4"/>
  <c r="L62" i="4"/>
  <c r="L26" i="4"/>
  <c r="L330" i="4"/>
  <c r="L251" i="4"/>
  <c r="L219" i="4"/>
  <c r="L187" i="4"/>
  <c r="L155" i="4"/>
  <c r="L123" i="4"/>
  <c r="L91" i="4"/>
  <c r="L63" i="4"/>
  <c r="L43" i="4"/>
  <c r="L23" i="4"/>
  <c r="L244" i="4"/>
  <c r="L164" i="4"/>
  <c r="L84" i="4"/>
  <c r="L382" i="4"/>
  <c r="L216" i="4"/>
  <c r="L136" i="4"/>
  <c r="L40" i="4"/>
  <c r="L252" i="4"/>
  <c r="L172" i="4"/>
  <c r="L76" i="4"/>
  <c r="L12" i="4"/>
  <c r="L240" i="4"/>
  <c r="L144" i="4"/>
  <c r="L64" i="4"/>
  <c r="L631" i="4"/>
  <c r="L599" i="4"/>
  <c r="L567" i="4"/>
  <c r="L632" i="4"/>
  <c r="L596" i="4"/>
  <c r="L661" i="4"/>
  <c r="L629" i="4"/>
  <c r="L646" i="4"/>
  <c r="L544" i="4"/>
  <c r="L512" i="4"/>
  <c r="L480" i="4"/>
  <c r="L618" i="4"/>
  <c r="L497" i="4"/>
  <c r="L465" i="4"/>
  <c r="L554" i="4"/>
  <c r="L494" i="4"/>
  <c r="L462" i="4"/>
  <c r="L491" i="4"/>
  <c r="L436" i="4"/>
  <c r="L594" i="4"/>
  <c r="L453" i="4"/>
  <c r="L421" i="4"/>
  <c r="L515" i="4"/>
  <c r="L438" i="4"/>
  <c r="L406" i="4"/>
  <c r="L503" i="4"/>
  <c r="L399" i="4"/>
  <c r="L367" i="4"/>
  <c r="L335" i="4"/>
  <c r="L303" i="4"/>
  <c r="L271" i="4"/>
  <c r="L392" i="4"/>
  <c r="L360" i="4"/>
  <c r="L328" i="4"/>
  <c r="L296" i="4"/>
  <c r="L423" i="4"/>
  <c r="L377" i="4"/>
  <c r="L345" i="4"/>
  <c r="L313" i="4"/>
  <c r="L281" i="4"/>
  <c r="L322" i="4"/>
  <c r="L249" i="4"/>
  <c r="L217" i="4"/>
  <c r="L185" i="4"/>
  <c r="L153" i="4"/>
  <c r="L121" i="4"/>
  <c r="L89" i="4"/>
  <c r="L49" i="4"/>
  <c r="L411" i="4"/>
  <c r="L278" i="4"/>
  <c r="L242" i="4"/>
  <c r="L210" i="4"/>
  <c r="L178" i="4"/>
  <c r="L146" i="4"/>
  <c r="L114" i="4"/>
  <c r="L82" i="4"/>
  <c r="L46" i="4"/>
  <c r="L403" i="4"/>
  <c r="L282" i="4"/>
  <c r="L239" i="4"/>
  <c r="L207" i="4"/>
  <c r="L175" i="4"/>
  <c r="L143" i="4"/>
  <c r="L111" i="4"/>
  <c r="L79" i="4"/>
  <c r="L59" i="4"/>
  <c r="L39" i="4"/>
  <c r="L405" i="4"/>
  <c r="L228" i="4"/>
  <c r="L148" i="4"/>
  <c r="L52" i="4"/>
  <c r="L318" i="4"/>
  <c r="L200" i="4"/>
  <c r="L104" i="4"/>
  <c r="L24" i="4"/>
  <c r="L236" i="4"/>
  <c r="L140" i="4"/>
  <c r="L60" i="4"/>
  <c r="L443" i="4"/>
  <c r="L208" i="4"/>
  <c r="L128" i="4"/>
  <c r="L48" i="4"/>
  <c r="L659" i="4"/>
  <c r="L627" i="4"/>
  <c r="L595" i="4"/>
  <c r="L660" i="4"/>
  <c r="L628" i="4"/>
  <c r="L592" i="4"/>
  <c r="L657" i="4"/>
  <c r="L625" i="4"/>
  <c r="L630" i="4"/>
  <c r="L540" i="4"/>
  <c r="L508" i="4"/>
  <c r="L476" i="4"/>
  <c r="L602" i="4"/>
  <c r="L493" i="4"/>
  <c r="L461" i="4"/>
  <c r="L546" i="4"/>
  <c r="L490" i="4"/>
  <c r="L458" i="4"/>
  <c r="L475" i="4"/>
  <c r="L432" i="4"/>
  <c r="L559" i="4"/>
  <c r="L449" i="4"/>
  <c r="L417" i="4"/>
  <c r="L499" i="4"/>
  <c r="L434" i="4"/>
  <c r="L402" i="4"/>
  <c r="L487" i="4"/>
  <c r="L395" i="4"/>
  <c r="L363" i="4"/>
  <c r="L331" i="4"/>
  <c r="L299" i="4"/>
  <c r="L267" i="4"/>
  <c r="L388" i="4"/>
  <c r="L356" i="4"/>
  <c r="L324" i="4"/>
  <c r="L292" i="4"/>
  <c r="L407" i="4"/>
  <c r="L373" i="4"/>
  <c r="L341" i="4"/>
  <c r="L309" i="4"/>
  <c r="L277" i="4"/>
  <c r="L306" i="4"/>
  <c r="L245" i="4"/>
  <c r="L213" i="4"/>
  <c r="L181" i="4"/>
  <c r="L149" i="4"/>
  <c r="L117" i="4"/>
  <c r="L85" i="4"/>
  <c r="L45" i="4"/>
  <c r="L390" i="4"/>
  <c r="L270" i="4"/>
  <c r="L238" i="4"/>
  <c r="L206" i="4"/>
  <c r="L174" i="4"/>
  <c r="L142" i="4"/>
  <c r="L110" i="4"/>
  <c r="L78" i="4"/>
  <c r="L42" i="4"/>
  <c r="L394" i="4"/>
  <c r="L272" i="4"/>
  <c r="L235" i="4"/>
  <c r="L203" i="4"/>
  <c r="L171" i="4"/>
  <c r="L139" i="4"/>
  <c r="L107" i="4"/>
  <c r="L75" i="4"/>
  <c r="L55" i="4"/>
  <c r="L31" i="4"/>
  <c r="L366" i="4"/>
  <c r="L212" i="4"/>
  <c r="L116" i="4"/>
  <c r="L36" i="4"/>
  <c r="L261" i="4"/>
  <c r="L168" i="4"/>
  <c r="L88" i="4"/>
  <c r="L18" i="4"/>
  <c r="L204" i="4"/>
  <c r="L124" i="4"/>
  <c r="L44" i="4"/>
  <c r="L286" i="4"/>
  <c r="L192" i="4"/>
  <c r="L112" i="4"/>
  <c r="L13" i="4"/>
  <c r="L648" i="4"/>
  <c r="L613" i="4"/>
  <c r="L464" i="4"/>
  <c r="L522" i="4"/>
  <c r="L420" i="4"/>
  <c r="L454" i="4"/>
  <c r="L383" i="4"/>
  <c r="L435" i="4"/>
  <c r="L280" i="4"/>
  <c r="L297" i="4"/>
  <c r="L201" i="4"/>
  <c r="L73" i="4"/>
  <c r="L226" i="4"/>
  <c r="L98" i="4"/>
  <c r="L255" i="4"/>
  <c r="L127" i="4"/>
  <c r="L27" i="4"/>
  <c r="L20" i="4"/>
  <c r="L334" i="4"/>
  <c r="L256" i="4"/>
  <c r="L647" i="4"/>
  <c r="L616" i="4"/>
  <c r="L560" i="4"/>
  <c r="L557" i="4"/>
  <c r="L478" i="4"/>
  <c r="L511" i="4"/>
  <c r="L422" i="4"/>
  <c r="L351" i="4"/>
  <c r="L376" i="4"/>
  <c r="L393" i="4"/>
  <c r="L386" i="4"/>
  <c r="L169" i="4"/>
  <c r="L33" i="4"/>
  <c r="L194" i="4"/>
  <c r="L66" i="4"/>
  <c r="L223" i="4"/>
  <c r="L95" i="4"/>
  <c r="L302" i="4"/>
  <c r="L232" i="4"/>
  <c r="L188" i="4"/>
  <c r="L176" i="4"/>
  <c r="L615" i="4"/>
  <c r="L580" i="4"/>
  <c r="L528" i="4"/>
  <c r="L481" i="4"/>
  <c r="L555" i="4"/>
  <c r="L437" i="4"/>
  <c r="L564" i="4"/>
  <c r="L319" i="4"/>
  <c r="L344" i="4"/>
  <c r="L361" i="4"/>
  <c r="L266" i="4"/>
  <c r="L137" i="4"/>
  <c r="L342" i="4"/>
  <c r="L162" i="4"/>
  <c r="L30" i="4"/>
  <c r="L191" i="4"/>
  <c r="L71" i="4"/>
  <c r="L180" i="4"/>
  <c r="L152" i="4"/>
  <c r="L108" i="4"/>
  <c r="L80" i="4"/>
  <c r="L496" i="4"/>
  <c r="L431" i="4"/>
  <c r="L233" i="4"/>
  <c r="L346" i="4"/>
  <c r="L72" i="4"/>
  <c r="L638" i="4"/>
  <c r="L287" i="4"/>
  <c r="L105" i="4"/>
  <c r="L159" i="4"/>
  <c r="L16" i="4"/>
  <c r="L583" i="4"/>
  <c r="L452" i="4"/>
  <c r="L312" i="4"/>
  <c r="L258" i="4"/>
  <c r="L47" i="4"/>
  <c r="L17" i="4"/>
  <c r="L645" i="4"/>
  <c r="L610" i="4"/>
  <c r="L329" i="4"/>
  <c r="L130" i="4"/>
  <c r="L100" i="4"/>
  <c r="L573" i="4"/>
  <c r="L53" i="4"/>
  <c r="L574" i="4"/>
  <c r="L569" i="4"/>
  <c r="L502" i="4"/>
  <c r="L545" i="4"/>
  <c r="L534" i="4"/>
  <c r="L518" i="4"/>
  <c r="L529" i="4"/>
  <c r="L600" i="4"/>
  <c r="L593" i="4"/>
  <c r="L58" i="4"/>
  <c r="L513" i="4"/>
  <c r="L590" i="4"/>
  <c r="L566" i="4"/>
  <c r="L510" i="4"/>
  <c r="L521" i="4"/>
  <c r="L525" i="4"/>
  <c r="L597" i="4"/>
  <c r="L517" i="4"/>
  <c r="L542" i="4"/>
  <c r="L565" i="4"/>
  <c r="L561" i="4"/>
  <c r="L501" i="4"/>
  <c r="L589" i="4"/>
  <c r="L526" i="4"/>
  <c r="L553" i="4"/>
  <c r="L541" i="4"/>
  <c r="L585" i="4"/>
  <c r="L582" i="4"/>
  <c r="L550" i="4"/>
  <c r="L533" i="4"/>
  <c r="L57" i="4"/>
  <c r="L558" i="4"/>
  <c r="L577" i="4"/>
  <c r="L509" i="4"/>
  <c r="L581" i="4"/>
  <c r="N6" i="4"/>
  <c r="M7" i="4"/>
  <c r="M11" i="4"/>
  <c r="M8" i="4"/>
  <c r="BY7" i="9" l="1"/>
  <c r="BY8" i="9"/>
  <c r="BY11" i="9"/>
  <c r="BX15" i="9"/>
  <c r="BX14" i="9"/>
  <c r="BX17" i="9"/>
  <c r="BX12" i="9"/>
  <c r="BX20" i="9"/>
  <c r="BX13" i="9"/>
  <c r="BX19" i="9"/>
  <c r="BX22" i="9"/>
  <c r="BX26" i="9"/>
  <c r="BX16" i="9"/>
  <c r="BX18" i="9"/>
  <c r="BX21" i="9"/>
  <c r="BX25" i="9"/>
  <c r="BX28" i="9"/>
  <c r="BX30" i="9"/>
  <c r="BX34" i="9"/>
  <c r="BX23" i="9"/>
  <c r="BX29" i="9"/>
  <c r="BX33" i="9"/>
  <c r="BX24" i="9"/>
  <c r="BX32" i="9"/>
  <c r="BX35" i="9"/>
  <c r="BX39" i="9"/>
  <c r="BX43" i="9"/>
  <c r="BX47" i="9"/>
  <c r="BX51" i="9"/>
  <c r="BX27" i="9"/>
  <c r="BX38" i="9"/>
  <c r="BX42" i="9"/>
  <c r="BX46" i="9"/>
  <c r="BX41" i="9"/>
  <c r="BX49" i="9"/>
  <c r="BX50" i="9"/>
  <c r="BX53" i="9"/>
  <c r="BX57" i="9"/>
  <c r="BX61" i="9"/>
  <c r="BX31" i="9"/>
  <c r="BX36" i="9"/>
  <c r="BX44" i="9"/>
  <c r="BX52" i="9"/>
  <c r="BX56" i="9"/>
  <c r="BX60" i="9"/>
  <c r="BX45" i="9"/>
  <c r="BX55" i="9"/>
  <c r="BX63" i="9"/>
  <c r="BX64" i="9"/>
  <c r="BX67" i="9"/>
  <c r="BX71" i="9"/>
  <c r="BX75" i="9"/>
  <c r="BX79" i="9"/>
  <c r="BX83" i="9"/>
  <c r="BX87" i="9"/>
  <c r="BX91" i="9"/>
  <c r="BX48" i="9"/>
  <c r="BX58" i="9"/>
  <c r="BX66" i="9"/>
  <c r="BX70" i="9"/>
  <c r="BX74" i="9"/>
  <c r="BX78" i="9"/>
  <c r="BX82" i="9"/>
  <c r="BX86" i="9"/>
  <c r="BX90" i="9"/>
  <c r="BX94" i="9"/>
  <c r="BX37" i="9"/>
  <c r="BX59" i="9"/>
  <c r="BX65" i="9"/>
  <c r="BX62" i="9"/>
  <c r="BX68" i="9"/>
  <c r="BX76" i="9"/>
  <c r="BX40" i="9"/>
  <c r="BX54" i="9"/>
  <c r="BX81" i="9"/>
  <c r="BX84" i="9"/>
  <c r="BX92" i="9"/>
  <c r="BX98" i="9"/>
  <c r="BX102" i="9"/>
  <c r="BX106" i="9"/>
  <c r="BX110" i="9"/>
  <c r="BX114" i="9"/>
  <c r="BX118" i="9"/>
  <c r="BX122" i="9"/>
  <c r="BX126" i="9"/>
  <c r="BX69" i="9"/>
  <c r="BX72" i="9"/>
  <c r="BX85" i="9"/>
  <c r="BX93" i="9"/>
  <c r="BX101" i="9"/>
  <c r="BX105" i="9"/>
  <c r="BX109" i="9"/>
  <c r="BX113" i="9"/>
  <c r="BX117" i="9"/>
  <c r="BX121" i="9"/>
  <c r="BX99" i="9"/>
  <c r="BX107" i="9"/>
  <c r="BX115" i="9"/>
  <c r="BX96" i="9"/>
  <c r="BX100" i="9"/>
  <c r="BX97" i="9"/>
  <c r="BX104" i="9"/>
  <c r="BX119" i="9"/>
  <c r="BX127" i="9"/>
  <c r="BX129" i="9"/>
  <c r="BX133" i="9"/>
  <c r="BX137" i="9"/>
  <c r="BX141" i="9"/>
  <c r="BX145" i="9"/>
  <c r="BX149" i="9"/>
  <c r="BX153" i="9"/>
  <c r="BX157" i="9"/>
  <c r="BX161" i="9"/>
  <c r="BX165" i="9"/>
  <c r="BX169" i="9"/>
  <c r="BX173" i="9"/>
  <c r="BX177" i="9"/>
  <c r="BX181" i="9"/>
  <c r="BX185" i="9"/>
  <c r="BX189" i="9"/>
  <c r="BX193" i="9"/>
  <c r="BX197" i="9"/>
  <c r="BX201" i="9"/>
  <c r="BX77" i="9"/>
  <c r="BX89" i="9"/>
  <c r="BX103" i="9"/>
  <c r="BX111" i="9"/>
  <c r="BX120" i="9"/>
  <c r="BX128" i="9"/>
  <c r="BX132" i="9"/>
  <c r="BX136" i="9"/>
  <c r="BX140" i="9"/>
  <c r="BX144" i="9"/>
  <c r="BX148" i="9"/>
  <c r="BX152" i="9"/>
  <c r="BX156" i="9"/>
  <c r="BX160" i="9"/>
  <c r="BX164" i="9"/>
  <c r="BX168" i="9"/>
  <c r="BX172" i="9"/>
  <c r="BX176" i="9"/>
  <c r="BX80" i="9"/>
  <c r="BX88" i="9"/>
  <c r="BX108" i="9"/>
  <c r="BX131" i="9"/>
  <c r="BX139" i="9"/>
  <c r="BX73" i="9"/>
  <c r="BX95" i="9"/>
  <c r="BX135" i="9"/>
  <c r="BX143" i="9"/>
  <c r="BX151" i="9"/>
  <c r="BX112" i="9"/>
  <c r="BX125" i="9"/>
  <c r="BX142" i="9"/>
  <c r="BX150" i="9"/>
  <c r="BX154" i="9"/>
  <c r="BX166" i="9"/>
  <c r="BX174" i="9"/>
  <c r="BX186" i="9"/>
  <c r="BX187" i="9"/>
  <c r="BX188" i="9"/>
  <c r="BX202" i="9"/>
  <c r="BX203" i="9"/>
  <c r="BX206" i="9"/>
  <c r="BX210" i="9"/>
  <c r="BX214" i="9"/>
  <c r="BX218" i="9"/>
  <c r="BX222" i="9"/>
  <c r="BX124" i="9"/>
  <c r="BX138" i="9"/>
  <c r="BX147" i="9"/>
  <c r="BX158" i="9"/>
  <c r="BX159" i="9"/>
  <c r="BX167" i="9"/>
  <c r="BX175" i="9"/>
  <c r="BX190" i="9"/>
  <c r="BX191" i="9"/>
  <c r="BX192" i="9"/>
  <c r="BX205" i="9"/>
  <c r="BX209" i="9"/>
  <c r="BX213" i="9"/>
  <c r="BX217" i="9"/>
  <c r="BX221" i="9"/>
  <c r="BX225" i="9"/>
  <c r="BX229" i="9"/>
  <c r="BX233" i="9"/>
  <c r="BX237" i="9"/>
  <c r="BX241" i="9"/>
  <c r="BX245" i="9"/>
  <c r="BX249" i="9"/>
  <c r="BX253" i="9"/>
  <c r="BX116" i="9"/>
  <c r="BX123" i="9"/>
  <c r="BX146" i="9"/>
  <c r="BX171" i="9"/>
  <c r="BX183" i="9"/>
  <c r="BX198" i="9"/>
  <c r="BX200" i="9"/>
  <c r="BX207" i="9"/>
  <c r="BX215" i="9"/>
  <c r="BX223" i="9"/>
  <c r="BX224" i="9"/>
  <c r="BX130" i="9"/>
  <c r="BX163" i="9"/>
  <c r="BX179" i="9"/>
  <c r="BX182" i="9"/>
  <c r="BX184" i="9"/>
  <c r="BX199" i="9"/>
  <c r="BX211" i="9"/>
  <c r="BX219" i="9"/>
  <c r="BX230" i="9"/>
  <c r="BX231" i="9"/>
  <c r="BX232" i="9"/>
  <c r="BX170" i="9"/>
  <c r="BX195" i="9"/>
  <c r="BX216" i="9"/>
  <c r="BX227" i="9"/>
  <c r="BX240" i="9"/>
  <c r="BX243" i="9"/>
  <c r="BX246" i="9"/>
  <c r="BX247" i="9"/>
  <c r="BX248" i="9"/>
  <c r="BX258" i="9"/>
  <c r="BX262" i="9"/>
  <c r="BX266" i="9"/>
  <c r="BX270" i="9"/>
  <c r="BX274" i="9"/>
  <c r="BX278" i="9"/>
  <c r="BX162" i="9"/>
  <c r="BX180" i="9"/>
  <c r="BX208" i="9"/>
  <c r="BX226" i="9"/>
  <c r="BX228" i="9"/>
  <c r="BX235" i="9"/>
  <c r="BX238" i="9"/>
  <c r="BX254" i="9"/>
  <c r="BX256" i="9"/>
  <c r="BX260" i="9"/>
  <c r="BX264" i="9"/>
  <c r="BX268" i="9"/>
  <c r="BX272" i="9"/>
  <c r="BX276" i="9"/>
  <c r="BX280" i="9"/>
  <c r="BX284" i="9"/>
  <c r="BX288" i="9"/>
  <c r="BX292" i="9"/>
  <c r="BX296" i="9"/>
  <c r="BX300" i="9"/>
  <c r="BX304" i="9"/>
  <c r="BX308" i="9"/>
  <c r="BX312" i="9"/>
  <c r="BX194" i="9"/>
  <c r="BX212" i="9"/>
  <c r="BX234" i="9"/>
  <c r="BX250" i="9"/>
  <c r="BX252" i="9"/>
  <c r="BX257" i="9"/>
  <c r="BX265" i="9"/>
  <c r="BX273" i="9"/>
  <c r="BX279" i="9"/>
  <c r="BX293" i="9"/>
  <c r="BX294" i="9"/>
  <c r="BX295" i="9"/>
  <c r="BX309" i="9"/>
  <c r="BX310" i="9"/>
  <c r="BX311" i="9"/>
  <c r="BX316" i="9"/>
  <c r="BX320" i="9"/>
  <c r="BX324" i="9"/>
  <c r="BX328" i="9"/>
  <c r="BX332" i="9"/>
  <c r="BX336" i="9"/>
  <c r="BX340" i="9"/>
  <c r="BX344" i="9"/>
  <c r="BX348" i="9"/>
  <c r="BX352" i="9"/>
  <c r="BX356" i="9"/>
  <c r="BX360" i="9"/>
  <c r="BX364" i="9"/>
  <c r="BX368" i="9"/>
  <c r="BX372" i="9"/>
  <c r="BX376" i="9"/>
  <c r="BX380" i="9"/>
  <c r="BX384" i="9"/>
  <c r="BX388" i="9"/>
  <c r="BX392" i="9"/>
  <c r="BX396" i="9"/>
  <c r="BX400" i="9"/>
  <c r="BX404" i="9"/>
  <c r="BX408" i="9"/>
  <c r="BX412" i="9"/>
  <c r="BX416" i="9"/>
  <c r="BX420" i="9"/>
  <c r="BX424" i="9"/>
  <c r="BX428" i="9"/>
  <c r="BX432" i="9"/>
  <c r="BX436" i="9"/>
  <c r="BX440" i="9"/>
  <c r="BX444" i="9"/>
  <c r="BX134" i="9"/>
  <c r="BX155" i="9"/>
  <c r="BX204" i="9"/>
  <c r="BX236" i="9"/>
  <c r="BX242" i="9"/>
  <c r="BX255" i="9"/>
  <c r="BX263" i="9"/>
  <c r="BX271" i="9"/>
  <c r="BX281" i="9"/>
  <c r="BX282" i="9"/>
  <c r="BX283" i="9"/>
  <c r="BX297" i="9"/>
  <c r="BX298" i="9"/>
  <c r="BX299" i="9"/>
  <c r="BX313" i="9"/>
  <c r="BX314" i="9"/>
  <c r="BX315" i="9"/>
  <c r="BX319" i="9"/>
  <c r="BX323" i="9"/>
  <c r="BX327" i="9"/>
  <c r="BX331" i="9"/>
  <c r="BX335" i="9"/>
  <c r="BX339" i="9"/>
  <c r="BX343" i="9"/>
  <c r="BX347" i="9"/>
  <c r="BX351" i="9"/>
  <c r="BX355" i="9"/>
  <c r="BX359" i="9"/>
  <c r="BX363" i="9"/>
  <c r="BX367" i="9"/>
  <c r="BX371" i="9"/>
  <c r="BX259" i="9"/>
  <c r="BX275" i="9"/>
  <c r="BX289" i="9"/>
  <c r="BX291" i="9"/>
  <c r="BX306" i="9"/>
  <c r="BX317" i="9"/>
  <c r="BX325" i="9"/>
  <c r="BX333" i="9"/>
  <c r="BX341" i="9"/>
  <c r="BX349" i="9"/>
  <c r="BX357" i="9"/>
  <c r="BX365" i="9"/>
  <c r="BX385" i="9"/>
  <c r="BX386" i="9"/>
  <c r="BX387" i="9"/>
  <c r="BX401" i="9"/>
  <c r="BX402" i="9"/>
  <c r="BX403" i="9"/>
  <c r="BX417" i="9"/>
  <c r="BX418" i="9"/>
  <c r="BX419" i="9"/>
  <c r="BX433" i="9"/>
  <c r="BX434" i="9"/>
  <c r="BX435" i="9"/>
  <c r="BX178" i="9"/>
  <c r="BX196" i="9"/>
  <c r="BX251" i="9"/>
  <c r="BX261" i="9"/>
  <c r="BX277" i="9"/>
  <c r="BX286" i="9"/>
  <c r="BX301" i="9"/>
  <c r="BX303" i="9"/>
  <c r="BX318" i="9"/>
  <c r="BX326" i="9"/>
  <c r="BX334" i="9"/>
  <c r="BX342" i="9"/>
  <c r="BX350" i="9"/>
  <c r="BX358" i="9"/>
  <c r="BX366" i="9"/>
  <c r="BX373" i="9"/>
  <c r="BX374" i="9"/>
  <c r="BX375" i="9"/>
  <c r="BX389" i="9"/>
  <c r="BX390" i="9"/>
  <c r="BX391" i="9"/>
  <c r="BX405" i="9"/>
  <c r="BX406" i="9"/>
  <c r="BX407" i="9"/>
  <c r="BX421" i="9"/>
  <c r="BX422" i="9"/>
  <c r="BX423" i="9"/>
  <c r="BX437" i="9"/>
  <c r="BX438" i="9"/>
  <c r="BX439" i="9"/>
  <c r="BX449" i="9"/>
  <c r="BX453" i="9"/>
  <c r="BX457" i="9"/>
  <c r="BX461" i="9"/>
  <c r="BX465" i="9"/>
  <c r="BX469" i="9"/>
  <c r="BX473" i="9"/>
  <c r="BX477" i="9"/>
  <c r="BX481" i="9"/>
  <c r="BX485" i="9"/>
  <c r="BX489" i="9"/>
  <c r="BX493" i="9"/>
  <c r="BX497" i="9"/>
  <c r="BX501" i="9"/>
  <c r="BX505" i="9"/>
  <c r="BX509" i="9"/>
  <c r="BX513" i="9"/>
  <c r="BX517" i="9"/>
  <c r="BX521" i="9"/>
  <c r="BX220" i="9"/>
  <c r="BX239" i="9"/>
  <c r="BX244" i="9"/>
  <c r="BX305" i="9"/>
  <c r="BX321" i="9"/>
  <c r="BX337" i="9"/>
  <c r="BX353" i="9"/>
  <c r="BX369" i="9"/>
  <c r="BX377" i="9"/>
  <c r="BX379" i="9"/>
  <c r="BX394" i="9"/>
  <c r="BX409" i="9"/>
  <c r="BX411" i="9"/>
  <c r="BX426" i="9"/>
  <c r="BX441" i="9"/>
  <c r="BX443" i="9"/>
  <c r="BX458" i="9"/>
  <c r="BX459" i="9"/>
  <c r="BX460" i="9"/>
  <c r="BX474" i="9"/>
  <c r="BX475" i="9"/>
  <c r="BX476" i="9"/>
  <c r="BX490" i="9"/>
  <c r="BX491" i="9"/>
  <c r="BX492" i="9"/>
  <c r="BX506" i="9"/>
  <c r="BX507" i="9"/>
  <c r="BX508" i="9"/>
  <c r="BX522" i="9"/>
  <c r="BX524" i="9"/>
  <c r="BX528" i="9"/>
  <c r="BX532" i="9"/>
  <c r="BX536" i="9"/>
  <c r="BX540" i="9"/>
  <c r="BX544" i="9"/>
  <c r="BX548" i="9"/>
  <c r="BX552" i="9"/>
  <c r="BX556" i="9"/>
  <c r="BX560" i="9"/>
  <c r="BX564" i="9"/>
  <c r="BX568" i="9"/>
  <c r="BX572" i="9"/>
  <c r="BX576" i="9"/>
  <c r="BX580" i="9"/>
  <c r="BX584" i="9"/>
  <c r="BX588" i="9"/>
  <c r="BX592" i="9"/>
  <c r="BX596" i="9"/>
  <c r="BX600" i="9"/>
  <c r="BX604" i="9"/>
  <c r="BX608" i="9"/>
  <c r="BX612" i="9"/>
  <c r="BX616" i="9"/>
  <c r="BX620" i="9"/>
  <c r="BX624" i="9"/>
  <c r="BX628" i="9"/>
  <c r="BX632" i="9"/>
  <c r="BX636" i="9"/>
  <c r="BX640" i="9"/>
  <c r="BX644" i="9"/>
  <c r="BX648" i="9"/>
  <c r="BX652" i="9"/>
  <c r="BX656" i="9"/>
  <c r="BX660" i="9"/>
  <c r="BX514" i="9"/>
  <c r="BX526" i="9"/>
  <c r="BX530" i="9"/>
  <c r="BX538" i="9"/>
  <c r="BX542" i="9"/>
  <c r="BX550" i="9"/>
  <c r="BX554" i="9"/>
  <c r="BX558" i="9"/>
  <c r="BX562" i="9"/>
  <c r="BX566" i="9"/>
  <c r="BX574" i="9"/>
  <c r="BX578" i="9"/>
  <c r="BX582" i="9"/>
  <c r="BX598" i="9"/>
  <c r="BX602" i="9"/>
  <c r="BX606" i="9"/>
  <c r="BX610" i="9"/>
  <c r="BX614" i="9"/>
  <c r="BX618" i="9"/>
  <c r="BX638" i="9"/>
  <c r="BX642" i="9"/>
  <c r="BX646" i="9"/>
  <c r="BX654" i="9"/>
  <c r="BX269" i="9"/>
  <c r="BX287" i="9"/>
  <c r="BX330" i="9"/>
  <c r="BX346" i="9"/>
  <c r="BX362" i="9"/>
  <c r="BX381" i="9"/>
  <c r="BX383" i="9"/>
  <c r="BX398" i="9"/>
  <c r="BX413" i="9"/>
  <c r="BX415" i="9"/>
  <c r="BX430" i="9"/>
  <c r="BX446" i="9"/>
  <c r="BX447" i="9"/>
  <c r="BX448" i="9"/>
  <c r="BX462" i="9"/>
  <c r="BX463" i="9"/>
  <c r="BX464" i="9"/>
  <c r="BX478" i="9"/>
  <c r="BX479" i="9"/>
  <c r="BX480" i="9"/>
  <c r="BX494" i="9"/>
  <c r="BX495" i="9"/>
  <c r="BX496" i="9"/>
  <c r="BX510" i="9"/>
  <c r="BX511" i="9"/>
  <c r="BX512" i="9"/>
  <c r="BX523" i="9"/>
  <c r="BX527" i="9"/>
  <c r="BX531" i="9"/>
  <c r="BX535" i="9"/>
  <c r="BX539" i="9"/>
  <c r="BX543" i="9"/>
  <c r="BX547" i="9"/>
  <c r="BX551" i="9"/>
  <c r="BX555" i="9"/>
  <c r="BX559" i="9"/>
  <c r="BX563" i="9"/>
  <c r="BX567" i="9"/>
  <c r="BX571" i="9"/>
  <c r="BX575" i="9"/>
  <c r="BX579" i="9"/>
  <c r="BX583" i="9"/>
  <c r="BX587" i="9"/>
  <c r="BX591" i="9"/>
  <c r="BX595" i="9"/>
  <c r="BX599" i="9"/>
  <c r="BX603" i="9"/>
  <c r="BX607" i="9"/>
  <c r="BX611" i="9"/>
  <c r="BX615" i="9"/>
  <c r="BX619" i="9"/>
  <c r="BX623" i="9"/>
  <c r="BX627" i="9"/>
  <c r="BX631" i="9"/>
  <c r="BX635" i="9"/>
  <c r="BX639" i="9"/>
  <c r="BX643" i="9"/>
  <c r="BX647" i="9"/>
  <c r="BX651" i="9"/>
  <c r="BX655" i="9"/>
  <c r="BX659" i="9"/>
  <c r="BX586" i="9"/>
  <c r="BX590" i="9"/>
  <c r="BX626" i="9"/>
  <c r="BX634" i="9"/>
  <c r="BX650" i="9"/>
  <c r="BX285" i="9"/>
  <c r="BX302" i="9"/>
  <c r="BX322" i="9"/>
  <c r="BX338" i="9"/>
  <c r="BX354" i="9"/>
  <c r="BX370" i="9"/>
  <c r="BX382" i="9"/>
  <c r="BX397" i="9"/>
  <c r="BX399" i="9"/>
  <c r="BX414" i="9"/>
  <c r="BX429" i="9"/>
  <c r="BX431" i="9"/>
  <c r="BX267" i="9"/>
  <c r="BX290" i="9"/>
  <c r="BX307" i="9"/>
  <c r="BX329" i="9"/>
  <c r="BX345" i="9"/>
  <c r="BX361" i="9"/>
  <c r="BX378" i="9"/>
  <c r="BX393" i="9"/>
  <c r="BX395" i="9"/>
  <c r="BX410" i="9"/>
  <c r="BX425" i="9"/>
  <c r="BX427" i="9"/>
  <c r="BX442" i="9"/>
  <c r="BX445" i="9"/>
  <c r="BX450" i="9"/>
  <c r="BX451" i="9"/>
  <c r="BX452" i="9"/>
  <c r="BX466" i="9"/>
  <c r="BX467" i="9"/>
  <c r="BX468" i="9"/>
  <c r="BX482" i="9"/>
  <c r="BX483" i="9"/>
  <c r="BX484" i="9"/>
  <c r="BX498" i="9"/>
  <c r="BX499" i="9"/>
  <c r="BX500" i="9"/>
  <c r="BX515" i="9"/>
  <c r="BX516" i="9"/>
  <c r="BX534" i="9"/>
  <c r="BX546" i="9"/>
  <c r="BX570" i="9"/>
  <c r="BX594" i="9"/>
  <c r="BX622" i="9"/>
  <c r="BX630" i="9"/>
  <c r="BX658" i="9"/>
  <c r="BX456" i="9"/>
  <c r="BX486" i="9"/>
  <c r="BX503" i="9"/>
  <c r="BX520" i="9"/>
  <c r="BX533" i="9"/>
  <c r="BX549" i="9"/>
  <c r="BX565" i="9"/>
  <c r="BX581" i="9"/>
  <c r="BX597" i="9"/>
  <c r="BX613" i="9"/>
  <c r="BX629" i="9"/>
  <c r="BX645" i="9"/>
  <c r="BX661" i="9"/>
  <c r="BX487" i="9"/>
  <c r="BX537" i="9"/>
  <c r="BX569" i="9"/>
  <c r="BX455" i="9"/>
  <c r="BX472" i="9"/>
  <c r="BX502" i="9"/>
  <c r="BX519" i="9"/>
  <c r="BX529" i="9"/>
  <c r="BX545" i="9"/>
  <c r="BX561" i="9"/>
  <c r="BX577" i="9"/>
  <c r="BX593" i="9"/>
  <c r="BX609" i="9"/>
  <c r="BX625" i="9"/>
  <c r="BX641" i="9"/>
  <c r="BX657" i="9"/>
  <c r="BX470" i="9"/>
  <c r="BX504" i="9"/>
  <c r="BX585" i="9"/>
  <c r="BX633" i="9"/>
  <c r="BX454" i="9"/>
  <c r="BX471" i="9"/>
  <c r="BX488" i="9"/>
  <c r="BX518" i="9"/>
  <c r="BX525" i="9"/>
  <c r="BX541" i="9"/>
  <c r="BX557" i="9"/>
  <c r="BX573" i="9"/>
  <c r="BX589" i="9"/>
  <c r="BX605" i="9"/>
  <c r="BX621" i="9"/>
  <c r="BX637" i="9"/>
  <c r="BX653" i="9"/>
  <c r="BX553" i="9"/>
  <c r="BX601" i="9"/>
  <c r="BX617" i="9"/>
  <c r="BX649" i="9"/>
  <c r="P8" i="9"/>
  <c r="P7" i="9"/>
  <c r="BZ6" i="9"/>
  <c r="P11" i="9"/>
  <c r="Q6" i="9"/>
  <c r="O661" i="9"/>
  <c r="O657" i="9"/>
  <c r="O653" i="9"/>
  <c r="O658" i="9"/>
  <c r="O654" i="9"/>
  <c r="O659" i="9"/>
  <c r="O655" i="9"/>
  <c r="O651" i="9"/>
  <c r="O660" i="9"/>
  <c r="O647" i="9"/>
  <c r="O656" i="9"/>
  <c r="O648" i="9"/>
  <c r="O640" i="9"/>
  <c r="O636" i="9"/>
  <c r="O632" i="9"/>
  <c r="O645" i="9"/>
  <c r="O642" i="9"/>
  <c r="O637" i="9"/>
  <c r="O631" i="9"/>
  <c r="O626" i="9"/>
  <c r="O622" i="9"/>
  <c r="O618" i="9"/>
  <c r="O650" i="9"/>
  <c r="O644" i="9"/>
  <c r="O643" i="9"/>
  <c r="O638" i="9"/>
  <c r="O649" i="9"/>
  <c r="O639" i="9"/>
  <c r="O633" i="9"/>
  <c r="O627" i="9"/>
  <c r="O621" i="9"/>
  <c r="O641" i="9"/>
  <c r="O630" i="9"/>
  <c r="O628" i="9"/>
  <c r="O623" i="9"/>
  <c r="O615" i="9"/>
  <c r="O635" i="9"/>
  <c r="O624" i="9"/>
  <c r="O613" i="9"/>
  <c r="O609" i="9"/>
  <c r="O605" i="9"/>
  <c r="O601" i="9"/>
  <c r="O597" i="9"/>
  <c r="O593" i="9"/>
  <c r="O589" i="9"/>
  <c r="O585" i="9"/>
  <c r="O634" i="9"/>
  <c r="O625" i="9"/>
  <c r="O614" i="9"/>
  <c r="O652" i="9"/>
  <c r="O646" i="9"/>
  <c r="O629" i="9"/>
  <c r="O608" i="9"/>
  <c r="O603" i="9"/>
  <c r="O598" i="9"/>
  <c r="O592" i="9"/>
  <c r="O620" i="9"/>
  <c r="O612" i="9"/>
  <c r="O610" i="9"/>
  <c r="O604" i="9"/>
  <c r="O599" i="9"/>
  <c r="O594" i="9"/>
  <c r="O619" i="9"/>
  <c r="O616" i="9"/>
  <c r="O611" i="9"/>
  <c r="O606" i="9"/>
  <c r="O600" i="9"/>
  <c r="O595" i="9"/>
  <c r="O617" i="9"/>
  <c r="O586" i="9"/>
  <c r="O578" i="9"/>
  <c r="O574" i="9"/>
  <c r="O570" i="9"/>
  <c r="O566" i="9"/>
  <c r="O562" i="9"/>
  <c r="O590" i="9"/>
  <c r="O587" i="9"/>
  <c r="O582" i="9"/>
  <c r="O579" i="9"/>
  <c r="O575" i="9"/>
  <c r="O571" i="9"/>
  <c r="O567" i="9"/>
  <c r="O563" i="9"/>
  <c r="O559" i="9"/>
  <c r="O555" i="9"/>
  <c r="O551" i="9"/>
  <c r="O584" i="9"/>
  <c r="O581" i="9"/>
  <c r="O573" i="9"/>
  <c r="O565" i="9"/>
  <c r="O557" i="9"/>
  <c r="O552" i="9"/>
  <c r="O548" i="9"/>
  <c r="O544" i="9"/>
  <c r="O540" i="9"/>
  <c r="O536" i="9"/>
  <c r="O532" i="9"/>
  <c r="O528" i="9"/>
  <c r="O524" i="9"/>
  <c r="O520" i="9"/>
  <c r="O516" i="9"/>
  <c r="O512" i="9"/>
  <c r="O508" i="9"/>
  <c r="O588" i="9"/>
  <c r="O576" i="9"/>
  <c r="O568" i="9"/>
  <c r="O560" i="9"/>
  <c r="O558" i="9"/>
  <c r="O553" i="9"/>
  <c r="O545" i="9"/>
  <c r="O541" i="9"/>
  <c r="O537" i="9"/>
  <c r="O533" i="9"/>
  <c r="O602" i="9"/>
  <c r="O591" i="9"/>
  <c r="O577" i="9"/>
  <c r="O569" i="9"/>
  <c r="O561" i="9"/>
  <c r="O554" i="9"/>
  <c r="O549" i="9"/>
  <c r="O546" i="9"/>
  <c r="O542" i="9"/>
  <c r="O538" i="9"/>
  <c r="O534" i="9"/>
  <c r="O607" i="9"/>
  <c r="O596" i="9"/>
  <c r="O572" i="9"/>
  <c r="O556" i="9"/>
  <c r="O547" i="9"/>
  <c r="O531" i="9"/>
  <c r="O526" i="9"/>
  <c r="O521" i="9"/>
  <c r="O515" i="9"/>
  <c r="O510" i="9"/>
  <c r="O503" i="9"/>
  <c r="O499" i="9"/>
  <c r="O495" i="9"/>
  <c r="O491" i="9"/>
  <c r="O487" i="9"/>
  <c r="O483" i="9"/>
  <c r="O479" i="9"/>
  <c r="O475" i="9"/>
  <c r="O471" i="9"/>
  <c r="O467" i="9"/>
  <c r="O463" i="9"/>
  <c r="O580" i="9"/>
  <c r="O539" i="9"/>
  <c r="O529" i="9"/>
  <c r="O523" i="9"/>
  <c r="O518" i="9"/>
  <c r="O513" i="9"/>
  <c r="O507" i="9"/>
  <c r="O505" i="9"/>
  <c r="O501" i="9"/>
  <c r="O497" i="9"/>
  <c r="O493" i="9"/>
  <c r="O489" i="9"/>
  <c r="O485" i="9"/>
  <c r="O481" i="9"/>
  <c r="O477" i="9"/>
  <c r="O473" i="9"/>
  <c r="O469" i="9"/>
  <c r="O465" i="9"/>
  <c r="O461" i="9"/>
  <c r="O457" i="9"/>
  <c r="O453" i="9"/>
  <c r="O449" i="9"/>
  <c r="O550" i="9"/>
  <c r="O519" i="9"/>
  <c r="O509" i="9"/>
  <c r="O498" i="9"/>
  <c r="O490" i="9"/>
  <c r="O482" i="9"/>
  <c r="O474" i="9"/>
  <c r="O466" i="9"/>
  <c r="O455" i="9"/>
  <c r="O450" i="9"/>
  <c r="O446" i="9"/>
  <c r="O442" i="9"/>
  <c r="O583" i="9"/>
  <c r="O535" i="9"/>
  <c r="O522" i="9"/>
  <c r="O511" i="9"/>
  <c r="O500" i="9"/>
  <c r="O492" i="9"/>
  <c r="O484" i="9"/>
  <c r="O476" i="9"/>
  <c r="O468" i="9"/>
  <c r="O460" i="9"/>
  <c r="O456" i="9"/>
  <c r="O451" i="9"/>
  <c r="O447" i="9"/>
  <c r="O443" i="9"/>
  <c r="O439" i="9"/>
  <c r="O435" i="9"/>
  <c r="O431" i="9"/>
  <c r="O427" i="9"/>
  <c r="O423" i="9"/>
  <c r="O419" i="9"/>
  <c r="O415" i="9"/>
  <c r="O411" i="9"/>
  <c r="O407" i="9"/>
  <c r="O543" i="9"/>
  <c r="O530" i="9"/>
  <c r="O525" i="9"/>
  <c r="O514" i="9"/>
  <c r="O502" i="9"/>
  <c r="O494" i="9"/>
  <c r="O486" i="9"/>
  <c r="O478" i="9"/>
  <c r="O470" i="9"/>
  <c r="O462" i="9"/>
  <c r="O458" i="9"/>
  <c r="O452" i="9"/>
  <c r="O444" i="9"/>
  <c r="O488" i="9"/>
  <c r="O445" i="9"/>
  <c r="O440" i="9"/>
  <c r="O434" i="9"/>
  <c r="O429" i="9"/>
  <c r="O424" i="9"/>
  <c r="O418" i="9"/>
  <c r="O413" i="9"/>
  <c r="O408" i="9"/>
  <c r="O402" i="9"/>
  <c r="O398" i="9"/>
  <c r="O394" i="9"/>
  <c r="O390" i="9"/>
  <c r="O386" i="9"/>
  <c r="O382" i="9"/>
  <c r="O378" i="9"/>
  <c r="O374" i="9"/>
  <c r="O370" i="9"/>
  <c r="O366" i="9"/>
  <c r="O362" i="9"/>
  <c r="O358" i="9"/>
  <c r="O496" i="9"/>
  <c r="O464" i="9"/>
  <c r="O436" i="9"/>
  <c r="O430" i="9"/>
  <c r="O425" i="9"/>
  <c r="O420" i="9"/>
  <c r="O414" i="9"/>
  <c r="O409" i="9"/>
  <c r="O403" i="9"/>
  <c r="O399" i="9"/>
  <c r="O395" i="9"/>
  <c r="O391" i="9"/>
  <c r="O387" i="9"/>
  <c r="O383" i="9"/>
  <c r="O379" i="9"/>
  <c r="O375" i="9"/>
  <c r="O371" i="9"/>
  <c r="O367" i="9"/>
  <c r="O564" i="9"/>
  <c r="O527" i="9"/>
  <c r="O504" i="9"/>
  <c r="O472" i="9"/>
  <c r="O459" i="9"/>
  <c r="O448" i="9"/>
  <c r="O437" i="9"/>
  <c r="O432" i="9"/>
  <c r="O426" i="9"/>
  <c r="O421" i="9"/>
  <c r="O416" i="9"/>
  <c r="O410" i="9"/>
  <c r="O404" i="9"/>
  <c r="O400" i="9"/>
  <c r="O396" i="9"/>
  <c r="O441" i="9"/>
  <c r="O438" i="9"/>
  <c r="O405" i="9"/>
  <c r="O388" i="9"/>
  <c r="O380" i="9"/>
  <c r="O372" i="9"/>
  <c r="O517" i="9"/>
  <c r="O506" i="9"/>
  <c r="O433" i="9"/>
  <c r="O422" i="9"/>
  <c r="O389" i="9"/>
  <c r="O381" i="9"/>
  <c r="O373" i="9"/>
  <c r="O365" i="9"/>
  <c r="O480" i="9"/>
  <c r="O454" i="9"/>
  <c r="O428" i="9"/>
  <c r="O417" i="9"/>
  <c r="O406" i="9"/>
  <c r="O397" i="9"/>
  <c r="O392" i="9"/>
  <c r="O412" i="9"/>
  <c r="O401" i="9"/>
  <c r="O384" i="9"/>
  <c r="O368" i="9"/>
  <c r="O360" i="9"/>
  <c r="O356" i="9"/>
  <c r="O352" i="9"/>
  <c r="O385" i="9"/>
  <c r="O369" i="9"/>
  <c r="O361" i="9"/>
  <c r="O353" i="9"/>
  <c r="O349" i="9"/>
  <c r="O393" i="9"/>
  <c r="O376" i="9"/>
  <c r="O363" i="9"/>
  <c r="O357" i="9"/>
  <c r="O354" i="9"/>
  <c r="O350" i="9"/>
  <c r="O377" i="9"/>
  <c r="O364" i="9"/>
  <c r="O359" i="9"/>
  <c r="O355" i="9"/>
  <c r="O351" i="9"/>
  <c r="O345" i="9"/>
  <c r="O341" i="9"/>
  <c r="O337" i="9"/>
  <c r="O333" i="9"/>
  <c r="O329" i="9"/>
  <c r="O325" i="9"/>
  <c r="O321" i="9"/>
  <c r="O317" i="9"/>
  <c r="O313" i="9"/>
  <c r="O309" i="9"/>
  <c r="O305" i="9"/>
  <c r="O347" i="9"/>
  <c r="O343" i="9"/>
  <c r="O339" i="9"/>
  <c r="O335" i="9"/>
  <c r="O331" i="9"/>
  <c r="O327" i="9"/>
  <c r="O323" i="9"/>
  <c r="O319" i="9"/>
  <c r="O315" i="9"/>
  <c r="O311" i="9"/>
  <c r="O348" i="9"/>
  <c r="O344" i="9"/>
  <c r="O340" i="9"/>
  <c r="O336" i="9"/>
  <c r="O332" i="9"/>
  <c r="O328" i="9"/>
  <c r="O324" i="9"/>
  <c r="O320" i="9"/>
  <c r="O316" i="9"/>
  <c r="O312" i="9"/>
  <c r="O308" i="9"/>
  <c r="O334" i="9"/>
  <c r="O318" i="9"/>
  <c r="O307" i="9"/>
  <c r="O303" i="9"/>
  <c r="O299" i="9"/>
  <c r="O295" i="9"/>
  <c r="O291" i="9"/>
  <c r="O287" i="9"/>
  <c r="O283" i="9"/>
  <c r="O279" i="9"/>
  <c r="O275" i="9"/>
  <c r="O271" i="9"/>
  <c r="O267" i="9"/>
  <c r="O263" i="9"/>
  <c r="O259" i="9"/>
  <c r="O255" i="9"/>
  <c r="O251" i="9"/>
  <c r="O247" i="9"/>
  <c r="O243" i="9"/>
  <c r="O239" i="9"/>
  <c r="O235" i="9"/>
  <c r="O231" i="9"/>
  <c r="O227" i="9"/>
  <c r="O223" i="9"/>
  <c r="O219" i="9"/>
  <c r="O215" i="9"/>
  <c r="O211" i="9"/>
  <c r="O207" i="9"/>
  <c r="O203" i="9"/>
  <c r="O199" i="9"/>
  <c r="O195" i="9"/>
  <c r="O191" i="9"/>
  <c r="O187" i="9"/>
  <c r="O183" i="9"/>
  <c r="O179" i="9"/>
  <c r="O175" i="9"/>
  <c r="O171" i="9"/>
  <c r="O167" i="9"/>
  <c r="O163" i="9"/>
  <c r="O159" i="9"/>
  <c r="O338" i="9"/>
  <c r="O322" i="9"/>
  <c r="O310" i="9"/>
  <c r="O304" i="9"/>
  <c r="O300" i="9"/>
  <c r="O296" i="9"/>
  <c r="O292" i="9"/>
  <c r="O288" i="9"/>
  <c r="O284" i="9"/>
  <c r="O280" i="9"/>
  <c r="O276" i="9"/>
  <c r="O272" i="9"/>
  <c r="O268" i="9"/>
  <c r="O264" i="9"/>
  <c r="O260" i="9"/>
  <c r="O256" i="9"/>
  <c r="O252" i="9"/>
  <c r="O248" i="9"/>
  <c r="O244" i="9"/>
  <c r="O240" i="9"/>
  <c r="O236" i="9"/>
  <c r="O232" i="9"/>
  <c r="O228" i="9"/>
  <c r="O224" i="9"/>
  <c r="O220" i="9"/>
  <c r="O216" i="9"/>
  <c r="O212" i="9"/>
  <c r="O208" i="9"/>
  <c r="O204" i="9"/>
  <c r="O200" i="9"/>
  <c r="O196" i="9"/>
  <c r="O192" i="9"/>
  <c r="O188" i="9"/>
  <c r="O184" i="9"/>
  <c r="O180" i="9"/>
  <c r="O176" i="9"/>
  <c r="O172" i="9"/>
  <c r="O168" i="9"/>
  <c r="O164" i="9"/>
  <c r="O160" i="9"/>
  <c r="O342" i="9"/>
  <c r="O326" i="9"/>
  <c r="O301" i="9"/>
  <c r="O297" i="9"/>
  <c r="O293" i="9"/>
  <c r="O289" i="9"/>
  <c r="O285" i="9"/>
  <c r="O281" i="9"/>
  <c r="O277" i="9"/>
  <c r="O273" i="9"/>
  <c r="O269" i="9"/>
  <c r="O265" i="9"/>
  <c r="O261" i="9"/>
  <c r="O257" i="9"/>
  <c r="O253" i="9"/>
  <c r="O249" i="9"/>
  <c r="O245" i="9"/>
  <c r="O241" i="9"/>
  <c r="O237" i="9"/>
  <c r="O233" i="9"/>
  <c r="O229" i="9"/>
  <c r="O225" i="9"/>
  <c r="O221" i="9"/>
  <c r="O217" i="9"/>
  <c r="O213" i="9"/>
  <c r="O209" i="9"/>
  <c r="O205" i="9"/>
  <c r="O201" i="9"/>
  <c r="O197" i="9"/>
  <c r="O193" i="9"/>
  <c r="O346" i="9"/>
  <c r="O330" i="9"/>
  <c r="O314" i="9"/>
  <c r="O306" i="9"/>
  <c r="O302" i="9"/>
  <c r="O298" i="9"/>
  <c r="O294" i="9"/>
  <c r="O290" i="9"/>
  <c r="O286" i="9"/>
  <c r="O282" i="9"/>
  <c r="O278" i="9"/>
  <c r="O274" i="9"/>
  <c r="O270" i="9"/>
  <c r="O266" i="9"/>
  <c r="O262" i="9"/>
  <c r="O258" i="9"/>
  <c r="O254" i="9"/>
  <c r="O250" i="9"/>
  <c r="O246" i="9"/>
  <c r="O242" i="9"/>
  <c r="O238" i="9"/>
  <c r="O234" i="9"/>
  <c r="O230" i="9"/>
  <c r="O214" i="9"/>
  <c r="O198" i="9"/>
  <c r="O185" i="9"/>
  <c r="O177" i="9"/>
  <c r="O169" i="9"/>
  <c r="O161" i="9"/>
  <c r="O154" i="9"/>
  <c r="O150" i="9"/>
  <c r="O146" i="9"/>
  <c r="O142" i="9"/>
  <c r="O138" i="9"/>
  <c r="O134" i="9"/>
  <c r="O130" i="9"/>
  <c r="O126" i="9"/>
  <c r="O122" i="9"/>
  <c r="O118" i="9"/>
  <c r="O114" i="9"/>
  <c r="O110" i="9"/>
  <c r="O106" i="9"/>
  <c r="O102" i="9"/>
  <c r="O98" i="9"/>
  <c r="O94" i="9"/>
  <c r="O90" i="9"/>
  <c r="O86" i="9"/>
  <c r="O82" i="9"/>
  <c r="O78" i="9"/>
  <c r="O74" i="9"/>
  <c r="O70" i="9"/>
  <c r="O66" i="9"/>
  <c r="O62" i="9"/>
  <c r="O58" i="9"/>
  <c r="O54" i="9"/>
  <c r="O50" i="9"/>
  <c r="O46" i="9"/>
  <c r="O42" i="9"/>
  <c r="O38" i="9"/>
  <c r="O34" i="9"/>
  <c r="O30" i="9"/>
  <c r="O26" i="9"/>
  <c r="O22" i="9"/>
  <c r="O18" i="9"/>
  <c r="O14" i="9"/>
  <c r="O218" i="9"/>
  <c r="O202" i="9"/>
  <c r="O186" i="9"/>
  <c r="O178" i="9"/>
  <c r="O170" i="9"/>
  <c r="O162" i="9"/>
  <c r="O155" i="9"/>
  <c r="O151" i="9"/>
  <c r="O147" i="9"/>
  <c r="O143" i="9"/>
  <c r="O139" i="9"/>
  <c r="O135" i="9"/>
  <c r="O131" i="9"/>
  <c r="O127" i="9"/>
  <c r="O123" i="9"/>
  <c r="O119" i="9"/>
  <c r="O115" i="9"/>
  <c r="O111" i="9"/>
  <c r="O107" i="9"/>
  <c r="O103" i="9"/>
  <c r="O99" i="9"/>
  <c r="O95" i="9"/>
  <c r="O91" i="9"/>
  <c r="O87" i="9"/>
  <c r="O83" i="9"/>
  <c r="O79" i="9"/>
  <c r="O75" i="9"/>
  <c r="O71" i="9"/>
  <c r="O67" i="9"/>
  <c r="O63" i="9"/>
  <c r="O59" i="9"/>
  <c r="O55" i="9"/>
  <c r="O51" i="9"/>
  <c r="O47" i="9"/>
  <c r="O43" i="9"/>
  <c r="O39" i="9"/>
  <c r="O35" i="9"/>
  <c r="O31" i="9"/>
  <c r="O27" i="9"/>
  <c r="O23" i="9"/>
  <c r="O19" i="9"/>
  <c r="O15" i="9"/>
  <c r="O222" i="9"/>
  <c r="O206" i="9"/>
  <c r="O189" i="9"/>
  <c r="O181" i="9"/>
  <c r="O173" i="9"/>
  <c r="O165" i="9"/>
  <c r="O156" i="9"/>
  <c r="O152" i="9"/>
  <c r="O148" i="9"/>
  <c r="O144" i="9"/>
  <c r="O140" i="9"/>
  <c r="O136" i="9"/>
  <c r="O132" i="9"/>
  <c r="O128" i="9"/>
  <c r="O124" i="9"/>
  <c r="O120" i="9"/>
  <c r="O116" i="9"/>
  <c r="O112" i="9"/>
  <c r="O108" i="9"/>
  <c r="O104" i="9"/>
  <c r="O100" i="9"/>
  <c r="O96" i="9"/>
  <c r="O92" i="9"/>
  <c r="O88" i="9"/>
  <c r="O84" i="9"/>
  <c r="O80" i="9"/>
  <c r="O76" i="9"/>
  <c r="O72" i="9"/>
  <c r="O68" i="9"/>
  <c r="O64" i="9"/>
  <c r="O60" i="9"/>
  <c r="O56" i="9"/>
  <c r="O52" i="9"/>
  <c r="O48" i="9"/>
  <c r="O44" i="9"/>
  <c r="O40" i="9"/>
  <c r="O36" i="9"/>
  <c r="O32" i="9"/>
  <c r="O28" i="9"/>
  <c r="O24" i="9"/>
  <c r="O20" i="9"/>
  <c r="O16" i="9"/>
  <c r="O12" i="9"/>
  <c r="O226" i="9"/>
  <c r="O210" i="9"/>
  <c r="O194" i="9"/>
  <c r="O190" i="9"/>
  <c r="O182" i="9"/>
  <c r="O174" i="9"/>
  <c r="O166" i="9"/>
  <c r="O158" i="9"/>
  <c r="O157" i="9"/>
  <c r="O153" i="9"/>
  <c r="O149" i="9"/>
  <c r="O145" i="9"/>
  <c r="O141" i="9"/>
  <c r="O137" i="9"/>
  <c r="O133" i="9"/>
  <c r="O129" i="9"/>
  <c r="O125" i="9"/>
  <c r="O121" i="9"/>
  <c r="O117" i="9"/>
  <c r="O113" i="9"/>
  <c r="O109" i="9"/>
  <c r="O105" i="9"/>
  <c r="O89" i="9"/>
  <c r="O73" i="9"/>
  <c r="O57" i="9"/>
  <c r="O41" i="9"/>
  <c r="O25" i="9"/>
  <c r="O101" i="9"/>
  <c r="O93" i="9"/>
  <c r="O77" i="9"/>
  <c r="O61" i="9"/>
  <c r="O45" i="9"/>
  <c r="O29" i="9"/>
  <c r="O13" i="9"/>
  <c r="O97" i="9"/>
  <c r="O81" i="9"/>
  <c r="O65" i="9"/>
  <c r="O49" i="9"/>
  <c r="O33" i="9"/>
  <c r="O17" i="9"/>
  <c r="O85" i="9"/>
  <c r="O69" i="9"/>
  <c r="O53" i="9"/>
  <c r="O37" i="9"/>
  <c r="O21" i="9"/>
  <c r="P62" i="6"/>
  <c r="P68" i="6"/>
  <c r="P66" i="6"/>
  <c r="P58" i="6"/>
  <c r="P54" i="6"/>
  <c r="P64" i="6"/>
  <c r="P60" i="6"/>
  <c r="P48" i="6"/>
  <c r="P46" i="6"/>
  <c r="P56" i="6"/>
  <c r="P52" i="6"/>
  <c r="P44" i="6"/>
  <c r="P42" i="6"/>
  <c r="P38" i="6"/>
  <c r="P30" i="6"/>
  <c r="P36" i="6"/>
  <c r="P28" i="6"/>
  <c r="P34" i="6"/>
  <c r="P26" i="6"/>
  <c r="P24" i="6"/>
  <c r="P16" i="6"/>
  <c r="P40" i="6"/>
  <c r="P22" i="6"/>
  <c r="P14" i="6"/>
  <c r="P32" i="6"/>
  <c r="P20" i="6"/>
  <c r="P12" i="6"/>
  <c r="P50" i="6"/>
  <c r="P18" i="6"/>
  <c r="R6" i="6"/>
  <c r="Q11" i="6"/>
  <c r="Q8" i="6"/>
  <c r="Q7" i="6"/>
  <c r="P658" i="6"/>
  <c r="P654" i="6"/>
  <c r="P659" i="6"/>
  <c r="P655" i="6"/>
  <c r="P660" i="6"/>
  <c r="P651" i="6"/>
  <c r="P649" i="6"/>
  <c r="P645" i="6"/>
  <c r="P641" i="6"/>
  <c r="P661" i="6"/>
  <c r="P652" i="6"/>
  <c r="P650" i="6"/>
  <c r="P646" i="6"/>
  <c r="P637" i="6"/>
  <c r="P633" i="6"/>
  <c r="P642" i="6"/>
  <c r="P638" i="6"/>
  <c r="P656" i="6"/>
  <c r="P653" i="6"/>
  <c r="P647" i="6"/>
  <c r="P643" i="6"/>
  <c r="P639" i="6"/>
  <c r="P657" i="6"/>
  <c r="P644" i="6"/>
  <c r="P640" i="6"/>
  <c r="P634" i="6"/>
  <c r="P628" i="6"/>
  <c r="P624" i="6"/>
  <c r="P620" i="6"/>
  <c r="P648" i="6"/>
  <c r="P635" i="6"/>
  <c r="P629" i="6"/>
  <c r="P625" i="6"/>
  <c r="P621" i="6"/>
  <c r="P627" i="6"/>
  <c r="P619" i="6"/>
  <c r="P617" i="6"/>
  <c r="P613" i="6"/>
  <c r="P609" i="6"/>
  <c r="P605" i="6"/>
  <c r="P601" i="6"/>
  <c r="P597" i="6"/>
  <c r="P593" i="6"/>
  <c r="P589" i="6"/>
  <c r="P585" i="6"/>
  <c r="P623" i="6"/>
  <c r="P615" i="6"/>
  <c r="P610" i="6"/>
  <c r="P604" i="6"/>
  <c r="P599" i="6"/>
  <c r="P594" i="6"/>
  <c r="P588" i="6"/>
  <c r="P582" i="6"/>
  <c r="P578" i="6"/>
  <c r="P574" i="6"/>
  <c r="P570" i="6"/>
  <c r="P626" i="6"/>
  <c r="P616" i="6"/>
  <c r="P611" i="6"/>
  <c r="P606" i="6"/>
  <c r="P600" i="6"/>
  <c r="P595" i="6"/>
  <c r="P632" i="6"/>
  <c r="P630" i="6"/>
  <c r="P618" i="6"/>
  <c r="P612" i="6"/>
  <c r="P607" i="6"/>
  <c r="P602" i="6"/>
  <c r="P622" i="6"/>
  <c r="P608" i="6"/>
  <c r="P590" i="6"/>
  <c r="P581" i="6"/>
  <c r="P576" i="6"/>
  <c r="P571" i="6"/>
  <c r="P568" i="6"/>
  <c r="P564" i="6"/>
  <c r="P560" i="6"/>
  <c r="P556" i="6"/>
  <c r="P552" i="6"/>
  <c r="P548" i="6"/>
  <c r="P544" i="6"/>
  <c r="P540" i="6"/>
  <c r="P614" i="6"/>
  <c r="P603" i="6"/>
  <c r="P587" i="6"/>
  <c r="P583" i="6"/>
  <c r="P577" i="6"/>
  <c r="P572" i="6"/>
  <c r="P565" i="6"/>
  <c r="P561" i="6"/>
  <c r="P557" i="6"/>
  <c r="P553" i="6"/>
  <c r="P549" i="6"/>
  <c r="P631" i="6"/>
  <c r="P596" i="6"/>
  <c r="P592" i="6"/>
  <c r="P586" i="6"/>
  <c r="P584" i="6"/>
  <c r="P579" i="6"/>
  <c r="P573" i="6"/>
  <c r="P566" i="6"/>
  <c r="P562" i="6"/>
  <c r="P598" i="6"/>
  <c r="P580" i="6"/>
  <c r="P569" i="6"/>
  <c r="P555" i="6"/>
  <c r="P546" i="6"/>
  <c r="P541" i="6"/>
  <c r="P537" i="6"/>
  <c r="P533" i="6"/>
  <c r="P529" i="6"/>
  <c r="P525" i="6"/>
  <c r="P521" i="6"/>
  <c r="P517" i="6"/>
  <c r="P513" i="6"/>
  <c r="P509" i="6"/>
  <c r="P505" i="6"/>
  <c r="P501" i="6"/>
  <c r="P497" i="6"/>
  <c r="P493" i="6"/>
  <c r="P489" i="6"/>
  <c r="P485" i="6"/>
  <c r="P481" i="6"/>
  <c r="P477" i="6"/>
  <c r="P473" i="6"/>
  <c r="P575" i="6"/>
  <c r="P563" i="6"/>
  <c r="P558" i="6"/>
  <c r="P550" i="6"/>
  <c r="P547" i="6"/>
  <c r="P542" i="6"/>
  <c r="P534" i="6"/>
  <c r="P530" i="6"/>
  <c r="P526" i="6"/>
  <c r="P522" i="6"/>
  <c r="P518" i="6"/>
  <c r="P514" i="6"/>
  <c r="P636" i="6"/>
  <c r="P591" i="6"/>
  <c r="P539" i="6"/>
  <c r="P536" i="6"/>
  <c r="P528" i="6"/>
  <c r="P520" i="6"/>
  <c r="P512" i="6"/>
  <c r="P510" i="6"/>
  <c r="P504" i="6"/>
  <c r="P499" i="6"/>
  <c r="P494" i="6"/>
  <c r="P488" i="6"/>
  <c r="P567" i="6"/>
  <c r="P551" i="6"/>
  <c r="P543" i="6"/>
  <c r="P531" i="6"/>
  <c r="P523" i="6"/>
  <c r="P515" i="6"/>
  <c r="P511" i="6"/>
  <c r="P506" i="6"/>
  <c r="P500" i="6"/>
  <c r="P495" i="6"/>
  <c r="P490" i="6"/>
  <c r="P554" i="6"/>
  <c r="P545" i="6"/>
  <c r="P532" i="6"/>
  <c r="P524" i="6"/>
  <c r="P516" i="6"/>
  <c r="P507" i="6"/>
  <c r="P502" i="6"/>
  <c r="P496" i="6"/>
  <c r="P491" i="6"/>
  <c r="P486" i="6"/>
  <c r="P538" i="6"/>
  <c r="P498" i="6"/>
  <c r="P484" i="6"/>
  <c r="P479" i="6"/>
  <c r="P474" i="6"/>
  <c r="P470" i="6"/>
  <c r="P466" i="6"/>
  <c r="P462" i="6"/>
  <c r="P458" i="6"/>
  <c r="P454" i="6"/>
  <c r="P450" i="6"/>
  <c r="P446" i="6"/>
  <c r="P442" i="6"/>
  <c r="P438" i="6"/>
  <c r="P434" i="6"/>
  <c r="P430" i="6"/>
  <c r="P426" i="6"/>
  <c r="P422" i="6"/>
  <c r="P418" i="6"/>
  <c r="P414" i="6"/>
  <c r="P410" i="6"/>
  <c r="P559" i="6"/>
  <c r="P519" i="6"/>
  <c r="P480" i="6"/>
  <c r="P475" i="6"/>
  <c r="P471" i="6"/>
  <c r="P467" i="6"/>
  <c r="P463" i="6"/>
  <c r="P459" i="6"/>
  <c r="P455" i="6"/>
  <c r="P451" i="6"/>
  <c r="P447" i="6"/>
  <c r="P443" i="6"/>
  <c r="P439" i="6"/>
  <c r="P435" i="6"/>
  <c r="P431" i="6"/>
  <c r="P427" i="6"/>
  <c r="P423" i="6"/>
  <c r="P419" i="6"/>
  <c r="P415" i="6"/>
  <c r="P411" i="6"/>
  <c r="P407" i="6"/>
  <c r="P527" i="6"/>
  <c r="P508" i="6"/>
  <c r="P482" i="6"/>
  <c r="P464" i="6"/>
  <c r="P456" i="6"/>
  <c r="P448" i="6"/>
  <c r="P440" i="6"/>
  <c r="P432" i="6"/>
  <c r="P424" i="6"/>
  <c r="P416" i="6"/>
  <c r="P408" i="6"/>
  <c r="P403" i="6"/>
  <c r="P399" i="6"/>
  <c r="P395" i="6"/>
  <c r="P391" i="6"/>
  <c r="P387" i="6"/>
  <c r="P383" i="6"/>
  <c r="P535" i="6"/>
  <c r="P483" i="6"/>
  <c r="P472" i="6"/>
  <c r="P465" i="6"/>
  <c r="P457" i="6"/>
  <c r="P449" i="6"/>
  <c r="P441" i="6"/>
  <c r="P433" i="6"/>
  <c r="P425" i="6"/>
  <c r="P417" i="6"/>
  <c r="P409" i="6"/>
  <c r="P404" i="6"/>
  <c r="P400" i="6"/>
  <c r="P396" i="6"/>
  <c r="P392" i="6"/>
  <c r="P388" i="6"/>
  <c r="P487" i="6"/>
  <c r="P476" i="6"/>
  <c r="P468" i="6"/>
  <c r="P460" i="6"/>
  <c r="P452" i="6"/>
  <c r="P444" i="6"/>
  <c r="P436" i="6"/>
  <c r="P428" i="6"/>
  <c r="P420" i="6"/>
  <c r="P412" i="6"/>
  <c r="P405" i="6"/>
  <c r="P401" i="6"/>
  <c r="P397" i="6"/>
  <c r="P393" i="6"/>
  <c r="P389" i="6"/>
  <c r="P385" i="6"/>
  <c r="P381" i="6"/>
  <c r="P503" i="6"/>
  <c r="P492" i="6"/>
  <c r="P478" i="6"/>
  <c r="P461" i="6"/>
  <c r="P429" i="6"/>
  <c r="P406" i="6"/>
  <c r="P394" i="6"/>
  <c r="P375" i="6"/>
  <c r="P371" i="6"/>
  <c r="P367" i="6"/>
  <c r="P363" i="6"/>
  <c r="P359" i="6"/>
  <c r="P355" i="6"/>
  <c r="P351" i="6"/>
  <c r="P347" i="6"/>
  <c r="P343" i="6"/>
  <c r="P339" i="6"/>
  <c r="P335" i="6"/>
  <c r="P331" i="6"/>
  <c r="P327" i="6"/>
  <c r="P469" i="6"/>
  <c r="P437" i="6"/>
  <c r="P398" i="6"/>
  <c r="P379" i="6"/>
  <c r="P376" i="6"/>
  <c r="P372" i="6"/>
  <c r="P368" i="6"/>
  <c r="P364" i="6"/>
  <c r="P360" i="6"/>
  <c r="P356" i="6"/>
  <c r="P352" i="6"/>
  <c r="P348" i="6"/>
  <c r="P344" i="6"/>
  <c r="P340" i="6"/>
  <c r="P336" i="6"/>
  <c r="P332" i="6"/>
  <c r="P445" i="6"/>
  <c r="P413" i="6"/>
  <c r="P402" i="6"/>
  <c r="P386" i="6"/>
  <c r="P380" i="6"/>
  <c r="P377" i="6"/>
  <c r="P373" i="6"/>
  <c r="P369" i="6"/>
  <c r="P365" i="6"/>
  <c r="P361" i="6"/>
  <c r="P357" i="6"/>
  <c r="P353" i="6"/>
  <c r="P349" i="6"/>
  <c r="P345" i="6"/>
  <c r="P341" i="6"/>
  <c r="P337" i="6"/>
  <c r="P333" i="6"/>
  <c r="P329" i="6"/>
  <c r="P325" i="6"/>
  <c r="P321" i="6"/>
  <c r="P317" i="6"/>
  <c r="P313" i="6"/>
  <c r="P309" i="6"/>
  <c r="P421" i="6"/>
  <c r="P384" i="6"/>
  <c r="P382" i="6"/>
  <c r="P374" i="6"/>
  <c r="P358" i="6"/>
  <c r="P342" i="6"/>
  <c r="P324" i="6"/>
  <c r="P322" i="6"/>
  <c r="P316" i="6"/>
  <c r="P453" i="6"/>
  <c r="P378" i="6"/>
  <c r="P362" i="6"/>
  <c r="P346" i="6"/>
  <c r="P326" i="6"/>
  <c r="P323" i="6"/>
  <c r="P318" i="6"/>
  <c r="P370" i="6"/>
  <c r="P354" i="6"/>
  <c r="P338" i="6"/>
  <c r="P330" i="6"/>
  <c r="P366" i="6"/>
  <c r="P328" i="6"/>
  <c r="P314" i="6"/>
  <c r="P306" i="6"/>
  <c r="P302" i="6"/>
  <c r="P298" i="6"/>
  <c r="P294" i="6"/>
  <c r="P390" i="6"/>
  <c r="P315" i="6"/>
  <c r="P310" i="6"/>
  <c r="P307" i="6"/>
  <c r="P303" i="6"/>
  <c r="P299" i="6"/>
  <c r="P295" i="6"/>
  <c r="P291" i="6"/>
  <c r="P287" i="6"/>
  <c r="P283" i="6"/>
  <c r="P279" i="6"/>
  <c r="P334" i="6"/>
  <c r="P319" i="6"/>
  <c r="P350" i="6"/>
  <c r="P320" i="6"/>
  <c r="P312" i="6"/>
  <c r="P305" i="6"/>
  <c r="P301" i="6"/>
  <c r="P297" i="6"/>
  <c r="P293" i="6"/>
  <c r="P289" i="6"/>
  <c r="P285" i="6"/>
  <c r="P281" i="6"/>
  <c r="P277" i="6"/>
  <c r="P296" i="6"/>
  <c r="P290" i="6"/>
  <c r="P282" i="6"/>
  <c r="P273" i="6"/>
  <c r="P269" i="6"/>
  <c r="P265" i="6"/>
  <c r="P261" i="6"/>
  <c r="P257" i="6"/>
  <c r="P253" i="6"/>
  <c r="P249" i="6"/>
  <c r="P245" i="6"/>
  <c r="P241" i="6"/>
  <c r="P237" i="6"/>
  <c r="P233" i="6"/>
  <c r="P229" i="6"/>
  <c r="P225" i="6"/>
  <c r="P221" i="6"/>
  <c r="P217" i="6"/>
  <c r="P213" i="6"/>
  <c r="P209" i="6"/>
  <c r="P205" i="6"/>
  <c r="P201" i="6"/>
  <c r="P197" i="6"/>
  <c r="P193" i="6"/>
  <c r="P189" i="6"/>
  <c r="P185" i="6"/>
  <c r="P181" i="6"/>
  <c r="P177" i="6"/>
  <c r="P173" i="6"/>
  <c r="P169" i="6"/>
  <c r="P165" i="6"/>
  <c r="P161" i="6"/>
  <c r="P157" i="6"/>
  <c r="P153" i="6"/>
  <c r="P149" i="6"/>
  <c r="P145" i="6"/>
  <c r="P141" i="6"/>
  <c r="P137" i="6"/>
  <c r="P133" i="6"/>
  <c r="P129" i="6"/>
  <c r="P125" i="6"/>
  <c r="P121" i="6"/>
  <c r="P117" i="6"/>
  <c r="P113" i="6"/>
  <c r="P311" i="6"/>
  <c r="P300" i="6"/>
  <c r="P284" i="6"/>
  <c r="P276" i="6"/>
  <c r="P274" i="6"/>
  <c r="P270" i="6"/>
  <c r="P266" i="6"/>
  <c r="P262" i="6"/>
  <c r="P258" i="6"/>
  <c r="P254" i="6"/>
  <c r="P250" i="6"/>
  <c r="P246" i="6"/>
  <c r="P242" i="6"/>
  <c r="P238" i="6"/>
  <c r="P234" i="6"/>
  <c r="P230" i="6"/>
  <c r="P226" i="6"/>
  <c r="P222" i="6"/>
  <c r="P218" i="6"/>
  <c r="P214" i="6"/>
  <c r="P210" i="6"/>
  <c r="P206" i="6"/>
  <c r="P202" i="6"/>
  <c r="P198" i="6"/>
  <c r="P194" i="6"/>
  <c r="P190" i="6"/>
  <c r="P186" i="6"/>
  <c r="P182" i="6"/>
  <c r="P178" i="6"/>
  <c r="P174" i="6"/>
  <c r="P170" i="6"/>
  <c r="P166" i="6"/>
  <c r="P162" i="6"/>
  <c r="P158" i="6"/>
  <c r="P154" i="6"/>
  <c r="P150" i="6"/>
  <c r="P146" i="6"/>
  <c r="P142" i="6"/>
  <c r="P138" i="6"/>
  <c r="P134" i="6"/>
  <c r="P130" i="6"/>
  <c r="P126" i="6"/>
  <c r="P122" i="6"/>
  <c r="P118" i="6"/>
  <c r="P114" i="6"/>
  <c r="P304" i="6"/>
  <c r="P286" i="6"/>
  <c r="P278" i="6"/>
  <c r="P275" i="6"/>
  <c r="P271" i="6"/>
  <c r="P267" i="6"/>
  <c r="P263" i="6"/>
  <c r="P259" i="6"/>
  <c r="P255" i="6"/>
  <c r="P251" i="6"/>
  <c r="P247" i="6"/>
  <c r="P243" i="6"/>
  <c r="P239" i="6"/>
  <c r="P235" i="6"/>
  <c r="P231" i="6"/>
  <c r="P227" i="6"/>
  <c r="P223" i="6"/>
  <c r="P219" i="6"/>
  <c r="P215" i="6"/>
  <c r="P211" i="6"/>
  <c r="P207" i="6"/>
  <c r="P203" i="6"/>
  <c r="P199" i="6"/>
  <c r="P195" i="6"/>
  <c r="P191" i="6"/>
  <c r="P187" i="6"/>
  <c r="P183" i="6"/>
  <c r="P179" i="6"/>
  <c r="P175" i="6"/>
  <c r="P171" i="6"/>
  <c r="P308" i="6"/>
  <c r="P292" i="6"/>
  <c r="P288" i="6"/>
  <c r="P280" i="6"/>
  <c r="P272" i="6"/>
  <c r="P268" i="6"/>
  <c r="P264" i="6"/>
  <c r="P260" i="6"/>
  <c r="P256" i="6"/>
  <c r="P252" i="6"/>
  <c r="P248" i="6"/>
  <c r="P244" i="6"/>
  <c r="P228" i="6"/>
  <c r="P212" i="6"/>
  <c r="P196" i="6"/>
  <c r="P180" i="6"/>
  <c r="P163" i="6"/>
  <c r="P155" i="6"/>
  <c r="P147" i="6"/>
  <c r="P139" i="6"/>
  <c r="P131" i="6"/>
  <c r="P123" i="6"/>
  <c r="P115" i="6"/>
  <c r="P109" i="6"/>
  <c r="P105" i="6"/>
  <c r="P101" i="6"/>
  <c r="P232" i="6"/>
  <c r="P216" i="6"/>
  <c r="P200" i="6"/>
  <c r="P184" i="6"/>
  <c r="P164" i="6"/>
  <c r="P156" i="6"/>
  <c r="P148" i="6"/>
  <c r="P140" i="6"/>
  <c r="P132" i="6"/>
  <c r="P124" i="6"/>
  <c r="P116" i="6"/>
  <c r="P110" i="6"/>
  <c r="P106" i="6"/>
  <c r="P102" i="6"/>
  <c r="P98" i="6"/>
  <c r="P94" i="6"/>
  <c r="P90" i="6"/>
  <c r="P86" i="6"/>
  <c r="P82" i="6"/>
  <c r="P78" i="6"/>
  <c r="P74" i="6"/>
  <c r="P70" i="6"/>
  <c r="P236" i="6"/>
  <c r="P220" i="6"/>
  <c r="P204" i="6"/>
  <c r="P188" i="6"/>
  <c r="P172" i="6"/>
  <c r="P167" i="6"/>
  <c r="P159" i="6"/>
  <c r="P151" i="6"/>
  <c r="P143" i="6"/>
  <c r="P135" i="6"/>
  <c r="P127" i="6"/>
  <c r="P119" i="6"/>
  <c r="P111" i="6"/>
  <c r="P107" i="6"/>
  <c r="P103" i="6"/>
  <c r="P99" i="6"/>
  <c r="P95" i="6"/>
  <c r="P91" i="6"/>
  <c r="P87" i="6"/>
  <c r="P83" i="6"/>
  <c r="P79" i="6"/>
  <c r="P75" i="6"/>
  <c r="P71" i="6"/>
  <c r="P67" i="6"/>
  <c r="P63" i="6"/>
  <c r="P59" i="6"/>
  <c r="P55" i="6"/>
  <c r="P51" i="6"/>
  <c r="P47" i="6"/>
  <c r="P43" i="6"/>
  <c r="P240" i="6"/>
  <c r="P224" i="6"/>
  <c r="P208" i="6"/>
  <c r="P192" i="6"/>
  <c r="P176" i="6"/>
  <c r="P168" i="6"/>
  <c r="P160" i="6"/>
  <c r="P152" i="6"/>
  <c r="P144" i="6"/>
  <c r="P136" i="6"/>
  <c r="P128" i="6"/>
  <c r="P120" i="6"/>
  <c r="P112" i="6"/>
  <c r="P108" i="6"/>
  <c r="P104" i="6"/>
  <c r="P100" i="6"/>
  <c r="P96" i="6"/>
  <c r="P92" i="6"/>
  <c r="P88" i="6"/>
  <c r="P84" i="6"/>
  <c r="P80" i="6"/>
  <c r="P76" i="6"/>
  <c r="P72" i="6"/>
  <c r="P85" i="6"/>
  <c r="P69" i="6"/>
  <c r="P61" i="6"/>
  <c r="P53" i="6"/>
  <c r="P45" i="6"/>
  <c r="P39" i="6"/>
  <c r="P35" i="6"/>
  <c r="P31" i="6"/>
  <c r="P27" i="6"/>
  <c r="P23" i="6"/>
  <c r="P19" i="6"/>
  <c r="P15" i="6"/>
  <c r="P21" i="6"/>
  <c r="P89" i="6"/>
  <c r="P73" i="6"/>
  <c r="P93" i="6"/>
  <c r="P77" i="6"/>
  <c r="P65" i="6"/>
  <c r="P57" i="6"/>
  <c r="P49" i="6"/>
  <c r="P41" i="6"/>
  <c r="P37" i="6"/>
  <c r="P33" i="6"/>
  <c r="P29" i="6"/>
  <c r="P25" i="6"/>
  <c r="P17" i="6"/>
  <c r="P97" i="6"/>
  <c r="P81" i="6"/>
  <c r="P13" i="6"/>
  <c r="M660" i="4"/>
  <c r="Z660" i="4" s="1"/>
  <c r="AE660" i="4" s="1"/>
  <c r="M644" i="4"/>
  <c r="Z644" i="4" s="1"/>
  <c r="AE644" i="4" s="1"/>
  <c r="M628" i="4"/>
  <c r="Z628" i="4" s="1"/>
  <c r="AE628" i="4" s="1"/>
  <c r="M612" i="4"/>
  <c r="Z612" i="4" s="1"/>
  <c r="AE612" i="4" s="1"/>
  <c r="M592" i="4"/>
  <c r="Z592" i="4" s="1"/>
  <c r="AE592" i="4" s="1"/>
  <c r="M576" i="4"/>
  <c r="Z576" i="4" s="1"/>
  <c r="AE576" i="4" s="1"/>
  <c r="M661" i="4"/>
  <c r="Z661" i="4" s="1"/>
  <c r="AE661" i="4" s="1"/>
  <c r="M645" i="4"/>
  <c r="Z645" i="4" s="1"/>
  <c r="AE645" i="4" s="1"/>
  <c r="M629" i="4"/>
  <c r="Z629" i="4" s="1"/>
  <c r="AE629" i="4" s="1"/>
  <c r="M613" i="4"/>
  <c r="Z613" i="4" s="1"/>
  <c r="AE613" i="4" s="1"/>
  <c r="M658" i="4"/>
  <c r="Z658" i="4" s="1"/>
  <c r="AE658" i="4" s="1"/>
  <c r="M642" i="4"/>
  <c r="Z642" i="4" s="1"/>
  <c r="AE642" i="4" s="1"/>
  <c r="M626" i="4"/>
  <c r="Z626" i="4" s="1"/>
  <c r="AE626" i="4" s="1"/>
  <c r="M610" i="4"/>
  <c r="Z610" i="4" s="1"/>
  <c r="AE610" i="4" s="1"/>
  <c r="M594" i="4"/>
  <c r="Z594" i="4" s="1"/>
  <c r="AE594" i="4" s="1"/>
  <c r="M651" i="4"/>
  <c r="Z651" i="4" s="1"/>
  <c r="AE651" i="4" s="1"/>
  <c r="M587" i="4"/>
  <c r="Z587" i="4" s="1"/>
  <c r="AE587" i="4" s="1"/>
  <c r="M537" i="4"/>
  <c r="Z537" i="4" s="1"/>
  <c r="AE537" i="4" s="1"/>
  <c r="M489" i="4"/>
  <c r="Z489" i="4" s="1"/>
  <c r="AE489" i="4" s="1"/>
  <c r="M473" i="4"/>
  <c r="Z473" i="4" s="1"/>
  <c r="AE473" i="4" s="1"/>
  <c r="M457" i="4"/>
  <c r="Z457" i="4" s="1"/>
  <c r="AE457" i="4" s="1"/>
  <c r="M607" i="4"/>
  <c r="Z607" i="4" s="1"/>
  <c r="AE607" i="4" s="1"/>
  <c r="M554" i="4"/>
  <c r="Z554" i="4" s="1"/>
  <c r="AE554" i="4" s="1"/>
  <c r="M522" i="4"/>
  <c r="Z522" i="4" s="1"/>
  <c r="AE522" i="4" s="1"/>
  <c r="M494" i="4"/>
  <c r="Z494" i="4" s="1"/>
  <c r="AE494" i="4" s="1"/>
  <c r="M478" i="4"/>
  <c r="Z478" i="4" s="1"/>
  <c r="AE478" i="4" s="1"/>
  <c r="M462" i="4"/>
  <c r="Z462" i="4" s="1"/>
  <c r="AE462" i="4" s="1"/>
  <c r="M627" i="4"/>
  <c r="Z627" i="4" s="1"/>
  <c r="AE627" i="4" s="1"/>
  <c r="M563" i="4"/>
  <c r="Z563" i="4" s="1"/>
  <c r="AE563" i="4" s="1"/>
  <c r="M547" i="4"/>
  <c r="Z547" i="4" s="1"/>
  <c r="AE547" i="4" s="1"/>
  <c r="M531" i="4"/>
  <c r="Z531" i="4" s="1"/>
  <c r="AE531" i="4" s="1"/>
  <c r="M515" i="4"/>
  <c r="Z515" i="4" s="1"/>
  <c r="AE515" i="4" s="1"/>
  <c r="M499" i="4"/>
  <c r="Z499" i="4" s="1"/>
  <c r="AE499" i="4" s="1"/>
  <c r="M483" i="4"/>
  <c r="Z483" i="4" s="1"/>
  <c r="AE483" i="4" s="1"/>
  <c r="M467" i="4"/>
  <c r="Z467" i="4" s="1"/>
  <c r="AE467" i="4" s="1"/>
  <c r="M560" i="4"/>
  <c r="Z560" i="4" s="1"/>
  <c r="AE560" i="4" s="1"/>
  <c r="M496" i="4"/>
  <c r="Z496" i="4" s="1"/>
  <c r="AE496" i="4" s="1"/>
  <c r="M449" i="4"/>
  <c r="Z449" i="4" s="1"/>
  <c r="AE449" i="4" s="1"/>
  <c r="M433" i="4"/>
  <c r="Z433" i="4" s="1"/>
  <c r="AE433" i="4" s="1"/>
  <c r="M417" i="4"/>
  <c r="Z417" i="4" s="1"/>
  <c r="AE417" i="4" s="1"/>
  <c r="M567" i="4"/>
  <c r="Z567" i="4" s="1"/>
  <c r="AE567" i="4" s="1"/>
  <c r="M500" i="4"/>
  <c r="Z500" i="4" s="1"/>
  <c r="AE500" i="4" s="1"/>
  <c r="M450" i="4"/>
  <c r="Z450" i="4" s="1"/>
  <c r="AE450" i="4" s="1"/>
  <c r="M434" i="4"/>
  <c r="Z434" i="4" s="1"/>
  <c r="AE434" i="4" s="1"/>
  <c r="M418" i="4"/>
  <c r="Z418" i="4" s="1"/>
  <c r="AE418" i="4" s="1"/>
  <c r="M583" i="4"/>
  <c r="Z583" i="4" s="1"/>
  <c r="AE583" i="4" s="1"/>
  <c r="M504" i="4"/>
  <c r="Z504" i="4" s="1"/>
  <c r="AE504" i="4" s="1"/>
  <c r="M451" i="4"/>
  <c r="Z451" i="4" s="1"/>
  <c r="AE451" i="4" s="1"/>
  <c r="M435" i="4"/>
  <c r="Z435" i="4" s="1"/>
  <c r="AE435" i="4" s="1"/>
  <c r="M419" i="4"/>
  <c r="Z419" i="4" s="1"/>
  <c r="AE419" i="4" s="1"/>
  <c r="M403" i="4"/>
  <c r="Z403" i="4" s="1"/>
  <c r="AE403" i="4" s="1"/>
  <c r="M540" i="4"/>
  <c r="Z540" i="4" s="1"/>
  <c r="AE540" i="4" s="1"/>
  <c r="M476" i="4"/>
  <c r="Z476" i="4" s="1"/>
  <c r="AE476" i="4" s="1"/>
  <c r="M420" i="4"/>
  <c r="Z420" i="4" s="1"/>
  <c r="AE420" i="4" s="1"/>
  <c r="M392" i="4"/>
  <c r="Z392" i="4" s="1"/>
  <c r="AE392" i="4" s="1"/>
  <c r="M376" i="4"/>
  <c r="Z376" i="4" s="1"/>
  <c r="AE376" i="4" s="1"/>
  <c r="M360" i="4"/>
  <c r="Z360" i="4" s="1"/>
  <c r="AE360" i="4" s="1"/>
  <c r="M344" i="4"/>
  <c r="Z344" i="4" s="1"/>
  <c r="AE344" i="4" s="1"/>
  <c r="M328" i="4"/>
  <c r="Z328" i="4" s="1"/>
  <c r="AE328" i="4" s="1"/>
  <c r="M312" i="4"/>
  <c r="Z312" i="4" s="1"/>
  <c r="AE312" i="4" s="1"/>
  <c r="M296" i="4"/>
  <c r="Z296" i="4" s="1"/>
  <c r="AE296" i="4" s="1"/>
  <c r="M280" i="4"/>
  <c r="Z280" i="4" s="1"/>
  <c r="AE280" i="4" s="1"/>
  <c r="M264" i="4"/>
  <c r="Z264" i="4" s="1"/>
  <c r="AE264" i="4" s="1"/>
  <c r="M424" i="4"/>
  <c r="Z424" i="4" s="1"/>
  <c r="AE424" i="4" s="1"/>
  <c r="M393" i="4"/>
  <c r="Z393" i="4" s="1"/>
  <c r="AE393" i="4" s="1"/>
  <c r="M377" i="4"/>
  <c r="Z377" i="4" s="1"/>
  <c r="AE377" i="4" s="1"/>
  <c r="M361" i="4"/>
  <c r="Z361" i="4" s="1"/>
  <c r="AE361" i="4" s="1"/>
  <c r="M345" i="4"/>
  <c r="Z345" i="4" s="1"/>
  <c r="AE345" i="4" s="1"/>
  <c r="M329" i="4"/>
  <c r="Z329" i="4" s="1"/>
  <c r="AE329" i="4" s="1"/>
  <c r="M313" i="4"/>
  <c r="Z313" i="4" s="1"/>
  <c r="AE313" i="4" s="1"/>
  <c r="M297" i="4"/>
  <c r="Z297" i="4" s="1"/>
  <c r="AE297" i="4" s="1"/>
  <c r="M281" i="4"/>
  <c r="Z281" i="4" s="1"/>
  <c r="AE281" i="4" s="1"/>
  <c r="M412" i="4"/>
  <c r="Z412" i="4" s="1"/>
  <c r="AE412" i="4" s="1"/>
  <c r="M390" i="4"/>
  <c r="Z390" i="4" s="1"/>
  <c r="AE390" i="4" s="1"/>
  <c r="M374" i="4"/>
  <c r="Z374" i="4" s="1"/>
  <c r="AE374" i="4" s="1"/>
  <c r="M358" i="4"/>
  <c r="Z358" i="4" s="1"/>
  <c r="AE358" i="4" s="1"/>
  <c r="M342" i="4"/>
  <c r="Z342" i="4" s="1"/>
  <c r="AE342" i="4" s="1"/>
  <c r="M326" i="4"/>
  <c r="Z326" i="4" s="1"/>
  <c r="AE326" i="4" s="1"/>
  <c r="M310" i="4"/>
  <c r="Z310" i="4" s="1"/>
  <c r="AE310" i="4" s="1"/>
  <c r="M294" i="4"/>
  <c r="Z294" i="4" s="1"/>
  <c r="AE294" i="4" s="1"/>
  <c r="M278" i="4"/>
  <c r="Z278" i="4" s="1"/>
  <c r="AE278" i="4" s="1"/>
  <c r="M391" i="4"/>
  <c r="Z391" i="4" s="1"/>
  <c r="AE391" i="4" s="1"/>
  <c r="M327" i="4"/>
  <c r="Z327" i="4" s="1"/>
  <c r="AE327" i="4" s="1"/>
  <c r="M273" i="4"/>
  <c r="Z273" i="4" s="1"/>
  <c r="AE273" i="4" s="1"/>
  <c r="M250" i="4"/>
  <c r="Z250" i="4" s="1"/>
  <c r="AE250" i="4" s="1"/>
  <c r="M234" i="4"/>
  <c r="Z234" i="4" s="1"/>
  <c r="AE234" i="4" s="1"/>
  <c r="M218" i="4"/>
  <c r="Z218" i="4" s="1"/>
  <c r="AE218" i="4" s="1"/>
  <c r="M202" i="4"/>
  <c r="Z202" i="4" s="1"/>
  <c r="AE202" i="4" s="1"/>
  <c r="M186" i="4"/>
  <c r="Z186" i="4" s="1"/>
  <c r="AE186" i="4" s="1"/>
  <c r="M170" i="4"/>
  <c r="Z170" i="4" s="1"/>
  <c r="AE170" i="4" s="1"/>
  <c r="M154" i="4"/>
  <c r="Z154" i="4" s="1"/>
  <c r="AE154" i="4" s="1"/>
  <c r="M138" i="4"/>
  <c r="Z138" i="4" s="1"/>
  <c r="AE138" i="4" s="1"/>
  <c r="M122" i="4"/>
  <c r="Z122" i="4" s="1"/>
  <c r="AE122" i="4" s="1"/>
  <c r="M106" i="4"/>
  <c r="Z106" i="4" s="1"/>
  <c r="AE106" i="4" s="1"/>
  <c r="M90" i="4"/>
  <c r="Z90" i="4" s="1"/>
  <c r="AE90" i="4" s="1"/>
  <c r="M74" i="4"/>
  <c r="Z74" i="4" s="1"/>
  <c r="AE74" i="4" s="1"/>
  <c r="M54" i="4"/>
  <c r="Z54" i="4" s="1"/>
  <c r="AE54" i="4" s="1"/>
  <c r="M38" i="4"/>
  <c r="Z38" i="4" s="1"/>
  <c r="AE38" i="4" s="1"/>
  <c r="M22" i="4"/>
  <c r="Z22" i="4" s="1"/>
  <c r="AE22" i="4" s="1"/>
  <c r="M401" i="4"/>
  <c r="Z401" i="4" s="1"/>
  <c r="AE401" i="4" s="1"/>
  <c r="M347" i="4"/>
  <c r="Z347" i="4" s="1"/>
  <c r="AE347" i="4" s="1"/>
  <c r="M283" i="4"/>
  <c r="Z283" i="4" s="1"/>
  <c r="AE283" i="4" s="1"/>
  <c r="M255" i="4"/>
  <c r="Z255" i="4" s="1"/>
  <c r="AE255" i="4" s="1"/>
  <c r="M239" i="4"/>
  <c r="Z239" i="4" s="1"/>
  <c r="AE239" i="4" s="1"/>
  <c r="M223" i="4"/>
  <c r="Z223" i="4" s="1"/>
  <c r="AE223" i="4" s="1"/>
  <c r="M207" i="4"/>
  <c r="Z207" i="4" s="1"/>
  <c r="AE207" i="4" s="1"/>
  <c r="M191" i="4"/>
  <c r="Z191" i="4" s="1"/>
  <c r="AE191" i="4" s="1"/>
  <c r="M175" i="4"/>
  <c r="Z175" i="4" s="1"/>
  <c r="AE175" i="4" s="1"/>
  <c r="M159" i="4"/>
  <c r="Z159" i="4" s="1"/>
  <c r="AE159" i="4" s="1"/>
  <c r="M143" i="4"/>
  <c r="Z143" i="4" s="1"/>
  <c r="AE143" i="4" s="1"/>
  <c r="M127" i="4"/>
  <c r="Z127" i="4" s="1"/>
  <c r="AE127" i="4" s="1"/>
  <c r="M111" i="4"/>
  <c r="Z111" i="4" s="1"/>
  <c r="AE111" i="4" s="1"/>
  <c r="M95" i="4"/>
  <c r="Z95" i="4" s="1"/>
  <c r="AE95" i="4" s="1"/>
  <c r="M79" i="4"/>
  <c r="Z79" i="4" s="1"/>
  <c r="AE79" i="4" s="1"/>
  <c r="M63" i="4"/>
  <c r="Z63" i="4" s="1"/>
  <c r="AE63" i="4" s="1"/>
  <c r="M47" i="4"/>
  <c r="Z47" i="4" s="1"/>
  <c r="AE47" i="4" s="1"/>
  <c r="M31" i="4"/>
  <c r="Z31" i="4" s="1"/>
  <c r="AE31" i="4" s="1"/>
  <c r="M383" i="4"/>
  <c r="Z383" i="4" s="1"/>
  <c r="AE383" i="4" s="1"/>
  <c r="M319" i="4"/>
  <c r="Z319" i="4" s="1"/>
  <c r="AE319" i="4" s="1"/>
  <c r="M263" i="4"/>
  <c r="Z263" i="4" s="1"/>
  <c r="AE263" i="4" s="1"/>
  <c r="M248" i="4"/>
  <c r="Z248" i="4" s="1"/>
  <c r="AE248" i="4" s="1"/>
  <c r="M232" i="4"/>
  <c r="Z232" i="4" s="1"/>
  <c r="AE232" i="4" s="1"/>
  <c r="M216" i="4"/>
  <c r="Z216" i="4" s="1"/>
  <c r="AE216" i="4" s="1"/>
  <c r="M200" i="4"/>
  <c r="Z200" i="4" s="1"/>
  <c r="AE200" i="4" s="1"/>
  <c r="M184" i="4"/>
  <c r="Z184" i="4" s="1"/>
  <c r="AE184" i="4" s="1"/>
  <c r="M168" i="4"/>
  <c r="Z168" i="4" s="1"/>
  <c r="AE168" i="4" s="1"/>
  <c r="M152" i="4"/>
  <c r="Z152" i="4" s="1"/>
  <c r="AE152" i="4" s="1"/>
  <c r="M136" i="4"/>
  <c r="Z136" i="4" s="1"/>
  <c r="AE136" i="4" s="1"/>
  <c r="M120" i="4"/>
  <c r="Z120" i="4" s="1"/>
  <c r="AE120" i="4" s="1"/>
  <c r="M104" i="4"/>
  <c r="Z104" i="4" s="1"/>
  <c r="AE104" i="4" s="1"/>
  <c r="M88" i="4"/>
  <c r="Z88" i="4" s="1"/>
  <c r="AE88" i="4" s="1"/>
  <c r="M72" i="4"/>
  <c r="Z72" i="4" s="1"/>
  <c r="AE72" i="4" s="1"/>
  <c r="M56" i="4"/>
  <c r="Z56" i="4" s="1"/>
  <c r="AE56" i="4" s="1"/>
  <c r="M40" i="4"/>
  <c r="Z40" i="4" s="1"/>
  <c r="AE40" i="4" s="1"/>
  <c r="M24" i="4"/>
  <c r="Z24" i="4" s="1"/>
  <c r="AE24" i="4" s="1"/>
  <c r="M271" i="4"/>
  <c r="Z271" i="4" s="1"/>
  <c r="AE271" i="4" s="1"/>
  <c r="M201" i="4"/>
  <c r="Z201" i="4" s="1"/>
  <c r="AE201" i="4" s="1"/>
  <c r="M137" i="4"/>
  <c r="Z137" i="4" s="1"/>
  <c r="AE137" i="4" s="1"/>
  <c r="M73" i="4"/>
  <c r="Z73" i="4" s="1"/>
  <c r="AE73" i="4" s="1"/>
  <c r="M355" i="4"/>
  <c r="Z355" i="4" s="1"/>
  <c r="AE355" i="4" s="1"/>
  <c r="M221" i="4"/>
  <c r="Z221" i="4" s="1"/>
  <c r="AE221" i="4" s="1"/>
  <c r="M157" i="4"/>
  <c r="Z157" i="4" s="1"/>
  <c r="AE157" i="4" s="1"/>
  <c r="M93" i="4"/>
  <c r="Z93" i="4" s="1"/>
  <c r="AE93" i="4" s="1"/>
  <c r="M29" i="4"/>
  <c r="Z29" i="4" s="1"/>
  <c r="AE29" i="4" s="1"/>
  <c r="M307" i="4"/>
  <c r="Z307" i="4" s="1"/>
  <c r="AE307" i="4" s="1"/>
  <c r="M209" i="4"/>
  <c r="Z209" i="4" s="1"/>
  <c r="AE209" i="4" s="1"/>
  <c r="M145" i="4"/>
  <c r="Z145" i="4" s="1"/>
  <c r="AE145" i="4" s="1"/>
  <c r="M81" i="4"/>
  <c r="Z81" i="4" s="1"/>
  <c r="AE81" i="4" s="1"/>
  <c r="M17" i="4"/>
  <c r="Z17" i="4" s="1"/>
  <c r="AE17" i="4" s="1"/>
  <c r="M323" i="4"/>
  <c r="Z323" i="4" s="1"/>
  <c r="AE323" i="4" s="1"/>
  <c r="M213" i="4"/>
  <c r="Z213" i="4" s="1"/>
  <c r="AE213" i="4" s="1"/>
  <c r="M149" i="4"/>
  <c r="Z149" i="4" s="1"/>
  <c r="AE149" i="4" s="1"/>
  <c r="M85" i="4"/>
  <c r="Z85" i="4" s="1"/>
  <c r="AE85" i="4" s="1"/>
  <c r="M14" i="4"/>
  <c r="Z14" i="4" s="1"/>
  <c r="AE14" i="4" s="1"/>
  <c r="M656" i="4"/>
  <c r="Z656" i="4" s="1"/>
  <c r="AE656" i="4" s="1"/>
  <c r="M640" i="4"/>
  <c r="Z640" i="4" s="1"/>
  <c r="AE640" i="4" s="1"/>
  <c r="M624" i="4"/>
  <c r="Z624" i="4" s="1"/>
  <c r="AE624" i="4" s="1"/>
  <c r="M608" i="4"/>
  <c r="Z608" i="4" s="1"/>
  <c r="AE608" i="4" s="1"/>
  <c r="M588" i="4"/>
  <c r="Z588" i="4" s="1"/>
  <c r="AE588" i="4" s="1"/>
  <c r="M572" i="4"/>
  <c r="Z572" i="4" s="1"/>
  <c r="AE572" i="4" s="1"/>
  <c r="M657" i="4"/>
  <c r="Z657" i="4" s="1"/>
  <c r="AE657" i="4" s="1"/>
  <c r="M641" i="4"/>
  <c r="Z641" i="4" s="1"/>
  <c r="AE641" i="4" s="1"/>
  <c r="M625" i="4"/>
  <c r="Z625" i="4" s="1"/>
  <c r="AE625" i="4" s="1"/>
  <c r="M609" i="4"/>
  <c r="Z609" i="4" s="1"/>
  <c r="AE609" i="4" s="1"/>
  <c r="M654" i="4"/>
  <c r="Z654" i="4" s="1"/>
  <c r="AE654" i="4" s="1"/>
  <c r="M638" i="4"/>
  <c r="Z638" i="4" s="1"/>
  <c r="AE638" i="4" s="1"/>
  <c r="M622" i="4"/>
  <c r="Z622" i="4" s="1"/>
  <c r="AE622" i="4" s="1"/>
  <c r="M606" i="4"/>
  <c r="Z606" i="4" s="1"/>
  <c r="AE606" i="4" s="1"/>
  <c r="M586" i="4"/>
  <c r="Z586" i="4" s="1"/>
  <c r="AE586" i="4" s="1"/>
  <c r="M635" i="4"/>
  <c r="Z635" i="4" s="1"/>
  <c r="AE635" i="4" s="1"/>
  <c r="M571" i="4"/>
  <c r="Z571" i="4" s="1"/>
  <c r="AE571" i="4" s="1"/>
  <c r="M505" i="4"/>
  <c r="Z505" i="4" s="1"/>
  <c r="AE505" i="4" s="1"/>
  <c r="M485" i="4"/>
  <c r="Z485" i="4" s="1"/>
  <c r="AE485" i="4" s="1"/>
  <c r="M469" i="4"/>
  <c r="Z469" i="4" s="1"/>
  <c r="AE469" i="4" s="1"/>
  <c r="M655" i="4"/>
  <c r="Z655" i="4" s="1"/>
  <c r="AE655" i="4" s="1"/>
  <c r="M591" i="4"/>
  <c r="Z591" i="4" s="1"/>
  <c r="AE591" i="4" s="1"/>
  <c r="M546" i="4"/>
  <c r="Z546" i="4" s="1"/>
  <c r="AE546" i="4" s="1"/>
  <c r="M514" i="4"/>
  <c r="Z514" i="4" s="1"/>
  <c r="AE514" i="4" s="1"/>
  <c r="M490" i="4"/>
  <c r="Z490" i="4" s="1"/>
  <c r="AE490" i="4" s="1"/>
  <c r="M474" i="4"/>
  <c r="Z474" i="4" s="1"/>
  <c r="AE474" i="4" s="1"/>
  <c r="M458" i="4"/>
  <c r="Z458" i="4" s="1"/>
  <c r="AE458" i="4" s="1"/>
  <c r="M611" i="4"/>
  <c r="Z611" i="4" s="1"/>
  <c r="AE611" i="4" s="1"/>
  <c r="M559" i="4"/>
  <c r="Z559" i="4" s="1"/>
  <c r="AE559" i="4" s="1"/>
  <c r="M543" i="4"/>
  <c r="Z543" i="4" s="1"/>
  <c r="AE543" i="4" s="1"/>
  <c r="M527" i="4"/>
  <c r="Z527" i="4" s="1"/>
  <c r="AE527" i="4" s="1"/>
  <c r="M511" i="4"/>
  <c r="Z511" i="4" s="1"/>
  <c r="AE511" i="4" s="1"/>
  <c r="M495" i="4"/>
  <c r="Z495" i="4" s="1"/>
  <c r="AE495" i="4" s="1"/>
  <c r="M479" i="4"/>
  <c r="Z479" i="4" s="1"/>
  <c r="AE479" i="4" s="1"/>
  <c r="M463" i="4"/>
  <c r="Z463" i="4" s="1"/>
  <c r="AE463" i="4" s="1"/>
  <c r="M544" i="4"/>
  <c r="Z544" i="4" s="1"/>
  <c r="AE544" i="4" s="1"/>
  <c r="M480" i="4"/>
  <c r="Z480" i="4" s="1"/>
  <c r="AE480" i="4" s="1"/>
  <c r="M445" i="4"/>
  <c r="Z445" i="4" s="1"/>
  <c r="AE445" i="4" s="1"/>
  <c r="M429" i="4"/>
  <c r="Z429" i="4" s="1"/>
  <c r="AE429" i="4" s="1"/>
  <c r="M413" i="4"/>
  <c r="Z413" i="4" s="1"/>
  <c r="AE413" i="4" s="1"/>
  <c r="M548" i="4"/>
  <c r="Z548" i="4" s="1"/>
  <c r="AE548" i="4" s="1"/>
  <c r="M484" i="4"/>
  <c r="Z484" i="4" s="1"/>
  <c r="AE484" i="4" s="1"/>
  <c r="M446" i="4"/>
  <c r="Z446" i="4" s="1"/>
  <c r="AE446" i="4" s="1"/>
  <c r="M430" i="4"/>
  <c r="Z430" i="4" s="1"/>
  <c r="AE430" i="4" s="1"/>
  <c r="M414" i="4"/>
  <c r="Z414" i="4" s="1"/>
  <c r="AE414" i="4" s="1"/>
  <c r="M552" i="4"/>
  <c r="Z552" i="4" s="1"/>
  <c r="AE552" i="4" s="1"/>
  <c r="M488" i="4"/>
  <c r="Z488" i="4" s="1"/>
  <c r="AE488" i="4" s="1"/>
  <c r="M447" i="4"/>
  <c r="Z447" i="4" s="1"/>
  <c r="AE447" i="4" s="1"/>
  <c r="M431" i="4"/>
  <c r="Z431" i="4" s="1"/>
  <c r="AE431" i="4" s="1"/>
  <c r="M415" i="4"/>
  <c r="Z415" i="4" s="1"/>
  <c r="AE415" i="4" s="1"/>
  <c r="M399" i="4"/>
  <c r="Z399" i="4" s="1"/>
  <c r="AE399" i="4" s="1"/>
  <c r="M524" i="4"/>
  <c r="Z524" i="4" s="1"/>
  <c r="AE524" i="4" s="1"/>
  <c r="M460" i="4"/>
  <c r="Z460" i="4" s="1"/>
  <c r="AE460" i="4" s="1"/>
  <c r="M406" i="4"/>
  <c r="Z406" i="4" s="1"/>
  <c r="AE406" i="4" s="1"/>
  <c r="M388" i="4"/>
  <c r="Z388" i="4" s="1"/>
  <c r="AE388" i="4" s="1"/>
  <c r="M372" i="4"/>
  <c r="Z372" i="4" s="1"/>
  <c r="AE372" i="4" s="1"/>
  <c r="M356" i="4"/>
  <c r="Z356" i="4" s="1"/>
  <c r="AE356" i="4" s="1"/>
  <c r="M340" i="4"/>
  <c r="Z340" i="4" s="1"/>
  <c r="AE340" i="4" s="1"/>
  <c r="M324" i="4"/>
  <c r="Z324" i="4" s="1"/>
  <c r="AE324" i="4" s="1"/>
  <c r="M308" i="4"/>
  <c r="Z308" i="4" s="1"/>
  <c r="AE308" i="4" s="1"/>
  <c r="M292" i="4"/>
  <c r="Z292" i="4" s="1"/>
  <c r="AE292" i="4" s="1"/>
  <c r="M276" i="4"/>
  <c r="Z276" i="4" s="1"/>
  <c r="AE276" i="4" s="1"/>
  <c r="M260" i="4"/>
  <c r="Z260" i="4" s="1"/>
  <c r="AE260" i="4" s="1"/>
  <c r="M402" i="4"/>
  <c r="Z402" i="4" s="1"/>
  <c r="AE402" i="4" s="1"/>
  <c r="M389" i="4"/>
  <c r="Z389" i="4" s="1"/>
  <c r="AE389" i="4" s="1"/>
  <c r="M373" i="4"/>
  <c r="Z373" i="4" s="1"/>
  <c r="AE373" i="4" s="1"/>
  <c r="M357" i="4"/>
  <c r="Z357" i="4" s="1"/>
  <c r="AE357" i="4" s="1"/>
  <c r="M341" i="4"/>
  <c r="Z341" i="4" s="1"/>
  <c r="AE341" i="4" s="1"/>
  <c r="M325" i="4"/>
  <c r="Z325" i="4" s="1"/>
  <c r="AE325" i="4" s="1"/>
  <c r="M309" i="4"/>
  <c r="Z309" i="4" s="1"/>
  <c r="AE309" i="4" s="1"/>
  <c r="M293" i="4"/>
  <c r="Z293" i="4" s="1"/>
  <c r="AE293" i="4" s="1"/>
  <c r="M277" i="4"/>
  <c r="Z277" i="4" s="1"/>
  <c r="AE277" i="4" s="1"/>
  <c r="M405" i="4"/>
  <c r="Z405" i="4" s="1"/>
  <c r="AE405" i="4" s="1"/>
  <c r="M386" i="4"/>
  <c r="Z386" i="4" s="1"/>
  <c r="AE386" i="4" s="1"/>
  <c r="M370" i="4"/>
  <c r="Z370" i="4" s="1"/>
  <c r="AE370" i="4" s="1"/>
  <c r="M354" i="4"/>
  <c r="Z354" i="4" s="1"/>
  <c r="AE354" i="4" s="1"/>
  <c r="M338" i="4"/>
  <c r="Z338" i="4" s="1"/>
  <c r="AE338" i="4" s="1"/>
  <c r="M322" i="4"/>
  <c r="Z322" i="4" s="1"/>
  <c r="AE322" i="4" s="1"/>
  <c r="M306" i="4"/>
  <c r="Z306" i="4" s="1"/>
  <c r="AE306" i="4" s="1"/>
  <c r="M290" i="4"/>
  <c r="Z290" i="4" s="1"/>
  <c r="AE290" i="4" s="1"/>
  <c r="M274" i="4"/>
  <c r="Z274" i="4" s="1"/>
  <c r="AE274" i="4" s="1"/>
  <c r="M375" i="4"/>
  <c r="Z375" i="4" s="1"/>
  <c r="AE375" i="4" s="1"/>
  <c r="M311" i="4"/>
  <c r="Z311" i="4" s="1"/>
  <c r="AE311" i="4" s="1"/>
  <c r="M262" i="4"/>
  <c r="Z262" i="4" s="1"/>
  <c r="AE262" i="4" s="1"/>
  <c r="M246" i="4"/>
  <c r="Z246" i="4" s="1"/>
  <c r="AE246" i="4" s="1"/>
  <c r="M230" i="4"/>
  <c r="Z230" i="4" s="1"/>
  <c r="AE230" i="4" s="1"/>
  <c r="M214" i="4"/>
  <c r="Z214" i="4" s="1"/>
  <c r="AE214" i="4" s="1"/>
  <c r="M198" i="4"/>
  <c r="Z198" i="4" s="1"/>
  <c r="AE198" i="4" s="1"/>
  <c r="M182" i="4"/>
  <c r="Z182" i="4" s="1"/>
  <c r="AE182" i="4" s="1"/>
  <c r="M166" i="4"/>
  <c r="Z166" i="4" s="1"/>
  <c r="AE166" i="4" s="1"/>
  <c r="M150" i="4"/>
  <c r="Z150" i="4" s="1"/>
  <c r="AE150" i="4" s="1"/>
  <c r="M134" i="4"/>
  <c r="Z134" i="4" s="1"/>
  <c r="AE134" i="4" s="1"/>
  <c r="M118" i="4"/>
  <c r="Z118" i="4" s="1"/>
  <c r="AE118" i="4" s="1"/>
  <c r="M102" i="4"/>
  <c r="Z102" i="4" s="1"/>
  <c r="AE102" i="4" s="1"/>
  <c r="M86" i="4"/>
  <c r="Z86" i="4" s="1"/>
  <c r="AE86" i="4" s="1"/>
  <c r="M70" i="4"/>
  <c r="Z70" i="4" s="1"/>
  <c r="AE70" i="4" s="1"/>
  <c r="M50" i="4"/>
  <c r="Z50" i="4" s="1"/>
  <c r="AE50" i="4" s="1"/>
  <c r="M34" i="4"/>
  <c r="Z34" i="4" s="1"/>
  <c r="AE34" i="4" s="1"/>
  <c r="M18" i="4"/>
  <c r="Z18" i="4" s="1"/>
  <c r="AE18" i="4" s="1"/>
  <c r="M395" i="4"/>
  <c r="Z395" i="4" s="1"/>
  <c r="AE395" i="4" s="1"/>
  <c r="M331" i="4"/>
  <c r="Z331" i="4" s="1"/>
  <c r="AE331" i="4" s="1"/>
  <c r="M652" i="4"/>
  <c r="Z652" i="4" s="1"/>
  <c r="AE652" i="4" s="1"/>
  <c r="M636" i="4"/>
  <c r="Z636" i="4" s="1"/>
  <c r="AE636" i="4" s="1"/>
  <c r="M620" i="4"/>
  <c r="Z620" i="4" s="1"/>
  <c r="AE620" i="4" s="1"/>
  <c r="M604" i="4"/>
  <c r="Z604" i="4" s="1"/>
  <c r="AE604" i="4" s="1"/>
  <c r="M584" i="4"/>
  <c r="Z584" i="4" s="1"/>
  <c r="AE584" i="4" s="1"/>
  <c r="M568" i="4"/>
  <c r="Z568" i="4" s="1"/>
  <c r="AE568" i="4" s="1"/>
  <c r="M653" i="4"/>
  <c r="Z653" i="4" s="1"/>
  <c r="AE653" i="4" s="1"/>
  <c r="M637" i="4"/>
  <c r="Z637" i="4" s="1"/>
  <c r="AE637" i="4" s="1"/>
  <c r="M621" i="4"/>
  <c r="Z621" i="4" s="1"/>
  <c r="AE621" i="4" s="1"/>
  <c r="M605" i="4"/>
  <c r="Z605" i="4" s="1"/>
  <c r="AE605" i="4" s="1"/>
  <c r="M650" i="4"/>
  <c r="Z650" i="4" s="1"/>
  <c r="AE650" i="4" s="1"/>
  <c r="M634" i="4"/>
  <c r="Z634" i="4" s="1"/>
  <c r="AE634" i="4" s="1"/>
  <c r="M618" i="4"/>
  <c r="Z618" i="4" s="1"/>
  <c r="AE618" i="4" s="1"/>
  <c r="M602" i="4"/>
  <c r="Z602" i="4" s="1"/>
  <c r="AE602" i="4" s="1"/>
  <c r="M578" i="4"/>
  <c r="Z578" i="4" s="1"/>
  <c r="AE578" i="4" s="1"/>
  <c r="M619" i="4"/>
  <c r="Z619" i="4" s="1"/>
  <c r="AE619" i="4" s="1"/>
  <c r="M557" i="4"/>
  <c r="Z557" i="4" s="1"/>
  <c r="AE557" i="4" s="1"/>
  <c r="M497" i="4"/>
  <c r="Z497" i="4" s="1"/>
  <c r="AE497" i="4" s="1"/>
  <c r="M481" i="4"/>
  <c r="Z481" i="4" s="1"/>
  <c r="AE481" i="4" s="1"/>
  <c r="M465" i="4"/>
  <c r="Z465" i="4" s="1"/>
  <c r="AE465" i="4" s="1"/>
  <c r="M639" i="4"/>
  <c r="Z639" i="4" s="1"/>
  <c r="AE639" i="4" s="1"/>
  <c r="M575" i="4"/>
  <c r="Z575" i="4" s="1"/>
  <c r="AE575" i="4" s="1"/>
  <c r="M538" i="4"/>
  <c r="Z538" i="4" s="1"/>
  <c r="AE538" i="4" s="1"/>
  <c r="M506" i="4"/>
  <c r="Z506" i="4" s="1"/>
  <c r="AE506" i="4" s="1"/>
  <c r="M486" i="4"/>
  <c r="Z486" i="4" s="1"/>
  <c r="AE486" i="4" s="1"/>
  <c r="M470" i="4"/>
  <c r="Z470" i="4" s="1"/>
  <c r="AE470" i="4" s="1"/>
  <c r="M659" i="4"/>
  <c r="Z659" i="4" s="1"/>
  <c r="AE659" i="4" s="1"/>
  <c r="M595" i="4"/>
  <c r="Z595" i="4" s="1"/>
  <c r="AE595" i="4" s="1"/>
  <c r="M555" i="4"/>
  <c r="Z555" i="4" s="1"/>
  <c r="AE555" i="4" s="1"/>
  <c r="M539" i="4"/>
  <c r="Z539" i="4" s="1"/>
  <c r="AE539" i="4" s="1"/>
  <c r="M523" i="4"/>
  <c r="Z523" i="4" s="1"/>
  <c r="AE523" i="4" s="1"/>
  <c r="M507" i="4"/>
  <c r="Z507" i="4" s="1"/>
  <c r="AE507" i="4" s="1"/>
  <c r="M491" i="4"/>
  <c r="Z491" i="4" s="1"/>
  <c r="AE491" i="4" s="1"/>
  <c r="M475" i="4"/>
  <c r="Z475" i="4" s="1"/>
  <c r="AE475" i="4" s="1"/>
  <c r="M459" i="4"/>
  <c r="Z459" i="4" s="1"/>
  <c r="AE459" i="4" s="1"/>
  <c r="M528" i="4"/>
  <c r="Z528" i="4" s="1"/>
  <c r="AE528" i="4" s="1"/>
  <c r="M464" i="4"/>
  <c r="Z464" i="4" s="1"/>
  <c r="AE464" i="4" s="1"/>
  <c r="M441" i="4"/>
  <c r="Z441" i="4" s="1"/>
  <c r="AE441" i="4" s="1"/>
  <c r="M425" i="4"/>
  <c r="Z425" i="4" s="1"/>
  <c r="AE425" i="4" s="1"/>
  <c r="M409" i="4"/>
  <c r="Z409" i="4" s="1"/>
  <c r="AE409" i="4" s="1"/>
  <c r="M532" i="4"/>
  <c r="Z532" i="4" s="1"/>
  <c r="AE532" i="4" s="1"/>
  <c r="M468" i="4"/>
  <c r="Z468" i="4" s="1"/>
  <c r="AE468" i="4" s="1"/>
  <c r="M442" i="4"/>
  <c r="Z442" i="4" s="1"/>
  <c r="AE442" i="4" s="1"/>
  <c r="M426" i="4"/>
  <c r="Z426" i="4" s="1"/>
  <c r="AE426" i="4" s="1"/>
  <c r="M410" i="4"/>
  <c r="Z410" i="4" s="1"/>
  <c r="AE410" i="4" s="1"/>
  <c r="M536" i="4"/>
  <c r="Z536" i="4" s="1"/>
  <c r="AE536" i="4" s="1"/>
  <c r="M472" i="4"/>
  <c r="Z472" i="4" s="1"/>
  <c r="AE472" i="4" s="1"/>
  <c r="M443" i="4"/>
  <c r="Z443" i="4" s="1"/>
  <c r="AE443" i="4" s="1"/>
  <c r="M427" i="4"/>
  <c r="Z427" i="4" s="1"/>
  <c r="AE427" i="4" s="1"/>
  <c r="M411" i="4"/>
  <c r="Z411" i="4" s="1"/>
  <c r="AE411" i="4" s="1"/>
  <c r="M599" i="4"/>
  <c r="Z599" i="4" s="1"/>
  <c r="AE599" i="4" s="1"/>
  <c r="M508" i="4"/>
  <c r="Z508" i="4" s="1"/>
  <c r="AE508" i="4" s="1"/>
  <c r="M452" i="4"/>
  <c r="Z452" i="4" s="1"/>
  <c r="AE452" i="4" s="1"/>
  <c r="M404" i="4"/>
  <c r="Z404" i="4" s="1"/>
  <c r="AE404" i="4" s="1"/>
  <c r="M384" i="4"/>
  <c r="Z384" i="4" s="1"/>
  <c r="AE384" i="4" s="1"/>
  <c r="M368" i="4"/>
  <c r="Z368" i="4" s="1"/>
  <c r="AE368" i="4" s="1"/>
  <c r="M352" i="4"/>
  <c r="Z352" i="4" s="1"/>
  <c r="AE352" i="4" s="1"/>
  <c r="M336" i="4"/>
  <c r="Z336" i="4" s="1"/>
  <c r="AE336" i="4" s="1"/>
  <c r="M320" i="4"/>
  <c r="Z320" i="4" s="1"/>
  <c r="AE320" i="4" s="1"/>
  <c r="M304" i="4"/>
  <c r="Z304" i="4" s="1"/>
  <c r="AE304" i="4" s="1"/>
  <c r="M288" i="4"/>
  <c r="Z288" i="4" s="1"/>
  <c r="AE288" i="4" s="1"/>
  <c r="M272" i="4"/>
  <c r="Z272" i="4" s="1"/>
  <c r="AE272" i="4" s="1"/>
  <c r="M456" i="4"/>
  <c r="Z456" i="4" s="1"/>
  <c r="AE456" i="4" s="1"/>
  <c r="M400" i="4"/>
  <c r="Z400" i="4" s="1"/>
  <c r="AE400" i="4" s="1"/>
  <c r="M385" i="4"/>
  <c r="Z385" i="4" s="1"/>
  <c r="AE385" i="4" s="1"/>
  <c r="M369" i="4"/>
  <c r="Z369" i="4" s="1"/>
  <c r="AE369" i="4" s="1"/>
  <c r="M353" i="4"/>
  <c r="Z353" i="4" s="1"/>
  <c r="AE353" i="4" s="1"/>
  <c r="M337" i="4"/>
  <c r="Z337" i="4" s="1"/>
  <c r="AE337" i="4" s="1"/>
  <c r="M321" i="4"/>
  <c r="Z321" i="4" s="1"/>
  <c r="AE321" i="4" s="1"/>
  <c r="M305" i="4"/>
  <c r="Z305" i="4" s="1"/>
  <c r="AE305" i="4" s="1"/>
  <c r="M289" i="4"/>
  <c r="Z289" i="4" s="1"/>
  <c r="AE289" i="4" s="1"/>
  <c r="M444" i="4"/>
  <c r="Z444" i="4" s="1"/>
  <c r="AE444" i="4" s="1"/>
  <c r="M398" i="4"/>
  <c r="Z398" i="4" s="1"/>
  <c r="AE398" i="4" s="1"/>
  <c r="M382" i="4"/>
  <c r="Z382" i="4" s="1"/>
  <c r="AE382" i="4" s="1"/>
  <c r="M366" i="4"/>
  <c r="Z366" i="4" s="1"/>
  <c r="AE366" i="4" s="1"/>
  <c r="M350" i="4"/>
  <c r="Z350" i="4" s="1"/>
  <c r="AE350" i="4" s="1"/>
  <c r="M334" i="4"/>
  <c r="Z334" i="4" s="1"/>
  <c r="AE334" i="4" s="1"/>
  <c r="M318" i="4"/>
  <c r="Z318" i="4" s="1"/>
  <c r="AE318" i="4" s="1"/>
  <c r="M302" i="4"/>
  <c r="Z302" i="4" s="1"/>
  <c r="AE302" i="4" s="1"/>
  <c r="M286" i="4"/>
  <c r="Z286" i="4" s="1"/>
  <c r="AE286" i="4" s="1"/>
  <c r="M270" i="4"/>
  <c r="Z270" i="4" s="1"/>
  <c r="AE270" i="4" s="1"/>
  <c r="M359" i="4"/>
  <c r="Z359" i="4" s="1"/>
  <c r="AE359" i="4" s="1"/>
  <c r="M295" i="4"/>
  <c r="Z295" i="4" s="1"/>
  <c r="AE295" i="4" s="1"/>
  <c r="M258" i="4"/>
  <c r="Z258" i="4" s="1"/>
  <c r="AE258" i="4" s="1"/>
  <c r="M242" i="4"/>
  <c r="Z242" i="4" s="1"/>
  <c r="AE242" i="4" s="1"/>
  <c r="M226" i="4"/>
  <c r="Z226" i="4" s="1"/>
  <c r="AE226" i="4" s="1"/>
  <c r="M210" i="4"/>
  <c r="Z210" i="4" s="1"/>
  <c r="AE210" i="4" s="1"/>
  <c r="M194" i="4"/>
  <c r="Z194" i="4" s="1"/>
  <c r="AE194" i="4" s="1"/>
  <c r="M178" i="4"/>
  <c r="Z178" i="4" s="1"/>
  <c r="AE178" i="4" s="1"/>
  <c r="M162" i="4"/>
  <c r="Z162" i="4" s="1"/>
  <c r="AE162" i="4" s="1"/>
  <c r="M146" i="4"/>
  <c r="Z146" i="4" s="1"/>
  <c r="AE146" i="4" s="1"/>
  <c r="M130" i="4"/>
  <c r="Z130" i="4" s="1"/>
  <c r="AE130" i="4" s="1"/>
  <c r="M114" i="4"/>
  <c r="Z114" i="4" s="1"/>
  <c r="AE114" i="4" s="1"/>
  <c r="M98" i="4"/>
  <c r="Z98" i="4" s="1"/>
  <c r="AE98" i="4" s="1"/>
  <c r="M82" i="4"/>
  <c r="Z82" i="4" s="1"/>
  <c r="AE82" i="4" s="1"/>
  <c r="M66" i="4"/>
  <c r="Z66" i="4" s="1"/>
  <c r="AE66" i="4" s="1"/>
  <c r="M46" i="4"/>
  <c r="Z46" i="4" s="1"/>
  <c r="AE46" i="4" s="1"/>
  <c r="M30" i="4"/>
  <c r="Z30" i="4" s="1"/>
  <c r="AE30" i="4" s="1"/>
  <c r="M448" i="4"/>
  <c r="Z448" i="4" s="1"/>
  <c r="AE448" i="4" s="1"/>
  <c r="M379" i="4"/>
  <c r="Z379" i="4" s="1"/>
  <c r="AE379" i="4" s="1"/>
  <c r="M315" i="4"/>
  <c r="Z315" i="4" s="1"/>
  <c r="AE315" i="4" s="1"/>
  <c r="M265" i="4"/>
  <c r="Z265" i="4" s="1"/>
  <c r="AE265" i="4" s="1"/>
  <c r="M247" i="4"/>
  <c r="Z247" i="4" s="1"/>
  <c r="AE247" i="4" s="1"/>
  <c r="M231" i="4"/>
  <c r="Z231" i="4" s="1"/>
  <c r="AE231" i="4" s="1"/>
  <c r="M215" i="4"/>
  <c r="Z215" i="4" s="1"/>
  <c r="AE215" i="4" s="1"/>
  <c r="M199" i="4"/>
  <c r="Z199" i="4" s="1"/>
  <c r="AE199" i="4" s="1"/>
  <c r="M183" i="4"/>
  <c r="Z183" i="4" s="1"/>
  <c r="AE183" i="4" s="1"/>
  <c r="M167" i="4"/>
  <c r="Z167" i="4" s="1"/>
  <c r="AE167" i="4" s="1"/>
  <c r="M151" i="4"/>
  <c r="Z151" i="4" s="1"/>
  <c r="AE151" i="4" s="1"/>
  <c r="M135" i="4"/>
  <c r="Z135" i="4" s="1"/>
  <c r="AE135" i="4" s="1"/>
  <c r="M119" i="4"/>
  <c r="Z119" i="4" s="1"/>
  <c r="AE119" i="4" s="1"/>
  <c r="M103" i="4"/>
  <c r="Z103" i="4" s="1"/>
  <c r="AE103" i="4" s="1"/>
  <c r="M87" i="4"/>
  <c r="Z87" i="4" s="1"/>
  <c r="AE87" i="4" s="1"/>
  <c r="M71" i="4"/>
  <c r="Z71" i="4" s="1"/>
  <c r="AE71" i="4" s="1"/>
  <c r="M55" i="4"/>
  <c r="Z55" i="4" s="1"/>
  <c r="AE55" i="4" s="1"/>
  <c r="M39" i="4"/>
  <c r="Z39" i="4" s="1"/>
  <c r="AE39" i="4" s="1"/>
  <c r="M23" i="4"/>
  <c r="Z23" i="4" s="1"/>
  <c r="AE23" i="4" s="1"/>
  <c r="M351" i="4"/>
  <c r="Z351" i="4" s="1"/>
  <c r="AE351" i="4" s="1"/>
  <c r="M287" i="4"/>
  <c r="Z287" i="4" s="1"/>
  <c r="AE287" i="4" s="1"/>
  <c r="M256" i="4"/>
  <c r="Z256" i="4" s="1"/>
  <c r="AE256" i="4" s="1"/>
  <c r="M240" i="4"/>
  <c r="Z240" i="4" s="1"/>
  <c r="AE240" i="4" s="1"/>
  <c r="M224" i="4"/>
  <c r="Z224" i="4" s="1"/>
  <c r="AE224" i="4" s="1"/>
  <c r="M208" i="4"/>
  <c r="Z208" i="4" s="1"/>
  <c r="AE208" i="4" s="1"/>
  <c r="M192" i="4"/>
  <c r="Z192" i="4" s="1"/>
  <c r="AE192" i="4" s="1"/>
  <c r="M176" i="4"/>
  <c r="Z176" i="4" s="1"/>
  <c r="AE176" i="4" s="1"/>
  <c r="M160" i="4"/>
  <c r="Z160" i="4" s="1"/>
  <c r="AE160" i="4" s="1"/>
  <c r="M144" i="4"/>
  <c r="Z144" i="4" s="1"/>
  <c r="AE144" i="4" s="1"/>
  <c r="M128" i="4"/>
  <c r="Z128" i="4" s="1"/>
  <c r="AE128" i="4" s="1"/>
  <c r="M112" i="4"/>
  <c r="Z112" i="4" s="1"/>
  <c r="AE112" i="4" s="1"/>
  <c r="M96" i="4"/>
  <c r="Z96" i="4" s="1"/>
  <c r="AE96" i="4" s="1"/>
  <c r="M80" i="4"/>
  <c r="Z80" i="4" s="1"/>
  <c r="AE80" i="4" s="1"/>
  <c r="M64" i="4"/>
  <c r="Z64" i="4" s="1"/>
  <c r="AE64" i="4" s="1"/>
  <c r="M48" i="4"/>
  <c r="Z48" i="4" s="1"/>
  <c r="AE48" i="4" s="1"/>
  <c r="M32" i="4"/>
  <c r="Z32" i="4" s="1"/>
  <c r="AE32" i="4" s="1"/>
  <c r="M339" i="4"/>
  <c r="Z339" i="4" s="1"/>
  <c r="AE339" i="4" s="1"/>
  <c r="M233" i="4"/>
  <c r="Z233" i="4" s="1"/>
  <c r="AE233" i="4" s="1"/>
  <c r="M169" i="4"/>
  <c r="Z169" i="4" s="1"/>
  <c r="AE169" i="4" s="1"/>
  <c r="M105" i="4"/>
  <c r="Z105" i="4" s="1"/>
  <c r="AE105" i="4" s="1"/>
  <c r="M25" i="4"/>
  <c r="Z25" i="4" s="1"/>
  <c r="AE25" i="4" s="1"/>
  <c r="M253" i="4"/>
  <c r="Z253" i="4" s="1"/>
  <c r="AE253" i="4" s="1"/>
  <c r="M189" i="4"/>
  <c r="Z189" i="4" s="1"/>
  <c r="AE189" i="4" s="1"/>
  <c r="M125" i="4"/>
  <c r="Z125" i="4" s="1"/>
  <c r="AE125" i="4" s="1"/>
  <c r="M61" i="4"/>
  <c r="Z61" i="4" s="1"/>
  <c r="AE61" i="4" s="1"/>
  <c r="M12" i="4"/>
  <c r="Z12" i="4" s="1"/>
  <c r="AE12" i="4" s="1"/>
  <c r="M241" i="4"/>
  <c r="Z241" i="4" s="1"/>
  <c r="AE241" i="4" s="1"/>
  <c r="M177" i="4"/>
  <c r="Z177" i="4" s="1"/>
  <c r="AE177" i="4" s="1"/>
  <c r="M113" i="4"/>
  <c r="Z113" i="4" s="1"/>
  <c r="AE113" i="4" s="1"/>
  <c r="M49" i="4"/>
  <c r="Z49" i="4" s="1"/>
  <c r="AE49" i="4" s="1"/>
  <c r="M416" i="4"/>
  <c r="Z416" i="4" s="1"/>
  <c r="AE416" i="4" s="1"/>
  <c r="M245" i="4"/>
  <c r="Z245" i="4" s="1"/>
  <c r="AE245" i="4" s="1"/>
  <c r="M181" i="4"/>
  <c r="Z181" i="4" s="1"/>
  <c r="AE181" i="4" s="1"/>
  <c r="M117" i="4"/>
  <c r="Z117" i="4" s="1"/>
  <c r="AE117" i="4" s="1"/>
  <c r="M37" i="4"/>
  <c r="Z37" i="4" s="1"/>
  <c r="AE37" i="4" s="1"/>
  <c r="M648" i="4"/>
  <c r="Z648" i="4" s="1"/>
  <c r="AE648" i="4" s="1"/>
  <c r="M580" i="4"/>
  <c r="Z580" i="4" s="1"/>
  <c r="AE580" i="4" s="1"/>
  <c r="M617" i="4"/>
  <c r="Z617" i="4" s="1"/>
  <c r="AE617" i="4" s="1"/>
  <c r="M614" i="4"/>
  <c r="Z614" i="4" s="1"/>
  <c r="AE614" i="4" s="1"/>
  <c r="M549" i="4"/>
  <c r="Z549" i="4" s="1"/>
  <c r="AE549" i="4" s="1"/>
  <c r="M623" i="4"/>
  <c r="Z623" i="4" s="1"/>
  <c r="AE623" i="4" s="1"/>
  <c r="M482" i="4"/>
  <c r="Z482" i="4" s="1"/>
  <c r="AE482" i="4" s="1"/>
  <c r="M551" i="4"/>
  <c r="Z551" i="4" s="1"/>
  <c r="AE551" i="4" s="1"/>
  <c r="M487" i="4"/>
  <c r="Z487" i="4" s="1"/>
  <c r="AE487" i="4" s="1"/>
  <c r="M453" i="4"/>
  <c r="Z453" i="4" s="1"/>
  <c r="AE453" i="4" s="1"/>
  <c r="M516" i="4"/>
  <c r="Z516" i="4" s="1"/>
  <c r="AE516" i="4" s="1"/>
  <c r="M647" i="4"/>
  <c r="Z647" i="4" s="1"/>
  <c r="AE647" i="4" s="1"/>
  <c r="M423" i="4"/>
  <c r="Z423" i="4" s="1"/>
  <c r="AE423" i="4" s="1"/>
  <c r="M436" i="4"/>
  <c r="Z436" i="4" s="1"/>
  <c r="AE436" i="4" s="1"/>
  <c r="M348" i="4"/>
  <c r="Z348" i="4" s="1"/>
  <c r="AE348" i="4" s="1"/>
  <c r="M284" i="4"/>
  <c r="Z284" i="4" s="1"/>
  <c r="AE284" i="4" s="1"/>
  <c r="M381" i="4"/>
  <c r="Z381" i="4" s="1"/>
  <c r="AE381" i="4" s="1"/>
  <c r="M317" i="4"/>
  <c r="Z317" i="4" s="1"/>
  <c r="AE317" i="4" s="1"/>
  <c r="M394" i="4"/>
  <c r="Z394" i="4" s="1"/>
  <c r="AE394" i="4" s="1"/>
  <c r="M330" i="4"/>
  <c r="Z330" i="4" s="1"/>
  <c r="AE330" i="4" s="1"/>
  <c r="M432" i="4"/>
  <c r="Z432" i="4" s="1"/>
  <c r="AE432" i="4" s="1"/>
  <c r="M238" i="4"/>
  <c r="Z238" i="4" s="1"/>
  <c r="AE238" i="4" s="1"/>
  <c r="M174" i="4"/>
  <c r="Z174" i="4" s="1"/>
  <c r="AE174" i="4" s="1"/>
  <c r="M110" i="4"/>
  <c r="Z110" i="4" s="1"/>
  <c r="AE110" i="4" s="1"/>
  <c r="M42" i="4"/>
  <c r="Z42" i="4" s="1"/>
  <c r="AE42" i="4" s="1"/>
  <c r="M299" i="4"/>
  <c r="Z299" i="4" s="1"/>
  <c r="AE299" i="4" s="1"/>
  <c r="M243" i="4"/>
  <c r="Z243" i="4" s="1"/>
  <c r="AE243" i="4" s="1"/>
  <c r="M211" i="4"/>
  <c r="Z211" i="4" s="1"/>
  <c r="AE211" i="4" s="1"/>
  <c r="M179" i="4"/>
  <c r="Z179" i="4" s="1"/>
  <c r="AE179" i="4" s="1"/>
  <c r="M147" i="4"/>
  <c r="Z147" i="4" s="1"/>
  <c r="AE147" i="4" s="1"/>
  <c r="M115" i="4"/>
  <c r="Z115" i="4" s="1"/>
  <c r="AE115" i="4" s="1"/>
  <c r="M83" i="4"/>
  <c r="Z83" i="4" s="1"/>
  <c r="AE83" i="4" s="1"/>
  <c r="M51" i="4"/>
  <c r="Z51" i="4" s="1"/>
  <c r="AE51" i="4" s="1"/>
  <c r="M19" i="4"/>
  <c r="Z19" i="4" s="1"/>
  <c r="AE19" i="4" s="1"/>
  <c r="M269" i="4"/>
  <c r="Z269" i="4" s="1"/>
  <c r="AE269" i="4" s="1"/>
  <c r="M236" i="4"/>
  <c r="Z236" i="4" s="1"/>
  <c r="AE236" i="4" s="1"/>
  <c r="M204" i="4"/>
  <c r="Z204" i="4" s="1"/>
  <c r="AE204" i="4" s="1"/>
  <c r="M172" i="4"/>
  <c r="Z172" i="4" s="1"/>
  <c r="AE172" i="4" s="1"/>
  <c r="M140" i="4"/>
  <c r="Z140" i="4" s="1"/>
  <c r="AE140" i="4" s="1"/>
  <c r="M108" i="4"/>
  <c r="Z108" i="4" s="1"/>
  <c r="AE108" i="4" s="1"/>
  <c r="M76" i="4"/>
  <c r="Z76" i="4" s="1"/>
  <c r="AE76" i="4" s="1"/>
  <c r="M44" i="4"/>
  <c r="Z44" i="4" s="1"/>
  <c r="AE44" i="4" s="1"/>
  <c r="M275" i="4"/>
  <c r="Z275" i="4" s="1"/>
  <c r="AE275" i="4" s="1"/>
  <c r="M153" i="4"/>
  <c r="Z153" i="4" s="1"/>
  <c r="AE153" i="4" s="1"/>
  <c r="M15" i="4"/>
  <c r="Z15" i="4" s="1"/>
  <c r="AE15" i="4" s="1"/>
  <c r="M173" i="4"/>
  <c r="Z173" i="4" s="1"/>
  <c r="AE173" i="4" s="1"/>
  <c r="M45" i="4"/>
  <c r="Z45" i="4" s="1"/>
  <c r="AE45" i="4" s="1"/>
  <c r="M225" i="4"/>
  <c r="Z225" i="4" s="1"/>
  <c r="AE225" i="4" s="1"/>
  <c r="M97" i="4"/>
  <c r="Z97" i="4" s="1"/>
  <c r="AE97" i="4" s="1"/>
  <c r="M387" i="4"/>
  <c r="Z387" i="4" s="1"/>
  <c r="AE387" i="4" s="1"/>
  <c r="M165" i="4"/>
  <c r="Z165" i="4" s="1"/>
  <c r="AE165" i="4" s="1"/>
  <c r="M21" i="4"/>
  <c r="Z21" i="4" s="1"/>
  <c r="AE21" i="4" s="1"/>
  <c r="M632" i="4"/>
  <c r="Z632" i="4" s="1"/>
  <c r="AE632" i="4" s="1"/>
  <c r="M564" i="4"/>
  <c r="Z564" i="4" s="1"/>
  <c r="AE564" i="4" s="1"/>
  <c r="M601" i="4"/>
  <c r="Z601" i="4" s="1"/>
  <c r="AE601" i="4" s="1"/>
  <c r="M598" i="4"/>
  <c r="Z598" i="4" s="1"/>
  <c r="AE598" i="4" s="1"/>
  <c r="M493" i="4"/>
  <c r="Z493" i="4" s="1"/>
  <c r="AE493" i="4" s="1"/>
  <c r="M562" i="4"/>
  <c r="Z562" i="4" s="1"/>
  <c r="AE562" i="4" s="1"/>
  <c r="M466" i="4"/>
  <c r="Z466" i="4" s="1"/>
  <c r="AE466" i="4" s="1"/>
  <c r="M535" i="4"/>
  <c r="Z535" i="4" s="1"/>
  <c r="AE535" i="4" s="1"/>
  <c r="M471" i="4"/>
  <c r="Z471" i="4" s="1"/>
  <c r="AE471" i="4" s="1"/>
  <c r="M437" i="4"/>
  <c r="Z437" i="4" s="1"/>
  <c r="AE437" i="4" s="1"/>
  <c r="M454" i="4"/>
  <c r="Z454" i="4" s="1"/>
  <c r="AE454" i="4" s="1"/>
  <c r="M520" i="4"/>
  <c r="Z520" i="4" s="1"/>
  <c r="AE520" i="4" s="1"/>
  <c r="M407" i="4"/>
  <c r="Z407" i="4" s="1"/>
  <c r="AE407" i="4" s="1"/>
  <c r="M396" i="4"/>
  <c r="Z396" i="4" s="1"/>
  <c r="AE396" i="4" s="1"/>
  <c r="M332" i="4"/>
  <c r="Z332" i="4" s="1"/>
  <c r="AE332" i="4" s="1"/>
  <c r="M268" i="4"/>
  <c r="Z268" i="4" s="1"/>
  <c r="AE268" i="4" s="1"/>
  <c r="M365" i="4"/>
  <c r="Z365" i="4" s="1"/>
  <c r="AE365" i="4" s="1"/>
  <c r="M301" i="4"/>
  <c r="Z301" i="4" s="1"/>
  <c r="AE301" i="4" s="1"/>
  <c r="M378" i="4"/>
  <c r="Z378" i="4" s="1"/>
  <c r="AE378" i="4" s="1"/>
  <c r="M314" i="4"/>
  <c r="Z314" i="4" s="1"/>
  <c r="AE314" i="4" s="1"/>
  <c r="M343" i="4"/>
  <c r="Z343" i="4" s="1"/>
  <c r="AE343" i="4" s="1"/>
  <c r="M222" i="4"/>
  <c r="Z222" i="4" s="1"/>
  <c r="AE222" i="4" s="1"/>
  <c r="M158" i="4"/>
  <c r="Z158" i="4" s="1"/>
  <c r="AE158" i="4" s="1"/>
  <c r="M94" i="4"/>
  <c r="Z94" i="4" s="1"/>
  <c r="AE94" i="4" s="1"/>
  <c r="M26" i="4"/>
  <c r="Z26" i="4" s="1"/>
  <c r="AE26" i="4" s="1"/>
  <c r="M267" i="4"/>
  <c r="Z267" i="4" s="1"/>
  <c r="AE267" i="4" s="1"/>
  <c r="M235" i="4"/>
  <c r="Z235" i="4" s="1"/>
  <c r="AE235" i="4" s="1"/>
  <c r="M203" i="4"/>
  <c r="Z203" i="4" s="1"/>
  <c r="AE203" i="4" s="1"/>
  <c r="M171" i="4"/>
  <c r="Z171" i="4" s="1"/>
  <c r="AE171" i="4" s="1"/>
  <c r="M139" i="4"/>
  <c r="Z139" i="4" s="1"/>
  <c r="AE139" i="4" s="1"/>
  <c r="M107" i="4"/>
  <c r="Z107" i="4" s="1"/>
  <c r="AE107" i="4" s="1"/>
  <c r="M75" i="4"/>
  <c r="Z75" i="4" s="1"/>
  <c r="AE75" i="4" s="1"/>
  <c r="M43" i="4"/>
  <c r="Z43" i="4" s="1"/>
  <c r="AE43" i="4" s="1"/>
  <c r="M367" i="4"/>
  <c r="Z367" i="4" s="1"/>
  <c r="AE367" i="4" s="1"/>
  <c r="M261" i="4"/>
  <c r="Z261" i="4" s="1"/>
  <c r="AE261" i="4" s="1"/>
  <c r="M228" i="4"/>
  <c r="Z228" i="4" s="1"/>
  <c r="AE228" i="4" s="1"/>
  <c r="M196" i="4"/>
  <c r="Z196" i="4" s="1"/>
  <c r="AE196" i="4" s="1"/>
  <c r="M164" i="4"/>
  <c r="Z164" i="4" s="1"/>
  <c r="AE164" i="4" s="1"/>
  <c r="M132" i="4"/>
  <c r="Z132" i="4" s="1"/>
  <c r="AE132" i="4" s="1"/>
  <c r="M100" i="4"/>
  <c r="Z100" i="4" s="1"/>
  <c r="AE100" i="4" s="1"/>
  <c r="M68" i="4"/>
  <c r="Z68" i="4" s="1"/>
  <c r="AE68" i="4" s="1"/>
  <c r="M36" i="4"/>
  <c r="Z36" i="4" s="1"/>
  <c r="AE36" i="4" s="1"/>
  <c r="M249" i="4"/>
  <c r="Z249" i="4" s="1"/>
  <c r="AE249" i="4" s="1"/>
  <c r="M121" i="4"/>
  <c r="Z121" i="4" s="1"/>
  <c r="AE121" i="4" s="1"/>
  <c r="M291" i="4"/>
  <c r="Z291" i="4" s="1"/>
  <c r="AE291" i="4" s="1"/>
  <c r="M141" i="4"/>
  <c r="Z141" i="4" s="1"/>
  <c r="AE141" i="4" s="1"/>
  <c r="M16" i="4"/>
  <c r="Z16" i="4" s="1"/>
  <c r="AE16" i="4" s="1"/>
  <c r="M193" i="4"/>
  <c r="Z193" i="4" s="1"/>
  <c r="AE193" i="4" s="1"/>
  <c r="M65" i="4"/>
  <c r="Z65" i="4" s="1"/>
  <c r="AE65" i="4" s="1"/>
  <c r="M266" i="4"/>
  <c r="Z266" i="4" s="1"/>
  <c r="AE266" i="4" s="1"/>
  <c r="M133" i="4"/>
  <c r="Z133" i="4" s="1"/>
  <c r="AE133" i="4" s="1"/>
  <c r="M616" i="4"/>
  <c r="Z616" i="4" s="1"/>
  <c r="AE616" i="4" s="1"/>
  <c r="M649" i="4"/>
  <c r="Z649" i="4" s="1"/>
  <c r="AE649" i="4" s="1"/>
  <c r="M646" i="4"/>
  <c r="Z646" i="4" s="1"/>
  <c r="AE646" i="4" s="1"/>
  <c r="M570" i="4"/>
  <c r="Z570" i="4" s="1"/>
  <c r="AE570" i="4" s="1"/>
  <c r="M477" i="4"/>
  <c r="Z477" i="4" s="1"/>
  <c r="AE477" i="4" s="1"/>
  <c r="M530" i="4"/>
  <c r="Z530" i="4" s="1"/>
  <c r="AE530" i="4" s="1"/>
  <c r="M643" i="4"/>
  <c r="Z643" i="4" s="1"/>
  <c r="AE643" i="4" s="1"/>
  <c r="M519" i="4"/>
  <c r="Z519" i="4" s="1"/>
  <c r="AE519" i="4" s="1"/>
  <c r="M615" i="4"/>
  <c r="Z615" i="4" s="1"/>
  <c r="AE615" i="4" s="1"/>
  <c r="M421" i="4"/>
  <c r="Z421" i="4" s="1"/>
  <c r="AE421" i="4" s="1"/>
  <c r="M438" i="4"/>
  <c r="Z438" i="4" s="1"/>
  <c r="AE438" i="4" s="1"/>
  <c r="M455" i="4"/>
  <c r="Z455" i="4" s="1"/>
  <c r="AE455" i="4" s="1"/>
  <c r="M556" i="4"/>
  <c r="Z556" i="4" s="1"/>
  <c r="AE556" i="4" s="1"/>
  <c r="M380" i="4"/>
  <c r="Z380" i="4" s="1"/>
  <c r="AE380" i="4" s="1"/>
  <c r="M316" i="4"/>
  <c r="Z316" i="4" s="1"/>
  <c r="AE316" i="4" s="1"/>
  <c r="M440" i="4"/>
  <c r="Z440" i="4" s="1"/>
  <c r="AE440" i="4" s="1"/>
  <c r="M349" i="4"/>
  <c r="Z349" i="4" s="1"/>
  <c r="AE349" i="4" s="1"/>
  <c r="M285" i="4"/>
  <c r="Z285" i="4" s="1"/>
  <c r="AE285" i="4" s="1"/>
  <c r="M362" i="4"/>
  <c r="Z362" i="4" s="1"/>
  <c r="AE362" i="4" s="1"/>
  <c r="M298" i="4"/>
  <c r="Z298" i="4" s="1"/>
  <c r="AE298" i="4" s="1"/>
  <c r="M279" i="4"/>
  <c r="Z279" i="4" s="1"/>
  <c r="AE279" i="4" s="1"/>
  <c r="M206" i="4"/>
  <c r="Z206" i="4" s="1"/>
  <c r="AE206" i="4" s="1"/>
  <c r="M142" i="4"/>
  <c r="Z142" i="4" s="1"/>
  <c r="AE142" i="4" s="1"/>
  <c r="M78" i="4"/>
  <c r="Z78" i="4" s="1"/>
  <c r="AE78" i="4" s="1"/>
  <c r="M408" i="4"/>
  <c r="Z408" i="4" s="1"/>
  <c r="AE408" i="4" s="1"/>
  <c r="M259" i="4"/>
  <c r="Z259" i="4" s="1"/>
  <c r="AE259" i="4" s="1"/>
  <c r="M227" i="4"/>
  <c r="Z227" i="4" s="1"/>
  <c r="AE227" i="4" s="1"/>
  <c r="M195" i="4"/>
  <c r="Z195" i="4" s="1"/>
  <c r="AE195" i="4" s="1"/>
  <c r="M163" i="4"/>
  <c r="Z163" i="4" s="1"/>
  <c r="AE163" i="4" s="1"/>
  <c r="M131" i="4"/>
  <c r="Z131" i="4" s="1"/>
  <c r="AE131" i="4" s="1"/>
  <c r="M99" i="4"/>
  <c r="Z99" i="4" s="1"/>
  <c r="AE99" i="4" s="1"/>
  <c r="M67" i="4"/>
  <c r="Z67" i="4" s="1"/>
  <c r="AE67" i="4" s="1"/>
  <c r="M35" i="4"/>
  <c r="Z35" i="4" s="1"/>
  <c r="AE35" i="4" s="1"/>
  <c r="M335" i="4"/>
  <c r="Z335" i="4" s="1"/>
  <c r="AE335" i="4" s="1"/>
  <c r="M252" i="4"/>
  <c r="Z252" i="4" s="1"/>
  <c r="AE252" i="4" s="1"/>
  <c r="M220" i="4"/>
  <c r="Z220" i="4" s="1"/>
  <c r="AE220" i="4" s="1"/>
  <c r="M188" i="4"/>
  <c r="Z188" i="4" s="1"/>
  <c r="AE188" i="4" s="1"/>
  <c r="M156" i="4"/>
  <c r="Z156" i="4" s="1"/>
  <c r="AE156" i="4" s="1"/>
  <c r="M124" i="4"/>
  <c r="Z124" i="4" s="1"/>
  <c r="AE124" i="4" s="1"/>
  <c r="M92" i="4"/>
  <c r="Z92" i="4" s="1"/>
  <c r="AE92" i="4" s="1"/>
  <c r="M60" i="4"/>
  <c r="Z60" i="4" s="1"/>
  <c r="AE60" i="4" s="1"/>
  <c r="M28" i="4"/>
  <c r="Z28" i="4" s="1"/>
  <c r="AE28" i="4" s="1"/>
  <c r="M217" i="4"/>
  <c r="Z217" i="4" s="1"/>
  <c r="AE217" i="4" s="1"/>
  <c r="M89" i="4"/>
  <c r="Z89" i="4" s="1"/>
  <c r="AE89" i="4" s="1"/>
  <c r="M237" i="4"/>
  <c r="Z237" i="4" s="1"/>
  <c r="AE237" i="4" s="1"/>
  <c r="M109" i="4"/>
  <c r="Z109" i="4" s="1"/>
  <c r="AE109" i="4" s="1"/>
  <c r="M371" i="4"/>
  <c r="Z371" i="4" s="1"/>
  <c r="AE371" i="4" s="1"/>
  <c r="M161" i="4"/>
  <c r="Z161" i="4" s="1"/>
  <c r="AE161" i="4" s="1"/>
  <c r="M33" i="4"/>
  <c r="Z33" i="4" s="1"/>
  <c r="AE33" i="4" s="1"/>
  <c r="M229" i="4"/>
  <c r="Z229" i="4" s="1"/>
  <c r="AE229" i="4" s="1"/>
  <c r="M101" i="4"/>
  <c r="Z101" i="4" s="1"/>
  <c r="AE101" i="4" s="1"/>
  <c r="M596" i="4"/>
  <c r="Z596" i="4" s="1"/>
  <c r="AE596" i="4" s="1"/>
  <c r="M633" i="4"/>
  <c r="Z633" i="4" s="1"/>
  <c r="AE633" i="4" s="1"/>
  <c r="M630" i="4"/>
  <c r="Z630" i="4" s="1"/>
  <c r="AE630" i="4" s="1"/>
  <c r="M603" i="4"/>
  <c r="Z603" i="4" s="1"/>
  <c r="AE603" i="4" s="1"/>
  <c r="M461" i="4"/>
  <c r="Z461" i="4" s="1"/>
  <c r="AE461" i="4" s="1"/>
  <c r="M498" i="4"/>
  <c r="Z498" i="4" s="1"/>
  <c r="AE498" i="4" s="1"/>
  <c r="M579" i="4"/>
  <c r="Z579" i="4" s="1"/>
  <c r="AE579" i="4" s="1"/>
  <c r="M503" i="4"/>
  <c r="Z503" i="4" s="1"/>
  <c r="AE503" i="4" s="1"/>
  <c r="M512" i="4"/>
  <c r="Z512" i="4" s="1"/>
  <c r="AE512" i="4" s="1"/>
  <c r="M631" i="4"/>
  <c r="Z631" i="4" s="1"/>
  <c r="AE631" i="4" s="1"/>
  <c r="M422" i="4"/>
  <c r="Z422" i="4" s="1"/>
  <c r="AE422" i="4" s="1"/>
  <c r="M439" i="4"/>
  <c r="Z439" i="4" s="1"/>
  <c r="AE439" i="4" s="1"/>
  <c r="M492" i="4"/>
  <c r="Z492" i="4" s="1"/>
  <c r="AE492" i="4" s="1"/>
  <c r="M364" i="4"/>
  <c r="Z364" i="4" s="1"/>
  <c r="AE364" i="4" s="1"/>
  <c r="M300" i="4"/>
  <c r="Z300" i="4" s="1"/>
  <c r="AE300" i="4" s="1"/>
  <c r="M397" i="4"/>
  <c r="Z397" i="4" s="1"/>
  <c r="AE397" i="4" s="1"/>
  <c r="M333" i="4"/>
  <c r="Z333" i="4" s="1"/>
  <c r="AE333" i="4" s="1"/>
  <c r="M428" i="4"/>
  <c r="Z428" i="4" s="1"/>
  <c r="AE428" i="4" s="1"/>
  <c r="M346" i="4"/>
  <c r="Z346" i="4" s="1"/>
  <c r="AE346" i="4" s="1"/>
  <c r="M282" i="4"/>
  <c r="Z282" i="4" s="1"/>
  <c r="AE282" i="4" s="1"/>
  <c r="M254" i="4"/>
  <c r="Z254" i="4" s="1"/>
  <c r="AE254" i="4" s="1"/>
  <c r="M190" i="4"/>
  <c r="Z190" i="4" s="1"/>
  <c r="AE190" i="4" s="1"/>
  <c r="M126" i="4"/>
  <c r="Z126" i="4" s="1"/>
  <c r="AE126" i="4" s="1"/>
  <c r="M62" i="4"/>
  <c r="Z62" i="4" s="1"/>
  <c r="AE62" i="4" s="1"/>
  <c r="M363" i="4"/>
  <c r="Z363" i="4" s="1"/>
  <c r="AE363" i="4" s="1"/>
  <c r="M251" i="4"/>
  <c r="Z251" i="4" s="1"/>
  <c r="AE251" i="4" s="1"/>
  <c r="M219" i="4"/>
  <c r="Z219" i="4" s="1"/>
  <c r="AE219" i="4" s="1"/>
  <c r="M187" i="4"/>
  <c r="Z187" i="4" s="1"/>
  <c r="AE187" i="4" s="1"/>
  <c r="M155" i="4"/>
  <c r="Z155" i="4" s="1"/>
  <c r="AE155" i="4" s="1"/>
  <c r="M123" i="4"/>
  <c r="Z123" i="4" s="1"/>
  <c r="AE123" i="4" s="1"/>
  <c r="M91" i="4"/>
  <c r="Z91" i="4" s="1"/>
  <c r="AE91" i="4" s="1"/>
  <c r="M59" i="4"/>
  <c r="Z59" i="4" s="1"/>
  <c r="AE59" i="4" s="1"/>
  <c r="M27" i="4"/>
  <c r="Z27" i="4" s="1"/>
  <c r="AE27" i="4" s="1"/>
  <c r="M303" i="4"/>
  <c r="Z303" i="4" s="1"/>
  <c r="AE303" i="4" s="1"/>
  <c r="M244" i="4"/>
  <c r="Z244" i="4" s="1"/>
  <c r="AE244" i="4" s="1"/>
  <c r="M212" i="4"/>
  <c r="Z212" i="4" s="1"/>
  <c r="AE212" i="4" s="1"/>
  <c r="M180" i="4"/>
  <c r="Z180" i="4" s="1"/>
  <c r="AE180" i="4" s="1"/>
  <c r="M148" i="4"/>
  <c r="Z148" i="4" s="1"/>
  <c r="AE148" i="4" s="1"/>
  <c r="M116" i="4"/>
  <c r="Z116" i="4" s="1"/>
  <c r="AE116" i="4" s="1"/>
  <c r="M84" i="4"/>
  <c r="Z84" i="4" s="1"/>
  <c r="AE84" i="4" s="1"/>
  <c r="M52" i="4"/>
  <c r="Z52" i="4" s="1"/>
  <c r="AE52" i="4" s="1"/>
  <c r="M20" i="4"/>
  <c r="Z20" i="4" s="1"/>
  <c r="AE20" i="4" s="1"/>
  <c r="M185" i="4"/>
  <c r="Z185" i="4" s="1"/>
  <c r="AE185" i="4" s="1"/>
  <c r="M41" i="4"/>
  <c r="Z41" i="4" s="1"/>
  <c r="AE41" i="4" s="1"/>
  <c r="M205" i="4"/>
  <c r="Z205" i="4" s="1"/>
  <c r="AE205" i="4" s="1"/>
  <c r="M77" i="4"/>
  <c r="Z77" i="4" s="1"/>
  <c r="AE77" i="4" s="1"/>
  <c r="M257" i="4"/>
  <c r="Z257" i="4" s="1"/>
  <c r="AE257" i="4" s="1"/>
  <c r="M129" i="4"/>
  <c r="Z129" i="4" s="1"/>
  <c r="AE129" i="4" s="1"/>
  <c r="M13" i="4"/>
  <c r="Z13" i="4" s="1"/>
  <c r="AE13" i="4" s="1"/>
  <c r="M197" i="4"/>
  <c r="Z197" i="4" s="1"/>
  <c r="AE197" i="4" s="1"/>
  <c r="M69" i="4"/>
  <c r="Z69" i="4" s="1"/>
  <c r="AE69" i="4" s="1"/>
  <c r="M534" i="4"/>
  <c r="Z534" i="4" s="1"/>
  <c r="AE534" i="4" s="1"/>
  <c r="M525" i="4"/>
  <c r="Z525" i="4" s="1"/>
  <c r="AE525" i="4" s="1"/>
  <c r="M569" i="4"/>
  <c r="Z569" i="4" s="1"/>
  <c r="AE569" i="4" s="1"/>
  <c r="M513" i="4"/>
  <c r="Z513" i="4" s="1"/>
  <c r="AE513" i="4" s="1"/>
  <c r="M502" i="4"/>
  <c r="Z502" i="4" s="1"/>
  <c r="AE502" i="4" s="1"/>
  <c r="M565" i="4"/>
  <c r="Z565" i="4" s="1"/>
  <c r="AE565" i="4" s="1"/>
  <c r="M566" i="4"/>
  <c r="Z566" i="4" s="1"/>
  <c r="AE566" i="4" s="1"/>
  <c r="M545" i="4"/>
  <c r="Z545" i="4" s="1"/>
  <c r="AE545" i="4" s="1"/>
  <c r="M600" i="4"/>
  <c r="Z600" i="4" s="1"/>
  <c r="AE600" i="4" s="1"/>
  <c r="M57" i="4"/>
  <c r="Z57" i="4" s="1"/>
  <c r="AE57" i="4" s="1"/>
  <c r="M541" i="4"/>
  <c r="Z541" i="4" s="1"/>
  <c r="AE541" i="4" s="1"/>
  <c r="M529" i="4"/>
  <c r="Z529" i="4" s="1"/>
  <c r="AE529" i="4" s="1"/>
  <c r="M53" i="4"/>
  <c r="Z53" i="4" s="1"/>
  <c r="AE53" i="4" s="1"/>
  <c r="M542" i="4"/>
  <c r="Z542" i="4" s="1"/>
  <c r="AE542" i="4" s="1"/>
  <c r="M533" i="4"/>
  <c r="Z533" i="4" s="1"/>
  <c r="AE533" i="4" s="1"/>
  <c r="M593" i="4"/>
  <c r="Z593" i="4" s="1"/>
  <c r="AE593" i="4" s="1"/>
  <c r="M553" i="4"/>
  <c r="Z553" i="4" s="1"/>
  <c r="AE553" i="4" s="1"/>
  <c r="M585" i="4"/>
  <c r="Z585" i="4" s="1"/>
  <c r="AE585" i="4" s="1"/>
  <c r="M573" i="4"/>
  <c r="Z573" i="4" s="1"/>
  <c r="AE573" i="4" s="1"/>
  <c r="M510" i="4"/>
  <c r="Z510" i="4" s="1"/>
  <c r="AE510" i="4" s="1"/>
  <c r="M590" i="4"/>
  <c r="Z590" i="4" s="1"/>
  <c r="AE590" i="4" s="1"/>
  <c r="M518" i="4"/>
  <c r="Z518" i="4" s="1"/>
  <c r="AE518" i="4" s="1"/>
  <c r="M582" i="4"/>
  <c r="Z582" i="4" s="1"/>
  <c r="AE582" i="4" s="1"/>
  <c r="M561" i="4"/>
  <c r="Z561" i="4" s="1"/>
  <c r="AE561" i="4" s="1"/>
  <c r="M58" i="4"/>
  <c r="Z58" i="4" s="1"/>
  <c r="AE58" i="4" s="1"/>
  <c r="M558" i="4"/>
  <c r="Z558" i="4" s="1"/>
  <c r="AE558" i="4" s="1"/>
  <c r="M574" i="4"/>
  <c r="Z574" i="4" s="1"/>
  <c r="AE574" i="4" s="1"/>
  <c r="M581" i="4"/>
  <c r="Z581" i="4" s="1"/>
  <c r="AE581" i="4" s="1"/>
  <c r="M550" i="4"/>
  <c r="Z550" i="4" s="1"/>
  <c r="AE550" i="4" s="1"/>
  <c r="M501" i="4"/>
  <c r="Z501" i="4" s="1"/>
  <c r="AE501" i="4" s="1"/>
  <c r="M597" i="4"/>
  <c r="Z597" i="4" s="1"/>
  <c r="AE597" i="4" s="1"/>
  <c r="M509" i="4"/>
  <c r="Z509" i="4" s="1"/>
  <c r="AE509" i="4" s="1"/>
  <c r="M589" i="4"/>
  <c r="Z589" i="4" s="1"/>
  <c r="AE589" i="4" s="1"/>
  <c r="M526" i="4"/>
  <c r="Z526" i="4" s="1"/>
  <c r="AE526" i="4" s="1"/>
  <c r="M517" i="4"/>
  <c r="Z517" i="4" s="1"/>
  <c r="AE517" i="4" s="1"/>
  <c r="M577" i="4"/>
  <c r="Z577" i="4" s="1"/>
  <c r="AE577" i="4" s="1"/>
  <c r="M521" i="4"/>
  <c r="Z521" i="4" s="1"/>
  <c r="AE521" i="4" s="1"/>
  <c r="O6" i="4"/>
  <c r="N7" i="4"/>
  <c r="N11" i="4"/>
  <c r="N8" i="4"/>
  <c r="BZ11" i="9" l="1"/>
  <c r="BZ7" i="9"/>
  <c r="BZ8" i="9"/>
  <c r="Q7" i="9"/>
  <c r="Q8" i="9"/>
  <c r="BY12" i="9"/>
  <c r="BY16" i="9"/>
  <c r="BY15" i="9"/>
  <c r="BY14" i="9"/>
  <c r="BY18" i="9"/>
  <c r="BY17" i="9"/>
  <c r="BY23" i="9"/>
  <c r="BY27" i="9"/>
  <c r="BY13" i="9"/>
  <c r="BY19" i="9"/>
  <c r="BY20" i="9"/>
  <c r="BY22" i="9"/>
  <c r="BY26" i="9"/>
  <c r="BY25" i="9"/>
  <c r="BY31" i="9"/>
  <c r="BY28" i="9"/>
  <c r="BY30" i="9"/>
  <c r="BY34" i="9"/>
  <c r="BY21" i="9"/>
  <c r="BY29" i="9"/>
  <c r="BY36" i="9"/>
  <c r="BY40" i="9"/>
  <c r="BY44" i="9"/>
  <c r="BY48" i="9"/>
  <c r="BY24" i="9"/>
  <c r="BY32" i="9"/>
  <c r="BY35" i="9"/>
  <c r="BY39" i="9"/>
  <c r="BY43" i="9"/>
  <c r="BY47" i="9"/>
  <c r="BY38" i="9"/>
  <c r="BY46" i="9"/>
  <c r="BY54" i="9"/>
  <c r="BY58" i="9"/>
  <c r="BY62" i="9"/>
  <c r="BY41" i="9"/>
  <c r="BY49" i="9"/>
  <c r="BY50" i="9"/>
  <c r="BY51" i="9"/>
  <c r="BY53" i="9"/>
  <c r="BY57" i="9"/>
  <c r="BY61" i="9"/>
  <c r="BY42" i="9"/>
  <c r="BY52" i="9"/>
  <c r="BY60" i="9"/>
  <c r="BY68" i="9"/>
  <c r="BY72" i="9"/>
  <c r="BY76" i="9"/>
  <c r="BY80" i="9"/>
  <c r="BY84" i="9"/>
  <c r="BY88" i="9"/>
  <c r="BY92" i="9"/>
  <c r="BY45" i="9"/>
  <c r="BY55" i="9"/>
  <c r="BY63" i="9"/>
  <c r="BY64" i="9"/>
  <c r="BY67" i="9"/>
  <c r="BY71" i="9"/>
  <c r="BY75" i="9"/>
  <c r="BY79" i="9"/>
  <c r="BY83" i="9"/>
  <c r="BY87" i="9"/>
  <c r="BY91" i="9"/>
  <c r="BY95" i="9"/>
  <c r="BY33" i="9"/>
  <c r="BY56" i="9"/>
  <c r="BY37" i="9"/>
  <c r="BY59" i="9"/>
  <c r="BY65" i="9"/>
  <c r="BY73" i="9"/>
  <c r="BY81" i="9"/>
  <c r="BY77" i="9"/>
  <c r="BY89" i="9"/>
  <c r="BY99" i="9"/>
  <c r="BY103" i="9"/>
  <c r="BY107" i="9"/>
  <c r="BY111" i="9"/>
  <c r="BY115" i="9"/>
  <c r="BY119" i="9"/>
  <c r="BY123" i="9"/>
  <c r="BY127" i="9"/>
  <c r="BY66" i="9"/>
  <c r="BY70" i="9"/>
  <c r="BY74" i="9"/>
  <c r="BY90" i="9"/>
  <c r="BY98" i="9"/>
  <c r="BY102" i="9"/>
  <c r="BY106" i="9"/>
  <c r="BY110" i="9"/>
  <c r="BY114" i="9"/>
  <c r="BY118" i="9"/>
  <c r="BY94" i="9"/>
  <c r="BY97" i="9"/>
  <c r="BY104" i="9"/>
  <c r="BY112" i="9"/>
  <c r="BY78" i="9"/>
  <c r="BY82" i="9"/>
  <c r="BY93" i="9"/>
  <c r="BY85" i="9"/>
  <c r="BY101" i="9"/>
  <c r="BY105" i="9"/>
  <c r="BY116" i="9"/>
  <c r="BY124" i="9"/>
  <c r="BY125" i="9"/>
  <c r="BY126" i="9"/>
  <c r="BY130" i="9"/>
  <c r="BY134" i="9"/>
  <c r="BY138" i="9"/>
  <c r="BY142" i="9"/>
  <c r="BY146" i="9"/>
  <c r="BY150" i="9"/>
  <c r="BY154" i="9"/>
  <c r="BY158" i="9"/>
  <c r="BY162" i="9"/>
  <c r="BY166" i="9"/>
  <c r="BY170" i="9"/>
  <c r="BY174" i="9"/>
  <c r="BY178" i="9"/>
  <c r="BY182" i="9"/>
  <c r="BY186" i="9"/>
  <c r="BY190" i="9"/>
  <c r="BY194" i="9"/>
  <c r="BY198" i="9"/>
  <c r="BY202" i="9"/>
  <c r="BY96" i="9"/>
  <c r="BY100" i="9"/>
  <c r="BY109" i="9"/>
  <c r="BY113" i="9"/>
  <c r="BY117" i="9"/>
  <c r="BY129" i="9"/>
  <c r="BY133" i="9"/>
  <c r="BY137" i="9"/>
  <c r="BY141" i="9"/>
  <c r="BY145" i="9"/>
  <c r="BY149" i="9"/>
  <c r="BY153" i="9"/>
  <c r="BY157" i="9"/>
  <c r="BY161" i="9"/>
  <c r="BY165" i="9"/>
  <c r="BY169" i="9"/>
  <c r="BY173" i="9"/>
  <c r="BY177" i="9"/>
  <c r="BY69" i="9"/>
  <c r="BY120" i="9"/>
  <c r="BY128" i="9"/>
  <c r="BY136" i="9"/>
  <c r="BY144" i="9"/>
  <c r="BY132" i="9"/>
  <c r="BY140" i="9"/>
  <c r="BY148" i="9"/>
  <c r="BY156" i="9"/>
  <c r="BY86" i="9"/>
  <c r="BY139" i="9"/>
  <c r="BY152" i="9"/>
  <c r="BY163" i="9"/>
  <c r="BY171" i="9"/>
  <c r="BY179" i="9"/>
  <c r="BY183" i="9"/>
  <c r="BY184" i="9"/>
  <c r="BY185" i="9"/>
  <c r="BY199" i="9"/>
  <c r="BY200" i="9"/>
  <c r="BY201" i="9"/>
  <c r="BY207" i="9"/>
  <c r="BY211" i="9"/>
  <c r="BY215" i="9"/>
  <c r="BY219" i="9"/>
  <c r="BY135" i="9"/>
  <c r="BY164" i="9"/>
  <c r="BY172" i="9"/>
  <c r="BY187" i="9"/>
  <c r="BY188" i="9"/>
  <c r="BY189" i="9"/>
  <c r="BY203" i="9"/>
  <c r="BY206" i="9"/>
  <c r="BY210" i="9"/>
  <c r="BY214" i="9"/>
  <c r="BY218" i="9"/>
  <c r="BY222" i="9"/>
  <c r="BY226" i="9"/>
  <c r="BY230" i="9"/>
  <c r="BY234" i="9"/>
  <c r="BY238" i="9"/>
  <c r="BY242" i="9"/>
  <c r="BY246" i="9"/>
  <c r="BY250" i="9"/>
  <c r="BY254" i="9"/>
  <c r="BY108" i="9"/>
  <c r="BY121" i="9"/>
  <c r="BY155" i="9"/>
  <c r="BY168" i="9"/>
  <c r="BY181" i="9"/>
  <c r="BY196" i="9"/>
  <c r="BY204" i="9"/>
  <c r="BY212" i="9"/>
  <c r="BY220" i="9"/>
  <c r="BY131" i="9"/>
  <c r="BY122" i="9"/>
  <c r="BY143" i="9"/>
  <c r="BY160" i="9"/>
  <c r="BY176" i="9"/>
  <c r="BY180" i="9"/>
  <c r="BY195" i="9"/>
  <c r="BY197" i="9"/>
  <c r="BY208" i="9"/>
  <c r="BY216" i="9"/>
  <c r="BY227" i="9"/>
  <c r="BY228" i="9"/>
  <c r="BY229" i="9"/>
  <c r="BY243" i="9"/>
  <c r="BY244" i="9"/>
  <c r="BY245" i="9"/>
  <c r="BY191" i="9"/>
  <c r="BY213" i="9"/>
  <c r="BY223" i="9"/>
  <c r="BY225" i="9"/>
  <c r="BY233" i="9"/>
  <c r="BY236" i="9"/>
  <c r="BY239" i="9"/>
  <c r="BY255" i="9"/>
  <c r="BY259" i="9"/>
  <c r="BY263" i="9"/>
  <c r="BY267" i="9"/>
  <c r="BY271" i="9"/>
  <c r="BY275" i="9"/>
  <c r="BY147" i="9"/>
  <c r="BY151" i="9"/>
  <c r="BY167" i="9"/>
  <c r="BY193" i="9"/>
  <c r="BY205" i="9"/>
  <c r="BY221" i="9"/>
  <c r="BY224" i="9"/>
  <c r="BY231" i="9"/>
  <c r="BY241" i="9"/>
  <c r="BY251" i="9"/>
  <c r="BY252" i="9"/>
  <c r="BY253" i="9"/>
  <c r="BY257" i="9"/>
  <c r="BY261" i="9"/>
  <c r="BY265" i="9"/>
  <c r="BY269" i="9"/>
  <c r="BY273" i="9"/>
  <c r="BY277" i="9"/>
  <c r="BY281" i="9"/>
  <c r="BY285" i="9"/>
  <c r="BY289" i="9"/>
  <c r="BY293" i="9"/>
  <c r="BY297" i="9"/>
  <c r="BY301" i="9"/>
  <c r="BY305" i="9"/>
  <c r="BY309" i="9"/>
  <c r="BY313" i="9"/>
  <c r="BY175" i="9"/>
  <c r="BY240" i="9"/>
  <c r="BY248" i="9"/>
  <c r="BY262" i="9"/>
  <c r="BY270" i="9"/>
  <c r="BY278" i="9"/>
  <c r="BY290" i="9"/>
  <c r="BY291" i="9"/>
  <c r="BY292" i="9"/>
  <c r="BY306" i="9"/>
  <c r="BY307" i="9"/>
  <c r="BY308" i="9"/>
  <c r="BY317" i="9"/>
  <c r="BY321" i="9"/>
  <c r="BY325" i="9"/>
  <c r="BY329" i="9"/>
  <c r="BY333" i="9"/>
  <c r="BY337" i="9"/>
  <c r="BY341" i="9"/>
  <c r="BY345" i="9"/>
  <c r="BY349" i="9"/>
  <c r="BY353" i="9"/>
  <c r="BY357" i="9"/>
  <c r="BY361" i="9"/>
  <c r="BY365" i="9"/>
  <c r="BY369" i="9"/>
  <c r="BY373" i="9"/>
  <c r="BY377" i="9"/>
  <c r="BY381" i="9"/>
  <c r="BY385" i="9"/>
  <c r="BY389" i="9"/>
  <c r="BY393" i="9"/>
  <c r="BY397" i="9"/>
  <c r="BY401" i="9"/>
  <c r="BY405" i="9"/>
  <c r="BY409" i="9"/>
  <c r="BY413" i="9"/>
  <c r="BY417" i="9"/>
  <c r="BY421" i="9"/>
  <c r="BY425" i="9"/>
  <c r="BY429" i="9"/>
  <c r="BY433" i="9"/>
  <c r="BY437" i="9"/>
  <c r="BY441" i="9"/>
  <c r="BY445" i="9"/>
  <c r="BY192" i="9"/>
  <c r="BY217" i="9"/>
  <c r="BY235" i="9"/>
  <c r="BY260" i="9"/>
  <c r="BY268" i="9"/>
  <c r="BY276" i="9"/>
  <c r="BY279" i="9"/>
  <c r="BY280" i="9"/>
  <c r="BY294" i="9"/>
  <c r="BY295" i="9"/>
  <c r="BY296" i="9"/>
  <c r="BY310" i="9"/>
  <c r="BY311" i="9"/>
  <c r="BY312" i="9"/>
  <c r="BY316" i="9"/>
  <c r="BY320" i="9"/>
  <c r="BY324" i="9"/>
  <c r="BY328" i="9"/>
  <c r="BY332" i="9"/>
  <c r="BY336" i="9"/>
  <c r="BY340" i="9"/>
  <c r="BY344" i="9"/>
  <c r="BY348" i="9"/>
  <c r="BY352" i="9"/>
  <c r="BY356" i="9"/>
  <c r="BY360" i="9"/>
  <c r="BY364" i="9"/>
  <c r="BY368" i="9"/>
  <c r="BY372" i="9"/>
  <c r="BY209" i="9"/>
  <c r="BY237" i="9"/>
  <c r="BY256" i="9"/>
  <c r="BY272" i="9"/>
  <c r="BY287" i="9"/>
  <c r="BY302" i="9"/>
  <c r="BY304" i="9"/>
  <c r="BY322" i="9"/>
  <c r="BY330" i="9"/>
  <c r="BY338" i="9"/>
  <c r="BY346" i="9"/>
  <c r="BY354" i="9"/>
  <c r="BY362" i="9"/>
  <c r="BY370" i="9"/>
  <c r="BY382" i="9"/>
  <c r="BY383" i="9"/>
  <c r="BY384" i="9"/>
  <c r="BY398" i="9"/>
  <c r="BY399" i="9"/>
  <c r="BY400" i="9"/>
  <c r="BY414" i="9"/>
  <c r="BY415" i="9"/>
  <c r="BY416" i="9"/>
  <c r="BY430" i="9"/>
  <c r="BY431" i="9"/>
  <c r="BY432" i="9"/>
  <c r="BY232" i="9"/>
  <c r="BY247" i="9"/>
  <c r="BY258" i="9"/>
  <c r="BY274" i="9"/>
  <c r="BY282" i="9"/>
  <c r="BY284" i="9"/>
  <c r="BY299" i="9"/>
  <c r="BY314" i="9"/>
  <c r="BY315" i="9"/>
  <c r="BY323" i="9"/>
  <c r="BY331" i="9"/>
  <c r="BY339" i="9"/>
  <c r="BY347" i="9"/>
  <c r="BY355" i="9"/>
  <c r="BY363" i="9"/>
  <c r="BY371" i="9"/>
  <c r="BY386" i="9"/>
  <c r="BY387" i="9"/>
  <c r="BY388" i="9"/>
  <c r="BY402" i="9"/>
  <c r="BY403" i="9"/>
  <c r="BY404" i="9"/>
  <c r="BY418" i="9"/>
  <c r="BY419" i="9"/>
  <c r="BY420" i="9"/>
  <c r="BY434" i="9"/>
  <c r="BY435" i="9"/>
  <c r="BY436" i="9"/>
  <c r="BY446" i="9"/>
  <c r="BY450" i="9"/>
  <c r="BY454" i="9"/>
  <c r="BY458" i="9"/>
  <c r="BY462" i="9"/>
  <c r="BY466" i="9"/>
  <c r="BY470" i="9"/>
  <c r="BY474" i="9"/>
  <c r="BY478" i="9"/>
  <c r="BY482" i="9"/>
  <c r="BY486" i="9"/>
  <c r="BY490" i="9"/>
  <c r="BY494" i="9"/>
  <c r="BY498" i="9"/>
  <c r="BY502" i="9"/>
  <c r="BY506" i="9"/>
  <c r="BY510" i="9"/>
  <c r="BY514" i="9"/>
  <c r="BY518" i="9"/>
  <c r="BY522" i="9"/>
  <c r="BY159" i="9"/>
  <c r="BY264" i="9"/>
  <c r="BY288" i="9"/>
  <c r="BY318" i="9"/>
  <c r="BY334" i="9"/>
  <c r="BY350" i="9"/>
  <c r="BY366" i="9"/>
  <c r="BY375" i="9"/>
  <c r="BY390" i="9"/>
  <c r="BY392" i="9"/>
  <c r="BY407" i="9"/>
  <c r="BY422" i="9"/>
  <c r="BY424" i="9"/>
  <c r="BY439" i="9"/>
  <c r="BY455" i="9"/>
  <c r="BY456" i="9"/>
  <c r="BY457" i="9"/>
  <c r="BY471" i="9"/>
  <c r="BY472" i="9"/>
  <c r="BY473" i="9"/>
  <c r="BY487" i="9"/>
  <c r="BY488" i="9"/>
  <c r="BY489" i="9"/>
  <c r="BY503" i="9"/>
  <c r="BY504" i="9"/>
  <c r="BY505" i="9"/>
  <c r="BY519" i="9"/>
  <c r="BY520" i="9"/>
  <c r="BY521" i="9"/>
  <c r="BY525" i="9"/>
  <c r="BY529" i="9"/>
  <c r="BY533" i="9"/>
  <c r="BY537" i="9"/>
  <c r="BY541" i="9"/>
  <c r="BY545" i="9"/>
  <c r="BY549" i="9"/>
  <c r="BY553" i="9"/>
  <c r="BY557" i="9"/>
  <c r="BY561" i="9"/>
  <c r="BY565" i="9"/>
  <c r="BY569" i="9"/>
  <c r="BY573" i="9"/>
  <c r="BY577" i="9"/>
  <c r="BY581" i="9"/>
  <c r="BY585" i="9"/>
  <c r="BY589" i="9"/>
  <c r="BY593" i="9"/>
  <c r="BY597" i="9"/>
  <c r="BY601" i="9"/>
  <c r="BY605" i="9"/>
  <c r="BY609" i="9"/>
  <c r="BY613" i="9"/>
  <c r="BY617" i="9"/>
  <c r="BY621" i="9"/>
  <c r="BY625" i="9"/>
  <c r="BY629" i="9"/>
  <c r="BY633" i="9"/>
  <c r="BY637" i="9"/>
  <c r="BY641" i="9"/>
  <c r="BY645" i="9"/>
  <c r="BY649" i="9"/>
  <c r="BY653" i="9"/>
  <c r="BY657" i="9"/>
  <c r="BY661" i="9"/>
  <c r="BY511" i="9"/>
  <c r="BY512" i="9"/>
  <c r="BY523" i="9"/>
  <c r="BY527" i="9"/>
  <c r="BY535" i="9"/>
  <c r="BY543" i="9"/>
  <c r="BY547" i="9"/>
  <c r="BY551" i="9"/>
  <c r="BY563" i="9"/>
  <c r="BY567" i="9"/>
  <c r="BY579" i="9"/>
  <c r="BY583" i="9"/>
  <c r="BY595" i="9"/>
  <c r="BY603" i="9"/>
  <c r="BY607" i="9"/>
  <c r="BY611" i="9"/>
  <c r="BY615" i="9"/>
  <c r="BY623" i="9"/>
  <c r="BY635" i="9"/>
  <c r="BY639" i="9"/>
  <c r="BY643" i="9"/>
  <c r="BY249" i="9"/>
  <c r="BY283" i="9"/>
  <c r="BY300" i="9"/>
  <c r="BY327" i="9"/>
  <c r="BY343" i="9"/>
  <c r="BY359" i="9"/>
  <c r="BY379" i="9"/>
  <c r="BY394" i="9"/>
  <c r="BY396" i="9"/>
  <c r="BY411" i="9"/>
  <c r="BY426" i="9"/>
  <c r="BY428" i="9"/>
  <c r="BY443" i="9"/>
  <c r="BY459" i="9"/>
  <c r="BY460" i="9"/>
  <c r="BY461" i="9"/>
  <c r="BY475" i="9"/>
  <c r="BY476" i="9"/>
  <c r="BY477" i="9"/>
  <c r="BY491" i="9"/>
  <c r="BY492" i="9"/>
  <c r="BY493" i="9"/>
  <c r="BY507" i="9"/>
  <c r="BY508" i="9"/>
  <c r="BY509" i="9"/>
  <c r="BY524" i="9"/>
  <c r="BY528" i="9"/>
  <c r="BY532" i="9"/>
  <c r="BY536" i="9"/>
  <c r="BY540" i="9"/>
  <c r="BY544" i="9"/>
  <c r="BY548" i="9"/>
  <c r="BY552" i="9"/>
  <c r="BY556" i="9"/>
  <c r="BY560" i="9"/>
  <c r="BY564" i="9"/>
  <c r="BY568" i="9"/>
  <c r="BY572" i="9"/>
  <c r="BY576" i="9"/>
  <c r="BY580" i="9"/>
  <c r="BY584" i="9"/>
  <c r="BY588" i="9"/>
  <c r="BY592" i="9"/>
  <c r="BY596" i="9"/>
  <c r="BY600" i="9"/>
  <c r="BY604" i="9"/>
  <c r="BY608" i="9"/>
  <c r="BY612" i="9"/>
  <c r="BY616" i="9"/>
  <c r="BY620" i="9"/>
  <c r="BY624" i="9"/>
  <c r="BY628" i="9"/>
  <c r="BY632" i="9"/>
  <c r="BY636" i="9"/>
  <c r="BY640" i="9"/>
  <c r="BY644" i="9"/>
  <c r="BY648" i="9"/>
  <c r="BY652" i="9"/>
  <c r="BY656" i="9"/>
  <c r="BY660" i="9"/>
  <c r="BY591" i="9"/>
  <c r="BY599" i="9"/>
  <c r="BY619" i="9"/>
  <c r="BY627" i="9"/>
  <c r="BY659" i="9"/>
  <c r="BY266" i="9"/>
  <c r="BY298" i="9"/>
  <c r="BY319" i="9"/>
  <c r="BY335" i="9"/>
  <c r="BY351" i="9"/>
  <c r="BY367" i="9"/>
  <c r="BY378" i="9"/>
  <c r="BY410" i="9"/>
  <c r="BY444" i="9"/>
  <c r="BY286" i="9"/>
  <c r="BY303" i="9"/>
  <c r="BY326" i="9"/>
  <c r="BY342" i="9"/>
  <c r="BY358" i="9"/>
  <c r="BY374" i="9"/>
  <c r="BY376" i="9"/>
  <c r="BY391" i="9"/>
  <c r="BY406" i="9"/>
  <c r="BY408" i="9"/>
  <c r="BY423" i="9"/>
  <c r="BY438" i="9"/>
  <c r="BY440" i="9"/>
  <c r="BY447" i="9"/>
  <c r="BY448" i="9"/>
  <c r="BY449" i="9"/>
  <c r="BY463" i="9"/>
  <c r="BY464" i="9"/>
  <c r="BY465" i="9"/>
  <c r="BY479" i="9"/>
  <c r="BY480" i="9"/>
  <c r="BY481" i="9"/>
  <c r="BY495" i="9"/>
  <c r="BY496" i="9"/>
  <c r="BY497" i="9"/>
  <c r="BY513" i="9"/>
  <c r="BY531" i="9"/>
  <c r="BY539" i="9"/>
  <c r="BY555" i="9"/>
  <c r="BY559" i="9"/>
  <c r="BY571" i="9"/>
  <c r="BY575" i="9"/>
  <c r="BY587" i="9"/>
  <c r="BY631" i="9"/>
  <c r="BY647" i="9"/>
  <c r="BY651" i="9"/>
  <c r="BY655" i="9"/>
  <c r="BY380" i="9"/>
  <c r="BY395" i="9"/>
  <c r="BY412" i="9"/>
  <c r="BY427" i="9"/>
  <c r="BY442" i="9"/>
  <c r="BY452" i="9"/>
  <c r="BY469" i="9"/>
  <c r="BY499" i="9"/>
  <c r="BY516" i="9"/>
  <c r="BY530" i="9"/>
  <c r="BY546" i="9"/>
  <c r="BY562" i="9"/>
  <c r="BY578" i="9"/>
  <c r="BY594" i="9"/>
  <c r="BY610" i="9"/>
  <c r="BY626" i="9"/>
  <c r="BY642" i="9"/>
  <c r="BY658" i="9"/>
  <c r="BY500" i="9"/>
  <c r="BY517" i="9"/>
  <c r="BY534" i="9"/>
  <c r="BY550" i="9"/>
  <c r="BY451" i="9"/>
  <c r="BY468" i="9"/>
  <c r="BY485" i="9"/>
  <c r="BY515" i="9"/>
  <c r="BY526" i="9"/>
  <c r="BY542" i="9"/>
  <c r="BY558" i="9"/>
  <c r="BY574" i="9"/>
  <c r="BY590" i="9"/>
  <c r="BY606" i="9"/>
  <c r="BY622" i="9"/>
  <c r="BY638" i="9"/>
  <c r="BY654" i="9"/>
  <c r="BY453" i="9"/>
  <c r="BY614" i="9"/>
  <c r="BY646" i="9"/>
  <c r="BY467" i="9"/>
  <c r="BY484" i="9"/>
  <c r="BY501" i="9"/>
  <c r="BY538" i="9"/>
  <c r="BY554" i="9"/>
  <c r="BY570" i="9"/>
  <c r="BY586" i="9"/>
  <c r="BY602" i="9"/>
  <c r="BY618" i="9"/>
  <c r="BY634" i="9"/>
  <c r="BY650" i="9"/>
  <c r="BY483" i="9"/>
  <c r="BY566" i="9"/>
  <c r="BY582" i="9"/>
  <c r="BY598" i="9"/>
  <c r="BY630" i="9"/>
  <c r="CA6" i="9"/>
  <c r="P658" i="9"/>
  <c r="P654" i="9"/>
  <c r="P659" i="9"/>
  <c r="P655" i="9"/>
  <c r="P660" i="9"/>
  <c r="P656" i="9"/>
  <c r="P652" i="9"/>
  <c r="P661" i="9"/>
  <c r="P648" i="9"/>
  <c r="P644" i="9"/>
  <c r="P651" i="9"/>
  <c r="P649" i="9"/>
  <c r="P641" i="9"/>
  <c r="P637" i="9"/>
  <c r="P633" i="9"/>
  <c r="P650" i="9"/>
  <c r="P643" i="9"/>
  <c r="P638" i="9"/>
  <c r="P632" i="9"/>
  <c r="P627" i="9"/>
  <c r="P623" i="9"/>
  <c r="P619" i="9"/>
  <c r="P653" i="9"/>
  <c r="P647" i="9"/>
  <c r="P639" i="9"/>
  <c r="P640" i="9"/>
  <c r="P636" i="9"/>
  <c r="P630" i="9"/>
  <c r="P628" i="9"/>
  <c r="P622" i="9"/>
  <c r="P615" i="9"/>
  <c r="P657" i="9"/>
  <c r="P642" i="9"/>
  <c r="P635" i="9"/>
  <c r="P629" i="9"/>
  <c r="P624" i="9"/>
  <c r="P618" i="9"/>
  <c r="P616" i="9"/>
  <c r="P634" i="9"/>
  <c r="P625" i="9"/>
  <c r="P614" i="9"/>
  <c r="P610" i="9"/>
  <c r="P606" i="9"/>
  <c r="P602" i="9"/>
  <c r="P598" i="9"/>
  <c r="P594" i="9"/>
  <c r="P590" i="9"/>
  <c r="P586" i="9"/>
  <c r="P582" i="9"/>
  <c r="P626" i="9"/>
  <c r="P646" i="9"/>
  <c r="P620" i="9"/>
  <c r="P612" i="9"/>
  <c r="P609" i="9"/>
  <c r="P604" i="9"/>
  <c r="P599" i="9"/>
  <c r="P593" i="9"/>
  <c r="P645" i="9"/>
  <c r="P613" i="9"/>
  <c r="P611" i="9"/>
  <c r="P605" i="9"/>
  <c r="P600" i="9"/>
  <c r="P595" i="9"/>
  <c r="P589" i="9"/>
  <c r="P617" i="9"/>
  <c r="P607" i="9"/>
  <c r="P601" i="9"/>
  <c r="P596" i="9"/>
  <c r="P591" i="9"/>
  <c r="P631" i="9"/>
  <c r="P608" i="9"/>
  <c r="P597" i="9"/>
  <c r="P587" i="9"/>
  <c r="P579" i="9"/>
  <c r="P575" i="9"/>
  <c r="P571" i="9"/>
  <c r="P567" i="9"/>
  <c r="P563" i="9"/>
  <c r="P603" i="9"/>
  <c r="P592" i="9"/>
  <c r="P588" i="9"/>
  <c r="P583" i="9"/>
  <c r="P580" i="9"/>
  <c r="P576" i="9"/>
  <c r="P572" i="9"/>
  <c r="P568" i="9"/>
  <c r="P564" i="9"/>
  <c r="P560" i="9"/>
  <c r="P556" i="9"/>
  <c r="P552" i="9"/>
  <c r="P585" i="9"/>
  <c r="P574" i="9"/>
  <c r="P566" i="9"/>
  <c r="P558" i="9"/>
  <c r="P553" i="9"/>
  <c r="P545" i="9"/>
  <c r="P541" i="9"/>
  <c r="P537" i="9"/>
  <c r="P533" i="9"/>
  <c r="P529" i="9"/>
  <c r="P525" i="9"/>
  <c r="P521" i="9"/>
  <c r="P517" i="9"/>
  <c r="P513" i="9"/>
  <c r="P509" i="9"/>
  <c r="P577" i="9"/>
  <c r="P569" i="9"/>
  <c r="P561" i="9"/>
  <c r="P559" i="9"/>
  <c r="P554" i="9"/>
  <c r="P549" i="9"/>
  <c r="P546" i="9"/>
  <c r="P542" i="9"/>
  <c r="P538" i="9"/>
  <c r="P534" i="9"/>
  <c r="P530" i="9"/>
  <c r="P578" i="9"/>
  <c r="P570" i="9"/>
  <c r="P562" i="9"/>
  <c r="P555" i="9"/>
  <c r="P550" i="9"/>
  <c r="P547" i="9"/>
  <c r="P543" i="9"/>
  <c r="P539" i="9"/>
  <c r="P535" i="9"/>
  <c r="P584" i="9"/>
  <c r="P573" i="9"/>
  <c r="P548" i="9"/>
  <c r="P532" i="9"/>
  <c r="P527" i="9"/>
  <c r="P522" i="9"/>
  <c r="P516" i="9"/>
  <c r="P511" i="9"/>
  <c r="P506" i="9"/>
  <c r="P504" i="9"/>
  <c r="P500" i="9"/>
  <c r="P496" i="9"/>
  <c r="P492" i="9"/>
  <c r="P488" i="9"/>
  <c r="P484" i="9"/>
  <c r="P480" i="9"/>
  <c r="P476" i="9"/>
  <c r="P472" i="9"/>
  <c r="P468" i="9"/>
  <c r="P464" i="9"/>
  <c r="P460" i="9"/>
  <c r="P581" i="9"/>
  <c r="P621" i="9"/>
  <c r="P557" i="9"/>
  <c r="P540" i="9"/>
  <c r="P524" i="9"/>
  <c r="P519" i="9"/>
  <c r="P514" i="9"/>
  <c r="P508" i="9"/>
  <c r="P502" i="9"/>
  <c r="P498" i="9"/>
  <c r="P494" i="9"/>
  <c r="P490" i="9"/>
  <c r="P486" i="9"/>
  <c r="P482" i="9"/>
  <c r="P478" i="9"/>
  <c r="P474" i="9"/>
  <c r="P470" i="9"/>
  <c r="P466" i="9"/>
  <c r="P462" i="9"/>
  <c r="P458" i="9"/>
  <c r="P454" i="9"/>
  <c r="P450" i="9"/>
  <c r="P520" i="9"/>
  <c r="P510" i="9"/>
  <c r="P499" i="9"/>
  <c r="P491" i="9"/>
  <c r="P483" i="9"/>
  <c r="P475" i="9"/>
  <c r="P467" i="9"/>
  <c r="P456" i="9"/>
  <c r="P451" i="9"/>
  <c r="P447" i="9"/>
  <c r="P443" i="9"/>
  <c r="P551" i="9"/>
  <c r="P536" i="9"/>
  <c r="P523" i="9"/>
  <c r="P512" i="9"/>
  <c r="P501" i="9"/>
  <c r="P493" i="9"/>
  <c r="P485" i="9"/>
  <c r="P477" i="9"/>
  <c r="P469" i="9"/>
  <c r="P461" i="9"/>
  <c r="P457" i="9"/>
  <c r="P452" i="9"/>
  <c r="P444" i="9"/>
  <c r="P440" i="9"/>
  <c r="P436" i="9"/>
  <c r="P432" i="9"/>
  <c r="P428" i="9"/>
  <c r="P424" i="9"/>
  <c r="P420" i="9"/>
  <c r="P416" i="9"/>
  <c r="P412" i="9"/>
  <c r="P408" i="9"/>
  <c r="P565" i="9"/>
  <c r="P544" i="9"/>
  <c r="P531" i="9"/>
  <c r="P526" i="9"/>
  <c r="P515" i="9"/>
  <c r="P503" i="9"/>
  <c r="P495" i="9"/>
  <c r="P487" i="9"/>
  <c r="P479" i="9"/>
  <c r="P471" i="9"/>
  <c r="P463" i="9"/>
  <c r="P459" i="9"/>
  <c r="P453" i="9"/>
  <c r="P448" i="9"/>
  <c r="P445" i="9"/>
  <c r="P441" i="9"/>
  <c r="P518" i="9"/>
  <c r="P507" i="9"/>
  <c r="P489" i="9"/>
  <c r="P449" i="9"/>
  <c r="P446" i="9"/>
  <c r="P435" i="9"/>
  <c r="P430" i="9"/>
  <c r="P425" i="9"/>
  <c r="P419" i="9"/>
  <c r="P414" i="9"/>
  <c r="P409" i="9"/>
  <c r="P403" i="9"/>
  <c r="P399" i="9"/>
  <c r="P395" i="9"/>
  <c r="P391" i="9"/>
  <c r="P387" i="9"/>
  <c r="P383" i="9"/>
  <c r="P379" i="9"/>
  <c r="P375" i="9"/>
  <c r="P371" i="9"/>
  <c r="P367" i="9"/>
  <c r="P363" i="9"/>
  <c r="P359" i="9"/>
  <c r="P497" i="9"/>
  <c r="P465" i="9"/>
  <c r="P455" i="9"/>
  <c r="P437" i="9"/>
  <c r="P431" i="9"/>
  <c r="P426" i="9"/>
  <c r="P421" i="9"/>
  <c r="P415" i="9"/>
  <c r="P410" i="9"/>
  <c r="P404" i="9"/>
  <c r="P400" i="9"/>
  <c r="P396" i="9"/>
  <c r="P392" i="9"/>
  <c r="P388" i="9"/>
  <c r="P384" i="9"/>
  <c r="P380" i="9"/>
  <c r="P376" i="9"/>
  <c r="P372" i="9"/>
  <c r="P368" i="9"/>
  <c r="P505" i="9"/>
  <c r="P473" i="9"/>
  <c r="P438" i="9"/>
  <c r="P433" i="9"/>
  <c r="P427" i="9"/>
  <c r="P422" i="9"/>
  <c r="P417" i="9"/>
  <c r="P411" i="9"/>
  <c r="P406" i="9"/>
  <c r="P405" i="9"/>
  <c r="P401" i="9"/>
  <c r="P397" i="9"/>
  <c r="P429" i="9"/>
  <c r="P418" i="9"/>
  <c r="P407" i="9"/>
  <c r="P389" i="9"/>
  <c r="P381" i="9"/>
  <c r="P373" i="9"/>
  <c r="P528" i="9"/>
  <c r="P481" i="9"/>
  <c r="P413" i="9"/>
  <c r="P390" i="9"/>
  <c r="P382" i="9"/>
  <c r="P374" i="9"/>
  <c r="P366" i="9"/>
  <c r="P442" i="9"/>
  <c r="P439" i="9"/>
  <c r="P398" i="9"/>
  <c r="P393" i="9"/>
  <c r="P434" i="9"/>
  <c r="P423" i="9"/>
  <c r="P402" i="9"/>
  <c r="P385" i="9"/>
  <c r="P369" i="9"/>
  <c r="P361" i="9"/>
  <c r="P353" i="9"/>
  <c r="P349" i="9"/>
  <c r="P386" i="9"/>
  <c r="P370" i="9"/>
  <c r="P362" i="9"/>
  <c r="P357" i="9"/>
  <c r="P354" i="9"/>
  <c r="P350" i="9"/>
  <c r="P394" i="9"/>
  <c r="P377" i="9"/>
  <c r="P365" i="9"/>
  <c r="P364" i="9"/>
  <c r="P358" i="9"/>
  <c r="P355" i="9"/>
  <c r="P351" i="9"/>
  <c r="P378" i="9"/>
  <c r="P360" i="9"/>
  <c r="P356" i="9"/>
  <c r="P352" i="9"/>
  <c r="P346" i="9"/>
  <c r="P342" i="9"/>
  <c r="P338" i="9"/>
  <c r="P334" i="9"/>
  <c r="P330" i="9"/>
  <c r="P326" i="9"/>
  <c r="P322" i="9"/>
  <c r="P318" i="9"/>
  <c r="P314" i="9"/>
  <c r="P310" i="9"/>
  <c r="P306" i="9"/>
  <c r="P348" i="9"/>
  <c r="P344" i="9"/>
  <c r="P340" i="9"/>
  <c r="P336" i="9"/>
  <c r="P332" i="9"/>
  <c r="P328" i="9"/>
  <c r="P324" i="9"/>
  <c r="P320" i="9"/>
  <c r="P316" i="9"/>
  <c r="P312" i="9"/>
  <c r="P345" i="9"/>
  <c r="P341" i="9"/>
  <c r="P337" i="9"/>
  <c r="P333" i="9"/>
  <c r="P329" i="9"/>
  <c r="P325" i="9"/>
  <c r="P321" i="9"/>
  <c r="P317" i="9"/>
  <c r="P313" i="9"/>
  <c r="P309" i="9"/>
  <c r="P305" i="9"/>
  <c r="P335" i="9"/>
  <c r="P319" i="9"/>
  <c r="P308" i="9"/>
  <c r="P304" i="9"/>
  <c r="P300" i="9"/>
  <c r="P296" i="9"/>
  <c r="P292" i="9"/>
  <c r="P288" i="9"/>
  <c r="P284" i="9"/>
  <c r="P280" i="9"/>
  <c r="P276" i="9"/>
  <c r="P272" i="9"/>
  <c r="P268" i="9"/>
  <c r="P264" i="9"/>
  <c r="P260" i="9"/>
  <c r="P256" i="9"/>
  <c r="P252" i="9"/>
  <c r="P248" i="9"/>
  <c r="P244" i="9"/>
  <c r="P240" i="9"/>
  <c r="P236" i="9"/>
  <c r="P232" i="9"/>
  <c r="P228" i="9"/>
  <c r="P224" i="9"/>
  <c r="P220" i="9"/>
  <c r="P216" i="9"/>
  <c r="P212" i="9"/>
  <c r="P208" i="9"/>
  <c r="P204" i="9"/>
  <c r="P200" i="9"/>
  <c r="P196" i="9"/>
  <c r="P192" i="9"/>
  <c r="P188" i="9"/>
  <c r="P184" i="9"/>
  <c r="P180" i="9"/>
  <c r="P176" i="9"/>
  <c r="P172" i="9"/>
  <c r="P168" i="9"/>
  <c r="P164" i="9"/>
  <c r="P160" i="9"/>
  <c r="P339" i="9"/>
  <c r="P323" i="9"/>
  <c r="P301" i="9"/>
  <c r="P297" i="9"/>
  <c r="P293" i="9"/>
  <c r="P289" i="9"/>
  <c r="P285" i="9"/>
  <c r="P281" i="9"/>
  <c r="P277" i="9"/>
  <c r="P273" i="9"/>
  <c r="P269" i="9"/>
  <c r="P265" i="9"/>
  <c r="P261" i="9"/>
  <c r="P257" i="9"/>
  <c r="P253" i="9"/>
  <c r="P249" i="9"/>
  <c r="P245" i="9"/>
  <c r="P241" i="9"/>
  <c r="P237" i="9"/>
  <c r="P233" i="9"/>
  <c r="P229" i="9"/>
  <c r="P225" i="9"/>
  <c r="P221" i="9"/>
  <c r="P217" i="9"/>
  <c r="P213" i="9"/>
  <c r="P209" i="9"/>
  <c r="P205" i="9"/>
  <c r="P201" i="9"/>
  <c r="P197" i="9"/>
  <c r="P193" i="9"/>
  <c r="P189" i="9"/>
  <c r="P185" i="9"/>
  <c r="P181" i="9"/>
  <c r="P177" i="9"/>
  <c r="P173" i="9"/>
  <c r="P169" i="9"/>
  <c r="P165" i="9"/>
  <c r="P161" i="9"/>
  <c r="P343" i="9"/>
  <c r="P327" i="9"/>
  <c r="P311" i="9"/>
  <c r="P302" i="9"/>
  <c r="P298" i="9"/>
  <c r="P294" i="9"/>
  <c r="P290" i="9"/>
  <c r="P286" i="9"/>
  <c r="P282" i="9"/>
  <c r="P278" i="9"/>
  <c r="P274" i="9"/>
  <c r="P270" i="9"/>
  <c r="P266" i="9"/>
  <c r="P262" i="9"/>
  <c r="P258" i="9"/>
  <c r="P254" i="9"/>
  <c r="P250" i="9"/>
  <c r="P246" i="9"/>
  <c r="P242" i="9"/>
  <c r="P238" i="9"/>
  <c r="P234" i="9"/>
  <c r="P230" i="9"/>
  <c r="P226" i="9"/>
  <c r="P222" i="9"/>
  <c r="P218" i="9"/>
  <c r="P214" i="9"/>
  <c r="P210" i="9"/>
  <c r="P206" i="9"/>
  <c r="P202" i="9"/>
  <c r="P198" i="9"/>
  <c r="P194" i="9"/>
  <c r="P347" i="9"/>
  <c r="P331" i="9"/>
  <c r="P315" i="9"/>
  <c r="P307" i="9"/>
  <c r="P303" i="9"/>
  <c r="P299" i="9"/>
  <c r="P295" i="9"/>
  <c r="P291" i="9"/>
  <c r="P287" i="9"/>
  <c r="P283" i="9"/>
  <c r="P279" i="9"/>
  <c r="P275" i="9"/>
  <c r="P271" i="9"/>
  <c r="P267" i="9"/>
  <c r="P263" i="9"/>
  <c r="P259" i="9"/>
  <c r="P255" i="9"/>
  <c r="P251" i="9"/>
  <c r="P247" i="9"/>
  <c r="P243" i="9"/>
  <c r="P239" i="9"/>
  <c r="P235" i="9"/>
  <c r="P231" i="9"/>
  <c r="P215" i="9"/>
  <c r="P199" i="9"/>
  <c r="P186" i="9"/>
  <c r="P178" i="9"/>
  <c r="P170" i="9"/>
  <c r="P162" i="9"/>
  <c r="P155" i="9"/>
  <c r="P151" i="9"/>
  <c r="P147" i="9"/>
  <c r="P143" i="9"/>
  <c r="P139" i="9"/>
  <c r="P135" i="9"/>
  <c r="P131" i="9"/>
  <c r="P127" i="9"/>
  <c r="P123" i="9"/>
  <c r="P119" i="9"/>
  <c r="P115" i="9"/>
  <c r="P111" i="9"/>
  <c r="P107" i="9"/>
  <c r="P103" i="9"/>
  <c r="P99" i="9"/>
  <c r="P95" i="9"/>
  <c r="P91" i="9"/>
  <c r="P87" i="9"/>
  <c r="P83" i="9"/>
  <c r="P79" i="9"/>
  <c r="P75" i="9"/>
  <c r="P71" i="9"/>
  <c r="P67" i="9"/>
  <c r="P63" i="9"/>
  <c r="P59" i="9"/>
  <c r="P55" i="9"/>
  <c r="P51" i="9"/>
  <c r="P47" i="9"/>
  <c r="P43" i="9"/>
  <c r="P39" i="9"/>
  <c r="P35" i="9"/>
  <c r="P31" i="9"/>
  <c r="P27" i="9"/>
  <c r="P23" i="9"/>
  <c r="P19" i="9"/>
  <c r="P15" i="9"/>
  <c r="P219" i="9"/>
  <c r="P203" i="9"/>
  <c r="P187" i="9"/>
  <c r="P179" i="9"/>
  <c r="P171" i="9"/>
  <c r="P163" i="9"/>
  <c r="P156" i="9"/>
  <c r="P152" i="9"/>
  <c r="P148" i="9"/>
  <c r="P144" i="9"/>
  <c r="P140" i="9"/>
  <c r="P136" i="9"/>
  <c r="P132" i="9"/>
  <c r="P128" i="9"/>
  <c r="P124" i="9"/>
  <c r="P120" i="9"/>
  <c r="P116" i="9"/>
  <c r="P112" i="9"/>
  <c r="P108" i="9"/>
  <c r="P104" i="9"/>
  <c r="P100" i="9"/>
  <c r="P96" i="9"/>
  <c r="P92" i="9"/>
  <c r="P88" i="9"/>
  <c r="P84" i="9"/>
  <c r="P80" i="9"/>
  <c r="P76" i="9"/>
  <c r="P72" i="9"/>
  <c r="P68" i="9"/>
  <c r="P64" i="9"/>
  <c r="P60" i="9"/>
  <c r="P56" i="9"/>
  <c r="P52" i="9"/>
  <c r="P48" i="9"/>
  <c r="P44" i="9"/>
  <c r="P40" i="9"/>
  <c r="P36" i="9"/>
  <c r="P32" i="9"/>
  <c r="P28" i="9"/>
  <c r="P24" i="9"/>
  <c r="P20" i="9"/>
  <c r="P16" i="9"/>
  <c r="P12" i="9"/>
  <c r="P223" i="9"/>
  <c r="P207" i="9"/>
  <c r="P190" i="9"/>
  <c r="P182" i="9"/>
  <c r="P174" i="9"/>
  <c r="P166" i="9"/>
  <c r="P158" i="9"/>
  <c r="P157" i="9"/>
  <c r="P153" i="9"/>
  <c r="P149" i="9"/>
  <c r="P145" i="9"/>
  <c r="P141" i="9"/>
  <c r="P137" i="9"/>
  <c r="P133" i="9"/>
  <c r="P129" i="9"/>
  <c r="P125" i="9"/>
  <c r="P121" i="9"/>
  <c r="P117" i="9"/>
  <c r="P113" i="9"/>
  <c r="P109" i="9"/>
  <c r="P105" i="9"/>
  <c r="P101" i="9"/>
  <c r="P97" i="9"/>
  <c r="P93" i="9"/>
  <c r="P89" i="9"/>
  <c r="P85" i="9"/>
  <c r="P81" i="9"/>
  <c r="P77" i="9"/>
  <c r="P73" i="9"/>
  <c r="P69" i="9"/>
  <c r="P65" i="9"/>
  <c r="P61" i="9"/>
  <c r="P57" i="9"/>
  <c r="P53" i="9"/>
  <c r="P49" i="9"/>
  <c r="P45" i="9"/>
  <c r="P41" i="9"/>
  <c r="P37" i="9"/>
  <c r="P33" i="9"/>
  <c r="P29" i="9"/>
  <c r="P25" i="9"/>
  <c r="P21" i="9"/>
  <c r="P17" i="9"/>
  <c r="P13" i="9"/>
  <c r="P102" i="9"/>
  <c r="P227" i="9"/>
  <c r="P211" i="9"/>
  <c r="P195" i="9"/>
  <c r="P191" i="9"/>
  <c r="P183" i="9"/>
  <c r="P175" i="9"/>
  <c r="P167" i="9"/>
  <c r="P159" i="9"/>
  <c r="P154" i="9"/>
  <c r="P150" i="9"/>
  <c r="P146" i="9"/>
  <c r="P142" i="9"/>
  <c r="P138" i="9"/>
  <c r="P134" i="9"/>
  <c r="P130" i="9"/>
  <c r="P126" i="9"/>
  <c r="P122" i="9"/>
  <c r="P118" i="9"/>
  <c r="P114" i="9"/>
  <c r="P110" i="9"/>
  <c r="P106" i="9"/>
  <c r="P90" i="9"/>
  <c r="P74" i="9"/>
  <c r="P58" i="9"/>
  <c r="P42" i="9"/>
  <c r="P26" i="9"/>
  <c r="P86" i="9"/>
  <c r="P94" i="9"/>
  <c r="P78" i="9"/>
  <c r="P62" i="9"/>
  <c r="P46" i="9"/>
  <c r="P30" i="9"/>
  <c r="P14" i="9"/>
  <c r="P98" i="9"/>
  <c r="P82" i="9"/>
  <c r="P66" i="9"/>
  <c r="P50" i="9"/>
  <c r="P34" i="9"/>
  <c r="P18" i="9"/>
  <c r="P70" i="9"/>
  <c r="P54" i="9"/>
  <c r="P38" i="9"/>
  <c r="P22" i="9"/>
  <c r="Q11" i="9"/>
  <c r="R6" i="9"/>
  <c r="Q64" i="6"/>
  <c r="Q62" i="6"/>
  <c r="Q68" i="6"/>
  <c r="Q60" i="6"/>
  <c r="Q58" i="6"/>
  <c r="Q56" i="6"/>
  <c r="Q54" i="6"/>
  <c r="Q66" i="6"/>
  <c r="Q52" i="6"/>
  <c r="Q50" i="6"/>
  <c r="Q42" i="6"/>
  <c r="Q48" i="6"/>
  <c r="Q46" i="6"/>
  <c r="Q40" i="6"/>
  <c r="Q32" i="6"/>
  <c r="Q24" i="6"/>
  <c r="Q44" i="6"/>
  <c r="Q38" i="6"/>
  <c r="Q30" i="6"/>
  <c r="Q36" i="6"/>
  <c r="Q28" i="6"/>
  <c r="Q18" i="6"/>
  <c r="Q34" i="6"/>
  <c r="Q16" i="6"/>
  <c r="Q26" i="6"/>
  <c r="Q22" i="6"/>
  <c r="Q14" i="6"/>
  <c r="Q20" i="6"/>
  <c r="Q12" i="6"/>
  <c r="Q659" i="6"/>
  <c r="Q655" i="6"/>
  <c r="Q651" i="6"/>
  <c r="Q660" i="6"/>
  <c r="Q656" i="6"/>
  <c r="Q661" i="6"/>
  <c r="Q652" i="6"/>
  <c r="Q650" i="6"/>
  <c r="Q646" i="6"/>
  <c r="Q642" i="6"/>
  <c r="Q654" i="6"/>
  <c r="Q653" i="6"/>
  <c r="Q647" i="6"/>
  <c r="Q641" i="6"/>
  <c r="Q638" i="6"/>
  <c r="Q634" i="6"/>
  <c r="Q643" i="6"/>
  <c r="Q639" i="6"/>
  <c r="Q657" i="6"/>
  <c r="Q648" i="6"/>
  <c r="Q644" i="6"/>
  <c r="Q640" i="6"/>
  <c r="Q635" i="6"/>
  <c r="Q629" i="6"/>
  <c r="Q625" i="6"/>
  <c r="Q621" i="6"/>
  <c r="Q649" i="6"/>
  <c r="Q636" i="6"/>
  <c r="Q630" i="6"/>
  <c r="Q626" i="6"/>
  <c r="Q622" i="6"/>
  <c r="Q618" i="6"/>
  <c r="Q658" i="6"/>
  <c r="Q628" i="6"/>
  <c r="Q620" i="6"/>
  <c r="Q614" i="6"/>
  <c r="Q610" i="6"/>
  <c r="Q606" i="6"/>
  <c r="Q602" i="6"/>
  <c r="Q598" i="6"/>
  <c r="Q594" i="6"/>
  <c r="Q590" i="6"/>
  <c r="Q586" i="6"/>
  <c r="Q645" i="6"/>
  <c r="Q624" i="6"/>
  <c r="Q616" i="6"/>
  <c r="Q611" i="6"/>
  <c r="Q605" i="6"/>
  <c r="Q600" i="6"/>
  <c r="Q595" i="6"/>
  <c r="Q589" i="6"/>
  <c r="Q583" i="6"/>
  <c r="Q579" i="6"/>
  <c r="Q575" i="6"/>
  <c r="Q571" i="6"/>
  <c r="Q633" i="6"/>
  <c r="Q632" i="6"/>
  <c r="Q627" i="6"/>
  <c r="Q617" i="6"/>
  <c r="Q612" i="6"/>
  <c r="Q607" i="6"/>
  <c r="Q601" i="6"/>
  <c r="Q596" i="6"/>
  <c r="Q637" i="6"/>
  <c r="Q631" i="6"/>
  <c r="Q619" i="6"/>
  <c r="Q613" i="6"/>
  <c r="Q608" i="6"/>
  <c r="Q603" i="6"/>
  <c r="Q599" i="6"/>
  <c r="Q587" i="6"/>
  <c r="Q582" i="6"/>
  <c r="Q577" i="6"/>
  <c r="Q572" i="6"/>
  <c r="Q565" i="6"/>
  <c r="Q561" i="6"/>
  <c r="Q557" i="6"/>
  <c r="Q553" i="6"/>
  <c r="Q549" i="6"/>
  <c r="Q545" i="6"/>
  <c r="Q541" i="6"/>
  <c r="Q623" i="6"/>
  <c r="Q593" i="6"/>
  <c r="Q592" i="6"/>
  <c r="Q584" i="6"/>
  <c r="Q578" i="6"/>
  <c r="Q573" i="6"/>
  <c r="Q566" i="6"/>
  <c r="Q562" i="6"/>
  <c r="Q558" i="6"/>
  <c r="Q554" i="6"/>
  <c r="Q550" i="6"/>
  <c r="Q609" i="6"/>
  <c r="Q597" i="6"/>
  <c r="Q591" i="6"/>
  <c r="Q580" i="6"/>
  <c r="Q574" i="6"/>
  <c r="Q569" i="6"/>
  <c r="Q567" i="6"/>
  <c r="Q563" i="6"/>
  <c r="Q585" i="6"/>
  <c r="Q556" i="6"/>
  <c r="Q547" i="6"/>
  <c r="Q542" i="6"/>
  <c r="Q534" i="6"/>
  <c r="Q530" i="6"/>
  <c r="Q526" i="6"/>
  <c r="Q522" i="6"/>
  <c r="Q518" i="6"/>
  <c r="Q514" i="6"/>
  <c r="Q510" i="6"/>
  <c r="Q506" i="6"/>
  <c r="Q502" i="6"/>
  <c r="Q498" i="6"/>
  <c r="Q494" i="6"/>
  <c r="Q490" i="6"/>
  <c r="Q486" i="6"/>
  <c r="Q482" i="6"/>
  <c r="Q478" i="6"/>
  <c r="Q474" i="6"/>
  <c r="Q564" i="6"/>
  <c r="Q559" i="6"/>
  <c r="Q551" i="6"/>
  <c r="Q548" i="6"/>
  <c r="Q543" i="6"/>
  <c r="Q538" i="6"/>
  <c r="Q535" i="6"/>
  <c r="Q531" i="6"/>
  <c r="Q527" i="6"/>
  <c r="Q523" i="6"/>
  <c r="Q519" i="6"/>
  <c r="Q515" i="6"/>
  <c r="Q615" i="6"/>
  <c r="Q604" i="6"/>
  <c r="Q540" i="6"/>
  <c r="Q537" i="6"/>
  <c r="Q529" i="6"/>
  <c r="Q521" i="6"/>
  <c r="Q513" i="6"/>
  <c r="Q511" i="6"/>
  <c r="Q505" i="6"/>
  <c r="Q500" i="6"/>
  <c r="Q495" i="6"/>
  <c r="Q489" i="6"/>
  <c r="Q568" i="6"/>
  <c r="Q552" i="6"/>
  <c r="Q544" i="6"/>
  <c r="Q532" i="6"/>
  <c r="Q524" i="6"/>
  <c r="Q516" i="6"/>
  <c r="Q507" i="6"/>
  <c r="Q501" i="6"/>
  <c r="Q496" i="6"/>
  <c r="Q491" i="6"/>
  <c r="Q588" i="6"/>
  <c r="Q576" i="6"/>
  <c r="Q555" i="6"/>
  <c r="Q546" i="6"/>
  <c r="Q533" i="6"/>
  <c r="Q525" i="6"/>
  <c r="Q517" i="6"/>
  <c r="Q508" i="6"/>
  <c r="Q503" i="6"/>
  <c r="Q497" i="6"/>
  <c r="Q492" i="6"/>
  <c r="Q487" i="6"/>
  <c r="Q512" i="6"/>
  <c r="Q509" i="6"/>
  <c r="Q480" i="6"/>
  <c r="Q475" i="6"/>
  <c r="Q471" i="6"/>
  <c r="Q467" i="6"/>
  <c r="Q463" i="6"/>
  <c r="Q459" i="6"/>
  <c r="Q455" i="6"/>
  <c r="Q451" i="6"/>
  <c r="Q447" i="6"/>
  <c r="Q443" i="6"/>
  <c r="Q439" i="6"/>
  <c r="Q435" i="6"/>
  <c r="Q431" i="6"/>
  <c r="Q427" i="6"/>
  <c r="Q423" i="6"/>
  <c r="Q419" i="6"/>
  <c r="Q415" i="6"/>
  <c r="Q411" i="6"/>
  <c r="Q581" i="6"/>
  <c r="Q570" i="6"/>
  <c r="Q539" i="6"/>
  <c r="Q520" i="6"/>
  <c r="Q504" i="6"/>
  <c r="Q493" i="6"/>
  <c r="Q485" i="6"/>
  <c r="Q481" i="6"/>
  <c r="Q476" i="6"/>
  <c r="Q468" i="6"/>
  <c r="Q464" i="6"/>
  <c r="Q460" i="6"/>
  <c r="Q456" i="6"/>
  <c r="Q452" i="6"/>
  <c r="Q448" i="6"/>
  <c r="Q444" i="6"/>
  <c r="Q440" i="6"/>
  <c r="Q436" i="6"/>
  <c r="Q432" i="6"/>
  <c r="Q428" i="6"/>
  <c r="Q424" i="6"/>
  <c r="Q420" i="6"/>
  <c r="Q416" i="6"/>
  <c r="Q412" i="6"/>
  <c r="Q408" i="6"/>
  <c r="Q483" i="6"/>
  <c r="Q472" i="6"/>
  <c r="Q465" i="6"/>
  <c r="Q457" i="6"/>
  <c r="Q449" i="6"/>
  <c r="Q441" i="6"/>
  <c r="Q433" i="6"/>
  <c r="Q425" i="6"/>
  <c r="Q417" i="6"/>
  <c r="Q409" i="6"/>
  <c r="Q404" i="6"/>
  <c r="Q400" i="6"/>
  <c r="Q396" i="6"/>
  <c r="Q392" i="6"/>
  <c r="Q388" i="6"/>
  <c r="Q384" i="6"/>
  <c r="Q560" i="6"/>
  <c r="Q484" i="6"/>
  <c r="Q473" i="6"/>
  <c r="Q466" i="6"/>
  <c r="Q458" i="6"/>
  <c r="Q450" i="6"/>
  <c r="Q442" i="6"/>
  <c r="Q434" i="6"/>
  <c r="Q426" i="6"/>
  <c r="Q418" i="6"/>
  <c r="Q410" i="6"/>
  <c r="Q405" i="6"/>
  <c r="Q401" i="6"/>
  <c r="Q397" i="6"/>
  <c r="Q393" i="6"/>
  <c r="Q389" i="6"/>
  <c r="Q528" i="6"/>
  <c r="Q499" i="6"/>
  <c r="Q488" i="6"/>
  <c r="Q477" i="6"/>
  <c r="Q469" i="6"/>
  <c r="Q461" i="6"/>
  <c r="Q453" i="6"/>
  <c r="Q445" i="6"/>
  <c r="Q437" i="6"/>
  <c r="Q429" i="6"/>
  <c r="Q421" i="6"/>
  <c r="Q413" i="6"/>
  <c r="Q406" i="6"/>
  <c r="Q402" i="6"/>
  <c r="Q398" i="6"/>
  <c r="Q394" i="6"/>
  <c r="Q390" i="6"/>
  <c r="Q386" i="6"/>
  <c r="Q382" i="6"/>
  <c r="Q536" i="6"/>
  <c r="Q479" i="6"/>
  <c r="Q462" i="6"/>
  <c r="Q430" i="6"/>
  <c r="Q395" i="6"/>
  <c r="Q379" i="6"/>
  <c r="Q376" i="6"/>
  <c r="Q372" i="6"/>
  <c r="Q368" i="6"/>
  <c r="Q364" i="6"/>
  <c r="Q360" i="6"/>
  <c r="Q356" i="6"/>
  <c r="Q352" i="6"/>
  <c r="Q348" i="6"/>
  <c r="Q344" i="6"/>
  <c r="Q340" i="6"/>
  <c r="Q336" i="6"/>
  <c r="Q332" i="6"/>
  <c r="Q328" i="6"/>
  <c r="Q324" i="6"/>
  <c r="Q470" i="6"/>
  <c r="Q438" i="6"/>
  <c r="Q399" i="6"/>
  <c r="Q380" i="6"/>
  <c r="Q377" i="6"/>
  <c r="Q373" i="6"/>
  <c r="Q369" i="6"/>
  <c r="Q365" i="6"/>
  <c r="Q361" i="6"/>
  <c r="Q357" i="6"/>
  <c r="Q353" i="6"/>
  <c r="Q349" i="6"/>
  <c r="Q345" i="6"/>
  <c r="Q341" i="6"/>
  <c r="Q337" i="6"/>
  <c r="Q333" i="6"/>
  <c r="Q446" i="6"/>
  <c r="Q414" i="6"/>
  <c r="Q407" i="6"/>
  <c r="Q403" i="6"/>
  <c r="Q387" i="6"/>
  <c r="Q383" i="6"/>
  <c r="Q381" i="6"/>
  <c r="Q378" i="6"/>
  <c r="Q374" i="6"/>
  <c r="Q370" i="6"/>
  <c r="Q366" i="6"/>
  <c r="Q362" i="6"/>
  <c r="Q358" i="6"/>
  <c r="Q354" i="6"/>
  <c r="Q350" i="6"/>
  <c r="Q346" i="6"/>
  <c r="Q342" i="6"/>
  <c r="Q338" i="6"/>
  <c r="Q334" i="6"/>
  <c r="Q330" i="6"/>
  <c r="Q326" i="6"/>
  <c r="Q322" i="6"/>
  <c r="Q318" i="6"/>
  <c r="Q314" i="6"/>
  <c r="Q310" i="6"/>
  <c r="Q454" i="6"/>
  <c r="Q391" i="6"/>
  <c r="Q385" i="6"/>
  <c r="Q375" i="6"/>
  <c r="Q359" i="6"/>
  <c r="Q343" i="6"/>
  <c r="Q325" i="6"/>
  <c r="Q323" i="6"/>
  <c r="Q317" i="6"/>
  <c r="Q363" i="6"/>
  <c r="Q347" i="6"/>
  <c r="Q327" i="6"/>
  <c r="Q319" i="6"/>
  <c r="Q422" i="6"/>
  <c r="Q371" i="6"/>
  <c r="Q355" i="6"/>
  <c r="Q339" i="6"/>
  <c r="Q331" i="6"/>
  <c r="Q321" i="6"/>
  <c r="Q335" i="6"/>
  <c r="Q329" i="6"/>
  <c r="Q315" i="6"/>
  <c r="Q309" i="6"/>
  <c r="Q307" i="6"/>
  <c r="Q303" i="6"/>
  <c r="Q299" i="6"/>
  <c r="Q295" i="6"/>
  <c r="Q351" i="6"/>
  <c r="Q316" i="6"/>
  <c r="Q311" i="6"/>
  <c r="Q308" i="6"/>
  <c r="Q304" i="6"/>
  <c r="Q300" i="6"/>
  <c r="Q296" i="6"/>
  <c r="Q292" i="6"/>
  <c r="Q288" i="6"/>
  <c r="Q284" i="6"/>
  <c r="Q280" i="6"/>
  <c r="Q276" i="6"/>
  <c r="Q367" i="6"/>
  <c r="Q320" i="6"/>
  <c r="Q313" i="6"/>
  <c r="Q306" i="6"/>
  <c r="Q302" i="6"/>
  <c r="Q298" i="6"/>
  <c r="Q294" i="6"/>
  <c r="Q290" i="6"/>
  <c r="Q286" i="6"/>
  <c r="Q282" i="6"/>
  <c r="Q278" i="6"/>
  <c r="Q297" i="6"/>
  <c r="Q291" i="6"/>
  <c r="Q283" i="6"/>
  <c r="Q274" i="6"/>
  <c r="Q270" i="6"/>
  <c r="Q266" i="6"/>
  <c r="Q262" i="6"/>
  <c r="Q258" i="6"/>
  <c r="Q254" i="6"/>
  <c r="Q250" i="6"/>
  <c r="Q246" i="6"/>
  <c r="Q242" i="6"/>
  <c r="Q238" i="6"/>
  <c r="Q234" i="6"/>
  <c r="Q230" i="6"/>
  <c r="Q226" i="6"/>
  <c r="Q222" i="6"/>
  <c r="Q218" i="6"/>
  <c r="Q214" i="6"/>
  <c r="Q210" i="6"/>
  <c r="Q206" i="6"/>
  <c r="Q202" i="6"/>
  <c r="Q198" i="6"/>
  <c r="Q194" i="6"/>
  <c r="Q190" i="6"/>
  <c r="Q186" i="6"/>
  <c r="Q182" i="6"/>
  <c r="Q178" i="6"/>
  <c r="Q174" i="6"/>
  <c r="Q170" i="6"/>
  <c r="Q166" i="6"/>
  <c r="Q162" i="6"/>
  <c r="Q158" i="6"/>
  <c r="Q154" i="6"/>
  <c r="Q150" i="6"/>
  <c r="Q146" i="6"/>
  <c r="Q142" i="6"/>
  <c r="Q138" i="6"/>
  <c r="Q134" i="6"/>
  <c r="Q130" i="6"/>
  <c r="Q126" i="6"/>
  <c r="Q122" i="6"/>
  <c r="Q118" i="6"/>
  <c r="Q114" i="6"/>
  <c r="Q301" i="6"/>
  <c r="Q285" i="6"/>
  <c r="Q277" i="6"/>
  <c r="Q275" i="6"/>
  <c r="Q271" i="6"/>
  <c r="Q267" i="6"/>
  <c r="Q263" i="6"/>
  <c r="Q259" i="6"/>
  <c r="Q255" i="6"/>
  <c r="Q251" i="6"/>
  <c r="Q247" i="6"/>
  <c r="Q243" i="6"/>
  <c r="Q239" i="6"/>
  <c r="Q235" i="6"/>
  <c r="Q231" i="6"/>
  <c r="Q227" i="6"/>
  <c r="Q223" i="6"/>
  <c r="Q219" i="6"/>
  <c r="Q215" i="6"/>
  <c r="Q211" i="6"/>
  <c r="Q207" i="6"/>
  <c r="Q203" i="6"/>
  <c r="Q199" i="6"/>
  <c r="Q195" i="6"/>
  <c r="Q191" i="6"/>
  <c r="Q187" i="6"/>
  <c r="Q183" i="6"/>
  <c r="Q179" i="6"/>
  <c r="Q175" i="6"/>
  <c r="Q171" i="6"/>
  <c r="Q167" i="6"/>
  <c r="Q163" i="6"/>
  <c r="Q159" i="6"/>
  <c r="Q155" i="6"/>
  <c r="Q151" i="6"/>
  <c r="Q147" i="6"/>
  <c r="Q143" i="6"/>
  <c r="Q139" i="6"/>
  <c r="Q135" i="6"/>
  <c r="Q131" i="6"/>
  <c r="Q127" i="6"/>
  <c r="Q123" i="6"/>
  <c r="Q119" i="6"/>
  <c r="Q115" i="6"/>
  <c r="Q305" i="6"/>
  <c r="Q287" i="6"/>
  <c r="Q279" i="6"/>
  <c r="Q272" i="6"/>
  <c r="Q268" i="6"/>
  <c r="Q264" i="6"/>
  <c r="Q260" i="6"/>
  <c r="Q256" i="6"/>
  <c r="Q252" i="6"/>
  <c r="Q248" i="6"/>
  <c r="Q244" i="6"/>
  <c r="Q240" i="6"/>
  <c r="Q236" i="6"/>
  <c r="Q232" i="6"/>
  <c r="Q228" i="6"/>
  <c r="Q224" i="6"/>
  <c r="Q220" i="6"/>
  <c r="Q216" i="6"/>
  <c r="Q212" i="6"/>
  <c r="Q208" i="6"/>
  <c r="Q204" i="6"/>
  <c r="Q200" i="6"/>
  <c r="Q196" i="6"/>
  <c r="Q192" i="6"/>
  <c r="Q188" i="6"/>
  <c r="Q184" i="6"/>
  <c r="Q180" i="6"/>
  <c r="Q176" i="6"/>
  <c r="Q172" i="6"/>
  <c r="Q312" i="6"/>
  <c r="Q293" i="6"/>
  <c r="Q289" i="6"/>
  <c r="Q281" i="6"/>
  <c r="Q273" i="6"/>
  <c r="Q269" i="6"/>
  <c r="Q265" i="6"/>
  <c r="Q261" i="6"/>
  <c r="Q257" i="6"/>
  <c r="Q253" i="6"/>
  <c r="Q249" i="6"/>
  <c r="Q245" i="6"/>
  <c r="Q229" i="6"/>
  <c r="Q213" i="6"/>
  <c r="Q197" i="6"/>
  <c r="Q181" i="6"/>
  <c r="Q164" i="6"/>
  <c r="Q156" i="6"/>
  <c r="Q148" i="6"/>
  <c r="Q140" i="6"/>
  <c r="Q132" i="6"/>
  <c r="Q124" i="6"/>
  <c r="Q116" i="6"/>
  <c r="Q110" i="6"/>
  <c r="Q106" i="6"/>
  <c r="Q102" i="6"/>
  <c r="Q233" i="6"/>
  <c r="Q217" i="6"/>
  <c r="Q201" i="6"/>
  <c r="Q185" i="6"/>
  <c r="Q165" i="6"/>
  <c r="Q157" i="6"/>
  <c r="Q149" i="6"/>
  <c r="Q141" i="6"/>
  <c r="Q133" i="6"/>
  <c r="Q125" i="6"/>
  <c r="Q117" i="6"/>
  <c r="Q111" i="6"/>
  <c r="Q107" i="6"/>
  <c r="Q103" i="6"/>
  <c r="Q99" i="6"/>
  <c r="Q95" i="6"/>
  <c r="Q91" i="6"/>
  <c r="Q87" i="6"/>
  <c r="Q83" i="6"/>
  <c r="Q79" i="6"/>
  <c r="Q75" i="6"/>
  <c r="Q71" i="6"/>
  <c r="Q67" i="6"/>
  <c r="Q63" i="6"/>
  <c r="Q59" i="6"/>
  <c r="Q55" i="6"/>
  <c r="Q51" i="6"/>
  <c r="Q47" i="6"/>
  <c r="Q43" i="6"/>
  <c r="Q237" i="6"/>
  <c r="Q221" i="6"/>
  <c r="Q205" i="6"/>
  <c r="Q189" i="6"/>
  <c r="Q173" i="6"/>
  <c r="Q168" i="6"/>
  <c r="Q160" i="6"/>
  <c r="Q152" i="6"/>
  <c r="Q144" i="6"/>
  <c r="Q136" i="6"/>
  <c r="Q128" i="6"/>
  <c r="Q120" i="6"/>
  <c r="Q112" i="6"/>
  <c r="Q108" i="6"/>
  <c r="Q104" i="6"/>
  <c r="Q100" i="6"/>
  <c r="Q96" i="6"/>
  <c r="Q92" i="6"/>
  <c r="Q88" i="6"/>
  <c r="Q84" i="6"/>
  <c r="Q80" i="6"/>
  <c r="Q76" i="6"/>
  <c r="Q72" i="6"/>
  <c r="Q241" i="6"/>
  <c r="Q225" i="6"/>
  <c r="Q209" i="6"/>
  <c r="Q193" i="6"/>
  <c r="Q177" i="6"/>
  <c r="Q169" i="6"/>
  <c r="Q161" i="6"/>
  <c r="Q153" i="6"/>
  <c r="Q145" i="6"/>
  <c r="Q137" i="6"/>
  <c r="Q129" i="6"/>
  <c r="Q121" i="6"/>
  <c r="Q113" i="6"/>
  <c r="Q109" i="6"/>
  <c r="Q105" i="6"/>
  <c r="Q101" i="6"/>
  <c r="Q97" i="6"/>
  <c r="Q93" i="6"/>
  <c r="Q89" i="6"/>
  <c r="Q85" i="6"/>
  <c r="Q81" i="6"/>
  <c r="Q77" i="6"/>
  <c r="Q73" i="6"/>
  <c r="Q86" i="6"/>
  <c r="Q70" i="6"/>
  <c r="Q90" i="6"/>
  <c r="Q74" i="6"/>
  <c r="Q65" i="6"/>
  <c r="Q57" i="6"/>
  <c r="Q49" i="6"/>
  <c r="Q41" i="6"/>
  <c r="Q37" i="6"/>
  <c r="Q33" i="6"/>
  <c r="Q29" i="6"/>
  <c r="Q25" i="6"/>
  <c r="Q21" i="6"/>
  <c r="Q17" i="6"/>
  <c r="Q13" i="6"/>
  <c r="Q94" i="6"/>
  <c r="Q78" i="6"/>
  <c r="Q98" i="6"/>
  <c r="Q82" i="6"/>
  <c r="Q69" i="6"/>
  <c r="Q61" i="6"/>
  <c r="Q53" i="6"/>
  <c r="Q45" i="6"/>
  <c r="Q39" i="6"/>
  <c r="Q35" i="6"/>
  <c r="Q31" i="6"/>
  <c r="Q27" i="6"/>
  <c r="Q23" i="6"/>
  <c r="Q19" i="6"/>
  <c r="Q15" i="6"/>
  <c r="R11" i="6"/>
  <c r="R8" i="6"/>
  <c r="R7" i="6"/>
  <c r="S6" i="6"/>
  <c r="P6" i="4"/>
  <c r="O7" i="4"/>
  <c r="O8" i="4"/>
  <c r="O11" i="4"/>
  <c r="N649" i="4"/>
  <c r="N633" i="4"/>
  <c r="N617" i="4"/>
  <c r="N601" i="4"/>
  <c r="N646" i="4"/>
  <c r="N630" i="4"/>
  <c r="N614" i="4"/>
  <c r="N598" i="4"/>
  <c r="N570" i="4"/>
  <c r="N647" i="4"/>
  <c r="N631" i="4"/>
  <c r="N615" i="4"/>
  <c r="N599" i="4"/>
  <c r="N583" i="4"/>
  <c r="N567" i="4"/>
  <c r="N608" i="4"/>
  <c r="N554" i="4"/>
  <c r="N522" i="4"/>
  <c r="N494" i="4"/>
  <c r="N478" i="4"/>
  <c r="N462" i="4"/>
  <c r="N628" i="4"/>
  <c r="N563" i="4"/>
  <c r="N547" i="4"/>
  <c r="N531" i="4"/>
  <c r="N515" i="4"/>
  <c r="N499" i="4"/>
  <c r="N483" i="4"/>
  <c r="N467" i="4"/>
  <c r="N632" i="4"/>
  <c r="N564" i="4"/>
  <c r="N548" i="4"/>
  <c r="N532" i="4"/>
  <c r="N516" i="4"/>
  <c r="N500" i="4"/>
  <c r="N484" i="4"/>
  <c r="N468" i="4"/>
  <c r="N588" i="4"/>
  <c r="N454" i="4"/>
  <c r="N438" i="4"/>
  <c r="N422" i="4"/>
  <c r="N604" i="4"/>
  <c r="N473" i="4"/>
  <c r="N447" i="4"/>
  <c r="N431" i="4"/>
  <c r="N415" i="4"/>
  <c r="N493" i="4"/>
  <c r="N452" i="4"/>
  <c r="N436" i="4"/>
  <c r="N420" i="4"/>
  <c r="N404" i="4"/>
  <c r="N497" i="4"/>
  <c r="N425" i="4"/>
  <c r="N393" i="4"/>
  <c r="N377" i="4"/>
  <c r="N361" i="4"/>
  <c r="N345" i="4"/>
  <c r="N329" i="4"/>
  <c r="N313" i="4"/>
  <c r="N297" i="4"/>
  <c r="N281" i="4"/>
  <c r="N265" i="4"/>
  <c r="N413" i="4"/>
  <c r="N394" i="4"/>
  <c r="N378" i="4"/>
  <c r="N362" i="4"/>
  <c r="N346" i="4"/>
  <c r="N330" i="4"/>
  <c r="N314" i="4"/>
  <c r="N298" i="4"/>
  <c r="N282" i="4"/>
  <c r="N433" i="4"/>
  <c r="N395" i="4"/>
  <c r="N379" i="4"/>
  <c r="N363" i="4"/>
  <c r="N347" i="4"/>
  <c r="N331" i="4"/>
  <c r="N315" i="4"/>
  <c r="N299" i="4"/>
  <c r="N283" i="4"/>
  <c r="N399" i="4"/>
  <c r="N348" i="4"/>
  <c r="N284" i="4"/>
  <c r="N259" i="4"/>
  <c r="N243" i="4"/>
  <c r="N227" i="4"/>
  <c r="N211" i="4"/>
  <c r="N195" i="4"/>
  <c r="N179" i="4"/>
  <c r="N163" i="4"/>
  <c r="N147" i="4"/>
  <c r="N131" i="4"/>
  <c r="N115" i="4"/>
  <c r="N99" i="4"/>
  <c r="N83" i="4"/>
  <c r="N67" i="4"/>
  <c r="N51" i="4"/>
  <c r="N35" i="4"/>
  <c r="N19" i="4"/>
  <c r="N352" i="4"/>
  <c r="N288" i="4"/>
  <c r="N252" i="4"/>
  <c r="N236" i="4"/>
  <c r="N220" i="4"/>
  <c r="N204" i="4"/>
  <c r="N188" i="4"/>
  <c r="N172" i="4"/>
  <c r="N156" i="4"/>
  <c r="N140" i="4"/>
  <c r="N124" i="4"/>
  <c r="N108" i="4"/>
  <c r="N92" i="4"/>
  <c r="N76" i="4"/>
  <c r="N60" i="4"/>
  <c r="N44" i="4"/>
  <c r="N28" i="4"/>
  <c r="N388" i="4"/>
  <c r="N324" i="4"/>
  <c r="N268" i="4"/>
  <c r="N249" i="4"/>
  <c r="N233" i="4"/>
  <c r="N217" i="4"/>
  <c r="N201" i="4"/>
  <c r="N185" i="4"/>
  <c r="N169" i="4"/>
  <c r="N153" i="4"/>
  <c r="N137" i="4"/>
  <c r="N121" i="4"/>
  <c r="N105" i="4"/>
  <c r="N89" i="4"/>
  <c r="N73" i="4"/>
  <c r="N49" i="4"/>
  <c r="N33" i="4"/>
  <c r="N453" i="4"/>
  <c r="N238" i="4"/>
  <c r="N174" i="4"/>
  <c r="N110" i="4"/>
  <c r="N46" i="4"/>
  <c r="N12" i="4"/>
  <c r="N258" i="4"/>
  <c r="N194" i="4"/>
  <c r="N130" i="4"/>
  <c r="N66" i="4"/>
  <c r="N13" i="4"/>
  <c r="N246" i="4"/>
  <c r="N182" i="4"/>
  <c r="N118" i="4"/>
  <c r="N54" i="4"/>
  <c r="N406" i="4"/>
  <c r="N234" i="4"/>
  <c r="N170" i="4"/>
  <c r="N106" i="4"/>
  <c r="N26" i="4"/>
  <c r="N450" i="4"/>
  <c r="N416" i="4"/>
  <c r="N481" i="4"/>
  <c r="N389" i="4"/>
  <c r="N373" i="4"/>
  <c r="N341" i="4"/>
  <c r="N325" i="4"/>
  <c r="N309" i="4"/>
  <c r="N277" i="4"/>
  <c r="N261" i="4"/>
  <c r="N407" i="4"/>
  <c r="N390" i="4"/>
  <c r="N358" i="4"/>
  <c r="N342" i="4"/>
  <c r="N326" i="4"/>
  <c r="N310" i="4"/>
  <c r="N278" i="4"/>
  <c r="N417" i="4"/>
  <c r="N391" i="4"/>
  <c r="N359" i="4"/>
  <c r="N343" i="4"/>
  <c r="N327" i="4"/>
  <c r="N311" i="4"/>
  <c r="N279" i="4"/>
  <c r="N396" i="4"/>
  <c r="N332" i="4"/>
  <c r="N255" i="4"/>
  <c r="N239" i="4"/>
  <c r="N223" i="4"/>
  <c r="N207" i="4"/>
  <c r="N175" i="4"/>
  <c r="N159" i="4"/>
  <c r="N143" i="4"/>
  <c r="N111" i="4"/>
  <c r="N95" i="4"/>
  <c r="N79" i="4"/>
  <c r="N63" i="4"/>
  <c r="N31" i="4"/>
  <c r="N421" i="4"/>
  <c r="N336" i="4"/>
  <c r="N248" i="4"/>
  <c r="N232" i="4"/>
  <c r="N216" i="4"/>
  <c r="N200" i="4"/>
  <c r="N184" i="4"/>
  <c r="N152" i="4"/>
  <c r="N136" i="4"/>
  <c r="N120" i="4"/>
  <c r="N104" i="4"/>
  <c r="N72" i="4"/>
  <c r="N56" i="4"/>
  <c r="N40" i="4"/>
  <c r="N24" i="4"/>
  <c r="N308" i="4"/>
  <c r="N266" i="4"/>
  <c r="N245" i="4"/>
  <c r="N229" i="4"/>
  <c r="N213" i="4"/>
  <c r="N181" i="4"/>
  <c r="N165" i="4"/>
  <c r="N149" i="4"/>
  <c r="N133" i="4"/>
  <c r="N101" i="4"/>
  <c r="N85" i="4"/>
  <c r="N69" i="4"/>
  <c r="N45" i="4"/>
  <c r="N29" i="4"/>
  <c r="N222" i="4"/>
  <c r="N158" i="4"/>
  <c r="N94" i="4"/>
  <c r="N30" i="4"/>
  <c r="N242" i="4"/>
  <c r="N178" i="4"/>
  <c r="N114" i="4"/>
  <c r="N50" i="4"/>
  <c r="N230" i="4"/>
  <c r="N166" i="4"/>
  <c r="N102" i="4"/>
  <c r="N38" i="4"/>
  <c r="N218" i="4"/>
  <c r="N154" i="4"/>
  <c r="N90" i="4"/>
  <c r="N15" i="4"/>
  <c r="N661" i="4"/>
  <c r="N645" i="4"/>
  <c r="N629" i="4"/>
  <c r="N613" i="4"/>
  <c r="N658" i="4"/>
  <c r="N642" i="4"/>
  <c r="N626" i="4"/>
  <c r="N610" i="4"/>
  <c r="N594" i="4"/>
  <c r="N659" i="4"/>
  <c r="N643" i="4"/>
  <c r="N627" i="4"/>
  <c r="N611" i="4"/>
  <c r="N595" i="4"/>
  <c r="N579" i="4"/>
  <c r="N656" i="4"/>
  <c r="N592" i="4"/>
  <c r="N546" i="4"/>
  <c r="N514" i="4"/>
  <c r="N490" i="4"/>
  <c r="N474" i="4"/>
  <c r="N458" i="4"/>
  <c r="N612" i="4"/>
  <c r="N559" i="4"/>
  <c r="N543" i="4"/>
  <c r="N527" i="4"/>
  <c r="N511" i="4"/>
  <c r="N495" i="4"/>
  <c r="N479" i="4"/>
  <c r="N463" i="4"/>
  <c r="N616" i="4"/>
  <c r="N560" i="4"/>
  <c r="N544" i="4"/>
  <c r="N528" i="4"/>
  <c r="N512" i="4"/>
  <c r="N496" i="4"/>
  <c r="N480" i="4"/>
  <c r="N464" i="4"/>
  <c r="N549" i="4"/>
  <c r="N434" i="4"/>
  <c r="N418" i="4"/>
  <c r="N537" i="4"/>
  <c r="N457" i="4"/>
  <c r="N443" i="4"/>
  <c r="N427" i="4"/>
  <c r="N411" i="4"/>
  <c r="N477" i="4"/>
  <c r="N448" i="4"/>
  <c r="N432" i="4"/>
  <c r="N400" i="4"/>
  <c r="N409" i="4"/>
  <c r="N357" i="4"/>
  <c r="N293" i="4"/>
  <c r="N374" i="4"/>
  <c r="N294" i="4"/>
  <c r="N375" i="4"/>
  <c r="N295" i="4"/>
  <c r="N270" i="4"/>
  <c r="N191" i="4"/>
  <c r="N127" i="4"/>
  <c r="N47" i="4"/>
  <c r="N272" i="4"/>
  <c r="N168" i="4"/>
  <c r="N88" i="4"/>
  <c r="N372" i="4"/>
  <c r="N197" i="4"/>
  <c r="N117" i="4"/>
  <c r="N376" i="4"/>
  <c r="N392" i="4"/>
  <c r="N344" i="4"/>
  <c r="N360" i="4"/>
  <c r="N657" i="4"/>
  <c r="N641" i="4"/>
  <c r="N625" i="4"/>
  <c r="N609" i="4"/>
  <c r="N654" i="4"/>
  <c r="N638" i="4"/>
  <c r="N622" i="4"/>
  <c r="N606" i="4"/>
  <c r="N586" i="4"/>
  <c r="N655" i="4"/>
  <c r="N639" i="4"/>
  <c r="N623" i="4"/>
  <c r="N607" i="4"/>
  <c r="N591" i="4"/>
  <c r="N575" i="4"/>
  <c r="N640" i="4"/>
  <c r="N576" i="4"/>
  <c r="N538" i="4"/>
  <c r="N506" i="4"/>
  <c r="N486" i="4"/>
  <c r="N470" i="4"/>
  <c r="N660" i="4"/>
  <c r="N596" i="4"/>
  <c r="N555" i="4"/>
  <c r="N539" i="4"/>
  <c r="N523" i="4"/>
  <c r="N507" i="4"/>
  <c r="N491" i="4"/>
  <c r="N475" i="4"/>
  <c r="N459" i="4"/>
  <c r="N584" i="4"/>
  <c r="N556" i="4"/>
  <c r="N540" i="4"/>
  <c r="N524" i="4"/>
  <c r="N508" i="4"/>
  <c r="N492" i="4"/>
  <c r="N476" i="4"/>
  <c r="N460" i="4"/>
  <c r="N485" i="4"/>
  <c r="N446" i="4"/>
  <c r="N430" i="4"/>
  <c r="N414" i="4"/>
  <c r="N505" i="4"/>
  <c r="N455" i="4"/>
  <c r="N439" i="4"/>
  <c r="N423" i="4"/>
  <c r="N620" i="4"/>
  <c r="N461" i="4"/>
  <c r="N444" i="4"/>
  <c r="N428" i="4"/>
  <c r="N412" i="4"/>
  <c r="N636" i="4"/>
  <c r="N465" i="4"/>
  <c r="N402" i="4"/>
  <c r="N385" i="4"/>
  <c r="N369" i="4"/>
  <c r="N353" i="4"/>
  <c r="N337" i="4"/>
  <c r="N321" i="4"/>
  <c r="N305" i="4"/>
  <c r="N289" i="4"/>
  <c r="N273" i="4"/>
  <c r="N445" i="4"/>
  <c r="N405" i="4"/>
  <c r="N386" i="4"/>
  <c r="N370" i="4"/>
  <c r="N354" i="4"/>
  <c r="N338" i="4"/>
  <c r="N322" i="4"/>
  <c r="N306" i="4"/>
  <c r="N290" i="4"/>
  <c r="N274" i="4"/>
  <c r="N403" i="4"/>
  <c r="N387" i="4"/>
  <c r="N371" i="4"/>
  <c r="N355" i="4"/>
  <c r="N339" i="4"/>
  <c r="N323" i="4"/>
  <c r="N307" i="4"/>
  <c r="N291" i="4"/>
  <c r="N275" i="4"/>
  <c r="N380" i="4"/>
  <c r="N316" i="4"/>
  <c r="N267" i="4"/>
  <c r="N251" i="4"/>
  <c r="N235" i="4"/>
  <c r="N219" i="4"/>
  <c r="N203" i="4"/>
  <c r="N187" i="4"/>
  <c r="N171" i="4"/>
  <c r="N155" i="4"/>
  <c r="N139" i="4"/>
  <c r="N123" i="4"/>
  <c r="N107" i="4"/>
  <c r="N91" i="4"/>
  <c r="N75" i="4"/>
  <c r="N59" i="4"/>
  <c r="N43" i="4"/>
  <c r="N27" i="4"/>
  <c r="N384" i="4"/>
  <c r="N320" i="4"/>
  <c r="N263" i="4"/>
  <c r="N244" i="4"/>
  <c r="N228" i="4"/>
  <c r="N212" i="4"/>
  <c r="N196" i="4"/>
  <c r="N180" i="4"/>
  <c r="N164" i="4"/>
  <c r="N148" i="4"/>
  <c r="N132" i="4"/>
  <c r="N116" i="4"/>
  <c r="N100" i="4"/>
  <c r="N84" i="4"/>
  <c r="N68" i="4"/>
  <c r="N52" i="4"/>
  <c r="N36" i="4"/>
  <c r="N20" i="4"/>
  <c r="N356" i="4"/>
  <c r="N292" i="4"/>
  <c r="N257" i="4"/>
  <c r="N241" i="4"/>
  <c r="N225" i="4"/>
  <c r="N209" i="4"/>
  <c r="N193" i="4"/>
  <c r="N177" i="4"/>
  <c r="N161" i="4"/>
  <c r="N145" i="4"/>
  <c r="N129" i="4"/>
  <c r="N113" i="4"/>
  <c r="N97" i="4"/>
  <c r="N81" i="4"/>
  <c r="N65" i="4"/>
  <c r="N41" i="4"/>
  <c r="N25" i="4"/>
  <c r="N312" i="4"/>
  <c r="N206" i="4"/>
  <c r="N142" i="4"/>
  <c r="N78" i="4"/>
  <c r="N18" i="4"/>
  <c r="N328" i="4"/>
  <c r="N226" i="4"/>
  <c r="N162" i="4"/>
  <c r="N98" i="4"/>
  <c r="N34" i="4"/>
  <c r="N280" i="4"/>
  <c r="N214" i="4"/>
  <c r="N150" i="4"/>
  <c r="N86" i="4"/>
  <c r="N22" i="4"/>
  <c r="N296" i="4"/>
  <c r="N202" i="4"/>
  <c r="N138" i="4"/>
  <c r="N74" i="4"/>
  <c r="N603" i="4"/>
  <c r="N471" i="4"/>
  <c r="N435" i="4"/>
  <c r="N382" i="4"/>
  <c r="N247" i="4"/>
  <c r="N304" i="4"/>
  <c r="N437" i="4"/>
  <c r="N37" i="4"/>
  <c r="N14" i="4"/>
  <c r="N637" i="4"/>
  <c r="N634" i="4"/>
  <c r="N651" i="4"/>
  <c r="N587" i="4"/>
  <c r="N530" i="4"/>
  <c r="N644" i="4"/>
  <c r="N519" i="4"/>
  <c r="N648" i="4"/>
  <c r="N520" i="4"/>
  <c r="N652" i="4"/>
  <c r="N410" i="4"/>
  <c r="N419" i="4"/>
  <c r="N424" i="4"/>
  <c r="N397" i="4"/>
  <c r="N333" i="4"/>
  <c r="N269" i="4"/>
  <c r="N366" i="4"/>
  <c r="N302" i="4"/>
  <c r="N383" i="4"/>
  <c r="N319" i="4"/>
  <c r="N364" i="4"/>
  <c r="N231" i="4"/>
  <c r="N167" i="4"/>
  <c r="N103" i="4"/>
  <c r="N39" i="4"/>
  <c r="N256" i="4"/>
  <c r="N192" i="4"/>
  <c r="N128" i="4"/>
  <c r="N64" i="4"/>
  <c r="N340" i="4"/>
  <c r="N221" i="4"/>
  <c r="N157" i="4"/>
  <c r="N93" i="4"/>
  <c r="N21" i="4"/>
  <c r="N62" i="4"/>
  <c r="N146" i="4"/>
  <c r="N198" i="4"/>
  <c r="N250" i="4"/>
  <c r="N621" i="4"/>
  <c r="N618" i="4"/>
  <c r="N635" i="4"/>
  <c r="N498" i="4"/>
  <c r="N580" i="4"/>
  <c r="N503" i="4"/>
  <c r="N504" i="4"/>
  <c r="N469" i="4"/>
  <c r="N489" i="4"/>
  <c r="N408" i="4"/>
  <c r="N381" i="4"/>
  <c r="N317" i="4"/>
  <c r="N350" i="4"/>
  <c r="N286" i="4"/>
  <c r="N367" i="4"/>
  <c r="N303" i="4"/>
  <c r="N215" i="4"/>
  <c r="N151" i="4"/>
  <c r="N87" i="4"/>
  <c r="N23" i="4"/>
  <c r="N176" i="4"/>
  <c r="N112" i="4"/>
  <c r="N48" i="4"/>
  <c r="N205" i="4"/>
  <c r="N141" i="4"/>
  <c r="N77" i="4"/>
  <c r="N16" i="4"/>
  <c r="N82" i="4"/>
  <c r="N134" i="4"/>
  <c r="N571" i="4"/>
  <c r="N568" i="4"/>
  <c r="N557" i="4"/>
  <c r="N429" i="4"/>
  <c r="N300" i="4"/>
  <c r="N240" i="4"/>
  <c r="N276" i="4"/>
  <c r="N254" i="4"/>
  <c r="N186" i="4"/>
  <c r="N605" i="4"/>
  <c r="N602" i="4"/>
  <c r="N619" i="4"/>
  <c r="N624" i="4"/>
  <c r="N482" i="4"/>
  <c r="N551" i="4"/>
  <c r="N487" i="4"/>
  <c r="N552" i="4"/>
  <c r="N488" i="4"/>
  <c r="N442" i="4"/>
  <c r="N451" i="4"/>
  <c r="N456" i="4"/>
  <c r="N572" i="4"/>
  <c r="N365" i="4"/>
  <c r="N301" i="4"/>
  <c r="N398" i="4"/>
  <c r="N334" i="4"/>
  <c r="N449" i="4"/>
  <c r="N351" i="4"/>
  <c r="N287" i="4"/>
  <c r="N260" i="4"/>
  <c r="N199" i="4"/>
  <c r="N135" i="4"/>
  <c r="N71" i="4"/>
  <c r="N368" i="4"/>
  <c r="N224" i="4"/>
  <c r="N160" i="4"/>
  <c r="N96" i="4"/>
  <c r="N32" i="4"/>
  <c r="N253" i="4"/>
  <c r="N189" i="4"/>
  <c r="N125" i="4"/>
  <c r="N61" i="4"/>
  <c r="N190" i="4"/>
  <c r="N262" i="4"/>
  <c r="N17" i="4"/>
  <c r="N70" i="4"/>
  <c r="N122" i="4"/>
  <c r="N653" i="4"/>
  <c r="N650" i="4"/>
  <c r="N578" i="4"/>
  <c r="N562" i="4"/>
  <c r="N466" i="4"/>
  <c r="N535" i="4"/>
  <c r="N536" i="4"/>
  <c r="N472" i="4"/>
  <c r="N426" i="4"/>
  <c r="N440" i="4"/>
  <c r="N441" i="4"/>
  <c r="N349" i="4"/>
  <c r="N285" i="4"/>
  <c r="N318" i="4"/>
  <c r="N401" i="4"/>
  <c r="N335" i="4"/>
  <c r="N271" i="4"/>
  <c r="N183" i="4"/>
  <c r="N119" i="4"/>
  <c r="N55" i="4"/>
  <c r="N208" i="4"/>
  <c r="N144" i="4"/>
  <c r="N80" i="4"/>
  <c r="N237" i="4"/>
  <c r="N173" i="4"/>
  <c r="N109" i="4"/>
  <c r="N126" i="4"/>
  <c r="N210" i="4"/>
  <c r="N264" i="4"/>
  <c r="N42" i="4"/>
  <c r="N521" i="4"/>
  <c r="N53" i="4"/>
  <c r="N502" i="4"/>
  <c r="N574" i="4"/>
  <c r="N529" i="4"/>
  <c r="N569" i="4"/>
  <c r="N541" i="4"/>
  <c r="N534" i="4"/>
  <c r="N573" i="4"/>
  <c r="N533" i="4"/>
  <c r="N545" i="4"/>
  <c r="N590" i="4"/>
  <c r="N57" i="4"/>
  <c r="N577" i="4"/>
  <c r="N513" i="4"/>
  <c r="N526" i="4"/>
  <c r="N582" i="4"/>
  <c r="N518" i="4"/>
  <c r="N553" i="4"/>
  <c r="N517" i="4"/>
  <c r="N581" i="4"/>
  <c r="N585" i="4"/>
  <c r="N600" i="4"/>
  <c r="N589" i="4"/>
  <c r="N561" i="4"/>
  <c r="N593" i="4"/>
  <c r="N509" i="4"/>
  <c r="N542" i="4"/>
  <c r="N565" i="4"/>
  <c r="N558" i="4"/>
  <c r="N525" i="4"/>
  <c r="N58" i="4"/>
  <c r="N550" i="4"/>
  <c r="N501" i="4"/>
  <c r="N510" i="4"/>
  <c r="N566" i="4"/>
  <c r="N597" i="4"/>
  <c r="R8" i="9" l="1"/>
  <c r="R7" i="9"/>
  <c r="CA11" i="9"/>
  <c r="CA7" i="9"/>
  <c r="CA8" i="9"/>
  <c r="BZ13" i="9"/>
  <c r="BZ17" i="9"/>
  <c r="BZ12" i="9"/>
  <c r="BZ16" i="9"/>
  <c r="BZ14" i="9"/>
  <c r="BZ18" i="9"/>
  <c r="BZ24" i="9"/>
  <c r="BZ28" i="9"/>
  <c r="BZ23" i="9"/>
  <c r="BZ27" i="9"/>
  <c r="BZ20" i="9"/>
  <c r="BZ22" i="9"/>
  <c r="BZ32" i="9"/>
  <c r="BZ25" i="9"/>
  <c r="BZ31" i="9"/>
  <c r="BZ19" i="9"/>
  <c r="BZ34" i="9"/>
  <c r="BZ37" i="9"/>
  <c r="BZ41" i="9"/>
  <c r="BZ45" i="9"/>
  <c r="BZ49" i="9"/>
  <c r="BZ21" i="9"/>
  <c r="BZ29" i="9"/>
  <c r="BZ36" i="9"/>
  <c r="BZ40" i="9"/>
  <c r="BZ44" i="9"/>
  <c r="BZ48" i="9"/>
  <c r="BZ15" i="9"/>
  <c r="BZ26" i="9"/>
  <c r="BZ35" i="9"/>
  <c r="BZ43" i="9"/>
  <c r="BZ55" i="9"/>
  <c r="BZ59" i="9"/>
  <c r="BZ63" i="9"/>
  <c r="BZ38" i="9"/>
  <c r="BZ46" i="9"/>
  <c r="BZ54" i="9"/>
  <c r="BZ58" i="9"/>
  <c r="BZ62" i="9"/>
  <c r="BZ30" i="9"/>
  <c r="BZ39" i="9"/>
  <c r="BZ51" i="9"/>
  <c r="BZ57" i="9"/>
  <c r="BZ65" i="9"/>
  <c r="BZ69" i="9"/>
  <c r="BZ73" i="9"/>
  <c r="BZ77" i="9"/>
  <c r="BZ81" i="9"/>
  <c r="BZ85" i="9"/>
  <c r="BZ89" i="9"/>
  <c r="BZ93" i="9"/>
  <c r="BZ42" i="9"/>
  <c r="BZ52" i="9"/>
  <c r="BZ60" i="9"/>
  <c r="BZ68" i="9"/>
  <c r="BZ72" i="9"/>
  <c r="BZ76" i="9"/>
  <c r="BZ80" i="9"/>
  <c r="BZ84" i="9"/>
  <c r="BZ88" i="9"/>
  <c r="BZ92" i="9"/>
  <c r="BZ96" i="9"/>
  <c r="BZ53" i="9"/>
  <c r="BZ64" i="9"/>
  <c r="BZ67" i="9"/>
  <c r="BZ33" i="9"/>
  <c r="BZ56" i="9"/>
  <c r="BZ70" i="9"/>
  <c r="BZ78" i="9"/>
  <c r="BZ47" i="9"/>
  <c r="BZ50" i="9"/>
  <c r="BZ61" i="9"/>
  <c r="BZ75" i="9"/>
  <c r="BZ79" i="9"/>
  <c r="BZ86" i="9"/>
  <c r="BZ94" i="9"/>
  <c r="BZ97" i="9"/>
  <c r="BZ100" i="9"/>
  <c r="BZ104" i="9"/>
  <c r="BZ108" i="9"/>
  <c r="BZ112" i="9"/>
  <c r="BZ116" i="9"/>
  <c r="BZ120" i="9"/>
  <c r="BZ124" i="9"/>
  <c r="BZ83" i="9"/>
  <c r="BZ87" i="9"/>
  <c r="BZ99" i="9"/>
  <c r="BZ103" i="9"/>
  <c r="BZ107" i="9"/>
  <c r="BZ111" i="9"/>
  <c r="BZ115" i="9"/>
  <c r="BZ119" i="9"/>
  <c r="BZ71" i="9"/>
  <c r="BZ91" i="9"/>
  <c r="BZ95" i="9"/>
  <c r="BZ101" i="9"/>
  <c r="BZ109" i="9"/>
  <c r="BZ66" i="9"/>
  <c r="BZ74" i="9"/>
  <c r="BZ90" i="9"/>
  <c r="BZ102" i="9"/>
  <c r="BZ98" i="9"/>
  <c r="BZ114" i="9"/>
  <c r="BZ121" i="9"/>
  <c r="BZ122" i="9"/>
  <c r="BZ123" i="9"/>
  <c r="BZ131" i="9"/>
  <c r="BZ135" i="9"/>
  <c r="BZ139" i="9"/>
  <c r="BZ143" i="9"/>
  <c r="BZ147" i="9"/>
  <c r="BZ151" i="9"/>
  <c r="BZ155" i="9"/>
  <c r="BZ159" i="9"/>
  <c r="BZ163" i="9"/>
  <c r="BZ167" i="9"/>
  <c r="BZ171" i="9"/>
  <c r="BZ175" i="9"/>
  <c r="BZ179" i="9"/>
  <c r="BZ183" i="9"/>
  <c r="BZ187" i="9"/>
  <c r="BZ191" i="9"/>
  <c r="BZ195" i="9"/>
  <c r="BZ199" i="9"/>
  <c r="BZ203" i="9"/>
  <c r="BZ82" i="9"/>
  <c r="BZ105" i="9"/>
  <c r="BZ125" i="9"/>
  <c r="BZ126" i="9"/>
  <c r="BZ127" i="9"/>
  <c r="BZ130" i="9"/>
  <c r="BZ134" i="9"/>
  <c r="BZ138" i="9"/>
  <c r="BZ142" i="9"/>
  <c r="BZ146" i="9"/>
  <c r="BZ150" i="9"/>
  <c r="BZ154" i="9"/>
  <c r="BZ158" i="9"/>
  <c r="BZ162" i="9"/>
  <c r="BZ166" i="9"/>
  <c r="BZ170" i="9"/>
  <c r="BZ174" i="9"/>
  <c r="BZ178" i="9"/>
  <c r="BZ113" i="9"/>
  <c r="BZ117" i="9"/>
  <c r="BZ133" i="9"/>
  <c r="BZ141" i="9"/>
  <c r="BZ129" i="9"/>
  <c r="BZ137" i="9"/>
  <c r="BZ145" i="9"/>
  <c r="BZ153" i="9"/>
  <c r="BZ136" i="9"/>
  <c r="BZ148" i="9"/>
  <c r="BZ160" i="9"/>
  <c r="BZ168" i="9"/>
  <c r="BZ176" i="9"/>
  <c r="BZ180" i="9"/>
  <c r="BZ181" i="9"/>
  <c r="BZ182" i="9"/>
  <c r="BZ196" i="9"/>
  <c r="BZ197" i="9"/>
  <c r="BZ198" i="9"/>
  <c r="BZ204" i="9"/>
  <c r="BZ208" i="9"/>
  <c r="BZ212" i="9"/>
  <c r="BZ216" i="9"/>
  <c r="BZ220" i="9"/>
  <c r="BZ110" i="9"/>
  <c r="BZ118" i="9"/>
  <c r="BZ132" i="9"/>
  <c r="BZ152" i="9"/>
  <c r="BZ156" i="9"/>
  <c r="BZ161" i="9"/>
  <c r="BZ169" i="9"/>
  <c r="BZ177" i="9"/>
  <c r="BZ184" i="9"/>
  <c r="BZ185" i="9"/>
  <c r="BZ186" i="9"/>
  <c r="BZ200" i="9"/>
  <c r="BZ201" i="9"/>
  <c r="BZ202" i="9"/>
  <c r="BZ207" i="9"/>
  <c r="BZ211" i="9"/>
  <c r="BZ215" i="9"/>
  <c r="BZ219" i="9"/>
  <c r="BZ223" i="9"/>
  <c r="BZ227" i="9"/>
  <c r="BZ231" i="9"/>
  <c r="BZ235" i="9"/>
  <c r="BZ239" i="9"/>
  <c r="BZ243" i="9"/>
  <c r="BZ247" i="9"/>
  <c r="BZ251" i="9"/>
  <c r="BZ128" i="9"/>
  <c r="BZ140" i="9"/>
  <c r="BZ165" i="9"/>
  <c r="BZ192" i="9"/>
  <c r="BZ194" i="9"/>
  <c r="BZ209" i="9"/>
  <c r="BZ217" i="9"/>
  <c r="BZ106" i="9"/>
  <c r="BZ144" i="9"/>
  <c r="BZ149" i="9"/>
  <c r="BZ157" i="9"/>
  <c r="BZ173" i="9"/>
  <c r="BZ193" i="9"/>
  <c r="BZ205" i="9"/>
  <c r="BZ213" i="9"/>
  <c r="BZ221" i="9"/>
  <c r="BZ224" i="9"/>
  <c r="BZ225" i="9"/>
  <c r="BZ226" i="9"/>
  <c r="BZ240" i="9"/>
  <c r="BZ241" i="9"/>
  <c r="BZ242" i="9"/>
  <c r="BZ164" i="9"/>
  <c r="BZ210" i="9"/>
  <c r="BZ229" i="9"/>
  <c r="BZ232" i="9"/>
  <c r="BZ256" i="9"/>
  <c r="BZ260" i="9"/>
  <c r="BZ264" i="9"/>
  <c r="BZ268" i="9"/>
  <c r="BZ272" i="9"/>
  <c r="BZ276" i="9"/>
  <c r="BZ189" i="9"/>
  <c r="BZ218" i="9"/>
  <c r="BZ234" i="9"/>
  <c r="BZ237" i="9"/>
  <c r="BZ244" i="9"/>
  <c r="BZ248" i="9"/>
  <c r="BZ249" i="9"/>
  <c r="BZ250" i="9"/>
  <c r="BZ258" i="9"/>
  <c r="BZ262" i="9"/>
  <c r="BZ266" i="9"/>
  <c r="BZ270" i="9"/>
  <c r="BZ274" i="9"/>
  <c r="BZ278" i="9"/>
  <c r="BZ282" i="9"/>
  <c r="BZ286" i="9"/>
  <c r="BZ290" i="9"/>
  <c r="BZ294" i="9"/>
  <c r="BZ298" i="9"/>
  <c r="BZ302" i="9"/>
  <c r="BZ306" i="9"/>
  <c r="BZ310" i="9"/>
  <c r="BZ314" i="9"/>
  <c r="BZ206" i="9"/>
  <c r="BZ233" i="9"/>
  <c r="BZ246" i="9"/>
  <c r="BZ259" i="9"/>
  <c r="BZ267" i="9"/>
  <c r="BZ275" i="9"/>
  <c r="BZ287" i="9"/>
  <c r="BZ288" i="9"/>
  <c r="BZ289" i="9"/>
  <c r="BZ303" i="9"/>
  <c r="BZ304" i="9"/>
  <c r="BZ305" i="9"/>
  <c r="BZ318" i="9"/>
  <c r="BZ322" i="9"/>
  <c r="BZ326" i="9"/>
  <c r="BZ330" i="9"/>
  <c r="BZ334" i="9"/>
  <c r="BZ338" i="9"/>
  <c r="BZ342" i="9"/>
  <c r="BZ346" i="9"/>
  <c r="BZ350" i="9"/>
  <c r="BZ354" i="9"/>
  <c r="BZ358" i="9"/>
  <c r="BZ362" i="9"/>
  <c r="BZ366" i="9"/>
  <c r="BZ370" i="9"/>
  <c r="BZ374" i="9"/>
  <c r="BZ378" i="9"/>
  <c r="BZ382" i="9"/>
  <c r="BZ386" i="9"/>
  <c r="BZ390" i="9"/>
  <c r="BZ394" i="9"/>
  <c r="BZ398" i="9"/>
  <c r="BZ402" i="9"/>
  <c r="BZ406" i="9"/>
  <c r="BZ410" i="9"/>
  <c r="BZ414" i="9"/>
  <c r="BZ418" i="9"/>
  <c r="BZ422" i="9"/>
  <c r="BZ426" i="9"/>
  <c r="BZ430" i="9"/>
  <c r="BZ434" i="9"/>
  <c r="BZ438" i="9"/>
  <c r="BZ442" i="9"/>
  <c r="BZ172" i="9"/>
  <c r="BZ228" i="9"/>
  <c r="BZ252" i="9"/>
  <c r="BZ254" i="9"/>
  <c r="BZ257" i="9"/>
  <c r="BZ265" i="9"/>
  <c r="BZ273" i="9"/>
  <c r="BZ291" i="9"/>
  <c r="BZ292" i="9"/>
  <c r="BZ293" i="9"/>
  <c r="BZ307" i="9"/>
  <c r="BZ308" i="9"/>
  <c r="BZ309" i="9"/>
  <c r="BZ317" i="9"/>
  <c r="BZ321" i="9"/>
  <c r="BZ325" i="9"/>
  <c r="BZ329" i="9"/>
  <c r="BZ333" i="9"/>
  <c r="BZ337" i="9"/>
  <c r="BZ341" i="9"/>
  <c r="BZ345" i="9"/>
  <c r="BZ349" i="9"/>
  <c r="BZ353" i="9"/>
  <c r="BZ357" i="9"/>
  <c r="BZ361" i="9"/>
  <c r="BZ365" i="9"/>
  <c r="BZ369" i="9"/>
  <c r="BZ190" i="9"/>
  <c r="BZ222" i="9"/>
  <c r="BZ230" i="9"/>
  <c r="BZ236" i="9"/>
  <c r="BZ245" i="9"/>
  <c r="BZ253" i="9"/>
  <c r="BZ269" i="9"/>
  <c r="BZ283" i="9"/>
  <c r="BZ285" i="9"/>
  <c r="BZ300" i="9"/>
  <c r="BZ319" i="9"/>
  <c r="BZ327" i="9"/>
  <c r="BZ335" i="9"/>
  <c r="BZ343" i="9"/>
  <c r="BZ351" i="9"/>
  <c r="BZ359" i="9"/>
  <c r="BZ367" i="9"/>
  <c r="BZ379" i="9"/>
  <c r="BZ380" i="9"/>
  <c r="BZ381" i="9"/>
  <c r="BZ395" i="9"/>
  <c r="BZ396" i="9"/>
  <c r="BZ397" i="9"/>
  <c r="BZ411" i="9"/>
  <c r="BZ412" i="9"/>
  <c r="BZ413" i="9"/>
  <c r="BZ427" i="9"/>
  <c r="BZ428" i="9"/>
  <c r="BZ429" i="9"/>
  <c r="BZ443" i="9"/>
  <c r="BZ444" i="9"/>
  <c r="BZ255" i="9"/>
  <c r="BZ271" i="9"/>
  <c r="BZ280" i="9"/>
  <c r="BZ295" i="9"/>
  <c r="BZ297" i="9"/>
  <c r="BZ312" i="9"/>
  <c r="BZ320" i="9"/>
  <c r="BZ328" i="9"/>
  <c r="BZ336" i="9"/>
  <c r="BZ344" i="9"/>
  <c r="BZ352" i="9"/>
  <c r="BZ360" i="9"/>
  <c r="BZ368" i="9"/>
  <c r="BZ383" i="9"/>
  <c r="BZ384" i="9"/>
  <c r="BZ385" i="9"/>
  <c r="BZ399" i="9"/>
  <c r="BZ400" i="9"/>
  <c r="BZ401" i="9"/>
  <c r="BZ415" i="9"/>
  <c r="BZ416" i="9"/>
  <c r="BZ417" i="9"/>
  <c r="BZ431" i="9"/>
  <c r="BZ432" i="9"/>
  <c r="BZ433" i="9"/>
  <c r="BZ447" i="9"/>
  <c r="BZ451" i="9"/>
  <c r="BZ455" i="9"/>
  <c r="BZ459" i="9"/>
  <c r="BZ463" i="9"/>
  <c r="BZ467" i="9"/>
  <c r="BZ471" i="9"/>
  <c r="BZ475" i="9"/>
  <c r="BZ479" i="9"/>
  <c r="BZ483" i="9"/>
  <c r="BZ487" i="9"/>
  <c r="BZ491" i="9"/>
  <c r="BZ495" i="9"/>
  <c r="BZ499" i="9"/>
  <c r="BZ503" i="9"/>
  <c r="BZ507" i="9"/>
  <c r="BZ511" i="9"/>
  <c r="BZ515" i="9"/>
  <c r="BZ519" i="9"/>
  <c r="BZ188" i="9"/>
  <c r="BZ238" i="9"/>
  <c r="BZ261" i="9"/>
  <c r="BZ277" i="9"/>
  <c r="BZ284" i="9"/>
  <c r="BZ301" i="9"/>
  <c r="BZ315" i="9"/>
  <c r="BZ331" i="9"/>
  <c r="BZ347" i="9"/>
  <c r="BZ363" i="9"/>
  <c r="BZ373" i="9"/>
  <c r="BZ388" i="9"/>
  <c r="BZ403" i="9"/>
  <c r="BZ405" i="9"/>
  <c r="BZ420" i="9"/>
  <c r="BZ435" i="9"/>
  <c r="BZ437" i="9"/>
  <c r="BZ452" i="9"/>
  <c r="BZ453" i="9"/>
  <c r="BZ454" i="9"/>
  <c r="BZ468" i="9"/>
  <c r="BZ469" i="9"/>
  <c r="BZ470" i="9"/>
  <c r="BZ484" i="9"/>
  <c r="BZ485" i="9"/>
  <c r="BZ486" i="9"/>
  <c r="BZ500" i="9"/>
  <c r="BZ501" i="9"/>
  <c r="BZ502" i="9"/>
  <c r="BZ516" i="9"/>
  <c r="BZ517" i="9"/>
  <c r="BZ518" i="9"/>
  <c r="BZ526" i="9"/>
  <c r="BZ530" i="9"/>
  <c r="BZ534" i="9"/>
  <c r="BZ538" i="9"/>
  <c r="BZ542" i="9"/>
  <c r="BZ546" i="9"/>
  <c r="BZ550" i="9"/>
  <c r="BZ554" i="9"/>
  <c r="BZ558" i="9"/>
  <c r="BZ562" i="9"/>
  <c r="BZ566" i="9"/>
  <c r="BZ570" i="9"/>
  <c r="BZ574" i="9"/>
  <c r="BZ578" i="9"/>
  <c r="BZ582" i="9"/>
  <c r="BZ586" i="9"/>
  <c r="BZ590" i="9"/>
  <c r="BZ594" i="9"/>
  <c r="BZ598" i="9"/>
  <c r="BZ602" i="9"/>
  <c r="BZ606" i="9"/>
  <c r="BZ610" i="9"/>
  <c r="BZ614" i="9"/>
  <c r="BZ618" i="9"/>
  <c r="BZ622" i="9"/>
  <c r="BZ626" i="9"/>
  <c r="BZ630" i="9"/>
  <c r="BZ634" i="9"/>
  <c r="BZ638" i="9"/>
  <c r="BZ642" i="9"/>
  <c r="BZ646" i="9"/>
  <c r="BZ650" i="9"/>
  <c r="BZ654" i="9"/>
  <c r="BZ658" i="9"/>
  <c r="BZ524" i="9"/>
  <c r="BZ540" i="9"/>
  <c r="BZ544" i="9"/>
  <c r="BZ548" i="9"/>
  <c r="BZ552" i="9"/>
  <c r="BZ556" i="9"/>
  <c r="BZ560" i="9"/>
  <c r="BZ568" i="9"/>
  <c r="BZ580" i="9"/>
  <c r="BZ584" i="9"/>
  <c r="BZ592" i="9"/>
  <c r="BZ596" i="9"/>
  <c r="BZ600" i="9"/>
  <c r="BZ608" i="9"/>
  <c r="BZ612" i="9"/>
  <c r="BZ636" i="9"/>
  <c r="BZ640" i="9"/>
  <c r="BZ652" i="9"/>
  <c r="BZ660" i="9"/>
  <c r="BZ448" i="9"/>
  <c r="BZ263" i="9"/>
  <c r="BZ279" i="9"/>
  <c r="BZ296" i="9"/>
  <c r="BZ313" i="9"/>
  <c r="BZ324" i="9"/>
  <c r="BZ340" i="9"/>
  <c r="BZ356" i="9"/>
  <c r="BZ372" i="9"/>
  <c r="BZ375" i="9"/>
  <c r="BZ377" i="9"/>
  <c r="BZ392" i="9"/>
  <c r="BZ407" i="9"/>
  <c r="BZ409" i="9"/>
  <c r="BZ424" i="9"/>
  <c r="BZ439" i="9"/>
  <c r="BZ441" i="9"/>
  <c r="BZ456" i="9"/>
  <c r="BZ457" i="9"/>
  <c r="BZ458" i="9"/>
  <c r="BZ472" i="9"/>
  <c r="BZ473" i="9"/>
  <c r="BZ474" i="9"/>
  <c r="BZ488" i="9"/>
  <c r="BZ489" i="9"/>
  <c r="BZ490" i="9"/>
  <c r="BZ504" i="9"/>
  <c r="BZ505" i="9"/>
  <c r="BZ506" i="9"/>
  <c r="BZ520" i="9"/>
  <c r="BZ521" i="9"/>
  <c r="BZ522" i="9"/>
  <c r="BZ525" i="9"/>
  <c r="BZ529" i="9"/>
  <c r="BZ533" i="9"/>
  <c r="BZ537" i="9"/>
  <c r="BZ541" i="9"/>
  <c r="BZ545" i="9"/>
  <c r="BZ549" i="9"/>
  <c r="BZ553" i="9"/>
  <c r="BZ557" i="9"/>
  <c r="BZ561" i="9"/>
  <c r="BZ565" i="9"/>
  <c r="BZ569" i="9"/>
  <c r="BZ573" i="9"/>
  <c r="BZ577" i="9"/>
  <c r="BZ581" i="9"/>
  <c r="BZ585" i="9"/>
  <c r="BZ589" i="9"/>
  <c r="BZ593" i="9"/>
  <c r="BZ597" i="9"/>
  <c r="BZ601" i="9"/>
  <c r="BZ605" i="9"/>
  <c r="BZ609" i="9"/>
  <c r="BZ613" i="9"/>
  <c r="BZ617" i="9"/>
  <c r="BZ621" i="9"/>
  <c r="BZ625" i="9"/>
  <c r="BZ629" i="9"/>
  <c r="BZ633" i="9"/>
  <c r="BZ637" i="9"/>
  <c r="BZ641" i="9"/>
  <c r="BZ645" i="9"/>
  <c r="BZ649" i="9"/>
  <c r="BZ653" i="9"/>
  <c r="BZ657" i="9"/>
  <c r="BZ661" i="9"/>
  <c r="BZ576" i="9"/>
  <c r="BZ588" i="9"/>
  <c r="BZ628" i="9"/>
  <c r="BZ632" i="9"/>
  <c r="BZ281" i="9"/>
  <c r="BZ311" i="9"/>
  <c r="BZ316" i="9"/>
  <c r="BZ332" i="9"/>
  <c r="BZ348" i="9"/>
  <c r="BZ364" i="9"/>
  <c r="BZ376" i="9"/>
  <c r="BZ391" i="9"/>
  <c r="BZ393" i="9"/>
  <c r="BZ423" i="9"/>
  <c r="BZ445" i="9"/>
  <c r="BZ450" i="9"/>
  <c r="BZ214" i="9"/>
  <c r="BZ299" i="9"/>
  <c r="BZ323" i="9"/>
  <c r="BZ339" i="9"/>
  <c r="BZ355" i="9"/>
  <c r="BZ371" i="9"/>
  <c r="BZ387" i="9"/>
  <c r="BZ389" i="9"/>
  <c r="BZ404" i="9"/>
  <c r="BZ419" i="9"/>
  <c r="BZ421" i="9"/>
  <c r="BZ436" i="9"/>
  <c r="BZ446" i="9"/>
  <c r="BZ460" i="9"/>
  <c r="BZ461" i="9"/>
  <c r="BZ462" i="9"/>
  <c r="BZ476" i="9"/>
  <c r="BZ477" i="9"/>
  <c r="BZ478" i="9"/>
  <c r="BZ492" i="9"/>
  <c r="BZ493" i="9"/>
  <c r="BZ494" i="9"/>
  <c r="BZ508" i="9"/>
  <c r="BZ509" i="9"/>
  <c r="BZ510" i="9"/>
  <c r="BZ528" i="9"/>
  <c r="BZ532" i="9"/>
  <c r="BZ536" i="9"/>
  <c r="BZ564" i="9"/>
  <c r="BZ572" i="9"/>
  <c r="BZ604" i="9"/>
  <c r="BZ616" i="9"/>
  <c r="BZ620" i="9"/>
  <c r="BZ624" i="9"/>
  <c r="BZ644" i="9"/>
  <c r="BZ648" i="9"/>
  <c r="BZ656" i="9"/>
  <c r="BZ408" i="9"/>
  <c r="BZ425" i="9"/>
  <c r="BZ440" i="9"/>
  <c r="BZ449" i="9"/>
  <c r="BZ465" i="9"/>
  <c r="BZ482" i="9"/>
  <c r="BZ512" i="9"/>
  <c r="BZ527" i="9"/>
  <c r="BZ543" i="9"/>
  <c r="BZ559" i="9"/>
  <c r="BZ575" i="9"/>
  <c r="BZ591" i="9"/>
  <c r="BZ607" i="9"/>
  <c r="BZ623" i="9"/>
  <c r="BZ639" i="9"/>
  <c r="BZ655" i="9"/>
  <c r="BZ496" i="9"/>
  <c r="BZ531" i="9"/>
  <c r="BZ563" i="9"/>
  <c r="BZ579" i="9"/>
  <c r="BZ595" i="9"/>
  <c r="BZ627" i="9"/>
  <c r="BZ659" i="9"/>
  <c r="BZ464" i="9"/>
  <c r="BZ481" i="9"/>
  <c r="BZ498" i="9"/>
  <c r="BZ523" i="9"/>
  <c r="BZ539" i="9"/>
  <c r="BZ555" i="9"/>
  <c r="BZ571" i="9"/>
  <c r="BZ587" i="9"/>
  <c r="BZ603" i="9"/>
  <c r="BZ619" i="9"/>
  <c r="BZ635" i="9"/>
  <c r="BZ651" i="9"/>
  <c r="BZ466" i="9"/>
  <c r="BZ513" i="9"/>
  <c r="BZ643" i="9"/>
  <c r="BZ480" i="9"/>
  <c r="BZ497" i="9"/>
  <c r="BZ514" i="9"/>
  <c r="BZ535" i="9"/>
  <c r="BZ551" i="9"/>
  <c r="BZ567" i="9"/>
  <c r="BZ583" i="9"/>
  <c r="BZ599" i="9"/>
  <c r="BZ615" i="9"/>
  <c r="BZ631" i="9"/>
  <c r="BZ647" i="9"/>
  <c r="BZ547" i="9"/>
  <c r="BZ611" i="9"/>
  <c r="CB6" i="9"/>
  <c r="R11" i="9"/>
  <c r="S6" i="9"/>
  <c r="Q659" i="9"/>
  <c r="DW659" i="9" s="1"/>
  <c r="EB659" i="9" s="1"/>
  <c r="Q655" i="9"/>
  <c r="DW655" i="9" s="1"/>
  <c r="EB655" i="9" s="1"/>
  <c r="Q660" i="9"/>
  <c r="DW660" i="9" s="1"/>
  <c r="EB660" i="9" s="1"/>
  <c r="Q656" i="9"/>
  <c r="DW656" i="9" s="1"/>
  <c r="EB656" i="9" s="1"/>
  <c r="Q661" i="9"/>
  <c r="DW661" i="9" s="1"/>
  <c r="EB661" i="9" s="1"/>
  <c r="Q657" i="9"/>
  <c r="DW657" i="9" s="1"/>
  <c r="EB657" i="9" s="1"/>
  <c r="Q653" i="9"/>
  <c r="DW653" i="9" s="1"/>
  <c r="EB653" i="9" s="1"/>
  <c r="Q649" i="9"/>
  <c r="DW649" i="9" s="1"/>
  <c r="EB649" i="9" s="1"/>
  <c r="Q645" i="9"/>
  <c r="DW645" i="9" s="1"/>
  <c r="EB645" i="9" s="1"/>
  <c r="Q658" i="9"/>
  <c r="DW658" i="9" s="1"/>
  <c r="EB658" i="9" s="1"/>
  <c r="Q650" i="9"/>
  <c r="DW650" i="9" s="1"/>
  <c r="EB650" i="9" s="1"/>
  <c r="Q644" i="9"/>
  <c r="DW644" i="9" s="1"/>
  <c r="EB644" i="9" s="1"/>
  <c r="Q642" i="9"/>
  <c r="DW642" i="9" s="1"/>
  <c r="EB642" i="9" s="1"/>
  <c r="Q638" i="9"/>
  <c r="DW638" i="9" s="1"/>
  <c r="EB638" i="9" s="1"/>
  <c r="Q634" i="9"/>
  <c r="DW634" i="9" s="1"/>
  <c r="EB634" i="9" s="1"/>
  <c r="Q630" i="9"/>
  <c r="DW630" i="9" s="1"/>
  <c r="EB630" i="9" s="1"/>
  <c r="Q654" i="9"/>
  <c r="DW654" i="9" s="1"/>
  <c r="EB654" i="9" s="1"/>
  <c r="Q651" i="9"/>
  <c r="DW651" i="9" s="1"/>
  <c r="EB651" i="9" s="1"/>
  <c r="Q647" i="9"/>
  <c r="DW647" i="9" s="1"/>
  <c r="EB647" i="9" s="1"/>
  <c r="Q639" i="9"/>
  <c r="DW639" i="9" s="1"/>
  <c r="EB639" i="9" s="1"/>
  <c r="Q633" i="9"/>
  <c r="DW633" i="9" s="1"/>
  <c r="EB633" i="9" s="1"/>
  <c r="Q628" i="9"/>
  <c r="DW628" i="9" s="1"/>
  <c r="EB628" i="9" s="1"/>
  <c r="Q624" i="9"/>
  <c r="DW624" i="9" s="1"/>
  <c r="EB624" i="9" s="1"/>
  <c r="Q620" i="9"/>
  <c r="DW620" i="9" s="1"/>
  <c r="EB620" i="9" s="1"/>
  <c r="Q652" i="9"/>
  <c r="DW652" i="9" s="1"/>
  <c r="EB652" i="9" s="1"/>
  <c r="Q646" i="9"/>
  <c r="DW646" i="9" s="1"/>
  <c r="EB646" i="9" s="1"/>
  <c r="Q640" i="9"/>
  <c r="DW640" i="9" s="1"/>
  <c r="EB640" i="9" s="1"/>
  <c r="Q641" i="9"/>
  <c r="DW641" i="9" s="1"/>
  <c r="EB641" i="9" s="1"/>
  <c r="Q635" i="9"/>
  <c r="DW635" i="9" s="1"/>
  <c r="EB635" i="9" s="1"/>
  <c r="Q629" i="9"/>
  <c r="DW629" i="9" s="1"/>
  <c r="EB629" i="9" s="1"/>
  <c r="Q623" i="9"/>
  <c r="DW623" i="9" s="1"/>
  <c r="EB623" i="9" s="1"/>
  <c r="Q618" i="9"/>
  <c r="DW618" i="9" s="1"/>
  <c r="EB618" i="9" s="1"/>
  <c r="Q616" i="9"/>
  <c r="DW616" i="9" s="1"/>
  <c r="EB616" i="9" s="1"/>
  <c r="Q648" i="9"/>
  <c r="DW648" i="9" s="1"/>
  <c r="EB648" i="9" s="1"/>
  <c r="Q643" i="9"/>
  <c r="DW643" i="9" s="1"/>
  <c r="EB643" i="9" s="1"/>
  <c r="Q632" i="9"/>
  <c r="DW632" i="9" s="1"/>
  <c r="EB632" i="9" s="1"/>
  <c r="Q625" i="9"/>
  <c r="DW625" i="9" s="1"/>
  <c r="EB625" i="9" s="1"/>
  <c r="Q619" i="9"/>
  <c r="DW619" i="9" s="1"/>
  <c r="EB619" i="9" s="1"/>
  <c r="Q617" i="9"/>
  <c r="DW617" i="9" s="1"/>
  <c r="EB617" i="9" s="1"/>
  <c r="Q626" i="9"/>
  <c r="DW626" i="9" s="1"/>
  <c r="EB626" i="9" s="1"/>
  <c r="Q611" i="9"/>
  <c r="DW611" i="9" s="1"/>
  <c r="EB611" i="9" s="1"/>
  <c r="Q607" i="9"/>
  <c r="DW607" i="9" s="1"/>
  <c r="EB607" i="9" s="1"/>
  <c r="Q603" i="9"/>
  <c r="DW603" i="9" s="1"/>
  <c r="EB603" i="9" s="1"/>
  <c r="Q599" i="9"/>
  <c r="DW599" i="9" s="1"/>
  <c r="EB599" i="9" s="1"/>
  <c r="Q595" i="9"/>
  <c r="DW595" i="9" s="1"/>
  <c r="EB595" i="9" s="1"/>
  <c r="Q591" i="9"/>
  <c r="DW591" i="9" s="1"/>
  <c r="EB591" i="9" s="1"/>
  <c r="Q587" i="9"/>
  <c r="DW587" i="9" s="1"/>
  <c r="EB587" i="9" s="1"/>
  <c r="Q583" i="9"/>
  <c r="DW583" i="9" s="1"/>
  <c r="EB583" i="9" s="1"/>
  <c r="Q627" i="9"/>
  <c r="DW627" i="9" s="1"/>
  <c r="EB627" i="9" s="1"/>
  <c r="Q615" i="9"/>
  <c r="DW615" i="9" s="1"/>
  <c r="EB615" i="9" s="1"/>
  <c r="Q612" i="9"/>
  <c r="DW612" i="9" s="1"/>
  <c r="EB612" i="9" s="1"/>
  <c r="Q637" i="9"/>
  <c r="DW637" i="9" s="1"/>
  <c r="EB637" i="9" s="1"/>
  <c r="Q613" i="9"/>
  <c r="DW613" i="9" s="1"/>
  <c r="EB613" i="9" s="1"/>
  <c r="Q610" i="9"/>
  <c r="DW610" i="9" s="1"/>
  <c r="EB610" i="9" s="1"/>
  <c r="Q605" i="9"/>
  <c r="DW605" i="9" s="1"/>
  <c r="EB605" i="9" s="1"/>
  <c r="Q600" i="9"/>
  <c r="DW600" i="9" s="1"/>
  <c r="EB600" i="9" s="1"/>
  <c r="Q594" i="9"/>
  <c r="DW594" i="9" s="1"/>
  <c r="EB594" i="9" s="1"/>
  <c r="Q589" i="9"/>
  <c r="DW589" i="9" s="1"/>
  <c r="EB589" i="9" s="1"/>
  <c r="Q622" i="9"/>
  <c r="DW622" i="9" s="1"/>
  <c r="EB622" i="9" s="1"/>
  <c r="Q614" i="9"/>
  <c r="DW614" i="9" s="1"/>
  <c r="EB614" i="9" s="1"/>
  <c r="Q606" i="9"/>
  <c r="DW606" i="9" s="1"/>
  <c r="EB606" i="9" s="1"/>
  <c r="Q601" i="9"/>
  <c r="DW601" i="9" s="1"/>
  <c r="EB601" i="9" s="1"/>
  <c r="Q596" i="9"/>
  <c r="DW596" i="9" s="1"/>
  <c r="EB596" i="9" s="1"/>
  <c r="Q590" i="9"/>
  <c r="DW590" i="9" s="1"/>
  <c r="EB590" i="9" s="1"/>
  <c r="Q636" i="9"/>
  <c r="DW636" i="9" s="1"/>
  <c r="EB636" i="9" s="1"/>
  <c r="Q631" i="9"/>
  <c r="DW631" i="9" s="1"/>
  <c r="EB631" i="9" s="1"/>
  <c r="Q621" i="9"/>
  <c r="DW621" i="9" s="1"/>
  <c r="EB621" i="9" s="1"/>
  <c r="Q608" i="9"/>
  <c r="DW608" i="9" s="1"/>
  <c r="EB608" i="9" s="1"/>
  <c r="Q602" i="9"/>
  <c r="DW602" i="9" s="1"/>
  <c r="EB602" i="9" s="1"/>
  <c r="Q597" i="9"/>
  <c r="DW597" i="9" s="1"/>
  <c r="EB597" i="9" s="1"/>
  <c r="Q592" i="9"/>
  <c r="DW592" i="9" s="1"/>
  <c r="EB592" i="9" s="1"/>
  <c r="Q588" i="9"/>
  <c r="DW588" i="9" s="1"/>
  <c r="EB588" i="9" s="1"/>
  <c r="Q582" i="9"/>
  <c r="DW582" i="9" s="1"/>
  <c r="EB582" i="9" s="1"/>
  <c r="Q580" i="9"/>
  <c r="DW580" i="9" s="1"/>
  <c r="EB580" i="9" s="1"/>
  <c r="Q576" i="9"/>
  <c r="DW576" i="9" s="1"/>
  <c r="EB576" i="9" s="1"/>
  <c r="Q572" i="9"/>
  <c r="DW572" i="9" s="1"/>
  <c r="EB572" i="9" s="1"/>
  <c r="Q568" i="9"/>
  <c r="DW568" i="9" s="1"/>
  <c r="EB568" i="9" s="1"/>
  <c r="Q564" i="9"/>
  <c r="DW564" i="9" s="1"/>
  <c r="EB564" i="9" s="1"/>
  <c r="Q560" i="9"/>
  <c r="DW560" i="9" s="1"/>
  <c r="EB560" i="9" s="1"/>
  <c r="Q584" i="9"/>
  <c r="DW584" i="9" s="1"/>
  <c r="EB584" i="9" s="1"/>
  <c r="Q581" i="9"/>
  <c r="DW581" i="9" s="1"/>
  <c r="EB581" i="9" s="1"/>
  <c r="Q577" i="9"/>
  <c r="DW577" i="9" s="1"/>
  <c r="EB577" i="9" s="1"/>
  <c r="Q573" i="9"/>
  <c r="DW573" i="9" s="1"/>
  <c r="EB573" i="9" s="1"/>
  <c r="Q569" i="9"/>
  <c r="DW569" i="9" s="1"/>
  <c r="EB569" i="9" s="1"/>
  <c r="Q565" i="9"/>
  <c r="DW565" i="9" s="1"/>
  <c r="EB565" i="9" s="1"/>
  <c r="Q561" i="9"/>
  <c r="DW561" i="9" s="1"/>
  <c r="EB561" i="9" s="1"/>
  <c r="Q557" i="9"/>
  <c r="DW557" i="9" s="1"/>
  <c r="EB557" i="9" s="1"/>
  <c r="Q553" i="9"/>
  <c r="DW553" i="9" s="1"/>
  <c r="EB553" i="9" s="1"/>
  <c r="Q549" i="9"/>
  <c r="DW549" i="9" s="1"/>
  <c r="EB549" i="9" s="1"/>
  <c r="Q604" i="9"/>
  <c r="DW604" i="9" s="1"/>
  <c r="EB604" i="9" s="1"/>
  <c r="Q593" i="9"/>
  <c r="DW593" i="9" s="1"/>
  <c r="EB593" i="9" s="1"/>
  <c r="Q586" i="9"/>
  <c r="DW586" i="9" s="1"/>
  <c r="EB586" i="9" s="1"/>
  <c r="Q575" i="9"/>
  <c r="DW575" i="9" s="1"/>
  <c r="EB575" i="9" s="1"/>
  <c r="Q567" i="9"/>
  <c r="DW567" i="9" s="1"/>
  <c r="EB567" i="9" s="1"/>
  <c r="Q559" i="9"/>
  <c r="DW559" i="9" s="1"/>
  <c r="EB559" i="9" s="1"/>
  <c r="Q554" i="9"/>
  <c r="DW554" i="9" s="1"/>
  <c r="EB554" i="9" s="1"/>
  <c r="Q546" i="9"/>
  <c r="DW546" i="9" s="1"/>
  <c r="EB546" i="9" s="1"/>
  <c r="Q542" i="9"/>
  <c r="DW542" i="9" s="1"/>
  <c r="EB542" i="9" s="1"/>
  <c r="Q538" i="9"/>
  <c r="DW538" i="9" s="1"/>
  <c r="EB538" i="9" s="1"/>
  <c r="Q534" i="9"/>
  <c r="DW534" i="9" s="1"/>
  <c r="EB534" i="9" s="1"/>
  <c r="Q530" i="9"/>
  <c r="DW530" i="9" s="1"/>
  <c r="EB530" i="9" s="1"/>
  <c r="Q526" i="9"/>
  <c r="DW526" i="9" s="1"/>
  <c r="EB526" i="9" s="1"/>
  <c r="Q522" i="9"/>
  <c r="DW522" i="9" s="1"/>
  <c r="EB522" i="9" s="1"/>
  <c r="Q518" i="9"/>
  <c r="DW518" i="9" s="1"/>
  <c r="EB518" i="9" s="1"/>
  <c r="Q514" i="9"/>
  <c r="DW514" i="9" s="1"/>
  <c r="EB514" i="9" s="1"/>
  <c r="Q510" i="9"/>
  <c r="DW510" i="9" s="1"/>
  <c r="EB510" i="9" s="1"/>
  <c r="Q506" i="9"/>
  <c r="DW506" i="9" s="1"/>
  <c r="EB506" i="9" s="1"/>
  <c r="Q609" i="9"/>
  <c r="DW609" i="9" s="1"/>
  <c r="EB609" i="9" s="1"/>
  <c r="Q598" i="9"/>
  <c r="DW598" i="9" s="1"/>
  <c r="EB598" i="9" s="1"/>
  <c r="Q578" i="9"/>
  <c r="DW578" i="9" s="1"/>
  <c r="EB578" i="9" s="1"/>
  <c r="Q570" i="9"/>
  <c r="DW570" i="9" s="1"/>
  <c r="EB570" i="9" s="1"/>
  <c r="Q562" i="9"/>
  <c r="DW562" i="9" s="1"/>
  <c r="EB562" i="9" s="1"/>
  <c r="Q555" i="9"/>
  <c r="DW555" i="9" s="1"/>
  <c r="EB555" i="9" s="1"/>
  <c r="Q550" i="9"/>
  <c r="DW550" i="9" s="1"/>
  <c r="EB550" i="9" s="1"/>
  <c r="Q547" i="9"/>
  <c r="DW547" i="9" s="1"/>
  <c r="EB547" i="9" s="1"/>
  <c r="Q543" i="9"/>
  <c r="DW543" i="9" s="1"/>
  <c r="EB543" i="9" s="1"/>
  <c r="Q539" i="9"/>
  <c r="DW539" i="9" s="1"/>
  <c r="EB539" i="9" s="1"/>
  <c r="Q535" i="9"/>
  <c r="DW535" i="9" s="1"/>
  <c r="EB535" i="9" s="1"/>
  <c r="Q531" i="9"/>
  <c r="DW531" i="9" s="1"/>
  <c r="EB531" i="9" s="1"/>
  <c r="Q579" i="9"/>
  <c r="DW579" i="9" s="1"/>
  <c r="EB579" i="9" s="1"/>
  <c r="Q571" i="9"/>
  <c r="DW571" i="9" s="1"/>
  <c r="EB571" i="9" s="1"/>
  <c r="Q563" i="9"/>
  <c r="DW563" i="9" s="1"/>
  <c r="EB563" i="9" s="1"/>
  <c r="Q556" i="9"/>
  <c r="DW556" i="9" s="1"/>
  <c r="EB556" i="9" s="1"/>
  <c r="Q551" i="9"/>
  <c r="DW551" i="9" s="1"/>
  <c r="EB551" i="9" s="1"/>
  <c r="Q548" i="9"/>
  <c r="DW548" i="9" s="1"/>
  <c r="EB548" i="9" s="1"/>
  <c r="Q544" i="9"/>
  <c r="DW544" i="9" s="1"/>
  <c r="EB544" i="9" s="1"/>
  <c r="Q540" i="9"/>
  <c r="DW540" i="9" s="1"/>
  <c r="EB540" i="9" s="1"/>
  <c r="Q536" i="9"/>
  <c r="DW536" i="9" s="1"/>
  <c r="EB536" i="9" s="1"/>
  <c r="Q574" i="9"/>
  <c r="DW574" i="9" s="1"/>
  <c r="EB574" i="9" s="1"/>
  <c r="Q558" i="9"/>
  <c r="DW558" i="9" s="1"/>
  <c r="EB558" i="9" s="1"/>
  <c r="Q533" i="9"/>
  <c r="DW533" i="9" s="1"/>
  <c r="EB533" i="9" s="1"/>
  <c r="Q528" i="9"/>
  <c r="DW528" i="9" s="1"/>
  <c r="EB528" i="9" s="1"/>
  <c r="Q523" i="9"/>
  <c r="DW523" i="9" s="1"/>
  <c r="EB523" i="9" s="1"/>
  <c r="Q517" i="9"/>
  <c r="DW517" i="9" s="1"/>
  <c r="EB517" i="9" s="1"/>
  <c r="Q512" i="9"/>
  <c r="DW512" i="9" s="1"/>
  <c r="EB512" i="9" s="1"/>
  <c r="Q507" i="9"/>
  <c r="DW507" i="9" s="1"/>
  <c r="EB507" i="9" s="1"/>
  <c r="Q505" i="9"/>
  <c r="DW505" i="9" s="1"/>
  <c r="EB505" i="9" s="1"/>
  <c r="Q501" i="9"/>
  <c r="DW501" i="9" s="1"/>
  <c r="EB501" i="9" s="1"/>
  <c r="Q497" i="9"/>
  <c r="DW497" i="9" s="1"/>
  <c r="EB497" i="9" s="1"/>
  <c r="Q493" i="9"/>
  <c r="DW493" i="9" s="1"/>
  <c r="EB493" i="9" s="1"/>
  <c r="Q489" i="9"/>
  <c r="DW489" i="9" s="1"/>
  <c r="EB489" i="9" s="1"/>
  <c r="Q485" i="9"/>
  <c r="DW485" i="9" s="1"/>
  <c r="EB485" i="9" s="1"/>
  <c r="Q481" i="9"/>
  <c r="DW481" i="9" s="1"/>
  <c r="EB481" i="9" s="1"/>
  <c r="Q477" i="9"/>
  <c r="DW477" i="9" s="1"/>
  <c r="EB477" i="9" s="1"/>
  <c r="Q473" i="9"/>
  <c r="DW473" i="9" s="1"/>
  <c r="EB473" i="9" s="1"/>
  <c r="Q469" i="9"/>
  <c r="DW469" i="9" s="1"/>
  <c r="EB469" i="9" s="1"/>
  <c r="Q465" i="9"/>
  <c r="DW465" i="9" s="1"/>
  <c r="EB465" i="9" s="1"/>
  <c r="Q461" i="9"/>
  <c r="DW461" i="9" s="1"/>
  <c r="EB461" i="9" s="1"/>
  <c r="Q585" i="9"/>
  <c r="DW585" i="9" s="1"/>
  <c r="EB585" i="9" s="1"/>
  <c r="Q541" i="9"/>
  <c r="DW541" i="9" s="1"/>
  <c r="EB541" i="9" s="1"/>
  <c r="Q525" i="9"/>
  <c r="DW525" i="9" s="1"/>
  <c r="EB525" i="9" s="1"/>
  <c r="Q520" i="9"/>
  <c r="DW520" i="9" s="1"/>
  <c r="EB520" i="9" s="1"/>
  <c r="Q515" i="9"/>
  <c r="DW515" i="9" s="1"/>
  <c r="EB515" i="9" s="1"/>
  <c r="Q509" i="9"/>
  <c r="DW509" i="9" s="1"/>
  <c r="EB509" i="9" s="1"/>
  <c r="Q503" i="9"/>
  <c r="DW503" i="9" s="1"/>
  <c r="EB503" i="9" s="1"/>
  <c r="Q499" i="9"/>
  <c r="DW499" i="9" s="1"/>
  <c r="EB499" i="9" s="1"/>
  <c r="Q495" i="9"/>
  <c r="DW495" i="9" s="1"/>
  <c r="EB495" i="9" s="1"/>
  <c r="Q491" i="9"/>
  <c r="DW491" i="9" s="1"/>
  <c r="EB491" i="9" s="1"/>
  <c r="Q487" i="9"/>
  <c r="DW487" i="9" s="1"/>
  <c r="EB487" i="9" s="1"/>
  <c r="Q483" i="9"/>
  <c r="DW483" i="9" s="1"/>
  <c r="EB483" i="9" s="1"/>
  <c r="Q479" i="9"/>
  <c r="DW479" i="9" s="1"/>
  <c r="EB479" i="9" s="1"/>
  <c r="Q475" i="9"/>
  <c r="DW475" i="9" s="1"/>
  <c r="EB475" i="9" s="1"/>
  <c r="Q471" i="9"/>
  <c r="DW471" i="9" s="1"/>
  <c r="EB471" i="9" s="1"/>
  <c r="Q467" i="9"/>
  <c r="DW467" i="9" s="1"/>
  <c r="EB467" i="9" s="1"/>
  <c r="Q463" i="9"/>
  <c r="DW463" i="9" s="1"/>
  <c r="EB463" i="9" s="1"/>
  <c r="Q459" i="9"/>
  <c r="DW459" i="9" s="1"/>
  <c r="EB459" i="9" s="1"/>
  <c r="Q455" i="9"/>
  <c r="DW455" i="9" s="1"/>
  <c r="EB455" i="9" s="1"/>
  <c r="Q451" i="9"/>
  <c r="DW451" i="9" s="1"/>
  <c r="EB451" i="9" s="1"/>
  <c r="Q521" i="9"/>
  <c r="DW521" i="9" s="1"/>
  <c r="EB521" i="9" s="1"/>
  <c r="Q511" i="9"/>
  <c r="DW511" i="9" s="1"/>
  <c r="EB511" i="9" s="1"/>
  <c r="Q500" i="9"/>
  <c r="DW500" i="9" s="1"/>
  <c r="EB500" i="9" s="1"/>
  <c r="Q492" i="9"/>
  <c r="DW492" i="9" s="1"/>
  <c r="EB492" i="9" s="1"/>
  <c r="Q484" i="9"/>
  <c r="DW484" i="9" s="1"/>
  <c r="EB484" i="9" s="1"/>
  <c r="Q476" i="9"/>
  <c r="DW476" i="9" s="1"/>
  <c r="EB476" i="9" s="1"/>
  <c r="Q468" i="9"/>
  <c r="DW468" i="9" s="1"/>
  <c r="EB468" i="9" s="1"/>
  <c r="Q460" i="9"/>
  <c r="DW460" i="9" s="1"/>
  <c r="EB460" i="9" s="1"/>
  <c r="Q457" i="9"/>
  <c r="DW457" i="9" s="1"/>
  <c r="EB457" i="9" s="1"/>
  <c r="Q452" i="9"/>
  <c r="DW452" i="9" s="1"/>
  <c r="EB452" i="9" s="1"/>
  <c r="Q444" i="9"/>
  <c r="DW444" i="9" s="1"/>
  <c r="EB444" i="9" s="1"/>
  <c r="Q566" i="9"/>
  <c r="DW566" i="9" s="1"/>
  <c r="EB566" i="9" s="1"/>
  <c r="Q537" i="9"/>
  <c r="DW537" i="9" s="1"/>
  <c r="EB537" i="9" s="1"/>
  <c r="Q524" i="9"/>
  <c r="DW524" i="9" s="1"/>
  <c r="EB524" i="9" s="1"/>
  <c r="Q513" i="9"/>
  <c r="DW513" i="9" s="1"/>
  <c r="EB513" i="9" s="1"/>
  <c r="Q502" i="9"/>
  <c r="DW502" i="9" s="1"/>
  <c r="EB502" i="9" s="1"/>
  <c r="Q494" i="9"/>
  <c r="DW494" i="9" s="1"/>
  <c r="EB494" i="9" s="1"/>
  <c r="Q486" i="9"/>
  <c r="DW486" i="9" s="1"/>
  <c r="EB486" i="9" s="1"/>
  <c r="Q478" i="9"/>
  <c r="DW478" i="9" s="1"/>
  <c r="EB478" i="9" s="1"/>
  <c r="Q470" i="9"/>
  <c r="DW470" i="9" s="1"/>
  <c r="EB470" i="9" s="1"/>
  <c r="Q462" i="9"/>
  <c r="DW462" i="9" s="1"/>
  <c r="EB462" i="9" s="1"/>
  <c r="Q458" i="9"/>
  <c r="DW458" i="9" s="1"/>
  <c r="EB458" i="9" s="1"/>
  <c r="Q453" i="9"/>
  <c r="DW453" i="9" s="1"/>
  <c r="EB453" i="9" s="1"/>
  <c r="Q448" i="9"/>
  <c r="DW448" i="9" s="1"/>
  <c r="EB448" i="9" s="1"/>
  <c r="Q445" i="9"/>
  <c r="DW445" i="9" s="1"/>
  <c r="EB445" i="9" s="1"/>
  <c r="Q441" i="9"/>
  <c r="DW441" i="9" s="1"/>
  <c r="EB441" i="9" s="1"/>
  <c r="Q437" i="9"/>
  <c r="DW437" i="9" s="1"/>
  <c r="EB437" i="9" s="1"/>
  <c r="Q433" i="9"/>
  <c r="DW433" i="9" s="1"/>
  <c r="EB433" i="9" s="1"/>
  <c r="Q429" i="9"/>
  <c r="DW429" i="9" s="1"/>
  <c r="EB429" i="9" s="1"/>
  <c r="Q425" i="9"/>
  <c r="DW425" i="9" s="1"/>
  <c r="EB425" i="9" s="1"/>
  <c r="Q421" i="9"/>
  <c r="DW421" i="9" s="1"/>
  <c r="EB421" i="9" s="1"/>
  <c r="Q417" i="9"/>
  <c r="DW417" i="9" s="1"/>
  <c r="EB417" i="9" s="1"/>
  <c r="Q413" i="9"/>
  <c r="DW413" i="9" s="1"/>
  <c r="EB413" i="9" s="1"/>
  <c r="Q409" i="9"/>
  <c r="DW409" i="9" s="1"/>
  <c r="EB409" i="9" s="1"/>
  <c r="Q552" i="9"/>
  <c r="DW552" i="9" s="1"/>
  <c r="EB552" i="9" s="1"/>
  <c r="Q545" i="9"/>
  <c r="DW545" i="9" s="1"/>
  <c r="EB545" i="9" s="1"/>
  <c r="Q532" i="9"/>
  <c r="DW532" i="9" s="1"/>
  <c r="EB532" i="9" s="1"/>
  <c r="Q527" i="9"/>
  <c r="DW527" i="9" s="1"/>
  <c r="EB527" i="9" s="1"/>
  <c r="Q516" i="9"/>
  <c r="DW516" i="9" s="1"/>
  <c r="EB516" i="9" s="1"/>
  <c r="Q504" i="9"/>
  <c r="DW504" i="9" s="1"/>
  <c r="EB504" i="9" s="1"/>
  <c r="Q496" i="9"/>
  <c r="DW496" i="9" s="1"/>
  <c r="EB496" i="9" s="1"/>
  <c r="Q488" i="9"/>
  <c r="DW488" i="9" s="1"/>
  <c r="EB488" i="9" s="1"/>
  <c r="Q480" i="9"/>
  <c r="DW480" i="9" s="1"/>
  <c r="EB480" i="9" s="1"/>
  <c r="Q472" i="9"/>
  <c r="DW472" i="9" s="1"/>
  <c r="EB472" i="9" s="1"/>
  <c r="Q464" i="9"/>
  <c r="DW464" i="9" s="1"/>
  <c r="EB464" i="9" s="1"/>
  <c r="Q454" i="9"/>
  <c r="DW454" i="9" s="1"/>
  <c r="EB454" i="9" s="1"/>
  <c r="Q449" i="9"/>
  <c r="DW449" i="9" s="1"/>
  <c r="EB449" i="9" s="1"/>
  <c r="Q446" i="9"/>
  <c r="DW446" i="9" s="1"/>
  <c r="EB446" i="9" s="1"/>
  <c r="Q442" i="9"/>
  <c r="DW442" i="9" s="1"/>
  <c r="EB442" i="9" s="1"/>
  <c r="Q529" i="9"/>
  <c r="DW529" i="9" s="1"/>
  <c r="EB529" i="9" s="1"/>
  <c r="Q490" i="9"/>
  <c r="DW490" i="9" s="1"/>
  <c r="EB490" i="9" s="1"/>
  <c r="Q447" i="9"/>
  <c r="DW447" i="9" s="1"/>
  <c r="EB447" i="9" s="1"/>
  <c r="Q436" i="9"/>
  <c r="DW436" i="9" s="1"/>
  <c r="EB436" i="9" s="1"/>
  <c r="Q431" i="9"/>
  <c r="DW431" i="9" s="1"/>
  <c r="EB431" i="9" s="1"/>
  <c r="Q426" i="9"/>
  <c r="DW426" i="9" s="1"/>
  <c r="EB426" i="9" s="1"/>
  <c r="Q420" i="9"/>
  <c r="DW420" i="9" s="1"/>
  <c r="EB420" i="9" s="1"/>
  <c r="Q415" i="9"/>
  <c r="DW415" i="9" s="1"/>
  <c r="EB415" i="9" s="1"/>
  <c r="Q410" i="9"/>
  <c r="DW410" i="9" s="1"/>
  <c r="EB410" i="9" s="1"/>
  <c r="Q404" i="9"/>
  <c r="DW404" i="9" s="1"/>
  <c r="EB404" i="9" s="1"/>
  <c r="Q400" i="9"/>
  <c r="DW400" i="9" s="1"/>
  <c r="EB400" i="9" s="1"/>
  <c r="Q396" i="9"/>
  <c r="DW396" i="9" s="1"/>
  <c r="EB396" i="9" s="1"/>
  <c r="Q392" i="9"/>
  <c r="DW392" i="9" s="1"/>
  <c r="EB392" i="9" s="1"/>
  <c r="Q388" i="9"/>
  <c r="DW388" i="9" s="1"/>
  <c r="EB388" i="9" s="1"/>
  <c r="Q384" i="9"/>
  <c r="DW384" i="9" s="1"/>
  <c r="EB384" i="9" s="1"/>
  <c r="Q380" i="9"/>
  <c r="DW380" i="9" s="1"/>
  <c r="EB380" i="9" s="1"/>
  <c r="Q376" i="9"/>
  <c r="DW376" i="9" s="1"/>
  <c r="EB376" i="9" s="1"/>
  <c r="Q372" i="9"/>
  <c r="DW372" i="9" s="1"/>
  <c r="EB372" i="9" s="1"/>
  <c r="Q368" i="9"/>
  <c r="DW368" i="9" s="1"/>
  <c r="EB368" i="9" s="1"/>
  <c r="Q364" i="9"/>
  <c r="DW364" i="9" s="1"/>
  <c r="EB364" i="9" s="1"/>
  <c r="Q360" i="9"/>
  <c r="DW360" i="9" s="1"/>
  <c r="EB360" i="9" s="1"/>
  <c r="Q519" i="9"/>
  <c r="DW519" i="9" s="1"/>
  <c r="EB519" i="9" s="1"/>
  <c r="Q508" i="9"/>
  <c r="DW508" i="9" s="1"/>
  <c r="EB508" i="9" s="1"/>
  <c r="Q498" i="9"/>
  <c r="DW498" i="9" s="1"/>
  <c r="EB498" i="9" s="1"/>
  <c r="Q466" i="9"/>
  <c r="DW466" i="9" s="1"/>
  <c r="EB466" i="9" s="1"/>
  <c r="Q438" i="9"/>
  <c r="DW438" i="9" s="1"/>
  <c r="EB438" i="9" s="1"/>
  <c r="Q432" i="9"/>
  <c r="DW432" i="9" s="1"/>
  <c r="EB432" i="9" s="1"/>
  <c r="Q427" i="9"/>
  <c r="DW427" i="9" s="1"/>
  <c r="EB427" i="9" s="1"/>
  <c r="Q422" i="9"/>
  <c r="DW422" i="9" s="1"/>
  <c r="EB422" i="9" s="1"/>
  <c r="Q416" i="9"/>
  <c r="DW416" i="9" s="1"/>
  <c r="EB416" i="9" s="1"/>
  <c r="Q411" i="9"/>
  <c r="DW411" i="9" s="1"/>
  <c r="EB411" i="9" s="1"/>
  <c r="Q406" i="9"/>
  <c r="DW406" i="9" s="1"/>
  <c r="EB406" i="9" s="1"/>
  <c r="Q405" i="9"/>
  <c r="DW405" i="9" s="1"/>
  <c r="EB405" i="9" s="1"/>
  <c r="Q401" i="9"/>
  <c r="DW401" i="9" s="1"/>
  <c r="EB401" i="9" s="1"/>
  <c r="Q397" i="9"/>
  <c r="DW397" i="9" s="1"/>
  <c r="EB397" i="9" s="1"/>
  <c r="Q393" i="9"/>
  <c r="DW393" i="9" s="1"/>
  <c r="EB393" i="9" s="1"/>
  <c r="Q389" i="9"/>
  <c r="DW389" i="9" s="1"/>
  <c r="EB389" i="9" s="1"/>
  <c r="Q385" i="9"/>
  <c r="DW385" i="9" s="1"/>
  <c r="EB385" i="9" s="1"/>
  <c r="Q381" i="9"/>
  <c r="DW381" i="9" s="1"/>
  <c r="EB381" i="9" s="1"/>
  <c r="Q377" i="9"/>
  <c r="DW377" i="9" s="1"/>
  <c r="EB377" i="9" s="1"/>
  <c r="Q373" i="9"/>
  <c r="DW373" i="9" s="1"/>
  <c r="EB373" i="9" s="1"/>
  <c r="Q369" i="9"/>
  <c r="DW369" i="9" s="1"/>
  <c r="EB369" i="9" s="1"/>
  <c r="Q474" i="9"/>
  <c r="DW474" i="9" s="1"/>
  <c r="EB474" i="9" s="1"/>
  <c r="Q450" i="9"/>
  <c r="DW450" i="9" s="1"/>
  <c r="EB450" i="9" s="1"/>
  <c r="Q439" i="9"/>
  <c r="DW439" i="9" s="1"/>
  <c r="EB439" i="9" s="1"/>
  <c r="Q434" i="9"/>
  <c r="DW434" i="9" s="1"/>
  <c r="EB434" i="9" s="1"/>
  <c r="Q428" i="9"/>
  <c r="DW428" i="9" s="1"/>
  <c r="EB428" i="9" s="1"/>
  <c r="Q423" i="9"/>
  <c r="DW423" i="9" s="1"/>
  <c r="EB423" i="9" s="1"/>
  <c r="Q418" i="9"/>
  <c r="DW418" i="9" s="1"/>
  <c r="EB418" i="9" s="1"/>
  <c r="Q412" i="9"/>
  <c r="DW412" i="9" s="1"/>
  <c r="EB412" i="9" s="1"/>
  <c r="Q407" i="9"/>
  <c r="DW407" i="9" s="1"/>
  <c r="EB407" i="9" s="1"/>
  <c r="Q402" i="9"/>
  <c r="DW402" i="9" s="1"/>
  <c r="EB402" i="9" s="1"/>
  <c r="Q398" i="9"/>
  <c r="DW398" i="9" s="1"/>
  <c r="EB398" i="9" s="1"/>
  <c r="Q482" i="9"/>
  <c r="DW482" i="9" s="1"/>
  <c r="EB482" i="9" s="1"/>
  <c r="Q443" i="9"/>
  <c r="DW443" i="9" s="1"/>
  <c r="EB443" i="9" s="1"/>
  <c r="Q440" i="9"/>
  <c r="DW440" i="9" s="1"/>
  <c r="EB440" i="9" s="1"/>
  <c r="Q390" i="9"/>
  <c r="DW390" i="9" s="1"/>
  <c r="EB390" i="9" s="1"/>
  <c r="Q382" i="9"/>
  <c r="DW382" i="9" s="1"/>
  <c r="EB382" i="9" s="1"/>
  <c r="Q374" i="9"/>
  <c r="DW374" i="9" s="1"/>
  <c r="EB374" i="9" s="1"/>
  <c r="Q435" i="9"/>
  <c r="DW435" i="9" s="1"/>
  <c r="EB435" i="9" s="1"/>
  <c r="Q424" i="9"/>
  <c r="DW424" i="9" s="1"/>
  <c r="EB424" i="9" s="1"/>
  <c r="Q395" i="9"/>
  <c r="DW395" i="9" s="1"/>
  <c r="EB395" i="9" s="1"/>
  <c r="Q391" i="9"/>
  <c r="DW391" i="9" s="1"/>
  <c r="EB391" i="9" s="1"/>
  <c r="Q383" i="9"/>
  <c r="DW383" i="9" s="1"/>
  <c r="EB383" i="9" s="1"/>
  <c r="Q375" i="9"/>
  <c r="DW375" i="9" s="1"/>
  <c r="EB375" i="9" s="1"/>
  <c r="Q367" i="9"/>
  <c r="DW367" i="9" s="1"/>
  <c r="EB367" i="9" s="1"/>
  <c r="Q430" i="9"/>
  <c r="DW430" i="9" s="1"/>
  <c r="EB430" i="9" s="1"/>
  <c r="Q419" i="9"/>
  <c r="DW419" i="9" s="1"/>
  <c r="EB419" i="9" s="1"/>
  <c r="Q408" i="9"/>
  <c r="DW408" i="9" s="1"/>
  <c r="EB408" i="9" s="1"/>
  <c r="Q399" i="9"/>
  <c r="DW399" i="9" s="1"/>
  <c r="EB399" i="9" s="1"/>
  <c r="Q394" i="9"/>
  <c r="DW394" i="9" s="1"/>
  <c r="EB394" i="9" s="1"/>
  <c r="Q456" i="9"/>
  <c r="DW456" i="9" s="1"/>
  <c r="EB456" i="9" s="1"/>
  <c r="Q414" i="9"/>
  <c r="DW414" i="9" s="1"/>
  <c r="EB414" i="9" s="1"/>
  <c r="Q403" i="9"/>
  <c r="DW403" i="9" s="1"/>
  <c r="EB403" i="9" s="1"/>
  <c r="Q386" i="9"/>
  <c r="DW386" i="9" s="1"/>
  <c r="EB386" i="9" s="1"/>
  <c r="Q370" i="9"/>
  <c r="DW370" i="9" s="1"/>
  <c r="EB370" i="9" s="1"/>
  <c r="Q366" i="9"/>
  <c r="DW366" i="9" s="1"/>
  <c r="EB366" i="9" s="1"/>
  <c r="Q362" i="9"/>
  <c r="DW362" i="9" s="1"/>
  <c r="EB362" i="9" s="1"/>
  <c r="Q357" i="9"/>
  <c r="DW357" i="9" s="1"/>
  <c r="EB357" i="9" s="1"/>
  <c r="Q354" i="9"/>
  <c r="DW354" i="9" s="1"/>
  <c r="EB354" i="9" s="1"/>
  <c r="Q350" i="9"/>
  <c r="DW350" i="9" s="1"/>
  <c r="EB350" i="9" s="1"/>
  <c r="Q387" i="9"/>
  <c r="DW387" i="9" s="1"/>
  <c r="EB387" i="9" s="1"/>
  <c r="Q371" i="9"/>
  <c r="DW371" i="9" s="1"/>
  <c r="EB371" i="9" s="1"/>
  <c r="Q365" i="9"/>
  <c r="DW365" i="9" s="1"/>
  <c r="EB365" i="9" s="1"/>
  <c r="Q363" i="9"/>
  <c r="DW363" i="9" s="1"/>
  <c r="EB363" i="9" s="1"/>
  <c r="Q358" i="9"/>
  <c r="DW358" i="9" s="1"/>
  <c r="EB358" i="9" s="1"/>
  <c r="Q355" i="9"/>
  <c r="DW355" i="9" s="1"/>
  <c r="EB355" i="9" s="1"/>
  <c r="Q351" i="9"/>
  <c r="DW351" i="9" s="1"/>
  <c r="EB351" i="9" s="1"/>
  <c r="Q378" i="9"/>
  <c r="DW378" i="9" s="1"/>
  <c r="EB378" i="9" s="1"/>
  <c r="Q359" i="9"/>
  <c r="DW359" i="9" s="1"/>
  <c r="EB359" i="9" s="1"/>
  <c r="Q356" i="9"/>
  <c r="DW356" i="9" s="1"/>
  <c r="EB356" i="9" s="1"/>
  <c r="Q352" i="9"/>
  <c r="DW352" i="9" s="1"/>
  <c r="EB352" i="9" s="1"/>
  <c r="Q379" i="9"/>
  <c r="DW379" i="9" s="1"/>
  <c r="EB379" i="9" s="1"/>
  <c r="Q361" i="9"/>
  <c r="DW361" i="9" s="1"/>
  <c r="EB361" i="9" s="1"/>
  <c r="Q353" i="9"/>
  <c r="DW353" i="9" s="1"/>
  <c r="EB353" i="9" s="1"/>
  <c r="Q349" i="9"/>
  <c r="DW349" i="9" s="1"/>
  <c r="EB349" i="9" s="1"/>
  <c r="Q347" i="9"/>
  <c r="DW347" i="9" s="1"/>
  <c r="EB347" i="9" s="1"/>
  <c r="Q343" i="9"/>
  <c r="DW343" i="9" s="1"/>
  <c r="EB343" i="9" s="1"/>
  <c r="Q339" i="9"/>
  <c r="DW339" i="9" s="1"/>
  <c r="EB339" i="9" s="1"/>
  <c r="Q335" i="9"/>
  <c r="DW335" i="9" s="1"/>
  <c r="EB335" i="9" s="1"/>
  <c r="Q331" i="9"/>
  <c r="DW331" i="9" s="1"/>
  <c r="EB331" i="9" s="1"/>
  <c r="Q327" i="9"/>
  <c r="DW327" i="9" s="1"/>
  <c r="EB327" i="9" s="1"/>
  <c r="Q323" i="9"/>
  <c r="DW323" i="9" s="1"/>
  <c r="EB323" i="9" s="1"/>
  <c r="Q319" i="9"/>
  <c r="DW319" i="9" s="1"/>
  <c r="EB319" i="9" s="1"/>
  <c r="Q315" i="9"/>
  <c r="DW315" i="9" s="1"/>
  <c r="EB315" i="9" s="1"/>
  <c r="Q311" i="9"/>
  <c r="DW311" i="9" s="1"/>
  <c r="EB311" i="9" s="1"/>
  <c r="Q307" i="9"/>
  <c r="DW307" i="9" s="1"/>
  <c r="EB307" i="9" s="1"/>
  <c r="Q345" i="9"/>
  <c r="DW345" i="9" s="1"/>
  <c r="EB345" i="9" s="1"/>
  <c r="Q341" i="9"/>
  <c r="DW341" i="9" s="1"/>
  <c r="EB341" i="9" s="1"/>
  <c r="Q337" i="9"/>
  <c r="DW337" i="9" s="1"/>
  <c r="EB337" i="9" s="1"/>
  <c r="Q333" i="9"/>
  <c r="DW333" i="9" s="1"/>
  <c r="EB333" i="9" s="1"/>
  <c r="Q329" i="9"/>
  <c r="DW329" i="9" s="1"/>
  <c r="EB329" i="9" s="1"/>
  <c r="Q325" i="9"/>
  <c r="DW325" i="9" s="1"/>
  <c r="EB325" i="9" s="1"/>
  <c r="Q321" i="9"/>
  <c r="DW321" i="9" s="1"/>
  <c r="EB321" i="9" s="1"/>
  <c r="Q317" i="9"/>
  <c r="DW317" i="9" s="1"/>
  <c r="EB317" i="9" s="1"/>
  <c r="Q313" i="9"/>
  <c r="DW313" i="9" s="1"/>
  <c r="EB313" i="9" s="1"/>
  <c r="Q346" i="9"/>
  <c r="DW346" i="9" s="1"/>
  <c r="EB346" i="9" s="1"/>
  <c r="Q342" i="9"/>
  <c r="DW342" i="9" s="1"/>
  <c r="EB342" i="9" s="1"/>
  <c r="Q338" i="9"/>
  <c r="DW338" i="9" s="1"/>
  <c r="EB338" i="9" s="1"/>
  <c r="Q334" i="9"/>
  <c r="DW334" i="9" s="1"/>
  <c r="EB334" i="9" s="1"/>
  <c r="Q330" i="9"/>
  <c r="DW330" i="9" s="1"/>
  <c r="EB330" i="9" s="1"/>
  <c r="Q326" i="9"/>
  <c r="DW326" i="9" s="1"/>
  <c r="EB326" i="9" s="1"/>
  <c r="Q322" i="9"/>
  <c r="DW322" i="9" s="1"/>
  <c r="EB322" i="9" s="1"/>
  <c r="Q318" i="9"/>
  <c r="DW318" i="9" s="1"/>
  <c r="EB318" i="9" s="1"/>
  <c r="Q314" i="9"/>
  <c r="DW314" i="9" s="1"/>
  <c r="EB314" i="9" s="1"/>
  <c r="Q310" i="9"/>
  <c r="DW310" i="9" s="1"/>
  <c r="EB310" i="9" s="1"/>
  <c r="Q306" i="9"/>
  <c r="DW306" i="9" s="1"/>
  <c r="EB306" i="9" s="1"/>
  <c r="Q336" i="9"/>
  <c r="DW336" i="9" s="1"/>
  <c r="EB336" i="9" s="1"/>
  <c r="Q320" i="9"/>
  <c r="DW320" i="9" s="1"/>
  <c r="EB320" i="9" s="1"/>
  <c r="Q309" i="9"/>
  <c r="DW309" i="9" s="1"/>
  <c r="EB309" i="9" s="1"/>
  <c r="Q301" i="9"/>
  <c r="DW301" i="9" s="1"/>
  <c r="EB301" i="9" s="1"/>
  <c r="Q297" i="9"/>
  <c r="DW297" i="9" s="1"/>
  <c r="EB297" i="9" s="1"/>
  <c r="Q293" i="9"/>
  <c r="DW293" i="9" s="1"/>
  <c r="EB293" i="9" s="1"/>
  <c r="Q289" i="9"/>
  <c r="DW289" i="9" s="1"/>
  <c r="EB289" i="9" s="1"/>
  <c r="Q285" i="9"/>
  <c r="DW285" i="9" s="1"/>
  <c r="EB285" i="9" s="1"/>
  <c r="Q281" i="9"/>
  <c r="DW281" i="9" s="1"/>
  <c r="EB281" i="9" s="1"/>
  <c r="Q277" i="9"/>
  <c r="DW277" i="9" s="1"/>
  <c r="EB277" i="9" s="1"/>
  <c r="Q273" i="9"/>
  <c r="DW273" i="9" s="1"/>
  <c r="EB273" i="9" s="1"/>
  <c r="Q269" i="9"/>
  <c r="DW269" i="9" s="1"/>
  <c r="EB269" i="9" s="1"/>
  <c r="Q265" i="9"/>
  <c r="DW265" i="9" s="1"/>
  <c r="EB265" i="9" s="1"/>
  <c r="Q261" i="9"/>
  <c r="DW261" i="9" s="1"/>
  <c r="EB261" i="9" s="1"/>
  <c r="Q257" i="9"/>
  <c r="DW257" i="9" s="1"/>
  <c r="EB257" i="9" s="1"/>
  <c r="Q253" i="9"/>
  <c r="DW253" i="9" s="1"/>
  <c r="EB253" i="9" s="1"/>
  <c r="Q249" i="9"/>
  <c r="DW249" i="9" s="1"/>
  <c r="EB249" i="9" s="1"/>
  <c r="Q245" i="9"/>
  <c r="DW245" i="9" s="1"/>
  <c r="EB245" i="9" s="1"/>
  <c r="Q241" i="9"/>
  <c r="DW241" i="9" s="1"/>
  <c r="EB241" i="9" s="1"/>
  <c r="Q237" i="9"/>
  <c r="DW237" i="9" s="1"/>
  <c r="EB237" i="9" s="1"/>
  <c r="Q233" i="9"/>
  <c r="DW233" i="9" s="1"/>
  <c r="EB233" i="9" s="1"/>
  <c r="Q229" i="9"/>
  <c r="DW229" i="9" s="1"/>
  <c r="EB229" i="9" s="1"/>
  <c r="Q225" i="9"/>
  <c r="DW225" i="9" s="1"/>
  <c r="EB225" i="9" s="1"/>
  <c r="Q221" i="9"/>
  <c r="DW221" i="9" s="1"/>
  <c r="EB221" i="9" s="1"/>
  <c r="Q217" i="9"/>
  <c r="DW217" i="9" s="1"/>
  <c r="EB217" i="9" s="1"/>
  <c r="Q213" i="9"/>
  <c r="DW213" i="9" s="1"/>
  <c r="EB213" i="9" s="1"/>
  <c r="Q209" i="9"/>
  <c r="DW209" i="9" s="1"/>
  <c r="EB209" i="9" s="1"/>
  <c r="Q205" i="9"/>
  <c r="DW205" i="9" s="1"/>
  <c r="EB205" i="9" s="1"/>
  <c r="Q201" i="9"/>
  <c r="DW201" i="9" s="1"/>
  <c r="EB201" i="9" s="1"/>
  <c r="Q197" i="9"/>
  <c r="DW197" i="9" s="1"/>
  <c r="EB197" i="9" s="1"/>
  <c r="Q193" i="9"/>
  <c r="DW193" i="9" s="1"/>
  <c r="EB193" i="9" s="1"/>
  <c r="Q189" i="9"/>
  <c r="DW189" i="9" s="1"/>
  <c r="EB189" i="9" s="1"/>
  <c r="Q185" i="9"/>
  <c r="DW185" i="9" s="1"/>
  <c r="EB185" i="9" s="1"/>
  <c r="Q181" i="9"/>
  <c r="DW181" i="9" s="1"/>
  <c r="EB181" i="9" s="1"/>
  <c r="Q177" i="9"/>
  <c r="DW177" i="9" s="1"/>
  <c r="EB177" i="9" s="1"/>
  <c r="Q173" i="9"/>
  <c r="DW173" i="9" s="1"/>
  <c r="EB173" i="9" s="1"/>
  <c r="Q169" i="9"/>
  <c r="DW169" i="9" s="1"/>
  <c r="EB169" i="9" s="1"/>
  <c r="Q165" i="9"/>
  <c r="DW165" i="9" s="1"/>
  <c r="EB165" i="9" s="1"/>
  <c r="Q161" i="9"/>
  <c r="DW161" i="9" s="1"/>
  <c r="EB161" i="9" s="1"/>
  <c r="Q340" i="9"/>
  <c r="DW340" i="9" s="1"/>
  <c r="EB340" i="9" s="1"/>
  <c r="Q324" i="9"/>
  <c r="DW324" i="9" s="1"/>
  <c r="EB324" i="9" s="1"/>
  <c r="Q302" i="9"/>
  <c r="DW302" i="9" s="1"/>
  <c r="EB302" i="9" s="1"/>
  <c r="Q298" i="9"/>
  <c r="DW298" i="9" s="1"/>
  <c r="EB298" i="9" s="1"/>
  <c r="Q294" i="9"/>
  <c r="DW294" i="9" s="1"/>
  <c r="EB294" i="9" s="1"/>
  <c r="Q290" i="9"/>
  <c r="DW290" i="9" s="1"/>
  <c r="EB290" i="9" s="1"/>
  <c r="Q286" i="9"/>
  <c r="DW286" i="9" s="1"/>
  <c r="EB286" i="9" s="1"/>
  <c r="Q282" i="9"/>
  <c r="DW282" i="9" s="1"/>
  <c r="EB282" i="9" s="1"/>
  <c r="Q278" i="9"/>
  <c r="DW278" i="9" s="1"/>
  <c r="EB278" i="9" s="1"/>
  <c r="Q274" i="9"/>
  <c r="DW274" i="9" s="1"/>
  <c r="EB274" i="9" s="1"/>
  <c r="Q270" i="9"/>
  <c r="DW270" i="9" s="1"/>
  <c r="EB270" i="9" s="1"/>
  <c r="Q266" i="9"/>
  <c r="DW266" i="9" s="1"/>
  <c r="EB266" i="9" s="1"/>
  <c r="Q262" i="9"/>
  <c r="DW262" i="9" s="1"/>
  <c r="EB262" i="9" s="1"/>
  <c r="Q258" i="9"/>
  <c r="DW258" i="9" s="1"/>
  <c r="EB258" i="9" s="1"/>
  <c r="Q254" i="9"/>
  <c r="DW254" i="9" s="1"/>
  <c r="EB254" i="9" s="1"/>
  <c r="Q250" i="9"/>
  <c r="DW250" i="9" s="1"/>
  <c r="EB250" i="9" s="1"/>
  <c r="Q246" i="9"/>
  <c r="DW246" i="9" s="1"/>
  <c r="EB246" i="9" s="1"/>
  <c r="Q242" i="9"/>
  <c r="DW242" i="9" s="1"/>
  <c r="EB242" i="9" s="1"/>
  <c r="Q238" i="9"/>
  <c r="DW238" i="9" s="1"/>
  <c r="EB238" i="9" s="1"/>
  <c r="Q234" i="9"/>
  <c r="DW234" i="9" s="1"/>
  <c r="EB234" i="9" s="1"/>
  <c r="Q230" i="9"/>
  <c r="DW230" i="9" s="1"/>
  <c r="EB230" i="9" s="1"/>
  <c r="Q226" i="9"/>
  <c r="DW226" i="9" s="1"/>
  <c r="EB226" i="9" s="1"/>
  <c r="Q222" i="9"/>
  <c r="DW222" i="9" s="1"/>
  <c r="EB222" i="9" s="1"/>
  <c r="Q218" i="9"/>
  <c r="DW218" i="9" s="1"/>
  <c r="EB218" i="9" s="1"/>
  <c r="Q214" i="9"/>
  <c r="DW214" i="9" s="1"/>
  <c r="EB214" i="9" s="1"/>
  <c r="Q210" i="9"/>
  <c r="DW210" i="9" s="1"/>
  <c r="EB210" i="9" s="1"/>
  <c r="Q206" i="9"/>
  <c r="DW206" i="9" s="1"/>
  <c r="EB206" i="9" s="1"/>
  <c r="Q202" i="9"/>
  <c r="DW202" i="9" s="1"/>
  <c r="EB202" i="9" s="1"/>
  <c r="Q198" i="9"/>
  <c r="DW198" i="9" s="1"/>
  <c r="EB198" i="9" s="1"/>
  <c r="Q194" i="9"/>
  <c r="DW194" i="9" s="1"/>
  <c r="EB194" i="9" s="1"/>
  <c r="Q190" i="9"/>
  <c r="DW190" i="9" s="1"/>
  <c r="EB190" i="9" s="1"/>
  <c r="Q186" i="9"/>
  <c r="DW186" i="9" s="1"/>
  <c r="EB186" i="9" s="1"/>
  <c r="Q182" i="9"/>
  <c r="DW182" i="9" s="1"/>
  <c r="EB182" i="9" s="1"/>
  <c r="Q178" i="9"/>
  <c r="DW178" i="9" s="1"/>
  <c r="EB178" i="9" s="1"/>
  <c r="Q174" i="9"/>
  <c r="DW174" i="9" s="1"/>
  <c r="EB174" i="9" s="1"/>
  <c r="Q170" i="9"/>
  <c r="DW170" i="9" s="1"/>
  <c r="EB170" i="9" s="1"/>
  <c r="Q166" i="9"/>
  <c r="DW166" i="9" s="1"/>
  <c r="EB166" i="9" s="1"/>
  <c r="Q162" i="9"/>
  <c r="DW162" i="9" s="1"/>
  <c r="EB162" i="9" s="1"/>
  <c r="Q158" i="9"/>
  <c r="DW158" i="9" s="1"/>
  <c r="EB158" i="9" s="1"/>
  <c r="Q344" i="9"/>
  <c r="DW344" i="9" s="1"/>
  <c r="EB344" i="9" s="1"/>
  <c r="Q328" i="9"/>
  <c r="DW328" i="9" s="1"/>
  <c r="EB328" i="9" s="1"/>
  <c r="Q312" i="9"/>
  <c r="DW312" i="9" s="1"/>
  <c r="EB312" i="9" s="1"/>
  <c r="Q305" i="9"/>
  <c r="DW305" i="9" s="1"/>
  <c r="EB305" i="9" s="1"/>
  <c r="Q303" i="9"/>
  <c r="DW303" i="9" s="1"/>
  <c r="EB303" i="9" s="1"/>
  <c r="Q299" i="9"/>
  <c r="DW299" i="9" s="1"/>
  <c r="EB299" i="9" s="1"/>
  <c r="Q295" i="9"/>
  <c r="DW295" i="9" s="1"/>
  <c r="EB295" i="9" s="1"/>
  <c r="Q291" i="9"/>
  <c r="DW291" i="9" s="1"/>
  <c r="EB291" i="9" s="1"/>
  <c r="Q287" i="9"/>
  <c r="DW287" i="9" s="1"/>
  <c r="EB287" i="9" s="1"/>
  <c r="Q283" i="9"/>
  <c r="DW283" i="9" s="1"/>
  <c r="EB283" i="9" s="1"/>
  <c r="Q279" i="9"/>
  <c r="DW279" i="9" s="1"/>
  <c r="EB279" i="9" s="1"/>
  <c r="Q275" i="9"/>
  <c r="DW275" i="9" s="1"/>
  <c r="EB275" i="9" s="1"/>
  <c r="Q271" i="9"/>
  <c r="DW271" i="9" s="1"/>
  <c r="EB271" i="9" s="1"/>
  <c r="Q267" i="9"/>
  <c r="DW267" i="9" s="1"/>
  <c r="EB267" i="9" s="1"/>
  <c r="Q263" i="9"/>
  <c r="DW263" i="9" s="1"/>
  <c r="EB263" i="9" s="1"/>
  <c r="Q259" i="9"/>
  <c r="DW259" i="9" s="1"/>
  <c r="EB259" i="9" s="1"/>
  <c r="Q255" i="9"/>
  <c r="DW255" i="9" s="1"/>
  <c r="EB255" i="9" s="1"/>
  <c r="Q251" i="9"/>
  <c r="DW251" i="9" s="1"/>
  <c r="EB251" i="9" s="1"/>
  <c r="Q247" i="9"/>
  <c r="DW247" i="9" s="1"/>
  <c r="EB247" i="9" s="1"/>
  <c r="Q243" i="9"/>
  <c r="DW243" i="9" s="1"/>
  <c r="EB243" i="9" s="1"/>
  <c r="Q239" i="9"/>
  <c r="DW239" i="9" s="1"/>
  <c r="EB239" i="9" s="1"/>
  <c r="Q235" i="9"/>
  <c r="DW235" i="9" s="1"/>
  <c r="EB235" i="9" s="1"/>
  <c r="Q231" i="9"/>
  <c r="DW231" i="9" s="1"/>
  <c r="EB231" i="9" s="1"/>
  <c r="Q227" i="9"/>
  <c r="DW227" i="9" s="1"/>
  <c r="EB227" i="9" s="1"/>
  <c r="Q223" i="9"/>
  <c r="DW223" i="9" s="1"/>
  <c r="EB223" i="9" s="1"/>
  <c r="Q219" i="9"/>
  <c r="DW219" i="9" s="1"/>
  <c r="EB219" i="9" s="1"/>
  <c r="Q215" i="9"/>
  <c r="DW215" i="9" s="1"/>
  <c r="EB215" i="9" s="1"/>
  <c r="Q211" i="9"/>
  <c r="DW211" i="9" s="1"/>
  <c r="EB211" i="9" s="1"/>
  <c r="Q207" i="9"/>
  <c r="DW207" i="9" s="1"/>
  <c r="EB207" i="9" s="1"/>
  <c r="Q203" i="9"/>
  <c r="DW203" i="9" s="1"/>
  <c r="EB203" i="9" s="1"/>
  <c r="Q199" i="9"/>
  <c r="DW199" i="9" s="1"/>
  <c r="EB199" i="9" s="1"/>
  <c r="Q195" i="9"/>
  <c r="DW195" i="9" s="1"/>
  <c r="EB195" i="9" s="1"/>
  <c r="Q348" i="9"/>
  <c r="DW348" i="9" s="1"/>
  <c r="EB348" i="9" s="1"/>
  <c r="Q332" i="9"/>
  <c r="DW332" i="9" s="1"/>
  <c r="EB332" i="9" s="1"/>
  <c r="Q316" i="9"/>
  <c r="DW316" i="9" s="1"/>
  <c r="EB316" i="9" s="1"/>
  <c r="Q308" i="9"/>
  <c r="DW308" i="9" s="1"/>
  <c r="EB308" i="9" s="1"/>
  <c r="Q304" i="9"/>
  <c r="DW304" i="9" s="1"/>
  <c r="EB304" i="9" s="1"/>
  <c r="Q300" i="9"/>
  <c r="DW300" i="9" s="1"/>
  <c r="EB300" i="9" s="1"/>
  <c r="Q296" i="9"/>
  <c r="DW296" i="9" s="1"/>
  <c r="EB296" i="9" s="1"/>
  <c r="Q292" i="9"/>
  <c r="DW292" i="9" s="1"/>
  <c r="EB292" i="9" s="1"/>
  <c r="Q288" i="9"/>
  <c r="DW288" i="9" s="1"/>
  <c r="EB288" i="9" s="1"/>
  <c r="Q284" i="9"/>
  <c r="DW284" i="9" s="1"/>
  <c r="EB284" i="9" s="1"/>
  <c r="Q280" i="9"/>
  <c r="DW280" i="9" s="1"/>
  <c r="EB280" i="9" s="1"/>
  <c r="Q276" i="9"/>
  <c r="DW276" i="9" s="1"/>
  <c r="EB276" i="9" s="1"/>
  <c r="Q272" i="9"/>
  <c r="DW272" i="9" s="1"/>
  <c r="EB272" i="9" s="1"/>
  <c r="Q268" i="9"/>
  <c r="DW268" i="9" s="1"/>
  <c r="EB268" i="9" s="1"/>
  <c r="Q264" i="9"/>
  <c r="DW264" i="9" s="1"/>
  <c r="EB264" i="9" s="1"/>
  <c r="Q260" i="9"/>
  <c r="DW260" i="9" s="1"/>
  <c r="EB260" i="9" s="1"/>
  <c r="Q256" i="9"/>
  <c r="DW256" i="9" s="1"/>
  <c r="EB256" i="9" s="1"/>
  <c r="Q252" i="9"/>
  <c r="DW252" i="9" s="1"/>
  <c r="EB252" i="9" s="1"/>
  <c r="Q248" i="9"/>
  <c r="DW248" i="9" s="1"/>
  <c r="EB248" i="9" s="1"/>
  <c r="Q244" i="9"/>
  <c r="DW244" i="9" s="1"/>
  <c r="EB244" i="9" s="1"/>
  <c r="Q240" i="9"/>
  <c r="DW240" i="9" s="1"/>
  <c r="EB240" i="9" s="1"/>
  <c r="Q236" i="9"/>
  <c r="DW236" i="9" s="1"/>
  <c r="EB236" i="9" s="1"/>
  <c r="Q232" i="9"/>
  <c r="DW232" i="9" s="1"/>
  <c r="EB232" i="9" s="1"/>
  <c r="Q216" i="9"/>
  <c r="DW216" i="9" s="1"/>
  <c r="EB216" i="9" s="1"/>
  <c r="Q200" i="9"/>
  <c r="DW200" i="9" s="1"/>
  <c r="EB200" i="9" s="1"/>
  <c r="Q187" i="9"/>
  <c r="DW187" i="9" s="1"/>
  <c r="EB187" i="9" s="1"/>
  <c r="Q179" i="9"/>
  <c r="DW179" i="9" s="1"/>
  <c r="EB179" i="9" s="1"/>
  <c r="Q171" i="9"/>
  <c r="DW171" i="9" s="1"/>
  <c r="EB171" i="9" s="1"/>
  <c r="Q163" i="9"/>
  <c r="DW163" i="9" s="1"/>
  <c r="EB163" i="9" s="1"/>
  <c r="Q156" i="9"/>
  <c r="DW156" i="9" s="1"/>
  <c r="EB156" i="9" s="1"/>
  <c r="Q152" i="9"/>
  <c r="DW152" i="9" s="1"/>
  <c r="EB152" i="9" s="1"/>
  <c r="Q148" i="9"/>
  <c r="DW148" i="9" s="1"/>
  <c r="EB148" i="9" s="1"/>
  <c r="Q144" i="9"/>
  <c r="DW144" i="9" s="1"/>
  <c r="EB144" i="9" s="1"/>
  <c r="Q140" i="9"/>
  <c r="DW140" i="9" s="1"/>
  <c r="EB140" i="9" s="1"/>
  <c r="Q136" i="9"/>
  <c r="DW136" i="9" s="1"/>
  <c r="EB136" i="9" s="1"/>
  <c r="Q132" i="9"/>
  <c r="DW132" i="9" s="1"/>
  <c r="EB132" i="9" s="1"/>
  <c r="Q128" i="9"/>
  <c r="DW128" i="9" s="1"/>
  <c r="EB128" i="9" s="1"/>
  <c r="Q124" i="9"/>
  <c r="DW124" i="9" s="1"/>
  <c r="EB124" i="9" s="1"/>
  <c r="Q120" i="9"/>
  <c r="DW120" i="9" s="1"/>
  <c r="EB120" i="9" s="1"/>
  <c r="Q116" i="9"/>
  <c r="DW116" i="9" s="1"/>
  <c r="EB116" i="9" s="1"/>
  <c r="Q112" i="9"/>
  <c r="DW112" i="9" s="1"/>
  <c r="EB112" i="9" s="1"/>
  <c r="Q108" i="9"/>
  <c r="DW108" i="9" s="1"/>
  <c r="EB108" i="9" s="1"/>
  <c r="Q104" i="9"/>
  <c r="DW104" i="9" s="1"/>
  <c r="EB104" i="9" s="1"/>
  <c r="Q100" i="9"/>
  <c r="DW100" i="9" s="1"/>
  <c r="EB100" i="9" s="1"/>
  <c r="Q96" i="9"/>
  <c r="DW96" i="9" s="1"/>
  <c r="EB96" i="9" s="1"/>
  <c r="Q92" i="9"/>
  <c r="DW92" i="9" s="1"/>
  <c r="EB92" i="9" s="1"/>
  <c r="Q88" i="9"/>
  <c r="DW88" i="9" s="1"/>
  <c r="EB88" i="9" s="1"/>
  <c r="Q84" i="9"/>
  <c r="DW84" i="9" s="1"/>
  <c r="EB84" i="9" s="1"/>
  <c r="Q80" i="9"/>
  <c r="DW80" i="9" s="1"/>
  <c r="EB80" i="9" s="1"/>
  <c r="Q76" i="9"/>
  <c r="DW76" i="9" s="1"/>
  <c r="EB76" i="9" s="1"/>
  <c r="Q72" i="9"/>
  <c r="DW72" i="9" s="1"/>
  <c r="EB72" i="9" s="1"/>
  <c r="Q68" i="9"/>
  <c r="DW68" i="9" s="1"/>
  <c r="EB68" i="9" s="1"/>
  <c r="Q64" i="9"/>
  <c r="DW64" i="9" s="1"/>
  <c r="EB64" i="9" s="1"/>
  <c r="Q60" i="9"/>
  <c r="DW60" i="9" s="1"/>
  <c r="EB60" i="9" s="1"/>
  <c r="Q56" i="9"/>
  <c r="DW56" i="9" s="1"/>
  <c r="EB56" i="9" s="1"/>
  <c r="Q52" i="9"/>
  <c r="DW52" i="9" s="1"/>
  <c r="EB52" i="9" s="1"/>
  <c r="Q48" i="9"/>
  <c r="DW48" i="9" s="1"/>
  <c r="EB48" i="9" s="1"/>
  <c r="Q44" i="9"/>
  <c r="DW44" i="9" s="1"/>
  <c r="EB44" i="9" s="1"/>
  <c r="Q40" i="9"/>
  <c r="DW40" i="9" s="1"/>
  <c r="EB40" i="9" s="1"/>
  <c r="Q36" i="9"/>
  <c r="DW36" i="9" s="1"/>
  <c r="EB36" i="9" s="1"/>
  <c r="Q32" i="9"/>
  <c r="DW32" i="9" s="1"/>
  <c r="EB32" i="9" s="1"/>
  <c r="Q28" i="9"/>
  <c r="DW28" i="9" s="1"/>
  <c r="EB28" i="9" s="1"/>
  <c r="Q24" i="9"/>
  <c r="DW24" i="9" s="1"/>
  <c r="EB24" i="9" s="1"/>
  <c r="Q20" i="9"/>
  <c r="DW20" i="9" s="1"/>
  <c r="EB20" i="9" s="1"/>
  <c r="Q16" i="9"/>
  <c r="DW16" i="9" s="1"/>
  <c r="EB16" i="9" s="1"/>
  <c r="Q12" i="9"/>
  <c r="DW12" i="9" s="1"/>
  <c r="EB12" i="9" s="1"/>
  <c r="Q103" i="9"/>
  <c r="DW103" i="9" s="1"/>
  <c r="EB103" i="9" s="1"/>
  <c r="Q220" i="9"/>
  <c r="DW220" i="9" s="1"/>
  <c r="EB220" i="9" s="1"/>
  <c r="Q204" i="9"/>
  <c r="DW204" i="9" s="1"/>
  <c r="EB204" i="9" s="1"/>
  <c r="Q188" i="9"/>
  <c r="DW188" i="9" s="1"/>
  <c r="EB188" i="9" s="1"/>
  <c r="Q180" i="9"/>
  <c r="DW180" i="9" s="1"/>
  <c r="EB180" i="9" s="1"/>
  <c r="Q172" i="9"/>
  <c r="DW172" i="9" s="1"/>
  <c r="EB172" i="9" s="1"/>
  <c r="Q164" i="9"/>
  <c r="DW164" i="9" s="1"/>
  <c r="EB164" i="9" s="1"/>
  <c r="Q157" i="9"/>
  <c r="DW157" i="9" s="1"/>
  <c r="EB157" i="9" s="1"/>
  <c r="Q153" i="9"/>
  <c r="DW153" i="9" s="1"/>
  <c r="EB153" i="9" s="1"/>
  <c r="Q149" i="9"/>
  <c r="DW149" i="9" s="1"/>
  <c r="EB149" i="9" s="1"/>
  <c r="Q145" i="9"/>
  <c r="DW145" i="9" s="1"/>
  <c r="EB145" i="9" s="1"/>
  <c r="Q141" i="9"/>
  <c r="DW141" i="9" s="1"/>
  <c r="EB141" i="9" s="1"/>
  <c r="Q137" i="9"/>
  <c r="DW137" i="9" s="1"/>
  <c r="EB137" i="9" s="1"/>
  <c r="Q133" i="9"/>
  <c r="DW133" i="9" s="1"/>
  <c r="EB133" i="9" s="1"/>
  <c r="Q129" i="9"/>
  <c r="DW129" i="9" s="1"/>
  <c r="EB129" i="9" s="1"/>
  <c r="Q125" i="9"/>
  <c r="DW125" i="9" s="1"/>
  <c r="EB125" i="9" s="1"/>
  <c r="Q121" i="9"/>
  <c r="DW121" i="9" s="1"/>
  <c r="EB121" i="9" s="1"/>
  <c r="Q117" i="9"/>
  <c r="DW117" i="9" s="1"/>
  <c r="EB117" i="9" s="1"/>
  <c r="Q113" i="9"/>
  <c r="DW113" i="9" s="1"/>
  <c r="EB113" i="9" s="1"/>
  <c r="Q109" i="9"/>
  <c r="DW109" i="9" s="1"/>
  <c r="EB109" i="9" s="1"/>
  <c r="Q105" i="9"/>
  <c r="DW105" i="9" s="1"/>
  <c r="EB105" i="9" s="1"/>
  <c r="Q101" i="9"/>
  <c r="DW101" i="9" s="1"/>
  <c r="EB101" i="9" s="1"/>
  <c r="Q97" i="9"/>
  <c r="DW97" i="9" s="1"/>
  <c r="EB97" i="9" s="1"/>
  <c r="Q93" i="9"/>
  <c r="DW93" i="9" s="1"/>
  <c r="EB93" i="9" s="1"/>
  <c r="Q89" i="9"/>
  <c r="DW89" i="9" s="1"/>
  <c r="EB89" i="9" s="1"/>
  <c r="Q85" i="9"/>
  <c r="DW85" i="9" s="1"/>
  <c r="EB85" i="9" s="1"/>
  <c r="Q81" i="9"/>
  <c r="DW81" i="9" s="1"/>
  <c r="EB81" i="9" s="1"/>
  <c r="Q77" i="9"/>
  <c r="DW77" i="9" s="1"/>
  <c r="EB77" i="9" s="1"/>
  <c r="Q73" i="9"/>
  <c r="DW73" i="9" s="1"/>
  <c r="EB73" i="9" s="1"/>
  <c r="Q69" i="9"/>
  <c r="DW69" i="9" s="1"/>
  <c r="EB69" i="9" s="1"/>
  <c r="Q65" i="9"/>
  <c r="DW65" i="9" s="1"/>
  <c r="EB65" i="9" s="1"/>
  <c r="Q61" i="9"/>
  <c r="DW61" i="9" s="1"/>
  <c r="EB61" i="9" s="1"/>
  <c r="Q57" i="9"/>
  <c r="DW57" i="9" s="1"/>
  <c r="EB57" i="9" s="1"/>
  <c r="Q53" i="9"/>
  <c r="DW53" i="9" s="1"/>
  <c r="EB53" i="9" s="1"/>
  <c r="Q49" i="9"/>
  <c r="DW49" i="9" s="1"/>
  <c r="EB49" i="9" s="1"/>
  <c r="Q45" i="9"/>
  <c r="DW45" i="9" s="1"/>
  <c r="EB45" i="9" s="1"/>
  <c r="Q41" i="9"/>
  <c r="DW41" i="9" s="1"/>
  <c r="EB41" i="9" s="1"/>
  <c r="Q37" i="9"/>
  <c r="DW37" i="9" s="1"/>
  <c r="EB37" i="9" s="1"/>
  <c r="Q33" i="9"/>
  <c r="DW33" i="9" s="1"/>
  <c r="EB33" i="9" s="1"/>
  <c r="Q29" i="9"/>
  <c r="DW29" i="9" s="1"/>
  <c r="EB29" i="9" s="1"/>
  <c r="Q25" i="9"/>
  <c r="DW25" i="9" s="1"/>
  <c r="EB25" i="9" s="1"/>
  <c r="Q21" i="9"/>
  <c r="DW21" i="9" s="1"/>
  <c r="EB21" i="9" s="1"/>
  <c r="Q17" i="9"/>
  <c r="DW17" i="9" s="1"/>
  <c r="EB17" i="9" s="1"/>
  <c r="Q13" i="9"/>
  <c r="DW13" i="9" s="1"/>
  <c r="EB13" i="9" s="1"/>
  <c r="Q224" i="9"/>
  <c r="DW224" i="9" s="1"/>
  <c r="EB224" i="9" s="1"/>
  <c r="Q208" i="9"/>
  <c r="DW208" i="9" s="1"/>
  <c r="EB208" i="9" s="1"/>
  <c r="Q192" i="9"/>
  <c r="DW192" i="9" s="1"/>
  <c r="EB192" i="9" s="1"/>
  <c r="Q191" i="9"/>
  <c r="DW191" i="9" s="1"/>
  <c r="EB191" i="9" s="1"/>
  <c r="Q183" i="9"/>
  <c r="DW183" i="9" s="1"/>
  <c r="EB183" i="9" s="1"/>
  <c r="Q175" i="9"/>
  <c r="DW175" i="9" s="1"/>
  <c r="EB175" i="9" s="1"/>
  <c r="Q167" i="9"/>
  <c r="DW167" i="9" s="1"/>
  <c r="EB167" i="9" s="1"/>
  <c r="Q159" i="9"/>
  <c r="DW159" i="9" s="1"/>
  <c r="EB159" i="9" s="1"/>
  <c r="Q154" i="9"/>
  <c r="DW154" i="9" s="1"/>
  <c r="EB154" i="9" s="1"/>
  <c r="Q150" i="9"/>
  <c r="DW150" i="9" s="1"/>
  <c r="EB150" i="9" s="1"/>
  <c r="Q146" i="9"/>
  <c r="DW146" i="9" s="1"/>
  <c r="EB146" i="9" s="1"/>
  <c r="Q142" i="9"/>
  <c r="DW142" i="9" s="1"/>
  <c r="EB142" i="9" s="1"/>
  <c r="Q138" i="9"/>
  <c r="DW138" i="9" s="1"/>
  <c r="EB138" i="9" s="1"/>
  <c r="Q134" i="9"/>
  <c r="DW134" i="9" s="1"/>
  <c r="EB134" i="9" s="1"/>
  <c r="Q130" i="9"/>
  <c r="DW130" i="9" s="1"/>
  <c r="EB130" i="9" s="1"/>
  <c r="Q126" i="9"/>
  <c r="DW126" i="9" s="1"/>
  <c r="EB126" i="9" s="1"/>
  <c r="Q122" i="9"/>
  <c r="DW122" i="9" s="1"/>
  <c r="EB122" i="9" s="1"/>
  <c r="Q118" i="9"/>
  <c r="DW118" i="9" s="1"/>
  <c r="EB118" i="9" s="1"/>
  <c r="Q114" i="9"/>
  <c r="DW114" i="9" s="1"/>
  <c r="EB114" i="9" s="1"/>
  <c r="Q110" i="9"/>
  <c r="DW110" i="9" s="1"/>
  <c r="EB110" i="9" s="1"/>
  <c r="Q106" i="9"/>
  <c r="DW106" i="9" s="1"/>
  <c r="EB106" i="9" s="1"/>
  <c r="Q102" i="9"/>
  <c r="DW102" i="9" s="1"/>
  <c r="EB102" i="9" s="1"/>
  <c r="Q98" i="9"/>
  <c r="DW98" i="9" s="1"/>
  <c r="EB98" i="9" s="1"/>
  <c r="Q94" i="9"/>
  <c r="DW94" i="9" s="1"/>
  <c r="EB94" i="9" s="1"/>
  <c r="Q90" i="9"/>
  <c r="DW90" i="9" s="1"/>
  <c r="EB90" i="9" s="1"/>
  <c r="Q86" i="9"/>
  <c r="DW86" i="9" s="1"/>
  <c r="EB86" i="9" s="1"/>
  <c r="Q82" i="9"/>
  <c r="DW82" i="9" s="1"/>
  <c r="EB82" i="9" s="1"/>
  <c r="Q78" i="9"/>
  <c r="DW78" i="9" s="1"/>
  <c r="EB78" i="9" s="1"/>
  <c r="Q74" i="9"/>
  <c r="DW74" i="9" s="1"/>
  <c r="EB74" i="9" s="1"/>
  <c r="Q70" i="9"/>
  <c r="DW70" i="9" s="1"/>
  <c r="EB70" i="9" s="1"/>
  <c r="Q66" i="9"/>
  <c r="DW66" i="9" s="1"/>
  <c r="EB66" i="9" s="1"/>
  <c r="Q62" i="9"/>
  <c r="DW62" i="9" s="1"/>
  <c r="EB62" i="9" s="1"/>
  <c r="Q58" i="9"/>
  <c r="DW58" i="9" s="1"/>
  <c r="EB58" i="9" s="1"/>
  <c r="Q54" i="9"/>
  <c r="DW54" i="9" s="1"/>
  <c r="EB54" i="9" s="1"/>
  <c r="Q50" i="9"/>
  <c r="DW50" i="9" s="1"/>
  <c r="EB50" i="9" s="1"/>
  <c r="Q46" i="9"/>
  <c r="DW46" i="9" s="1"/>
  <c r="EB46" i="9" s="1"/>
  <c r="Q42" i="9"/>
  <c r="DW42" i="9" s="1"/>
  <c r="EB42" i="9" s="1"/>
  <c r="Q38" i="9"/>
  <c r="DW38" i="9" s="1"/>
  <c r="EB38" i="9" s="1"/>
  <c r="Q34" i="9"/>
  <c r="DW34" i="9" s="1"/>
  <c r="EB34" i="9" s="1"/>
  <c r="Q30" i="9"/>
  <c r="DW30" i="9" s="1"/>
  <c r="EB30" i="9" s="1"/>
  <c r="Q26" i="9"/>
  <c r="DW26" i="9" s="1"/>
  <c r="EB26" i="9" s="1"/>
  <c r="Q22" i="9"/>
  <c r="DW22" i="9" s="1"/>
  <c r="EB22" i="9" s="1"/>
  <c r="Q18" i="9"/>
  <c r="DW18" i="9" s="1"/>
  <c r="EB18" i="9" s="1"/>
  <c r="Q14" i="9"/>
  <c r="DW14" i="9" s="1"/>
  <c r="EB14" i="9" s="1"/>
  <c r="Q228" i="9"/>
  <c r="DW228" i="9" s="1"/>
  <c r="EB228" i="9" s="1"/>
  <c r="Q212" i="9"/>
  <c r="DW212" i="9" s="1"/>
  <c r="EB212" i="9" s="1"/>
  <c r="Q196" i="9"/>
  <c r="DW196" i="9" s="1"/>
  <c r="EB196" i="9" s="1"/>
  <c r="Q184" i="9"/>
  <c r="DW184" i="9" s="1"/>
  <c r="EB184" i="9" s="1"/>
  <c r="Q176" i="9"/>
  <c r="DW176" i="9" s="1"/>
  <c r="EB176" i="9" s="1"/>
  <c r="Q168" i="9"/>
  <c r="DW168" i="9" s="1"/>
  <c r="EB168" i="9" s="1"/>
  <c r="Q160" i="9"/>
  <c r="DW160" i="9" s="1"/>
  <c r="EB160" i="9" s="1"/>
  <c r="Q155" i="9"/>
  <c r="DW155" i="9" s="1"/>
  <c r="EB155" i="9" s="1"/>
  <c r="Q151" i="9"/>
  <c r="DW151" i="9" s="1"/>
  <c r="EB151" i="9" s="1"/>
  <c r="Q147" i="9"/>
  <c r="DW147" i="9" s="1"/>
  <c r="EB147" i="9" s="1"/>
  <c r="Q143" i="9"/>
  <c r="DW143" i="9" s="1"/>
  <c r="EB143" i="9" s="1"/>
  <c r="Q139" i="9"/>
  <c r="DW139" i="9" s="1"/>
  <c r="EB139" i="9" s="1"/>
  <c r="Q135" i="9"/>
  <c r="DW135" i="9" s="1"/>
  <c r="EB135" i="9" s="1"/>
  <c r="Q131" i="9"/>
  <c r="DW131" i="9" s="1"/>
  <c r="EB131" i="9" s="1"/>
  <c r="Q127" i="9"/>
  <c r="DW127" i="9" s="1"/>
  <c r="EB127" i="9" s="1"/>
  <c r="Q123" i="9"/>
  <c r="DW123" i="9" s="1"/>
  <c r="EB123" i="9" s="1"/>
  <c r="Q119" i="9"/>
  <c r="DW119" i="9" s="1"/>
  <c r="EB119" i="9" s="1"/>
  <c r="Q115" i="9"/>
  <c r="DW115" i="9" s="1"/>
  <c r="EB115" i="9" s="1"/>
  <c r="Q111" i="9"/>
  <c r="DW111" i="9" s="1"/>
  <c r="EB111" i="9" s="1"/>
  <c r="Q107" i="9"/>
  <c r="DW107" i="9" s="1"/>
  <c r="EB107" i="9" s="1"/>
  <c r="Q91" i="9"/>
  <c r="DW91" i="9" s="1"/>
  <c r="EB91" i="9" s="1"/>
  <c r="Q75" i="9"/>
  <c r="DW75" i="9" s="1"/>
  <c r="EB75" i="9" s="1"/>
  <c r="Q59" i="9"/>
  <c r="DW59" i="9" s="1"/>
  <c r="EB59" i="9" s="1"/>
  <c r="Q43" i="9"/>
  <c r="DW43" i="9" s="1"/>
  <c r="EB43" i="9" s="1"/>
  <c r="Q27" i="9"/>
  <c r="DW27" i="9" s="1"/>
  <c r="EB27" i="9" s="1"/>
  <c r="Q87" i="9"/>
  <c r="DW87" i="9" s="1"/>
  <c r="EB87" i="9" s="1"/>
  <c r="Q71" i="9"/>
  <c r="DW71" i="9" s="1"/>
  <c r="EB71" i="9" s="1"/>
  <c r="Q55" i="9"/>
  <c r="DW55" i="9" s="1"/>
  <c r="EB55" i="9" s="1"/>
  <c r="Q39" i="9"/>
  <c r="DW39" i="9" s="1"/>
  <c r="EB39" i="9" s="1"/>
  <c r="Q23" i="9"/>
  <c r="DW23" i="9" s="1"/>
  <c r="EB23" i="9" s="1"/>
  <c r="Q95" i="9"/>
  <c r="DW95" i="9" s="1"/>
  <c r="EB95" i="9" s="1"/>
  <c r="Q79" i="9"/>
  <c r="DW79" i="9" s="1"/>
  <c r="EB79" i="9" s="1"/>
  <c r="Q63" i="9"/>
  <c r="DW63" i="9" s="1"/>
  <c r="EB63" i="9" s="1"/>
  <c r="Q47" i="9"/>
  <c r="DW47" i="9" s="1"/>
  <c r="EB47" i="9" s="1"/>
  <c r="Q31" i="9"/>
  <c r="DW31" i="9" s="1"/>
  <c r="EB31" i="9" s="1"/>
  <c r="Q15" i="9"/>
  <c r="DW15" i="9" s="1"/>
  <c r="EB15" i="9" s="1"/>
  <c r="Q99" i="9"/>
  <c r="DW99" i="9" s="1"/>
  <c r="EB99" i="9" s="1"/>
  <c r="Q83" i="9"/>
  <c r="DW83" i="9" s="1"/>
  <c r="EB83" i="9" s="1"/>
  <c r="Q67" i="9"/>
  <c r="DW67" i="9" s="1"/>
  <c r="EB67" i="9" s="1"/>
  <c r="Q51" i="9"/>
  <c r="DW51" i="9" s="1"/>
  <c r="EB51" i="9" s="1"/>
  <c r="Q35" i="9"/>
  <c r="DW35" i="9" s="1"/>
  <c r="EB35" i="9" s="1"/>
  <c r="Q19" i="9"/>
  <c r="DW19" i="9" s="1"/>
  <c r="EB19" i="9" s="1"/>
  <c r="R66" i="6"/>
  <c r="R64" i="6"/>
  <c r="R62" i="6"/>
  <c r="R58" i="6"/>
  <c r="R56" i="6"/>
  <c r="R54" i="6"/>
  <c r="R68" i="6"/>
  <c r="R44" i="6"/>
  <c r="R60" i="6"/>
  <c r="R50" i="6"/>
  <c r="R48" i="6"/>
  <c r="R52" i="6"/>
  <c r="R34" i="6"/>
  <c r="R26" i="6"/>
  <c r="R42" i="6"/>
  <c r="R40" i="6"/>
  <c r="R32" i="6"/>
  <c r="R46" i="6"/>
  <c r="R38" i="6"/>
  <c r="R30" i="6"/>
  <c r="R36" i="6"/>
  <c r="R20" i="6"/>
  <c r="R12" i="6"/>
  <c r="R28" i="6"/>
  <c r="R24" i="6"/>
  <c r="R18" i="6"/>
  <c r="R16" i="6"/>
  <c r="R14" i="6"/>
  <c r="R22" i="6"/>
  <c r="R660" i="6"/>
  <c r="R656" i="6"/>
  <c r="R652" i="6"/>
  <c r="R661" i="6"/>
  <c r="R657" i="6"/>
  <c r="R654" i="6"/>
  <c r="R653" i="6"/>
  <c r="R647" i="6"/>
  <c r="R643" i="6"/>
  <c r="R655" i="6"/>
  <c r="R648" i="6"/>
  <c r="R642" i="6"/>
  <c r="R639" i="6"/>
  <c r="R635" i="6"/>
  <c r="R651" i="6"/>
  <c r="R646" i="6"/>
  <c r="R644" i="6"/>
  <c r="R640" i="6"/>
  <c r="R658" i="6"/>
  <c r="R649" i="6"/>
  <c r="R645" i="6"/>
  <c r="R659" i="6"/>
  <c r="R636" i="6"/>
  <c r="R630" i="6"/>
  <c r="R626" i="6"/>
  <c r="R622" i="6"/>
  <c r="R618" i="6"/>
  <c r="R650" i="6"/>
  <c r="R641" i="6"/>
  <c r="R637" i="6"/>
  <c r="R632" i="6"/>
  <c r="R631" i="6"/>
  <c r="R627" i="6"/>
  <c r="R623" i="6"/>
  <c r="R619" i="6"/>
  <c r="R629" i="6"/>
  <c r="R621" i="6"/>
  <c r="R615" i="6"/>
  <c r="R611" i="6"/>
  <c r="R607" i="6"/>
  <c r="R603" i="6"/>
  <c r="R599" i="6"/>
  <c r="R595" i="6"/>
  <c r="R591" i="6"/>
  <c r="R587" i="6"/>
  <c r="R638" i="6"/>
  <c r="R634" i="6"/>
  <c r="R633" i="6"/>
  <c r="R625" i="6"/>
  <c r="R617" i="6"/>
  <c r="R612" i="6"/>
  <c r="R606" i="6"/>
  <c r="R601" i="6"/>
  <c r="R596" i="6"/>
  <c r="R590" i="6"/>
  <c r="R585" i="6"/>
  <c r="R584" i="6"/>
  <c r="R580" i="6"/>
  <c r="R576" i="6"/>
  <c r="R572" i="6"/>
  <c r="R628" i="6"/>
  <c r="R613" i="6"/>
  <c r="R608" i="6"/>
  <c r="R602" i="6"/>
  <c r="R597" i="6"/>
  <c r="R620" i="6"/>
  <c r="R614" i="6"/>
  <c r="R609" i="6"/>
  <c r="R604" i="6"/>
  <c r="R610" i="6"/>
  <c r="R593" i="6"/>
  <c r="R592" i="6"/>
  <c r="R583" i="6"/>
  <c r="R578" i="6"/>
  <c r="R573" i="6"/>
  <c r="R566" i="6"/>
  <c r="R562" i="6"/>
  <c r="R558" i="6"/>
  <c r="R554" i="6"/>
  <c r="R550" i="6"/>
  <c r="R546" i="6"/>
  <c r="R542" i="6"/>
  <c r="R538" i="6"/>
  <c r="R616" i="6"/>
  <c r="R605" i="6"/>
  <c r="R594" i="6"/>
  <c r="R589" i="6"/>
  <c r="R586" i="6"/>
  <c r="R579" i="6"/>
  <c r="R574" i="6"/>
  <c r="R569" i="6"/>
  <c r="R567" i="6"/>
  <c r="R563" i="6"/>
  <c r="R559" i="6"/>
  <c r="R555" i="6"/>
  <c r="R551" i="6"/>
  <c r="R624" i="6"/>
  <c r="R600" i="6"/>
  <c r="R598" i="6"/>
  <c r="R588" i="6"/>
  <c r="R581" i="6"/>
  <c r="R575" i="6"/>
  <c r="R570" i="6"/>
  <c r="R568" i="6"/>
  <c r="R564" i="6"/>
  <c r="R582" i="6"/>
  <c r="R571" i="6"/>
  <c r="R561" i="6"/>
  <c r="R557" i="6"/>
  <c r="R549" i="6"/>
  <c r="R548" i="6"/>
  <c r="R543" i="6"/>
  <c r="R535" i="6"/>
  <c r="R531" i="6"/>
  <c r="R527" i="6"/>
  <c r="R523" i="6"/>
  <c r="R519" i="6"/>
  <c r="R515" i="6"/>
  <c r="R511" i="6"/>
  <c r="R507" i="6"/>
  <c r="R503" i="6"/>
  <c r="R499" i="6"/>
  <c r="R495" i="6"/>
  <c r="R491" i="6"/>
  <c r="R487" i="6"/>
  <c r="R483" i="6"/>
  <c r="R479" i="6"/>
  <c r="R475" i="6"/>
  <c r="R577" i="6"/>
  <c r="R565" i="6"/>
  <c r="R560" i="6"/>
  <c r="R552" i="6"/>
  <c r="R544" i="6"/>
  <c r="R539" i="6"/>
  <c r="R536" i="6"/>
  <c r="R532" i="6"/>
  <c r="R528" i="6"/>
  <c r="R524" i="6"/>
  <c r="R520" i="6"/>
  <c r="R516" i="6"/>
  <c r="R512" i="6"/>
  <c r="R541" i="6"/>
  <c r="R530" i="6"/>
  <c r="R522" i="6"/>
  <c r="R514" i="6"/>
  <c r="R506" i="6"/>
  <c r="R501" i="6"/>
  <c r="R496" i="6"/>
  <c r="R490" i="6"/>
  <c r="R553" i="6"/>
  <c r="R545" i="6"/>
  <c r="R533" i="6"/>
  <c r="R525" i="6"/>
  <c r="R517" i="6"/>
  <c r="R508" i="6"/>
  <c r="R502" i="6"/>
  <c r="R497" i="6"/>
  <c r="R492" i="6"/>
  <c r="R556" i="6"/>
  <c r="R547" i="6"/>
  <c r="R534" i="6"/>
  <c r="R526" i="6"/>
  <c r="R518" i="6"/>
  <c r="R509" i="6"/>
  <c r="R504" i="6"/>
  <c r="R498" i="6"/>
  <c r="R493" i="6"/>
  <c r="R488" i="6"/>
  <c r="R513" i="6"/>
  <c r="R500" i="6"/>
  <c r="R489" i="6"/>
  <c r="R485" i="6"/>
  <c r="R481" i="6"/>
  <c r="R476" i="6"/>
  <c r="R468" i="6"/>
  <c r="R464" i="6"/>
  <c r="R460" i="6"/>
  <c r="R456" i="6"/>
  <c r="R452" i="6"/>
  <c r="R448" i="6"/>
  <c r="R444" i="6"/>
  <c r="R440" i="6"/>
  <c r="R436" i="6"/>
  <c r="R432" i="6"/>
  <c r="R428" i="6"/>
  <c r="R424" i="6"/>
  <c r="R420" i="6"/>
  <c r="R416" i="6"/>
  <c r="R412" i="6"/>
  <c r="R408" i="6"/>
  <c r="R521" i="6"/>
  <c r="R482" i="6"/>
  <c r="R477" i="6"/>
  <c r="R472" i="6"/>
  <c r="R469" i="6"/>
  <c r="R465" i="6"/>
  <c r="R461" i="6"/>
  <c r="R457" i="6"/>
  <c r="R453" i="6"/>
  <c r="R449" i="6"/>
  <c r="R445" i="6"/>
  <c r="R441" i="6"/>
  <c r="R437" i="6"/>
  <c r="R433" i="6"/>
  <c r="R429" i="6"/>
  <c r="R425" i="6"/>
  <c r="R421" i="6"/>
  <c r="R417" i="6"/>
  <c r="R413" i="6"/>
  <c r="R409" i="6"/>
  <c r="R540" i="6"/>
  <c r="R529" i="6"/>
  <c r="R484" i="6"/>
  <c r="R473" i="6"/>
  <c r="R466" i="6"/>
  <c r="R458" i="6"/>
  <c r="R450" i="6"/>
  <c r="R442" i="6"/>
  <c r="R434" i="6"/>
  <c r="R426" i="6"/>
  <c r="R418" i="6"/>
  <c r="R410" i="6"/>
  <c r="R405" i="6"/>
  <c r="R401" i="6"/>
  <c r="R397" i="6"/>
  <c r="R393" i="6"/>
  <c r="R389" i="6"/>
  <c r="R385" i="6"/>
  <c r="R537" i="6"/>
  <c r="R505" i="6"/>
  <c r="R494" i="6"/>
  <c r="R474" i="6"/>
  <c r="R467" i="6"/>
  <c r="R459" i="6"/>
  <c r="R451" i="6"/>
  <c r="R443" i="6"/>
  <c r="R435" i="6"/>
  <c r="R427" i="6"/>
  <c r="R419" i="6"/>
  <c r="R411" i="6"/>
  <c r="R406" i="6"/>
  <c r="R402" i="6"/>
  <c r="R398" i="6"/>
  <c r="R394" i="6"/>
  <c r="R390" i="6"/>
  <c r="R386" i="6"/>
  <c r="R510" i="6"/>
  <c r="R478" i="6"/>
  <c r="R470" i="6"/>
  <c r="R462" i="6"/>
  <c r="R454" i="6"/>
  <c r="R446" i="6"/>
  <c r="R438" i="6"/>
  <c r="R430" i="6"/>
  <c r="R422" i="6"/>
  <c r="R414" i="6"/>
  <c r="R407" i="6"/>
  <c r="R403" i="6"/>
  <c r="R399" i="6"/>
  <c r="R395" i="6"/>
  <c r="R391" i="6"/>
  <c r="R387" i="6"/>
  <c r="R383" i="6"/>
  <c r="R379" i="6"/>
  <c r="R486" i="6"/>
  <c r="R480" i="6"/>
  <c r="R463" i="6"/>
  <c r="R431" i="6"/>
  <c r="R396" i="6"/>
  <c r="R380" i="6"/>
  <c r="R377" i="6"/>
  <c r="R373" i="6"/>
  <c r="R369" i="6"/>
  <c r="R365" i="6"/>
  <c r="R361" i="6"/>
  <c r="R357" i="6"/>
  <c r="R353" i="6"/>
  <c r="R349" i="6"/>
  <c r="R345" i="6"/>
  <c r="R341" i="6"/>
  <c r="R337" i="6"/>
  <c r="R333" i="6"/>
  <c r="R329" i="6"/>
  <c r="R325" i="6"/>
  <c r="R471" i="6"/>
  <c r="R439" i="6"/>
  <c r="R400" i="6"/>
  <c r="R381" i="6"/>
  <c r="R378" i="6"/>
  <c r="R374" i="6"/>
  <c r="R370" i="6"/>
  <c r="R366" i="6"/>
  <c r="R362" i="6"/>
  <c r="R358" i="6"/>
  <c r="R354" i="6"/>
  <c r="R350" i="6"/>
  <c r="R346" i="6"/>
  <c r="R342" i="6"/>
  <c r="R338" i="6"/>
  <c r="R334" i="6"/>
  <c r="R447" i="6"/>
  <c r="R415" i="6"/>
  <c r="R404" i="6"/>
  <c r="R388" i="6"/>
  <c r="R384" i="6"/>
  <c r="R382" i="6"/>
  <c r="R375" i="6"/>
  <c r="R371" i="6"/>
  <c r="R367" i="6"/>
  <c r="R363" i="6"/>
  <c r="R359" i="6"/>
  <c r="R355" i="6"/>
  <c r="R351" i="6"/>
  <c r="R347" i="6"/>
  <c r="R343" i="6"/>
  <c r="R339" i="6"/>
  <c r="R335" i="6"/>
  <c r="R331" i="6"/>
  <c r="R327" i="6"/>
  <c r="R323" i="6"/>
  <c r="R319" i="6"/>
  <c r="R315" i="6"/>
  <c r="R311" i="6"/>
  <c r="R376" i="6"/>
  <c r="R360" i="6"/>
  <c r="R344" i="6"/>
  <c r="R326" i="6"/>
  <c r="R318" i="6"/>
  <c r="R364" i="6"/>
  <c r="R348" i="6"/>
  <c r="R332" i="6"/>
  <c r="R328" i="6"/>
  <c r="R320" i="6"/>
  <c r="R314" i="6"/>
  <c r="R423" i="6"/>
  <c r="R455" i="6"/>
  <c r="R372" i="6"/>
  <c r="R356" i="6"/>
  <c r="R340" i="6"/>
  <c r="R324" i="6"/>
  <c r="R322" i="6"/>
  <c r="R392" i="6"/>
  <c r="R368" i="6"/>
  <c r="R330" i="6"/>
  <c r="R316" i="6"/>
  <c r="R310" i="6"/>
  <c r="R308" i="6"/>
  <c r="R304" i="6"/>
  <c r="R300" i="6"/>
  <c r="R296" i="6"/>
  <c r="R292" i="6"/>
  <c r="R317" i="6"/>
  <c r="R312" i="6"/>
  <c r="R305" i="6"/>
  <c r="R301" i="6"/>
  <c r="R297" i="6"/>
  <c r="R293" i="6"/>
  <c r="R289" i="6"/>
  <c r="R285" i="6"/>
  <c r="R281" i="6"/>
  <c r="R277" i="6"/>
  <c r="R336" i="6"/>
  <c r="R352" i="6"/>
  <c r="R321" i="6"/>
  <c r="R309" i="6"/>
  <c r="R307" i="6"/>
  <c r="R303" i="6"/>
  <c r="R299" i="6"/>
  <c r="R295" i="6"/>
  <c r="R291" i="6"/>
  <c r="R287" i="6"/>
  <c r="R283" i="6"/>
  <c r="R279" i="6"/>
  <c r="R298" i="6"/>
  <c r="R284" i="6"/>
  <c r="R276" i="6"/>
  <c r="R275" i="6"/>
  <c r="R271" i="6"/>
  <c r="R267" i="6"/>
  <c r="R263" i="6"/>
  <c r="R259" i="6"/>
  <c r="R255" i="6"/>
  <c r="R251" i="6"/>
  <c r="R247" i="6"/>
  <c r="R243" i="6"/>
  <c r="R239" i="6"/>
  <c r="R235" i="6"/>
  <c r="R231" i="6"/>
  <c r="R227" i="6"/>
  <c r="R223" i="6"/>
  <c r="R219" i="6"/>
  <c r="R215" i="6"/>
  <c r="R211" i="6"/>
  <c r="R207" i="6"/>
  <c r="R203" i="6"/>
  <c r="R199" i="6"/>
  <c r="R195" i="6"/>
  <c r="R191" i="6"/>
  <c r="R187" i="6"/>
  <c r="R183" i="6"/>
  <c r="R179" i="6"/>
  <c r="R175" i="6"/>
  <c r="R171" i="6"/>
  <c r="R167" i="6"/>
  <c r="R163" i="6"/>
  <c r="R159" i="6"/>
  <c r="R155" i="6"/>
  <c r="R151" i="6"/>
  <c r="R147" i="6"/>
  <c r="R143" i="6"/>
  <c r="R139" i="6"/>
  <c r="R135" i="6"/>
  <c r="R131" i="6"/>
  <c r="R127" i="6"/>
  <c r="R123" i="6"/>
  <c r="R119" i="6"/>
  <c r="R115" i="6"/>
  <c r="R313" i="6"/>
  <c r="R302" i="6"/>
  <c r="R286" i="6"/>
  <c r="R278" i="6"/>
  <c r="R272" i="6"/>
  <c r="R268" i="6"/>
  <c r="R264" i="6"/>
  <c r="R260" i="6"/>
  <c r="R256" i="6"/>
  <c r="R252" i="6"/>
  <c r="R248" i="6"/>
  <c r="R244" i="6"/>
  <c r="R240" i="6"/>
  <c r="R236" i="6"/>
  <c r="R232" i="6"/>
  <c r="R228" i="6"/>
  <c r="R224" i="6"/>
  <c r="R220" i="6"/>
  <c r="R216" i="6"/>
  <c r="R212" i="6"/>
  <c r="R208" i="6"/>
  <c r="R204" i="6"/>
  <c r="R200" i="6"/>
  <c r="R196" i="6"/>
  <c r="R192" i="6"/>
  <c r="R188" i="6"/>
  <c r="R184" i="6"/>
  <c r="R180" i="6"/>
  <c r="R176" i="6"/>
  <c r="R172" i="6"/>
  <c r="R168" i="6"/>
  <c r="R164" i="6"/>
  <c r="R160" i="6"/>
  <c r="R156" i="6"/>
  <c r="R152" i="6"/>
  <c r="R148" i="6"/>
  <c r="R144" i="6"/>
  <c r="R140" i="6"/>
  <c r="R136" i="6"/>
  <c r="R132" i="6"/>
  <c r="R128" i="6"/>
  <c r="R124" i="6"/>
  <c r="R120" i="6"/>
  <c r="R116" i="6"/>
  <c r="R306" i="6"/>
  <c r="R288" i="6"/>
  <c r="R280" i="6"/>
  <c r="R273" i="6"/>
  <c r="R269" i="6"/>
  <c r="R265" i="6"/>
  <c r="R261" i="6"/>
  <c r="R257" i="6"/>
  <c r="R253" i="6"/>
  <c r="R249" i="6"/>
  <c r="R245" i="6"/>
  <c r="R241" i="6"/>
  <c r="R237" i="6"/>
  <c r="R233" i="6"/>
  <c r="R229" i="6"/>
  <c r="R225" i="6"/>
  <c r="R221" i="6"/>
  <c r="R217" i="6"/>
  <c r="R213" i="6"/>
  <c r="R209" i="6"/>
  <c r="R205" i="6"/>
  <c r="R201" i="6"/>
  <c r="R197" i="6"/>
  <c r="R193" i="6"/>
  <c r="R189" i="6"/>
  <c r="R185" i="6"/>
  <c r="R181" i="6"/>
  <c r="R177" i="6"/>
  <c r="R173" i="6"/>
  <c r="R294" i="6"/>
  <c r="R290" i="6"/>
  <c r="R282" i="6"/>
  <c r="R274" i="6"/>
  <c r="R270" i="6"/>
  <c r="R266" i="6"/>
  <c r="R262" i="6"/>
  <c r="R258" i="6"/>
  <c r="R254" i="6"/>
  <c r="R250" i="6"/>
  <c r="R246" i="6"/>
  <c r="R230" i="6"/>
  <c r="R214" i="6"/>
  <c r="R198" i="6"/>
  <c r="R182" i="6"/>
  <c r="R165" i="6"/>
  <c r="R157" i="6"/>
  <c r="R149" i="6"/>
  <c r="R141" i="6"/>
  <c r="R133" i="6"/>
  <c r="R125" i="6"/>
  <c r="R117" i="6"/>
  <c r="R111" i="6"/>
  <c r="R107" i="6"/>
  <c r="R103" i="6"/>
  <c r="R234" i="6"/>
  <c r="R218" i="6"/>
  <c r="R202" i="6"/>
  <c r="R186" i="6"/>
  <c r="R170" i="6"/>
  <c r="R166" i="6"/>
  <c r="R158" i="6"/>
  <c r="R150" i="6"/>
  <c r="R142" i="6"/>
  <c r="R134" i="6"/>
  <c r="R126" i="6"/>
  <c r="R118" i="6"/>
  <c r="R112" i="6"/>
  <c r="R108" i="6"/>
  <c r="R104" i="6"/>
  <c r="R100" i="6"/>
  <c r="R96" i="6"/>
  <c r="R92" i="6"/>
  <c r="R88" i="6"/>
  <c r="R84" i="6"/>
  <c r="R80" i="6"/>
  <c r="R76" i="6"/>
  <c r="R72" i="6"/>
  <c r="R238" i="6"/>
  <c r="R222" i="6"/>
  <c r="R206" i="6"/>
  <c r="R190" i="6"/>
  <c r="R174" i="6"/>
  <c r="R169" i="6"/>
  <c r="R161" i="6"/>
  <c r="R153" i="6"/>
  <c r="R145" i="6"/>
  <c r="R137" i="6"/>
  <c r="R129" i="6"/>
  <c r="R121" i="6"/>
  <c r="R113" i="6"/>
  <c r="R109" i="6"/>
  <c r="R105" i="6"/>
  <c r="R101" i="6"/>
  <c r="R97" i="6"/>
  <c r="R93" i="6"/>
  <c r="R89" i="6"/>
  <c r="R85" i="6"/>
  <c r="R81" i="6"/>
  <c r="R77" i="6"/>
  <c r="R73" i="6"/>
  <c r="R69" i="6"/>
  <c r="R65" i="6"/>
  <c r="R61" i="6"/>
  <c r="R57" i="6"/>
  <c r="R53" i="6"/>
  <c r="R49" i="6"/>
  <c r="R45" i="6"/>
  <c r="R41" i="6"/>
  <c r="R242" i="6"/>
  <c r="R226" i="6"/>
  <c r="R210" i="6"/>
  <c r="R194" i="6"/>
  <c r="R178" i="6"/>
  <c r="R162" i="6"/>
  <c r="R154" i="6"/>
  <c r="R146" i="6"/>
  <c r="R138" i="6"/>
  <c r="R130" i="6"/>
  <c r="R122" i="6"/>
  <c r="R114" i="6"/>
  <c r="R110" i="6"/>
  <c r="R106" i="6"/>
  <c r="R102" i="6"/>
  <c r="R98" i="6"/>
  <c r="R94" i="6"/>
  <c r="R90" i="6"/>
  <c r="R86" i="6"/>
  <c r="R82" i="6"/>
  <c r="R78" i="6"/>
  <c r="R74" i="6"/>
  <c r="R87" i="6"/>
  <c r="R71" i="6"/>
  <c r="R63" i="6"/>
  <c r="R55" i="6"/>
  <c r="R47" i="6"/>
  <c r="R37" i="6"/>
  <c r="R33" i="6"/>
  <c r="R29" i="6"/>
  <c r="R25" i="6"/>
  <c r="R21" i="6"/>
  <c r="R17" i="6"/>
  <c r="R13" i="6"/>
  <c r="R19" i="6"/>
  <c r="R91" i="6"/>
  <c r="R75" i="6"/>
  <c r="R27" i="6"/>
  <c r="R23" i="6"/>
  <c r="R95" i="6"/>
  <c r="R79" i="6"/>
  <c r="R67" i="6"/>
  <c r="R59" i="6"/>
  <c r="R51" i="6"/>
  <c r="R43" i="6"/>
  <c r="R39" i="6"/>
  <c r="R35" i="6"/>
  <c r="R31" i="6"/>
  <c r="R99" i="6"/>
  <c r="R83" i="6"/>
  <c r="R70" i="6"/>
  <c r="R15" i="6"/>
  <c r="S7" i="6"/>
  <c r="T6" i="6"/>
  <c r="S11" i="6"/>
  <c r="S8" i="6"/>
  <c r="Q6" i="4"/>
  <c r="P7" i="4"/>
  <c r="P11" i="4"/>
  <c r="P8" i="4"/>
  <c r="O654" i="4"/>
  <c r="O638" i="4"/>
  <c r="O622" i="4"/>
  <c r="O606" i="4"/>
  <c r="O586" i="4"/>
  <c r="O655" i="4"/>
  <c r="O639" i="4"/>
  <c r="O623" i="4"/>
  <c r="O607" i="4"/>
  <c r="O591" i="4"/>
  <c r="O575" i="4"/>
  <c r="O656" i="4"/>
  <c r="O640" i="4"/>
  <c r="O624" i="4"/>
  <c r="O608" i="4"/>
  <c r="O588" i="4"/>
  <c r="O572" i="4"/>
  <c r="O645" i="4"/>
  <c r="O559" i="4"/>
  <c r="O543" i="4"/>
  <c r="O527" i="4"/>
  <c r="O511" i="4"/>
  <c r="O495" i="4"/>
  <c r="O479" i="4"/>
  <c r="O463" i="4"/>
  <c r="O617" i="4"/>
  <c r="O552" i="4"/>
  <c r="O658" i="4"/>
  <c r="O634" i="4"/>
  <c r="O614" i="4"/>
  <c r="O594" i="4"/>
  <c r="O651" i="4"/>
  <c r="O631" i="4"/>
  <c r="O611" i="4"/>
  <c r="O587" i="4"/>
  <c r="O567" i="4"/>
  <c r="O644" i="4"/>
  <c r="O620" i="4"/>
  <c r="O596" i="4"/>
  <c r="O576" i="4"/>
  <c r="O629" i="4"/>
  <c r="O551" i="4"/>
  <c r="O531" i="4"/>
  <c r="O507" i="4"/>
  <c r="O487" i="4"/>
  <c r="O467" i="4"/>
  <c r="O601" i="4"/>
  <c r="O544" i="4"/>
  <c r="O528" i="4"/>
  <c r="O512" i="4"/>
  <c r="O496" i="4"/>
  <c r="O480" i="4"/>
  <c r="O464" i="4"/>
  <c r="O621" i="4"/>
  <c r="O537" i="4"/>
  <c r="O489" i="4"/>
  <c r="O473" i="4"/>
  <c r="O457" i="4"/>
  <c r="O522" i="4"/>
  <c r="O458" i="4"/>
  <c r="O443" i="4"/>
  <c r="O427" i="4"/>
  <c r="O411" i="4"/>
  <c r="O462" i="4"/>
  <c r="O444" i="4"/>
  <c r="O428" i="4"/>
  <c r="O412" i="4"/>
  <c r="O546" i="4"/>
  <c r="O482" i="4"/>
  <c r="O445" i="4"/>
  <c r="O429" i="4"/>
  <c r="O413" i="4"/>
  <c r="O609" i="4"/>
  <c r="O430" i="4"/>
  <c r="O398" i="4"/>
  <c r="O382" i="4"/>
  <c r="O366" i="4"/>
  <c r="O350" i="4"/>
  <c r="O334" i="4"/>
  <c r="O318" i="4"/>
  <c r="O302" i="4"/>
  <c r="O286" i="4"/>
  <c r="O270" i="4"/>
  <c r="O434" i="4"/>
  <c r="O391" i="4"/>
  <c r="O375" i="4"/>
  <c r="O359" i="4"/>
  <c r="O343" i="4"/>
  <c r="O327" i="4"/>
  <c r="O311" i="4"/>
  <c r="O295" i="4"/>
  <c r="O279" i="4"/>
  <c r="O422" i="4"/>
  <c r="O392" i="4"/>
  <c r="O376" i="4"/>
  <c r="O360" i="4"/>
  <c r="O344" i="4"/>
  <c r="O328" i="4"/>
  <c r="O312" i="4"/>
  <c r="O296" i="4"/>
  <c r="O280" i="4"/>
  <c r="O385" i="4"/>
  <c r="O321" i="4"/>
  <c r="O263" i="4"/>
  <c r="O244" i="4"/>
  <c r="O228" i="4"/>
  <c r="O212" i="4"/>
  <c r="O196" i="4"/>
  <c r="O180" i="4"/>
  <c r="O164" i="4"/>
  <c r="O148" i="4"/>
  <c r="O132" i="4"/>
  <c r="O116" i="4"/>
  <c r="O100" i="4"/>
  <c r="O84" i="4"/>
  <c r="O68" i="4"/>
  <c r="O52" i="4"/>
  <c r="O36" i="4"/>
  <c r="O20" i="4"/>
  <c r="O357" i="4"/>
  <c r="O293" i="4"/>
  <c r="O261" i="4"/>
  <c r="O245" i="4"/>
  <c r="O229" i="4"/>
  <c r="O213" i="4"/>
  <c r="O197" i="4"/>
  <c r="O181" i="4"/>
  <c r="O165" i="4"/>
  <c r="O149" i="4"/>
  <c r="O133" i="4"/>
  <c r="O117" i="4"/>
  <c r="O101" i="4"/>
  <c r="O85" i="4"/>
  <c r="O69" i="4"/>
  <c r="O45" i="4"/>
  <c r="O29" i="4"/>
  <c r="O404" i="4"/>
  <c r="O345" i="4"/>
  <c r="O281" i="4"/>
  <c r="O254" i="4"/>
  <c r="O238" i="4"/>
  <c r="O222" i="4"/>
  <c r="O206" i="4"/>
  <c r="O190" i="4"/>
  <c r="O174" i="4"/>
  <c r="O158" i="4"/>
  <c r="O142" i="4"/>
  <c r="O126" i="4"/>
  <c r="O110" i="4"/>
  <c r="O94" i="4"/>
  <c r="O78" i="4"/>
  <c r="O62" i="4"/>
  <c r="O42" i="4"/>
  <c r="O26" i="4"/>
  <c r="O349" i="4"/>
  <c r="O243" i="4"/>
  <c r="O179" i="4"/>
  <c r="O115" i="4"/>
  <c r="O51" i="4"/>
  <c r="O13" i="4"/>
  <c r="O231" i="4"/>
  <c r="O167" i="4"/>
  <c r="O103" i="4"/>
  <c r="O39" i="4"/>
  <c r="O317" i="4"/>
  <c r="O203" i="4"/>
  <c r="O139" i="4"/>
  <c r="O75" i="4"/>
  <c r="O15" i="4"/>
  <c r="O267" i="4"/>
  <c r="O207" i="4"/>
  <c r="O143" i="4"/>
  <c r="O79" i="4"/>
  <c r="O12" i="4"/>
  <c r="O650" i="4"/>
  <c r="O630" i="4"/>
  <c r="O610" i="4"/>
  <c r="O578" i="4"/>
  <c r="O647" i="4"/>
  <c r="O627" i="4"/>
  <c r="O603" i="4"/>
  <c r="O583" i="4"/>
  <c r="O660" i="4"/>
  <c r="O636" i="4"/>
  <c r="O616" i="4"/>
  <c r="O592" i="4"/>
  <c r="O568" i="4"/>
  <c r="O613" i="4"/>
  <c r="O547" i="4"/>
  <c r="O523" i="4"/>
  <c r="O503" i="4"/>
  <c r="O483" i="4"/>
  <c r="O459" i="4"/>
  <c r="O560" i="4"/>
  <c r="O540" i="4"/>
  <c r="O524" i="4"/>
  <c r="O508" i="4"/>
  <c r="O492" i="4"/>
  <c r="O476" i="4"/>
  <c r="O460" i="4"/>
  <c r="O605" i="4"/>
  <c r="O505" i="4"/>
  <c r="O485" i="4"/>
  <c r="O469" i="4"/>
  <c r="O625" i="4"/>
  <c r="O506" i="4"/>
  <c r="O455" i="4"/>
  <c r="O439" i="4"/>
  <c r="O423" i="4"/>
  <c r="O641" i="4"/>
  <c r="O456" i="4"/>
  <c r="O440" i="4"/>
  <c r="O424" i="4"/>
  <c r="O408" i="4"/>
  <c r="O530" i="4"/>
  <c r="O466" i="4"/>
  <c r="O441" i="4"/>
  <c r="O425" i="4"/>
  <c r="O409" i="4"/>
  <c r="O486" i="4"/>
  <c r="O414" i="4"/>
  <c r="O394" i="4"/>
  <c r="O378" i="4"/>
  <c r="O362" i="4"/>
  <c r="O346" i="4"/>
  <c r="O330" i="4"/>
  <c r="O314" i="4"/>
  <c r="O298" i="4"/>
  <c r="O282" i="4"/>
  <c r="O266" i="4"/>
  <c r="O418" i="4"/>
  <c r="O387" i="4"/>
  <c r="O371" i="4"/>
  <c r="O355" i="4"/>
  <c r="O339" i="4"/>
  <c r="O323" i="4"/>
  <c r="O307" i="4"/>
  <c r="O291" i="4"/>
  <c r="O275" i="4"/>
  <c r="O406" i="4"/>
  <c r="O388" i="4"/>
  <c r="O372" i="4"/>
  <c r="O356" i="4"/>
  <c r="O340" i="4"/>
  <c r="O324" i="4"/>
  <c r="O308" i="4"/>
  <c r="O292" i="4"/>
  <c r="O646" i="4"/>
  <c r="O626" i="4"/>
  <c r="O602" i="4"/>
  <c r="O570" i="4"/>
  <c r="O643" i="4"/>
  <c r="O619" i="4"/>
  <c r="O599" i="4"/>
  <c r="O579" i="4"/>
  <c r="O652" i="4"/>
  <c r="O632" i="4"/>
  <c r="O612" i="4"/>
  <c r="O584" i="4"/>
  <c r="O564" i="4"/>
  <c r="O563" i="4"/>
  <c r="O539" i="4"/>
  <c r="O519" i="4"/>
  <c r="O499" i="4"/>
  <c r="O475" i="4"/>
  <c r="O649" i="4"/>
  <c r="O556" i="4"/>
  <c r="O536" i="4"/>
  <c r="O520" i="4"/>
  <c r="O504" i="4"/>
  <c r="O488" i="4"/>
  <c r="O472" i="4"/>
  <c r="O653" i="4"/>
  <c r="O557" i="4"/>
  <c r="O497" i="4"/>
  <c r="O481" i="4"/>
  <c r="O465" i="4"/>
  <c r="O554" i="4"/>
  <c r="O490" i="4"/>
  <c r="O451" i="4"/>
  <c r="O435" i="4"/>
  <c r="O419" i="4"/>
  <c r="O494" i="4"/>
  <c r="O452" i="4"/>
  <c r="O436" i="4"/>
  <c r="O420" i="4"/>
  <c r="O657" i="4"/>
  <c r="O514" i="4"/>
  <c r="O453" i="4"/>
  <c r="O437" i="4"/>
  <c r="O421" i="4"/>
  <c r="O405" i="4"/>
  <c r="O470" i="4"/>
  <c r="O407" i="4"/>
  <c r="O390" i="4"/>
  <c r="O374" i="4"/>
  <c r="O358" i="4"/>
  <c r="O342" i="4"/>
  <c r="O326" i="4"/>
  <c r="O310" i="4"/>
  <c r="O294" i="4"/>
  <c r="O278" i="4"/>
  <c r="O262" i="4"/>
  <c r="O403" i="4"/>
  <c r="O383" i="4"/>
  <c r="O367" i="4"/>
  <c r="O351" i="4"/>
  <c r="O335" i="4"/>
  <c r="O319" i="4"/>
  <c r="O303" i="4"/>
  <c r="O287" i="4"/>
  <c r="O454" i="4"/>
  <c r="O399" i="4"/>
  <c r="O384" i="4"/>
  <c r="O368" i="4"/>
  <c r="O352" i="4"/>
  <c r="O336" i="4"/>
  <c r="O320" i="4"/>
  <c r="O304" i="4"/>
  <c r="O288" i="4"/>
  <c r="O272" i="4"/>
  <c r="O353" i="4"/>
  <c r="O289" i="4"/>
  <c r="O252" i="4"/>
  <c r="O236" i="4"/>
  <c r="O220" i="4"/>
  <c r="O204" i="4"/>
  <c r="O188" i="4"/>
  <c r="O172" i="4"/>
  <c r="O156" i="4"/>
  <c r="O140" i="4"/>
  <c r="O124" i="4"/>
  <c r="O108" i="4"/>
  <c r="O92" i="4"/>
  <c r="O76" i="4"/>
  <c r="O60" i="4"/>
  <c r="O44" i="4"/>
  <c r="O28" i="4"/>
  <c r="O389" i="4"/>
  <c r="O325" i="4"/>
  <c r="O269" i="4"/>
  <c r="O253" i="4"/>
  <c r="O237" i="4"/>
  <c r="O221" i="4"/>
  <c r="O205" i="4"/>
  <c r="O189" i="4"/>
  <c r="O173" i="4"/>
  <c r="O157" i="4"/>
  <c r="O141" i="4"/>
  <c r="O125" i="4"/>
  <c r="O109" i="4"/>
  <c r="O93" i="4"/>
  <c r="O77" i="4"/>
  <c r="O61" i="4"/>
  <c r="O37" i="4"/>
  <c r="O21" i="4"/>
  <c r="O377" i="4"/>
  <c r="O313" i="4"/>
  <c r="O264" i="4"/>
  <c r="O246" i="4"/>
  <c r="O230" i="4"/>
  <c r="O214" i="4"/>
  <c r="O198" i="4"/>
  <c r="O182" i="4"/>
  <c r="O166" i="4"/>
  <c r="O150" i="4"/>
  <c r="O134" i="4"/>
  <c r="O118" i="4"/>
  <c r="O102" i="4"/>
  <c r="O86" i="4"/>
  <c r="O70" i="4"/>
  <c r="O50" i="4"/>
  <c r="O34" i="4"/>
  <c r="O18" i="4"/>
  <c r="O260" i="4"/>
  <c r="O211" i="4"/>
  <c r="O147" i="4"/>
  <c r="O83" i="4"/>
  <c r="O19" i="4"/>
  <c r="O301" i="4"/>
  <c r="O199" i="4"/>
  <c r="O135" i="4"/>
  <c r="O71" i="4"/>
  <c r="O14" i="4"/>
  <c r="O235" i="4"/>
  <c r="O171" i="4"/>
  <c r="O107" i="4"/>
  <c r="O43" i="4"/>
  <c r="O333" i="4"/>
  <c r="O239" i="4"/>
  <c r="O175" i="4"/>
  <c r="O111" i="4"/>
  <c r="O47" i="4"/>
  <c r="O642" i="4"/>
  <c r="O635" i="4"/>
  <c r="O648" i="4"/>
  <c r="O661" i="4"/>
  <c r="O491" i="4"/>
  <c r="O532" i="4"/>
  <c r="O468" i="4"/>
  <c r="O477" i="4"/>
  <c r="O447" i="4"/>
  <c r="O448" i="4"/>
  <c r="O498" i="4"/>
  <c r="O401" i="4"/>
  <c r="O370" i="4"/>
  <c r="O306" i="4"/>
  <c r="O395" i="4"/>
  <c r="O331" i="4"/>
  <c r="O438" i="4"/>
  <c r="O348" i="4"/>
  <c r="O284" i="4"/>
  <c r="O337" i="4"/>
  <c r="O248" i="4"/>
  <c r="O216" i="4"/>
  <c r="O184" i="4"/>
  <c r="O152" i="4"/>
  <c r="O120" i="4"/>
  <c r="O88" i="4"/>
  <c r="O56" i="4"/>
  <c r="O24" i="4"/>
  <c r="O309" i="4"/>
  <c r="O249" i="4"/>
  <c r="O217" i="4"/>
  <c r="O185" i="4"/>
  <c r="O153" i="4"/>
  <c r="O121" i="4"/>
  <c r="O89" i="4"/>
  <c r="O49" i="4"/>
  <c r="O410" i="4"/>
  <c r="O297" i="4"/>
  <c r="O242" i="4"/>
  <c r="O210" i="4"/>
  <c r="O178" i="4"/>
  <c r="O146" i="4"/>
  <c r="O114" i="4"/>
  <c r="O82" i="4"/>
  <c r="O46" i="4"/>
  <c r="O426" i="4"/>
  <c r="O195" i="4"/>
  <c r="O67" i="4"/>
  <c r="O247" i="4"/>
  <c r="O119" i="4"/>
  <c r="O381" i="4"/>
  <c r="O155" i="4"/>
  <c r="O27" i="4"/>
  <c r="O223" i="4"/>
  <c r="O95" i="4"/>
  <c r="O618" i="4"/>
  <c r="O615" i="4"/>
  <c r="O628" i="4"/>
  <c r="O555" i="4"/>
  <c r="O471" i="4"/>
  <c r="O516" i="4"/>
  <c r="O637" i="4"/>
  <c r="O461" i="4"/>
  <c r="O431" i="4"/>
  <c r="O432" i="4"/>
  <c r="O449" i="4"/>
  <c r="O446" i="4"/>
  <c r="O354" i="4"/>
  <c r="O290" i="4"/>
  <c r="O379" i="4"/>
  <c r="O315" i="4"/>
  <c r="O396" i="4"/>
  <c r="O332" i="4"/>
  <c r="O276" i="4"/>
  <c r="O305" i="4"/>
  <c r="O240" i="4"/>
  <c r="O208" i="4"/>
  <c r="O176" i="4"/>
  <c r="O144" i="4"/>
  <c r="O112" i="4"/>
  <c r="O80" i="4"/>
  <c r="O48" i="4"/>
  <c r="O402" i="4"/>
  <c r="O277" i="4"/>
  <c r="O241" i="4"/>
  <c r="O209" i="4"/>
  <c r="O177" i="4"/>
  <c r="O145" i="4"/>
  <c r="O113" i="4"/>
  <c r="O81" i="4"/>
  <c r="O41" i="4"/>
  <c r="O393" i="4"/>
  <c r="O271" i="4"/>
  <c r="O234" i="4"/>
  <c r="O202" i="4"/>
  <c r="O170" i="4"/>
  <c r="O138" i="4"/>
  <c r="O106" i="4"/>
  <c r="O74" i="4"/>
  <c r="O38" i="4"/>
  <c r="O285" i="4"/>
  <c r="O163" i="4"/>
  <c r="O35" i="4"/>
  <c r="O215" i="4"/>
  <c r="O87" i="4"/>
  <c r="O251" i="4"/>
  <c r="O123" i="4"/>
  <c r="O397" i="4"/>
  <c r="O191" i="4"/>
  <c r="O63" i="4"/>
  <c r="O598" i="4"/>
  <c r="O595" i="4"/>
  <c r="O604" i="4"/>
  <c r="O535" i="4"/>
  <c r="O633" i="4"/>
  <c r="O500" i="4"/>
  <c r="O549" i="4"/>
  <c r="O538" i="4"/>
  <c r="O415" i="4"/>
  <c r="O416" i="4"/>
  <c r="O433" i="4"/>
  <c r="O400" i="4"/>
  <c r="O338" i="4"/>
  <c r="O274" i="4"/>
  <c r="O363" i="4"/>
  <c r="O299" i="4"/>
  <c r="O380" i="4"/>
  <c r="O316" i="4"/>
  <c r="O442" i="4"/>
  <c r="O265" i="4"/>
  <c r="O232" i="4"/>
  <c r="O200" i="4"/>
  <c r="O168" i="4"/>
  <c r="O136" i="4"/>
  <c r="O104" i="4"/>
  <c r="O72" i="4"/>
  <c r="O40" i="4"/>
  <c r="O373" i="4"/>
  <c r="O268" i="4"/>
  <c r="O233" i="4"/>
  <c r="O201" i="4"/>
  <c r="O169" i="4"/>
  <c r="O137" i="4"/>
  <c r="O105" i="4"/>
  <c r="O73" i="4"/>
  <c r="O33" i="4"/>
  <c r="O361" i="4"/>
  <c r="O258" i="4"/>
  <c r="O226" i="4"/>
  <c r="O194" i="4"/>
  <c r="O162" i="4"/>
  <c r="O130" i="4"/>
  <c r="O98" i="4"/>
  <c r="O66" i="4"/>
  <c r="O30" i="4"/>
  <c r="O259" i="4"/>
  <c r="O131" i="4"/>
  <c r="O17" i="4"/>
  <c r="O183" i="4"/>
  <c r="O55" i="4"/>
  <c r="O219" i="4"/>
  <c r="O91" i="4"/>
  <c r="O273" i="4"/>
  <c r="O159" i="4"/>
  <c r="O31" i="4"/>
  <c r="O571" i="4"/>
  <c r="O484" i="4"/>
  <c r="O562" i="4"/>
  <c r="O450" i="4"/>
  <c r="O300" i="4"/>
  <c r="O192" i="4"/>
  <c r="O64" i="4"/>
  <c r="O225" i="4"/>
  <c r="O97" i="4"/>
  <c r="O250" i="4"/>
  <c r="O122" i="4"/>
  <c r="O227" i="4"/>
  <c r="O23" i="4"/>
  <c r="O127" i="4"/>
  <c r="O580" i="4"/>
  <c r="O493" i="4"/>
  <c r="O417" i="4"/>
  <c r="O347" i="4"/>
  <c r="O369" i="4"/>
  <c r="O160" i="4"/>
  <c r="O32" i="4"/>
  <c r="O193" i="4"/>
  <c r="O65" i="4"/>
  <c r="O218" i="4"/>
  <c r="O90" i="4"/>
  <c r="O99" i="4"/>
  <c r="O187" i="4"/>
  <c r="O16" i="4"/>
  <c r="O515" i="4"/>
  <c r="O474" i="4"/>
  <c r="O386" i="4"/>
  <c r="O283" i="4"/>
  <c r="O256" i="4"/>
  <c r="O128" i="4"/>
  <c r="O341" i="4"/>
  <c r="O161" i="4"/>
  <c r="O25" i="4"/>
  <c r="O186" i="4"/>
  <c r="O54" i="4"/>
  <c r="O365" i="4"/>
  <c r="O59" i="4"/>
  <c r="O659" i="4"/>
  <c r="O548" i="4"/>
  <c r="O478" i="4"/>
  <c r="O322" i="4"/>
  <c r="O364" i="4"/>
  <c r="O224" i="4"/>
  <c r="O96" i="4"/>
  <c r="O257" i="4"/>
  <c r="O129" i="4"/>
  <c r="O329" i="4"/>
  <c r="O154" i="4"/>
  <c r="O22" i="4"/>
  <c r="O151" i="4"/>
  <c r="O255" i="4"/>
  <c r="O593" i="4"/>
  <c r="O589" i="4"/>
  <c r="O566" i="4"/>
  <c r="O550" i="4"/>
  <c r="O521" i="4"/>
  <c r="O565" i="4"/>
  <c r="O585" i="4"/>
  <c r="O509" i="4"/>
  <c r="O53" i="4"/>
  <c r="O513" i="4"/>
  <c r="O597" i="4"/>
  <c r="O518" i="4"/>
  <c r="O533" i="4"/>
  <c r="O582" i="4"/>
  <c r="O545" i="4"/>
  <c r="O58" i="4"/>
  <c r="O569" i="4"/>
  <c r="O534" i="4"/>
  <c r="O600" i="4"/>
  <c r="O525" i="4"/>
  <c r="O502" i="4"/>
  <c r="O529" i="4"/>
  <c r="O574" i="4"/>
  <c r="O526" i="4"/>
  <c r="O573" i="4"/>
  <c r="O558" i="4"/>
  <c r="O542" i="4"/>
  <c r="O541" i="4"/>
  <c r="O510" i="4"/>
  <c r="O590" i="4"/>
  <c r="O501" i="4"/>
  <c r="O553" i="4"/>
  <c r="O581" i="4"/>
  <c r="O577" i="4"/>
  <c r="O561" i="4"/>
  <c r="O57" i="4"/>
  <c r="O517" i="4"/>
  <c r="CB8" i="9" l="1"/>
  <c r="CB11" i="9"/>
  <c r="CB7" i="9"/>
  <c r="CA14" i="9"/>
  <c r="CA13" i="9"/>
  <c r="CA17" i="9"/>
  <c r="CA16" i="9"/>
  <c r="CA19" i="9"/>
  <c r="CA21" i="9"/>
  <c r="CA25" i="9"/>
  <c r="CA24" i="9"/>
  <c r="CA28" i="9"/>
  <c r="CA12" i="9"/>
  <c r="CA18" i="9"/>
  <c r="CA27" i="9"/>
  <c r="CA29" i="9"/>
  <c r="CA33" i="9"/>
  <c r="CA20" i="9"/>
  <c r="CA22" i="9"/>
  <c r="CA32" i="9"/>
  <c r="CA31" i="9"/>
  <c r="CA38" i="9"/>
  <c r="CA42" i="9"/>
  <c r="CA46" i="9"/>
  <c r="CA50" i="9"/>
  <c r="CA34" i="9"/>
  <c r="CA37" i="9"/>
  <c r="CA41" i="9"/>
  <c r="CA45" i="9"/>
  <c r="CA49" i="9"/>
  <c r="CA40" i="9"/>
  <c r="CA48" i="9"/>
  <c r="CA52" i="9"/>
  <c r="CA56" i="9"/>
  <c r="CA60" i="9"/>
  <c r="CA64" i="9"/>
  <c r="CA15" i="9"/>
  <c r="CA26" i="9"/>
  <c r="CA35" i="9"/>
  <c r="CA43" i="9"/>
  <c r="CA55" i="9"/>
  <c r="CA59" i="9"/>
  <c r="CA23" i="9"/>
  <c r="CA36" i="9"/>
  <c r="CA54" i="9"/>
  <c r="CA62" i="9"/>
  <c r="CA66" i="9"/>
  <c r="CA70" i="9"/>
  <c r="CA74" i="9"/>
  <c r="CA78" i="9"/>
  <c r="CA82" i="9"/>
  <c r="CA86" i="9"/>
  <c r="CA90" i="9"/>
  <c r="CA94" i="9"/>
  <c r="CA30" i="9"/>
  <c r="CA39" i="9"/>
  <c r="CA51" i="9"/>
  <c r="CA57" i="9"/>
  <c r="CA65" i="9"/>
  <c r="CA69" i="9"/>
  <c r="CA73" i="9"/>
  <c r="CA77" i="9"/>
  <c r="CA81" i="9"/>
  <c r="CA85" i="9"/>
  <c r="CA89" i="9"/>
  <c r="CA93" i="9"/>
  <c r="CA97" i="9"/>
  <c r="CA44" i="9"/>
  <c r="CA53" i="9"/>
  <c r="CA67" i="9"/>
  <c r="CA75" i="9"/>
  <c r="CA83" i="9"/>
  <c r="CA58" i="9"/>
  <c r="CA71" i="9"/>
  <c r="CA91" i="9"/>
  <c r="CA95" i="9"/>
  <c r="CA96" i="9"/>
  <c r="CA101" i="9"/>
  <c r="CA105" i="9"/>
  <c r="CA109" i="9"/>
  <c r="CA113" i="9"/>
  <c r="CA117" i="9"/>
  <c r="CA121" i="9"/>
  <c r="CA125" i="9"/>
  <c r="CA47" i="9"/>
  <c r="CA79" i="9"/>
  <c r="CA84" i="9"/>
  <c r="CA92" i="9"/>
  <c r="CA100" i="9"/>
  <c r="CA104" i="9"/>
  <c r="CA108" i="9"/>
  <c r="CA112" i="9"/>
  <c r="CA116" i="9"/>
  <c r="CA120" i="9"/>
  <c r="CA68" i="9"/>
  <c r="CA80" i="9"/>
  <c r="CA88" i="9"/>
  <c r="CA98" i="9"/>
  <c r="CA106" i="9"/>
  <c r="CA114" i="9"/>
  <c r="CA61" i="9"/>
  <c r="CA87" i="9"/>
  <c r="CA99" i="9"/>
  <c r="CA76" i="9"/>
  <c r="CA110" i="9"/>
  <c r="CA118" i="9"/>
  <c r="CA128" i="9"/>
  <c r="CA132" i="9"/>
  <c r="CA136" i="9"/>
  <c r="CA140" i="9"/>
  <c r="CA144" i="9"/>
  <c r="CA148" i="9"/>
  <c r="CA152" i="9"/>
  <c r="CA156" i="9"/>
  <c r="CA160" i="9"/>
  <c r="CA164" i="9"/>
  <c r="CA168" i="9"/>
  <c r="CA172" i="9"/>
  <c r="CA176" i="9"/>
  <c r="CA180" i="9"/>
  <c r="CA184" i="9"/>
  <c r="CA188" i="9"/>
  <c r="CA192" i="9"/>
  <c r="CA196" i="9"/>
  <c r="CA200" i="9"/>
  <c r="CA63" i="9"/>
  <c r="CA107" i="9"/>
  <c r="CA119" i="9"/>
  <c r="CA122" i="9"/>
  <c r="CA123" i="9"/>
  <c r="CA124" i="9"/>
  <c r="CA131" i="9"/>
  <c r="CA135" i="9"/>
  <c r="CA139" i="9"/>
  <c r="CA143" i="9"/>
  <c r="CA147" i="9"/>
  <c r="CA151" i="9"/>
  <c r="CA155" i="9"/>
  <c r="CA159" i="9"/>
  <c r="CA163" i="9"/>
  <c r="CA167" i="9"/>
  <c r="CA171" i="9"/>
  <c r="CA175" i="9"/>
  <c r="CA179" i="9"/>
  <c r="CA72" i="9"/>
  <c r="CA103" i="9"/>
  <c r="CA126" i="9"/>
  <c r="CA130" i="9"/>
  <c r="CA138" i="9"/>
  <c r="CA111" i="9"/>
  <c r="CA115" i="9"/>
  <c r="CA127" i="9"/>
  <c r="CA134" i="9"/>
  <c r="CA142" i="9"/>
  <c r="CA150" i="9"/>
  <c r="CA158" i="9"/>
  <c r="CA133" i="9"/>
  <c r="CA146" i="9"/>
  <c r="CA157" i="9"/>
  <c r="CA165" i="9"/>
  <c r="CA173" i="9"/>
  <c r="CA193" i="9"/>
  <c r="CA194" i="9"/>
  <c r="CA195" i="9"/>
  <c r="CA205" i="9"/>
  <c r="CA209" i="9"/>
  <c r="CA213" i="9"/>
  <c r="CA217" i="9"/>
  <c r="CA221" i="9"/>
  <c r="CA129" i="9"/>
  <c r="CA154" i="9"/>
  <c r="CA166" i="9"/>
  <c r="CA174" i="9"/>
  <c r="CA181" i="9"/>
  <c r="CA182" i="9"/>
  <c r="CA183" i="9"/>
  <c r="CA197" i="9"/>
  <c r="CA198" i="9"/>
  <c r="CA199" i="9"/>
  <c r="CA204" i="9"/>
  <c r="CA208" i="9"/>
  <c r="CA212" i="9"/>
  <c r="CA216" i="9"/>
  <c r="CA220" i="9"/>
  <c r="CA224" i="9"/>
  <c r="CA228" i="9"/>
  <c r="CA232" i="9"/>
  <c r="CA236" i="9"/>
  <c r="CA240" i="9"/>
  <c r="CA244" i="9"/>
  <c r="CA248" i="9"/>
  <c r="CA252" i="9"/>
  <c r="CA102" i="9"/>
  <c r="CA162" i="9"/>
  <c r="CA178" i="9"/>
  <c r="CA190" i="9"/>
  <c r="CA206" i="9"/>
  <c r="CA214" i="9"/>
  <c r="CA222" i="9"/>
  <c r="CA145" i="9"/>
  <c r="CA137" i="9"/>
  <c r="CA149" i="9"/>
  <c r="CA153" i="9"/>
  <c r="CA170" i="9"/>
  <c r="CA189" i="9"/>
  <c r="CA191" i="9"/>
  <c r="CA210" i="9"/>
  <c r="CA218" i="9"/>
  <c r="CA223" i="9"/>
  <c r="CA237" i="9"/>
  <c r="CA238" i="9"/>
  <c r="CA239" i="9"/>
  <c r="CA141" i="9"/>
  <c r="CA177" i="9"/>
  <c r="CA187" i="9"/>
  <c r="CA207" i="9"/>
  <c r="CA235" i="9"/>
  <c r="CA242" i="9"/>
  <c r="CA245" i="9"/>
  <c r="CA253" i="9"/>
  <c r="CA254" i="9"/>
  <c r="CA257" i="9"/>
  <c r="CA261" i="9"/>
  <c r="CA265" i="9"/>
  <c r="CA269" i="9"/>
  <c r="CA273" i="9"/>
  <c r="CA277" i="9"/>
  <c r="CA161" i="9"/>
  <c r="CA185" i="9"/>
  <c r="CA202" i="9"/>
  <c r="CA215" i="9"/>
  <c r="CA230" i="9"/>
  <c r="CA233" i="9"/>
  <c r="CA246" i="9"/>
  <c r="CA247" i="9"/>
  <c r="CA255" i="9"/>
  <c r="CA259" i="9"/>
  <c r="CA263" i="9"/>
  <c r="CA267" i="9"/>
  <c r="CA271" i="9"/>
  <c r="CA275" i="9"/>
  <c r="CA279" i="9"/>
  <c r="CA283" i="9"/>
  <c r="CA287" i="9"/>
  <c r="CA291" i="9"/>
  <c r="CA295" i="9"/>
  <c r="CA299" i="9"/>
  <c r="CA303" i="9"/>
  <c r="CA307" i="9"/>
  <c r="CA311" i="9"/>
  <c r="CA186" i="9"/>
  <c r="CA219" i="9"/>
  <c r="CA225" i="9"/>
  <c r="CA256" i="9"/>
  <c r="CA264" i="9"/>
  <c r="CA272" i="9"/>
  <c r="CA284" i="9"/>
  <c r="CA285" i="9"/>
  <c r="CA286" i="9"/>
  <c r="CA300" i="9"/>
  <c r="CA301" i="9"/>
  <c r="CA302" i="9"/>
  <c r="CA315" i="9"/>
  <c r="CA319" i="9"/>
  <c r="CA323" i="9"/>
  <c r="CA327" i="9"/>
  <c r="CA331" i="9"/>
  <c r="CA335" i="9"/>
  <c r="CA339" i="9"/>
  <c r="CA343" i="9"/>
  <c r="CA347" i="9"/>
  <c r="CA351" i="9"/>
  <c r="CA355" i="9"/>
  <c r="CA359" i="9"/>
  <c r="CA363" i="9"/>
  <c r="CA367" i="9"/>
  <c r="CA371" i="9"/>
  <c r="CA375" i="9"/>
  <c r="CA379" i="9"/>
  <c r="CA383" i="9"/>
  <c r="CA387" i="9"/>
  <c r="CA391" i="9"/>
  <c r="CA395" i="9"/>
  <c r="CA399" i="9"/>
  <c r="CA403" i="9"/>
  <c r="CA407" i="9"/>
  <c r="CA411" i="9"/>
  <c r="CA415" i="9"/>
  <c r="CA419" i="9"/>
  <c r="CA423" i="9"/>
  <c r="CA427" i="9"/>
  <c r="CA431" i="9"/>
  <c r="CA435" i="9"/>
  <c r="CA439" i="9"/>
  <c r="CA443" i="9"/>
  <c r="CA211" i="9"/>
  <c r="CA234" i="9"/>
  <c r="CA241" i="9"/>
  <c r="CA250" i="9"/>
  <c r="CA262" i="9"/>
  <c r="CA270" i="9"/>
  <c r="CA278" i="9"/>
  <c r="CA288" i="9"/>
  <c r="CA289" i="9"/>
  <c r="CA290" i="9"/>
  <c r="CA304" i="9"/>
  <c r="CA305" i="9"/>
  <c r="CA306" i="9"/>
  <c r="CA318" i="9"/>
  <c r="CA322" i="9"/>
  <c r="CA326" i="9"/>
  <c r="CA330" i="9"/>
  <c r="CA334" i="9"/>
  <c r="CA338" i="9"/>
  <c r="CA342" i="9"/>
  <c r="CA346" i="9"/>
  <c r="CA350" i="9"/>
  <c r="CA354" i="9"/>
  <c r="CA358" i="9"/>
  <c r="CA362" i="9"/>
  <c r="CA366" i="9"/>
  <c r="CA370" i="9"/>
  <c r="CA169" i="9"/>
  <c r="CA203" i="9"/>
  <c r="CA227" i="9"/>
  <c r="CA229" i="9"/>
  <c r="CA201" i="9"/>
  <c r="CA226" i="9"/>
  <c r="CA249" i="9"/>
  <c r="CA266" i="9"/>
  <c r="CA281" i="9"/>
  <c r="CA296" i="9"/>
  <c r="CA298" i="9"/>
  <c r="CA313" i="9"/>
  <c r="CA316" i="9"/>
  <c r="CA324" i="9"/>
  <c r="CA332" i="9"/>
  <c r="CA340" i="9"/>
  <c r="CA348" i="9"/>
  <c r="CA356" i="9"/>
  <c r="CA364" i="9"/>
  <c r="CA372" i="9"/>
  <c r="CA376" i="9"/>
  <c r="CA377" i="9"/>
  <c r="CA378" i="9"/>
  <c r="CA392" i="9"/>
  <c r="CA393" i="9"/>
  <c r="CA394" i="9"/>
  <c r="CA408" i="9"/>
  <c r="CA409" i="9"/>
  <c r="CA410" i="9"/>
  <c r="CA424" i="9"/>
  <c r="CA425" i="9"/>
  <c r="CA426" i="9"/>
  <c r="CA440" i="9"/>
  <c r="CA441" i="9"/>
  <c r="CA442" i="9"/>
  <c r="CA231" i="9"/>
  <c r="CA268" i="9"/>
  <c r="CA293" i="9"/>
  <c r="CA308" i="9"/>
  <c r="CA310" i="9"/>
  <c r="CA317" i="9"/>
  <c r="CA325" i="9"/>
  <c r="CA333" i="9"/>
  <c r="CA341" i="9"/>
  <c r="CA349" i="9"/>
  <c r="CA357" i="9"/>
  <c r="CA365" i="9"/>
  <c r="CA380" i="9"/>
  <c r="CA381" i="9"/>
  <c r="CA382" i="9"/>
  <c r="CA396" i="9"/>
  <c r="CA397" i="9"/>
  <c r="CA398" i="9"/>
  <c r="CA412" i="9"/>
  <c r="CA413" i="9"/>
  <c r="CA414" i="9"/>
  <c r="CA428" i="9"/>
  <c r="CA429" i="9"/>
  <c r="CA430" i="9"/>
  <c r="CA444" i="9"/>
  <c r="CA445" i="9"/>
  <c r="CA448" i="9"/>
  <c r="CA452" i="9"/>
  <c r="CA456" i="9"/>
  <c r="CA460" i="9"/>
  <c r="CA464" i="9"/>
  <c r="CA468" i="9"/>
  <c r="CA472" i="9"/>
  <c r="CA476" i="9"/>
  <c r="CA480" i="9"/>
  <c r="CA484" i="9"/>
  <c r="CA488" i="9"/>
  <c r="CA492" i="9"/>
  <c r="CA496" i="9"/>
  <c r="CA500" i="9"/>
  <c r="CA504" i="9"/>
  <c r="CA508" i="9"/>
  <c r="CA512" i="9"/>
  <c r="CA516" i="9"/>
  <c r="CA520" i="9"/>
  <c r="CA251" i="9"/>
  <c r="CA258" i="9"/>
  <c r="CA280" i="9"/>
  <c r="CA297" i="9"/>
  <c r="CA314" i="9"/>
  <c r="CA328" i="9"/>
  <c r="CA344" i="9"/>
  <c r="CA360" i="9"/>
  <c r="CA384" i="9"/>
  <c r="CA386" i="9"/>
  <c r="CA401" i="9"/>
  <c r="CA416" i="9"/>
  <c r="CA418" i="9"/>
  <c r="CA433" i="9"/>
  <c r="CA449" i="9"/>
  <c r="CA450" i="9"/>
  <c r="CA451" i="9"/>
  <c r="CA465" i="9"/>
  <c r="CA466" i="9"/>
  <c r="CA467" i="9"/>
  <c r="CA481" i="9"/>
  <c r="CA482" i="9"/>
  <c r="CA483" i="9"/>
  <c r="CA497" i="9"/>
  <c r="CA498" i="9"/>
  <c r="CA499" i="9"/>
  <c r="CA513" i="9"/>
  <c r="CA514" i="9"/>
  <c r="CA515" i="9"/>
  <c r="CA523" i="9"/>
  <c r="CA527" i="9"/>
  <c r="CA531" i="9"/>
  <c r="CA535" i="9"/>
  <c r="CA539" i="9"/>
  <c r="CA543" i="9"/>
  <c r="CA547" i="9"/>
  <c r="CA551" i="9"/>
  <c r="CA555" i="9"/>
  <c r="CA559" i="9"/>
  <c r="CA563" i="9"/>
  <c r="CA567" i="9"/>
  <c r="CA571" i="9"/>
  <c r="CA575" i="9"/>
  <c r="CA579" i="9"/>
  <c r="CA583" i="9"/>
  <c r="CA587" i="9"/>
  <c r="CA591" i="9"/>
  <c r="CA595" i="9"/>
  <c r="CA599" i="9"/>
  <c r="CA603" i="9"/>
  <c r="CA607" i="9"/>
  <c r="CA611" i="9"/>
  <c r="CA615" i="9"/>
  <c r="CA619" i="9"/>
  <c r="CA623" i="9"/>
  <c r="CA627" i="9"/>
  <c r="CA631" i="9"/>
  <c r="CA635" i="9"/>
  <c r="CA639" i="9"/>
  <c r="CA643" i="9"/>
  <c r="CA647" i="9"/>
  <c r="CA651" i="9"/>
  <c r="CA655" i="9"/>
  <c r="CA659" i="9"/>
  <c r="CA521" i="9"/>
  <c r="CA525" i="9"/>
  <c r="CA529" i="9"/>
  <c r="CA533" i="9"/>
  <c r="CA541" i="9"/>
  <c r="CA549" i="9"/>
  <c r="CA553" i="9"/>
  <c r="CA557" i="9"/>
  <c r="CA565" i="9"/>
  <c r="CA573" i="9"/>
  <c r="CA577" i="9"/>
  <c r="CA581" i="9"/>
  <c r="CA585" i="9"/>
  <c r="CA601" i="9"/>
  <c r="CA605" i="9"/>
  <c r="CA613" i="9"/>
  <c r="CA625" i="9"/>
  <c r="CA637" i="9"/>
  <c r="CA657" i="9"/>
  <c r="CA260" i="9"/>
  <c r="CA276" i="9"/>
  <c r="CA292" i="9"/>
  <c r="CA309" i="9"/>
  <c r="CA321" i="9"/>
  <c r="CA337" i="9"/>
  <c r="CA353" i="9"/>
  <c r="CA369" i="9"/>
  <c r="CA373" i="9"/>
  <c r="CA388" i="9"/>
  <c r="CA390" i="9"/>
  <c r="CA405" i="9"/>
  <c r="CA420" i="9"/>
  <c r="CA422" i="9"/>
  <c r="CA437" i="9"/>
  <c r="CA453" i="9"/>
  <c r="CA454" i="9"/>
  <c r="CA455" i="9"/>
  <c r="CA469" i="9"/>
  <c r="CA470" i="9"/>
  <c r="CA471" i="9"/>
  <c r="CA485" i="9"/>
  <c r="CA486" i="9"/>
  <c r="CA487" i="9"/>
  <c r="CA501" i="9"/>
  <c r="CA502" i="9"/>
  <c r="CA503" i="9"/>
  <c r="CA517" i="9"/>
  <c r="CA518" i="9"/>
  <c r="CA519" i="9"/>
  <c r="CA526" i="9"/>
  <c r="CA530" i="9"/>
  <c r="CA534" i="9"/>
  <c r="CA538" i="9"/>
  <c r="CA542" i="9"/>
  <c r="CA546" i="9"/>
  <c r="CA550" i="9"/>
  <c r="CA554" i="9"/>
  <c r="CA558" i="9"/>
  <c r="CA562" i="9"/>
  <c r="CA566" i="9"/>
  <c r="CA570" i="9"/>
  <c r="CA574" i="9"/>
  <c r="CA578" i="9"/>
  <c r="CA582" i="9"/>
  <c r="CA586" i="9"/>
  <c r="CA590" i="9"/>
  <c r="CA594" i="9"/>
  <c r="CA598" i="9"/>
  <c r="CA602" i="9"/>
  <c r="CA606" i="9"/>
  <c r="CA610" i="9"/>
  <c r="CA614" i="9"/>
  <c r="CA618" i="9"/>
  <c r="CA622" i="9"/>
  <c r="CA626" i="9"/>
  <c r="CA630" i="9"/>
  <c r="CA634" i="9"/>
  <c r="CA638" i="9"/>
  <c r="CA642" i="9"/>
  <c r="CA646" i="9"/>
  <c r="CA650" i="9"/>
  <c r="CA654" i="9"/>
  <c r="CA658" i="9"/>
  <c r="CA617" i="9"/>
  <c r="CA629" i="9"/>
  <c r="CA649" i="9"/>
  <c r="CA294" i="9"/>
  <c r="CA329" i="9"/>
  <c r="CA345" i="9"/>
  <c r="CA361" i="9"/>
  <c r="CA374" i="9"/>
  <c r="CA406" i="9"/>
  <c r="CA436" i="9"/>
  <c r="CA438" i="9"/>
  <c r="CA447" i="9"/>
  <c r="CA243" i="9"/>
  <c r="CA274" i="9"/>
  <c r="CA282" i="9"/>
  <c r="CA312" i="9"/>
  <c r="CA320" i="9"/>
  <c r="CA336" i="9"/>
  <c r="CA352" i="9"/>
  <c r="CA368" i="9"/>
  <c r="CA385" i="9"/>
  <c r="CA400" i="9"/>
  <c r="CA402" i="9"/>
  <c r="CA417" i="9"/>
  <c r="CA432" i="9"/>
  <c r="CA434" i="9"/>
  <c r="CA457" i="9"/>
  <c r="CA458" i="9"/>
  <c r="CA459" i="9"/>
  <c r="CA473" i="9"/>
  <c r="CA474" i="9"/>
  <c r="CA475" i="9"/>
  <c r="CA489" i="9"/>
  <c r="CA490" i="9"/>
  <c r="CA491" i="9"/>
  <c r="CA505" i="9"/>
  <c r="CA506" i="9"/>
  <c r="CA507" i="9"/>
  <c r="CA522" i="9"/>
  <c r="CA537" i="9"/>
  <c r="CA545" i="9"/>
  <c r="CA561" i="9"/>
  <c r="CA569" i="9"/>
  <c r="CA589" i="9"/>
  <c r="CA593" i="9"/>
  <c r="CA597" i="9"/>
  <c r="CA609" i="9"/>
  <c r="CA621" i="9"/>
  <c r="CA633" i="9"/>
  <c r="CA641" i="9"/>
  <c r="CA645" i="9"/>
  <c r="CA653" i="9"/>
  <c r="CA661" i="9"/>
  <c r="CA389" i="9"/>
  <c r="CA404" i="9"/>
  <c r="CA421" i="9"/>
  <c r="CA446" i="9"/>
  <c r="CA461" i="9"/>
  <c r="CA478" i="9"/>
  <c r="CA495" i="9"/>
  <c r="CA524" i="9"/>
  <c r="CA540" i="9"/>
  <c r="CA556" i="9"/>
  <c r="CA572" i="9"/>
  <c r="CA588" i="9"/>
  <c r="CA604" i="9"/>
  <c r="CA620" i="9"/>
  <c r="CA636" i="9"/>
  <c r="CA652" i="9"/>
  <c r="CA479" i="9"/>
  <c r="CA509" i="9"/>
  <c r="CA528" i="9"/>
  <c r="CA544" i="9"/>
  <c r="CA592" i="9"/>
  <c r="CA608" i="9"/>
  <c r="CA624" i="9"/>
  <c r="CA477" i="9"/>
  <c r="CA494" i="9"/>
  <c r="CA511" i="9"/>
  <c r="CA536" i="9"/>
  <c r="CA552" i="9"/>
  <c r="CA568" i="9"/>
  <c r="CA584" i="9"/>
  <c r="CA600" i="9"/>
  <c r="CA616" i="9"/>
  <c r="CA632" i="9"/>
  <c r="CA648" i="9"/>
  <c r="CA462" i="9"/>
  <c r="CA576" i="9"/>
  <c r="CA640" i="9"/>
  <c r="CA463" i="9"/>
  <c r="CA493" i="9"/>
  <c r="CA510" i="9"/>
  <c r="CA532" i="9"/>
  <c r="CA548" i="9"/>
  <c r="CA564" i="9"/>
  <c r="CA580" i="9"/>
  <c r="CA596" i="9"/>
  <c r="CA612" i="9"/>
  <c r="CA628" i="9"/>
  <c r="CA644" i="9"/>
  <c r="CA660" i="9"/>
  <c r="CA560" i="9"/>
  <c r="CA656" i="9"/>
  <c r="S7" i="9"/>
  <c r="S8" i="9"/>
  <c r="CC6" i="9"/>
  <c r="T6" i="9"/>
  <c r="S11" i="9"/>
  <c r="R660" i="9"/>
  <c r="R656" i="9"/>
  <c r="R652" i="9"/>
  <c r="R661" i="9"/>
  <c r="R657" i="9"/>
  <c r="R658" i="9"/>
  <c r="R654" i="9"/>
  <c r="R651" i="9"/>
  <c r="R650" i="9"/>
  <c r="R646" i="9"/>
  <c r="R645" i="9"/>
  <c r="R643" i="9"/>
  <c r="R639" i="9"/>
  <c r="R635" i="9"/>
  <c r="R631" i="9"/>
  <c r="R653" i="9"/>
  <c r="R644" i="9"/>
  <c r="R640" i="9"/>
  <c r="R634" i="9"/>
  <c r="R629" i="9"/>
  <c r="R625" i="9"/>
  <c r="R621" i="9"/>
  <c r="R649" i="9"/>
  <c r="R641" i="9"/>
  <c r="R659" i="9"/>
  <c r="R648" i="9"/>
  <c r="R642" i="9"/>
  <c r="R632" i="9"/>
  <c r="R624" i="9"/>
  <c r="R619" i="9"/>
  <c r="R617" i="9"/>
  <c r="R655" i="9"/>
  <c r="R647" i="9"/>
  <c r="R626" i="9"/>
  <c r="R620" i="9"/>
  <c r="R627" i="9"/>
  <c r="R615" i="9"/>
  <c r="R612" i="9"/>
  <c r="R608" i="9"/>
  <c r="R604" i="9"/>
  <c r="R600" i="9"/>
  <c r="R596" i="9"/>
  <c r="R592" i="9"/>
  <c r="R588" i="9"/>
  <c r="R584" i="9"/>
  <c r="R638" i="9"/>
  <c r="R633" i="9"/>
  <c r="R628" i="9"/>
  <c r="R618" i="9"/>
  <c r="R616" i="9"/>
  <c r="R613" i="9"/>
  <c r="R637" i="9"/>
  <c r="R636" i="9"/>
  <c r="R622" i="9"/>
  <c r="R614" i="9"/>
  <c r="R611" i="9"/>
  <c r="R606" i="9"/>
  <c r="R601" i="9"/>
  <c r="R595" i="9"/>
  <c r="R590" i="9"/>
  <c r="R607" i="9"/>
  <c r="R602" i="9"/>
  <c r="R597" i="9"/>
  <c r="R591" i="9"/>
  <c r="R609" i="9"/>
  <c r="R603" i="9"/>
  <c r="R598" i="9"/>
  <c r="R593" i="9"/>
  <c r="R610" i="9"/>
  <c r="R599" i="9"/>
  <c r="R589" i="9"/>
  <c r="R583" i="9"/>
  <c r="R581" i="9"/>
  <c r="R577" i="9"/>
  <c r="R573" i="9"/>
  <c r="R569" i="9"/>
  <c r="R565" i="9"/>
  <c r="R561" i="9"/>
  <c r="R630" i="9"/>
  <c r="R605" i="9"/>
  <c r="R594" i="9"/>
  <c r="R585" i="9"/>
  <c r="R578" i="9"/>
  <c r="R574" i="9"/>
  <c r="R570" i="9"/>
  <c r="R566" i="9"/>
  <c r="R562" i="9"/>
  <c r="R558" i="9"/>
  <c r="R554" i="9"/>
  <c r="R550" i="9"/>
  <c r="R587" i="9"/>
  <c r="R576" i="9"/>
  <c r="R568" i="9"/>
  <c r="R560" i="9"/>
  <c r="R555" i="9"/>
  <c r="R549" i="9"/>
  <c r="R547" i="9"/>
  <c r="R543" i="9"/>
  <c r="R539" i="9"/>
  <c r="R535" i="9"/>
  <c r="R531" i="9"/>
  <c r="R527" i="9"/>
  <c r="R523" i="9"/>
  <c r="R519" i="9"/>
  <c r="R515" i="9"/>
  <c r="R511" i="9"/>
  <c r="R507" i="9"/>
  <c r="R579" i="9"/>
  <c r="R571" i="9"/>
  <c r="R563" i="9"/>
  <c r="R556" i="9"/>
  <c r="R551" i="9"/>
  <c r="R548" i="9"/>
  <c r="R544" i="9"/>
  <c r="R540" i="9"/>
  <c r="R536" i="9"/>
  <c r="R532" i="9"/>
  <c r="R623" i="9"/>
  <c r="R582" i="9"/>
  <c r="R580" i="9"/>
  <c r="R572" i="9"/>
  <c r="R564" i="9"/>
  <c r="R557" i="9"/>
  <c r="R552" i="9"/>
  <c r="R545" i="9"/>
  <c r="R541" i="9"/>
  <c r="R537" i="9"/>
  <c r="R575" i="9"/>
  <c r="R534" i="9"/>
  <c r="R529" i="9"/>
  <c r="R524" i="9"/>
  <c r="R518" i="9"/>
  <c r="R513" i="9"/>
  <c r="R508" i="9"/>
  <c r="R502" i="9"/>
  <c r="R498" i="9"/>
  <c r="R494" i="9"/>
  <c r="R490" i="9"/>
  <c r="R486" i="9"/>
  <c r="R482" i="9"/>
  <c r="R478" i="9"/>
  <c r="R474" i="9"/>
  <c r="R470" i="9"/>
  <c r="R466" i="9"/>
  <c r="R462" i="9"/>
  <c r="R553" i="9"/>
  <c r="R586" i="9"/>
  <c r="R559" i="9"/>
  <c r="R542" i="9"/>
  <c r="R530" i="9"/>
  <c r="R526" i="9"/>
  <c r="R521" i="9"/>
  <c r="R516" i="9"/>
  <c r="R510" i="9"/>
  <c r="R504" i="9"/>
  <c r="R500" i="9"/>
  <c r="R496" i="9"/>
  <c r="R492" i="9"/>
  <c r="R488" i="9"/>
  <c r="R484" i="9"/>
  <c r="R480" i="9"/>
  <c r="R476" i="9"/>
  <c r="R472" i="9"/>
  <c r="R468" i="9"/>
  <c r="R464" i="9"/>
  <c r="R460" i="9"/>
  <c r="R456" i="9"/>
  <c r="R452" i="9"/>
  <c r="R448" i="9"/>
  <c r="R567" i="9"/>
  <c r="R522" i="9"/>
  <c r="R512" i="9"/>
  <c r="R501" i="9"/>
  <c r="R493" i="9"/>
  <c r="R485" i="9"/>
  <c r="R477" i="9"/>
  <c r="R469" i="9"/>
  <c r="R461" i="9"/>
  <c r="R458" i="9"/>
  <c r="R453" i="9"/>
  <c r="R445" i="9"/>
  <c r="R441" i="9"/>
  <c r="R538" i="9"/>
  <c r="R525" i="9"/>
  <c r="R514" i="9"/>
  <c r="R503" i="9"/>
  <c r="R495" i="9"/>
  <c r="R487" i="9"/>
  <c r="R479" i="9"/>
  <c r="R471" i="9"/>
  <c r="R463" i="9"/>
  <c r="R459" i="9"/>
  <c r="R454" i="9"/>
  <c r="R449" i="9"/>
  <c r="R446" i="9"/>
  <c r="R442" i="9"/>
  <c r="R438" i="9"/>
  <c r="R434" i="9"/>
  <c r="R430" i="9"/>
  <c r="R426" i="9"/>
  <c r="R422" i="9"/>
  <c r="R418" i="9"/>
  <c r="R414" i="9"/>
  <c r="R410" i="9"/>
  <c r="R406" i="9"/>
  <c r="R546" i="9"/>
  <c r="R533" i="9"/>
  <c r="R528" i="9"/>
  <c r="R517" i="9"/>
  <c r="R506" i="9"/>
  <c r="R505" i="9"/>
  <c r="R497" i="9"/>
  <c r="R489" i="9"/>
  <c r="R481" i="9"/>
  <c r="R473" i="9"/>
  <c r="R465" i="9"/>
  <c r="R455" i="9"/>
  <c r="R450" i="9"/>
  <c r="R447" i="9"/>
  <c r="R443" i="9"/>
  <c r="R491" i="9"/>
  <c r="R451" i="9"/>
  <c r="R437" i="9"/>
  <c r="R432" i="9"/>
  <c r="R427" i="9"/>
  <c r="R421" i="9"/>
  <c r="R416" i="9"/>
  <c r="R411" i="9"/>
  <c r="R405" i="9"/>
  <c r="R401" i="9"/>
  <c r="R397" i="9"/>
  <c r="R393" i="9"/>
  <c r="R389" i="9"/>
  <c r="R385" i="9"/>
  <c r="R381" i="9"/>
  <c r="R377" i="9"/>
  <c r="R373" i="9"/>
  <c r="R369" i="9"/>
  <c r="R365" i="9"/>
  <c r="R361" i="9"/>
  <c r="R357" i="9"/>
  <c r="R499" i="9"/>
  <c r="R467" i="9"/>
  <c r="R457" i="9"/>
  <c r="R439" i="9"/>
  <c r="R433" i="9"/>
  <c r="R428" i="9"/>
  <c r="R423" i="9"/>
  <c r="R417" i="9"/>
  <c r="R412" i="9"/>
  <c r="R407" i="9"/>
  <c r="R402" i="9"/>
  <c r="R398" i="9"/>
  <c r="R394" i="9"/>
  <c r="R390" i="9"/>
  <c r="R386" i="9"/>
  <c r="R382" i="9"/>
  <c r="R378" i="9"/>
  <c r="R374" i="9"/>
  <c r="R370" i="9"/>
  <c r="R520" i="9"/>
  <c r="R509" i="9"/>
  <c r="R475" i="9"/>
  <c r="R440" i="9"/>
  <c r="R435" i="9"/>
  <c r="R429" i="9"/>
  <c r="R424" i="9"/>
  <c r="R419" i="9"/>
  <c r="R413" i="9"/>
  <c r="R408" i="9"/>
  <c r="R403" i="9"/>
  <c r="R399" i="9"/>
  <c r="R395" i="9"/>
  <c r="R431" i="9"/>
  <c r="R420" i="9"/>
  <c r="R409" i="9"/>
  <c r="R391" i="9"/>
  <c r="R383" i="9"/>
  <c r="R375" i="9"/>
  <c r="R415" i="9"/>
  <c r="R396" i="9"/>
  <c r="R392" i="9"/>
  <c r="R384" i="9"/>
  <c r="R376" i="9"/>
  <c r="R368" i="9"/>
  <c r="R444" i="9"/>
  <c r="R400" i="9"/>
  <c r="R483" i="9"/>
  <c r="R436" i="9"/>
  <c r="R425" i="9"/>
  <c r="R404" i="9"/>
  <c r="R387" i="9"/>
  <c r="R371" i="9"/>
  <c r="R363" i="9"/>
  <c r="R358" i="9"/>
  <c r="R355" i="9"/>
  <c r="R351" i="9"/>
  <c r="R388" i="9"/>
  <c r="R372" i="9"/>
  <c r="R367" i="9"/>
  <c r="R364" i="9"/>
  <c r="R359" i="9"/>
  <c r="R356" i="9"/>
  <c r="R352" i="9"/>
  <c r="R379" i="9"/>
  <c r="R360" i="9"/>
  <c r="R353" i="9"/>
  <c r="R349" i="9"/>
  <c r="R380" i="9"/>
  <c r="R366" i="9"/>
  <c r="R362" i="9"/>
  <c r="R354" i="9"/>
  <c r="R350" i="9"/>
  <c r="R348" i="9"/>
  <c r="R344" i="9"/>
  <c r="R340" i="9"/>
  <c r="R336" i="9"/>
  <c r="R332" i="9"/>
  <c r="R328" i="9"/>
  <c r="R324" i="9"/>
  <c r="R320" i="9"/>
  <c r="R316" i="9"/>
  <c r="R312" i="9"/>
  <c r="R308" i="9"/>
  <c r="R346" i="9"/>
  <c r="R342" i="9"/>
  <c r="R338" i="9"/>
  <c r="R334" i="9"/>
  <c r="R330" i="9"/>
  <c r="R326" i="9"/>
  <c r="R322" i="9"/>
  <c r="R318" i="9"/>
  <c r="R314" i="9"/>
  <c r="R347" i="9"/>
  <c r="R343" i="9"/>
  <c r="R339" i="9"/>
  <c r="R335" i="9"/>
  <c r="R331" i="9"/>
  <c r="R327" i="9"/>
  <c r="R323" i="9"/>
  <c r="R319" i="9"/>
  <c r="R315" i="9"/>
  <c r="R311" i="9"/>
  <c r="R307" i="9"/>
  <c r="R337" i="9"/>
  <c r="R321" i="9"/>
  <c r="R310" i="9"/>
  <c r="R302" i="9"/>
  <c r="R298" i="9"/>
  <c r="R294" i="9"/>
  <c r="R290" i="9"/>
  <c r="R286" i="9"/>
  <c r="R282" i="9"/>
  <c r="R278" i="9"/>
  <c r="R274" i="9"/>
  <c r="R270" i="9"/>
  <c r="R266" i="9"/>
  <c r="R262" i="9"/>
  <c r="R258" i="9"/>
  <c r="R254" i="9"/>
  <c r="R250" i="9"/>
  <c r="R246" i="9"/>
  <c r="R242" i="9"/>
  <c r="R238" i="9"/>
  <c r="R234" i="9"/>
  <c r="R230" i="9"/>
  <c r="R226" i="9"/>
  <c r="R222" i="9"/>
  <c r="R218" i="9"/>
  <c r="R214" i="9"/>
  <c r="R210" i="9"/>
  <c r="R206" i="9"/>
  <c r="R202" i="9"/>
  <c r="R198" i="9"/>
  <c r="R194" i="9"/>
  <c r="R190" i="9"/>
  <c r="R186" i="9"/>
  <c r="R182" i="9"/>
  <c r="R178" i="9"/>
  <c r="R174" i="9"/>
  <c r="R170" i="9"/>
  <c r="R166" i="9"/>
  <c r="R162" i="9"/>
  <c r="R158" i="9"/>
  <c r="R341" i="9"/>
  <c r="R325" i="9"/>
  <c r="R305" i="9"/>
  <c r="R303" i="9"/>
  <c r="R299" i="9"/>
  <c r="R295" i="9"/>
  <c r="R291" i="9"/>
  <c r="R287" i="9"/>
  <c r="R283" i="9"/>
  <c r="R279" i="9"/>
  <c r="R275" i="9"/>
  <c r="R271" i="9"/>
  <c r="R267" i="9"/>
  <c r="R263" i="9"/>
  <c r="R259" i="9"/>
  <c r="R255" i="9"/>
  <c r="R251" i="9"/>
  <c r="R247" i="9"/>
  <c r="R243" i="9"/>
  <c r="R239" i="9"/>
  <c r="R235" i="9"/>
  <c r="R231" i="9"/>
  <c r="R227" i="9"/>
  <c r="R223" i="9"/>
  <c r="R219" i="9"/>
  <c r="R215" i="9"/>
  <c r="R211" i="9"/>
  <c r="R207" i="9"/>
  <c r="R203" i="9"/>
  <c r="R199" i="9"/>
  <c r="R195" i="9"/>
  <c r="R191" i="9"/>
  <c r="R187" i="9"/>
  <c r="R183" i="9"/>
  <c r="R179" i="9"/>
  <c r="R175" i="9"/>
  <c r="R171" i="9"/>
  <c r="R167" i="9"/>
  <c r="R163" i="9"/>
  <c r="R159" i="9"/>
  <c r="R345" i="9"/>
  <c r="R329" i="9"/>
  <c r="R313" i="9"/>
  <c r="R306" i="9"/>
  <c r="R304" i="9"/>
  <c r="R300" i="9"/>
  <c r="R296" i="9"/>
  <c r="R292" i="9"/>
  <c r="R288" i="9"/>
  <c r="R284" i="9"/>
  <c r="R280" i="9"/>
  <c r="R276" i="9"/>
  <c r="R272" i="9"/>
  <c r="R268" i="9"/>
  <c r="R264" i="9"/>
  <c r="R260" i="9"/>
  <c r="R256" i="9"/>
  <c r="R252" i="9"/>
  <c r="R248" i="9"/>
  <c r="R244" i="9"/>
  <c r="R240" i="9"/>
  <c r="R236" i="9"/>
  <c r="R232" i="9"/>
  <c r="R228" i="9"/>
  <c r="R224" i="9"/>
  <c r="R220" i="9"/>
  <c r="R216" i="9"/>
  <c r="R212" i="9"/>
  <c r="R208" i="9"/>
  <c r="R204" i="9"/>
  <c r="R200" i="9"/>
  <c r="R196" i="9"/>
  <c r="R192" i="9"/>
  <c r="R333" i="9"/>
  <c r="R317" i="9"/>
  <c r="R309" i="9"/>
  <c r="R301" i="9"/>
  <c r="R297" i="9"/>
  <c r="R293" i="9"/>
  <c r="R289" i="9"/>
  <c r="R285" i="9"/>
  <c r="R281" i="9"/>
  <c r="R277" i="9"/>
  <c r="R273" i="9"/>
  <c r="R269" i="9"/>
  <c r="R265" i="9"/>
  <c r="R261" i="9"/>
  <c r="R257" i="9"/>
  <c r="R253" i="9"/>
  <c r="R249" i="9"/>
  <c r="R245" i="9"/>
  <c r="R241" i="9"/>
  <c r="R237" i="9"/>
  <c r="R233" i="9"/>
  <c r="R229" i="9"/>
  <c r="R217" i="9"/>
  <c r="R201" i="9"/>
  <c r="R188" i="9"/>
  <c r="R180" i="9"/>
  <c r="R172" i="9"/>
  <c r="R164" i="9"/>
  <c r="R157" i="9"/>
  <c r="R153" i="9"/>
  <c r="R149" i="9"/>
  <c r="R145" i="9"/>
  <c r="R141" i="9"/>
  <c r="R137" i="9"/>
  <c r="R133" i="9"/>
  <c r="R129" i="9"/>
  <c r="R125" i="9"/>
  <c r="R121" i="9"/>
  <c r="R117" i="9"/>
  <c r="R113" i="9"/>
  <c r="R109" i="9"/>
  <c r="R105" i="9"/>
  <c r="R101" i="9"/>
  <c r="R97" i="9"/>
  <c r="R93" i="9"/>
  <c r="R89" i="9"/>
  <c r="R85" i="9"/>
  <c r="R81" i="9"/>
  <c r="R77" i="9"/>
  <c r="R73" i="9"/>
  <c r="R69" i="9"/>
  <c r="R65" i="9"/>
  <c r="R61" i="9"/>
  <c r="R57" i="9"/>
  <c r="R53" i="9"/>
  <c r="R49" i="9"/>
  <c r="R45" i="9"/>
  <c r="R41" i="9"/>
  <c r="R37" i="9"/>
  <c r="R33" i="9"/>
  <c r="R29" i="9"/>
  <c r="R25" i="9"/>
  <c r="R21" i="9"/>
  <c r="R17" i="9"/>
  <c r="R13" i="9"/>
  <c r="R104" i="9"/>
  <c r="R221" i="9"/>
  <c r="R205" i="9"/>
  <c r="R189" i="9"/>
  <c r="R181" i="9"/>
  <c r="R173" i="9"/>
  <c r="R165" i="9"/>
  <c r="R154" i="9"/>
  <c r="R150" i="9"/>
  <c r="R146" i="9"/>
  <c r="R142" i="9"/>
  <c r="R138" i="9"/>
  <c r="R134" i="9"/>
  <c r="R130" i="9"/>
  <c r="R126" i="9"/>
  <c r="R122" i="9"/>
  <c r="R118" i="9"/>
  <c r="R114" i="9"/>
  <c r="R110" i="9"/>
  <c r="R106" i="9"/>
  <c r="R102" i="9"/>
  <c r="R98" i="9"/>
  <c r="R94" i="9"/>
  <c r="R90" i="9"/>
  <c r="R86" i="9"/>
  <c r="R82" i="9"/>
  <c r="R78" i="9"/>
  <c r="R74" i="9"/>
  <c r="R70" i="9"/>
  <c r="R66" i="9"/>
  <c r="R62" i="9"/>
  <c r="R58" i="9"/>
  <c r="R54" i="9"/>
  <c r="R50" i="9"/>
  <c r="R46" i="9"/>
  <c r="R42" i="9"/>
  <c r="R38" i="9"/>
  <c r="R34" i="9"/>
  <c r="R30" i="9"/>
  <c r="R26" i="9"/>
  <c r="R22" i="9"/>
  <c r="R18" i="9"/>
  <c r="R14" i="9"/>
  <c r="R225" i="9"/>
  <c r="R209" i="9"/>
  <c r="R193" i="9"/>
  <c r="R184" i="9"/>
  <c r="R176" i="9"/>
  <c r="R168" i="9"/>
  <c r="R160" i="9"/>
  <c r="R155" i="9"/>
  <c r="R151" i="9"/>
  <c r="R147" i="9"/>
  <c r="R143" i="9"/>
  <c r="R139" i="9"/>
  <c r="R135" i="9"/>
  <c r="R131" i="9"/>
  <c r="R127" i="9"/>
  <c r="R123" i="9"/>
  <c r="R119" i="9"/>
  <c r="R115" i="9"/>
  <c r="R111" i="9"/>
  <c r="R107" i="9"/>
  <c r="R103" i="9"/>
  <c r="R99" i="9"/>
  <c r="R95" i="9"/>
  <c r="R91" i="9"/>
  <c r="R87" i="9"/>
  <c r="R83" i="9"/>
  <c r="R79" i="9"/>
  <c r="R75" i="9"/>
  <c r="R71" i="9"/>
  <c r="R67" i="9"/>
  <c r="R63" i="9"/>
  <c r="R59" i="9"/>
  <c r="R55" i="9"/>
  <c r="R51" i="9"/>
  <c r="R47" i="9"/>
  <c r="R43" i="9"/>
  <c r="R39" i="9"/>
  <c r="R35" i="9"/>
  <c r="R31" i="9"/>
  <c r="R27" i="9"/>
  <c r="R23" i="9"/>
  <c r="R19" i="9"/>
  <c r="R15" i="9"/>
  <c r="R213" i="9"/>
  <c r="R197" i="9"/>
  <c r="R185" i="9"/>
  <c r="R177" i="9"/>
  <c r="R169" i="9"/>
  <c r="R161" i="9"/>
  <c r="R156" i="9"/>
  <c r="R152" i="9"/>
  <c r="R148" i="9"/>
  <c r="R144" i="9"/>
  <c r="R140" i="9"/>
  <c r="R136" i="9"/>
  <c r="R132" i="9"/>
  <c r="R128" i="9"/>
  <c r="R124" i="9"/>
  <c r="R120" i="9"/>
  <c r="R116" i="9"/>
  <c r="R112" i="9"/>
  <c r="R108" i="9"/>
  <c r="R92" i="9"/>
  <c r="R76" i="9"/>
  <c r="R60" i="9"/>
  <c r="R44" i="9"/>
  <c r="R28" i="9"/>
  <c r="R12" i="9"/>
  <c r="R88" i="9"/>
  <c r="R72" i="9"/>
  <c r="R56" i="9"/>
  <c r="R40" i="9"/>
  <c r="R24" i="9"/>
  <c r="R96" i="9"/>
  <c r="R80" i="9"/>
  <c r="R64" i="9"/>
  <c r="R48" i="9"/>
  <c r="R32" i="9"/>
  <c r="R16" i="9"/>
  <c r="R100" i="9"/>
  <c r="R84" i="9"/>
  <c r="R68" i="9"/>
  <c r="R52" i="9"/>
  <c r="R36" i="9"/>
  <c r="R20" i="9"/>
  <c r="S68" i="6"/>
  <c r="S66" i="6"/>
  <c r="S64" i="6"/>
  <c r="S60" i="6"/>
  <c r="S52" i="6"/>
  <c r="S62" i="6"/>
  <c r="S58" i="6"/>
  <c r="S56" i="6"/>
  <c r="S46" i="6"/>
  <c r="S44" i="6"/>
  <c r="S54" i="6"/>
  <c r="S50" i="6"/>
  <c r="S42" i="6"/>
  <c r="S36" i="6"/>
  <c r="S28" i="6"/>
  <c r="S34" i="6"/>
  <c r="S40" i="6"/>
  <c r="S32" i="6"/>
  <c r="S24" i="6"/>
  <c r="S22" i="6"/>
  <c r="S14" i="6"/>
  <c r="S12" i="6"/>
  <c r="S38" i="6"/>
  <c r="S20" i="6"/>
  <c r="S30" i="6"/>
  <c r="S18" i="6"/>
  <c r="S48" i="6"/>
  <c r="S26" i="6"/>
  <c r="S16" i="6"/>
  <c r="S661" i="6"/>
  <c r="S657" i="6"/>
  <c r="S653" i="6"/>
  <c r="S658" i="6"/>
  <c r="S654" i="6"/>
  <c r="S655" i="6"/>
  <c r="S648" i="6"/>
  <c r="S644" i="6"/>
  <c r="S656" i="6"/>
  <c r="S649" i="6"/>
  <c r="S651" i="6"/>
  <c r="S646" i="6"/>
  <c r="S643" i="6"/>
  <c r="S640" i="6"/>
  <c r="S636" i="6"/>
  <c r="S632" i="6"/>
  <c r="S652" i="6"/>
  <c r="S647" i="6"/>
  <c r="S645" i="6"/>
  <c r="S637" i="6"/>
  <c r="S659" i="6"/>
  <c r="S650" i="6"/>
  <c r="S641" i="6"/>
  <c r="S631" i="6"/>
  <c r="S627" i="6"/>
  <c r="S623" i="6"/>
  <c r="S619" i="6"/>
  <c r="S638" i="6"/>
  <c r="S633" i="6"/>
  <c r="S628" i="6"/>
  <c r="S624" i="6"/>
  <c r="S620" i="6"/>
  <c r="S660" i="6"/>
  <c r="S639" i="6"/>
  <c r="S630" i="6"/>
  <c r="S622" i="6"/>
  <c r="S616" i="6"/>
  <c r="S612" i="6"/>
  <c r="S608" i="6"/>
  <c r="S604" i="6"/>
  <c r="S600" i="6"/>
  <c r="S596" i="6"/>
  <c r="S592" i="6"/>
  <c r="S588" i="6"/>
  <c r="S626" i="6"/>
  <c r="S613" i="6"/>
  <c r="S607" i="6"/>
  <c r="S602" i="6"/>
  <c r="S597" i="6"/>
  <c r="S591" i="6"/>
  <c r="S586" i="6"/>
  <c r="S581" i="6"/>
  <c r="S577" i="6"/>
  <c r="S573" i="6"/>
  <c r="S569" i="6"/>
  <c r="S629" i="6"/>
  <c r="S618" i="6"/>
  <c r="S614" i="6"/>
  <c r="S609" i="6"/>
  <c r="S603" i="6"/>
  <c r="S598" i="6"/>
  <c r="S593" i="6"/>
  <c r="S621" i="6"/>
  <c r="S615" i="6"/>
  <c r="S610" i="6"/>
  <c r="S605" i="6"/>
  <c r="S599" i="6"/>
  <c r="S642" i="6"/>
  <c r="S601" i="6"/>
  <c r="S594" i="6"/>
  <c r="S589" i="6"/>
  <c r="S584" i="6"/>
  <c r="S579" i="6"/>
  <c r="S574" i="6"/>
  <c r="S567" i="6"/>
  <c r="S563" i="6"/>
  <c r="S559" i="6"/>
  <c r="S555" i="6"/>
  <c r="S551" i="6"/>
  <c r="S547" i="6"/>
  <c r="S543" i="6"/>
  <c r="S539" i="6"/>
  <c r="S635" i="6"/>
  <c r="S595" i="6"/>
  <c r="S580" i="6"/>
  <c r="S575" i="6"/>
  <c r="S570" i="6"/>
  <c r="S568" i="6"/>
  <c r="S564" i="6"/>
  <c r="S560" i="6"/>
  <c r="S556" i="6"/>
  <c r="S552" i="6"/>
  <c r="S611" i="6"/>
  <c r="S585" i="6"/>
  <c r="S582" i="6"/>
  <c r="S576" i="6"/>
  <c r="S571" i="6"/>
  <c r="S565" i="6"/>
  <c r="S561" i="6"/>
  <c r="S562" i="6"/>
  <c r="S558" i="6"/>
  <c r="S550" i="6"/>
  <c r="S544" i="6"/>
  <c r="S538" i="6"/>
  <c r="S536" i="6"/>
  <c r="S532" i="6"/>
  <c r="S528" i="6"/>
  <c r="S524" i="6"/>
  <c r="S520" i="6"/>
  <c r="S516" i="6"/>
  <c r="S512" i="6"/>
  <c r="S508" i="6"/>
  <c r="S504" i="6"/>
  <c r="S500" i="6"/>
  <c r="S496" i="6"/>
  <c r="S492" i="6"/>
  <c r="S488" i="6"/>
  <c r="S484" i="6"/>
  <c r="S480" i="6"/>
  <c r="S476" i="6"/>
  <c r="S472" i="6"/>
  <c r="S625" i="6"/>
  <c r="S566" i="6"/>
  <c r="S553" i="6"/>
  <c r="S545" i="6"/>
  <c r="S540" i="6"/>
  <c r="S537" i="6"/>
  <c r="S533" i="6"/>
  <c r="S529" i="6"/>
  <c r="S525" i="6"/>
  <c r="S521" i="6"/>
  <c r="S517" i="6"/>
  <c r="S513" i="6"/>
  <c r="S634" i="6"/>
  <c r="S587" i="6"/>
  <c r="S578" i="6"/>
  <c r="S549" i="6"/>
  <c r="S542" i="6"/>
  <c r="S531" i="6"/>
  <c r="S523" i="6"/>
  <c r="S515" i="6"/>
  <c r="S507" i="6"/>
  <c r="S502" i="6"/>
  <c r="S497" i="6"/>
  <c r="S491" i="6"/>
  <c r="S590" i="6"/>
  <c r="S583" i="6"/>
  <c r="S572" i="6"/>
  <c r="S554" i="6"/>
  <c r="S546" i="6"/>
  <c r="S534" i="6"/>
  <c r="S526" i="6"/>
  <c r="S518" i="6"/>
  <c r="S509" i="6"/>
  <c r="S503" i="6"/>
  <c r="S498" i="6"/>
  <c r="S493" i="6"/>
  <c r="S557" i="6"/>
  <c r="S548" i="6"/>
  <c r="S535" i="6"/>
  <c r="S527" i="6"/>
  <c r="S519" i="6"/>
  <c r="S510" i="6"/>
  <c r="S505" i="6"/>
  <c r="S499" i="6"/>
  <c r="S494" i="6"/>
  <c r="S489" i="6"/>
  <c r="S617" i="6"/>
  <c r="S514" i="6"/>
  <c r="S511" i="6"/>
  <c r="S482" i="6"/>
  <c r="S477" i="6"/>
  <c r="S469" i="6"/>
  <c r="S465" i="6"/>
  <c r="S461" i="6"/>
  <c r="S457" i="6"/>
  <c r="S453" i="6"/>
  <c r="S449" i="6"/>
  <c r="S445" i="6"/>
  <c r="S441" i="6"/>
  <c r="S437" i="6"/>
  <c r="S433" i="6"/>
  <c r="S429" i="6"/>
  <c r="S425" i="6"/>
  <c r="S421" i="6"/>
  <c r="S417" i="6"/>
  <c r="S413" i="6"/>
  <c r="S409" i="6"/>
  <c r="S606" i="6"/>
  <c r="S522" i="6"/>
  <c r="S506" i="6"/>
  <c r="S495" i="6"/>
  <c r="S487" i="6"/>
  <c r="S483" i="6"/>
  <c r="S478" i="6"/>
  <c r="S473" i="6"/>
  <c r="S470" i="6"/>
  <c r="S466" i="6"/>
  <c r="S462" i="6"/>
  <c r="S458" i="6"/>
  <c r="S454" i="6"/>
  <c r="S450" i="6"/>
  <c r="S446" i="6"/>
  <c r="S442" i="6"/>
  <c r="S438" i="6"/>
  <c r="S434" i="6"/>
  <c r="S430" i="6"/>
  <c r="S426" i="6"/>
  <c r="S422" i="6"/>
  <c r="S418" i="6"/>
  <c r="S414" i="6"/>
  <c r="S410" i="6"/>
  <c r="S406" i="6"/>
  <c r="S501" i="6"/>
  <c r="S490" i="6"/>
  <c r="S474" i="6"/>
  <c r="S467" i="6"/>
  <c r="S459" i="6"/>
  <c r="S451" i="6"/>
  <c r="S443" i="6"/>
  <c r="S435" i="6"/>
  <c r="S427" i="6"/>
  <c r="S419" i="6"/>
  <c r="S411" i="6"/>
  <c r="S402" i="6"/>
  <c r="S398" i="6"/>
  <c r="S394" i="6"/>
  <c r="S390" i="6"/>
  <c r="S386" i="6"/>
  <c r="S475" i="6"/>
  <c r="S468" i="6"/>
  <c r="S460" i="6"/>
  <c r="S452" i="6"/>
  <c r="S444" i="6"/>
  <c r="S436" i="6"/>
  <c r="S428" i="6"/>
  <c r="S420" i="6"/>
  <c r="S412" i="6"/>
  <c r="S407" i="6"/>
  <c r="S403" i="6"/>
  <c r="S399" i="6"/>
  <c r="S395" i="6"/>
  <c r="S391" i="6"/>
  <c r="S387" i="6"/>
  <c r="S530" i="6"/>
  <c r="S486" i="6"/>
  <c r="S479" i="6"/>
  <c r="S471" i="6"/>
  <c r="S463" i="6"/>
  <c r="S455" i="6"/>
  <c r="S447" i="6"/>
  <c r="S439" i="6"/>
  <c r="S431" i="6"/>
  <c r="S423" i="6"/>
  <c r="S415" i="6"/>
  <c r="S404" i="6"/>
  <c r="S400" i="6"/>
  <c r="S396" i="6"/>
  <c r="S392" i="6"/>
  <c r="S388" i="6"/>
  <c r="S384" i="6"/>
  <c r="S380" i="6"/>
  <c r="S541" i="6"/>
  <c r="S485" i="6"/>
  <c r="S481" i="6"/>
  <c r="S464" i="6"/>
  <c r="S432" i="6"/>
  <c r="S397" i="6"/>
  <c r="S381" i="6"/>
  <c r="S378" i="6"/>
  <c r="S374" i="6"/>
  <c r="S370" i="6"/>
  <c r="S366" i="6"/>
  <c r="S362" i="6"/>
  <c r="S358" i="6"/>
  <c r="S354" i="6"/>
  <c r="S350" i="6"/>
  <c r="S346" i="6"/>
  <c r="S342" i="6"/>
  <c r="S338" i="6"/>
  <c r="S334" i="6"/>
  <c r="S330" i="6"/>
  <c r="S326" i="6"/>
  <c r="S440" i="6"/>
  <c r="S408" i="6"/>
  <c r="S401" i="6"/>
  <c r="S383" i="6"/>
  <c r="S382" i="6"/>
  <c r="S375" i="6"/>
  <c r="S371" i="6"/>
  <c r="S367" i="6"/>
  <c r="S363" i="6"/>
  <c r="S359" i="6"/>
  <c r="S355" i="6"/>
  <c r="S351" i="6"/>
  <c r="S347" i="6"/>
  <c r="S343" i="6"/>
  <c r="S339" i="6"/>
  <c r="S335" i="6"/>
  <c r="S448" i="6"/>
  <c r="S416" i="6"/>
  <c r="S405" i="6"/>
  <c r="S389" i="6"/>
  <c r="S385" i="6"/>
  <c r="S376" i="6"/>
  <c r="S372" i="6"/>
  <c r="S368" i="6"/>
  <c r="S364" i="6"/>
  <c r="S360" i="6"/>
  <c r="S356" i="6"/>
  <c r="S352" i="6"/>
  <c r="S348" i="6"/>
  <c r="S344" i="6"/>
  <c r="S340" i="6"/>
  <c r="S336" i="6"/>
  <c r="S332" i="6"/>
  <c r="S328" i="6"/>
  <c r="S324" i="6"/>
  <c r="S320" i="6"/>
  <c r="S316" i="6"/>
  <c r="S312" i="6"/>
  <c r="S393" i="6"/>
  <c r="S377" i="6"/>
  <c r="S361" i="6"/>
  <c r="S345" i="6"/>
  <c r="S327" i="6"/>
  <c r="S319" i="6"/>
  <c r="S314" i="6"/>
  <c r="S424" i="6"/>
  <c r="S379" i="6"/>
  <c r="S365" i="6"/>
  <c r="S349" i="6"/>
  <c r="S333" i="6"/>
  <c r="S329" i="6"/>
  <c r="S321" i="6"/>
  <c r="S315" i="6"/>
  <c r="S456" i="6"/>
  <c r="S373" i="6"/>
  <c r="S357" i="6"/>
  <c r="S341" i="6"/>
  <c r="S325" i="6"/>
  <c r="S323" i="6"/>
  <c r="S337" i="6"/>
  <c r="S331" i="6"/>
  <c r="S317" i="6"/>
  <c r="S311" i="6"/>
  <c r="S305" i="6"/>
  <c r="S301" i="6"/>
  <c r="S297" i="6"/>
  <c r="S293" i="6"/>
  <c r="S353" i="6"/>
  <c r="S322" i="6"/>
  <c r="S318" i="6"/>
  <c r="S313" i="6"/>
  <c r="S306" i="6"/>
  <c r="S302" i="6"/>
  <c r="S298" i="6"/>
  <c r="S294" i="6"/>
  <c r="S290" i="6"/>
  <c r="S286" i="6"/>
  <c r="S282" i="6"/>
  <c r="S278" i="6"/>
  <c r="S369" i="6"/>
  <c r="S310" i="6"/>
  <c r="S308" i="6"/>
  <c r="S304" i="6"/>
  <c r="S300" i="6"/>
  <c r="S296" i="6"/>
  <c r="S292" i="6"/>
  <c r="S288" i="6"/>
  <c r="S284" i="6"/>
  <c r="S280" i="6"/>
  <c r="S276" i="6"/>
  <c r="S309" i="6"/>
  <c r="S299" i="6"/>
  <c r="S285" i="6"/>
  <c r="S277" i="6"/>
  <c r="S272" i="6"/>
  <c r="S268" i="6"/>
  <c r="S264" i="6"/>
  <c r="S260" i="6"/>
  <c r="S256" i="6"/>
  <c r="S252" i="6"/>
  <c r="S248" i="6"/>
  <c r="S244" i="6"/>
  <c r="S240" i="6"/>
  <c r="S236" i="6"/>
  <c r="S232" i="6"/>
  <c r="S228" i="6"/>
  <c r="S224" i="6"/>
  <c r="S220" i="6"/>
  <c r="S216" i="6"/>
  <c r="S212" i="6"/>
  <c r="S208" i="6"/>
  <c r="S204" i="6"/>
  <c r="S200" i="6"/>
  <c r="S196" i="6"/>
  <c r="S192" i="6"/>
  <c r="S188" i="6"/>
  <c r="S184" i="6"/>
  <c r="S180" i="6"/>
  <c r="S176" i="6"/>
  <c r="S172" i="6"/>
  <c r="S168" i="6"/>
  <c r="S164" i="6"/>
  <c r="S160" i="6"/>
  <c r="S156" i="6"/>
  <c r="S152" i="6"/>
  <c r="S148" i="6"/>
  <c r="S144" i="6"/>
  <c r="S140" i="6"/>
  <c r="S136" i="6"/>
  <c r="S132" i="6"/>
  <c r="S128" i="6"/>
  <c r="S124" i="6"/>
  <c r="S120" i="6"/>
  <c r="S116" i="6"/>
  <c r="S303" i="6"/>
  <c r="S287" i="6"/>
  <c r="S279" i="6"/>
  <c r="S273" i="6"/>
  <c r="S269" i="6"/>
  <c r="S265" i="6"/>
  <c r="S261" i="6"/>
  <c r="S257" i="6"/>
  <c r="S253" i="6"/>
  <c r="S249" i="6"/>
  <c r="S245" i="6"/>
  <c r="S241" i="6"/>
  <c r="S237" i="6"/>
  <c r="S233" i="6"/>
  <c r="S229" i="6"/>
  <c r="S225" i="6"/>
  <c r="S221" i="6"/>
  <c r="S217" i="6"/>
  <c r="S213" i="6"/>
  <c r="S209" i="6"/>
  <c r="S205" i="6"/>
  <c r="S201" i="6"/>
  <c r="S197" i="6"/>
  <c r="S193" i="6"/>
  <c r="S189" i="6"/>
  <c r="S185" i="6"/>
  <c r="S181" i="6"/>
  <c r="S177" i="6"/>
  <c r="S173" i="6"/>
  <c r="S169" i="6"/>
  <c r="S165" i="6"/>
  <c r="S161" i="6"/>
  <c r="S157" i="6"/>
  <c r="S153" i="6"/>
  <c r="S149" i="6"/>
  <c r="S145" i="6"/>
  <c r="S141" i="6"/>
  <c r="S137" i="6"/>
  <c r="S133" i="6"/>
  <c r="S129" i="6"/>
  <c r="S125" i="6"/>
  <c r="S121" i="6"/>
  <c r="S117" i="6"/>
  <c r="S113" i="6"/>
  <c r="S307" i="6"/>
  <c r="S289" i="6"/>
  <c r="S281" i="6"/>
  <c r="S274" i="6"/>
  <c r="S270" i="6"/>
  <c r="S266" i="6"/>
  <c r="S262" i="6"/>
  <c r="S258" i="6"/>
  <c r="S254" i="6"/>
  <c r="S250" i="6"/>
  <c r="S246" i="6"/>
  <c r="S242" i="6"/>
  <c r="S238" i="6"/>
  <c r="S234" i="6"/>
  <c r="S230" i="6"/>
  <c r="S226" i="6"/>
  <c r="S222" i="6"/>
  <c r="S218" i="6"/>
  <c r="S214" i="6"/>
  <c r="S210" i="6"/>
  <c r="S206" i="6"/>
  <c r="S202" i="6"/>
  <c r="S198" i="6"/>
  <c r="S194" i="6"/>
  <c r="S190" i="6"/>
  <c r="S186" i="6"/>
  <c r="S182" i="6"/>
  <c r="S178" i="6"/>
  <c r="S174" i="6"/>
  <c r="S170" i="6"/>
  <c r="S295" i="6"/>
  <c r="S291" i="6"/>
  <c r="S283" i="6"/>
  <c r="S275" i="6"/>
  <c r="S271" i="6"/>
  <c r="S267" i="6"/>
  <c r="S263" i="6"/>
  <c r="S259" i="6"/>
  <c r="S255" i="6"/>
  <c r="S251" i="6"/>
  <c r="S247" i="6"/>
  <c r="S231" i="6"/>
  <c r="S215" i="6"/>
  <c r="S199" i="6"/>
  <c r="S183" i="6"/>
  <c r="S166" i="6"/>
  <c r="S158" i="6"/>
  <c r="S150" i="6"/>
  <c r="S142" i="6"/>
  <c r="S134" i="6"/>
  <c r="S126" i="6"/>
  <c r="S118" i="6"/>
  <c r="S112" i="6"/>
  <c r="S108" i="6"/>
  <c r="S104" i="6"/>
  <c r="S100" i="6"/>
  <c r="S235" i="6"/>
  <c r="S219" i="6"/>
  <c r="S203" i="6"/>
  <c r="S187" i="6"/>
  <c r="S171" i="6"/>
  <c r="S167" i="6"/>
  <c r="S159" i="6"/>
  <c r="S151" i="6"/>
  <c r="S143" i="6"/>
  <c r="S135" i="6"/>
  <c r="S127" i="6"/>
  <c r="S119" i="6"/>
  <c r="S109" i="6"/>
  <c r="S105" i="6"/>
  <c r="S101" i="6"/>
  <c r="S97" i="6"/>
  <c r="S93" i="6"/>
  <c r="S89" i="6"/>
  <c r="S85" i="6"/>
  <c r="S81" i="6"/>
  <c r="S77" i="6"/>
  <c r="S73" i="6"/>
  <c r="S69" i="6"/>
  <c r="S65" i="6"/>
  <c r="S61" i="6"/>
  <c r="S57" i="6"/>
  <c r="S53" i="6"/>
  <c r="S49" i="6"/>
  <c r="S45" i="6"/>
  <c r="S41" i="6"/>
  <c r="S239" i="6"/>
  <c r="S223" i="6"/>
  <c r="S207" i="6"/>
  <c r="S191" i="6"/>
  <c r="S175" i="6"/>
  <c r="S162" i="6"/>
  <c r="S154" i="6"/>
  <c r="S146" i="6"/>
  <c r="S138" i="6"/>
  <c r="S130" i="6"/>
  <c r="S122" i="6"/>
  <c r="S114" i="6"/>
  <c r="S110" i="6"/>
  <c r="S106" i="6"/>
  <c r="S102" i="6"/>
  <c r="S98" i="6"/>
  <c r="S94" i="6"/>
  <c r="S90" i="6"/>
  <c r="S86" i="6"/>
  <c r="S82" i="6"/>
  <c r="S78" i="6"/>
  <c r="S74" i="6"/>
  <c r="S70" i="6"/>
  <c r="S243" i="6"/>
  <c r="S227" i="6"/>
  <c r="S211" i="6"/>
  <c r="S195" i="6"/>
  <c r="S179" i="6"/>
  <c r="S163" i="6"/>
  <c r="S155" i="6"/>
  <c r="S147" i="6"/>
  <c r="S139" i="6"/>
  <c r="S131" i="6"/>
  <c r="S123" i="6"/>
  <c r="S115" i="6"/>
  <c r="S111" i="6"/>
  <c r="S107" i="6"/>
  <c r="S103" i="6"/>
  <c r="S99" i="6"/>
  <c r="S95" i="6"/>
  <c r="S91" i="6"/>
  <c r="S87" i="6"/>
  <c r="S83" i="6"/>
  <c r="S79" i="6"/>
  <c r="S75" i="6"/>
  <c r="S88" i="6"/>
  <c r="S72" i="6"/>
  <c r="S92" i="6"/>
  <c r="S76" i="6"/>
  <c r="S67" i="6"/>
  <c r="S59" i="6"/>
  <c r="S51" i="6"/>
  <c r="S43" i="6"/>
  <c r="S39" i="6"/>
  <c r="S35" i="6"/>
  <c r="S31" i="6"/>
  <c r="S27" i="6"/>
  <c r="S23" i="6"/>
  <c r="S19" i="6"/>
  <c r="S15" i="6"/>
  <c r="S96" i="6"/>
  <c r="S80" i="6"/>
  <c r="S84" i="6"/>
  <c r="S71" i="6"/>
  <c r="S63" i="6"/>
  <c r="S55" i="6"/>
  <c r="S47" i="6"/>
  <c r="S37" i="6"/>
  <c r="S33" i="6"/>
  <c r="S29" i="6"/>
  <c r="S25" i="6"/>
  <c r="S21" i="6"/>
  <c r="S17" i="6"/>
  <c r="S13" i="6"/>
  <c r="T11" i="6"/>
  <c r="T8" i="6"/>
  <c r="T7" i="6"/>
  <c r="U6" i="6"/>
  <c r="P651" i="4"/>
  <c r="P635" i="4"/>
  <c r="P619" i="4"/>
  <c r="P603" i="4"/>
  <c r="P587" i="4"/>
  <c r="P571" i="4"/>
  <c r="P652" i="4"/>
  <c r="P636" i="4"/>
  <c r="P620" i="4"/>
  <c r="P604" i="4"/>
  <c r="P584" i="4"/>
  <c r="P568" i="4"/>
  <c r="P649" i="4"/>
  <c r="P633" i="4"/>
  <c r="P617" i="4"/>
  <c r="P601" i="4"/>
  <c r="P602" i="4"/>
  <c r="P556" i="4"/>
  <c r="P540" i="4"/>
  <c r="P524" i="4"/>
  <c r="P508" i="4"/>
  <c r="P492" i="4"/>
  <c r="P476" i="4"/>
  <c r="P460" i="4"/>
  <c r="P622" i="4"/>
  <c r="P549" i="4"/>
  <c r="P493" i="4"/>
  <c r="P477" i="4"/>
  <c r="P461" i="4"/>
  <c r="P626" i="4"/>
  <c r="P562" i="4"/>
  <c r="P530" i="4"/>
  <c r="P498" i="4"/>
  <c r="P482" i="4"/>
  <c r="P466" i="4"/>
  <c r="P559" i="4"/>
  <c r="P495" i="4"/>
  <c r="P448" i="4"/>
  <c r="P659" i="4"/>
  <c r="P643" i="4"/>
  <c r="P627" i="4"/>
  <c r="P611" i="4"/>
  <c r="P595" i="4"/>
  <c r="P579" i="4"/>
  <c r="P660" i="4"/>
  <c r="P644" i="4"/>
  <c r="P628" i="4"/>
  <c r="P612" i="4"/>
  <c r="P592" i="4"/>
  <c r="P576" i="4"/>
  <c r="P657" i="4"/>
  <c r="P641" i="4"/>
  <c r="P625" i="4"/>
  <c r="P609" i="4"/>
  <c r="P634" i="4"/>
  <c r="P570" i="4"/>
  <c r="P548" i="4"/>
  <c r="P532" i="4"/>
  <c r="P516" i="4"/>
  <c r="P500" i="4"/>
  <c r="P484" i="4"/>
  <c r="P468" i="4"/>
  <c r="P654" i="4"/>
  <c r="P564" i="4"/>
  <c r="P505" i="4"/>
  <c r="P485" i="4"/>
  <c r="P469" i="4"/>
  <c r="P658" i="4"/>
  <c r="P594" i="4"/>
  <c r="P546" i="4"/>
  <c r="P514" i="4"/>
  <c r="P490" i="4"/>
  <c r="P474" i="4"/>
  <c r="P458" i="4"/>
  <c r="P527" i="4"/>
  <c r="P463" i="4"/>
  <c r="P440" i="4"/>
  <c r="P655" i="4"/>
  <c r="P623" i="4"/>
  <c r="P591" i="4"/>
  <c r="P656" i="4"/>
  <c r="P624" i="4"/>
  <c r="P588" i="4"/>
  <c r="P653" i="4"/>
  <c r="P621" i="4"/>
  <c r="P618" i="4"/>
  <c r="P544" i="4"/>
  <c r="P512" i="4"/>
  <c r="P480" i="4"/>
  <c r="P638" i="4"/>
  <c r="P497" i="4"/>
  <c r="P465" i="4"/>
  <c r="P578" i="4"/>
  <c r="P506" i="4"/>
  <c r="P470" i="4"/>
  <c r="P511" i="4"/>
  <c r="P436" i="4"/>
  <c r="P420" i="4"/>
  <c r="P563" i="4"/>
  <c r="P499" i="4"/>
  <c r="P449" i="4"/>
  <c r="P433" i="4"/>
  <c r="P417" i="4"/>
  <c r="P551" i="4"/>
  <c r="P487" i="4"/>
  <c r="P446" i="4"/>
  <c r="P430" i="4"/>
  <c r="P414" i="4"/>
  <c r="P398" i="4"/>
  <c r="P523" i="4"/>
  <c r="P459" i="4"/>
  <c r="P405" i="4"/>
  <c r="P387" i="4"/>
  <c r="P371" i="4"/>
  <c r="P355" i="4"/>
  <c r="P339" i="4"/>
  <c r="P323" i="4"/>
  <c r="P307" i="4"/>
  <c r="P291" i="4"/>
  <c r="P275" i="4"/>
  <c r="P455" i="4"/>
  <c r="P399" i="4"/>
  <c r="P384" i="4"/>
  <c r="P368" i="4"/>
  <c r="P352" i="4"/>
  <c r="P336" i="4"/>
  <c r="P320" i="4"/>
  <c r="P304" i="4"/>
  <c r="P288" i="4"/>
  <c r="P443" i="4"/>
  <c r="P404" i="4"/>
  <c r="P385" i="4"/>
  <c r="P369" i="4"/>
  <c r="P353" i="4"/>
  <c r="P337" i="4"/>
  <c r="P321" i="4"/>
  <c r="P305" i="4"/>
  <c r="P289" i="4"/>
  <c r="P273" i="4"/>
  <c r="P390" i="4"/>
  <c r="P326" i="4"/>
  <c r="P272" i="4"/>
  <c r="P253" i="4"/>
  <c r="P237" i="4"/>
  <c r="P221" i="4"/>
  <c r="P205" i="4"/>
  <c r="P189" i="4"/>
  <c r="P173" i="4"/>
  <c r="P157" i="4"/>
  <c r="P141" i="4"/>
  <c r="P125" i="4"/>
  <c r="P109" i="4"/>
  <c r="P93" i="4"/>
  <c r="P77" i="4"/>
  <c r="P61" i="4"/>
  <c r="P37" i="4"/>
  <c r="P21" i="4"/>
  <c r="P362" i="4"/>
  <c r="P298" i="4"/>
  <c r="P258" i="4"/>
  <c r="P242" i="4"/>
  <c r="P226" i="4"/>
  <c r="P210" i="4"/>
  <c r="P194" i="4"/>
  <c r="P178" i="4"/>
  <c r="P162" i="4"/>
  <c r="P146" i="4"/>
  <c r="P130" i="4"/>
  <c r="P114" i="4"/>
  <c r="P98" i="4"/>
  <c r="P82" i="4"/>
  <c r="P66" i="4"/>
  <c r="P46" i="4"/>
  <c r="P30" i="4"/>
  <c r="P382" i="4"/>
  <c r="P318" i="4"/>
  <c r="P260" i="4"/>
  <c r="P247" i="4"/>
  <c r="P231" i="4"/>
  <c r="P215" i="4"/>
  <c r="P199" i="4"/>
  <c r="P183" i="4"/>
  <c r="P167" i="4"/>
  <c r="P151" i="4"/>
  <c r="P135" i="4"/>
  <c r="P119" i="4"/>
  <c r="P103" i="4"/>
  <c r="P87" i="4"/>
  <c r="P71" i="4"/>
  <c r="P55" i="4"/>
  <c r="P39" i="4"/>
  <c r="P23" i="4"/>
  <c r="P248" i="4"/>
  <c r="P184" i="4"/>
  <c r="P120" i="4"/>
  <c r="P56" i="4"/>
  <c r="P338" i="4"/>
  <c r="P220" i="4"/>
  <c r="P156" i="4"/>
  <c r="P92" i="4"/>
  <c r="P28" i="4"/>
  <c r="P290" i="4"/>
  <c r="P240" i="4"/>
  <c r="P176" i="4"/>
  <c r="P112" i="4"/>
  <c r="P48" i="4"/>
  <c r="P370" i="4"/>
  <c r="P212" i="4"/>
  <c r="P148" i="4"/>
  <c r="P84" i="4"/>
  <c r="P20" i="4"/>
  <c r="P647" i="4"/>
  <c r="P615" i="4"/>
  <c r="P583" i="4"/>
  <c r="P648" i="4"/>
  <c r="P616" i="4"/>
  <c r="P580" i="4"/>
  <c r="P645" i="4"/>
  <c r="P613" i="4"/>
  <c r="P586" i="4"/>
  <c r="P536" i="4"/>
  <c r="P504" i="4"/>
  <c r="P472" i="4"/>
  <c r="P606" i="4"/>
  <c r="P489" i="4"/>
  <c r="P457" i="4"/>
  <c r="P554" i="4"/>
  <c r="P494" i="4"/>
  <c r="P462" i="4"/>
  <c r="P479" i="4"/>
  <c r="P432" i="4"/>
  <c r="P416" i="4"/>
  <c r="P547" i="4"/>
  <c r="P483" i="4"/>
  <c r="P445" i="4"/>
  <c r="P429" i="4"/>
  <c r="P413" i="4"/>
  <c r="P535" i="4"/>
  <c r="P471" i="4"/>
  <c r="P442" i="4"/>
  <c r="P426" i="4"/>
  <c r="P410" i="4"/>
  <c r="P646" i="4"/>
  <c r="P507" i="4"/>
  <c r="P451" i="4"/>
  <c r="P403" i="4"/>
  <c r="P383" i="4"/>
  <c r="P367" i="4"/>
  <c r="P351" i="4"/>
  <c r="P335" i="4"/>
  <c r="P319" i="4"/>
  <c r="P303" i="4"/>
  <c r="P287" i="4"/>
  <c r="P271" i="4"/>
  <c r="P439" i="4"/>
  <c r="P396" i="4"/>
  <c r="P380" i="4"/>
  <c r="P364" i="4"/>
  <c r="P348" i="4"/>
  <c r="P332" i="4"/>
  <c r="P316" i="4"/>
  <c r="P300" i="4"/>
  <c r="P284" i="4"/>
  <c r="P427" i="4"/>
  <c r="P397" i="4"/>
  <c r="P381" i="4"/>
  <c r="P365" i="4"/>
  <c r="P349" i="4"/>
  <c r="P333" i="4"/>
  <c r="P317" i="4"/>
  <c r="P301" i="4"/>
  <c r="P285" i="4"/>
  <c r="P269" i="4"/>
  <c r="P374" i="4"/>
  <c r="P310" i="4"/>
  <c r="P268" i="4"/>
  <c r="P249" i="4"/>
  <c r="P233" i="4"/>
  <c r="P217" i="4"/>
  <c r="P201" i="4"/>
  <c r="P185" i="4"/>
  <c r="P169" i="4"/>
  <c r="P153" i="4"/>
  <c r="P137" i="4"/>
  <c r="P121" i="4"/>
  <c r="P105" i="4"/>
  <c r="P89" i="4"/>
  <c r="P73" i="4"/>
  <c r="P49" i="4"/>
  <c r="P33" i="4"/>
  <c r="P431" i="4"/>
  <c r="P346" i="4"/>
  <c r="P282" i="4"/>
  <c r="P254" i="4"/>
  <c r="P238" i="4"/>
  <c r="P222" i="4"/>
  <c r="P206" i="4"/>
  <c r="P190" i="4"/>
  <c r="P174" i="4"/>
  <c r="P158" i="4"/>
  <c r="P142" i="4"/>
  <c r="P126" i="4"/>
  <c r="P110" i="4"/>
  <c r="P94" i="4"/>
  <c r="P78" i="4"/>
  <c r="P62" i="4"/>
  <c r="P42" i="4"/>
  <c r="P26" i="4"/>
  <c r="P366" i="4"/>
  <c r="P302" i="4"/>
  <c r="P259" i="4"/>
  <c r="P243" i="4"/>
  <c r="P227" i="4"/>
  <c r="P211" i="4"/>
  <c r="P195" i="4"/>
  <c r="P179" i="4"/>
  <c r="P163" i="4"/>
  <c r="P147" i="4"/>
  <c r="P131" i="4"/>
  <c r="P115" i="4"/>
  <c r="P99" i="4"/>
  <c r="P83" i="4"/>
  <c r="P67" i="4"/>
  <c r="P51" i="4"/>
  <c r="P35" i="4"/>
  <c r="P19" i="4"/>
  <c r="P232" i="4"/>
  <c r="P168" i="4"/>
  <c r="P104" i="4"/>
  <c r="P40" i="4"/>
  <c r="P274" i="4"/>
  <c r="P204" i="4"/>
  <c r="P140" i="4"/>
  <c r="P76" i="4"/>
  <c r="P15" i="4"/>
  <c r="P270" i="4"/>
  <c r="P224" i="4"/>
  <c r="P160" i="4"/>
  <c r="P96" i="4"/>
  <c r="P32" i="4"/>
  <c r="P306" i="4"/>
  <c r="P196" i="4"/>
  <c r="P132" i="4"/>
  <c r="P68" i="4"/>
  <c r="P18" i="4"/>
  <c r="P639" i="4"/>
  <c r="P607" i="4"/>
  <c r="P575" i="4"/>
  <c r="P640" i="4"/>
  <c r="P608" i="4"/>
  <c r="P572" i="4"/>
  <c r="P637" i="4"/>
  <c r="P605" i="4"/>
  <c r="P560" i="4"/>
  <c r="P528" i="4"/>
  <c r="P496" i="4"/>
  <c r="P464" i="4"/>
  <c r="P557" i="4"/>
  <c r="P481" i="4"/>
  <c r="P642" i="4"/>
  <c r="P538" i="4"/>
  <c r="P486" i="4"/>
  <c r="P598" i="4"/>
  <c r="P452" i="4"/>
  <c r="P428" i="4"/>
  <c r="P412" i="4"/>
  <c r="P531" i="4"/>
  <c r="P467" i="4"/>
  <c r="P441" i="4"/>
  <c r="P425" i="4"/>
  <c r="P409" i="4"/>
  <c r="P519" i="4"/>
  <c r="P454" i="4"/>
  <c r="P438" i="4"/>
  <c r="P422" i="4"/>
  <c r="P406" i="4"/>
  <c r="P555" i="4"/>
  <c r="P491" i="4"/>
  <c r="P435" i="4"/>
  <c r="P395" i="4"/>
  <c r="P379" i="4"/>
  <c r="P363" i="4"/>
  <c r="P347" i="4"/>
  <c r="P331" i="4"/>
  <c r="P315" i="4"/>
  <c r="P299" i="4"/>
  <c r="P283" i="4"/>
  <c r="P267" i="4"/>
  <c r="P423" i="4"/>
  <c r="P392" i="4"/>
  <c r="P376" i="4"/>
  <c r="P360" i="4"/>
  <c r="P344" i="4"/>
  <c r="P328" i="4"/>
  <c r="P312" i="4"/>
  <c r="P296" i="4"/>
  <c r="P280" i="4"/>
  <c r="P411" i="4"/>
  <c r="P393" i="4"/>
  <c r="P377" i="4"/>
  <c r="P361" i="4"/>
  <c r="P345" i="4"/>
  <c r="P329" i="4"/>
  <c r="P313" i="4"/>
  <c r="P297" i="4"/>
  <c r="P281" i="4"/>
  <c r="P415" i="4"/>
  <c r="P358" i="4"/>
  <c r="P294" i="4"/>
  <c r="P261" i="4"/>
  <c r="P245" i="4"/>
  <c r="P229" i="4"/>
  <c r="P213" i="4"/>
  <c r="P197" i="4"/>
  <c r="P181" i="4"/>
  <c r="P165" i="4"/>
  <c r="P149" i="4"/>
  <c r="P133" i="4"/>
  <c r="P117" i="4"/>
  <c r="P101" i="4"/>
  <c r="P85" i="4"/>
  <c r="P69" i="4"/>
  <c r="P45" i="4"/>
  <c r="P29" i="4"/>
  <c r="P394" i="4"/>
  <c r="P330" i="4"/>
  <c r="P266" i="4"/>
  <c r="P250" i="4"/>
  <c r="P234" i="4"/>
  <c r="P218" i="4"/>
  <c r="P202" i="4"/>
  <c r="P186" i="4"/>
  <c r="P170" i="4"/>
  <c r="P154" i="4"/>
  <c r="P138" i="4"/>
  <c r="P122" i="4"/>
  <c r="P106" i="4"/>
  <c r="P90" i="4"/>
  <c r="P74" i="4"/>
  <c r="P54" i="4"/>
  <c r="P38" i="4"/>
  <c r="P22" i="4"/>
  <c r="P350" i="4"/>
  <c r="P286" i="4"/>
  <c r="P255" i="4"/>
  <c r="P239" i="4"/>
  <c r="P223" i="4"/>
  <c r="P207" i="4"/>
  <c r="P191" i="4"/>
  <c r="P175" i="4"/>
  <c r="P159" i="4"/>
  <c r="P143" i="4"/>
  <c r="P127" i="4"/>
  <c r="P111" i="4"/>
  <c r="P95" i="4"/>
  <c r="P79" i="4"/>
  <c r="P63" i="4"/>
  <c r="P47" i="4"/>
  <c r="P31" i="4"/>
  <c r="P386" i="4"/>
  <c r="P216" i="4"/>
  <c r="P152" i="4"/>
  <c r="P88" i="4"/>
  <c r="P24" i="4"/>
  <c r="P252" i="4"/>
  <c r="P188" i="4"/>
  <c r="P124" i="4"/>
  <c r="P60" i="4"/>
  <c r="P407" i="4"/>
  <c r="P265" i="4"/>
  <c r="P208" i="4"/>
  <c r="P144" i="4"/>
  <c r="P80" i="4"/>
  <c r="P16" i="4"/>
  <c r="P244" i="4"/>
  <c r="P180" i="4"/>
  <c r="P116" i="4"/>
  <c r="P52" i="4"/>
  <c r="P13" i="4"/>
  <c r="P567" i="4"/>
  <c r="P629" i="4"/>
  <c r="P488" i="4"/>
  <c r="P610" i="4"/>
  <c r="P444" i="4"/>
  <c r="P453" i="4"/>
  <c r="P503" i="4"/>
  <c r="P402" i="4"/>
  <c r="P391" i="4"/>
  <c r="P327" i="4"/>
  <c r="P263" i="4"/>
  <c r="P356" i="4"/>
  <c r="P292" i="4"/>
  <c r="P373" i="4"/>
  <c r="P309" i="4"/>
  <c r="P342" i="4"/>
  <c r="P225" i="4"/>
  <c r="P161" i="4"/>
  <c r="P97" i="4"/>
  <c r="P25" i="4"/>
  <c r="P246" i="4"/>
  <c r="P182" i="4"/>
  <c r="P118" i="4"/>
  <c r="P50" i="4"/>
  <c r="P262" i="4"/>
  <c r="P203" i="4"/>
  <c r="P139" i="4"/>
  <c r="P75" i="4"/>
  <c r="P322" i="4"/>
  <c r="P14" i="4"/>
  <c r="P44" i="4"/>
  <c r="P128" i="4"/>
  <c r="P164" i="4"/>
  <c r="P632" i="4"/>
  <c r="P650" i="4"/>
  <c r="P456" i="4"/>
  <c r="P522" i="4"/>
  <c r="P424" i="4"/>
  <c r="P437" i="4"/>
  <c r="P450" i="4"/>
  <c r="P539" i="4"/>
  <c r="P375" i="4"/>
  <c r="P311" i="4"/>
  <c r="P401" i="4"/>
  <c r="P340" i="4"/>
  <c r="P276" i="4"/>
  <c r="P357" i="4"/>
  <c r="P293" i="4"/>
  <c r="P278" i="4"/>
  <c r="P209" i="4"/>
  <c r="P145" i="4"/>
  <c r="P81" i="4"/>
  <c r="P378" i="4"/>
  <c r="P230" i="4"/>
  <c r="P166" i="4"/>
  <c r="P102" i="4"/>
  <c r="P34" i="4"/>
  <c r="P251" i="4"/>
  <c r="P187" i="4"/>
  <c r="P123" i="4"/>
  <c r="P59" i="4"/>
  <c r="P200" i="4"/>
  <c r="P236" i="4"/>
  <c r="P354" i="4"/>
  <c r="P64" i="4"/>
  <c r="P100" i="4"/>
  <c r="P631" i="4"/>
  <c r="P596" i="4"/>
  <c r="P552" i="4"/>
  <c r="P537" i="4"/>
  <c r="P478" i="4"/>
  <c r="P614" i="4"/>
  <c r="P421" i="4"/>
  <c r="P434" i="4"/>
  <c r="P475" i="4"/>
  <c r="P359" i="4"/>
  <c r="P295" i="4"/>
  <c r="P388" i="4"/>
  <c r="P324" i="4"/>
  <c r="P408" i="4"/>
  <c r="P341" i="4"/>
  <c r="P277" i="4"/>
  <c r="P257" i="4"/>
  <c r="P193" i="4"/>
  <c r="P129" i="4"/>
  <c r="P65" i="4"/>
  <c r="P314" i="4"/>
  <c r="P214" i="4"/>
  <c r="P150" i="4"/>
  <c r="P86" i="4"/>
  <c r="P447" i="4"/>
  <c r="P235" i="4"/>
  <c r="P171" i="4"/>
  <c r="P107" i="4"/>
  <c r="P43" i="4"/>
  <c r="P136" i="4"/>
  <c r="P172" i="4"/>
  <c r="P256" i="4"/>
  <c r="P12" i="4"/>
  <c r="P36" i="4"/>
  <c r="P599" i="4"/>
  <c r="P661" i="4"/>
  <c r="P520" i="4"/>
  <c r="P473" i="4"/>
  <c r="P543" i="4"/>
  <c r="P515" i="4"/>
  <c r="P630" i="4"/>
  <c r="P418" i="4"/>
  <c r="P419" i="4"/>
  <c r="P343" i="4"/>
  <c r="P279" i="4"/>
  <c r="P372" i="4"/>
  <c r="P308" i="4"/>
  <c r="P389" i="4"/>
  <c r="P325" i="4"/>
  <c r="P400" i="4"/>
  <c r="P241" i="4"/>
  <c r="P177" i="4"/>
  <c r="P113" i="4"/>
  <c r="P41" i="4"/>
  <c r="P264" i="4"/>
  <c r="P198" i="4"/>
  <c r="P134" i="4"/>
  <c r="P70" i="4"/>
  <c r="P334" i="4"/>
  <c r="P219" i="4"/>
  <c r="P155" i="4"/>
  <c r="P91" i="4"/>
  <c r="P27" i="4"/>
  <c r="P72" i="4"/>
  <c r="P108" i="4"/>
  <c r="P192" i="4"/>
  <c r="P228" i="4"/>
  <c r="P17" i="4"/>
  <c r="P529" i="4"/>
  <c r="P541" i="4"/>
  <c r="P590" i="4"/>
  <c r="P577" i="4"/>
  <c r="P509" i="4"/>
  <c r="P589" i="4"/>
  <c r="P513" i="4"/>
  <c r="P573" i="4"/>
  <c r="P53" i="4"/>
  <c r="P534" i="4"/>
  <c r="P517" i="4"/>
  <c r="P510" i="4"/>
  <c r="P521" i="4"/>
  <c r="P585" i="4"/>
  <c r="P581" i="4"/>
  <c r="P545" i="4"/>
  <c r="P565" i="4"/>
  <c r="P542" i="4"/>
  <c r="P566" i="4"/>
  <c r="P550" i="4"/>
  <c r="P57" i="4"/>
  <c r="P533" i="4"/>
  <c r="P526" i="4"/>
  <c r="P553" i="4"/>
  <c r="P600" i="4"/>
  <c r="P561" i="4"/>
  <c r="P502" i="4"/>
  <c r="P582" i="4"/>
  <c r="P574" i="4"/>
  <c r="P525" i="4"/>
  <c r="P518" i="4"/>
  <c r="P593" i="4"/>
  <c r="P501" i="4"/>
  <c r="P597" i="4"/>
  <c r="P58" i="4"/>
  <c r="P558" i="4"/>
  <c r="P569" i="4"/>
  <c r="R6" i="4"/>
  <c r="Q7" i="4"/>
  <c r="Q8" i="4"/>
  <c r="Q11" i="4"/>
  <c r="CC7" i="9" l="1"/>
  <c r="CC8" i="9"/>
  <c r="CC11" i="9"/>
  <c r="CB15" i="9"/>
  <c r="CB14" i="9"/>
  <c r="CB13" i="9"/>
  <c r="CB16" i="9"/>
  <c r="CB20" i="9"/>
  <c r="CB17" i="9"/>
  <c r="CB22" i="9"/>
  <c r="CB26" i="9"/>
  <c r="CB21" i="9"/>
  <c r="CB25" i="9"/>
  <c r="CB24" i="9"/>
  <c r="CB30" i="9"/>
  <c r="CB34" i="9"/>
  <c r="CB12" i="9"/>
  <c r="CB18" i="9"/>
  <c r="CB27" i="9"/>
  <c r="CB29" i="9"/>
  <c r="CB33" i="9"/>
  <c r="CB28" i="9"/>
  <c r="CB35" i="9"/>
  <c r="CB39" i="9"/>
  <c r="CB43" i="9"/>
  <c r="CB47" i="9"/>
  <c r="CB51" i="9"/>
  <c r="CB19" i="9"/>
  <c r="CB31" i="9"/>
  <c r="CB38" i="9"/>
  <c r="CB42" i="9"/>
  <c r="CB46" i="9"/>
  <c r="CB32" i="9"/>
  <c r="CB37" i="9"/>
  <c r="CB45" i="9"/>
  <c r="CB53" i="9"/>
  <c r="CB57" i="9"/>
  <c r="CB61" i="9"/>
  <c r="CB40" i="9"/>
  <c r="CB48" i="9"/>
  <c r="CB52" i="9"/>
  <c r="CB56" i="9"/>
  <c r="CB60" i="9"/>
  <c r="CB49" i="9"/>
  <c r="CB59" i="9"/>
  <c r="CB67" i="9"/>
  <c r="CB71" i="9"/>
  <c r="CB75" i="9"/>
  <c r="CB79" i="9"/>
  <c r="CB83" i="9"/>
  <c r="CB87" i="9"/>
  <c r="CB91" i="9"/>
  <c r="CB23" i="9"/>
  <c r="CB36" i="9"/>
  <c r="CB54" i="9"/>
  <c r="CB62" i="9"/>
  <c r="CB66" i="9"/>
  <c r="CB70" i="9"/>
  <c r="CB74" i="9"/>
  <c r="CB78" i="9"/>
  <c r="CB82" i="9"/>
  <c r="CB86" i="9"/>
  <c r="CB90" i="9"/>
  <c r="CB94" i="9"/>
  <c r="CB69" i="9"/>
  <c r="CB44" i="9"/>
  <c r="CB64" i="9"/>
  <c r="CB72" i="9"/>
  <c r="CB80" i="9"/>
  <c r="CB41" i="9"/>
  <c r="CB55" i="9"/>
  <c r="CB63" i="9"/>
  <c r="CB68" i="9"/>
  <c r="CB73" i="9"/>
  <c r="CB88" i="9"/>
  <c r="CB98" i="9"/>
  <c r="CB102" i="9"/>
  <c r="CB106" i="9"/>
  <c r="CB110" i="9"/>
  <c r="CB114" i="9"/>
  <c r="CB118" i="9"/>
  <c r="CB122" i="9"/>
  <c r="CB126" i="9"/>
  <c r="CB77" i="9"/>
  <c r="CB81" i="9"/>
  <c r="CB89" i="9"/>
  <c r="CB95" i="9"/>
  <c r="CB96" i="9"/>
  <c r="CB97" i="9"/>
  <c r="CB101" i="9"/>
  <c r="CB105" i="9"/>
  <c r="CB109" i="9"/>
  <c r="CB113" i="9"/>
  <c r="CB117" i="9"/>
  <c r="CB121" i="9"/>
  <c r="CB58" i="9"/>
  <c r="CB76" i="9"/>
  <c r="CB85" i="9"/>
  <c r="CB103" i="9"/>
  <c r="CB111" i="9"/>
  <c r="CB84" i="9"/>
  <c r="CB104" i="9"/>
  <c r="CB92" i="9"/>
  <c r="CB108" i="9"/>
  <c r="CB112" i="9"/>
  <c r="CB129" i="9"/>
  <c r="CB133" i="9"/>
  <c r="CB137" i="9"/>
  <c r="CB141" i="9"/>
  <c r="CB145" i="9"/>
  <c r="CB149" i="9"/>
  <c r="CB153" i="9"/>
  <c r="CB157" i="9"/>
  <c r="CB161" i="9"/>
  <c r="CB165" i="9"/>
  <c r="CB169" i="9"/>
  <c r="CB173" i="9"/>
  <c r="CB177" i="9"/>
  <c r="CB181" i="9"/>
  <c r="CB185" i="9"/>
  <c r="CB189" i="9"/>
  <c r="CB193" i="9"/>
  <c r="CB197" i="9"/>
  <c r="CB201" i="9"/>
  <c r="CB50" i="9"/>
  <c r="CB116" i="9"/>
  <c r="CB128" i="9"/>
  <c r="CB132" i="9"/>
  <c r="CB136" i="9"/>
  <c r="CB140" i="9"/>
  <c r="CB144" i="9"/>
  <c r="CB148" i="9"/>
  <c r="CB152" i="9"/>
  <c r="CB156" i="9"/>
  <c r="CB160" i="9"/>
  <c r="CB164" i="9"/>
  <c r="CB168" i="9"/>
  <c r="CB172" i="9"/>
  <c r="CB176" i="9"/>
  <c r="CB124" i="9"/>
  <c r="CB135" i="9"/>
  <c r="CB143" i="9"/>
  <c r="CB100" i="9"/>
  <c r="CB107" i="9"/>
  <c r="CB119" i="9"/>
  <c r="CB123" i="9"/>
  <c r="CB125" i="9"/>
  <c r="CB131" i="9"/>
  <c r="CB139" i="9"/>
  <c r="CB147" i="9"/>
  <c r="CB155" i="9"/>
  <c r="CB120" i="9"/>
  <c r="CB130" i="9"/>
  <c r="CB162" i="9"/>
  <c r="CB170" i="9"/>
  <c r="CB178" i="9"/>
  <c r="CB190" i="9"/>
  <c r="CB191" i="9"/>
  <c r="CB192" i="9"/>
  <c r="CB206" i="9"/>
  <c r="CB210" i="9"/>
  <c r="CB214" i="9"/>
  <c r="CB218" i="9"/>
  <c r="CB222" i="9"/>
  <c r="CB115" i="9"/>
  <c r="CB142" i="9"/>
  <c r="CB146" i="9"/>
  <c r="CB150" i="9"/>
  <c r="CB163" i="9"/>
  <c r="CB171" i="9"/>
  <c r="CB179" i="9"/>
  <c r="CB180" i="9"/>
  <c r="CB194" i="9"/>
  <c r="CB195" i="9"/>
  <c r="CB196" i="9"/>
  <c r="CB205" i="9"/>
  <c r="CB209" i="9"/>
  <c r="CB213" i="9"/>
  <c r="CB217" i="9"/>
  <c r="CB221" i="9"/>
  <c r="CB225" i="9"/>
  <c r="CB229" i="9"/>
  <c r="CB233" i="9"/>
  <c r="CB237" i="9"/>
  <c r="CB241" i="9"/>
  <c r="CB245" i="9"/>
  <c r="CB249" i="9"/>
  <c r="CB253" i="9"/>
  <c r="CB65" i="9"/>
  <c r="CB127" i="9"/>
  <c r="CB134" i="9"/>
  <c r="CB151" i="9"/>
  <c r="CB159" i="9"/>
  <c r="CB175" i="9"/>
  <c r="CB186" i="9"/>
  <c r="CB188" i="9"/>
  <c r="CB203" i="9"/>
  <c r="CB211" i="9"/>
  <c r="CB219" i="9"/>
  <c r="CB226" i="9"/>
  <c r="CB227" i="9"/>
  <c r="CB228" i="9"/>
  <c r="CB138" i="9"/>
  <c r="CB93" i="9"/>
  <c r="CB99" i="9"/>
  <c r="CB167" i="9"/>
  <c r="CB187" i="9"/>
  <c r="CB202" i="9"/>
  <c r="CB207" i="9"/>
  <c r="CB215" i="9"/>
  <c r="CB234" i="9"/>
  <c r="CB235" i="9"/>
  <c r="CB236" i="9"/>
  <c r="CB158" i="9"/>
  <c r="CB183" i="9"/>
  <c r="CB200" i="9"/>
  <c r="CB204" i="9"/>
  <c r="CB220" i="9"/>
  <c r="CB231" i="9"/>
  <c r="CB238" i="9"/>
  <c r="CB250" i="9"/>
  <c r="CB251" i="9"/>
  <c r="CB252" i="9"/>
  <c r="CB258" i="9"/>
  <c r="CB262" i="9"/>
  <c r="CB266" i="9"/>
  <c r="CB270" i="9"/>
  <c r="CB274" i="9"/>
  <c r="CB278" i="9"/>
  <c r="CB154" i="9"/>
  <c r="CB174" i="9"/>
  <c r="CB198" i="9"/>
  <c r="CB212" i="9"/>
  <c r="CB240" i="9"/>
  <c r="CB243" i="9"/>
  <c r="CB256" i="9"/>
  <c r="CB260" i="9"/>
  <c r="CB264" i="9"/>
  <c r="CB268" i="9"/>
  <c r="CB272" i="9"/>
  <c r="CB276" i="9"/>
  <c r="CB280" i="9"/>
  <c r="CB284" i="9"/>
  <c r="CB288" i="9"/>
  <c r="CB292" i="9"/>
  <c r="CB296" i="9"/>
  <c r="CB300" i="9"/>
  <c r="CB304" i="9"/>
  <c r="CB308" i="9"/>
  <c r="CB312" i="9"/>
  <c r="CB199" i="9"/>
  <c r="CB232" i="9"/>
  <c r="CB239" i="9"/>
  <c r="CB261" i="9"/>
  <c r="CB269" i="9"/>
  <c r="CB277" i="9"/>
  <c r="CB281" i="9"/>
  <c r="CB282" i="9"/>
  <c r="CB283" i="9"/>
  <c r="CB297" i="9"/>
  <c r="CB298" i="9"/>
  <c r="CB299" i="9"/>
  <c r="CB313" i="9"/>
  <c r="CB314" i="9"/>
  <c r="CB316" i="9"/>
  <c r="CB320" i="9"/>
  <c r="CB324" i="9"/>
  <c r="CB328" i="9"/>
  <c r="CB332" i="9"/>
  <c r="CB336" i="9"/>
  <c r="CB340" i="9"/>
  <c r="CB344" i="9"/>
  <c r="CB348" i="9"/>
  <c r="CB352" i="9"/>
  <c r="CB356" i="9"/>
  <c r="CB360" i="9"/>
  <c r="CB364" i="9"/>
  <c r="CB368" i="9"/>
  <c r="CB372" i="9"/>
  <c r="CB376" i="9"/>
  <c r="CB380" i="9"/>
  <c r="CB384" i="9"/>
  <c r="CB388" i="9"/>
  <c r="CB392" i="9"/>
  <c r="CB396" i="9"/>
  <c r="CB400" i="9"/>
  <c r="CB404" i="9"/>
  <c r="CB408" i="9"/>
  <c r="CB412" i="9"/>
  <c r="CB416" i="9"/>
  <c r="CB420" i="9"/>
  <c r="CB424" i="9"/>
  <c r="CB428" i="9"/>
  <c r="CB432" i="9"/>
  <c r="CB436" i="9"/>
  <c r="CB440" i="9"/>
  <c r="CB444" i="9"/>
  <c r="CB184" i="9"/>
  <c r="CB224" i="9"/>
  <c r="CB246" i="9"/>
  <c r="CB248" i="9"/>
  <c r="CB259" i="9"/>
  <c r="CB267" i="9"/>
  <c r="CB275" i="9"/>
  <c r="CB285" i="9"/>
  <c r="CB286" i="9"/>
  <c r="CB287" i="9"/>
  <c r="CB301" i="9"/>
  <c r="CB302" i="9"/>
  <c r="CB303" i="9"/>
  <c r="CB315" i="9"/>
  <c r="CB319" i="9"/>
  <c r="CB323" i="9"/>
  <c r="CB327" i="9"/>
  <c r="CB331" i="9"/>
  <c r="CB335" i="9"/>
  <c r="CB339" i="9"/>
  <c r="CB343" i="9"/>
  <c r="CB347" i="9"/>
  <c r="CB351" i="9"/>
  <c r="CB355" i="9"/>
  <c r="CB359" i="9"/>
  <c r="CB363" i="9"/>
  <c r="CB367" i="9"/>
  <c r="CB371" i="9"/>
  <c r="CB182" i="9"/>
  <c r="CB216" i="9"/>
  <c r="CB223" i="9"/>
  <c r="CB208" i="9"/>
  <c r="CB244" i="9"/>
  <c r="CB263" i="9"/>
  <c r="CB279" i="9"/>
  <c r="CB294" i="9"/>
  <c r="CB309" i="9"/>
  <c r="CB311" i="9"/>
  <c r="CB321" i="9"/>
  <c r="CB329" i="9"/>
  <c r="CB337" i="9"/>
  <c r="CB345" i="9"/>
  <c r="CB353" i="9"/>
  <c r="CB361" i="9"/>
  <c r="CB369" i="9"/>
  <c r="CB373" i="9"/>
  <c r="CB374" i="9"/>
  <c r="CB375" i="9"/>
  <c r="CB389" i="9"/>
  <c r="CB390" i="9"/>
  <c r="CB391" i="9"/>
  <c r="CB405" i="9"/>
  <c r="CB406" i="9"/>
  <c r="CB407" i="9"/>
  <c r="CB421" i="9"/>
  <c r="CB422" i="9"/>
  <c r="CB423" i="9"/>
  <c r="CB437" i="9"/>
  <c r="CB438" i="9"/>
  <c r="CB439" i="9"/>
  <c r="CB230" i="9"/>
  <c r="CB265" i="9"/>
  <c r="CB289" i="9"/>
  <c r="CB291" i="9"/>
  <c r="CB306" i="9"/>
  <c r="CB322" i="9"/>
  <c r="CB330" i="9"/>
  <c r="CB338" i="9"/>
  <c r="CB346" i="9"/>
  <c r="CB354" i="9"/>
  <c r="CB362" i="9"/>
  <c r="CB370" i="9"/>
  <c r="CB377" i="9"/>
  <c r="CB378" i="9"/>
  <c r="CB379" i="9"/>
  <c r="CB393" i="9"/>
  <c r="CB394" i="9"/>
  <c r="CB395" i="9"/>
  <c r="CB409" i="9"/>
  <c r="CB410" i="9"/>
  <c r="CB411" i="9"/>
  <c r="CB425" i="9"/>
  <c r="CB426" i="9"/>
  <c r="CB427" i="9"/>
  <c r="CB441" i="9"/>
  <c r="CB442" i="9"/>
  <c r="CB443" i="9"/>
  <c r="CB449" i="9"/>
  <c r="CB453" i="9"/>
  <c r="CB457" i="9"/>
  <c r="CB461" i="9"/>
  <c r="CB465" i="9"/>
  <c r="CB469" i="9"/>
  <c r="CB473" i="9"/>
  <c r="CB477" i="9"/>
  <c r="CB481" i="9"/>
  <c r="CB485" i="9"/>
  <c r="CB489" i="9"/>
  <c r="CB493" i="9"/>
  <c r="CB497" i="9"/>
  <c r="CB501" i="9"/>
  <c r="CB505" i="9"/>
  <c r="CB509" i="9"/>
  <c r="CB513" i="9"/>
  <c r="CB517" i="9"/>
  <c r="CB521" i="9"/>
  <c r="CB166" i="9"/>
  <c r="CB247" i="9"/>
  <c r="CB255" i="9"/>
  <c r="CB242" i="9"/>
  <c r="CB271" i="9"/>
  <c r="CB293" i="9"/>
  <c r="CB310" i="9"/>
  <c r="CB325" i="9"/>
  <c r="CB341" i="9"/>
  <c r="CB357" i="9"/>
  <c r="CB382" i="9"/>
  <c r="CB397" i="9"/>
  <c r="CB399" i="9"/>
  <c r="CB414" i="9"/>
  <c r="CB429" i="9"/>
  <c r="CB431" i="9"/>
  <c r="CB445" i="9"/>
  <c r="CB446" i="9"/>
  <c r="CB447" i="9"/>
  <c r="CB448" i="9"/>
  <c r="CB462" i="9"/>
  <c r="CB463" i="9"/>
  <c r="CB464" i="9"/>
  <c r="CB478" i="9"/>
  <c r="CB479" i="9"/>
  <c r="CB480" i="9"/>
  <c r="CB494" i="9"/>
  <c r="CB495" i="9"/>
  <c r="CB496" i="9"/>
  <c r="CB510" i="9"/>
  <c r="CB511" i="9"/>
  <c r="CB512" i="9"/>
  <c r="CB524" i="9"/>
  <c r="CB528" i="9"/>
  <c r="CB532" i="9"/>
  <c r="CB536" i="9"/>
  <c r="CB540" i="9"/>
  <c r="CB544" i="9"/>
  <c r="CB548" i="9"/>
  <c r="CB552" i="9"/>
  <c r="CB556" i="9"/>
  <c r="CB560" i="9"/>
  <c r="CB564" i="9"/>
  <c r="CB568" i="9"/>
  <c r="CB572" i="9"/>
  <c r="CB576" i="9"/>
  <c r="CB580" i="9"/>
  <c r="CB584" i="9"/>
  <c r="CB588" i="9"/>
  <c r="CB592" i="9"/>
  <c r="CB596" i="9"/>
  <c r="CB600" i="9"/>
  <c r="CB604" i="9"/>
  <c r="CB608" i="9"/>
  <c r="CB612" i="9"/>
  <c r="CB616" i="9"/>
  <c r="CB620" i="9"/>
  <c r="CB624" i="9"/>
  <c r="CB628" i="9"/>
  <c r="CB632" i="9"/>
  <c r="CB636" i="9"/>
  <c r="CB640" i="9"/>
  <c r="CB644" i="9"/>
  <c r="CB648" i="9"/>
  <c r="CB652" i="9"/>
  <c r="CB656" i="9"/>
  <c r="CB660" i="9"/>
  <c r="CB518" i="9"/>
  <c r="CB519" i="9"/>
  <c r="CB534" i="9"/>
  <c r="CB542" i="9"/>
  <c r="CB546" i="9"/>
  <c r="CB550" i="9"/>
  <c r="CB570" i="9"/>
  <c r="CB586" i="9"/>
  <c r="CB590" i="9"/>
  <c r="CB594" i="9"/>
  <c r="CB622" i="9"/>
  <c r="CB626" i="9"/>
  <c r="CB630" i="9"/>
  <c r="CB634" i="9"/>
  <c r="CB650" i="9"/>
  <c r="CB305" i="9"/>
  <c r="CB318" i="9"/>
  <c r="CB334" i="9"/>
  <c r="CB350" i="9"/>
  <c r="CB366" i="9"/>
  <c r="CB386" i="9"/>
  <c r="CB401" i="9"/>
  <c r="CB403" i="9"/>
  <c r="CB418" i="9"/>
  <c r="CB433" i="9"/>
  <c r="CB435" i="9"/>
  <c r="CB450" i="9"/>
  <c r="CB451" i="9"/>
  <c r="CB452" i="9"/>
  <c r="CB466" i="9"/>
  <c r="CB467" i="9"/>
  <c r="CB468" i="9"/>
  <c r="CB482" i="9"/>
  <c r="CB483" i="9"/>
  <c r="CB484" i="9"/>
  <c r="CB498" i="9"/>
  <c r="CB499" i="9"/>
  <c r="CB500" i="9"/>
  <c r="CB514" i="9"/>
  <c r="CB515" i="9"/>
  <c r="CB516" i="9"/>
  <c r="CB523" i="9"/>
  <c r="CB527" i="9"/>
  <c r="CB531" i="9"/>
  <c r="CB535" i="9"/>
  <c r="CB539" i="9"/>
  <c r="CB543" i="9"/>
  <c r="CB547" i="9"/>
  <c r="CB551" i="9"/>
  <c r="CB555" i="9"/>
  <c r="CB559" i="9"/>
  <c r="CB563" i="9"/>
  <c r="CB567" i="9"/>
  <c r="CB571" i="9"/>
  <c r="CB575" i="9"/>
  <c r="CB579" i="9"/>
  <c r="CB583" i="9"/>
  <c r="CB587" i="9"/>
  <c r="CB591" i="9"/>
  <c r="CB595" i="9"/>
  <c r="CB599" i="9"/>
  <c r="CB603" i="9"/>
  <c r="CB607" i="9"/>
  <c r="CB611" i="9"/>
  <c r="CB615" i="9"/>
  <c r="CB619" i="9"/>
  <c r="CB623" i="9"/>
  <c r="CB627" i="9"/>
  <c r="CB631" i="9"/>
  <c r="CB635" i="9"/>
  <c r="CB639" i="9"/>
  <c r="CB643" i="9"/>
  <c r="CB647" i="9"/>
  <c r="CB651" i="9"/>
  <c r="CB655" i="9"/>
  <c r="CB659" i="9"/>
  <c r="CB598" i="9"/>
  <c r="CB602" i="9"/>
  <c r="CB610" i="9"/>
  <c r="CB658" i="9"/>
  <c r="CB254" i="9"/>
  <c r="CB273" i="9"/>
  <c r="CB290" i="9"/>
  <c r="CB307" i="9"/>
  <c r="CB326" i="9"/>
  <c r="CB342" i="9"/>
  <c r="CB358" i="9"/>
  <c r="CB387" i="9"/>
  <c r="CB402" i="9"/>
  <c r="CB257" i="9"/>
  <c r="CB295" i="9"/>
  <c r="CB317" i="9"/>
  <c r="CB333" i="9"/>
  <c r="CB349" i="9"/>
  <c r="CB365" i="9"/>
  <c r="CB381" i="9"/>
  <c r="CB383" i="9"/>
  <c r="CB398" i="9"/>
  <c r="CB413" i="9"/>
  <c r="CB415" i="9"/>
  <c r="CB430" i="9"/>
  <c r="CB454" i="9"/>
  <c r="CB455" i="9"/>
  <c r="CB456" i="9"/>
  <c r="CB470" i="9"/>
  <c r="CB471" i="9"/>
  <c r="CB472" i="9"/>
  <c r="CB486" i="9"/>
  <c r="CB487" i="9"/>
  <c r="CB488" i="9"/>
  <c r="CB502" i="9"/>
  <c r="CB503" i="9"/>
  <c r="CB504" i="9"/>
  <c r="CB520" i="9"/>
  <c r="CB526" i="9"/>
  <c r="CB530" i="9"/>
  <c r="CB538" i="9"/>
  <c r="CB554" i="9"/>
  <c r="CB558" i="9"/>
  <c r="CB562" i="9"/>
  <c r="CB566" i="9"/>
  <c r="CB574" i="9"/>
  <c r="CB578" i="9"/>
  <c r="CB582" i="9"/>
  <c r="CB606" i="9"/>
  <c r="CB614" i="9"/>
  <c r="CB618" i="9"/>
  <c r="CB638" i="9"/>
  <c r="CB642" i="9"/>
  <c r="CB646" i="9"/>
  <c r="CB654" i="9"/>
  <c r="CB385" i="9"/>
  <c r="CB417" i="9"/>
  <c r="CB419" i="9"/>
  <c r="CB434" i="9"/>
  <c r="CB474" i="9"/>
  <c r="CB491" i="9"/>
  <c r="CB508" i="9"/>
  <c r="CB537" i="9"/>
  <c r="CB553" i="9"/>
  <c r="CB569" i="9"/>
  <c r="CB585" i="9"/>
  <c r="CB601" i="9"/>
  <c r="CB617" i="9"/>
  <c r="CB633" i="9"/>
  <c r="CB649" i="9"/>
  <c r="CB522" i="9"/>
  <c r="CB541" i="9"/>
  <c r="CB605" i="9"/>
  <c r="CB460" i="9"/>
  <c r="CB490" i="9"/>
  <c r="CB507" i="9"/>
  <c r="CB533" i="9"/>
  <c r="CB549" i="9"/>
  <c r="CB565" i="9"/>
  <c r="CB581" i="9"/>
  <c r="CB597" i="9"/>
  <c r="CB613" i="9"/>
  <c r="CB629" i="9"/>
  <c r="CB645" i="9"/>
  <c r="CB661" i="9"/>
  <c r="CB458" i="9"/>
  <c r="CB475" i="9"/>
  <c r="CB573" i="9"/>
  <c r="CB589" i="9"/>
  <c r="CB621" i="9"/>
  <c r="CB637" i="9"/>
  <c r="CB459" i="9"/>
  <c r="CB476" i="9"/>
  <c r="CB506" i="9"/>
  <c r="CB529" i="9"/>
  <c r="CB545" i="9"/>
  <c r="CB561" i="9"/>
  <c r="CB577" i="9"/>
  <c r="CB593" i="9"/>
  <c r="CB609" i="9"/>
  <c r="CB625" i="9"/>
  <c r="CB641" i="9"/>
  <c r="CB657" i="9"/>
  <c r="CB492" i="9"/>
  <c r="CB525" i="9"/>
  <c r="CB557" i="9"/>
  <c r="CB653" i="9"/>
  <c r="T8" i="9"/>
  <c r="T7" i="9"/>
  <c r="CD6" i="9"/>
  <c r="T11" i="9"/>
  <c r="U6" i="9"/>
  <c r="S661" i="9"/>
  <c r="S657" i="9"/>
  <c r="S653" i="9"/>
  <c r="S658" i="9"/>
  <c r="S654" i="9"/>
  <c r="S659" i="9"/>
  <c r="S655" i="9"/>
  <c r="S651" i="9"/>
  <c r="S647" i="9"/>
  <c r="S660" i="9"/>
  <c r="S652" i="9"/>
  <c r="S646" i="9"/>
  <c r="S640" i="9"/>
  <c r="S636" i="9"/>
  <c r="S632" i="9"/>
  <c r="S649" i="9"/>
  <c r="S641" i="9"/>
  <c r="S635" i="9"/>
  <c r="S630" i="9"/>
  <c r="S626" i="9"/>
  <c r="S622" i="9"/>
  <c r="S618" i="9"/>
  <c r="S648" i="9"/>
  <c r="S642" i="9"/>
  <c r="S637" i="9"/>
  <c r="S643" i="9"/>
  <c r="S625" i="9"/>
  <c r="S620" i="9"/>
  <c r="S634" i="9"/>
  <c r="S631" i="9"/>
  <c r="S627" i="9"/>
  <c r="S621" i="9"/>
  <c r="S615" i="9"/>
  <c r="S638" i="9"/>
  <c r="S633" i="9"/>
  <c r="S628" i="9"/>
  <c r="S616" i="9"/>
  <c r="S613" i="9"/>
  <c r="S609" i="9"/>
  <c r="S605" i="9"/>
  <c r="S601" i="9"/>
  <c r="S597" i="9"/>
  <c r="S593" i="9"/>
  <c r="S589" i="9"/>
  <c r="S585" i="9"/>
  <c r="S656" i="9"/>
  <c r="S650" i="9"/>
  <c r="S629" i="9"/>
  <c r="S619" i="9"/>
  <c r="S617" i="9"/>
  <c r="S614" i="9"/>
  <c r="S645" i="9"/>
  <c r="S607" i="9"/>
  <c r="S602" i="9"/>
  <c r="S596" i="9"/>
  <c r="S591" i="9"/>
  <c r="S639" i="9"/>
  <c r="S624" i="9"/>
  <c r="S608" i="9"/>
  <c r="S603" i="9"/>
  <c r="S598" i="9"/>
  <c r="S592" i="9"/>
  <c r="S644" i="9"/>
  <c r="S623" i="9"/>
  <c r="S610" i="9"/>
  <c r="S604" i="9"/>
  <c r="S599" i="9"/>
  <c r="S594" i="9"/>
  <c r="S590" i="9"/>
  <c r="S584" i="9"/>
  <c r="S578" i="9"/>
  <c r="S574" i="9"/>
  <c r="S570" i="9"/>
  <c r="S566" i="9"/>
  <c r="S562" i="9"/>
  <c r="S586" i="9"/>
  <c r="S579" i="9"/>
  <c r="S575" i="9"/>
  <c r="S571" i="9"/>
  <c r="S567" i="9"/>
  <c r="S563" i="9"/>
  <c r="S559" i="9"/>
  <c r="S555" i="9"/>
  <c r="S551" i="9"/>
  <c r="S588" i="9"/>
  <c r="S577" i="9"/>
  <c r="S569" i="9"/>
  <c r="S561" i="9"/>
  <c r="S556" i="9"/>
  <c r="S550" i="9"/>
  <c r="S548" i="9"/>
  <c r="S544" i="9"/>
  <c r="S540" i="9"/>
  <c r="S536" i="9"/>
  <c r="S532" i="9"/>
  <c r="S528" i="9"/>
  <c r="S524" i="9"/>
  <c r="S520" i="9"/>
  <c r="S516" i="9"/>
  <c r="S512" i="9"/>
  <c r="S508" i="9"/>
  <c r="S612" i="9"/>
  <c r="S582" i="9"/>
  <c r="S580" i="9"/>
  <c r="S572" i="9"/>
  <c r="S564" i="9"/>
  <c r="S557" i="9"/>
  <c r="S552" i="9"/>
  <c r="S545" i="9"/>
  <c r="S541" i="9"/>
  <c r="S537" i="9"/>
  <c r="S533" i="9"/>
  <c r="S606" i="9"/>
  <c r="S595" i="9"/>
  <c r="S583" i="9"/>
  <c r="S581" i="9"/>
  <c r="S573" i="9"/>
  <c r="S565" i="9"/>
  <c r="S558" i="9"/>
  <c r="S553" i="9"/>
  <c r="S546" i="9"/>
  <c r="S542" i="9"/>
  <c r="S538" i="9"/>
  <c r="S534" i="9"/>
  <c r="S576" i="9"/>
  <c r="S549" i="9"/>
  <c r="S535" i="9"/>
  <c r="S525" i="9"/>
  <c r="S519" i="9"/>
  <c r="S514" i="9"/>
  <c r="S509" i="9"/>
  <c r="S503" i="9"/>
  <c r="S499" i="9"/>
  <c r="S495" i="9"/>
  <c r="S491" i="9"/>
  <c r="S487" i="9"/>
  <c r="S483" i="9"/>
  <c r="S479" i="9"/>
  <c r="S475" i="9"/>
  <c r="S471" i="9"/>
  <c r="S467" i="9"/>
  <c r="S463" i="9"/>
  <c r="S611" i="9"/>
  <c r="S600" i="9"/>
  <c r="S560" i="9"/>
  <c r="S543" i="9"/>
  <c r="S531" i="9"/>
  <c r="S527" i="9"/>
  <c r="S522" i="9"/>
  <c r="S517" i="9"/>
  <c r="S511" i="9"/>
  <c r="S506" i="9"/>
  <c r="S505" i="9"/>
  <c r="S501" i="9"/>
  <c r="S497" i="9"/>
  <c r="S493" i="9"/>
  <c r="S489" i="9"/>
  <c r="S485" i="9"/>
  <c r="S481" i="9"/>
  <c r="S477" i="9"/>
  <c r="S473" i="9"/>
  <c r="S469" i="9"/>
  <c r="S465" i="9"/>
  <c r="S461" i="9"/>
  <c r="S457" i="9"/>
  <c r="S453" i="9"/>
  <c r="S449" i="9"/>
  <c r="S523" i="9"/>
  <c r="S513" i="9"/>
  <c r="S502" i="9"/>
  <c r="S494" i="9"/>
  <c r="S486" i="9"/>
  <c r="S478" i="9"/>
  <c r="S470" i="9"/>
  <c r="S462" i="9"/>
  <c r="S459" i="9"/>
  <c r="S454" i="9"/>
  <c r="S448" i="9"/>
  <c r="S446" i="9"/>
  <c r="S442" i="9"/>
  <c r="S539" i="9"/>
  <c r="S530" i="9"/>
  <c r="S526" i="9"/>
  <c r="S515" i="9"/>
  <c r="S504" i="9"/>
  <c r="S496" i="9"/>
  <c r="S488" i="9"/>
  <c r="S480" i="9"/>
  <c r="S472" i="9"/>
  <c r="S464" i="9"/>
  <c r="S455" i="9"/>
  <c r="S450" i="9"/>
  <c r="S447" i="9"/>
  <c r="S443" i="9"/>
  <c r="S439" i="9"/>
  <c r="S435" i="9"/>
  <c r="S431" i="9"/>
  <c r="S427" i="9"/>
  <c r="S423" i="9"/>
  <c r="S419" i="9"/>
  <c r="S415" i="9"/>
  <c r="S411" i="9"/>
  <c r="S407" i="9"/>
  <c r="S587" i="9"/>
  <c r="S547" i="9"/>
  <c r="S529" i="9"/>
  <c r="S518" i="9"/>
  <c r="S507" i="9"/>
  <c r="S498" i="9"/>
  <c r="S490" i="9"/>
  <c r="S482" i="9"/>
  <c r="S474" i="9"/>
  <c r="S466" i="9"/>
  <c r="S456" i="9"/>
  <c r="S451" i="9"/>
  <c r="S444" i="9"/>
  <c r="S492" i="9"/>
  <c r="S460" i="9"/>
  <c r="S438" i="9"/>
  <c r="S433" i="9"/>
  <c r="S428" i="9"/>
  <c r="S422" i="9"/>
  <c r="S417" i="9"/>
  <c r="S412" i="9"/>
  <c r="S406" i="9"/>
  <c r="S402" i="9"/>
  <c r="S398" i="9"/>
  <c r="S394" i="9"/>
  <c r="S390" i="9"/>
  <c r="S386" i="9"/>
  <c r="S382" i="9"/>
  <c r="S378" i="9"/>
  <c r="S374" i="9"/>
  <c r="S370" i="9"/>
  <c r="S366" i="9"/>
  <c r="S362" i="9"/>
  <c r="S358" i="9"/>
  <c r="S568" i="9"/>
  <c r="S554" i="9"/>
  <c r="S500" i="9"/>
  <c r="S468" i="9"/>
  <c r="S440" i="9"/>
  <c r="S434" i="9"/>
  <c r="S429" i="9"/>
  <c r="S424" i="9"/>
  <c r="S418" i="9"/>
  <c r="S413" i="9"/>
  <c r="S408" i="9"/>
  <c r="S403" i="9"/>
  <c r="S399" i="9"/>
  <c r="S395" i="9"/>
  <c r="S391" i="9"/>
  <c r="S387" i="9"/>
  <c r="S383" i="9"/>
  <c r="S379" i="9"/>
  <c r="S375" i="9"/>
  <c r="S371" i="9"/>
  <c r="S367" i="9"/>
  <c r="S476" i="9"/>
  <c r="S452" i="9"/>
  <c r="S441" i="9"/>
  <c r="S436" i="9"/>
  <c r="S430" i="9"/>
  <c r="S425" i="9"/>
  <c r="S420" i="9"/>
  <c r="S414" i="9"/>
  <c r="S409" i="9"/>
  <c r="S404" i="9"/>
  <c r="S400" i="9"/>
  <c r="S396" i="9"/>
  <c r="S458" i="9"/>
  <c r="S445" i="9"/>
  <c r="S392" i="9"/>
  <c r="S384" i="9"/>
  <c r="S376" i="9"/>
  <c r="S368" i="9"/>
  <c r="S437" i="9"/>
  <c r="S426" i="9"/>
  <c r="S397" i="9"/>
  <c r="S393" i="9"/>
  <c r="S385" i="9"/>
  <c r="S377" i="9"/>
  <c r="S369" i="9"/>
  <c r="S521" i="9"/>
  <c r="S510" i="9"/>
  <c r="S484" i="9"/>
  <c r="S432" i="9"/>
  <c r="S421" i="9"/>
  <c r="S410" i="9"/>
  <c r="S401" i="9"/>
  <c r="S416" i="9"/>
  <c r="S405" i="9"/>
  <c r="S388" i="9"/>
  <c r="S372" i="9"/>
  <c r="S365" i="9"/>
  <c r="S364" i="9"/>
  <c r="S359" i="9"/>
  <c r="S356" i="9"/>
  <c r="S352" i="9"/>
  <c r="S389" i="9"/>
  <c r="S373" i="9"/>
  <c r="S360" i="9"/>
  <c r="S353" i="9"/>
  <c r="S349" i="9"/>
  <c r="S380" i="9"/>
  <c r="S361" i="9"/>
  <c r="S354" i="9"/>
  <c r="S350" i="9"/>
  <c r="S381" i="9"/>
  <c r="S363" i="9"/>
  <c r="S357" i="9"/>
  <c r="S355" i="9"/>
  <c r="S351" i="9"/>
  <c r="S345" i="9"/>
  <c r="S341" i="9"/>
  <c r="S337" i="9"/>
  <c r="S333" i="9"/>
  <c r="S329" i="9"/>
  <c r="S325" i="9"/>
  <c r="S321" i="9"/>
  <c r="S317" i="9"/>
  <c r="S313" i="9"/>
  <c r="S309" i="9"/>
  <c r="S305" i="9"/>
  <c r="S347" i="9"/>
  <c r="S343" i="9"/>
  <c r="S339" i="9"/>
  <c r="S335" i="9"/>
  <c r="S331" i="9"/>
  <c r="S327" i="9"/>
  <c r="S323" i="9"/>
  <c r="S319" i="9"/>
  <c r="S315" i="9"/>
  <c r="S311" i="9"/>
  <c r="S348" i="9"/>
  <c r="S344" i="9"/>
  <c r="S340" i="9"/>
  <c r="S336" i="9"/>
  <c r="S332" i="9"/>
  <c r="S328" i="9"/>
  <c r="S324" i="9"/>
  <c r="S320" i="9"/>
  <c r="S316" i="9"/>
  <c r="S312" i="9"/>
  <c r="S308" i="9"/>
  <c r="S338" i="9"/>
  <c r="S322" i="9"/>
  <c r="S303" i="9"/>
  <c r="S299" i="9"/>
  <c r="S295" i="9"/>
  <c r="S291" i="9"/>
  <c r="S287" i="9"/>
  <c r="S283" i="9"/>
  <c r="S279" i="9"/>
  <c r="S275" i="9"/>
  <c r="S271" i="9"/>
  <c r="S267" i="9"/>
  <c r="S263" i="9"/>
  <c r="S259" i="9"/>
  <c r="S255" i="9"/>
  <c r="S251" i="9"/>
  <c r="S247" i="9"/>
  <c r="S243" i="9"/>
  <c r="S239" i="9"/>
  <c r="S235" i="9"/>
  <c r="S231" i="9"/>
  <c r="S227" i="9"/>
  <c r="S223" i="9"/>
  <c r="S219" i="9"/>
  <c r="S215" i="9"/>
  <c r="S211" i="9"/>
  <c r="S207" i="9"/>
  <c r="S203" i="9"/>
  <c r="S199" i="9"/>
  <c r="S195" i="9"/>
  <c r="S191" i="9"/>
  <c r="S187" i="9"/>
  <c r="S183" i="9"/>
  <c r="S179" i="9"/>
  <c r="S175" i="9"/>
  <c r="S171" i="9"/>
  <c r="S167" i="9"/>
  <c r="S163" i="9"/>
  <c r="S159" i="9"/>
  <c r="S342" i="9"/>
  <c r="S326" i="9"/>
  <c r="S306" i="9"/>
  <c r="S304" i="9"/>
  <c r="S300" i="9"/>
  <c r="S296" i="9"/>
  <c r="S292" i="9"/>
  <c r="S288" i="9"/>
  <c r="S284" i="9"/>
  <c r="S280" i="9"/>
  <c r="S276" i="9"/>
  <c r="S272" i="9"/>
  <c r="S268" i="9"/>
  <c r="S264" i="9"/>
  <c r="S260" i="9"/>
  <c r="S256" i="9"/>
  <c r="S252" i="9"/>
  <c r="S248" i="9"/>
  <c r="S244" i="9"/>
  <c r="S240" i="9"/>
  <c r="S236" i="9"/>
  <c r="S232" i="9"/>
  <c r="S228" i="9"/>
  <c r="S224" i="9"/>
  <c r="S220" i="9"/>
  <c r="S216" i="9"/>
  <c r="S212" i="9"/>
  <c r="S208" i="9"/>
  <c r="S204" i="9"/>
  <c r="S200" i="9"/>
  <c r="S196" i="9"/>
  <c r="S192" i="9"/>
  <c r="S188" i="9"/>
  <c r="S184" i="9"/>
  <c r="S180" i="9"/>
  <c r="S176" i="9"/>
  <c r="S172" i="9"/>
  <c r="S168" i="9"/>
  <c r="S164" i="9"/>
  <c r="S160" i="9"/>
  <c r="S346" i="9"/>
  <c r="S330" i="9"/>
  <c r="S314" i="9"/>
  <c r="S307" i="9"/>
  <c r="S301" i="9"/>
  <c r="S297" i="9"/>
  <c r="S293" i="9"/>
  <c r="S289" i="9"/>
  <c r="S285" i="9"/>
  <c r="S281" i="9"/>
  <c r="S277" i="9"/>
  <c r="S273" i="9"/>
  <c r="S269" i="9"/>
  <c r="S265" i="9"/>
  <c r="S261" i="9"/>
  <c r="S257" i="9"/>
  <c r="S253" i="9"/>
  <c r="S249" i="9"/>
  <c r="S245" i="9"/>
  <c r="S241" i="9"/>
  <c r="S237" i="9"/>
  <c r="S233" i="9"/>
  <c r="S229" i="9"/>
  <c r="S225" i="9"/>
  <c r="S221" i="9"/>
  <c r="S217" i="9"/>
  <c r="S213" i="9"/>
  <c r="S209" i="9"/>
  <c r="S205" i="9"/>
  <c r="S201" i="9"/>
  <c r="S197" i="9"/>
  <c r="S193" i="9"/>
  <c r="S334" i="9"/>
  <c r="S318" i="9"/>
  <c r="S310" i="9"/>
  <c r="S302" i="9"/>
  <c r="S298" i="9"/>
  <c r="S294" i="9"/>
  <c r="S290" i="9"/>
  <c r="S286" i="9"/>
  <c r="S282" i="9"/>
  <c r="S278" i="9"/>
  <c r="S274" i="9"/>
  <c r="S270" i="9"/>
  <c r="S266" i="9"/>
  <c r="S262" i="9"/>
  <c r="S258" i="9"/>
  <c r="S254" i="9"/>
  <c r="S250" i="9"/>
  <c r="S246" i="9"/>
  <c r="S242" i="9"/>
  <c r="S238" i="9"/>
  <c r="S234" i="9"/>
  <c r="S230" i="9"/>
  <c r="S218" i="9"/>
  <c r="S202" i="9"/>
  <c r="S189" i="9"/>
  <c r="S181" i="9"/>
  <c r="S173" i="9"/>
  <c r="S165" i="9"/>
  <c r="S154" i="9"/>
  <c r="S150" i="9"/>
  <c r="S146" i="9"/>
  <c r="S142" i="9"/>
  <c r="S138" i="9"/>
  <c r="S134" i="9"/>
  <c r="S130" i="9"/>
  <c r="S126" i="9"/>
  <c r="S122" i="9"/>
  <c r="S118" i="9"/>
  <c r="S114" i="9"/>
  <c r="S110" i="9"/>
  <c r="S106" i="9"/>
  <c r="S102" i="9"/>
  <c r="S98" i="9"/>
  <c r="S94" i="9"/>
  <c r="S90" i="9"/>
  <c r="S86" i="9"/>
  <c r="S82" i="9"/>
  <c r="S78" i="9"/>
  <c r="S74" i="9"/>
  <c r="S70" i="9"/>
  <c r="S66" i="9"/>
  <c r="S62" i="9"/>
  <c r="S58" i="9"/>
  <c r="S54" i="9"/>
  <c r="S50" i="9"/>
  <c r="S46" i="9"/>
  <c r="S42" i="9"/>
  <c r="S38" i="9"/>
  <c r="S34" i="9"/>
  <c r="S30" i="9"/>
  <c r="S26" i="9"/>
  <c r="S22" i="9"/>
  <c r="S18" i="9"/>
  <c r="S14" i="9"/>
  <c r="S222" i="9"/>
  <c r="S206" i="9"/>
  <c r="S190" i="9"/>
  <c r="S182" i="9"/>
  <c r="S174" i="9"/>
  <c r="S166" i="9"/>
  <c r="S158" i="9"/>
  <c r="S155" i="9"/>
  <c r="S151" i="9"/>
  <c r="S147" i="9"/>
  <c r="S143" i="9"/>
  <c r="S139" i="9"/>
  <c r="S135" i="9"/>
  <c r="S131" i="9"/>
  <c r="S127" i="9"/>
  <c r="S123" i="9"/>
  <c r="S119" i="9"/>
  <c r="S115" i="9"/>
  <c r="S111" i="9"/>
  <c r="S107" i="9"/>
  <c r="S103" i="9"/>
  <c r="S99" i="9"/>
  <c r="S95" i="9"/>
  <c r="S91" i="9"/>
  <c r="S87" i="9"/>
  <c r="S83" i="9"/>
  <c r="S79" i="9"/>
  <c r="S75" i="9"/>
  <c r="S71" i="9"/>
  <c r="S67" i="9"/>
  <c r="S63" i="9"/>
  <c r="S59" i="9"/>
  <c r="S55" i="9"/>
  <c r="S51" i="9"/>
  <c r="S47" i="9"/>
  <c r="S43" i="9"/>
  <c r="S39" i="9"/>
  <c r="S35" i="9"/>
  <c r="S31" i="9"/>
  <c r="S27" i="9"/>
  <c r="S23" i="9"/>
  <c r="S19" i="9"/>
  <c r="S15" i="9"/>
  <c r="S226" i="9"/>
  <c r="S210" i="9"/>
  <c r="S194" i="9"/>
  <c r="S185" i="9"/>
  <c r="S177" i="9"/>
  <c r="S169" i="9"/>
  <c r="S161" i="9"/>
  <c r="S156" i="9"/>
  <c r="S152" i="9"/>
  <c r="S148" i="9"/>
  <c r="S144" i="9"/>
  <c r="S140" i="9"/>
  <c r="S136" i="9"/>
  <c r="S132" i="9"/>
  <c r="S128" i="9"/>
  <c r="S124" i="9"/>
  <c r="S120" i="9"/>
  <c r="S116" i="9"/>
  <c r="S112" i="9"/>
  <c r="S108" i="9"/>
  <c r="S104" i="9"/>
  <c r="S100" i="9"/>
  <c r="S96" i="9"/>
  <c r="S92" i="9"/>
  <c r="S88" i="9"/>
  <c r="S84" i="9"/>
  <c r="S80" i="9"/>
  <c r="S76" i="9"/>
  <c r="S72" i="9"/>
  <c r="S68" i="9"/>
  <c r="S64" i="9"/>
  <c r="S60" i="9"/>
  <c r="S56" i="9"/>
  <c r="S52" i="9"/>
  <c r="S48" i="9"/>
  <c r="S44" i="9"/>
  <c r="S40" i="9"/>
  <c r="S36" i="9"/>
  <c r="S32" i="9"/>
  <c r="S28" i="9"/>
  <c r="S24" i="9"/>
  <c r="S20" i="9"/>
  <c r="S16" i="9"/>
  <c r="S12" i="9"/>
  <c r="S214" i="9"/>
  <c r="S198" i="9"/>
  <c r="S186" i="9"/>
  <c r="S178" i="9"/>
  <c r="S170" i="9"/>
  <c r="S162" i="9"/>
  <c r="S157" i="9"/>
  <c r="S153" i="9"/>
  <c r="S149" i="9"/>
  <c r="S145" i="9"/>
  <c r="S141" i="9"/>
  <c r="S137" i="9"/>
  <c r="S133" i="9"/>
  <c r="S129" i="9"/>
  <c r="S125" i="9"/>
  <c r="S121" i="9"/>
  <c r="S117" i="9"/>
  <c r="S113" i="9"/>
  <c r="S109" i="9"/>
  <c r="S105" i="9"/>
  <c r="S93" i="9"/>
  <c r="S77" i="9"/>
  <c r="S61" i="9"/>
  <c r="S45" i="9"/>
  <c r="S29" i="9"/>
  <c r="S13" i="9"/>
  <c r="S73" i="9"/>
  <c r="S57" i="9"/>
  <c r="S41" i="9"/>
  <c r="S97" i="9"/>
  <c r="S81" i="9"/>
  <c r="S65" i="9"/>
  <c r="S49" i="9"/>
  <c r="S33" i="9"/>
  <c r="S17" i="9"/>
  <c r="S101" i="9"/>
  <c r="S85" i="9"/>
  <c r="S69" i="9"/>
  <c r="S53" i="9"/>
  <c r="S37" i="9"/>
  <c r="S21" i="9"/>
  <c r="S89" i="9"/>
  <c r="S25" i="9"/>
  <c r="T62" i="6"/>
  <c r="T68" i="6"/>
  <c r="T66" i="6"/>
  <c r="T58" i="6"/>
  <c r="T54" i="6"/>
  <c r="T60" i="6"/>
  <c r="T64" i="6"/>
  <c r="T52" i="6"/>
  <c r="T48" i="6"/>
  <c r="T46" i="6"/>
  <c r="T44" i="6"/>
  <c r="T50" i="6"/>
  <c r="T38" i="6"/>
  <c r="T30" i="6"/>
  <c r="T36" i="6"/>
  <c r="T28" i="6"/>
  <c r="T42" i="6"/>
  <c r="T34" i="6"/>
  <c r="T26" i="6"/>
  <c r="T16" i="6"/>
  <c r="T14" i="6"/>
  <c r="T22" i="6"/>
  <c r="T56" i="6"/>
  <c r="T40" i="6"/>
  <c r="T24" i="6"/>
  <c r="T20" i="6"/>
  <c r="T12" i="6"/>
  <c r="T32" i="6"/>
  <c r="T18" i="6"/>
  <c r="T658" i="6"/>
  <c r="T654" i="6"/>
  <c r="T659" i="6"/>
  <c r="T655" i="6"/>
  <c r="T656" i="6"/>
  <c r="T649" i="6"/>
  <c r="T645" i="6"/>
  <c r="T641" i="6"/>
  <c r="T657" i="6"/>
  <c r="T651" i="6"/>
  <c r="T650" i="6"/>
  <c r="T646" i="6"/>
  <c r="T652" i="6"/>
  <c r="T647" i="6"/>
  <c r="T644" i="6"/>
  <c r="T637" i="6"/>
  <c r="T633" i="6"/>
  <c r="T653" i="6"/>
  <c r="T648" i="6"/>
  <c r="T638" i="6"/>
  <c r="T660" i="6"/>
  <c r="T642" i="6"/>
  <c r="T639" i="6"/>
  <c r="T661" i="6"/>
  <c r="T632" i="6"/>
  <c r="T628" i="6"/>
  <c r="T624" i="6"/>
  <c r="T620" i="6"/>
  <c r="T643" i="6"/>
  <c r="T634" i="6"/>
  <c r="T629" i="6"/>
  <c r="T625" i="6"/>
  <c r="T621" i="6"/>
  <c r="T640" i="6"/>
  <c r="T631" i="6"/>
  <c r="T623" i="6"/>
  <c r="T617" i="6"/>
  <c r="T613" i="6"/>
  <c r="T609" i="6"/>
  <c r="T605" i="6"/>
  <c r="T601" i="6"/>
  <c r="T597" i="6"/>
  <c r="T593" i="6"/>
  <c r="T589" i="6"/>
  <c r="T585" i="6"/>
  <c r="T627" i="6"/>
  <c r="T618" i="6"/>
  <c r="T614" i="6"/>
  <c r="T608" i="6"/>
  <c r="T603" i="6"/>
  <c r="T598" i="6"/>
  <c r="T592" i="6"/>
  <c r="T587" i="6"/>
  <c r="T582" i="6"/>
  <c r="T578" i="6"/>
  <c r="T574" i="6"/>
  <c r="T570" i="6"/>
  <c r="T630" i="6"/>
  <c r="T619" i="6"/>
  <c r="T615" i="6"/>
  <c r="T610" i="6"/>
  <c r="T604" i="6"/>
  <c r="T599" i="6"/>
  <c r="T594" i="6"/>
  <c r="T636" i="6"/>
  <c r="T635" i="6"/>
  <c r="T622" i="6"/>
  <c r="T616" i="6"/>
  <c r="T611" i="6"/>
  <c r="T606" i="6"/>
  <c r="T600" i="6"/>
  <c r="T626" i="6"/>
  <c r="T612" i="6"/>
  <c r="T595" i="6"/>
  <c r="T586" i="6"/>
  <c r="T580" i="6"/>
  <c r="T575" i="6"/>
  <c r="T569" i="6"/>
  <c r="T568" i="6"/>
  <c r="T564" i="6"/>
  <c r="T560" i="6"/>
  <c r="T556" i="6"/>
  <c r="T552" i="6"/>
  <c r="T548" i="6"/>
  <c r="T544" i="6"/>
  <c r="T540" i="6"/>
  <c r="T607" i="6"/>
  <c r="T596" i="6"/>
  <c r="T591" i="6"/>
  <c r="T588" i="6"/>
  <c r="T581" i="6"/>
  <c r="T576" i="6"/>
  <c r="T571" i="6"/>
  <c r="T565" i="6"/>
  <c r="T561" i="6"/>
  <c r="T557" i="6"/>
  <c r="T553" i="6"/>
  <c r="T549" i="6"/>
  <c r="T602" i="6"/>
  <c r="T590" i="6"/>
  <c r="T583" i="6"/>
  <c r="T577" i="6"/>
  <c r="T572" i="6"/>
  <c r="T566" i="6"/>
  <c r="T562" i="6"/>
  <c r="T584" i="6"/>
  <c r="T573" i="6"/>
  <c r="T563" i="6"/>
  <c r="T559" i="6"/>
  <c r="T551" i="6"/>
  <c r="T545" i="6"/>
  <c r="T539" i="6"/>
  <c r="T537" i="6"/>
  <c r="T533" i="6"/>
  <c r="T529" i="6"/>
  <c r="T525" i="6"/>
  <c r="T521" i="6"/>
  <c r="T517" i="6"/>
  <c r="T513" i="6"/>
  <c r="T509" i="6"/>
  <c r="T505" i="6"/>
  <c r="T501" i="6"/>
  <c r="T497" i="6"/>
  <c r="T493" i="6"/>
  <c r="T489" i="6"/>
  <c r="T485" i="6"/>
  <c r="T481" i="6"/>
  <c r="T477" i="6"/>
  <c r="T473" i="6"/>
  <c r="T579" i="6"/>
  <c r="T567" i="6"/>
  <c r="T554" i="6"/>
  <c r="T546" i="6"/>
  <c r="T541" i="6"/>
  <c r="T534" i="6"/>
  <c r="T530" i="6"/>
  <c r="T526" i="6"/>
  <c r="T522" i="6"/>
  <c r="T518" i="6"/>
  <c r="T514" i="6"/>
  <c r="T550" i="6"/>
  <c r="T543" i="6"/>
  <c r="T532" i="6"/>
  <c r="T524" i="6"/>
  <c r="T516" i="6"/>
  <c r="T508" i="6"/>
  <c r="T503" i="6"/>
  <c r="T498" i="6"/>
  <c r="T492" i="6"/>
  <c r="T555" i="6"/>
  <c r="T547" i="6"/>
  <c r="T535" i="6"/>
  <c r="T527" i="6"/>
  <c r="T519" i="6"/>
  <c r="T510" i="6"/>
  <c r="T504" i="6"/>
  <c r="T499" i="6"/>
  <c r="T494" i="6"/>
  <c r="T488" i="6"/>
  <c r="T558" i="6"/>
  <c r="T538" i="6"/>
  <c r="T536" i="6"/>
  <c r="T528" i="6"/>
  <c r="T520" i="6"/>
  <c r="T512" i="6"/>
  <c r="T511" i="6"/>
  <c r="T506" i="6"/>
  <c r="T500" i="6"/>
  <c r="T495" i="6"/>
  <c r="T490" i="6"/>
  <c r="T542" i="6"/>
  <c r="T515" i="6"/>
  <c r="T502" i="6"/>
  <c r="T491" i="6"/>
  <c r="T487" i="6"/>
  <c r="T483" i="6"/>
  <c r="T478" i="6"/>
  <c r="T472" i="6"/>
  <c r="T470" i="6"/>
  <c r="T466" i="6"/>
  <c r="T462" i="6"/>
  <c r="T458" i="6"/>
  <c r="T454" i="6"/>
  <c r="T450" i="6"/>
  <c r="T446" i="6"/>
  <c r="T442" i="6"/>
  <c r="T438" i="6"/>
  <c r="T434" i="6"/>
  <c r="T430" i="6"/>
  <c r="T426" i="6"/>
  <c r="T422" i="6"/>
  <c r="T418" i="6"/>
  <c r="T414" i="6"/>
  <c r="T410" i="6"/>
  <c r="T523" i="6"/>
  <c r="T486" i="6"/>
  <c r="T484" i="6"/>
  <c r="T479" i="6"/>
  <c r="T474" i="6"/>
  <c r="T471" i="6"/>
  <c r="T467" i="6"/>
  <c r="T463" i="6"/>
  <c r="T459" i="6"/>
  <c r="T455" i="6"/>
  <c r="T451" i="6"/>
  <c r="T447" i="6"/>
  <c r="T443" i="6"/>
  <c r="T439" i="6"/>
  <c r="T435" i="6"/>
  <c r="T431" i="6"/>
  <c r="T427" i="6"/>
  <c r="T423" i="6"/>
  <c r="T419" i="6"/>
  <c r="T415" i="6"/>
  <c r="T411" i="6"/>
  <c r="T407" i="6"/>
  <c r="T531" i="6"/>
  <c r="T475" i="6"/>
  <c r="T468" i="6"/>
  <c r="T460" i="6"/>
  <c r="T452" i="6"/>
  <c r="T444" i="6"/>
  <c r="T436" i="6"/>
  <c r="T428" i="6"/>
  <c r="T420" i="6"/>
  <c r="T412" i="6"/>
  <c r="T406" i="6"/>
  <c r="T403" i="6"/>
  <c r="T399" i="6"/>
  <c r="T395" i="6"/>
  <c r="T391" i="6"/>
  <c r="T387" i="6"/>
  <c r="T383" i="6"/>
  <c r="T476" i="6"/>
  <c r="T469" i="6"/>
  <c r="T461" i="6"/>
  <c r="T453" i="6"/>
  <c r="T445" i="6"/>
  <c r="T437" i="6"/>
  <c r="T429" i="6"/>
  <c r="T421" i="6"/>
  <c r="T413" i="6"/>
  <c r="T404" i="6"/>
  <c r="T400" i="6"/>
  <c r="T396" i="6"/>
  <c r="T392" i="6"/>
  <c r="T388" i="6"/>
  <c r="T480" i="6"/>
  <c r="T464" i="6"/>
  <c r="T456" i="6"/>
  <c r="T448" i="6"/>
  <c r="T440" i="6"/>
  <c r="T432" i="6"/>
  <c r="T424" i="6"/>
  <c r="T416" i="6"/>
  <c r="T408" i="6"/>
  <c r="T405" i="6"/>
  <c r="T401" i="6"/>
  <c r="T397" i="6"/>
  <c r="T393" i="6"/>
  <c r="T389" i="6"/>
  <c r="T385" i="6"/>
  <c r="T381" i="6"/>
  <c r="T507" i="6"/>
  <c r="T496" i="6"/>
  <c r="T482" i="6"/>
  <c r="T465" i="6"/>
  <c r="T433" i="6"/>
  <c r="T398" i="6"/>
  <c r="T382" i="6"/>
  <c r="T375" i="6"/>
  <c r="T371" i="6"/>
  <c r="T367" i="6"/>
  <c r="T363" i="6"/>
  <c r="T359" i="6"/>
  <c r="T355" i="6"/>
  <c r="T351" i="6"/>
  <c r="T347" i="6"/>
  <c r="T343" i="6"/>
  <c r="T339" i="6"/>
  <c r="T335" i="6"/>
  <c r="T331" i="6"/>
  <c r="T327" i="6"/>
  <c r="T441" i="6"/>
  <c r="T409" i="6"/>
  <c r="T402" i="6"/>
  <c r="T386" i="6"/>
  <c r="T384" i="6"/>
  <c r="T376" i="6"/>
  <c r="T372" i="6"/>
  <c r="T368" i="6"/>
  <c r="T364" i="6"/>
  <c r="T360" i="6"/>
  <c r="T356" i="6"/>
  <c r="T352" i="6"/>
  <c r="T348" i="6"/>
  <c r="T344" i="6"/>
  <c r="T340" i="6"/>
  <c r="T336" i="6"/>
  <c r="T332" i="6"/>
  <c r="T449" i="6"/>
  <c r="T417" i="6"/>
  <c r="T390" i="6"/>
  <c r="T379" i="6"/>
  <c r="T377" i="6"/>
  <c r="T373" i="6"/>
  <c r="T369" i="6"/>
  <c r="T365" i="6"/>
  <c r="T361" i="6"/>
  <c r="T357" i="6"/>
  <c r="T353" i="6"/>
  <c r="T349" i="6"/>
  <c r="T345" i="6"/>
  <c r="T341" i="6"/>
  <c r="T337" i="6"/>
  <c r="T333" i="6"/>
  <c r="T329" i="6"/>
  <c r="T325" i="6"/>
  <c r="T321" i="6"/>
  <c r="T317" i="6"/>
  <c r="T313" i="6"/>
  <c r="T309" i="6"/>
  <c r="T425" i="6"/>
  <c r="T378" i="6"/>
  <c r="T362" i="6"/>
  <c r="T346" i="6"/>
  <c r="T328" i="6"/>
  <c r="T320" i="6"/>
  <c r="T315" i="6"/>
  <c r="T457" i="6"/>
  <c r="T366" i="6"/>
  <c r="T350" i="6"/>
  <c r="T334" i="6"/>
  <c r="T330" i="6"/>
  <c r="T322" i="6"/>
  <c r="T316" i="6"/>
  <c r="T394" i="6"/>
  <c r="T380" i="6"/>
  <c r="T374" i="6"/>
  <c r="T358" i="6"/>
  <c r="T342" i="6"/>
  <c r="T326" i="6"/>
  <c r="T370" i="6"/>
  <c r="T318" i="6"/>
  <c r="T312" i="6"/>
  <c r="T306" i="6"/>
  <c r="T302" i="6"/>
  <c r="T298" i="6"/>
  <c r="T294" i="6"/>
  <c r="T319" i="6"/>
  <c r="T307" i="6"/>
  <c r="T303" i="6"/>
  <c r="T299" i="6"/>
  <c r="T295" i="6"/>
  <c r="T291" i="6"/>
  <c r="T287" i="6"/>
  <c r="T283" i="6"/>
  <c r="T279" i="6"/>
  <c r="T338" i="6"/>
  <c r="T354" i="6"/>
  <c r="T324" i="6"/>
  <c r="T323" i="6"/>
  <c r="T314" i="6"/>
  <c r="T311" i="6"/>
  <c r="T305" i="6"/>
  <c r="T301" i="6"/>
  <c r="T297" i="6"/>
  <c r="T293" i="6"/>
  <c r="T289" i="6"/>
  <c r="T285" i="6"/>
  <c r="T281" i="6"/>
  <c r="T277" i="6"/>
  <c r="T300" i="6"/>
  <c r="T286" i="6"/>
  <c r="T278" i="6"/>
  <c r="T273" i="6"/>
  <c r="T269" i="6"/>
  <c r="T265" i="6"/>
  <c r="T261" i="6"/>
  <c r="T257" i="6"/>
  <c r="T253" i="6"/>
  <c r="T249" i="6"/>
  <c r="T245" i="6"/>
  <c r="T241" i="6"/>
  <c r="T237" i="6"/>
  <c r="T233" i="6"/>
  <c r="T229" i="6"/>
  <c r="T225" i="6"/>
  <c r="T221" i="6"/>
  <c r="T217" i="6"/>
  <c r="T213" i="6"/>
  <c r="T209" i="6"/>
  <c r="T205" i="6"/>
  <c r="T201" i="6"/>
  <c r="T197" i="6"/>
  <c r="T193" i="6"/>
  <c r="T189" i="6"/>
  <c r="T185" i="6"/>
  <c r="T181" i="6"/>
  <c r="T177" i="6"/>
  <c r="T173" i="6"/>
  <c r="T169" i="6"/>
  <c r="T165" i="6"/>
  <c r="T161" i="6"/>
  <c r="T157" i="6"/>
  <c r="T153" i="6"/>
  <c r="T149" i="6"/>
  <c r="T145" i="6"/>
  <c r="T141" i="6"/>
  <c r="T137" i="6"/>
  <c r="T133" i="6"/>
  <c r="T129" i="6"/>
  <c r="T125" i="6"/>
  <c r="T121" i="6"/>
  <c r="T117" i="6"/>
  <c r="T113" i="6"/>
  <c r="T304" i="6"/>
  <c r="T288" i="6"/>
  <c r="T280" i="6"/>
  <c r="T274" i="6"/>
  <c r="T270" i="6"/>
  <c r="T266" i="6"/>
  <c r="T262" i="6"/>
  <c r="T258" i="6"/>
  <c r="T254" i="6"/>
  <c r="T250" i="6"/>
  <c r="T246" i="6"/>
  <c r="T242" i="6"/>
  <c r="T238" i="6"/>
  <c r="T234" i="6"/>
  <c r="T230" i="6"/>
  <c r="T226" i="6"/>
  <c r="T222" i="6"/>
  <c r="T218" i="6"/>
  <c r="T214" i="6"/>
  <c r="T210" i="6"/>
  <c r="T206" i="6"/>
  <c r="T202" i="6"/>
  <c r="T198" i="6"/>
  <c r="T194" i="6"/>
  <c r="T190" i="6"/>
  <c r="T186" i="6"/>
  <c r="T182" i="6"/>
  <c r="T178" i="6"/>
  <c r="T174" i="6"/>
  <c r="T170" i="6"/>
  <c r="T166" i="6"/>
  <c r="T162" i="6"/>
  <c r="T158" i="6"/>
  <c r="T154" i="6"/>
  <c r="T150" i="6"/>
  <c r="T146" i="6"/>
  <c r="T142" i="6"/>
  <c r="T138" i="6"/>
  <c r="T134" i="6"/>
  <c r="T130" i="6"/>
  <c r="T126" i="6"/>
  <c r="T122" i="6"/>
  <c r="T118" i="6"/>
  <c r="T114" i="6"/>
  <c r="T310" i="6"/>
  <c r="T308" i="6"/>
  <c r="T292" i="6"/>
  <c r="T290" i="6"/>
  <c r="T282" i="6"/>
  <c r="T275" i="6"/>
  <c r="T271" i="6"/>
  <c r="T267" i="6"/>
  <c r="T263" i="6"/>
  <c r="T259" i="6"/>
  <c r="T255" i="6"/>
  <c r="T251" i="6"/>
  <c r="T247" i="6"/>
  <c r="T243" i="6"/>
  <c r="T239" i="6"/>
  <c r="T235" i="6"/>
  <c r="T231" i="6"/>
  <c r="T227" i="6"/>
  <c r="T223" i="6"/>
  <c r="T219" i="6"/>
  <c r="T215" i="6"/>
  <c r="T211" i="6"/>
  <c r="T207" i="6"/>
  <c r="T203" i="6"/>
  <c r="T199" i="6"/>
  <c r="T195" i="6"/>
  <c r="T191" i="6"/>
  <c r="T187" i="6"/>
  <c r="T183" i="6"/>
  <c r="T179" i="6"/>
  <c r="T175" i="6"/>
  <c r="T171" i="6"/>
  <c r="T296" i="6"/>
  <c r="T284" i="6"/>
  <c r="T276" i="6"/>
  <c r="T272" i="6"/>
  <c r="T268" i="6"/>
  <c r="T264" i="6"/>
  <c r="T260" i="6"/>
  <c r="T256" i="6"/>
  <c r="T252" i="6"/>
  <c r="T248" i="6"/>
  <c r="T244" i="6"/>
  <c r="T232" i="6"/>
  <c r="T216" i="6"/>
  <c r="T200" i="6"/>
  <c r="T184" i="6"/>
  <c r="T167" i="6"/>
  <c r="T159" i="6"/>
  <c r="T151" i="6"/>
  <c r="T143" i="6"/>
  <c r="T135" i="6"/>
  <c r="T127" i="6"/>
  <c r="T119" i="6"/>
  <c r="T109" i="6"/>
  <c r="T105" i="6"/>
  <c r="T101" i="6"/>
  <c r="T236" i="6"/>
  <c r="T220" i="6"/>
  <c r="T204" i="6"/>
  <c r="T188" i="6"/>
  <c r="T172" i="6"/>
  <c r="T168" i="6"/>
  <c r="T160" i="6"/>
  <c r="T152" i="6"/>
  <c r="T144" i="6"/>
  <c r="T136" i="6"/>
  <c r="T128" i="6"/>
  <c r="T120" i="6"/>
  <c r="T110" i="6"/>
  <c r="T106" i="6"/>
  <c r="T102" i="6"/>
  <c r="T98" i="6"/>
  <c r="T94" i="6"/>
  <c r="T90" i="6"/>
  <c r="T86" i="6"/>
  <c r="T82" i="6"/>
  <c r="T78" i="6"/>
  <c r="T74" i="6"/>
  <c r="T70" i="6"/>
  <c r="T240" i="6"/>
  <c r="T224" i="6"/>
  <c r="T208" i="6"/>
  <c r="T192" i="6"/>
  <c r="T176" i="6"/>
  <c r="T163" i="6"/>
  <c r="T155" i="6"/>
  <c r="T147" i="6"/>
  <c r="T139" i="6"/>
  <c r="T131" i="6"/>
  <c r="T123" i="6"/>
  <c r="T115" i="6"/>
  <c r="T111" i="6"/>
  <c r="T107" i="6"/>
  <c r="T103" i="6"/>
  <c r="T99" i="6"/>
  <c r="T95" i="6"/>
  <c r="T91" i="6"/>
  <c r="T87" i="6"/>
  <c r="T83" i="6"/>
  <c r="T79" i="6"/>
  <c r="T75" i="6"/>
  <c r="T71" i="6"/>
  <c r="T67" i="6"/>
  <c r="T63" i="6"/>
  <c r="T59" i="6"/>
  <c r="T55" i="6"/>
  <c r="T51" i="6"/>
  <c r="T47" i="6"/>
  <c r="T43" i="6"/>
  <c r="T228" i="6"/>
  <c r="T212" i="6"/>
  <c r="T196" i="6"/>
  <c r="T180" i="6"/>
  <c r="T164" i="6"/>
  <c r="T156" i="6"/>
  <c r="T148" i="6"/>
  <c r="T140" i="6"/>
  <c r="T132" i="6"/>
  <c r="T124" i="6"/>
  <c r="T116" i="6"/>
  <c r="T112" i="6"/>
  <c r="T108" i="6"/>
  <c r="T104" i="6"/>
  <c r="T100" i="6"/>
  <c r="T96" i="6"/>
  <c r="T92" i="6"/>
  <c r="T88" i="6"/>
  <c r="T84" i="6"/>
  <c r="T80" i="6"/>
  <c r="T76" i="6"/>
  <c r="T72" i="6"/>
  <c r="T89" i="6"/>
  <c r="T73" i="6"/>
  <c r="T65" i="6"/>
  <c r="T57" i="6"/>
  <c r="T49" i="6"/>
  <c r="T41" i="6"/>
  <c r="T39" i="6"/>
  <c r="T35" i="6"/>
  <c r="T31" i="6"/>
  <c r="T27" i="6"/>
  <c r="T23" i="6"/>
  <c r="T19" i="6"/>
  <c r="T15" i="6"/>
  <c r="T29" i="6"/>
  <c r="T13" i="6"/>
  <c r="T93" i="6"/>
  <c r="T77" i="6"/>
  <c r="T25" i="6"/>
  <c r="T21" i="6"/>
  <c r="T17" i="6"/>
  <c r="T97" i="6"/>
  <c r="T81" i="6"/>
  <c r="T69" i="6"/>
  <c r="T61" i="6"/>
  <c r="T53" i="6"/>
  <c r="T45" i="6"/>
  <c r="T37" i="6"/>
  <c r="T33" i="6"/>
  <c r="T85" i="6"/>
  <c r="U11" i="6"/>
  <c r="U8" i="6"/>
  <c r="V6" i="6"/>
  <c r="U7" i="6"/>
  <c r="R7" i="4"/>
  <c r="R11" i="4"/>
  <c r="R8" i="4"/>
  <c r="S6" i="4"/>
  <c r="Q648" i="4"/>
  <c r="AA648" i="4" s="1"/>
  <c r="AF648" i="4" s="1"/>
  <c r="Q632" i="4"/>
  <c r="AA632" i="4" s="1"/>
  <c r="AF632" i="4" s="1"/>
  <c r="Q616" i="4"/>
  <c r="AA616" i="4" s="1"/>
  <c r="AF616" i="4" s="1"/>
  <c r="Q596" i="4"/>
  <c r="AA596" i="4" s="1"/>
  <c r="AF596" i="4" s="1"/>
  <c r="Q580" i="4"/>
  <c r="AA580" i="4" s="1"/>
  <c r="AF580" i="4" s="1"/>
  <c r="Q564" i="4"/>
  <c r="AA564" i="4" s="1"/>
  <c r="AF564" i="4" s="1"/>
  <c r="Q649" i="4"/>
  <c r="AA649" i="4" s="1"/>
  <c r="AF649" i="4" s="1"/>
  <c r="Q633" i="4"/>
  <c r="AA633" i="4" s="1"/>
  <c r="AF633" i="4" s="1"/>
  <c r="Q617" i="4"/>
  <c r="AA617" i="4" s="1"/>
  <c r="AF617" i="4" s="1"/>
  <c r="Q601" i="4"/>
  <c r="AA601" i="4" s="1"/>
  <c r="AF601" i="4" s="1"/>
  <c r="Q646" i="4"/>
  <c r="AA646" i="4" s="1"/>
  <c r="AF646" i="4" s="1"/>
  <c r="Q630" i="4"/>
  <c r="AA630" i="4" s="1"/>
  <c r="AF630" i="4" s="1"/>
  <c r="Q614" i="4"/>
  <c r="AA614" i="4" s="1"/>
  <c r="AF614" i="4" s="1"/>
  <c r="Q598" i="4"/>
  <c r="AA598" i="4" s="1"/>
  <c r="AF598" i="4" s="1"/>
  <c r="Q570" i="4"/>
  <c r="AA570" i="4" s="1"/>
  <c r="AF570" i="4" s="1"/>
  <c r="Q607" i="4"/>
  <c r="AA607" i="4" s="1"/>
  <c r="AF607" i="4" s="1"/>
  <c r="Q549" i="4"/>
  <c r="AA549" i="4" s="1"/>
  <c r="AF549" i="4" s="1"/>
  <c r="Q493" i="4"/>
  <c r="AA493" i="4" s="1"/>
  <c r="AF493" i="4" s="1"/>
  <c r="Q477" i="4"/>
  <c r="AA477" i="4" s="1"/>
  <c r="AF477" i="4" s="1"/>
  <c r="Q461" i="4"/>
  <c r="AA461" i="4" s="1"/>
  <c r="AF461" i="4" s="1"/>
  <c r="Q627" i="4"/>
  <c r="AA627" i="4" s="1"/>
  <c r="AF627" i="4" s="1"/>
  <c r="Q562" i="4"/>
  <c r="AA562" i="4" s="1"/>
  <c r="AF562" i="4" s="1"/>
  <c r="Q530" i="4"/>
  <c r="AA530" i="4" s="1"/>
  <c r="AF530" i="4" s="1"/>
  <c r="Q498" i="4"/>
  <c r="AA498" i="4" s="1"/>
  <c r="AF498" i="4" s="1"/>
  <c r="Q482" i="4"/>
  <c r="AA482" i="4" s="1"/>
  <c r="AF482" i="4" s="1"/>
  <c r="Q466" i="4"/>
  <c r="AA466" i="4" s="1"/>
  <c r="AF466" i="4" s="1"/>
  <c r="Q631" i="4"/>
  <c r="AA631" i="4" s="1"/>
  <c r="AF631" i="4" s="1"/>
  <c r="Q567" i="4"/>
  <c r="AA567" i="4" s="1"/>
  <c r="AF567" i="4" s="1"/>
  <c r="Q551" i="4"/>
  <c r="AA551" i="4" s="1"/>
  <c r="AF551" i="4" s="1"/>
  <c r="Q535" i="4"/>
  <c r="AA535" i="4" s="1"/>
  <c r="AF535" i="4" s="1"/>
  <c r="Q519" i="4"/>
  <c r="AA519" i="4" s="1"/>
  <c r="AF519" i="4" s="1"/>
  <c r="Q503" i="4"/>
  <c r="AA503" i="4" s="1"/>
  <c r="AF503" i="4" s="1"/>
  <c r="Q487" i="4"/>
  <c r="AA487" i="4" s="1"/>
  <c r="AF487" i="4" s="1"/>
  <c r="Q471" i="4"/>
  <c r="AA471" i="4" s="1"/>
  <c r="AF471" i="4" s="1"/>
  <c r="Q635" i="4"/>
  <c r="AA635" i="4" s="1"/>
  <c r="AF635" i="4" s="1"/>
  <c r="Q516" i="4"/>
  <c r="AA516" i="4" s="1"/>
  <c r="AF516" i="4" s="1"/>
  <c r="Q456" i="4"/>
  <c r="AA456" i="4" s="1"/>
  <c r="AF456" i="4" s="1"/>
  <c r="Q441" i="4"/>
  <c r="AA441" i="4" s="1"/>
  <c r="AF441" i="4" s="1"/>
  <c r="Q425" i="4"/>
  <c r="AA425" i="4" s="1"/>
  <c r="AF425" i="4" s="1"/>
  <c r="Q409" i="4"/>
  <c r="AA409" i="4" s="1"/>
  <c r="AF409" i="4" s="1"/>
  <c r="Q536" i="4"/>
  <c r="AA536" i="4" s="1"/>
  <c r="AF536" i="4" s="1"/>
  <c r="Q472" i="4"/>
  <c r="AA472" i="4" s="1"/>
  <c r="AF472" i="4" s="1"/>
  <c r="Q442" i="4"/>
  <c r="AA442" i="4" s="1"/>
  <c r="AF442" i="4" s="1"/>
  <c r="Q426" i="4"/>
  <c r="AA426" i="4" s="1"/>
  <c r="AF426" i="4" s="1"/>
  <c r="Q410" i="4"/>
  <c r="AA410" i="4" s="1"/>
  <c r="AF410" i="4" s="1"/>
  <c r="Q524" i="4"/>
  <c r="AA524" i="4" s="1"/>
  <c r="AF524" i="4" s="1"/>
  <c r="Q460" i="4"/>
  <c r="AA460" i="4" s="1"/>
  <c r="AF460" i="4" s="1"/>
  <c r="Q443" i="4"/>
  <c r="AA443" i="4" s="1"/>
  <c r="AF443" i="4" s="1"/>
  <c r="Q427" i="4"/>
  <c r="AA427" i="4" s="1"/>
  <c r="AF427" i="4" s="1"/>
  <c r="Q411" i="4"/>
  <c r="AA411" i="4" s="1"/>
  <c r="AF411" i="4" s="1"/>
  <c r="Q619" i="4"/>
  <c r="AA619" i="4" s="1"/>
  <c r="AF619" i="4" s="1"/>
  <c r="Q512" i="4"/>
  <c r="AA512" i="4" s="1"/>
  <c r="AF512" i="4" s="1"/>
  <c r="Q440" i="4"/>
  <c r="AA440" i="4" s="1"/>
  <c r="AF440" i="4" s="1"/>
  <c r="Q392" i="4"/>
  <c r="AA392" i="4" s="1"/>
  <c r="AF392" i="4" s="1"/>
  <c r="Q376" i="4"/>
  <c r="AA376" i="4" s="1"/>
  <c r="AF376" i="4" s="1"/>
  <c r="Q360" i="4"/>
  <c r="AA360" i="4" s="1"/>
  <c r="AF360" i="4" s="1"/>
  <c r="Q344" i="4"/>
  <c r="AA344" i="4" s="1"/>
  <c r="AF344" i="4" s="1"/>
  <c r="Q328" i="4"/>
  <c r="AA328" i="4" s="1"/>
  <c r="AF328" i="4" s="1"/>
  <c r="Q312" i="4"/>
  <c r="AA312" i="4" s="1"/>
  <c r="AF312" i="4" s="1"/>
  <c r="Q296" i="4"/>
  <c r="AA296" i="4" s="1"/>
  <c r="AF296" i="4" s="1"/>
  <c r="Q280" i="4"/>
  <c r="AA280" i="4" s="1"/>
  <c r="AF280" i="4" s="1"/>
  <c r="Q264" i="4"/>
  <c r="AA264" i="4" s="1"/>
  <c r="AF264" i="4" s="1"/>
  <c r="Q412" i="4"/>
  <c r="AA412" i="4" s="1"/>
  <c r="AF412" i="4" s="1"/>
  <c r="Q397" i="4"/>
  <c r="AA397" i="4" s="1"/>
  <c r="AF397" i="4" s="1"/>
  <c r="Q381" i="4"/>
  <c r="AA381" i="4" s="1"/>
  <c r="AF381" i="4" s="1"/>
  <c r="Q365" i="4"/>
  <c r="AA365" i="4" s="1"/>
  <c r="AF365" i="4" s="1"/>
  <c r="Q349" i="4"/>
  <c r="AA349" i="4" s="1"/>
  <c r="AF349" i="4" s="1"/>
  <c r="Q333" i="4"/>
  <c r="AA333" i="4" s="1"/>
  <c r="AF333" i="4" s="1"/>
  <c r="Q317" i="4"/>
  <c r="AA317" i="4" s="1"/>
  <c r="AF317" i="4" s="1"/>
  <c r="Q301" i="4"/>
  <c r="AA301" i="4" s="1"/>
  <c r="AF301" i="4" s="1"/>
  <c r="Q285" i="4"/>
  <c r="AA285" i="4" s="1"/>
  <c r="AF285" i="4" s="1"/>
  <c r="Q432" i="4"/>
  <c r="AA432" i="4" s="1"/>
  <c r="AF432" i="4" s="1"/>
  <c r="Q394" i="4"/>
  <c r="AA394" i="4" s="1"/>
  <c r="AF394" i="4" s="1"/>
  <c r="Q378" i="4"/>
  <c r="AA378" i="4" s="1"/>
  <c r="AF378" i="4" s="1"/>
  <c r="Q362" i="4"/>
  <c r="AA362" i="4" s="1"/>
  <c r="AF362" i="4" s="1"/>
  <c r="Q346" i="4"/>
  <c r="AA346" i="4" s="1"/>
  <c r="AF346" i="4" s="1"/>
  <c r="Q330" i="4"/>
  <c r="AA330" i="4" s="1"/>
  <c r="AF330" i="4" s="1"/>
  <c r="Q314" i="4"/>
  <c r="AA314" i="4" s="1"/>
  <c r="AF314" i="4" s="1"/>
  <c r="Q298" i="4"/>
  <c r="AA298" i="4" s="1"/>
  <c r="AF298" i="4" s="1"/>
  <c r="Q282" i="4"/>
  <c r="AA282" i="4" s="1"/>
  <c r="AF282" i="4" s="1"/>
  <c r="Q452" i="4"/>
  <c r="AA452" i="4" s="1"/>
  <c r="AF452" i="4" s="1"/>
  <c r="Q347" i="4"/>
  <c r="AA347" i="4" s="1"/>
  <c r="AF347" i="4" s="1"/>
  <c r="Q283" i="4"/>
  <c r="AA283" i="4" s="1"/>
  <c r="AF283" i="4" s="1"/>
  <c r="Q254" i="4"/>
  <c r="AA254" i="4" s="1"/>
  <c r="AF254" i="4" s="1"/>
  <c r="Q238" i="4"/>
  <c r="AA238" i="4" s="1"/>
  <c r="AF238" i="4" s="1"/>
  <c r="Q222" i="4"/>
  <c r="AA222" i="4" s="1"/>
  <c r="AF222" i="4" s="1"/>
  <c r="Q206" i="4"/>
  <c r="AA206" i="4" s="1"/>
  <c r="AF206" i="4" s="1"/>
  <c r="Q190" i="4"/>
  <c r="AA190" i="4" s="1"/>
  <c r="AF190" i="4" s="1"/>
  <c r="Q174" i="4"/>
  <c r="AA174" i="4" s="1"/>
  <c r="AF174" i="4" s="1"/>
  <c r="Q158" i="4"/>
  <c r="AA158" i="4" s="1"/>
  <c r="AF158" i="4" s="1"/>
  <c r="Q142" i="4"/>
  <c r="AA142" i="4" s="1"/>
  <c r="AF142" i="4" s="1"/>
  <c r="Q126" i="4"/>
  <c r="AA126" i="4" s="1"/>
  <c r="AF126" i="4" s="1"/>
  <c r="Q110" i="4"/>
  <c r="AA110" i="4" s="1"/>
  <c r="AF110" i="4" s="1"/>
  <c r="Q94" i="4"/>
  <c r="AA94" i="4" s="1"/>
  <c r="AF94" i="4" s="1"/>
  <c r="Q78" i="4"/>
  <c r="AA78" i="4" s="1"/>
  <c r="AF78" i="4" s="1"/>
  <c r="Q62" i="4"/>
  <c r="AA62" i="4" s="1"/>
  <c r="AF62" i="4" s="1"/>
  <c r="Q42" i="4"/>
  <c r="AA42" i="4" s="1"/>
  <c r="AF42" i="4" s="1"/>
  <c r="Q26" i="4"/>
  <c r="AA26" i="4" s="1"/>
  <c r="AF26" i="4" s="1"/>
  <c r="Q367" i="4"/>
  <c r="AA367" i="4" s="1"/>
  <c r="AF367" i="4" s="1"/>
  <c r="Q303" i="4"/>
  <c r="AA303" i="4" s="1"/>
  <c r="AF303" i="4" s="1"/>
  <c r="Q259" i="4"/>
  <c r="AA259" i="4" s="1"/>
  <c r="AF259" i="4" s="1"/>
  <c r="Q243" i="4"/>
  <c r="AA243" i="4" s="1"/>
  <c r="AF243" i="4" s="1"/>
  <c r="Q227" i="4"/>
  <c r="AA227" i="4" s="1"/>
  <c r="AF227" i="4" s="1"/>
  <c r="Q211" i="4"/>
  <c r="AA211" i="4" s="1"/>
  <c r="AF211" i="4" s="1"/>
  <c r="Q195" i="4"/>
  <c r="AA195" i="4" s="1"/>
  <c r="AF195" i="4" s="1"/>
  <c r="Q179" i="4"/>
  <c r="AA179" i="4" s="1"/>
  <c r="AF179" i="4" s="1"/>
  <c r="Q163" i="4"/>
  <c r="AA163" i="4" s="1"/>
  <c r="AF163" i="4" s="1"/>
  <c r="Q147" i="4"/>
  <c r="AA147" i="4" s="1"/>
  <c r="AF147" i="4" s="1"/>
  <c r="Q131" i="4"/>
  <c r="AA131" i="4" s="1"/>
  <c r="AF131" i="4" s="1"/>
  <c r="Q115" i="4"/>
  <c r="AA115" i="4" s="1"/>
  <c r="AF115" i="4" s="1"/>
  <c r="Q99" i="4"/>
  <c r="AA99" i="4" s="1"/>
  <c r="AF99" i="4" s="1"/>
  <c r="Q83" i="4"/>
  <c r="AA83" i="4" s="1"/>
  <c r="AF83" i="4" s="1"/>
  <c r="Q67" i="4"/>
  <c r="AA67" i="4" s="1"/>
  <c r="AF67" i="4" s="1"/>
  <c r="Q51" i="4"/>
  <c r="AA51" i="4" s="1"/>
  <c r="AF51" i="4" s="1"/>
  <c r="Q35" i="4"/>
  <c r="AA35" i="4" s="1"/>
  <c r="AF35" i="4" s="1"/>
  <c r="Q19" i="4"/>
  <c r="AA19" i="4" s="1"/>
  <c r="AF19" i="4" s="1"/>
  <c r="Q371" i="4"/>
  <c r="AA371" i="4" s="1"/>
  <c r="AF371" i="4" s="1"/>
  <c r="Q307" i="4"/>
  <c r="AA307" i="4" s="1"/>
  <c r="AF307" i="4" s="1"/>
  <c r="Q267" i="4"/>
  <c r="AA267" i="4" s="1"/>
  <c r="AF267" i="4" s="1"/>
  <c r="Q248" i="4"/>
  <c r="AA248" i="4" s="1"/>
  <c r="AF248" i="4" s="1"/>
  <c r="Q232" i="4"/>
  <c r="AA232" i="4" s="1"/>
  <c r="AF232" i="4" s="1"/>
  <c r="Q216" i="4"/>
  <c r="AA216" i="4" s="1"/>
  <c r="AF216" i="4" s="1"/>
  <c r="Q200" i="4"/>
  <c r="AA200" i="4" s="1"/>
  <c r="AF200" i="4" s="1"/>
  <c r="Q184" i="4"/>
  <c r="AA184" i="4" s="1"/>
  <c r="AF184" i="4" s="1"/>
  <c r="Q168" i="4"/>
  <c r="AA168" i="4" s="1"/>
  <c r="AF168" i="4" s="1"/>
  <c r="Q152" i="4"/>
  <c r="AA152" i="4" s="1"/>
  <c r="AF152" i="4" s="1"/>
  <c r="Q136" i="4"/>
  <c r="AA136" i="4" s="1"/>
  <c r="AF136" i="4" s="1"/>
  <c r="Q120" i="4"/>
  <c r="AA120" i="4" s="1"/>
  <c r="AF120" i="4" s="1"/>
  <c r="Q104" i="4"/>
  <c r="AA104" i="4" s="1"/>
  <c r="AF104" i="4" s="1"/>
  <c r="Q88" i="4"/>
  <c r="AA88" i="4" s="1"/>
  <c r="AF88" i="4" s="1"/>
  <c r="Q72" i="4"/>
  <c r="AA72" i="4" s="1"/>
  <c r="AF72" i="4" s="1"/>
  <c r="Q56" i="4"/>
  <c r="AA56" i="4" s="1"/>
  <c r="AF56" i="4" s="1"/>
  <c r="Q40" i="4"/>
  <c r="AA40" i="4" s="1"/>
  <c r="AF40" i="4" s="1"/>
  <c r="Q24" i="4"/>
  <c r="AA24" i="4" s="1"/>
  <c r="AF24" i="4" s="1"/>
  <c r="Q261" i="4"/>
  <c r="AA261" i="4" s="1"/>
  <c r="AF261" i="4" s="1"/>
  <c r="Q205" i="4"/>
  <c r="AA205" i="4" s="1"/>
  <c r="AF205" i="4" s="1"/>
  <c r="Q141" i="4"/>
  <c r="AA141" i="4" s="1"/>
  <c r="AF141" i="4" s="1"/>
  <c r="Q77" i="4"/>
  <c r="AA77" i="4" s="1"/>
  <c r="AF77" i="4" s="1"/>
  <c r="Q15" i="4"/>
  <c r="AA15" i="4" s="1"/>
  <c r="AF15" i="4" s="1"/>
  <c r="Q263" i="4"/>
  <c r="AA263" i="4" s="1"/>
  <c r="AF263" i="4" s="1"/>
  <c r="Q209" i="4"/>
  <c r="AA209" i="4" s="1"/>
  <c r="AF209" i="4" s="1"/>
  <c r="Q145" i="4"/>
  <c r="AA145" i="4" s="1"/>
  <c r="AF145" i="4" s="1"/>
  <c r="Q81" i="4"/>
  <c r="AA81" i="4" s="1"/>
  <c r="AF81" i="4" s="1"/>
  <c r="Q16" i="4"/>
  <c r="AA16" i="4" s="1"/>
  <c r="AF16" i="4" s="1"/>
  <c r="Q327" i="4"/>
  <c r="AA327" i="4" s="1"/>
  <c r="AF327" i="4" s="1"/>
  <c r="Q197" i="4"/>
  <c r="AA197" i="4" s="1"/>
  <c r="AF197" i="4" s="1"/>
  <c r="Q133" i="4"/>
  <c r="AA133" i="4" s="1"/>
  <c r="AF133" i="4" s="1"/>
  <c r="Q69" i="4"/>
  <c r="AA69" i="4" s="1"/>
  <c r="AF69" i="4" s="1"/>
  <c r="Q13" i="4"/>
  <c r="AA13" i="4" s="1"/>
  <c r="AF13" i="4" s="1"/>
  <c r="Q233" i="4"/>
  <c r="AA233" i="4" s="1"/>
  <c r="AF233" i="4" s="1"/>
  <c r="Q169" i="4"/>
  <c r="AA169" i="4" s="1"/>
  <c r="AF169" i="4" s="1"/>
  <c r="Q105" i="4"/>
  <c r="AA105" i="4" s="1"/>
  <c r="AF105" i="4" s="1"/>
  <c r="Q25" i="4"/>
  <c r="AA25" i="4" s="1"/>
  <c r="AF25" i="4" s="1"/>
  <c r="Q656" i="4"/>
  <c r="AA656" i="4" s="1"/>
  <c r="AF656" i="4" s="1"/>
  <c r="Q640" i="4"/>
  <c r="AA640" i="4" s="1"/>
  <c r="AF640" i="4" s="1"/>
  <c r="Q624" i="4"/>
  <c r="AA624" i="4" s="1"/>
  <c r="AF624" i="4" s="1"/>
  <c r="Q608" i="4"/>
  <c r="AA608" i="4" s="1"/>
  <c r="AF608" i="4" s="1"/>
  <c r="Q588" i="4"/>
  <c r="AA588" i="4" s="1"/>
  <c r="AF588" i="4" s="1"/>
  <c r="Q572" i="4"/>
  <c r="AA572" i="4" s="1"/>
  <c r="AF572" i="4" s="1"/>
  <c r="Q657" i="4"/>
  <c r="AA657" i="4" s="1"/>
  <c r="AF657" i="4" s="1"/>
  <c r="Q641" i="4"/>
  <c r="AA641" i="4" s="1"/>
  <c r="AF641" i="4" s="1"/>
  <c r="Q625" i="4"/>
  <c r="AA625" i="4" s="1"/>
  <c r="AF625" i="4" s="1"/>
  <c r="Q609" i="4"/>
  <c r="AA609" i="4" s="1"/>
  <c r="AF609" i="4" s="1"/>
  <c r="Q654" i="4"/>
  <c r="AA654" i="4" s="1"/>
  <c r="AF654" i="4" s="1"/>
  <c r="Q638" i="4"/>
  <c r="AA638" i="4" s="1"/>
  <c r="AF638" i="4" s="1"/>
  <c r="Q622" i="4"/>
  <c r="AA622" i="4" s="1"/>
  <c r="AF622" i="4" s="1"/>
  <c r="Q606" i="4"/>
  <c r="AA606" i="4" s="1"/>
  <c r="AF606" i="4" s="1"/>
  <c r="Q586" i="4"/>
  <c r="AA586" i="4" s="1"/>
  <c r="AF586" i="4" s="1"/>
  <c r="Q639" i="4"/>
  <c r="AA639" i="4" s="1"/>
  <c r="AF639" i="4" s="1"/>
  <c r="Q575" i="4"/>
  <c r="AA575" i="4" s="1"/>
  <c r="AF575" i="4" s="1"/>
  <c r="Q505" i="4"/>
  <c r="AA505" i="4" s="1"/>
  <c r="AF505" i="4" s="1"/>
  <c r="Q485" i="4"/>
  <c r="AA485" i="4" s="1"/>
  <c r="AF485" i="4" s="1"/>
  <c r="Q469" i="4"/>
  <c r="AA469" i="4" s="1"/>
  <c r="AF469" i="4" s="1"/>
  <c r="Q659" i="4"/>
  <c r="AA659" i="4" s="1"/>
  <c r="AF659" i="4" s="1"/>
  <c r="Q595" i="4"/>
  <c r="AA595" i="4" s="1"/>
  <c r="AF595" i="4" s="1"/>
  <c r="Q546" i="4"/>
  <c r="AA546" i="4" s="1"/>
  <c r="AF546" i="4" s="1"/>
  <c r="Q514" i="4"/>
  <c r="AA514" i="4" s="1"/>
  <c r="AF514" i="4" s="1"/>
  <c r="Q490" i="4"/>
  <c r="AA490" i="4" s="1"/>
  <c r="AF490" i="4" s="1"/>
  <c r="Q474" i="4"/>
  <c r="AA474" i="4" s="1"/>
  <c r="AF474" i="4" s="1"/>
  <c r="Q458" i="4"/>
  <c r="AA458" i="4" s="1"/>
  <c r="AF458" i="4" s="1"/>
  <c r="Q599" i="4"/>
  <c r="AA599" i="4" s="1"/>
  <c r="AF599" i="4" s="1"/>
  <c r="Q559" i="4"/>
  <c r="AA559" i="4" s="1"/>
  <c r="AF559" i="4" s="1"/>
  <c r="Q543" i="4"/>
  <c r="AA543" i="4" s="1"/>
  <c r="AF543" i="4" s="1"/>
  <c r="Q527" i="4"/>
  <c r="AA527" i="4" s="1"/>
  <c r="AF527" i="4" s="1"/>
  <c r="Q511" i="4"/>
  <c r="AA511" i="4" s="1"/>
  <c r="AF511" i="4" s="1"/>
  <c r="Q495" i="4"/>
  <c r="AA495" i="4" s="1"/>
  <c r="AF495" i="4" s="1"/>
  <c r="Q479" i="4"/>
  <c r="AA479" i="4" s="1"/>
  <c r="AF479" i="4" s="1"/>
  <c r="Q463" i="4"/>
  <c r="AA463" i="4" s="1"/>
  <c r="AF463" i="4" s="1"/>
  <c r="Q548" i="4"/>
  <c r="AA548" i="4" s="1"/>
  <c r="AF548" i="4" s="1"/>
  <c r="Q484" i="4"/>
  <c r="AA484" i="4" s="1"/>
  <c r="AF484" i="4" s="1"/>
  <c r="Q449" i="4"/>
  <c r="AA449" i="4" s="1"/>
  <c r="AF449" i="4" s="1"/>
  <c r="Q433" i="4"/>
  <c r="AA433" i="4" s="1"/>
  <c r="AF433" i="4" s="1"/>
  <c r="Q417" i="4"/>
  <c r="AA417" i="4" s="1"/>
  <c r="AF417" i="4" s="1"/>
  <c r="Q587" i="4"/>
  <c r="AA587" i="4" s="1"/>
  <c r="AF587" i="4" s="1"/>
  <c r="Q504" i="4"/>
  <c r="AA504" i="4" s="1"/>
  <c r="AF504" i="4" s="1"/>
  <c r="Q450" i="4"/>
  <c r="AA450" i="4" s="1"/>
  <c r="AF450" i="4" s="1"/>
  <c r="Q434" i="4"/>
  <c r="AA434" i="4" s="1"/>
  <c r="AF434" i="4" s="1"/>
  <c r="Q418" i="4"/>
  <c r="AA418" i="4" s="1"/>
  <c r="AF418" i="4" s="1"/>
  <c r="Q556" i="4"/>
  <c r="AA556" i="4" s="1"/>
  <c r="AF556" i="4" s="1"/>
  <c r="Q492" i="4"/>
  <c r="AA492" i="4" s="1"/>
  <c r="AF492" i="4" s="1"/>
  <c r="Q451" i="4"/>
  <c r="AA451" i="4" s="1"/>
  <c r="AF451" i="4" s="1"/>
  <c r="Q435" i="4"/>
  <c r="AA435" i="4" s="1"/>
  <c r="AF435" i="4" s="1"/>
  <c r="Q419" i="4"/>
  <c r="AA419" i="4" s="1"/>
  <c r="AF419" i="4" s="1"/>
  <c r="Q403" i="4"/>
  <c r="AA403" i="4" s="1"/>
  <c r="AF403" i="4" s="1"/>
  <c r="Q544" i="4"/>
  <c r="AA544" i="4" s="1"/>
  <c r="AF544" i="4" s="1"/>
  <c r="Q480" i="4"/>
  <c r="AA480" i="4" s="1"/>
  <c r="AF480" i="4" s="1"/>
  <c r="Q401" i="4"/>
  <c r="AA401" i="4" s="1"/>
  <c r="AF401" i="4" s="1"/>
  <c r="Q384" i="4"/>
  <c r="AA384" i="4" s="1"/>
  <c r="AF384" i="4" s="1"/>
  <c r="Q368" i="4"/>
  <c r="AA368" i="4" s="1"/>
  <c r="AF368" i="4" s="1"/>
  <c r="Q352" i="4"/>
  <c r="AA352" i="4" s="1"/>
  <c r="AF352" i="4" s="1"/>
  <c r="Q336" i="4"/>
  <c r="AA336" i="4" s="1"/>
  <c r="AF336" i="4" s="1"/>
  <c r="Q320" i="4"/>
  <c r="AA320" i="4" s="1"/>
  <c r="AF320" i="4" s="1"/>
  <c r="Q304" i="4"/>
  <c r="AA304" i="4" s="1"/>
  <c r="AF304" i="4" s="1"/>
  <c r="Q288" i="4"/>
  <c r="AA288" i="4" s="1"/>
  <c r="AF288" i="4" s="1"/>
  <c r="Q272" i="4"/>
  <c r="AA272" i="4" s="1"/>
  <c r="AF272" i="4" s="1"/>
  <c r="Q444" i="4"/>
  <c r="AA444" i="4" s="1"/>
  <c r="AF444" i="4" s="1"/>
  <c r="Q406" i="4"/>
  <c r="AA406" i="4" s="1"/>
  <c r="AF406" i="4" s="1"/>
  <c r="Q389" i="4"/>
  <c r="AA389" i="4" s="1"/>
  <c r="AF389" i="4" s="1"/>
  <c r="Q373" i="4"/>
  <c r="AA373" i="4" s="1"/>
  <c r="AF373" i="4" s="1"/>
  <c r="Q357" i="4"/>
  <c r="AA357" i="4" s="1"/>
  <c r="AF357" i="4" s="1"/>
  <c r="Q341" i="4"/>
  <c r="AA341" i="4" s="1"/>
  <c r="AF341" i="4" s="1"/>
  <c r="Q325" i="4"/>
  <c r="AA325" i="4" s="1"/>
  <c r="AF325" i="4" s="1"/>
  <c r="Q309" i="4"/>
  <c r="AA309" i="4" s="1"/>
  <c r="AF309" i="4" s="1"/>
  <c r="Q293" i="4"/>
  <c r="AA293" i="4" s="1"/>
  <c r="AF293" i="4" s="1"/>
  <c r="Q277" i="4"/>
  <c r="AA277" i="4" s="1"/>
  <c r="AF277" i="4" s="1"/>
  <c r="Q402" i="4"/>
  <c r="AA402" i="4" s="1"/>
  <c r="AF402" i="4" s="1"/>
  <c r="Q386" i="4"/>
  <c r="AA386" i="4" s="1"/>
  <c r="AF386" i="4" s="1"/>
  <c r="Q370" i="4"/>
  <c r="AA370" i="4" s="1"/>
  <c r="AF370" i="4" s="1"/>
  <c r="Q354" i="4"/>
  <c r="AA354" i="4" s="1"/>
  <c r="AF354" i="4" s="1"/>
  <c r="Q338" i="4"/>
  <c r="AA338" i="4" s="1"/>
  <c r="AF338" i="4" s="1"/>
  <c r="Q322" i="4"/>
  <c r="AA322" i="4" s="1"/>
  <c r="AF322" i="4" s="1"/>
  <c r="Q306" i="4"/>
  <c r="AA306" i="4" s="1"/>
  <c r="AF306" i="4" s="1"/>
  <c r="Q290" i="4"/>
  <c r="AA290" i="4" s="1"/>
  <c r="AF290" i="4" s="1"/>
  <c r="Q274" i="4"/>
  <c r="AA274" i="4" s="1"/>
  <c r="AF274" i="4" s="1"/>
  <c r="Q379" i="4"/>
  <c r="AA379" i="4" s="1"/>
  <c r="AF379" i="4" s="1"/>
  <c r="Q315" i="4"/>
  <c r="AA315" i="4" s="1"/>
  <c r="AF315" i="4" s="1"/>
  <c r="Q266" i="4"/>
  <c r="AA266" i="4" s="1"/>
  <c r="AF266" i="4" s="1"/>
  <c r="Q246" i="4"/>
  <c r="AA246" i="4" s="1"/>
  <c r="AF246" i="4" s="1"/>
  <c r="Q230" i="4"/>
  <c r="AA230" i="4" s="1"/>
  <c r="AF230" i="4" s="1"/>
  <c r="Q214" i="4"/>
  <c r="AA214" i="4" s="1"/>
  <c r="AF214" i="4" s="1"/>
  <c r="Q198" i="4"/>
  <c r="AA198" i="4" s="1"/>
  <c r="AF198" i="4" s="1"/>
  <c r="Q182" i="4"/>
  <c r="AA182" i="4" s="1"/>
  <c r="AF182" i="4" s="1"/>
  <c r="Q166" i="4"/>
  <c r="AA166" i="4" s="1"/>
  <c r="AF166" i="4" s="1"/>
  <c r="Q150" i="4"/>
  <c r="AA150" i="4" s="1"/>
  <c r="AF150" i="4" s="1"/>
  <c r="Q134" i="4"/>
  <c r="AA134" i="4" s="1"/>
  <c r="AF134" i="4" s="1"/>
  <c r="Q118" i="4"/>
  <c r="AA118" i="4" s="1"/>
  <c r="AF118" i="4" s="1"/>
  <c r="Q102" i="4"/>
  <c r="AA102" i="4" s="1"/>
  <c r="AF102" i="4" s="1"/>
  <c r="Q86" i="4"/>
  <c r="AA86" i="4" s="1"/>
  <c r="AF86" i="4" s="1"/>
  <c r="Q70" i="4"/>
  <c r="AA70" i="4" s="1"/>
  <c r="AF70" i="4" s="1"/>
  <c r="Q50" i="4"/>
  <c r="AA50" i="4" s="1"/>
  <c r="AF50" i="4" s="1"/>
  <c r="Q34" i="4"/>
  <c r="AA34" i="4" s="1"/>
  <c r="AF34" i="4" s="1"/>
  <c r="Q18" i="4"/>
  <c r="AA18" i="4" s="1"/>
  <c r="AF18" i="4" s="1"/>
  <c r="Q335" i="4"/>
  <c r="AA335" i="4" s="1"/>
  <c r="AF335" i="4" s="1"/>
  <c r="Q271" i="4"/>
  <c r="AA271" i="4" s="1"/>
  <c r="AF271" i="4" s="1"/>
  <c r="Q251" i="4"/>
  <c r="AA251" i="4" s="1"/>
  <c r="AF251" i="4" s="1"/>
  <c r="Q235" i="4"/>
  <c r="AA235" i="4" s="1"/>
  <c r="AF235" i="4" s="1"/>
  <c r="Q219" i="4"/>
  <c r="AA219" i="4" s="1"/>
  <c r="AF219" i="4" s="1"/>
  <c r="Q203" i="4"/>
  <c r="AA203" i="4" s="1"/>
  <c r="AF203" i="4" s="1"/>
  <c r="Q187" i="4"/>
  <c r="AA187" i="4" s="1"/>
  <c r="AF187" i="4" s="1"/>
  <c r="Q171" i="4"/>
  <c r="AA171" i="4" s="1"/>
  <c r="AF171" i="4" s="1"/>
  <c r="Q155" i="4"/>
  <c r="AA155" i="4" s="1"/>
  <c r="AF155" i="4" s="1"/>
  <c r="Q139" i="4"/>
  <c r="AA139" i="4" s="1"/>
  <c r="AF139" i="4" s="1"/>
  <c r="Q123" i="4"/>
  <c r="AA123" i="4" s="1"/>
  <c r="AF123" i="4" s="1"/>
  <c r="Q107" i="4"/>
  <c r="AA107" i="4" s="1"/>
  <c r="AF107" i="4" s="1"/>
  <c r="Q91" i="4"/>
  <c r="AA91" i="4" s="1"/>
  <c r="AF91" i="4" s="1"/>
  <c r="Q75" i="4"/>
  <c r="AA75" i="4" s="1"/>
  <c r="AF75" i="4" s="1"/>
  <c r="Q59" i="4"/>
  <c r="AA59" i="4" s="1"/>
  <c r="AF59" i="4" s="1"/>
  <c r="Q43" i="4"/>
  <c r="AA43" i="4" s="1"/>
  <c r="AF43" i="4" s="1"/>
  <c r="Q27" i="4"/>
  <c r="AA27" i="4" s="1"/>
  <c r="AF27" i="4" s="1"/>
  <c r="Q405" i="4"/>
  <c r="AA405" i="4" s="1"/>
  <c r="AF405" i="4" s="1"/>
  <c r="Q339" i="4"/>
  <c r="AA339" i="4" s="1"/>
  <c r="AF339" i="4" s="1"/>
  <c r="Q275" i="4"/>
  <c r="AA275" i="4" s="1"/>
  <c r="AF275" i="4" s="1"/>
  <c r="Q256" i="4"/>
  <c r="AA256" i="4" s="1"/>
  <c r="AF256" i="4" s="1"/>
  <c r="Q240" i="4"/>
  <c r="AA240" i="4" s="1"/>
  <c r="AF240" i="4" s="1"/>
  <c r="Q224" i="4"/>
  <c r="AA224" i="4" s="1"/>
  <c r="AF224" i="4" s="1"/>
  <c r="Q208" i="4"/>
  <c r="AA208" i="4" s="1"/>
  <c r="AF208" i="4" s="1"/>
  <c r="Q192" i="4"/>
  <c r="AA192" i="4" s="1"/>
  <c r="AF192" i="4" s="1"/>
  <c r="Q176" i="4"/>
  <c r="AA176" i="4" s="1"/>
  <c r="AF176" i="4" s="1"/>
  <c r="Q160" i="4"/>
  <c r="AA160" i="4" s="1"/>
  <c r="AF160" i="4" s="1"/>
  <c r="Q144" i="4"/>
  <c r="AA144" i="4" s="1"/>
  <c r="AF144" i="4" s="1"/>
  <c r="Q128" i="4"/>
  <c r="AA128" i="4" s="1"/>
  <c r="AF128" i="4" s="1"/>
  <c r="Q112" i="4"/>
  <c r="AA112" i="4" s="1"/>
  <c r="AF112" i="4" s="1"/>
  <c r="Q96" i="4"/>
  <c r="AA96" i="4" s="1"/>
  <c r="AF96" i="4" s="1"/>
  <c r="Q80" i="4"/>
  <c r="AA80" i="4" s="1"/>
  <c r="AF80" i="4" s="1"/>
  <c r="Q64" i="4"/>
  <c r="AA64" i="4" s="1"/>
  <c r="AF64" i="4" s="1"/>
  <c r="Q48" i="4"/>
  <c r="AA48" i="4" s="1"/>
  <c r="AF48" i="4" s="1"/>
  <c r="Q32" i="4"/>
  <c r="AA32" i="4" s="1"/>
  <c r="AF32" i="4" s="1"/>
  <c r="Q359" i="4"/>
  <c r="AA359" i="4" s="1"/>
  <c r="AF359" i="4" s="1"/>
  <c r="Q237" i="4"/>
  <c r="AA237" i="4" s="1"/>
  <c r="AF237" i="4" s="1"/>
  <c r="Q173" i="4"/>
  <c r="AA173" i="4" s="1"/>
  <c r="AF173" i="4" s="1"/>
  <c r="Q109" i="4"/>
  <c r="AA109" i="4" s="1"/>
  <c r="AF109" i="4" s="1"/>
  <c r="Q45" i="4"/>
  <c r="AA45" i="4" s="1"/>
  <c r="AF45" i="4" s="1"/>
  <c r="Q375" i="4"/>
  <c r="AA375" i="4" s="1"/>
  <c r="AF375" i="4" s="1"/>
  <c r="Q241" i="4"/>
  <c r="AA241" i="4" s="1"/>
  <c r="AF241" i="4" s="1"/>
  <c r="Q177" i="4"/>
  <c r="AA177" i="4" s="1"/>
  <c r="AF177" i="4" s="1"/>
  <c r="Q113" i="4"/>
  <c r="AA113" i="4" s="1"/>
  <c r="AF113" i="4" s="1"/>
  <c r="Q49" i="4"/>
  <c r="AA49" i="4" s="1"/>
  <c r="AF49" i="4" s="1"/>
  <c r="Q398" i="4"/>
  <c r="AA398" i="4" s="1"/>
  <c r="AF398" i="4" s="1"/>
  <c r="Q229" i="4"/>
  <c r="AA229" i="4" s="1"/>
  <c r="AF229" i="4" s="1"/>
  <c r="Q165" i="4"/>
  <c r="AA165" i="4" s="1"/>
  <c r="AF165" i="4" s="1"/>
  <c r="Q101" i="4"/>
  <c r="AA101" i="4" s="1"/>
  <c r="AF101" i="4" s="1"/>
  <c r="Q21" i="4"/>
  <c r="AA21" i="4" s="1"/>
  <c r="AF21" i="4" s="1"/>
  <c r="Q279" i="4"/>
  <c r="AA279" i="4" s="1"/>
  <c r="AF279" i="4" s="1"/>
  <c r="Q201" i="4"/>
  <c r="AA201" i="4" s="1"/>
  <c r="AF201" i="4" s="1"/>
  <c r="Q137" i="4"/>
  <c r="AA137" i="4" s="1"/>
  <c r="AF137" i="4" s="1"/>
  <c r="Q73" i="4"/>
  <c r="AA73" i="4" s="1"/>
  <c r="AF73" i="4" s="1"/>
  <c r="Q636" i="4"/>
  <c r="AA636" i="4" s="1"/>
  <c r="AF636" i="4" s="1"/>
  <c r="Q604" i="4"/>
  <c r="AA604" i="4" s="1"/>
  <c r="AF604" i="4" s="1"/>
  <c r="Q568" i="4"/>
  <c r="AA568" i="4" s="1"/>
  <c r="AF568" i="4" s="1"/>
  <c r="Q637" i="4"/>
  <c r="AA637" i="4" s="1"/>
  <c r="AF637" i="4" s="1"/>
  <c r="Q605" i="4"/>
  <c r="AA605" i="4" s="1"/>
  <c r="AF605" i="4" s="1"/>
  <c r="Q634" i="4"/>
  <c r="AA634" i="4" s="1"/>
  <c r="AF634" i="4" s="1"/>
  <c r="Q602" i="4"/>
  <c r="AA602" i="4" s="1"/>
  <c r="AF602" i="4" s="1"/>
  <c r="Q623" i="4"/>
  <c r="AA623" i="4" s="1"/>
  <c r="AF623" i="4" s="1"/>
  <c r="Q497" i="4"/>
  <c r="AA497" i="4" s="1"/>
  <c r="AF497" i="4" s="1"/>
  <c r="Q465" i="4"/>
  <c r="AA465" i="4" s="1"/>
  <c r="AF465" i="4" s="1"/>
  <c r="Q579" i="4"/>
  <c r="AA579" i="4" s="1"/>
  <c r="AF579" i="4" s="1"/>
  <c r="Q506" i="4"/>
  <c r="AA506" i="4" s="1"/>
  <c r="AF506" i="4" s="1"/>
  <c r="Q660" i="4"/>
  <c r="AA660" i="4" s="1"/>
  <c r="AF660" i="4" s="1"/>
  <c r="Q628" i="4"/>
  <c r="AA628" i="4" s="1"/>
  <c r="AF628" i="4" s="1"/>
  <c r="Q592" i="4"/>
  <c r="AA592" i="4" s="1"/>
  <c r="AF592" i="4" s="1"/>
  <c r="Q661" i="4"/>
  <c r="AA661" i="4" s="1"/>
  <c r="AF661" i="4" s="1"/>
  <c r="Q629" i="4"/>
  <c r="AA629" i="4" s="1"/>
  <c r="AF629" i="4" s="1"/>
  <c r="Q658" i="4"/>
  <c r="AA658" i="4" s="1"/>
  <c r="AF658" i="4" s="1"/>
  <c r="Q626" i="4"/>
  <c r="AA626" i="4" s="1"/>
  <c r="AF626" i="4" s="1"/>
  <c r="Q594" i="4"/>
  <c r="AA594" i="4" s="1"/>
  <c r="AF594" i="4" s="1"/>
  <c r="Q591" i="4"/>
  <c r="AA591" i="4" s="1"/>
  <c r="AF591" i="4" s="1"/>
  <c r="Q489" i="4"/>
  <c r="AA489" i="4" s="1"/>
  <c r="AF489" i="4" s="1"/>
  <c r="Q457" i="4"/>
  <c r="AA457" i="4" s="1"/>
  <c r="AF457" i="4" s="1"/>
  <c r="Q554" i="4"/>
  <c r="AA554" i="4" s="1"/>
  <c r="AF554" i="4" s="1"/>
  <c r="Q494" i="4"/>
  <c r="AA494" i="4" s="1"/>
  <c r="AF494" i="4" s="1"/>
  <c r="Q462" i="4"/>
  <c r="AA462" i="4" s="1"/>
  <c r="AF462" i="4" s="1"/>
  <c r="Q563" i="4"/>
  <c r="AA563" i="4" s="1"/>
  <c r="AF563" i="4" s="1"/>
  <c r="Q531" i="4"/>
  <c r="AA531" i="4" s="1"/>
  <c r="AF531" i="4" s="1"/>
  <c r="Q499" i="4"/>
  <c r="AA499" i="4" s="1"/>
  <c r="AF499" i="4" s="1"/>
  <c r="Q467" i="4"/>
  <c r="AA467" i="4" s="1"/>
  <c r="AF467" i="4" s="1"/>
  <c r="Q500" i="4"/>
  <c r="AA500" i="4" s="1"/>
  <c r="AF500" i="4" s="1"/>
  <c r="Q437" i="4"/>
  <c r="AA437" i="4" s="1"/>
  <c r="AF437" i="4" s="1"/>
  <c r="Q651" i="4"/>
  <c r="AA651" i="4" s="1"/>
  <c r="AF651" i="4" s="1"/>
  <c r="Q454" i="4"/>
  <c r="AA454" i="4" s="1"/>
  <c r="AF454" i="4" s="1"/>
  <c r="Q422" i="4"/>
  <c r="AA422" i="4" s="1"/>
  <c r="AF422" i="4" s="1"/>
  <c r="Q508" i="4"/>
  <c r="AA508" i="4" s="1"/>
  <c r="AF508" i="4" s="1"/>
  <c r="Q439" i="4"/>
  <c r="AA439" i="4" s="1"/>
  <c r="AF439" i="4" s="1"/>
  <c r="Q407" i="4"/>
  <c r="AA407" i="4" s="1"/>
  <c r="AF407" i="4" s="1"/>
  <c r="Q496" i="4"/>
  <c r="AA496" i="4" s="1"/>
  <c r="AF496" i="4" s="1"/>
  <c r="Q388" i="4"/>
  <c r="AA388" i="4" s="1"/>
  <c r="AF388" i="4" s="1"/>
  <c r="Q356" i="4"/>
  <c r="AA356" i="4" s="1"/>
  <c r="AF356" i="4" s="1"/>
  <c r="Q324" i="4"/>
  <c r="AA324" i="4" s="1"/>
  <c r="AF324" i="4" s="1"/>
  <c r="Q292" i="4"/>
  <c r="AA292" i="4" s="1"/>
  <c r="AF292" i="4" s="1"/>
  <c r="Q260" i="4"/>
  <c r="AA260" i="4" s="1"/>
  <c r="AF260" i="4" s="1"/>
  <c r="Q393" i="4"/>
  <c r="AA393" i="4" s="1"/>
  <c r="AF393" i="4" s="1"/>
  <c r="Q361" i="4"/>
  <c r="AA361" i="4" s="1"/>
  <c r="AF361" i="4" s="1"/>
  <c r="Q329" i="4"/>
  <c r="AA329" i="4" s="1"/>
  <c r="AF329" i="4" s="1"/>
  <c r="Q297" i="4"/>
  <c r="AA297" i="4" s="1"/>
  <c r="AF297" i="4" s="1"/>
  <c r="Q416" i="4"/>
  <c r="AA416" i="4" s="1"/>
  <c r="AF416" i="4" s="1"/>
  <c r="Q374" i="4"/>
  <c r="AA374" i="4" s="1"/>
  <c r="AF374" i="4" s="1"/>
  <c r="Q342" i="4"/>
  <c r="AA342" i="4" s="1"/>
  <c r="AF342" i="4" s="1"/>
  <c r="Q310" i="4"/>
  <c r="AA310" i="4" s="1"/>
  <c r="AF310" i="4" s="1"/>
  <c r="Q278" i="4"/>
  <c r="AA278" i="4" s="1"/>
  <c r="AF278" i="4" s="1"/>
  <c r="Q331" i="4"/>
  <c r="AA331" i="4" s="1"/>
  <c r="AF331" i="4" s="1"/>
  <c r="Q250" i="4"/>
  <c r="AA250" i="4" s="1"/>
  <c r="AF250" i="4" s="1"/>
  <c r="Q218" i="4"/>
  <c r="AA218" i="4" s="1"/>
  <c r="AF218" i="4" s="1"/>
  <c r="Q186" i="4"/>
  <c r="AA186" i="4" s="1"/>
  <c r="AF186" i="4" s="1"/>
  <c r="Q154" i="4"/>
  <c r="AA154" i="4" s="1"/>
  <c r="AF154" i="4" s="1"/>
  <c r="Q122" i="4"/>
  <c r="AA122" i="4" s="1"/>
  <c r="AF122" i="4" s="1"/>
  <c r="Q90" i="4"/>
  <c r="AA90" i="4" s="1"/>
  <c r="AF90" i="4" s="1"/>
  <c r="Q54" i="4"/>
  <c r="AA54" i="4" s="1"/>
  <c r="AF54" i="4" s="1"/>
  <c r="Q22" i="4"/>
  <c r="AA22" i="4" s="1"/>
  <c r="AF22" i="4" s="1"/>
  <c r="Q287" i="4"/>
  <c r="AA287" i="4" s="1"/>
  <c r="AF287" i="4" s="1"/>
  <c r="Q239" i="4"/>
  <c r="AA239" i="4" s="1"/>
  <c r="AF239" i="4" s="1"/>
  <c r="Q207" i="4"/>
  <c r="AA207" i="4" s="1"/>
  <c r="AF207" i="4" s="1"/>
  <c r="Q175" i="4"/>
  <c r="AA175" i="4" s="1"/>
  <c r="AF175" i="4" s="1"/>
  <c r="Q143" i="4"/>
  <c r="AA143" i="4" s="1"/>
  <c r="AF143" i="4" s="1"/>
  <c r="Q111" i="4"/>
  <c r="AA111" i="4" s="1"/>
  <c r="AF111" i="4" s="1"/>
  <c r="Q79" i="4"/>
  <c r="AA79" i="4" s="1"/>
  <c r="AF79" i="4" s="1"/>
  <c r="Q47" i="4"/>
  <c r="AA47" i="4" s="1"/>
  <c r="AF47" i="4" s="1"/>
  <c r="Q420" i="4"/>
  <c r="AA420" i="4" s="1"/>
  <c r="AF420" i="4" s="1"/>
  <c r="Q291" i="4"/>
  <c r="AA291" i="4" s="1"/>
  <c r="AF291" i="4" s="1"/>
  <c r="Q244" i="4"/>
  <c r="AA244" i="4" s="1"/>
  <c r="AF244" i="4" s="1"/>
  <c r="Q212" i="4"/>
  <c r="AA212" i="4" s="1"/>
  <c r="AF212" i="4" s="1"/>
  <c r="Q652" i="4"/>
  <c r="AA652" i="4" s="1"/>
  <c r="AF652" i="4" s="1"/>
  <c r="Q620" i="4"/>
  <c r="AA620" i="4" s="1"/>
  <c r="AF620" i="4" s="1"/>
  <c r="Q584" i="4"/>
  <c r="AA584" i="4" s="1"/>
  <c r="AF584" i="4" s="1"/>
  <c r="Q653" i="4"/>
  <c r="AA653" i="4" s="1"/>
  <c r="AF653" i="4" s="1"/>
  <c r="Q621" i="4"/>
  <c r="AA621" i="4" s="1"/>
  <c r="AF621" i="4" s="1"/>
  <c r="Q650" i="4"/>
  <c r="AA650" i="4" s="1"/>
  <c r="AF650" i="4" s="1"/>
  <c r="Q618" i="4"/>
  <c r="AA618" i="4" s="1"/>
  <c r="AF618" i="4" s="1"/>
  <c r="Q578" i="4"/>
  <c r="AA578" i="4" s="1"/>
  <c r="AF578" i="4" s="1"/>
  <c r="Q557" i="4"/>
  <c r="AA557" i="4" s="1"/>
  <c r="AF557" i="4" s="1"/>
  <c r="Q481" i="4"/>
  <c r="AA481" i="4" s="1"/>
  <c r="AF481" i="4" s="1"/>
  <c r="Q643" i="4"/>
  <c r="AA643" i="4" s="1"/>
  <c r="AF643" i="4" s="1"/>
  <c r="Q538" i="4"/>
  <c r="AA538" i="4" s="1"/>
  <c r="AF538" i="4" s="1"/>
  <c r="Q644" i="4"/>
  <c r="AA644" i="4" s="1"/>
  <c r="AF644" i="4" s="1"/>
  <c r="Q612" i="4"/>
  <c r="AA612" i="4" s="1"/>
  <c r="AF612" i="4" s="1"/>
  <c r="Q576" i="4"/>
  <c r="AA576" i="4" s="1"/>
  <c r="AF576" i="4" s="1"/>
  <c r="Q645" i="4"/>
  <c r="AA645" i="4" s="1"/>
  <c r="AF645" i="4" s="1"/>
  <c r="Q613" i="4"/>
  <c r="AA613" i="4" s="1"/>
  <c r="AF613" i="4" s="1"/>
  <c r="Q642" i="4"/>
  <c r="AA642" i="4" s="1"/>
  <c r="AF642" i="4" s="1"/>
  <c r="Q610" i="4"/>
  <c r="AA610" i="4" s="1"/>
  <c r="AF610" i="4" s="1"/>
  <c r="Q655" i="4"/>
  <c r="AA655" i="4" s="1"/>
  <c r="AF655" i="4" s="1"/>
  <c r="Q537" i="4"/>
  <c r="AA537" i="4" s="1"/>
  <c r="AF537" i="4" s="1"/>
  <c r="Q473" i="4"/>
  <c r="AA473" i="4" s="1"/>
  <c r="AF473" i="4" s="1"/>
  <c r="Q611" i="4"/>
  <c r="AA611" i="4" s="1"/>
  <c r="AF611" i="4" s="1"/>
  <c r="Q522" i="4"/>
  <c r="AA522" i="4" s="1"/>
  <c r="AF522" i="4" s="1"/>
  <c r="Q478" i="4"/>
  <c r="AA478" i="4" s="1"/>
  <c r="AF478" i="4" s="1"/>
  <c r="Q615" i="4"/>
  <c r="AA615" i="4" s="1"/>
  <c r="AF615" i="4" s="1"/>
  <c r="Q547" i="4"/>
  <c r="AA547" i="4" s="1"/>
  <c r="AF547" i="4" s="1"/>
  <c r="Q515" i="4"/>
  <c r="AA515" i="4" s="1"/>
  <c r="AF515" i="4" s="1"/>
  <c r="Q483" i="4"/>
  <c r="AA483" i="4" s="1"/>
  <c r="AF483" i="4" s="1"/>
  <c r="Q571" i="4"/>
  <c r="AA571" i="4" s="1"/>
  <c r="AF571" i="4" s="1"/>
  <c r="Q453" i="4"/>
  <c r="AA453" i="4" s="1"/>
  <c r="AF453" i="4" s="1"/>
  <c r="Q421" i="4"/>
  <c r="AA421" i="4" s="1"/>
  <c r="AF421" i="4" s="1"/>
  <c r="Q520" i="4"/>
  <c r="AA520" i="4" s="1"/>
  <c r="AF520" i="4" s="1"/>
  <c r="Q438" i="4"/>
  <c r="AA438" i="4" s="1"/>
  <c r="AF438" i="4" s="1"/>
  <c r="Q603" i="4"/>
  <c r="AA603" i="4" s="1"/>
  <c r="AF603" i="4" s="1"/>
  <c r="Q455" i="4"/>
  <c r="AA455" i="4" s="1"/>
  <c r="AF455" i="4" s="1"/>
  <c r="Q423" i="4"/>
  <c r="AA423" i="4" s="1"/>
  <c r="AF423" i="4" s="1"/>
  <c r="Q560" i="4"/>
  <c r="AA560" i="4" s="1"/>
  <c r="AF560" i="4" s="1"/>
  <c r="Q424" i="4"/>
  <c r="AA424" i="4" s="1"/>
  <c r="AF424" i="4" s="1"/>
  <c r="Q372" i="4"/>
  <c r="AA372" i="4" s="1"/>
  <c r="AF372" i="4" s="1"/>
  <c r="Q340" i="4"/>
  <c r="AA340" i="4" s="1"/>
  <c r="AF340" i="4" s="1"/>
  <c r="Q308" i="4"/>
  <c r="AA308" i="4" s="1"/>
  <c r="AF308" i="4" s="1"/>
  <c r="Q276" i="4"/>
  <c r="AA276" i="4" s="1"/>
  <c r="AF276" i="4" s="1"/>
  <c r="Q408" i="4"/>
  <c r="AA408" i="4" s="1"/>
  <c r="AF408" i="4" s="1"/>
  <c r="Q377" i="4"/>
  <c r="AA377" i="4" s="1"/>
  <c r="AF377" i="4" s="1"/>
  <c r="Q345" i="4"/>
  <c r="AA345" i="4" s="1"/>
  <c r="AF345" i="4" s="1"/>
  <c r="Q313" i="4"/>
  <c r="AA313" i="4" s="1"/>
  <c r="AF313" i="4" s="1"/>
  <c r="Q281" i="4"/>
  <c r="AA281" i="4" s="1"/>
  <c r="AF281" i="4" s="1"/>
  <c r="Q390" i="4"/>
  <c r="AA390" i="4" s="1"/>
  <c r="AF390" i="4" s="1"/>
  <c r="Q358" i="4"/>
  <c r="AA358" i="4" s="1"/>
  <c r="AF358" i="4" s="1"/>
  <c r="Q326" i="4"/>
  <c r="AA326" i="4" s="1"/>
  <c r="AF326" i="4" s="1"/>
  <c r="Q294" i="4"/>
  <c r="AA294" i="4" s="1"/>
  <c r="AF294" i="4" s="1"/>
  <c r="Q395" i="4"/>
  <c r="AA395" i="4" s="1"/>
  <c r="AF395" i="4" s="1"/>
  <c r="Q269" i="4"/>
  <c r="AA269" i="4" s="1"/>
  <c r="AF269" i="4" s="1"/>
  <c r="Q234" i="4"/>
  <c r="AA234" i="4" s="1"/>
  <c r="AF234" i="4" s="1"/>
  <c r="Q202" i="4"/>
  <c r="AA202" i="4" s="1"/>
  <c r="AF202" i="4" s="1"/>
  <c r="Q170" i="4"/>
  <c r="AA170" i="4" s="1"/>
  <c r="AF170" i="4" s="1"/>
  <c r="Q138" i="4"/>
  <c r="AA138" i="4" s="1"/>
  <c r="AF138" i="4" s="1"/>
  <c r="Q106" i="4"/>
  <c r="AA106" i="4" s="1"/>
  <c r="AF106" i="4" s="1"/>
  <c r="Q74" i="4"/>
  <c r="AA74" i="4" s="1"/>
  <c r="AF74" i="4" s="1"/>
  <c r="Q38" i="4"/>
  <c r="AA38" i="4" s="1"/>
  <c r="AF38" i="4" s="1"/>
  <c r="Q351" i="4"/>
  <c r="AA351" i="4" s="1"/>
  <c r="AF351" i="4" s="1"/>
  <c r="Q255" i="4"/>
  <c r="AA255" i="4" s="1"/>
  <c r="AF255" i="4" s="1"/>
  <c r="Q223" i="4"/>
  <c r="AA223" i="4" s="1"/>
  <c r="AF223" i="4" s="1"/>
  <c r="Q191" i="4"/>
  <c r="AA191" i="4" s="1"/>
  <c r="AF191" i="4" s="1"/>
  <c r="Q159" i="4"/>
  <c r="AA159" i="4" s="1"/>
  <c r="AF159" i="4" s="1"/>
  <c r="Q127" i="4"/>
  <c r="AA127" i="4" s="1"/>
  <c r="AF127" i="4" s="1"/>
  <c r="Q95" i="4"/>
  <c r="AA95" i="4" s="1"/>
  <c r="AF95" i="4" s="1"/>
  <c r="Q63" i="4"/>
  <c r="AA63" i="4" s="1"/>
  <c r="AF63" i="4" s="1"/>
  <c r="Q31" i="4"/>
  <c r="AA31" i="4" s="1"/>
  <c r="AF31" i="4" s="1"/>
  <c r="Q355" i="4"/>
  <c r="AA355" i="4" s="1"/>
  <c r="AF355" i="4" s="1"/>
  <c r="Q265" i="4"/>
  <c r="AA265" i="4" s="1"/>
  <c r="AF265" i="4" s="1"/>
  <c r="Q228" i="4"/>
  <c r="AA228" i="4" s="1"/>
  <c r="AF228" i="4" s="1"/>
  <c r="Q470" i="4"/>
  <c r="AA470" i="4" s="1"/>
  <c r="AF470" i="4" s="1"/>
  <c r="Q539" i="4"/>
  <c r="AA539" i="4" s="1"/>
  <c r="AF539" i="4" s="1"/>
  <c r="Q475" i="4"/>
  <c r="AA475" i="4" s="1"/>
  <c r="AF475" i="4" s="1"/>
  <c r="Q445" i="4"/>
  <c r="AA445" i="4" s="1"/>
  <c r="AF445" i="4" s="1"/>
  <c r="Q488" i="4"/>
  <c r="AA488" i="4" s="1"/>
  <c r="AF488" i="4" s="1"/>
  <c r="Q540" i="4"/>
  <c r="AA540" i="4" s="1"/>
  <c r="AF540" i="4" s="1"/>
  <c r="Q415" i="4"/>
  <c r="AA415" i="4" s="1"/>
  <c r="AF415" i="4" s="1"/>
  <c r="Q396" i="4"/>
  <c r="AA396" i="4" s="1"/>
  <c r="AF396" i="4" s="1"/>
  <c r="Q332" i="4"/>
  <c r="AA332" i="4" s="1"/>
  <c r="AF332" i="4" s="1"/>
  <c r="Q268" i="4"/>
  <c r="AA268" i="4" s="1"/>
  <c r="AF268" i="4" s="1"/>
  <c r="Q369" i="4"/>
  <c r="AA369" i="4" s="1"/>
  <c r="AF369" i="4" s="1"/>
  <c r="Q305" i="4"/>
  <c r="AA305" i="4" s="1"/>
  <c r="AF305" i="4" s="1"/>
  <c r="Q382" i="4"/>
  <c r="AA382" i="4" s="1"/>
  <c r="AF382" i="4" s="1"/>
  <c r="Q318" i="4"/>
  <c r="AA318" i="4" s="1"/>
  <c r="AF318" i="4" s="1"/>
  <c r="Q363" i="4"/>
  <c r="AA363" i="4" s="1"/>
  <c r="AF363" i="4" s="1"/>
  <c r="Q226" i="4"/>
  <c r="AA226" i="4" s="1"/>
  <c r="AF226" i="4" s="1"/>
  <c r="Q162" i="4"/>
  <c r="AA162" i="4" s="1"/>
  <c r="AF162" i="4" s="1"/>
  <c r="Q98" i="4"/>
  <c r="AA98" i="4" s="1"/>
  <c r="AF98" i="4" s="1"/>
  <c r="Q30" i="4"/>
  <c r="AA30" i="4" s="1"/>
  <c r="AF30" i="4" s="1"/>
  <c r="Q247" i="4"/>
  <c r="AA247" i="4" s="1"/>
  <c r="AF247" i="4" s="1"/>
  <c r="Q183" i="4"/>
  <c r="AA183" i="4" s="1"/>
  <c r="AF183" i="4" s="1"/>
  <c r="Q119" i="4"/>
  <c r="AA119" i="4" s="1"/>
  <c r="AF119" i="4" s="1"/>
  <c r="Q55" i="4"/>
  <c r="AA55" i="4" s="1"/>
  <c r="AF55" i="4" s="1"/>
  <c r="Q323" i="4"/>
  <c r="AA323" i="4" s="1"/>
  <c r="AF323" i="4" s="1"/>
  <c r="Q220" i="4"/>
  <c r="AA220" i="4" s="1"/>
  <c r="AF220" i="4" s="1"/>
  <c r="Q180" i="4"/>
  <c r="AA180" i="4" s="1"/>
  <c r="AF180" i="4" s="1"/>
  <c r="Q148" i="4"/>
  <c r="AA148" i="4" s="1"/>
  <c r="AF148" i="4" s="1"/>
  <c r="Q116" i="4"/>
  <c r="AA116" i="4" s="1"/>
  <c r="AF116" i="4" s="1"/>
  <c r="Q84" i="4"/>
  <c r="AA84" i="4" s="1"/>
  <c r="AF84" i="4" s="1"/>
  <c r="Q52" i="4"/>
  <c r="AA52" i="4" s="1"/>
  <c r="AF52" i="4" s="1"/>
  <c r="Q20" i="4"/>
  <c r="AA20" i="4" s="1"/>
  <c r="AF20" i="4" s="1"/>
  <c r="Q189" i="4"/>
  <c r="AA189" i="4" s="1"/>
  <c r="AF189" i="4" s="1"/>
  <c r="Q61" i="4"/>
  <c r="AA61" i="4" s="1"/>
  <c r="AF61" i="4" s="1"/>
  <c r="Q257" i="4"/>
  <c r="AA257" i="4" s="1"/>
  <c r="AF257" i="4" s="1"/>
  <c r="Q129" i="4"/>
  <c r="AA129" i="4" s="1"/>
  <c r="AF129" i="4" s="1"/>
  <c r="Q12" i="4"/>
  <c r="AA12" i="4" s="1"/>
  <c r="AF12" i="4" s="1"/>
  <c r="Q181" i="4"/>
  <c r="AA181" i="4" s="1"/>
  <c r="AF181" i="4" s="1"/>
  <c r="Q37" i="4"/>
  <c r="AA37" i="4" s="1"/>
  <c r="AF37" i="4" s="1"/>
  <c r="Q217" i="4"/>
  <c r="AA217" i="4" s="1"/>
  <c r="AF217" i="4" s="1"/>
  <c r="Q89" i="4"/>
  <c r="AA89" i="4" s="1"/>
  <c r="AF89" i="4" s="1"/>
  <c r="Q242" i="4"/>
  <c r="AA242" i="4" s="1"/>
  <c r="AF242" i="4" s="1"/>
  <c r="Q647" i="4"/>
  <c r="AA647" i="4" s="1"/>
  <c r="AF647" i="4" s="1"/>
  <c r="Q523" i="4"/>
  <c r="AA523" i="4" s="1"/>
  <c r="AF523" i="4" s="1"/>
  <c r="Q459" i="4"/>
  <c r="AA459" i="4" s="1"/>
  <c r="AF459" i="4" s="1"/>
  <c r="Q429" i="4"/>
  <c r="AA429" i="4" s="1"/>
  <c r="AF429" i="4" s="1"/>
  <c r="Q446" i="4"/>
  <c r="AA446" i="4" s="1"/>
  <c r="AF446" i="4" s="1"/>
  <c r="Q476" i="4"/>
  <c r="AA476" i="4" s="1"/>
  <c r="AF476" i="4" s="1"/>
  <c r="Q399" i="4"/>
  <c r="AA399" i="4" s="1"/>
  <c r="AF399" i="4" s="1"/>
  <c r="Q380" i="4"/>
  <c r="AA380" i="4" s="1"/>
  <c r="AF380" i="4" s="1"/>
  <c r="Q316" i="4"/>
  <c r="AA316" i="4" s="1"/>
  <c r="AF316" i="4" s="1"/>
  <c r="Q428" i="4"/>
  <c r="AA428" i="4" s="1"/>
  <c r="AF428" i="4" s="1"/>
  <c r="Q353" i="4"/>
  <c r="AA353" i="4" s="1"/>
  <c r="AF353" i="4" s="1"/>
  <c r="Q289" i="4"/>
  <c r="AA289" i="4" s="1"/>
  <c r="AF289" i="4" s="1"/>
  <c r="Q366" i="4"/>
  <c r="AA366" i="4" s="1"/>
  <c r="AF366" i="4" s="1"/>
  <c r="Q302" i="4"/>
  <c r="AA302" i="4" s="1"/>
  <c r="AF302" i="4" s="1"/>
  <c r="Q299" i="4"/>
  <c r="AA299" i="4" s="1"/>
  <c r="AF299" i="4" s="1"/>
  <c r="Q210" i="4"/>
  <c r="AA210" i="4" s="1"/>
  <c r="AF210" i="4" s="1"/>
  <c r="Q146" i="4"/>
  <c r="AA146" i="4" s="1"/>
  <c r="AF146" i="4" s="1"/>
  <c r="Q82" i="4"/>
  <c r="AA82" i="4" s="1"/>
  <c r="AF82" i="4" s="1"/>
  <c r="Q383" i="4"/>
  <c r="AA383" i="4" s="1"/>
  <c r="AF383" i="4" s="1"/>
  <c r="Q231" i="4"/>
  <c r="AA231" i="4" s="1"/>
  <c r="AF231" i="4" s="1"/>
  <c r="Q167" i="4"/>
  <c r="AA167" i="4" s="1"/>
  <c r="AF167" i="4" s="1"/>
  <c r="Q103" i="4"/>
  <c r="AA103" i="4" s="1"/>
  <c r="AF103" i="4" s="1"/>
  <c r="Q39" i="4"/>
  <c r="AA39" i="4" s="1"/>
  <c r="AF39" i="4" s="1"/>
  <c r="Q273" i="4"/>
  <c r="AA273" i="4" s="1"/>
  <c r="AF273" i="4" s="1"/>
  <c r="Q204" i="4"/>
  <c r="AA204" i="4" s="1"/>
  <c r="AF204" i="4" s="1"/>
  <c r="Q172" i="4"/>
  <c r="AA172" i="4" s="1"/>
  <c r="AF172" i="4" s="1"/>
  <c r="Q140" i="4"/>
  <c r="AA140" i="4" s="1"/>
  <c r="AF140" i="4" s="1"/>
  <c r="Q108" i="4"/>
  <c r="AA108" i="4" s="1"/>
  <c r="AF108" i="4" s="1"/>
  <c r="Q76" i="4"/>
  <c r="AA76" i="4" s="1"/>
  <c r="AF76" i="4" s="1"/>
  <c r="Q44" i="4"/>
  <c r="AA44" i="4" s="1"/>
  <c r="AF44" i="4" s="1"/>
  <c r="Q295" i="4"/>
  <c r="AA295" i="4" s="1"/>
  <c r="AF295" i="4" s="1"/>
  <c r="Q157" i="4"/>
  <c r="AA157" i="4" s="1"/>
  <c r="AF157" i="4" s="1"/>
  <c r="Q29" i="4"/>
  <c r="AA29" i="4" s="1"/>
  <c r="AF29" i="4" s="1"/>
  <c r="Q225" i="4"/>
  <c r="AA225" i="4" s="1"/>
  <c r="AF225" i="4" s="1"/>
  <c r="Q97" i="4"/>
  <c r="AA97" i="4" s="1"/>
  <c r="AF97" i="4" s="1"/>
  <c r="Q391" i="4"/>
  <c r="AA391" i="4" s="1"/>
  <c r="AF391" i="4" s="1"/>
  <c r="Q149" i="4"/>
  <c r="AA149" i="4" s="1"/>
  <c r="AF149" i="4" s="1"/>
  <c r="Q17" i="4"/>
  <c r="AA17" i="4" s="1"/>
  <c r="AF17" i="4" s="1"/>
  <c r="Q185" i="4"/>
  <c r="AA185" i="4" s="1"/>
  <c r="AF185" i="4" s="1"/>
  <c r="Q41" i="4"/>
  <c r="AA41" i="4" s="1"/>
  <c r="AF41" i="4" s="1"/>
  <c r="Q583" i="4"/>
  <c r="AA583" i="4" s="1"/>
  <c r="AF583" i="4" s="1"/>
  <c r="Q507" i="4"/>
  <c r="AA507" i="4" s="1"/>
  <c r="AF507" i="4" s="1"/>
  <c r="Q532" i="4"/>
  <c r="AA532" i="4" s="1"/>
  <c r="AF532" i="4" s="1"/>
  <c r="Q413" i="4"/>
  <c r="AA413" i="4" s="1"/>
  <c r="AF413" i="4" s="1"/>
  <c r="Q430" i="4"/>
  <c r="AA430" i="4" s="1"/>
  <c r="AF430" i="4" s="1"/>
  <c r="Q447" i="4"/>
  <c r="AA447" i="4" s="1"/>
  <c r="AF447" i="4" s="1"/>
  <c r="Q528" i="4"/>
  <c r="AA528" i="4" s="1"/>
  <c r="AF528" i="4" s="1"/>
  <c r="Q364" i="4"/>
  <c r="AA364" i="4" s="1"/>
  <c r="AF364" i="4" s="1"/>
  <c r="Q300" i="4"/>
  <c r="AA300" i="4" s="1"/>
  <c r="AF300" i="4" s="1"/>
  <c r="Q404" i="4"/>
  <c r="AA404" i="4" s="1"/>
  <c r="AF404" i="4" s="1"/>
  <c r="Q337" i="4"/>
  <c r="AA337" i="4" s="1"/>
  <c r="AF337" i="4" s="1"/>
  <c r="Q448" i="4"/>
  <c r="AA448" i="4" s="1"/>
  <c r="AF448" i="4" s="1"/>
  <c r="Q350" i="4"/>
  <c r="AA350" i="4" s="1"/>
  <c r="AF350" i="4" s="1"/>
  <c r="Q286" i="4"/>
  <c r="AA286" i="4" s="1"/>
  <c r="AF286" i="4" s="1"/>
  <c r="Q258" i="4"/>
  <c r="AA258" i="4" s="1"/>
  <c r="AF258" i="4" s="1"/>
  <c r="Q194" i="4"/>
  <c r="AA194" i="4" s="1"/>
  <c r="AF194" i="4" s="1"/>
  <c r="Q130" i="4"/>
  <c r="AA130" i="4" s="1"/>
  <c r="AF130" i="4" s="1"/>
  <c r="Q66" i="4"/>
  <c r="AA66" i="4" s="1"/>
  <c r="AF66" i="4" s="1"/>
  <c r="Q319" i="4"/>
  <c r="AA319" i="4" s="1"/>
  <c r="AF319" i="4" s="1"/>
  <c r="Q215" i="4"/>
  <c r="AA215" i="4" s="1"/>
  <c r="AF215" i="4" s="1"/>
  <c r="Q151" i="4"/>
  <c r="AA151" i="4" s="1"/>
  <c r="AF151" i="4" s="1"/>
  <c r="Q87" i="4"/>
  <c r="AA87" i="4" s="1"/>
  <c r="AF87" i="4" s="1"/>
  <c r="Q23" i="4"/>
  <c r="AA23" i="4" s="1"/>
  <c r="AF23" i="4" s="1"/>
  <c r="Q252" i="4"/>
  <c r="AA252" i="4" s="1"/>
  <c r="AF252" i="4" s="1"/>
  <c r="Q196" i="4"/>
  <c r="AA196" i="4" s="1"/>
  <c r="AF196" i="4" s="1"/>
  <c r="Q164" i="4"/>
  <c r="AA164" i="4" s="1"/>
  <c r="AF164" i="4" s="1"/>
  <c r="Q132" i="4"/>
  <c r="AA132" i="4" s="1"/>
  <c r="AF132" i="4" s="1"/>
  <c r="Q100" i="4"/>
  <c r="AA100" i="4" s="1"/>
  <c r="AF100" i="4" s="1"/>
  <c r="Q68" i="4"/>
  <c r="AA68" i="4" s="1"/>
  <c r="AF68" i="4" s="1"/>
  <c r="Q36" i="4"/>
  <c r="AA36" i="4" s="1"/>
  <c r="AF36" i="4" s="1"/>
  <c r="Q253" i="4"/>
  <c r="AA253" i="4" s="1"/>
  <c r="AF253" i="4" s="1"/>
  <c r="Q125" i="4"/>
  <c r="AA125" i="4" s="1"/>
  <c r="AF125" i="4" s="1"/>
  <c r="Q436" i="4"/>
  <c r="AA436" i="4" s="1"/>
  <c r="AF436" i="4" s="1"/>
  <c r="Q193" i="4"/>
  <c r="AA193" i="4" s="1"/>
  <c r="AF193" i="4" s="1"/>
  <c r="Q65" i="4"/>
  <c r="AA65" i="4" s="1"/>
  <c r="AF65" i="4" s="1"/>
  <c r="Q245" i="4"/>
  <c r="AA245" i="4" s="1"/>
  <c r="AF245" i="4" s="1"/>
  <c r="Q117" i="4"/>
  <c r="AA117" i="4" s="1"/>
  <c r="AF117" i="4" s="1"/>
  <c r="Q343" i="4"/>
  <c r="AA343" i="4" s="1"/>
  <c r="AF343" i="4" s="1"/>
  <c r="Q153" i="4"/>
  <c r="AA153" i="4" s="1"/>
  <c r="AF153" i="4" s="1"/>
  <c r="Q14" i="4"/>
  <c r="AA14" i="4" s="1"/>
  <c r="AF14" i="4" s="1"/>
  <c r="Q486" i="4"/>
  <c r="AA486" i="4" s="1"/>
  <c r="AF486" i="4" s="1"/>
  <c r="Q555" i="4"/>
  <c r="AA555" i="4" s="1"/>
  <c r="AF555" i="4" s="1"/>
  <c r="Q491" i="4"/>
  <c r="AA491" i="4" s="1"/>
  <c r="AF491" i="4" s="1"/>
  <c r="Q468" i="4"/>
  <c r="AA468" i="4" s="1"/>
  <c r="AF468" i="4" s="1"/>
  <c r="Q552" i="4"/>
  <c r="AA552" i="4" s="1"/>
  <c r="AF552" i="4" s="1"/>
  <c r="Q414" i="4"/>
  <c r="AA414" i="4" s="1"/>
  <c r="AF414" i="4" s="1"/>
  <c r="Q431" i="4"/>
  <c r="AA431" i="4" s="1"/>
  <c r="AF431" i="4" s="1"/>
  <c r="Q464" i="4"/>
  <c r="AA464" i="4" s="1"/>
  <c r="AF464" i="4" s="1"/>
  <c r="Q348" i="4"/>
  <c r="AA348" i="4" s="1"/>
  <c r="AF348" i="4" s="1"/>
  <c r="Q284" i="4"/>
  <c r="AA284" i="4" s="1"/>
  <c r="AF284" i="4" s="1"/>
  <c r="Q385" i="4"/>
  <c r="AA385" i="4" s="1"/>
  <c r="AF385" i="4" s="1"/>
  <c r="Q321" i="4"/>
  <c r="AA321" i="4" s="1"/>
  <c r="AF321" i="4" s="1"/>
  <c r="Q400" i="4"/>
  <c r="AA400" i="4" s="1"/>
  <c r="AF400" i="4" s="1"/>
  <c r="Q334" i="4"/>
  <c r="AA334" i="4" s="1"/>
  <c r="AF334" i="4" s="1"/>
  <c r="Q270" i="4"/>
  <c r="AA270" i="4" s="1"/>
  <c r="AF270" i="4" s="1"/>
  <c r="Q178" i="4"/>
  <c r="AA178" i="4" s="1"/>
  <c r="AF178" i="4" s="1"/>
  <c r="Q114" i="4"/>
  <c r="AA114" i="4" s="1"/>
  <c r="AF114" i="4" s="1"/>
  <c r="Q46" i="4"/>
  <c r="AA46" i="4" s="1"/>
  <c r="AF46" i="4" s="1"/>
  <c r="Q262" i="4"/>
  <c r="AA262" i="4" s="1"/>
  <c r="AF262" i="4" s="1"/>
  <c r="Q199" i="4"/>
  <c r="AA199" i="4" s="1"/>
  <c r="AF199" i="4" s="1"/>
  <c r="Q135" i="4"/>
  <c r="AA135" i="4" s="1"/>
  <c r="AF135" i="4" s="1"/>
  <c r="Q71" i="4"/>
  <c r="AA71" i="4" s="1"/>
  <c r="AF71" i="4" s="1"/>
  <c r="Q387" i="4"/>
  <c r="AA387" i="4" s="1"/>
  <c r="AF387" i="4" s="1"/>
  <c r="Q236" i="4"/>
  <c r="AA236" i="4" s="1"/>
  <c r="AF236" i="4" s="1"/>
  <c r="Q188" i="4"/>
  <c r="AA188" i="4" s="1"/>
  <c r="AF188" i="4" s="1"/>
  <c r="Q156" i="4"/>
  <c r="AA156" i="4" s="1"/>
  <c r="AF156" i="4" s="1"/>
  <c r="Q124" i="4"/>
  <c r="AA124" i="4" s="1"/>
  <c r="AF124" i="4" s="1"/>
  <c r="Q92" i="4"/>
  <c r="AA92" i="4" s="1"/>
  <c r="AF92" i="4" s="1"/>
  <c r="Q60" i="4"/>
  <c r="AA60" i="4" s="1"/>
  <c r="AF60" i="4" s="1"/>
  <c r="Q28" i="4"/>
  <c r="AA28" i="4" s="1"/>
  <c r="AF28" i="4" s="1"/>
  <c r="Q221" i="4"/>
  <c r="AA221" i="4" s="1"/>
  <c r="AF221" i="4" s="1"/>
  <c r="Q93" i="4"/>
  <c r="AA93" i="4" s="1"/>
  <c r="AF93" i="4" s="1"/>
  <c r="Q311" i="4"/>
  <c r="AA311" i="4" s="1"/>
  <c r="AF311" i="4" s="1"/>
  <c r="Q161" i="4"/>
  <c r="AA161" i="4" s="1"/>
  <c r="AF161" i="4" s="1"/>
  <c r="Q33" i="4"/>
  <c r="AA33" i="4" s="1"/>
  <c r="AF33" i="4" s="1"/>
  <c r="Q213" i="4"/>
  <c r="AA213" i="4" s="1"/>
  <c r="AF213" i="4" s="1"/>
  <c r="Q85" i="4"/>
  <c r="AA85" i="4" s="1"/>
  <c r="AF85" i="4" s="1"/>
  <c r="Q249" i="4"/>
  <c r="AA249" i="4" s="1"/>
  <c r="AF249" i="4" s="1"/>
  <c r="Q121" i="4"/>
  <c r="AA121" i="4" s="1"/>
  <c r="AF121" i="4" s="1"/>
  <c r="Q558" i="4"/>
  <c r="AA558" i="4" s="1"/>
  <c r="AF558" i="4" s="1"/>
  <c r="Q597" i="4"/>
  <c r="AA597" i="4" s="1"/>
  <c r="AF597" i="4" s="1"/>
  <c r="Q566" i="4"/>
  <c r="AA566" i="4" s="1"/>
  <c r="AF566" i="4" s="1"/>
  <c r="Q526" i="4"/>
  <c r="AA526" i="4" s="1"/>
  <c r="AF526" i="4" s="1"/>
  <c r="Q553" i="4"/>
  <c r="AA553" i="4" s="1"/>
  <c r="AF553" i="4" s="1"/>
  <c r="Q525" i="4"/>
  <c r="AA525" i="4" s="1"/>
  <c r="AF525" i="4" s="1"/>
  <c r="Q569" i="4"/>
  <c r="AA569" i="4" s="1"/>
  <c r="AF569" i="4" s="1"/>
  <c r="Q510" i="4"/>
  <c r="AA510" i="4" s="1"/>
  <c r="AF510" i="4" s="1"/>
  <c r="Q509" i="4"/>
  <c r="AA509" i="4" s="1"/>
  <c r="AF509" i="4" s="1"/>
  <c r="Q53" i="4"/>
  <c r="AA53" i="4" s="1"/>
  <c r="AF53" i="4" s="1"/>
  <c r="Q550" i="4"/>
  <c r="AA550" i="4" s="1"/>
  <c r="AF550" i="4" s="1"/>
  <c r="Q561" i="4"/>
  <c r="AA561" i="4" s="1"/>
  <c r="AF561" i="4" s="1"/>
  <c r="Q501" i="4"/>
  <c r="AA501" i="4" s="1"/>
  <c r="AF501" i="4" s="1"/>
  <c r="Q590" i="4"/>
  <c r="AA590" i="4" s="1"/>
  <c r="AF590" i="4" s="1"/>
  <c r="Q521" i="4"/>
  <c r="AA521" i="4" s="1"/>
  <c r="AF521" i="4" s="1"/>
  <c r="Q529" i="4"/>
  <c r="AA529" i="4" s="1"/>
  <c r="AF529" i="4" s="1"/>
  <c r="Q58" i="4"/>
  <c r="AA58" i="4" s="1"/>
  <c r="AF58" i="4" s="1"/>
  <c r="Q593" i="4"/>
  <c r="AA593" i="4" s="1"/>
  <c r="AF593" i="4" s="1"/>
  <c r="Q542" i="4"/>
  <c r="AA542" i="4" s="1"/>
  <c r="AF542" i="4" s="1"/>
  <c r="Q541" i="4"/>
  <c r="AA541" i="4" s="1"/>
  <c r="AF541" i="4" s="1"/>
  <c r="Q502" i="4"/>
  <c r="AA502" i="4" s="1"/>
  <c r="AF502" i="4" s="1"/>
  <c r="Q513" i="4"/>
  <c r="AA513" i="4" s="1"/>
  <c r="AF513" i="4" s="1"/>
  <c r="Q573" i="4"/>
  <c r="AA573" i="4" s="1"/>
  <c r="AF573" i="4" s="1"/>
  <c r="Q57" i="4"/>
  <c r="AA57" i="4" s="1"/>
  <c r="AF57" i="4" s="1"/>
  <c r="Q517" i="4"/>
  <c r="AA517" i="4" s="1"/>
  <c r="AF517" i="4" s="1"/>
  <c r="Q577" i="4"/>
  <c r="AA577" i="4" s="1"/>
  <c r="AF577" i="4" s="1"/>
  <c r="Q582" i="4"/>
  <c r="AA582" i="4" s="1"/>
  <c r="AF582" i="4" s="1"/>
  <c r="Q518" i="4"/>
  <c r="AA518" i="4" s="1"/>
  <c r="AF518" i="4" s="1"/>
  <c r="Q589" i="4"/>
  <c r="AA589" i="4" s="1"/>
  <c r="AF589" i="4" s="1"/>
  <c r="Q533" i="4"/>
  <c r="AA533" i="4" s="1"/>
  <c r="AF533" i="4" s="1"/>
  <c r="Q581" i="4"/>
  <c r="AA581" i="4" s="1"/>
  <c r="AF581" i="4" s="1"/>
  <c r="Q585" i="4"/>
  <c r="AA585" i="4" s="1"/>
  <c r="AF585" i="4" s="1"/>
  <c r="Q534" i="4"/>
  <c r="AA534" i="4" s="1"/>
  <c r="AF534" i="4" s="1"/>
  <c r="Q545" i="4"/>
  <c r="AA545" i="4" s="1"/>
  <c r="AF545" i="4" s="1"/>
  <c r="Q600" i="4"/>
  <c r="AA600" i="4" s="1"/>
  <c r="AF600" i="4" s="1"/>
  <c r="Q565" i="4"/>
  <c r="AA565" i="4" s="1"/>
  <c r="AF565" i="4" s="1"/>
  <c r="Q574" i="4"/>
  <c r="AA574" i="4" s="1"/>
  <c r="AF574" i="4" s="1"/>
  <c r="CD11" i="9" l="1"/>
  <c r="CD8" i="9"/>
  <c r="CD7" i="9"/>
  <c r="U7" i="9"/>
  <c r="U8" i="9"/>
  <c r="CC12" i="9"/>
  <c r="CC16" i="9"/>
  <c r="CC15" i="9"/>
  <c r="CC18" i="9"/>
  <c r="CC13" i="9"/>
  <c r="CC14" i="9"/>
  <c r="CC19" i="9"/>
  <c r="CC20" i="9"/>
  <c r="CC23" i="9"/>
  <c r="CC27" i="9"/>
  <c r="CC17" i="9"/>
  <c r="CC22" i="9"/>
  <c r="CC26" i="9"/>
  <c r="CC21" i="9"/>
  <c r="CC31" i="9"/>
  <c r="CC24" i="9"/>
  <c r="CC30" i="9"/>
  <c r="CC34" i="9"/>
  <c r="CC25" i="9"/>
  <c r="CC33" i="9"/>
  <c r="CC36" i="9"/>
  <c r="CC40" i="9"/>
  <c r="CC44" i="9"/>
  <c r="CC48" i="9"/>
  <c r="CC28" i="9"/>
  <c r="CC35" i="9"/>
  <c r="CC39" i="9"/>
  <c r="CC43" i="9"/>
  <c r="CC47" i="9"/>
  <c r="CC29" i="9"/>
  <c r="CC42" i="9"/>
  <c r="CC50" i="9"/>
  <c r="CC51" i="9"/>
  <c r="CC54" i="9"/>
  <c r="CC58" i="9"/>
  <c r="CC62" i="9"/>
  <c r="CC32" i="9"/>
  <c r="CC37" i="9"/>
  <c r="CC45" i="9"/>
  <c r="CC53" i="9"/>
  <c r="CC57" i="9"/>
  <c r="CC61" i="9"/>
  <c r="CC46" i="9"/>
  <c r="CC56" i="9"/>
  <c r="CC63" i="9"/>
  <c r="CC64" i="9"/>
  <c r="CC68" i="9"/>
  <c r="CC72" i="9"/>
  <c r="CC76" i="9"/>
  <c r="CC80" i="9"/>
  <c r="CC84" i="9"/>
  <c r="CC88" i="9"/>
  <c r="CC92" i="9"/>
  <c r="CC49" i="9"/>
  <c r="CC59" i="9"/>
  <c r="CC67" i="9"/>
  <c r="CC71" i="9"/>
  <c r="CC75" i="9"/>
  <c r="CC79" i="9"/>
  <c r="CC83" i="9"/>
  <c r="CC87" i="9"/>
  <c r="CC91" i="9"/>
  <c r="CC95" i="9"/>
  <c r="CC38" i="9"/>
  <c r="CC60" i="9"/>
  <c r="CC66" i="9"/>
  <c r="CC69" i="9"/>
  <c r="CC77" i="9"/>
  <c r="CC52" i="9"/>
  <c r="CC55" i="9"/>
  <c r="CC65" i="9"/>
  <c r="CC82" i="9"/>
  <c r="CC85" i="9"/>
  <c r="CC93" i="9"/>
  <c r="CC99" i="9"/>
  <c r="CC103" i="9"/>
  <c r="CC107" i="9"/>
  <c r="CC111" i="9"/>
  <c r="CC115" i="9"/>
  <c r="CC119" i="9"/>
  <c r="CC123" i="9"/>
  <c r="CC127" i="9"/>
  <c r="CC73" i="9"/>
  <c r="CC86" i="9"/>
  <c r="CC94" i="9"/>
  <c r="CC98" i="9"/>
  <c r="CC102" i="9"/>
  <c r="CC106" i="9"/>
  <c r="CC110" i="9"/>
  <c r="CC114" i="9"/>
  <c r="CC118" i="9"/>
  <c r="CC100" i="9"/>
  <c r="CC108" i="9"/>
  <c r="CC41" i="9"/>
  <c r="CC70" i="9"/>
  <c r="CC97" i="9"/>
  <c r="CC101" i="9"/>
  <c r="CC81" i="9"/>
  <c r="CC120" i="9"/>
  <c r="CC130" i="9"/>
  <c r="CC134" i="9"/>
  <c r="CC138" i="9"/>
  <c r="CC142" i="9"/>
  <c r="CC146" i="9"/>
  <c r="CC150" i="9"/>
  <c r="CC154" i="9"/>
  <c r="CC158" i="9"/>
  <c r="CC162" i="9"/>
  <c r="CC166" i="9"/>
  <c r="CC170" i="9"/>
  <c r="CC174" i="9"/>
  <c r="CC178" i="9"/>
  <c r="CC182" i="9"/>
  <c r="CC186" i="9"/>
  <c r="CC190" i="9"/>
  <c r="CC194" i="9"/>
  <c r="CC198" i="9"/>
  <c r="CC202" i="9"/>
  <c r="CC74" i="9"/>
  <c r="CC90" i="9"/>
  <c r="CC104" i="9"/>
  <c r="CC112" i="9"/>
  <c r="CC121" i="9"/>
  <c r="CC129" i="9"/>
  <c r="CC133" i="9"/>
  <c r="CC137" i="9"/>
  <c r="CC141" i="9"/>
  <c r="CC145" i="9"/>
  <c r="CC149" i="9"/>
  <c r="CC153" i="9"/>
  <c r="CC157" i="9"/>
  <c r="CC161" i="9"/>
  <c r="CC165" i="9"/>
  <c r="CC169" i="9"/>
  <c r="CC173" i="9"/>
  <c r="CC177" i="9"/>
  <c r="CC89" i="9"/>
  <c r="CC96" i="9"/>
  <c r="CC105" i="9"/>
  <c r="CC109" i="9"/>
  <c r="CC122" i="9"/>
  <c r="CC132" i="9"/>
  <c r="CC140" i="9"/>
  <c r="CC116" i="9"/>
  <c r="CC128" i="9"/>
  <c r="CC136" i="9"/>
  <c r="CC144" i="9"/>
  <c r="CC152" i="9"/>
  <c r="CC126" i="9"/>
  <c r="CC143" i="9"/>
  <c r="CC151" i="9"/>
  <c r="CC155" i="9"/>
  <c r="CC159" i="9"/>
  <c r="CC167" i="9"/>
  <c r="CC175" i="9"/>
  <c r="CC187" i="9"/>
  <c r="CC188" i="9"/>
  <c r="CC189" i="9"/>
  <c r="CC203" i="9"/>
  <c r="CC207" i="9"/>
  <c r="CC211" i="9"/>
  <c r="CC215" i="9"/>
  <c r="CC219" i="9"/>
  <c r="CC125" i="9"/>
  <c r="CC139" i="9"/>
  <c r="CC148" i="9"/>
  <c r="CC160" i="9"/>
  <c r="CC168" i="9"/>
  <c r="CC176" i="9"/>
  <c r="CC191" i="9"/>
  <c r="CC192" i="9"/>
  <c r="CC193" i="9"/>
  <c r="CC206" i="9"/>
  <c r="CC210" i="9"/>
  <c r="CC214" i="9"/>
  <c r="CC218" i="9"/>
  <c r="CC222" i="9"/>
  <c r="CC226" i="9"/>
  <c r="CC230" i="9"/>
  <c r="CC234" i="9"/>
  <c r="CC238" i="9"/>
  <c r="CC242" i="9"/>
  <c r="CC246" i="9"/>
  <c r="CC250" i="9"/>
  <c r="CC254" i="9"/>
  <c r="CC78" i="9"/>
  <c r="CC113" i="9"/>
  <c r="CC117" i="9"/>
  <c r="CC124" i="9"/>
  <c r="CC147" i="9"/>
  <c r="CC172" i="9"/>
  <c r="CC184" i="9"/>
  <c r="CC199" i="9"/>
  <c r="CC201" i="9"/>
  <c r="CC208" i="9"/>
  <c r="CC216" i="9"/>
  <c r="CC223" i="9"/>
  <c r="CC224" i="9"/>
  <c r="CC225" i="9"/>
  <c r="CC131" i="9"/>
  <c r="CC164" i="9"/>
  <c r="CC183" i="9"/>
  <c r="CC185" i="9"/>
  <c r="CC200" i="9"/>
  <c r="CC204" i="9"/>
  <c r="CC212" i="9"/>
  <c r="CC220" i="9"/>
  <c r="CC231" i="9"/>
  <c r="CC232" i="9"/>
  <c r="CC233" i="9"/>
  <c r="CC171" i="9"/>
  <c r="CC196" i="9"/>
  <c r="CC217" i="9"/>
  <c r="CC228" i="9"/>
  <c r="CC241" i="9"/>
  <c r="CC244" i="9"/>
  <c r="CC247" i="9"/>
  <c r="CC248" i="9"/>
  <c r="CC249" i="9"/>
  <c r="CC255" i="9"/>
  <c r="CC259" i="9"/>
  <c r="CC263" i="9"/>
  <c r="CC267" i="9"/>
  <c r="CC271" i="9"/>
  <c r="CC275" i="9"/>
  <c r="CC135" i="9"/>
  <c r="CC156" i="9"/>
  <c r="CC163" i="9"/>
  <c r="CC181" i="9"/>
  <c r="CC209" i="9"/>
  <c r="CC227" i="9"/>
  <c r="CC229" i="9"/>
  <c r="CC236" i="9"/>
  <c r="CC239" i="9"/>
  <c r="CC257" i="9"/>
  <c r="CC261" i="9"/>
  <c r="CC265" i="9"/>
  <c r="CC269" i="9"/>
  <c r="CC273" i="9"/>
  <c r="CC277" i="9"/>
  <c r="CC281" i="9"/>
  <c r="CC285" i="9"/>
  <c r="CC289" i="9"/>
  <c r="CC293" i="9"/>
  <c r="CC297" i="9"/>
  <c r="CC301" i="9"/>
  <c r="CC305" i="9"/>
  <c r="CC309" i="9"/>
  <c r="CC313" i="9"/>
  <c r="CC213" i="9"/>
  <c r="CC245" i="9"/>
  <c r="CC251" i="9"/>
  <c r="CC253" i="9"/>
  <c r="CC258" i="9"/>
  <c r="CC266" i="9"/>
  <c r="CC274" i="9"/>
  <c r="CC279" i="9"/>
  <c r="CC280" i="9"/>
  <c r="CC294" i="9"/>
  <c r="CC295" i="9"/>
  <c r="CC296" i="9"/>
  <c r="CC310" i="9"/>
  <c r="CC311" i="9"/>
  <c r="CC312" i="9"/>
  <c r="CC317" i="9"/>
  <c r="CC321" i="9"/>
  <c r="CC325" i="9"/>
  <c r="CC329" i="9"/>
  <c r="CC333" i="9"/>
  <c r="CC337" i="9"/>
  <c r="CC341" i="9"/>
  <c r="CC345" i="9"/>
  <c r="CC349" i="9"/>
  <c r="CC353" i="9"/>
  <c r="CC357" i="9"/>
  <c r="CC361" i="9"/>
  <c r="CC365" i="9"/>
  <c r="CC369" i="9"/>
  <c r="CC373" i="9"/>
  <c r="CC377" i="9"/>
  <c r="CC381" i="9"/>
  <c r="CC385" i="9"/>
  <c r="CC389" i="9"/>
  <c r="CC393" i="9"/>
  <c r="CC397" i="9"/>
  <c r="CC401" i="9"/>
  <c r="CC405" i="9"/>
  <c r="CC409" i="9"/>
  <c r="CC413" i="9"/>
  <c r="CC417" i="9"/>
  <c r="CC421" i="9"/>
  <c r="CC425" i="9"/>
  <c r="CC429" i="9"/>
  <c r="CC433" i="9"/>
  <c r="CC437" i="9"/>
  <c r="CC441" i="9"/>
  <c r="CC445" i="9"/>
  <c r="CC197" i="9"/>
  <c r="CC205" i="9"/>
  <c r="CC240" i="9"/>
  <c r="CC256" i="9"/>
  <c r="CC264" i="9"/>
  <c r="CC272" i="9"/>
  <c r="CC282" i="9"/>
  <c r="CC283" i="9"/>
  <c r="CC284" i="9"/>
  <c r="CC298" i="9"/>
  <c r="CC299" i="9"/>
  <c r="CC300" i="9"/>
  <c r="CC314" i="9"/>
  <c r="CC316" i="9"/>
  <c r="CC320" i="9"/>
  <c r="CC324" i="9"/>
  <c r="CC328" i="9"/>
  <c r="CC332" i="9"/>
  <c r="CC336" i="9"/>
  <c r="CC340" i="9"/>
  <c r="CC344" i="9"/>
  <c r="CC348" i="9"/>
  <c r="CC352" i="9"/>
  <c r="CC356" i="9"/>
  <c r="CC360" i="9"/>
  <c r="CC364" i="9"/>
  <c r="CC368" i="9"/>
  <c r="CC372" i="9"/>
  <c r="CC195" i="9"/>
  <c r="CC235" i="9"/>
  <c r="CC221" i="9"/>
  <c r="CC243" i="9"/>
  <c r="CC260" i="9"/>
  <c r="CC276" i="9"/>
  <c r="CC290" i="9"/>
  <c r="CC292" i="9"/>
  <c r="CC307" i="9"/>
  <c r="CC318" i="9"/>
  <c r="CC326" i="9"/>
  <c r="CC334" i="9"/>
  <c r="CC342" i="9"/>
  <c r="CC350" i="9"/>
  <c r="CC358" i="9"/>
  <c r="CC366" i="9"/>
  <c r="CC386" i="9"/>
  <c r="CC387" i="9"/>
  <c r="CC388" i="9"/>
  <c r="CC402" i="9"/>
  <c r="CC403" i="9"/>
  <c r="CC404" i="9"/>
  <c r="CC418" i="9"/>
  <c r="CC419" i="9"/>
  <c r="CC420" i="9"/>
  <c r="CC434" i="9"/>
  <c r="CC435" i="9"/>
  <c r="CC436" i="9"/>
  <c r="CC252" i="9"/>
  <c r="CC262" i="9"/>
  <c r="CC278" i="9"/>
  <c r="CC287" i="9"/>
  <c r="CC302" i="9"/>
  <c r="CC304" i="9"/>
  <c r="CC319" i="9"/>
  <c r="CC327" i="9"/>
  <c r="CC335" i="9"/>
  <c r="CC343" i="9"/>
  <c r="CC351" i="9"/>
  <c r="CC359" i="9"/>
  <c r="CC367" i="9"/>
  <c r="CC374" i="9"/>
  <c r="CC375" i="9"/>
  <c r="CC376" i="9"/>
  <c r="CC390" i="9"/>
  <c r="CC391" i="9"/>
  <c r="CC392" i="9"/>
  <c r="CC406" i="9"/>
  <c r="CC407" i="9"/>
  <c r="CC408" i="9"/>
  <c r="CC422" i="9"/>
  <c r="CC423" i="9"/>
  <c r="CC424" i="9"/>
  <c r="CC438" i="9"/>
  <c r="CC439" i="9"/>
  <c r="CC440" i="9"/>
  <c r="CC446" i="9"/>
  <c r="CC450" i="9"/>
  <c r="CC454" i="9"/>
  <c r="CC458" i="9"/>
  <c r="CC462" i="9"/>
  <c r="CC466" i="9"/>
  <c r="CC470" i="9"/>
  <c r="CC474" i="9"/>
  <c r="CC478" i="9"/>
  <c r="CC482" i="9"/>
  <c r="CC486" i="9"/>
  <c r="CC490" i="9"/>
  <c r="CC494" i="9"/>
  <c r="CC498" i="9"/>
  <c r="CC502" i="9"/>
  <c r="CC506" i="9"/>
  <c r="CC510" i="9"/>
  <c r="CC514" i="9"/>
  <c r="CC518" i="9"/>
  <c r="CC522" i="9"/>
  <c r="CC179" i="9"/>
  <c r="CC237" i="9"/>
  <c r="CC306" i="9"/>
  <c r="CC322" i="9"/>
  <c r="CC338" i="9"/>
  <c r="CC354" i="9"/>
  <c r="CC370" i="9"/>
  <c r="CC378" i="9"/>
  <c r="CC380" i="9"/>
  <c r="CC395" i="9"/>
  <c r="CC410" i="9"/>
  <c r="CC412" i="9"/>
  <c r="CC427" i="9"/>
  <c r="CC442" i="9"/>
  <c r="CC444" i="9"/>
  <c r="CC459" i="9"/>
  <c r="CC460" i="9"/>
  <c r="CC461" i="9"/>
  <c r="CC475" i="9"/>
  <c r="CC476" i="9"/>
  <c r="CC477" i="9"/>
  <c r="CC491" i="9"/>
  <c r="CC492" i="9"/>
  <c r="CC493" i="9"/>
  <c r="CC507" i="9"/>
  <c r="CC508" i="9"/>
  <c r="CC509" i="9"/>
  <c r="CC525" i="9"/>
  <c r="CC529" i="9"/>
  <c r="CC533" i="9"/>
  <c r="CC537" i="9"/>
  <c r="CC541" i="9"/>
  <c r="CC545" i="9"/>
  <c r="CC549" i="9"/>
  <c r="CC553" i="9"/>
  <c r="CC557" i="9"/>
  <c r="CC561" i="9"/>
  <c r="CC565" i="9"/>
  <c r="CC569" i="9"/>
  <c r="CC573" i="9"/>
  <c r="CC577" i="9"/>
  <c r="CC581" i="9"/>
  <c r="CC585" i="9"/>
  <c r="CC589" i="9"/>
  <c r="CC593" i="9"/>
  <c r="CC597" i="9"/>
  <c r="CC601" i="9"/>
  <c r="CC605" i="9"/>
  <c r="CC609" i="9"/>
  <c r="CC613" i="9"/>
  <c r="CC617" i="9"/>
  <c r="CC621" i="9"/>
  <c r="CC625" i="9"/>
  <c r="CC629" i="9"/>
  <c r="CC633" i="9"/>
  <c r="CC637" i="9"/>
  <c r="CC641" i="9"/>
  <c r="CC645" i="9"/>
  <c r="CC649" i="9"/>
  <c r="CC653" i="9"/>
  <c r="CC657" i="9"/>
  <c r="CC661" i="9"/>
  <c r="CC515" i="9"/>
  <c r="CC516" i="9"/>
  <c r="CC531" i="9"/>
  <c r="CC539" i="9"/>
  <c r="CC543" i="9"/>
  <c r="CC555" i="9"/>
  <c r="CC559" i="9"/>
  <c r="CC571" i="9"/>
  <c r="CC575" i="9"/>
  <c r="CC587" i="9"/>
  <c r="CC591" i="9"/>
  <c r="CC599" i="9"/>
  <c r="CC619" i="9"/>
  <c r="CC651" i="9"/>
  <c r="CC655" i="9"/>
  <c r="CC659" i="9"/>
  <c r="CC180" i="9"/>
  <c r="CC270" i="9"/>
  <c r="CC288" i="9"/>
  <c r="CC315" i="9"/>
  <c r="CC331" i="9"/>
  <c r="CC347" i="9"/>
  <c r="CC363" i="9"/>
  <c r="CC382" i="9"/>
  <c r="CC384" i="9"/>
  <c r="CC399" i="9"/>
  <c r="CC414" i="9"/>
  <c r="CC416" i="9"/>
  <c r="CC431" i="9"/>
  <c r="CC447" i="9"/>
  <c r="CC448" i="9"/>
  <c r="CC449" i="9"/>
  <c r="CC463" i="9"/>
  <c r="CC464" i="9"/>
  <c r="CC465" i="9"/>
  <c r="CC479" i="9"/>
  <c r="CC480" i="9"/>
  <c r="CC481" i="9"/>
  <c r="CC495" i="9"/>
  <c r="CC496" i="9"/>
  <c r="CC497" i="9"/>
  <c r="CC511" i="9"/>
  <c r="CC512" i="9"/>
  <c r="CC513" i="9"/>
  <c r="CC524" i="9"/>
  <c r="CC528" i="9"/>
  <c r="CC532" i="9"/>
  <c r="CC536" i="9"/>
  <c r="CC540" i="9"/>
  <c r="CC544" i="9"/>
  <c r="CC548" i="9"/>
  <c r="CC552" i="9"/>
  <c r="CC556" i="9"/>
  <c r="CC560" i="9"/>
  <c r="CC564" i="9"/>
  <c r="CC568" i="9"/>
  <c r="CC572" i="9"/>
  <c r="CC576" i="9"/>
  <c r="CC580" i="9"/>
  <c r="CC584" i="9"/>
  <c r="CC588" i="9"/>
  <c r="CC592" i="9"/>
  <c r="CC596" i="9"/>
  <c r="CC600" i="9"/>
  <c r="CC604" i="9"/>
  <c r="CC608" i="9"/>
  <c r="CC612" i="9"/>
  <c r="CC616" i="9"/>
  <c r="CC620" i="9"/>
  <c r="CC624" i="9"/>
  <c r="CC628" i="9"/>
  <c r="CC632" i="9"/>
  <c r="CC636" i="9"/>
  <c r="CC640" i="9"/>
  <c r="CC644" i="9"/>
  <c r="CC648" i="9"/>
  <c r="CC652" i="9"/>
  <c r="CC656" i="9"/>
  <c r="CC660" i="9"/>
  <c r="CC523" i="9"/>
  <c r="CC583" i="9"/>
  <c r="CC595" i="9"/>
  <c r="CC631" i="9"/>
  <c r="CC647" i="9"/>
  <c r="CC286" i="9"/>
  <c r="CC303" i="9"/>
  <c r="CC339" i="9"/>
  <c r="CC355" i="9"/>
  <c r="CC371" i="9"/>
  <c r="CC383" i="9"/>
  <c r="CC400" i="9"/>
  <c r="CC415" i="9"/>
  <c r="CC430" i="9"/>
  <c r="CC268" i="9"/>
  <c r="CC291" i="9"/>
  <c r="CC308" i="9"/>
  <c r="CC330" i="9"/>
  <c r="CC346" i="9"/>
  <c r="CC362" i="9"/>
  <c r="CC379" i="9"/>
  <c r="CC394" i="9"/>
  <c r="CC396" i="9"/>
  <c r="CC411" i="9"/>
  <c r="CC426" i="9"/>
  <c r="CC428" i="9"/>
  <c r="CC443" i="9"/>
  <c r="CC451" i="9"/>
  <c r="CC452" i="9"/>
  <c r="CC453" i="9"/>
  <c r="CC467" i="9"/>
  <c r="CC468" i="9"/>
  <c r="CC469" i="9"/>
  <c r="CC483" i="9"/>
  <c r="CC484" i="9"/>
  <c r="CC485" i="9"/>
  <c r="CC499" i="9"/>
  <c r="CC500" i="9"/>
  <c r="CC501" i="9"/>
  <c r="CC517" i="9"/>
  <c r="CC527" i="9"/>
  <c r="CC535" i="9"/>
  <c r="CC547" i="9"/>
  <c r="CC551" i="9"/>
  <c r="CC563" i="9"/>
  <c r="CC567" i="9"/>
  <c r="CC579" i="9"/>
  <c r="CC603" i="9"/>
  <c r="CC607" i="9"/>
  <c r="CC611" i="9"/>
  <c r="CC615" i="9"/>
  <c r="CC623" i="9"/>
  <c r="CC627" i="9"/>
  <c r="CC635" i="9"/>
  <c r="CC639" i="9"/>
  <c r="CC643" i="9"/>
  <c r="CC323" i="9"/>
  <c r="CC398" i="9"/>
  <c r="CC432" i="9"/>
  <c r="CC457" i="9"/>
  <c r="CC487" i="9"/>
  <c r="CC504" i="9"/>
  <c r="CC521" i="9"/>
  <c r="CC534" i="9"/>
  <c r="CC550" i="9"/>
  <c r="CC566" i="9"/>
  <c r="CC582" i="9"/>
  <c r="CC598" i="9"/>
  <c r="CC614" i="9"/>
  <c r="CC630" i="9"/>
  <c r="CC646" i="9"/>
  <c r="CC488" i="9"/>
  <c r="CC554" i="9"/>
  <c r="CC618" i="9"/>
  <c r="CC650" i="9"/>
  <c r="CC456" i="9"/>
  <c r="CC473" i="9"/>
  <c r="CC503" i="9"/>
  <c r="CC520" i="9"/>
  <c r="CC530" i="9"/>
  <c r="CC546" i="9"/>
  <c r="CC562" i="9"/>
  <c r="CC578" i="9"/>
  <c r="CC594" i="9"/>
  <c r="CC610" i="9"/>
  <c r="CC626" i="9"/>
  <c r="CC642" i="9"/>
  <c r="CC658" i="9"/>
  <c r="CC471" i="9"/>
  <c r="CC602" i="9"/>
  <c r="CC455" i="9"/>
  <c r="CC472" i="9"/>
  <c r="CC489" i="9"/>
  <c r="CC519" i="9"/>
  <c r="CC526" i="9"/>
  <c r="CC542" i="9"/>
  <c r="CC558" i="9"/>
  <c r="CC574" i="9"/>
  <c r="CC590" i="9"/>
  <c r="CC606" i="9"/>
  <c r="CC622" i="9"/>
  <c r="CC638" i="9"/>
  <c r="CC654" i="9"/>
  <c r="CC505" i="9"/>
  <c r="CC538" i="9"/>
  <c r="CC570" i="9"/>
  <c r="CC586" i="9"/>
  <c r="CC634" i="9"/>
  <c r="CE6" i="9"/>
  <c r="T658" i="9"/>
  <c r="T654" i="9"/>
  <c r="T659" i="9"/>
  <c r="T655" i="9"/>
  <c r="T660" i="9"/>
  <c r="T656" i="9"/>
  <c r="T652" i="9"/>
  <c r="T648" i="9"/>
  <c r="T644" i="9"/>
  <c r="T653" i="9"/>
  <c r="T647" i="9"/>
  <c r="T641" i="9"/>
  <c r="T637" i="9"/>
  <c r="T633" i="9"/>
  <c r="T646" i="9"/>
  <c r="T642" i="9"/>
  <c r="T636" i="9"/>
  <c r="T631" i="9"/>
  <c r="T627" i="9"/>
  <c r="T623" i="9"/>
  <c r="T619" i="9"/>
  <c r="T661" i="9"/>
  <c r="T645" i="9"/>
  <c r="T643" i="9"/>
  <c r="T638" i="9"/>
  <c r="T657" i="9"/>
  <c r="T634" i="9"/>
  <c r="T626" i="9"/>
  <c r="T621" i="9"/>
  <c r="T615" i="9"/>
  <c r="T628" i="9"/>
  <c r="T622" i="9"/>
  <c r="T616" i="9"/>
  <c r="T650" i="9"/>
  <c r="T629" i="9"/>
  <c r="T618" i="9"/>
  <c r="T617" i="9"/>
  <c r="T614" i="9"/>
  <c r="T610" i="9"/>
  <c r="T606" i="9"/>
  <c r="T602" i="9"/>
  <c r="T598" i="9"/>
  <c r="T594" i="9"/>
  <c r="T590" i="9"/>
  <c r="T586" i="9"/>
  <c r="T582" i="9"/>
  <c r="T651" i="9"/>
  <c r="T649" i="9"/>
  <c r="T640" i="9"/>
  <c r="T632" i="9"/>
  <c r="T620" i="9"/>
  <c r="T639" i="9"/>
  <c r="T635" i="9"/>
  <c r="T624" i="9"/>
  <c r="T608" i="9"/>
  <c r="T603" i="9"/>
  <c r="T597" i="9"/>
  <c r="T592" i="9"/>
  <c r="T609" i="9"/>
  <c r="T604" i="9"/>
  <c r="T599" i="9"/>
  <c r="T593" i="9"/>
  <c r="T630" i="9"/>
  <c r="T612" i="9"/>
  <c r="T611" i="9"/>
  <c r="T605" i="9"/>
  <c r="T600" i="9"/>
  <c r="T595" i="9"/>
  <c r="T625" i="9"/>
  <c r="T601" i="9"/>
  <c r="T585" i="9"/>
  <c r="T579" i="9"/>
  <c r="T575" i="9"/>
  <c r="T571" i="9"/>
  <c r="T567" i="9"/>
  <c r="T563" i="9"/>
  <c r="T559" i="9"/>
  <c r="T607" i="9"/>
  <c r="T596" i="9"/>
  <c r="T587" i="9"/>
  <c r="T580" i="9"/>
  <c r="T576" i="9"/>
  <c r="T572" i="9"/>
  <c r="T568" i="9"/>
  <c r="T564" i="9"/>
  <c r="T560" i="9"/>
  <c r="T556" i="9"/>
  <c r="T552" i="9"/>
  <c r="T578" i="9"/>
  <c r="T570" i="9"/>
  <c r="T562" i="9"/>
  <c r="T557" i="9"/>
  <c r="T551" i="9"/>
  <c r="T545" i="9"/>
  <c r="T541" i="9"/>
  <c r="T537" i="9"/>
  <c r="T533" i="9"/>
  <c r="T529" i="9"/>
  <c r="T525" i="9"/>
  <c r="T521" i="9"/>
  <c r="T517" i="9"/>
  <c r="T513" i="9"/>
  <c r="T509" i="9"/>
  <c r="T591" i="9"/>
  <c r="T583" i="9"/>
  <c r="T581" i="9"/>
  <c r="T573" i="9"/>
  <c r="T565" i="9"/>
  <c r="T558" i="9"/>
  <c r="T553" i="9"/>
  <c r="T546" i="9"/>
  <c r="T542" i="9"/>
  <c r="T538" i="9"/>
  <c r="T534" i="9"/>
  <c r="T530" i="9"/>
  <c r="T589" i="9"/>
  <c r="T584" i="9"/>
  <c r="T574" i="9"/>
  <c r="T566" i="9"/>
  <c r="T554" i="9"/>
  <c r="T549" i="9"/>
  <c r="T547" i="9"/>
  <c r="T543" i="9"/>
  <c r="T539" i="9"/>
  <c r="T535" i="9"/>
  <c r="T613" i="9"/>
  <c r="T588" i="9"/>
  <c r="T577" i="9"/>
  <c r="T536" i="9"/>
  <c r="T526" i="9"/>
  <c r="T520" i="9"/>
  <c r="T515" i="9"/>
  <c r="T510" i="9"/>
  <c r="T504" i="9"/>
  <c r="T500" i="9"/>
  <c r="T496" i="9"/>
  <c r="T492" i="9"/>
  <c r="T488" i="9"/>
  <c r="T484" i="9"/>
  <c r="T480" i="9"/>
  <c r="T476" i="9"/>
  <c r="T472" i="9"/>
  <c r="T468" i="9"/>
  <c r="T464" i="9"/>
  <c r="T460" i="9"/>
  <c r="T555" i="9"/>
  <c r="T561" i="9"/>
  <c r="T550" i="9"/>
  <c r="T544" i="9"/>
  <c r="T532" i="9"/>
  <c r="T528" i="9"/>
  <c r="T523" i="9"/>
  <c r="T518" i="9"/>
  <c r="T512" i="9"/>
  <c r="T507" i="9"/>
  <c r="T502" i="9"/>
  <c r="T498" i="9"/>
  <c r="T494" i="9"/>
  <c r="T490" i="9"/>
  <c r="T486" i="9"/>
  <c r="T482" i="9"/>
  <c r="T478" i="9"/>
  <c r="T474" i="9"/>
  <c r="T470" i="9"/>
  <c r="T466" i="9"/>
  <c r="T462" i="9"/>
  <c r="T458" i="9"/>
  <c r="T454" i="9"/>
  <c r="T450" i="9"/>
  <c r="T524" i="9"/>
  <c r="T514" i="9"/>
  <c r="T503" i="9"/>
  <c r="T495" i="9"/>
  <c r="T487" i="9"/>
  <c r="T479" i="9"/>
  <c r="T471" i="9"/>
  <c r="T463" i="9"/>
  <c r="T455" i="9"/>
  <c r="T449" i="9"/>
  <c r="T447" i="9"/>
  <c r="T443" i="9"/>
  <c r="T540" i="9"/>
  <c r="T531" i="9"/>
  <c r="T527" i="9"/>
  <c r="T516" i="9"/>
  <c r="T506" i="9"/>
  <c r="T505" i="9"/>
  <c r="T497" i="9"/>
  <c r="T489" i="9"/>
  <c r="T481" i="9"/>
  <c r="T473" i="9"/>
  <c r="T465" i="9"/>
  <c r="T456" i="9"/>
  <c r="T451" i="9"/>
  <c r="T444" i="9"/>
  <c r="T440" i="9"/>
  <c r="T436" i="9"/>
  <c r="T432" i="9"/>
  <c r="T428" i="9"/>
  <c r="T424" i="9"/>
  <c r="T420" i="9"/>
  <c r="T416" i="9"/>
  <c r="T412" i="9"/>
  <c r="T408" i="9"/>
  <c r="T569" i="9"/>
  <c r="T548" i="9"/>
  <c r="T519" i="9"/>
  <c r="T508" i="9"/>
  <c r="T499" i="9"/>
  <c r="T491" i="9"/>
  <c r="T483" i="9"/>
  <c r="T475" i="9"/>
  <c r="T467" i="9"/>
  <c r="T457" i="9"/>
  <c r="T452" i="9"/>
  <c r="T445" i="9"/>
  <c r="T441" i="9"/>
  <c r="T522" i="9"/>
  <c r="T511" i="9"/>
  <c r="T493" i="9"/>
  <c r="T461" i="9"/>
  <c r="T453" i="9"/>
  <c r="T439" i="9"/>
  <c r="T434" i="9"/>
  <c r="T429" i="9"/>
  <c r="T423" i="9"/>
  <c r="T418" i="9"/>
  <c r="T413" i="9"/>
  <c r="T407" i="9"/>
  <c r="T403" i="9"/>
  <c r="T399" i="9"/>
  <c r="T395" i="9"/>
  <c r="T391" i="9"/>
  <c r="T387" i="9"/>
  <c r="T383" i="9"/>
  <c r="T379" i="9"/>
  <c r="T375" i="9"/>
  <c r="T371" i="9"/>
  <c r="T367" i="9"/>
  <c r="T363" i="9"/>
  <c r="T359" i="9"/>
  <c r="T501" i="9"/>
  <c r="T469" i="9"/>
  <c r="T459" i="9"/>
  <c r="T448" i="9"/>
  <c r="T435" i="9"/>
  <c r="T430" i="9"/>
  <c r="T425" i="9"/>
  <c r="T419" i="9"/>
  <c r="T414" i="9"/>
  <c r="T409" i="9"/>
  <c r="T404" i="9"/>
  <c r="T400" i="9"/>
  <c r="T396" i="9"/>
  <c r="T392" i="9"/>
  <c r="T388" i="9"/>
  <c r="T384" i="9"/>
  <c r="T380" i="9"/>
  <c r="T376" i="9"/>
  <c r="T372" i="9"/>
  <c r="T368" i="9"/>
  <c r="T477" i="9"/>
  <c r="T442" i="9"/>
  <c r="T437" i="9"/>
  <c r="T431" i="9"/>
  <c r="T426" i="9"/>
  <c r="T421" i="9"/>
  <c r="T415" i="9"/>
  <c r="T410" i="9"/>
  <c r="T405" i="9"/>
  <c r="T401" i="9"/>
  <c r="T397" i="9"/>
  <c r="T433" i="9"/>
  <c r="T422" i="9"/>
  <c r="T411" i="9"/>
  <c r="T393" i="9"/>
  <c r="T385" i="9"/>
  <c r="T377" i="9"/>
  <c r="T369" i="9"/>
  <c r="T485" i="9"/>
  <c r="T417" i="9"/>
  <c r="T406" i="9"/>
  <c r="T398" i="9"/>
  <c r="T394" i="9"/>
  <c r="T386" i="9"/>
  <c r="T378" i="9"/>
  <c r="T370" i="9"/>
  <c r="T365" i="9"/>
  <c r="T446" i="9"/>
  <c r="T402" i="9"/>
  <c r="T389" i="9"/>
  <c r="T438" i="9"/>
  <c r="T427" i="9"/>
  <c r="T373" i="9"/>
  <c r="T360" i="9"/>
  <c r="T353" i="9"/>
  <c r="T349" i="9"/>
  <c r="T390" i="9"/>
  <c r="T374" i="9"/>
  <c r="T361" i="9"/>
  <c r="T354" i="9"/>
  <c r="T350" i="9"/>
  <c r="T381" i="9"/>
  <c r="T366" i="9"/>
  <c r="T362" i="9"/>
  <c r="T357" i="9"/>
  <c r="T355" i="9"/>
  <c r="T351" i="9"/>
  <c r="T382" i="9"/>
  <c r="T364" i="9"/>
  <c r="T358" i="9"/>
  <c r="T356" i="9"/>
  <c r="T352" i="9"/>
  <c r="T346" i="9"/>
  <c r="T342" i="9"/>
  <c r="T338" i="9"/>
  <c r="T334" i="9"/>
  <c r="T330" i="9"/>
  <c r="T326" i="9"/>
  <c r="T322" i="9"/>
  <c r="T318" i="9"/>
  <c r="T314" i="9"/>
  <c r="T310" i="9"/>
  <c r="T306" i="9"/>
  <c r="T348" i="9"/>
  <c r="T344" i="9"/>
  <c r="T340" i="9"/>
  <c r="T336" i="9"/>
  <c r="T332" i="9"/>
  <c r="T328" i="9"/>
  <c r="T324" i="9"/>
  <c r="T320" i="9"/>
  <c r="T316" i="9"/>
  <c r="T312" i="9"/>
  <c r="T345" i="9"/>
  <c r="T341" i="9"/>
  <c r="T337" i="9"/>
  <c r="T333" i="9"/>
  <c r="T329" i="9"/>
  <c r="T325" i="9"/>
  <c r="T321" i="9"/>
  <c r="T317" i="9"/>
  <c r="T313" i="9"/>
  <c r="T309" i="9"/>
  <c r="T305" i="9"/>
  <c r="T339" i="9"/>
  <c r="T323" i="9"/>
  <c r="T304" i="9"/>
  <c r="T300" i="9"/>
  <c r="T296" i="9"/>
  <c r="T292" i="9"/>
  <c r="T288" i="9"/>
  <c r="T284" i="9"/>
  <c r="T280" i="9"/>
  <c r="T276" i="9"/>
  <c r="T272" i="9"/>
  <c r="T268" i="9"/>
  <c r="T264" i="9"/>
  <c r="T260" i="9"/>
  <c r="T256" i="9"/>
  <c r="T252" i="9"/>
  <c r="T248" i="9"/>
  <c r="T244" i="9"/>
  <c r="T240" i="9"/>
  <c r="T236" i="9"/>
  <c r="T232" i="9"/>
  <c r="T228" i="9"/>
  <c r="T224" i="9"/>
  <c r="T220" i="9"/>
  <c r="T216" i="9"/>
  <c r="T212" i="9"/>
  <c r="T208" i="9"/>
  <c r="T204" i="9"/>
  <c r="T200" i="9"/>
  <c r="T196" i="9"/>
  <c r="T192" i="9"/>
  <c r="T188" i="9"/>
  <c r="T184" i="9"/>
  <c r="T180" i="9"/>
  <c r="T176" i="9"/>
  <c r="T172" i="9"/>
  <c r="T168" i="9"/>
  <c r="T164" i="9"/>
  <c r="T160" i="9"/>
  <c r="T343" i="9"/>
  <c r="T327" i="9"/>
  <c r="T311" i="9"/>
  <c r="T307" i="9"/>
  <c r="T301" i="9"/>
  <c r="T297" i="9"/>
  <c r="T293" i="9"/>
  <c r="T289" i="9"/>
  <c r="T285" i="9"/>
  <c r="T281" i="9"/>
  <c r="T277" i="9"/>
  <c r="T273" i="9"/>
  <c r="T269" i="9"/>
  <c r="T265" i="9"/>
  <c r="T261" i="9"/>
  <c r="T257" i="9"/>
  <c r="T253" i="9"/>
  <c r="T249" i="9"/>
  <c r="T245" i="9"/>
  <c r="T241" i="9"/>
  <c r="T237" i="9"/>
  <c r="T233" i="9"/>
  <c r="T229" i="9"/>
  <c r="T225" i="9"/>
  <c r="T221" i="9"/>
  <c r="T217" i="9"/>
  <c r="T213" i="9"/>
  <c r="T209" i="9"/>
  <c r="T205" i="9"/>
  <c r="T201" i="9"/>
  <c r="T197" i="9"/>
  <c r="T193" i="9"/>
  <c r="T189" i="9"/>
  <c r="T185" i="9"/>
  <c r="T181" i="9"/>
  <c r="T177" i="9"/>
  <c r="T173" i="9"/>
  <c r="T169" i="9"/>
  <c r="T165" i="9"/>
  <c r="T161" i="9"/>
  <c r="T347" i="9"/>
  <c r="T331" i="9"/>
  <c r="T315" i="9"/>
  <c r="T308" i="9"/>
  <c r="T302" i="9"/>
  <c r="T298" i="9"/>
  <c r="T294" i="9"/>
  <c r="T290" i="9"/>
  <c r="T286" i="9"/>
  <c r="T282" i="9"/>
  <c r="T278" i="9"/>
  <c r="T274" i="9"/>
  <c r="T270" i="9"/>
  <c r="T266" i="9"/>
  <c r="T262" i="9"/>
  <c r="T258" i="9"/>
  <c r="T254" i="9"/>
  <c r="T250" i="9"/>
  <c r="T246" i="9"/>
  <c r="T242" i="9"/>
  <c r="T238" i="9"/>
  <c r="T234" i="9"/>
  <c r="T230" i="9"/>
  <c r="T226" i="9"/>
  <c r="T222" i="9"/>
  <c r="T218" i="9"/>
  <c r="T214" i="9"/>
  <c r="T210" i="9"/>
  <c r="T206" i="9"/>
  <c r="T202" i="9"/>
  <c r="T198" i="9"/>
  <c r="T194" i="9"/>
  <c r="T335" i="9"/>
  <c r="T319" i="9"/>
  <c r="T303" i="9"/>
  <c r="T299" i="9"/>
  <c r="T295" i="9"/>
  <c r="T291" i="9"/>
  <c r="T287" i="9"/>
  <c r="T283" i="9"/>
  <c r="T279" i="9"/>
  <c r="T275" i="9"/>
  <c r="T271" i="9"/>
  <c r="T267" i="9"/>
  <c r="T263" i="9"/>
  <c r="T259" i="9"/>
  <c r="T255" i="9"/>
  <c r="T251" i="9"/>
  <c r="T247" i="9"/>
  <c r="T243" i="9"/>
  <c r="T239" i="9"/>
  <c r="T235" i="9"/>
  <c r="T231" i="9"/>
  <c r="T219" i="9"/>
  <c r="T203" i="9"/>
  <c r="T190" i="9"/>
  <c r="T182" i="9"/>
  <c r="T174" i="9"/>
  <c r="T166" i="9"/>
  <c r="T158" i="9"/>
  <c r="T155" i="9"/>
  <c r="T151" i="9"/>
  <c r="T147" i="9"/>
  <c r="T143" i="9"/>
  <c r="T139" i="9"/>
  <c r="T135" i="9"/>
  <c r="T131" i="9"/>
  <c r="T127" i="9"/>
  <c r="T123" i="9"/>
  <c r="T119" i="9"/>
  <c r="T115" i="9"/>
  <c r="T111" i="9"/>
  <c r="T107" i="9"/>
  <c r="T103" i="9"/>
  <c r="T99" i="9"/>
  <c r="T95" i="9"/>
  <c r="T91" i="9"/>
  <c r="T87" i="9"/>
  <c r="T83" i="9"/>
  <c r="T79" i="9"/>
  <c r="T75" i="9"/>
  <c r="T71" i="9"/>
  <c r="T67" i="9"/>
  <c r="T63" i="9"/>
  <c r="T59" i="9"/>
  <c r="T55" i="9"/>
  <c r="T51" i="9"/>
  <c r="T47" i="9"/>
  <c r="T43" i="9"/>
  <c r="T39" i="9"/>
  <c r="T35" i="9"/>
  <c r="T31" i="9"/>
  <c r="T27" i="9"/>
  <c r="T23" i="9"/>
  <c r="T19" i="9"/>
  <c r="T15" i="9"/>
  <c r="T102" i="9"/>
  <c r="T223" i="9"/>
  <c r="T207" i="9"/>
  <c r="T191" i="9"/>
  <c r="T183" i="9"/>
  <c r="T175" i="9"/>
  <c r="T167" i="9"/>
  <c r="T159" i="9"/>
  <c r="T156" i="9"/>
  <c r="T152" i="9"/>
  <c r="T148" i="9"/>
  <c r="T144" i="9"/>
  <c r="T140" i="9"/>
  <c r="T136" i="9"/>
  <c r="T132" i="9"/>
  <c r="T128" i="9"/>
  <c r="T124" i="9"/>
  <c r="T120" i="9"/>
  <c r="T116" i="9"/>
  <c r="T112" i="9"/>
  <c r="T108" i="9"/>
  <c r="T104" i="9"/>
  <c r="T100" i="9"/>
  <c r="T96" i="9"/>
  <c r="T92" i="9"/>
  <c r="T88" i="9"/>
  <c r="T84" i="9"/>
  <c r="T80" i="9"/>
  <c r="T76" i="9"/>
  <c r="T72" i="9"/>
  <c r="T68" i="9"/>
  <c r="T64" i="9"/>
  <c r="T60" i="9"/>
  <c r="T56" i="9"/>
  <c r="T52" i="9"/>
  <c r="T48" i="9"/>
  <c r="T44" i="9"/>
  <c r="T40" i="9"/>
  <c r="T36" i="9"/>
  <c r="T32" i="9"/>
  <c r="T28" i="9"/>
  <c r="T24" i="9"/>
  <c r="T20" i="9"/>
  <c r="T16" i="9"/>
  <c r="T12" i="9"/>
  <c r="T227" i="9"/>
  <c r="T211" i="9"/>
  <c r="T195" i="9"/>
  <c r="T186" i="9"/>
  <c r="T178" i="9"/>
  <c r="T170" i="9"/>
  <c r="T162" i="9"/>
  <c r="T157" i="9"/>
  <c r="T153" i="9"/>
  <c r="T149" i="9"/>
  <c r="T145" i="9"/>
  <c r="T141" i="9"/>
  <c r="T137" i="9"/>
  <c r="T133" i="9"/>
  <c r="T129" i="9"/>
  <c r="T125" i="9"/>
  <c r="T121" i="9"/>
  <c r="T117" i="9"/>
  <c r="T113" i="9"/>
  <c r="T109" i="9"/>
  <c r="T105" i="9"/>
  <c r="T101" i="9"/>
  <c r="T97" i="9"/>
  <c r="T93" i="9"/>
  <c r="T89" i="9"/>
  <c r="T85" i="9"/>
  <c r="T81" i="9"/>
  <c r="T77" i="9"/>
  <c r="T73" i="9"/>
  <c r="T69" i="9"/>
  <c r="T65" i="9"/>
  <c r="T61" i="9"/>
  <c r="T57" i="9"/>
  <c r="T53" i="9"/>
  <c r="T49" i="9"/>
  <c r="T45" i="9"/>
  <c r="T41" i="9"/>
  <c r="T37" i="9"/>
  <c r="T33" i="9"/>
  <c r="T29" i="9"/>
  <c r="T25" i="9"/>
  <c r="T21" i="9"/>
  <c r="T17" i="9"/>
  <c r="T13" i="9"/>
  <c r="T126" i="9"/>
  <c r="T215" i="9"/>
  <c r="T199" i="9"/>
  <c r="T187" i="9"/>
  <c r="T179" i="9"/>
  <c r="T171" i="9"/>
  <c r="T163" i="9"/>
  <c r="T154" i="9"/>
  <c r="T150" i="9"/>
  <c r="T146" i="9"/>
  <c r="T142" i="9"/>
  <c r="T138" i="9"/>
  <c r="T134" i="9"/>
  <c r="T130" i="9"/>
  <c r="T122" i="9"/>
  <c r="T118" i="9"/>
  <c r="T114" i="9"/>
  <c r="T110" i="9"/>
  <c r="T106" i="9"/>
  <c r="T94" i="9"/>
  <c r="T78" i="9"/>
  <c r="T62" i="9"/>
  <c r="T46" i="9"/>
  <c r="T30" i="9"/>
  <c r="T14" i="9"/>
  <c r="T74" i="9"/>
  <c r="T58" i="9"/>
  <c r="T42" i="9"/>
  <c r="T98" i="9"/>
  <c r="T82" i="9"/>
  <c r="T66" i="9"/>
  <c r="T50" i="9"/>
  <c r="T34" i="9"/>
  <c r="T18" i="9"/>
  <c r="T86" i="9"/>
  <c r="T70" i="9"/>
  <c r="T54" i="9"/>
  <c r="T38" i="9"/>
  <c r="T22" i="9"/>
  <c r="T90" i="9"/>
  <c r="T26" i="9"/>
  <c r="U11" i="9"/>
  <c r="V6" i="9"/>
  <c r="U64" i="6"/>
  <c r="U62" i="6"/>
  <c r="U68" i="6"/>
  <c r="U60" i="6"/>
  <c r="U56" i="6"/>
  <c r="U54" i="6"/>
  <c r="U52" i="6"/>
  <c r="U66" i="6"/>
  <c r="U50" i="6"/>
  <c r="U42" i="6"/>
  <c r="U58" i="6"/>
  <c r="U48" i="6"/>
  <c r="U46" i="6"/>
  <c r="U40" i="6"/>
  <c r="U32" i="6"/>
  <c r="U24" i="6"/>
  <c r="U38" i="6"/>
  <c r="U30" i="6"/>
  <c r="U44" i="6"/>
  <c r="U36" i="6"/>
  <c r="U28" i="6"/>
  <c r="U34" i="6"/>
  <c r="U26" i="6"/>
  <c r="U18" i="6"/>
  <c r="U16" i="6"/>
  <c r="U22" i="6"/>
  <c r="U14" i="6"/>
  <c r="U12" i="6"/>
  <c r="U20" i="6"/>
  <c r="U659" i="6"/>
  <c r="U655" i="6"/>
  <c r="U651" i="6"/>
  <c r="U660" i="6"/>
  <c r="U656" i="6"/>
  <c r="U657" i="6"/>
  <c r="U650" i="6"/>
  <c r="U646" i="6"/>
  <c r="U642" i="6"/>
  <c r="U658" i="6"/>
  <c r="U652" i="6"/>
  <c r="U647" i="6"/>
  <c r="U653" i="6"/>
  <c r="U648" i="6"/>
  <c r="U645" i="6"/>
  <c r="U638" i="6"/>
  <c r="U634" i="6"/>
  <c r="U654" i="6"/>
  <c r="U649" i="6"/>
  <c r="U641" i="6"/>
  <c r="U639" i="6"/>
  <c r="U661" i="6"/>
  <c r="U643" i="6"/>
  <c r="U640" i="6"/>
  <c r="U637" i="6"/>
  <c r="U633" i="6"/>
  <c r="U629" i="6"/>
  <c r="U625" i="6"/>
  <c r="U621" i="6"/>
  <c r="U635" i="6"/>
  <c r="U630" i="6"/>
  <c r="U626" i="6"/>
  <c r="U622" i="6"/>
  <c r="U618" i="6"/>
  <c r="U644" i="6"/>
  <c r="U632" i="6"/>
  <c r="U624" i="6"/>
  <c r="U614" i="6"/>
  <c r="U610" i="6"/>
  <c r="U606" i="6"/>
  <c r="U602" i="6"/>
  <c r="U598" i="6"/>
  <c r="U594" i="6"/>
  <c r="U590" i="6"/>
  <c r="U586" i="6"/>
  <c r="U628" i="6"/>
  <c r="U619" i="6"/>
  <c r="U615" i="6"/>
  <c r="U609" i="6"/>
  <c r="U604" i="6"/>
  <c r="U599" i="6"/>
  <c r="U593" i="6"/>
  <c r="U588" i="6"/>
  <c r="U583" i="6"/>
  <c r="U579" i="6"/>
  <c r="U575" i="6"/>
  <c r="U571" i="6"/>
  <c r="U636" i="6"/>
  <c r="U631" i="6"/>
  <c r="U620" i="6"/>
  <c r="U616" i="6"/>
  <c r="U611" i="6"/>
  <c r="U605" i="6"/>
  <c r="U600" i="6"/>
  <c r="U595" i="6"/>
  <c r="U623" i="6"/>
  <c r="U617" i="6"/>
  <c r="U612" i="6"/>
  <c r="U607" i="6"/>
  <c r="U601" i="6"/>
  <c r="U603" i="6"/>
  <c r="U596" i="6"/>
  <c r="U591" i="6"/>
  <c r="U581" i="6"/>
  <c r="U576" i="6"/>
  <c r="U570" i="6"/>
  <c r="U565" i="6"/>
  <c r="U561" i="6"/>
  <c r="U557" i="6"/>
  <c r="U553" i="6"/>
  <c r="U549" i="6"/>
  <c r="U545" i="6"/>
  <c r="U541" i="6"/>
  <c r="U627" i="6"/>
  <c r="U597" i="6"/>
  <c r="U585" i="6"/>
  <c r="U582" i="6"/>
  <c r="U577" i="6"/>
  <c r="U572" i="6"/>
  <c r="U566" i="6"/>
  <c r="U562" i="6"/>
  <c r="U558" i="6"/>
  <c r="U554" i="6"/>
  <c r="U550" i="6"/>
  <c r="U613" i="6"/>
  <c r="U587" i="6"/>
  <c r="U584" i="6"/>
  <c r="U578" i="6"/>
  <c r="U573" i="6"/>
  <c r="U567" i="6"/>
  <c r="U563" i="6"/>
  <c r="U608" i="6"/>
  <c r="U564" i="6"/>
  <c r="U560" i="6"/>
  <c r="U552" i="6"/>
  <c r="U546" i="6"/>
  <c r="U540" i="6"/>
  <c r="U534" i="6"/>
  <c r="U530" i="6"/>
  <c r="U526" i="6"/>
  <c r="U522" i="6"/>
  <c r="U518" i="6"/>
  <c r="U514" i="6"/>
  <c r="U510" i="6"/>
  <c r="U506" i="6"/>
  <c r="U502" i="6"/>
  <c r="U498" i="6"/>
  <c r="U494" i="6"/>
  <c r="U490" i="6"/>
  <c r="U486" i="6"/>
  <c r="U482" i="6"/>
  <c r="U478" i="6"/>
  <c r="U474" i="6"/>
  <c r="U592" i="6"/>
  <c r="U568" i="6"/>
  <c r="U555" i="6"/>
  <c r="U547" i="6"/>
  <c r="U542" i="6"/>
  <c r="U535" i="6"/>
  <c r="U531" i="6"/>
  <c r="U527" i="6"/>
  <c r="U523" i="6"/>
  <c r="U519" i="6"/>
  <c r="U515" i="6"/>
  <c r="U551" i="6"/>
  <c r="U544" i="6"/>
  <c r="U533" i="6"/>
  <c r="U525" i="6"/>
  <c r="U517" i="6"/>
  <c r="U509" i="6"/>
  <c r="U504" i="6"/>
  <c r="U499" i="6"/>
  <c r="U493" i="6"/>
  <c r="U488" i="6"/>
  <c r="U556" i="6"/>
  <c r="U548" i="6"/>
  <c r="U538" i="6"/>
  <c r="U536" i="6"/>
  <c r="U528" i="6"/>
  <c r="U520" i="6"/>
  <c r="U512" i="6"/>
  <c r="U511" i="6"/>
  <c r="U505" i="6"/>
  <c r="U500" i="6"/>
  <c r="U495" i="6"/>
  <c r="U489" i="6"/>
  <c r="U580" i="6"/>
  <c r="U569" i="6"/>
  <c r="U559" i="6"/>
  <c r="U539" i="6"/>
  <c r="U537" i="6"/>
  <c r="U529" i="6"/>
  <c r="U521" i="6"/>
  <c r="U513" i="6"/>
  <c r="U507" i="6"/>
  <c r="U501" i="6"/>
  <c r="U496" i="6"/>
  <c r="U491" i="6"/>
  <c r="U485" i="6"/>
  <c r="U589" i="6"/>
  <c r="U516" i="6"/>
  <c r="U484" i="6"/>
  <c r="U479" i="6"/>
  <c r="U473" i="6"/>
  <c r="U471" i="6"/>
  <c r="U467" i="6"/>
  <c r="U463" i="6"/>
  <c r="U459" i="6"/>
  <c r="U455" i="6"/>
  <c r="U451" i="6"/>
  <c r="U447" i="6"/>
  <c r="U443" i="6"/>
  <c r="U439" i="6"/>
  <c r="U435" i="6"/>
  <c r="U431" i="6"/>
  <c r="U427" i="6"/>
  <c r="U423" i="6"/>
  <c r="U419" i="6"/>
  <c r="U415" i="6"/>
  <c r="U411" i="6"/>
  <c r="U543" i="6"/>
  <c r="U524" i="6"/>
  <c r="U508" i="6"/>
  <c r="U497" i="6"/>
  <c r="U480" i="6"/>
  <c r="U475" i="6"/>
  <c r="U468" i="6"/>
  <c r="U464" i="6"/>
  <c r="U460" i="6"/>
  <c r="U456" i="6"/>
  <c r="U452" i="6"/>
  <c r="U448" i="6"/>
  <c r="U444" i="6"/>
  <c r="U440" i="6"/>
  <c r="U436" i="6"/>
  <c r="U432" i="6"/>
  <c r="U428" i="6"/>
  <c r="U424" i="6"/>
  <c r="U420" i="6"/>
  <c r="U416" i="6"/>
  <c r="U412" i="6"/>
  <c r="U408" i="6"/>
  <c r="U476" i="6"/>
  <c r="U469" i="6"/>
  <c r="U461" i="6"/>
  <c r="U453" i="6"/>
  <c r="U445" i="6"/>
  <c r="U437" i="6"/>
  <c r="U429" i="6"/>
  <c r="U421" i="6"/>
  <c r="U413" i="6"/>
  <c r="U407" i="6"/>
  <c r="U404" i="6"/>
  <c r="U400" i="6"/>
  <c r="U396" i="6"/>
  <c r="U392" i="6"/>
  <c r="U388" i="6"/>
  <c r="U384" i="6"/>
  <c r="U487" i="6"/>
  <c r="U477" i="6"/>
  <c r="U470" i="6"/>
  <c r="U462" i="6"/>
  <c r="U454" i="6"/>
  <c r="U446" i="6"/>
  <c r="U438" i="6"/>
  <c r="U430" i="6"/>
  <c r="U422" i="6"/>
  <c r="U414" i="6"/>
  <c r="U405" i="6"/>
  <c r="U401" i="6"/>
  <c r="U397" i="6"/>
  <c r="U393" i="6"/>
  <c r="U389" i="6"/>
  <c r="U574" i="6"/>
  <c r="U532" i="6"/>
  <c r="U503" i="6"/>
  <c r="U492" i="6"/>
  <c r="U481" i="6"/>
  <c r="U465" i="6"/>
  <c r="U457" i="6"/>
  <c r="U449" i="6"/>
  <c r="U441" i="6"/>
  <c r="U433" i="6"/>
  <c r="U425" i="6"/>
  <c r="U417" i="6"/>
  <c r="U409" i="6"/>
  <c r="U402" i="6"/>
  <c r="U398" i="6"/>
  <c r="U394" i="6"/>
  <c r="U390" i="6"/>
  <c r="U386" i="6"/>
  <c r="U382" i="6"/>
  <c r="U483" i="6"/>
  <c r="U472" i="6"/>
  <c r="U466" i="6"/>
  <c r="U434" i="6"/>
  <c r="U399" i="6"/>
  <c r="U383" i="6"/>
  <c r="U376" i="6"/>
  <c r="U372" i="6"/>
  <c r="U368" i="6"/>
  <c r="U364" i="6"/>
  <c r="U360" i="6"/>
  <c r="U356" i="6"/>
  <c r="U352" i="6"/>
  <c r="U348" i="6"/>
  <c r="U344" i="6"/>
  <c r="U340" i="6"/>
  <c r="U336" i="6"/>
  <c r="U332" i="6"/>
  <c r="U328" i="6"/>
  <c r="U324" i="6"/>
  <c r="U442" i="6"/>
  <c r="U410" i="6"/>
  <c r="U403" i="6"/>
  <c r="U387" i="6"/>
  <c r="U385" i="6"/>
  <c r="U379" i="6"/>
  <c r="U377" i="6"/>
  <c r="U373" i="6"/>
  <c r="U369" i="6"/>
  <c r="U365" i="6"/>
  <c r="U361" i="6"/>
  <c r="U357" i="6"/>
  <c r="U353" i="6"/>
  <c r="U349" i="6"/>
  <c r="U345" i="6"/>
  <c r="U341" i="6"/>
  <c r="U337" i="6"/>
  <c r="U333" i="6"/>
  <c r="U450" i="6"/>
  <c r="U418" i="6"/>
  <c r="U391" i="6"/>
  <c r="U380" i="6"/>
  <c r="U378" i="6"/>
  <c r="U374" i="6"/>
  <c r="U370" i="6"/>
  <c r="U366" i="6"/>
  <c r="U362" i="6"/>
  <c r="U358" i="6"/>
  <c r="U354" i="6"/>
  <c r="U350" i="6"/>
  <c r="U346" i="6"/>
  <c r="U342" i="6"/>
  <c r="U338" i="6"/>
  <c r="U334" i="6"/>
  <c r="U330" i="6"/>
  <c r="U326" i="6"/>
  <c r="U322" i="6"/>
  <c r="U318" i="6"/>
  <c r="U314" i="6"/>
  <c r="U310" i="6"/>
  <c r="U458" i="6"/>
  <c r="U395" i="6"/>
  <c r="U363" i="6"/>
  <c r="U347" i="6"/>
  <c r="U329" i="6"/>
  <c r="U321" i="6"/>
  <c r="U316" i="6"/>
  <c r="U381" i="6"/>
  <c r="U367" i="6"/>
  <c r="U351" i="6"/>
  <c r="U335" i="6"/>
  <c r="U331" i="6"/>
  <c r="U323" i="6"/>
  <c r="U317" i="6"/>
  <c r="U426" i="6"/>
  <c r="U406" i="6"/>
  <c r="U375" i="6"/>
  <c r="U359" i="6"/>
  <c r="U343" i="6"/>
  <c r="U327" i="6"/>
  <c r="U339" i="6"/>
  <c r="U319" i="6"/>
  <c r="U313" i="6"/>
  <c r="U307" i="6"/>
  <c r="U303" i="6"/>
  <c r="U299" i="6"/>
  <c r="U295" i="6"/>
  <c r="U355" i="6"/>
  <c r="U320" i="6"/>
  <c r="U309" i="6"/>
  <c r="U308" i="6"/>
  <c r="U304" i="6"/>
  <c r="U300" i="6"/>
  <c r="U296" i="6"/>
  <c r="U292" i="6"/>
  <c r="U288" i="6"/>
  <c r="U284" i="6"/>
  <c r="U280" i="6"/>
  <c r="U276" i="6"/>
  <c r="U371" i="6"/>
  <c r="U325" i="6"/>
  <c r="U315" i="6"/>
  <c r="U312" i="6"/>
  <c r="U306" i="6"/>
  <c r="U302" i="6"/>
  <c r="U298" i="6"/>
  <c r="U294" i="6"/>
  <c r="U290" i="6"/>
  <c r="U286" i="6"/>
  <c r="U282" i="6"/>
  <c r="U278" i="6"/>
  <c r="U311" i="6"/>
  <c r="U301" i="6"/>
  <c r="U287" i="6"/>
  <c r="U279" i="6"/>
  <c r="U274" i="6"/>
  <c r="U270" i="6"/>
  <c r="U266" i="6"/>
  <c r="U262" i="6"/>
  <c r="U258" i="6"/>
  <c r="U254" i="6"/>
  <c r="U250" i="6"/>
  <c r="U246" i="6"/>
  <c r="U242" i="6"/>
  <c r="U238" i="6"/>
  <c r="U234" i="6"/>
  <c r="U230" i="6"/>
  <c r="U226" i="6"/>
  <c r="U222" i="6"/>
  <c r="U218" i="6"/>
  <c r="U214" i="6"/>
  <c r="U210" i="6"/>
  <c r="U206" i="6"/>
  <c r="U202" i="6"/>
  <c r="U198" i="6"/>
  <c r="U194" i="6"/>
  <c r="U190" i="6"/>
  <c r="U186" i="6"/>
  <c r="U182" i="6"/>
  <c r="U178" i="6"/>
  <c r="U174" i="6"/>
  <c r="U170" i="6"/>
  <c r="U166" i="6"/>
  <c r="U162" i="6"/>
  <c r="U158" i="6"/>
  <c r="U154" i="6"/>
  <c r="U150" i="6"/>
  <c r="U146" i="6"/>
  <c r="U142" i="6"/>
  <c r="U138" i="6"/>
  <c r="U134" i="6"/>
  <c r="U130" i="6"/>
  <c r="U126" i="6"/>
  <c r="U122" i="6"/>
  <c r="U118" i="6"/>
  <c r="U114" i="6"/>
  <c r="U305" i="6"/>
  <c r="U289" i="6"/>
  <c r="U281" i="6"/>
  <c r="U275" i="6"/>
  <c r="U271" i="6"/>
  <c r="U267" i="6"/>
  <c r="U263" i="6"/>
  <c r="U259" i="6"/>
  <c r="U255" i="6"/>
  <c r="U251" i="6"/>
  <c r="U247" i="6"/>
  <c r="U243" i="6"/>
  <c r="U239" i="6"/>
  <c r="U235" i="6"/>
  <c r="U231" i="6"/>
  <c r="U227" i="6"/>
  <c r="U223" i="6"/>
  <c r="U219" i="6"/>
  <c r="U215" i="6"/>
  <c r="U211" i="6"/>
  <c r="U207" i="6"/>
  <c r="U203" i="6"/>
  <c r="U199" i="6"/>
  <c r="U195" i="6"/>
  <c r="U191" i="6"/>
  <c r="U187" i="6"/>
  <c r="U183" i="6"/>
  <c r="U179" i="6"/>
  <c r="U175" i="6"/>
  <c r="U171" i="6"/>
  <c r="U167" i="6"/>
  <c r="U163" i="6"/>
  <c r="U159" i="6"/>
  <c r="U155" i="6"/>
  <c r="U151" i="6"/>
  <c r="U147" i="6"/>
  <c r="U143" i="6"/>
  <c r="U139" i="6"/>
  <c r="U135" i="6"/>
  <c r="U131" i="6"/>
  <c r="U127" i="6"/>
  <c r="U123" i="6"/>
  <c r="U119" i="6"/>
  <c r="U115" i="6"/>
  <c r="U293" i="6"/>
  <c r="U291" i="6"/>
  <c r="U283" i="6"/>
  <c r="U272" i="6"/>
  <c r="U268" i="6"/>
  <c r="U264" i="6"/>
  <c r="U260" i="6"/>
  <c r="U256" i="6"/>
  <c r="U252" i="6"/>
  <c r="U248" i="6"/>
  <c r="U244" i="6"/>
  <c r="U240" i="6"/>
  <c r="U236" i="6"/>
  <c r="U232" i="6"/>
  <c r="U228" i="6"/>
  <c r="U224" i="6"/>
  <c r="U220" i="6"/>
  <c r="U216" i="6"/>
  <c r="U212" i="6"/>
  <c r="U208" i="6"/>
  <c r="U204" i="6"/>
  <c r="U200" i="6"/>
  <c r="U196" i="6"/>
  <c r="U192" i="6"/>
  <c r="U188" i="6"/>
  <c r="U184" i="6"/>
  <c r="U180" i="6"/>
  <c r="U176" i="6"/>
  <c r="U172" i="6"/>
  <c r="U297" i="6"/>
  <c r="U285" i="6"/>
  <c r="U277" i="6"/>
  <c r="U273" i="6"/>
  <c r="U269" i="6"/>
  <c r="U265" i="6"/>
  <c r="U261" i="6"/>
  <c r="U257" i="6"/>
  <c r="U253" i="6"/>
  <c r="U249" i="6"/>
  <c r="U245" i="6"/>
  <c r="U233" i="6"/>
  <c r="U217" i="6"/>
  <c r="U201" i="6"/>
  <c r="U185" i="6"/>
  <c r="U168" i="6"/>
  <c r="U160" i="6"/>
  <c r="U152" i="6"/>
  <c r="U144" i="6"/>
  <c r="U136" i="6"/>
  <c r="U128" i="6"/>
  <c r="U120" i="6"/>
  <c r="U110" i="6"/>
  <c r="U106" i="6"/>
  <c r="U102" i="6"/>
  <c r="U237" i="6"/>
  <c r="U221" i="6"/>
  <c r="U205" i="6"/>
  <c r="U189" i="6"/>
  <c r="U173" i="6"/>
  <c r="U169" i="6"/>
  <c r="U161" i="6"/>
  <c r="U153" i="6"/>
  <c r="U145" i="6"/>
  <c r="U137" i="6"/>
  <c r="U129" i="6"/>
  <c r="U121" i="6"/>
  <c r="U113" i="6"/>
  <c r="U111" i="6"/>
  <c r="U107" i="6"/>
  <c r="U103" i="6"/>
  <c r="U99" i="6"/>
  <c r="U95" i="6"/>
  <c r="U91" i="6"/>
  <c r="U87" i="6"/>
  <c r="U83" i="6"/>
  <c r="U79" i="6"/>
  <c r="U75" i="6"/>
  <c r="U71" i="6"/>
  <c r="U67" i="6"/>
  <c r="U63" i="6"/>
  <c r="U59" i="6"/>
  <c r="U55" i="6"/>
  <c r="U51" i="6"/>
  <c r="U47" i="6"/>
  <c r="U43" i="6"/>
  <c r="U241" i="6"/>
  <c r="U225" i="6"/>
  <c r="U209" i="6"/>
  <c r="U193" i="6"/>
  <c r="U177" i="6"/>
  <c r="U164" i="6"/>
  <c r="U156" i="6"/>
  <c r="U148" i="6"/>
  <c r="U140" i="6"/>
  <c r="U132" i="6"/>
  <c r="U124" i="6"/>
  <c r="U116" i="6"/>
  <c r="U112" i="6"/>
  <c r="U108" i="6"/>
  <c r="U104" i="6"/>
  <c r="U100" i="6"/>
  <c r="U96" i="6"/>
  <c r="U92" i="6"/>
  <c r="U88" i="6"/>
  <c r="U84" i="6"/>
  <c r="U80" i="6"/>
  <c r="U76" i="6"/>
  <c r="U72" i="6"/>
  <c r="U229" i="6"/>
  <c r="U213" i="6"/>
  <c r="U197" i="6"/>
  <c r="U181" i="6"/>
  <c r="U165" i="6"/>
  <c r="U157" i="6"/>
  <c r="U149" i="6"/>
  <c r="U141" i="6"/>
  <c r="U133" i="6"/>
  <c r="U125" i="6"/>
  <c r="U117" i="6"/>
  <c r="U109" i="6"/>
  <c r="U105" i="6"/>
  <c r="U101" i="6"/>
  <c r="U97" i="6"/>
  <c r="U93" i="6"/>
  <c r="U89" i="6"/>
  <c r="U85" i="6"/>
  <c r="U81" i="6"/>
  <c r="U77" i="6"/>
  <c r="U73" i="6"/>
  <c r="U90" i="6"/>
  <c r="U74" i="6"/>
  <c r="U94" i="6"/>
  <c r="U78" i="6"/>
  <c r="U69" i="6"/>
  <c r="U61" i="6"/>
  <c r="U53" i="6"/>
  <c r="U45" i="6"/>
  <c r="U37" i="6"/>
  <c r="U33" i="6"/>
  <c r="U29" i="6"/>
  <c r="U25" i="6"/>
  <c r="U21" i="6"/>
  <c r="U17" i="6"/>
  <c r="U13" i="6"/>
  <c r="U98" i="6"/>
  <c r="U82" i="6"/>
  <c r="U70" i="6"/>
  <c r="U86" i="6"/>
  <c r="U65" i="6"/>
  <c r="U57" i="6"/>
  <c r="U49" i="6"/>
  <c r="U41" i="6"/>
  <c r="U39" i="6"/>
  <c r="U35" i="6"/>
  <c r="U31" i="6"/>
  <c r="U27" i="6"/>
  <c r="U23" i="6"/>
  <c r="U19" i="6"/>
  <c r="U15" i="6"/>
  <c r="V11" i="6"/>
  <c r="V8" i="6"/>
  <c r="V7" i="6"/>
  <c r="W6" i="6"/>
  <c r="X6" i="6" s="1"/>
  <c r="S7" i="4"/>
  <c r="S8" i="4"/>
  <c r="T6" i="4"/>
  <c r="S11" i="4"/>
  <c r="R653" i="4"/>
  <c r="R637" i="4"/>
  <c r="R621" i="4"/>
  <c r="R605" i="4"/>
  <c r="R650" i="4"/>
  <c r="R634" i="4"/>
  <c r="R618" i="4"/>
  <c r="R602" i="4"/>
  <c r="R578" i="4"/>
  <c r="R651" i="4"/>
  <c r="R635" i="4"/>
  <c r="R619" i="4"/>
  <c r="R603" i="4"/>
  <c r="R587" i="4"/>
  <c r="R571" i="4"/>
  <c r="R644" i="4"/>
  <c r="R580" i="4"/>
  <c r="R546" i="4"/>
  <c r="R514" i="4"/>
  <c r="R490" i="4"/>
  <c r="R474" i="4"/>
  <c r="R458" i="4"/>
  <c r="R584" i="4"/>
  <c r="R551" i="4"/>
  <c r="R535" i="4"/>
  <c r="R519" i="4"/>
  <c r="R503" i="4"/>
  <c r="R487" i="4"/>
  <c r="R471" i="4"/>
  <c r="R652" i="4"/>
  <c r="R588" i="4"/>
  <c r="R552" i="4"/>
  <c r="R536" i="4"/>
  <c r="R520" i="4"/>
  <c r="R504" i="4"/>
  <c r="R488" i="4"/>
  <c r="R472" i="4"/>
  <c r="R456" i="4"/>
  <c r="R489" i="4"/>
  <c r="R450" i="4"/>
  <c r="R434" i="4"/>
  <c r="R418" i="4"/>
  <c r="R557" i="4"/>
  <c r="R455" i="4"/>
  <c r="R439" i="4"/>
  <c r="R423" i="4"/>
  <c r="R407" i="4"/>
  <c r="R481" i="4"/>
  <c r="R444" i="4"/>
  <c r="R428" i="4"/>
  <c r="R412" i="4"/>
  <c r="R656" i="4"/>
  <c r="R469" i="4"/>
  <c r="R406" i="4"/>
  <c r="R389" i="4"/>
  <c r="R373" i="4"/>
  <c r="R357" i="4"/>
  <c r="R341" i="4"/>
  <c r="R325" i="4"/>
  <c r="R309" i="4"/>
  <c r="R293" i="4"/>
  <c r="R277" i="4"/>
  <c r="R261" i="4"/>
  <c r="R402" i="4"/>
  <c r="R382" i="4"/>
  <c r="R366" i="4"/>
  <c r="R350" i="4"/>
  <c r="R334" i="4"/>
  <c r="R318" i="4"/>
  <c r="R302" i="4"/>
  <c r="R286" i="4"/>
  <c r="R453" i="4"/>
  <c r="R398" i="4"/>
  <c r="R383" i="4"/>
  <c r="R367" i="4"/>
  <c r="R351" i="4"/>
  <c r="R335" i="4"/>
  <c r="R319" i="4"/>
  <c r="R303" i="4"/>
  <c r="R287" i="4"/>
  <c r="R271" i="4"/>
  <c r="R368" i="4"/>
  <c r="R304" i="4"/>
  <c r="R259" i="4"/>
  <c r="R243" i="4"/>
  <c r="R227" i="4"/>
  <c r="R211" i="4"/>
  <c r="R195" i="4"/>
  <c r="R179" i="4"/>
  <c r="R163" i="4"/>
  <c r="R147" i="4"/>
  <c r="R131" i="4"/>
  <c r="R115" i="4"/>
  <c r="R99" i="4"/>
  <c r="R83" i="4"/>
  <c r="R67" i="4"/>
  <c r="R51" i="4"/>
  <c r="R35" i="4"/>
  <c r="R19" i="4"/>
  <c r="R372" i="4"/>
  <c r="R308" i="4"/>
  <c r="R260" i="4"/>
  <c r="R244" i="4"/>
  <c r="R228" i="4"/>
  <c r="R212" i="4"/>
  <c r="R196" i="4"/>
  <c r="R180" i="4"/>
  <c r="R164" i="4"/>
  <c r="R148" i="4"/>
  <c r="R132" i="4"/>
  <c r="R116" i="4"/>
  <c r="R100" i="4"/>
  <c r="R84" i="4"/>
  <c r="R68" i="4"/>
  <c r="R52" i="4"/>
  <c r="R36" i="4"/>
  <c r="R20" i="4"/>
  <c r="R344" i="4"/>
  <c r="R280" i="4"/>
  <c r="R253" i="4"/>
  <c r="R237" i="4"/>
  <c r="R221" i="4"/>
  <c r="R205" i="4"/>
  <c r="R189" i="4"/>
  <c r="R173" i="4"/>
  <c r="R157" i="4"/>
  <c r="R141" i="4"/>
  <c r="R125" i="4"/>
  <c r="R109" i="4"/>
  <c r="R93" i="4"/>
  <c r="R77" i="4"/>
  <c r="R61" i="4"/>
  <c r="R37" i="4"/>
  <c r="R21" i="4"/>
  <c r="R242" i="4"/>
  <c r="R178" i="4"/>
  <c r="R114" i="4"/>
  <c r="R50" i="4"/>
  <c r="R409" i="4"/>
  <c r="R246" i="4"/>
  <c r="R182" i="4"/>
  <c r="R118" i="4"/>
  <c r="R54" i="4"/>
  <c r="R13" i="4"/>
  <c r="R250" i="4"/>
  <c r="R186" i="4"/>
  <c r="R122" i="4"/>
  <c r="R661" i="4"/>
  <c r="R645" i="4"/>
  <c r="R629" i="4"/>
  <c r="R613" i="4"/>
  <c r="R658" i="4"/>
  <c r="R642" i="4"/>
  <c r="R626" i="4"/>
  <c r="R610" i="4"/>
  <c r="R594" i="4"/>
  <c r="R659" i="4"/>
  <c r="R643" i="4"/>
  <c r="R627" i="4"/>
  <c r="R611" i="4"/>
  <c r="R595" i="4"/>
  <c r="R579" i="4"/>
  <c r="R563" i="4"/>
  <c r="R612" i="4"/>
  <c r="R562" i="4"/>
  <c r="R530" i="4"/>
  <c r="R498" i="4"/>
  <c r="R482" i="4"/>
  <c r="R466" i="4"/>
  <c r="R632" i="4"/>
  <c r="R559" i="4"/>
  <c r="R543" i="4"/>
  <c r="R527" i="4"/>
  <c r="R511" i="4"/>
  <c r="R495" i="4"/>
  <c r="R479" i="4"/>
  <c r="R463" i="4"/>
  <c r="R620" i="4"/>
  <c r="R560" i="4"/>
  <c r="R544" i="4"/>
  <c r="R528" i="4"/>
  <c r="R512" i="4"/>
  <c r="R496" i="4"/>
  <c r="R480" i="4"/>
  <c r="R464" i="4"/>
  <c r="R537" i="4"/>
  <c r="R457" i="4"/>
  <c r="R442" i="4"/>
  <c r="R426" i="4"/>
  <c r="R410" i="4"/>
  <c r="R477" i="4"/>
  <c r="R447" i="4"/>
  <c r="R431" i="4"/>
  <c r="R415" i="4"/>
  <c r="R576" i="4"/>
  <c r="R452" i="4"/>
  <c r="R436" i="4"/>
  <c r="R420" i="4"/>
  <c r="R404" i="4"/>
  <c r="R549" i="4"/>
  <c r="R429" i="4"/>
  <c r="R397" i="4"/>
  <c r="R381" i="4"/>
  <c r="R365" i="4"/>
  <c r="R349" i="4"/>
  <c r="R333" i="4"/>
  <c r="R317" i="4"/>
  <c r="R301" i="4"/>
  <c r="R285" i="4"/>
  <c r="R269" i="4"/>
  <c r="R433" i="4"/>
  <c r="R390" i="4"/>
  <c r="R374" i="4"/>
  <c r="R358" i="4"/>
  <c r="R342" i="4"/>
  <c r="R326" i="4"/>
  <c r="R310" i="4"/>
  <c r="R294" i="4"/>
  <c r="R278" i="4"/>
  <c r="R421" i="4"/>
  <c r="R391" i="4"/>
  <c r="R375" i="4"/>
  <c r="R359" i="4"/>
  <c r="R343" i="4"/>
  <c r="R327" i="4"/>
  <c r="R311" i="4"/>
  <c r="R295" i="4"/>
  <c r="R279" i="4"/>
  <c r="R401" i="4"/>
  <c r="R336" i="4"/>
  <c r="R264" i="4"/>
  <c r="R251" i="4"/>
  <c r="R235" i="4"/>
  <c r="R219" i="4"/>
  <c r="R203" i="4"/>
  <c r="R187" i="4"/>
  <c r="R171" i="4"/>
  <c r="R155" i="4"/>
  <c r="R139" i="4"/>
  <c r="R123" i="4"/>
  <c r="R107" i="4"/>
  <c r="R91" i="4"/>
  <c r="R75" i="4"/>
  <c r="R59" i="4"/>
  <c r="R43" i="4"/>
  <c r="R27" i="4"/>
  <c r="R403" i="4"/>
  <c r="R340" i="4"/>
  <c r="R276" i="4"/>
  <c r="R252" i="4"/>
  <c r="R236" i="4"/>
  <c r="R220" i="4"/>
  <c r="R204" i="4"/>
  <c r="R188" i="4"/>
  <c r="R172" i="4"/>
  <c r="R156" i="4"/>
  <c r="R140" i="4"/>
  <c r="R124" i="4"/>
  <c r="R108" i="4"/>
  <c r="R92" i="4"/>
  <c r="R76" i="4"/>
  <c r="R60" i="4"/>
  <c r="R44" i="4"/>
  <c r="R28" i="4"/>
  <c r="R376" i="4"/>
  <c r="R312" i="4"/>
  <c r="R263" i="4"/>
  <c r="R245" i="4"/>
  <c r="R229" i="4"/>
  <c r="R213" i="4"/>
  <c r="R197" i="4"/>
  <c r="R181" i="4"/>
  <c r="R165" i="4"/>
  <c r="R149" i="4"/>
  <c r="R133" i="4"/>
  <c r="R117" i="4"/>
  <c r="R101" i="4"/>
  <c r="R85" i="4"/>
  <c r="R69" i="4"/>
  <c r="R45" i="4"/>
  <c r="R29" i="4"/>
  <c r="R332" i="4"/>
  <c r="R210" i="4"/>
  <c r="R146" i="4"/>
  <c r="R82" i="4"/>
  <c r="R16" i="4"/>
  <c r="R284" i="4"/>
  <c r="R214" i="4"/>
  <c r="R150" i="4"/>
  <c r="R86" i="4"/>
  <c r="R22" i="4"/>
  <c r="R300" i="4"/>
  <c r="R218" i="4"/>
  <c r="R154" i="4"/>
  <c r="R90" i="4"/>
  <c r="R649" i="4"/>
  <c r="R617" i="4"/>
  <c r="R646" i="4"/>
  <c r="R614" i="4"/>
  <c r="R570" i="4"/>
  <c r="R631" i="4"/>
  <c r="R599" i="4"/>
  <c r="R567" i="4"/>
  <c r="R564" i="4"/>
  <c r="R506" i="4"/>
  <c r="R470" i="4"/>
  <c r="R568" i="4"/>
  <c r="R531" i="4"/>
  <c r="R499" i="4"/>
  <c r="R467" i="4"/>
  <c r="R572" i="4"/>
  <c r="R532" i="4"/>
  <c r="R500" i="4"/>
  <c r="R468" i="4"/>
  <c r="R473" i="4"/>
  <c r="R430" i="4"/>
  <c r="R493" i="4"/>
  <c r="R435" i="4"/>
  <c r="R640" i="4"/>
  <c r="R440" i="4"/>
  <c r="R408" i="4"/>
  <c r="R445" i="4"/>
  <c r="R385" i="4"/>
  <c r="R353" i="4"/>
  <c r="R321" i="4"/>
  <c r="R289" i="4"/>
  <c r="R449" i="4"/>
  <c r="R378" i="4"/>
  <c r="R346" i="4"/>
  <c r="R314" i="4"/>
  <c r="R282" i="4"/>
  <c r="R395" i="4"/>
  <c r="R363" i="4"/>
  <c r="R331" i="4"/>
  <c r="R299" i="4"/>
  <c r="R425" i="4"/>
  <c r="R288" i="4"/>
  <c r="R239" i="4"/>
  <c r="R207" i="4"/>
  <c r="R175" i="4"/>
  <c r="R143" i="4"/>
  <c r="R111" i="4"/>
  <c r="R79" i="4"/>
  <c r="R47" i="4"/>
  <c r="R441" i="4"/>
  <c r="R292" i="4"/>
  <c r="R240" i="4"/>
  <c r="R208" i="4"/>
  <c r="R176" i="4"/>
  <c r="R144" i="4"/>
  <c r="R112" i="4"/>
  <c r="R80" i="4"/>
  <c r="R48" i="4"/>
  <c r="R392" i="4"/>
  <c r="R270" i="4"/>
  <c r="R233" i="4"/>
  <c r="R201" i="4"/>
  <c r="R169" i="4"/>
  <c r="R137" i="4"/>
  <c r="R105" i="4"/>
  <c r="R73" i="4"/>
  <c r="R33" i="4"/>
  <c r="R226" i="4"/>
  <c r="R98" i="4"/>
  <c r="R348" i="4"/>
  <c r="R166" i="4"/>
  <c r="R38" i="4"/>
  <c r="R234" i="4"/>
  <c r="R106" i="4"/>
  <c r="R18" i="4"/>
  <c r="R268" i="4"/>
  <c r="R206" i="4"/>
  <c r="R142" i="4"/>
  <c r="R78" i="4"/>
  <c r="R15" i="4"/>
  <c r="R596" i="4"/>
  <c r="R604" i="4"/>
  <c r="R508" i="4"/>
  <c r="R505" i="4"/>
  <c r="R624" i="4"/>
  <c r="R411" i="4"/>
  <c r="R416" i="4"/>
  <c r="R393" i="4"/>
  <c r="R297" i="4"/>
  <c r="R386" i="4"/>
  <c r="R322" i="4"/>
  <c r="R405" i="4"/>
  <c r="R339" i="4"/>
  <c r="R275" i="4"/>
  <c r="R247" i="4"/>
  <c r="R183" i="4"/>
  <c r="R641" i="4"/>
  <c r="R609" i="4"/>
  <c r="R638" i="4"/>
  <c r="R606" i="4"/>
  <c r="R655" i="4"/>
  <c r="R623" i="4"/>
  <c r="R591" i="4"/>
  <c r="R660" i="4"/>
  <c r="R554" i="4"/>
  <c r="R494" i="4"/>
  <c r="R462" i="4"/>
  <c r="R555" i="4"/>
  <c r="R523" i="4"/>
  <c r="R491" i="4"/>
  <c r="R459" i="4"/>
  <c r="R556" i="4"/>
  <c r="R524" i="4"/>
  <c r="R492" i="4"/>
  <c r="R460" i="4"/>
  <c r="R454" i="4"/>
  <c r="R422" i="4"/>
  <c r="R461" i="4"/>
  <c r="R427" i="4"/>
  <c r="R497" i="4"/>
  <c r="R432" i="4"/>
  <c r="R400" i="4"/>
  <c r="R413" i="4"/>
  <c r="R377" i="4"/>
  <c r="R345" i="4"/>
  <c r="R313" i="4"/>
  <c r="R281" i="4"/>
  <c r="R417" i="4"/>
  <c r="R370" i="4"/>
  <c r="R338" i="4"/>
  <c r="R306" i="4"/>
  <c r="R274" i="4"/>
  <c r="R387" i="4"/>
  <c r="R355" i="4"/>
  <c r="R323" i="4"/>
  <c r="R291" i="4"/>
  <c r="R384" i="4"/>
  <c r="R262" i="4"/>
  <c r="R231" i="4"/>
  <c r="R199" i="4"/>
  <c r="R167" i="4"/>
  <c r="R135" i="4"/>
  <c r="R103" i="4"/>
  <c r="R71" i="4"/>
  <c r="R39" i="4"/>
  <c r="R388" i="4"/>
  <c r="R267" i="4"/>
  <c r="R232" i="4"/>
  <c r="R200" i="4"/>
  <c r="R168" i="4"/>
  <c r="R136" i="4"/>
  <c r="R104" i="4"/>
  <c r="R72" i="4"/>
  <c r="R40" i="4"/>
  <c r="R360" i="4"/>
  <c r="R257" i="4"/>
  <c r="R225" i="4"/>
  <c r="R193" i="4"/>
  <c r="R161" i="4"/>
  <c r="R129" i="4"/>
  <c r="R97" i="4"/>
  <c r="R65" i="4"/>
  <c r="R25" i="4"/>
  <c r="R194" i="4"/>
  <c r="R66" i="4"/>
  <c r="R272" i="4"/>
  <c r="R134" i="4"/>
  <c r="R17" i="4"/>
  <c r="R202" i="4"/>
  <c r="R74" i="4"/>
  <c r="R14" i="4"/>
  <c r="R254" i="4"/>
  <c r="R190" i="4"/>
  <c r="R126" i="4"/>
  <c r="R62" i="4"/>
  <c r="R633" i="4"/>
  <c r="R601" i="4"/>
  <c r="R630" i="4"/>
  <c r="R598" i="4"/>
  <c r="R647" i="4"/>
  <c r="R615" i="4"/>
  <c r="R583" i="4"/>
  <c r="R628" i="4"/>
  <c r="R538" i="4"/>
  <c r="R486" i="4"/>
  <c r="R648" i="4"/>
  <c r="R547" i="4"/>
  <c r="R515" i="4"/>
  <c r="R483" i="4"/>
  <c r="R636" i="4"/>
  <c r="R548" i="4"/>
  <c r="R516" i="4"/>
  <c r="R484" i="4"/>
  <c r="R608" i="4"/>
  <c r="R446" i="4"/>
  <c r="R414" i="4"/>
  <c r="R451" i="4"/>
  <c r="R419" i="4"/>
  <c r="R465" i="4"/>
  <c r="R424" i="4"/>
  <c r="R592" i="4"/>
  <c r="R399" i="4"/>
  <c r="R369" i="4"/>
  <c r="R337" i="4"/>
  <c r="R305" i="4"/>
  <c r="R273" i="4"/>
  <c r="R394" i="4"/>
  <c r="R362" i="4"/>
  <c r="R330" i="4"/>
  <c r="R298" i="4"/>
  <c r="R437" i="4"/>
  <c r="R379" i="4"/>
  <c r="R347" i="4"/>
  <c r="R315" i="4"/>
  <c r="R283" i="4"/>
  <c r="R352" i="4"/>
  <c r="R255" i="4"/>
  <c r="R223" i="4"/>
  <c r="R191" i="4"/>
  <c r="R159" i="4"/>
  <c r="R127" i="4"/>
  <c r="R95" i="4"/>
  <c r="R63" i="4"/>
  <c r="R31" i="4"/>
  <c r="R356" i="4"/>
  <c r="R256" i="4"/>
  <c r="R224" i="4"/>
  <c r="R192" i="4"/>
  <c r="R160" i="4"/>
  <c r="R128" i="4"/>
  <c r="R96" i="4"/>
  <c r="R64" i="4"/>
  <c r="R32" i="4"/>
  <c r="R328" i="4"/>
  <c r="R249" i="4"/>
  <c r="R217" i="4"/>
  <c r="R185" i="4"/>
  <c r="R153" i="4"/>
  <c r="R121" i="4"/>
  <c r="R89" i="4"/>
  <c r="R49" i="4"/>
  <c r="R396" i="4"/>
  <c r="R162" i="4"/>
  <c r="R34" i="4"/>
  <c r="R230" i="4"/>
  <c r="R102" i="4"/>
  <c r="R364" i="4"/>
  <c r="R170" i="4"/>
  <c r="R42" i="4"/>
  <c r="R380" i="4"/>
  <c r="R238" i="4"/>
  <c r="R174" i="4"/>
  <c r="R110" i="4"/>
  <c r="R46" i="4"/>
  <c r="R657" i="4"/>
  <c r="R625" i="4"/>
  <c r="R654" i="4"/>
  <c r="R622" i="4"/>
  <c r="R586" i="4"/>
  <c r="R639" i="4"/>
  <c r="R607" i="4"/>
  <c r="R575" i="4"/>
  <c r="R522" i="4"/>
  <c r="R478" i="4"/>
  <c r="R616" i="4"/>
  <c r="R539" i="4"/>
  <c r="R507" i="4"/>
  <c r="R475" i="4"/>
  <c r="R540" i="4"/>
  <c r="R476" i="4"/>
  <c r="R438" i="4"/>
  <c r="R443" i="4"/>
  <c r="R448" i="4"/>
  <c r="R485" i="4"/>
  <c r="R329" i="4"/>
  <c r="R265" i="4"/>
  <c r="R354" i="4"/>
  <c r="R290" i="4"/>
  <c r="R371" i="4"/>
  <c r="R307" i="4"/>
  <c r="R320" i="4"/>
  <c r="R215" i="4"/>
  <c r="R361" i="4"/>
  <c r="R241" i="4"/>
  <c r="R222" i="4"/>
  <c r="R151" i="4"/>
  <c r="R23" i="4"/>
  <c r="R184" i="4"/>
  <c r="R56" i="4"/>
  <c r="R209" i="4"/>
  <c r="R81" i="4"/>
  <c r="R12" i="4"/>
  <c r="R138" i="4"/>
  <c r="R158" i="4"/>
  <c r="R324" i="4"/>
  <c r="R152" i="4"/>
  <c r="R177" i="4"/>
  <c r="R41" i="4"/>
  <c r="R198" i="4"/>
  <c r="R26" i="4"/>
  <c r="R119" i="4"/>
  <c r="R24" i="4"/>
  <c r="R94" i="4"/>
  <c r="R87" i="4"/>
  <c r="R248" i="4"/>
  <c r="R120" i="4"/>
  <c r="R296" i="4"/>
  <c r="R145" i="4"/>
  <c r="R258" i="4"/>
  <c r="R70" i="4"/>
  <c r="R316" i="4"/>
  <c r="R30" i="4"/>
  <c r="R55" i="4"/>
  <c r="R216" i="4"/>
  <c r="R88" i="4"/>
  <c r="R113" i="4"/>
  <c r="R130" i="4"/>
  <c r="R266" i="4"/>
  <c r="R513" i="4"/>
  <c r="R585" i="4"/>
  <c r="R58" i="4"/>
  <c r="R553" i="4"/>
  <c r="R558" i="4"/>
  <c r="R589" i="4"/>
  <c r="R600" i="4"/>
  <c r="R501" i="4"/>
  <c r="R526" i="4"/>
  <c r="R590" i="4"/>
  <c r="R510" i="4"/>
  <c r="R545" i="4"/>
  <c r="R533" i="4"/>
  <c r="R502" i="4"/>
  <c r="R566" i="4"/>
  <c r="R597" i="4"/>
  <c r="R574" i="4"/>
  <c r="R577" i="4"/>
  <c r="R534" i="4"/>
  <c r="R542" i="4"/>
  <c r="R509" i="4"/>
  <c r="R561" i="4"/>
  <c r="R518" i="4"/>
  <c r="R582" i="4"/>
  <c r="R541" i="4"/>
  <c r="R53" i="4"/>
  <c r="R57" i="4"/>
  <c r="R525" i="4"/>
  <c r="R565" i="4"/>
  <c r="R569" i="4"/>
  <c r="R529" i="4"/>
  <c r="R573" i="4"/>
  <c r="R517" i="4"/>
  <c r="R593" i="4"/>
  <c r="R521" i="4"/>
  <c r="R550" i="4"/>
  <c r="R581" i="4"/>
  <c r="V7" i="9" l="1"/>
  <c r="V8" i="9"/>
  <c r="CE7" i="9"/>
  <c r="CE11" i="9"/>
  <c r="CE8" i="9"/>
  <c r="CD13" i="9"/>
  <c r="CD17" i="9"/>
  <c r="CD12" i="9"/>
  <c r="CD16" i="9"/>
  <c r="CD15" i="9"/>
  <c r="CD18" i="9"/>
  <c r="CD24" i="9"/>
  <c r="CD28" i="9"/>
  <c r="CD14" i="9"/>
  <c r="CD19" i="9"/>
  <c r="CD20" i="9"/>
  <c r="CD23" i="9"/>
  <c r="CD27" i="9"/>
  <c r="CD26" i="9"/>
  <c r="CD32" i="9"/>
  <c r="CD21" i="9"/>
  <c r="CD31" i="9"/>
  <c r="CD22" i="9"/>
  <c r="CD30" i="9"/>
  <c r="CD37" i="9"/>
  <c r="CD41" i="9"/>
  <c r="CD45" i="9"/>
  <c r="CD49" i="9"/>
  <c r="CD25" i="9"/>
  <c r="CD33" i="9"/>
  <c r="CD36" i="9"/>
  <c r="CD40" i="9"/>
  <c r="CD44" i="9"/>
  <c r="CD48" i="9"/>
  <c r="CD39" i="9"/>
  <c r="CD47" i="9"/>
  <c r="CD55" i="9"/>
  <c r="CD59" i="9"/>
  <c r="CD63" i="9"/>
  <c r="CD29" i="9"/>
  <c r="CD42" i="9"/>
  <c r="CD50" i="9"/>
  <c r="CD51" i="9"/>
  <c r="CD54" i="9"/>
  <c r="CD58" i="9"/>
  <c r="CD62" i="9"/>
  <c r="CD43" i="9"/>
  <c r="CD53" i="9"/>
  <c r="CD61" i="9"/>
  <c r="CD65" i="9"/>
  <c r="CD69" i="9"/>
  <c r="CD73" i="9"/>
  <c r="CD77" i="9"/>
  <c r="CD81" i="9"/>
  <c r="CD85" i="9"/>
  <c r="CD89" i="9"/>
  <c r="CD93" i="9"/>
  <c r="CD46" i="9"/>
  <c r="CD56" i="9"/>
  <c r="CD64" i="9"/>
  <c r="CD68" i="9"/>
  <c r="CD72" i="9"/>
  <c r="CD76" i="9"/>
  <c r="CD80" i="9"/>
  <c r="CD84" i="9"/>
  <c r="CD88" i="9"/>
  <c r="CD92" i="9"/>
  <c r="CD96" i="9"/>
  <c r="CD34" i="9"/>
  <c r="CD57" i="9"/>
  <c r="CD38" i="9"/>
  <c r="CD60" i="9"/>
  <c r="CD66" i="9"/>
  <c r="CD74" i="9"/>
  <c r="CD82" i="9"/>
  <c r="CD35" i="9"/>
  <c r="CD78" i="9"/>
  <c r="CD90" i="9"/>
  <c r="CD100" i="9"/>
  <c r="CD104" i="9"/>
  <c r="CD108" i="9"/>
  <c r="CD112" i="9"/>
  <c r="CD116" i="9"/>
  <c r="CD120" i="9"/>
  <c r="CD124" i="9"/>
  <c r="CD52" i="9"/>
  <c r="CD67" i="9"/>
  <c r="CD71" i="9"/>
  <c r="CD75" i="9"/>
  <c r="CD91" i="9"/>
  <c r="CD99" i="9"/>
  <c r="CD103" i="9"/>
  <c r="CD107" i="9"/>
  <c r="CD111" i="9"/>
  <c r="CD115" i="9"/>
  <c r="CD119" i="9"/>
  <c r="CD105" i="9"/>
  <c r="CD113" i="9"/>
  <c r="CD79" i="9"/>
  <c r="CD83" i="9"/>
  <c r="CD94" i="9"/>
  <c r="CD95" i="9"/>
  <c r="CD98" i="9"/>
  <c r="CD86" i="9"/>
  <c r="CD102" i="9"/>
  <c r="CD106" i="9"/>
  <c r="CD117" i="9"/>
  <c r="CD125" i="9"/>
  <c r="CD126" i="9"/>
  <c r="CD127" i="9"/>
  <c r="CD131" i="9"/>
  <c r="CD135" i="9"/>
  <c r="CD139" i="9"/>
  <c r="CD143" i="9"/>
  <c r="CD147" i="9"/>
  <c r="CD151" i="9"/>
  <c r="CD155" i="9"/>
  <c r="CD159" i="9"/>
  <c r="CD163" i="9"/>
  <c r="CD167" i="9"/>
  <c r="CD171" i="9"/>
  <c r="CD175" i="9"/>
  <c r="CD179" i="9"/>
  <c r="CD183" i="9"/>
  <c r="CD187" i="9"/>
  <c r="CD191" i="9"/>
  <c r="CD195" i="9"/>
  <c r="CD199" i="9"/>
  <c r="CD97" i="9"/>
  <c r="CD101" i="9"/>
  <c r="CD110" i="9"/>
  <c r="CD114" i="9"/>
  <c r="CD118" i="9"/>
  <c r="CD130" i="9"/>
  <c r="CD134" i="9"/>
  <c r="CD138" i="9"/>
  <c r="CD142" i="9"/>
  <c r="CD146" i="9"/>
  <c r="CD150" i="9"/>
  <c r="CD154" i="9"/>
  <c r="CD158" i="9"/>
  <c r="CD162" i="9"/>
  <c r="CD166" i="9"/>
  <c r="CD170" i="9"/>
  <c r="CD174" i="9"/>
  <c r="CD178" i="9"/>
  <c r="CD121" i="9"/>
  <c r="CD129" i="9"/>
  <c r="CD137" i="9"/>
  <c r="CD70" i="9"/>
  <c r="CD133" i="9"/>
  <c r="CD141" i="9"/>
  <c r="CD149" i="9"/>
  <c r="CD157" i="9"/>
  <c r="CD109" i="9"/>
  <c r="CD122" i="9"/>
  <c r="CD140" i="9"/>
  <c r="CD153" i="9"/>
  <c r="CD164" i="9"/>
  <c r="CD172" i="9"/>
  <c r="CD184" i="9"/>
  <c r="CD185" i="9"/>
  <c r="CD186" i="9"/>
  <c r="CD200" i="9"/>
  <c r="CD201" i="9"/>
  <c r="CD202" i="9"/>
  <c r="CD204" i="9"/>
  <c r="CD208" i="9"/>
  <c r="CD212" i="9"/>
  <c r="CD216" i="9"/>
  <c r="CD220" i="9"/>
  <c r="CD87" i="9"/>
  <c r="CD136" i="9"/>
  <c r="CD165" i="9"/>
  <c r="CD173" i="9"/>
  <c r="CD188" i="9"/>
  <c r="CD189" i="9"/>
  <c r="CD190" i="9"/>
  <c r="CD203" i="9"/>
  <c r="CD207" i="9"/>
  <c r="CD211" i="9"/>
  <c r="CD215" i="9"/>
  <c r="CD219" i="9"/>
  <c r="CD223" i="9"/>
  <c r="CD227" i="9"/>
  <c r="CD231" i="9"/>
  <c r="CD235" i="9"/>
  <c r="CD239" i="9"/>
  <c r="CD243" i="9"/>
  <c r="CD247" i="9"/>
  <c r="CD251" i="9"/>
  <c r="CD156" i="9"/>
  <c r="CD169" i="9"/>
  <c r="CD180" i="9"/>
  <c r="CD182" i="9"/>
  <c r="CD197" i="9"/>
  <c r="CD205" i="9"/>
  <c r="CD213" i="9"/>
  <c r="CD221" i="9"/>
  <c r="CD123" i="9"/>
  <c r="CD132" i="9"/>
  <c r="CD144" i="9"/>
  <c r="CD145" i="9"/>
  <c r="CD161" i="9"/>
  <c r="CD177" i="9"/>
  <c r="CD181" i="9"/>
  <c r="CD196" i="9"/>
  <c r="CD198" i="9"/>
  <c r="CD209" i="9"/>
  <c r="CD217" i="9"/>
  <c r="CD228" i="9"/>
  <c r="CD229" i="9"/>
  <c r="CD230" i="9"/>
  <c r="CD244" i="9"/>
  <c r="CD245" i="9"/>
  <c r="CD148" i="9"/>
  <c r="CD192" i="9"/>
  <c r="CD214" i="9"/>
  <c r="CD224" i="9"/>
  <c r="CD226" i="9"/>
  <c r="CD234" i="9"/>
  <c r="CD237" i="9"/>
  <c r="CD240" i="9"/>
  <c r="CD246" i="9"/>
  <c r="CD256" i="9"/>
  <c r="CD260" i="9"/>
  <c r="CD264" i="9"/>
  <c r="CD268" i="9"/>
  <c r="CD272" i="9"/>
  <c r="CD276" i="9"/>
  <c r="CD128" i="9"/>
  <c r="CD168" i="9"/>
  <c r="CD194" i="9"/>
  <c r="CD206" i="9"/>
  <c r="CD222" i="9"/>
  <c r="CD225" i="9"/>
  <c r="CD232" i="9"/>
  <c r="CD242" i="9"/>
  <c r="CD252" i="9"/>
  <c r="CD253" i="9"/>
  <c r="CD254" i="9"/>
  <c r="CD258" i="9"/>
  <c r="CD262" i="9"/>
  <c r="CD266" i="9"/>
  <c r="CD270" i="9"/>
  <c r="CD274" i="9"/>
  <c r="CD278" i="9"/>
  <c r="CD282" i="9"/>
  <c r="CD286" i="9"/>
  <c r="CD290" i="9"/>
  <c r="CD294" i="9"/>
  <c r="CD298" i="9"/>
  <c r="CD302" i="9"/>
  <c r="CD306" i="9"/>
  <c r="CD310" i="9"/>
  <c r="CD314" i="9"/>
  <c r="CD176" i="9"/>
  <c r="CD238" i="9"/>
  <c r="CD249" i="9"/>
  <c r="CD255" i="9"/>
  <c r="CD263" i="9"/>
  <c r="CD271" i="9"/>
  <c r="CD291" i="9"/>
  <c r="CD292" i="9"/>
  <c r="CD293" i="9"/>
  <c r="CD307" i="9"/>
  <c r="CD308" i="9"/>
  <c r="CD309" i="9"/>
  <c r="CD318" i="9"/>
  <c r="CD322" i="9"/>
  <c r="CD326" i="9"/>
  <c r="CD330" i="9"/>
  <c r="CD334" i="9"/>
  <c r="CD338" i="9"/>
  <c r="CD342" i="9"/>
  <c r="CD346" i="9"/>
  <c r="CD350" i="9"/>
  <c r="CD354" i="9"/>
  <c r="CD358" i="9"/>
  <c r="CD362" i="9"/>
  <c r="CD366" i="9"/>
  <c r="CD370" i="9"/>
  <c r="CD374" i="9"/>
  <c r="CD378" i="9"/>
  <c r="CD382" i="9"/>
  <c r="CD386" i="9"/>
  <c r="CD390" i="9"/>
  <c r="CD394" i="9"/>
  <c r="CD398" i="9"/>
  <c r="CD402" i="9"/>
  <c r="CD406" i="9"/>
  <c r="CD410" i="9"/>
  <c r="CD414" i="9"/>
  <c r="CD418" i="9"/>
  <c r="CD422" i="9"/>
  <c r="CD426" i="9"/>
  <c r="CD430" i="9"/>
  <c r="CD434" i="9"/>
  <c r="CD438" i="9"/>
  <c r="CD442" i="9"/>
  <c r="CD152" i="9"/>
  <c r="CD160" i="9"/>
  <c r="CD218" i="9"/>
  <c r="CD233" i="9"/>
  <c r="CD261" i="9"/>
  <c r="CD269" i="9"/>
  <c r="CD277" i="9"/>
  <c r="CD279" i="9"/>
  <c r="CD280" i="9"/>
  <c r="CD281" i="9"/>
  <c r="CD295" i="9"/>
  <c r="CD296" i="9"/>
  <c r="CD297" i="9"/>
  <c r="CD311" i="9"/>
  <c r="CD312" i="9"/>
  <c r="CD313" i="9"/>
  <c r="CD317" i="9"/>
  <c r="CD321" i="9"/>
  <c r="CD325" i="9"/>
  <c r="CD329" i="9"/>
  <c r="CD333" i="9"/>
  <c r="CD337" i="9"/>
  <c r="CD341" i="9"/>
  <c r="CD345" i="9"/>
  <c r="CD349" i="9"/>
  <c r="CD353" i="9"/>
  <c r="CD357" i="9"/>
  <c r="CD361" i="9"/>
  <c r="CD365" i="9"/>
  <c r="CD369" i="9"/>
  <c r="CD210" i="9"/>
  <c r="CD257" i="9"/>
  <c r="CD273" i="9"/>
  <c r="CD288" i="9"/>
  <c r="CD303" i="9"/>
  <c r="CD305" i="9"/>
  <c r="CD315" i="9"/>
  <c r="CD323" i="9"/>
  <c r="CD331" i="9"/>
  <c r="CD339" i="9"/>
  <c r="CD347" i="9"/>
  <c r="CD355" i="9"/>
  <c r="CD363" i="9"/>
  <c r="CD371" i="9"/>
  <c r="CD383" i="9"/>
  <c r="CD384" i="9"/>
  <c r="CD385" i="9"/>
  <c r="CD399" i="9"/>
  <c r="CD400" i="9"/>
  <c r="CD401" i="9"/>
  <c r="CD415" i="9"/>
  <c r="CD416" i="9"/>
  <c r="CD417" i="9"/>
  <c r="CD431" i="9"/>
  <c r="CD432" i="9"/>
  <c r="CD433" i="9"/>
  <c r="CD193" i="9"/>
  <c r="CD248" i="9"/>
  <c r="CD259" i="9"/>
  <c r="CD275" i="9"/>
  <c r="CD283" i="9"/>
  <c r="CD285" i="9"/>
  <c r="CD300" i="9"/>
  <c r="CD316" i="9"/>
  <c r="CD324" i="9"/>
  <c r="CD332" i="9"/>
  <c r="CD340" i="9"/>
  <c r="CD348" i="9"/>
  <c r="CD356" i="9"/>
  <c r="CD364" i="9"/>
  <c r="CD372" i="9"/>
  <c r="CD373" i="9"/>
  <c r="CD387" i="9"/>
  <c r="CD388" i="9"/>
  <c r="CD389" i="9"/>
  <c r="CD403" i="9"/>
  <c r="CD404" i="9"/>
  <c r="CD405" i="9"/>
  <c r="CD419" i="9"/>
  <c r="CD420" i="9"/>
  <c r="CD421" i="9"/>
  <c r="CD435" i="9"/>
  <c r="CD436" i="9"/>
  <c r="CD437" i="9"/>
  <c r="CD447" i="9"/>
  <c r="CD451" i="9"/>
  <c r="CD455" i="9"/>
  <c r="CD459" i="9"/>
  <c r="CD463" i="9"/>
  <c r="CD467" i="9"/>
  <c r="CD471" i="9"/>
  <c r="CD475" i="9"/>
  <c r="CD479" i="9"/>
  <c r="CD483" i="9"/>
  <c r="CD487" i="9"/>
  <c r="CD491" i="9"/>
  <c r="CD495" i="9"/>
  <c r="CD499" i="9"/>
  <c r="CD503" i="9"/>
  <c r="CD507" i="9"/>
  <c r="CD511" i="9"/>
  <c r="CD515" i="9"/>
  <c r="CD519" i="9"/>
  <c r="CD236" i="9"/>
  <c r="CD250" i="9"/>
  <c r="CD265" i="9"/>
  <c r="CD289" i="9"/>
  <c r="CD319" i="9"/>
  <c r="CD335" i="9"/>
  <c r="CD351" i="9"/>
  <c r="CD367" i="9"/>
  <c r="CD376" i="9"/>
  <c r="CD391" i="9"/>
  <c r="CD393" i="9"/>
  <c r="CD408" i="9"/>
  <c r="CD423" i="9"/>
  <c r="CD425" i="9"/>
  <c r="CD440" i="9"/>
  <c r="CD456" i="9"/>
  <c r="CD457" i="9"/>
  <c r="CD458" i="9"/>
  <c r="CD472" i="9"/>
  <c r="CD473" i="9"/>
  <c r="CD474" i="9"/>
  <c r="CD488" i="9"/>
  <c r="CD489" i="9"/>
  <c r="CD490" i="9"/>
  <c r="CD504" i="9"/>
  <c r="CD505" i="9"/>
  <c r="CD506" i="9"/>
  <c r="CD520" i="9"/>
  <c r="CD521" i="9"/>
  <c r="CD522" i="9"/>
  <c r="CD526" i="9"/>
  <c r="CD530" i="9"/>
  <c r="CD534" i="9"/>
  <c r="CD538" i="9"/>
  <c r="CD542" i="9"/>
  <c r="CD546" i="9"/>
  <c r="CD550" i="9"/>
  <c r="CD554" i="9"/>
  <c r="CD558" i="9"/>
  <c r="CD562" i="9"/>
  <c r="CD566" i="9"/>
  <c r="CD570" i="9"/>
  <c r="CD574" i="9"/>
  <c r="CD578" i="9"/>
  <c r="CD582" i="9"/>
  <c r="CD586" i="9"/>
  <c r="CD590" i="9"/>
  <c r="CD594" i="9"/>
  <c r="CD598" i="9"/>
  <c r="CD602" i="9"/>
  <c r="CD606" i="9"/>
  <c r="CD610" i="9"/>
  <c r="CD614" i="9"/>
  <c r="CD618" i="9"/>
  <c r="CD622" i="9"/>
  <c r="CD626" i="9"/>
  <c r="CD630" i="9"/>
  <c r="CD634" i="9"/>
  <c r="CD638" i="9"/>
  <c r="CD642" i="9"/>
  <c r="CD646" i="9"/>
  <c r="CD650" i="9"/>
  <c r="CD654" i="9"/>
  <c r="CD658" i="9"/>
  <c r="CD513" i="9"/>
  <c r="CD528" i="9"/>
  <c r="CD532" i="9"/>
  <c r="CD536" i="9"/>
  <c r="CD540" i="9"/>
  <c r="CD556" i="9"/>
  <c r="CD564" i="9"/>
  <c r="CD568" i="9"/>
  <c r="CD576" i="9"/>
  <c r="CD588" i="9"/>
  <c r="CD592" i="9"/>
  <c r="CD596" i="9"/>
  <c r="CD604" i="9"/>
  <c r="CD620" i="9"/>
  <c r="CD624" i="9"/>
  <c r="CD628" i="9"/>
  <c r="CD644" i="9"/>
  <c r="CD656" i="9"/>
  <c r="CD284" i="9"/>
  <c r="CD301" i="9"/>
  <c r="CD328" i="9"/>
  <c r="CD344" i="9"/>
  <c r="CD360" i="9"/>
  <c r="CD380" i="9"/>
  <c r="CD395" i="9"/>
  <c r="CD397" i="9"/>
  <c r="CD412" i="9"/>
  <c r="CD427" i="9"/>
  <c r="CD429" i="9"/>
  <c r="CD444" i="9"/>
  <c r="CD445" i="9"/>
  <c r="CD446" i="9"/>
  <c r="CD460" i="9"/>
  <c r="CD461" i="9"/>
  <c r="CD462" i="9"/>
  <c r="CD476" i="9"/>
  <c r="CD477" i="9"/>
  <c r="CD478" i="9"/>
  <c r="CD492" i="9"/>
  <c r="CD493" i="9"/>
  <c r="CD494" i="9"/>
  <c r="CD508" i="9"/>
  <c r="CD509" i="9"/>
  <c r="CD510" i="9"/>
  <c r="CD525" i="9"/>
  <c r="CD529" i="9"/>
  <c r="CD533" i="9"/>
  <c r="CD537" i="9"/>
  <c r="CD541" i="9"/>
  <c r="CD545" i="9"/>
  <c r="CD549" i="9"/>
  <c r="CD553" i="9"/>
  <c r="CD557" i="9"/>
  <c r="CD561" i="9"/>
  <c r="CD565" i="9"/>
  <c r="CD569" i="9"/>
  <c r="CD573" i="9"/>
  <c r="CD577" i="9"/>
  <c r="CD581" i="9"/>
  <c r="CD585" i="9"/>
  <c r="CD589" i="9"/>
  <c r="CD593" i="9"/>
  <c r="CD597" i="9"/>
  <c r="CD601" i="9"/>
  <c r="CD605" i="9"/>
  <c r="CD609" i="9"/>
  <c r="CD613" i="9"/>
  <c r="CD617" i="9"/>
  <c r="CD621" i="9"/>
  <c r="CD625" i="9"/>
  <c r="CD629" i="9"/>
  <c r="CD633" i="9"/>
  <c r="CD637" i="9"/>
  <c r="CD641" i="9"/>
  <c r="CD645" i="9"/>
  <c r="CD649" i="9"/>
  <c r="CD653" i="9"/>
  <c r="CD657" i="9"/>
  <c r="CD661" i="9"/>
  <c r="CD572" i="9"/>
  <c r="CD600" i="9"/>
  <c r="CD608" i="9"/>
  <c r="CD612" i="9"/>
  <c r="CD648" i="9"/>
  <c r="CD660" i="9"/>
  <c r="CD267" i="9"/>
  <c r="CD299" i="9"/>
  <c r="CD320" i="9"/>
  <c r="CD336" i="9"/>
  <c r="CD352" i="9"/>
  <c r="CD413" i="9"/>
  <c r="CD428" i="9"/>
  <c r="CD443" i="9"/>
  <c r="CD241" i="9"/>
  <c r="CD287" i="9"/>
  <c r="CD304" i="9"/>
  <c r="CD327" i="9"/>
  <c r="CD343" i="9"/>
  <c r="CD359" i="9"/>
  <c r="CD375" i="9"/>
  <c r="CD377" i="9"/>
  <c r="CD392" i="9"/>
  <c r="CD407" i="9"/>
  <c r="CD409" i="9"/>
  <c r="CD424" i="9"/>
  <c r="CD439" i="9"/>
  <c r="CD441" i="9"/>
  <c r="CD448" i="9"/>
  <c r="CD449" i="9"/>
  <c r="CD450" i="9"/>
  <c r="CD464" i="9"/>
  <c r="CD465" i="9"/>
  <c r="CD466" i="9"/>
  <c r="CD480" i="9"/>
  <c r="CD481" i="9"/>
  <c r="CD482" i="9"/>
  <c r="CD496" i="9"/>
  <c r="CD497" i="9"/>
  <c r="CD498" i="9"/>
  <c r="CD512" i="9"/>
  <c r="CD514" i="9"/>
  <c r="CD524" i="9"/>
  <c r="CD544" i="9"/>
  <c r="CD548" i="9"/>
  <c r="CD552" i="9"/>
  <c r="CD560" i="9"/>
  <c r="CD580" i="9"/>
  <c r="CD584" i="9"/>
  <c r="CD616" i="9"/>
  <c r="CD632" i="9"/>
  <c r="CD636" i="9"/>
  <c r="CD640" i="9"/>
  <c r="CD652" i="9"/>
  <c r="CD368" i="9"/>
  <c r="CD379" i="9"/>
  <c r="CD381" i="9"/>
  <c r="CD396" i="9"/>
  <c r="CD411" i="9"/>
  <c r="CD453" i="9"/>
  <c r="CD470" i="9"/>
  <c r="CD500" i="9"/>
  <c r="CD517" i="9"/>
  <c r="CD531" i="9"/>
  <c r="CD547" i="9"/>
  <c r="CD563" i="9"/>
  <c r="CD579" i="9"/>
  <c r="CD595" i="9"/>
  <c r="CD611" i="9"/>
  <c r="CD627" i="9"/>
  <c r="CD643" i="9"/>
  <c r="CD659" i="9"/>
  <c r="CD501" i="9"/>
  <c r="CD518" i="9"/>
  <c r="CD567" i="9"/>
  <c r="CD583" i="9"/>
  <c r="CD599" i="9"/>
  <c r="CD631" i="9"/>
  <c r="CD647" i="9"/>
  <c r="CD452" i="9"/>
  <c r="CD469" i="9"/>
  <c r="CD486" i="9"/>
  <c r="CD516" i="9"/>
  <c r="CD527" i="9"/>
  <c r="CD543" i="9"/>
  <c r="CD559" i="9"/>
  <c r="CD575" i="9"/>
  <c r="CD591" i="9"/>
  <c r="CD607" i="9"/>
  <c r="CD623" i="9"/>
  <c r="CD639" i="9"/>
  <c r="CD655" i="9"/>
  <c r="CD454" i="9"/>
  <c r="CD551" i="9"/>
  <c r="CD615" i="9"/>
  <c r="CD468" i="9"/>
  <c r="CD485" i="9"/>
  <c r="CD502" i="9"/>
  <c r="CD523" i="9"/>
  <c r="CD539" i="9"/>
  <c r="CD555" i="9"/>
  <c r="CD571" i="9"/>
  <c r="CD587" i="9"/>
  <c r="CD603" i="9"/>
  <c r="CD619" i="9"/>
  <c r="CD635" i="9"/>
  <c r="CD651" i="9"/>
  <c r="CD484" i="9"/>
  <c r="CD535" i="9"/>
  <c r="CF6" i="9"/>
  <c r="V11" i="9"/>
  <c r="W6" i="9"/>
  <c r="U659" i="9"/>
  <c r="U655" i="9"/>
  <c r="U660" i="9"/>
  <c r="U656" i="9"/>
  <c r="U661" i="9"/>
  <c r="U657" i="9"/>
  <c r="U653" i="9"/>
  <c r="U652" i="9"/>
  <c r="U649" i="9"/>
  <c r="U645" i="9"/>
  <c r="U648" i="9"/>
  <c r="U642" i="9"/>
  <c r="U638" i="9"/>
  <c r="U634" i="9"/>
  <c r="U630" i="9"/>
  <c r="U643" i="9"/>
  <c r="U637" i="9"/>
  <c r="U632" i="9"/>
  <c r="U628" i="9"/>
  <c r="U624" i="9"/>
  <c r="U620" i="9"/>
  <c r="U650" i="9"/>
  <c r="U639" i="9"/>
  <c r="U647" i="9"/>
  <c r="U631" i="9"/>
  <c r="U627" i="9"/>
  <c r="U622" i="9"/>
  <c r="U616" i="9"/>
  <c r="U646" i="9"/>
  <c r="U636" i="9"/>
  <c r="U633" i="9"/>
  <c r="U629" i="9"/>
  <c r="U623" i="9"/>
  <c r="U618" i="9"/>
  <c r="U617" i="9"/>
  <c r="U651" i="9"/>
  <c r="U640" i="9"/>
  <c r="U619" i="9"/>
  <c r="U611" i="9"/>
  <c r="U607" i="9"/>
  <c r="U603" i="9"/>
  <c r="U599" i="9"/>
  <c r="U595" i="9"/>
  <c r="U591" i="9"/>
  <c r="U587" i="9"/>
  <c r="U583" i="9"/>
  <c r="U621" i="9"/>
  <c r="U612" i="9"/>
  <c r="U658" i="9"/>
  <c r="U644" i="9"/>
  <c r="U635" i="9"/>
  <c r="U609" i="9"/>
  <c r="U604" i="9"/>
  <c r="U598" i="9"/>
  <c r="U593" i="9"/>
  <c r="U654" i="9"/>
  <c r="U626" i="9"/>
  <c r="U615" i="9"/>
  <c r="U610" i="9"/>
  <c r="U605" i="9"/>
  <c r="U600" i="9"/>
  <c r="U594" i="9"/>
  <c r="U589" i="9"/>
  <c r="U641" i="9"/>
  <c r="U625" i="9"/>
  <c r="U613" i="9"/>
  <c r="U606" i="9"/>
  <c r="U601" i="9"/>
  <c r="U596" i="9"/>
  <c r="U590" i="9"/>
  <c r="U592" i="9"/>
  <c r="U586" i="9"/>
  <c r="U580" i="9"/>
  <c r="U576" i="9"/>
  <c r="U572" i="9"/>
  <c r="U568" i="9"/>
  <c r="U564" i="9"/>
  <c r="U560" i="9"/>
  <c r="U588" i="9"/>
  <c r="U582" i="9"/>
  <c r="U581" i="9"/>
  <c r="U577" i="9"/>
  <c r="U573" i="9"/>
  <c r="U569" i="9"/>
  <c r="U565" i="9"/>
  <c r="U561" i="9"/>
  <c r="U557" i="9"/>
  <c r="U553" i="9"/>
  <c r="U549" i="9"/>
  <c r="U608" i="9"/>
  <c r="U597" i="9"/>
  <c r="U579" i="9"/>
  <c r="U571" i="9"/>
  <c r="U563" i="9"/>
  <c r="U558" i="9"/>
  <c r="U552" i="9"/>
  <c r="U546" i="9"/>
  <c r="U542" i="9"/>
  <c r="U538" i="9"/>
  <c r="U534" i="9"/>
  <c r="U530" i="9"/>
  <c r="U526" i="9"/>
  <c r="U522" i="9"/>
  <c r="U518" i="9"/>
  <c r="U514" i="9"/>
  <c r="U510" i="9"/>
  <c r="U506" i="9"/>
  <c r="U614" i="9"/>
  <c r="U602" i="9"/>
  <c r="U584" i="9"/>
  <c r="U574" i="9"/>
  <c r="U566" i="9"/>
  <c r="U554" i="9"/>
  <c r="U547" i="9"/>
  <c r="U543" i="9"/>
  <c r="U539" i="9"/>
  <c r="U535" i="9"/>
  <c r="U531" i="9"/>
  <c r="U585" i="9"/>
  <c r="U575" i="9"/>
  <c r="U567" i="9"/>
  <c r="U559" i="9"/>
  <c r="U555" i="9"/>
  <c r="U550" i="9"/>
  <c r="U548" i="9"/>
  <c r="U544" i="9"/>
  <c r="U540" i="9"/>
  <c r="U536" i="9"/>
  <c r="U578" i="9"/>
  <c r="U551" i="9"/>
  <c r="U537" i="9"/>
  <c r="U527" i="9"/>
  <c r="U521" i="9"/>
  <c r="U516" i="9"/>
  <c r="U511" i="9"/>
  <c r="U505" i="9"/>
  <c r="U501" i="9"/>
  <c r="U497" i="9"/>
  <c r="U493" i="9"/>
  <c r="U489" i="9"/>
  <c r="U485" i="9"/>
  <c r="U481" i="9"/>
  <c r="U477" i="9"/>
  <c r="U473" i="9"/>
  <c r="U469" i="9"/>
  <c r="U465" i="9"/>
  <c r="U461" i="9"/>
  <c r="U562" i="9"/>
  <c r="U545" i="9"/>
  <c r="U533" i="9"/>
  <c r="U529" i="9"/>
  <c r="U524" i="9"/>
  <c r="U519" i="9"/>
  <c r="U513" i="9"/>
  <c r="U508" i="9"/>
  <c r="U503" i="9"/>
  <c r="U499" i="9"/>
  <c r="U495" i="9"/>
  <c r="U491" i="9"/>
  <c r="U487" i="9"/>
  <c r="U483" i="9"/>
  <c r="U479" i="9"/>
  <c r="U475" i="9"/>
  <c r="U471" i="9"/>
  <c r="U467" i="9"/>
  <c r="U463" i="9"/>
  <c r="U459" i="9"/>
  <c r="U455" i="9"/>
  <c r="U451" i="9"/>
  <c r="U556" i="9"/>
  <c r="U525" i="9"/>
  <c r="U515" i="9"/>
  <c r="U504" i="9"/>
  <c r="U496" i="9"/>
  <c r="U488" i="9"/>
  <c r="U480" i="9"/>
  <c r="U472" i="9"/>
  <c r="U464" i="9"/>
  <c r="U456" i="9"/>
  <c r="U450" i="9"/>
  <c r="U444" i="9"/>
  <c r="U570" i="9"/>
  <c r="U541" i="9"/>
  <c r="U532" i="9"/>
  <c r="U528" i="9"/>
  <c r="U517" i="9"/>
  <c r="U507" i="9"/>
  <c r="U498" i="9"/>
  <c r="U490" i="9"/>
  <c r="U482" i="9"/>
  <c r="U474" i="9"/>
  <c r="U466" i="9"/>
  <c r="U457" i="9"/>
  <c r="U452" i="9"/>
  <c r="U445" i="9"/>
  <c r="U441" i="9"/>
  <c r="U437" i="9"/>
  <c r="U433" i="9"/>
  <c r="U429" i="9"/>
  <c r="U425" i="9"/>
  <c r="U421" i="9"/>
  <c r="U417" i="9"/>
  <c r="U413" i="9"/>
  <c r="U409" i="9"/>
  <c r="U405" i="9"/>
  <c r="U520" i="9"/>
  <c r="U509" i="9"/>
  <c r="U500" i="9"/>
  <c r="U492" i="9"/>
  <c r="U484" i="9"/>
  <c r="U476" i="9"/>
  <c r="U468" i="9"/>
  <c r="U460" i="9"/>
  <c r="U458" i="9"/>
  <c r="U453" i="9"/>
  <c r="U448" i="9"/>
  <c r="U446" i="9"/>
  <c r="U442" i="9"/>
  <c r="U494" i="9"/>
  <c r="U462" i="9"/>
  <c r="U440" i="9"/>
  <c r="U435" i="9"/>
  <c r="U430" i="9"/>
  <c r="U424" i="9"/>
  <c r="U419" i="9"/>
  <c r="U414" i="9"/>
  <c r="U408" i="9"/>
  <c r="U404" i="9"/>
  <c r="U400" i="9"/>
  <c r="U396" i="9"/>
  <c r="U392" i="9"/>
  <c r="U388" i="9"/>
  <c r="U384" i="9"/>
  <c r="U380" i="9"/>
  <c r="U376" i="9"/>
  <c r="U372" i="9"/>
  <c r="U368" i="9"/>
  <c r="U364" i="9"/>
  <c r="U360" i="9"/>
  <c r="U523" i="9"/>
  <c r="U512" i="9"/>
  <c r="U502" i="9"/>
  <c r="U470" i="9"/>
  <c r="U436" i="9"/>
  <c r="U431" i="9"/>
  <c r="U426" i="9"/>
  <c r="U420" i="9"/>
  <c r="U415" i="9"/>
  <c r="U410" i="9"/>
  <c r="U401" i="9"/>
  <c r="U397" i="9"/>
  <c r="U393" i="9"/>
  <c r="U389" i="9"/>
  <c r="U385" i="9"/>
  <c r="U381" i="9"/>
  <c r="U377" i="9"/>
  <c r="U373" i="9"/>
  <c r="U369" i="9"/>
  <c r="U478" i="9"/>
  <c r="U454" i="9"/>
  <c r="U443" i="9"/>
  <c r="U438" i="9"/>
  <c r="U432" i="9"/>
  <c r="U427" i="9"/>
  <c r="U422" i="9"/>
  <c r="U416" i="9"/>
  <c r="U411" i="9"/>
  <c r="U406" i="9"/>
  <c r="U402" i="9"/>
  <c r="U398" i="9"/>
  <c r="U486" i="9"/>
  <c r="U447" i="9"/>
  <c r="U395" i="9"/>
  <c r="U394" i="9"/>
  <c r="U386" i="9"/>
  <c r="U378" i="9"/>
  <c r="U370" i="9"/>
  <c r="U449" i="9"/>
  <c r="U439" i="9"/>
  <c r="U428" i="9"/>
  <c r="U399" i="9"/>
  <c r="U387" i="9"/>
  <c r="U379" i="9"/>
  <c r="U371" i="9"/>
  <c r="U366" i="9"/>
  <c r="U434" i="9"/>
  <c r="U423" i="9"/>
  <c r="U412" i="9"/>
  <c r="U403" i="9"/>
  <c r="U390" i="9"/>
  <c r="U418" i="9"/>
  <c r="U407" i="9"/>
  <c r="U374" i="9"/>
  <c r="U367" i="9"/>
  <c r="U361" i="9"/>
  <c r="U354" i="9"/>
  <c r="U350" i="9"/>
  <c r="U391" i="9"/>
  <c r="U375" i="9"/>
  <c r="U362" i="9"/>
  <c r="U357" i="9"/>
  <c r="U355" i="9"/>
  <c r="U351" i="9"/>
  <c r="U382" i="9"/>
  <c r="U363" i="9"/>
  <c r="U358" i="9"/>
  <c r="U356" i="9"/>
  <c r="U352" i="9"/>
  <c r="U383" i="9"/>
  <c r="U365" i="9"/>
  <c r="U359" i="9"/>
  <c r="U353" i="9"/>
  <c r="U349" i="9"/>
  <c r="U347" i="9"/>
  <c r="U343" i="9"/>
  <c r="U339" i="9"/>
  <c r="U335" i="9"/>
  <c r="U331" i="9"/>
  <c r="U327" i="9"/>
  <c r="U323" i="9"/>
  <c r="U319" i="9"/>
  <c r="U315" i="9"/>
  <c r="U311" i="9"/>
  <c r="U307" i="9"/>
  <c r="U345" i="9"/>
  <c r="U341" i="9"/>
  <c r="U337" i="9"/>
  <c r="U333" i="9"/>
  <c r="U329" i="9"/>
  <c r="U325" i="9"/>
  <c r="U321" i="9"/>
  <c r="U317" i="9"/>
  <c r="U313" i="9"/>
  <c r="U346" i="9"/>
  <c r="U342" i="9"/>
  <c r="U338" i="9"/>
  <c r="U334" i="9"/>
  <c r="U330" i="9"/>
  <c r="U326" i="9"/>
  <c r="U322" i="9"/>
  <c r="U318" i="9"/>
  <c r="U314" i="9"/>
  <c r="U310" i="9"/>
  <c r="U306" i="9"/>
  <c r="U340" i="9"/>
  <c r="U324" i="9"/>
  <c r="U305" i="9"/>
  <c r="U301" i="9"/>
  <c r="U297" i="9"/>
  <c r="U293" i="9"/>
  <c r="U289" i="9"/>
  <c r="U285" i="9"/>
  <c r="U281" i="9"/>
  <c r="U277" i="9"/>
  <c r="U273" i="9"/>
  <c r="U269" i="9"/>
  <c r="U265" i="9"/>
  <c r="U261" i="9"/>
  <c r="U257" i="9"/>
  <c r="U253" i="9"/>
  <c r="U249" i="9"/>
  <c r="U245" i="9"/>
  <c r="U241" i="9"/>
  <c r="U237" i="9"/>
  <c r="U233" i="9"/>
  <c r="U229" i="9"/>
  <c r="U225" i="9"/>
  <c r="U221" i="9"/>
  <c r="U217" i="9"/>
  <c r="U213" i="9"/>
  <c r="U209" i="9"/>
  <c r="U205" i="9"/>
  <c r="U201" i="9"/>
  <c r="U197" i="9"/>
  <c r="U193" i="9"/>
  <c r="U189" i="9"/>
  <c r="U185" i="9"/>
  <c r="U181" i="9"/>
  <c r="U177" i="9"/>
  <c r="U173" i="9"/>
  <c r="U169" i="9"/>
  <c r="U165" i="9"/>
  <c r="U161" i="9"/>
  <c r="U344" i="9"/>
  <c r="U328" i="9"/>
  <c r="U312" i="9"/>
  <c r="U308" i="9"/>
  <c r="U302" i="9"/>
  <c r="U298" i="9"/>
  <c r="U294" i="9"/>
  <c r="U290" i="9"/>
  <c r="U286" i="9"/>
  <c r="U282" i="9"/>
  <c r="U278" i="9"/>
  <c r="U274" i="9"/>
  <c r="U270" i="9"/>
  <c r="U266" i="9"/>
  <c r="U262" i="9"/>
  <c r="U258" i="9"/>
  <c r="U254" i="9"/>
  <c r="U250" i="9"/>
  <c r="U246" i="9"/>
  <c r="U242" i="9"/>
  <c r="U238" i="9"/>
  <c r="U234" i="9"/>
  <c r="U230" i="9"/>
  <c r="U226" i="9"/>
  <c r="U222" i="9"/>
  <c r="U218" i="9"/>
  <c r="U214" i="9"/>
  <c r="U210" i="9"/>
  <c r="U206" i="9"/>
  <c r="U202" i="9"/>
  <c r="U198" i="9"/>
  <c r="U194" i="9"/>
  <c r="U190" i="9"/>
  <c r="U186" i="9"/>
  <c r="U182" i="9"/>
  <c r="U178" i="9"/>
  <c r="U174" i="9"/>
  <c r="U170" i="9"/>
  <c r="U166" i="9"/>
  <c r="U162" i="9"/>
  <c r="U158" i="9"/>
  <c r="U348" i="9"/>
  <c r="U332" i="9"/>
  <c r="U316" i="9"/>
  <c r="U309" i="9"/>
  <c r="U303" i="9"/>
  <c r="U299" i="9"/>
  <c r="U295" i="9"/>
  <c r="U291" i="9"/>
  <c r="U287" i="9"/>
  <c r="U283" i="9"/>
  <c r="U279" i="9"/>
  <c r="U275" i="9"/>
  <c r="U271" i="9"/>
  <c r="U267" i="9"/>
  <c r="U263" i="9"/>
  <c r="U259" i="9"/>
  <c r="U255" i="9"/>
  <c r="U251" i="9"/>
  <c r="U247" i="9"/>
  <c r="U243" i="9"/>
  <c r="U239" i="9"/>
  <c r="U235" i="9"/>
  <c r="U231" i="9"/>
  <c r="U227" i="9"/>
  <c r="U223" i="9"/>
  <c r="U219" i="9"/>
  <c r="U215" i="9"/>
  <c r="U211" i="9"/>
  <c r="U207" i="9"/>
  <c r="U203" i="9"/>
  <c r="U199" i="9"/>
  <c r="U195" i="9"/>
  <c r="U191" i="9"/>
  <c r="U336" i="9"/>
  <c r="U320" i="9"/>
  <c r="U304" i="9"/>
  <c r="U300" i="9"/>
  <c r="U296" i="9"/>
  <c r="U292" i="9"/>
  <c r="U288" i="9"/>
  <c r="U284" i="9"/>
  <c r="U280" i="9"/>
  <c r="U276" i="9"/>
  <c r="U272" i="9"/>
  <c r="U268" i="9"/>
  <c r="U264" i="9"/>
  <c r="U260" i="9"/>
  <c r="U256" i="9"/>
  <c r="U252" i="9"/>
  <c r="U248" i="9"/>
  <c r="U244" i="9"/>
  <c r="U240" i="9"/>
  <c r="U236" i="9"/>
  <c r="U232" i="9"/>
  <c r="U220" i="9"/>
  <c r="U204" i="9"/>
  <c r="U183" i="9"/>
  <c r="U175" i="9"/>
  <c r="U167" i="9"/>
  <c r="U159" i="9"/>
  <c r="U156" i="9"/>
  <c r="U152" i="9"/>
  <c r="U148" i="9"/>
  <c r="U144" i="9"/>
  <c r="U140" i="9"/>
  <c r="U136" i="9"/>
  <c r="U132" i="9"/>
  <c r="U128" i="9"/>
  <c r="U124" i="9"/>
  <c r="U120" i="9"/>
  <c r="U116" i="9"/>
  <c r="U112" i="9"/>
  <c r="U108" i="9"/>
  <c r="U104" i="9"/>
  <c r="U100" i="9"/>
  <c r="U96" i="9"/>
  <c r="U92" i="9"/>
  <c r="U88" i="9"/>
  <c r="U84" i="9"/>
  <c r="U80" i="9"/>
  <c r="U76" i="9"/>
  <c r="U72" i="9"/>
  <c r="U68" i="9"/>
  <c r="U64" i="9"/>
  <c r="U60" i="9"/>
  <c r="U56" i="9"/>
  <c r="U52" i="9"/>
  <c r="U48" i="9"/>
  <c r="U44" i="9"/>
  <c r="U40" i="9"/>
  <c r="U36" i="9"/>
  <c r="U32" i="9"/>
  <c r="U28" i="9"/>
  <c r="U24" i="9"/>
  <c r="U20" i="9"/>
  <c r="U16" i="9"/>
  <c r="U12" i="9"/>
  <c r="U224" i="9"/>
  <c r="U208" i="9"/>
  <c r="U192" i="9"/>
  <c r="U184" i="9"/>
  <c r="U176" i="9"/>
  <c r="U168" i="9"/>
  <c r="U160" i="9"/>
  <c r="U157" i="9"/>
  <c r="U153" i="9"/>
  <c r="U149" i="9"/>
  <c r="U145" i="9"/>
  <c r="U141" i="9"/>
  <c r="U137" i="9"/>
  <c r="U133" i="9"/>
  <c r="U129" i="9"/>
  <c r="U125" i="9"/>
  <c r="U121" i="9"/>
  <c r="U117" i="9"/>
  <c r="U113" i="9"/>
  <c r="U109" i="9"/>
  <c r="U105" i="9"/>
  <c r="U101" i="9"/>
  <c r="U97" i="9"/>
  <c r="U93" i="9"/>
  <c r="U89" i="9"/>
  <c r="U85" i="9"/>
  <c r="U81" i="9"/>
  <c r="U77" i="9"/>
  <c r="U73" i="9"/>
  <c r="U69" i="9"/>
  <c r="U65" i="9"/>
  <c r="U61" i="9"/>
  <c r="U57" i="9"/>
  <c r="U53" i="9"/>
  <c r="U49" i="9"/>
  <c r="U45" i="9"/>
  <c r="U41" i="9"/>
  <c r="U37" i="9"/>
  <c r="U33" i="9"/>
  <c r="U29" i="9"/>
  <c r="U25" i="9"/>
  <c r="U21" i="9"/>
  <c r="U17" i="9"/>
  <c r="U13" i="9"/>
  <c r="U228" i="9"/>
  <c r="U212" i="9"/>
  <c r="U196" i="9"/>
  <c r="U187" i="9"/>
  <c r="U179" i="9"/>
  <c r="U171" i="9"/>
  <c r="U163" i="9"/>
  <c r="U154" i="9"/>
  <c r="U150" i="9"/>
  <c r="U146" i="9"/>
  <c r="U142" i="9"/>
  <c r="U138" i="9"/>
  <c r="U134" i="9"/>
  <c r="U130" i="9"/>
  <c r="U126" i="9"/>
  <c r="U122" i="9"/>
  <c r="U118" i="9"/>
  <c r="U114" i="9"/>
  <c r="U110" i="9"/>
  <c r="U106" i="9"/>
  <c r="U102" i="9"/>
  <c r="U98" i="9"/>
  <c r="U94" i="9"/>
  <c r="U90" i="9"/>
  <c r="U86" i="9"/>
  <c r="U82" i="9"/>
  <c r="U78" i="9"/>
  <c r="U74" i="9"/>
  <c r="U70" i="9"/>
  <c r="U66" i="9"/>
  <c r="U62" i="9"/>
  <c r="U58" i="9"/>
  <c r="U54" i="9"/>
  <c r="U50" i="9"/>
  <c r="U46" i="9"/>
  <c r="U42" i="9"/>
  <c r="U38" i="9"/>
  <c r="U34" i="9"/>
  <c r="U30" i="9"/>
  <c r="U26" i="9"/>
  <c r="U22" i="9"/>
  <c r="U18" i="9"/>
  <c r="U14" i="9"/>
  <c r="U216" i="9"/>
  <c r="U200" i="9"/>
  <c r="U188" i="9"/>
  <c r="U180" i="9"/>
  <c r="U172" i="9"/>
  <c r="U164" i="9"/>
  <c r="U155" i="9"/>
  <c r="U151" i="9"/>
  <c r="U147" i="9"/>
  <c r="U143" i="9"/>
  <c r="U139" i="9"/>
  <c r="U135" i="9"/>
  <c r="U131" i="9"/>
  <c r="U127" i="9"/>
  <c r="U123" i="9"/>
  <c r="U119" i="9"/>
  <c r="U115" i="9"/>
  <c r="U111" i="9"/>
  <c r="U107" i="9"/>
  <c r="U103" i="9"/>
  <c r="U95" i="9"/>
  <c r="U79" i="9"/>
  <c r="U63" i="9"/>
  <c r="U47" i="9"/>
  <c r="U31" i="9"/>
  <c r="U15" i="9"/>
  <c r="U75" i="9"/>
  <c r="U59" i="9"/>
  <c r="U99" i="9"/>
  <c r="U83" i="9"/>
  <c r="U67" i="9"/>
  <c r="U51" i="9"/>
  <c r="U35" i="9"/>
  <c r="U19" i="9"/>
  <c r="U87" i="9"/>
  <c r="U71" i="9"/>
  <c r="U55" i="9"/>
  <c r="U39" i="9"/>
  <c r="U23" i="9"/>
  <c r="U91" i="9"/>
  <c r="U43" i="9"/>
  <c r="U27" i="9"/>
  <c r="V66" i="6"/>
  <c r="V64" i="6"/>
  <c r="V62" i="6"/>
  <c r="V68" i="6"/>
  <c r="V58" i="6"/>
  <c r="V56" i="6"/>
  <c r="V60" i="6"/>
  <c r="V54" i="6"/>
  <c r="V44" i="6"/>
  <c r="V52" i="6"/>
  <c r="V50" i="6"/>
  <c r="V48" i="6"/>
  <c r="V34" i="6"/>
  <c r="V26" i="6"/>
  <c r="V40" i="6"/>
  <c r="V32" i="6"/>
  <c r="V38" i="6"/>
  <c r="V30" i="6"/>
  <c r="V20" i="6"/>
  <c r="V12" i="6"/>
  <c r="V24" i="6"/>
  <c r="V42" i="6"/>
  <c r="V36" i="6"/>
  <c r="V18" i="6"/>
  <c r="V28" i="6"/>
  <c r="V16" i="6"/>
  <c r="V46" i="6"/>
  <c r="V22" i="6"/>
  <c r="V14" i="6"/>
  <c r="Y6" i="6"/>
  <c r="X7" i="6"/>
  <c r="X8" i="6"/>
  <c r="X11" i="6"/>
  <c r="W7" i="6"/>
  <c r="W11" i="6"/>
  <c r="W8" i="6"/>
  <c r="V660" i="6"/>
  <c r="V656" i="6"/>
  <c r="V652" i="6"/>
  <c r="V661" i="6"/>
  <c r="V657" i="6"/>
  <c r="V653" i="6"/>
  <c r="V658" i="6"/>
  <c r="V651" i="6"/>
  <c r="V647" i="6"/>
  <c r="V643" i="6"/>
  <c r="V659" i="6"/>
  <c r="V648" i="6"/>
  <c r="V654" i="6"/>
  <c r="V649" i="6"/>
  <c r="V641" i="6"/>
  <c r="V639" i="6"/>
  <c r="V635" i="6"/>
  <c r="V631" i="6"/>
  <c r="V655" i="6"/>
  <c r="V650" i="6"/>
  <c r="V642" i="6"/>
  <c r="V640" i="6"/>
  <c r="V644" i="6"/>
  <c r="V646" i="6"/>
  <c r="V638" i="6"/>
  <c r="V634" i="6"/>
  <c r="V630" i="6"/>
  <c r="V626" i="6"/>
  <c r="V622" i="6"/>
  <c r="V618" i="6"/>
  <c r="V645" i="6"/>
  <c r="V636" i="6"/>
  <c r="V627" i="6"/>
  <c r="V623" i="6"/>
  <c r="V619" i="6"/>
  <c r="V633" i="6"/>
  <c r="V625" i="6"/>
  <c r="V615" i="6"/>
  <c r="V611" i="6"/>
  <c r="V607" i="6"/>
  <c r="V603" i="6"/>
  <c r="V599" i="6"/>
  <c r="V595" i="6"/>
  <c r="V591" i="6"/>
  <c r="V587" i="6"/>
  <c r="V632" i="6"/>
  <c r="V629" i="6"/>
  <c r="V620" i="6"/>
  <c r="V616" i="6"/>
  <c r="V610" i="6"/>
  <c r="V605" i="6"/>
  <c r="V600" i="6"/>
  <c r="V594" i="6"/>
  <c r="V589" i="6"/>
  <c r="V584" i="6"/>
  <c r="V580" i="6"/>
  <c r="V576" i="6"/>
  <c r="V572" i="6"/>
  <c r="V637" i="6"/>
  <c r="V621" i="6"/>
  <c r="V617" i="6"/>
  <c r="V612" i="6"/>
  <c r="V606" i="6"/>
  <c r="V601" i="6"/>
  <c r="V596" i="6"/>
  <c r="V624" i="6"/>
  <c r="V613" i="6"/>
  <c r="V608" i="6"/>
  <c r="V602" i="6"/>
  <c r="V614" i="6"/>
  <c r="V597" i="6"/>
  <c r="V588" i="6"/>
  <c r="V585" i="6"/>
  <c r="V582" i="6"/>
  <c r="V577" i="6"/>
  <c r="V571" i="6"/>
  <c r="V566" i="6"/>
  <c r="V562" i="6"/>
  <c r="V558" i="6"/>
  <c r="V554" i="6"/>
  <c r="V550" i="6"/>
  <c r="V546" i="6"/>
  <c r="V542" i="6"/>
  <c r="V538" i="6"/>
  <c r="V609" i="6"/>
  <c r="V598" i="6"/>
  <c r="V590" i="6"/>
  <c r="V583" i="6"/>
  <c r="V578" i="6"/>
  <c r="V573" i="6"/>
  <c r="V567" i="6"/>
  <c r="V563" i="6"/>
  <c r="V559" i="6"/>
  <c r="V555" i="6"/>
  <c r="V551" i="6"/>
  <c r="V628" i="6"/>
  <c r="V604" i="6"/>
  <c r="V592" i="6"/>
  <c r="V579" i="6"/>
  <c r="V574" i="6"/>
  <c r="V569" i="6"/>
  <c r="V568" i="6"/>
  <c r="V564" i="6"/>
  <c r="V575" i="6"/>
  <c r="V565" i="6"/>
  <c r="V553" i="6"/>
  <c r="V547" i="6"/>
  <c r="V541" i="6"/>
  <c r="V535" i="6"/>
  <c r="V531" i="6"/>
  <c r="V527" i="6"/>
  <c r="V523" i="6"/>
  <c r="V519" i="6"/>
  <c r="V515" i="6"/>
  <c r="V511" i="6"/>
  <c r="V507" i="6"/>
  <c r="V503" i="6"/>
  <c r="V499" i="6"/>
  <c r="V495" i="6"/>
  <c r="V491" i="6"/>
  <c r="V487" i="6"/>
  <c r="V483" i="6"/>
  <c r="V479" i="6"/>
  <c r="V475" i="6"/>
  <c r="V581" i="6"/>
  <c r="V570" i="6"/>
  <c r="V556" i="6"/>
  <c r="V548" i="6"/>
  <c r="V543" i="6"/>
  <c r="V536" i="6"/>
  <c r="V532" i="6"/>
  <c r="V528" i="6"/>
  <c r="V524" i="6"/>
  <c r="V520" i="6"/>
  <c r="V516" i="6"/>
  <c r="V512" i="6"/>
  <c r="V593" i="6"/>
  <c r="V561" i="6"/>
  <c r="V552" i="6"/>
  <c r="V545" i="6"/>
  <c r="V534" i="6"/>
  <c r="V526" i="6"/>
  <c r="V518" i="6"/>
  <c r="V510" i="6"/>
  <c r="V505" i="6"/>
  <c r="V500" i="6"/>
  <c r="V494" i="6"/>
  <c r="V489" i="6"/>
  <c r="V557" i="6"/>
  <c r="V539" i="6"/>
  <c r="V537" i="6"/>
  <c r="V529" i="6"/>
  <c r="V521" i="6"/>
  <c r="V513" i="6"/>
  <c r="V506" i="6"/>
  <c r="V501" i="6"/>
  <c r="V496" i="6"/>
  <c r="V490" i="6"/>
  <c r="V586" i="6"/>
  <c r="V560" i="6"/>
  <c r="V540" i="6"/>
  <c r="V530" i="6"/>
  <c r="V522" i="6"/>
  <c r="V514" i="6"/>
  <c r="V508" i="6"/>
  <c r="V502" i="6"/>
  <c r="V497" i="6"/>
  <c r="V492" i="6"/>
  <c r="V486" i="6"/>
  <c r="V549" i="6"/>
  <c r="V517" i="6"/>
  <c r="V504" i="6"/>
  <c r="V493" i="6"/>
  <c r="V480" i="6"/>
  <c r="V474" i="6"/>
  <c r="V468" i="6"/>
  <c r="V464" i="6"/>
  <c r="V460" i="6"/>
  <c r="V456" i="6"/>
  <c r="V452" i="6"/>
  <c r="V448" i="6"/>
  <c r="V444" i="6"/>
  <c r="V440" i="6"/>
  <c r="V436" i="6"/>
  <c r="V432" i="6"/>
  <c r="V428" i="6"/>
  <c r="V424" i="6"/>
  <c r="V420" i="6"/>
  <c r="V416" i="6"/>
  <c r="V412" i="6"/>
  <c r="V408" i="6"/>
  <c r="V525" i="6"/>
  <c r="V488" i="6"/>
  <c r="V481" i="6"/>
  <c r="V476" i="6"/>
  <c r="V469" i="6"/>
  <c r="V465" i="6"/>
  <c r="V461" i="6"/>
  <c r="V457" i="6"/>
  <c r="V453" i="6"/>
  <c r="V449" i="6"/>
  <c r="V445" i="6"/>
  <c r="V441" i="6"/>
  <c r="V437" i="6"/>
  <c r="V433" i="6"/>
  <c r="V429" i="6"/>
  <c r="V425" i="6"/>
  <c r="V421" i="6"/>
  <c r="V417" i="6"/>
  <c r="V413" i="6"/>
  <c r="V409" i="6"/>
  <c r="V533" i="6"/>
  <c r="V477" i="6"/>
  <c r="V470" i="6"/>
  <c r="V462" i="6"/>
  <c r="V454" i="6"/>
  <c r="V446" i="6"/>
  <c r="V438" i="6"/>
  <c r="V430" i="6"/>
  <c r="V422" i="6"/>
  <c r="V414" i="6"/>
  <c r="V405" i="6"/>
  <c r="V401" i="6"/>
  <c r="V397" i="6"/>
  <c r="V393" i="6"/>
  <c r="V389" i="6"/>
  <c r="V385" i="6"/>
  <c r="V509" i="6"/>
  <c r="V498" i="6"/>
  <c r="V478" i="6"/>
  <c r="V471" i="6"/>
  <c r="V463" i="6"/>
  <c r="V455" i="6"/>
  <c r="V447" i="6"/>
  <c r="V439" i="6"/>
  <c r="V431" i="6"/>
  <c r="V423" i="6"/>
  <c r="V415" i="6"/>
  <c r="V402" i="6"/>
  <c r="V398" i="6"/>
  <c r="V394" i="6"/>
  <c r="V390" i="6"/>
  <c r="V386" i="6"/>
  <c r="V544" i="6"/>
  <c r="V485" i="6"/>
  <c r="V482" i="6"/>
  <c r="V472" i="6"/>
  <c r="V466" i="6"/>
  <c r="V458" i="6"/>
  <c r="V450" i="6"/>
  <c r="V442" i="6"/>
  <c r="V434" i="6"/>
  <c r="V426" i="6"/>
  <c r="V418" i="6"/>
  <c r="V410" i="6"/>
  <c r="V406" i="6"/>
  <c r="V403" i="6"/>
  <c r="V399" i="6"/>
  <c r="V395" i="6"/>
  <c r="V391" i="6"/>
  <c r="V387" i="6"/>
  <c r="V383" i="6"/>
  <c r="V379" i="6"/>
  <c r="V484" i="6"/>
  <c r="V473" i="6"/>
  <c r="V467" i="6"/>
  <c r="V435" i="6"/>
  <c r="V400" i="6"/>
  <c r="V384" i="6"/>
  <c r="V377" i="6"/>
  <c r="V373" i="6"/>
  <c r="V369" i="6"/>
  <c r="V365" i="6"/>
  <c r="V361" i="6"/>
  <c r="V357" i="6"/>
  <c r="V353" i="6"/>
  <c r="V349" i="6"/>
  <c r="V345" i="6"/>
  <c r="V341" i="6"/>
  <c r="V337" i="6"/>
  <c r="V333" i="6"/>
  <c r="V329" i="6"/>
  <c r="V325" i="6"/>
  <c r="V443" i="6"/>
  <c r="V411" i="6"/>
  <c r="V407" i="6"/>
  <c r="V404" i="6"/>
  <c r="V388" i="6"/>
  <c r="V380" i="6"/>
  <c r="V378" i="6"/>
  <c r="V374" i="6"/>
  <c r="V370" i="6"/>
  <c r="V366" i="6"/>
  <c r="V362" i="6"/>
  <c r="V358" i="6"/>
  <c r="V354" i="6"/>
  <c r="V350" i="6"/>
  <c r="V346" i="6"/>
  <c r="V342" i="6"/>
  <c r="V338" i="6"/>
  <c r="V334" i="6"/>
  <c r="V451" i="6"/>
  <c r="V419" i="6"/>
  <c r="V392" i="6"/>
  <c r="V381" i="6"/>
  <c r="V375" i="6"/>
  <c r="V371" i="6"/>
  <c r="V367" i="6"/>
  <c r="V363" i="6"/>
  <c r="V359" i="6"/>
  <c r="V355" i="6"/>
  <c r="V351" i="6"/>
  <c r="V347" i="6"/>
  <c r="V343" i="6"/>
  <c r="V339" i="6"/>
  <c r="V335" i="6"/>
  <c r="V331" i="6"/>
  <c r="V327" i="6"/>
  <c r="V323" i="6"/>
  <c r="V319" i="6"/>
  <c r="V315" i="6"/>
  <c r="V311" i="6"/>
  <c r="V364" i="6"/>
  <c r="V348" i="6"/>
  <c r="V332" i="6"/>
  <c r="V330" i="6"/>
  <c r="V322" i="6"/>
  <c r="V317" i="6"/>
  <c r="V368" i="6"/>
  <c r="V352" i="6"/>
  <c r="V336" i="6"/>
  <c r="V324" i="6"/>
  <c r="V318" i="6"/>
  <c r="V427" i="6"/>
  <c r="V396" i="6"/>
  <c r="V459" i="6"/>
  <c r="V382" i="6"/>
  <c r="V376" i="6"/>
  <c r="V360" i="6"/>
  <c r="V344" i="6"/>
  <c r="V328" i="6"/>
  <c r="V321" i="6"/>
  <c r="V372" i="6"/>
  <c r="V320" i="6"/>
  <c r="V309" i="6"/>
  <c r="V308" i="6"/>
  <c r="V304" i="6"/>
  <c r="V300" i="6"/>
  <c r="V296" i="6"/>
  <c r="V292" i="6"/>
  <c r="V310" i="6"/>
  <c r="V305" i="6"/>
  <c r="V301" i="6"/>
  <c r="V297" i="6"/>
  <c r="V293" i="6"/>
  <c r="V289" i="6"/>
  <c r="V285" i="6"/>
  <c r="V281" i="6"/>
  <c r="V277" i="6"/>
  <c r="V340" i="6"/>
  <c r="V314" i="6"/>
  <c r="V356" i="6"/>
  <c r="V326" i="6"/>
  <c r="V316" i="6"/>
  <c r="V313" i="6"/>
  <c r="V307" i="6"/>
  <c r="V303" i="6"/>
  <c r="V299" i="6"/>
  <c r="V295" i="6"/>
  <c r="V291" i="6"/>
  <c r="V287" i="6"/>
  <c r="V283" i="6"/>
  <c r="V279" i="6"/>
  <c r="V302" i="6"/>
  <c r="V288" i="6"/>
  <c r="V280" i="6"/>
  <c r="V275" i="6"/>
  <c r="V271" i="6"/>
  <c r="V267" i="6"/>
  <c r="V263" i="6"/>
  <c r="V259" i="6"/>
  <c r="V255" i="6"/>
  <c r="V251" i="6"/>
  <c r="V247" i="6"/>
  <c r="V243" i="6"/>
  <c r="V239" i="6"/>
  <c r="V235" i="6"/>
  <c r="V231" i="6"/>
  <c r="V227" i="6"/>
  <c r="V223" i="6"/>
  <c r="V219" i="6"/>
  <c r="V215" i="6"/>
  <c r="V211" i="6"/>
  <c r="V207" i="6"/>
  <c r="V203" i="6"/>
  <c r="V199" i="6"/>
  <c r="V195" i="6"/>
  <c r="V191" i="6"/>
  <c r="V187" i="6"/>
  <c r="V183" i="6"/>
  <c r="V179" i="6"/>
  <c r="V175" i="6"/>
  <c r="V171" i="6"/>
  <c r="V167" i="6"/>
  <c r="V163" i="6"/>
  <c r="V159" i="6"/>
  <c r="V155" i="6"/>
  <c r="V151" i="6"/>
  <c r="V147" i="6"/>
  <c r="V143" i="6"/>
  <c r="V139" i="6"/>
  <c r="V135" i="6"/>
  <c r="V131" i="6"/>
  <c r="V127" i="6"/>
  <c r="V123" i="6"/>
  <c r="V119" i="6"/>
  <c r="V115" i="6"/>
  <c r="V306" i="6"/>
  <c r="V290" i="6"/>
  <c r="V282" i="6"/>
  <c r="V272" i="6"/>
  <c r="V268" i="6"/>
  <c r="V264" i="6"/>
  <c r="V260" i="6"/>
  <c r="V256" i="6"/>
  <c r="V252" i="6"/>
  <c r="V248" i="6"/>
  <c r="V244" i="6"/>
  <c r="V240" i="6"/>
  <c r="V236" i="6"/>
  <c r="V232" i="6"/>
  <c r="V228" i="6"/>
  <c r="V224" i="6"/>
  <c r="V220" i="6"/>
  <c r="V216" i="6"/>
  <c r="V212" i="6"/>
  <c r="V208" i="6"/>
  <c r="V204" i="6"/>
  <c r="V200" i="6"/>
  <c r="V196" i="6"/>
  <c r="V192" i="6"/>
  <c r="V188" i="6"/>
  <c r="V184" i="6"/>
  <c r="V180" i="6"/>
  <c r="V176" i="6"/>
  <c r="V172" i="6"/>
  <c r="V168" i="6"/>
  <c r="V164" i="6"/>
  <c r="V160" i="6"/>
  <c r="V156" i="6"/>
  <c r="V152" i="6"/>
  <c r="V148" i="6"/>
  <c r="V144" i="6"/>
  <c r="V140" i="6"/>
  <c r="V136" i="6"/>
  <c r="V132" i="6"/>
  <c r="V128" i="6"/>
  <c r="V124" i="6"/>
  <c r="V120" i="6"/>
  <c r="V116" i="6"/>
  <c r="V312" i="6"/>
  <c r="V294" i="6"/>
  <c r="V284" i="6"/>
  <c r="V276" i="6"/>
  <c r="V273" i="6"/>
  <c r="V269" i="6"/>
  <c r="V265" i="6"/>
  <c r="V261" i="6"/>
  <c r="V257" i="6"/>
  <c r="V253" i="6"/>
  <c r="V249" i="6"/>
  <c r="V245" i="6"/>
  <c r="V241" i="6"/>
  <c r="V237" i="6"/>
  <c r="V233" i="6"/>
  <c r="V229" i="6"/>
  <c r="V225" i="6"/>
  <c r="V221" i="6"/>
  <c r="V217" i="6"/>
  <c r="V213" i="6"/>
  <c r="V209" i="6"/>
  <c r="V205" i="6"/>
  <c r="V201" i="6"/>
  <c r="V197" i="6"/>
  <c r="V193" i="6"/>
  <c r="V189" i="6"/>
  <c r="V185" i="6"/>
  <c r="V181" i="6"/>
  <c r="V177" i="6"/>
  <c r="V173" i="6"/>
  <c r="V298" i="6"/>
  <c r="V286" i="6"/>
  <c r="V278" i="6"/>
  <c r="V274" i="6"/>
  <c r="V270" i="6"/>
  <c r="V266" i="6"/>
  <c r="V262" i="6"/>
  <c r="V258" i="6"/>
  <c r="V254" i="6"/>
  <c r="V250" i="6"/>
  <c r="V246" i="6"/>
  <c r="V234" i="6"/>
  <c r="V218" i="6"/>
  <c r="V202" i="6"/>
  <c r="V186" i="6"/>
  <c r="V170" i="6"/>
  <c r="V169" i="6"/>
  <c r="V161" i="6"/>
  <c r="V153" i="6"/>
  <c r="V145" i="6"/>
  <c r="V137" i="6"/>
  <c r="V129" i="6"/>
  <c r="V121" i="6"/>
  <c r="V113" i="6"/>
  <c r="V111" i="6"/>
  <c r="V107" i="6"/>
  <c r="V103" i="6"/>
  <c r="V238" i="6"/>
  <c r="V222" i="6"/>
  <c r="V206" i="6"/>
  <c r="V190" i="6"/>
  <c r="V174" i="6"/>
  <c r="V162" i="6"/>
  <c r="V154" i="6"/>
  <c r="V146" i="6"/>
  <c r="V138" i="6"/>
  <c r="V130" i="6"/>
  <c r="V122" i="6"/>
  <c r="V114" i="6"/>
  <c r="V112" i="6"/>
  <c r="V108" i="6"/>
  <c r="V104" i="6"/>
  <c r="V100" i="6"/>
  <c r="V96" i="6"/>
  <c r="V92" i="6"/>
  <c r="V88" i="6"/>
  <c r="V84" i="6"/>
  <c r="V80" i="6"/>
  <c r="V76" i="6"/>
  <c r="V72" i="6"/>
  <c r="V242" i="6"/>
  <c r="V226" i="6"/>
  <c r="V210" i="6"/>
  <c r="V194" i="6"/>
  <c r="V178" i="6"/>
  <c r="V165" i="6"/>
  <c r="V157" i="6"/>
  <c r="V149" i="6"/>
  <c r="V141" i="6"/>
  <c r="V133" i="6"/>
  <c r="V125" i="6"/>
  <c r="V117" i="6"/>
  <c r="V109" i="6"/>
  <c r="V105" i="6"/>
  <c r="V101" i="6"/>
  <c r="V97" i="6"/>
  <c r="V93" i="6"/>
  <c r="V89" i="6"/>
  <c r="V85" i="6"/>
  <c r="V81" i="6"/>
  <c r="V77" i="6"/>
  <c r="V73" i="6"/>
  <c r="V69" i="6"/>
  <c r="V65" i="6"/>
  <c r="V61" i="6"/>
  <c r="V57" i="6"/>
  <c r="V53" i="6"/>
  <c r="V49" i="6"/>
  <c r="V45" i="6"/>
  <c r="V41" i="6"/>
  <c r="V230" i="6"/>
  <c r="V214" i="6"/>
  <c r="V198" i="6"/>
  <c r="V182" i="6"/>
  <c r="V166" i="6"/>
  <c r="V158" i="6"/>
  <c r="V150" i="6"/>
  <c r="V142" i="6"/>
  <c r="V134" i="6"/>
  <c r="V126" i="6"/>
  <c r="V118" i="6"/>
  <c r="V110" i="6"/>
  <c r="V106" i="6"/>
  <c r="V102" i="6"/>
  <c r="V98" i="6"/>
  <c r="V94" i="6"/>
  <c r="V90" i="6"/>
  <c r="V86" i="6"/>
  <c r="V82" i="6"/>
  <c r="V78" i="6"/>
  <c r="V74" i="6"/>
  <c r="V91" i="6"/>
  <c r="V75" i="6"/>
  <c r="V67" i="6"/>
  <c r="V59" i="6"/>
  <c r="V51" i="6"/>
  <c r="V43" i="6"/>
  <c r="V37" i="6"/>
  <c r="V33" i="6"/>
  <c r="V29" i="6"/>
  <c r="V25" i="6"/>
  <c r="V21" i="6"/>
  <c r="V17" i="6"/>
  <c r="V13" i="6"/>
  <c r="V27" i="6"/>
  <c r="V15" i="6"/>
  <c r="V95" i="6"/>
  <c r="V79" i="6"/>
  <c r="V70" i="6"/>
  <c r="V19" i="6"/>
  <c r="V99" i="6"/>
  <c r="V83" i="6"/>
  <c r="V71" i="6"/>
  <c r="V63" i="6"/>
  <c r="V55" i="6"/>
  <c r="V47" i="6"/>
  <c r="V39" i="6"/>
  <c r="V35" i="6"/>
  <c r="V31" i="6"/>
  <c r="V23" i="6"/>
  <c r="V87" i="6"/>
  <c r="T7" i="4"/>
  <c r="U6" i="4"/>
  <c r="T8" i="4"/>
  <c r="T11" i="4"/>
  <c r="S650" i="4"/>
  <c r="S634" i="4"/>
  <c r="S618" i="4"/>
  <c r="S602" i="4"/>
  <c r="S586" i="4"/>
  <c r="S570" i="4"/>
  <c r="S651" i="4"/>
  <c r="S635" i="4"/>
  <c r="S619" i="4"/>
  <c r="S603" i="4"/>
  <c r="S587" i="4"/>
  <c r="S571" i="4"/>
  <c r="S652" i="4"/>
  <c r="S636" i="4"/>
  <c r="S620" i="4"/>
  <c r="S604" i="4"/>
  <c r="S588" i="4"/>
  <c r="S572" i="4"/>
  <c r="S633" i="4"/>
  <c r="S569" i="4"/>
  <c r="S547" i="4"/>
  <c r="S531" i="4"/>
  <c r="S515" i="4"/>
  <c r="S499" i="4"/>
  <c r="S483" i="4"/>
  <c r="S467" i="4"/>
  <c r="S637" i="4"/>
  <c r="S573" i="4"/>
  <c r="S552" i="4"/>
  <c r="S536" i="4"/>
  <c r="S520" i="4"/>
  <c r="S504" i="4"/>
  <c r="S488" i="4"/>
  <c r="S472" i="4"/>
  <c r="S657" i="4"/>
  <c r="S593" i="4"/>
  <c r="S557" i="4"/>
  <c r="S541" i="4"/>
  <c r="S525" i="4"/>
  <c r="S509" i="4"/>
  <c r="S493" i="4"/>
  <c r="S477" i="4"/>
  <c r="S461" i="4"/>
  <c r="S558" i="4"/>
  <c r="S494" i="4"/>
  <c r="S451" i="4"/>
  <c r="S435" i="4"/>
  <c r="S419" i="4"/>
  <c r="S597" i="4"/>
  <c r="S514" i="4"/>
  <c r="S452" i="4"/>
  <c r="S436" i="4"/>
  <c r="S420" i="4"/>
  <c r="S613" i="4"/>
  <c r="S502" i="4"/>
  <c r="S449" i="4"/>
  <c r="S433" i="4"/>
  <c r="S417" i="4"/>
  <c r="S401" i="4"/>
  <c r="S538" i="4"/>
  <c r="S474" i="4"/>
  <c r="S434" i="4"/>
  <c r="S394" i="4"/>
  <c r="S378" i="4"/>
  <c r="S362" i="4"/>
  <c r="S346" i="4"/>
  <c r="S330" i="4"/>
  <c r="S314" i="4"/>
  <c r="S298" i="4"/>
  <c r="S282" i="4"/>
  <c r="S266" i="4"/>
  <c r="S422" i="4"/>
  <c r="S391" i="4"/>
  <c r="S375" i="4"/>
  <c r="S359" i="4"/>
  <c r="S343" i="4"/>
  <c r="S327" i="4"/>
  <c r="S311" i="4"/>
  <c r="S295" i="4"/>
  <c r="S279" i="4"/>
  <c r="S410" i="4"/>
  <c r="S392" i="4"/>
  <c r="S376" i="4"/>
  <c r="S360" i="4"/>
  <c r="S344" i="4"/>
  <c r="S328" i="4"/>
  <c r="S312" i="4"/>
  <c r="S296" i="4"/>
  <c r="S280" i="4"/>
  <c r="S373" i="4"/>
  <c r="S309" i="4"/>
  <c r="S267" i="4"/>
  <c r="S248" i="4"/>
  <c r="S232" i="4"/>
  <c r="S216" i="4"/>
  <c r="S200" i="4"/>
  <c r="S184" i="4"/>
  <c r="S168" i="4"/>
  <c r="S152" i="4"/>
  <c r="S136" i="4"/>
  <c r="S120" i="4"/>
  <c r="S104" i="4"/>
  <c r="S88" i="4"/>
  <c r="S72" i="4"/>
  <c r="S56" i="4"/>
  <c r="S40" i="4"/>
  <c r="S24" i="4"/>
  <c r="S377" i="4"/>
  <c r="S313" i="4"/>
  <c r="S265" i="4"/>
  <c r="S249" i="4"/>
  <c r="S233" i="4"/>
  <c r="S217" i="4"/>
  <c r="S201" i="4"/>
  <c r="S185" i="4"/>
  <c r="S169" i="4"/>
  <c r="S153" i="4"/>
  <c r="S137" i="4"/>
  <c r="S121" i="4"/>
  <c r="S105" i="4"/>
  <c r="S89" i="4"/>
  <c r="S73" i="4"/>
  <c r="S57" i="4"/>
  <c r="S41" i="4"/>
  <c r="S25" i="4"/>
  <c r="S381" i="4"/>
  <c r="S317" i="4"/>
  <c r="S261" i="4"/>
  <c r="S246" i="4"/>
  <c r="S230" i="4"/>
  <c r="S214" i="4"/>
  <c r="S198" i="4"/>
  <c r="S182" i="4"/>
  <c r="S166" i="4"/>
  <c r="S150" i="4"/>
  <c r="S134" i="4"/>
  <c r="S118" i="4"/>
  <c r="S102" i="4"/>
  <c r="S86" i="4"/>
  <c r="S70" i="4"/>
  <c r="S54" i="4"/>
  <c r="S38" i="4"/>
  <c r="S22" i="4"/>
  <c r="S269" i="4"/>
  <c r="S199" i="4"/>
  <c r="S135" i="4"/>
  <c r="S71" i="4"/>
  <c r="S17" i="4"/>
  <c r="S321" i="4"/>
  <c r="S219" i="4"/>
  <c r="S155" i="4"/>
  <c r="S91" i="4"/>
  <c r="S27" i="4"/>
  <c r="S255" i="4"/>
  <c r="S191" i="4"/>
  <c r="S127" i="4"/>
  <c r="S63" i="4"/>
  <c r="S353" i="4"/>
  <c r="S227" i="4"/>
  <c r="S163" i="4"/>
  <c r="S99" i="4"/>
  <c r="S35" i="4"/>
  <c r="S642" i="4"/>
  <c r="S626" i="4"/>
  <c r="S594" i="4"/>
  <c r="S659" i="4"/>
  <c r="S627" i="4"/>
  <c r="S595" i="4"/>
  <c r="S660" i="4"/>
  <c r="S628" i="4"/>
  <c r="S596" i="4"/>
  <c r="S564" i="4"/>
  <c r="S555" i="4"/>
  <c r="S523" i="4"/>
  <c r="S491" i="4"/>
  <c r="S459" i="4"/>
  <c r="S544" i="4"/>
  <c r="S512" i="4"/>
  <c r="S480" i="4"/>
  <c r="S625" i="4"/>
  <c r="S549" i="4"/>
  <c r="S517" i="4"/>
  <c r="S485" i="4"/>
  <c r="S645" i="4"/>
  <c r="S462" i="4"/>
  <c r="S427" i="4"/>
  <c r="S546" i="4"/>
  <c r="S444" i="4"/>
  <c r="S412" i="4"/>
  <c r="S470" i="4"/>
  <c r="S425" i="4"/>
  <c r="S629" i="4"/>
  <c r="S456" i="4"/>
  <c r="S386" i="4"/>
  <c r="S354" i="4"/>
  <c r="S322" i="4"/>
  <c r="S290" i="4"/>
  <c r="S454" i="4"/>
  <c r="S383" i="4"/>
  <c r="S351" i="4"/>
  <c r="S319" i="4"/>
  <c r="S287" i="4"/>
  <c r="S403" i="4"/>
  <c r="S368" i="4"/>
  <c r="S336" i="4"/>
  <c r="S304" i="4"/>
  <c r="S272" i="4"/>
  <c r="S277" i="4"/>
  <c r="S240" i="4"/>
  <c r="S208" i="4"/>
  <c r="S176" i="4"/>
  <c r="S144" i="4"/>
  <c r="S112" i="4"/>
  <c r="S80" i="4"/>
  <c r="S48" i="4"/>
  <c r="S414" i="4"/>
  <c r="S281" i="4"/>
  <c r="S241" i="4"/>
  <c r="S209" i="4"/>
  <c r="S177" i="4"/>
  <c r="S145" i="4"/>
  <c r="S113" i="4"/>
  <c r="S81" i="4"/>
  <c r="S49" i="4"/>
  <c r="S430" i="4"/>
  <c r="S285" i="4"/>
  <c r="S238" i="4"/>
  <c r="S206" i="4"/>
  <c r="S174" i="4"/>
  <c r="S142" i="4"/>
  <c r="S110" i="4"/>
  <c r="S78" i="4"/>
  <c r="S46" i="4"/>
  <c r="S369" i="4"/>
  <c r="S167" i="4"/>
  <c r="S39" i="4"/>
  <c r="S251" i="4"/>
  <c r="S123" i="4"/>
  <c r="S446" i="4"/>
  <c r="S159" i="4"/>
  <c r="S31" i="4"/>
  <c r="S195" i="4"/>
  <c r="S67" i="4"/>
  <c r="S646" i="4"/>
  <c r="S630" i="4"/>
  <c r="S614" i="4"/>
  <c r="S598" i="4"/>
  <c r="S582" i="4"/>
  <c r="S566" i="4"/>
  <c r="S647" i="4"/>
  <c r="S631" i="4"/>
  <c r="S615" i="4"/>
  <c r="S599" i="4"/>
  <c r="S583" i="4"/>
  <c r="S567" i="4"/>
  <c r="S648" i="4"/>
  <c r="S632" i="4"/>
  <c r="S616" i="4"/>
  <c r="S600" i="4"/>
  <c r="S584" i="4"/>
  <c r="S568" i="4"/>
  <c r="S617" i="4"/>
  <c r="S559" i="4"/>
  <c r="S543" i="4"/>
  <c r="S527" i="4"/>
  <c r="S511" i="4"/>
  <c r="S495" i="4"/>
  <c r="S479" i="4"/>
  <c r="S463" i="4"/>
  <c r="S621" i="4"/>
  <c r="S563" i="4"/>
  <c r="S548" i="4"/>
  <c r="S532" i="4"/>
  <c r="S516" i="4"/>
  <c r="S500" i="4"/>
  <c r="S484" i="4"/>
  <c r="S468" i="4"/>
  <c r="S641" i="4"/>
  <c r="S577" i="4"/>
  <c r="S553" i="4"/>
  <c r="S537" i="4"/>
  <c r="S521" i="4"/>
  <c r="S505" i="4"/>
  <c r="S489" i="4"/>
  <c r="S473" i="4"/>
  <c r="S457" i="4"/>
  <c r="S542" i="4"/>
  <c r="S478" i="4"/>
  <c r="S447" i="4"/>
  <c r="S431" i="4"/>
  <c r="S415" i="4"/>
  <c r="S562" i="4"/>
  <c r="S498" i="4"/>
  <c r="S448" i="4"/>
  <c r="S432" i="4"/>
  <c r="S416" i="4"/>
  <c r="S550" i="4"/>
  <c r="S486" i="4"/>
  <c r="S445" i="4"/>
  <c r="S429" i="4"/>
  <c r="S413" i="4"/>
  <c r="S397" i="4"/>
  <c r="S522" i="4"/>
  <c r="S458" i="4"/>
  <c r="S418" i="4"/>
  <c r="S390" i="4"/>
  <c r="S374" i="4"/>
  <c r="S358" i="4"/>
  <c r="S342" i="4"/>
  <c r="S326" i="4"/>
  <c r="S310" i="4"/>
  <c r="S294" i="4"/>
  <c r="S278" i="4"/>
  <c r="S262" i="4"/>
  <c r="S400" i="4"/>
  <c r="S387" i="4"/>
  <c r="S371" i="4"/>
  <c r="S355" i="4"/>
  <c r="S339" i="4"/>
  <c r="S323" i="4"/>
  <c r="S307" i="4"/>
  <c r="S291" i="4"/>
  <c r="S275" i="4"/>
  <c r="S407" i="4"/>
  <c r="S388" i="4"/>
  <c r="S372" i="4"/>
  <c r="S356" i="4"/>
  <c r="S340" i="4"/>
  <c r="S324" i="4"/>
  <c r="S308" i="4"/>
  <c r="S292" i="4"/>
  <c r="S276" i="4"/>
  <c r="S357" i="4"/>
  <c r="S293" i="4"/>
  <c r="S260" i="4"/>
  <c r="S244" i="4"/>
  <c r="S228" i="4"/>
  <c r="S212" i="4"/>
  <c r="S196" i="4"/>
  <c r="S180" i="4"/>
  <c r="S164" i="4"/>
  <c r="S148" i="4"/>
  <c r="S132" i="4"/>
  <c r="S116" i="4"/>
  <c r="S100" i="4"/>
  <c r="S84" i="4"/>
  <c r="S68" i="4"/>
  <c r="S52" i="4"/>
  <c r="S36" i="4"/>
  <c r="S20" i="4"/>
  <c r="S361" i="4"/>
  <c r="S297" i="4"/>
  <c r="S263" i="4"/>
  <c r="S245" i="4"/>
  <c r="S229" i="4"/>
  <c r="S213" i="4"/>
  <c r="S197" i="4"/>
  <c r="S181" i="4"/>
  <c r="S165" i="4"/>
  <c r="S149" i="4"/>
  <c r="S133" i="4"/>
  <c r="S117" i="4"/>
  <c r="S101" i="4"/>
  <c r="S85" i="4"/>
  <c r="S69" i="4"/>
  <c r="S53" i="4"/>
  <c r="S37" i="4"/>
  <c r="S21" i="4"/>
  <c r="S365" i="4"/>
  <c r="S301" i="4"/>
  <c r="S258" i="4"/>
  <c r="S242" i="4"/>
  <c r="S226" i="4"/>
  <c r="S210" i="4"/>
  <c r="S194" i="4"/>
  <c r="S178" i="4"/>
  <c r="S162" i="4"/>
  <c r="S146" i="4"/>
  <c r="S130" i="4"/>
  <c r="S114" i="4"/>
  <c r="S98" i="4"/>
  <c r="S82" i="4"/>
  <c r="S66" i="4"/>
  <c r="S50" i="4"/>
  <c r="S34" i="4"/>
  <c r="S18" i="4"/>
  <c r="S247" i="4"/>
  <c r="S183" i="4"/>
  <c r="S119" i="4"/>
  <c r="S55" i="4"/>
  <c r="S13" i="4"/>
  <c r="S264" i="4"/>
  <c r="S203" i="4"/>
  <c r="S139" i="4"/>
  <c r="S75" i="4"/>
  <c r="S14" i="4"/>
  <c r="S239" i="4"/>
  <c r="S175" i="4"/>
  <c r="S111" i="4"/>
  <c r="S47" i="4"/>
  <c r="S289" i="4"/>
  <c r="S211" i="4"/>
  <c r="S147" i="4"/>
  <c r="S83" i="4"/>
  <c r="S19" i="4"/>
  <c r="S658" i="4"/>
  <c r="S610" i="4"/>
  <c r="S578" i="4"/>
  <c r="S643" i="4"/>
  <c r="S611" i="4"/>
  <c r="S579" i="4"/>
  <c r="S644" i="4"/>
  <c r="S612" i="4"/>
  <c r="S580" i="4"/>
  <c r="S601" i="4"/>
  <c r="S539" i="4"/>
  <c r="S507" i="4"/>
  <c r="S475" i="4"/>
  <c r="S605" i="4"/>
  <c r="S560" i="4"/>
  <c r="S528" i="4"/>
  <c r="S496" i="4"/>
  <c r="S464" i="4"/>
  <c r="S565" i="4"/>
  <c r="S533" i="4"/>
  <c r="S501" i="4"/>
  <c r="S469" i="4"/>
  <c r="S526" i="4"/>
  <c r="S443" i="4"/>
  <c r="S411" i="4"/>
  <c r="S482" i="4"/>
  <c r="S428" i="4"/>
  <c r="S534" i="4"/>
  <c r="S441" i="4"/>
  <c r="S409" i="4"/>
  <c r="S506" i="4"/>
  <c r="S404" i="4"/>
  <c r="S370" i="4"/>
  <c r="S338" i="4"/>
  <c r="S306" i="4"/>
  <c r="S274" i="4"/>
  <c r="S398" i="4"/>
  <c r="S367" i="4"/>
  <c r="S335" i="4"/>
  <c r="S303" i="4"/>
  <c r="S442" i="4"/>
  <c r="S384" i="4"/>
  <c r="S352" i="4"/>
  <c r="S320" i="4"/>
  <c r="S288" i="4"/>
  <c r="S341" i="4"/>
  <c r="S256" i="4"/>
  <c r="S224" i="4"/>
  <c r="S192" i="4"/>
  <c r="S160" i="4"/>
  <c r="S128" i="4"/>
  <c r="S96" i="4"/>
  <c r="S64" i="4"/>
  <c r="S32" i="4"/>
  <c r="S345" i="4"/>
  <c r="S257" i="4"/>
  <c r="S225" i="4"/>
  <c r="S193" i="4"/>
  <c r="S161" i="4"/>
  <c r="S129" i="4"/>
  <c r="S97" i="4"/>
  <c r="S65" i="4"/>
  <c r="S33" i="4"/>
  <c r="S349" i="4"/>
  <c r="S254" i="4"/>
  <c r="S222" i="4"/>
  <c r="S190" i="4"/>
  <c r="S158" i="4"/>
  <c r="S126" i="4"/>
  <c r="S94" i="4"/>
  <c r="S62" i="4"/>
  <c r="S30" i="4"/>
  <c r="S231" i="4"/>
  <c r="S103" i="4"/>
  <c r="S399" i="4"/>
  <c r="S187" i="4"/>
  <c r="S59" i="4"/>
  <c r="S223" i="4"/>
  <c r="S95" i="4"/>
  <c r="S259" i="4"/>
  <c r="S131" i="4"/>
  <c r="S12" i="4"/>
  <c r="S654" i="4"/>
  <c r="S638" i="4"/>
  <c r="S622" i="4"/>
  <c r="S606" i="4"/>
  <c r="S590" i="4"/>
  <c r="S574" i="4"/>
  <c r="S655" i="4"/>
  <c r="S639" i="4"/>
  <c r="S623" i="4"/>
  <c r="S607" i="4"/>
  <c r="S591" i="4"/>
  <c r="S575" i="4"/>
  <c r="S656" i="4"/>
  <c r="S640" i="4"/>
  <c r="S624" i="4"/>
  <c r="S608" i="4"/>
  <c r="S592" i="4"/>
  <c r="S576" i="4"/>
  <c r="S649" i="4"/>
  <c r="S585" i="4"/>
  <c r="S551" i="4"/>
  <c r="S535" i="4"/>
  <c r="S519" i="4"/>
  <c r="S503" i="4"/>
  <c r="S487" i="4"/>
  <c r="S471" i="4"/>
  <c r="S653" i="4"/>
  <c r="S589" i="4"/>
  <c r="S556" i="4"/>
  <c r="S540" i="4"/>
  <c r="S524" i="4"/>
  <c r="S508" i="4"/>
  <c r="S492" i="4"/>
  <c r="S476" i="4"/>
  <c r="S460" i="4"/>
  <c r="S609" i="4"/>
  <c r="S561" i="4"/>
  <c r="S545" i="4"/>
  <c r="S529" i="4"/>
  <c r="S513" i="4"/>
  <c r="S497" i="4"/>
  <c r="S481" i="4"/>
  <c r="S465" i="4"/>
  <c r="S581" i="4"/>
  <c r="S510" i="4"/>
  <c r="S455" i="4"/>
  <c r="S439" i="4"/>
  <c r="S423" i="4"/>
  <c r="S661" i="4"/>
  <c r="S530" i="4"/>
  <c r="S466" i="4"/>
  <c r="S440" i="4"/>
  <c r="S424" i="4"/>
  <c r="S408" i="4"/>
  <c r="S518" i="4"/>
  <c r="S453" i="4"/>
  <c r="S437" i="4"/>
  <c r="S421" i="4"/>
  <c r="S405" i="4"/>
  <c r="S554" i="4"/>
  <c r="S490" i="4"/>
  <c r="S450" i="4"/>
  <c r="S402" i="4"/>
  <c r="S382" i="4"/>
  <c r="S366" i="4"/>
  <c r="S350" i="4"/>
  <c r="S334" i="4"/>
  <c r="S318" i="4"/>
  <c r="S302" i="4"/>
  <c r="S286" i="4"/>
  <c r="S270" i="4"/>
  <c r="S438" i="4"/>
  <c r="S395" i="4"/>
  <c r="S379" i="4"/>
  <c r="S363" i="4"/>
  <c r="S347" i="4"/>
  <c r="S331" i="4"/>
  <c r="S315" i="4"/>
  <c r="S299" i="4"/>
  <c r="S283" i="4"/>
  <c r="S426" i="4"/>
  <c r="S396" i="4"/>
  <c r="S380" i="4"/>
  <c r="S364" i="4"/>
  <c r="S348" i="4"/>
  <c r="S332" i="4"/>
  <c r="S316" i="4"/>
  <c r="S300" i="4"/>
  <c r="S284" i="4"/>
  <c r="S389" i="4"/>
  <c r="S325" i="4"/>
  <c r="S271" i="4"/>
  <c r="S252" i="4"/>
  <c r="S236" i="4"/>
  <c r="S220" i="4"/>
  <c r="S204" i="4"/>
  <c r="S188" i="4"/>
  <c r="S172" i="4"/>
  <c r="S156" i="4"/>
  <c r="S140" i="4"/>
  <c r="S124" i="4"/>
  <c r="S108" i="4"/>
  <c r="S92" i="4"/>
  <c r="S76" i="4"/>
  <c r="S60" i="4"/>
  <c r="S44" i="4"/>
  <c r="S28" i="4"/>
  <c r="S393" i="4"/>
  <c r="S329" i="4"/>
  <c r="S273" i="4"/>
  <c r="S253" i="4"/>
  <c r="S237" i="4"/>
  <c r="S221" i="4"/>
  <c r="S205" i="4"/>
  <c r="S189" i="4"/>
  <c r="S173" i="4"/>
  <c r="S157" i="4"/>
  <c r="S141" i="4"/>
  <c r="S125" i="4"/>
  <c r="S109" i="4"/>
  <c r="S93" i="4"/>
  <c r="S77" i="4"/>
  <c r="S61" i="4"/>
  <c r="S45" i="4"/>
  <c r="S29" i="4"/>
  <c r="S406" i="4"/>
  <c r="S333" i="4"/>
  <c r="S268" i="4"/>
  <c r="S250" i="4"/>
  <c r="S234" i="4"/>
  <c r="S218" i="4"/>
  <c r="S202" i="4"/>
  <c r="S186" i="4"/>
  <c r="S170" i="4"/>
  <c r="S154" i="4"/>
  <c r="S138" i="4"/>
  <c r="S122" i="4"/>
  <c r="S106" i="4"/>
  <c r="S90" i="4"/>
  <c r="S74" i="4"/>
  <c r="S58" i="4"/>
  <c r="S42" i="4"/>
  <c r="S26" i="4"/>
  <c r="S305" i="4"/>
  <c r="S215" i="4"/>
  <c r="S151" i="4"/>
  <c r="S87" i="4"/>
  <c r="S23" i="4"/>
  <c r="S385" i="4"/>
  <c r="S235" i="4"/>
  <c r="S171" i="4"/>
  <c r="S107" i="4"/>
  <c r="S43" i="4"/>
  <c r="S337" i="4"/>
  <c r="S207" i="4"/>
  <c r="S143" i="4"/>
  <c r="S79" i="4"/>
  <c r="S15" i="4"/>
  <c r="S243" i="4"/>
  <c r="S179" i="4"/>
  <c r="S115" i="4"/>
  <c r="S51" i="4"/>
  <c r="S16" i="4"/>
  <c r="CF8" i="9" l="1"/>
  <c r="CF11" i="9"/>
  <c r="CF7" i="9"/>
  <c r="CE14" i="9"/>
  <c r="CE13" i="9"/>
  <c r="CE17" i="9"/>
  <c r="CE12" i="9"/>
  <c r="CE15" i="9"/>
  <c r="CE19" i="9"/>
  <c r="CE18" i="9"/>
  <c r="CE21" i="9"/>
  <c r="CE25" i="9"/>
  <c r="CE24" i="9"/>
  <c r="CE23" i="9"/>
  <c r="CE28" i="9"/>
  <c r="CE29" i="9"/>
  <c r="CE33" i="9"/>
  <c r="CE26" i="9"/>
  <c r="CE32" i="9"/>
  <c r="CE20" i="9"/>
  <c r="CE38" i="9"/>
  <c r="CE42" i="9"/>
  <c r="CE46" i="9"/>
  <c r="CE50" i="9"/>
  <c r="CE22" i="9"/>
  <c r="CE30" i="9"/>
  <c r="CE37" i="9"/>
  <c r="CE41" i="9"/>
  <c r="CE45" i="9"/>
  <c r="CE49" i="9"/>
  <c r="CE27" i="9"/>
  <c r="CE36" i="9"/>
  <c r="CE44" i="9"/>
  <c r="CE52" i="9"/>
  <c r="CE56" i="9"/>
  <c r="CE60" i="9"/>
  <c r="CE64" i="9"/>
  <c r="CE39" i="9"/>
  <c r="CE47" i="9"/>
  <c r="CE55" i="9"/>
  <c r="CE59" i="9"/>
  <c r="CE31" i="9"/>
  <c r="CE40" i="9"/>
  <c r="CE58" i="9"/>
  <c r="CE66" i="9"/>
  <c r="CE70" i="9"/>
  <c r="CE74" i="9"/>
  <c r="CE78" i="9"/>
  <c r="CE82" i="9"/>
  <c r="CE86" i="9"/>
  <c r="CE90" i="9"/>
  <c r="CE94" i="9"/>
  <c r="CE43" i="9"/>
  <c r="CE53" i="9"/>
  <c r="CE61" i="9"/>
  <c r="CE63" i="9"/>
  <c r="CE65" i="9"/>
  <c r="CE69" i="9"/>
  <c r="CE73" i="9"/>
  <c r="CE77" i="9"/>
  <c r="CE81" i="9"/>
  <c r="CE85" i="9"/>
  <c r="CE89" i="9"/>
  <c r="CE93" i="9"/>
  <c r="CE97" i="9"/>
  <c r="CE16" i="9"/>
  <c r="CE54" i="9"/>
  <c r="CE68" i="9"/>
  <c r="CE34" i="9"/>
  <c r="CE57" i="9"/>
  <c r="CE71" i="9"/>
  <c r="CE79" i="9"/>
  <c r="CE48" i="9"/>
  <c r="CE51" i="9"/>
  <c r="CE62" i="9"/>
  <c r="CE76" i="9"/>
  <c r="CE80" i="9"/>
  <c r="CE87" i="9"/>
  <c r="CE101" i="9"/>
  <c r="CE105" i="9"/>
  <c r="CE109" i="9"/>
  <c r="CE113" i="9"/>
  <c r="CE117" i="9"/>
  <c r="CE121" i="9"/>
  <c r="CE125" i="9"/>
  <c r="CE88" i="9"/>
  <c r="CE100" i="9"/>
  <c r="CE104" i="9"/>
  <c r="CE108" i="9"/>
  <c r="CE112" i="9"/>
  <c r="CE116" i="9"/>
  <c r="CE120" i="9"/>
  <c r="CE35" i="9"/>
  <c r="CE72" i="9"/>
  <c r="CE92" i="9"/>
  <c r="CE96" i="9"/>
  <c r="CE102" i="9"/>
  <c r="CE110" i="9"/>
  <c r="CE67" i="9"/>
  <c r="CE75" i="9"/>
  <c r="CE91" i="9"/>
  <c r="CE103" i="9"/>
  <c r="CE99" i="9"/>
  <c r="CE115" i="9"/>
  <c r="CE122" i="9"/>
  <c r="CE123" i="9"/>
  <c r="CE124" i="9"/>
  <c r="CE128" i="9"/>
  <c r="CE132" i="9"/>
  <c r="CE136" i="9"/>
  <c r="CE140" i="9"/>
  <c r="CE144" i="9"/>
  <c r="CE148" i="9"/>
  <c r="CE152" i="9"/>
  <c r="CE156" i="9"/>
  <c r="CE160" i="9"/>
  <c r="CE164" i="9"/>
  <c r="CE168" i="9"/>
  <c r="CE172" i="9"/>
  <c r="CE176" i="9"/>
  <c r="CE180" i="9"/>
  <c r="CE184" i="9"/>
  <c r="CE188" i="9"/>
  <c r="CE192" i="9"/>
  <c r="CE196" i="9"/>
  <c r="CE200" i="9"/>
  <c r="CE84" i="9"/>
  <c r="CE98" i="9"/>
  <c r="CE106" i="9"/>
  <c r="CE126" i="9"/>
  <c r="CE127" i="9"/>
  <c r="CE131" i="9"/>
  <c r="CE135" i="9"/>
  <c r="CE139" i="9"/>
  <c r="CE143" i="9"/>
  <c r="CE147" i="9"/>
  <c r="CE151" i="9"/>
  <c r="CE155" i="9"/>
  <c r="CE159" i="9"/>
  <c r="CE163" i="9"/>
  <c r="CE167" i="9"/>
  <c r="CE171" i="9"/>
  <c r="CE175" i="9"/>
  <c r="CE179" i="9"/>
  <c r="CE83" i="9"/>
  <c r="CE114" i="9"/>
  <c r="CE118" i="9"/>
  <c r="CE134" i="9"/>
  <c r="CE142" i="9"/>
  <c r="CE130" i="9"/>
  <c r="CE138" i="9"/>
  <c r="CE146" i="9"/>
  <c r="CE154" i="9"/>
  <c r="CE137" i="9"/>
  <c r="CE145" i="9"/>
  <c r="CE149" i="9"/>
  <c r="CE161" i="9"/>
  <c r="CE169" i="9"/>
  <c r="CE177" i="9"/>
  <c r="CE181" i="9"/>
  <c r="CE182" i="9"/>
  <c r="CE183" i="9"/>
  <c r="CE197" i="9"/>
  <c r="CE198" i="9"/>
  <c r="CE199" i="9"/>
  <c r="CE205" i="9"/>
  <c r="CE209" i="9"/>
  <c r="CE213" i="9"/>
  <c r="CE217" i="9"/>
  <c r="CE221" i="9"/>
  <c r="CE107" i="9"/>
  <c r="CE119" i="9"/>
  <c r="CE133" i="9"/>
  <c r="CE153" i="9"/>
  <c r="CE157" i="9"/>
  <c r="CE162" i="9"/>
  <c r="CE170" i="9"/>
  <c r="CE178" i="9"/>
  <c r="CE185" i="9"/>
  <c r="CE186" i="9"/>
  <c r="CE187" i="9"/>
  <c r="CE201" i="9"/>
  <c r="CE202" i="9"/>
  <c r="CE204" i="9"/>
  <c r="CE208" i="9"/>
  <c r="CE212" i="9"/>
  <c r="CE216" i="9"/>
  <c r="CE220" i="9"/>
  <c r="CE224" i="9"/>
  <c r="CE228" i="9"/>
  <c r="CE232" i="9"/>
  <c r="CE236" i="9"/>
  <c r="CE240" i="9"/>
  <c r="CE244" i="9"/>
  <c r="CE248" i="9"/>
  <c r="CE252" i="9"/>
  <c r="CE129" i="9"/>
  <c r="CE111" i="9"/>
  <c r="CE141" i="9"/>
  <c r="CE166" i="9"/>
  <c r="CE193" i="9"/>
  <c r="CE195" i="9"/>
  <c r="CE210" i="9"/>
  <c r="CE218" i="9"/>
  <c r="CE158" i="9"/>
  <c r="CE174" i="9"/>
  <c r="CE194" i="9"/>
  <c r="CE206" i="9"/>
  <c r="CE214" i="9"/>
  <c r="CE222" i="9"/>
  <c r="CE225" i="9"/>
  <c r="CE226" i="9"/>
  <c r="CE227" i="9"/>
  <c r="CE241" i="9"/>
  <c r="CE242" i="9"/>
  <c r="CE243" i="9"/>
  <c r="CE150" i="9"/>
  <c r="CE165" i="9"/>
  <c r="CE211" i="9"/>
  <c r="CE230" i="9"/>
  <c r="CE233" i="9"/>
  <c r="CE257" i="9"/>
  <c r="CE261" i="9"/>
  <c r="CE265" i="9"/>
  <c r="CE269" i="9"/>
  <c r="CE273" i="9"/>
  <c r="CE277" i="9"/>
  <c r="CE95" i="9"/>
  <c r="CE190" i="9"/>
  <c r="CE203" i="9"/>
  <c r="CE219" i="9"/>
  <c r="CE223" i="9"/>
  <c r="CE235" i="9"/>
  <c r="CE238" i="9"/>
  <c r="CE245" i="9"/>
  <c r="CE249" i="9"/>
  <c r="CE250" i="9"/>
  <c r="CE251" i="9"/>
  <c r="CE255" i="9"/>
  <c r="CE259" i="9"/>
  <c r="CE263" i="9"/>
  <c r="CE267" i="9"/>
  <c r="CE271" i="9"/>
  <c r="CE275" i="9"/>
  <c r="CE279" i="9"/>
  <c r="CE283" i="9"/>
  <c r="CE287" i="9"/>
  <c r="CE291" i="9"/>
  <c r="CE295" i="9"/>
  <c r="CE299" i="9"/>
  <c r="CE303" i="9"/>
  <c r="CE307" i="9"/>
  <c r="CE311" i="9"/>
  <c r="CE191" i="9"/>
  <c r="CE207" i="9"/>
  <c r="CE231" i="9"/>
  <c r="CE237" i="9"/>
  <c r="CE247" i="9"/>
  <c r="CE260" i="9"/>
  <c r="CE268" i="9"/>
  <c r="CE276" i="9"/>
  <c r="CE288" i="9"/>
  <c r="CE289" i="9"/>
  <c r="CE290" i="9"/>
  <c r="CE304" i="9"/>
  <c r="CE305" i="9"/>
  <c r="CE306" i="9"/>
  <c r="CE315" i="9"/>
  <c r="CE319" i="9"/>
  <c r="CE323" i="9"/>
  <c r="CE327" i="9"/>
  <c r="CE331" i="9"/>
  <c r="CE335" i="9"/>
  <c r="CE339" i="9"/>
  <c r="CE343" i="9"/>
  <c r="CE347" i="9"/>
  <c r="CE351" i="9"/>
  <c r="CE355" i="9"/>
  <c r="CE359" i="9"/>
  <c r="CE363" i="9"/>
  <c r="CE367" i="9"/>
  <c r="CE371" i="9"/>
  <c r="CE375" i="9"/>
  <c r="CE379" i="9"/>
  <c r="CE383" i="9"/>
  <c r="CE387" i="9"/>
  <c r="CE391" i="9"/>
  <c r="CE395" i="9"/>
  <c r="CE399" i="9"/>
  <c r="CE403" i="9"/>
  <c r="CE407" i="9"/>
  <c r="CE411" i="9"/>
  <c r="CE415" i="9"/>
  <c r="CE419" i="9"/>
  <c r="CE423" i="9"/>
  <c r="CE427" i="9"/>
  <c r="CE431" i="9"/>
  <c r="CE435" i="9"/>
  <c r="CE439" i="9"/>
  <c r="CE443" i="9"/>
  <c r="CE173" i="9"/>
  <c r="CE189" i="9"/>
  <c r="CE239" i="9"/>
  <c r="CE253" i="9"/>
  <c r="CE258" i="9"/>
  <c r="CE266" i="9"/>
  <c r="CE274" i="9"/>
  <c r="CE292" i="9"/>
  <c r="CE293" i="9"/>
  <c r="CE294" i="9"/>
  <c r="CE308" i="9"/>
  <c r="CE309" i="9"/>
  <c r="CE310" i="9"/>
  <c r="CE318" i="9"/>
  <c r="CE322" i="9"/>
  <c r="CE326" i="9"/>
  <c r="CE330" i="9"/>
  <c r="CE334" i="9"/>
  <c r="CE338" i="9"/>
  <c r="CE342" i="9"/>
  <c r="CE346" i="9"/>
  <c r="CE350" i="9"/>
  <c r="CE354" i="9"/>
  <c r="CE358" i="9"/>
  <c r="CE362" i="9"/>
  <c r="CE366" i="9"/>
  <c r="CE370" i="9"/>
  <c r="CE234" i="9"/>
  <c r="CE254" i="9"/>
  <c r="CE270" i="9"/>
  <c r="CE284" i="9"/>
  <c r="CE286" i="9"/>
  <c r="CE301" i="9"/>
  <c r="CE320" i="9"/>
  <c r="CE328" i="9"/>
  <c r="CE336" i="9"/>
  <c r="CE344" i="9"/>
  <c r="CE352" i="9"/>
  <c r="CE360" i="9"/>
  <c r="CE368" i="9"/>
  <c r="CE380" i="9"/>
  <c r="CE381" i="9"/>
  <c r="CE382" i="9"/>
  <c r="CE396" i="9"/>
  <c r="CE397" i="9"/>
  <c r="CE398" i="9"/>
  <c r="CE412" i="9"/>
  <c r="CE413" i="9"/>
  <c r="CE414" i="9"/>
  <c r="CE428" i="9"/>
  <c r="CE429" i="9"/>
  <c r="CE430" i="9"/>
  <c r="CE444" i="9"/>
  <c r="CE215" i="9"/>
  <c r="CE229" i="9"/>
  <c r="CE256" i="9"/>
  <c r="CE272" i="9"/>
  <c r="CE281" i="9"/>
  <c r="CE296" i="9"/>
  <c r="CE298" i="9"/>
  <c r="CE313" i="9"/>
  <c r="CE321" i="9"/>
  <c r="CE329" i="9"/>
  <c r="CE337" i="9"/>
  <c r="CE345" i="9"/>
  <c r="CE353" i="9"/>
  <c r="CE361" i="9"/>
  <c r="CE369" i="9"/>
  <c r="CE384" i="9"/>
  <c r="CE385" i="9"/>
  <c r="CE386" i="9"/>
  <c r="CE400" i="9"/>
  <c r="CE401" i="9"/>
  <c r="CE402" i="9"/>
  <c r="CE416" i="9"/>
  <c r="CE417" i="9"/>
  <c r="CE418" i="9"/>
  <c r="CE432" i="9"/>
  <c r="CE433" i="9"/>
  <c r="CE434" i="9"/>
  <c r="CE448" i="9"/>
  <c r="CE452" i="9"/>
  <c r="CE456" i="9"/>
  <c r="CE460" i="9"/>
  <c r="CE464" i="9"/>
  <c r="CE468" i="9"/>
  <c r="CE472" i="9"/>
  <c r="CE476" i="9"/>
  <c r="CE480" i="9"/>
  <c r="CE484" i="9"/>
  <c r="CE488" i="9"/>
  <c r="CE492" i="9"/>
  <c r="CE496" i="9"/>
  <c r="CE500" i="9"/>
  <c r="CE504" i="9"/>
  <c r="CE508" i="9"/>
  <c r="CE512" i="9"/>
  <c r="CE516" i="9"/>
  <c r="CE520" i="9"/>
  <c r="CE278" i="9"/>
  <c r="CE285" i="9"/>
  <c r="CE302" i="9"/>
  <c r="CE316" i="9"/>
  <c r="CE332" i="9"/>
  <c r="CE348" i="9"/>
  <c r="CE364" i="9"/>
  <c r="CE374" i="9"/>
  <c r="CE389" i="9"/>
  <c r="CE404" i="9"/>
  <c r="CE406" i="9"/>
  <c r="CE421" i="9"/>
  <c r="CE436" i="9"/>
  <c r="CE438" i="9"/>
  <c r="CE453" i="9"/>
  <c r="CE454" i="9"/>
  <c r="CE455" i="9"/>
  <c r="CE469" i="9"/>
  <c r="CE470" i="9"/>
  <c r="CE471" i="9"/>
  <c r="CE485" i="9"/>
  <c r="CE486" i="9"/>
  <c r="CE487" i="9"/>
  <c r="CE501" i="9"/>
  <c r="CE502" i="9"/>
  <c r="CE503" i="9"/>
  <c r="CE517" i="9"/>
  <c r="CE518" i="9"/>
  <c r="CE519" i="9"/>
  <c r="CE523" i="9"/>
  <c r="CE527" i="9"/>
  <c r="CE531" i="9"/>
  <c r="CE535" i="9"/>
  <c r="CE539" i="9"/>
  <c r="CE543" i="9"/>
  <c r="CE547" i="9"/>
  <c r="CE551" i="9"/>
  <c r="CE555" i="9"/>
  <c r="CE559" i="9"/>
  <c r="CE563" i="9"/>
  <c r="CE567" i="9"/>
  <c r="CE571" i="9"/>
  <c r="CE575" i="9"/>
  <c r="CE579" i="9"/>
  <c r="CE583" i="9"/>
  <c r="CE587" i="9"/>
  <c r="CE591" i="9"/>
  <c r="CE595" i="9"/>
  <c r="CE599" i="9"/>
  <c r="CE603" i="9"/>
  <c r="CE607" i="9"/>
  <c r="CE611" i="9"/>
  <c r="CE615" i="9"/>
  <c r="CE619" i="9"/>
  <c r="CE623" i="9"/>
  <c r="CE627" i="9"/>
  <c r="CE631" i="9"/>
  <c r="CE635" i="9"/>
  <c r="CE639" i="9"/>
  <c r="CE643" i="9"/>
  <c r="CE647" i="9"/>
  <c r="CE651" i="9"/>
  <c r="CE655" i="9"/>
  <c r="CE659" i="9"/>
  <c r="CE545" i="9"/>
  <c r="CE561" i="9"/>
  <c r="CE569" i="9"/>
  <c r="CE593" i="9"/>
  <c r="CE609" i="9"/>
  <c r="CE621" i="9"/>
  <c r="CE629" i="9"/>
  <c r="CE633" i="9"/>
  <c r="CE641" i="9"/>
  <c r="CE645" i="9"/>
  <c r="CE649" i="9"/>
  <c r="CE653" i="9"/>
  <c r="CE661" i="9"/>
  <c r="CE441" i="9"/>
  <c r="CE449" i="9"/>
  <c r="CE246" i="9"/>
  <c r="CE264" i="9"/>
  <c r="CE280" i="9"/>
  <c r="CE297" i="9"/>
  <c r="CE314" i="9"/>
  <c r="CE325" i="9"/>
  <c r="CE341" i="9"/>
  <c r="CE357" i="9"/>
  <c r="CE376" i="9"/>
  <c r="CE378" i="9"/>
  <c r="CE393" i="9"/>
  <c r="CE408" i="9"/>
  <c r="CE410" i="9"/>
  <c r="CE425" i="9"/>
  <c r="CE440" i="9"/>
  <c r="CE442" i="9"/>
  <c r="CE457" i="9"/>
  <c r="CE458" i="9"/>
  <c r="CE459" i="9"/>
  <c r="CE473" i="9"/>
  <c r="CE474" i="9"/>
  <c r="CE475" i="9"/>
  <c r="CE489" i="9"/>
  <c r="CE490" i="9"/>
  <c r="CE491" i="9"/>
  <c r="CE505" i="9"/>
  <c r="CE506" i="9"/>
  <c r="CE507" i="9"/>
  <c r="CE521" i="9"/>
  <c r="CE522" i="9"/>
  <c r="CE526" i="9"/>
  <c r="CE530" i="9"/>
  <c r="CE534" i="9"/>
  <c r="CE538" i="9"/>
  <c r="CE542" i="9"/>
  <c r="CE546" i="9"/>
  <c r="CE550" i="9"/>
  <c r="CE554" i="9"/>
  <c r="CE558" i="9"/>
  <c r="CE562" i="9"/>
  <c r="CE566" i="9"/>
  <c r="CE570" i="9"/>
  <c r="CE574" i="9"/>
  <c r="CE578" i="9"/>
  <c r="CE582" i="9"/>
  <c r="CE586" i="9"/>
  <c r="CE590" i="9"/>
  <c r="CE594" i="9"/>
  <c r="CE598" i="9"/>
  <c r="CE602" i="9"/>
  <c r="CE606" i="9"/>
  <c r="CE610" i="9"/>
  <c r="CE614" i="9"/>
  <c r="CE618" i="9"/>
  <c r="CE622" i="9"/>
  <c r="CE626" i="9"/>
  <c r="CE630" i="9"/>
  <c r="CE634" i="9"/>
  <c r="CE638" i="9"/>
  <c r="CE642" i="9"/>
  <c r="CE646" i="9"/>
  <c r="CE650" i="9"/>
  <c r="CE654" i="9"/>
  <c r="CE658" i="9"/>
  <c r="CE589" i="9"/>
  <c r="CE597" i="9"/>
  <c r="CE601" i="9"/>
  <c r="CE637" i="9"/>
  <c r="CE657" i="9"/>
  <c r="CE282" i="9"/>
  <c r="CE312" i="9"/>
  <c r="CE317" i="9"/>
  <c r="CE333" i="9"/>
  <c r="CE349" i="9"/>
  <c r="CE365" i="9"/>
  <c r="CE377" i="9"/>
  <c r="CE424" i="9"/>
  <c r="CE426" i="9"/>
  <c r="CE450" i="9"/>
  <c r="CE262" i="9"/>
  <c r="CE300" i="9"/>
  <c r="CE324" i="9"/>
  <c r="CE340" i="9"/>
  <c r="CE356" i="9"/>
  <c r="CE372" i="9"/>
  <c r="CE373" i="9"/>
  <c r="CE388" i="9"/>
  <c r="CE390" i="9"/>
  <c r="CE405" i="9"/>
  <c r="CE420" i="9"/>
  <c r="CE422" i="9"/>
  <c r="CE437" i="9"/>
  <c r="CE445" i="9"/>
  <c r="CE446" i="9"/>
  <c r="CE447" i="9"/>
  <c r="CE461" i="9"/>
  <c r="CE462" i="9"/>
  <c r="CE463" i="9"/>
  <c r="CE477" i="9"/>
  <c r="CE478" i="9"/>
  <c r="CE479" i="9"/>
  <c r="CE493" i="9"/>
  <c r="CE494" i="9"/>
  <c r="CE495" i="9"/>
  <c r="CE509" i="9"/>
  <c r="CE510" i="9"/>
  <c r="CE511" i="9"/>
  <c r="CE525" i="9"/>
  <c r="CE529" i="9"/>
  <c r="CE533" i="9"/>
  <c r="CE537" i="9"/>
  <c r="CE541" i="9"/>
  <c r="CE549" i="9"/>
  <c r="CE553" i="9"/>
  <c r="CE557" i="9"/>
  <c r="CE565" i="9"/>
  <c r="CE573" i="9"/>
  <c r="CE577" i="9"/>
  <c r="CE581" i="9"/>
  <c r="CE585" i="9"/>
  <c r="CE605" i="9"/>
  <c r="CE613" i="9"/>
  <c r="CE617" i="9"/>
  <c r="CE625" i="9"/>
  <c r="CE392" i="9"/>
  <c r="CE394" i="9"/>
  <c r="CE409" i="9"/>
  <c r="CE466" i="9"/>
  <c r="CE483" i="9"/>
  <c r="CE513" i="9"/>
  <c r="CE528" i="9"/>
  <c r="CE544" i="9"/>
  <c r="CE560" i="9"/>
  <c r="CE576" i="9"/>
  <c r="CE592" i="9"/>
  <c r="CE608" i="9"/>
  <c r="CE624" i="9"/>
  <c r="CE640" i="9"/>
  <c r="CE656" i="9"/>
  <c r="CE532" i="9"/>
  <c r="CE548" i="9"/>
  <c r="CE596" i="9"/>
  <c r="CE612" i="9"/>
  <c r="CE465" i="9"/>
  <c r="CE482" i="9"/>
  <c r="CE499" i="9"/>
  <c r="CE524" i="9"/>
  <c r="CE540" i="9"/>
  <c r="CE556" i="9"/>
  <c r="CE572" i="9"/>
  <c r="CE588" i="9"/>
  <c r="CE604" i="9"/>
  <c r="CE620" i="9"/>
  <c r="CE636" i="9"/>
  <c r="CE652" i="9"/>
  <c r="CE467" i="9"/>
  <c r="CE497" i="9"/>
  <c r="CE644" i="9"/>
  <c r="CE660" i="9"/>
  <c r="CE451" i="9"/>
  <c r="CE481" i="9"/>
  <c r="CE498" i="9"/>
  <c r="CE515" i="9"/>
  <c r="CE536" i="9"/>
  <c r="CE552" i="9"/>
  <c r="CE568" i="9"/>
  <c r="CE584" i="9"/>
  <c r="CE600" i="9"/>
  <c r="CE616" i="9"/>
  <c r="CE632" i="9"/>
  <c r="CE648" i="9"/>
  <c r="CE514" i="9"/>
  <c r="CE564" i="9"/>
  <c r="CE580" i="9"/>
  <c r="CE628" i="9"/>
  <c r="X6" i="9"/>
  <c r="Y6" i="9" s="1"/>
  <c r="W7" i="9"/>
  <c r="W8" i="9"/>
  <c r="CG6" i="9"/>
  <c r="W11" i="9"/>
  <c r="V660" i="9"/>
  <c r="V656" i="9"/>
  <c r="V652" i="9"/>
  <c r="V661" i="9"/>
  <c r="V657" i="9"/>
  <c r="V653" i="9"/>
  <c r="V658" i="9"/>
  <c r="V654" i="9"/>
  <c r="V650" i="9"/>
  <c r="V646" i="9"/>
  <c r="V655" i="9"/>
  <c r="V651" i="9"/>
  <c r="V649" i="9"/>
  <c r="V644" i="9"/>
  <c r="V643" i="9"/>
  <c r="V639" i="9"/>
  <c r="V635" i="9"/>
  <c r="V631" i="9"/>
  <c r="V648" i="9"/>
  <c r="V645" i="9"/>
  <c r="V638" i="9"/>
  <c r="V633" i="9"/>
  <c r="V629" i="9"/>
  <c r="V625" i="9"/>
  <c r="V621" i="9"/>
  <c r="V659" i="9"/>
  <c r="V647" i="9"/>
  <c r="V640" i="9"/>
  <c r="V636" i="9"/>
  <c r="V628" i="9"/>
  <c r="V623" i="9"/>
  <c r="V618" i="9"/>
  <c r="V617" i="9"/>
  <c r="V637" i="9"/>
  <c r="V630" i="9"/>
  <c r="V624" i="9"/>
  <c r="V619" i="9"/>
  <c r="V614" i="9"/>
  <c r="V632" i="9"/>
  <c r="V620" i="9"/>
  <c r="V612" i="9"/>
  <c r="V608" i="9"/>
  <c r="V604" i="9"/>
  <c r="V600" i="9"/>
  <c r="V596" i="9"/>
  <c r="V592" i="9"/>
  <c r="V588" i="9"/>
  <c r="V584" i="9"/>
  <c r="V642" i="9"/>
  <c r="V622" i="9"/>
  <c r="V613" i="9"/>
  <c r="V641" i="9"/>
  <c r="V626" i="9"/>
  <c r="V615" i="9"/>
  <c r="V610" i="9"/>
  <c r="V605" i="9"/>
  <c r="V599" i="9"/>
  <c r="V594" i="9"/>
  <c r="V589" i="9"/>
  <c r="V616" i="9"/>
  <c r="V611" i="9"/>
  <c r="V606" i="9"/>
  <c r="V601" i="9"/>
  <c r="V595" i="9"/>
  <c r="V590" i="9"/>
  <c r="V634" i="9"/>
  <c r="V607" i="9"/>
  <c r="V602" i="9"/>
  <c r="V597" i="9"/>
  <c r="V591" i="9"/>
  <c r="V603" i="9"/>
  <c r="V587" i="9"/>
  <c r="V582" i="9"/>
  <c r="V581" i="9"/>
  <c r="V577" i="9"/>
  <c r="V573" i="9"/>
  <c r="V569" i="9"/>
  <c r="V565" i="9"/>
  <c r="V561" i="9"/>
  <c r="V627" i="9"/>
  <c r="V609" i="9"/>
  <c r="V598" i="9"/>
  <c r="V583" i="9"/>
  <c r="V578" i="9"/>
  <c r="V574" i="9"/>
  <c r="V570" i="9"/>
  <c r="V566" i="9"/>
  <c r="V562" i="9"/>
  <c r="V558" i="9"/>
  <c r="V554" i="9"/>
  <c r="V550" i="9"/>
  <c r="V580" i="9"/>
  <c r="V572" i="9"/>
  <c r="V564" i="9"/>
  <c r="V553" i="9"/>
  <c r="V547" i="9"/>
  <c r="V543" i="9"/>
  <c r="V539" i="9"/>
  <c r="V535" i="9"/>
  <c r="V531" i="9"/>
  <c r="V527" i="9"/>
  <c r="V523" i="9"/>
  <c r="V519" i="9"/>
  <c r="V515" i="9"/>
  <c r="V511" i="9"/>
  <c r="V507" i="9"/>
  <c r="V585" i="9"/>
  <c r="V575" i="9"/>
  <c r="V567" i="9"/>
  <c r="V559" i="9"/>
  <c r="V555" i="9"/>
  <c r="V549" i="9"/>
  <c r="V548" i="9"/>
  <c r="V544" i="9"/>
  <c r="V540" i="9"/>
  <c r="V536" i="9"/>
  <c r="V532" i="9"/>
  <c r="V586" i="9"/>
  <c r="V576" i="9"/>
  <c r="V568" i="9"/>
  <c r="V560" i="9"/>
  <c r="V556" i="9"/>
  <c r="V551" i="9"/>
  <c r="V545" i="9"/>
  <c r="V541" i="9"/>
  <c r="V537" i="9"/>
  <c r="V579" i="9"/>
  <c r="V538" i="9"/>
  <c r="V530" i="9"/>
  <c r="V528" i="9"/>
  <c r="V522" i="9"/>
  <c r="V517" i="9"/>
  <c r="V512" i="9"/>
  <c r="V506" i="9"/>
  <c r="V502" i="9"/>
  <c r="V498" i="9"/>
  <c r="V494" i="9"/>
  <c r="V490" i="9"/>
  <c r="V486" i="9"/>
  <c r="V482" i="9"/>
  <c r="V478" i="9"/>
  <c r="V474" i="9"/>
  <c r="V470" i="9"/>
  <c r="V466" i="9"/>
  <c r="V462" i="9"/>
  <c r="V557" i="9"/>
  <c r="V593" i="9"/>
  <c r="V563" i="9"/>
  <c r="V552" i="9"/>
  <c r="V546" i="9"/>
  <c r="V525" i="9"/>
  <c r="V520" i="9"/>
  <c r="V514" i="9"/>
  <c r="V509" i="9"/>
  <c r="V504" i="9"/>
  <c r="V500" i="9"/>
  <c r="V496" i="9"/>
  <c r="V492" i="9"/>
  <c r="V488" i="9"/>
  <c r="V484" i="9"/>
  <c r="V480" i="9"/>
  <c r="V476" i="9"/>
  <c r="V472" i="9"/>
  <c r="V468" i="9"/>
  <c r="V464" i="9"/>
  <c r="V460" i="9"/>
  <c r="V456" i="9"/>
  <c r="V452" i="9"/>
  <c r="V448" i="9"/>
  <c r="V571" i="9"/>
  <c r="V534" i="9"/>
  <c r="V526" i="9"/>
  <c r="V516" i="9"/>
  <c r="V505" i="9"/>
  <c r="V497" i="9"/>
  <c r="V489" i="9"/>
  <c r="V481" i="9"/>
  <c r="V473" i="9"/>
  <c r="V465" i="9"/>
  <c r="V457" i="9"/>
  <c r="V451" i="9"/>
  <c r="V445" i="9"/>
  <c r="V441" i="9"/>
  <c r="V542" i="9"/>
  <c r="V533" i="9"/>
  <c r="V529" i="9"/>
  <c r="V518" i="9"/>
  <c r="V508" i="9"/>
  <c r="V499" i="9"/>
  <c r="V491" i="9"/>
  <c r="V483" i="9"/>
  <c r="V475" i="9"/>
  <c r="V467" i="9"/>
  <c r="V458" i="9"/>
  <c r="V453" i="9"/>
  <c r="V446" i="9"/>
  <c r="V442" i="9"/>
  <c r="V438" i="9"/>
  <c r="V434" i="9"/>
  <c r="V430" i="9"/>
  <c r="V426" i="9"/>
  <c r="V422" i="9"/>
  <c r="V418" i="9"/>
  <c r="V414" i="9"/>
  <c r="V410" i="9"/>
  <c r="V406" i="9"/>
  <c r="V521" i="9"/>
  <c r="V510" i="9"/>
  <c r="V501" i="9"/>
  <c r="V493" i="9"/>
  <c r="V485" i="9"/>
  <c r="V477" i="9"/>
  <c r="V469" i="9"/>
  <c r="V461" i="9"/>
  <c r="V459" i="9"/>
  <c r="V454" i="9"/>
  <c r="V449" i="9"/>
  <c r="V447" i="9"/>
  <c r="V443" i="9"/>
  <c r="V495" i="9"/>
  <c r="V463" i="9"/>
  <c r="V455" i="9"/>
  <c r="V436" i="9"/>
  <c r="V431" i="9"/>
  <c r="V425" i="9"/>
  <c r="V420" i="9"/>
  <c r="V415" i="9"/>
  <c r="V409" i="9"/>
  <c r="V401" i="9"/>
  <c r="V397" i="9"/>
  <c r="V393" i="9"/>
  <c r="V389" i="9"/>
  <c r="V385" i="9"/>
  <c r="V381" i="9"/>
  <c r="V377" i="9"/>
  <c r="V373" i="9"/>
  <c r="V369" i="9"/>
  <c r="V365" i="9"/>
  <c r="V361" i="9"/>
  <c r="V357" i="9"/>
  <c r="V503" i="9"/>
  <c r="V471" i="9"/>
  <c r="V450" i="9"/>
  <c r="V437" i="9"/>
  <c r="V432" i="9"/>
  <c r="V427" i="9"/>
  <c r="V421" i="9"/>
  <c r="V416" i="9"/>
  <c r="V411" i="9"/>
  <c r="V405" i="9"/>
  <c r="V402" i="9"/>
  <c r="V398" i="9"/>
  <c r="V394" i="9"/>
  <c r="V390" i="9"/>
  <c r="V386" i="9"/>
  <c r="V382" i="9"/>
  <c r="V378" i="9"/>
  <c r="V374" i="9"/>
  <c r="V370" i="9"/>
  <c r="V524" i="9"/>
  <c r="V513" i="9"/>
  <c r="V479" i="9"/>
  <c r="V444" i="9"/>
  <c r="V439" i="9"/>
  <c r="V433" i="9"/>
  <c r="V428" i="9"/>
  <c r="V423" i="9"/>
  <c r="V417" i="9"/>
  <c r="V412" i="9"/>
  <c r="V407" i="9"/>
  <c r="V403" i="9"/>
  <c r="V399" i="9"/>
  <c r="V395" i="9"/>
  <c r="V435" i="9"/>
  <c r="V424" i="9"/>
  <c r="V413" i="9"/>
  <c r="V396" i="9"/>
  <c r="V387" i="9"/>
  <c r="V379" i="9"/>
  <c r="V371" i="9"/>
  <c r="V419" i="9"/>
  <c r="V408" i="9"/>
  <c r="V400" i="9"/>
  <c r="V388" i="9"/>
  <c r="V380" i="9"/>
  <c r="V372" i="9"/>
  <c r="V404" i="9"/>
  <c r="V391" i="9"/>
  <c r="V487" i="9"/>
  <c r="V440" i="9"/>
  <c r="V429" i="9"/>
  <c r="V375" i="9"/>
  <c r="V362" i="9"/>
  <c r="V355" i="9"/>
  <c r="V351" i="9"/>
  <c r="V392" i="9"/>
  <c r="V376" i="9"/>
  <c r="V366" i="9"/>
  <c r="V363" i="9"/>
  <c r="V358" i="9"/>
  <c r="V356" i="9"/>
  <c r="V352" i="9"/>
  <c r="V383" i="9"/>
  <c r="V364" i="9"/>
  <c r="V359" i="9"/>
  <c r="V353" i="9"/>
  <c r="V349" i="9"/>
  <c r="V384" i="9"/>
  <c r="V368" i="9"/>
  <c r="V367" i="9"/>
  <c r="V360" i="9"/>
  <c r="V354" i="9"/>
  <c r="V350" i="9"/>
  <c r="V348" i="9"/>
  <c r="V344" i="9"/>
  <c r="V340" i="9"/>
  <c r="V336" i="9"/>
  <c r="V332" i="9"/>
  <c r="V328" i="9"/>
  <c r="V324" i="9"/>
  <c r="V320" i="9"/>
  <c r="V316" i="9"/>
  <c r="V312" i="9"/>
  <c r="V308" i="9"/>
  <c r="V346" i="9"/>
  <c r="V342" i="9"/>
  <c r="V338" i="9"/>
  <c r="V334" i="9"/>
  <c r="V330" i="9"/>
  <c r="V326" i="9"/>
  <c r="V322" i="9"/>
  <c r="V318" i="9"/>
  <c r="V314" i="9"/>
  <c r="V347" i="9"/>
  <c r="V343" i="9"/>
  <c r="V339" i="9"/>
  <c r="V335" i="9"/>
  <c r="V331" i="9"/>
  <c r="V327" i="9"/>
  <c r="V323" i="9"/>
  <c r="V319" i="9"/>
  <c r="V315" i="9"/>
  <c r="V311" i="9"/>
  <c r="V307" i="9"/>
  <c r="V341" i="9"/>
  <c r="V325" i="9"/>
  <c r="V306" i="9"/>
  <c r="V302" i="9"/>
  <c r="V298" i="9"/>
  <c r="V294" i="9"/>
  <c r="V290" i="9"/>
  <c r="V286" i="9"/>
  <c r="V282" i="9"/>
  <c r="V278" i="9"/>
  <c r="V274" i="9"/>
  <c r="V270" i="9"/>
  <c r="V266" i="9"/>
  <c r="V262" i="9"/>
  <c r="V258" i="9"/>
  <c r="V254" i="9"/>
  <c r="V250" i="9"/>
  <c r="V246" i="9"/>
  <c r="V242" i="9"/>
  <c r="V238" i="9"/>
  <c r="V234" i="9"/>
  <c r="V230" i="9"/>
  <c r="V226" i="9"/>
  <c r="V222" i="9"/>
  <c r="V218" i="9"/>
  <c r="V214" i="9"/>
  <c r="V210" i="9"/>
  <c r="V206" i="9"/>
  <c r="V202" i="9"/>
  <c r="V198" i="9"/>
  <c r="V194" i="9"/>
  <c r="V190" i="9"/>
  <c r="V186" i="9"/>
  <c r="V182" i="9"/>
  <c r="V178" i="9"/>
  <c r="V174" i="9"/>
  <c r="V170" i="9"/>
  <c r="V166" i="9"/>
  <c r="V162" i="9"/>
  <c r="V158" i="9"/>
  <c r="V345" i="9"/>
  <c r="V329" i="9"/>
  <c r="V313" i="9"/>
  <c r="V309" i="9"/>
  <c r="V303" i="9"/>
  <c r="V299" i="9"/>
  <c r="V295" i="9"/>
  <c r="V291" i="9"/>
  <c r="V287" i="9"/>
  <c r="V283" i="9"/>
  <c r="V279" i="9"/>
  <c r="V275" i="9"/>
  <c r="V271" i="9"/>
  <c r="V267" i="9"/>
  <c r="V263" i="9"/>
  <c r="V259" i="9"/>
  <c r="V255" i="9"/>
  <c r="V251" i="9"/>
  <c r="V247" i="9"/>
  <c r="V243" i="9"/>
  <c r="V239" i="9"/>
  <c r="V235" i="9"/>
  <c r="V231" i="9"/>
  <c r="V227" i="9"/>
  <c r="V223" i="9"/>
  <c r="V219" i="9"/>
  <c r="V215" i="9"/>
  <c r="V211" i="9"/>
  <c r="V207" i="9"/>
  <c r="V203" i="9"/>
  <c r="V199" i="9"/>
  <c r="V195" i="9"/>
  <c r="V191" i="9"/>
  <c r="V187" i="9"/>
  <c r="V183" i="9"/>
  <c r="V179" i="9"/>
  <c r="V175" i="9"/>
  <c r="V171" i="9"/>
  <c r="V167" i="9"/>
  <c r="V163" i="9"/>
  <c r="V159" i="9"/>
  <c r="V333" i="9"/>
  <c r="V317" i="9"/>
  <c r="V310" i="9"/>
  <c r="V304" i="9"/>
  <c r="V300" i="9"/>
  <c r="V296" i="9"/>
  <c r="V292" i="9"/>
  <c r="V288" i="9"/>
  <c r="V284" i="9"/>
  <c r="V280" i="9"/>
  <c r="V276" i="9"/>
  <c r="V272" i="9"/>
  <c r="V268" i="9"/>
  <c r="V264" i="9"/>
  <c r="V260" i="9"/>
  <c r="V256" i="9"/>
  <c r="V252" i="9"/>
  <c r="V248" i="9"/>
  <c r="V244" i="9"/>
  <c r="V240" i="9"/>
  <c r="V236" i="9"/>
  <c r="V232" i="9"/>
  <c r="V228" i="9"/>
  <c r="V224" i="9"/>
  <c r="V220" i="9"/>
  <c r="V216" i="9"/>
  <c r="V212" i="9"/>
  <c r="V208" i="9"/>
  <c r="V204" i="9"/>
  <c r="V200" i="9"/>
  <c r="V196" i="9"/>
  <c r="V192" i="9"/>
  <c r="V337" i="9"/>
  <c r="V321" i="9"/>
  <c r="V305" i="9"/>
  <c r="V301" i="9"/>
  <c r="V297" i="9"/>
  <c r="V293" i="9"/>
  <c r="V289" i="9"/>
  <c r="V285" i="9"/>
  <c r="V281" i="9"/>
  <c r="V277" i="9"/>
  <c r="V273" i="9"/>
  <c r="V269" i="9"/>
  <c r="V265" i="9"/>
  <c r="V261" i="9"/>
  <c r="V257" i="9"/>
  <c r="V253" i="9"/>
  <c r="V249" i="9"/>
  <c r="V245" i="9"/>
  <c r="V241" i="9"/>
  <c r="V237" i="9"/>
  <c r="V233" i="9"/>
  <c r="V229" i="9"/>
  <c r="V221" i="9"/>
  <c r="V205" i="9"/>
  <c r="V184" i="9"/>
  <c r="V176" i="9"/>
  <c r="V168" i="9"/>
  <c r="V160" i="9"/>
  <c r="V157" i="9"/>
  <c r="V153" i="9"/>
  <c r="V149" i="9"/>
  <c r="V145" i="9"/>
  <c r="V141" i="9"/>
  <c r="V137" i="9"/>
  <c r="V133" i="9"/>
  <c r="V129" i="9"/>
  <c r="V125" i="9"/>
  <c r="V121" i="9"/>
  <c r="V117" i="9"/>
  <c r="V113" i="9"/>
  <c r="V109" i="9"/>
  <c r="V105" i="9"/>
  <c r="V101" i="9"/>
  <c r="V97" i="9"/>
  <c r="V93" i="9"/>
  <c r="V89" i="9"/>
  <c r="V85" i="9"/>
  <c r="V81" i="9"/>
  <c r="V77" i="9"/>
  <c r="V73" i="9"/>
  <c r="V69" i="9"/>
  <c r="V65" i="9"/>
  <c r="V61" i="9"/>
  <c r="V57" i="9"/>
  <c r="V53" i="9"/>
  <c r="V49" i="9"/>
  <c r="V45" i="9"/>
  <c r="V41" i="9"/>
  <c r="V37" i="9"/>
  <c r="V33" i="9"/>
  <c r="V29" i="9"/>
  <c r="V25" i="9"/>
  <c r="V21" i="9"/>
  <c r="V17" i="9"/>
  <c r="V13" i="9"/>
  <c r="V225" i="9"/>
  <c r="V209" i="9"/>
  <c r="V193" i="9"/>
  <c r="V185" i="9"/>
  <c r="V177" i="9"/>
  <c r="V169" i="9"/>
  <c r="V161" i="9"/>
  <c r="V154" i="9"/>
  <c r="V150" i="9"/>
  <c r="V146" i="9"/>
  <c r="V142" i="9"/>
  <c r="V138" i="9"/>
  <c r="V134" i="9"/>
  <c r="V130" i="9"/>
  <c r="V126" i="9"/>
  <c r="V122" i="9"/>
  <c r="V118" i="9"/>
  <c r="V114" i="9"/>
  <c r="V110" i="9"/>
  <c r="V106" i="9"/>
  <c r="V102" i="9"/>
  <c r="V98" i="9"/>
  <c r="V94" i="9"/>
  <c r="V90" i="9"/>
  <c r="V86" i="9"/>
  <c r="V82" i="9"/>
  <c r="V78" i="9"/>
  <c r="V74" i="9"/>
  <c r="V70" i="9"/>
  <c r="V66" i="9"/>
  <c r="V62" i="9"/>
  <c r="V58" i="9"/>
  <c r="V54" i="9"/>
  <c r="V50" i="9"/>
  <c r="V46" i="9"/>
  <c r="V42" i="9"/>
  <c r="V38" i="9"/>
  <c r="V34" i="9"/>
  <c r="V30" i="9"/>
  <c r="V26" i="9"/>
  <c r="V22" i="9"/>
  <c r="V18" i="9"/>
  <c r="V14" i="9"/>
  <c r="V213" i="9"/>
  <c r="V197" i="9"/>
  <c r="V188" i="9"/>
  <c r="V180" i="9"/>
  <c r="V172" i="9"/>
  <c r="V164" i="9"/>
  <c r="V155" i="9"/>
  <c r="V151" i="9"/>
  <c r="V147" i="9"/>
  <c r="V143" i="9"/>
  <c r="V139" i="9"/>
  <c r="V135" i="9"/>
  <c r="V131" i="9"/>
  <c r="V127" i="9"/>
  <c r="V123" i="9"/>
  <c r="V119" i="9"/>
  <c r="V115" i="9"/>
  <c r="V111" i="9"/>
  <c r="V107" i="9"/>
  <c r="V103" i="9"/>
  <c r="V99" i="9"/>
  <c r="V95" i="9"/>
  <c r="V91" i="9"/>
  <c r="V87" i="9"/>
  <c r="V83" i="9"/>
  <c r="V79" i="9"/>
  <c r="V75" i="9"/>
  <c r="V71" i="9"/>
  <c r="V67" i="9"/>
  <c r="V63" i="9"/>
  <c r="V59" i="9"/>
  <c r="V55" i="9"/>
  <c r="V51" i="9"/>
  <c r="V47" i="9"/>
  <c r="V43" i="9"/>
  <c r="V39" i="9"/>
  <c r="V35" i="9"/>
  <c r="V31" i="9"/>
  <c r="V27" i="9"/>
  <c r="V23" i="9"/>
  <c r="V19" i="9"/>
  <c r="V15" i="9"/>
  <c r="V217" i="9"/>
  <c r="V201" i="9"/>
  <c r="V189" i="9"/>
  <c r="V181" i="9"/>
  <c r="V173" i="9"/>
  <c r="V165" i="9"/>
  <c r="V156" i="9"/>
  <c r="V152" i="9"/>
  <c r="V148" i="9"/>
  <c r="V144" i="9"/>
  <c r="V140" i="9"/>
  <c r="V136" i="9"/>
  <c r="V132" i="9"/>
  <c r="V128" i="9"/>
  <c r="V124" i="9"/>
  <c r="V120" i="9"/>
  <c r="V116" i="9"/>
  <c r="V112" i="9"/>
  <c r="V108" i="9"/>
  <c r="V104" i="9"/>
  <c r="V96" i="9"/>
  <c r="V80" i="9"/>
  <c r="V64" i="9"/>
  <c r="V48" i="9"/>
  <c r="V32" i="9"/>
  <c r="V16" i="9"/>
  <c r="V76" i="9"/>
  <c r="V60" i="9"/>
  <c r="V100" i="9"/>
  <c r="V84" i="9"/>
  <c r="V68" i="9"/>
  <c r="V52" i="9"/>
  <c r="V36" i="9"/>
  <c r="V20" i="9"/>
  <c r="V88" i="9"/>
  <c r="V72" i="9"/>
  <c r="V56" i="9"/>
  <c r="V40" i="9"/>
  <c r="V24" i="9"/>
  <c r="V92" i="9"/>
  <c r="V44" i="9"/>
  <c r="V28" i="9"/>
  <c r="V12" i="9"/>
  <c r="X62" i="6"/>
  <c r="X68" i="6"/>
  <c r="X66" i="6"/>
  <c r="X58" i="6"/>
  <c r="X60" i="6"/>
  <c r="X54" i="6"/>
  <c r="X64" i="6"/>
  <c r="X56" i="6"/>
  <c r="X48" i="6"/>
  <c r="X46" i="6"/>
  <c r="X52" i="6"/>
  <c r="X44" i="6"/>
  <c r="X42" i="6"/>
  <c r="X38" i="6"/>
  <c r="X30" i="6"/>
  <c r="X50" i="6"/>
  <c r="X36" i="6"/>
  <c r="X28" i="6"/>
  <c r="X34" i="6"/>
  <c r="X26" i="6"/>
  <c r="X32" i="6"/>
  <c r="X24" i="6"/>
  <c r="X16" i="6"/>
  <c r="X22" i="6"/>
  <c r="X14" i="6"/>
  <c r="X20" i="6"/>
  <c r="X12" i="6"/>
  <c r="X40" i="6"/>
  <c r="X18" i="6"/>
  <c r="W68" i="6"/>
  <c r="W66" i="6"/>
  <c r="W64" i="6"/>
  <c r="W52" i="6"/>
  <c r="W58" i="6"/>
  <c r="W62" i="6"/>
  <c r="W56" i="6"/>
  <c r="W46" i="6"/>
  <c r="W44" i="6"/>
  <c r="W60" i="6"/>
  <c r="W50" i="6"/>
  <c r="W42" i="6"/>
  <c r="W48" i="6"/>
  <c r="W36" i="6"/>
  <c r="W28" i="6"/>
  <c r="W34" i="6"/>
  <c r="W40" i="6"/>
  <c r="W32" i="6"/>
  <c r="W24" i="6"/>
  <c r="W22" i="6"/>
  <c r="W14" i="6"/>
  <c r="W12" i="6"/>
  <c r="W26" i="6"/>
  <c r="W20" i="6"/>
  <c r="W38" i="6"/>
  <c r="W18" i="6"/>
  <c r="W54" i="6"/>
  <c r="W30" i="6"/>
  <c r="W16" i="6"/>
  <c r="X13" i="6"/>
  <c r="X15" i="6"/>
  <c r="X17" i="6"/>
  <c r="X19" i="6"/>
  <c r="X21" i="6"/>
  <c r="X23" i="6"/>
  <c r="X25" i="6"/>
  <c r="X27" i="6"/>
  <c r="X29" i="6"/>
  <c r="X31" i="6"/>
  <c r="X35" i="6"/>
  <c r="X37" i="6"/>
  <c r="X39" i="6"/>
  <c r="X41" i="6"/>
  <c r="X43" i="6"/>
  <c r="X33" i="6"/>
  <c r="X45" i="6"/>
  <c r="X47" i="6"/>
  <c r="X51" i="6"/>
  <c r="X53" i="6"/>
  <c r="X55" i="6"/>
  <c r="X57" i="6"/>
  <c r="X59" i="6"/>
  <c r="X61" i="6"/>
  <c r="X63" i="6"/>
  <c r="X49" i="6"/>
  <c r="X65" i="6"/>
  <c r="X67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9" i="6"/>
  <c r="X118" i="6"/>
  <c r="X120" i="6"/>
  <c r="X122" i="6"/>
  <c r="X124" i="6"/>
  <c r="X126" i="6"/>
  <c r="X128" i="6"/>
  <c r="X130" i="6"/>
  <c r="X132" i="6"/>
  <c r="X134" i="6"/>
  <c r="X136" i="6"/>
  <c r="X138" i="6"/>
  <c r="X140" i="6"/>
  <c r="X142" i="6"/>
  <c r="X144" i="6"/>
  <c r="X121" i="6"/>
  <c r="X123" i="6"/>
  <c r="X125" i="6"/>
  <c r="X127" i="6"/>
  <c r="X129" i="6"/>
  <c r="X131" i="6"/>
  <c r="X133" i="6"/>
  <c r="X135" i="6"/>
  <c r="X137" i="6"/>
  <c r="X139" i="6"/>
  <c r="X141" i="6"/>
  <c r="X143" i="6"/>
  <c r="X147" i="6"/>
  <c r="X149" i="6"/>
  <c r="X151" i="6"/>
  <c r="X153" i="6"/>
  <c r="X155" i="6"/>
  <c r="X157" i="6"/>
  <c r="X159" i="6"/>
  <c r="X161" i="6"/>
  <c r="X163" i="6"/>
  <c r="X165" i="6"/>
  <c r="X167" i="6"/>
  <c r="X169" i="6"/>
  <c r="X172" i="6"/>
  <c r="X145" i="6"/>
  <c r="X171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148" i="6"/>
  <c r="X156" i="6"/>
  <c r="X164" i="6"/>
  <c r="X150" i="6"/>
  <c r="X158" i="6"/>
  <c r="X166" i="6"/>
  <c r="X173" i="6"/>
  <c r="X152" i="6"/>
  <c r="X160" i="6"/>
  <c r="X168" i="6"/>
  <c r="X170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146" i="6"/>
  <c r="X154" i="6"/>
  <c r="X317" i="6"/>
  <c r="X319" i="6"/>
  <c r="X321" i="6"/>
  <c r="X323" i="6"/>
  <c r="X315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16" i="6"/>
  <c r="X318" i="6"/>
  <c r="X320" i="6"/>
  <c r="X322" i="6"/>
  <c r="X324" i="6"/>
  <c r="X162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426" i="6"/>
  <c r="X428" i="6"/>
  <c r="X430" i="6"/>
  <c r="X432" i="6"/>
  <c r="X434" i="6"/>
  <c r="X436" i="6"/>
  <c r="X438" i="6"/>
  <c r="X440" i="6"/>
  <c r="X442" i="6"/>
  <c r="X444" i="6"/>
  <c r="X446" i="6"/>
  <c r="X448" i="6"/>
  <c r="X450" i="6"/>
  <c r="X452" i="6"/>
  <c r="X454" i="6"/>
  <c r="X456" i="6"/>
  <c r="X458" i="6"/>
  <c r="X460" i="6"/>
  <c r="X462" i="6"/>
  <c r="X464" i="6"/>
  <c r="X466" i="6"/>
  <c r="X468" i="6"/>
  <c r="X470" i="6"/>
  <c r="X472" i="6"/>
  <c r="X474" i="6"/>
  <c r="X476" i="6"/>
  <c r="X478" i="6"/>
  <c r="X480" i="6"/>
  <c r="X482" i="6"/>
  <c r="X484" i="6"/>
  <c r="X486" i="6"/>
  <c r="X488" i="6"/>
  <c r="X490" i="6"/>
  <c r="X492" i="6"/>
  <c r="X494" i="6"/>
  <c r="X496" i="6"/>
  <c r="X498" i="6"/>
  <c r="X500" i="6"/>
  <c r="X502" i="6"/>
  <c r="X504" i="6"/>
  <c r="X506" i="6"/>
  <c r="X508" i="6"/>
  <c r="X510" i="6"/>
  <c r="X536" i="6"/>
  <c r="X427" i="6"/>
  <c r="X429" i="6"/>
  <c r="X431" i="6"/>
  <c r="X433" i="6"/>
  <c r="X435" i="6"/>
  <c r="X437" i="6"/>
  <c r="X439" i="6"/>
  <c r="X441" i="6"/>
  <c r="X443" i="6"/>
  <c r="X445" i="6"/>
  <c r="X447" i="6"/>
  <c r="X449" i="6"/>
  <c r="X451" i="6"/>
  <c r="X453" i="6"/>
  <c r="X455" i="6"/>
  <c r="X457" i="6"/>
  <c r="X459" i="6"/>
  <c r="X461" i="6"/>
  <c r="X463" i="6"/>
  <c r="X465" i="6"/>
  <c r="X467" i="6"/>
  <c r="X469" i="6"/>
  <c r="X471" i="6"/>
  <c r="X473" i="6"/>
  <c r="X475" i="6"/>
  <c r="X477" i="6"/>
  <c r="X479" i="6"/>
  <c r="X481" i="6"/>
  <c r="X483" i="6"/>
  <c r="X485" i="6"/>
  <c r="X487" i="6"/>
  <c r="X489" i="6"/>
  <c r="X491" i="6"/>
  <c r="X493" i="6"/>
  <c r="X495" i="6"/>
  <c r="X497" i="6"/>
  <c r="X499" i="6"/>
  <c r="X501" i="6"/>
  <c r="X503" i="6"/>
  <c r="X505" i="6"/>
  <c r="X507" i="6"/>
  <c r="X509" i="6"/>
  <c r="X537" i="6"/>
  <c r="X640" i="6"/>
  <c r="X642" i="6"/>
  <c r="X644" i="6"/>
  <c r="X645" i="6"/>
  <c r="X646" i="6"/>
  <c r="X647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43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39" i="6"/>
  <c r="X641" i="6"/>
  <c r="Y11" i="6"/>
  <c r="Y7" i="6"/>
  <c r="Y8" i="6"/>
  <c r="Z6" i="6"/>
  <c r="W661" i="6"/>
  <c r="W657" i="6"/>
  <c r="W653" i="6"/>
  <c r="W658" i="6"/>
  <c r="W654" i="6"/>
  <c r="W659" i="6"/>
  <c r="W652" i="6"/>
  <c r="W648" i="6"/>
  <c r="W644" i="6"/>
  <c r="W660" i="6"/>
  <c r="W649" i="6"/>
  <c r="W655" i="6"/>
  <c r="W650" i="6"/>
  <c r="W642" i="6"/>
  <c r="W640" i="6"/>
  <c r="W636" i="6"/>
  <c r="W632" i="6"/>
  <c r="W656" i="6"/>
  <c r="W643" i="6"/>
  <c r="W637" i="6"/>
  <c r="W646" i="6"/>
  <c r="W645" i="6"/>
  <c r="W647" i="6"/>
  <c r="W641" i="6"/>
  <c r="W635" i="6"/>
  <c r="W627" i="6"/>
  <c r="W623" i="6"/>
  <c r="W619" i="6"/>
  <c r="W651" i="6"/>
  <c r="W631" i="6"/>
  <c r="W628" i="6"/>
  <c r="W624" i="6"/>
  <c r="W620" i="6"/>
  <c r="W634" i="6"/>
  <c r="W626" i="6"/>
  <c r="W618" i="6"/>
  <c r="W616" i="6"/>
  <c r="W612" i="6"/>
  <c r="W608" i="6"/>
  <c r="W604" i="6"/>
  <c r="W600" i="6"/>
  <c r="W596" i="6"/>
  <c r="W592" i="6"/>
  <c r="W588" i="6"/>
  <c r="W584" i="6"/>
  <c r="W630" i="6"/>
  <c r="W621" i="6"/>
  <c r="W617" i="6"/>
  <c r="W611" i="6"/>
  <c r="W606" i="6"/>
  <c r="W601" i="6"/>
  <c r="W595" i="6"/>
  <c r="W590" i="6"/>
  <c r="W585" i="6"/>
  <c r="W581" i="6"/>
  <c r="W577" i="6"/>
  <c r="W573" i="6"/>
  <c r="W569" i="6"/>
  <c r="W622" i="6"/>
  <c r="W613" i="6"/>
  <c r="W607" i="6"/>
  <c r="W602" i="6"/>
  <c r="W597" i="6"/>
  <c r="W639" i="6"/>
  <c r="W625" i="6"/>
  <c r="W614" i="6"/>
  <c r="W609" i="6"/>
  <c r="W603" i="6"/>
  <c r="W605" i="6"/>
  <c r="W598" i="6"/>
  <c r="W583" i="6"/>
  <c r="W578" i="6"/>
  <c r="W572" i="6"/>
  <c r="W567" i="6"/>
  <c r="W563" i="6"/>
  <c r="W559" i="6"/>
  <c r="W555" i="6"/>
  <c r="W551" i="6"/>
  <c r="W547" i="6"/>
  <c r="W543" i="6"/>
  <c r="W539" i="6"/>
  <c r="W633" i="6"/>
  <c r="W587" i="6"/>
  <c r="W579" i="6"/>
  <c r="W574" i="6"/>
  <c r="W568" i="6"/>
  <c r="W564" i="6"/>
  <c r="W560" i="6"/>
  <c r="W556" i="6"/>
  <c r="W552" i="6"/>
  <c r="W615" i="6"/>
  <c r="W593" i="6"/>
  <c r="W589" i="6"/>
  <c r="W586" i="6"/>
  <c r="W580" i="6"/>
  <c r="W575" i="6"/>
  <c r="W570" i="6"/>
  <c r="W565" i="6"/>
  <c r="W561" i="6"/>
  <c r="W566" i="6"/>
  <c r="W554" i="6"/>
  <c r="W548" i="6"/>
  <c r="W542" i="6"/>
  <c r="W536" i="6"/>
  <c r="W532" i="6"/>
  <c r="W528" i="6"/>
  <c r="W524" i="6"/>
  <c r="W520" i="6"/>
  <c r="W516" i="6"/>
  <c r="W512" i="6"/>
  <c r="W508" i="6"/>
  <c r="W504" i="6"/>
  <c r="W500" i="6"/>
  <c r="W496" i="6"/>
  <c r="W492" i="6"/>
  <c r="W488" i="6"/>
  <c r="W484" i="6"/>
  <c r="W480" i="6"/>
  <c r="W476" i="6"/>
  <c r="W472" i="6"/>
  <c r="W638" i="6"/>
  <c r="W610" i="6"/>
  <c r="W599" i="6"/>
  <c r="W591" i="6"/>
  <c r="W557" i="6"/>
  <c r="W549" i="6"/>
  <c r="W544" i="6"/>
  <c r="W538" i="6"/>
  <c r="W537" i="6"/>
  <c r="W533" i="6"/>
  <c r="W529" i="6"/>
  <c r="W525" i="6"/>
  <c r="W521" i="6"/>
  <c r="W517" i="6"/>
  <c r="W513" i="6"/>
  <c r="W629" i="6"/>
  <c r="W582" i="6"/>
  <c r="W571" i="6"/>
  <c r="W562" i="6"/>
  <c r="W553" i="6"/>
  <c r="W546" i="6"/>
  <c r="W535" i="6"/>
  <c r="W527" i="6"/>
  <c r="W519" i="6"/>
  <c r="W511" i="6"/>
  <c r="W506" i="6"/>
  <c r="W501" i="6"/>
  <c r="W495" i="6"/>
  <c r="W490" i="6"/>
  <c r="W594" i="6"/>
  <c r="W576" i="6"/>
  <c r="W558" i="6"/>
  <c r="W540" i="6"/>
  <c r="W530" i="6"/>
  <c r="W522" i="6"/>
  <c r="W514" i="6"/>
  <c r="W507" i="6"/>
  <c r="W502" i="6"/>
  <c r="W497" i="6"/>
  <c r="W491" i="6"/>
  <c r="W541" i="6"/>
  <c r="W531" i="6"/>
  <c r="W523" i="6"/>
  <c r="W515" i="6"/>
  <c r="W509" i="6"/>
  <c r="W503" i="6"/>
  <c r="W498" i="6"/>
  <c r="W493" i="6"/>
  <c r="W487" i="6"/>
  <c r="W518" i="6"/>
  <c r="W486" i="6"/>
  <c r="W481" i="6"/>
  <c r="W475" i="6"/>
  <c r="W469" i="6"/>
  <c r="W465" i="6"/>
  <c r="W461" i="6"/>
  <c r="W457" i="6"/>
  <c r="W453" i="6"/>
  <c r="W449" i="6"/>
  <c r="W445" i="6"/>
  <c r="W441" i="6"/>
  <c r="W437" i="6"/>
  <c r="W433" i="6"/>
  <c r="W429" i="6"/>
  <c r="W425" i="6"/>
  <c r="W421" i="6"/>
  <c r="W417" i="6"/>
  <c r="W413" i="6"/>
  <c r="W409" i="6"/>
  <c r="W526" i="6"/>
  <c r="W510" i="6"/>
  <c r="W499" i="6"/>
  <c r="W485" i="6"/>
  <c r="W482" i="6"/>
  <c r="W477" i="6"/>
  <c r="W470" i="6"/>
  <c r="W466" i="6"/>
  <c r="W462" i="6"/>
  <c r="W458" i="6"/>
  <c r="W454" i="6"/>
  <c r="W450" i="6"/>
  <c r="W446" i="6"/>
  <c r="W442" i="6"/>
  <c r="W438" i="6"/>
  <c r="W434" i="6"/>
  <c r="W430" i="6"/>
  <c r="W426" i="6"/>
  <c r="W422" i="6"/>
  <c r="W418" i="6"/>
  <c r="W414" i="6"/>
  <c r="W410" i="6"/>
  <c r="W406" i="6"/>
  <c r="W505" i="6"/>
  <c r="W494" i="6"/>
  <c r="W478" i="6"/>
  <c r="W471" i="6"/>
  <c r="W463" i="6"/>
  <c r="W455" i="6"/>
  <c r="W447" i="6"/>
  <c r="W439" i="6"/>
  <c r="W431" i="6"/>
  <c r="W423" i="6"/>
  <c r="W415" i="6"/>
  <c r="W402" i="6"/>
  <c r="W398" i="6"/>
  <c r="W394" i="6"/>
  <c r="W390" i="6"/>
  <c r="W386" i="6"/>
  <c r="W382" i="6"/>
  <c r="W545" i="6"/>
  <c r="W479" i="6"/>
  <c r="W464" i="6"/>
  <c r="W456" i="6"/>
  <c r="W448" i="6"/>
  <c r="W440" i="6"/>
  <c r="W432" i="6"/>
  <c r="W424" i="6"/>
  <c r="W416" i="6"/>
  <c r="W408" i="6"/>
  <c r="W403" i="6"/>
  <c r="W399" i="6"/>
  <c r="W395" i="6"/>
  <c r="W391" i="6"/>
  <c r="W387" i="6"/>
  <c r="W550" i="6"/>
  <c r="W534" i="6"/>
  <c r="W483" i="6"/>
  <c r="W473" i="6"/>
  <c r="W467" i="6"/>
  <c r="W459" i="6"/>
  <c r="W451" i="6"/>
  <c r="W443" i="6"/>
  <c r="W435" i="6"/>
  <c r="W427" i="6"/>
  <c r="W419" i="6"/>
  <c r="W411" i="6"/>
  <c r="W407" i="6"/>
  <c r="W404" i="6"/>
  <c r="W400" i="6"/>
  <c r="W396" i="6"/>
  <c r="W392" i="6"/>
  <c r="W388" i="6"/>
  <c r="W384" i="6"/>
  <c r="W380" i="6"/>
  <c r="W489" i="6"/>
  <c r="W474" i="6"/>
  <c r="W468" i="6"/>
  <c r="W436" i="6"/>
  <c r="W401" i="6"/>
  <c r="W385" i="6"/>
  <c r="W379" i="6"/>
  <c r="W378" i="6"/>
  <c r="W374" i="6"/>
  <c r="W370" i="6"/>
  <c r="W366" i="6"/>
  <c r="W362" i="6"/>
  <c r="W358" i="6"/>
  <c r="W354" i="6"/>
  <c r="W350" i="6"/>
  <c r="W346" i="6"/>
  <c r="W342" i="6"/>
  <c r="W338" i="6"/>
  <c r="W334" i="6"/>
  <c r="W330" i="6"/>
  <c r="W326" i="6"/>
  <c r="W444" i="6"/>
  <c r="W412" i="6"/>
  <c r="W405" i="6"/>
  <c r="W389" i="6"/>
  <c r="W381" i="6"/>
  <c r="W375" i="6"/>
  <c r="W371" i="6"/>
  <c r="W367" i="6"/>
  <c r="W363" i="6"/>
  <c r="W359" i="6"/>
  <c r="W355" i="6"/>
  <c r="W351" i="6"/>
  <c r="W347" i="6"/>
  <c r="W343" i="6"/>
  <c r="W339" i="6"/>
  <c r="W335" i="6"/>
  <c r="W452" i="6"/>
  <c r="W420" i="6"/>
  <c r="W393" i="6"/>
  <c r="W376" i="6"/>
  <c r="W372" i="6"/>
  <c r="W368" i="6"/>
  <c r="W364" i="6"/>
  <c r="W360" i="6"/>
  <c r="W356" i="6"/>
  <c r="W352" i="6"/>
  <c r="W348" i="6"/>
  <c r="W344" i="6"/>
  <c r="W340" i="6"/>
  <c r="W336" i="6"/>
  <c r="W332" i="6"/>
  <c r="W328" i="6"/>
  <c r="W324" i="6"/>
  <c r="W320" i="6"/>
  <c r="W316" i="6"/>
  <c r="W312" i="6"/>
  <c r="W397" i="6"/>
  <c r="W365" i="6"/>
  <c r="W349" i="6"/>
  <c r="W333" i="6"/>
  <c r="W331" i="6"/>
  <c r="W323" i="6"/>
  <c r="W318" i="6"/>
  <c r="W428" i="6"/>
  <c r="W369" i="6"/>
  <c r="W353" i="6"/>
  <c r="W337" i="6"/>
  <c r="W325" i="6"/>
  <c r="W319" i="6"/>
  <c r="W314" i="6"/>
  <c r="W460" i="6"/>
  <c r="W383" i="6"/>
  <c r="W377" i="6"/>
  <c r="W361" i="6"/>
  <c r="W345" i="6"/>
  <c r="W329" i="6"/>
  <c r="W322" i="6"/>
  <c r="W341" i="6"/>
  <c r="W310" i="6"/>
  <c r="W305" i="6"/>
  <c r="W301" i="6"/>
  <c r="W297" i="6"/>
  <c r="W293" i="6"/>
  <c r="W357" i="6"/>
  <c r="W311" i="6"/>
  <c r="W306" i="6"/>
  <c r="W302" i="6"/>
  <c r="W298" i="6"/>
  <c r="W294" i="6"/>
  <c r="W290" i="6"/>
  <c r="W286" i="6"/>
  <c r="W282" i="6"/>
  <c r="W278" i="6"/>
  <c r="W373" i="6"/>
  <c r="W321" i="6"/>
  <c r="W315" i="6"/>
  <c r="W327" i="6"/>
  <c r="W317" i="6"/>
  <c r="W309" i="6"/>
  <c r="W308" i="6"/>
  <c r="W304" i="6"/>
  <c r="W300" i="6"/>
  <c r="W296" i="6"/>
  <c r="W292" i="6"/>
  <c r="W288" i="6"/>
  <c r="W284" i="6"/>
  <c r="W280" i="6"/>
  <c r="W276" i="6"/>
  <c r="W313" i="6"/>
  <c r="W303" i="6"/>
  <c r="W289" i="6"/>
  <c r="W281" i="6"/>
  <c r="W272" i="6"/>
  <c r="W268" i="6"/>
  <c r="W264" i="6"/>
  <c r="W260" i="6"/>
  <c r="W256" i="6"/>
  <c r="W252" i="6"/>
  <c r="W248" i="6"/>
  <c r="W244" i="6"/>
  <c r="W240" i="6"/>
  <c r="W236" i="6"/>
  <c r="W232" i="6"/>
  <c r="W228" i="6"/>
  <c r="W224" i="6"/>
  <c r="W220" i="6"/>
  <c r="W216" i="6"/>
  <c r="W212" i="6"/>
  <c r="W208" i="6"/>
  <c r="W204" i="6"/>
  <c r="W200" i="6"/>
  <c r="W196" i="6"/>
  <c r="W192" i="6"/>
  <c r="W188" i="6"/>
  <c r="W184" i="6"/>
  <c r="W180" i="6"/>
  <c r="W176" i="6"/>
  <c r="W172" i="6"/>
  <c r="W168" i="6"/>
  <c r="W164" i="6"/>
  <c r="W160" i="6"/>
  <c r="W156" i="6"/>
  <c r="W152" i="6"/>
  <c r="W148" i="6"/>
  <c r="W144" i="6"/>
  <c r="W140" i="6"/>
  <c r="W136" i="6"/>
  <c r="W132" i="6"/>
  <c r="W128" i="6"/>
  <c r="W124" i="6"/>
  <c r="W120" i="6"/>
  <c r="W116" i="6"/>
  <c r="W307" i="6"/>
  <c r="W291" i="6"/>
  <c r="W283" i="6"/>
  <c r="W273" i="6"/>
  <c r="W269" i="6"/>
  <c r="W265" i="6"/>
  <c r="W261" i="6"/>
  <c r="W257" i="6"/>
  <c r="W253" i="6"/>
  <c r="W249" i="6"/>
  <c r="W245" i="6"/>
  <c r="W241" i="6"/>
  <c r="W237" i="6"/>
  <c r="W233" i="6"/>
  <c r="W229" i="6"/>
  <c r="W225" i="6"/>
  <c r="W221" i="6"/>
  <c r="W217" i="6"/>
  <c r="W213" i="6"/>
  <c r="W209" i="6"/>
  <c r="W205" i="6"/>
  <c r="W201" i="6"/>
  <c r="W197" i="6"/>
  <c r="W193" i="6"/>
  <c r="W189" i="6"/>
  <c r="W185" i="6"/>
  <c r="W181" i="6"/>
  <c r="W177" i="6"/>
  <c r="W173" i="6"/>
  <c r="W169" i="6"/>
  <c r="W165" i="6"/>
  <c r="W161" i="6"/>
  <c r="W157" i="6"/>
  <c r="W153" i="6"/>
  <c r="W149" i="6"/>
  <c r="W145" i="6"/>
  <c r="W141" i="6"/>
  <c r="W137" i="6"/>
  <c r="W133" i="6"/>
  <c r="W129" i="6"/>
  <c r="W125" i="6"/>
  <c r="W121" i="6"/>
  <c r="W117" i="6"/>
  <c r="W113" i="6"/>
  <c r="W295" i="6"/>
  <c r="W285" i="6"/>
  <c r="W277" i="6"/>
  <c r="W274" i="6"/>
  <c r="W270" i="6"/>
  <c r="W266" i="6"/>
  <c r="W262" i="6"/>
  <c r="W258" i="6"/>
  <c r="W254" i="6"/>
  <c r="W250" i="6"/>
  <c r="W246" i="6"/>
  <c r="W242" i="6"/>
  <c r="W238" i="6"/>
  <c r="W234" i="6"/>
  <c r="W230" i="6"/>
  <c r="W226" i="6"/>
  <c r="W222" i="6"/>
  <c r="W218" i="6"/>
  <c r="W214" i="6"/>
  <c r="W210" i="6"/>
  <c r="W206" i="6"/>
  <c r="W202" i="6"/>
  <c r="W198" i="6"/>
  <c r="W194" i="6"/>
  <c r="W190" i="6"/>
  <c r="W186" i="6"/>
  <c r="W182" i="6"/>
  <c r="W178" i="6"/>
  <c r="W174" i="6"/>
  <c r="W170" i="6"/>
  <c r="W299" i="6"/>
  <c r="W287" i="6"/>
  <c r="W279" i="6"/>
  <c r="W275" i="6"/>
  <c r="W271" i="6"/>
  <c r="W267" i="6"/>
  <c r="W263" i="6"/>
  <c r="W259" i="6"/>
  <c r="W255" i="6"/>
  <c r="W251" i="6"/>
  <c r="W247" i="6"/>
  <c r="W235" i="6"/>
  <c r="W219" i="6"/>
  <c r="W203" i="6"/>
  <c r="W187" i="6"/>
  <c r="W171" i="6"/>
  <c r="W162" i="6"/>
  <c r="W154" i="6"/>
  <c r="W146" i="6"/>
  <c r="W138" i="6"/>
  <c r="W130" i="6"/>
  <c r="W122" i="6"/>
  <c r="W114" i="6"/>
  <c r="W112" i="6"/>
  <c r="W108" i="6"/>
  <c r="W104" i="6"/>
  <c r="W100" i="6"/>
  <c r="W239" i="6"/>
  <c r="W223" i="6"/>
  <c r="W207" i="6"/>
  <c r="W191" i="6"/>
  <c r="W175" i="6"/>
  <c r="W163" i="6"/>
  <c r="W155" i="6"/>
  <c r="W147" i="6"/>
  <c r="W139" i="6"/>
  <c r="W131" i="6"/>
  <c r="W123" i="6"/>
  <c r="W115" i="6"/>
  <c r="W109" i="6"/>
  <c r="W105" i="6"/>
  <c r="W101" i="6"/>
  <c r="W97" i="6"/>
  <c r="W93" i="6"/>
  <c r="W89" i="6"/>
  <c r="W85" i="6"/>
  <c r="W81" i="6"/>
  <c r="W77" i="6"/>
  <c r="W73" i="6"/>
  <c r="W69" i="6"/>
  <c r="W65" i="6"/>
  <c r="W61" i="6"/>
  <c r="W57" i="6"/>
  <c r="W53" i="6"/>
  <c r="W49" i="6"/>
  <c r="W45" i="6"/>
  <c r="W41" i="6"/>
  <c r="W243" i="6"/>
  <c r="W227" i="6"/>
  <c r="W211" i="6"/>
  <c r="W195" i="6"/>
  <c r="W179" i="6"/>
  <c r="W166" i="6"/>
  <c r="W158" i="6"/>
  <c r="W150" i="6"/>
  <c r="W142" i="6"/>
  <c r="W134" i="6"/>
  <c r="W126" i="6"/>
  <c r="W118" i="6"/>
  <c r="W110" i="6"/>
  <c r="W106" i="6"/>
  <c r="W102" i="6"/>
  <c r="W98" i="6"/>
  <c r="W94" i="6"/>
  <c r="W90" i="6"/>
  <c r="W86" i="6"/>
  <c r="W82" i="6"/>
  <c r="W78" i="6"/>
  <c r="W74" i="6"/>
  <c r="W70" i="6"/>
  <c r="W231" i="6"/>
  <c r="W215" i="6"/>
  <c r="W199" i="6"/>
  <c r="W183" i="6"/>
  <c r="W167" i="6"/>
  <c r="W159" i="6"/>
  <c r="W151" i="6"/>
  <c r="W143" i="6"/>
  <c r="W135" i="6"/>
  <c r="W127" i="6"/>
  <c r="W119" i="6"/>
  <c r="W111" i="6"/>
  <c r="W107" i="6"/>
  <c r="W103" i="6"/>
  <c r="W99" i="6"/>
  <c r="W95" i="6"/>
  <c r="W91" i="6"/>
  <c r="W87" i="6"/>
  <c r="W83" i="6"/>
  <c r="W79" i="6"/>
  <c r="W75" i="6"/>
  <c r="W92" i="6"/>
  <c r="W76" i="6"/>
  <c r="W96" i="6"/>
  <c r="W80" i="6"/>
  <c r="W71" i="6"/>
  <c r="W63" i="6"/>
  <c r="W55" i="6"/>
  <c r="W47" i="6"/>
  <c r="W39" i="6"/>
  <c r="W35" i="6"/>
  <c r="W31" i="6"/>
  <c r="W27" i="6"/>
  <c r="W23" i="6"/>
  <c r="W19" i="6"/>
  <c r="W15" i="6"/>
  <c r="W84" i="6"/>
  <c r="W88" i="6"/>
  <c r="W72" i="6"/>
  <c r="W67" i="6"/>
  <c r="W59" i="6"/>
  <c r="W51" i="6"/>
  <c r="W43" i="6"/>
  <c r="W37" i="6"/>
  <c r="W33" i="6"/>
  <c r="W29" i="6"/>
  <c r="W25" i="6"/>
  <c r="W21" i="6"/>
  <c r="W17" i="6"/>
  <c r="W13" i="6"/>
  <c r="U7" i="4"/>
  <c r="U8" i="4"/>
  <c r="U11" i="4"/>
  <c r="V6" i="4"/>
  <c r="T651" i="4"/>
  <c r="T635" i="4"/>
  <c r="T619" i="4"/>
  <c r="T603" i="4"/>
  <c r="T587" i="4"/>
  <c r="T571" i="4"/>
  <c r="T656" i="4"/>
  <c r="T640" i="4"/>
  <c r="T624" i="4"/>
  <c r="T608" i="4"/>
  <c r="T592" i="4"/>
  <c r="T576" i="4"/>
  <c r="T657" i="4"/>
  <c r="T641" i="4"/>
  <c r="T625" i="4"/>
  <c r="T609" i="4"/>
  <c r="T593" i="4"/>
  <c r="T577" i="4"/>
  <c r="T654" i="4"/>
  <c r="T590" i="4"/>
  <c r="T552" i="4"/>
  <c r="T536" i="4"/>
  <c r="T520" i="4"/>
  <c r="T504" i="4"/>
  <c r="T488" i="4"/>
  <c r="T472" i="4"/>
  <c r="T456" i="4"/>
  <c r="T610" i="4"/>
  <c r="T557" i="4"/>
  <c r="T541" i="4"/>
  <c r="T525" i="4"/>
  <c r="T509" i="4"/>
  <c r="T493" i="4"/>
  <c r="T477" i="4"/>
  <c r="T461" i="4"/>
  <c r="T614" i="4"/>
  <c r="T562" i="4"/>
  <c r="T546" i="4"/>
  <c r="T530" i="4"/>
  <c r="T514" i="4"/>
  <c r="T498" i="4"/>
  <c r="T482" i="4"/>
  <c r="T466" i="4"/>
  <c r="T547" i="4"/>
  <c r="T483" i="4"/>
  <c r="T444" i="4"/>
  <c r="T428" i="4"/>
  <c r="T412" i="4"/>
  <c r="T535" i="4"/>
  <c r="T471" i="4"/>
  <c r="T441" i="4"/>
  <c r="T425" i="4"/>
  <c r="T409" i="4"/>
  <c r="T555" i="4"/>
  <c r="T491" i="4"/>
  <c r="T450" i="4"/>
  <c r="T434" i="4"/>
  <c r="T418" i="4"/>
  <c r="T402" i="4"/>
  <c r="T543" i="4"/>
  <c r="T479" i="4"/>
  <c r="T423" i="4"/>
  <c r="T391" i="4"/>
  <c r="T375" i="4"/>
  <c r="T359" i="4"/>
  <c r="T343" i="4"/>
  <c r="T327" i="4"/>
  <c r="T311" i="4"/>
  <c r="T295" i="4"/>
  <c r="T279" i="4"/>
  <c r="T263" i="4"/>
  <c r="T407" i="4"/>
  <c r="T392" i="4"/>
  <c r="T376" i="4"/>
  <c r="T360" i="4"/>
  <c r="T344" i="4"/>
  <c r="T328" i="4"/>
  <c r="T312" i="4"/>
  <c r="T296" i="4"/>
  <c r="T280" i="4"/>
  <c r="T415" i="4"/>
  <c r="T389" i="4"/>
  <c r="T373" i="4"/>
  <c r="T357" i="4"/>
  <c r="T341" i="4"/>
  <c r="T325" i="4"/>
  <c r="T309" i="4"/>
  <c r="T293" i="4"/>
  <c r="T277" i="4"/>
  <c r="T394" i="4"/>
  <c r="T330" i="4"/>
  <c r="T265" i="4"/>
  <c r="T245" i="4"/>
  <c r="T229" i="4"/>
  <c r="T213" i="4"/>
  <c r="T197" i="4"/>
  <c r="T181" i="4"/>
  <c r="T165" i="4"/>
  <c r="T149" i="4"/>
  <c r="T133" i="4"/>
  <c r="T117" i="4"/>
  <c r="T101" i="4"/>
  <c r="T85" i="4"/>
  <c r="T69" i="4"/>
  <c r="T53" i="4"/>
  <c r="T37" i="4"/>
  <c r="T21" i="4"/>
  <c r="T366" i="4"/>
  <c r="T302" i="4"/>
  <c r="T261" i="4"/>
  <c r="T246" i="4"/>
  <c r="T230" i="4"/>
  <c r="T214" i="4"/>
  <c r="T198" i="4"/>
  <c r="T182" i="4"/>
  <c r="T166" i="4"/>
  <c r="T150" i="4"/>
  <c r="T134" i="4"/>
  <c r="T118" i="4"/>
  <c r="T102" i="4"/>
  <c r="T86" i="4"/>
  <c r="T70" i="4"/>
  <c r="T54" i="4"/>
  <c r="T38" i="4"/>
  <c r="T22" i="4"/>
  <c r="T354" i="4"/>
  <c r="T290" i="4"/>
  <c r="T264" i="4"/>
  <c r="T247" i="4"/>
  <c r="T231" i="4"/>
  <c r="T215" i="4"/>
  <c r="T199" i="4"/>
  <c r="T183" i="4"/>
  <c r="T167" i="4"/>
  <c r="T151" i="4"/>
  <c r="T135" i="4"/>
  <c r="T119" i="4"/>
  <c r="T103" i="4"/>
  <c r="T87" i="4"/>
  <c r="T71" i="4"/>
  <c r="T55" i="4"/>
  <c r="T39" i="4"/>
  <c r="T23" i="4"/>
  <c r="T262" i="4"/>
  <c r="T204" i="4"/>
  <c r="T140" i="4"/>
  <c r="T76" i="4"/>
  <c r="T14" i="4"/>
  <c r="T240" i="4"/>
  <c r="T176" i="4"/>
  <c r="T112" i="4"/>
  <c r="T48" i="4"/>
  <c r="T419" i="4"/>
  <c r="T228" i="4"/>
  <c r="T164" i="4"/>
  <c r="T100" i="4"/>
  <c r="T36" i="4"/>
  <c r="T390" i="4"/>
  <c r="T232" i="4"/>
  <c r="T168" i="4"/>
  <c r="T104" i="4"/>
  <c r="T40" i="4"/>
  <c r="T660" i="4"/>
  <c r="T596" i="4"/>
  <c r="T661" i="4"/>
  <c r="T597" i="4"/>
  <c r="T606" i="4"/>
  <c r="T540" i="4"/>
  <c r="T476" i="4"/>
  <c r="T626" i="4"/>
  <c r="T545" i="4"/>
  <c r="T513" i="4"/>
  <c r="T481" i="4"/>
  <c r="T630" i="4"/>
  <c r="T534" i="4"/>
  <c r="T502" i="4"/>
  <c r="T470" i="4"/>
  <c r="T499" i="4"/>
  <c r="T432" i="4"/>
  <c r="T487" i="4"/>
  <c r="T429" i="4"/>
  <c r="T564" i="4"/>
  <c r="T454" i="4"/>
  <c r="T406" i="4"/>
  <c r="T495" i="4"/>
  <c r="T395" i="4"/>
  <c r="T363" i="4"/>
  <c r="T331" i="4"/>
  <c r="T299" i="4"/>
  <c r="T267" i="4"/>
  <c r="T380" i="4"/>
  <c r="T348" i="4"/>
  <c r="T284" i="4"/>
  <c r="T377" i="4"/>
  <c r="T345" i="4"/>
  <c r="T313" i="4"/>
  <c r="T281" i="4"/>
  <c r="T435" i="4"/>
  <c r="T282" i="4"/>
  <c r="T233" i="4"/>
  <c r="T185" i="4"/>
  <c r="T137" i="4"/>
  <c r="T105" i="4"/>
  <c r="T73" i="4"/>
  <c r="T41" i="4"/>
  <c r="T318" i="4"/>
  <c r="T268" i="4"/>
  <c r="T218" i="4"/>
  <c r="T186" i="4"/>
  <c r="T154" i="4"/>
  <c r="T122" i="4"/>
  <c r="T74" i="4"/>
  <c r="T26" i="4"/>
  <c r="T266" i="4"/>
  <c r="T219" i="4"/>
  <c r="T171" i="4"/>
  <c r="T123" i="4"/>
  <c r="T75" i="4"/>
  <c r="T27" i="4"/>
  <c r="T92" i="4"/>
  <c r="T128" i="4"/>
  <c r="T244" i="4"/>
  <c r="T52" i="4"/>
  <c r="T184" i="4"/>
  <c r="T647" i="4"/>
  <c r="T631" i="4"/>
  <c r="T615" i="4"/>
  <c r="T599" i="4"/>
  <c r="T583" i="4"/>
  <c r="T567" i="4"/>
  <c r="T652" i="4"/>
  <c r="T636" i="4"/>
  <c r="T620" i="4"/>
  <c r="T604" i="4"/>
  <c r="T588" i="4"/>
  <c r="T572" i="4"/>
  <c r="T653" i="4"/>
  <c r="T637" i="4"/>
  <c r="T621" i="4"/>
  <c r="T605" i="4"/>
  <c r="T589" i="4"/>
  <c r="T573" i="4"/>
  <c r="T638" i="4"/>
  <c r="T574" i="4"/>
  <c r="T548" i="4"/>
  <c r="T532" i="4"/>
  <c r="T516" i="4"/>
  <c r="T500" i="4"/>
  <c r="T484" i="4"/>
  <c r="T468" i="4"/>
  <c r="T658" i="4"/>
  <c r="T594" i="4"/>
  <c r="T553" i="4"/>
  <c r="T537" i="4"/>
  <c r="T521" i="4"/>
  <c r="T505" i="4"/>
  <c r="T489" i="4"/>
  <c r="T473" i="4"/>
  <c r="T457" i="4"/>
  <c r="T598" i="4"/>
  <c r="T558" i="4"/>
  <c r="T542" i="4"/>
  <c r="T526" i="4"/>
  <c r="T510" i="4"/>
  <c r="T494" i="4"/>
  <c r="T478" i="4"/>
  <c r="T462" i="4"/>
  <c r="T531" i="4"/>
  <c r="T467" i="4"/>
  <c r="T440" i="4"/>
  <c r="T424" i="4"/>
  <c r="T634" i="4"/>
  <c r="T519" i="4"/>
  <c r="T453" i="4"/>
  <c r="T437" i="4"/>
  <c r="T421" i="4"/>
  <c r="T650" i="4"/>
  <c r="T539" i="4"/>
  <c r="T475" i="4"/>
  <c r="T446" i="4"/>
  <c r="T430" i="4"/>
  <c r="T414" i="4"/>
  <c r="T398" i="4"/>
  <c r="T527" i="4"/>
  <c r="T463" i="4"/>
  <c r="T408" i="4"/>
  <c r="T387" i="4"/>
  <c r="T371" i="4"/>
  <c r="T355" i="4"/>
  <c r="T339" i="4"/>
  <c r="T323" i="4"/>
  <c r="T307" i="4"/>
  <c r="T291" i="4"/>
  <c r="T275" i="4"/>
  <c r="T443" i="4"/>
  <c r="T405" i="4"/>
  <c r="T388" i="4"/>
  <c r="T372" i="4"/>
  <c r="T356" i="4"/>
  <c r="T340" i="4"/>
  <c r="T324" i="4"/>
  <c r="T308" i="4"/>
  <c r="T292" i="4"/>
  <c r="T276" i="4"/>
  <c r="T401" i="4"/>
  <c r="T385" i="4"/>
  <c r="T369" i="4"/>
  <c r="T353" i="4"/>
  <c r="T337" i="4"/>
  <c r="T321" i="4"/>
  <c r="T305" i="4"/>
  <c r="T289" i="4"/>
  <c r="T273" i="4"/>
  <c r="T378" i="4"/>
  <c r="T314" i="4"/>
  <c r="T257" i="4"/>
  <c r="T241" i="4"/>
  <c r="T225" i="4"/>
  <c r="T209" i="4"/>
  <c r="T193" i="4"/>
  <c r="T177" i="4"/>
  <c r="T161" i="4"/>
  <c r="T145" i="4"/>
  <c r="T129" i="4"/>
  <c r="T113" i="4"/>
  <c r="T97" i="4"/>
  <c r="T81" i="4"/>
  <c r="T65" i="4"/>
  <c r="T49" i="4"/>
  <c r="T33" i="4"/>
  <c r="T451" i="4"/>
  <c r="T350" i="4"/>
  <c r="T286" i="4"/>
  <c r="T258" i="4"/>
  <c r="T242" i="4"/>
  <c r="T226" i="4"/>
  <c r="T210" i="4"/>
  <c r="T194" i="4"/>
  <c r="T178" i="4"/>
  <c r="T162" i="4"/>
  <c r="T146" i="4"/>
  <c r="T130" i="4"/>
  <c r="T114" i="4"/>
  <c r="T98" i="4"/>
  <c r="T82" i="4"/>
  <c r="T66" i="4"/>
  <c r="T50" i="4"/>
  <c r="T34" i="4"/>
  <c r="T397" i="4"/>
  <c r="T338" i="4"/>
  <c r="T274" i="4"/>
  <c r="T259" i="4"/>
  <c r="T243" i="4"/>
  <c r="T227" i="4"/>
  <c r="T211" i="4"/>
  <c r="T195" i="4"/>
  <c r="T179" i="4"/>
  <c r="T163" i="4"/>
  <c r="T147" i="4"/>
  <c r="T131" i="4"/>
  <c r="T115" i="4"/>
  <c r="T99" i="4"/>
  <c r="T83" i="4"/>
  <c r="T67" i="4"/>
  <c r="T51" i="4"/>
  <c r="T35" i="4"/>
  <c r="T19" i="4"/>
  <c r="T252" i="4"/>
  <c r="T188" i="4"/>
  <c r="T124" i="4"/>
  <c r="T60" i="4"/>
  <c r="T358" i="4"/>
  <c r="T224" i="4"/>
  <c r="T160" i="4"/>
  <c r="T96" i="4"/>
  <c r="T32" i="4"/>
  <c r="T374" i="4"/>
  <c r="T212" i="4"/>
  <c r="T148" i="4"/>
  <c r="T84" i="4"/>
  <c r="T20" i="4"/>
  <c r="T326" i="4"/>
  <c r="T216" i="4"/>
  <c r="T152" i="4"/>
  <c r="T88" i="4"/>
  <c r="T24" i="4"/>
  <c r="T659" i="4"/>
  <c r="T627" i="4"/>
  <c r="T611" i="4"/>
  <c r="T579" i="4"/>
  <c r="T648" i="4"/>
  <c r="T616" i="4"/>
  <c r="T584" i="4"/>
  <c r="T649" i="4"/>
  <c r="T617" i="4"/>
  <c r="T585" i="4"/>
  <c r="T622" i="4"/>
  <c r="T544" i="4"/>
  <c r="T512" i="4"/>
  <c r="T480" i="4"/>
  <c r="T642" i="4"/>
  <c r="T549" i="4"/>
  <c r="T517" i="4"/>
  <c r="T485" i="4"/>
  <c r="T646" i="4"/>
  <c r="T554" i="4"/>
  <c r="T522" i="4"/>
  <c r="T490" i="4"/>
  <c r="T458" i="4"/>
  <c r="T452" i="4"/>
  <c r="T420" i="4"/>
  <c r="T503" i="4"/>
  <c r="T433" i="4"/>
  <c r="T586" i="4"/>
  <c r="T459" i="4"/>
  <c r="T426" i="4"/>
  <c r="T602" i="4"/>
  <c r="T455" i="4"/>
  <c r="T383" i="4"/>
  <c r="T351" i="4"/>
  <c r="T319" i="4"/>
  <c r="T287" i="4"/>
  <c r="T427" i="4"/>
  <c r="T384" i="4"/>
  <c r="T352" i="4"/>
  <c r="T320" i="4"/>
  <c r="T288" i="4"/>
  <c r="T399" i="4"/>
  <c r="T365" i="4"/>
  <c r="T333" i="4"/>
  <c r="T301" i="4"/>
  <c r="T269" i="4"/>
  <c r="T298" i="4"/>
  <c r="T237" i="4"/>
  <c r="T205" i="4"/>
  <c r="T173" i="4"/>
  <c r="T141" i="4"/>
  <c r="T109" i="4"/>
  <c r="T77" i="4"/>
  <c r="T45" i="4"/>
  <c r="T404" i="4"/>
  <c r="T270" i="4"/>
  <c r="T238" i="4"/>
  <c r="T206" i="4"/>
  <c r="T174" i="4"/>
  <c r="T142" i="4"/>
  <c r="T110" i="4"/>
  <c r="T78" i="4"/>
  <c r="T46" i="4"/>
  <c r="T386" i="4"/>
  <c r="T272" i="4"/>
  <c r="T239" i="4"/>
  <c r="T207" i="4"/>
  <c r="T175" i="4"/>
  <c r="T143" i="4"/>
  <c r="T111" i="4"/>
  <c r="T79" i="4"/>
  <c r="T63" i="4"/>
  <c r="T31" i="4"/>
  <c r="T236" i="4"/>
  <c r="T108" i="4"/>
  <c r="T294" i="4"/>
  <c r="T144" i="4"/>
  <c r="T18" i="4"/>
  <c r="T196" i="4"/>
  <c r="T68" i="4"/>
  <c r="T260" i="4"/>
  <c r="T136" i="4"/>
  <c r="T13" i="4"/>
  <c r="T623" i="4"/>
  <c r="T575" i="4"/>
  <c r="T612" i="4"/>
  <c r="T629" i="4"/>
  <c r="T508" i="4"/>
  <c r="T529" i="4"/>
  <c r="T566" i="4"/>
  <c r="T416" i="4"/>
  <c r="T439" i="4"/>
  <c r="T316" i="4"/>
  <c r="T201" i="4"/>
  <c r="T234" i="4"/>
  <c r="T42" i="4"/>
  <c r="T187" i="4"/>
  <c r="T91" i="4"/>
  <c r="T278" i="4"/>
  <c r="T28" i="4"/>
  <c r="T64" i="4"/>
  <c r="T116" i="4"/>
  <c r="T120" i="4"/>
  <c r="T643" i="4"/>
  <c r="T595" i="4"/>
  <c r="T563" i="4"/>
  <c r="T632" i="4"/>
  <c r="T600" i="4"/>
  <c r="T568" i="4"/>
  <c r="T633" i="4"/>
  <c r="T601" i="4"/>
  <c r="T569" i="4"/>
  <c r="T560" i="4"/>
  <c r="T528" i="4"/>
  <c r="T496" i="4"/>
  <c r="T464" i="4"/>
  <c r="T578" i="4"/>
  <c r="T533" i="4"/>
  <c r="T501" i="4"/>
  <c r="T469" i="4"/>
  <c r="T582" i="4"/>
  <c r="T538" i="4"/>
  <c r="T506" i="4"/>
  <c r="T474" i="4"/>
  <c r="T515" i="4"/>
  <c r="T436" i="4"/>
  <c r="T570" i="4"/>
  <c r="T449" i="4"/>
  <c r="T417" i="4"/>
  <c r="T523" i="4"/>
  <c r="T442" i="4"/>
  <c r="T410" i="4"/>
  <c r="T511" i="4"/>
  <c r="T400" i="4"/>
  <c r="T367" i="4"/>
  <c r="T335" i="4"/>
  <c r="T303" i="4"/>
  <c r="T271" i="4"/>
  <c r="T403" i="4"/>
  <c r="T368" i="4"/>
  <c r="T336" i="4"/>
  <c r="T304" i="4"/>
  <c r="T447" i="4"/>
  <c r="T381" i="4"/>
  <c r="T349" i="4"/>
  <c r="T317" i="4"/>
  <c r="T285" i="4"/>
  <c r="T362" i="4"/>
  <c r="T253" i="4"/>
  <c r="T221" i="4"/>
  <c r="T189" i="4"/>
  <c r="T157" i="4"/>
  <c r="T125" i="4"/>
  <c r="T93" i="4"/>
  <c r="T61" i="4"/>
  <c r="T29" i="4"/>
  <c r="T334" i="4"/>
  <c r="T254" i="4"/>
  <c r="T222" i="4"/>
  <c r="T190" i="4"/>
  <c r="T158" i="4"/>
  <c r="T126" i="4"/>
  <c r="T94" i="4"/>
  <c r="T62" i="4"/>
  <c r="T30" i="4"/>
  <c r="T322" i="4"/>
  <c r="T255" i="4"/>
  <c r="T223" i="4"/>
  <c r="T191" i="4"/>
  <c r="T159" i="4"/>
  <c r="T127" i="4"/>
  <c r="T95" i="4"/>
  <c r="T47" i="4"/>
  <c r="T342" i="4"/>
  <c r="T172" i="4"/>
  <c r="T44" i="4"/>
  <c r="T208" i="4"/>
  <c r="T80" i="4"/>
  <c r="T310" i="4"/>
  <c r="T132" i="4"/>
  <c r="T16" i="4"/>
  <c r="T200" i="4"/>
  <c r="T72" i="4"/>
  <c r="T639" i="4"/>
  <c r="T591" i="4"/>
  <c r="T628" i="4"/>
  <c r="T613" i="4"/>
  <c r="T524" i="4"/>
  <c r="T561" i="4"/>
  <c r="T25" i="4"/>
  <c r="T90" i="4"/>
  <c r="T235" i="4"/>
  <c r="T139" i="4"/>
  <c r="T59" i="4"/>
  <c r="T220" i="4"/>
  <c r="T256" i="4"/>
  <c r="T15" i="4"/>
  <c r="T12" i="4"/>
  <c r="T56" i="4"/>
  <c r="T655" i="4"/>
  <c r="T607" i="4"/>
  <c r="T644" i="4"/>
  <c r="T580" i="4"/>
  <c r="T645" i="4"/>
  <c r="T581" i="4"/>
  <c r="T565" i="4"/>
  <c r="T556" i="4"/>
  <c r="T492" i="4"/>
  <c r="T460" i="4"/>
  <c r="T497" i="4"/>
  <c r="T465" i="4"/>
  <c r="T550" i="4"/>
  <c r="T518" i="4"/>
  <c r="T486" i="4"/>
  <c r="T618" i="4"/>
  <c r="T448" i="4"/>
  <c r="T551" i="4"/>
  <c r="T445" i="4"/>
  <c r="T413" i="4"/>
  <c r="T507" i="4"/>
  <c r="T438" i="4"/>
  <c r="T422" i="4"/>
  <c r="T559" i="4"/>
  <c r="T379" i="4"/>
  <c r="T347" i="4"/>
  <c r="T315" i="4"/>
  <c r="T283" i="4"/>
  <c r="T411" i="4"/>
  <c r="T396" i="4"/>
  <c r="T364" i="4"/>
  <c r="T332" i="4"/>
  <c r="T300" i="4"/>
  <c r="T431" i="4"/>
  <c r="T393" i="4"/>
  <c r="T361" i="4"/>
  <c r="T329" i="4"/>
  <c r="T297" i="4"/>
  <c r="T346" i="4"/>
  <c r="T249" i="4"/>
  <c r="T217" i="4"/>
  <c r="T169" i="4"/>
  <c r="T153" i="4"/>
  <c r="T121" i="4"/>
  <c r="T89" i="4"/>
  <c r="T57" i="4"/>
  <c r="T382" i="4"/>
  <c r="T250" i="4"/>
  <c r="T202" i="4"/>
  <c r="T170" i="4"/>
  <c r="T138" i="4"/>
  <c r="T106" i="4"/>
  <c r="T58" i="4"/>
  <c r="T370" i="4"/>
  <c r="T306" i="4"/>
  <c r="T251" i="4"/>
  <c r="T203" i="4"/>
  <c r="T155" i="4"/>
  <c r="T107" i="4"/>
  <c r="T43" i="4"/>
  <c r="T156" i="4"/>
  <c r="T192" i="4"/>
  <c r="T180" i="4"/>
  <c r="T248" i="4"/>
  <c r="T17" i="4"/>
  <c r="X11" i="9" l="1"/>
  <c r="CG7" i="9"/>
  <c r="CG8" i="9"/>
  <c r="CG11" i="9"/>
  <c r="CF15" i="9"/>
  <c r="CF14" i="9"/>
  <c r="CF17" i="9"/>
  <c r="CF12" i="9"/>
  <c r="CF20" i="9"/>
  <c r="CF22" i="9"/>
  <c r="CF26" i="9"/>
  <c r="CF18" i="9"/>
  <c r="CF21" i="9"/>
  <c r="CF25" i="9"/>
  <c r="CF13" i="9"/>
  <c r="CF19" i="9"/>
  <c r="CF30" i="9"/>
  <c r="CF34" i="9"/>
  <c r="CF23" i="9"/>
  <c r="CF28" i="9"/>
  <c r="CF29" i="9"/>
  <c r="CF33" i="9"/>
  <c r="CF32" i="9"/>
  <c r="CF35" i="9"/>
  <c r="CF39" i="9"/>
  <c r="CF43" i="9"/>
  <c r="CF47" i="9"/>
  <c r="CF51" i="9"/>
  <c r="CF38" i="9"/>
  <c r="CF42" i="9"/>
  <c r="CF46" i="9"/>
  <c r="CF41" i="9"/>
  <c r="CF49" i="9"/>
  <c r="CF53" i="9"/>
  <c r="CF57" i="9"/>
  <c r="CF61" i="9"/>
  <c r="CF27" i="9"/>
  <c r="CF36" i="9"/>
  <c r="CF44" i="9"/>
  <c r="CF52" i="9"/>
  <c r="CF56" i="9"/>
  <c r="CF60" i="9"/>
  <c r="CF24" i="9"/>
  <c r="CF37" i="9"/>
  <c r="CF50" i="9"/>
  <c r="CF55" i="9"/>
  <c r="CF67" i="9"/>
  <c r="CF71" i="9"/>
  <c r="CF75" i="9"/>
  <c r="CF79" i="9"/>
  <c r="CF83" i="9"/>
  <c r="CF87" i="9"/>
  <c r="CF91" i="9"/>
  <c r="CF31" i="9"/>
  <c r="CF40" i="9"/>
  <c r="CF58" i="9"/>
  <c r="CF66" i="9"/>
  <c r="CF70" i="9"/>
  <c r="CF74" i="9"/>
  <c r="CF78" i="9"/>
  <c r="CF82" i="9"/>
  <c r="CF86" i="9"/>
  <c r="CF90" i="9"/>
  <c r="CF94" i="9"/>
  <c r="CF45" i="9"/>
  <c r="CF63" i="9"/>
  <c r="CF65" i="9"/>
  <c r="CF16" i="9"/>
  <c r="CF54" i="9"/>
  <c r="CF68" i="9"/>
  <c r="CF76" i="9"/>
  <c r="CF59" i="9"/>
  <c r="CF72" i="9"/>
  <c r="CF84" i="9"/>
  <c r="CF92" i="9"/>
  <c r="CF95" i="9"/>
  <c r="CF96" i="9"/>
  <c r="CF97" i="9"/>
  <c r="CF98" i="9"/>
  <c r="CF102" i="9"/>
  <c r="CF106" i="9"/>
  <c r="CF110" i="9"/>
  <c r="CF114" i="9"/>
  <c r="CF118" i="9"/>
  <c r="CF122" i="9"/>
  <c r="CF126" i="9"/>
  <c r="CF80" i="9"/>
  <c r="CF85" i="9"/>
  <c r="CF93" i="9"/>
  <c r="CF101" i="9"/>
  <c r="CF105" i="9"/>
  <c r="CF109" i="9"/>
  <c r="CF113" i="9"/>
  <c r="CF117" i="9"/>
  <c r="CF121" i="9"/>
  <c r="CF48" i="9"/>
  <c r="CF64" i="9"/>
  <c r="CF69" i="9"/>
  <c r="CF81" i="9"/>
  <c r="CF89" i="9"/>
  <c r="CF99" i="9"/>
  <c r="CF107" i="9"/>
  <c r="CF115" i="9"/>
  <c r="CF88" i="9"/>
  <c r="CF100" i="9"/>
  <c r="CF62" i="9"/>
  <c r="CF73" i="9"/>
  <c r="CF111" i="9"/>
  <c r="CF119" i="9"/>
  <c r="CF129" i="9"/>
  <c r="CF133" i="9"/>
  <c r="CF137" i="9"/>
  <c r="CF141" i="9"/>
  <c r="CF145" i="9"/>
  <c r="CF149" i="9"/>
  <c r="CF153" i="9"/>
  <c r="CF157" i="9"/>
  <c r="CF161" i="9"/>
  <c r="CF165" i="9"/>
  <c r="CF169" i="9"/>
  <c r="CF173" i="9"/>
  <c r="CF177" i="9"/>
  <c r="CF181" i="9"/>
  <c r="CF185" i="9"/>
  <c r="CF189" i="9"/>
  <c r="CF193" i="9"/>
  <c r="CF197" i="9"/>
  <c r="CF201" i="9"/>
  <c r="CF108" i="9"/>
  <c r="CF120" i="9"/>
  <c r="CF123" i="9"/>
  <c r="CF124" i="9"/>
  <c r="CF125" i="9"/>
  <c r="CF128" i="9"/>
  <c r="CF132" i="9"/>
  <c r="CF136" i="9"/>
  <c r="CF140" i="9"/>
  <c r="CF144" i="9"/>
  <c r="CF148" i="9"/>
  <c r="CF152" i="9"/>
  <c r="CF156" i="9"/>
  <c r="CF160" i="9"/>
  <c r="CF164" i="9"/>
  <c r="CF168" i="9"/>
  <c r="CF172" i="9"/>
  <c r="CF176" i="9"/>
  <c r="CF77" i="9"/>
  <c r="CF104" i="9"/>
  <c r="CF127" i="9"/>
  <c r="CF131" i="9"/>
  <c r="CF139" i="9"/>
  <c r="CF112" i="9"/>
  <c r="CF135" i="9"/>
  <c r="CF143" i="9"/>
  <c r="CF151" i="9"/>
  <c r="CF134" i="9"/>
  <c r="CF147" i="9"/>
  <c r="CF158" i="9"/>
  <c r="CF166" i="9"/>
  <c r="CF174" i="9"/>
  <c r="CF180" i="9"/>
  <c r="CF194" i="9"/>
  <c r="CF195" i="9"/>
  <c r="CF196" i="9"/>
  <c r="CF206" i="9"/>
  <c r="CF210" i="9"/>
  <c r="CF214" i="9"/>
  <c r="CF218" i="9"/>
  <c r="CF222" i="9"/>
  <c r="CF130" i="9"/>
  <c r="CF155" i="9"/>
  <c r="CF159" i="9"/>
  <c r="CF167" i="9"/>
  <c r="CF175" i="9"/>
  <c r="CF182" i="9"/>
  <c r="CF183" i="9"/>
  <c r="CF184" i="9"/>
  <c r="CF198" i="9"/>
  <c r="CF199" i="9"/>
  <c r="CF200" i="9"/>
  <c r="CF205" i="9"/>
  <c r="CF209" i="9"/>
  <c r="CF213" i="9"/>
  <c r="CF217" i="9"/>
  <c r="CF221" i="9"/>
  <c r="CF225" i="9"/>
  <c r="CF229" i="9"/>
  <c r="CF233" i="9"/>
  <c r="CF237" i="9"/>
  <c r="CF241" i="9"/>
  <c r="CF245" i="9"/>
  <c r="CF249" i="9"/>
  <c r="CF253" i="9"/>
  <c r="CF103" i="9"/>
  <c r="CF163" i="9"/>
  <c r="CF179" i="9"/>
  <c r="CF191" i="9"/>
  <c r="CF207" i="9"/>
  <c r="CF215" i="9"/>
  <c r="CF146" i="9"/>
  <c r="CF138" i="9"/>
  <c r="CF150" i="9"/>
  <c r="CF154" i="9"/>
  <c r="CF171" i="9"/>
  <c r="CF190" i="9"/>
  <c r="CF192" i="9"/>
  <c r="CF203" i="9"/>
  <c r="CF211" i="9"/>
  <c r="CF219" i="9"/>
  <c r="CF223" i="9"/>
  <c r="CF224" i="9"/>
  <c r="CF238" i="9"/>
  <c r="CF239" i="9"/>
  <c r="CF240" i="9"/>
  <c r="CF178" i="9"/>
  <c r="CF188" i="9"/>
  <c r="CF208" i="9"/>
  <c r="CF236" i="9"/>
  <c r="CF243" i="9"/>
  <c r="CF254" i="9"/>
  <c r="CF258" i="9"/>
  <c r="CF262" i="9"/>
  <c r="CF266" i="9"/>
  <c r="CF270" i="9"/>
  <c r="CF274" i="9"/>
  <c r="CF278" i="9"/>
  <c r="CF142" i="9"/>
  <c r="CF162" i="9"/>
  <c r="CF186" i="9"/>
  <c r="CF216" i="9"/>
  <c r="CF231" i="9"/>
  <c r="CF234" i="9"/>
  <c r="CF246" i="9"/>
  <c r="CF247" i="9"/>
  <c r="CF248" i="9"/>
  <c r="CF256" i="9"/>
  <c r="CF260" i="9"/>
  <c r="CF264" i="9"/>
  <c r="CF268" i="9"/>
  <c r="CF272" i="9"/>
  <c r="CF276" i="9"/>
  <c r="CF280" i="9"/>
  <c r="CF284" i="9"/>
  <c r="CF288" i="9"/>
  <c r="CF292" i="9"/>
  <c r="CF296" i="9"/>
  <c r="CF300" i="9"/>
  <c r="CF304" i="9"/>
  <c r="CF308" i="9"/>
  <c r="CF312" i="9"/>
  <c r="CF220" i="9"/>
  <c r="CF226" i="9"/>
  <c r="CF230" i="9"/>
  <c r="CF244" i="9"/>
  <c r="CF257" i="9"/>
  <c r="CF265" i="9"/>
  <c r="CF273" i="9"/>
  <c r="CF285" i="9"/>
  <c r="CF286" i="9"/>
  <c r="CF287" i="9"/>
  <c r="CF301" i="9"/>
  <c r="CF302" i="9"/>
  <c r="CF303" i="9"/>
  <c r="CF316" i="9"/>
  <c r="CF320" i="9"/>
  <c r="CF324" i="9"/>
  <c r="CF328" i="9"/>
  <c r="CF332" i="9"/>
  <c r="CF336" i="9"/>
  <c r="CF340" i="9"/>
  <c r="CF344" i="9"/>
  <c r="CF348" i="9"/>
  <c r="CF352" i="9"/>
  <c r="CF356" i="9"/>
  <c r="CF360" i="9"/>
  <c r="CF364" i="9"/>
  <c r="CF368" i="9"/>
  <c r="CF372" i="9"/>
  <c r="CF376" i="9"/>
  <c r="CF380" i="9"/>
  <c r="CF384" i="9"/>
  <c r="CF388" i="9"/>
  <c r="CF392" i="9"/>
  <c r="CF396" i="9"/>
  <c r="CF400" i="9"/>
  <c r="CF404" i="9"/>
  <c r="CF408" i="9"/>
  <c r="CF412" i="9"/>
  <c r="CF416" i="9"/>
  <c r="CF420" i="9"/>
  <c r="CF424" i="9"/>
  <c r="CF428" i="9"/>
  <c r="CF432" i="9"/>
  <c r="CF436" i="9"/>
  <c r="CF440" i="9"/>
  <c r="CF444" i="9"/>
  <c r="CF116" i="9"/>
  <c r="CF202" i="9"/>
  <c r="CF212" i="9"/>
  <c r="CF232" i="9"/>
  <c r="CF251" i="9"/>
  <c r="CF255" i="9"/>
  <c r="CF263" i="9"/>
  <c r="CF271" i="9"/>
  <c r="CF289" i="9"/>
  <c r="CF290" i="9"/>
  <c r="CF291" i="9"/>
  <c r="CF305" i="9"/>
  <c r="CF306" i="9"/>
  <c r="CF307" i="9"/>
  <c r="CF315" i="9"/>
  <c r="CF319" i="9"/>
  <c r="CF323" i="9"/>
  <c r="CF327" i="9"/>
  <c r="CF331" i="9"/>
  <c r="CF335" i="9"/>
  <c r="CF339" i="9"/>
  <c r="CF343" i="9"/>
  <c r="CF347" i="9"/>
  <c r="CF351" i="9"/>
  <c r="CF355" i="9"/>
  <c r="CF359" i="9"/>
  <c r="CF363" i="9"/>
  <c r="CF367" i="9"/>
  <c r="CF371" i="9"/>
  <c r="CF170" i="9"/>
  <c r="CF187" i="9"/>
  <c r="CF204" i="9"/>
  <c r="CF228" i="9"/>
  <c r="CF242" i="9"/>
  <c r="CF250" i="9"/>
  <c r="CF267" i="9"/>
  <c r="CF282" i="9"/>
  <c r="CF297" i="9"/>
  <c r="CF299" i="9"/>
  <c r="CF314" i="9"/>
  <c r="CF317" i="9"/>
  <c r="CF325" i="9"/>
  <c r="CF333" i="9"/>
  <c r="CF341" i="9"/>
  <c r="CF349" i="9"/>
  <c r="CF357" i="9"/>
  <c r="CF365" i="9"/>
  <c r="CF377" i="9"/>
  <c r="CF378" i="9"/>
  <c r="CF379" i="9"/>
  <c r="CF393" i="9"/>
  <c r="CF394" i="9"/>
  <c r="CF395" i="9"/>
  <c r="CF409" i="9"/>
  <c r="CF410" i="9"/>
  <c r="CF411" i="9"/>
  <c r="CF425" i="9"/>
  <c r="CF426" i="9"/>
  <c r="CF427" i="9"/>
  <c r="CF441" i="9"/>
  <c r="CF442" i="9"/>
  <c r="CF443" i="9"/>
  <c r="CF269" i="9"/>
  <c r="CF279" i="9"/>
  <c r="CF294" i="9"/>
  <c r="CF309" i="9"/>
  <c r="CF311" i="9"/>
  <c r="CF318" i="9"/>
  <c r="CF326" i="9"/>
  <c r="CF334" i="9"/>
  <c r="CF342" i="9"/>
  <c r="CF350" i="9"/>
  <c r="CF358" i="9"/>
  <c r="CF366" i="9"/>
  <c r="CF381" i="9"/>
  <c r="CF382" i="9"/>
  <c r="CF383" i="9"/>
  <c r="CF397" i="9"/>
  <c r="CF398" i="9"/>
  <c r="CF399" i="9"/>
  <c r="CF413" i="9"/>
  <c r="CF414" i="9"/>
  <c r="CF415" i="9"/>
  <c r="CF429" i="9"/>
  <c r="CF430" i="9"/>
  <c r="CF431" i="9"/>
  <c r="CF445" i="9"/>
  <c r="CF449" i="9"/>
  <c r="CF453" i="9"/>
  <c r="CF457" i="9"/>
  <c r="CF461" i="9"/>
  <c r="CF465" i="9"/>
  <c r="CF469" i="9"/>
  <c r="CF473" i="9"/>
  <c r="CF477" i="9"/>
  <c r="CF481" i="9"/>
  <c r="CF485" i="9"/>
  <c r="CF489" i="9"/>
  <c r="CF493" i="9"/>
  <c r="CF497" i="9"/>
  <c r="CF501" i="9"/>
  <c r="CF505" i="9"/>
  <c r="CF509" i="9"/>
  <c r="CF513" i="9"/>
  <c r="CF517" i="9"/>
  <c r="CF521" i="9"/>
  <c r="CF235" i="9"/>
  <c r="CF252" i="9"/>
  <c r="CF259" i="9"/>
  <c r="CF281" i="9"/>
  <c r="CF298" i="9"/>
  <c r="CF329" i="9"/>
  <c r="CF345" i="9"/>
  <c r="CF361" i="9"/>
  <c r="CF385" i="9"/>
  <c r="CF387" i="9"/>
  <c r="CF402" i="9"/>
  <c r="CF417" i="9"/>
  <c r="CF419" i="9"/>
  <c r="CF434" i="9"/>
  <c r="CF450" i="9"/>
  <c r="CF451" i="9"/>
  <c r="CF452" i="9"/>
  <c r="CF466" i="9"/>
  <c r="CF467" i="9"/>
  <c r="CF468" i="9"/>
  <c r="CF482" i="9"/>
  <c r="CF483" i="9"/>
  <c r="CF484" i="9"/>
  <c r="CF498" i="9"/>
  <c r="CF499" i="9"/>
  <c r="CF500" i="9"/>
  <c r="CF514" i="9"/>
  <c r="CF515" i="9"/>
  <c r="CF516" i="9"/>
  <c r="CF524" i="9"/>
  <c r="CF528" i="9"/>
  <c r="CF532" i="9"/>
  <c r="CF536" i="9"/>
  <c r="CF540" i="9"/>
  <c r="CF544" i="9"/>
  <c r="CF548" i="9"/>
  <c r="CF552" i="9"/>
  <c r="CF556" i="9"/>
  <c r="CF560" i="9"/>
  <c r="CF564" i="9"/>
  <c r="CF568" i="9"/>
  <c r="CF572" i="9"/>
  <c r="CF576" i="9"/>
  <c r="CF580" i="9"/>
  <c r="CF584" i="9"/>
  <c r="CF588" i="9"/>
  <c r="CF592" i="9"/>
  <c r="CF596" i="9"/>
  <c r="CF600" i="9"/>
  <c r="CF604" i="9"/>
  <c r="CF608" i="9"/>
  <c r="CF612" i="9"/>
  <c r="CF616" i="9"/>
  <c r="CF620" i="9"/>
  <c r="CF624" i="9"/>
  <c r="CF628" i="9"/>
  <c r="CF632" i="9"/>
  <c r="CF636" i="9"/>
  <c r="CF640" i="9"/>
  <c r="CF644" i="9"/>
  <c r="CF648" i="9"/>
  <c r="CF652" i="9"/>
  <c r="CF656" i="9"/>
  <c r="CF660" i="9"/>
  <c r="CF522" i="9"/>
  <c r="CF526" i="9"/>
  <c r="CF530" i="9"/>
  <c r="CF542" i="9"/>
  <c r="CF554" i="9"/>
  <c r="CF558" i="9"/>
  <c r="CF562" i="9"/>
  <c r="CF566" i="9"/>
  <c r="CF574" i="9"/>
  <c r="CF578" i="9"/>
  <c r="CF582" i="9"/>
  <c r="CF598" i="9"/>
  <c r="CF606" i="9"/>
  <c r="CF614" i="9"/>
  <c r="CF618" i="9"/>
  <c r="CF638" i="9"/>
  <c r="CF642" i="9"/>
  <c r="CF646" i="9"/>
  <c r="CF654" i="9"/>
  <c r="CF658" i="9"/>
  <c r="CF437" i="9"/>
  <c r="CF439" i="9"/>
  <c r="CF227" i="9"/>
  <c r="CF261" i="9"/>
  <c r="CF277" i="9"/>
  <c r="CF293" i="9"/>
  <c r="CF310" i="9"/>
  <c r="CF322" i="9"/>
  <c r="CF338" i="9"/>
  <c r="CF354" i="9"/>
  <c r="CF370" i="9"/>
  <c r="CF374" i="9"/>
  <c r="CF389" i="9"/>
  <c r="CF391" i="9"/>
  <c r="CF406" i="9"/>
  <c r="CF421" i="9"/>
  <c r="CF423" i="9"/>
  <c r="CF438" i="9"/>
  <c r="CF454" i="9"/>
  <c r="CF455" i="9"/>
  <c r="CF456" i="9"/>
  <c r="CF470" i="9"/>
  <c r="CF471" i="9"/>
  <c r="CF472" i="9"/>
  <c r="CF486" i="9"/>
  <c r="CF487" i="9"/>
  <c r="CF488" i="9"/>
  <c r="CF502" i="9"/>
  <c r="CF503" i="9"/>
  <c r="CF504" i="9"/>
  <c r="CF518" i="9"/>
  <c r="CF519" i="9"/>
  <c r="CF520" i="9"/>
  <c r="CF523" i="9"/>
  <c r="CF527" i="9"/>
  <c r="CF531" i="9"/>
  <c r="CF535" i="9"/>
  <c r="CF539" i="9"/>
  <c r="CF543" i="9"/>
  <c r="CF547" i="9"/>
  <c r="CF551" i="9"/>
  <c r="CF555" i="9"/>
  <c r="CF559" i="9"/>
  <c r="CF563" i="9"/>
  <c r="CF567" i="9"/>
  <c r="CF571" i="9"/>
  <c r="CF575" i="9"/>
  <c r="CF579" i="9"/>
  <c r="CF583" i="9"/>
  <c r="CF587" i="9"/>
  <c r="CF591" i="9"/>
  <c r="CF595" i="9"/>
  <c r="CF599" i="9"/>
  <c r="CF603" i="9"/>
  <c r="CF607" i="9"/>
  <c r="CF611" i="9"/>
  <c r="CF615" i="9"/>
  <c r="CF619" i="9"/>
  <c r="CF623" i="9"/>
  <c r="CF627" i="9"/>
  <c r="CF631" i="9"/>
  <c r="CF635" i="9"/>
  <c r="CF639" i="9"/>
  <c r="CF643" i="9"/>
  <c r="CF647" i="9"/>
  <c r="CF651" i="9"/>
  <c r="CF655" i="9"/>
  <c r="CF659" i="9"/>
  <c r="CF622" i="9"/>
  <c r="CF630" i="9"/>
  <c r="CF295" i="9"/>
  <c r="CF330" i="9"/>
  <c r="CF346" i="9"/>
  <c r="CF362" i="9"/>
  <c r="CF373" i="9"/>
  <c r="CF390" i="9"/>
  <c r="CF422" i="9"/>
  <c r="CF446" i="9"/>
  <c r="CF448" i="9"/>
  <c r="CF275" i="9"/>
  <c r="CF283" i="9"/>
  <c r="CF313" i="9"/>
  <c r="CF321" i="9"/>
  <c r="CF337" i="9"/>
  <c r="CF353" i="9"/>
  <c r="CF369" i="9"/>
  <c r="CF386" i="9"/>
  <c r="CF401" i="9"/>
  <c r="CF403" i="9"/>
  <c r="CF418" i="9"/>
  <c r="CF433" i="9"/>
  <c r="CF435" i="9"/>
  <c r="CF458" i="9"/>
  <c r="CF459" i="9"/>
  <c r="CF460" i="9"/>
  <c r="CF474" i="9"/>
  <c r="CF475" i="9"/>
  <c r="CF476" i="9"/>
  <c r="CF490" i="9"/>
  <c r="CF491" i="9"/>
  <c r="CF492" i="9"/>
  <c r="CF506" i="9"/>
  <c r="CF507" i="9"/>
  <c r="CF508" i="9"/>
  <c r="CF534" i="9"/>
  <c r="CF538" i="9"/>
  <c r="CF546" i="9"/>
  <c r="CF550" i="9"/>
  <c r="CF570" i="9"/>
  <c r="CF586" i="9"/>
  <c r="CF590" i="9"/>
  <c r="CF594" i="9"/>
  <c r="CF602" i="9"/>
  <c r="CF610" i="9"/>
  <c r="CF626" i="9"/>
  <c r="CF634" i="9"/>
  <c r="CF650" i="9"/>
  <c r="CF375" i="9"/>
  <c r="CF405" i="9"/>
  <c r="CF407" i="9"/>
  <c r="CF447" i="9"/>
  <c r="CF462" i="9"/>
  <c r="CF479" i="9"/>
  <c r="CF496" i="9"/>
  <c r="CF525" i="9"/>
  <c r="CF541" i="9"/>
  <c r="CF557" i="9"/>
  <c r="CF573" i="9"/>
  <c r="CF589" i="9"/>
  <c r="CF605" i="9"/>
  <c r="CF621" i="9"/>
  <c r="CF637" i="9"/>
  <c r="CF653" i="9"/>
  <c r="CF510" i="9"/>
  <c r="CF657" i="9"/>
  <c r="CF478" i="9"/>
  <c r="CF495" i="9"/>
  <c r="CF512" i="9"/>
  <c r="CF537" i="9"/>
  <c r="CF553" i="9"/>
  <c r="CF569" i="9"/>
  <c r="CF585" i="9"/>
  <c r="CF601" i="9"/>
  <c r="CF617" i="9"/>
  <c r="CF633" i="9"/>
  <c r="CF649" i="9"/>
  <c r="CF463" i="9"/>
  <c r="CF480" i="9"/>
  <c r="CF561" i="9"/>
  <c r="CF609" i="9"/>
  <c r="CF641" i="9"/>
  <c r="CF464" i="9"/>
  <c r="CF494" i="9"/>
  <c r="CF511" i="9"/>
  <c r="CF533" i="9"/>
  <c r="CF549" i="9"/>
  <c r="CF565" i="9"/>
  <c r="CF581" i="9"/>
  <c r="CF597" i="9"/>
  <c r="CF613" i="9"/>
  <c r="CF629" i="9"/>
  <c r="CF645" i="9"/>
  <c r="CF661" i="9"/>
  <c r="CF529" i="9"/>
  <c r="CF545" i="9"/>
  <c r="CF577" i="9"/>
  <c r="CF593" i="9"/>
  <c r="CF625" i="9"/>
  <c r="X8" i="9"/>
  <c r="X7" i="9"/>
  <c r="Y7" i="9"/>
  <c r="Y8" i="9"/>
  <c r="CH6" i="9"/>
  <c r="Y11" i="9"/>
  <c r="Z6" i="9"/>
  <c r="W661" i="9"/>
  <c r="DX661" i="9" s="1"/>
  <c r="EC661" i="9" s="1"/>
  <c r="W657" i="9"/>
  <c r="DX657" i="9" s="1"/>
  <c r="EC657" i="9" s="1"/>
  <c r="W653" i="9"/>
  <c r="DX653" i="9" s="1"/>
  <c r="EC653" i="9" s="1"/>
  <c r="W658" i="9"/>
  <c r="DX658" i="9" s="1"/>
  <c r="EC658" i="9" s="1"/>
  <c r="W654" i="9"/>
  <c r="DX654" i="9" s="1"/>
  <c r="EC654" i="9" s="1"/>
  <c r="W659" i="9"/>
  <c r="DX659" i="9" s="1"/>
  <c r="EC659" i="9" s="1"/>
  <c r="W655" i="9"/>
  <c r="DX655" i="9" s="1"/>
  <c r="EC655" i="9" s="1"/>
  <c r="W651" i="9"/>
  <c r="DX651" i="9" s="1"/>
  <c r="EC651" i="9" s="1"/>
  <c r="W647" i="9"/>
  <c r="DX647" i="9" s="1"/>
  <c r="EC647" i="9" s="1"/>
  <c r="W650" i="9"/>
  <c r="DX650" i="9" s="1"/>
  <c r="EC650" i="9" s="1"/>
  <c r="W645" i="9"/>
  <c r="DX645" i="9" s="1"/>
  <c r="EC645" i="9" s="1"/>
  <c r="W640" i="9"/>
  <c r="DX640" i="9" s="1"/>
  <c r="EC640" i="9" s="1"/>
  <c r="W636" i="9"/>
  <c r="DX636" i="9" s="1"/>
  <c r="EC636" i="9" s="1"/>
  <c r="W632" i="9"/>
  <c r="DX632" i="9" s="1"/>
  <c r="EC632" i="9" s="1"/>
  <c r="W652" i="9"/>
  <c r="DX652" i="9" s="1"/>
  <c r="EC652" i="9" s="1"/>
  <c r="W639" i="9"/>
  <c r="DX639" i="9" s="1"/>
  <c r="EC639" i="9" s="1"/>
  <c r="W634" i="9"/>
  <c r="DX634" i="9" s="1"/>
  <c r="EC634" i="9" s="1"/>
  <c r="W626" i="9"/>
  <c r="DX626" i="9" s="1"/>
  <c r="EC626" i="9" s="1"/>
  <c r="W622" i="9"/>
  <c r="DX622" i="9" s="1"/>
  <c r="EC622" i="9" s="1"/>
  <c r="W618" i="9"/>
  <c r="DX618" i="9" s="1"/>
  <c r="EC618" i="9" s="1"/>
  <c r="W660" i="9"/>
  <c r="DX660" i="9" s="1"/>
  <c r="EC660" i="9" s="1"/>
  <c r="W644" i="9"/>
  <c r="DX644" i="9" s="1"/>
  <c r="EC644" i="9" s="1"/>
  <c r="W641" i="9"/>
  <c r="DX641" i="9" s="1"/>
  <c r="EC641" i="9" s="1"/>
  <c r="W646" i="9"/>
  <c r="DX646" i="9" s="1"/>
  <c r="EC646" i="9" s="1"/>
  <c r="W637" i="9"/>
  <c r="DX637" i="9" s="1"/>
  <c r="EC637" i="9" s="1"/>
  <c r="W633" i="9"/>
  <c r="DX633" i="9" s="1"/>
  <c r="EC633" i="9" s="1"/>
  <c r="W630" i="9"/>
  <c r="DX630" i="9" s="1"/>
  <c r="EC630" i="9" s="1"/>
  <c r="W629" i="9"/>
  <c r="DX629" i="9" s="1"/>
  <c r="EC629" i="9" s="1"/>
  <c r="W624" i="9"/>
  <c r="DX624" i="9" s="1"/>
  <c r="EC624" i="9" s="1"/>
  <c r="W619" i="9"/>
  <c r="DX619" i="9" s="1"/>
  <c r="EC619" i="9" s="1"/>
  <c r="W638" i="9"/>
  <c r="DX638" i="9" s="1"/>
  <c r="EC638" i="9" s="1"/>
  <c r="W635" i="9"/>
  <c r="DX635" i="9" s="1"/>
  <c r="EC635" i="9" s="1"/>
  <c r="W625" i="9"/>
  <c r="DX625" i="9" s="1"/>
  <c r="EC625" i="9" s="1"/>
  <c r="W620" i="9"/>
  <c r="DX620" i="9" s="1"/>
  <c r="EC620" i="9" s="1"/>
  <c r="W615" i="9"/>
  <c r="DX615" i="9" s="1"/>
  <c r="EC615" i="9" s="1"/>
  <c r="W656" i="9"/>
  <c r="DX656" i="9" s="1"/>
  <c r="EC656" i="9" s="1"/>
  <c r="W649" i="9"/>
  <c r="DX649" i="9" s="1"/>
  <c r="EC649" i="9" s="1"/>
  <c r="W642" i="9"/>
  <c r="DX642" i="9" s="1"/>
  <c r="EC642" i="9" s="1"/>
  <c r="W621" i="9"/>
  <c r="DX621" i="9" s="1"/>
  <c r="EC621" i="9" s="1"/>
  <c r="W613" i="9"/>
  <c r="DX613" i="9" s="1"/>
  <c r="EC613" i="9" s="1"/>
  <c r="W609" i="9"/>
  <c r="DX609" i="9" s="1"/>
  <c r="EC609" i="9" s="1"/>
  <c r="W605" i="9"/>
  <c r="DX605" i="9" s="1"/>
  <c r="EC605" i="9" s="1"/>
  <c r="W601" i="9"/>
  <c r="DX601" i="9" s="1"/>
  <c r="EC601" i="9" s="1"/>
  <c r="W597" i="9"/>
  <c r="DX597" i="9" s="1"/>
  <c r="EC597" i="9" s="1"/>
  <c r="W593" i="9"/>
  <c r="DX593" i="9" s="1"/>
  <c r="EC593" i="9" s="1"/>
  <c r="W589" i="9"/>
  <c r="DX589" i="9" s="1"/>
  <c r="EC589" i="9" s="1"/>
  <c r="W585" i="9"/>
  <c r="DX585" i="9" s="1"/>
  <c r="EC585" i="9" s="1"/>
  <c r="W648" i="9"/>
  <c r="DX648" i="9" s="1"/>
  <c r="EC648" i="9" s="1"/>
  <c r="W631" i="9"/>
  <c r="DX631" i="9" s="1"/>
  <c r="EC631" i="9" s="1"/>
  <c r="W623" i="9"/>
  <c r="DX623" i="9" s="1"/>
  <c r="EC623" i="9" s="1"/>
  <c r="W616" i="9"/>
  <c r="DX616" i="9" s="1"/>
  <c r="EC616" i="9" s="1"/>
  <c r="W611" i="9"/>
  <c r="DX611" i="9" s="1"/>
  <c r="EC611" i="9" s="1"/>
  <c r="W606" i="9"/>
  <c r="DX606" i="9" s="1"/>
  <c r="EC606" i="9" s="1"/>
  <c r="W600" i="9"/>
  <c r="DX600" i="9" s="1"/>
  <c r="EC600" i="9" s="1"/>
  <c r="W595" i="9"/>
  <c r="DX595" i="9" s="1"/>
  <c r="EC595" i="9" s="1"/>
  <c r="W590" i="9"/>
  <c r="DX590" i="9" s="1"/>
  <c r="EC590" i="9" s="1"/>
  <c r="W628" i="9"/>
  <c r="DX628" i="9" s="1"/>
  <c r="EC628" i="9" s="1"/>
  <c r="W617" i="9"/>
  <c r="DX617" i="9" s="1"/>
  <c r="EC617" i="9" s="1"/>
  <c r="W612" i="9"/>
  <c r="DX612" i="9" s="1"/>
  <c r="EC612" i="9" s="1"/>
  <c r="W607" i="9"/>
  <c r="DX607" i="9" s="1"/>
  <c r="EC607" i="9" s="1"/>
  <c r="W602" i="9"/>
  <c r="DX602" i="9" s="1"/>
  <c r="EC602" i="9" s="1"/>
  <c r="W596" i="9"/>
  <c r="DX596" i="9" s="1"/>
  <c r="EC596" i="9" s="1"/>
  <c r="W591" i="9"/>
  <c r="DX591" i="9" s="1"/>
  <c r="EC591" i="9" s="1"/>
  <c r="W627" i="9"/>
  <c r="DX627" i="9" s="1"/>
  <c r="EC627" i="9" s="1"/>
  <c r="W614" i="9"/>
  <c r="DX614" i="9" s="1"/>
  <c r="EC614" i="9" s="1"/>
  <c r="W608" i="9"/>
  <c r="DX608" i="9" s="1"/>
  <c r="EC608" i="9" s="1"/>
  <c r="W603" i="9"/>
  <c r="DX603" i="9" s="1"/>
  <c r="EC603" i="9" s="1"/>
  <c r="W598" i="9"/>
  <c r="DX598" i="9" s="1"/>
  <c r="EC598" i="9" s="1"/>
  <c r="W592" i="9"/>
  <c r="DX592" i="9" s="1"/>
  <c r="EC592" i="9" s="1"/>
  <c r="W594" i="9"/>
  <c r="DX594" i="9" s="1"/>
  <c r="EC594" i="9" s="1"/>
  <c r="W588" i="9"/>
  <c r="DX588" i="9" s="1"/>
  <c r="EC588" i="9" s="1"/>
  <c r="W583" i="9"/>
  <c r="DX583" i="9" s="1"/>
  <c r="EC583" i="9" s="1"/>
  <c r="W578" i="9"/>
  <c r="DX578" i="9" s="1"/>
  <c r="EC578" i="9" s="1"/>
  <c r="W574" i="9"/>
  <c r="DX574" i="9" s="1"/>
  <c r="EC574" i="9" s="1"/>
  <c r="W570" i="9"/>
  <c r="DX570" i="9" s="1"/>
  <c r="EC570" i="9" s="1"/>
  <c r="W566" i="9"/>
  <c r="DX566" i="9" s="1"/>
  <c r="EC566" i="9" s="1"/>
  <c r="W562" i="9"/>
  <c r="DX562" i="9" s="1"/>
  <c r="EC562" i="9" s="1"/>
  <c r="W643" i="9"/>
  <c r="DX643" i="9" s="1"/>
  <c r="EC643" i="9" s="1"/>
  <c r="W584" i="9"/>
  <c r="DX584" i="9" s="1"/>
  <c r="EC584" i="9" s="1"/>
  <c r="W579" i="9"/>
  <c r="DX579" i="9" s="1"/>
  <c r="EC579" i="9" s="1"/>
  <c r="W575" i="9"/>
  <c r="DX575" i="9" s="1"/>
  <c r="EC575" i="9" s="1"/>
  <c r="W571" i="9"/>
  <c r="DX571" i="9" s="1"/>
  <c r="EC571" i="9" s="1"/>
  <c r="W567" i="9"/>
  <c r="DX567" i="9" s="1"/>
  <c r="EC567" i="9" s="1"/>
  <c r="W563" i="9"/>
  <c r="DX563" i="9" s="1"/>
  <c r="EC563" i="9" s="1"/>
  <c r="W559" i="9"/>
  <c r="DX559" i="9" s="1"/>
  <c r="EC559" i="9" s="1"/>
  <c r="W555" i="9"/>
  <c r="DX555" i="9" s="1"/>
  <c r="EC555" i="9" s="1"/>
  <c r="W551" i="9"/>
  <c r="DX551" i="9" s="1"/>
  <c r="EC551" i="9" s="1"/>
  <c r="W582" i="9"/>
  <c r="DX582" i="9" s="1"/>
  <c r="EC582" i="9" s="1"/>
  <c r="W581" i="9"/>
  <c r="DX581" i="9" s="1"/>
  <c r="EC581" i="9" s="1"/>
  <c r="W573" i="9"/>
  <c r="DX573" i="9" s="1"/>
  <c r="EC573" i="9" s="1"/>
  <c r="W565" i="9"/>
  <c r="DX565" i="9" s="1"/>
  <c r="EC565" i="9" s="1"/>
  <c r="W554" i="9"/>
  <c r="DX554" i="9" s="1"/>
  <c r="EC554" i="9" s="1"/>
  <c r="W549" i="9"/>
  <c r="DX549" i="9" s="1"/>
  <c r="EC549" i="9" s="1"/>
  <c r="W548" i="9"/>
  <c r="DX548" i="9" s="1"/>
  <c r="EC548" i="9" s="1"/>
  <c r="W544" i="9"/>
  <c r="DX544" i="9" s="1"/>
  <c r="EC544" i="9" s="1"/>
  <c r="W540" i="9"/>
  <c r="DX540" i="9" s="1"/>
  <c r="EC540" i="9" s="1"/>
  <c r="W536" i="9"/>
  <c r="DX536" i="9" s="1"/>
  <c r="EC536" i="9" s="1"/>
  <c r="W532" i="9"/>
  <c r="DX532" i="9" s="1"/>
  <c r="EC532" i="9" s="1"/>
  <c r="W528" i="9"/>
  <c r="DX528" i="9" s="1"/>
  <c r="EC528" i="9" s="1"/>
  <c r="W524" i="9"/>
  <c r="DX524" i="9" s="1"/>
  <c r="EC524" i="9" s="1"/>
  <c r="W520" i="9"/>
  <c r="DX520" i="9" s="1"/>
  <c r="EC520" i="9" s="1"/>
  <c r="W516" i="9"/>
  <c r="DX516" i="9" s="1"/>
  <c r="EC516" i="9" s="1"/>
  <c r="W512" i="9"/>
  <c r="DX512" i="9" s="1"/>
  <c r="EC512" i="9" s="1"/>
  <c r="W508" i="9"/>
  <c r="DX508" i="9" s="1"/>
  <c r="EC508" i="9" s="1"/>
  <c r="W586" i="9"/>
  <c r="DX586" i="9" s="1"/>
  <c r="EC586" i="9" s="1"/>
  <c r="W576" i="9"/>
  <c r="DX576" i="9" s="1"/>
  <c r="EC576" i="9" s="1"/>
  <c r="W568" i="9"/>
  <c r="DX568" i="9" s="1"/>
  <c r="EC568" i="9" s="1"/>
  <c r="W560" i="9"/>
  <c r="DX560" i="9" s="1"/>
  <c r="EC560" i="9" s="1"/>
  <c r="W556" i="9"/>
  <c r="DX556" i="9" s="1"/>
  <c r="EC556" i="9" s="1"/>
  <c r="W550" i="9"/>
  <c r="DX550" i="9" s="1"/>
  <c r="EC550" i="9" s="1"/>
  <c r="W545" i="9"/>
  <c r="DX545" i="9" s="1"/>
  <c r="EC545" i="9" s="1"/>
  <c r="W541" i="9"/>
  <c r="DX541" i="9" s="1"/>
  <c r="EC541" i="9" s="1"/>
  <c r="W537" i="9"/>
  <c r="DX537" i="9" s="1"/>
  <c r="EC537" i="9" s="1"/>
  <c r="W533" i="9"/>
  <c r="DX533" i="9" s="1"/>
  <c r="EC533" i="9" s="1"/>
  <c r="W610" i="9"/>
  <c r="DX610" i="9" s="1"/>
  <c r="EC610" i="9" s="1"/>
  <c r="W599" i="9"/>
  <c r="DX599" i="9" s="1"/>
  <c r="EC599" i="9" s="1"/>
  <c r="W587" i="9"/>
  <c r="DX587" i="9" s="1"/>
  <c r="EC587" i="9" s="1"/>
  <c r="W577" i="9"/>
  <c r="DX577" i="9" s="1"/>
  <c r="EC577" i="9" s="1"/>
  <c r="W569" i="9"/>
  <c r="DX569" i="9" s="1"/>
  <c r="EC569" i="9" s="1"/>
  <c r="W561" i="9"/>
  <c r="DX561" i="9" s="1"/>
  <c r="EC561" i="9" s="1"/>
  <c r="W557" i="9"/>
  <c r="DX557" i="9" s="1"/>
  <c r="EC557" i="9" s="1"/>
  <c r="W552" i="9"/>
  <c r="DX552" i="9" s="1"/>
  <c r="EC552" i="9" s="1"/>
  <c r="W546" i="9"/>
  <c r="DX546" i="9" s="1"/>
  <c r="EC546" i="9" s="1"/>
  <c r="W542" i="9"/>
  <c r="DX542" i="9" s="1"/>
  <c r="EC542" i="9" s="1"/>
  <c r="W538" i="9"/>
  <c r="DX538" i="9" s="1"/>
  <c r="EC538" i="9" s="1"/>
  <c r="W534" i="9"/>
  <c r="DX534" i="9" s="1"/>
  <c r="EC534" i="9" s="1"/>
  <c r="W580" i="9"/>
  <c r="DX580" i="9" s="1"/>
  <c r="EC580" i="9" s="1"/>
  <c r="W553" i="9"/>
  <c r="DX553" i="9" s="1"/>
  <c r="EC553" i="9" s="1"/>
  <c r="W539" i="9"/>
  <c r="DX539" i="9" s="1"/>
  <c r="EC539" i="9" s="1"/>
  <c r="W531" i="9"/>
  <c r="DX531" i="9" s="1"/>
  <c r="EC531" i="9" s="1"/>
  <c r="W529" i="9"/>
  <c r="DX529" i="9" s="1"/>
  <c r="EC529" i="9" s="1"/>
  <c r="W523" i="9"/>
  <c r="DX523" i="9" s="1"/>
  <c r="EC523" i="9" s="1"/>
  <c r="W518" i="9"/>
  <c r="DX518" i="9" s="1"/>
  <c r="EC518" i="9" s="1"/>
  <c r="W513" i="9"/>
  <c r="DX513" i="9" s="1"/>
  <c r="EC513" i="9" s="1"/>
  <c r="W507" i="9"/>
  <c r="DX507" i="9" s="1"/>
  <c r="EC507" i="9" s="1"/>
  <c r="W503" i="9"/>
  <c r="DX503" i="9" s="1"/>
  <c r="EC503" i="9" s="1"/>
  <c r="W499" i="9"/>
  <c r="DX499" i="9" s="1"/>
  <c r="EC499" i="9" s="1"/>
  <c r="W495" i="9"/>
  <c r="DX495" i="9" s="1"/>
  <c r="EC495" i="9" s="1"/>
  <c r="W491" i="9"/>
  <c r="DX491" i="9" s="1"/>
  <c r="EC491" i="9" s="1"/>
  <c r="W487" i="9"/>
  <c r="DX487" i="9" s="1"/>
  <c r="EC487" i="9" s="1"/>
  <c r="W483" i="9"/>
  <c r="DX483" i="9" s="1"/>
  <c r="EC483" i="9" s="1"/>
  <c r="W479" i="9"/>
  <c r="DX479" i="9" s="1"/>
  <c r="EC479" i="9" s="1"/>
  <c r="W475" i="9"/>
  <c r="DX475" i="9" s="1"/>
  <c r="EC475" i="9" s="1"/>
  <c r="W471" i="9"/>
  <c r="DX471" i="9" s="1"/>
  <c r="EC471" i="9" s="1"/>
  <c r="W467" i="9"/>
  <c r="DX467" i="9" s="1"/>
  <c r="EC467" i="9" s="1"/>
  <c r="W463" i="9"/>
  <c r="DX463" i="9" s="1"/>
  <c r="EC463" i="9" s="1"/>
  <c r="W604" i="9"/>
  <c r="DX604" i="9" s="1"/>
  <c r="EC604" i="9" s="1"/>
  <c r="W564" i="9"/>
  <c r="DX564" i="9" s="1"/>
  <c r="EC564" i="9" s="1"/>
  <c r="W547" i="9"/>
  <c r="DX547" i="9" s="1"/>
  <c r="EC547" i="9" s="1"/>
  <c r="W526" i="9"/>
  <c r="DX526" i="9" s="1"/>
  <c r="EC526" i="9" s="1"/>
  <c r="W521" i="9"/>
  <c r="DX521" i="9" s="1"/>
  <c r="EC521" i="9" s="1"/>
  <c r="W515" i="9"/>
  <c r="DX515" i="9" s="1"/>
  <c r="EC515" i="9" s="1"/>
  <c r="W510" i="9"/>
  <c r="DX510" i="9" s="1"/>
  <c r="EC510" i="9" s="1"/>
  <c r="W505" i="9"/>
  <c r="DX505" i="9" s="1"/>
  <c r="EC505" i="9" s="1"/>
  <c r="W501" i="9"/>
  <c r="DX501" i="9" s="1"/>
  <c r="EC501" i="9" s="1"/>
  <c r="W497" i="9"/>
  <c r="DX497" i="9" s="1"/>
  <c r="EC497" i="9" s="1"/>
  <c r="W493" i="9"/>
  <c r="DX493" i="9" s="1"/>
  <c r="EC493" i="9" s="1"/>
  <c r="W489" i="9"/>
  <c r="DX489" i="9" s="1"/>
  <c r="EC489" i="9" s="1"/>
  <c r="W485" i="9"/>
  <c r="DX485" i="9" s="1"/>
  <c r="EC485" i="9" s="1"/>
  <c r="W481" i="9"/>
  <c r="DX481" i="9" s="1"/>
  <c r="EC481" i="9" s="1"/>
  <c r="W477" i="9"/>
  <c r="DX477" i="9" s="1"/>
  <c r="EC477" i="9" s="1"/>
  <c r="W473" i="9"/>
  <c r="DX473" i="9" s="1"/>
  <c r="EC473" i="9" s="1"/>
  <c r="W469" i="9"/>
  <c r="DX469" i="9" s="1"/>
  <c r="EC469" i="9" s="1"/>
  <c r="W465" i="9"/>
  <c r="DX465" i="9" s="1"/>
  <c r="EC465" i="9" s="1"/>
  <c r="W461" i="9"/>
  <c r="DX461" i="9" s="1"/>
  <c r="EC461" i="9" s="1"/>
  <c r="W457" i="9"/>
  <c r="DX457" i="9" s="1"/>
  <c r="EC457" i="9" s="1"/>
  <c r="W453" i="9"/>
  <c r="DX453" i="9" s="1"/>
  <c r="EC453" i="9" s="1"/>
  <c r="W449" i="9"/>
  <c r="DX449" i="9" s="1"/>
  <c r="EC449" i="9" s="1"/>
  <c r="W535" i="9"/>
  <c r="DX535" i="9" s="1"/>
  <c r="EC535" i="9" s="1"/>
  <c r="W530" i="9"/>
  <c r="DX530" i="9" s="1"/>
  <c r="EC530" i="9" s="1"/>
  <c r="W527" i="9"/>
  <c r="DX527" i="9" s="1"/>
  <c r="EC527" i="9" s="1"/>
  <c r="W517" i="9"/>
  <c r="DX517" i="9" s="1"/>
  <c r="EC517" i="9" s="1"/>
  <c r="W506" i="9"/>
  <c r="DX506" i="9" s="1"/>
  <c r="EC506" i="9" s="1"/>
  <c r="W498" i="9"/>
  <c r="DX498" i="9" s="1"/>
  <c r="EC498" i="9" s="1"/>
  <c r="W490" i="9"/>
  <c r="DX490" i="9" s="1"/>
  <c r="EC490" i="9" s="1"/>
  <c r="W482" i="9"/>
  <c r="DX482" i="9" s="1"/>
  <c r="EC482" i="9" s="1"/>
  <c r="W474" i="9"/>
  <c r="DX474" i="9" s="1"/>
  <c r="EC474" i="9" s="1"/>
  <c r="W466" i="9"/>
  <c r="DX466" i="9" s="1"/>
  <c r="EC466" i="9" s="1"/>
  <c r="W458" i="9"/>
  <c r="DX458" i="9" s="1"/>
  <c r="EC458" i="9" s="1"/>
  <c r="W452" i="9"/>
  <c r="DX452" i="9" s="1"/>
  <c r="EC452" i="9" s="1"/>
  <c r="W446" i="9"/>
  <c r="DX446" i="9" s="1"/>
  <c r="EC446" i="9" s="1"/>
  <c r="W442" i="9"/>
  <c r="DX442" i="9" s="1"/>
  <c r="EC442" i="9" s="1"/>
  <c r="W558" i="9"/>
  <c r="DX558" i="9" s="1"/>
  <c r="EC558" i="9" s="1"/>
  <c r="W543" i="9"/>
  <c r="DX543" i="9" s="1"/>
  <c r="EC543" i="9" s="1"/>
  <c r="W519" i="9"/>
  <c r="DX519" i="9" s="1"/>
  <c r="EC519" i="9" s="1"/>
  <c r="W509" i="9"/>
  <c r="DX509" i="9" s="1"/>
  <c r="EC509" i="9" s="1"/>
  <c r="W500" i="9"/>
  <c r="DX500" i="9" s="1"/>
  <c r="EC500" i="9" s="1"/>
  <c r="W492" i="9"/>
  <c r="DX492" i="9" s="1"/>
  <c r="EC492" i="9" s="1"/>
  <c r="W484" i="9"/>
  <c r="DX484" i="9" s="1"/>
  <c r="EC484" i="9" s="1"/>
  <c r="W476" i="9"/>
  <c r="DX476" i="9" s="1"/>
  <c r="EC476" i="9" s="1"/>
  <c r="W468" i="9"/>
  <c r="DX468" i="9" s="1"/>
  <c r="EC468" i="9" s="1"/>
  <c r="W460" i="9"/>
  <c r="DX460" i="9" s="1"/>
  <c r="EC460" i="9" s="1"/>
  <c r="W459" i="9"/>
  <c r="DX459" i="9" s="1"/>
  <c r="EC459" i="9" s="1"/>
  <c r="W454" i="9"/>
  <c r="DX454" i="9" s="1"/>
  <c r="EC454" i="9" s="1"/>
  <c r="W448" i="9"/>
  <c r="DX448" i="9" s="1"/>
  <c r="EC448" i="9" s="1"/>
  <c r="W447" i="9"/>
  <c r="DX447" i="9" s="1"/>
  <c r="EC447" i="9" s="1"/>
  <c r="W443" i="9"/>
  <c r="DX443" i="9" s="1"/>
  <c r="EC443" i="9" s="1"/>
  <c r="W439" i="9"/>
  <c r="DX439" i="9" s="1"/>
  <c r="EC439" i="9" s="1"/>
  <c r="W435" i="9"/>
  <c r="DX435" i="9" s="1"/>
  <c r="EC435" i="9" s="1"/>
  <c r="W431" i="9"/>
  <c r="DX431" i="9" s="1"/>
  <c r="EC431" i="9" s="1"/>
  <c r="W427" i="9"/>
  <c r="DX427" i="9" s="1"/>
  <c r="EC427" i="9" s="1"/>
  <c r="W423" i="9"/>
  <c r="DX423" i="9" s="1"/>
  <c r="EC423" i="9" s="1"/>
  <c r="W419" i="9"/>
  <c r="DX419" i="9" s="1"/>
  <c r="EC419" i="9" s="1"/>
  <c r="W415" i="9"/>
  <c r="DX415" i="9" s="1"/>
  <c r="EC415" i="9" s="1"/>
  <c r="W411" i="9"/>
  <c r="DX411" i="9" s="1"/>
  <c r="EC411" i="9" s="1"/>
  <c r="W407" i="9"/>
  <c r="DX407" i="9" s="1"/>
  <c r="EC407" i="9" s="1"/>
  <c r="W522" i="9"/>
  <c r="DX522" i="9" s="1"/>
  <c r="EC522" i="9" s="1"/>
  <c r="W511" i="9"/>
  <c r="DX511" i="9" s="1"/>
  <c r="EC511" i="9" s="1"/>
  <c r="W502" i="9"/>
  <c r="DX502" i="9" s="1"/>
  <c r="EC502" i="9" s="1"/>
  <c r="W494" i="9"/>
  <c r="DX494" i="9" s="1"/>
  <c r="EC494" i="9" s="1"/>
  <c r="W486" i="9"/>
  <c r="DX486" i="9" s="1"/>
  <c r="EC486" i="9" s="1"/>
  <c r="W478" i="9"/>
  <c r="DX478" i="9" s="1"/>
  <c r="EC478" i="9" s="1"/>
  <c r="W470" i="9"/>
  <c r="DX470" i="9" s="1"/>
  <c r="EC470" i="9" s="1"/>
  <c r="W462" i="9"/>
  <c r="DX462" i="9" s="1"/>
  <c r="EC462" i="9" s="1"/>
  <c r="W455" i="9"/>
  <c r="DX455" i="9" s="1"/>
  <c r="EC455" i="9" s="1"/>
  <c r="W450" i="9"/>
  <c r="DX450" i="9" s="1"/>
  <c r="EC450" i="9" s="1"/>
  <c r="W444" i="9"/>
  <c r="DX444" i="9" s="1"/>
  <c r="EC444" i="9" s="1"/>
  <c r="W572" i="9"/>
  <c r="DX572" i="9" s="1"/>
  <c r="EC572" i="9" s="1"/>
  <c r="W496" i="9"/>
  <c r="DX496" i="9" s="1"/>
  <c r="EC496" i="9" s="1"/>
  <c r="W464" i="9"/>
  <c r="DX464" i="9" s="1"/>
  <c r="EC464" i="9" s="1"/>
  <c r="W437" i="9"/>
  <c r="DX437" i="9" s="1"/>
  <c r="EC437" i="9" s="1"/>
  <c r="W432" i="9"/>
  <c r="DX432" i="9" s="1"/>
  <c r="EC432" i="9" s="1"/>
  <c r="W426" i="9"/>
  <c r="DX426" i="9" s="1"/>
  <c r="EC426" i="9" s="1"/>
  <c r="W421" i="9"/>
  <c r="DX421" i="9" s="1"/>
  <c r="EC421" i="9" s="1"/>
  <c r="W416" i="9"/>
  <c r="DX416" i="9" s="1"/>
  <c r="EC416" i="9" s="1"/>
  <c r="W410" i="9"/>
  <c r="DX410" i="9" s="1"/>
  <c r="EC410" i="9" s="1"/>
  <c r="W405" i="9"/>
  <c r="DX405" i="9" s="1"/>
  <c r="EC405" i="9" s="1"/>
  <c r="W402" i="9"/>
  <c r="DX402" i="9" s="1"/>
  <c r="EC402" i="9" s="1"/>
  <c r="W398" i="9"/>
  <c r="DX398" i="9" s="1"/>
  <c r="EC398" i="9" s="1"/>
  <c r="W394" i="9"/>
  <c r="DX394" i="9" s="1"/>
  <c r="EC394" i="9" s="1"/>
  <c r="W390" i="9"/>
  <c r="DX390" i="9" s="1"/>
  <c r="EC390" i="9" s="1"/>
  <c r="W386" i="9"/>
  <c r="DX386" i="9" s="1"/>
  <c r="EC386" i="9" s="1"/>
  <c r="W382" i="9"/>
  <c r="DX382" i="9" s="1"/>
  <c r="EC382" i="9" s="1"/>
  <c r="W378" i="9"/>
  <c r="DX378" i="9" s="1"/>
  <c r="EC378" i="9" s="1"/>
  <c r="W374" i="9"/>
  <c r="DX374" i="9" s="1"/>
  <c r="EC374" i="9" s="1"/>
  <c r="W370" i="9"/>
  <c r="DX370" i="9" s="1"/>
  <c r="EC370" i="9" s="1"/>
  <c r="W366" i="9"/>
  <c r="DX366" i="9" s="1"/>
  <c r="EC366" i="9" s="1"/>
  <c r="W362" i="9"/>
  <c r="DX362" i="9" s="1"/>
  <c r="EC362" i="9" s="1"/>
  <c r="W358" i="9"/>
  <c r="DX358" i="9" s="1"/>
  <c r="EC358" i="9" s="1"/>
  <c r="W504" i="9"/>
  <c r="DX504" i="9" s="1"/>
  <c r="EC504" i="9" s="1"/>
  <c r="W472" i="9"/>
  <c r="DX472" i="9" s="1"/>
  <c r="EC472" i="9" s="1"/>
  <c r="W441" i="9"/>
  <c r="DX441" i="9" s="1"/>
  <c r="EC441" i="9" s="1"/>
  <c r="W438" i="9"/>
  <c r="DX438" i="9" s="1"/>
  <c r="EC438" i="9" s="1"/>
  <c r="W433" i="9"/>
  <c r="DX433" i="9" s="1"/>
  <c r="EC433" i="9" s="1"/>
  <c r="W428" i="9"/>
  <c r="DX428" i="9" s="1"/>
  <c r="EC428" i="9" s="1"/>
  <c r="W422" i="9"/>
  <c r="DX422" i="9" s="1"/>
  <c r="EC422" i="9" s="1"/>
  <c r="W417" i="9"/>
  <c r="DX417" i="9" s="1"/>
  <c r="EC417" i="9" s="1"/>
  <c r="W412" i="9"/>
  <c r="DX412" i="9" s="1"/>
  <c r="EC412" i="9" s="1"/>
  <c r="W406" i="9"/>
  <c r="DX406" i="9" s="1"/>
  <c r="EC406" i="9" s="1"/>
  <c r="W403" i="9"/>
  <c r="DX403" i="9" s="1"/>
  <c r="EC403" i="9" s="1"/>
  <c r="W399" i="9"/>
  <c r="DX399" i="9" s="1"/>
  <c r="EC399" i="9" s="1"/>
  <c r="W395" i="9"/>
  <c r="DX395" i="9" s="1"/>
  <c r="EC395" i="9" s="1"/>
  <c r="W391" i="9"/>
  <c r="DX391" i="9" s="1"/>
  <c r="EC391" i="9" s="1"/>
  <c r="W387" i="9"/>
  <c r="DX387" i="9" s="1"/>
  <c r="EC387" i="9" s="1"/>
  <c r="W383" i="9"/>
  <c r="DX383" i="9" s="1"/>
  <c r="EC383" i="9" s="1"/>
  <c r="W379" i="9"/>
  <c r="DX379" i="9" s="1"/>
  <c r="EC379" i="9" s="1"/>
  <c r="W375" i="9"/>
  <c r="DX375" i="9" s="1"/>
  <c r="EC375" i="9" s="1"/>
  <c r="W371" i="9"/>
  <c r="DX371" i="9" s="1"/>
  <c r="EC371" i="9" s="1"/>
  <c r="W367" i="9"/>
  <c r="DX367" i="9" s="1"/>
  <c r="EC367" i="9" s="1"/>
  <c r="W480" i="9"/>
  <c r="DX480" i="9" s="1"/>
  <c r="EC480" i="9" s="1"/>
  <c r="W456" i="9"/>
  <c r="DX456" i="9" s="1"/>
  <c r="EC456" i="9" s="1"/>
  <c r="W445" i="9"/>
  <c r="DX445" i="9" s="1"/>
  <c r="EC445" i="9" s="1"/>
  <c r="W440" i="9"/>
  <c r="DX440" i="9" s="1"/>
  <c r="EC440" i="9" s="1"/>
  <c r="W434" i="9"/>
  <c r="DX434" i="9" s="1"/>
  <c r="EC434" i="9" s="1"/>
  <c r="W429" i="9"/>
  <c r="DX429" i="9" s="1"/>
  <c r="EC429" i="9" s="1"/>
  <c r="W424" i="9"/>
  <c r="DX424" i="9" s="1"/>
  <c r="EC424" i="9" s="1"/>
  <c r="W418" i="9"/>
  <c r="DX418" i="9" s="1"/>
  <c r="EC418" i="9" s="1"/>
  <c r="W413" i="9"/>
  <c r="DX413" i="9" s="1"/>
  <c r="EC413" i="9" s="1"/>
  <c r="W408" i="9"/>
  <c r="DX408" i="9" s="1"/>
  <c r="EC408" i="9" s="1"/>
  <c r="W404" i="9"/>
  <c r="DX404" i="9" s="1"/>
  <c r="EC404" i="9" s="1"/>
  <c r="W400" i="9"/>
  <c r="DX400" i="9" s="1"/>
  <c r="EC400" i="9" s="1"/>
  <c r="W396" i="9"/>
  <c r="DX396" i="9" s="1"/>
  <c r="EC396" i="9" s="1"/>
  <c r="W397" i="9"/>
  <c r="DX397" i="9" s="1"/>
  <c r="EC397" i="9" s="1"/>
  <c r="W388" i="9"/>
  <c r="DX388" i="9" s="1"/>
  <c r="EC388" i="9" s="1"/>
  <c r="W380" i="9"/>
  <c r="DX380" i="9" s="1"/>
  <c r="EC380" i="9" s="1"/>
  <c r="W372" i="9"/>
  <c r="DX372" i="9" s="1"/>
  <c r="EC372" i="9" s="1"/>
  <c r="W430" i="9"/>
  <c r="DX430" i="9" s="1"/>
  <c r="EC430" i="9" s="1"/>
  <c r="W401" i="9"/>
  <c r="DX401" i="9" s="1"/>
  <c r="EC401" i="9" s="1"/>
  <c r="W389" i="9"/>
  <c r="DX389" i="9" s="1"/>
  <c r="EC389" i="9" s="1"/>
  <c r="W381" i="9"/>
  <c r="DX381" i="9" s="1"/>
  <c r="EC381" i="9" s="1"/>
  <c r="W373" i="9"/>
  <c r="DX373" i="9" s="1"/>
  <c r="EC373" i="9" s="1"/>
  <c r="W488" i="9"/>
  <c r="DX488" i="9" s="1"/>
  <c r="EC488" i="9" s="1"/>
  <c r="W451" i="9"/>
  <c r="DX451" i="9" s="1"/>
  <c r="EC451" i="9" s="1"/>
  <c r="W436" i="9"/>
  <c r="DX436" i="9" s="1"/>
  <c r="EC436" i="9" s="1"/>
  <c r="W425" i="9"/>
  <c r="DX425" i="9" s="1"/>
  <c r="EC425" i="9" s="1"/>
  <c r="W414" i="9"/>
  <c r="DX414" i="9" s="1"/>
  <c r="EC414" i="9" s="1"/>
  <c r="W392" i="9"/>
  <c r="DX392" i="9" s="1"/>
  <c r="EC392" i="9" s="1"/>
  <c r="W525" i="9"/>
  <c r="DX525" i="9" s="1"/>
  <c r="EC525" i="9" s="1"/>
  <c r="W514" i="9"/>
  <c r="DX514" i="9" s="1"/>
  <c r="EC514" i="9" s="1"/>
  <c r="W420" i="9"/>
  <c r="DX420" i="9" s="1"/>
  <c r="EC420" i="9" s="1"/>
  <c r="W409" i="9"/>
  <c r="DX409" i="9" s="1"/>
  <c r="EC409" i="9" s="1"/>
  <c r="W376" i="9"/>
  <c r="DX376" i="9" s="1"/>
  <c r="EC376" i="9" s="1"/>
  <c r="W363" i="9"/>
  <c r="DX363" i="9" s="1"/>
  <c r="EC363" i="9" s="1"/>
  <c r="W357" i="9"/>
  <c r="DX357" i="9" s="1"/>
  <c r="EC357" i="9" s="1"/>
  <c r="W356" i="9"/>
  <c r="DX356" i="9" s="1"/>
  <c r="EC356" i="9" s="1"/>
  <c r="W352" i="9"/>
  <c r="DX352" i="9" s="1"/>
  <c r="EC352" i="9" s="1"/>
  <c r="W393" i="9"/>
  <c r="DX393" i="9" s="1"/>
  <c r="EC393" i="9" s="1"/>
  <c r="W377" i="9"/>
  <c r="DX377" i="9" s="1"/>
  <c r="EC377" i="9" s="1"/>
  <c r="W364" i="9"/>
  <c r="DX364" i="9" s="1"/>
  <c r="EC364" i="9" s="1"/>
  <c r="W359" i="9"/>
  <c r="DX359" i="9" s="1"/>
  <c r="EC359" i="9" s="1"/>
  <c r="W353" i="9"/>
  <c r="DX353" i="9" s="1"/>
  <c r="EC353" i="9" s="1"/>
  <c r="W349" i="9"/>
  <c r="DX349" i="9" s="1"/>
  <c r="EC349" i="9" s="1"/>
  <c r="W384" i="9"/>
  <c r="DX384" i="9" s="1"/>
  <c r="EC384" i="9" s="1"/>
  <c r="W368" i="9"/>
  <c r="DX368" i="9" s="1"/>
  <c r="EC368" i="9" s="1"/>
  <c r="W365" i="9"/>
  <c r="DX365" i="9" s="1"/>
  <c r="EC365" i="9" s="1"/>
  <c r="W360" i="9"/>
  <c r="DX360" i="9" s="1"/>
  <c r="EC360" i="9" s="1"/>
  <c r="W354" i="9"/>
  <c r="DX354" i="9" s="1"/>
  <c r="EC354" i="9" s="1"/>
  <c r="W350" i="9"/>
  <c r="DX350" i="9" s="1"/>
  <c r="EC350" i="9" s="1"/>
  <c r="W385" i="9"/>
  <c r="DX385" i="9" s="1"/>
  <c r="EC385" i="9" s="1"/>
  <c r="W369" i="9"/>
  <c r="DX369" i="9" s="1"/>
  <c r="EC369" i="9" s="1"/>
  <c r="W361" i="9"/>
  <c r="DX361" i="9" s="1"/>
  <c r="EC361" i="9" s="1"/>
  <c r="W355" i="9"/>
  <c r="DX355" i="9" s="1"/>
  <c r="EC355" i="9" s="1"/>
  <c r="W351" i="9"/>
  <c r="DX351" i="9" s="1"/>
  <c r="EC351" i="9" s="1"/>
  <c r="W345" i="9"/>
  <c r="DX345" i="9" s="1"/>
  <c r="EC345" i="9" s="1"/>
  <c r="W341" i="9"/>
  <c r="DX341" i="9" s="1"/>
  <c r="EC341" i="9" s="1"/>
  <c r="W337" i="9"/>
  <c r="DX337" i="9" s="1"/>
  <c r="EC337" i="9" s="1"/>
  <c r="W333" i="9"/>
  <c r="DX333" i="9" s="1"/>
  <c r="EC333" i="9" s="1"/>
  <c r="W329" i="9"/>
  <c r="DX329" i="9" s="1"/>
  <c r="EC329" i="9" s="1"/>
  <c r="W325" i="9"/>
  <c r="DX325" i="9" s="1"/>
  <c r="EC325" i="9" s="1"/>
  <c r="W321" i="9"/>
  <c r="DX321" i="9" s="1"/>
  <c r="EC321" i="9" s="1"/>
  <c r="W317" i="9"/>
  <c r="DX317" i="9" s="1"/>
  <c r="EC317" i="9" s="1"/>
  <c r="W313" i="9"/>
  <c r="DX313" i="9" s="1"/>
  <c r="EC313" i="9" s="1"/>
  <c r="W309" i="9"/>
  <c r="DX309" i="9" s="1"/>
  <c r="EC309" i="9" s="1"/>
  <c r="W305" i="9"/>
  <c r="DX305" i="9" s="1"/>
  <c r="EC305" i="9" s="1"/>
  <c r="W347" i="9"/>
  <c r="DX347" i="9" s="1"/>
  <c r="EC347" i="9" s="1"/>
  <c r="W343" i="9"/>
  <c r="DX343" i="9" s="1"/>
  <c r="EC343" i="9" s="1"/>
  <c r="W339" i="9"/>
  <c r="DX339" i="9" s="1"/>
  <c r="EC339" i="9" s="1"/>
  <c r="W335" i="9"/>
  <c r="DX335" i="9" s="1"/>
  <c r="EC335" i="9" s="1"/>
  <c r="W331" i="9"/>
  <c r="DX331" i="9" s="1"/>
  <c r="EC331" i="9" s="1"/>
  <c r="W327" i="9"/>
  <c r="DX327" i="9" s="1"/>
  <c r="EC327" i="9" s="1"/>
  <c r="W323" i="9"/>
  <c r="DX323" i="9" s="1"/>
  <c r="EC323" i="9" s="1"/>
  <c r="W319" i="9"/>
  <c r="DX319" i="9" s="1"/>
  <c r="EC319" i="9" s="1"/>
  <c r="W315" i="9"/>
  <c r="DX315" i="9" s="1"/>
  <c r="EC315" i="9" s="1"/>
  <c r="W311" i="9"/>
  <c r="DX311" i="9" s="1"/>
  <c r="EC311" i="9" s="1"/>
  <c r="W348" i="9"/>
  <c r="DX348" i="9" s="1"/>
  <c r="EC348" i="9" s="1"/>
  <c r="W344" i="9"/>
  <c r="DX344" i="9" s="1"/>
  <c r="EC344" i="9" s="1"/>
  <c r="W340" i="9"/>
  <c r="DX340" i="9" s="1"/>
  <c r="EC340" i="9" s="1"/>
  <c r="W336" i="9"/>
  <c r="DX336" i="9" s="1"/>
  <c r="EC336" i="9" s="1"/>
  <c r="W332" i="9"/>
  <c r="DX332" i="9" s="1"/>
  <c r="EC332" i="9" s="1"/>
  <c r="W328" i="9"/>
  <c r="DX328" i="9" s="1"/>
  <c r="EC328" i="9" s="1"/>
  <c r="W324" i="9"/>
  <c r="DX324" i="9" s="1"/>
  <c r="EC324" i="9" s="1"/>
  <c r="W320" i="9"/>
  <c r="DX320" i="9" s="1"/>
  <c r="EC320" i="9" s="1"/>
  <c r="W316" i="9"/>
  <c r="DX316" i="9" s="1"/>
  <c r="EC316" i="9" s="1"/>
  <c r="W312" i="9"/>
  <c r="DX312" i="9" s="1"/>
  <c r="EC312" i="9" s="1"/>
  <c r="W308" i="9"/>
  <c r="DX308" i="9" s="1"/>
  <c r="EC308" i="9" s="1"/>
  <c r="W342" i="9"/>
  <c r="DX342" i="9" s="1"/>
  <c r="EC342" i="9" s="1"/>
  <c r="W326" i="9"/>
  <c r="DX326" i="9" s="1"/>
  <c r="EC326" i="9" s="1"/>
  <c r="W307" i="9"/>
  <c r="DX307" i="9" s="1"/>
  <c r="EC307" i="9" s="1"/>
  <c r="W303" i="9"/>
  <c r="DX303" i="9" s="1"/>
  <c r="EC303" i="9" s="1"/>
  <c r="W299" i="9"/>
  <c r="DX299" i="9" s="1"/>
  <c r="EC299" i="9" s="1"/>
  <c r="W295" i="9"/>
  <c r="DX295" i="9" s="1"/>
  <c r="EC295" i="9" s="1"/>
  <c r="W291" i="9"/>
  <c r="DX291" i="9" s="1"/>
  <c r="EC291" i="9" s="1"/>
  <c r="W287" i="9"/>
  <c r="DX287" i="9" s="1"/>
  <c r="EC287" i="9" s="1"/>
  <c r="W283" i="9"/>
  <c r="DX283" i="9" s="1"/>
  <c r="EC283" i="9" s="1"/>
  <c r="W279" i="9"/>
  <c r="DX279" i="9" s="1"/>
  <c r="EC279" i="9" s="1"/>
  <c r="W275" i="9"/>
  <c r="DX275" i="9" s="1"/>
  <c r="EC275" i="9" s="1"/>
  <c r="W271" i="9"/>
  <c r="DX271" i="9" s="1"/>
  <c r="EC271" i="9" s="1"/>
  <c r="W267" i="9"/>
  <c r="DX267" i="9" s="1"/>
  <c r="EC267" i="9" s="1"/>
  <c r="W263" i="9"/>
  <c r="DX263" i="9" s="1"/>
  <c r="EC263" i="9" s="1"/>
  <c r="W259" i="9"/>
  <c r="DX259" i="9" s="1"/>
  <c r="EC259" i="9" s="1"/>
  <c r="W255" i="9"/>
  <c r="DX255" i="9" s="1"/>
  <c r="EC255" i="9" s="1"/>
  <c r="W251" i="9"/>
  <c r="DX251" i="9" s="1"/>
  <c r="EC251" i="9" s="1"/>
  <c r="W247" i="9"/>
  <c r="DX247" i="9" s="1"/>
  <c r="EC247" i="9" s="1"/>
  <c r="W243" i="9"/>
  <c r="DX243" i="9" s="1"/>
  <c r="EC243" i="9" s="1"/>
  <c r="W239" i="9"/>
  <c r="DX239" i="9" s="1"/>
  <c r="EC239" i="9" s="1"/>
  <c r="W235" i="9"/>
  <c r="DX235" i="9" s="1"/>
  <c r="EC235" i="9" s="1"/>
  <c r="W231" i="9"/>
  <c r="DX231" i="9" s="1"/>
  <c r="EC231" i="9" s="1"/>
  <c r="W227" i="9"/>
  <c r="DX227" i="9" s="1"/>
  <c r="EC227" i="9" s="1"/>
  <c r="W223" i="9"/>
  <c r="DX223" i="9" s="1"/>
  <c r="EC223" i="9" s="1"/>
  <c r="W219" i="9"/>
  <c r="DX219" i="9" s="1"/>
  <c r="EC219" i="9" s="1"/>
  <c r="W215" i="9"/>
  <c r="DX215" i="9" s="1"/>
  <c r="EC215" i="9" s="1"/>
  <c r="W211" i="9"/>
  <c r="DX211" i="9" s="1"/>
  <c r="EC211" i="9" s="1"/>
  <c r="W207" i="9"/>
  <c r="DX207" i="9" s="1"/>
  <c r="EC207" i="9" s="1"/>
  <c r="W203" i="9"/>
  <c r="DX203" i="9" s="1"/>
  <c r="EC203" i="9" s="1"/>
  <c r="W199" i="9"/>
  <c r="DX199" i="9" s="1"/>
  <c r="EC199" i="9" s="1"/>
  <c r="W195" i="9"/>
  <c r="DX195" i="9" s="1"/>
  <c r="EC195" i="9" s="1"/>
  <c r="W191" i="9"/>
  <c r="DX191" i="9" s="1"/>
  <c r="EC191" i="9" s="1"/>
  <c r="W187" i="9"/>
  <c r="DX187" i="9" s="1"/>
  <c r="EC187" i="9" s="1"/>
  <c r="W183" i="9"/>
  <c r="DX183" i="9" s="1"/>
  <c r="EC183" i="9" s="1"/>
  <c r="W179" i="9"/>
  <c r="DX179" i="9" s="1"/>
  <c r="EC179" i="9" s="1"/>
  <c r="W175" i="9"/>
  <c r="DX175" i="9" s="1"/>
  <c r="EC175" i="9" s="1"/>
  <c r="W171" i="9"/>
  <c r="DX171" i="9" s="1"/>
  <c r="EC171" i="9" s="1"/>
  <c r="W167" i="9"/>
  <c r="DX167" i="9" s="1"/>
  <c r="EC167" i="9" s="1"/>
  <c r="W163" i="9"/>
  <c r="DX163" i="9" s="1"/>
  <c r="EC163" i="9" s="1"/>
  <c r="W159" i="9"/>
  <c r="DX159" i="9" s="1"/>
  <c r="EC159" i="9" s="1"/>
  <c r="W346" i="9"/>
  <c r="DX346" i="9" s="1"/>
  <c r="EC346" i="9" s="1"/>
  <c r="W330" i="9"/>
  <c r="DX330" i="9" s="1"/>
  <c r="EC330" i="9" s="1"/>
  <c r="W314" i="9"/>
  <c r="DX314" i="9" s="1"/>
  <c r="EC314" i="9" s="1"/>
  <c r="W310" i="9"/>
  <c r="DX310" i="9" s="1"/>
  <c r="EC310" i="9" s="1"/>
  <c r="W304" i="9"/>
  <c r="DX304" i="9" s="1"/>
  <c r="EC304" i="9" s="1"/>
  <c r="W300" i="9"/>
  <c r="DX300" i="9" s="1"/>
  <c r="EC300" i="9" s="1"/>
  <c r="W296" i="9"/>
  <c r="DX296" i="9" s="1"/>
  <c r="EC296" i="9" s="1"/>
  <c r="W292" i="9"/>
  <c r="DX292" i="9" s="1"/>
  <c r="EC292" i="9" s="1"/>
  <c r="W288" i="9"/>
  <c r="DX288" i="9" s="1"/>
  <c r="EC288" i="9" s="1"/>
  <c r="W284" i="9"/>
  <c r="DX284" i="9" s="1"/>
  <c r="EC284" i="9" s="1"/>
  <c r="W280" i="9"/>
  <c r="DX280" i="9" s="1"/>
  <c r="EC280" i="9" s="1"/>
  <c r="W276" i="9"/>
  <c r="DX276" i="9" s="1"/>
  <c r="EC276" i="9" s="1"/>
  <c r="W272" i="9"/>
  <c r="DX272" i="9" s="1"/>
  <c r="EC272" i="9" s="1"/>
  <c r="W268" i="9"/>
  <c r="DX268" i="9" s="1"/>
  <c r="EC268" i="9" s="1"/>
  <c r="W264" i="9"/>
  <c r="DX264" i="9" s="1"/>
  <c r="EC264" i="9" s="1"/>
  <c r="W260" i="9"/>
  <c r="DX260" i="9" s="1"/>
  <c r="EC260" i="9" s="1"/>
  <c r="W256" i="9"/>
  <c r="DX256" i="9" s="1"/>
  <c r="EC256" i="9" s="1"/>
  <c r="W252" i="9"/>
  <c r="DX252" i="9" s="1"/>
  <c r="EC252" i="9" s="1"/>
  <c r="W248" i="9"/>
  <c r="DX248" i="9" s="1"/>
  <c r="EC248" i="9" s="1"/>
  <c r="W244" i="9"/>
  <c r="DX244" i="9" s="1"/>
  <c r="EC244" i="9" s="1"/>
  <c r="W240" i="9"/>
  <c r="DX240" i="9" s="1"/>
  <c r="EC240" i="9" s="1"/>
  <c r="W236" i="9"/>
  <c r="DX236" i="9" s="1"/>
  <c r="EC236" i="9" s="1"/>
  <c r="W232" i="9"/>
  <c r="DX232" i="9" s="1"/>
  <c r="EC232" i="9" s="1"/>
  <c r="W228" i="9"/>
  <c r="DX228" i="9" s="1"/>
  <c r="EC228" i="9" s="1"/>
  <c r="W224" i="9"/>
  <c r="DX224" i="9" s="1"/>
  <c r="EC224" i="9" s="1"/>
  <c r="W220" i="9"/>
  <c r="DX220" i="9" s="1"/>
  <c r="EC220" i="9" s="1"/>
  <c r="W216" i="9"/>
  <c r="DX216" i="9" s="1"/>
  <c r="EC216" i="9" s="1"/>
  <c r="W212" i="9"/>
  <c r="DX212" i="9" s="1"/>
  <c r="EC212" i="9" s="1"/>
  <c r="W208" i="9"/>
  <c r="DX208" i="9" s="1"/>
  <c r="EC208" i="9" s="1"/>
  <c r="W204" i="9"/>
  <c r="DX204" i="9" s="1"/>
  <c r="EC204" i="9" s="1"/>
  <c r="W200" i="9"/>
  <c r="DX200" i="9" s="1"/>
  <c r="EC200" i="9" s="1"/>
  <c r="W196" i="9"/>
  <c r="DX196" i="9" s="1"/>
  <c r="EC196" i="9" s="1"/>
  <c r="W192" i="9"/>
  <c r="DX192" i="9" s="1"/>
  <c r="EC192" i="9" s="1"/>
  <c r="W188" i="9"/>
  <c r="DX188" i="9" s="1"/>
  <c r="EC188" i="9" s="1"/>
  <c r="W184" i="9"/>
  <c r="DX184" i="9" s="1"/>
  <c r="EC184" i="9" s="1"/>
  <c r="W180" i="9"/>
  <c r="DX180" i="9" s="1"/>
  <c r="EC180" i="9" s="1"/>
  <c r="W176" i="9"/>
  <c r="DX176" i="9" s="1"/>
  <c r="EC176" i="9" s="1"/>
  <c r="W172" i="9"/>
  <c r="DX172" i="9" s="1"/>
  <c r="EC172" i="9" s="1"/>
  <c r="W168" i="9"/>
  <c r="DX168" i="9" s="1"/>
  <c r="EC168" i="9" s="1"/>
  <c r="W164" i="9"/>
  <c r="DX164" i="9" s="1"/>
  <c r="EC164" i="9" s="1"/>
  <c r="W160" i="9"/>
  <c r="DX160" i="9" s="1"/>
  <c r="EC160" i="9" s="1"/>
  <c r="W334" i="9"/>
  <c r="DX334" i="9" s="1"/>
  <c r="EC334" i="9" s="1"/>
  <c r="W318" i="9"/>
  <c r="DX318" i="9" s="1"/>
  <c r="EC318" i="9" s="1"/>
  <c r="W301" i="9"/>
  <c r="DX301" i="9" s="1"/>
  <c r="EC301" i="9" s="1"/>
  <c r="W297" i="9"/>
  <c r="DX297" i="9" s="1"/>
  <c r="EC297" i="9" s="1"/>
  <c r="W293" i="9"/>
  <c r="DX293" i="9" s="1"/>
  <c r="EC293" i="9" s="1"/>
  <c r="W289" i="9"/>
  <c r="DX289" i="9" s="1"/>
  <c r="EC289" i="9" s="1"/>
  <c r="W285" i="9"/>
  <c r="DX285" i="9" s="1"/>
  <c r="EC285" i="9" s="1"/>
  <c r="W281" i="9"/>
  <c r="DX281" i="9" s="1"/>
  <c r="EC281" i="9" s="1"/>
  <c r="W277" i="9"/>
  <c r="DX277" i="9" s="1"/>
  <c r="EC277" i="9" s="1"/>
  <c r="W273" i="9"/>
  <c r="DX273" i="9" s="1"/>
  <c r="EC273" i="9" s="1"/>
  <c r="W269" i="9"/>
  <c r="DX269" i="9" s="1"/>
  <c r="EC269" i="9" s="1"/>
  <c r="W265" i="9"/>
  <c r="DX265" i="9" s="1"/>
  <c r="EC265" i="9" s="1"/>
  <c r="W261" i="9"/>
  <c r="DX261" i="9" s="1"/>
  <c r="EC261" i="9" s="1"/>
  <c r="W257" i="9"/>
  <c r="DX257" i="9" s="1"/>
  <c r="EC257" i="9" s="1"/>
  <c r="W253" i="9"/>
  <c r="DX253" i="9" s="1"/>
  <c r="EC253" i="9" s="1"/>
  <c r="W249" i="9"/>
  <c r="DX249" i="9" s="1"/>
  <c r="EC249" i="9" s="1"/>
  <c r="W245" i="9"/>
  <c r="DX245" i="9" s="1"/>
  <c r="EC245" i="9" s="1"/>
  <c r="W241" i="9"/>
  <c r="DX241" i="9" s="1"/>
  <c r="EC241" i="9" s="1"/>
  <c r="W237" i="9"/>
  <c r="DX237" i="9" s="1"/>
  <c r="EC237" i="9" s="1"/>
  <c r="W233" i="9"/>
  <c r="DX233" i="9" s="1"/>
  <c r="EC233" i="9" s="1"/>
  <c r="W229" i="9"/>
  <c r="DX229" i="9" s="1"/>
  <c r="EC229" i="9" s="1"/>
  <c r="W225" i="9"/>
  <c r="DX225" i="9" s="1"/>
  <c r="EC225" i="9" s="1"/>
  <c r="W221" i="9"/>
  <c r="DX221" i="9" s="1"/>
  <c r="EC221" i="9" s="1"/>
  <c r="W217" i="9"/>
  <c r="DX217" i="9" s="1"/>
  <c r="EC217" i="9" s="1"/>
  <c r="W213" i="9"/>
  <c r="DX213" i="9" s="1"/>
  <c r="EC213" i="9" s="1"/>
  <c r="W209" i="9"/>
  <c r="DX209" i="9" s="1"/>
  <c r="EC209" i="9" s="1"/>
  <c r="W205" i="9"/>
  <c r="DX205" i="9" s="1"/>
  <c r="EC205" i="9" s="1"/>
  <c r="W201" i="9"/>
  <c r="DX201" i="9" s="1"/>
  <c r="EC201" i="9" s="1"/>
  <c r="W197" i="9"/>
  <c r="DX197" i="9" s="1"/>
  <c r="EC197" i="9" s="1"/>
  <c r="W193" i="9"/>
  <c r="DX193" i="9" s="1"/>
  <c r="EC193" i="9" s="1"/>
  <c r="W338" i="9"/>
  <c r="DX338" i="9" s="1"/>
  <c r="EC338" i="9" s="1"/>
  <c r="W322" i="9"/>
  <c r="DX322" i="9" s="1"/>
  <c r="EC322" i="9" s="1"/>
  <c r="W306" i="9"/>
  <c r="DX306" i="9" s="1"/>
  <c r="EC306" i="9" s="1"/>
  <c r="W302" i="9"/>
  <c r="DX302" i="9" s="1"/>
  <c r="EC302" i="9" s="1"/>
  <c r="W298" i="9"/>
  <c r="DX298" i="9" s="1"/>
  <c r="EC298" i="9" s="1"/>
  <c r="W294" i="9"/>
  <c r="DX294" i="9" s="1"/>
  <c r="EC294" i="9" s="1"/>
  <c r="W290" i="9"/>
  <c r="DX290" i="9" s="1"/>
  <c r="EC290" i="9" s="1"/>
  <c r="W286" i="9"/>
  <c r="DX286" i="9" s="1"/>
  <c r="EC286" i="9" s="1"/>
  <c r="W282" i="9"/>
  <c r="DX282" i="9" s="1"/>
  <c r="EC282" i="9" s="1"/>
  <c r="W278" i="9"/>
  <c r="DX278" i="9" s="1"/>
  <c r="EC278" i="9" s="1"/>
  <c r="W274" i="9"/>
  <c r="DX274" i="9" s="1"/>
  <c r="EC274" i="9" s="1"/>
  <c r="W270" i="9"/>
  <c r="DX270" i="9" s="1"/>
  <c r="EC270" i="9" s="1"/>
  <c r="W266" i="9"/>
  <c r="DX266" i="9" s="1"/>
  <c r="EC266" i="9" s="1"/>
  <c r="W262" i="9"/>
  <c r="DX262" i="9" s="1"/>
  <c r="EC262" i="9" s="1"/>
  <c r="W258" i="9"/>
  <c r="DX258" i="9" s="1"/>
  <c r="EC258" i="9" s="1"/>
  <c r="W254" i="9"/>
  <c r="DX254" i="9" s="1"/>
  <c r="EC254" i="9" s="1"/>
  <c r="W250" i="9"/>
  <c r="DX250" i="9" s="1"/>
  <c r="EC250" i="9" s="1"/>
  <c r="W246" i="9"/>
  <c r="DX246" i="9" s="1"/>
  <c r="EC246" i="9" s="1"/>
  <c r="W242" i="9"/>
  <c r="DX242" i="9" s="1"/>
  <c r="EC242" i="9" s="1"/>
  <c r="W238" i="9"/>
  <c r="DX238" i="9" s="1"/>
  <c r="EC238" i="9" s="1"/>
  <c r="W234" i="9"/>
  <c r="DX234" i="9" s="1"/>
  <c r="EC234" i="9" s="1"/>
  <c r="W230" i="9"/>
  <c r="DX230" i="9" s="1"/>
  <c r="EC230" i="9" s="1"/>
  <c r="W222" i="9"/>
  <c r="DX222" i="9" s="1"/>
  <c r="EC222" i="9" s="1"/>
  <c r="W206" i="9"/>
  <c r="DX206" i="9" s="1"/>
  <c r="EC206" i="9" s="1"/>
  <c r="W185" i="9"/>
  <c r="DX185" i="9" s="1"/>
  <c r="EC185" i="9" s="1"/>
  <c r="W177" i="9"/>
  <c r="DX177" i="9" s="1"/>
  <c r="EC177" i="9" s="1"/>
  <c r="W169" i="9"/>
  <c r="DX169" i="9" s="1"/>
  <c r="EC169" i="9" s="1"/>
  <c r="W161" i="9"/>
  <c r="DX161" i="9" s="1"/>
  <c r="EC161" i="9" s="1"/>
  <c r="W154" i="9"/>
  <c r="DX154" i="9" s="1"/>
  <c r="EC154" i="9" s="1"/>
  <c r="W150" i="9"/>
  <c r="DX150" i="9" s="1"/>
  <c r="EC150" i="9" s="1"/>
  <c r="W146" i="9"/>
  <c r="DX146" i="9" s="1"/>
  <c r="EC146" i="9" s="1"/>
  <c r="W142" i="9"/>
  <c r="DX142" i="9" s="1"/>
  <c r="EC142" i="9" s="1"/>
  <c r="W138" i="9"/>
  <c r="DX138" i="9" s="1"/>
  <c r="EC138" i="9" s="1"/>
  <c r="W134" i="9"/>
  <c r="DX134" i="9" s="1"/>
  <c r="EC134" i="9" s="1"/>
  <c r="W130" i="9"/>
  <c r="DX130" i="9" s="1"/>
  <c r="EC130" i="9" s="1"/>
  <c r="W126" i="9"/>
  <c r="DX126" i="9" s="1"/>
  <c r="EC126" i="9" s="1"/>
  <c r="W122" i="9"/>
  <c r="DX122" i="9" s="1"/>
  <c r="EC122" i="9" s="1"/>
  <c r="W118" i="9"/>
  <c r="DX118" i="9" s="1"/>
  <c r="EC118" i="9" s="1"/>
  <c r="W114" i="9"/>
  <c r="DX114" i="9" s="1"/>
  <c r="EC114" i="9" s="1"/>
  <c r="W110" i="9"/>
  <c r="DX110" i="9" s="1"/>
  <c r="EC110" i="9" s="1"/>
  <c r="W106" i="9"/>
  <c r="DX106" i="9" s="1"/>
  <c r="EC106" i="9" s="1"/>
  <c r="W102" i="9"/>
  <c r="DX102" i="9" s="1"/>
  <c r="EC102" i="9" s="1"/>
  <c r="W98" i="9"/>
  <c r="DX98" i="9" s="1"/>
  <c r="EC98" i="9" s="1"/>
  <c r="W94" i="9"/>
  <c r="DX94" i="9" s="1"/>
  <c r="EC94" i="9" s="1"/>
  <c r="W90" i="9"/>
  <c r="DX90" i="9" s="1"/>
  <c r="EC90" i="9" s="1"/>
  <c r="W86" i="9"/>
  <c r="DX86" i="9" s="1"/>
  <c r="EC86" i="9" s="1"/>
  <c r="W82" i="9"/>
  <c r="DX82" i="9" s="1"/>
  <c r="EC82" i="9" s="1"/>
  <c r="W78" i="9"/>
  <c r="DX78" i="9" s="1"/>
  <c r="EC78" i="9" s="1"/>
  <c r="W74" i="9"/>
  <c r="DX74" i="9" s="1"/>
  <c r="EC74" i="9" s="1"/>
  <c r="W70" i="9"/>
  <c r="DX70" i="9" s="1"/>
  <c r="EC70" i="9" s="1"/>
  <c r="W66" i="9"/>
  <c r="DX66" i="9" s="1"/>
  <c r="EC66" i="9" s="1"/>
  <c r="W62" i="9"/>
  <c r="DX62" i="9" s="1"/>
  <c r="EC62" i="9" s="1"/>
  <c r="W58" i="9"/>
  <c r="DX58" i="9" s="1"/>
  <c r="EC58" i="9" s="1"/>
  <c r="W54" i="9"/>
  <c r="DX54" i="9" s="1"/>
  <c r="EC54" i="9" s="1"/>
  <c r="W50" i="9"/>
  <c r="DX50" i="9" s="1"/>
  <c r="EC50" i="9" s="1"/>
  <c r="W46" i="9"/>
  <c r="DX46" i="9" s="1"/>
  <c r="EC46" i="9" s="1"/>
  <c r="W42" i="9"/>
  <c r="DX42" i="9" s="1"/>
  <c r="EC42" i="9" s="1"/>
  <c r="W38" i="9"/>
  <c r="DX38" i="9" s="1"/>
  <c r="EC38" i="9" s="1"/>
  <c r="W34" i="9"/>
  <c r="DX34" i="9" s="1"/>
  <c r="EC34" i="9" s="1"/>
  <c r="W30" i="9"/>
  <c r="DX30" i="9" s="1"/>
  <c r="EC30" i="9" s="1"/>
  <c r="W26" i="9"/>
  <c r="DX26" i="9" s="1"/>
  <c r="EC26" i="9" s="1"/>
  <c r="W22" i="9"/>
  <c r="DX22" i="9" s="1"/>
  <c r="EC22" i="9" s="1"/>
  <c r="W18" i="9"/>
  <c r="DX18" i="9" s="1"/>
  <c r="EC18" i="9" s="1"/>
  <c r="W14" i="9"/>
  <c r="DX14" i="9" s="1"/>
  <c r="EC14" i="9" s="1"/>
  <c r="W226" i="9"/>
  <c r="DX226" i="9" s="1"/>
  <c r="EC226" i="9" s="1"/>
  <c r="W210" i="9"/>
  <c r="DX210" i="9" s="1"/>
  <c r="EC210" i="9" s="1"/>
  <c r="W194" i="9"/>
  <c r="DX194" i="9" s="1"/>
  <c r="EC194" i="9" s="1"/>
  <c r="W186" i="9"/>
  <c r="DX186" i="9" s="1"/>
  <c r="EC186" i="9" s="1"/>
  <c r="W178" i="9"/>
  <c r="DX178" i="9" s="1"/>
  <c r="EC178" i="9" s="1"/>
  <c r="W170" i="9"/>
  <c r="DX170" i="9" s="1"/>
  <c r="EC170" i="9" s="1"/>
  <c r="W162" i="9"/>
  <c r="DX162" i="9" s="1"/>
  <c r="EC162" i="9" s="1"/>
  <c r="W155" i="9"/>
  <c r="DX155" i="9" s="1"/>
  <c r="EC155" i="9" s="1"/>
  <c r="W151" i="9"/>
  <c r="DX151" i="9" s="1"/>
  <c r="EC151" i="9" s="1"/>
  <c r="W147" i="9"/>
  <c r="DX147" i="9" s="1"/>
  <c r="EC147" i="9" s="1"/>
  <c r="W143" i="9"/>
  <c r="DX143" i="9" s="1"/>
  <c r="EC143" i="9" s="1"/>
  <c r="W139" i="9"/>
  <c r="DX139" i="9" s="1"/>
  <c r="EC139" i="9" s="1"/>
  <c r="W135" i="9"/>
  <c r="DX135" i="9" s="1"/>
  <c r="EC135" i="9" s="1"/>
  <c r="W131" i="9"/>
  <c r="DX131" i="9" s="1"/>
  <c r="EC131" i="9" s="1"/>
  <c r="W127" i="9"/>
  <c r="DX127" i="9" s="1"/>
  <c r="EC127" i="9" s="1"/>
  <c r="W123" i="9"/>
  <c r="DX123" i="9" s="1"/>
  <c r="EC123" i="9" s="1"/>
  <c r="W119" i="9"/>
  <c r="DX119" i="9" s="1"/>
  <c r="EC119" i="9" s="1"/>
  <c r="W115" i="9"/>
  <c r="DX115" i="9" s="1"/>
  <c r="EC115" i="9" s="1"/>
  <c r="W111" i="9"/>
  <c r="DX111" i="9" s="1"/>
  <c r="EC111" i="9" s="1"/>
  <c r="W107" i="9"/>
  <c r="DX107" i="9" s="1"/>
  <c r="EC107" i="9" s="1"/>
  <c r="W103" i="9"/>
  <c r="DX103" i="9" s="1"/>
  <c r="EC103" i="9" s="1"/>
  <c r="W99" i="9"/>
  <c r="DX99" i="9" s="1"/>
  <c r="EC99" i="9" s="1"/>
  <c r="W95" i="9"/>
  <c r="DX95" i="9" s="1"/>
  <c r="EC95" i="9" s="1"/>
  <c r="W91" i="9"/>
  <c r="DX91" i="9" s="1"/>
  <c r="EC91" i="9" s="1"/>
  <c r="W87" i="9"/>
  <c r="DX87" i="9" s="1"/>
  <c r="EC87" i="9" s="1"/>
  <c r="W83" i="9"/>
  <c r="DX83" i="9" s="1"/>
  <c r="EC83" i="9" s="1"/>
  <c r="W79" i="9"/>
  <c r="DX79" i="9" s="1"/>
  <c r="EC79" i="9" s="1"/>
  <c r="W75" i="9"/>
  <c r="DX75" i="9" s="1"/>
  <c r="EC75" i="9" s="1"/>
  <c r="W71" i="9"/>
  <c r="DX71" i="9" s="1"/>
  <c r="EC71" i="9" s="1"/>
  <c r="W67" i="9"/>
  <c r="DX67" i="9" s="1"/>
  <c r="EC67" i="9" s="1"/>
  <c r="W63" i="9"/>
  <c r="DX63" i="9" s="1"/>
  <c r="EC63" i="9" s="1"/>
  <c r="W59" i="9"/>
  <c r="DX59" i="9" s="1"/>
  <c r="EC59" i="9" s="1"/>
  <c r="W55" i="9"/>
  <c r="DX55" i="9" s="1"/>
  <c r="EC55" i="9" s="1"/>
  <c r="W51" i="9"/>
  <c r="DX51" i="9" s="1"/>
  <c r="EC51" i="9" s="1"/>
  <c r="W47" i="9"/>
  <c r="DX47" i="9" s="1"/>
  <c r="EC47" i="9" s="1"/>
  <c r="W43" i="9"/>
  <c r="DX43" i="9" s="1"/>
  <c r="EC43" i="9" s="1"/>
  <c r="W39" i="9"/>
  <c r="DX39" i="9" s="1"/>
  <c r="EC39" i="9" s="1"/>
  <c r="W35" i="9"/>
  <c r="DX35" i="9" s="1"/>
  <c r="EC35" i="9" s="1"/>
  <c r="W31" i="9"/>
  <c r="DX31" i="9" s="1"/>
  <c r="EC31" i="9" s="1"/>
  <c r="W27" i="9"/>
  <c r="DX27" i="9" s="1"/>
  <c r="EC27" i="9" s="1"/>
  <c r="W23" i="9"/>
  <c r="DX23" i="9" s="1"/>
  <c r="EC23" i="9" s="1"/>
  <c r="W19" i="9"/>
  <c r="DX19" i="9" s="1"/>
  <c r="EC19" i="9" s="1"/>
  <c r="W15" i="9"/>
  <c r="DX15" i="9" s="1"/>
  <c r="EC15" i="9" s="1"/>
  <c r="W214" i="9"/>
  <c r="DX214" i="9" s="1"/>
  <c r="EC214" i="9" s="1"/>
  <c r="W198" i="9"/>
  <c r="DX198" i="9" s="1"/>
  <c r="EC198" i="9" s="1"/>
  <c r="W189" i="9"/>
  <c r="DX189" i="9" s="1"/>
  <c r="EC189" i="9" s="1"/>
  <c r="W181" i="9"/>
  <c r="DX181" i="9" s="1"/>
  <c r="EC181" i="9" s="1"/>
  <c r="W173" i="9"/>
  <c r="DX173" i="9" s="1"/>
  <c r="EC173" i="9" s="1"/>
  <c r="W165" i="9"/>
  <c r="DX165" i="9" s="1"/>
  <c r="EC165" i="9" s="1"/>
  <c r="W156" i="9"/>
  <c r="DX156" i="9" s="1"/>
  <c r="EC156" i="9" s="1"/>
  <c r="W152" i="9"/>
  <c r="DX152" i="9" s="1"/>
  <c r="EC152" i="9" s="1"/>
  <c r="W148" i="9"/>
  <c r="DX148" i="9" s="1"/>
  <c r="EC148" i="9" s="1"/>
  <c r="W144" i="9"/>
  <c r="DX144" i="9" s="1"/>
  <c r="EC144" i="9" s="1"/>
  <c r="W140" i="9"/>
  <c r="DX140" i="9" s="1"/>
  <c r="EC140" i="9" s="1"/>
  <c r="W136" i="9"/>
  <c r="DX136" i="9" s="1"/>
  <c r="EC136" i="9" s="1"/>
  <c r="W132" i="9"/>
  <c r="DX132" i="9" s="1"/>
  <c r="EC132" i="9" s="1"/>
  <c r="W128" i="9"/>
  <c r="DX128" i="9" s="1"/>
  <c r="EC128" i="9" s="1"/>
  <c r="W124" i="9"/>
  <c r="DX124" i="9" s="1"/>
  <c r="EC124" i="9" s="1"/>
  <c r="W120" i="9"/>
  <c r="DX120" i="9" s="1"/>
  <c r="EC120" i="9" s="1"/>
  <c r="W116" i="9"/>
  <c r="DX116" i="9" s="1"/>
  <c r="EC116" i="9" s="1"/>
  <c r="W112" i="9"/>
  <c r="DX112" i="9" s="1"/>
  <c r="EC112" i="9" s="1"/>
  <c r="W108" i="9"/>
  <c r="DX108" i="9" s="1"/>
  <c r="EC108" i="9" s="1"/>
  <c r="W104" i="9"/>
  <c r="DX104" i="9" s="1"/>
  <c r="EC104" i="9" s="1"/>
  <c r="W100" i="9"/>
  <c r="DX100" i="9" s="1"/>
  <c r="EC100" i="9" s="1"/>
  <c r="W96" i="9"/>
  <c r="DX96" i="9" s="1"/>
  <c r="EC96" i="9" s="1"/>
  <c r="W92" i="9"/>
  <c r="DX92" i="9" s="1"/>
  <c r="EC92" i="9" s="1"/>
  <c r="W88" i="9"/>
  <c r="DX88" i="9" s="1"/>
  <c r="EC88" i="9" s="1"/>
  <c r="W84" i="9"/>
  <c r="DX84" i="9" s="1"/>
  <c r="EC84" i="9" s="1"/>
  <c r="W80" i="9"/>
  <c r="DX80" i="9" s="1"/>
  <c r="EC80" i="9" s="1"/>
  <c r="W76" i="9"/>
  <c r="DX76" i="9" s="1"/>
  <c r="EC76" i="9" s="1"/>
  <c r="W72" i="9"/>
  <c r="DX72" i="9" s="1"/>
  <c r="EC72" i="9" s="1"/>
  <c r="W68" i="9"/>
  <c r="DX68" i="9" s="1"/>
  <c r="EC68" i="9" s="1"/>
  <c r="W64" i="9"/>
  <c r="DX64" i="9" s="1"/>
  <c r="EC64" i="9" s="1"/>
  <c r="W60" i="9"/>
  <c r="DX60" i="9" s="1"/>
  <c r="EC60" i="9" s="1"/>
  <c r="W56" i="9"/>
  <c r="DX56" i="9" s="1"/>
  <c r="EC56" i="9" s="1"/>
  <c r="W52" i="9"/>
  <c r="DX52" i="9" s="1"/>
  <c r="EC52" i="9" s="1"/>
  <c r="W48" i="9"/>
  <c r="DX48" i="9" s="1"/>
  <c r="EC48" i="9" s="1"/>
  <c r="W44" i="9"/>
  <c r="DX44" i="9" s="1"/>
  <c r="EC44" i="9" s="1"/>
  <c r="W40" i="9"/>
  <c r="DX40" i="9" s="1"/>
  <c r="EC40" i="9" s="1"/>
  <c r="W36" i="9"/>
  <c r="DX36" i="9" s="1"/>
  <c r="EC36" i="9" s="1"/>
  <c r="W32" i="9"/>
  <c r="DX32" i="9" s="1"/>
  <c r="EC32" i="9" s="1"/>
  <c r="W28" i="9"/>
  <c r="DX28" i="9" s="1"/>
  <c r="EC28" i="9" s="1"/>
  <c r="W24" i="9"/>
  <c r="DX24" i="9" s="1"/>
  <c r="EC24" i="9" s="1"/>
  <c r="W20" i="9"/>
  <c r="DX20" i="9" s="1"/>
  <c r="EC20" i="9" s="1"/>
  <c r="W16" i="9"/>
  <c r="DX16" i="9" s="1"/>
  <c r="EC16" i="9" s="1"/>
  <c r="W12" i="9"/>
  <c r="DX12" i="9" s="1"/>
  <c r="EC12" i="9" s="1"/>
  <c r="W218" i="9"/>
  <c r="DX218" i="9" s="1"/>
  <c r="EC218" i="9" s="1"/>
  <c r="W202" i="9"/>
  <c r="DX202" i="9" s="1"/>
  <c r="EC202" i="9" s="1"/>
  <c r="W190" i="9"/>
  <c r="DX190" i="9" s="1"/>
  <c r="EC190" i="9" s="1"/>
  <c r="W182" i="9"/>
  <c r="DX182" i="9" s="1"/>
  <c r="EC182" i="9" s="1"/>
  <c r="W174" i="9"/>
  <c r="DX174" i="9" s="1"/>
  <c r="EC174" i="9" s="1"/>
  <c r="W166" i="9"/>
  <c r="DX166" i="9" s="1"/>
  <c r="EC166" i="9" s="1"/>
  <c r="W158" i="9"/>
  <c r="DX158" i="9" s="1"/>
  <c r="EC158" i="9" s="1"/>
  <c r="W157" i="9"/>
  <c r="DX157" i="9" s="1"/>
  <c r="EC157" i="9" s="1"/>
  <c r="W153" i="9"/>
  <c r="DX153" i="9" s="1"/>
  <c r="EC153" i="9" s="1"/>
  <c r="W149" i="9"/>
  <c r="DX149" i="9" s="1"/>
  <c r="EC149" i="9" s="1"/>
  <c r="W145" i="9"/>
  <c r="DX145" i="9" s="1"/>
  <c r="EC145" i="9" s="1"/>
  <c r="W141" i="9"/>
  <c r="DX141" i="9" s="1"/>
  <c r="EC141" i="9" s="1"/>
  <c r="W137" i="9"/>
  <c r="DX137" i="9" s="1"/>
  <c r="EC137" i="9" s="1"/>
  <c r="W133" i="9"/>
  <c r="DX133" i="9" s="1"/>
  <c r="EC133" i="9" s="1"/>
  <c r="W129" i="9"/>
  <c r="DX129" i="9" s="1"/>
  <c r="EC129" i="9" s="1"/>
  <c r="W125" i="9"/>
  <c r="DX125" i="9" s="1"/>
  <c r="EC125" i="9" s="1"/>
  <c r="W121" i="9"/>
  <c r="DX121" i="9" s="1"/>
  <c r="EC121" i="9" s="1"/>
  <c r="W117" i="9"/>
  <c r="DX117" i="9" s="1"/>
  <c r="EC117" i="9" s="1"/>
  <c r="W113" i="9"/>
  <c r="DX113" i="9" s="1"/>
  <c r="EC113" i="9" s="1"/>
  <c r="W109" i="9"/>
  <c r="DX109" i="9" s="1"/>
  <c r="EC109" i="9" s="1"/>
  <c r="W105" i="9"/>
  <c r="DX105" i="9" s="1"/>
  <c r="EC105" i="9" s="1"/>
  <c r="W97" i="9"/>
  <c r="DX97" i="9" s="1"/>
  <c r="EC97" i="9" s="1"/>
  <c r="W81" i="9"/>
  <c r="DX81" i="9" s="1"/>
  <c r="EC81" i="9" s="1"/>
  <c r="W65" i="9"/>
  <c r="DX65" i="9" s="1"/>
  <c r="EC65" i="9" s="1"/>
  <c r="W49" i="9"/>
  <c r="DX49" i="9" s="1"/>
  <c r="EC49" i="9" s="1"/>
  <c r="W33" i="9"/>
  <c r="DX33" i="9" s="1"/>
  <c r="EC33" i="9" s="1"/>
  <c r="W17" i="9"/>
  <c r="DX17" i="9" s="1"/>
  <c r="EC17" i="9" s="1"/>
  <c r="W77" i="9"/>
  <c r="DX77" i="9" s="1"/>
  <c r="EC77" i="9" s="1"/>
  <c r="W61" i="9"/>
  <c r="DX61" i="9" s="1"/>
  <c r="EC61" i="9" s="1"/>
  <c r="W101" i="9"/>
  <c r="DX101" i="9" s="1"/>
  <c r="EC101" i="9" s="1"/>
  <c r="W85" i="9"/>
  <c r="DX85" i="9" s="1"/>
  <c r="EC85" i="9" s="1"/>
  <c r="W69" i="9"/>
  <c r="DX69" i="9" s="1"/>
  <c r="EC69" i="9" s="1"/>
  <c r="W53" i="9"/>
  <c r="DX53" i="9" s="1"/>
  <c r="EC53" i="9" s="1"/>
  <c r="W37" i="9"/>
  <c r="DX37" i="9" s="1"/>
  <c r="EC37" i="9" s="1"/>
  <c r="W21" i="9"/>
  <c r="DX21" i="9" s="1"/>
  <c r="EC21" i="9" s="1"/>
  <c r="W89" i="9"/>
  <c r="DX89" i="9" s="1"/>
  <c r="EC89" i="9" s="1"/>
  <c r="W73" i="9"/>
  <c r="DX73" i="9" s="1"/>
  <c r="EC73" i="9" s="1"/>
  <c r="W57" i="9"/>
  <c r="DX57" i="9" s="1"/>
  <c r="EC57" i="9" s="1"/>
  <c r="W41" i="9"/>
  <c r="DX41" i="9" s="1"/>
  <c r="EC41" i="9" s="1"/>
  <c r="W25" i="9"/>
  <c r="DX25" i="9" s="1"/>
  <c r="EC25" i="9" s="1"/>
  <c r="W93" i="9"/>
  <c r="DX93" i="9" s="1"/>
  <c r="EC93" i="9" s="1"/>
  <c r="W45" i="9"/>
  <c r="DX45" i="9" s="1"/>
  <c r="EC45" i="9" s="1"/>
  <c r="W29" i="9"/>
  <c r="DX29" i="9" s="1"/>
  <c r="EC29" i="9" s="1"/>
  <c r="W13" i="9"/>
  <c r="DX13" i="9" s="1"/>
  <c r="EC13" i="9" s="1"/>
  <c r="Y64" i="6"/>
  <c r="Y62" i="6"/>
  <c r="Y68" i="6"/>
  <c r="Y60" i="6"/>
  <c r="Y66" i="6"/>
  <c r="Y56" i="6"/>
  <c r="Y54" i="6"/>
  <c r="Y58" i="6"/>
  <c r="Y52" i="6"/>
  <c r="Y50" i="6"/>
  <c r="Y42" i="6"/>
  <c r="Y48" i="6"/>
  <c r="Y46" i="6"/>
  <c r="Y40" i="6"/>
  <c r="Y32" i="6"/>
  <c r="Y24" i="6"/>
  <c r="Y38" i="6"/>
  <c r="Y30" i="6"/>
  <c r="Y36" i="6"/>
  <c r="Y28" i="6"/>
  <c r="Y18" i="6"/>
  <c r="Y34" i="6"/>
  <c r="Y16" i="6"/>
  <c r="Y26" i="6"/>
  <c r="Y22" i="6"/>
  <c r="Y14" i="6"/>
  <c r="Y44" i="6"/>
  <c r="Y20" i="6"/>
  <c r="Y12" i="6"/>
  <c r="Y13" i="6"/>
  <c r="Y15" i="6"/>
  <c r="Y17" i="6"/>
  <c r="Y19" i="6"/>
  <c r="Y33" i="6"/>
  <c r="Y21" i="6"/>
  <c r="Y23" i="6"/>
  <c r="Y25" i="6"/>
  <c r="Y27" i="6"/>
  <c r="Y29" i="6"/>
  <c r="Y31" i="6"/>
  <c r="Y35" i="6"/>
  <c r="Y37" i="6"/>
  <c r="Y39" i="6"/>
  <c r="Y41" i="6"/>
  <c r="Y43" i="6"/>
  <c r="Y45" i="6"/>
  <c r="Y47" i="6"/>
  <c r="Y51" i="6"/>
  <c r="Y53" i="6"/>
  <c r="Y55" i="6"/>
  <c r="Y57" i="6"/>
  <c r="Y59" i="6"/>
  <c r="Y61" i="6"/>
  <c r="Y63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65" i="6"/>
  <c r="Y72" i="6"/>
  <c r="Y49" i="6"/>
  <c r="Y67" i="6"/>
  <c r="Y69" i="6"/>
  <c r="Y70" i="6"/>
  <c r="Y71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3" i="6"/>
  <c r="Y172" i="6"/>
  <c r="Y175" i="6"/>
  <c r="Y177" i="6"/>
  <c r="Y179" i="6"/>
  <c r="Y181" i="6"/>
  <c r="Y183" i="6"/>
  <c r="Y185" i="6"/>
  <c r="Y187" i="6"/>
  <c r="Y189" i="6"/>
  <c r="Y191" i="6"/>
  <c r="Y193" i="6"/>
  <c r="Y195" i="6"/>
  <c r="Y197" i="6"/>
  <c r="Y199" i="6"/>
  <c r="Y201" i="6"/>
  <c r="Y203" i="6"/>
  <c r="Y205" i="6"/>
  <c r="Y207" i="6"/>
  <c r="Y209" i="6"/>
  <c r="Y211" i="6"/>
  <c r="Y213" i="6"/>
  <c r="Y215" i="6"/>
  <c r="Y217" i="6"/>
  <c r="Y219" i="6"/>
  <c r="Y221" i="6"/>
  <c r="Y223" i="6"/>
  <c r="Y225" i="6"/>
  <c r="Y227" i="6"/>
  <c r="Y229" i="6"/>
  <c r="Y231" i="6"/>
  <c r="Y174" i="6"/>
  <c r="Y176" i="6"/>
  <c r="Y178" i="6"/>
  <c r="Y180" i="6"/>
  <c r="Y182" i="6"/>
  <c r="Y184" i="6"/>
  <c r="Y186" i="6"/>
  <c r="Y188" i="6"/>
  <c r="Y190" i="6"/>
  <c r="Y192" i="6"/>
  <c r="Y194" i="6"/>
  <c r="Y196" i="6"/>
  <c r="Y198" i="6"/>
  <c r="Y200" i="6"/>
  <c r="Y202" i="6"/>
  <c r="Y204" i="6"/>
  <c r="Y206" i="6"/>
  <c r="Y208" i="6"/>
  <c r="Y210" i="6"/>
  <c r="Y212" i="6"/>
  <c r="Y214" i="6"/>
  <c r="Y216" i="6"/>
  <c r="Y218" i="6"/>
  <c r="Y220" i="6"/>
  <c r="Y222" i="6"/>
  <c r="Y224" i="6"/>
  <c r="Y228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226" i="6"/>
  <c r="Y230" i="6"/>
  <c r="Y317" i="6"/>
  <c r="Y319" i="6"/>
  <c r="Y321" i="6"/>
  <c r="Y323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16" i="6"/>
  <c r="Y318" i="6"/>
  <c r="Y320" i="6"/>
  <c r="Y322" i="6"/>
  <c r="Y324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367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419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418" i="6"/>
  <c r="Y420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536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41" i="6"/>
  <c r="Y640" i="6"/>
  <c r="Y642" i="6"/>
  <c r="Y639" i="6"/>
  <c r="Z11" i="6"/>
  <c r="AA6" i="6"/>
  <c r="Z7" i="6"/>
  <c r="Z8" i="6"/>
  <c r="V7" i="4"/>
  <c r="V8" i="4"/>
  <c r="W6" i="4"/>
  <c r="V11" i="4"/>
  <c r="U620" i="4"/>
  <c r="U604" i="4"/>
  <c r="U588" i="4"/>
  <c r="U572" i="4"/>
  <c r="U657" i="4"/>
  <c r="U641" i="4"/>
  <c r="U593" i="4"/>
  <c r="U622" i="4"/>
  <c r="U579" i="4"/>
  <c r="U457" i="4"/>
  <c r="U635" i="4"/>
  <c r="U433" i="4"/>
  <c r="U423" i="4"/>
  <c r="U268" i="4"/>
  <c r="U342" i="4"/>
  <c r="U126" i="4"/>
  <c r="U139" i="4"/>
  <c r="U152" i="4"/>
  <c r="U12" i="4"/>
  <c r="U632" i="4"/>
  <c r="U584" i="4"/>
  <c r="U653" i="4"/>
  <c r="U573" i="4"/>
  <c r="U602" i="4"/>
  <c r="U570" i="4"/>
  <c r="U533" i="4"/>
  <c r="U469" i="4"/>
  <c r="U542" i="4"/>
  <c r="U494" i="4"/>
  <c r="U559" i="4"/>
  <c r="U527" i="4"/>
  <c r="U463" i="4"/>
  <c r="U429" i="4"/>
  <c r="U476" i="4"/>
  <c r="U544" i="4"/>
  <c r="U419" i="4"/>
  <c r="U412" i="4"/>
  <c r="U344" i="4"/>
  <c r="U280" i="4"/>
  <c r="U369" i="4"/>
  <c r="U337" i="4"/>
  <c r="U452" i="4"/>
  <c r="U370" i="4"/>
  <c r="U338" i="4"/>
  <c r="U274" i="4"/>
  <c r="U250" i="4"/>
  <c r="U202" i="4"/>
  <c r="U154" i="4"/>
  <c r="U106" i="4"/>
  <c r="U42" i="4"/>
  <c r="U266" i="4"/>
  <c r="U199" i="4"/>
  <c r="U135" i="4"/>
  <c r="U71" i="4"/>
  <c r="U375" i="4"/>
  <c r="U262" i="4"/>
  <c r="U196" i="4"/>
  <c r="U148" i="4"/>
  <c r="U116" i="4"/>
  <c r="U52" i="4"/>
  <c r="U193" i="4"/>
  <c r="U395" i="4"/>
  <c r="U165" i="4"/>
  <c r="U233" i="4"/>
  <c r="U41" i="4"/>
  <c r="U173" i="4"/>
  <c r="U616" i="4"/>
  <c r="U605" i="4"/>
  <c r="U650" i="4"/>
  <c r="U586" i="4"/>
  <c r="U549" i="4"/>
  <c r="U485" i="4"/>
  <c r="U558" i="4"/>
  <c r="U478" i="4"/>
  <c r="U543" i="4"/>
  <c r="U479" i="4"/>
  <c r="U488" i="4"/>
  <c r="U413" i="4"/>
  <c r="U430" i="4"/>
  <c r="U480" i="4"/>
  <c r="U403" i="4"/>
  <c r="U392" i="4"/>
  <c r="U328" i="4"/>
  <c r="U264" i="4"/>
  <c r="U353" i="4"/>
  <c r="U289" i="4"/>
  <c r="U354" i="4"/>
  <c r="U290" i="4"/>
  <c r="U383" i="4"/>
  <c r="U234" i="4"/>
  <c r="U170" i="4"/>
  <c r="U90" i="4"/>
  <c r="U26" i="4"/>
  <c r="U247" i="4"/>
  <c r="U183" i="4"/>
  <c r="U119" i="4"/>
  <c r="U55" i="4"/>
  <c r="U311" i="4"/>
  <c r="U212" i="4"/>
  <c r="U132" i="4"/>
  <c r="U68" i="4"/>
  <c r="U257" i="4"/>
  <c r="U229" i="4"/>
  <c r="U347" i="4"/>
  <c r="U169" i="4"/>
  <c r="U237" i="4"/>
  <c r="U660" i="4"/>
  <c r="U644" i="4"/>
  <c r="U628" i="4"/>
  <c r="U612" i="4"/>
  <c r="U596" i="4"/>
  <c r="U580" i="4"/>
  <c r="U564" i="4"/>
  <c r="U649" i="4"/>
  <c r="U633" i="4"/>
  <c r="U617" i="4"/>
  <c r="U601" i="4"/>
  <c r="U585" i="4"/>
  <c r="U569" i="4"/>
  <c r="U646" i="4"/>
  <c r="U630" i="4"/>
  <c r="U614" i="4"/>
  <c r="U598" i="4"/>
  <c r="U582" i="4"/>
  <c r="U566" i="4"/>
  <c r="U611" i="4"/>
  <c r="U561" i="4"/>
  <c r="U545" i="4"/>
  <c r="U529" i="4"/>
  <c r="U513" i="4"/>
  <c r="U497" i="4"/>
  <c r="U481" i="4"/>
  <c r="U465" i="4"/>
  <c r="U631" i="4"/>
  <c r="U567" i="4"/>
  <c r="U554" i="4"/>
  <c r="U538" i="4"/>
  <c r="U522" i="4"/>
  <c r="U506" i="4"/>
  <c r="U490" i="4"/>
  <c r="U474" i="4"/>
  <c r="U458" i="4"/>
  <c r="U603" i="4"/>
  <c r="U555" i="4"/>
  <c r="U539" i="4"/>
  <c r="U523" i="4"/>
  <c r="U507" i="4"/>
  <c r="U491" i="4"/>
  <c r="U475" i="4"/>
  <c r="U459" i="4"/>
  <c r="U536" i="4"/>
  <c r="U472" i="4"/>
  <c r="U441" i="4"/>
  <c r="U425" i="4"/>
  <c r="U409" i="4"/>
  <c r="U524" i="4"/>
  <c r="U460" i="4"/>
  <c r="U442" i="4"/>
  <c r="U426" i="4"/>
  <c r="U410" i="4"/>
  <c r="U528" i="4"/>
  <c r="U464" i="4"/>
  <c r="U447" i="4"/>
  <c r="U431" i="4"/>
  <c r="U415" i="4"/>
  <c r="U399" i="4"/>
  <c r="U532" i="4"/>
  <c r="U468" i="4"/>
  <c r="U405" i="4"/>
  <c r="U388" i="4"/>
  <c r="U372" i="4"/>
  <c r="U356" i="4"/>
  <c r="U340" i="4"/>
  <c r="U324" i="4"/>
  <c r="U308" i="4"/>
  <c r="U292" i="4"/>
  <c r="U276" i="4"/>
  <c r="U260" i="4"/>
  <c r="U401" i="4"/>
  <c r="U381" i="4"/>
  <c r="U365" i="4"/>
  <c r="U349" i="4"/>
  <c r="U333" i="4"/>
  <c r="U317" i="4"/>
  <c r="U301" i="4"/>
  <c r="U285" i="4"/>
  <c r="U436" i="4"/>
  <c r="U397" i="4"/>
  <c r="U382" i="4"/>
  <c r="U366" i="4"/>
  <c r="U350" i="4"/>
  <c r="U334" i="4"/>
  <c r="U318" i="4"/>
  <c r="U302" i="4"/>
  <c r="U286" i="4"/>
  <c r="U270" i="4"/>
  <c r="U367" i="4"/>
  <c r="U303" i="4"/>
  <c r="U261" i="4"/>
  <c r="U246" i="4"/>
  <c r="U230" i="4"/>
  <c r="U214" i="4"/>
  <c r="U198" i="4"/>
  <c r="U182" i="4"/>
  <c r="U166" i="4"/>
  <c r="U150" i="4"/>
  <c r="U134" i="4"/>
  <c r="U118" i="4"/>
  <c r="U102" i="4"/>
  <c r="U86" i="4"/>
  <c r="U70" i="4"/>
  <c r="U54" i="4"/>
  <c r="U38" i="4"/>
  <c r="U22" i="4"/>
  <c r="U371" i="4"/>
  <c r="U307" i="4"/>
  <c r="U259" i="4"/>
  <c r="U243" i="4"/>
  <c r="U227" i="4"/>
  <c r="U211" i="4"/>
  <c r="U195" i="4"/>
  <c r="U179" i="4"/>
  <c r="U163" i="4"/>
  <c r="U147" i="4"/>
  <c r="U131" i="4"/>
  <c r="U115" i="4"/>
  <c r="U99" i="4"/>
  <c r="U83" i="4"/>
  <c r="U67" i="4"/>
  <c r="U51" i="4"/>
  <c r="U35" i="4"/>
  <c r="U19" i="4"/>
  <c r="U359" i="4"/>
  <c r="U295" i="4"/>
  <c r="U256" i="4"/>
  <c r="U240" i="4"/>
  <c r="U224" i="4"/>
  <c r="U208" i="4"/>
  <c r="U192" i="4"/>
  <c r="U176" i="4"/>
  <c r="U160" i="4"/>
  <c r="U144" i="4"/>
  <c r="U128" i="4"/>
  <c r="U112" i="4"/>
  <c r="U96" i="4"/>
  <c r="U80" i="4"/>
  <c r="U64" i="4"/>
  <c r="U48" i="4"/>
  <c r="U32" i="4"/>
  <c r="U400" i="4"/>
  <c r="U241" i="4"/>
  <c r="U177" i="4"/>
  <c r="U113" i="4"/>
  <c r="U49" i="4"/>
  <c r="U331" i="4"/>
  <c r="U213" i="4"/>
  <c r="U149" i="4"/>
  <c r="U85" i="4"/>
  <c r="U21" i="4"/>
  <c r="U283" i="4"/>
  <c r="U217" i="4"/>
  <c r="U153" i="4"/>
  <c r="U89" i="4"/>
  <c r="U25" i="4"/>
  <c r="U299" i="4"/>
  <c r="U221" i="4"/>
  <c r="U157" i="4"/>
  <c r="U93" i="4"/>
  <c r="U29" i="4"/>
  <c r="U636" i="4"/>
  <c r="U625" i="4"/>
  <c r="U577" i="4"/>
  <c r="U638" i="4"/>
  <c r="U590" i="4"/>
  <c r="U643" i="4"/>
  <c r="U553" i="4"/>
  <c r="U521" i="4"/>
  <c r="U489" i="4"/>
  <c r="U599" i="4"/>
  <c r="U546" i="4"/>
  <c r="U514" i="4"/>
  <c r="U482" i="4"/>
  <c r="U571" i="4"/>
  <c r="U531" i="4"/>
  <c r="U483" i="4"/>
  <c r="U591" i="4"/>
  <c r="U449" i="4"/>
  <c r="U556" i="4"/>
  <c r="U450" i="4"/>
  <c r="U418" i="4"/>
  <c r="U496" i="4"/>
  <c r="U439" i="4"/>
  <c r="U575" i="4"/>
  <c r="U428" i="4"/>
  <c r="U380" i="4"/>
  <c r="U348" i="4"/>
  <c r="U316" i="4"/>
  <c r="U284" i="4"/>
  <c r="U389" i="4"/>
  <c r="U357" i="4"/>
  <c r="U325" i="4"/>
  <c r="U293" i="4"/>
  <c r="U406" i="4"/>
  <c r="U374" i="4"/>
  <c r="U326" i="4"/>
  <c r="U278" i="4"/>
  <c r="U335" i="4"/>
  <c r="U254" i="4"/>
  <c r="U222" i="4"/>
  <c r="U190" i="4"/>
  <c r="U158" i="4"/>
  <c r="U110" i="4"/>
  <c r="U78" i="4"/>
  <c r="U46" i="4"/>
  <c r="U424" i="4"/>
  <c r="U275" i="4"/>
  <c r="U235" i="4"/>
  <c r="U203" i="4"/>
  <c r="U171" i="4"/>
  <c r="U123" i="4"/>
  <c r="U91" i="4"/>
  <c r="U59" i="4"/>
  <c r="U27" i="4"/>
  <c r="U327" i="4"/>
  <c r="U248" i="4"/>
  <c r="U216" i="4"/>
  <c r="U184" i="4"/>
  <c r="U136" i="4"/>
  <c r="U104" i="4"/>
  <c r="U72" i="4"/>
  <c r="U40" i="4"/>
  <c r="U315" i="4"/>
  <c r="U145" i="4"/>
  <c r="U15" i="4"/>
  <c r="U181" i="4"/>
  <c r="U53" i="4"/>
  <c r="U185" i="4"/>
  <c r="U121" i="4"/>
  <c r="U13" i="4"/>
  <c r="U189" i="4"/>
  <c r="U61" i="4"/>
  <c r="U648" i="4"/>
  <c r="U600" i="4"/>
  <c r="U568" i="4"/>
  <c r="U637" i="4"/>
  <c r="U589" i="4"/>
  <c r="U634" i="4"/>
  <c r="U627" i="4"/>
  <c r="U517" i="4"/>
  <c r="U647" i="4"/>
  <c r="U526" i="4"/>
  <c r="U462" i="4"/>
  <c r="U495" i="4"/>
  <c r="U445" i="4"/>
  <c r="U446" i="4"/>
  <c r="U451" i="4"/>
  <c r="U548" i="4"/>
  <c r="U376" i="4"/>
  <c r="U296" i="4"/>
  <c r="U416" i="4"/>
  <c r="U305" i="4"/>
  <c r="U386" i="4"/>
  <c r="U306" i="4"/>
  <c r="U263" i="4"/>
  <c r="U186" i="4"/>
  <c r="U122" i="4"/>
  <c r="U58" i="4"/>
  <c r="U387" i="4"/>
  <c r="U231" i="4"/>
  <c r="U167" i="4"/>
  <c r="U87" i="4"/>
  <c r="U23" i="4"/>
  <c r="U228" i="4"/>
  <c r="U180" i="4"/>
  <c r="U100" i="4"/>
  <c r="U36" i="4"/>
  <c r="U129" i="4"/>
  <c r="U101" i="4"/>
  <c r="U105" i="4"/>
  <c r="U109" i="4"/>
  <c r="U656" i="4"/>
  <c r="U640" i="4"/>
  <c r="U624" i="4"/>
  <c r="U608" i="4"/>
  <c r="U592" i="4"/>
  <c r="U576" i="4"/>
  <c r="U661" i="4"/>
  <c r="U645" i="4"/>
  <c r="U629" i="4"/>
  <c r="U613" i="4"/>
  <c r="U597" i="4"/>
  <c r="U581" i="4"/>
  <c r="U658" i="4"/>
  <c r="U642" i="4"/>
  <c r="U626" i="4"/>
  <c r="U610" i="4"/>
  <c r="U594" i="4"/>
  <c r="U578" i="4"/>
  <c r="U659" i="4"/>
  <c r="U595" i="4"/>
  <c r="U557" i="4"/>
  <c r="U541" i="4"/>
  <c r="U525" i="4"/>
  <c r="U509" i="4"/>
  <c r="U493" i="4"/>
  <c r="U477" i="4"/>
  <c r="U461" i="4"/>
  <c r="U615" i="4"/>
  <c r="U565" i="4"/>
  <c r="U550" i="4"/>
  <c r="U534" i="4"/>
  <c r="U518" i="4"/>
  <c r="U502" i="4"/>
  <c r="U486" i="4"/>
  <c r="U470" i="4"/>
  <c r="U651" i="4"/>
  <c r="U587" i="4"/>
  <c r="U551" i="4"/>
  <c r="U535" i="4"/>
  <c r="U519" i="4"/>
  <c r="U503" i="4"/>
  <c r="U487" i="4"/>
  <c r="U471" i="4"/>
  <c r="U655" i="4"/>
  <c r="U520" i="4"/>
  <c r="U453" i="4"/>
  <c r="U437" i="4"/>
  <c r="U421" i="4"/>
  <c r="U607" i="4"/>
  <c r="U508" i="4"/>
  <c r="U454" i="4"/>
  <c r="U438" i="4"/>
  <c r="U422" i="4"/>
  <c r="U623" i="4"/>
  <c r="U512" i="4"/>
  <c r="U456" i="4"/>
  <c r="U443" i="4"/>
  <c r="U427" i="4"/>
  <c r="U411" i="4"/>
  <c r="U639" i="4"/>
  <c r="U516" i="4"/>
  <c r="U444" i="4"/>
  <c r="U398" i="4"/>
  <c r="U384" i="4"/>
  <c r="U368" i="4"/>
  <c r="U352" i="4"/>
  <c r="U336" i="4"/>
  <c r="U320" i="4"/>
  <c r="U304" i="4"/>
  <c r="U288" i="4"/>
  <c r="U272" i="4"/>
  <c r="U448" i="4"/>
  <c r="U393" i="4"/>
  <c r="U377" i="4"/>
  <c r="U361" i="4"/>
  <c r="U345" i="4"/>
  <c r="U329" i="4"/>
  <c r="U313" i="4"/>
  <c r="U297" i="4"/>
  <c r="U281" i="4"/>
  <c r="U420" i="4"/>
  <c r="U394" i="4"/>
  <c r="U378" i="4"/>
  <c r="U362" i="4"/>
  <c r="U346" i="4"/>
  <c r="U330" i="4"/>
  <c r="U314" i="4"/>
  <c r="U298" i="4"/>
  <c r="U282" i="4"/>
  <c r="U408" i="4"/>
  <c r="U351" i="4"/>
  <c r="U287" i="4"/>
  <c r="U258" i="4"/>
  <c r="U242" i="4"/>
  <c r="U226" i="4"/>
  <c r="U210" i="4"/>
  <c r="U194" i="4"/>
  <c r="U178" i="4"/>
  <c r="U162" i="4"/>
  <c r="U146" i="4"/>
  <c r="U130" i="4"/>
  <c r="U114" i="4"/>
  <c r="U98" i="4"/>
  <c r="U82" i="4"/>
  <c r="U66" i="4"/>
  <c r="U50" i="4"/>
  <c r="U34" i="4"/>
  <c r="U18" i="4"/>
  <c r="U355" i="4"/>
  <c r="U291" i="4"/>
  <c r="U255" i="4"/>
  <c r="U239" i="4"/>
  <c r="U223" i="4"/>
  <c r="U207" i="4"/>
  <c r="U191" i="4"/>
  <c r="U175" i="4"/>
  <c r="U159" i="4"/>
  <c r="U143" i="4"/>
  <c r="U127" i="4"/>
  <c r="U111" i="4"/>
  <c r="U95" i="4"/>
  <c r="U79" i="4"/>
  <c r="U63" i="4"/>
  <c r="U47" i="4"/>
  <c r="U31" i="4"/>
  <c r="U440" i="4"/>
  <c r="U343" i="4"/>
  <c r="U279" i="4"/>
  <c r="U252" i="4"/>
  <c r="U236" i="4"/>
  <c r="U220" i="4"/>
  <c r="U204" i="4"/>
  <c r="U188" i="4"/>
  <c r="U172" i="4"/>
  <c r="U156" i="4"/>
  <c r="U140" i="4"/>
  <c r="U124" i="4"/>
  <c r="U108" i="4"/>
  <c r="U92" i="4"/>
  <c r="U76" i="4"/>
  <c r="U60" i="4"/>
  <c r="U44" i="4"/>
  <c r="U28" i="4"/>
  <c r="U379" i="4"/>
  <c r="U225" i="4"/>
  <c r="U161" i="4"/>
  <c r="U97" i="4"/>
  <c r="U33" i="4"/>
  <c r="U265" i="4"/>
  <c r="U197" i="4"/>
  <c r="U133" i="4"/>
  <c r="U69" i="4"/>
  <c r="U16" i="4"/>
  <c r="U267" i="4"/>
  <c r="U201" i="4"/>
  <c r="U137" i="4"/>
  <c r="U73" i="4"/>
  <c r="U17" i="4"/>
  <c r="U271" i="4"/>
  <c r="U205" i="4"/>
  <c r="U141" i="4"/>
  <c r="U77" i="4"/>
  <c r="U14" i="4"/>
  <c r="U652" i="4"/>
  <c r="U609" i="4"/>
  <c r="U654" i="4"/>
  <c r="U606" i="4"/>
  <c r="U574" i="4"/>
  <c r="U537" i="4"/>
  <c r="U505" i="4"/>
  <c r="U473" i="4"/>
  <c r="U562" i="4"/>
  <c r="U530" i="4"/>
  <c r="U498" i="4"/>
  <c r="U466" i="4"/>
  <c r="U547" i="4"/>
  <c r="U515" i="4"/>
  <c r="U499" i="4"/>
  <c r="U467" i="4"/>
  <c r="U504" i="4"/>
  <c r="U417" i="4"/>
  <c r="U492" i="4"/>
  <c r="U434" i="4"/>
  <c r="U560" i="4"/>
  <c r="U455" i="4"/>
  <c r="U407" i="4"/>
  <c r="U500" i="4"/>
  <c r="U396" i="4"/>
  <c r="U364" i="4"/>
  <c r="U332" i="4"/>
  <c r="U300" i="4"/>
  <c r="U432" i="4"/>
  <c r="U373" i="4"/>
  <c r="U341" i="4"/>
  <c r="U309" i="4"/>
  <c r="U277" i="4"/>
  <c r="U390" i="4"/>
  <c r="U358" i="4"/>
  <c r="U310" i="4"/>
  <c r="U294" i="4"/>
  <c r="U402" i="4"/>
  <c r="U273" i="4"/>
  <c r="U238" i="4"/>
  <c r="U206" i="4"/>
  <c r="U174" i="4"/>
  <c r="U142" i="4"/>
  <c r="U94" i="4"/>
  <c r="U62" i="4"/>
  <c r="U30" i="4"/>
  <c r="U339" i="4"/>
  <c r="U251" i="4"/>
  <c r="U219" i="4"/>
  <c r="U187" i="4"/>
  <c r="U155" i="4"/>
  <c r="U107" i="4"/>
  <c r="U75" i="4"/>
  <c r="U43" i="4"/>
  <c r="U391" i="4"/>
  <c r="U269" i="4"/>
  <c r="U232" i="4"/>
  <c r="U200" i="4"/>
  <c r="U168" i="4"/>
  <c r="U120" i="4"/>
  <c r="U88" i="4"/>
  <c r="U56" i="4"/>
  <c r="U24" i="4"/>
  <c r="U209" i="4"/>
  <c r="U81" i="4"/>
  <c r="U245" i="4"/>
  <c r="U117" i="4"/>
  <c r="U249" i="4"/>
  <c r="U57" i="4"/>
  <c r="U253" i="4"/>
  <c r="U125" i="4"/>
  <c r="U621" i="4"/>
  <c r="U618" i="4"/>
  <c r="U563" i="4"/>
  <c r="U501" i="4"/>
  <c r="U583" i="4"/>
  <c r="U510" i="4"/>
  <c r="U619" i="4"/>
  <c r="U511" i="4"/>
  <c r="U552" i="4"/>
  <c r="U540" i="4"/>
  <c r="U414" i="4"/>
  <c r="U435" i="4"/>
  <c r="U484" i="4"/>
  <c r="U360" i="4"/>
  <c r="U312" i="4"/>
  <c r="U385" i="4"/>
  <c r="U321" i="4"/>
  <c r="U404" i="4"/>
  <c r="U322" i="4"/>
  <c r="U319" i="4"/>
  <c r="U218" i="4"/>
  <c r="U138" i="4"/>
  <c r="U74" i="4"/>
  <c r="U323" i="4"/>
  <c r="U215" i="4"/>
  <c r="U151" i="4"/>
  <c r="U103" i="4"/>
  <c r="U39" i="4"/>
  <c r="U244" i="4"/>
  <c r="U164" i="4"/>
  <c r="U84" i="4"/>
  <c r="U20" i="4"/>
  <c r="U65" i="4"/>
  <c r="U37" i="4"/>
  <c r="U363" i="4"/>
  <c r="U45" i="4"/>
  <c r="X573" i="9" l="1"/>
  <c r="X239" i="9"/>
  <c r="X49" i="9"/>
  <c r="X134" i="9"/>
  <c r="X527" i="9"/>
  <c r="X244" i="9"/>
  <c r="X99" i="9"/>
  <c r="X613" i="9"/>
  <c r="X347" i="9"/>
  <c r="X459" i="9"/>
  <c r="X513" i="9"/>
  <c r="X118" i="9"/>
  <c r="X404" i="9"/>
  <c r="X226" i="9"/>
  <c r="X490" i="9"/>
  <c r="X23" i="9"/>
  <c r="X229" i="9"/>
  <c r="X166" i="9"/>
  <c r="X39" i="9"/>
  <c r="X315" i="9"/>
  <c r="X577" i="9"/>
  <c r="X217" i="9"/>
  <c r="X474" i="9"/>
  <c r="X92" i="9"/>
  <c r="X398" i="9"/>
  <c r="X227" i="9"/>
  <c r="X72" i="9"/>
  <c r="X547" i="9"/>
  <c r="X17" i="9"/>
  <c r="X519" i="9"/>
  <c r="X285" i="9"/>
  <c r="X333" i="9"/>
  <c r="X82" i="9"/>
  <c r="X62" i="9"/>
  <c r="X35" i="9"/>
  <c r="X159" i="9"/>
  <c r="X201" i="9"/>
  <c r="X29" i="9"/>
  <c r="X542" i="9"/>
  <c r="X432" i="9"/>
  <c r="X110" i="9"/>
  <c r="X380" i="9"/>
  <c r="X633" i="9"/>
  <c r="X284" i="9"/>
  <c r="X546" i="9"/>
  <c r="X189" i="9"/>
  <c r="X467" i="9"/>
  <c r="X367" i="9"/>
  <c r="X472" i="9"/>
  <c r="X395" i="9"/>
  <c r="X304" i="9"/>
  <c r="X142" i="9"/>
  <c r="X429" i="9"/>
  <c r="X495" i="9"/>
  <c r="X307" i="9"/>
  <c r="X218" i="9"/>
  <c r="X44" i="9"/>
  <c r="X180" i="9"/>
  <c r="X449" i="9"/>
  <c r="X65" i="9"/>
  <c r="X349" i="9"/>
  <c r="X652" i="9"/>
  <c r="X254" i="9"/>
  <c r="X587" i="9"/>
  <c r="X508" i="9"/>
  <c r="X281" i="9"/>
  <c r="X132" i="9"/>
  <c r="X550" i="9"/>
  <c r="X440" i="9"/>
  <c r="X68" i="9"/>
  <c r="X442" i="9"/>
  <c r="X186" i="9"/>
  <c r="X629" i="9"/>
  <c r="X570" i="9"/>
  <c r="X102" i="9"/>
  <c r="X538" i="9"/>
  <c r="X224" i="9"/>
  <c r="X493" i="9"/>
  <c r="X212" i="9"/>
  <c r="X582" i="9"/>
  <c r="X270" i="9"/>
  <c r="X583" i="9"/>
  <c r="X330" i="9"/>
  <c r="X575" i="9"/>
  <c r="X106" i="9"/>
  <c r="X376" i="9"/>
  <c r="X657" i="9"/>
  <c r="X312" i="9"/>
  <c r="X636" i="9"/>
  <c r="X289" i="9"/>
  <c r="X599" i="9"/>
  <c r="X223" i="9"/>
  <c r="X504" i="9"/>
  <c r="X419" i="9"/>
  <c r="X642" i="9"/>
  <c r="X56" i="9"/>
  <c r="X129" i="9"/>
  <c r="X195" i="9"/>
  <c r="X264" i="9"/>
  <c r="X331" i="9"/>
  <c r="X400" i="9"/>
  <c r="X465" i="9"/>
  <c r="X529" i="9"/>
  <c r="X593" i="9"/>
  <c r="X20" i="9"/>
  <c r="X84" i="9"/>
  <c r="X152" i="9"/>
  <c r="X237" i="9"/>
  <c r="X300" i="9"/>
  <c r="X365" i="9"/>
  <c r="X430" i="9"/>
  <c r="X494" i="9"/>
  <c r="X566" i="9"/>
  <c r="X628" i="9"/>
  <c r="X66" i="9"/>
  <c r="X136" i="9"/>
  <c r="X205" i="9"/>
  <c r="X274" i="9"/>
  <c r="X350" i="9"/>
  <c r="X415" i="9"/>
  <c r="X483" i="9"/>
  <c r="X651" i="9"/>
  <c r="X117" i="9"/>
  <c r="X267" i="9"/>
  <c r="X399" i="9"/>
  <c r="X540" i="9"/>
  <c r="X403" i="9"/>
  <c r="X51" i="9"/>
  <c r="X589" i="9"/>
  <c r="X361" i="9"/>
  <c r="X169" i="9"/>
  <c r="X38" i="9"/>
  <c r="X552" i="9"/>
  <c r="X199" i="9"/>
  <c r="X469" i="9"/>
  <c r="X107" i="9"/>
  <c r="X369" i="9"/>
  <c r="X644" i="9"/>
  <c r="X297" i="9"/>
  <c r="X591" i="9"/>
  <c r="X231" i="9"/>
  <c r="X512" i="9"/>
  <c r="X131" i="9"/>
  <c r="X135" i="9"/>
  <c r="X207" i="9"/>
  <c r="X76" i="9"/>
  <c r="X562" i="9"/>
  <c r="X463" i="9"/>
  <c r="X314" i="9"/>
  <c r="X268" i="9"/>
  <c r="X91" i="9"/>
  <c r="X53" i="9"/>
  <c r="X615" i="9"/>
  <c r="X372" i="9"/>
  <c r="X181" i="9"/>
  <c r="X188" i="9"/>
  <c r="X605" i="9"/>
  <c r="X329" i="9"/>
  <c r="X114" i="9"/>
  <c r="X439" i="9"/>
  <c r="X375" i="9"/>
  <c r="X18" i="9"/>
  <c r="X291" i="9"/>
  <c r="X557" i="9"/>
  <c r="X296" i="9"/>
  <c r="X25" i="9"/>
  <c r="X345" i="9"/>
  <c r="X24" i="9"/>
  <c r="X416" i="9"/>
  <c r="X477" i="9"/>
  <c r="X175" i="9"/>
  <c r="X445" i="9"/>
  <c r="X40" i="9"/>
  <c r="X409" i="9"/>
  <c r="X81" i="9"/>
  <c r="X362" i="9"/>
  <c r="X623" i="9"/>
  <c r="X298" i="9"/>
  <c r="X568" i="9"/>
  <c r="X80" i="9"/>
  <c r="X626" i="9"/>
  <c r="X75" i="9"/>
  <c r="X147" i="9"/>
  <c r="X211" i="9"/>
  <c r="X280" i="9"/>
  <c r="X348" i="9"/>
  <c r="X417" i="9"/>
  <c r="X481" i="9"/>
  <c r="X545" i="9"/>
  <c r="X609" i="9"/>
  <c r="X30" i="9"/>
  <c r="X103" i="9"/>
  <c r="X172" i="9"/>
  <c r="X253" i="9"/>
  <c r="X316" i="9"/>
  <c r="X381" i="9"/>
  <c r="X446" i="9"/>
  <c r="X514" i="9"/>
  <c r="X590" i="9"/>
  <c r="X13" i="9"/>
  <c r="X85" i="9"/>
  <c r="X157" i="9"/>
  <c r="X222" i="9"/>
  <c r="X293" i="9"/>
  <c r="X366" i="9"/>
  <c r="X435" i="9"/>
  <c r="X515" i="9"/>
  <c r="X619" i="9"/>
  <c r="X154" i="9"/>
  <c r="X302" i="9"/>
  <c r="X436" i="9"/>
  <c r="X572" i="9"/>
  <c r="X263" i="9"/>
  <c r="X191" i="9"/>
  <c r="X61" i="9"/>
  <c r="X458" i="9"/>
  <c r="X305" i="9"/>
  <c r="X150" i="9"/>
  <c r="X638" i="9"/>
  <c r="X248" i="9"/>
  <c r="X533" i="9"/>
  <c r="X176" i="9"/>
  <c r="X418" i="9"/>
  <c r="X70" i="9"/>
  <c r="X386" i="9"/>
  <c r="X631" i="9"/>
  <c r="X306" i="9"/>
  <c r="X592" i="9"/>
  <c r="X262" i="9"/>
  <c r="X574" i="9"/>
  <c r="X343" i="9"/>
  <c r="X192" i="9"/>
  <c r="X45" i="9"/>
  <c r="X563" i="9"/>
  <c r="X448" i="9"/>
  <c r="X384" i="9"/>
  <c r="X288" i="9"/>
  <c r="X177" i="9"/>
  <c r="X290" i="9"/>
  <c r="X645" i="9"/>
  <c r="X632" i="9"/>
  <c r="X359" i="9"/>
  <c r="X74" i="9"/>
  <c r="X443" i="9"/>
  <c r="X165" i="9"/>
  <c r="X522" i="9"/>
  <c r="X261" i="9"/>
  <c r="X661" i="9"/>
  <c r="X356" i="9"/>
  <c r="X83" i="9"/>
  <c r="X528" i="9"/>
  <c r="X247" i="9"/>
  <c r="X607" i="9"/>
  <c r="X402" i="9"/>
  <c r="X278" i="9"/>
  <c r="X145" i="9"/>
  <c r="X37" i="9"/>
  <c r="X534" i="9"/>
  <c r="X385" i="9"/>
  <c r="X257" i="9"/>
  <c r="X88" i="9"/>
  <c r="X473" i="9"/>
  <c r="X485" i="9"/>
  <c r="X352" i="9"/>
  <c r="X216" i="9"/>
  <c r="X79" i="9"/>
  <c r="X584" i="9"/>
  <c r="X379" i="9"/>
  <c r="X130" i="9"/>
  <c r="X511" i="9"/>
  <c r="X250" i="9"/>
  <c r="X656" i="9"/>
  <c r="X377" i="9"/>
  <c r="X126" i="9"/>
  <c r="X541" i="9"/>
  <c r="X276" i="9"/>
  <c r="X646" i="9"/>
  <c r="X311" i="9"/>
  <c r="X96" i="9"/>
  <c r="X259" i="9"/>
  <c r="X182" i="9"/>
  <c r="X560" i="9"/>
  <c r="X407" i="9"/>
  <c r="X271" i="9"/>
  <c r="X105" i="9"/>
  <c r="X647" i="9"/>
  <c r="X487" i="9"/>
  <c r="X337" i="9"/>
  <c r="X193" i="9"/>
  <c r="X22" i="9"/>
  <c r="X518" i="9"/>
  <c r="X401" i="9"/>
  <c r="X273" i="9"/>
  <c r="X140" i="9"/>
  <c r="X649" i="9"/>
  <c r="X501" i="9"/>
  <c r="X368" i="9"/>
  <c r="X232" i="9"/>
  <c r="X98" i="9"/>
  <c r="X600" i="9"/>
  <c r="X346" i="9"/>
  <c r="X97" i="9"/>
  <c r="X479" i="9"/>
  <c r="X234" i="9"/>
  <c r="X616" i="9"/>
  <c r="X426" i="9"/>
  <c r="X249" i="9"/>
  <c r="X617" i="9"/>
  <c r="X396" i="9"/>
  <c r="X123" i="9"/>
  <c r="X452" i="9"/>
  <c r="X93" i="9"/>
  <c r="X54" i="9"/>
  <c r="X556" i="9"/>
  <c r="X492" i="9"/>
  <c r="X420" i="9"/>
  <c r="X351" i="9"/>
  <c r="X282" i="9"/>
  <c r="X210" i="9"/>
  <c r="X138" i="9"/>
  <c r="X63" i="9"/>
  <c r="X635" i="9"/>
  <c r="X567" i="9"/>
  <c r="X499" i="9"/>
  <c r="X516" i="9"/>
  <c r="X235" i="9"/>
  <c r="X595" i="9"/>
  <c r="X325" i="9"/>
  <c r="X41" i="9"/>
  <c r="X405" i="9"/>
  <c r="X124" i="9"/>
  <c r="X505" i="9"/>
  <c r="X236" i="9"/>
  <c r="X634" i="9"/>
  <c r="X424" i="9"/>
  <c r="X158" i="9"/>
  <c r="X503" i="9"/>
  <c r="X370" i="9"/>
  <c r="X242" i="9"/>
  <c r="X125" i="9"/>
  <c r="X624" i="9"/>
  <c r="X498" i="9"/>
  <c r="X353" i="9"/>
  <c r="X221" i="9"/>
  <c r="X69" i="9"/>
  <c r="X581" i="9"/>
  <c r="X453" i="9"/>
  <c r="X335" i="9"/>
  <c r="X183" i="9"/>
  <c r="X43" i="9"/>
  <c r="X536" i="9"/>
  <c r="X621" i="9"/>
  <c r="X500" i="9"/>
  <c r="X219" i="9"/>
  <c r="X579" i="9"/>
  <c r="X301" i="9"/>
  <c r="X27" i="9"/>
  <c r="X389" i="9"/>
  <c r="X111" i="9"/>
  <c r="X489" i="9"/>
  <c r="X220" i="9"/>
  <c r="X654" i="9"/>
  <c r="X387" i="9"/>
  <c r="X121" i="9"/>
  <c r="X471" i="9"/>
  <c r="X354" i="9"/>
  <c r="X209" i="9"/>
  <c r="X89" i="9"/>
  <c r="X610" i="9"/>
  <c r="X466" i="9"/>
  <c r="X320" i="9"/>
  <c r="X160" i="9"/>
  <c r="X33" i="9"/>
  <c r="X549" i="9"/>
  <c r="X421" i="9"/>
  <c r="X299" i="9"/>
  <c r="X151" i="9"/>
  <c r="X622" i="9"/>
  <c r="X488" i="9"/>
  <c r="X255" i="9"/>
  <c r="X639" i="9"/>
  <c r="X394" i="9"/>
  <c r="X120" i="9"/>
  <c r="X506" i="9"/>
  <c r="X265" i="9"/>
  <c r="X19" i="9"/>
  <c r="X412" i="9"/>
  <c r="X143" i="9"/>
  <c r="X637" i="9"/>
  <c r="X202" i="9"/>
  <c r="X650" i="9"/>
  <c r="X67" i="9"/>
  <c r="X156" i="9"/>
  <c r="X480" i="9"/>
  <c r="X338" i="9"/>
  <c r="X194" i="9"/>
  <c r="X46" i="9"/>
  <c r="X555" i="9"/>
  <c r="X423" i="9"/>
  <c r="X258" i="9"/>
  <c r="X112" i="9"/>
  <c r="X594" i="9"/>
  <c r="X450" i="9"/>
  <c r="X336" i="9"/>
  <c r="X200" i="9"/>
  <c r="X52" i="9"/>
  <c r="X565" i="9"/>
  <c r="X437" i="9"/>
  <c r="X283" i="9"/>
  <c r="X167" i="9"/>
  <c r="X21" i="9"/>
  <c r="X468" i="9"/>
  <c r="X206" i="9"/>
  <c r="X659" i="9"/>
  <c r="X378" i="9"/>
  <c r="X128" i="9"/>
  <c r="X526" i="9"/>
  <c r="X328" i="9"/>
  <c r="X115" i="9"/>
  <c r="X525" i="9"/>
  <c r="X256" i="9"/>
  <c r="X630" i="9"/>
  <c r="X286" i="9"/>
  <c r="X179" i="9"/>
  <c r="X588" i="9"/>
  <c r="X524" i="9"/>
  <c r="X456" i="9"/>
  <c r="X383" i="9"/>
  <c r="X318" i="9"/>
  <c r="X243" i="9"/>
  <c r="X170" i="9"/>
  <c r="X101" i="9"/>
  <c r="X34" i="9"/>
  <c r="X603" i="9"/>
  <c r="X535" i="9"/>
  <c r="X87" i="9"/>
  <c r="X360" i="9"/>
  <c r="X641" i="9"/>
  <c r="X393" i="9"/>
  <c r="X104" i="9"/>
  <c r="X410" i="9"/>
  <c r="X113" i="9"/>
  <c r="X520" i="9"/>
  <c r="X648" i="9"/>
  <c r="X240" i="9"/>
  <c r="X509" i="9"/>
  <c r="X148" i="9"/>
  <c r="X475" i="9"/>
  <c r="X153" i="9"/>
  <c r="X447" i="9"/>
  <c r="X78" i="9"/>
  <c r="X363" i="9"/>
  <c r="X614" i="9"/>
  <c r="X510" i="9"/>
  <c r="X12" i="9"/>
  <c r="X94" i="9"/>
  <c r="X163" i="9"/>
  <c r="X228" i="9"/>
  <c r="X295" i="9"/>
  <c r="X364" i="9"/>
  <c r="X433" i="9"/>
  <c r="X497" i="9"/>
  <c r="X561" i="9"/>
  <c r="X653" i="9"/>
  <c r="X48" i="9"/>
  <c r="X119" i="9"/>
  <c r="X196" i="9"/>
  <c r="X269" i="9"/>
  <c r="X332" i="9"/>
  <c r="X397" i="9"/>
  <c r="X462" i="9"/>
  <c r="X530" i="9"/>
  <c r="X606" i="9"/>
  <c r="X28" i="9"/>
  <c r="X108" i="9"/>
  <c r="X173" i="9"/>
  <c r="X238" i="9"/>
  <c r="X309" i="9"/>
  <c r="X382" i="9"/>
  <c r="X451" i="9"/>
  <c r="X551" i="9"/>
  <c r="X42" i="9"/>
  <c r="X190" i="9"/>
  <c r="X334" i="9"/>
  <c r="X413" i="9"/>
  <c r="X604" i="9"/>
  <c r="X478" i="9"/>
  <c r="X327" i="9"/>
  <c r="X168" i="9"/>
  <c r="X602" i="9"/>
  <c r="X431" i="9"/>
  <c r="X279" i="9"/>
  <c r="X60" i="9"/>
  <c r="X319" i="9"/>
  <c r="X597" i="9"/>
  <c r="X241" i="9"/>
  <c r="X482" i="9"/>
  <c r="X161" i="9"/>
  <c r="X455" i="9"/>
  <c r="X71" i="9"/>
  <c r="X371" i="9"/>
  <c r="X233" i="9"/>
  <c r="X32" i="9"/>
  <c r="X388" i="9"/>
  <c r="X461" i="9"/>
  <c r="X344" i="9"/>
  <c r="X185" i="9"/>
  <c r="X59" i="9"/>
  <c r="X658" i="9"/>
  <c r="X517" i="9"/>
  <c r="X434" i="9"/>
  <c r="X321" i="9"/>
  <c r="X544" i="9"/>
  <c r="X277" i="9"/>
  <c r="X90" i="9"/>
  <c r="X141" i="9"/>
  <c r="X539" i="9"/>
  <c r="X15" i="9"/>
  <c r="X174" i="9"/>
  <c r="X322" i="9"/>
  <c r="X460" i="9"/>
  <c r="X576" i="9"/>
  <c r="X618" i="9"/>
  <c r="X155" i="9"/>
  <c r="X287" i="9"/>
  <c r="X425" i="9"/>
  <c r="X553" i="9"/>
  <c r="X36" i="9"/>
  <c r="X184" i="9"/>
  <c r="X324" i="9"/>
  <c r="X454" i="9"/>
  <c r="X598" i="9"/>
  <c r="X100" i="9"/>
  <c r="X230" i="9"/>
  <c r="X374" i="9"/>
  <c r="X507" i="9"/>
  <c r="X627" i="9"/>
  <c r="X146" i="9"/>
  <c r="X294" i="9"/>
  <c r="X428" i="9"/>
  <c r="X564" i="9"/>
  <c r="X313" i="9"/>
  <c r="X571" i="9"/>
  <c r="X86" i="9"/>
  <c r="X215" i="9"/>
  <c r="X355" i="9"/>
  <c r="X496" i="9"/>
  <c r="X608" i="9"/>
  <c r="X31" i="9"/>
  <c r="X171" i="9"/>
  <c r="X303" i="9"/>
  <c r="X441" i="9"/>
  <c r="X569" i="9"/>
  <c r="X57" i="9"/>
  <c r="X204" i="9"/>
  <c r="X340" i="9"/>
  <c r="X470" i="9"/>
  <c r="X660" i="9"/>
  <c r="X116" i="9"/>
  <c r="X246" i="9"/>
  <c r="X390" i="9"/>
  <c r="X523" i="9"/>
  <c r="X14" i="9"/>
  <c r="X162" i="9"/>
  <c r="X310" i="9"/>
  <c r="X444" i="9"/>
  <c r="X580" i="9"/>
  <c r="X655" i="9"/>
  <c r="CH11" i="9"/>
  <c r="CH7" i="9"/>
  <c r="CH8" i="9"/>
  <c r="X64" i="9"/>
  <c r="X139" i="9"/>
  <c r="X203" i="9"/>
  <c r="X272" i="9"/>
  <c r="X339" i="9"/>
  <c r="X408" i="9"/>
  <c r="X414" i="9"/>
  <c r="X537" i="9"/>
  <c r="X601" i="9"/>
  <c r="X16" i="9"/>
  <c r="X95" i="9"/>
  <c r="X164" i="9"/>
  <c r="X245" i="9"/>
  <c r="X308" i="9"/>
  <c r="X373" i="9"/>
  <c r="X438" i="9"/>
  <c r="X502" i="9"/>
  <c r="X578" i="9"/>
  <c r="X620" i="9"/>
  <c r="X77" i="9"/>
  <c r="X149" i="9"/>
  <c r="X213" i="9"/>
  <c r="X214" i="9"/>
  <c r="X358" i="9"/>
  <c r="X427" i="9"/>
  <c r="X491" i="9"/>
  <c r="X559" i="9"/>
  <c r="X643" i="9"/>
  <c r="X50" i="9"/>
  <c r="X127" i="9"/>
  <c r="X198" i="9"/>
  <c r="X275" i="9"/>
  <c r="X342" i="9"/>
  <c r="X411" i="9"/>
  <c r="X484" i="9"/>
  <c r="X548" i="9"/>
  <c r="X612" i="9"/>
  <c r="X137" i="9"/>
  <c r="X208" i="9"/>
  <c r="X558" i="9"/>
  <c r="Z7" i="9"/>
  <c r="Z8" i="9"/>
  <c r="X531" i="9"/>
  <c r="X317" i="9"/>
  <c r="X586" i="9"/>
  <c r="X47" i="9"/>
  <c r="X122" i="9"/>
  <c r="X187" i="9"/>
  <c r="X252" i="9"/>
  <c r="X323" i="9"/>
  <c r="X392" i="9"/>
  <c r="X457" i="9"/>
  <c r="X521" i="9"/>
  <c r="X585" i="9"/>
  <c r="X625" i="9"/>
  <c r="X55" i="9"/>
  <c r="X144" i="9"/>
  <c r="X225" i="9"/>
  <c r="X292" i="9"/>
  <c r="X357" i="9"/>
  <c r="X422" i="9"/>
  <c r="X486" i="9"/>
  <c r="X554" i="9"/>
  <c r="X640" i="9"/>
  <c r="X58" i="9"/>
  <c r="X133" i="9"/>
  <c r="X197" i="9"/>
  <c r="X266" i="9"/>
  <c r="X341" i="9"/>
  <c r="X406" i="9"/>
  <c r="X476" i="9"/>
  <c r="X543" i="9"/>
  <c r="X611" i="9"/>
  <c r="X26" i="9"/>
  <c r="X109" i="9"/>
  <c r="X178" i="9"/>
  <c r="X251" i="9"/>
  <c r="X326" i="9"/>
  <c r="X391" i="9"/>
  <c r="X464" i="9"/>
  <c r="X532" i="9"/>
  <c r="X596" i="9"/>
  <c r="X73" i="9"/>
  <c r="X260" i="9"/>
  <c r="CG12" i="9"/>
  <c r="CG16" i="9"/>
  <c r="CG15" i="9"/>
  <c r="CG14" i="9"/>
  <c r="CG18" i="9"/>
  <c r="CG17" i="9"/>
  <c r="CG23" i="9"/>
  <c r="CG27" i="9"/>
  <c r="CG22" i="9"/>
  <c r="CG26" i="9"/>
  <c r="CG25" i="9"/>
  <c r="CG31" i="9"/>
  <c r="CG13" i="9"/>
  <c r="CG19" i="9"/>
  <c r="CG30" i="9"/>
  <c r="CG34" i="9"/>
  <c r="CG29" i="9"/>
  <c r="CG36" i="9"/>
  <c r="CG40" i="9"/>
  <c r="CG44" i="9"/>
  <c r="CG48" i="9"/>
  <c r="CG20" i="9"/>
  <c r="CG32" i="9"/>
  <c r="CG35" i="9"/>
  <c r="CG39" i="9"/>
  <c r="CG43" i="9"/>
  <c r="CG47" i="9"/>
  <c r="CG21" i="9"/>
  <c r="CG28" i="9"/>
  <c r="CG33" i="9"/>
  <c r="CG38" i="9"/>
  <c r="CG46" i="9"/>
  <c r="CG54" i="9"/>
  <c r="CG58" i="9"/>
  <c r="CG62" i="9"/>
  <c r="CG41" i="9"/>
  <c r="CG49" i="9"/>
  <c r="CG53" i="9"/>
  <c r="CG57" i="9"/>
  <c r="CG61" i="9"/>
  <c r="CG52" i="9"/>
  <c r="CG60" i="9"/>
  <c r="CG68" i="9"/>
  <c r="CG72" i="9"/>
  <c r="CG76" i="9"/>
  <c r="CG80" i="9"/>
  <c r="CG84" i="9"/>
  <c r="CG88" i="9"/>
  <c r="CG92" i="9"/>
  <c r="CG24" i="9"/>
  <c r="CG37" i="9"/>
  <c r="CG50" i="9"/>
  <c r="CG55" i="9"/>
  <c r="CG67" i="9"/>
  <c r="CG71" i="9"/>
  <c r="CG75" i="9"/>
  <c r="CG79" i="9"/>
  <c r="CG83" i="9"/>
  <c r="CG87" i="9"/>
  <c r="CG91" i="9"/>
  <c r="CG95" i="9"/>
  <c r="CG45" i="9"/>
  <c r="CG63" i="9"/>
  <c r="CG65" i="9"/>
  <c r="CG73" i="9"/>
  <c r="CG81" i="9"/>
  <c r="CG42" i="9"/>
  <c r="CG56" i="9"/>
  <c r="CG64" i="9"/>
  <c r="CG69" i="9"/>
  <c r="CG70" i="9"/>
  <c r="CG74" i="9"/>
  <c r="CG89" i="9"/>
  <c r="CG99" i="9"/>
  <c r="CG103" i="9"/>
  <c r="CG107" i="9"/>
  <c r="CG111" i="9"/>
  <c r="CG115" i="9"/>
  <c r="CG119" i="9"/>
  <c r="CG123" i="9"/>
  <c r="CG127" i="9"/>
  <c r="CG78" i="9"/>
  <c r="CG82" i="9"/>
  <c r="CG90" i="9"/>
  <c r="CG96" i="9"/>
  <c r="CG97" i="9"/>
  <c r="CG98" i="9"/>
  <c r="CG102" i="9"/>
  <c r="CG106" i="9"/>
  <c r="CG110" i="9"/>
  <c r="CG114" i="9"/>
  <c r="CG118" i="9"/>
  <c r="CG77" i="9"/>
  <c r="CG86" i="9"/>
  <c r="CG104" i="9"/>
  <c r="CG112" i="9"/>
  <c r="CG85" i="9"/>
  <c r="CG93" i="9"/>
  <c r="CG109" i="9"/>
  <c r="CG113" i="9"/>
  <c r="CG116" i="9"/>
  <c r="CG130" i="9"/>
  <c r="CG134" i="9"/>
  <c r="CG138" i="9"/>
  <c r="CG142" i="9"/>
  <c r="CG146" i="9"/>
  <c r="CG150" i="9"/>
  <c r="CG154" i="9"/>
  <c r="CG158" i="9"/>
  <c r="CG162" i="9"/>
  <c r="CG166" i="9"/>
  <c r="CG170" i="9"/>
  <c r="CG174" i="9"/>
  <c r="CG178" i="9"/>
  <c r="CG182" i="9"/>
  <c r="CG186" i="9"/>
  <c r="CG190" i="9"/>
  <c r="CG194" i="9"/>
  <c r="CG198" i="9"/>
  <c r="CG202" i="9"/>
  <c r="CG59" i="9"/>
  <c r="CG117" i="9"/>
  <c r="CG122" i="9"/>
  <c r="CG129" i="9"/>
  <c r="CG133" i="9"/>
  <c r="CG137" i="9"/>
  <c r="CG141" i="9"/>
  <c r="CG145" i="9"/>
  <c r="CG149" i="9"/>
  <c r="CG153" i="9"/>
  <c r="CG157" i="9"/>
  <c r="CG161" i="9"/>
  <c r="CG165" i="9"/>
  <c r="CG169" i="9"/>
  <c r="CG173" i="9"/>
  <c r="CG177" i="9"/>
  <c r="CG51" i="9"/>
  <c r="CG125" i="9"/>
  <c r="CG128" i="9"/>
  <c r="CG136" i="9"/>
  <c r="CG144" i="9"/>
  <c r="CG66" i="9"/>
  <c r="CG101" i="9"/>
  <c r="CG108" i="9"/>
  <c r="CG120" i="9"/>
  <c r="CG124" i="9"/>
  <c r="CG126" i="9"/>
  <c r="CG132" i="9"/>
  <c r="CG140" i="9"/>
  <c r="CG148" i="9"/>
  <c r="CG156" i="9"/>
  <c r="CG121" i="9"/>
  <c r="CG131" i="9"/>
  <c r="CG163" i="9"/>
  <c r="CG171" i="9"/>
  <c r="CG179" i="9"/>
  <c r="CG191" i="9"/>
  <c r="CG192" i="9"/>
  <c r="CG193" i="9"/>
  <c r="CG203" i="9"/>
  <c r="CG207" i="9"/>
  <c r="CG211" i="9"/>
  <c r="CG215" i="9"/>
  <c r="CG219" i="9"/>
  <c r="CG94" i="9"/>
  <c r="CG143" i="9"/>
  <c r="CG147" i="9"/>
  <c r="CG151" i="9"/>
  <c r="CG164" i="9"/>
  <c r="CG172" i="9"/>
  <c r="CG180" i="9"/>
  <c r="CG181" i="9"/>
  <c r="CG195" i="9"/>
  <c r="CG196" i="9"/>
  <c r="CG197" i="9"/>
  <c r="CG206" i="9"/>
  <c r="CG210" i="9"/>
  <c r="CG214" i="9"/>
  <c r="CG218" i="9"/>
  <c r="CG222" i="9"/>
  <c r="CG226" i="9"/>
  <c r="CG230" i="9"/>
  <c r="CG234" i="9"/>
  <c r="CG238" i="9"/>
  <c r="CG242" i="9"/>
  <c r="CG246" i="9"/>
  <c r="CG250" i="9"/>
  <c r="CG105" i="9"/>
  <c r="CG135" i="9"/>
  <c r="CG152" i="9"/>
  <c r="CG160" i="9"/>
  <c r="CG176" i="9"/>
  <c r="CG187" i="9"/>
  <c r="CG189" i="9"/>
  <c r="CG204" i="9"/>
  <c r="CG212" i="9"/>
  <c r="CG220" i="9"/>
  <c r="CG227" i="9"/>
  <c r="CG228" i="9"/>
  <c r="CG139" i="9"/>
  <c r="CG168" i="9"/>
  <c r="CG188" i="9"/>
  <c r="CG208" i="9"/>
  <c r="CG216" i="9"/>
  <c r="CG235" i="9"/>
  <c r="CG236" i="9"/>
  <c r="CG237" i="9"/>
  <c r="CG155" i="9"/>
  <c r="CG159" i="9"/>
  <c r="CG184" i="9"/>
  <c r="CG201" i="9"/>
  <c r="CG205" i="9"/>
  <c r="CG221" i="9"/>
  <c r="CG229" i="9"/>
  <c r="CG232" i="9"/>
  <c r="CG239" i="9"/>
  <c r="CG251" i="9"/>
  <c r="CG252" i="9"/>
  <c r="CG253" i="9"/>
  <c r="CG255" i="9"/>
  <c r="CG259" i="9"/>
  <c r="CG263" i="9"/>
  <c r="CG267" i="9"/>
  <c r="CG271" i="9"/>
  <c r="CG275" i="9"/>
  <c r="CG100" i="9"/>
  <c r="CG175" i="9"/>
  <c r="CG199" i="9"/>
  <c r="CG213" i="9"/>
  <c r="CG241" i="9"/>
  <c r="CG244" i="9"/>
  <c r="CG257" i="9"/>
  <c r="CG261" i="9"/>
  <c r="CG265" i="9"/>
  <c r="CG269" i="9"/>
  <c r="CG273" i="9"/>
  <c r="CG277" i="9"/>
  <c r="CG281" i="9"/>
  <c r="CG285" i="9"/>
  <c r="CG289" i="9"/>
  <c r="CG293" i="9"/>
  <c r="CG297" i="9"/>
  <c r="CG301" i="9"/>
  <c r="CG305" i="9"/>
  <c r="CG309" i="9"/>
  <c r="CG313" i="9"/>
  <c r="CG183" i="9"/>
  <c r="CG243" i="9"/>
  <c r="CG254" i="9"/>
  <c r="CG262" i="9"/>
  <c r="CG270" i="9"/>
  <c r="CG278" i="9"/>
  <c r="CG282" i="9"/>
  <c r="CG283" i="9"/>
  <c r="CG284" i="9"/>
  <c r="CG298" i="9"/>
  <c r="CG299" i="9"/>
  <c r="CG300" i="9"/>
  <c r="CG314" i="9"/>
  <c r="CG317" i="9"/>
  <c r="CG321" i="9"/>
  <c r="CG325" i="9"/>
  <c r="CG329" i="9"/>
  <c r="CG333" i="9"/>
  <c r="CG337" i="9"/>
  <c r="CG341" i="9"/>
  <c r="CG345" i="9"/>
  <c r="CG349" i="9"/>
  <c r="CG353" i="9"/>
  <c r="CG357" i="9"/>
  <c r="CG361" i="9"/>
  <c r="CG365" i="9"/>
  <c r="CG369" i="9"/>
  <c r="CG373" i="9"/>
  <c r="CG377" i="9"/>
  <c r="CG381" i="9"/>
  <c r="CG385" i="9"/>
  <c r="CG389" i="9"/>
  <c r="CG393" i="9"/>
  <c r="CG397" i="9"/>
  <c r="CG401" i="9"/>
  <c r="CG405" i="9"/>
  <c r="CG409" i="9"/>
  <c r="CG413" i="9"/>
  <c r="CG417" i="9"/>
  <c r="CG421" i="9"/>
  <c r="CG425" i="9"/>
  <c r="CG429" i="9"/>
  <c r="CG433" i="9"/>
  <c r="CG437" i="9"/>
  <c r="CG441" i="9"/>
  <c r="CG225" i="9"/>
  <c r="CG231" i="9"/>
  <c r="CG245" i="9"/>
  <c r="CG247" i="9"/>
  <c r="CG249" i="9"/>
  <c r="CG260" i="9"/>
  <c r="CG268" i="9"/>
  <c r="CG276" i="9"/>
  <c r="CG286" i="9"/>
  <c r="CG287" i="9"/>
  <c r="CG288" i="9"/>
  <c r="CG302" i="9"/>
  <c r="CG303" i="9"/>
  <c r="CG304" i="9"/>
  <c r="CG316" i="9"/>
  <c r="CG320" i="9"/>
  <c r="CG324" i="9"/>
  <c r="CG328" i="9"/>
  <c r="CG332" i="9"/>
  <c r="CG336" i="9"/>
  <c r="CG340" i="9"/>
  <c r="CG344" i="9"/>
  <c r="CG348" i="9"/>
  <c r="CG352" i="9"/>
  <c r="CG356" i="9"/>
  <c r="CG360" i="9"/>
  <c r="CG364" i="9"/>
  <c r="CG368" i="9"/>
  <c r="CG372" i="9"/>
  <c r="CG200" i="9"/>
  <c r="CG217" i="9"/>
  <c r="CG224" i="9"/>
  <c r="CG233" i="9"/>
  <c r="CG223" i="9"/>
  <c r="CG264" i="9"/>
  <c r="CG280" i="9"/>
  <c r="CG295" i="9"/>
  <c r="CG310" i="9"/>
  <c r="CG312" i="9"/>
  <c r="CG322" i="9"/>
  <c r="CG330" i="9"/>
  <c r="CG338" i="9"/>
  <c r="CG346" i="9"/>
  <c r="CG354" i="9"/>
  <c r="CG362" i="9"/>
  <c r="CG370" i="9"/>
  <c r="CG374" i="9"/>
  <c r="CG375" i="9"/>
  <c r="CG376" i="9"/>
  <c r="CG390" i="9"/>
  <c r="CG391" i="9"/>
  <c r="CG392" i="9"/>
  <c r="CG406" i="9"/>
  <c r="CG407" i="9"/>
  <c r="CG408" i="9"/>
  <c r="CG422" i="9"/>
  <c r="CG423" i="9"/>
  <c r="CG424" i="9"/>
  <c r="CG438" i="9"/>
  <c r="CG439" i="9"/>
  <c r="CG440" i="9"/>
  <c r="CG266" i="9"/>
  <c r="CG290" i="9"/>
  <c r="CG292" i="9"/>
  <c r="CG307" i="9"/>
  <c r="CG315" i="9"/>
  <c r="CG323" i="9"/>
  <c r="CG331" i="9"/>
  <c r="CG339" i="9"/>
  <c r="CG347" i="9"/>
  <c r="CG355" i="9"/>
  <c r="CG363" i="9"/>
  <c r="CG371" i="9"/>
  <c r="CG378" i="9"/>
  <c r="CG379" i="9"/>
  <c r="CG380" i="9"/>
  <c r="CG394" i="9"/>
  <c r="CG395" i="9"/>
  <c r="CG396" i="9"/>
  <c r="CG410" i="9"/>
  <c r="CG411" i="9"/>
  <c r="CG412" i="9"/>
  <c r="CG426" i="9"/>
  <c r="CG427" i="9"/>
  <c r="CG428" i="9"/>
  <c r="CG442" i="9"/>
  <c r="CG443" i="9"/>
  <c r="CG444" i="9"/>
  <c r="CG446" i="9"/>
  <c r="CG450" i="9"/>
  <c r="CG454" i="9"/>
  <c r="CG458" i="9"/>
  <c r="CG462" i="9"/>
  <c r="CG466" i="9"/>
  <c r="CG470" i="9"/>
  <c r="CG474" i="9"/>
  <c r="CG478" i="9"/>
  <c r="CG482" i="9"/>
  <c r="CG486" i="9"/>
  <c r="CG490" i="9"/>
  <c r="CG494" i="9"/>
  <c r="CG498" i="9"/>
  <c r="CG502" i="9"/>
  <c r="CG506" i="9"/>
  <c r="CG510" i="9"/>
  <c r="CG514" i="9"/>
  <c r="CG518" i="9"/>
  <c r="CG185" i="9"/>
  <c r="CG209" i="9"/>
  <c r="CG248" i="9"/>
  <c r="CG256" i="9"/>
  <c r="CG240" i="9"/>
  <c r="CG272" i="9"/>
  <c r="CG294" i="9"/>
  <c r="CG311" i="9"/>
  <c r="CG326" i="9"/>
  <c r="CG342" i="9"/>
  <c r="CG358" i="9"/>
  <c r="CG383" i="9"/>
  <c r="CG398" i="9"/>
  <c r="CG400" i="9"/>
  <c r="CG415" i="9"/>
  <c r="CG430" i="9"/>
  <c r="CG432" i="9"/>
  <c r="CG447" i="9"/>
  <c r="CG448" i="9"/>
  <c r="CG449" i="9"/>
  <c r="CG463" i="9"/>
  <c r="CG464" i="9"/>
  <c r="CG465" i="9"/>
  <c r="CG479" i="9"/>
  <c r="CG480" i="9"/>
  <c r="CG481" i="9"/>
  <c r="CG495" i="9"/>
  <c r="CG496" i="9"/>
  <c r="CG497" i="9"/>
  <c r="CG511" i="9"/>
  <c r="CG512" i="9"/>
  <c r="CG513" i="9"/>
  <c r="CG525" i="9"/>
  <c r="CG529" i="9"/>
  <c r="CG533" i="9"/>
  <c r="CG537" i="9"/>
  <c r="CG541" i="9"/>
  <c r="CG545" i="9"/>
  <c r="CG549" i="9"/>
  <c r="CG553" i="9"/>
  <c r="CG557" i="9"/>
  <c r="CG561" i="9"/>
  <c r="CG565" i="9"/>
  <c r="CG569" i="9"/>
  <c r="CG573" i="9"/>
  <c r="CG577" i="9"/>
  <c r="CG581" i="9"/>
  <c r="CG585" i="9"/>
  <c r="CG589" i="9"/>
  <c r="CG593" i="9"/>
  <c r="CG597" i="9"/>
  <c r="CG601" i="9"/>
  <c r="CG605" i="9"/>
  <c r="CG609" i="9"/>
  <c r="CG613" i="9"/>
  <c r="CG617" i="9"/>
  <c r="CG621" i="9"/>
  <c r="CG625" i="9"/>
  <c r="CG629" i="9"/>
  <c r="CG633" i="9"/>
  <c r="CG637" i="9"/>
  <c r="CG641" i="9"/>
  <c r="CG645" i="9"/>
  <c r="CG649" i="9"/>
  <c r="CG653" i="9"/>
  <c r="CG657" i="9"/>
  <c r="CG661" i="9"/>
  <c r="CG520" i="9"/>
  <c r="CG523" i="9"/>
  <c r="CG527" i="9"/>
  <c r="CG531" i="9"/>
  <c r="CG535" i="9"/>
  <c r="CG543" i="9"/>
  <c r="CG547" i="9"/>
  <c r="CG551" i="9"/>
  <c r="CG563" i="9"/>
  <c r="CG567" i="9"/>
  <c r="CG579" i="9"/>
  <c r="CG583" i="9"/>
  <c r="CG595" i="9"/>
  <c r="CG599" i="9"/>
  <c r="CG603" i="9"/>
  <c r="CG607" i="9"/>
  <c r="CG611" i="9"/>
  <c r="CG615" i="9"/>
  <c r="CG623" i="9"/>
  <c r="CG627" i="9"/>
  <c r="CG631" i="9"/>
  <c r="CG635" i="9"/>
  <c r="CG639" i="9"/>
  <c r="CG643" i="9"/>
  <c r="CG647" i="9"/>
  <c r="CG306" i="9"/>
  <c r="CG319" i="9"/>
  <c r="CG335" i="9"/>
  <c r="CG351" i="9"/>
  <c r="CG367" i="9"/>
  <c r="CG387" i="9"/>
  <c r="CG402" i="9"/>
  <c r="CG404" i="9"/>
  <c r="CG419" i="9"/>
  <c r="CG434" i="9"/>
  <c r="CG436" i="9"/>
  <c r="CG451" i="9"/>
  <c r="CG452" i="9"/>
  <c r="CG453" i="9"/>
  <c r="CG467" i="9"/>
  <c r="CG468" i="9"/>
  <c r="CG469" i="9"/>
  <c r="CG483" i="9"/>
  <c r="CG484" i="9"/>
  <c r="CG485" i="9"/>
  <c r="CG499" i="9"/>
  <c r="CG500" i="9"/>
  <c r="CG501" i="9"/>
  <c r="CG515" i="9"/>
  <c r="CG516" i="9"/>
  <c r="CG517" i="9"/>
  <c r="CG524" i="9"/>
  <c r="CG528" i="9"/>
  <c r="CG532" i="9"/>
  <c r="CG536" i="9"/>
  <c r="CG540" i="9"/>
  <c r="CG544" i="9"/>
  <c r="CG548" i="9"/>
  <c r="CG552" i="9"/>
  <c r="CG556" i="9"/>
  <c r="CG560" i="9"/>
  <c r="CG564" i="9"/>
  <c r="CG568" i="9"/>
  <c r="CG572" i="9"/>
  <c r="CG576" i="9"/>
  <c r="CG580" i="9"/>
  <c r="CG584" i="9"/>
  <c r="CG588" i="9"/>
  <c r="CG592" i="9"/>
  <c r="CG596" i="9"/>
  <c r="CG600" i="9"/>
  <c r="CG604" i="9"/>
  <c r="CG608" i="9"/>
  <c r="CG612" i="9"/>
  <c r="CG616" i="9"/>
  <c r="CG620" i="9"/>
  <c r="CG624" i="9"/>
  <c r="CG628" i="9"/>
  <c r="CG632" i="9"/>
  <c r="CG636" i="9"/>
  <c r="CG640" i="9"/>
  <c r="CG644" i="9"/>
  <c r="CG648" i="9"/>
  <c r="CG652" i="9"/>
  <c r="CG656" i="9"/>
  <c r="CG660" i="9"/>
  <c r="CG167" i="9"/>
  <c r="CG655" i="9"/>
  <c r="CG274" i="9"/>
  <c r="CG291" i="9"/>
  <c r="CG308" i="9"/>
  <c r="CG327" i="9"/>
  <c r="CG343" i="9"/>
  <c r="CG359" i="9"/>
  <c r="CG388" i="9"/>
  <c r="CG403" i="9"/>
  <c r="CG418" i="9"/>
  <c r="CG420" i="9"/>
  <c r="CG445" i="9"/>
  <c r="CG258" i="9"/>
  <c r="CG279" i="9"/>
  <c r="CG296" i="9"/>
  <c r="CG318" i="9"/>
  <c r="CG334" i="9"/>
  <c r="CG350" i="9"/>
  <c r="CG366" i="9"/>
  <c r="CG382" i="9"/>
  <c r="CG384" i="9"/>
  <c r="CG399" i="9"/>
  <c r="CG414" i="9"/>
  <c r="CG416" i="9"/>
  <c r="CG431" i="9"/>
  <c r="CG455" i="9"/>
  <c r="CG456" i="9"/>
  <c r="CG457" i="9"/>
  <c r="CG471" i="9"/>
  <c r="CG472" i="9"/>
  <c r="CG473" i="9"/>
  <c r="CG487" i="9"/>
  <c r="CG488" i="9"/>
  <c r="CG489" i="9"/>
  <c r="CG503" i="9"/>
  <c r="CG504" i="9"/>
  <c r="CG505" i="9"/>
  <c r="CG519" i="9"/>
  <c r="CG521" i="9"/>
  <c r="CG539" i="9"/>
  <c r="CG555" i="9"/>
  <c r="CG559" i="9"/>
  <c r="CG571" i="9"/>
  <c r="CG575" i="9"/>
  <c r="CG587" i="9"/>
  <c r="CG591" i="9"/>
  <c r="CG619" i="9"/>
  <c r="CG651" i="9"/>
  <c r="CG659" i="9"/>
  <c r="CG386" i="9"/>
  <c r="CG435" i="9"/>
  <c r="CG475" i="9"/>
  <c r="CG492" i="9"/>
  <c r="CG509" i="9"/>
  <c r="CG522" i="9"/>
  <c r="CG538" i="9"/>
  <c r="CG554" i="9"/>
  <c r="CG570" i="9"/>
  <c r="CG586" i="9"/>
  <c r="CG602" i="9"/>
  <c r="CG618" i="9"/>
  <c r="CG634" i="9"/>
  <c r="CG650" i="9"/>
  <c r="CG493" i="9"/>
  <c r="CG526" i="9"/>
  <c r="CG558" i="9"/>
  <c r="CG606" i="9"/>
  <c r="CG622" i="9"/>
  <c r="CG461" i="9"/>
  <c r="CG491" i="9"/>
  <c r="CG508" i="9"/>
  <c r="CG534" i="9"/>
  <c r="CG550" i="9"/>
  <c r="CG566" i="9"/>
  <c r="CG582" i="9"/>
  <c r="CG598" i="9"/>
  <c r="CG614" i="9"/>
  <c r="CG630" i="9"/>
  <c r="CG646" i="9"/>
  <c r="CG459" i="9"/>
  <c r="CG574" i="9"/>
  <c r="CG460" i="9"/>
  <c r="CG477" i="9"/>
  <c r="CG507" i="9"/>
  <c r="CG530" i="9"/>
  <c r="CG546" i="9"/>
  <c r="CG562" i="9"/>
  <c r="CG578" i="9"/>
  <c r="CG594" i="9"/>
  <c r="CG610" i="9"/>
  <c r="CG626" i="9"/>
  <c r="CG642" i="9"/>
  <c r="CG658" i="9"/>
  <c r="CG476" i="9"/>
  <c r="CG542" i="9"/>
  <c r="CG590" i="9"/>
  <c r="CG638" i="9"/>
  <c r="CG654" i="9"/>
  <c r="Y23" i="9"/>
  <c r="Y27" i="9"/>
  <c r="Y31" i="9"/>
  <c r="Y19" i="9"/>
  <c r="Y20" i="9"/>
  <c r="Y36" i="9"/>
  <c r="Y39" i="9"/>
  <c r="Y43" i="9"/>
  <c r="Y47" i="9"/>
  <c r="Y51" i="9"/>
  <c r="Y55" i="9"/>
  <c r="Y58" i="9"/>
  <c r="Y62" i="9"/>
  <c r="Y66" i="9"/>
  <c r="Y70" i="9"/>
  <c r="Y74" i="9"/>
  <c r="Y78" i="9"/>
  <c r="Y82" i="9"/>
  <c r="Y86" i="9"/>
  <c r="Y90" i="9"/>
  <c r="Y94" i="9"/>
  <c r="Y98" i="9"/>
  <c r="Y102" i="9"/>
  <c r="Y106" i="9"/>
  <c r="Y110" i="9"/>
  <c r="Y114" i="9"/>
  <c r="Y118" i="9"/>
  <c r="Y122" i="9"/>
  <c r="Y126" i="9"/>
  <c r="Y130" i="9"/>
  <c r="Y134" i="9"/>
  <c r="Y138" i="9"/>
  <c r="Y142" i="9"/>
  <c r="Y146" i="9"/>
  <c r="Y150" i="9"/>
  <c r="Y154" i="9"/>
  <c r="Y158" i="9"/>
  <c r="Y162" i="9"/>
  <c r="Y166" i="9"/>
  <c r="Y170" i="9"/>
  <c r="Y174" i="9"/>
  <c r="Y178" i="9"/>
  <c r="Y184" i="9"/>
  <c r="Y188" i="9"/>
  <c r="Y192" i="9"/>
  <c r="Y196" i="9"/>
  <c r="Y200" i="9"/>
  <c r="Y204" i="9"/>
  <c r="Y208" i="9"/>
  <c r="Y212" i="9"/>
  <c r="Y213" i="9"/>
  <c r="Y218" i="9"/>
  <c r="Y222" i="9"/>
  <c r="Y226" i="9"/>
  <c r="Y230" i="9"/>
  <c r="Y234" i="9"/>
  <c r="Y238" i="9"/>
  <c r="Y242" i="9"/>
  <c r="Y246" i="9"/>
  <c r="Y250" i="9"/>
  <c r="Y254" i="9"/>
  <c r="Y258" i="9"/>
  <c r="Y262" i="9"/>
  <c r="Y266" i="9"/>
  <c r="Y270" i="9"/>
  <c r="Y274" i="9"/>
  <c r="Y278" i="9"/>
  <c r="Y285" i="9"/>
  <c r="Y289" i="9"/>
  <c r="Y293" i="9"/>
  <c r="Y297" i="9"/>
  <c r="Y301" i="9"/>
  <c r="Y305" i="9"/>
  <c r="Y309" i="9"/>
  <c r="Y313" i="9"/>
  <c r="Y317" i="9"/>
  <c r="Y321" i="9"/>
  <c r="Y325" i="9"/>
  <c r="Y329" i="9"/>
  <c r="Y333" i="9"/>
  <c r="Y337" i="9"/>
  <c r="Y341" i="9"/>
  <c r="Y279" i="9"/>
  <c r="Y345" i="9"/>
  <c r="Y350" i="9"/>
  <c r="Y354" i="9"/>
  <c r="Y358" i="9"/>
  <c r="Y362" i="9"/>
  <c r="Y366" i="9"/>
  <c r="Y370" i="9"/>
  <c r="Y374" i="9"/>
  <c r="Y378" i="9"/>
  <c r="Y382" i="9"/>
  <c r="Y386" i="9"/>
  <c r="Y394" i="9"/>
  <c r="Y402" i="9"/>
  <c r="Y410" i="9"/>
  <c r="Y417" i="9"/>
  <c r="Y421" i="9"/>
  <c r="Y425" i="9"/>
  <c r="Y429" i="9"/>
  <c r="Y433" i="9"/>
  <c r="Y437" i="9"/>
  <c r="Y441" i="9"/>
  <c r="Y445" i="9"/>
  <c r="Y449" i="9"/>
  <c r="Y453" i="9"/>
  <c r="Y457" i="9"/>
  <c r="Y461" i="9"/>
  <c r="Y465" i="9"/>
  <c r="Y469" i="9"/>
  <c r="Y473" i="9"/>
  <c r="Y477" i="9"/>
  <c r="Y391" i="9"/>
  <c r="Y399" i="9"/>
  <c r="Y407" i="9"/>
  <c r="Y478" i="9"/>
  <c r="Y482" i="9"/>
  <c r="Y486" i="9"/>
  <c r="Y490" i="9"/>
  <c r="Y494" i="9"/>
  <c r="Y498" i="9"/>
  <c r="Y502" i="9"/>
  <c r="Y506" i="9"/>
  <c r="Y510" i="9"/>
  <c r="Y514" i="9"/>
  <c r="Y518" i="9"/>
  <c r="Y522" i="9"/>
  <c r="Y526" i="9"/>
  <c r="Y530" i="9"/>
  <c r="Y534" i="9"/>
  <c r="Y538" i="9"/>
  <c r="Y542" i="9"/>
  <c r="Y546" i="9"/>
  <c r="Y550" i="9"/>
  <c r="Y554" i="9"/>
  <c r="Y558" i="9"/>
  <c r="Y562" i="9"/>
  <c r="Y566" i="9"/>
  <c r="Y570" i="9"/>
  <c r="Y574" i="9"/>
  <c r="Y578" i="9"/>
  <c r="Y582" i="9"/>
  <c r="Y586" i="9"/>
  <c r="Y590" i="9"/>
  <c r="Y594" i="9"/>
  <c r="Y598" i="9"/>
  <c r="Y602" i="9"/>
  <c r="Y606" i="9"/>
  <c r="Y610" i="9"/>
  <c r="Y616" i="9"/>
  <c r="Y620" i="9"/>
  <c r="Y624" i="9"/>
  <c r="Y628" i="9"/>
  <c r="Y632" i="9"/>
  <c r="Y636" i="9"/>
  <c r="Y640" i="9"/>
  <c r="Y644" i="9"/>
  <c r="Y648" i="9"/>
  <c r="Y652" i="9"/>
  <c r="Y656" i="9"/>
  <c r="Y660" i="9"/>
  <c r="Y48" i="9"/>
  <c r="Y67" i="9"/>
  <c r="Y75" i="9"/>
  <c r="Y83" i="9"/>
  <c r="Y91" i="9"/>
  <c r="Y95" i="9"/>
  <c r="Y103" i="9"/>
  <c r="Y115" i="9"/>
  <c r="Y123" i="9"/>
  <c r="Y131" i="9"/>
  <c r="Y139" i="9"/>
  <c r="Y147" i="9"/>
  <c r="Y155" i="9"/>
  <c r="Y163" i="9"/>
  <c r="Y171" i="9"/>
  <c r="Y181" i="9"/>
  <c r="Y189" i="9"/>
  <c r="Y193" i="9"/>
  <c r="Y201" i="9"/>
  <c r="Y209" i="9"/>
  <c r="Y215" i="9"/>
  <c r="Y223" i="9"/>
  <c r="Y231" i="9"/>
  <c r="Y239" i="9"/>
  <c r="Y247" i="9"/>
  <c r="Y255" i="9"/>
  <c r="Y263" i="9"/>
  <c r="Y271" i="9"/>
  <c r="Y282" i="9"/>
  <c r="Y290" i="9"/>
  <c r="Y298" i="9"/>
  <c r="Y306" i="9"/>
  <c r="Y314" i="9"/>
  <c r="Y322" i="9"/>
  <c r="Y330" i="9"/>
  <c r="Y338" i="9"/>
  <c r="Y280" i="9"/>
  <c r="Y351" i="9"/>
  <c r="Y359" i="9"/>
  <c r="Y367" i="9"/>
  <c r="Y375" i="9"/>
  <c r="Y388" i="9"/>
  <c r="Y404" i="9"/>
  <c r="Y418" i="9"/>
  <c r="Y426" i="9"/>
  <c r="Y430" i="9"/>
  <c r="Y438" i="9"/>
  <c r="Y446" i="9"/>
  <c r="Y454" i="9"/>
  <c r="Y462" i="9"/>
  <c r="Y466" i="9"/>
  <c r="Y474" i="9"/>
  <c r="Y393" i="9"/>
  <c r="Y409" i="9"/>
  <c r="Y487" i="9"/>
  <c r="Y495" i="9"/>
  <c r="Y503" i="9"/>
  <c r="Y511" i="9"/>
  <c r="Y519" i="9"/>
  <c r="Y527" i="9"/>
  <c r="Y535" i="9"/>
  <c r="Y543" i="9"/>
  <c r="Y551" i="9"/>
  <c r="Y563" i="9"/>
  <c r="Y571" i="9"/>
  <c r="Y579" i="9"/>
  <c r="Y583" i="9"/>
  <c r="Y595" i="9"/>
  <c r="Y603" i="9"/>
  <c r="Y613" i="9"/>
  <c r="Y621" i="9"/>
  <c r="Y629" i="9"/>
  <c r="Y633" i="9"/>
  <c r="Y641" i="9"/>
  <c r="Y649" i="9"/>
  <c r="Y657" i="9"/>
  <c r="Y30" i="9"/>
  <c r="Y42" i="9"/>
  <c r="Y50" i="9"/>
  <c r="Y65" i="9"/>
  <c r="Y73" i="9"/>
  <c r="Y85" i="9"/>
  <c r="Y93" i="9"/>
  <c r="Y105" i="9"/>
  <c r="Y117" i="9"/>
  <c r="Y129" i="9"/>
  <c r="Y145" i="9"/>
  <c r="Y157" i="9"/>
  <c r="Y177" i="9"/>
  <c r="Y187" i="9"/>
  <c r="Y203" i="9"/>
  <c r="Y211" i="9"/>
  <c r="Y221" i="9"/>
  <c r="Y233" i="9"/>
  <c r="Y241" i="9"/>
  <c r="Y257" i="9"/>
  <c r="Y265" i="9"/>
  <c r="Y273" i="9"/>
  <c r="Y292" i="9"/>
  <c r="Y300" i="9"/>
  <c r="Y308" i="9"/>
  <c r="Y320" i="9"/>
  <c r="Y332" i="9"/>
  <c r="Y340" i="9"/>
  <c r="Y349" i="9"/>
  <c r="Y361" i="9"/>
  <c r="Y373" i="9"/>
  <c r="Y385" i="9"/>
  <c r="Y408" i="9"/>
  <c r="Y424" i="9"/>
  <c r="Y436" i="9"/>
  <c r="Y448" i="9"/>
  <c r="Y460" i="9"/>
  <c r="Y389" i="9"/>
  <c r="Y414" i="9"/>
  <c r="Y489" i="9"/>
  <c r="Y501" i="9"/>
  <c r="Y513" i="9"/>
  <c r="Y525" i="9"/>
  <c r="Y537" i="9"/>
  <c r="Y549" i="9"/>
  <c r="Y561" i="9"/>
  <c r="Y573" i="9"/>
  <c r="Y581" i="9"/>
  <c r="Y593" i="9"/>
  <c r="Y605" i="9"/>
  <c r="Y619" i="9"/>
  <c r="Y631" i="9"/>
  <c r="Y643" i="9"/>
  <c r="Y655" i="9"/>
  <c r="Y24" i="9"/>
  <c r="Y28" i="9"/>
  <c r="Y32" i="9"/>
  <c r="Y13" i="9"/>
  <c r="Y17" i="9"/>
  <c r="Y37" i="9"/>
  <c r="Y40" i="9"/>
  <c r="Y44" i="9"/>
  <c r="Y52" i="9"/>
  <c r="Y38" i="9"/>
  <c r="Y59" i="9"/>
  <c r="Y63" i="9"/>
  <c r="Y71" i="9"/>
  <c r="Y79" i="9"/>
  <c r="Y87" i="9"/>
  <c r="Y99" i="9"/>
  <c r="Y107" i="9"/>
  <c r="Y111" i="9"/>
  <c r="Y119" i="9"/>
  <c r="Y127" i="9"/>
  <c r="Y135" i="9"/>
  <c r="Y143" i="9"/>
  <c r="Y151" i="9"/>
  <c r="Y159" i="9"/>
  <c r="Y167" i="9"/>
  <c r="Y175" i="9"/>
  <c r="Y185" i="9"/>
  <c r="Y197" i="9"/>
  <c r="Y205" i="9"/>
  <c r="Y180" i="9"/>
  <c r="Y219" i="9"/>
  <c r="Y227" i="9"/>
  <c r="Y235" i="9"/>
  <c r="Y243" i="9"/>
  <c r="Y251" i="9"/>
  <c r="Y259" i="9"/>
  <c r="Y267" i="9"/>
  <c r="Y275" i="9"/>
  <c r="Y286" i="9"/>
  <c r="Y294" i="9"/>
  <c r="Y302" i="9"/>
  <c r="Y310" i="9"/>
  <c r="Y318" i="9"/>
  <c r="Y326" i="9"/>
  <c r="Y334" i="9"/>
  <c r="Y342" i="9"/>
  <c r="Y346" i="9"/>
  <c r="Y355" i="9"/>
  <c r="Y363" i="9"/>
  <c r="Y371" i="9"/>
  <c r="Y379" i="9"/>
  <c r="Y383" i="9"/>
  <c r="Y396" i="9"/>
  <c r="Y412" i="9"/>
  <c r="Y422" i="9"/>
  <c r="Y434" i="9"/>
  <c r="Y442" i="9"/>
  <c r="Y450" i="9"/>
  <c r="Y458" i="9"/>
  <c r="Y470" i="9"/>
  <c r="Y413" i="9"/>
  <c r="Y401" i="9"/>
  <c r="Y479" i="9"/>
  <c r="Y483" i="9"/>
  <c r="Y491" i="9"/>
  <c r="Y499" i="9"/>
  <c r="Y507" i="9"/>
  <c r="Y515" i="9"/>
  <c r="Y523" i="9"/>
  <c r="Y531" i="9"/>
  <c r="Y539" i="9"/>
  <c r="Y547" i="9"/>
  <c r="Y555" i="9"/>
  <c r="Y559" i="9"/>
  <c r="Y567" i="9"/>
  <c r="Y575" i="9"/>
  <c r="Y587" i="9"/>
  <c r="Y591" i="9"/>
  <c r="Y599" i="9"/>
  <c r="Y607" i="9"/>
  <c r="Y617" i="9"/>
  <c r="Y625" i="9"/>
  <c r="Y637" i="9"/>
  <c r="Y645" i="9"/>
  <c r="Y653" i="9"/>
  <c r="Y661" i="9"/>
  <c r="Y26" i="9"/>
  <c r="Y15" i="9"/>
  <c r="Y34" i="9"/>
  <c r="Y46" i="9"/>
  <c r="Y57" i="9"/>
  <c r="Y69" i="9"/>
  <c r="Y81" i="9"/>
  <c r="Y97" i="9"/>
  <c r="Y109" i="9"/>
  <c r="Y121" i="9"/>
  <c r="Y133" i="9"/>
  <c r="Y141" i="9"/>
  <c r="Y161" i="9"/>
  <c r="Y169" i="9"/>
  <c r="Y183" i="9"/>
  <c r="Y195" i="9"/>
  <c r="Y207" i="9"/>
  <c r="Y214" i="9"/>
  <c r="Y229" i="9"/>
  <c r="Y237" i="9"/>
  <c r="Y245" i="9"/>
  <c r="Y261" i="9"/>
  <c r="Y269" i="9"/>
  <c r="Y277" i="9"/>
  <c r="Y296" i="9"/>
  <c r="Y304" i="9"/>
  <c r="Y312" i="9"/>
  <c r="Y328" i="9"/>
  <c r="Y336" i="9"/>
  <c r="Y347" i="9"/>
  <c r="Y357" i="9"/>
  <c r="Y365" i="9"/>
  <c r="Y377" i="9"/>
  <c r="Y392" i="9"/>
  <c r="Y416" i="9"/>
  <c r="Y428" i="9"/>
  <c r="Y440" i="9"/>
  <c r="Y452" i="9"/>
  <c r="Y464" i="9"/>
  <c r="Y476" i="9"/>
  <c r="Y397" i="9"/>
  <c r="Y485" i="9"/>
  <c r="Y493" i="9"/>
  <c r="Y509" i="9"/>
  <c r="Y521" i="9"/>
  <c r="Y533" i="9"/>
  <c r="Y545" i="9"/>
  <c r="Y557" i="9"/>
  <c r="Y569" i="9"/>
  <c r="Y585" i="9"/>
  <c r="Y597" i="9"/>
  <c r="Y609" i="9"/>
  <c r="Y623" i="9"/>
  <c r="Y635" i="9"/>
  <c r="Y647" i="9"/>
  <c r="Y659" i="9"/>
  <c r="Y21" i="9"/>
  <c r="Y25" i="9"/>
  <c r="Y29" i="9"/>
  <c r="Y33" i="9"/>
  <c r="Y14" i="9"/>
  <c r="Y12" i="9"/>
  <c r="Y16" i="9"/>
  <c r="Y41" i="9"/>
  <c r="Y45" i="9"/>
  <c r="Y49" i="9"/>
  <c r="Y53" i="9"/>
  <c r="Y56" i="9"/>
  <c r="Y60" i="9"/>
  <c r="Y64" i="9"/>
  <c r="Y68" i="9"/>
  <c r="Y72" i="9"/>
  <c r="Y76" i="9"/>
  <c r="Y80" i="9"/>
  <c r="Y84" i="9"/>
  <c r="Y88" i="9"/>
  <c r="Y92" i="9"/>
  <c r="Y96" i="9"/>
  <c r="Y100" i="9"/>
  <c r="Y104" i="9"/>
  <c r="Y108" i="9"/>
  <c r="Y112" i="9"/>
  <c r="Y116" i="9"/>
  <c r="Y120" i="9"/>
  <c r="Y124" i="9"/>
  <c r="Y128" i="9"/>
  <c r="Y132" i="9"/>
  <c r="Y136" i="9"/>
  <c r="Y140" i="9"/>
  <c r="Y144" i="9"/>
  <c r="Y148" i="9"/>
  <c r="Y152" i="9"/>
  <c r="Y156" i="9"/>
  <c r="Y160" i="9"/>
  <c r="Y164" i="9"/>
  <c r="Y168" i="9"/>
  <c r="Y172" i="9"/>
  <c r="Y176" i="9"/>
  <c r="Y182" i="9"/>
  <c r="Y186" i="9"/>
  <c r="Y190" i="9"/>
  <c r="Y194" i="9"/>
  <c r="Y198" i="9"/>
  <c r="Y202" i="9"/>
  <c r="Y206" i="9"/>
  <c r="Y210" i="9"/>
  <c r="Y179" i="9"/>
  <c r="Y216" i="9"/>
  <c r="Y220" i="9"/>
  <c r="Y224" i="9"/>
  <c r="Y228" i="9"/>
  <c r="Y232" i="9"/>
  <c r="Y236" i="9"/>
  <c r="Y240" i="9"/>
  <c r="Y244" i="9"/>
  <c r="Y248" i="9"/>
  <c r="Y252" i="9"/>
  <c r="Y256" i="9"/>
  <c r="Y260" i="9"/>
  <c r="Y264" i="9"/>
  <c r="Y268" i="9"/>
  <c r="Y272" i="9"/>
  <c r="Y276" i="9"/>
  <c r="Y283" i="9"/>
  <c r="Y287" i="9"/>
  <c r="Y291" i="9"/>
  <c r="Y295" i="9"/>
  <c r="Y299" i="9"/>
  <c r="Y303" i="9"/>
  <c r="Y307" i="9"/>
  <c r="Y311" i="9"/>
  <c r="Y315" i="9"/>
  <c r="Y319" i="9"/>
  <c r="Y323" i="9"/>
  <c r="Y327" i="9"/>
  <c r="Y331" i="9"/>
  <c r="Y335" i="9"/>
  <c r="Y339" i="9"/>
  <c r="Y343" i="9"/>
  <c r="Y281" i="9"/>
  <c r="Y348" i="9"/>
  <c r="Y352" i="9"/>
  <c r="Y356" i="9"/>
  <c r="Y360" i="9"/>
  <c r="Y364" i="9"/>
  <c r="Y368" i="9"/>
  <c r="Y372" i="9"/>
  <c r="Y376" i="9"/>
  <c r="Y380" i="9"/>
  <c r="Y384" i="9"/>
  <c r="Y390" i="9"/>
  <c r="Y398" i="9"/>
  <c r="Y406" i="9"/>
  <c r="Y415" i="9"/>
  <c r="Y419" i="9"/>
  <c r="Y423" i="9"/>
  <c r="Y427" i="9"/>
  <c r="Y431" i="9"/>
  <c r="Y435" i="9"/>
  <c r="Y439" i="9"/>
  <c r="Y443" i="9"/>
  <c r="Y447" i="9"/>
  <c r="Y451" i="9"/>
  <c r="Y455" i="9"/>
  <c r="Y459" i="9"/>
  <c r="Y463" i="9"/>
  <c r="Y467" i="9"/>
  <c r="Y471" i="9"/>
  <c r="Y475" i="9"/>
  <c r="Y387" i="9"/>
  <c r="Y395" i="9"/>
  <c r="Y403" i="9"/>
  <c r="Y411" i="9"/>
  <c r="Y480" i="9"/>
  <c r="Y484" i="9"/>
  <c r="Y488" i="9"/>
  <c r="Y492" i="9"/>
  <c r="Y496" i="9"/>
  <c r="Y500" i="9"/>
  <c r="Y504" i="9"/>
  <c r="Y508" i="9"/>
  <c r="Y512" i="9"/>
  <c r="Y516" i="9"/>
  <c r="Y520" i="9"/>
  <c r="Y524" i="9"/>
  <c r="Y528" i="9"/>
  <c r="Y532" i="9"/>
  <c r="Y536" i="9"/>
  <c r="Y540" i="9"/>
  <c r="Y544" i="9"/>
  <c r="Y548" i="9"/>
  <c r="Y552" i="9"/>
  <c r="Y556" i="9"/>
  <c r="Y560" i="9"/>
  <c r="Y564" i="9"/>
  <c r="Y568" i="9"/>
  <c r="Y572" i="9"/>
  <c r="Y576" i="9"/>
  <c r="Y580" i="9"/>
  <c r="Y584" i="9"/>
  <c r="Y588" i="9"/>
  <c r="Y592" i="9"/>
  <c r="Y596" i="9"/>
  <c r="Y600" i="9"/>
  <c r="Y604" i="9"/>
  <c r="Y608" i="9"/>
  <c r="Y614" i="9"/>
  <c r="Y618" i="9"/>
  <c r="Y622" i="9"/>
  <c r="Y626" i="9"/>
  <c r="Y630" i="9"/>
  <c r="Y634" i="9"/>
  <c r="Y638" i="9"/>
  <c r="Y642" i="9"/>
  <c r="Y646" i="9"/>
  <c r="Y650" i="9"/>
  <c r="Y654" i="9"/>
  <c r="Y658" i="9"/>
  <c r="Y611" i="9"/>
  <c r="Y18" i="9"/>
  <c r="Y61" i="9"/>
  <c r="Y89" i="9"/>
  <c r="Y113" i="9"/>
  <c r="Y137" i="9"/>
  <c r="Y153" i="9"/>
  <c r="Y173" i="9"/>
  <c r="Y199" i="9"/>
  <c r="Y225" i="9"/>
  <c r="Y253" i="9"/>
  <c r="Y284" i="9"/>
  <c r="Y316" i="9"/>
  <c r="Y344" i="9"/>
  <c r="Y369" i="9"/>
  <c r="Y400" i="9"/>
  <c r="Y432" i="9"/>
  <c r="Y456" i="9"/>
  <c r="Y472" i="9"/>
  <c r="Y481" i="9"/>
  <c r="Y505" i="9"/>
  <c r="Y529" i="9"/>
  <c r="Y553" i="9"/>
  <c r="Y577" i="9"/>
  <c r="Y601" i="9"/>
  <c r="Y627" i="9"/>
  <c r="Y651" i="9"/>
  <c r="Y22" i="9"/>
  <c r="Y35" i="9"/>
  <c r="Y54" i="9"/>
  <c r="Y77" i="9"/>
  <c r="Y101" i="9"/>
  <c r="Y125" i="9"/>
  <c r="Y149" i="9"/>
  <c r="Y165" i="9"/>
  <c r="Y191" i="9"/>
  <c r="Y217" i="9"/>
  <c r="Y249" i="9"/>
  <c r="Y288" i="9"/>
  <c r="Y324" i="9"/>
  <c r="Y353" i="9"/>
  <c r="Y381" i="9"/>
  <c r="Y420" i="9"/>
  <c r="Y444" i="9"/>
  <c r="Y468" i="9"/>
  <c r="Y405" i="9"/>
  <c r="Y497" i="9"/>
  <c r="Y517" i="9"/>
  <c r="Y541" i="9"/>
  <c r="Y565" i="9"/>
  <c r="Y589" i="9"/>
  <c r="Y615" i="9"/>
  <c r="Y639" i="9"/>
  <c r="Y612" i="9"/>
  <c r="Z11" i="9"/>
  <c r="AA6" i="9"/>
  <c r="CI6" i="9"/>
  <c r="B4" i="9"/>
  <c r="Z66" i="6"/>
  <c r="Z64" i="6"/>
  <c r="Z62" i="6"/>
  <c r="Z68" i="6"/>
  <c r="Z60" i="6"/>
  <c r="Z56" i="6"/>
  <c r="Z54" i="6"/>
  <c r="Z44" i="6"/>
  <c r="Z50" i="6"/>
  <c r="Z58" i="6"/>
  <c r="Z48" i="6"/>
  <c r="Z46" i="6"/>
  <c r="Z34" i="6"/>
  <c r="Z26" i="6"/>
  <c r="Z52" i="6"/>
  <c r="Z42" i="6"/>
  <c r="Z40" i="6"/>
  <c r="Z32" i="6"/>
  <c r="Z38" i="6"/>
  <c r="Z30" i="6"/>
  <c r="Z20" i="6"/>
  <c r="Z12" i="6"/>
  <c r="Z24" i="6"/>
  <c r="Z18" i="6"/>
  <c r="Z36" i="6"/>
  <c r="Z16" i="6"/>
  <c r="Z28" i="6"/>
  <c r="Z22" i="6"/>
  <c r="Z14" i="6"/>
  <c r="AA11" i="6"/>
  <c r="AB6" i="6"/>
  <c r="AA7" i="6"/>
  <c r="AA8" i="6"/>
  <c r="Z13" i="6"/>
  <c r="Z15" i="6"/>
  <c r="Z17" i="6"/>
  <c r="Z19" i="6"/>
  <c r="Z21" i="6"/>
  <c r="Z23" i="6"/>
  <c r="Z25" i="6"/>
  <c r="Z27" i="6"/>
  <c r="Z29" i="6"/>
  <c r="Z31" i="6"/>
  <c r="Z33" i="6"/>
  <c r="Z35" i="6"/>
  <c r="Z37" i="6"/>
  <c r="Z39" i="6"/>
  <c r="Z41" i="6"/>
  <c r="Z43" i="6"/>
  <c r="Z45" i="6"/>
  <c r="Z47" i="6"/>
  <c r="Z49" i="6"/>
  <c r="Z63" i="6"/>
  <c r="Z65" i="6"/>
  <c r="Z67" i="6"/>
  <c r="Z69" i="6"/>
  <c r="Z70" i="6"/>
  <c r="Z71" i="6"/>
  <c r="Z51" i="6"/>
  <c r="Z53" i="6"/>
  <c r="Z55" i="6"/>
  <c r="Z57" i="6"/>
  <c r="Z59" i="6"/>
  <c r="Z61" i="6"/>
  <c r="Z73" i="6"/>
  <c r="Z74" i="6"/>
  <c r="Z75" i="6"/>
  <c r="Z76" i="6"/>
  <c r="Z77" i="6"/>
  <c r="Z78" i="6"/>
  <c r="Z79" i="6"/>
  <c r="Z80" i="6"/>
  <c r="Z81" i="6"/>
  <c r="Z82" i="6"/>
  <c r="Z83" i="6"/>
  <c r="Z72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8" i="6"/>
  <c r="Z100" i="6"/>
  <c r="Z102" i="6"/>
  <c r="Z104" i="6"/>
  <c r="Z106" i="6"/>
  <c r="Z108" i="6"/>
  <c r="Z110" i="6"/>
  <c r="Z112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13" i="6"/>
  <c r="Z114" i="6"/>
  <c r="Z115" i="6"/>
  <c r="Z116" i="6"/>
  <c r="Z117" i="6"/>
  <c r="Z97" i="6"/>
  <c r="Z105" i="6"/>
  <c r="Z99" i="6"/>
  <c r="Z107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01" i="6"/>
  <c r="Z109" i="6"/>
  <c r="Z10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111" i="6"/>
  <c r="Z118" i="6"/>
  <c r="Z173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21" i="6"/>
  <c r="Z223" i="6"/>
  <c r="Z225" i="6"/>
  <c r="Z227" i="6"/>
  <c r="Z229" i="6"/>
  <c r="Z231" i="6"/>
  <c r="Z172" i="6"/>
  <c r="Z171" i="6"/>
  <c r="Z224" i="6"/>
  <c r="Z228" i="6"/>
  <c r="Z222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230" i="6"/>
  <c r="Z226" i="6"/>
  <c r="Z220" i="6"/>
  <c r="Z325" i="6"/>
  <c r="Z326" i="6"/>
  <c r="Z327" i="6"/>
  <c r="Z328" i="6"/>
  <c r="Z329" i="6"/>
  <c r="Z330" i="6"/>
  <c r="Z331" i="6"/>
  <c r="Z332" i="6"/>
  <c r="Z333" i="6"/>
  <c r="Z334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35" i="6"/>
  <c r="Z337" i="6"/>
  <c r="Z339" i="6"/>
  <c r="Z341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336" i="6"/>
  <c r="Z338" i="6"/>
  <c r="Z340" i="6"/>
  <c r="Z418" i="6"/>
  <c r="Z420" i="6"/>
  <c r="Z367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9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W7" i="4"/>
  <c r="W11" i="4"/>
  <c r="W8" i="4"/>
  <c r="V653" i="4"/>
  <c r="V637" i="4"/>
  <c r="V621" i="4"/>
  <c r="V605" i="4"/>
  <c r="V589" i="4"/>
  <c r="V573" i="4"/>
  <c r="V654" i="4"/>
  <c r="V638" i="4"/>
  <c r="V622" i="4"/>
  <c r="V606" i="4"/>
  <c r="V590" i="4"/>
  <c r="V574" i="4"/>
  <c r="V655" i="4"/>
  <c r="V639" i="4"/>
  <c r="V623" i="4"/>
  <c r="V607" i="4"/>
  <c r="V591" i="4"/>
  <c r="V575" i="4"/>
  <c r="V648" i="4"/>
  <c r="V584" i="4"/>
  <c r="V554" i="4"/>
  <c r="V538" i="4"/>
  <c r="V522" i="4"/>
  <c r="V506" i="4"/>
  <c r="V490" i="4"/>
  <c r="V474" i="4"/>
  <c r="V458" i="4"/>
  <c r="V604" i="4"/>
  <c r="V555" i="4"/>
  <c r="V539" i="4"/>
  <c r="V523" i="4"/>
  <c r="V507" i="4"/>
  <c r="V491" i="4"/>
  <c r="V475" i="4"/>
  <c r="V459" i="4"/>
  <c r="V608" i="4"/>
  <c r="V560" i="4"/>
  <c r="V544" i="4"/>
  <c r="V528" i="4"/>
  <c r="V512" i="4"/>
  <c r="V496" i="4"/>
  <c r="V480" i="4"/>
  <c r="V464" i="4"/>
  <c r="V557" i="4"/>
  <c r="V493" i="4"/>
  <c r="V450" i="4"/>
  <c r="V434" i="4"/>
  <c r="V418" i="4"/>
  <c r="V580" i="4"/>
  <c r="V513" i="4"/>
  <c r="V455" i="4"/>
  <c r="V439" i="4"/>
  <c r="V423" i="4"/>
  <c r="V407" i="4"/>
  <c r="V533" i="4"/>
  <c r="V469" i="4"/>
  <c r="V440" i="4"/>
  <c r="V424" i="4"/>
  <c r="V408" i="4"/>
  <c r="V553" i="4"/>
  <c r="V489" i="4"/>
  <c r="V433" i="4"/>
  <c r="V393" i="4"/>
  <c r="V377" i="4"/>
  <c r="V361" i="4"/>
  <c r="V345" i="4"/>
  <c r="V329" i="4"/>
  <c r="V313" i="4"/>
  <c r="V297" i="4"/>
  <c r="V281" i="4"/>
  <c r="V265" i="4"/>
  <c r="V421" i="4"/>
  <c r="V394" i="4"/>
  <c r="V378" i="4"/>
  <c r="V362" i="4"/>
  <c r="V346" i="4"/>
  <c r="V330" i="4"/>
  <c r="V314" i="4"/>
  <c r="V298" i="4"/>
  <c r="V282" i="4"/>
  <c r="V425" i="4"/>
  <c r="V391" i="4"/>
  <c r="V375" i="4"/>
  <c r="V359" i="4"/>
  <c r="V343" i="4"/>
  <c r="V327" i="4"/>
  <c r="V311" i="4"/>
  <c r="V295" i="4"/>
  <c r="V279" i="4"/>
  <c r="V388" i="4"/>
  <c r="V324" i="4"/>
  <c r="V270" i="4"/>
  <c r="V255" i="4"/>
  <c r="V239" i="4"/>
  <c r="V223" i="4"/>
  <c r="V207" i="4"/>
  <c r="V191" i="4"/>
  <c r="V175" i="4"/>
  <c r="V159" i="4"/>
  <c r="V143" i="4"/>
  <c r="V127" i="4"/>
  <c r="V111" i="4"/>
  <c r="V95" i="4"/>
  <c r="V79" i="4"/>
  <c r="V63" i="4"/>
  <c r="V47" i="4"/>
  <c r="V31" i="4"/>
  <c r="V405" i="4"/>
  <c r="V344" i="4"/>
  <c r="V280" i="4"/>
  <c r="V256" i="4"/>
  <c r="V240" i="4"/>
  <c r="V224" i="4"/>
  <c r="V208" i="4"/>
  <c r="V192" i="4"/>
  <c r="V176" i="4"/>
  <c r="V160" i="4"/>
  <c r="V144" i="4"/>
  <c r="V128" i="4"/>
  <c r="V112" i="4"/>
  <c r="V96" i="4"/>
  <c r="V80" i="4"/>
  <c r="V64" i="4"/>
  <c r="V48" i="4"/>
  <c r="V32" i="4"/>
  <c r="V413" i="4"/>
  <c r="V364" i="4"/>
  <c r="V300" i="4"/>
  <c r="V257" i="4"/>
  <c r="V241" i="4"/>
  <c r="V225" i="4"/>
  <c r="V209" i="4"/>
  <c r="V193" i="4"/>
  <c r="V177" i="4"/>
  <c r="V161" i="4"/>
  <c r="V145" i="4"/>
  <c r="V129" i="4"/>
  <c r="V113" i="4"/>
  <c r="V97" i="4"/>
  <c r="V81" i="4"/>
  <c r="V65" i="4"/>
  <c r="V49" i="4"/>
  <c r="V33" i="4"/>
  <c r="V17" i="4"/>
  <c r="V246" i="4"/>
  <c r="V182" i="4"/>
  <c r="V118" i="4"/>
  <c r="V54" i="4"/>
  <c r="V16" i="4"/>
  <c r="V250" i="4"/>
  <c r="V186" i="4"/>
  <c r="V122" i="4"/>
  <c r="V58" i="4"/>
  <c r="V384" i="4"/>
  <c r="V222" i="4"/>
  <c r="V158" i="4"/>
  <c r="V94" i="4"/>
  <c r="V30" i="4"/>
  <c r="V258" i="4"/>
  <c r="V194" i="4"/>
  <c r="V130" i="4"/>
  <c r="V66" i="4"/>
  <c r="V649" i="4"/>
  <c r="V633" i="4"/>
  <c r="V617" i="4"/>
  <c r="V601" i="4"/>
  <c r="V585" i="4"/>
  <c r="V569" i="4"/>
  <c r="V650" i="4"/>
  <c r="V634" i="4"/>
  <c r="V618" i="4"/>
  <c r="V602" i="4"/>
  <c r="V586" i="4"/>
  <c r="V570" i="4"/>
  <c r="V651" i="4"/>
  <c r="V635" i="4"/>
  <c r="V619" i="4"/>
  <c r="V603" i="4"/>
  <c r="V587" i="4"/>
  <c r="V571" i="4"/>
  <c r="V632" i="4"/>
  <c r="V568" i="4"/>
  <c r="V550" i="4"/>
  <c r="V534" i="4"/>
  <c r="V518" i="4"/>
  <c r="V502" i="4"/>
  <c r="V486" i="4"/>
  <c r="V470" i="4"/>
  <c r="V652" i="4"/>
  <c r="V588" i="4"/>
  <c r="V551" i="4"/>
  <c r="V535" i="4"/>
  <c r="V519" i="4"/>
  <c r="V503" i="4"/>
  <c r="V487" i="4"/>
  <c r="V471" i="4"/>
  <c r="V656" i="4"/>
  <c r="V592" i="4"/>
  <c r="V556" i="4"/>
  <c r="V540" i="4"/>
  <c r="V524" i="4"/>
  <c r="V508" i="4"/>
  <c r="V492" i="4"/>
  <c r="V476" i="4"/>
  <c r="V460" i="4"/>
  <c r="V541" i="4"/>
  <c r="V477" i="4"/>
  <c r="V446" i="4"/>
  <c r="V430" i="4"/>
  <c r="V414" i="4"/>
  <c r="V561" i="4"/>
  <c r="V497" i="4"/>
  <c r="V451" i="4"/>
  <c r="V435" i="4"/>
  <c r="V419" i="4"/>
  <c r="V660" i="4"/>
  <c r="V517" i="4"/>
  <c r="V452" i="4"/>
  <c r="V436" i="4"/>
  <c r="V420" i="4"/>
  <c r="V404" i="4"/>
  <c r="V537" i="4"/>
  <c r="V473" i="4"/>
  <c r="V417" i="4"/>
  <c r="V389" i="4"/>
  <c r="V373" i="4"/>
  <c r="V357" i="4"/>
  <c r="V341" i="4"/>
  <c r="V325" i="4"/>
  <c r="V309" i="4"/>
  <c r="V293" i="4"/>
  <c r="V277" i="4"/>
  <c r="V261" i="4"/>
  <c r="V406" i="4"/>
  <c r="V390" i="4"/>
  <c r="V374" i="4"/>
  <c r="V358" i="4"/>
  <c r="V342" i="4"/>
  <c r="V326" i="4"/>
  <c r="V310" i="4"/>
  <c r="V294" i="4"/>
  <c r="V278" i="4"/>
  <c r="V409" i="4"/>
  <c r="V387" i="4"/>
  <c r="V371" i="4"/>
  <c r="V355" i="4"/>
  <c r="V339" i="4"/>
  <c r="V323" i="4"/>
  <c r="V307" i="4"/>
  <c r="V275" i="4"/>
  <c r="V372" i="4"/>
  <c r="V308" i="4"/>
  <c r="V268" i="4"/>
  <c r="V251" i="4"/>
  <c r="V235" i="4"/>
  <c r="V219" i="4"/>
  <c r="V203" i="4"/>
  <c r="V187" i="4"/>
  <c r="V171" i="4"/>
  <c r="V155" i="4"/>
  <c r="V139" i="4"/>
  <c r="V123" i="4"/>
  <c r="V107" i="4"/>
  <c r="V91" i="4"/>
  <c r="V75" i="4"/>
  <c r="V59" i="4"/>
  <c r="V43" i="4"/>
  <c r="V27" i="4"/>
  <c r="V392" i="4"/>
  <c r="V328" i="4"/>
  <c r="V272" i="4"/>
  <c r="V252" i="4"/>
  <c r="V236" i="4"/>
  <c r="V220" i="4"/>
  <c r="V204" i="4"/>
  <c r="V188" i="4"/>
  <c r="V172" i="4"/>
  <c r="V156" i="4"/>
  <c r="V140" i="4"/>
  <c r="V124" i="4"/>
  <c r="V108" i="4"/>
  <c r="V92" i="4"/>
  <c r="V76" i="4"/>
  <c r="V60" i="4"/>
  <c r="V44" i="4"/>
  <c r="V28" i="4"/>
  <c r="V398" i="4"/>
  <c r="V348" i="4"/>
  <c r="V284" i="4"/>
  <c r="V253" i="4"/>
  <c r="V237" i="4"/>
  <c r="V221" i="4"/>
  <c r="V205" i="4"/>
  <c r="V189" i="4"/>
  <c r="V173" i="4"/>
  <c r="V157" i="4"/>
  <c r="V141" i="4"/>
  <c r="V125" i="4"/>
  <c r="V109" i="4"/>
  <c r="V93" i="4"/>
  <c r="V77" i="4"/>
  <c r="V45" i="4"/>
  <c r="V29" i="4"/>
  <c r="V352" i="4"/>
  <c r="V230" i="4"/>
  <c r="V166" i="4"/>
  <c r="V102" i="4"/>
  <c r="V38" i="4"/>
  <c r="V12" i="4"/>
  <c r="V234" i="4"/>
  <c r="V170" i="4"/>
  <c r="V106" i="4"/>
  <c r="V42" i="4"/>
  <c r="V320" i="4"/>
  <c r="V206" i="4"/>
  <c r="V142" i="4"/>
  <c r="V78" i="4"/>
  <c r="V14" i="4"/>
  <c r="V242" i="4"/>
  <c r="V178" i="4"/>
  <c r="V114" i="4"/>
  <c r="V50" i="4"/>
  <c r="V657" i="4"/>
  <c r="V625" i="4"/>
  <c r="V593" i="4"/>
  <c r="V658" i="4"/>
  <c r="V626" i="4"/>
  <c r="V594" i="4"/>
  <c r="V643" i="4"/>
  <c r="V611" i="4"/>
  <c r="V579" i="4"/>
  <c r="V600" i="4"/>
  <c r="V542" i="4"/>
  <c r="V510" i="4"/>
  <c r="V462" i="4"/>
  <c r="V543" i="4"/>
  <c r="V511" i="4"/>
  <c r="V479" i="4"/>
  <c r="V564" i="4"/>
  <c r="V516" i="4"/>
  <c r="V468" i="4"/>
  <c r="V454" i="4"/>
  <c r="V644" i="4"/>
  <c r="V443" i="4"/>
  <c r="V485" i="4"/>
  <c r="V412" i="4"/>
  <c r="V505" i="4"/>
  <c r="V381" i="4"/>
  <c r="V349" i="4"/>
  <c r="V317" i="4"/>
  <c r="V269" i="4"/>
  <c r="V397" i="4"/>
  <c r="V366" i="4"/>
  <c r="V318" i="4"/>
  <c r="V286" i="4"/>
  <c r="V395" i="4"/>
  <c r="V363" i="4"/>
  <c r="V315" i="4"/>
  <c r="V283" i="4"/>
  <c r="V340" i="4"/>
  <c r="V259" i="4"/>
  <c r="V211" i="4"/>
  <c r="V179" i="4"/>
  <c r="V147" i="4"/>
  <c r="V115" i="4"/>
  <c r="V67" i="4"/>
  <c r="V35" i="4"/>
  <c r="V360" i="4"/>
  <c r="V244" i="4"/>
  <c r="V196" i="4"/>
  <c r="V164" i="4"/>
  <c r="V132" i="4"/>
  <c r="V100" i="4"/>
  <c r="V68" i="4"/>
  <c r="V20" i="4"/>
  <c r="V316" i="4"/>
  <c r="V245" i="4"/>
  <c r="V213" i="4"/>
  <c r="V181" i="4"/>
  <c r="V149" i="4"/>
  <c r="V101" i="4"/>
  <c r="V69" i="4"/>
  <c r="V37" i="4"/>
  <c r="V263" i="4"/>
  <c r="V134" i="4"/>
  <c r="V18" i="4"/>
  <c r="V138" i="4"/>
  <c r="V13" i="4"/>
  <c r="V174" i="4"/>
  <c r="V46" i="4"/>
  <c r="V210" i="4"/>
  <c r="V82" i="4"/>
  <c r="V291" i="4"/>
  <c r="V61" i="4"/>
  <c r="V620" i="4"/>
  <c r="V548" i="4"/>
  <c r="V628" i="4"/>
  <c r="V529" i="4"/>
  <c r="V549" i="4"/>
  <c r="V428" i="4"/>
  <c r="V401" i="4"/>
  <c r="V301" i="4"/>
  <c r="V350" i="4"/>
  <c r="V347" i="4"/>
  <c r="V227" i="4"/>
  <c r="V83" i="4"/>
  <c r="V228" i="4"/>
  <c r="V36" i="4"/>
  <c r="V117" i="4"/>
  <c r="V202" i="4"/>
  <c r="V661" i="4"/>
  <c r="V645" i="4"/>
  <c r="V629" i="4"/>
  <c r="V613" i="4"/>
  <c r="V597" i="4"/>
  <c r="V581" i="4"/>
  <c r="V565" i="4"/>
  <c r="V646" i="4"/>
  <c r="V630" i="4"/>
  <c r="V614" i="4"/>
  <c r="V598" i="4"/>
  <c r="V582" i="4"/>
  <c r="V566" i="4"/>
  <c r="V647" i="4"/>
  <c r="V631" i="4"/>
  <c r="V615" i="4"/>
  <c r="V599" i="4"/>
  <c r="V583" i="4"/>
  <c r="V567" i="4"/>
  <c r="V616" i="4"/>
  <c r="V562" i="4"/>
  <c r="V546" i="4"/>
  <c r="V530" i="4"/>
  <c r="V514" i="4"/>
  <c r="V498" i="4"/>
  <c r="V482" i="4"/>
  <c r="V466" i="4"/>
  <c r="V636" i="4"/>
  <c r="V572" i="4"/>
  <c r="V547" i="4"/>
  <c r="V531" i="4"/>
  <c r="V515" i="4"/>
  <c r="V499" i="4"/>
  <c r="V483" i="4"/>
  <c r="V467" i="4"/>
  <c r="V640" i="4"/>
  <c r="V576" i="4"/>
  <c r="V552" i="4"/>
  <c r="V536" i="4"/>
  <c r="V520" i="4"/>
  <c r="V504" i="4"/>
  <c r="V488" i="4"/>
  <c r="V472" i="4"/>
  <c r="V456" i="4"/>
  <c r="V525" i="4"/>
  <c r="V461" i="4"/>
  <c r="V442" i="4"/>
  <c r="V426" i="4"/>
  <c r="V410" i="4"/>
  <c r="V545" i="4"/>
  <c r="V481" i="4"/>
  <c r="V447" i="4"/>
  <c r="V431" i="4"/>
  <c r="V415" i="4"/>
  <c r="V596" i="4"/>
  <c r="V501" i="4"/>
  <c r="V448" i="4"/>
  <c r="V432" i="4"/>
  <c r="V416" i="4"/>
  <c r="V400" i="4"/>
  <c r="V521" i="4"/>
  <c r="V457" i="4"/>
  <c r="V403" i="4"/>
  <c r="V385" i="4"/>
  <c r="V369" i="4"/>
  <c r="V353" i="4"/>
  <c r="V337" i="4"/>
  <c r="V321" i="4"/>
  <c r="V305" i="4"/>
  <c r="V289" i="4"/>
  <c r="V273" i="4"/>
  <c r="V453" i="4"/>
  <c r="V399" i="4"/>
  <c r="V386" i="4"/>
  <c r="V370" i="4"/>
  <c r="V354" i="4"/>
  <c r="V338" i="4"/>
  <c r="V322" i="4"/>
  <c r="V306" i="4"/>
  <c r="V290" i="4"/>
  <c r="V274" i="4"/>
  <c r="V402" i="4"/>
  <c r="V383" i="4"/>
  <c r="V367" i="4"/>
  <c r="V351" i="4"/>
  <c r="V335" i="4"/>
  <c r="V319" i="4"/>
  <c r="V303" i="4"/>
  <c r="V287" i="4"/>
  <c r="V271" i="4"/>
  <c r="V356" i="4"/>
  <c r="V292" i="4"/>
  <c r="V266" i="4"/>
  <c r="V247" i="4"/>
  <c r="V231" i="4"/>
  <c r="V215" i="4"/>
  <c r="V199" i="4"/>
  <c r="V183" i="4"/>
  <c r="V167" i="4"/>
  <c r="V151" i="4"/>
  <c r="V135" i="4"/>
  <c r="V119" i="4"/>
  <c r="V103" i="4"/>
  <c r="V87" i="4"/>
  <c r="V71" i="4"/>
  <c r="V55" i="4"/>
  <c r="V39" i="4"/>
  <c r="V23" i="4"/>
  <c r="V376" i="4"/>
  <c r="V312" i="4"/>
  <c r="V264" i="4"/>
  <c r="V248" i="4"/>
  <c r="V232" i="4"/>
  <c r="V216" i="4"/>
  <c r="V200" i="4"/>
  <c r="V184" i="4"/>
  <c r="V168" i="4"/>
  <c r="V152" i="4"/>
  <c r="V136" i="4"/>
  <c r="V120" i="4"/>
  <c r="V104" i="4"/>
  <c r="V88" i="4"/>
  <c r="V72" i="4"/>
  <c r="V56" i="4"/>
  <c r="V40" i="4"/>
  <c r="V24" i="4"/>
  <c r="V396" i="4"/>
  <c r="V332" i="4"/>
  <c r="V267" i="4"/>
  <c r="V249" i="4"/>
  <c r="V233" i="4"/>
  <c r="V217" i="4"/>
  <c r="V201" i="4"/>
  <c r="V185" i="4"/>
  <c r="V169" i="4"/>
  <c r="V153" i="4"/>
  <c r="V137" i="4"/>
  <c r="V121" i="4"/>
  <c r="V105" i="4"/>
  <c r="V89" i="4"/>
  <c r="V73" i="4"/>
  <c r="V57" i="4"/>
  <c r="V41" i="4"/>
  <c r="V25" i="4"/>
  <c r="V288" i="4"/>
  <c r="V214" i="4"/>
  <c r="V150" i="4"/>
  <c r="V86" i="4"/>
  <c r="V22" i="4"/>
  <c r="V368" i="4"/>
  <c r="V218" i="4"/>
  <c r="V154" i="4"/>
  <c r="V90" i="4"/>
  <c r="V26" i="4"/>
  <c r="V254" i="4"/>
  <c r="V190" i="4"/>
  <c r="V126" i="4"/>
  <c r="V62" i="4"/>
  <c r="V429" i="4"/>
  <c r="V226" i="4"/>
  <c r="V162" i="4"/>
  <c r="V98" i="4"/>
  <c r="V34" i="4"/>
  <c r="V641" i="4"/>
  <c r="V609" i="4"/>
  <c r="V577" i="4"/>
  <c r="V642" i="4"/>
  <c r="V610" i="4"/>
  <c r="V578" i="4"/>
  <c r="V627" i="4"/>
  <c r="V595" i="4"/>
  <c r="V563" i="4"/>
  <c r="V558" i="4"/>
  <c r="V526" i="4"/>
  <c r="V478" i="4"/>
  <c r="V559" i="4"/>
  <c r="V527" i="4"/>
  <c r="V495" i="4"/>
  <c r="V624" i="4"/>
  <c r="V532" i="4"/>
  <c r="V500" i="4"/>
  <c r="V509" i="4"/>
  <c r="V438" i="4"/>
  <c r="V465" i="4"/>
  <c r="V411" i="4"/>
  <c r="V444" i="4"/>
  <c r="V612" i="4"/>
  <c r="V449" i="4"/>
  <c r="V365" i="4"/>
  <c r="V333" i="4"/>
  <c r="V285" i="4"/>
  <c r="V437" i="4"/>
  <c r="V382" i="4"/>
  <c r="V334" i="4"/>
  <c r="V302" i="4"/>
  <c r="V441" i="4"/>
  <c r="V379" i="4"/>
  <c r="V331" i="4"/>
  <c r="V299" i="4"/>
  <c r="V445" i="4"/>
  <c r="V276" i="4"/>
  <c r="V243" i="4"/>
  <c r="V195" i="4"/>
  <c r="V163" i="4"/>
  <c r="V131" i="4"/>
  <c r="V99" i="4"/>
  <c r="V51" i="4"/>
  <c r="V19" i="4"/>
  <c r="V296" i="4"/>
  <c r="V262" i="4"/>
  <c r="V212" i="4"/>
  <c r="V180" i="4"/>
  <c r="V148" i="4"/>
  <c r="V116" i="4"/>
  <c r="V84" i="4"/>
  <c r="V52" i="4"/>
  <c r="V380" i="4"/>
  <c r="V260" i="4"/>
  <c r="V229" i="4"/>
  <c r="V197" i="4"/>
  <c r="V165" i="4"/>
  <c r="V133" i="4"/>
  <c r="V85" i="4"/>
  <c r="V53" i="4"/>
  <c r="V21" i="4"/>
  <c r="V198" i="4"/>
  <c r="V70" i="4"/>
  <c r="V304" i="4"/>
  <c r="V74" i="4"/>
  <c r="V238" i="4"/>
  <c r="V110" i="4"/>
  <c r="V336" i="4"/>
  <c r="V146" i="4"/>
  <c r="V15" i="4"/>
  <c r="V659" i="4"/>
  <c r="V494" i="4"/>
  <c r="V463" i="4"/>
  <c r="V484" i="4"/>
  <c r="V422" i="4"/>
  <c r="V427" i="4"/>
  <c r="CI11" i="9" l="1"/>
  <c r="CI7" i="9"/>
  <c r="CI8" i="9"/>
  <c r="CH13" i="9"/>
  <c r="CH17" i="9"/>
  <c r="CH12" i="9"/>
  <c r="CH16" i="9"/>
  <c r="CH14" i="9"/>
  <c r="CH18" i="9"/>
  <c r="CH15" i="9"/>
  <c r="CH19" i="9"/>
  <c r="CH20" i="9"/>
  <c r="CH24" i="9"/>
  <c r="CH28" i="9"/>
  <c r="CH23" i="9"/>
  <c r="CH27" i="9"/>
  <c r="CH22" i="9"/>
  <c r="CH32" i="9"/>
  <c r="CH25" i="9"/>
  <c r="CH31" i="9"/>
  <c r="CH26" i="9"/>
  <c r="CH34" i="9"/>
  <c r="CH37" i="9"/>
  <c r="CH41" i="9"/>
  <c r="CH45" i="9"/>
  <c r="CH49" i="9"/>
  <c r="CH29" i="9"/>
  <c r="CH36" i="9"/>
  <c r="CH40" i="9"/>
  <c r="CH44" i="9"/>
  <c r="CH48" i="9"/>
  <c r="CH30" i="9"/>
  <c r="CH35" i="9"/>
  <c r="CH43" i="9"/>
  <c r="CH50" i="9"/>
  <c r="CH51" i="9"/>
  <c r="CH55" i="9"/>
  <c r="CH59" i="9"/>
  <c r="CH63" i="9"/>
  <c r="CH21" i="9"/>
  <c r="CH33" i="9"/>
  <c r="CH38" i="9"/>
  <c r="CH46" i="9"/>
  <c r="CH54" i="9"/>
  <c r="CH58" i="9"/>
  <c r="CH62" i="9"/>
  <c r="CH47" i="9"/>
  <c r="CH57" i="9"/>
  <c r="CH64" i="9"/>
  <c r="CH65" i="9"/>
  <c r="CH69" i="9"/>
  <c r="CH73" i="9"/>
  <c r="CH77" i="9"/>
  <c r="CH81" i="9"/>
  <c r="CH85" i="9"/>
  <c r="CH89" i="9"/>
  <c r="CH93" i="9"/>
  <c r="CH52" i="9"/>
  <c r="CH60" i="9"/>
  <c r="CH68" i="9"/>
  <c r="CH72" i="9"/>
  <c r="CH76" i="9"/>
  <c r="CH80" i="9"/>
  <c r="CH84" i="9"/>
  <c r="CH88" i="9"/>
  <c r="CH92" i="9"/>
  <c r="CH96" i="9"/>
  <c r="CH39" i="9"/>
  <c r="CH61" i="9"/>
  <c r="CH67" i="9"/>
  <c r="CH70" i="9"/>
  <c r="CH78" i="9"/>
  <c r="CH53" i="9"/>
  <c r="CH42" i="9"/>
  <c r="CH56" i="9"/>
  <c r="CH66" i="9"/>
  <c r="CH83" i="9"/>
  <c r="CH86" i="9"/>
  <c r="CH94" i="9"/>
  <c r="CH100" i="9"/>
  <c r="CH104" i="9"/>
  <c r="CH108" i="9"/>
  <c r="CH112" i="9"/>
  <c r="CH116" i="9"/>
  <c r="CH120" i="9"/>
  <c r="CH124" i="9"/>
  <c r="CH74" i="9"/>
  <c r="CH87" i="9"/>
  <c r="CH95" i="9"/>
  <c r="CH99" i="9"/>
  <c r="CH103" i="9"/>
  <c r="CH107" i="9"/>
  <c r="CH111" i="9"/>
  <c r="CH115" i="9"/>
  <c r="CH119" i="9"/>
  <c r="CH101" i="9"/>
  <c r="CH109" i="9"/>
  <c r="CH71" i="9"/>
  <c r="CH102" i="9"/>
  <c r="CH105" i="9"/>
  <c r="CH121" i="9"/>
  <c r="CH131" i="9"/>
  <c r="CH135" i="9"/>
  <c r="CH139" i="9"/>
  <c r="CH143" i="9"/>
  <c r="CH147" i="9"/>
  <c r="CH151" i="9"/>
  <c r="CH155" i="9"/>
  <c r="CH159" i="9"/>
  <c r="CH163" i="9"/>
  <c r="CH167" i="9"/>
  <c r="CH171" i="9"/>
  <c r="CH175" i="9"/>
  <c r="CH179" i="9"/>
  <c r="CH183" i="9"/>
  <c r="CH187" i="9"/>
  <c r="CH191" i="9"/>
  <c r="CH195" i="9"/>
  <c r="CH199" i="9"/>
  <c r="CH79" i="9"/>
  <c r="CH91" i="9"/>
  <c r="CH113" i="9"/>
  <c r="CH130" i="9"/>
  <c r="CH134" i="9"/>
  <c r="CH138" i="9"/>
  <c r="CH142" i="9"/>
  <c r="CH146" i="9"/>
  <c r="CH150" i="9"/>
  <c r="CH154" i="9"/>
  <c r="CH158" i="9"/>
  <c r="CH162" i="9"/>
  <c r="CH166" i="9"/>
  <c r="CH170" i="9"/>
  <c r="CH174" i="9"/>
  <c r="CH178" i="9"/>
  <c r="CH82" i="9"/>
  <c r="CH90" i="9"/>
  <c r="CH98" i="9"/>
  <c r="CH106" i="9"/>
  <c r="CH110" i="9"/>
  <c r="CH123" i="9"/>
  <c r="CH133" i="9"/>
  <c r="CH141" i="9"/>
  <c r="CH97" i="9"/>
  <c r="CH117" i="9"/>
  <c r="CH122" i="9"/>
  <c r="CH129" i="9"/>
  <c r="CH137" i="9"/>
  <c r="CH145" i="9"/>
  <c r="CH153" i="9"/>
  <c r="CH75" i="9"/>
  <c r="CH114" i="9"/>
  <c r="CH127" i="9"/>
  <c r="CH128" i="9"/>
  <c r="CH144" i="9"/>
  <c r="CH152" i="9"/>
  <c r="CH156" i="9"/>
  <c r="CH160" i="9"/>
  <c r="CH168" i="9"/>
  <c r="CH176" i="9"/>
  <c r="CH188" i="9"/>
  <c r="CH189" i="9"/>
  <c r="CH190" i="9"/>
  <c r="CH204" i="9"/>
  <c r="CH208" i="9"/>
  <c r="CH212" i="9"/>
  <c r="CH216" i="9"/>
  <c r="CH220" i="9"/>
  <c r="CH126" i="9"/>
  <c r="CH140" i="9"/>
  <c r="CH149" i="9"/>
  <c r="CH161" i="9"/>
  <c r="CH169" i="9"/>
  <c r="CH177" i="9"/>
  <c r="CH192" i="9"/>
  <c r="CH193" i="9"/>
  <c r="CH194" i="9"/>
  <c r="CH203" i="9"/>
  <c r="CH207" i="9"/>
  <c r="CH211" i="9"/>
  <c r="CH215" i="9"/>
  <c r="CH219" i="9"/>
  <c r="CH223" i="9"/>
  <c r="CH227" i="9"/>
  <c r="CH231" i="9"/>
  <c r="CH235" i="9"/>
  <c r="CH239" i="9"/>
  <c r="CH243" i="9"/>
  <c r="CH247" i="9"/>
  <c r="CH251" i="9"/>
  <c r="CH118" i="9"/>
  <c r="CH125" i="9"/>
  <c r="CH148" i="9"/>
  <c r="CH173" i="9"/>
  <c r="CH185" i="9"/>
  <c r="CH200" i="9"/>
  <c r="CH202" i="9"/>
  <c r="CH209" i="9"/>
  <c r="CH217" i="9"/>
  <c r="CH224" i="9"/>
  <c r="CH225" i="9"/>
  <c r="CH226" i="9"/>
  <c r="CH132" i="9"/>
  <c r="CH165" i="9"/>
  <c r="CH184" i="9"/>
  <c r="CH186" i="9"/>
  <c r="CH201" i="9"/>
  <c r="CH205" i="9"/>
  <c r="CH213" i="9"/>
  <c r="CH221" i="9"/>
  <c r="CH232" i="9"/>
  <c r="CH233" i="9"/>
  <c r="CH234" i="9"/>
  <c r="CH172" i="9"/>
  <c r="CH180" i="9"/>
  <c r="CH197" i="9"/>
  <c r="CH218" i="9"/>
  <c r="CH242" i="9"/>
  <c r="CH245" i="9"/>
  <c r="CH248" i="9"/>
  <c r="CH249" i="9"/>
  <c r="CH250" i="9"/>
  <c r="CH256" i="9"/>
  <c r="CH260" i="9"/>
  <c r="CH264" i="9"/>
  <c r="CH268" i="9"/>
  <c r="CH272" i="9"/>
  <c r="CH276" i="9"/>
  <c r="CH164" i="9"/>
  <c r="CH182" i="9"/>
  <c r="CH210" i="9"/>
  <c r="CH228" i="9"/>
  <c r="CH230" i="9"/>
  <c r="CH237" i="9"/>
  <c r="CH240" i="9"/>
  <c r="CH254" i="9"/>
  <c r="CH258" i="9"/>
  <c r="CH262" i="9"/>
  <c r="CH266" i="9"/>
  <c r="CH270" i="9"/>
  <c r="CH274" i="9"/>
  <c r="CH278" i="9"/>
  <c r="CH282" i="9"/>
  <c r="CH286" i="9"/>
  <c r="CH290" i="9"/>
  <c r="CH294" i="9"/>
  <c r="CH298" i="9"/>
  <c r="CH302" i="9"/>
  <c r="CH306" i="9"/>
  <c r="CH310" i="9"/>
  <c r="CH314" i="9"/>
  <c r="CH157" i="9"/>
  <c r="CH196" i="9"/>
  <c r="CH214" i="9"/>
  <c r="CH229" i="9"/>
  <c r="CH236" i="9"/>
  <c r="CH252" i="9"/>
  <c r="CH259" i="9"/>
  <c r="CH267" i="9"/>
  <c r="CH275" i="9"/>
  <c r="CH279" i="9"/>
  <c r="CH280" i="9"/>
  <c r="CH281" i="9"/>
  <c r="CH295" i="9"/>
  <c r="CH296" i="9"/>
  <c r="CH297" i="9"/>
  <c r="CH311" i="9"/>
  <c r="CH312" i="9"/>
  <c r="CH313" i="9"/>
  <c r="CH318" i="9"/>
  <c r="CH322" i="9"/>
  <c r="CH326" i="9"/>
  <c r="CH330" i="9"/>
  <c r="CH334" i="9"/>
  <c r="CH338" i="9"/>
  <c r="CH342" i="9"/>
  <c r="CH346" i="9"/>
  <c r="CH350" i="9"/>
  <c r="CH354" i="9"/>
  <c r="CH358" i="9"/>
  <c r="CH362" i="9"/>
  <c r="CH366" i="9"/>
  <c r="CH370" i="9"/>
  <c r="CH374" i="9"/>
  <c r="CH378" i="9"/>
  <c r="CH382" i="9"/>
  <c r="CH386" i="9"/>
  <c r="CH390" i="9"/>
  <c r="CH394" i="9"/>
  <c r="CH398" i="9"/>
  <c r="CH402" i="9"/>
  <c r="CH406" i="9"/>
  <c r="CH410" i="9"/>
  <c r="CH414" i="9"/>
  <c r="CH418" i="9"/>
  <c r="CH422" i="9"/>
  <c r="CH426" i="9"/>
  <c r="CH430" i="9"/>
  <c r="CH434" i="9"/>
  <c r="CH438" i="9"/>
  <c r="CH442" i="9"/>
  <c r="CH181" i="9"/>
  <c r="CH206" i="9"/>
  <c r="CH238" i="9"/>
  <c r="CH244" i="9"/>
  <c r="CH257" i="9"/>
  <c r="CH265" i="9"/>
  <c r="CH273" i="9"/>
  <c r="CH283" i="9"/>
  <c r="CH284" i="9"/>
  <c r="CH285" i="9"/>
  <c r="CH299" i="9"/>
  <c r="CH300" i="9"/>
  <c r="CH301" i="9"/>
  <c r="CH317" i="9"/>
  <c r="CH321" i="9"/>
  <c r="CH325" i="9"/>
  <c r="CH329" i="9"/>
  <c r="CH333" i="9"/>
  <c r="CH337" i="9"/>
  <c r="CH341" i="9"/>
  <c r="CH345" i="9"/>
  <c r="CH349" i="9"/>
  <c r="CH353" i="9"/>
  <c r="CH357" i="9"/>
  <c r="CH361" i="9"/>
  <c r="CH365" i="9"/>
  <c r="CH369" i="9"/>
  <c r="CH136" i="9"/>
  <c r="CH198" i="9"/>
  <c r="CH241" i="9"/>
  <c r="CH246" i="9"/>
  <c r="CH261" i="9"/>
  <c r="CH277" i="9"/>
  <c r="CH291" i="9"/>
  <c r="CH293" i="9"/>
  <c r="CH308" i="9"/>
  <c r="CH319" i="9"/>
  <c r="CH327" i="9"/>
  <c r="CH335" i="9"/>
  <c r="CH343" i="9"/>
  <c r="CH351" i="9"/>
  <c r="CH359" i="9"/>
  <c r="CH367" i="9"/>
  <c r="CH373" i="9"/>
  <c r="CH387" i="9"/>
  <c r="CH388" i="9"/>
  <c r="CH389" i="9"/>
  <c r="CH403" i="9"/>
  <c r="CH404" i="9"/>
  <c r="CH405" i="9"/>
  <c r="CH419" i="9"/>
  <c r="CH420" i="9"/>
  <c r="CH421" i="9"/>
  <c r="CH435" i="9"/>
  <c r="CH436" i="9"/>
  <c r="CH437" i="9"/>
  <c r="CH253" i="9"/>
  <c r="CH263" i="9"/>
  <c r="CH288" i="9"/>
  <c r="CH303" i="9"/>
  <c r="CH305" i="9"/>
  <c r="CH320" i="9"/>
  <c r="CH328" i="9"/>
  <c r="CH336" i="9"/>
  <c r="CH344" i="9"/>
  <c r="CH352" i="9"/>
  <c r="CH360" i="9"/>
  <c r="CH368" i="9"/>
  <c r="CH375" i="9"/>
  <c r="CH376" i="9"/>
  <c r="CH377" i="9"/>
  <c r="CH391" i="9"/>
  <c r="CH392" i="9"/>
  <c r="CH393" i="9"/>
  <c r="CH407" i="9"/>
  <c r="CH408" i="9"/>
  <c r="CH409" i="9"/>
  <c r="CH423" i="9"/>
  <c r="CH424" i="9"/>
  <c r="CH425" i="9"/>
  <c r="CH439" i="9"/>
  <c r="CH440" i="9"/>
  <c r="CH441" i="9"/>
  <c r="CH447" i="9"/>
  <c r="CH451" i="9"/>
  <c r="CH455" i="9"/>
  <c r="CH459" i="9"/>
  <c r="CH463" i="9"/>
  <c r="CH467" i="9"/>
  <c r="CH471" i="9"/>
  <c r="CH475" i="9"/>
  <c r="CH479" i="9"/>
  <c r="CH483" i="9"/>
  <c r="CH487" i="9"/>
  <c r="CH491" i="9"/>
  <c r="CH495" i="9"/>
  <c r="CH499" i="9"/>
  <c r="CH503" i="9"/>
  <c r="CH507" i="9"/>
  <c r="CH511" i="9"/>
  <c r="CH515" i="9"/>
  <c r="CH519" i="9"/>
  <c r="CH222" i="9"/>
  <c r="CH307" i="9"/>
  <c r="CH323" i="9"/>
  <c r="CH339" i="9"/>
  <c r="CH355" i="9"/>
  <c r="CH371" i="9"/>
  <c r="CH379" i="9"/>
  <c r="CH381" i="9"/>
  <c r="CH396" i="9"/>
  <c r="CH411" i="9"/>
  <c r="CH413" i="9"/>
  <c r="CH428" i="9"/>
  <c r="CH443" i="9"/>
  <c r="CH445" i="9"/>
  <c r="CH446" i="9"/>
  <c r="CH460" i="9"/>
  <c r="CH461" i="9"/>
  <c r="CH462" i="9"/>
  <c r="CH476" i="9"/>
  <c r="CH477" i="9"/>
  <c r="CH478" i="9"/>
  <c r="CH492" i="9"/>
  <c r="CH493" i="9"/>
  <c r="CH494" i="9"/>
  <c r="CH508" i="9"/>
  <c r="CH509" i="9"/>
  <c r="CH510" i="9"/>
  <c r="CH522" i="9"/>
  <c r="CH526" i="9"/>
  <c r="CH530" i="9"/>
  <c r="CH534" i="9"/>
  <c r="CH538" i="9"/>
  <c r="CH542" i="9"/>
  <c r="CH546" i="9"/>
  <c r="CH550" i="9"/>
  <c r="CH554" i="9"/>
  <c r="CH558" i="9"/>
  <c r="CH562" i="9"/>
  <c r="CH566" i="9"/>
  <c r="CH570" i="9"/>
  <c r="CH574" i="9"/>
  <c r="CH578" i="9"/>
  <c r="CH582" i="9"/>
  <c r="CH586" i="9"/>
  <c r="CH590" i="9"/>
  <c r="CH594" i="9"/>
  <c r="CH598" i="9"/>
  <c r="CH602" i="9"/>
  <c r="CH606" i="9"/>
  <c r="CH610" i="9"/>
  <c r="CH614" i="9"/>
  <c r="CH618" i="9"/>
  <c r="CH622" i="9"/>
  <c r="CH626" i="9"/>
  <c r="CH630" i="9"/>
  <c r="CH634" i="9"/>
  <c r="CH638" i="9"/>
  <c r="CH642" i="9"/>
  <c r="CH646" i="9"/>
  <c r="CH650" i="9"/>
  <c r="CH654" i="9"/>
  <c r="CH658" i="9"/>
  <c r="CH517" i="9"/>
  <c r="CH524" i="9"/>
  <c r="CH532" i="9"/>
  <c r="CH540" i="9"/>
  <c r="CH544" i="9"/>
  <c r="CH548" i="9"/>
  <c r="CH552" i="9"/>
  <c r="CH560" i="9"/>
  <c r="CH568" i="9"/>
  <c r="CH572" i="9"/>
  <c r="CH580" i="9"/>
  <c r="CH608" i="9"/>
  <c r="CH616" i="9"/>
  <c r="CH632" i="9"/>
  <c r="CH636" i="9"/>
  <c r="CH640" i="9"/>
  <c r="CH652" i="9"/>
  <c r="CH660" i="9"/>
  <c r="CH271" i="9"/>
  <c r="CH289" i="9"/>
  <c r="CH316" i="9"/>
  <c r="CH332" i="9"/>
  <c r="CH348" i="9"/>
  <c r="CH364" i="9"/>
  <c r="CH383" i="9"/>
  <c r="CH385" i="9"/>
  <c r="CH400" i="9"/>
  <c r="CH415" i="9"/>
  <c r="CH417" i="9"/>
  <c r="CH432" i="9"/>
  <c r="CH448" i="9"/>
  <c r="CH449" i="9"/>
  <c r="CH450" i="9"/>
  <c r="CH464" i="9"/>
  <c r="CH465" i="9"/>
  <c r="CH466" i="9"/>
  <c r="CH480" i="9"/>
  <c r="CH481" i="9"/>
  <c r="CH482" i="9"/>
  <c r="CH496" i="9"/>
  <c r="CH497" i="9"/>
  <c r="CH498" i="9"/>
  <c r="CH512" i="9"/>
  <c r="CH513" i="9"/>
  <c r="CH514" i="9"/>
  <c r="CH525" i="9"/>
  <c r="CH529" i="9"/>
  <c r="CH533" i="9"/>
  <c r="CH537" i="9"/>
  <c r="CH541" i="9"/>
  <c r="CH545" i="9"/>
  <c r="CH549" i="9"/>
  <c r="CH553" i="9"/>
  <c r="CH557" i="9"/>
  <c r="CH561" i="9"/>
  <c r="CH565" i="9"/>
  <c r="CH569" i="9"/>
  <c r="CH573" i="9"/>
  <c r="CH577" i="9"/>
  <c r="CH581" i="9"/>
  <c r="CH585" i="9"/>
  <c r="CH589" i="9"/>
  <c r="CH593" i="9"/>
  <c r="CH597" i="9"/>
  <c r="CH601" i="9"/>
  <c r="CH605" i="9"/>
  <c r="CH609" i="9"/>
  <c r="CH613" i="9"/>
  <c r="CH617" i="9"/>
  <c r="CH621" i="9"/>
  <c r="CH625" i="9"/>
  <c r="CH629" i="9"/>
  <c r="CH633" i="9"/>
  <c r="CH637" i="9"/>
  <c r="CH641" i="9"/>
  <c r="CH645" i="9"/>
  <c r="CH649" i="9"/>
  <c r="CH653" i="9"/>
  <c r="CH657" i="9"/>
  <c r="CH661" i="9"/>
  <c r="CH584" i="9"/>
  <c r="CH596" i="9"/>
  <c r="CH604" i="9"/>
  <c r="CH255" i="9"/>
  <c r="CH287" i="9"/>
  <c r="CH304" i="9"/>
  <c r="CH324" i="9"/>
  <c r="CH340" i="9"/>
  <c r="CH356" i="9"/>
  <c r="CH372" i="9"/>
  <c r="CH384" i="9"/>
  <c r="CH401" i="9"/>
  <c r="CH416" i="9"/>
  <c r="CH431" i="9"/>
  <c r="CH269" i="9"/>
  <c r="CH292" i="9"/>
  <c r="CH309" i="9"/>
  <c r="CH315" i="9"/>
  <c r="CH331" i="9"/>
  <c r="CH347" i="9"/>
  <c r="CH363" i="9"/>
  <c r="CH380" i="9"/>
  <c r="CH395" i="9"/>
  <c r="CH397" i="9"/>
  <c r="CH412" i="9"/>
  <c r="CH427" i="9"/>
  <c r="CH429" i="9"/>
  <c r="CH444" i="9"/>
  <c r="CH452" i="9"/>
  <c r="CH453" i="9"/>
  <c r="CH454" i="9"/>
  <c r="CH468" i="9"/>
  <c r="CH469" i="9"/>
  <c r="CH470" i="9"/>
  <c r="CH484" i="9"/>
  <c r="CH485" i="9"/>
  <c r="CH486" i="9"/>
  <c r="CH500" i="9"/>
  <c r="CH501" i="9"/>
  <c r="CH502" i="9"/>
  <c r="CH516" i="9"/>
  <c r="CH518" i="9"/>
  <c r="CH528" i="9"/>
  <c r="CH536" i="9"/>
  <c r="CH556" i="9"/>
  <c r="CH564" i="9"/>
  <c r="CH576" i="9"/>
  <c r="CH588" i="9"/>
  <c r="CH592" i="9"/>
  <c r="CH600" i="9"/>
  <c r="CH612" i="9"/>
  <c r="CH620" i="9"/>
  <c r="CH624" i="9"/>
  <c r="CH628" i="9"/>
  <c r="CH644" i="9"/>
  <c r="CH648" i="9"/>
  <c r="CH656" i="9"/>
  <c r="CH399" i="9"/>
  <c r="CH433" i="9"/>
  <c r="CH458" i="9"/>
  <c r="CH488" i="9"/>
  <c r="CH505" i="9"/>
  <c r="CH535" i="9"/>
  <c r="CH551" i="9"/>
  <c r="CH567" i="9"/>
  <c r="CH583" i="9"/>
  <c r="CH599" i="9"/>
  <c r="CH615" i="9"/>
  <c r="CH631" i="9"/>
  <c r="CH647" i="9"/>
  <c r="CH539" i="9"/>
  <c r="CH587" i="9"/>
  <c r="CH635" i="9"/>
  <c r="CH457" i="9"/>
  <c r="CH474" i="9"/>
  <c r="CH504" i="9"/>
  <c r="CH521" i="9"/>
  <c r="CH531" i="9"/>
  <c r="CH547" i="9"/>
  <c r="CH563" i="9"/>
  <c r="CH579" i="9"/>
  <c r="CH595" i="9"/>
  <c r="CH611" i="9"/>
  <c r="CH627" i="9"/>
  <c r="CH643" i="9"/>
  <c r="CH659" i="9"/>
  <c r="CH603" i="9"/>
  <c r="CH651" i="9"/>
  <c r="CH456" i="9"/>
  <c r="CH473" i="9"/>
  <c r="CH490" i="9"/>
  <c r="CH520" i="9"/>
  <c r="CH527" i="9"/>
  <c r="CH543" i="9"/>
  <c r="CH559" i="9"/>
  <c r="CH575" i="9"/>
  <c r="CH591" i="9"/>
  <c r="CH607" i="9"/>
  <c r="CH623" i="9"/>
  <c r="CH639" i="9"/>
  <c r="CH655" i="9"/>
  <c r="CH472" i="9"/>
  <c r="CH489" i="9"/>
  <c r="CH506" i="9"/>
  <c r="CH523" i="9"/>
  <c r="CH555" i="9"/>
  <c r="CH571" i="9"/>
  <c r="CH619" i="9"/>
  <c r="AA7" i="9"/>
  <c r="AA8" i="9"/>
  <c r="Z13" i="9"/>
  <c r="Z17" i="9"/>
  <c r="Z23" i="9"/>
  <c r="Z22" i="9"/>
  <c r="Z30" i="9"/>
  <c r="Z33" i="9"/>
  <c r="Z37" i="9"/>
  <c r="Z41" i="9"/>
  <c r="Z45" i="9"/>
  <c r="Z49" i="9"/>
  <c r="Z53" i="9"/>
  <c r="Z57" i="9"/>
  <c r="Z61" i="9"/>
  <c r="Z65" i="9"/>
  <c r="Z69" i="9"/>
  <c r="Z73" i="9"/>
  <c r="Z77" i="9"/>
  <c r="Z81" i="9"/>
  <c r="Z85" i="9"/>
  <c r="Z89" i="9"/>
  <c r="Z93" i="9"/>
  <c r="Z97" i="9"/>
  <c r="Z101" i="9"/>
  <c r="Z105" i="9"/>
  <c r="Z109" i="9"/>
  <c r="Z113" i="9"/>
  <c r="Z117" i="9"/>
  <c r="Z121" i="9"/>
  <c r="Z125" i="9"/>
  <c r="Z129" i="9"/>
  <c r="Z133" i="9"/>
  <c r="Z137" i="9"/>
  <c r="Z162" i="9"/>
  <c r="Z166" i="9"/>
  <c r="Z170" i="9"/>
  <c r="Z174" i="9"/>
  <c r="Z178" i="9"/>
  <c r="Z141" i="9"/>
  <c r="Z145" i="9"/>
  <c r="Z149" i="9"/>
  <c r="Z153" i="9"/>
  <c r="Z157" i="9"/>
  <c r="Z182" i="9"/>
  <c r="Z186" i="9"/>
  <c r="Z190" i="9"/>
  <c r="Z194" i="9"/>
  <c r="Z198" i="9"/>
  <c r="Z202" i="9"/>
  <c r="Z206" i="9"/>
  <c r="Z210" i="9"/>
  <c r="Z214" i="9"/>
  <c r="Z217" i="9"/>
  <c r="Z221" i="9"/>
  <c r="Z225" i="9"/>
  <c r="Z229" i="9"/>
  <c r="Z233" i="9"/>
  <c r="Z237" i="9"/>
  <c r="Z241" i="9"/>
  <c r="Z245" i="9"/>
  <c r="Z249" i="9"/>
  <c r="Z253" i="9"/>
  <c r="Z257" i="9"/>
  <c r="Z261" i="9"/>
  <c r="Z265" i="9"/>
  <c r="Z269" i="9"/>
  <c r="Z273" i="9"/>
  <c r="Z280" i="9"/>
  <c r="Z283" i="9"/>
  <c r="Z287" i="9"/>
  <c r="Z291" i="9"/>
  <c r="Z295" i="9"/>
  <c r="Z299" i="9"/>
  <c r="Z303" i="9"/>
  <c r="Z307" i="9"/>
  <c r="Z311" i="9"/>
  <c r="Z315" i="9"/>
  <c r="Z319" i="9"/>
  <c r="Z323" i="9"/>
  <c r="Z327" i="9"/>
  <c r="Z331" i="9"/>
  <c r="Z335" i="9"/>
  <c r="Z339" i="9"/>
  <c r="Z343" i="9"/>
  <c r="Z347" i="9"/>
  <c r="Z349" i="9"/>
  <c r="Z353" i="9"/>
  <c r="Z357" i="9"/>
  <c r="Z361" i="9"/>
  <c r="Z365" i="9"/>
  <c r="Z369" i="9"/>
  <c r="Z373" i="9"/>
  <c r="Z377" i="9"/>
  <c r="Z381" i="9"/>
  <c r="Z385" i="9"/>
  <c r="Z389" i="9"/>
  <c r="Z393" i="9"/>
  <c r="Z397" i="9"/>
  <c r="Z401" i="9"/>
  <c r="Z405" i="9"/>
  <c r="Z409" i="9"/>
  <c r="Z413" i="9"/>
  <c r="Z417" i="9"/>
  <c r="Z421" i="9"/>
  <c r="Z425" i="9"/>
  <c r="Z429" i="9"/>
  <c r="Z433" i="9"/>
  <c r="Z437" i="9"/>
  <c r="Z441" i="9"/>
  <c r="Z445" i="9"/>
  <c r="Z449" i="9"/>
  <c r="Z453" i="9"/>
  <c r="Z457" i="9"/>
  <c r="Z461" i="9"/>
  <c r="Z465" i="9"/>
  <c r="Z469" i="9"/>
  <c r="Z473" i="9"/>
  <c r="Z477" i="9"/>
  <c r="Z481" i="9"/>
  <c r="Z485" i="9"/>
  <c r="Z489" i="9"/>
  <c r="Z493" i="9"/>
  <c r="Z497" i="9"/>
  <c r="Z501" i="9"/>
  <c r="Z505" i="9"/>
  <c r="Z509" i="9"/>
  <c r="Z513" i="9"/>
  <c r="Z517" i="9"/>
  <c r="Z521" i="9"/>
  <c r="Z525" i="9"/>
  <c r="Z529" i="9"/>
  <c r="Z533" i="9"/>
  <c r="Z537" i="9"/>
  <c r="Z541" i="9"/>
  <c r="Z545" i="9"/>
  <c r="Z549" i="9"/>
  <c r="Z553" i="9"/>
  <c r="Z557" i="9"/>
  <c r="Z561" i="9"/>
  <c r="Z565" i="9"/>
  <c r="Z569" i="9"/>
  <c r="Z573" i="9"/>
  <c r="Z577" i="9"/>
  <c r="Z581" i="9"/>
  <c r="Z585" i="9"/>
  <c r="Z589" i="9"/>
  <c r="Z593" i="9"/>
  <c r="Z597" i="9"/>
  <c r="Z601" i="9"/>
  <c r="Z605" i="9"/>
  <c r="Z609" i="9"/>
  <c r="Z613" i="9"/>
  <c r="Z617" i="9"/>
  <c r="Z621" i="9"/>
  <c r="Z625" i="9"/>
  <c r="Z629" i="9"/>
  <c r="Z633" i="9"/>
  <c r="Z637" i="9"/>
  <c r="Z641" i="9"/>
  <c r="Z645" i="9"/>
  <c r="Z649" i="9"/>
  <c r="Z653" i="9"/>
  <c r="Z657" i="9"/>
  <c r="Z661" i="9"/>
  <c r="Z14" i="9"/>
  <c r="Z18" i="9"/>
  <c r="Z25" i="9"/>
  <c r="Z24" i="9"/>
  <c r="Z32" i="9"/>
  <c r="Z34" i="9"/>
  <c r="Z38" i="9"/>
  <c r="Z42" i="9"/>
  <c r="Z46" i="9"/>
  <c r="Z50" i="9"/>
  <c r="Z54" i="9"/>
  <c r="Z58" i="9"/>
  <c r="Z62" i="9"/>
  <c r="Z66" i="9"/>
  <c r="Z70" i="9"/>
  <c r="Z74" i="9"/>
  <c r="Z78" i="9"/>
  <c r="Z82" i="9"/>
  <c r="Z86" i="9"/>
  <c r="Z90" i="9"/>
  <c r="Z94" i="9"/>
  <c r="Z98" i="9"/>
  <c r="Z102" i="9"/>
  <c r="Z106" i="9"/>
  <c r="Z110" i="9"/>
  <c r="Z114" i="9"/>
  <c r="Z118" i="9"/>
  <c r="Z122" i="9"/>
  <c r="Z126" i="9"/>
  <c r="Z130" i="9"/>
  <c r="Z134" i="9"/>
  <c r="Z159" i="9"/>
  <c r="Z163" i="9"/>
  <c r="Z167" i="9"/>
  <c r="Z171" i="9"/>
  <c r="Z175" i="9"/>
  <c r="Z138" i="9"/>
  <c r="Z142" i="9"/>
  <c r="Z146" i="9"/>
  <c r="Z150" i="9"/>
  <c r="Z154" i="9"/>
  <c r="Z158" i="9"/>
  <c r="Z183" i="9"/>
  <c r="Z187" i="9"/>
  <c r="Z191" i="9"/>
  <c r="Z195" i="9"/>
  <c r="Z199" i="9"/>
  <c r="Z203" i="9"/>
  <c r="Z207" i="9"/>
  <c r="Z211" i="9"/>
  <c r="Z180" i="9"/>
  <c r="Z218" i="9"/>
  <c r="Z222" i="9"/>
  <c r="Z226" i="9"/>
  <c r="Z230" i="9"/>
  <c r="Z234" i="9"/>
  <c r="Z238" i="9"/>
  <c r="Z242" i="9"/>
  <c r="Z246" i="9"/>
  <c r="Z250" i="9"/>
  <c r="Z254" i="9"/>
  <c r="Z258" i="9"/>
  <c r="Z262" i="9"/>
  <c r="Z266" i="9"/>
  <c r="Z270" i="9"/>
  <c r="Z274" i="9"/>
  <c r="Z281" i="9"/>
  <c r="Z284" i="9"/>
  <c r="Z288" i="9"/>
  <c r="Z292" i="9"/>
  <c r="Z296" i="9"/>
  <c r="Z300" i="9"/>
  <c r="Z304" i="9"/>
  <c r="Z308" i="9"/>
  <c r="Z312" i="9"/>
  <c r="Z316" i="9"/>
  <c r="Z320" i="9"/>
  <c r="Z324" i="9"/>
  <c r="Z328" i="9"/>
  <c r="Z332" i="9"/>
  <c r="Z336" i="9"/>
  <c r="Z340" i="9"/>
  <c r="Z344" i="9"/>
  <c r="Z276" i="9"/>
  <c r="Z350" i="9"/>
  <c r="Z354" i="9"/>
  <c r="Z358" i="9"/>
  <c r="Z362" i="9"/>
  <c r="Z366" i="9"/>
  <c r="Z370" i="9"/>
  <c r="Z374" i="9"/>
  <c r="Z378" i="9"/>
  <c r="Z382" i="9"/>
  <c r="Z386" i="9"/>
  <c r="Z390" i="9"/>
  <c r="Z394" i="9"/>
  <c r="Z398" i="9"/>
  <c r="Z402" i="9"/>
  <c r="Z406" i="9"/>
  <c r="Z410" i="9"/>
  <c r="Z414" i="9"/>
  <c r="Z418" i="9"/>
  <c r="Z422" i="9"/>
  <c r="Z426" i="9"/>
  <c r="Z430" i="9"/>
  <c r="Z434" i="9"/>
  <c r="Z438" i="9"/>
  <c r="Z442" i="9"/>
  <c r="Z446" i="9"/>
  <c r="Z450" i="9"/>
  <c r="Z454" i="9"/>
  <c r="Z458" i="9"/>
  <c r="Z462" i="9"/>
  <c r="Z466" i="9"/>
  <c r="Z470" i="9"/>
  <c r="Z474" i="9"/>
  <c r="Z478" i="9"/>
  <c r="Z482" i="9"/>
  <c r="Z486" i="9"/>
  <c r="Z490" i="9"/>
  <c r="Z494" i="9"/>
  <c r="Z498" i="9"/>
  <c r="Z502" i="9"/>
  <c r="Z506" i="9"/>
  <c r="Z510" i="9"/>
  <c r="Z514" i="9"/>
  <c r="Z518" i="9"/>
  <c r="Z522" i="9"/>
  <c r="Z526" i="9"/>
  <c r="Z530" i="9"/>
  <c r="Z534" i="9"/>
  <c r="Z538" i="9"/>
  <c r="Z542" i="9"/>
  <c r="Z546" i="9"/>
  <c r="Z550" i="9"/>
  <c r="Z554" i="9"/>
  <c r="Z558" i="9"/>
  <c r="Z562" i="9"/>
  <c r="Z566" i="9"/>
  <c r="Z570" i="9"/>
  <c r="Z574" i="9"/>
  <c r="Z578" i="9"/>
  <c r="Z582" i="9"/>
  <c r="Z586" i="9"/>
  <c r="Z590" i="9"/>
  <c r="Z594" i="9"/>
  <c r="Z598" i="9"/>
  <c r="Z602" i="9"/>
  <c r="Z606" i="9"/>
  <c r="Z610" i="9"/>
  <c r="Z614" i="9"/>
  <c r="Z618" i="9"/>
  <c r="Z622" i="9"/>
  <c r="Z626" i="9"/>
  <c r="Z630" i="9"/>
  <c r="Z634" i="9"/>
  <c r="Z638" i="9"/>
  <c r="Z642" i="9"/>
  <c r="Z646" i="9"/>
  <c r="Z650" i="9"/>
  <c r="Z654" i="9"/>
  <c r="Z658" i="9"/>
  <c r="Z15" i="9"/>
  <c r="Z19" i="9"/>
  <c r="Z27" i="9"/>
  <c r="Z26" i="9"/>
  <c r="Z29" i="9"/>
  <c r="Z35" i="9"/>
  <c r="Z39" i="9"/>
  <c r="Z43" i="9"/>
  <c r="Z47" i="9"/>
  <c r="Z51" i="9"/>
  <c r="Z55" i="9"/>
  <c r="Z59" i="9"/>
  <c r="Z63" i="9"/>
  <c r="Z67" i="9"/>
  <c r="Z71" i="9"/>
  <c r="Z75" i="9"/>
  <c r="Z79" i="9"/>
  <c r="Z83" i="9"/>
  <c r="Z87" i="9"/>
  <c r="Z91" i="9"/>
  <c r="Z95" i="9"/>
  <c r="Z99" i="9"/>
  <c r="Z103" i="9"/>
  <c r="Z107" i="9"/>
  <c r="Z111" i="9"/>
  <c r="Z115" i="9"/>
  <c r="Z119" i="9"/>
  <c r="Z123" i="9"/>
  <c r="Z127" i="9"/>
  <c r="Z131" i="9"/>
  <c r="Z135" i="9"/>
  <c r="Z160" i="9"/>
  <c r="Z164" i="9"/>
  <c r="Z168" i="9"/>
  <c r="Z172" i="9"/>
  <c r="Z176" i="9"/>
  <c r="Z139" i="9"/>
  <c r="Z143" i="9"/>
  <c r="Z147" i="9"/>
  <c r="Z151" i="9"/>
  <c r="Z155" i="9"/>
  <c r="Z179" i="9"/>
  <c r="Z184" i="9"/>
  <c r="Z188" i="9"/>
  <c r="Z192" i="9"/>
  <c r="Z196" i="9"/>
  <c r="Z200" i="9"/>
  <c r="Z204" i="9"/>
  <c r="Z208" i="9"/>
  <c r="Z212" i="9"/>
  <c r="Z215" i="9"/>
  <c r="Z219" i="9"/>
  <c r="Z223" i="9"/>
  <c r="Z227" i="9"/>
  <c r="Z231" i="9"/>
  <c r="Z235" i="9"/>
  <c r="Z239" i="9"/>
  <c r="Z243" i="9"/>
  <c r="Z247" i="9"/>
  <c r="Z251" i="9"/>
  <c r="Z255" i="9"/>
  <c r="Z259" i="9"/>
  <c r="Z263" i="9"/>
  <c r="Z267" i="9"/>
  <c r="Z271" i="9"/>
  <c r="Z275" i="9"/>
  <c r="Z277" i="9"/>
  <c r="Z285" i="9"/>
  <c r="Z289" i="9"/>
  <c r="Z293" i="9"/>
  <c r="Z297" i="9"/>
  <c r="Z301" i="9"/>
  <c r="Z305" i="9"/>
  <c r="Z309" i="9"/>
  <c r="Z313" i="9"/>
  <c r="Z317" i="9"/>
  <c r="Z321" i="9"/>
  <c r="Z325" i="9"/>
  <c r="Z329" i="9"/>
  <c r="Z333" i="9"/>
  <c r="Z337" i="9"/>
  <c r="Z341" i="9"/>
  <c r="Z345" i="9"/>
  <c r="Z278" i="9"/>
  <c r="Z351" i="9"/>
  <c r="Z355" i="9"/>
  <c r="Z359" i="9"/>
  <c r="Z363" i="9"/>
  <c r="Z367" i="9"/>
  <c r="Z371" i="9"/>
  <c r="Z375" i="9"/>
  <c r="Z379" i="9"/>
  <c r="Z383" i="9"/>
  <c r="Z387" i="9"/>
  <c r="Z391" i="9"/>
  <c r="Z395" i="9"/>
  <c r="Z399" i="9"/>
  <c r="Z403" i="9"/>
  <c r="Z407" i="9"/>
  <c r="Z411" i="9"/>
  <c r="Z415" i="9"/>
  <c r="Z419" i="9"/>
  <c r="Z423" i="9"/>
  <c r="Z427" i="9"/>
  <c r="Z431" i="9"/>
  <c r="Z435" i="9"/>
  <c r="Z439" i="9"/>
  <c r="Z443" i="9"/>
  <c r="Z447" i="9"/>
  <c r="Z451" i="9"/>
  <c r="Z455" i="9"/>
  <c r="Z459" i="9"/>
  <c r="Z463" i="9"/>
  <c r="Z467" i="9"/>
  <c r="Z471" i="9"/>
  <c r="Z475" i="9"/>
  <c r="Z479" i="9"/>
  <c r="Z483" i="9"/>
  <c r="Z487" i="9"/>
  <c r="Z491" i="9"/>
  <c r="Z495" i="9"/>
  <c r="Z499" i="9"/>
  <c r="Z503" i="9"/>
  <c r="Z507" i="9"/>
  <c r="Z511" i="9"/>
  <c r="Z515" i="9"/>
  <c r="Z519" i="9"/>
  <c r="Z523" i="9"/>
  <c r="Z527" i="9"/>
  <c r="Z531" i="9"/>
  <c r="Z535" i="9"/>
  <c r="Z539" i="9"/>
  <c r="Z543" i="9"/>
  <c r="Z547" i="9"/>
  <c r="Z551" i="9"/>
  <c r="Z555" i="9"/>
  <c r="Z559" i="9"/>
  <c r="Z563" i="9"/>
  <c r="Z567" i="9"/>
  <c r="Z571" i="9"/>
  <c r="Z575" i="9"/>
  <c r="Z579" i="9"/>
  <c r="Z583" i="9"/>
  <c r="Z587" i="9"/>
  <c r="Z591" i="9"/>
  <c r="Z595" i="9"/>
  <c r="Z599" i="9"/>
  <c r="Z603" i="9"/>
  <c r="Z607" i="9"/>
  <c r="Z611" i="9"/>
  <c r="Z615" i="9"/>
  <c r="Z619" i="9"/>
  <c r="Z623" i="9"/>
  <c r="Z627" i="9"/>
  <c r="Z631" i="9"/>
  <c r="Z635" i="9"/>
  <c r="Z639" i="9"/>
  <c r="Z643" i="9"/>
  <c r="Z647" i="9"/>
  <c r="Z651" i="9"/>
  <c r="Z655" i="9"/>
  <c r="Z659" i="9"/>
  <c r="Z12" i="9"/>
  <c r="Z16" i="9"/>
  <c r="Z21" i="9"/>
  <c r="Z20" i="9"/>
  <c r="Z28" i="9"/>
  <c r="Z31" i="9"/>
  <c r="Z36" i="9"/>
  <c r="Z40" i="9"/>
  <c r="Z44" i="9"/>
  <c r="Z48" i="9"/>
  <c r="Z52" i="9"/>
  <c r="Z56" i="9"/>
  <c r="Z60" i="9"/>
  <c r="Z64" i="9"/>
  <c r="Z68" i="9"/>
  <c r="Z72" i="9"/>
  <c r="Z76" i="9"/>
  <c r="Z80" i="9"/>
  <c r="Z84" i="9"/>
  <c r="Z88" i="9"/>
  <c r="Z92" i="9"/>
  <c r="Z96" i="9"/>
  <c r="Z100" i="9"/>
  <c r="Z104" i="9"/>
  <c r="Z108" i="9"/>
  <c r="Z112" i="9"/>
  <c r="Z116" i="9"/>
  <c r="Z120" i="9"/>
  <c r="Z124" i="9"/>
  <c r="Z128" i="9"/>
  <c r="Z132" i="9"/>
  <c r="Z136" i="9"/>
  <c r="Z161" i="9"/>
  <c r="Z165" i="9"/>
  <c r="Z169" i="9"/>
  <c r="Z173" i="9"/>
  <c r="Z177" i="9"/>
  <c r="Z140" i="9"/>
  <c r="Z144" i="9"/>
  <c r="Z148" i="9"/>
  <c r="Z152" i="9"/>
  <c r="Z156" i="9"/>
  <c r="Z181" i="9"/>
  <c r="Z185" i="9"/>
  <c r="Z189" i="9"/>
  <c r="Z193" i="9"/>
  <c r="Z197" i="9"/>
  <c r="Z201" i="9"/>
  <c r="Z205" i="9"/>
  <c r="Z209" i="9"/>
  <c r="Z213" i="9"/>
  <c r="Z216" i="9"/>
  <c r="Z220" i="9"/>
  <c r="Z224" i="9"/>
  <c r="Z228" i="9"/>
  <c r="Z232" i="9"/>
  <c r="Z236" i="9"/>
  <c r="Z240" i="9"/>
  <c r="Z244" i="9"/>
  <c r="Z248" i="9"/>
  <c r="Z252" i="9"/>
  <c r="Z256" i="9"/>
  <c r="Z260" i="9"/>
  <c r="Z264" i="9"/>
  <c r="Z268" i="9"/>
  <c r="Z272" i="9"/>
  <c r="Z279" i="9"/>
  <c r="Z282" i="9"/>
  <c r="Z286" i="9"/>
  <c r="Z290" i="9"/>
  <c r="Z294" i="9"/>
  <c r="Z298" i="9"/>
  <c r="Z302" i="9"/>
  <c r="Z306" i="9"/>
  <c r="Z310" i="9"/>
  <c r="Z314" i="9"/>
  <c r="Z318" i="9"/>
  <c r="Z322" i="9"/>
  <c r="Z326" i="9"/>
  <c r="Z330" i="9"/>
  <c r="Z334" i="9"/>
  <c r="Z338" i="9"/>
  <c r="Z342" i="9"/>
  <c r="Z346" i="9"/>
  <c r="Z348" i="9"/>
  <c r="Z352" i="9"/>
  <c r="Z356" i="9"/>
  <c r="Z360" i="9"/>
  <c r="Z364" i="9"/>
  <c r="Z368" i="9"/>
  <c r="Z372" i="9"/>
  <c r="Z376" i="9"/>
  <c r="Z380" i="9"/>
  <c r="Z384" i="9"/>
  <c r="Z388" i="9"/>
  <c r="Z392" i="9"/>
  <c r="Z396" i="9"/>
  <c r="Z400" i="9"/>
  <c r="Z404" i="9"/>
  <c r="Z408" i="9"/>
  <c r="Z412" i="9"/>
  <c r="Z416" i="9"/>
  <c r="Z420" i="9"/>
  <c r="Z424" i="9"/>
  <c r="Z428" i="9"/>
  <c r="Z432" i="9"/>
  <c r="Z436" i="9"/>
  <c r="Z440" i="9"/>
  <c r="Z444" i="9"/>
  <c r="Z448" i="9"/>
  <c r="Z452" i="9"/>
  <c r="Z456" i="9"/>
  <c r="Z460" i="9"/>
  <c r="Z464" i="9"/>
  <c r="Z468" i="9"/>
  <c r="Z472" i="9"/>
  <c r="Z476" i="9"/>
  <c r="Z480" i="9"/>
  <c r="Z484" i="9"/>
  <c r="Z488" i="9"/>
  <c r="Z492" i="9"/>
  <c r="Z496" i="9"/>
  <c r="Z500" i="9"/>
  <c r="Z504" i="9"/>
  <c r="Z508" i="9"/>
  <c r="Z512" i="9"/>
  <c r="Z516" i="9"/>
  <c r="Z520" i="9"/>
  <c r="Z524" i="9"/>
  <c r="Z528" i="9"/>
  <c r="Z532" i="9"/>
  <c r="Z536" i="9"/>
  <c r="Z540" i="9"/>
  <c r="Z544" i="9"/>
  <c r="Z548" i="9"/>
  <c r="Z552" i="9"/>
  <c r="Z556" i="9"/>
  <c r="Z560" i="9"/>
  <c r="Z564" i="9"/>
  <c r="Z568" i="9"/>
  <c r="Z572" i="9"/>
  <c r="Z576" i="9"/>
  <c r="Z580" i="9"/>
  <c r="Z584" i="9"/>
  <c r="Z588" i="9"/>
  <c r="Z592" i="9"/>
  <c r="Z596" i="9"/>
  <c r="Z600" i="9"/>
  <c r="Z604" i="9"/>
  <c r="Z608" i="9"/>
  <c r="Z612" i="9"/>
  <c r="Z616" i="9"/>
  <c r="Z620" i="9"/>
  <c r="Z624" i="9"/>
  <c r="Z628" i="9"/>
  <c r="Z632" i="9"/>
  <c r="Z636" i="9"/>
  <c r="Z640" i="9"/>
  <c r="Z644" i="9"/>
  <c r="Z648" i="9"/>
  <c r="Z652" i="9"/>
  <c r="Z656" i="9"/>
  <c r="Z660" i="9"/>
  <c r="CJ6" i="9"/>
  <c r="AA11" i="9"/>
  <c r="AB6" i="9"/>
  <c r="AA68" i="6"/>
  <c r="AA66" i="6"/>
  <c r="AA64" i="6"/>
  <c r="AA58" i="6"/>
  <c r="AA52" i="6"/>
  <c r="AA60" i="6"/>
  <c r="AA56" i="6"/>
  <c r="AA62" i="6"/>
  <c r="AA54" i="6"/>
  <c r="AA46" i="6"/>
  <c r="AA44" i="6"/>
  <c r="AA50" i="6"/>
  <c r="AA42" i="6"/>
  <c r="AA36" i="6"/>
  <c r="AA28" i="6"/>
  <c r="AA48" i="6"/>
  <c r="AA34" i="6"/>
  <c r="AA40" i="6"/>
  <c r="AA32" i="6"/>
  <c r="AA24" i="6"/>
  <c r="AA30" i="6"/>
  <c r="AA22" i="6"/>
  <c r="AA14" i="6"/>
  <c r="AA20" i="6"/>
  <c r="AA12" i="6"/>
  <c r="AA26" i="6"/>
  <c r="AA18" i="6"/>
  <c r="AA38" i="6"/>
  <c r="AA16" i="6"/>
  <c r="AA21" i="6"/>
  <c r="AA23" i="6"/>
  <c r="AA25" i="6"/>
  <c r="AA13" i="6"/>
  <c r="AA17" i="6"/>
  <c r="AA15" i="6"/>
  <c r="AA19" i="6"/>
  <c r="AA27" i="6"/>
  <c r="AA29" i="6"/>
  <c r="AA31" i="6"/>
  <c r="AA33" i="6"/>
  <c r="AA35" i="6"/>
  <c r="AA37" i="6"/>
  <c r="AA39" i="6"/>
  <c r="AA41" i="6"/>
  <c r="AA43" i="6"/>
  <c r="AA45" i="6"/>
  <c r="AA47" i="6"/>
  <c r="AA49" i="6"/>
  <c r="AA63" i="6"/>
  <c r="AA65" i="6"/>
  <c r="AA51" i="6"/>
  <c r="AA53" i="6"/>
  <c r="AA55" i="6"/>
  <c r="AA57" i="6"/>
  <c r="AA59" i="6"/>
  <c r="AA61" i="6"/>
  <c r="AA67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15" i="6"/>
  <c r="AA145" i="6"/>
  <c r="AA116" i="6"/>
  <c r="AA113" i="6"/>
  <c r="AA117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14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2" i="6"/>
  <c r="AA224" i="6"/>
  <c r="AA226" i="6"/>
  <c r="AA228" i="6"/>
  <c r="AA230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21" i="6"/>
  <c r="AA223" i="6"/>
  <c r="AA225" i="6"/>
  <c r="AA229" i="6"/>
  <c r="AA227" i="6"/>
  <c r="AA231" i="6"/>
  <c r="AA316" i="6"/>
  <c r="AA318" i="6"/>
  <c r="AA320" i="6"/>
  <c r="AA322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277" i="6"/>
  <c r="AA279" i="6"/>
  <c r="AA281" i="6"/>
  <c r="AA283" i="6"/>
  <c r="AA285" i="6"/>
  <c r="AA287" i="6"/>
  <c r="AA289" i="6"/>
  <c r="AA291" i="6"/>
  <c r="AA293" i="6"/>
  <c r="AA295" i="6"/>
  <c r="AA297" i="6"/>
  <c r="AA299" i="6"/>
  <c r="AA301" i="6"/>
  <c r="AA303" i="6"/>
  <c r="AA305" i="6"/>
  <c r="AA307" i="6"/>
  <c r="AA309" i="6"/>
  <c r="AA311" i="6"/>
  <c r="AA313" i="6"/>
  <c r="AA315" i="6"/>
  <c r="AA317" i="6"/>
  <c r="AA319" i="6"/>
  <c r="AA321" i="6"/>
  <c r="AA323" i="6"/>
  <c r="AA278" i="6"/>
  <c r="AA280" i="6"/>
  <c r="AA282" i="6"/>
  <c r="AA284" i="6"/>
  <c r="AA286" i="6"/>
  <c r="AA288" i="6"/>
  <c r="AA290" i="6"/>
  <c r="AA292" i="6"/>
  <c r="AA294" i="6"/>
  <c r="AA296" i="6"/>
  <c r="AA298" i="6"/>
  <c r="AA300" i="6"/>
  <c r="AA302" i="6"/>
  <c r="AA304" i="6"/>
  <c r="AA306" i="6"/>
  <c r="AA308" i="6"/>
  <c r="AA310" i="6"/>
  <c r="AA312" i="6"/>
  <c r="AA314" i="6"/>
  <c r="AA369" i="6"/>
  <c r="AA371" i="6"/>
  <c r="AA373" i="6"/>
  <c r="AA375" i="6"/>
  <c r="AA377" i="6"/>
  <c r="AA379" i="6"/>
  <c r="AA381" i="6"/>
  <c r="AA383" i="6"/>
  <c r="AA385" i="6"/>
  <c r="AA387" i="6"/>
  <c r="AA389" i="6"/>
  <c r="AA391" i="6"/>
  <c r="AA393" i="6"/>
  <c r="AA395" i="6"/>
  <c r="AA397" i="6"/>
  <c r="AA399" i="6"/>
  <c r="AA401" i="6"/>
  <c r="AA403" i="6"/>
  <c r="AA418" i="6"/>
  <c r="AA420" i="6"/>
  <c r="AA368" i="6"/>
  <c r="AA370" i="6"/>
  <c r="AA372" i="6"/>
  <c r="AA374" i="6"/>
  <c r="AA376" i="6"/>
  <c r="AA378" i="6"/>
  <c r="AA380" i="6"/>
  <c r="AA382" i="6"/>
  <c r="AA384" i="6"/>
  <c r="AA386" i="6"/>
  <c r="AA388" i="6"/>
  <c r="AA390" i="6"/>
  <c r="AA392" i="6"/>
  <c r="AA394" i="6"/>
  <c r="AA396" i="6"/>
  <c r="AA398" i="6"/>
  <c r="AA400" i="6"/>
  <c r="AA402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9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7" i="6"/>
  <c r="AA536" i="6"/>
  <c r="AA538" i="6"/>
  <c r="AA540" i="6"/>
  <c r="AA542" i="6"/>
  <c r="AA544" i="6"/>
  <c r="AA546" i="6"/>
  <c r="AA548" i="6"/>
  <c r="AA550" i="6"/>
  <c r="AA552" i="6"/>
  <c r="AA554" i="6"/>
  <c r="AA556" i="6"/>
  <c r="AA558" i="6"/>
  <c r="AA560" i="6"/>
  <c r="AA562" i="6"/>
  <c r="AA564" i="6"/>
  <c r="AA566" i="6"/>
  <c r="AA568" i="6"/>
  <c r="AA570" i="6"/>
  <c r="AA572" i="6"/>
  <c r="AA574" i="6"/>
  <c r="AA576" i="6"/>
  <c r="AA578" i="6"/>
  <c r="AA580" i="6"/>
  <c r="AA582" i="6"/>
  <c r="AA584" i="6"/>
  <c r="AA586" i="6"/>
  <c r="AA588" i="6"/>
  <c r="AA590" i="6"/>
  <c r="AA592" i="6"/>
  <c r="AA594" i="6"/>
  <c r="AA596" i="6"/>
  <c r="AA598" i="6"/>
  <c r="AA639" i="6"/>
  <c r="AA641" i="6"/>
  <c r="AA658" i="6"/>
  <c r="AA659" i="6"/>
  <c r="AA660" i="6"/>
  <c r="AA539" i="6"/>
  <c r="AA541" i="6"/>
  <c r="AA543" i="6"/>
  <c r="AA545" i="6"/>
  <c r="AA547" i="6"/>
  <c r="AA549" i="6"/>
  <c r="AA551" i="6"/>
  <c r="AA553" i="6"/>
  <c r="AA555" i="6"/>
  <c r="AA557" i="6"/>
  <c r="AA559" i="6"/>
  <c r="AA561" i="6"/>
  <c r="AA563" i="6"/>
  <c r="AA565" i="6"/>
  <c r="AA567" i="6"/>
  <c r="AA569" i="6"/>
  <c r="AA571" i="6"/>
  <c r="AA573" i="6"/>
  <c r="AA575" i="6"/>
  <c r="AA577" i="6"/>
  <c r="AA579" i="6"/>
  <c r="AA581" i="6"/>
  <c r="AA583" i="6"/>
  <c r="AA585" i="6"/>
  <c r="AA587" i="6"/>
  <c r="AA589" i="6"/>
  <c r="AA591" i="6"/>
  <c r="AA593" i="6"/>
  <c r="AA595" i="6"/>
  <c r="AA597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40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61" i="6"/>
  <c r="AB11" i="6"/>
  <c r="AB7" i="6"/>
  <c r="AB8" i="6"/>
  <c r="AC6" i="6"/>
  <c r="W650" i="4"/>
  <c r="AB650" i="4" s="1"/>
  <c r="AG650" i="4" s="1"/>
  <c r="W634" i="4"/>
  <c r="AB634" i="4" s="1"/>
  <c r="AG634" i="4" s="1"/>
  <c r="W618" i="4"/>
  <c r="AB618" i="4" s="1"/>
  <c r="AG618" i="4" s="1"/>
  <c r="W602" i="4"/>
  <c r="AB602" i="4" s="1"/>
  <c r="AG602" i="4" s="1"/>
  <c r="W586" i="4"/>
  <c r="AB586" i="4" s="1"/>
  <c r="AG586" i="4" s="1"/>
  <c r="W570" i="4"/>
  <c r="AB570" i="4" s="1"/>
  <c r="AG570" i="4" s="1"/>
  <c r="W651" i="4"/>
  <c r="AB651" i="4" s="1"/>
  <c r="AG651" i="4" s="1"/>
  <c r="W635" i="4"/>
  <c r="AB635" i="4" s="1"/>
  <c r="AG635" i="4" s="1"/>
  <c r="W619" i="4"/>
  <c r="AB619" i="4" s="1"/>
  <c r="AG619" i="4" s="1"/>
  <c r="W603" i="4"/>
  <c r="AB603" i="4" s="1"/>
  <c r="AG603" i="4" s="1"/>
  <c r="W587" i="4"/>
  <c r="AB587" i="4" s="1"/>
  <c r="AG587" i="4" s="1"/>
  <c r="W571" i="4"/>
  <c r="AB571" i="4" s="1"/>
  <c r="AG571" i="4" s="1"/>
  <c r="W652" i="4"/>
  <c r="AB652" i="4" s="1"/>
  <c r="AG652" i="4" s="1"/>
  <c r="W636" i="4"/>
  <c r="AB636" i="4" s="1"/>
  <c r="AG636" i="4" s="1"/>
  <c r="W620" i="4"/>
  <c r="AB620" i="4" s="1"/>
  <c r="AG620" i="4" s="1"/>
  <c r="W604" i="4"/>
  <c r="AB604" i="4" s="1"/>
  <c r="AG604" i="4" s="1"/>
  <c r="W588" i="4"/>
  <c r="AB588" i="4" s="1"/>
  <c r="AG588" i="4" s="1"/>
  <c r="W572" i="4"/>
  <c r="AB572" i="4" s="1"/>
  <c r="AG572" i="4" s="1"/>
  <c r="W637" i="4"/>
  <c r="AB637" i="4" s="1"/>
  <c r="AG637" i="4" s="1"/>
  <c r="W573" i="4"/>
  <c r="AB573" i="4" s="1"/>
  <c r="AG573" i="4" s="1"/>
  <c r="W551" i="4"/>
  <c r="AB551" i="4" s="1"/>
  <c r="AG551" i="4" s="1"/>
  <c r="W535" i="4"/>
  <c r="AB535" i="4" s="1"/>
  <c r="AG535" i="4" s="1"/>
  <c r="W519" i="4"/>
  <c r="AB519" i="4" s="1"/>
  <c r="AG519" i="4" s="1"/>
  <c r="W503" i="4"/>
  <c r="AB503" i="4" s="1"/>
  <c r="AG503" i="4" s="1"/>
  <c r="W487" i="4"/>
  <c r="AB487" i="4" s="1"/>
  <c r="AG487" i="4" s="1"/>
  <c r="W471" i="4"/>
  <c r="AB471" i="4" s="1"/>
  <c r="AG471" i="4" s="1"/>
  <c r="W657" i="4"/>
  <c r="AB657" i="4" s="1"/>
  <c r="AG657" i="4" s="1"/>
  <c r="W593" i="4"/>
  <c r="AB593" i="4" s="1"/>
  <c r="AG593" i="4" s="1"/>
  <c r="W552" i="4"/>
  <c r="AB552" i="4" s="1"/>
  <c r="AG552" i="4" s="1"/>
  <c r="W536" i="4"/>
  <c r="AB536" i="4" s="1"/>
  <c r="AG536" i="4" s="1"/>
  <c r="W520" i="4"/>
  <c r="AB520" i="4" s="1"/>
  <c r="AG520" i="4" s="1"/>
  <c r="W504" i="4"/>
  <c r="AB504" i="4" s="1"/>
  <c r="AG504" i="4" s="1"/>
  <c r="W488" i="4"/>
  <c r="AB488" i="4" s="1"/>
  <c r="AG488" i="4" s="1"/>
  <c r="W472" i="4"/>
  <c r="AB472" i="4" s="1"/>
  <c r="AG472" i="4" s="1"/>
  <c r="W661" i="4"/>
  <c r="AB661" i="4" s="1"/>
  <c r="AG661" i="4" s="1"/>
  <c r="W597" i="4"/>
  <c r="AB597" i="4" s="1"/>
  <c r="AG597" i="4" s="1"/>
  <c r="W553" i="4"/>
  <c r="AB553" i="4" s="1"/>
  <c r="AG553" i="4" s="1"/>
  <c r="W537" i="4"/>
  <c r="AB537" i="4" s="1"/>
  <c r="AG537" i="4" s="1"/>
  <c r="W521" i="4"/>
  <c r="AB521" i="4" s="1"/>
  <c r="AG521" i="4" s="1"/>
  <c r="W505" i="4"/>
  <c r="AB505" i="4" s="1"/>
  <c r="AG505" i="4" s="1"/>
  <c r="W489" i="4"/>
  <c r="AB489" i="4" s="1"/>
  <c r="AG489" i="4" s="1"/>
  <c r="W473" i="4"/>
  <c r="AB473" i="4" s="1"/>
  <c r="AG473" i="4" s="1"/>
  <c r="W457" i="4"/>
  <c r="AB457" i="4" s="1"/>
  <c r="AG457" i="4" s="1"/>
  <c r="W546" i="4"/>
  <c r="AB546" i="4" s="1"/>
  <c r="AG546" i="4" s="1"/>
  <c r="W482" i="4"/>
  <c r="AB482" i="4" s="1"/>
  <c r="AG482" i="4" s="1"/>
  <c r="W447" i="4"/>
  <c r="AB447" i="4" s="1"/>
  <c r="AG447" i="4" s="1"/>
  <c r="W431" i="4"/>
  <c r="AB431" i="4" s="1"/>
  <c r="AG431" i="4" s="1"/>
  <c r="W415" i="4"/>
  <c r="AB415" i="4" s="1"/>
  <c r="AG415" i="4" s="1"/>
  <c r="W534" i="4"/>
  <c r="AB534" i="4" s="1"/>
  <c r="AG534" i="4" s="1"/>
  <c r="W470" i="4"/>
  <c r="AB470" i="4" s="1"/>
  <c r="AG470" i="4" s="1"/>
  <c r="W444" i="4"/>
  <c r="AB444" i="4" s="1"/>
  <c r="AG444" i="4" s="1"/>
  <c r="W428" i="4"/>
  <c r="AB428" i="4" s="1"/>
  <c r="AG428" i="4" s="1"/>
  <c r="W412" i="4"/>
  <c r="AB412" i="4" s="1"/>
  <c r="AG412" i="4" s="1"/>
  <c r="W554" i="4"/>
  <c r="AB554" i="4" s="1"/>
  <c r="AG554" i="4" s="1"/>
  <c r="W490" i="4"/>
  <c r="AB490" i="4" s="1"/>
  <c r="AG490" i="4" s="1"/>
  <c r="W449" i="4"/>
  <c r="AB449" i="4" s="1"/>
  <c r="AG449" i="4" s="1"/>
  <c r="W433" i="4"/>
  <c r="AB433" i="4" s="1"/>
  <c r="AG433" i="4" s="1"/>
  <c r="W417" i="4"/>
  <c r="AB417" i="4" s="1"/>
  <c r="AG417" i="4" s="1"/>
  <c r="W401" i="4"/>
  <c r="AB401" i="4" s="1"/>
  <c r="AG401" i="4" s="1"/>
  <c r="W558" i="4"/>
  <c r="AB558" i="4" s="1"/>
  <c r="AG558" i="4" s="1"/>
  <c r="W494" i="4"/>
  <c r="AB494" i="4" s="1"/>
  <c r="AG494" i="4" s="1"/>
  <c r="W438" i="4"/>
  <c r="AB438" i="4" s="1"/>
  <c r="AG438" i="4" s="1"/>
  <c r="W399" i="4"/>
  <c r="AB399" i="4" s="1"/>
  <c r="AG399" i="4" s="1"/>
  <c r="W382" i="4"/>
  <c r="AB382" i="4" s="1"/>
  <c r="AG382" i="4" s="1"/>
  <c r="W366" i="4"/>
  <c r="AB366" i="4" s="1"/>
  <c r="AG366" i="4" s="1"/>
  <c r="W350" i="4"/>
  <c r="AB350" i="4" s="1"/>
  <c r="AG350" i="4" s="1"/>
  <c r="W334" i="4"/>
  <c r="AB334" i="4" s="1"/>
  <c r="AG334" i="4" s="1"/>
  <c r="W318" i="4"/>
  <c r="AB318" i="4" s="1"/>
  <c r="AG318" i="4" s="1"/>
  <c r="W302" i="4"/>
  <c r="AB302" i="4" s="1"/>
  <c r="AG302" i="4" s="1"/>
  <c r="W286" i="4"/>
  <c r="AB286" i="4" s="1"/>
  <c r="AG286" i="4" s="1"/>
  <c r="W270" i="4"/>
  <c r="AB270" i="4" s="1"/>
  <c r="AG270" i="4" s="1"/>
  <c r="W426" i="4"/>
  <c r="AB426" i="4" s="1"/>
  <c r="AG426" i="4" s="1"/>
  <c r="W395" i="4"/>
  <c r="AB395" i="4" s="1"/>
  <c r="AG395" i="4" s="1"/>
  <c r="W379" i="4"/>
  <c r="AB379" i="4" s="1"/>
  <c r="AG379" i="4" s="1"/>
  <c r="W363" i="4"/>
  <c r="AB363" i="4" s="1"/>
  <c r="AG363" i="4" s="1"/>
  <c r="W347" i="4"/>
  <c r="AB347" i="4" s="1"/>
  <c r="AG347" i="4" s="1"/>
  <c r="W331" i="4"/>
  <c r="AB331" i="4" s="1"/>
  <c r="AG331" i="4" s="1"/>
  <c r="W315" i="4"/>
  <c r="AB315" i="4" s="1"/>
  <c r="AG315" i="4" s="1"/>
  <c r="W299" i="4"/>
  <c r="AB299" i="4" s="1"/>
  <c r="AG299" i="4" s="1"/>
  <c r="W283" i="4"/>
  <c r="AB283" i="4" s="1"/>
  <c r="AG283" i="4" s="1"/>
  <c r="W430" i="4"/>
  <c r="AB430" i="4" s="1"/>
  <c r="AG430" i="4" s="1"/>
  <c r="W396" i="4"/>
  <c r="AB396" i="4" s="1"/>
  <c r="AG396" i="4" s="1"/>
  <c r="W380" i="4"/>
  <c r="AB380" i="4" s="1"/>
  <c r="AG380" i="4" s="1"/>
  <c r="W364" i="4"/>
  <c r="AB364" i="4" s="1"/>
  <c r="AG364" i="4" s="1"/>
  <c r="W348" i="4"/>
  <c r="AB348" i="4" s="1"/>
  <c r="AG348" i="4" s="1"/>
  <c r="W332" i="4"/>
  <c r="AB332" i="4" s="1"/>
  <c r="AG332" i="4" s="1"/>
  <c r="W316" i="4"/>
  <c r="AB316" i="4" s="1"/>
  <c r="AG316" i="4" s="1"/>
  <c r="W300" i="4"/>
  <c r="AB300" i="4" s="1"/>
  <c r="AG300" i="4" s="1"/>
  <c r="W284" i="4"/>
  <c r="AB284" i="4" s="1"/>
  <c r="AG284" i="4" s="1"/>
  <c r="W418" i="4"/>
  <c r="AB418" i="4" s="1"/>
  <c r="AG418" i="4" s="1"/>
  <c r="W361" i="4"/>
  <c r="AB361" i="4" s="1"/>
  <c r="AG361" i="4" s="1"/>
  <c r="W297" i="4"/>
  <c r="AB297" i="4" s="1"/>
  <c r="AG297" i="4" s="1"/>
  <c r="W252" i="4"/>
  <c r="AB252" i="4" s="1"/>
  <c r="AG252" i="4" s="1"/>
  <c r="W236" i="4"/>
  <c r="AB236" i="4" s="1"/>
  <c r="AG236" i="4" s="1"/>
  <c r="W220" i="4"/>
  <c r="AB220" i="4" s="1"/>
  <c r="AG220" i="4" s="1"/>
  <c r="W204" i="4"/>
  <c r="AB204" i="4" s="1"/>
  <c r="AG204" i="4" s="1"/>
  <c r="W188" i="4"/>
  <c r="AB188" i="4" s="1"/>
  <c r="AG188" i="4" s="1"/>
  <c r="W172" i="4"/>
  <c r="AB172" i="4" s="1"/>
  <c r="AG172" i="4" s="1"/>
  <c r="W156" i="4"/>
  <c r="AB156" i="4" s="1"/>
  <c r="AG156" i="4" s="1"/>
  <c r="W140" i="4"/>
  <c r="AB140" i="4" s="1"/>
  <c r="AG140" i="4" s="1"/>
  <c r="W124" i="4"/>
  <c r="AB124" i="4" s="1"/>
  <c r="AG124" i="4" s="1"/>
  <c r="W108" i="4"/>
  <c r="AB108" i="4" s="1"/>
  <c r="AG108" i="4" s="1"/>
  <c r="W92" i="4"/>
  <c r="AB92" i="4" s="1"/>
  <c r="AG92" i="4" s="1"/>
  <c r="W76" i="4"/>
  <c r="AB76" i="4" s="1"/>
  <c r="AG76" i="4" s="1"/>
  <c r="W60" i="4"/>
  <c r="AB60" i="4" s="1"/>
  <c r="AG60" i="4" s="1"/>
  <c r="W44" i="4"/>
  <c r="AB44" i="4" s="1"/>
  <c r="AG44" i="4" s="1"/>
  <c r="W28" i="4"/>
  <c r="AB28" i="4" s="1"/>
  <c r="AG28" i="4" s="1"/>
  <c r="W381" i="4"/>
  <c r="AB381" i="4" s="1"/>
  <c r="AG381" i="4" s="1"/>
  <c r="W317" i="4"/>
  <c r="AB317" i="4" s="1"/>
  <c r="AG317" i="4" s="1"/>
  <c r="W267" i="4"/>
  <c r="AB267" i="4" s="1"/>
  <c r="AG267" i="4" s="1"/>
  <c r="W249" i="4"/>
  <c r="AB249" i="4" s="1"/>
  <c r="AG249" i="4" s="1"/>
  <c r="W233" i="4"/>
  <c r="AB233" i="4" s="1"/>
  <c r="AG233" i="4" s="1"/>
  <c r="W217" i="4"/>
  <c r="AB217" i="4" s="1"/>
  <c r="AG217" i="4" s="1"/>
  <c r="W201" i="4"/>
  <c r="AB201" i="4" s="1"/>
  <c r="AG201" i="4" s="1"/>
  <c r="W185" i="4"/>
  <c r="AB185" i="4" s="1"/>
  <c r="AG185" i="4" s="1"/>
  <c r="W169" i="4"/>
  <c r="AB169" i="4" s="1"/>
  <c r="AG169" i="4" s="1"/>
  <c r="W153" i="4"/>
  <c r="AB153" i="4" s="1"/>
  <c r="AG153" i="4" s="1"/>
  <c r="W137" i="4"/>
  <c r="AB137" i="4" s="1"/>
  <c r="AG137" i="4" s="1"/>
  <c r="W121" i="4"/>
  <c r="AB121" i="4" s="1"/>
  <c r="AG121" i="4" s="1"/>
  <c r="W105" i="4"/>
  <c r="AB105" i="4" s="1"/>
  <c r="AG105" i="4" s="1"/>
  <c r="W89" i="4"/>
  <c r="AB89" i="4" s="1"/>
  <c r="AG89" i="4" s="1"/>
  <c r="W73" i="4"/>
  <c r="AB73" i="4" s="1"/>
  <c r="AG73" i="4" s="1"/>
  <c r="W57" i="4"/>
  <c r="AB57" i="4" s="1"/>
  <c r="AG57" i="4" s="1"/>
  <c r="W41" i="4"/>
  <c r="AB41" i="4" s="1"/>
  <c r="AG41" i="4" s="1"/>
  <c r="W25" i="4"/>
  <c r="AB25" i="4" s="1"/>
  <c r="AG25" i="4" s="1"/>
  <c r="W369" i="4"/>
  <c r="AB369" i="4" s="1"/>
  <c r="AG369" i="4" s="1"/>
  <c r="W305" i="4"/>
  <c r="AB305" i="4" s="1"/>
  <c r="AG305" i="4" s="1"/>
  <c r="W263" i="4"/>
  <c r="AB263" i="4" s="1"/>
  <c r="AG263" i="4" s="1"/>
  <c r="W246" i="4"/>
  <c r="AB246" i="4" s="1"/>
  <c r="AG246" i="4" s="1"/>
  <c r="W230" i="4"/>
  <c r="AB230" i="4" s="1"/>
  <c r="AG230" i="4" s="1"/>
  <c r="W214" i="4"/>
  <c r="AB214" i="4" s="1"/>
  <c r="AG214" i="4" s="1"/>
  <c r="W198" i="4"/>
  <c r="AB198" i="4" s="1"/>
  <c r="AG198" i="4" s="1"/>
  <c r="W182" i="4"/>
  <c r="AB182" i="4" s="1"/>
  <c r="AG182" i="4" s="1"/>
  <c r="W166" i="4"/>
  <c r="AB166" i="4" s="1"/>
  <c r="AG166" i="4" s="1"/>
  <c r="W150" i="4"/>
  <c r="AB150" i="4" s="1"/>
  <c r="AG150" i="4" s="1"/>
  <c r="W134" i="4"/>
  <c r="AB134" i="4" s="1"/>
  <c r="AG134" i="4" s="1"/>
  <c r="W118" i="4"/>
  <c r="AB118" i="4" s="1"/>
  <c r="AG118" i="4" s="1"/>
  <c r="W102" i="4"/>
  <c r="AB102" i="4" s="1"/>
  <c r="AG102" i="4" s="1"/>
  <c r="W86" i="4"/>
  <c r="AB86" i="4" s="1"/>
  <c r="AG86" i="4" s="1"/>
  <c r="W70" i="4"/>
  <c r="AB70" i="4" s="1"/>
  <c r="AG70" i="4" s="1"/>
  <c r="W54" i="4"/>
  <c r="AB54" i="4" s="1"/>
  <c r="AG54" i="4" s="1"/>
  <c r="W38" i="4"/>
  <c r="AB38" i="4" s="1"/>
  <c r="AG38" i="4" s="1"/>
  <c r="W22" i="4"/>
  <c r="AB22" i="4" s="1"/>
  <c r="AG22" i="4" s="1"/>
  <c r="W251" i="4"/>
  <c r="AB251" i="4" s="1"/>
  <c r="AG251" i="4" s="1"/>
  <c r="W187" i="4"/>
  <c r="AB187" i="4" s="1"/>
  <c r="AG187" i="4" s="1"/>
  <c r="W123" i="4"/>
  <c r="AB123" i="4" s="1"/>
  <c r="AG123" i="4" s="1"/>
  <c r="W59" i="4"/>
  <c r="AB59" i="4" s="1"/>
  <c r="AG59" i="4" s="1"/>
  <c r="W341" i="4"/>
  <c r="AB341" i="4" s="1"/>
  <c r="AG341" i="4" s="1"/>
  <c r="W223" i="4"/>
  <c r="AB223" i="4" s="1"/>
  <c r="AG223" i="4" s="1"/>
  <c r="W159" i="4"/>
  <c r="AB159" i="4" s="1"/>
  <c r="AG159" i="4" s="1"/>
  <c r="W95" i="4"/>
  <c r="AB95" i="4" s="1"/>
  <c r="AG95" i="4" s="1"/>
  <c r="W31" i="4"/>
  <c r="AB31" i="4" s="1"/>
  <c r="AG31" i="4" s="1"/>
  <c r="W293" i="4"/>
  <c r="AB293" i="4" s="1"/>
  <c r="AG293" i="4" s="1"/>
  <c r="W243" i="4"/>
  <c r="AB243" i="4" s="1"/>
  <c r="AG243" i="4" s="1"/>
  <c r="W179" i="4"/>
  <c r="AB179" i="4" s="1"/>
  <c r="AG179" i="4" s="1"/>
  <c r="W115" i="4"/>
  <c r="AB115" i="4" s="1"/>
  <c r="AG115" i="4" s="1"/>
  <c r="W51" i="4"/>
  <c r="AB51" i="4" s="1"/>
  <c r="AG51" i="4" s="1"/>
  <c r="W373" i="4"/>
  <c r="AB373" i="4" s="1"/>
  <c r="AG373" i="4" s="1"/>
  <c r="W231" i="4"/>
  <c r="AB231" i="4" s="1"/>
  <c r="AG231" i="4" s="1"/>
  <c r="W167" i="4"/>
  <c r="AB167" i="4" s="1"/>
  <c r="AG167" i="4" s="1"/>
  <c r="W103" i="4"/>
  <c r="AB103" i="4" s="1"/>
  <c r="AG103" i="4" s="1"/>
  <c r="W39" i="4"/>
  <c r="AB39" i="4" s="1"/>
  <c r="AG39" i="4" s="1"/>
  <c r="W600" i="4"/>
  <c r="AB600" i="4" s="1"/>
  <c r="AG600" i="4" s="1"/>
  <c r="W499" i="4"/>
  <c r="AB499" i="4" s="1"/>
  <c r="AG499" i="4" s="1"/>
  <c r="W483" i="4"/>
  <c r="AB483" i="4" s="1"/>
  <c r="AG483" i="4" s="1"/>
  <c r="W641" i="4"/>
  <c r="AB641" i="4" s="1"/>
  <c r="AG641" i="4" s="1"/>
  <c r="W577" i="4"/>
  <c r="AB577" i="4" s="1"/>
  <c r="AG577" i="4" s="1"/>
  <c r="W548" i="4"/>
  <c r="AB548" i="4" s="1"/>
  <c r="AG548" i="4" s="1"/>
  <c r="W532" i="4"/>
  <c r="AB532" i="4" s="1"/>
  <c r="AG532" i="4" s="1"/>
  <c r="W500" i="4"/>
  <c r="AB500" i="4" s="1"/>
  <c r="AG500" i="4" s="1"/>
  <c r="W484" i="4"/>
  <c r="AB484" i="4" s="1"/>
  <c r="AG484" i="4" s="1"/>
  <c r="W468" i="4"/>
  <c r="AB468" i="4" s="1"/>
  <c r="AG468" i="4" s="1"/>
  <c r="W645" i="4"/>
  <c r="AB645" i="4" s="1"/>
  <c r="AG645" i="4" s="1"/>
  <c r="W581" i="4"/>
  <c r="AB581" i="4" s="1"/>
  <c r="AG581" i="4" s="1"/>
  <c r="W533" i="4"/>
  <c r="AB533" i="4" s="1"/>
  <c r="AG533" i="4" s="1"/>
  <c r="W517" i="4"/>
  <c r="AB517" i="4" s="1"/>
  <c r="AG517" i="4" s="1"/>
  <c r="W501" i="4"/>
  <c r="AB501" i="4" s="1"/>
  <c r="AG501" i="4" s="1"/>
  <c r="W485" i="4"/>
  <c r="AB485" i="4" s="1"/>
  <c r="AG485" i="4" s="1"/>
  <c r="W469" i="4"/>
  <c r="AB469" i="4" s="1"/>
  <c r="AG469" i="4" s="1"/>
  <c r="W601" i="4"/>
  <c r="AB601" i="4" s="1"/>
  <c r="AG601" i="4" s="1"/>
  <c r="W530" i="4"/>
  <c r="AB530" i="4" s="1"/>
  <c r="AG530" i="4" s="1"/>
  <c r="W466" i="4"/>
  <c r="AB466" i="4" s="1"/>
  <c r="AG466" i="4" s="1"/>
  <c r="W427" i="4"/>
  <c r="AB427" i="4" s="1"/>
  <c r="AG427" i="4" s="1"/>
  <c r="W411" i="4"/>
  <c r="AB411" i="4" s="1"/>
  <c r="AG411" i="4" s="1"/>
  <c r="W518" i="4"/>
  <c r="AB518" i="4" s="1"/>
  <c r="AG518" i="4" s="1"/>
  <c r="W456" i="4"/>
  <c r="AB456" i="4" s="1"/>
  <c r="AG456" i="4" s="1"/>
  <c r="W440" i="4"/>
  <c r="AB440" i="4" s="1"/>
  <c r="AG440" i="4" s="1"/>
  <c r="W424" i="4"/>
  <c r="AB424" i="4" s="1"/>
  <c r="AG424" i="4" s="1"/>
  <c r="W408" i="4"/>
  <c r="AB408" i="4" s="1"/>
  <c r="AG408" i="4" s="1"/>
  <c r="W474" i="4"/>
  <c r="AB474" i="4" s="1"/>
  <c r="AG474" i="4" s="1"/>
  <c r="W445" i="4"/>
  <c r="AB445" i="4" s="1"/>
  <c r="AG445" i="4" s="1"/>
  <c r="W429" i="4"/>
  <c r="AB429" i="4" s="1"/>
  <c r="AG429" i="4" s="1"/>
  <c r="W413" i="4"/>
  <c r="AB413" i="4" s="1"/>
  <c r="AG413" i="4" s="1"/>
  <c r="W397" i="4"/>
  <c r="AB397" i="4" s="1"/>
  <c r="AG397" i="4" s="1"/>
  <c r="W542" i="4"/>
  <c r="AB542" i="4" s="1"/>
  <c r="AG542" i="4" s="1"/>
  <c r="W478" i="4"/>
  <c r="AB478" i="4" s="1"/>
  <c r="AG478" i="4" s="1"/>
  <c r="W394" i="4"/>
  <c r="AB394" i="4" s="1"/>
  <c r="AG394" i="4" s="1"/>
  <c r="W378" i="4"/>
  <c r="AB378" i="4" s="1"/>
  <c r="AG378" i="4" s="1"/>
  <c r="W362" i="4"/>
  <c r="AB362" i="4" s="1"/>
  <c r="AG362" i="4" s="1"/>
  <c r="W346" i="4"/>
  <c r="AB346" i="4" s="1"/>
  <c r="AG346" i="4" s="1"/>
  <c r="W330" i="4"/>
  <c r="AB330" i="4" s="1"/>
  <c r="AG330" i="4" s="1"/>
  <c r="W314" i="4"/>
  <c r="AB314" i="4" s="1"/>
  <c r="AG314" i="4" s="1"/>
  <c r="W282" i="4"/>
  <c r="AB282" i="4" s="1"/>
  <c r="AG282" i="4" s="1"/>
  <c r="W266" i="4"/>
  <c r="AB266" i="4" s="1"/>
  <c r="AG266" i="4" s="1"/>
  <c r="W410" i="4"/>
  <c r="AB410" i="4" s="1"/>
  <c r="AG410" i="4" s="1"/>
  <c r="W391" i="4"/>
  <c r="AB391" i="4" s="1"/>
  <c r="AG391" i="4" s="1"/>
  <c r="W375" i="4"/>
  <c r="AB375" i="4" s="1"/>
  <c r="AG375" i="4" s="1"/>
  <c r="W359" i="4"/>
  <c r="AB359" i="4" s="1"/>
  <c r="AG359" i="4" s="1"/>
  <c r="W327" i="4"/>
  <c r="AB327" i="4" s="1"/>
  <c r="AG327" i="4" s="1"/>
  <c r="W311" i="4"/>
  <c r="AB311" i="4" s="1"/>
  <c r="AG311" i="4" s="1"/>
  <c r="W295" i="4"/>
  <c r="AB295" i="4" s="1"/>
  <c r="AG295" i="4" s="1"/>
  <c r="W279" i="4"/>
  <c r="AB279" i="4" s="1"/>
  <c r="AG279" i="4" s="1"/>
  <c r="W414" i="4"/>
  <c r="AB414" i="4" s="1"/>
  <c r="AG414" i="4" s="1"/>
  <c r="W376" i="4"/>
  <c r="AB376" i="4" s="1"/>
  <c r="AG376" i="4" s="1"/>
  <c r="W360" i="4"/>
  <c r="AB360" i="4" s="1"/>
  <c r="AG360" i="4" s="1"/>
  <c r="W344" i="4"/>
  <c r="AB344" i="4" s="1"/>
  <c r="AG344" i="4" s="1"/>
  <c r="W328" i="4"/>
  <c r="AB328" i="4" s="1"/>
  <c r="AG328" i="4" s="1"/>
  <c r="W296" i="4"/>
  <c r="AB296" i="4" s="1"/>
  <c r="AG296" i="4" s="1"/>
  <c r="W280" i="4"/>
  <c r="AB280" i="4" s="1"/>
  <c r="AG280" i="4" s="1"/>
  <c r="W403" i="4"/>
  <c r="AB403" i="4" s="1"/>
  <c r="AG403" i="4" s="1"/>
  <c r="W281" i="4"/>
  <c r="AB281" i="4" s="1"/>
  <c r="AG281" i="4" s="1"/>
  <c r="W248" i="4"/>
  <c r="AB248" i="4" s="1"/>
  <c r="AG248" i="4" s="1"/>
  <c r="W232" i="4"/>
  <c r="AB232" i="4" s="1"/>
  <c r="AG232" i="4" s="1"/>
  <c r="W200" i="4"/>
  <c r="AB200" i="4" s="1"/>
  <c r="AG200" i="4" s="1"/>
  <c r="W184" i="4"/>
  <c r="AB184" i="4" s="1"/>
  <c r="AG184" i="4" s="1"/>
  <c r="W168" i="4"/>
  <c r="AB168" i="4" s="1"/>
  <c r="AG168" i="4" s="1"/>
  <c r="W136" i="4"/>
  <c r="AB136" i="4" s="1"/>
  <c r="AG136" i="4" s="1"/>
  <c r="W120" i="4"/>
  <c r="AB120" i="4" s="1"/>
  <c r="AG120" i="4" s="1"/>
  <c r="W104" i="4"/>
  <c r="AB104" i="4" s="1"/>
  <c r="AG104" i="4" s="1"/>
  <c r="W72" i="4"/>
  <c r="AB72" i="4" s="1"/>
  <c r="AG72" i="4" s="1"/>
  <c r="W56" i="4"/>
  <c r="AB56" i="4" s="1"/>
  <c r="AG56" i="4" s="1"/>
  <c r="W40" i="4"/>
  <c r="AB40" i="4" s="1"/>
  <c r="AG40" i="4" s="1"/>
  <c r="W24" i="4"/>
  <c r="AB24" i="4" s="1"/>
  <c r="AG24" i="4" s="1"/>
  <c r="W301" i="4"/>
  <c r="AB301" i="4" s="1"/>
  <c r="AG301" i="4" s="1"/>
  <c r="W260" i="4"/>
  <c r="AB260" i="4" s="1"/>
  <c r="AG260" i="4" s="1"/>
  <c r="W245" i="4"/>
  <c r="AB245" i="4" s="1"/>
  <c r="AG245" i="4" s="1"/>
  <c r="W213" i="4"/>
  <c r="AB213" i="4" s="1"/>
  <c r="AG213" i="4" s="1"/>
  <c r="W197" i="4"/>
  <c r="AB197" i="4" s="1"/>
  <c r="AG197" i="4" s="1"/>
  <c r="W181" i="4"/>
  <c r="AB181" i="4" s="1"/>
  <c r="AG181" i="4" s="1"/>
  <c r="W165" i="4"/>
  <c r="AB165" i="4" s="1"/>
  <c r="AG165" i="4" s="1"/>
  <c r="W133" i="4"/>
  <c r="AB133" i="4" s="1"/>
  <c r="AG133" i="4" s="1"/>
  <c r="W117" i="4"/>
  <c r="AB117" i="4" s="1"/>
  <c r="AG117" i="4" s="1"/>
  <c r="W101" i="4"/>
  <c r="AB101" i="4" s="1"/>
  <c r="AG101" i="4" s="1"/>
  <c r="W85" i="4"/>
  <c r="AB85" i="4" s="1"/>
  <c r="AG85" i="4" s="1"/>
  <c r="W53" i="4"/>
  <c r="AB53" i="4" s="1"/>
  <c r="AG53" i="4" s="1"/>
  <c r="W37" i="4"/>
  <c r="AB37" i="4" s="1"/>
  <c r="AG37" i="4" s="1"/>
  <c r="W21" i="4"/>
  <c r="AB21" i="4" s="1"/>
  <c r="AG21" i="4" s="1"/>
  <c r="W353" i="4"/>
  <c r="AB353" i="4" s="1"/>
  <c r="AG353" i="4" s="1"/>
  <c r="W258" i="4"/>
  <c r="AB258" i="4" s="1"/>
  <c r="AG258" i="4" s="1"/>
  <c r="W242" i="4"/>
  <c r="AB242" i="4" s="1"/>
  <c r="AG242" i="4" s="1"/>
  <c r="W226" i="4"/>
  <c r="AB226" i="4" s="1"/>
  <c r="AG226" i="4" s="1"/>
  <c r="W194" i="4"/>
  <c r="AB194" i="4" s="1"/>
  <c r="AG194" i="4" s="1"/>
  <c r="W178" i="4"/>
  <c r="AB178" i="4" s="1"/>
  <c r="AG178" i="4" s="1"/>
  <c r="W162" i="4"/>
  <c r="AB162" i="4" s="1"/>
  <c r="AG162" i="4" s="1"/>
  <c r="W146" i="4"/>
  <c r="AB146" i="4" s="1"/>
  <c r="AG146" i="4" s="1"/>
  <c r="W114" i="4"/>
  <c r="AB114" i="4" s="1"/>
  <c r="AG114" i="4" s="1"/>
  <c r="W98" i="4"/>
  <c r="AB98" i="4" s="1"/>
  <c r="AG98" i="4" s="1"/>
  <c r="W82" i="4"/>
  <c r="AB82" i="4" s="1"/>
  <c r="AG82" i="4" s="1"/>
  <c r="W66" i="4"/>
  <c r="AB66" i="4" s="1"/>
  <c r="AG66" i="4" s="1"/>
  <c r="W34" i="4"/>
  <c r="AB34" i="4" s="1"/>
  <c r="AG34" i="4" s="1"/>
  <c r="W18" i="4"/>
  <c r="AB18" i="4" s="1"/>
  <c r="AG18" i="4" s="1"/>
  <c r="W235" i="4"/>
  <c r="AB235" i="4" s="1"/>
  <c r="AG235" i="4" s="1"/>
  <c r="W171" i="4"/>
  <c r="AB171" i="4" s="1"/>
  <c r="AG171" i="4" s="1"/>
  <c r="W107" i="4"/>
  <c r="AB107" i="4" s="1"/>
  <c r="AG107" i="4" s="1"/>
  <c r="W277" i="4"/>
  <c r="AB277" i="4" s="1"/>
  <c r="AG277" i="4" s="1"/>
  <c r="W207" i="4"/>
  <c r="AB207" i="4" s="1"/>
  <c r="AG207" i="4" s="1"/>
  <c r="W143" i="4"/>
  <c r="AB143" i="4" s="1"/>
  <c r="AG143" i="4" s="1"/>
  <c r="W79" i="4"/>
  <c r="AB79" i="4" s="1"/>
  <c r="AG79" i="4" s="1"/>
  <c r="W17" i="4"/>
  <c r="AB17" i="4" s="1"/>
  <c r="AG17" i="4" s="1"/>
  <c r="W227" i="4"/>
  <c r="AB227" i="4" s="1"/>
  <c r="AG227" i="4" s="1"/>
  <c r="W163" i="4"/>
  <c r="AB163" i="4" s="1"/>
  <c r="AG163" i="4" s="1"/>
  <c r="W99" i="4"/>
  <c r="AB99" i="4" s="1"/>
  <c r="AG99" i="4" s="1"/>
  <c r="W35" i="4"/>
  <c r="AB35" i="4" s="1"/>
  <c r="AG35" i="4" s="1"/>
  <c r="W215" i="4"/>
  <c r="AB215" i="4" s="1"/>
  <c r="AG215" i="4" s="1"/>
  <c r="W151" i="4"/>
  <c r="AB151" i="4" s="1"/>
  <c r="AG151" i="4" s="1"/>
  <c r="W87" i="4"/>
  <c r="AB87" i="4" s="1"/>
  <c r="AG87" i="4" s="1"/>
  <c r="W23" i="4"/>
  <c r="AB23" i="4" s="1"/>
  <c r="AG23" i="4" s="1"/>
  <c r="W654" i="4"/>
  <c r="AB654" i="4" s="1"/>
  <c r="AG654" i="4" s="1"/>
  <c r="W638" i="4"/>
  <c r="AB638" i="4" s="1"/>
  <c r="AG638" i="4" s="1"/>
  <c r="W606" i="4"/>
  <c r="AB606" i="4" s="1"/>
  <c r="AG606" i="4" s="1"/>
  <c r="W574" i="4"/>
  <c r="AB574" i="4" s="1"/>
  <c r="AG574" i="4" s="1"/>
  <c r="W623" i="4"/>
  <c r="AB623" i="4" s="1"/>
  <c r="AG623" i="4" s="1"/>
  <c r="W591" i="4"/>
  <c r="AB591" i="4" s="1"/>
  <c r="AG591" i="4" s="1"/>
  <c r="W640" i="4"/>
  <c r="AB640" i="4" s="1"/>
  <c r="AG640" i="4" s="1"/>
  <c r="W608" i="4"/>
  <c r="AB608" i="4" s="1"/>
  <c r="AG608" i="4" s="1"/>
  <c r="W576" i="4"/>
  <c r="AB576" i="4" s="1"/>
  <c r="AG576" i="4" s="1"/>
  <c r="W539" i="4"/>
  <c r="AB539" i="4" s="1"/>
  <c r="AG539" i="4" s="1"/>
  <c r="W507" i="4"/>
  <c r="AB507" i="4" s="1"/>
  <c r="AG507" i="4" s="1"/>
  <c r="W475" i="4"/>
  <c r="AB475" i="4" s="1"/>
  <c r="AG475" i="4" s="1"/>
  <c r="W556" i="4"/>
  <c r="AB556" i="4" s="1"/>
  <c r="AG556" i="4" s="1"/>
  <c r="W524" i="4"/>
  <c r="AB524" i="4" s="1"/>
  <c r="AG524" i="4" s="1"/>
  <c r="W492" i="4"/>
  <c r="AB492" i="4" s="1"/>
  <c r="AG492" i="4" s="1"/>
  <c r="W613" i="4"/>
  <c r="AB613" i="4" s="1"/>
  <c r="AG613" i="4" s="1"/>
  <c r="W541" i="4"/>
  <c r="AB541" i="4" s="1"/>
  <c r="AG541" i="4" s="1"/>
  <c r="W493" i="4"/>
  <c r="AB493" i="4" s="1"/>
  <c r="AG493" i="4" s="1"/>
  <c r="W461" i="4"/>
  <c r="AB461" i="4" s="1"/>
  <c r="AG461" i="4" s="1"/>
  <c r="W498" i="4"/>
  <c r="AB498" i="4" s="1"/>
  <c r="AG498" i="4" s="1"/>
  <c r="W419" i="4"/>
  <c r="AB419" i="4" s="1"/>
  <c r="AG419" i="4" s="1"/>
  <c r="W486" i="4"/>
  <c r="AB486" i="4" s="1"/>
  <c r="AG486" i="4" s="1"/>
  <c r="W569" i="4"/>
  <c r="AB569" i="4" s="1"/>
  <c r="AG569" i="4" s="1"/>
  <c r="W453" i="4"/>
  <c r="AB453" i="4" s="1"/>
  <c r="AG453" i="4" s="1"/>
  <c r="W421" i="4"/>
  <c r="AB421" i="4" s="1"/>
  <c r="AG421" i="4" s="1"/>
  <c r="W510" i="4"/>
  <c r="AB510" i="4" s="1"/>
  <c r="AG510" i="4" s="1"/>
  <c r="W406" i="4"/>
  <c r="AB406" i="4" s="1"/>
  <c r="AG406" i="4" s="1"/>
  <c r="W354" i="4"/>
  <c r="AB354" i="4" s="1"/>
  <c r="AG354" i="4" s="1"/>
  <c r="W322" i="4"/>
  <c r="AB322" i="4" s="1"/>
  <c r="AG322" i="4" s="1"/>
  <c r="W290" i="4"/>
  <c r="AB290" i="4" s="1"/>
  <c r="AG290" i="4" s="1"/>
  <c r="W402" i="4"/>
  <c r="AB402" i="4" s="1"/>
  <c r="AG402" i="4" s="1"/>
  <c r="W367" i="4"/>
  <c r="AB367" i="4" s="1"/>
  <c r="AG367" i="4" s="1"/>
  <c r="W335" i="4"/>
  <c r="AB335" i="4" s="1"/>
  <c r="AG335" i="4" s="1"/>
  <c r="W287" i="4"/>
  <c r="AB287" i="4" s="1"/>
  <c r="AG287" i="4" s="1"/>
  <c r="W398" i="4"/>
  <c r="AB398" i="4" s="1"/>
  <c r="AG398" i="4" s="1"/>
  <c r="W368" i="4"/>
  <c r="AB368" i="4" s="1"/>
  <c r="AG368" i="4" s="1"/>
  <c r="W320" i="4"/>
  <c r="AB320" i="4" s="1"/>
  <c r="AG320" i="4" s="1"/>
  <c r="W288" i="4"/>
  <c r="AB288" i="4" s="1"/>
  <c r="AG288" i="4" s="1"/>
  <c r="W377" i="4"/>
  <c r="AB377" i="4" s="1"/>
  <c r="AG377" i="4" s="1"/>
  <c r="W240" i="4"/>
  <c r="AB240" i="4" s="1"/>
  <c r="AG240" i="4" s="1"/>
  <c r="W208" i="4"/>
  <c r="AB208" i="4" s="1"/>
  <c r="AG208" i="4" s="1"/>
  <c r="W160" i="4"/>
  <c r="AB160" i="4" s="1"/>
  <c r="AG160" i="4" s="1"/>
  <c r="W112" i="4"/>
  <c r="AB112" i="4" s="1"/>
  <c r="AG112" i="4" s="1"/>
  <c r="W80" i="4"/>
  <c r="AB80" i="4" s="1"/>
  <c r="AG80" i="4" s="1"/>
  <c r="W48" i="4"/>
  <c r="AB48" i="4" s="1"/>
  <c r="AG48" i="4" s="1"/>
  <c r="W333" i="4"/>
  <c r="AB333" i="4" s="1"/>
  <c r="AG333" i="4" s="1"/>
  <c r="W253" i="4"/>
  <c r="AB253" i="4" s="1"/>
  <c r="AG253" i="4" s="1"/>
  <c r="W221" i="4"/>
  <c r="AB221" i="4" s="1"/>
  <c r="AG221" i="4" s="1"/>
  <c r="W189" i="4"/>
  <c r="AB189" i="4" s="1"/>
  <c r="AG189" i="4" s="1"/>
  <c r="W141" i="4"/>
  <c r="AB141" i="4" s="1"/>
  <c r="AG141" i="4" s="1"/>
  <c r="W109" i="4"/>
  <c r="AB109" i="4" s="1"/>
  <c r="AG109" i="4" s="1"/>
  <c r="W77" i="4"/>
  <c r="AB77" i="4" s="1"/>
  <c r="AG77" i="4" s="1"/>
  <c r="W45" i="4"/>
  <c r="AB45" i="4" s="1"/>
  <c r="AG45" i="4" s="1"/>
  <c r="W321" i="4"/>
  <c r="AB321" i="4" s="1"/>
  <c r="AG321" i="4" s="1"/>
  <c r="W250" i="4"/>
  <c r="AB250" i="4" s="1"/>
  <c r="AG250" i="4" s="1"/>
  <c r="W218" i="4"/>
  <c r="AB218" i="4" s="1"/>
  <c r="AG218" i="4" s="1"/>
  <c r="W186" i="4"/>
  <c r="AB186" i="4" s="1"/>
  <c r="AG186" i="4" s="1"/>
  <c r="W138" i="4"/>
  <c r="AB138" i="4" s="1"/>
  <c r="AG138" i="4" s="1"/>
  <c r="W106" i="4"/>
  <c r="AB106" i="4" s="1"/>
  <c r="AG106" i="4" s="1"/>
  <c r="W74" i="4"/>
  <c r="AB74" i="4" s="1"/>
  <c r="AG74" i="4" s="1"/>
  <c r="W42" i="4"/>
  <c r="AB42" i="4" s="1"/>
  <c r="AG42" i="4" s="1"/>
  <c r="W203" i="4"/>
  <c r="AB203" i="4" s="1"/>
  <c r="AG203" i="4" s="1"/>
  <c r="W75" i="4"/>
  <c r="AB75" i="4" s="1"/>
  <c r="AG75" i="4" s="1"/>
  <c r="W239" i="4"/>
  <c r="AB239" i="4" s="1"/>
  <c r="AG239" i="4" s="1"/>
  <c r="W47" i="4"/>
  <c r="AB47" i="4" s="1"/>
  <c r="AG47" i="4" s="1"/>
  <c r="W259" i="4"/>
  <c r="AB259" i="4" s="1"/>
  <c r="AG259" i="4" s="1"/>
  <c r="W131" i="4"/>
  <c r="AB131" i="4" s="1"/>
  <c r="AG131" i="4" s="1"/>
  <c r="W15" i="4"/>
  <c r="AB15" i="4" s="1"/>
  <c r="AG15" i="4" s="1"/>
  <c r="W119" i="4"/>
  <c r="AB119" i="4" s="1"/>
  <c r="AG119" i="4" s="1"/>
  <c r="W16" i="4"/>
  <c r="AB16" i="4" s="1"/>
  <c r="AG16" i="4" s="1"/>
  <c r="W646" i="4"/>
  <c r="AB646" i="4" s="1"/>
  <c r="AG646" i="4" s="1"/>
  <c r="W630" i="4"/>
  <c r="AB630" i="4" s="1"/>
  <c r="AG630" i="4" s="1"/>
  <c r="W614" i="4"/>
  <c r="AB614" i="4" s="1"/>
  <c r="AG614" i="4" s="1"/>
  <c r="W598" i="4"/>
  <c r="AB598" i="4" s="1"/>
  <c r="AG598" i="4" s="1"/>
  <c r="W582" i="4"/>
  <c r="AB582" i="4" s="1"/>
  <c r="AG582" i="4" s="1"/>
  <c r="W566" i="4"/>
  <c r="AB566" i="4" s="1"/>
  <c r="AG566" i="4" s="1"/>
  <c r="W647" i="4"/>
  <c r="AB647" i="4" s="1"/>
  <c r="AG647" i="4" s="1"/>
  <c r="W631" i="4"/>
  <c r="AB631" i="4" s="1"/>
  <c r="AG631" i="4" s="1"/>
  <c r="W615" i="4"/>
  <c r="AB615" i="4" s="1"/>
  <c r="AG615" i="4" s="1"/>
  <c r="W599" i="4"/>
  <c r="AB599" i="4" s="1"/>
  <c r="AG599" i="4" s="1"/>
  <c r="W583" i="4"/>
  <c r="AB583" i="4" s="1"/>
  <c r="AG583" i="4" s="1"/>
  <c r="W567" i="4"/>
  <c r="AB567" i="4" s="1"/>
  <c r="AG567" i="4" s="1"/>
  <c r="W648" i="4"/>
  <c r="AB648" i="4" s="1"/>
  <c r="AG648" i="4" s="1"/>
  <c r="W632" i="4"/>
  <c r="AB632" i="4" s="1"/>
  <c r="AG632" i="4" s="1"/>
  <c r="W616" i="4"/>
  <c r="AB616" i="4" s="1"/>
  <c r="AG616" i="4" s="1"/>
  <c r="W584" i="4"/>
  <c r="AB584" i="4" s="1"/>
  <c r="AG584" i="4" s="1"/>
  <c r="W568" i="4"/>
  <c r="AB568" i="4" s="1"/>
  <c r="AG568" i="4" s="1"/>
  <c r="W621" i="4"/>
  <c r="AB621" i="4" s="1"/>
  <c r="AG621" i="4" s="1"/>
  <c r="W565" i="4"/>
  <c r="AB565" i="4" s="1"/>
  <c r="AG565" i="4" s="1"/>
  <c r="W547" i="4"/>
  <c r="AB547" i="4" s="1"/>
  <c r="AG547" i="4" s="1"/>
  <c r="W531" i="4"/>
  <c r="AB531" i="4" s="1"/>
  <c r="AG531" i="4" s="1"/>
  <c r="W515" i="4"/>
  <c r="AB515" i="4" s="1"/>
  <c r="AG515" i="4" s="1"/>
  <c r="W467" i="4"/>
  <c r="AB467" i="4" s="1"/>
  <c r="AG467" i="4" s="1"/>
  <c r="W516" i="4"/>
  <c r="AB516" i="4" s="1"/>
  <c r="AG516" i="4" s="1"/>
  <c r="W549" i="4"/>
  <c r="AB549" i="4" s="1"/>
  <c r="AG549" i="4" s="1"/>
  <c r="W443" i="4"/>
  <c r="AB443" i="4" s="1"/>
  <c r="AG443" i="4" s="1"/>
  <c r="W538" i="4"/>
  <c r="AB538" i="4" s="1"/>
  <c r="AG538" i="4" s="1"/>
  <c r="W422" i="4"/>
  <c r="AB422" i="4" s="1"/>
  <c r="AG422" i="4" s="1"/>
  <c r="W298" i="4"/>
  <c r="AB298" i="4" s="1"/>
  <c r="AG298" i="4" s="1"/>
  <c r="W343" i="4"/>
  <c r="AB343" i="4" s="1"/>
  <c r="AG343" i="4" s="1"/>
  <c r="W392" i="4"/>
  <c r="AB392" i="4" s="1"/>
  <c r="AG392" i="4" s="1"/>
  <c r="W312" i="4"/>
  <c r="AB312" i="4" s="1"/>
  <c r="AG312" i="4" s="1"/>
  <c r="W345" i="4"/>
  <c r="AB345" i="4" s="1"/>
  <c r="AG345" i="4" s="1"/>
  <c r="W216" i="4"/>
  <c r="AB216" i="4" s="1"/>
  <c r="AG216" i="4" s="1"/>
  <c r="W152" i="4"/>
  <c r="AB152" i="4" s="1"/>
  <c r="AG152" i="4" s="1"/>
  <c r="W88" i="4"/>
  <c r="AB88" i="4" s="1"/>
  <c r="AG88" i="4" s="1"/>
  <c r="W365" i="4"/>
  <c r="AB365" i="4" s="1"/>
  <c r="AG365" i="4" s="1"/>
  <c r="W229" i="4"/>
  <c r="AB229" i="4" s="1"/>
  <c r="AG229" i="4" s="1"/>
  <c r="W149" i="4"/>
  <c r="AB149" i="4" s="1"/>
  <c r="AG149" i="4" s="1"/>
  <c r="W69" i="4"/>
  <c r="AB69" i="4" s="1"/>
  <c r="AG69" i="4" s="1"/>
  <c r="W289" i="4"/>
  <c r="AB289" i="4" s="1"/>
  <c r="AG289" i="4" s="1"/>
  <c r="W210" i="4"/>
  <c r="AB210" i="4" s="1"/>
  <c r="AG210" i="4" s="1"/>
  <c r="W130" i="4"/>
  <c r="AB130" i="4" s="1"/>
  <c r="AG130" i="4" s="1"/>
  <c r="W50" i="4"/>
  <c r="AB50" i="4" s="1"/>
  <c r="AG50" i="4" s="1"/>
  <c r="W43" i="4"/>
  <c r="AB43" i="4" s="1"/>
  <c r="AG43" i="4" s="1"/>
  <c r="W273" i="4"/>
  <c r="AB273" i="4" s="1"/>
  <c r="AG273" i="4" s="1"/>
  <c r="W309" i="4"/>
  <c r="AB309" i="4" s="1"/>
  <c r="AG309" i="4" s="1"/>
  <c r="W622" i="4"/>
  <c r="AB622" i="4" s="1"/>
  <c r="AG622" i="4" s="1"/>
  <c r="W639" i="4"/>
  <c r="AB639" i="4" s="1"/>
  <c r="AG639" i="4" s="1"/>
  <c r="W656" i="4"/>
  <c r="AB656" i="4" s="1"/>
  <c r="AG656" i="4" s="1"/>
  <c r="W589" i="4"/>
  <c r="AB589" i="4" s="1"/>
  <c r="AG589" i="4" s="1"/>
  <c r="W459" i="4"/>
  <c r="AB459" i="4" s="1"/>
  <c r="AG459" i="4" s="1"/>
  <c r="W476" i="4"/>
  <c r="AB476" i="4" s="1"/>
  <c r="AG476" i="4" s="1"/>
  <c r="W509" i="4"/>
  <c r="AB509" i="4" s="1"/>
  <c r="AG509" i="4" s="1"/>
  <c r="W435" i="4"/>
  <c r="AB435" i="4" s="1"/>
  <c r="AG435" i="4" s="1"/>
  <c r="W432" i="4"/>
  <c r="AB432" i="4" s="1"/>
  <c r="AG432" i="4" s="1"/>
  <c r="W405" i="4"/>
  <c r="AB405" i="4" s="1"/>
  <c r="AG405" i="4" s="1"/>
  <c r="W370" i="4"/>
  <c r="AB370" i="4" s="1"/>
  <c r="AG370" i="4" s="1"/>
  <c r="W442" i="4"/>
  <c r="AB442" i="4" s="1"/>
  <c r="AG442" i="4" s="1"/>
  <c r="W303" i="4"/>
  <c r="AB303" i="4" s="1"/>
  <c r="AG303" i="4" s="1"/>
  <c r="W336" i="4"/>
  <c r="AB336" i="4" s="1"/>
  <c r="AG336" i="4" s="1"/>
  <c r="W256" i="4"/>
  <c r="AB256" i="4" s="1"/>
  <c r="AG256" i="4" s="1"/>
  <c r="W144" i="4"/>
  <c r="AB144" i="4" s="1"/>
  <c r="AG144" i="4" s="1"/>
  <c r="W32" i="4"/>
  <c r="AB32" i="4" s="1"/>
  <c r="AG32" i="4" s="1"/>
  <c r="W173" i="4"/>
  <c r="AB173" i="4" s="1"/>
  <c r="AG173" i="4" s="1"/>
  <c r="W29" i="4"/>
  <c r="AB29" i="4" s="1"/>
  <c r="AG29" i="4" s="1"/>
  <c r="W154" i="4"/>
  <c r="AB154" i="4" s="1"/>
  <c r="AG154" i="4" s="1"/>
  <c r="W26" i="4"/>
  <c r="AB26" i="4" s="1"/>
  <c r="AG26" i="4" s="1"/>
  <c r="W111" i="4"/>
  <c r="AB111" i="4" s="1"/>
  <c r="AG111" i="4" s="1"/>
  <c r="W183" i="4"/>
  <c r="AB183" i="4" s="1"/>
  <c r="AG183" i="4" s="1"/>
  <c r="W658" i="4"/>
  <c r="AB658" i="4" s="1"/>
  <c r="AG658" i="4" s="1"/>
  <c r="W642" i="4"/>
  <c r="AB642" i="4" s="1"/>
  <c r="AG642" i="4" s="1"/>
  <c r="W626" i="4"/>
  <c r="AB626" i="4" s="1"/>
  <c r="AG626" i="4" s="1"/>
  <c r="W610" i="4"/>
  <c r="AB610" i="4" s="1"/>
  <c r="AG610" i="4" s="1"/>
  <c r="W594" i="4"/>
  <c r="AB594" i="4" s="1"/>
  <c r="AG594" i="4" s="1"/>
  <c r="W578" i="4"/>
  <c r="AB578" i="4" s="1"/>
  <c r="AG578" i="4" s="1"/>
  <c r="W659" i="4"/>
  <c r="AB659" i="4" s="1"/>
  <c r="AG659" i="4" s="1"/>
  <c r="W643" i="4"/>
  <c r="AB643" i="4" s="1"/>
  <c r="AG643" i="4" s="1"/>
  <c r="W627" i="4"/>
  <c r="AB627" i="4" s="1"/>
  <c r="AG627" i="4" s="1"/>
  <c r="W611" i="4"/>
  <c r="AB611" i="4" s="1"/>
  <c r="AG611" i="4" s="1"/>
  <c r="W595" i="4"/>
  <c r="AB595" i="4" s="1"/>
  <c r="AG595" i="4" s="1"/>
  <c r="W579" i="4"/>
  <c r="AB579" i="4" s="1"/>
  <c r="AG579" i="4" s="1"/>
  <c r="W660" i="4"/>
  <c r="AB660" i="4" s="1"/>
  <c r="AG660" i="4" s="1"/>
  <c r="W644" i="4"/>
  <c r="AB644" i="4" s="1"/>
  <c r="AG644" i="4" s="1"/>
  <c r="W628" i="4"/>
  <c r="AB628" i="4" s="1"/>
  <c r="AG628" i="4" s="1"/>
  <c r="W612" i="4"/>
  <c r="AB612" i="4" s="1"/>
  <c r="AG612" i="4" s="1"/>
  <c r="W596" i="4"/>
  <c r="AB596" i="4" s="1"/>
  <c r="AG596" i="4" s="1"/>
  <c r="W580" i="4"/>
  <c r="AB580" i="4" s="1"/>
  <c r="AG580" i="4" s="1"/>
  <c r="W564" i="4"/>
  <c r="AB564" i="4" s="1"/>
  <c r="AG564" i="4" s="1"/>
  <c r="W605" i="4"/>
  <c r="AB605" i="4" s="1"/>
  <c r="AG605" i="4" s="1"/>
  <c r="W559" i="4"/>
  <c r="AB559" i="4" s="1"/>
  <c r="AG559" i="4" s="1"/>
  <c r="W543" i="4"/>
  <c r="AB543" i="4" s="1"/>
  <c r="AG543" i="4" s="1"/>
  <c r="W527" i="4"/>
  <c r="AB527" i="4" s="1"/>
  <c r="AG527" i="4" s="1"/>
  <c r="W511" i="4"/>
  <c r="AB511" i="4" s="1"/>
  <c r="AG511" i="4" s="1"/>
  <c r="W495" i="4"/>
  <c r="AB495" i="4" s="1"/>
  <c r="AG495" i="4" s="1"/>
  <c r="W479" i="4"/>
  <c r="AB479" i="4" s="1"/>
  <c r="AG479" i="4" s="1"/>
  <c r="W463" i="4"/>
  <c r="AB463" i="4" s="1"/>
  <c r="AG463" i="4" s="1"/>
  <c r="W625" i="4"/>
  <c r="AB625" i="4" s="1"/>
  <c r="AG625" i="4" s="1"/>
  <c r="W560" i="4"/>
  <c r="AB560" i="4" s="1"/>
  <c r="AG560" i="4" s="1"/>
  <c r="W544" i="4"/>
  <c r="AB544" i="4" s="1"/>
  <c r="AG544" i="4" s="1"/>
  <c r="W528" i="4"/>
  <c r="AB528" i="4" s="1"/>
  <c r="AG528" i="4" s="1"/>
  <c r="W512" i="4"/>
  <c r="AB512" i="4" s="1"/>
  <c r="AG512" i="4" s="1"/>
  <c r="W496" i="4"/>
  <c r="AB496" i="4" s="1"/>
  <c r="AG496" i="4" s="1"/>
  <c r="W480" i="4"/>
  <c r="AB480" i="4" s="1"/>
  <c r="AG480" i="4" s="1"/>
  <c r="W464" i="4"/>
  <c r="AB464" i="4" s="1"/>
  <c r="AG464" i="4" s="1"/>
  <c r="W629" i="4"/>
  <c r="AB629" i="4" s="1"/>
  <c r="AG629" i="4" s="1"/>
  <c r="W561" i="4"/>
  <c r="AB561" i="4" s="1"/>
  <c r="AG561" i="4" s="1"/>
  <c r="W545" i="4"/>
  <c r="AB545" i="4" s="1"/>
  <c r="AG545" i="4" s="1"/>
  <c r="W529" i="4"/>
  <c r="AB529" i="4" s="1"/>
  <c r="AG529" i="4" s="1"/>
  <c r="W513" i="4"/>
  <c r="AB513" i="4" s="1"/>
  <c r="AG513" i="4" s="1"/>
  <c r="W497" i="4"/>
  <c r="AB497" i="4" s="1"/>
  <c r="AG497" i="4" s="1"/>
  <c r="W481" i="4"/>
  <c r="AB481" i="4" s="1"/>
  <c r="AG481" i="4" s="1"/>
  <c r="W465" i="4"/>
  <c r="AB465" i="4" s="1"/>
  <c r="AG465" i="4" s="1"/>
  <c r="W563" i="4"/>
  <c r="AB563" i="4" s="1"/>
  <c r="AG563" i="4" s="1"/>
  <c r="W514" i="4"/>
  <c r="AB514" i="4" s="1"/>
  <c r="AG514" i="4" s="1"/>
  <c r="W455" i="4"/>
  <c r="AB455" i="4" s="1"/>
  <c r="AG455" i="4" s="1"/>
  <c r="W439" i="4"/>
  <c r="AB439" i="4" s="1"/>
  <c r="AG439" i="4" s="1"/>
  <c r="W423" i="4"/>
  <c r="AB423" i="4" s="1"/>
  <c r="AG423" i="4" s="1"/>
  <c r="W617" i="4"/>
  <c r="AB617" i="4" s="1"/>
  <c r="AG617" i="4" s="1"/>
  <c r="W502" i="4"/>
  <c r="AB502" i="4" s="1"/>
  <c r="AG502" i="4" s="1"/>
  <c r="W452" i="4"/>
  <c r="AB452" i="4" s="1"/>
  <c r="AG452" i="4" s="1"/>
  <c r="W436" i="4"/>
  <c r="AB436" i="4" s="1"/>
  <c r="AG436" i="4" s="1"/>
  <c r="W420" i="4"/>
  <c r="AB420" i="4" s="1"/>
  <c r="AG420" i="4" s="1"/>
  <c r="W633" i="4"/>
  <c r="AB633" i="4" s="1"/>
  <c r="AG633" i="4" s="1"/>
  <c r="W522" i="4"/>
  <c r="AB522" i="4" s="1"/>
  <c r="AG522" i="4" s="1"/>
  <c r="W458" i="4"/>
  <c r="AB458" i="4" s="1"/>
  <c r="AG458" i="4" s="1"/>
  <c r="W441" i="4"/>
  <c r="AB441" i="4" s="1"/>
  <c r="AG441" i="4" s="1"/>
  <c r="W425" i="4"/>
  <c r="AB425" i="4" s="1"/>
  <c r="AG425" i="4" s="1"/>
  <c r="W409" i="4"/>
  <c r="AB409" i="4" s="1"/>
  <c r="AG409" i="4" s="1"/>
  <c r="W649" i="4"/>
  <c r="AB649" i="4" s="1"/>
  <c r="AG649" i="4" s="1"/>
  <c r="W526" i="4"/>
  <c r="AB526" i="4" s="1"/>
  <c r="AG526" i="4" s="1"/>
  <c r="W462" i="4"/>
  <c r="AB462" i="4" s="1"/>
  <c r="AG462" i="4" s="1"/>
  <c r="W407" i="4"/>
  <c r="AB407" i="4" s="1"/>
  <c r="AG407" i="4" s="1"/>
  <c r="W390" i="4"/>
  <c r="AB390" i="4" s="1"/>
  <c r="AG390" i="4" s="1"/>
  <c r="W374" i="4"/>
  <c r="AB374" i="4" s="1"/>
  <c r="AG374" i="4" s="1"/>
  <c r="W358" i="4"/>
  <c r="AB358" i="4" s="1"/>
  <c r="AG358" i="4" s="1"/>
  <c r="W342" i="4"/>
  <c r="AB342" i="4" s="1"/>
  <c r="AG342" i="4" s="1"/>
  <c r="W326" i="4"/>
  <c r="AB326" i="4" s="1"/>
  <c r="AG326" i="4" s="1"/>
  <c r="W310" i="4"/>
  <c r="AB310" i="4" s="1"/>
  <c r="AG310" i="4" s="1"/>
  <c r="W294" i="4"/>
  <c r="AB294" i="4" s="1"/>
  <c r="AG294" i="4" s="1"/>
  <c r="W278" i="4"/>
  <c r="AB278" i="4" s="1"/>
  <c r="AG278" i="4" s="1"/>
  <c r="W262" i="4"/>
  <c r="AB262" i="4" s="1"/>
  <c r="AG262" i="4" s="1"/>
  <c r="W404" i="4"/>
  <c r="AB404" i="4" s="1"/>
  <c r="AG404" i="4" s="1"/>
  <c r="W387" i="4"/>
  <c r="AB387" i="4" s="1"/>
  <c r="AG387" i="4" s="1"/>
  <c r="W371" i="4"/>
  <c r="AB371" i="4" s="1"/>
  <c r="AG371" i="4" s="1"/>
  <c r="W355" i="4"/>
  <c r="AB355" i="4" s="1"/>
  <c r="AG355" i="4" s="1"/>
  <c r="W339" i="4"/>
  <c r="AB339" i="4" s="1"/>
  <c r="AG339" i="4" s="1"/>
  <c r="W323" i="4"/>
  <c r="AB323" i="4" s="1"/>
  <c r="AG323" i="4" s="1"/>
  <c r="W307" i="4"/>
  <c r="AB307" i="4" s="1"/>
  <c r="AG307" i="4" s="1"/>
  <c r="W291" i="4"/>
  <c r="AB291" i="4" s="1"/>
  <c r="AG291" i="4" s="1"/>
  <c r="W275" i="4"/>
  <c r="AB275" i="4" s="1"/>
  <c r="AG275" i="4" s="1"/>
  <c r="W400" i="4"/>
  <c r="AB400" i="4" s="1"/>
  <c r="AG400" i="4" s="1"/>
  <c r="W388" i="4"/>
  <c r="AB388" i="4" s="1"/>
  <c r="AG388" i="4" s="1"/>
  <c r="W372" i="4"/>
  <c r="AB372" i="4" s="1"/>
  <c r="AG372" i="4" s="1"/>
  <c r="W356" i="4"/>
  <c r="AB356" i="4" s="1"/>
  <c r="AG356" i="4" s="1"/>
  <c r="W340" i="4"/>
  <c r="AB340" i="4" s="1"/>
  <c r="AG340" i="4" s="1"/>
  <c r="W324" i="4"/>
  <c r="AB324" i="4" s="1"/>
  <c r="AG324" i="4" s="1"/>
  <c r="W308" i="4"/>
  <c r="AB308" i="4" s="1"/>
  <c r="AG308" i="4" s="1"/>
  <c r="W292" i="4"/>
  <c r="AB292" i="4" s="1"/>
  <c r="AG292" i="4" s="1"/>
  <c r="W276" i="4"/>
  <c r="AB276" i="4" s="1"/>
  <c r="AG276" i="4" s="1"/>
  <c r="W393" i="4"/>
  <c r="AB393" i="4" s="1"/>
  <c r="AG393" i="4" s="1"/>
  <c r="W329" i="4"/>
  <c r="AB329" i="4" s="1"/>
  <c r="AG329" i="4" s="1"/>
  <c r="W264" i="4"/>
  <c r="AB264" i="4" s="1"/>
  <c r="AG264" i="4" s="1"/>
  <c r="W244" i="4"/>
  <c r="AB244" i="4" s="1"/>
  <c r="AG244" i="4" s="1"/>
  <c r="W228" i="4"/>
  <c r="AB228" i="4" s="1"/>
  <c r="AG228" i="4" s="1"/>
  <c r="W212" i="4"/>
  <c r="AB212" i="4" s="1"/>
  <c r="AG212" i="4" s="1"/>
  <c r="W196" i="4"/>
  <c r="AB196" i="4" s="1"/>
  <c r="AG196" i="4" s="1"/>
  <c r="W180" i="4"/>
  <c r="AB180" i="4" s="1"/>
  <c r="AG180" i="4" s="1"/>
  <c r="W164" i="4"/>
  <c r="AB164" i="4" s="1"/>
  <c r="AG164" i="4" s="1"/>
  <c r="W148" i="4"/>
  <c r="AB148" i="4" s="1"/>
  <c r="AG148" i="4" s="1"/>
  <c r="W132" i="4"/>
  <c r="AB132" i="4" s="1"/>
  <c r="AG132" i="4" s="1"/>
  <c r="W116" i="4"/>
  <c r="AB116" i="4" s="1"/>
  <c r="AG116" i="4" s="1"/>
  <c r="W100" i="4"/>
  <c r="AB100" i="4" s="1"/>
  <c r="AG100" i="4" s="1"/>
  <c r="W84" i="4"/>
  <c r="AB84" i="4" s="1"/>
  <c r="AG84" i="4" s="1"/>
  <c r="W68" i="4"/>
  <c r="AB68" i="4" s="1"/>
  <c r="AG68" i="4" s="1"/>
  <c r="W52" i="4"/>
  <c r="AB52" i="4" s="1"/>
  <c r="AG52" i="4" s="1"/>
  <c r="W36" i="4"/>
  <c r="AB36" i="4" s="1"/>
  <c r="AG36" i="4" s="1"/>
  <c r="W20" i="4"/>
  <c r="AB20" i="4" s="1"/>
  <c r="AG20" i="4" s="1"/>
  <c r="W349" i="4"/>
  <c r="AB349" i="4" s="1"/>
  <c r="AG349" i="4" s="1"/>
  <c r="W285" i="4"/>
  <c r="AB285" i="4" s="1"/>
  <c r="AG285" i="4" s="1"/>
  <c r="W257" i="4"/>
  <c r="AB257" i="4" s="1"/>
  <c r="AG257" i="4" s="1"/>
  <c r="W241" i="4"/>
  <c r="AB241" i="4" s="1"/>
  <c r="AG241" i="4" s="1"/>
  <c r="W225" i="4"/>
  <c r="AB225" i="4" s="1"/>
  <c r="AG225" i="4" s="1"/>
  <c r="W209" i="4"/>
  <c r="AB209" i="4" s="1"/>
  <c r="AG209" i="4" s="1"/>
  <c r="W193" i="4"/>
  <c r="AB193" i="4" s="1"/>
  <c r="AG193" i="4" s="1"/>
  <c r="W177" i="4"/>
  <c r="AB177" i="4" s="1"/>
  <c r="AG177" i="4" s="1"/>
  <c r="W161" i="4"/>
  <c r="AB161" i="4" s="1"/>
  <c r="AG161" i="4" s="1"/>
  <c r="W145" i="4"/>
  <c r="AB145" i="4" s="1"/>
  <c r="AG145" i="4" s="1"/>
  <c r="W129" i="4"/>
  <c r="AB129" i="4" s="1"/>
  <c r="AG129" i="4" s="1"/>
  <c r="W113" i="4"/>
  <c r="AB113" i="4" s="1"/>
  <c r="AG113" i="4" s="1"/>
  <c r="W97" i="4"/>
  <c r="AB97" i="4" s="1"/>
  <c r="AG97" i="4" s="1"/>
  <c r="W81" i="4"/>
  <c r="AB81" i="4" s="1"/>
  <c r="AG81" i="4" s="1"/>
  <c r="W65" i="4"/>
  <c r="AB65" i="4" s="1"/>
  <c r="AG65" i="4" s="1"/>
  <c r="W49" i="4"/>
  <c r="AB49" i="4" s="1"/>
  <c r="AG49" i="4" s="1"/>
  <c r="W33" i="4"/>
  <c r="AB33" i="4" s="1"/>
  <c r="AG33" i="4" s="1"/>
  <c r="W450" i="4"/>
  <c r="AB450" i="4" s="1"/>
  <c r="AG450" i="4" s="1"/>
  <c r="W337" i="4"/>
  <c r="AB337" i="4" s="1"/>
  <c r="AG337" i="4" s="1"/>
  <c r="W271" i="4"/>
  <c r="AB271" i="4" s="1"/>
  <c r="AG271" i="4" s="1"/>
  <c r="W254" i="4"/>
  <c r="AB254" i="4" s="1"/>
  <c r="AG254" i="4" s="1"/>
  <c r="W238" i="4"/>
  <c r="AB238" i="4" s="1"/>
  <c r="AG238" i="4" s="1"/>
  <c r="W222" i="4"/>
  <c r="AB222" i="4" s="1"/>
  <c r="AG222" i="4" s="1"/>
  <c r="W206" i="4"/>
  <c r="AB206" i="4" s="1"/>
  <c r="AG206" i="4" s="1"/>
  <c r="W190" i="4"/>
  <c r="AB190" i="4" s="1"/>
  <c r="AG190" i="4" s="1"/>
  <c r="W174" i="4"/>
  <c r="AB174" i="4" s="1"/>
  <c r="AG174" i="4" s="1"/>
  <c r="W158" i="4"/>
  <c r="AB158" i="4" s="1"/>
  <c r="AG158" i="4" s="1"/>
  <c r="W142" i="4"/>
  <c r="AB142" i="4" s="1"/>
  <c r="AG142" i="4" s="1"/>
  <c r="W126" i="4"/>
  <c r="AB126" i="4" s="1"/>
  <c r="AG126" i="4" s="1"/>
  <c r="W110" i="4"/>
  <c r="AB110" i="4" s="1"/>
  <c r="AG110" i="4" s="1"/>
  <c r="W94" i="4"/>
  <c r="AB94" i="4" s="1"/>
  <c r="AG94" i="4" s="1"/>
  <c r="W78" i="4"/>
  <c r="AB78" i="4" s="1"/>
  <c r="AG78" i="4" s="1"/>
  <c r="W62" i="4"/>
  <c r="AB62" i="4" s="1"/>
  <c r="AG62" i="4" s="1"/>
  <c r="W46" i="4"/>
  <c r="AB46" i="4" s="1"/>
  <c r="AG46" i="4" s="1"/>
  <c r="W30" i="4"/>
  <c r="AB30" i="4" s="1"/>
  <c r="AG30" i="4" s="1"/>
  <c r="W389" i="4"/>
  <c r="AB389" i="4" s="1"/>
  <c r="AG389" i="4" s="1"/>
  <c r="W219" i="4"/>
  <c r="AB219" i="4" s="1"/>
  <c r="AG219" i="4" s="1"/>
  <c r="W155" i="4"/>
  <c r="AB155" i="4" s="1"/>
  <c r="AG155" i="4" s="1"/>
  <c r="W91" i="4"/>
  <c r="AB91" i="4" s="1"/>
  <c r="AG91" i="4" s="1"/>
  <c r="W27" i="4"/>
  <c r="AB27" i="4" s="1"/>
  <c r="AG27" i="4" s="1"/>
  <c r="W255" i="4"/>
  <c r="AB255" i="4" s="1"/>
  <c r="AG255" i="4" s="1"/>
  <c r="W191" i="4"/>
  <c r="AB191" i="4" s="1"/>
  <c r="AG191" i="4" s="1"/>
  <c r="W127" i="4"/>
  <c r="AB127" i="4" s="1"/>
  <c r="AG127" i="4" s="1"/>
  <c r="W63" i="4"/>
  <c r="AB63" i="4" s="1"/>
  <c r="AG63" i="4" s="1"/>
  <c r="W14" i="4"/>
  <c r="AB14" i="4" s="1"/>
  <c r="AG14" i="4" s="1"/>
  <c r="W268" i="4"/>
  <c r="AB268" i="4" s="1"/>
  <c r="AG268" i="4" s="1"/>
  <c r="W211" i="4"/>
  <c r="AB211" i="4" s="1"/>
  <c r="AG211" i="4" s="1"/>
  <c r="W147" i="4"/>
  <c r="AB147" i="4" s="1"/>
  <c r="AG147" i="4" s="1"/>
  <c r="W83" i="4"/>
  <c r="AB83" i="4" s="1"/>
  <c r="AG83" i="4" s="1"/>
  <c r="W19" i="4"/>
  <c r="AB19" i="4" s="1"/>
  <c r="AG19" i="4" s="1"/>
  <c r="W261" i="4"/>
  <c r="AB261" i="4" s="1"/>
  <c r="AG261" i="4" s="1"/>
  <c r="W199" i="4"/>
  <c r="AB199" i="4" s="1"/>
  <c r="AG199" i="4" s="1"/>
  <c r="W135" i="4"/>
  <c r="AB135" i="4" s="1"/>
  <c r="AG135" i="4" s="1"/>
  <c r="W71" i="4"/>
  <c r="AB71" i="4" s="1"/>
  <c r="AG71" i="4" s="1"/>
  <c r="W12" i="4"/>
  <c r="AB12" i="4" s="1"/>
  <c r="AG12" i="4" s="1"/>
  <c r="W590" i="4"/>
  <c r="AB590" i="4" s="1"/>
  <c r="AG590" i="4" s="1"/>
  <c r="W655" i="4"/>
  <c r="AB655" i="4" s="1"/>
  <c r="AG655" i="4" s="1"/>
  <c r="W607" i="4"/>
  <c r="AB607" i="4" s="1"/>
  <c r="AG607" i="4" s="1"/>
  <c r="W575" i="4"/>
  <c r="AB575" i="4" s="1"/>
  <c r="AG575" i="4" s="1"/>
  <c r="W624" i="4"/>
  <c r="AB624" i="4" s="1"/>
  <c r="AG624" i="4" s="1"/>
  <c r="W592" i="4"/>
  <c r="AB592" i="4" s="1"/>
  <c r="AG592" i="4" s="1"/>
  <c r="W653" i="4"/>
  <c r="AB653" i="4" s="1"/>
  <c r="AG653" i="4" s="1"/>
  <c r="W555" i="4"/>
  <c r="AB555" i="4" s="1"/>
  <c r="AG555" i="4" s="1"/>
  <c r="W523" i="4"/>
  <c r="AB523" i="4" s="1"/>
  <c r="AG523" i="4" s="1"/>
  <c r="W491" i="4"/>
  <c r="AB491" i="4" s="1"/>
  <c r="AG491" i="4" s="1"/>
  <c r="W609" i="4"/>
  <c r="AB609" i="4" s="1"/>
  <c r="AG609" i="4" s="1"/>
  <c r="W540" i="4"/>
  <c r="AB540" i="4" s="1"/>
  <c r="AG540" i="4" s="1"/>
  <c r="W508" i="4"/>
  <c r="AB508" i="4" s="1"/>
  <c r="AG508" i="4" s="1"/>
  <c r="W460" i="4"/>
  <c r="AB460" i="4" s="1"/>
  <c r="AG460" i="4" s="1"/>
  <c r="W557" i="4"/>
  <c r="AB557" i="4" s="1"/>
  <c r="AG557" i="4" s="1"/>
  <c r="W525" i="4"/>
  <c r="AB525" i="4" s="1"/>
  <c r="AG525" i="4" s="1"/>
  <c r="W477" i="4"/>
  <c r="AB477" i="4" s="1"/>
  <c r="AG477" i="4" s="1"/>
  <c r="W562" i="4"/>
  <c r="AB562" i="4" s="1"/>
  <c r="AG562" i="4" s="1"/>
  <c r="W451" i="4"/>
  <c r="AB451" i="4" s="1"/>
  <c r="AG451" i="4" s="1"/>
  <c r="W550" i="4"/>
  <c r="AB550" i="4" s="1"/>
  <c r="AG550" i="4" s="1"/>
  <c r="W448" i="4"/>
  <c r="AB448" i="4" s="1"/>
  <c r="AG448" i="4" s="1"/>
  <c r="W416" i="4"/>
  <c r="AB416" i="4" s="1"/>
  <c r="AG416" i="4" s="1"/>
  <c r="W506" i="4"/>
  <c r="AB506" i="4" s="1"/>
  <c r="AG506" i="4" s="1"/>
  <c r="W437" i="4"/>
  <c r="AB437" i="4" s="1"/>
  <c r="AG437" i="4" s="1"/>
  <c r="W585" i="4"/>
  <c r="AB585" i="4" s="1"/>
  <c r="AG585" i="4" s="1"/>
  <c r="W454" i="4"/>
  <c r="AB454" i="4" s="1"/>
  <c r="AG454" i="4" s="1"/>
  <c r="W386" i="4"/>
  <c r="AB386" i="4" s="1"/>
  <c r="AG386" i="4" s="1"/>
  <c r="W338" i="4"/>
  <c r="AB338" i="4" s="1"/>
  <c r="AG338" i="4" s="1"/>
  <c r="W306" i="4"/>
  <c r="AB306" i="4" s="1"/>
  <c r="AG306" i="4" s="1"/>
  <c r="W274" i="4"/>
  <c r="AB274" i="4" s="1"/>
  <c r="AG274" i="4" s="1"/>
  <c r="W383" i="4"/>
  <c r="AB383" i="4" s="1"/>
  <c r="AG383" i="4" s="1"/>
  <c r="W351" i="4"/>
  <c r="AB351" i="4" s="1"/>
  <c r="AG351" i="4" s="1"/>
  <c r="W319" i="4"/>
  <c r="AB319" i="4" s="1"/>
  <c r="AG319" i="4" s="1"/>
  <c r="W446" i="4"/>
  <c r="AB446" i="4" s="1"/>
  <c r="AG446" i="4" s="1"/>
  <c r="W384" i="4"/>
  <c r="AB384" i="4" s="1"/>
  <c r="AG384" i="4" s="1"/>
  <c r="W352" i="4"/>
  <c r="AB352" i="4" s="1"/>
  <c r="AG352" i="4" s="1"/>
  <c r="W304" i="4"/>
  <c r="AB304" i="4" s="1"/>
  <c r="AG304" i="4" s="1"/>
  <c r="W272" i="4"/>
  <c r="AB272" i="4" s="1"/>
  <c r="AG272" i="4" s="1"/>
  <c r="W313" i="4"/>
  <c r="AB313" i="4" s="1"/>
  <c r="AG313" i="4" s="1"/>
  <c r="W224" i="4"/>
  <c r="AB224" i="4" s="1"/>
  <c r="AG224" i="4" s="1"/>
  <c r="W192" i="4"/>
  <c r="AB192" i="4" s="1"/>
  <c r="AG192" i="4" s="1"/>
  <c r="W176" i="4"/>
  <c r="AB176" i="4" s="1"/>
  <c r="AG176" i="4" s="1"/>
  <c r="W128" i="4"/>
  <c r="AB128" i="4" s="1"/>
  <c r="AG128" i="4" s="1"/>
  <c r="W96" i="4"/>
  <c r="AB96" i="4" s="1"/>
  <c r="AG96" i="4" s="1"/>
  <c r="W64" i="4"/>
  <c r="AB64" i="4" s="1"/>
  <c r="AG64" i="4" s="1"/>
  <c r="W434" i="4"/>
  <c r="AB434" i="4" s="1"/>
  <c r="AG434" i="4" s="1"/>
  <c r="W269" i="4"/>
  <c r="AB269" i="4" s="1"/>
  <c r="AG269" i="4" s="1"/>
  <c r="W237" i="4"/>
  <c r="AB237" i="4" s="1"/>
  <c r="AG237" i="4" s="1"/>
  <c r="W205" i="4"/>
  <c r="AB205" i="4" s="1"/>
  <c r="AG205" i="4" s="1"/>
  <c r="W157" i="4"/>
  <c r="AB157" i="4" s="1"/>
  <c r="AG157" i="4" s="1"/>
  <c r="W125" i="4"/>
  <c r="AB125" i="4" s="1"/>
  <c r="AG125" i="4" s="1"/>
  <c r="W93" i="4"/>
  <c r="AB93" i="4" s="1"/>
  <c r="AG93" i="4" s="1"/>
  <c r="W61" i="4"/>
  <c r="AB61" i="4" s="1"/>
  <c r="AG61" i="4" s="1"/>
  <c r="W385" i="4"/>
  <c r="AB385" i="4" s="1"/>
  <c r="AG385" i="4" s="1"/>
  <c r="W265" i="4"/>
  <c r="AB265" i="4" s="1"/>
  <c r="AG265" i="4" s="1"/>
  <c r="W234" i="4"/>
  <c r="AB234" i="4" s="1"/>
  <c r="AG234" i="4" s="1"/>
  <c r="W202" i="4"/>
  <c r="AB202" i="4" s="1"/>
  <c r="AG202" i="4" s="1"/>
  <c r="W170" i="4"/>
  <c r="AB170" i="4" s="1"/>
  <c r="AG170" i="4" s="1"/>
  <c r="W122" i="4"/>
  <c r="AB122" i="4" s="1"/>
  <c r="AG122" i="4" s="1"/>
  <c r="W90" i="4"/>
  <c r="AB90" i="4" s="1"/>
  <c r="AG90" i="4" s="1"/>
  <c r="W58" i="4"/>
  <c r="AB58" i="4" s="1"/>
  <c r="AG58" i="4" s="1"/>
  <c r="W325" i="4"/>
  <c r="AB325" i="4" s="1"/>
  <c r="AG325" i="4" s="1"/>
  <c r="W139" i="4"/>
  <c r="AB139" i="4" s="1"/>
  <c r="AG139" i="4" s="1"/>
  <c r="W13" i="4"/>
  <c r="AB13" i="4" s="1"/>
  <c r="AG13" i="4" s="1"/>
  <c r="W175" i="4"/>
  <c r="AB175" i="4" s="1"/>
  <c r="AG175" i="4" s="1"/>
  <c r="W357" i="4"/>
  <c r="AB357" i="4" s="1"/>
  <c r="AG357" i="4" s="1"/>
  <c r="W195" i="4"/>
  <c r="AB195" i="4" s="1"/>
  <c r="AG195" i="4" s="1"/>
  <c r="W67" i="4"/>
  <c r="AB67" i="4" s="1"/>
  <c r="AG67" i="4" s="1"/>
  <c r="W247" i="4"/>
  <c r="AB247" i="4" s="1"/>
  <c r="AG247" i="4" s="1"/>
  <c r="W55" i="4"/>
  <c r="AB55" i="4" s="1"/>
  <c r="AG55" i="4" s="1"/>
  <c r="AB8" i="9" l="1"/>
  <c r="AB7" i="9"/>
  <c r="CJ8" i="9"/>
  <c r="CJ11" i="9"/>
  <c r="CJ7" i="9"/>
  <c r="CI14" i="9"/>
  <c r="CI13" i="9"/>
  <c r="CI17" i="9"/>
  <c r="CI16" i="9"/>
  <c r="CI19" i="9"/>
  <c r="CI12" i="9"/>
  <c r="CI21" i="9"/>
  <c r="CI25" i="9"/>
  <c r="CI15" i="9"/>
  <c r="CI20" i="9"/>
  <c r="CI24" i="9"/>
  <c r="CI27" i="9"/>
  <c r="CI29" i="9"/>
  <c r="CI33" i="9"/>
  <c r="CI22" i="9"/>
  <c r="CI32" i="9"/>
  <c r="CI18" i="9"/>
  <c r="CI23" i="9"/>
  <c r="CI31" i="9"/>
  <c r="CI38" i="9"/>
  <c r="CI42" i="9"/>
  <c r="CI46" i="9"/>
  <c r="CI50" i="9"/>
  <c r="CI26" i="9"/>
  <c r="CI34" i="9"/>
  <c r="CI37" i="9"/>
  <c r="CI41" i="9"/>
  <c r="CI45" i="9"/>
  <c r="CI49" i="9"/>
  <c r="CI40" i="9"/>
  <c r="CI48" i="9"/>
  <c r="CI52" i="9"/>
  <c r="CI56" i="9"/>
  <c r="CI60" i="9"/>
  <c r="CI64" i="9"/>
  <c r="CI28" i="9"/>
  <c r="CI30" i="9"/>
  <c r="CI35" i="9"/>
  <c r="CI43" i="9"/>
  <c r="CI51" i="9"/>
  <c r="CI55" i="9"/>
  <c r="CI59" i="9"/>
  <c r="CI44" i="9"/>
  <c r="CI54" i="9"/>
  <c r="CI62" i="9"/>
  <c r="CI63" i="9"/>
  <c r="CI66" i="9"/>
  <c r="CI70" i="9"/>
  <c r="CI74" i="9"/>
  <c r="CI78" i="9"/>
  <c r="CI82" i="9"/>
  <c r="CI86" i="9"/>
  <c r="CI90" i="9"/>
  <c r="CI94" i="9"/>
  <c r="CI47" i="9"/>
  <c r="CI57" i="9"/>
  <c r="CI65" i="9"/>
  <c r="CI69" i="9"/>
  <c r="CI73" i="9"/>
  <c r="CI77" i="9"/>
  <c r="CI81" i="9"/>
  <c r="CI85" i="9"/>
  <c r="CI89" i="9"/>
  <c r="CI93" i="9"/>
  <c r="CI97" i="9"/>
  <c r="CI58" i="9"/>
  <c r="CI39" i="9"/>
  <c r="CI61" i="9"/>
  <c r="CI67" i="9"/>
  <c r="CI75" i="9"/>
  <c r="CI83" i="9"/>
  <c r="CI36" i="9"/>
  <c r="CI79" i="9"/>
  <c r="CI91" i="9"/>
  <c r="CI101" i="9"/>
  <c r="CI105" i="9"/>
  <c r="CI109" i="9"/>
  <c r="CI113" i="9"/>
  <c r="CI117" i="9"/>
  <c r="CI121" i="9"/>
  <c r="CI125" i="9"/>
  <c r="CI53" i="9"/>
  <c r="CI68" i="9"/>
  <c r="CI72" i="9"/>
  <c r="CI76" i="9"/>
  <c r="CI84" i="9"/>
  <c r="CI92" i="9"/>
  <c r="CI100" i="9"/>
  <c r="CI104" i="9"/>
  <c r="CI108" i="9"/>
  <c r="CI112" i="9"/>
  <c r="CI116" i="9"/>
  <c r="CI120" i="9"/>
  <c r="CI98" i="9"/>
  <c r="CI106" i="9"/>
  <c r="CI114" i="9"/>
  <c r="CI80" i="9"/>
  <c r="CI96" i="9"/>
  <c r="CI99" i="9"/>
  <c r="CI87" i="9"/>
  <c r="CI95" i="9"/>
  <c r="CI103" i="9"/>
  <c r="CI107" i="9"/>
  <c r="CI118" i="9"/>
  <c r="CI126" i="9"/>
  <c r="CI127" i="9"/>
  <c r="CI128" i="9"/>
  <c r="CI132" i="9"/>
  <c r="CI136" i="9"/>
  <c r="CI140" i="9"/>
  <c r="CI144" i="9"/>
  <c r="CI148" i="9"/>
  <c r="CI152" i="9"/>
  <c r="CI156" i="9"/>
  <c r="CI160" i="9"/>
  <c r="CI164" i="9"/>
  <c r="CI168" i="9"/>
  <c r="CI172" i="9"/>
  <c r="CI176" i="9"/>
  <c r="CI180" i="9"/>
  <c r="CI184" i="9"/>
  <c r="CI188" i="9"/>
  <c r="CI192" i="9"/>
  <c r="CI196" i="9"/>
  <c r="CI200" i="9"/>
  <c r="CI71" i="9"/>
  <c r="CI102" i="9"/>
  <c r="CI111" i="9"/>
  <c r="CI115" i="9"/>
  <c r="CI119" i="9"/>
  <c r="CI131" i="9"/>
  <c r="CI135" i="9"/>
  <c r="CI139" i="9"/>
  <c r="CI143" i="9"/>
  <c r="CI147" i="9"/>
  <c r="CI151" i="9"/>
  <c r="CI155" i="9"/>
  <c r="CI159" i="9"/>
  <c r="CI163" i="9"/>
  <c r="CI167" i="9"/>
  <c r="CI171" i="9"/>
  <c r="CI175" i="9"/>
  <c r="CI179" i="9"/>
  <c r="CI130" i="9"/>
  <c r="CI138" i="9"/>
  <c r="CI134" i="9"/>
  <c r="CI142" i="9"/>
  <c r="CI150" i="9"/>
  <c r="CI123" i="9"/>
  <c r="CI141" i="9"/>
  <c r="CI154" i="9"/>
  <c r="CI165" i="9"/>
  <c r="CI173" i="9"/>
  <c r="CI185" i="9"/>
  <c r="CI186" i="9"/>
  <c r="CI187" i="9"/>
  <c r="CI201" i="9"/>
  <c r="CI202" i="9"/>
  <c r="CI205" i="9"/>
  <c r="CI209" i="9"/>
  <c r="CI213" i="9"/>
  <c r="CI217" i="9"/>
  <c r="CI221" i="9"/>
  <c r="CI122" i="9"/>
  <c r="CI137" i="9"/>
  <c r="CI145" i="9"/>
  <c r="CI158" i="9"/>
  <c r="CI166" i="9"/>
  <c r="CI174" i="9"/>
  <c r="CI189" i="9"/>
  <c r="CI190" i="9"/>
  <c r="CI191" i="9"/>
  <c r="CI204" i="9"/>
  <c r="CI208" i="9"/>
  <c r="CI212" i="9"/>
  <c r="CI216" i="9"/>
  <c r="CI220" i="9"/>
  <c r="CI224" i="9"/>
  <c r="CI228" i="9"/>
  <c r="CI232" i="9"/>
  <c r="CI236" i="9"/>
  <c r="CI240" i="9"/>
  <c r="CI244" i="9"/>
  <c r="CI248" i="9"/>
  <c r="CI252" i="9"/>
  <c r="CI88" i="9"/>
  <c r="CI110" i="9"/>
  <c r="CI124" i="9"/>
  <c r="CI157" i="9"/>
  <c r="CI170" i="9"/>
  <c r="CI181" i="9"/>
  <c r="CI183" i="9"/>
  <c r="CI198" i="9"/>
  <c r="CI206" i="9"/>
  <c r="CI214" i="9"/>
  <c r="CI222" i="9"/>
  <c r="CI223" i="9"/>
  <c r="CI133" i="9"/>
  <c r="CI146" i="9"/>
  <c r="CI162" i="9"/>
  <c r="CI178" i="9"/>
  <c r="CI182" i="9"/>
  <c r="CI197" i="9"/>
  <c r="CI199" i="9"/>
  <c r="CI210" i="9"/>
  <c r="CI218" i="9"/>
  <c r="CI229" i="9"/>
  <c r="CI230" i="9"/>
  <c r="CI231" i="9"/>
  <c r="CI245" i="9"/>
  <c r="CI193" i="9"/>
  <c r="CI215" i="9"/>
  <c r="CI225" i="9"/>
  <c r="CI227" i="9"/>
  <c r="CI235" i="9"/>
  <c r="CI238" i="9"/>
  <c r="CI241" i="9"/>
  <c r="CI246" i="9"/>
  <c r="CI247" i="9"/>
  <c r="CI257" i="9"/>
  <c r="CI261" i="9"/>
  <c r="CI265" i="9"/>
  <c r="CI269" i="9"/>
  <c r="CI273" i="9"/>
  <c r="CI277" i="9"/>
  <c r="CI153" i="9"/>
  <c r="CI169" i="9"/>
  <c r="CI195" i="9"/>
  <c r="CI207" i="9"/>
  <c r="CI226" i="9"/>
  <c r="CI233" i="9"/>
  <c r="CI243" i="9"/>
  <c r="CI253" i="9"/>
  <c r="CI255" i="9"/>
  <c r="CI259" i="9"/>
  <c r="CI263" i="9"/>
  <c r="CI267" i="9"/>
  <c r="CI271" i="9"/>
  <c r="CI275" i="9"/>
  <c r="CI279" i="9"/>
  <c r="CI283" i="9"/>
  <c r="CI287" i="9"/>
  <c r="CI291" i="9"/>
  <c r="CI295" i="9"/>
  <c r="CI299" i="9"/>
  <c r="CI303" i="9"/>
  <c r="CI307" i="9"/>
  <c r="CI311" i="9"/>
  <c r="CI177" i="9"/>
  <c r="CI242" i="9"/>
  <c r="CI250" i="9"/>
  <c r="CI256" i="9"/>
  <c r="CI264" i="9"/>
  <c r="CI272" i="9"/>
  <c r="CI292" i="9"/>
  <c r="CI293" i="9"/>
  <c r="CI294" i="9"/>
  <c r="CI308" i="9"/>
  <c r="CI309" i="9"/>
  <c r="CI310" i="9"/>
  <c r="CI315" i="9"/>
  <c r="CI319" i="9"/>
  <c r="CI323" i="9"/>
  <c r="CI327" i="9"/>
  <c r="CI331" i="9"/>
  <c r="CI335" i="9"/>
  <c r="CI339" i="9"/>
  <c r="CI343" i="9"/>
  <c r="CI347" i="9"/>
  <c r="CI351" i="9"/>
  <c r="CI355" i="9"/>
  <c r="CI359" i="9"/>
  <c r="CI363" i="9"/>
  <c r="CI367" i="9"/>
  <c r="CI371" i="9"/>
  <c r="CI375" i="9"/>
  <c r="CI379" i="9"/>
  <c r="CI383" i="9"/>
  <c r="CI387" i="9"/>
  <c r="CI391" i="9"/>
  <c r="CI395" i="9"/>
  <c r="CI399" i="9"/>
  <c r="CI403" i="9"/>
  <c r="CI407" i="9"/>
  <c r="CI411" i="9"/>
  <c r="CI415" i="9"/>
  <c r="CI419" i="9"/>
  <c r="CI423" i="9"/>
  <c r="CI427" i="9"/>
  <c r="CI431" i="9"/>
  <c r="CI435" i="9"/>
  <c r="CI439" i="9"/>
  <c r="CI443" i="9"/>
  <c r="CI149" i="9"/>
  <c r="CI194" i="9"/>
  <c r="CI219" i="9"/>
  <c r="CI237" i="9"/>
  <c r="CI254" i="9"/>
  <c r="CI262" i="9"/>
  <c r="CI270" i="9"/>
  <c r="CI278" i="9"/>
  <c r="CI280" i="9"/>
  <c r="CI281" i="9"/>
  <c r="CI282" i="9"/>
  <c r="CI296" i="9"/>
  <c r="CI297" i="9"/>
  <c r="CI298" i="9"/>
  <c r="CI312" i="9"/>
  <c r="CI313" i="9"/>
  <c r="CI314" i="9"/>
  <c r="CI318" i="9"/>
  <c r="CI322" i="9"/>
  <c r="CI326" i="9"/>
  <c r="CI330" i="9"/>
  <c r="CI334" i="9"/>
  <c r="CI338" i="9"/>
  <c r="CI342" i="9"/>
  <c r="CI346" i="9"/>
  <c r="CI350" i="9"/>
  <c r="CI354" i="9"/>
  <c r="CI358" i="9"/>
  <c r="CI362" i="9"/>
  <c r="CI366" i="9"/>
  <c r="CI370" i="9"/>
  <c r="CI211" i="9"/>
  <c r="CI129" i="9"/>
  <c r="CI258" i="9"/>
  <c r="CI274" i="9"/>
  <c r="CI289" i="9"/>
  <c r="CI304" i="9"/>
  <c r="CI306" i="9"/>
  <c r="CI316" i="9"/>
  <c r="CI324" i="9"/>
  <c r="CI332" i="9"/>
  <c r="CI340" i="9"/>
  <c r="CI348" i="9"/>
  <c r="CI356" i="9"/>
  <c r="CI364" i="9"/>
  <c r="CI372" i="9"/>
  <c r="CI384" i="9"/>
  <c r="CI385" i="9"/>
  <c r="CI386" i="9"/>
  <c r="CI400" i="9"/>
  <c r="CI401" i="9"/>
  <c r="CI402" i="9"/>
  <c r="CI416" i="9"/>
  <c r="CI417" i="9"/>
  <c r="CI418" i="9"/>
  <c r="CI432" i="9"/>
  <c r="CI433" i="9"/>
  <c r="CI434" i="9"/>
  <c r="CI249" i="9"/>
  <c r="CI260" i="9"/>
  <c r="CI276" i="9"/>
  <c r="CI284" i="9"/>
  <c r="CI286" i="9"/>
  <c r="CI301" i="9"/>
  <c r="CI317" i="9"/>
  <c r="CI325" i="9"/>
  <c r="CI333" i="9"/>
  <c r="CI341" i="9"/>
  <c r="CI349" i="9"/>
  <c r="CI357" i="9"/>
  <c r="CI365" i="9"/>
  <c r="CI373" i="9"/>
  <c r="CI374" i="9"/>
  <c r="CI388" i="9"/>
  <c r="CI389" i="9"/>
  <c r="CI390" i="9"/>
  <c r="CI404" i="9"/>
  <c r="CI405" i="9"/>
  <c r="CI406" i="9"/>
  <c r="CI420" i="9"/>
  <c r="CI421" i="9"/>
  <c r="CI422" i="9"/>
  <c r="CI436" i="9"/>
  <c r="CI437" i="9"/>
  <c r="CI438" i="9"/>
  <c r="CI448" i="9"/>
  <c r="CI452" i="9"/>
  <c r="CI456" i="9"/>
  <c r="CI460" i="9"/>
  <c r="CI464" i="9"/>
  <c r="CI468" i="9"/>
  <c r="CI472" i="9"/>
  <c r="CI476" i="9"/>
  <c r="CI480" i="9"/>
  <c r="CI484" i="9"/>
  <c r="CI488" i="9"/>
  <c r="CI492" i="9"/>
  <c r="CI496" i="9"/>
  <c r="CI500" i="9"/>
  <c r="CI504" i="9"/>
  <c r="CI508" i="9"/>
  <c r="CI512" i="9"/>
  <c r="CI516" i="9"/>
  <c r="CI520" i="9"/>
  <c r="CI234" i="9"/>
  <c r="CI266" i="9"/>
  <c r="CI290" i="9"/>
  <c r="CI320" i="9"/>
  <c r="CI336" i="9"/>
  <c r="CI352" i="9"/>
  <c r="CI368" i="9"/>
  <c r="CI377" i="9"/>
  <c r="CI392" i="9"/>
  <c r="CI394" i="9"/>
  <c r="CI409" i="9"/>
  <c r="CI424" i="9"/>
  <c r="CI426" i="9"/>
  <c r="CI441" i="9"/>
  <c r="CI457" i="9"/>
  <c r="CI458" i="9"/>
  <c r="CI459" i="9"/>
  <c r="CI473" i="9"/>
  <c r="CI474" i="9"/>
  <c r="CI475" i="9"/>
  <c r="CI489" i="9"/>
  <c r="CI490" i="9"/>
  <c r="CI491" i="9"/>
  <c r="CI505" i="9"/>
  <c r="CI506" i="9"/>
  <c r="CI507" i="9"/>
  <c r="CI521" i="9"/>
  <c r="CI523" i="9"/>
  <c r="CI527" i="9"/>
  <c r="CI531" i="9"/>
  <c r="CI535" i="9"/>
  <c r="CI539" i="9"/>
  <c r="CI543" i="9"/>
  <c r="CI547" i="9"/>
  <c r="CI551" i="9"/>
  <c r="CI555" i="9"/>
  <c r="CI559" i="9"/>
  <c r="CI563" i="9"/>
  <c r="CI567" i="9"/>
  <c r="CI571" i="9"/>
  <c r="CI575" i="9"/>
  <c r="CI579" i="9"/>
  <c r="CI583" i="9"/>
  <c r="CI587" i="9"/>
  <c r="CI591" i="9"/>
  <c r="CI595" i="9"/>
  <c r="CI599" i="9"/>
  <c r="CI603" i="9"/>
  <c r="CI607" i="9"/>
  <c r="CI611" i="9"/>
  <c r="CI615" i="9"/>
  <c r="CI619" i="9"/>
  <c r="CI623" i="9"/>
  <c r="CI627" i="9"/>
  <c r="CI631" i="9"/>
  <c r="CI635" i="9"/>
  <c r="CI639" i="9"/>
  <c r="CI643" i="9"/>
  <c r="CI647" i="9"/>
  <c r="CI651" i="9"/>
  <c r="CI655" i="9"/>
  <c r="CI659" i="9"/>
  <c r="CI513" i="9"/>
  <c r="CI514" i="9"/>
  <c r="CI525" i="9"/>
  <c r="CI529" i="9"/>
  <c r="CI533" i="9"/>
  <c r="CI541" i="9"/>
  <c r="CI549" i="9"/>
  <c r="CI553" i="9"/>
  <c r="CI557" i="9"/>
  <c r="CI561" i="9"/>
  <c r="CI565" i="9"/>
  <c r="CI573" i="9"/>
  <c r="CI581" i="9"/>
  <c r="CI585" i="9"/>
  <c r="CI589" i="9"/>
  <c r="CI597" i="9"/>
  <c r="CI605" i="9"/>
  <c r="CI613" i="9"/>
  <c r="CI617" i="9"/>
  <c r="CI625" i="9"/>
  <c r="CI637" i="9"/>
  <c r="CI657" i="9"/>
  <c r="CI161" i="9"/>
  <c r="CI203" i="9"/>
  <c r="CI285" i="9"/>
  <c r="CI302" i="9"/>
  <c r="CI329" i="9"/>
  <c r="CI345" i="9"/>
  <c r="CI361" i="9"/>
  <c r="CI381" i="9"/>
  <c r="CI396" i="9"/>
  <c r="CI398" i="9"/>
  <c r="CI413" i="9"/>
  <c r="CI428" i="9"/>
  <c r="CI430" i="9"/>
  <c r="CI445" i="9"/>
  <c r="CI446" i="9"/>
  <c r="CI447" i="9"/>
  <c r="CI461" i="9"/>
  <c r="CI462" i="9"/>
  <c r="CI463" i="9"/>
  <c r="CI477" i="9"/>
  <c r="CI478" i="9"/>
  <c r="CI479" i="9"/>
  <c r="CI493" i="9"/>
  <c r="CI494" i="9"/>
  <c r="CI495" i="9"/>
  <c r="CI509" i="9"/>
  <c r="CI510" i="9"/>
  <c r="CI511" i="9"/>
  <c r="CI522" i="9"/>
  <c r="CI526" i="9"/>
  <c r="CI530" i="9"/>
  <c r="CI534" i="9"/>
  <c r="CI538" i="9"/>
  <c r="CI542" i="9"/>
  <c r="CI546" i="9"/>
  <c r="CI550" i="9"/>
  <c r="CI554" i="9"/>
  <c r="CI558" i="9"/>
  <c r="CI562" i="9"/>
  <c r="CI566" i="9"/>
  <c r="CI570" i="9"/>
  <c r="CI574" i="9"/>
  <c r="CI578" i="9"/>
  <c r="CI582" i="9"/>
  <c r="CI586" i="9"/>
  <c r="CI590" i="9"/>
  <c r="CI594" i="9"/>
  <c r="CI598" i="9"/>
  <c r="CI602" i="9"/>
  <c r="CI606" i="9"/>
  <c r="CI610" i="9"/>
  <c r="CI614" i="9"/>
  <c r="CI618" i="9"/>
  <c r="CI622" i="9"/>
  <c r="CI626" i="9"/>
  <c r="CI630" i="9"/>
  <c r="CI634" i="9"/>
  <c r="CI638" i="9"/>
  <c r="CI642" i="9"/>
  <c r="CI646" i="9"/>
  <c r="CI650" i="9"/>
  <c r="CI654" i="9"/>
  <c r="CI658" i="9"/>
  <c r="CI577" i="9"/>
  <c r="CI593" i="9"/>
  <c r="CI609" i="9"/>
  <c r="CI633" i="9"/>
  <c r="CI661" i="9"/>
  <c r="CI251" i="9"/>
  <c r="CI268" i="9"/>
  <c r="CI300" i="9"/>
  <c r="CI321" i="9"/>
  <c r="CI337" i="9"/>
  <c r="CI353" i="9"/>
  <c r="CI369" i="9"/>
  <c r="CI382" i="9"/>
  <c r="CI412" i="9"/>
  <c r="CI414" i="9"/>
  <c r="CI239" i="9"/>
  <c r="CI288" i="9"/>
  <c r="CI305" i="9"/>
  <c r="CI328" i="9"/>
  <c r="CI344" i="9"/>
  <c r="CI360" i="9"/>
  <c r="CI376" i="9"/>
  <c r="CI378" i="9"/>
  <c r="CI393" i="9"/>
  <c r="CI408" i="9"/>
  <c r="CI410" i="9"/>
  <c r="CI425" i="9"/>
  <c r="CI440" i="9"/>
  <c r="CI442" i="9"/>
  <c r="CI449" i="9"/>
  <c r="CI450" i="9"/>
  <c r="CI451" i="9"/>
  <c r="CI465" i="9"/>
  <c r="CI466" i="9"/>
  <c r="CI467" i="9"/>
  <c r="CI481" i="9"/>
  <c r="CI482" i="9"/>
  <c r="CI483" i="9"/>
  <c r="CI497" i="9"/>
  <c r="CI498" i="9"/>
  <c r="CI499" i="9"/>
  <c r="CI515" i="9"/>
  <c r="CI537" i="9"/>
  <c r="CI545" i="9"/>
  <c r="CI569" i="9"/>
  <c r="CI601" i="9"/>
  <c r="CI621" i="9"/>
  <c r="CI629" i="9"/>
  <c r="CI641" i="9"/>
  <c r="CI645" i="9"/>
  <c r="CI649" i="9"/>
  <c r="CI653" i="9"/>
  <c r="CI380" i="9"/>
  <c r="CI397" i="9"/>
  <c r="CI429" i="9"/>
  <c r="CI444" i="9"/>
  <c r="CI454" i="9"/>
  <c r="CI471" i="9"/>
  <c r="CI501" i="9"/>
  <c r="CI518" i="9"/>
  <c r="CI532" i="9"/>
  <c r="CI548" i="9"/>
  <c r="CI564" i="9"/>
  <c r="CI580" i="9"/>
  <c r="CI596" i="9"/>
  <c r="CI612" i="9"/>
  <c r="CI628" i="9"/>
  <c r="CI644" i="9"/>
  <c r="CI660" i="9"/>
  <c r="CI485" i="9"/>
  <c r="CI453" i="9"/>
  <c r="CI470" i="9"/>
  <c r="CI487" i="9"/>
  <c r="CI517" i="9"/>
  <c r="CI528" i="9"/>
  <c r="CI544" i="9"/>
  <c r="CI560" i="9"/>
  <c r="CI576" i="9"/>
  <c r="CI592" i="9"/>
  <c r="CI608" i="9"/>
  <c r="CI624" i="9"/>
  <c r="CI640" i="9"/>
  <c r="CI656" i="9"/>
  <c r="CI455" i="9"/>
  <c r="CI502" i="9"/>
  <c r="CI568" i="9"/>
  <c r="CI469" i="9"/>
  <c r="CI486" i="9"/>
  <c r="CI503" i="9"/>
  <c r="CI524" i="9"/>
  <c r="CI540" i="9"/>
  <c r="CI556" i="9"/>
  <c r="CI572" i="9"/>
  <c r="CI588" i="9"/>
  <c r="CI604" i="9"/>
  <c r="CI620" i="9"/>
  <c r="CI636" i="9"/>
  <c r="CI652" i="9"/>
  <c r="CI519" i="9"/>
  <c r="CI536" i="9"/>
  <c r="CI552" i="9"/>
  <c r="CI584" i="9"/>
  <c r="CI600" i="9"/>
  <c r="CI616" i="9"/>
  <c r="CI632" i="9"/>
  <c r="CI648" i="9"/>
  <c r="AB11" i="9"/>
  <c r="AC6" i="9"/>
  <c r="CK6" i="9"/>
  <c r="AA12" i="9"/>
  <c r="AA16" i="9"/>
  <c r="AA20" i="9"/>
  <c r="AA24" i="9"/>
  <c r="AA32" i="9"/>
  <c r="AA36" i="9"/>
  <c r="AA27" i="9"/>
  <c r="AA40" i="9"/>
  <c r="AA44" i="9"/>
  <c r="AA48" i="9"/>
  <c r="AA52" i="9"/>
  <c r="AA56" i="9"/>
  <c r="AA60" i="9"/>
  <c r="AA64" i="9"/>
  <c r="AA68" i="9"/>
  <c r="AA72" i="9"/>
  <c r="AA76" i="9"/>
  <c r="AA80" i="9"/>
  <c r="AA84" i="9"/>
  <c r="AA88" i="9"/>
  <c r="AA92" i="9"/>
  <c r="AA96" i="9"/>
  <c r="AA100" i="9"/>
  <c r="AA104" i="9"/>
  <c r="AA108" i="9"/>
  <c r="AA112" i="9"/>
  <c r="AA116" i="9"/>
  <c r="AA120" i="9"/>
  <c r="AA124" i="9"/>
  <c r="AA128" i="9"/>
  <c r="AA132" i="9"/>
  <c r="AA136" i="9"/>
  <c r="AA140" i="9"/>
  <c r="AA144" i="9"/>
  <c r="AA148" i="9"/>
  <c r="AA152" i="9"/>
  <c r="AA156" i="9"/>
  <c r="AA160" i="9"/>
  <c r="AA164" i="9"/>
  <c r="AA168" i="9"/>
  <c r="AA172" i="9"/>
  <c r="AA176" i="9"/>
  <c r="AA180" i="9"/>
  <c r="AA184" i="9"/>
  <c r="AA188" i="9"/>
  <c r="AA192" i="9"/>
  <c r="AA196" i="9"/>
  <c r="AA200" i="9"/>
  <c r="AA204" i="9"/>
  <c r="AA208" i="9"/>
  <c r="AA212" i="9"/>
  <c r="AA216" i="9"/>
  <c r="AA220" i="9"/>
  <c r="AA224" i="9"/>
  <c r="AA228" i="9"/>
  <c r="AA232" i="9"/>
  <c r="AA236" i="9"/>
  <c r="AA240" i="9"/>
  <c r="AA244" i="9"/>
  <c r="AA248" i="9"/>
  <c r="AA252" i="9"/>
  <c r="AA256" i="9"/>
  <c r="AA260" i="9"/>
  <c r="AA264" i="9"/>
  <c r="AA268" i="9"/>
  <c r="AA272" i="9"/>
  <c r="AA276" i="9"/>
  <c r="AA280" i="9"/>
  <c r="AA284" i="9"/>
  <c r="AA288" i="9"/>
  <c r="AA292" i="9"/>
  <c r="AA296" i="9"/>
  <c r="AA300" i="9"/>
  <c r="AA304" i="9"/>
  <c r="AA308" i="9"/>
  <c r="AA312" i="9"/>
  <c r="AA316" i="9"/>
  <c r="AA320" i="9"/>
  <c r="AA324" i="9"/>
  <c r="AA328" i="9"/>
  <c r="AA332" i="9"/>
  <c r="AA336" i="9"/>
  <c r="AA340" i="9"/>
  <c r="AA344" i="9"/>
  <c r="AA350" i="9"/>
  <c r="AA354" i="9"/>
  <c r="AA358" i="9"/>
  <c r="AA362" i="9"/>
  <c r="AA366" i="9"/>
  <c r="AA370" i="9"/>
  <c r="AA374" i="9"/>
  <c r="AA378" i="9"/>
  <c r="AA382" i="9"/>
  <c r="AA386" i="9"/>
  <c r="AA390" i="9"/>
  <c r="AA394" i="9"/>
  <c r="AA398" i="9"/>
  <c r="AA402" i="9"/>
  <c r="AA406" i="9"/>
  <c r="AA410" i="9"/>
  <c r="AA345" i="9"/>
  <c r="AA416" i="9"/>
  <c r="AA420" i="9"/>
  <c r="AA424" i="9"/>
  <c r="AA428" i="9"/>
  <c r="AA432" i="9"/>
  <c r="AA436" i="9"/>
  <c r="AA440" i="9"/>
  <c r="AA444" i="9"/>
  <c r="AA448" i="9"/>
  <c r="AA452" i="9"/>
  <c r="AA456" i="9"/>
  <c r="AA460" i="9"/>
  <c r="AA464" i="9"/>
  <c r="AA468" i="9"/>
  <c r="AA472" i="9"/>
  <c r="AA476" i="9"/>
  <c r="AA481" i="9"/>
  <c r="AA485" i="9"/>
  <c r="AA489" i="9"/>
  <c r="AA493" i="9"/>
  <c r="AA497" i="9"/>
  <c r="AA501" i="9"/>
  <c r="AA505" i="9"/>
  <c r="AA509" i="9"/>
  <c r="AA513" i="9"/>
  <c r="AA517" i="9"/>
  <c r="AA521" i="9"/>
  <c r="AA525" i="9"/>
  <c r="AA529" i="9"/>
  <c r="AA533" i="9"/>
  <c r="AA537" i="9"/>
  <c r="AA541" i="9"/>
  <c r="AA545" i="9"/>
  <c r="AA549" i="9"/>
  <c r="AA553" i="9"/>
  <c r="AA557" i="9"/>
  <c r="AA561" i="9"/>
  <c r="AA565" i="9"/>
  <c r="AA569" i="9"/>
  <c r="AA573" i="9"/>
  <c r="AA577" i="9"/>
  <c r="AA581" i="9"/>
  <c r="AA585" i="9"/>
  <c r="AA589" i="9"/>
  <c r="AA593" i="9"/>
  <c r="AA597" i="9"/>
  <c r="AA601" i="9"/>
  <c r="AA605" i="9"/>
  <c r="AA609" i="9"/>
  <c r="AA479" i="9"/>
  <c r="AA616" i="9"/>
  <c r="AA620" i="9"/>
  <c r="AA624" i="9"/>
  <c r="AA628" i="9"/>
  <c r="AA632" i="9"/>
  <c r="AA636" i="9"/>
  <c r="AA640" i="9"/>
  <c r="AA644" i="9"/>
  <c r="AA648" i="9"/>
  <c r="AA652" i="9"/>
  <c r="AA656" i="9"/>
  <c r="AA660" i="9"/>
  <c r="AA13" i="9"/>
  <c r="AA17" i="9"/>
  <c r="AA21" i="9"/>
  <c r="AA22" i="9"/>
  <c r="AA31" i="9"/>
  <c r="AA37" i="9"/>
  <c r="AA29" i="9"/>
  <c r="AA41" i="9"/>
  <c r="AA45" i="9"/>
  <c r="AA49" i="9"/>
  <c r="AA53" i="9"/>
  <c r="AA57" i="9"/>
  <c r="AA61" i="9"/>
  <c r="AA65" i="9"/>
  <c r="AA69" i="9"/>
  <c r="AA73" i="9"/>
  <c r="AA77" i="9"/>
  <c r="AA81" i="9"/>
  <c r="AA85" i="9"/>
  <c r="AA89" i="9"/>
  <c r="AA93" i="9"/>
  <c r="AA97" i="9"/>
  <c r="AA101" i="9"/>
  <c r="AA105" i="9"/>
  <c r="AA109" i="9"/>
  <c r="AA113" i="9"/>
  <c r="AA117" i="9"/>
  <c r="AA121" i="9"/>
  <c r="AA125" i="9"/>
  <c r="AA129" i="9"/>
  <c r="AA133" i="9"/>
  <c r="AA137" i="9"/>
  <c r="AA141" i="9"/>
  <c r="AA145" i="9"/>
  <c r="AA149" i="9"/>
  <c r="AA153" i="9"/>
  <c r="AA157" i="9"/>
  <c r="AA161" i="9"/>
  <c r="AA165" i="9"/>
  <c r="AA169" i="9"/>
  <c r="AA173" i="9"/>
  <c r="AA177" i="9"/>
  <c r="AA181" i="9"/>
  <c r="AA185" i="9"/>
  <c r="AA189" i="9"/>
  <c r="AA193" i="9"/>
  <c r="AA197" i="9"/>
  <c r="AA201" i="9"/>
  <c r="AA205" i="9"/>
  <c r="AA209" i="9"/>
  <c r="AA213" i="9"/>
  <c r="AA217" i="9"/>
  <c r="AA221" i="9"/>
  <c r="AA225" i="9"/>
  <c r="AA229" i="9"/>
  <c r="AA233" i="9"/>
  <c r="AA237" i="9"/>
  <c r="AA241" i="9"/>
  <c r="AA245" i="9"/>
  <c r="AA249" i="9"/>
  <c r="AA253" i="9"/>
  <c r="AA257" i="9"/>
  <c r="AA261" i="9"/>
  <c r="AA265" i="9"/>
  <c r="AA269" i="9"/>
  <c r="AA273" i="9"/>
  <c r="AA277" i="9"/>
  <c r="AA281" i="9"/>
  <c r="AA285" i="9"/>
  <c r="AA289" i="9"/>
  <c r="AA293" i="9"/>
  <c r="AA297" i="9"/>
  <c r="AA301" i="9"/>
  <c r="AA305" i="9"/>
  <c r="AA309" i="9"/>
  <c r="AA313" i="9"/>
  <c r="AA317" i="9"/>
  <c r="AA321" i="9"/>
  <c r="AA325" i="9"/>
  <c r="AA329" i="9"/>
  <c r="AA333" i="9"/>
  <c r="AA337" i="9"/>
  <c r="AA341" i="9"/>
  <c r="AA347" i="9"/>
  <c r="AA351" i="9"/>
  <c r="AA355" i="9"/>
  <c r="AA359" i="9"/>
  <c r="AA363" i="9"/>
  <c r="AA367" i="9"/>
  <c r="AA371" i="9"/>
  <c r="AA375" i="9"/>
  <c r="AA379" i="9"/>
  <c r="AA383" i="9"/>
  <c r="AA387" i="9"/>
  <c r="AA391" i="9"/>
  <c r="AA395" i="9"/>
  <c r="AA399" i="9"/>
  <c r="AA403" i="9"/>
  <c r="AA407" i="9"/>
  <c r="AA411" i="9"/>
  <c r="AA346" i="9"/>
  <c r="AA417" i="9"/>
  <c r="AA421" i="9"/>
  <c r="AA425" i="9"/>
  <c r="AA429" i="9"/>
  <c r="AA433" i="9"/>
  <c r="AA437" i="9"/>
  <c r="AA441" i="9"/>
  <c r="AA445" i="9"/>
  <c r="AA449" i="9"/>
  <c r="AA453" i="9"/>
  <c r="AA457" i="9"/>
  <c r="AA461" i="9"/>
  <c r="AA465" i="9"/>
  <c r="AA469" i="9"/>
  <c r="AA473" i="9"/>
  <c r="AA477" i="9"/>
  <c r="AA482" i="9"/>
  <c r="AA486" i="9"/>
  <c r="AA490" i="9"/>
  <c r="AA494" i="9"/>
  <c r="AA498" i="9"/>
  <c r="AA502" i="9"/>
  <c r="AA506" i="9"/>
  <c r="AA510" i="9"/>
  <c r="AA514" i="9"/>
  <c r="AA518" i="9"/>
  <c r="AA522" i="9"/>
  <c r="AA526" i="9"/>
  <c r="AA530" i="9"/>
  <c r="AA534" i="9"/>
  <c r="AA538" i="9"/>
  <c r="AA542" i="9"/>
  <c r="AA546" i="9"/>
  <c r="AA550" i="9"/>
  <c r="AA554" i="9"/>
  <c r="AA558" i="9"/>
  <c r="AA562" i="9"/>
  <c r="AA566" i="9"/>
  <c r="AA570" i="9"/>
  <c r="AA574" i="9"/>
  <c r="AA578" i="9"/>
  <c r="AA582" i="9"/>
  <c r="AA586" i="9"/>
  <c r="AA590" i="9"/>
  <c r="AA594" i="9"/>
  <c r="AA598" i="9"/>
  <c r="AA602" i="9"/>
  <c r="AA606" i="9"/>
  <c r="AA610" i="9"/>
  <c r="AA613" i="9"/>
  <c r="AA617" i="9"/>
  <c r="AA621" i="9"/>
  <c r="AA625" i="9"/>
  <c r="AA629" i="9"/>
  <c r="AA633" i="9"/>
  <c r="AA637" i="9"/>
  <c r="AA641" i="9"/>
  <c r="AA645" i="9"/>
  <c r="AA649" i="9"/>
  <c r="AA653" i="9"/>
  <c r="AA657" i="9"/>
  <c r="AA661" i="9"/>
  <c r="AA14" i="9"/>
  <c r="AA18" i="9"/>
  <c r="AA23" i="9"/>
  <c r="AA26" i="9"/>
  <c r="AA30" i="9"/>
  <c r="AA38" i="9"/>
  <c r="AA33" i="9"/>
  <c r="AA42" i="9"/>
  <c r="AA46" i="9"/>
  <c r="AA50" i="9"/>
  <c r="AA54" i="9"/>
  <c r="AA58" i="9"/>
  <c r="AA62" i="9"/>
  <c r="AA66" i="9"/>
  <c r="AA70" i="9"/>
  <c r="AA74" i="9"/>
  <c r="AA78" i="9"/>
  <c r="AA82" i="9"/>
  <c r="AA86" i="9"/>
  <c r="AA90" i="9"/>
  <c r="AA94" i="9"/>
  <c r="AA98" i="9"/>
  <c r="AA102" i="9"/>
  <c r="AA106" i="9"/>
  <c r="AA110" i="9"/>
  <c r="AA114" i="9"/>
  <c r="AA118" i="9"/>
  <c r="AA122" i="9"/>
  <c r="AA126" i="9"/>
  <c r="AA130" i="9"/>
  <c r="AA134" i="9"/>
  <c r="AA138" i="9"/>
  <c r="AA142" i="9"/>
  <c r="AA146" i="9"/>
  <c r="AA150" i="9"/>
  <c r="AA154" i="9"/>
  <c r="AA158" i="9"/>
  <c r="AA162" i="9"/>
  <c r="AA166" i="9"/>
  <c r="AA170" i="9"/>
  <c r="AA174" i="9"/>
  <c r="AA178" i="9"/>
  <c r="AA182" i="9"/>
  <c r="AA186" i="9"/>
  <c r="AA190" i="9"/>
  <c r="AA194" i="9"/>
  <c r="AA198" i="9"/>
  <c r="AA202" i="9"/>
  <c r="AA206" i="9"/>
  <c r="AA210" i="9"/>
  <c r="AA214" i="9"/>
  <c r="AA218" i="9"/>
  <c r="AA222" i="9"/>
  <c r="AA226" i="9"/>
  <c r="AA230" i="9"/>
  <c r="AA234" i="9"/>
  <c r="AA238" i="9"/>
  <c r="AA242" i="9"/>
  <c r="AA246" i="9"/>
  <c r="AA250" i="9"/>
  <c r="AA254" i="9"/>
  <c r="AA258" i="9"/>
  <c r="AA262" i="9"/>
  <c r="AA266" i="9"/>
  <c r="AA270" i="9"/>
  <c r="AA274" i="9"/>
  <c r="AA278" i="9"/>
  <c r="AA282" i="9"/>
  <c r="AA286" i="9"/>
  <c r="AA290" i="9"/>
  <c r="AA294" i="9"/>
  <c r="AA298" i="9"/>
  <c r="AA302" i="9"/>
  <c r="AA306" i="9"/>
  <c r="AA310" i="9"/>
  <c r="AA314" i="9"/>
  <c r="AA318" i="9"/>
  <c r="AA322" i="9"/>
  <c r="AA326" i="9"/>
  <c r="AA330" i="9"/>
  <c r="AA334" i="9"/>
  <c r="AA338" i="9"/>
  <c r="AA342" i="9"/>
  <c r="AA348" i="9"/>
  <c r="AA352" i="9"/>
  <c r="AA356" i="9"/>
  <c r="AA360" i="9"/>
  <c r="AA364" i="9"/>
  <c r="AA368" i="9"/>
  <c r="AA372" i="9"/>
  <c r="AA376" i="9"/>
  <c r="AA380" i="9"/>
  <c r="AA384" i="9"/>
  <c r="AA388" i="9"/>
  <c r="AA392" i="9"/>
  <c r="AA396" i="9"/>
  <c r="AA400" i="9"/>
  <c r="AA404" i="9"/>
  <c r="AA408" i="9"/>
  <c r="AA412" i="9"/>
  <c r="AA414" i="9"/>
  <c r="AA418" i="9"/>
  <c r="AA422" i="9"/>
  <c r="AA426" i="9"/>
  <c r="AA430" i="9"/>
  <c r="AA434" i="9"/>
  <c r="AA438" i="9"/>
  <c r="AA442" i="9"/>
  <c r="AA446" i="9"/>
  <c r="AA450" i="9"/>
  <c r="AA454" i="9"/>
  <c r="AA458" i="9"/>
  <c r="AA462" i="9"/>
  <c r="AA466" i="9"/>
  <c r="AA470" i="9"/>
  <c r="AA474" i="9"/>
  <c r="AA478" i="9"/>
  <c r="AA483" i="9"/>
  <c r="AA487" i="9"/>
  <c r="AA491" i="9"/>
  <c r="AA495" i="9"/>
  <c r="AA499" i="9"/>
  <c r="AA503" i="9"/>
  <c r="AA507" i="9"/>
  <c r="AA511" i="9"/>
  <c r="AA515" i="9"/>
  <c r="AA519" i="9"/>
  <c r="AA523" i="9"/>
  <c r="AA527" i="9"/>
  <c r="AA531" i="9"/>
  <c r="AA535" i="9"/>
  <c r="AA539" i="9"/>
  <c r="AA543" i="9"/>
  <c r="AA547" i="9"/>
  <c r="AA551" i="9"/>
  <c r="AA555" i="9"/>
  <c r="AA559" i="9"/>
  <c r="AA563" i="9"/>
  <c r="AA567" i="9"/>
  <c r="AA571" i="9"/>
  <c r="AA575" i="9"/>
  <c r="AA579" i="9"/>
  <c r="AA583" i="9"/>
  <c r="AA587" i="9"/>
  <c r="AA591" i="9"/>
  <c r="AA595" i="9"/>
  <c r="AA599" i="9"/>
  <c r="AA603" i="9"/>
  <c r="AA607" i="9"/>
  <c r="AA611" i="9"/>
  <c r="AA614" i="9"/>
  <c r="AA618" i="9"/>
  <c r="AA622" i="9"/>
  <c r="AA626" i="9"/>
  <c r="AA630" i="9"/>
  <c r="AA634" i="9"/>
  <c r="AA638" i="9"/>
  <c r="AA642" i="9"/>
  <c r="AA646" i="9"/>
  <c r="AA650" i="9"/>
  <c r="AA654" i="9"/>
  <c r="AA658" i="9"/>
  <c r="AA15" i="9"/>
  <c r="AA19" i="9"/>
  <c r="AA25" i="9"/>
  <c r="AA28" i="9"/>
  <c r="AA35" i="9"/>
  <c r="AA39" i="9"/>
  <c r="AA34" i="9"/>
  <c r="AA43" i="9"/>
  <c r="AA47" i="9"/>
  <c r="AA51" i="9"/>
  <c r="AA55" i="9"/>
  <c r="AA59" i="9"/>
  <c r="AA63" i="9"/>
  <c r="AA67" i="9"/>
  <c r="AA71" i="9"/>
  <c r="AA75" i="9"/>
  <c r="AA79" i="9"/>
  <c r="AA83" i="9"/>
  <c r="AA87" i="9"/>
  <c r="AA91" i="9"/>
  <c r="AA95" i="9"/>
  <c r="AA99" i="9"/>
  <c r="AA103" i="9"/>
  <c r="AA107" i="9"/>
  <c r="AA111" i="9"/>
  <c r="AA115" i="9"/>
  <c r="AA119" i="9"/>
  <c r="AA123" i="9"/>
  <c r="AA127" i="9"/>
  <c r="AA131" i="9"/>
  <c r="AA135" i="9"/>
  <c r="AA139" i="9"/>
  <c r="AA143" i="9"/>
  <c r="AA147" i="9"/>
  <c r="AA151" i="9"/>
  <c r="AA155" i="9"/>
  <c r="AA159" i="9"/>
  <c r="AA163" i="9"/>
  <c r="AA167" i="9"/>
  <c r="AA171" i="9"/>
  <c r="AA175" i="9"/>
  <c r="AA179" i="9"/>
  <c r="AA183" i="9"/>
  <c r="AA187" i="9"/>
  <c r="AA191" i="9"/>
  <c r="AA195" i="9"/>
  <c r="AA199" i="9"/>
  <c r="AA203" i="9"/>
  <c r="AA207" i="9"/>
  <c r="AA211" i="9"/>
  <c r="AA215" i="9"/>
  <c r="AA219" i="9"/>
  <c r="AA223" i="9"/>
  <c r="AA227" i="9"/>
  <c r="AA231" i="9"/>
  <c r="AA235" i="9"/>
  <c r="AA239" i="9"/>
  <c r="AA243" i="9"/>
  <c r="AA247" i="9"/>
  <c r="AA251" i="9"/>
  <c r="AA255" i="9"/>
  <c r="AA259" i="9"/>
  <c r="AA263" i="9"/>
  <c r="AA267" i="9"/>
  <c r="AA271" i="9"/>
  <c r="AA275" i="9"/>
  <c r="AA279" i="9"/>
  <c r="AA283" i="9"/>
  <c r="AA287" i="9"/>
  <c r="AA291" i="9"/>
  <c r="AA295" i="9"/>
  <c r="AA299" i="9"/>
  <c r="AA303" i="9"/>
  <c r="AA307" i="9"/>
  <c r="AA311" i="9"/>
  <c r="AA315" i="9"/>
  <c r="AA319" i="9"/>
  <c r="AA323" i="9"/>
  <c r="AA327" i="9"/>
  <c r="AA331" i="9"/>
  <c r="AA335" i="9"/>
  <c r="AA339" i="9"/>
  <c r="AA343" i="9"/>
  <c r="AA349" i="9"/>
  <c r="AA353" i="9"/>
  <c r="AA357" i="9"/>
  <c r="AA361" i="9"/>
  <c r="AA365" i="9"/>
  <c r="AA369" i="9"/>
  <c r="AA373" i="9"/>
  <c r="AA377" i="9"/>
  <c r="AA381" i="9"/>
  <c r="AA385" i="9"/>
  <c r="AA389" i="9"/>
  <c r="AA393" i="9"/>
  <c r="AA397" i="9"/>
  <c r="AA401" i="9"/>
  <c r="AA405" i="9"/>
  <c r="AA409" i="9"/>
  <c r="AA413" i="9"/>
  <c r="AA415" i="9"/>
  <c r="AA419" i="9"/>
  <c r="AA423" i="9"/>
  <c r="AA427" i="9"/>
  <c r="AA431" i="9"/>
  <c r="AA435" i="9"/>
  <c r="AA439" i="9"/>
  <c r="AA443" i="9"/>
  <c r="AA447" i="9"/>
  <c r="AA451" i="9"/>
  <c r="AA455" i="9"/>
  <c r="AA459" i="9"/>
  <c r="AA463" i="9"/>
  <c r="AA467" i="9"/>
  <c r="AA471" i="9"/>
  <c r="AA475" i="9"/>
  <c r="AA480" i="9"/>
  <c r="AA484" i="9"/>
  <c r="AA488" i="9"/>
  <c r="AA492" i="9"/>
  <c r="AA496" i="9"/>
  <c r="AA500" i="9"/>
  <c r="AA504" i="9"/>
  <c r="AA508" i="9"/>
  <c r="AA512" i="9"/>
  <c r="AA516" i="9"/>
  <c r="AA520" i="9"/>
  <c r="AA524" i="9"/>
  <c r="AA528" i="9"/>
  <c r="AA532" i="9"/>
  <c r="AA536" i="9"/>
  <c r="AA540" i="9"/>
  <c r="AA544" i="9"/>
  <c r="AA548" i="9"/>
  <c r="AA552" i="9"/>
  <c r="AA556" i="9"/>
  <c r="AA560" i="9"/>
  <c r="AA564" i="9"/>
  <c r="AA568" i="9"/>
  <c r="AA572" i="9"/>
  <c r="AA576" i="9"/>
  <c r="AA580" i="9"/>
  <c r="AA584" i="9"/>
  <c r="AA588" i="9"/>
  <c r="AA592" i="9"/>
  <c r="AA596" i="9"/>
  <c r="AA600" i="9"/>
  <c r="AA604" i="9"/>
  <c r="AA608" i="9"/>
  <c r="AA612" i="9"/>
  <c r="AA615" i="9"/>
  <c r="AA619" i="9"/>
  <c r="AA623" i="9"/>
  <c r="AA627" i="9"/>
  <c r="AA631" i="9"/>
  <c r="AA635" i="9"/>
  <c r="AA639" i="9"/>
  <c r="AA643" i="9"/>
  <c r="AA647" i="9"/>
  <c r="AA651" i="9"/>
  <c r="AA655" i="9"/>
  <c r="AA659" i="9"/>
  <c r="B4" i="4"/>
  <c r="AB62" i="6"/>
  <c r="AB68" i="6"/>
  <c r="AB66" i="6"/>
  <c r="AB58" i="6"/>
  <c r="AB64" i="6"/>
  <c r="AB54" i="6"/>
  <c r="AB52" i="6"/>
  <c r="AB48" i="6"/>
  <c r="AB56" i="6"/>
  <c r="AB46" i="6"/>
  <c r="AB44" i="6"/>
  <c r="AB38" i="6"/>
  <c r="AB30" i="6"/>
  <c r="AB60" i="6"/>
  <c r="AB36" i="6"/>
  <c r="AB28" i="6"/>
  <c r="AB50" i="6"/>
  <c r="AB42" i="6"/>
  <c r="AB34" i="6"/>
  <c r="AB26" i="6"/>
  <c r="AB40" i="6"/>
  <c r="AB16" i="6"/>
  <c r="AB14" i="6"/>
  <c r="AB32" i="6"/>
  <c r="AB22" i="6"/>
  <c r="AB24" i="6"/>
  <c r="AB20" i="6"/>
  <c r="AB12" i="6"/>
  <c r="AB18" i="6"/>
  <c r="AB13" i="6"/>
  <c r="AB15" i="6"/>
  <c r="AB17" i="6"/>
  <c r="AB19" i="6"/>
  <c r="AB21" i="6"/>
  <c r="AB23" i="6"/>
  <c r="AB25" i="6"/>
  <c r="AB27" i="6"/>
  <c r="AB29" i="6"/>
  <c r="AB31" i="6"/>
  <c r="AB33" i="6"/>
  <c r="AB35" i="6"/>
  <c r="AB37" i="6"/>
  <c r="AB39" i="6"/>
  <c r="AB41" i="6"/>
  <c r="AB43" i="6"/>
  <c r="AB49" i="6"/>
  <c r="AB51" i="6"/>
  <c r="AB53" i="6"/>
  <c r="AB55" i="6"/>
  <c r="AB57" i="6"/>
  <c r="AB59" i="6"/>
  <c r="AB61" i="6"/>
  <c r="AB63" i="6"/>
  <c r="AB45" i="6"/>
  <c r="AB47" i="6"/>
  <c r="AB65" i="6"/>
  <c r="AB67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84" i="6"/>
  <c r="AB85" i="6"/>
  <c r="AB86" i="6"/>
  <c r="AB118" i="6"/>
  <c r="AB120" i="6"/>
  <c r="AB122" i="6"/>
  <c r="AB124" i="6"/>
  <c r="AB126" i="6"/>
  <c r="AB128" i="6"/>
  <c r="AB130" i="6"/>
  <c r="AB132" i="6"/>
  <c r="AB134" i="6"/>
  <c r="AB136" i="6"/>
  <c r="AB138" i="6"/>
  <c r="AB140" i="6"/>
  <c r="AB142" i="6"/>
  <c r="AB144" i="6"/>
  <c r="AB145" i="6"/>
  <c r="AB121" i="6"/>
  <c r="AB129" i="6"/>
  <c r="AB137" i="6"/>
  <c r="AB146" i="6"/>
  <c r="AB148" i="6"/>
  <c r="AB150" i="6"/>
  <c r="AB152" i="6"/>
  <c r="AB154" i="6"/>
  <c r="AB156" i="6"/>
  <c r="AB158" i="6"/>
  <c r="AB160" i="6"/>
  <c r="AB162" i="6"/>
  <c r="AB164" i="6"/>
  <c r="AB166" i="6"/>
  <c r="AB168" i="6"/>
  <c r="AB170" i="6"/>
  <c r="AB171" i="6"/>
  <c r="AB172" i="6"/>
  <c r="AB123" i="6"/>
  <c r="AB131" i="6"/>
  <c r="AB139" i="6"/>
  <c r="AB125" i="6"/>
  <c r="AB133" i="6"/>
  <c r="AB141" i="6"/>
  <c r="AB147" i="6"/>
  <c r="AB149" i="6"/>
  <c r="AB151" i="6"/>
  <c r="AB153" i="6"/>
  <c r="AB155" i="6"/>
  <c r="AB157" i="6"/>
  <c r="AB159" i="6"/>
  <c r="AB161" i="6"/>
  <c r="AB163" i="6"/>
  <c r="AB165" i="6"/>
  <c r="AB167" i="6"/>
  <c r="AB169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119" i="6"/>
  <c r="AB127" i="6"/>
  <c r="AB135" i="6"/>
  <c r="AB143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316" i="6"/>
  <c r="AB318" i="6"/>
  <c r="AB320" i="6"/>
  <c r="AB322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15" i="6"/>
  <c r="AB317" i="6"/>
  <c r="AB319" i="6"/>
  <c r="AB321" i="6"/>
  <c r="AB323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7" i="6"/>
  <c r="AB429" i="6"/>
  <c r="AB431" i="6"/>
  <c r="AB433" i="6"/>
  <c r="AB435" i="6"/>
  <c r="AB437" i="6"/>
  <c r="AB439" i="6"/>
  <c r="AB441" i="6"/>
  <c r="AB443" i="6"/>
  <c r="AB445" i="6"/>
  <c r="AB447" i="6"/>
  <c r="AB449" i="6"/>
  <c r="AB451" i="6"/>
  <c r="AB453" i="6"/>
  <c r="AB455" i="6"/>
  <c r="AB457" i="6"/>
  <c r="AB459" i="6"/>
  <c r="AB461" i="6"/>
  <c r="AB463" i="6"/>
  <c r="AB465" i="6"/>
  <c r="AB467" i="6"/>
  <c r="AB469" i="6"/>
  <c r="AB471" i="6"/>
  <c r="AB473" i="6"/>
  <c r="AB475" i="6"/>
  <c r="AB477" i="6"/>
  <c r="AB479" i="6"/>
  <c r="AB481" i="6"/>
  <c r="AB483" i="6"/>
  <c r="AB485" i="6"/>
  <c r="AB487" i="6"/>
  <c r="AB489" i="6"/>
  <c r="AB491" i="6"/>
  <c r="AB493" i="6"/>
  <c r="AB495" i="6"/>
  <c r="AB497" i="6"/>
  <c r="AB499" i="6"/>
  <c r="AB501" i="6"/>
  <c r="AB503" i="6"/>
  <c r="AB505" i="6"/>
  <c r="AB507" i="6"/>
  <c r="AB509" i="6"/>
  <c r="AB536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426" i="6"/>
  <c r="AB428" i="6"/>
  <c r="AB430" i="6"/>
  <c r="AB432" i="6"/>
  <c r="AB434" i="6"/>
  <c r="AB436" i="6"/>
  <c r="AB438" i="6"/>
  <c r="AB440" i="6"/>
  <c r="AB442" i="6"/>
  <c r="AB444" i="6"/>
  <c r="AB446" i="6"/>
  <c r="AB448" i="6"/>
  <c r="AB450" i="6"/>
  <c r="AB452" i="6"/>
  <c r="AB454" i="6"/>
  <c r="AB456" i="6"/>
  <c r="AB458" i="6"/>
  <c r="AB460" i="6"/>
  <c r="AB462" i="6"/>
  <c r="AB464" i="6"/>
  <c r="AB466" i="6"/>
  <c r="AB468" i="6"/>
  <c r="AB470" i="6"/>
  <c r="AB472" i="6"/>
  <c r="AB474" i="6"/>
  <c r="AB476" i="6"/>
  <c r="AB478" i="6"/>
  <c r="AB480" i="6"/>
  <c r="AB482" i="6"/>
  <c r="AB484" i="6"/>
  <c r="AB486" i="6"/>
  <c r="AB488" i="6"/>
  <c r="AB490" i="6"/>
  <c r="AB492" i="6"/>
  <c r="AB494" i="6"/>
  <c r="AB496" i="6"/>
  <c r="AB498" i="6"/>
  <c r="AB500" i="6"/>
  <c r="AB502" i="6"/>
  <c r="AB504" i="6"/>
  <c r="AB506" i="6"/>
  <c r="AB508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7" i="6"/>
  <c r="AB599" i="6"/>
  <c r="AB601" i="6"/>
  <c r="AB603" i="6"/>
  <c r="AB605" i="6"/>
  <c r="AB606" i="6"/>
  <c r="AB608" i="6"/>
  <c r="AB610" i="6"/>
  <c r="AB612" i="6"/>
  <c r="AB614" i="6"/>
  <c r="AB617" i="6"/>
  <c r="AB619" i="6"/>
  <c r="AB621" i="6"/>
  <c r="AB622" i="6"/>
  <c r="AB626" i="6"/>
  <c r="AB627" i="6"/>
  <c r="AB629" i="6"/>
  <c r="AB630" i="6"/>
  <c r="AB634" i="6"/>
  <c r="AB636" i="6"/>
  <c r="AB638" i="6"/>
  <c r="AB642" i="6"/>
  <c r="AB643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39" i="6"/>
  <c r="AB641" i="6"/>
  <c r="AB600" i="6"/>
  <c r="AB602" i="6"/>
  <c r="AB604" i="6"/>
  <c r="AB607" i="6"/>
  <c r="AB609" i="6"/>
  <c r="AB611" i="6"/>
  <c r="AB613" i="6"/>
  <c r="AB615" i="6"/>
  <c r="AB616" i="6"/>
  <c r="AB618" i="6"/>
  <c r="AB620" i="6"/>
  <c r="AB623" i="6"/>
  <c r="AB624" i="6"/>
  <c r="AB625" i="6"/>
  <c r="AB628" i="6"/>
  <c r="AB631" i="6"/>
  <c r="AB632" i="6"/>
  <c r="AB635" i="6"/>
  <c r="AB637" i="6"/>
  <c r="AB640" i="6"/>
  <c r="AB644" i="6"/>
  <c r="AB645" i="6"/>
  <c r="AB646" i="6"/>
  <c r="AB647" i="6"/>
  <c r="AB633" i="6"/>
  <c r="AC11" i="6"/>
  <c r="AC7" i="6"/>
  <c r="AC8" i="6"/>
  <c r="AD6" i="6"/>
  <c r="CK7" i="9" l="1"/>
  <c r="CK8" i="9"/>
  <c r="CK11" i="9"/>
  <c r="AC7" i="9"/>
  <c r="AC8" i="9"/>
  <c r="CJ15" i="9"/>
  <c r="CJ14" i="9"/>
  <c r="CJ13" i="9"/>
  <c r="CJ16" i="9"/>
  <c r="CJ20" i="9"/>
  <c r="CJ22" i="9"/>
  <c r="CJ26" i="9"/>
  <c r="CJ12" i="9"/>
  <c r="CJ19" i="9"/>
  <c r="CJ21" i="9"/>
  <c r="CJ25" i="9"/>
  <c r="CJ24" i="9"/>
  <c r="CJ28" i="9"/>
  <c r="CJ30" i="9"/>
  <c r="CJ34" i="9"/>
  <c r="CJ27" i="9"/>
  <c r="CJ29" i="9"/>
  <c r="CJ33" i="9"/>
  <c r="CJ35" i="9"/>
  <c r="CJ39" i="9"/>
  <c r="CJ43" i="9"/>
  <c r="CJ47" i="9"/>
  <c r="CJ51" i="9"/>
  <c r="CJ18" i="9"/>
  <c r="CJ23" i="9"/>
  <c r="CJ31" i="9"/>
  <c r="CJ38" i="9"/>
  <c r="CJ42" i="9"/>
  <c r="CJ46" i="9"/>
  <c r="CJ17" i="9"/>
  <c r="CJ37" i="9"/>
  <c r="CJ45" i="9"/>
  <c r="CJ53" i="9"/>
  <c r="CJ57" i="9"/>
  <c r="CJ61" i="9"/>
  <c r="CJ40" i="9"/>
  <c r="CJ48" i="9"/>
  <c r="CJ50" i="9"/>
  <c r="CJ52" i="9"/>
  <c r="CJ56" i="9"/>
  <c r="CJ60" i="9"/>
  <c r="CJ32" i="9"/>
  <c r="CJ41" i="9"/>
  <c r="CJ59" i="9"/>
  <c r="CJ67" i="9"/>
  <c r="CJ71" i="9"/>
  <c r="CJ75" i="9"/>
  <c r="CJ79" i="9"/>
  <c r="CJ83" i="9"/>
  <c r="CJ87" i="9"/>
  <c r="CJ91" i="9"/>
  <c r="CJ44" i="9"/>
  <c r="CJ54" i="9"/>
  <c r="CJ62" i="9"/>
  <c r="CJ63" i="9"/>
  <c r="CJ64" i="9"/>
  <c r="CJ66" i="9"/>
  <c r="CJ70" i="9"/>
  <c r="CJ74" i="9"/>
  <c r="CJ78" i="9"/>
  <c r="CJ82" i="9"/>
  <c r="CJ86" i="9"/>
  <c r="CJ90" i="9"/>
  <c r="CJ94" i="9"/>
  <c r="CJ55" i="9"/>
  <c r="CJ69" i="9"/>
  <c r="CJ58" i="9"/>
  <c r="CJ72" i="9"/>
  <c r="CJ80" i="9"/>
  <c r="CJ49" i="9"/>
  <c r="CJ77" i="9"/>
  <c r="CJ81" i="9"/>
  <c r="CJ88" i="9"/>
  <c r="CJ98" i="9"/>
  <c r="CJ102" i="9"/>
  <c r="CJ106" i="9"/>
  <c r="CJ110" i="9"/>
  <c r="CJ114" i="9"/>
  <c r="CJ118" i="9"/>
  <c r="CJ122" i="9"/>
  <c r="CJ126" i="9"/>
  <c r="CJ36" i="9"/>
  <c r="CJ65" i="9"/>
  <c r="CJ89" i="9"/>
  <c r="CJ101" i="9"/>
  <c r="CJ105" i="9"/>
  <c r="CJ109" i="9"/>
  <c r="CJ113" i="9"/>
  <c r="CJ117" i="9"/>
  <c r="CJ121" i="9"/>
  <c r="CJ73" i="9"/>
  <c r="CJ93" i="9"/>
  <c r="CJ95" i="9"/>
  <c r="CJ97" i="9"/>
  <c r="CJ103" i="9"/>
  <c r="CJ111" i="9"/>
  <c r="CJ68" i="9"/>
  <c r="CJ76" i="9"/>
  <c r="CJ92" i="9"/>
  <c r="CJ104" i="9"/>
  <c r="CJ100" i="9"/>
  <c r="CJ123" i="9"/>
  <c r="CJ124" i="9"/>
  <c r="CJ125" i="9"/>
  <c r="CJ129" i="9"/>
  <c r="CJ133" i="9"/>
  <c r="CJ137" i="9"/>
  <c r="CJ141" i="9"/>
  <c r="CJ145" i="9"/>
  <c r="CJ149" i="9"/>
  <c r="CJ153" i="9"/>
  <c r="CJ157" i="9"/>
  <c r="CJ161" i="9"/>
  <c r="CJ165" i="9"/>
  <c r="CJ169" i="9"/>
  <c r="CJ173" i="9"/>
  <c r="CJ177" i="9"/>
  <c r="CJ181" i="9"/>
  <c r="CJ185" i="9"/>
  <c r="CJ189" i="9"/>
  <c r="CJ193" i="9"/>
  <c r="CJ197" i="9"/>
  <c r="CJ201" i="9"/>
  <c r="CJ85" i="9"/>
  <c r="CJ99" i="9"/>
  <c r="CJ107" i="9"/>
  <c r="CJ116" i="9"/>
  <c r="CJ127" i="9"/>
  <c r="CJ128" i="9"/>
  <c r="CJ132" i="9"/>
  <c r="CJ136" i="9"/>
  <c r="CJ140" i="9"/>
  <c r="CJ144" i="9"/>
  <c r="CJ148" i="9"/>
  <c r="CJ152" i="9"/>
  <c r="CJ156" i="9"/>
  <c r="CJ160" i="9"/>
  <c r="CJ164" i="9"/>
  <c r="CJ168" i="9"/>
  <c r="CJ172" i="9"/>
  <c r="CJ176" i="9"/>
  <c r="CJ84" i="9"/>
  <c r="CJ115" i="9"/>
  <c r="CJ119" i="9"/>
  <c r="CJ135" i="9"/>
  <c r="CJ143" i="9"/>
  <c r="CJ131" i="9"/>
  <c r="CJ139" i="9"/>
  <c r="CJ147" i="9"/>
  <c r="CJ155" i="9"/>
  <c r="CJ138" i="9"/>
  <c r="CJ146" i="9"/>
  <c r="CJ150" i="9"/>
  <c r="CJ162" i="9"/>
  <c r="CJ170" i="9"/>
  <c r="CJ178" i="9"/>
  <c r="CJ182" i="9"/>
  <c r="CJ183" i="9"/>
  <c r="CJ184" i="9"/>
  <c r="CJ198" i="9"/>
  <c r="CJ199" i="9"/>
  <c r="CJ200" i="9"/>
  <c r="CJ206" i="9"/>
  <c r="CJ210" i="9"/>
  <c r="CJ214" i="9"/>
  <c r="CJ218" i="9"/>
  <c r="CJ222" i="9"/>
  <c r="CJ112" i="9"/>
  <c r="CJ120" i="9"/>
  <c r="CJ134" i="9"/>
  <c r="CJ154" i="9"/>
  <c r="CJ163" i="9"/>
  <c r="CJ171" i="9"/>
  <c r="CJ179" i="9"/>
  <c r="CJ186" i="9"/>
  <c r="CJ187" i="9"/>
  <c r="CJ188" i="9"/>
  <c r="CJ202" i="9"/>
  <c r="CJ205" i="9"/>
  <c r="CJ209" i="9"/>
  <c r="CJ213" i="9"/>
  <c r="CJ217" i="9"/>
  <c r="CJ221" i="9"/>
  <c r="CJ225" i="9"/>
  <c r="CJ229" i="9"/>
  <c r="CJ233" i="9"/>
  <c r="CJ237" i="9"/>
  <c r="CJ241" i="9"/>
  <c r="CJ245" i="9"/>
  <c r="CJ249" i="9"/>
  <c r="CJ253" i="9"/>
  <c r="CJ96" i="9"/>
  <c r="CJ108" i="9"/>
  <c r="CJ142" i="9"/>
  <c r="CJ167" i="9"/>
  <c r="CJ194" i="9"/>
  <c r="CJ196" i="9"/>
  <c r="CJ203" i="9"/>
  <c r="CJ211" i="9"/>
  <c r="CJ219" i="9"/>
  <c r="CJ159" i="9"/>
  <c r="CJ175" i="9"/>
  <c r="CJ180" i="9"/>
  <c r="CJ195" i="9"/>
  <c r="CJ207" i="9"/>
  <c r="CJ215" i="9"/>
  <c r="CJ226" i="9"/>
  <c r="CJ227" i="9"/>
  <c r="CJ228" i="9"/>
  <c r="CJ242" i="9"/>
  <c r="CJ243" i="9"/>
  <c r="CJ244" i="9"/>
  <c r="CJ130" i="9"/>
  <c r="CJ166" i="9"/>
  <c r="CJ212" i="9"/>
  <c r="CJ223" i="9"/>
  <c r="CJ231" i="9"/>
  <c r="CJ234" i="9"/>
  <c r="CJ254" i="9"/>
  <c r="CJ258" i="9"/>
  <c r="CJ262" i="9"/>
  <c r="CJ266" i="9"/>
  <c r="CJ270" i="9"/>
  <c r="CJ274" i="9"/>
  <c r="CJ278" i="9"/>
  <c r="CJ158" i="9"/>
  <c r="CJ151" i="9"/>
  <c r="CJ191" i="9"/>
  <c r="CJ204" i="9"/>
  <c r="CJ220" i="9"/>
  <c r="CJ224" i="9"/>
  <c r="CJ236" i="9"/>
  <c r="CJ239" i="9"/>
  <c r="CJ250" i="9"/>
  <c r="CJ251" i="9"/>
  <c r="CJ252" i="9"/>
  <c r="CJ256" i="9"/>
  <c r="CJ260" i="9"/>
  <c r="CJ264" i="9"/>
  <c r="CJ268" i="9"/>
  <c r="CJ272" i="9"/>
  <c r="CJ276" i="9"/>
  <c r="CJ280" i="9"/>
  <c r="CJ284" i="9"/>
  <c r="CJ288" i="9"/>
  <c r="CJ292" i="9"/>
  <c r="CJ296" i="9"/>
  <c r="CJ300" i="9"/>
  <c r="CJ304" i="9"/>
  <c r="CJ308" i="9"/>
  <c r="CJ312" i="9"/>
  <c r="CJ208" i="9"/>
  <c r="CJ235" i="9"/>
  <c r="CJ246" i="9"/>
  <c r="CJ248" i="9"/>
  <c r="CJ261" i="9"/>
  <c r="CJ269" i="9"/>
  <c r="CJ277" i="9"/>
  <c r="CJ289" i="9"/>
  <c r="CJ290" i="9"/>
  <c r="CJ291" i="9"/>
  <c r="CJ305" i="9"/>
  <c r="CJ306" i="9"/>
  <c r="CJ307" i="9"/>
  <c r="CJ316" i="9"/>
  <c r="CJ320" i="9"/>
  <c r="CJ324" i="9"/>
  <c r="CJ328" i="9"/>
  <c r="CJ332" i="9"/>
  <c r="CJ336" i="9"/>
  <c r="CJ340" i="9"/>
  <c r="CJ344" i="9"/>
  <c r="CJ348" i="9"/>
  <c r="CJ352" i="9"/>
  <c r="CJ356" i="9"/>
  <c r="CJ360" i="9"/>
  <c r="CJ364" i="9"/>
  <c r="CJ368" i="9"/>
  <c r="CJ372" i="9"/>
  <c r="CJ376" i="9"/>
  <c r="CJ380" i="9"/>
  <c r="CJ384" i="9"/>
  <c r="CJ388" i="9"/>
  <c r="CJ392" i="9"/>
  <c r="CJ396" i="9"/>
  <c r="CJ400" i="9"/>
  <c r="CJ404" i="9"/>
  <c r="CJ408" i="9"/>
  <c r="CJ412" i="9"/>
  <c r="CJ416" i="9"/>
  <c r="CJ420" i="9"/>
  <c r="CJ424" i="9"/>
  <c r="CJ428" i="9"/>
  <c r="CJ432" i="9"/>
  <c r="CJ436" i="9"/>
  <c r="CJ440" i="9"/>
  <c r="CJ444" i="9"/>
  <c r="CJ174" i="9"/>
  <c r="CJ230" i="9"/>
  <c r="CJ259" i="9"/>
  <c r="CJ267" i="9"/>
  <c r="CJ275" i="9"/>
  <c r="CJ279" i="9"/>
  <c r="CJ293" i="9"/>
  <c r="CJ294" i="9"/>
  <c r="CJ295" i="9"/>
  <c r="CJ309" i="9"/>
  <c r="CJ310" i="9"/>
  <c r="CJ311" i="9"/>
  <c r="CJ315" i="9"/>
  <c r="CJ319" i="9"/>
  <c r="CJ323" i="9"/>
  <c r="CJ327" i="9"/>
  <c r="CJ331" i="9"/>
  <c r="CJ335" i="9"/>
  <c r="CJ339" i="9"/>
  <c r="CJ343" i="9"/>
  <c r="CJ347" i="9"/>
  <c r="CJ351" i="9"/>
  <c r="CJ355" i="9"/>
  <c r="CJ359" i="9"/>
  <c r="CJ363" i="9"/>
  <c r="CJ367" i="9"/>
  <c r="CJ371" i="9"/>
  <c r="CJ192" i="9"/>
  <c r="CJ232" i="9"/>
  <c r="CJ240" i="9"/>
  <c r="CJ255" i="9"/>
  <c r="CJ271" i="9"/>
  <c r="CJ285" i="9"/>
  <c r="CJ287" i="9"/>
  <c r="CJ302" i="9"/>
  <c r="CJ321" i="9"/>
  <c r="CJ329" i="9"/>
  <c r="CJ337" i="9"/>
  <c r="CJ345" i="9"/>
  <c r="CJ353" i="9"/>
  <c r="CJ361" i="9"/>
  <c r="CJ369" i="9"/>
  <c r="CJ381" i="9"/>
  <c r="CJ382" i="9"/>
  <c r="CJ383" i="9"/>
  <c r="CJ397" i="9"/>
  <c r="CJ398" i="9"/>
  <c r="CJ399" i="9"/>
  <c r="CJ413" i="9"/>
  <c r="CJ414" i="9"/>
  <c r="CJ415" i="9"/>
  <c r="CJ429" i="9"/>
  <c r="CJ430" i="9"/>
  <c r="CJ431" i="9"/>
  <c r="CJ190" i="9"/>
  <c r="CJ257" i="9"/>
  <c r="CJ273" i="9"/>
  <c r="CJ282" i="9"/>
  <c r="CJ297" i="9"/>
  <c r="CJ299" i="9"/>
  <c r="CJ314" i="9"/>
  <c r="CJ322" i="9"/>
  <c r="CJ330" i="9"/>
  <c r="CJ338" i="9"/>
  <c r="CJ346" i="9"/>
  <c r="CJ354" i="9"/>
  <c r="CJ362" i="9"/>
  <c r="CJ370" i="9"/>
  <c r="CJ385" i="9"/>
  <c r="CJ386" i="9"/>
  <c r="CJ387" i="9"/>
  <c r="CJ401" i="9"/>
  <c r="CJ402" i="9"/>
  <c r="CJ403" i="9"/>
  <c r="CJ417" i="9"/>
  <c r="CJ418" i="9"/>
  <c r="CJ419" i="9"/>
  <c r="CJ433" i="9"/>
  <c r="CJ434" i="9"/>
  <c r="CJ435" i="9"/>
  <c r="CJ445" i="9"/>
  <c r="CJ449" i="9"/>
  <c r="CJ453" i="9"/>
  <c r="CJ457" i="9"/>
  <c r="CJ461" i="9"/>
  <c r="CJ465" i="9"/>
  <c r="CJ469" i="9"/>
  <c r="CJ473" i="9"/>
  <c r="CJ477" i="9"/>
  <c r="CJ481" i="9"/>
  <c r="CJ485" i="9"/>
  <c r="CJ489" i="9"/>
  <c r="CJ493" i="9"/>
  <c r="CJ497" i="9"/>
  <c r="CJ501" i="9"/>
  <c r="CJ505" i="9"/>
  <c r="CJ509" i="9"/>
  <c r="CJ513" i="9"/>
  <c r="CJ517" i="9"/>
  <c r="CJ521" i="9"/>
  <c r="CJ238" i="9"/>
  <c r="CJ247" i="9"/>
  <c r="CJ286" i="9"/>
  <c r="CJ303" i="9"/>
  <c r="CJ317" i="9"/>
  <c r="CJ333" i="9"/>
  <c r="CJ349" i="9"/>
  <c r="CJ365" i="9"/>
  <c r="CJ373" i="9"/>
  <c r="CJ375" i="9"/>
  <c r="CJ390" i="9"/>
  <c r="CJ405" i="9"/>
  <c r="CJ407" i="9"/>
  <c r="CJ422" i="9"/>
  <c r="CJ437" i="9"/>
  <c r="CJ439" i="9"/>
  <c r="CJ454" i="9"/>
  <c r="CJ455" i="9"/>
  <c r="CJ456" i="9"/>
  <c r="CJ470" i="9"/>
  <c r="CJ471" i="9"/>
  <c r="CJ472" i="9"/>
  <c r="CJ486" i="9"/>
  <c r="CJ487" i="9"/>
  <c r="CJ488" i="9"/>
  <c r="CJ502" i="9"/>
  <c r="CJ503" i="9"/>
  <c r="CJ504" i="9"/>
  <c r="CJ518" i="9"/>
  <c r="CJ519" i="9"/>
  <c r="CJ520" i="9"/>
  <c r="CJ524" i="9"/>
  <c r="CJ528" i="9"/>
  <c r="CJ532" i="9"/>
  <c r="CJ536" i="9"/>
  <c r="CJ540" i="9"/>
  <c r="CJ544" i="9"/>
  <c r="CJ548" i="9"/>
  <c r="CJ552" i="9"/>
  <c r="CJ556" i="9"/>
  <c r="CJ560" i="9"/>
  <c r="CJ564" i="9"/>
  <c r="CJ568" i="9"/>
  <c r="CJ572" i="9"/>
  <c r="CJ576" i="9"/>
  <c r="CJ580" i="9"/>
  <c r="CJ584" i="9"/>
  <c r="CJ588" i="9"/>
  <c r="CJ592" i="9"/>
  <c r="CJ596" i="9"/>
  <c r="CJ600" i="9"/>
  <c r="CJ604" i="9"/>
  <c r="CJ608" i="9"/>
  <c r="CJ612" i="9"/>
  <c r="CJ616" i="9"/>
  <c r="CJ620" i="9"/>
  <c r="CJ624" i="9"/>
  <c r="CJ628" i="9"/>
  <c r="CJ632" i="9"/>
  <c r="CJ636" i="9"/>
  <c r="CJ640" i="9"/>
  <c r="CJ644" i="9"/>
  <c r="CJ648" i="9"/>
  <c r="CJ652" i="9"/>
  <c r="CJ656" i="9"/>
  <c r="CJ660" i="9"/>
  <c r="CJ512" i="9"/>
  <c r="CJ534" i="9"/>
  <c r="CJ538" i="9"/>
  <c r="CJ542" i="9"/>
  <c r="CJ546" i="9"/>
  <c r="CJ550" i="9"/>
  <c r="CJ570" i="9"/>
  <c r="CJ582" i="9"/>
  <c r="CJ586" i="9"/>
  <c r="CJ590" i="9"/>
  <c r="CJ598" i="9"/>
  <c r="CJ602" i="9"/>
  <c r="CJ610" i="9"/>
  <c r="CJ622" i="9"/>
  <c r="CJ626" i="9"/>
  <c r="CJ630" i="9"/>
  <c r="CJ634" i="9"/>
  <c r="CJ642" i="9"/>
  <c r="CJ650" i="9"/>
  <c r="CJ265" i="9"/>
  <c r="CJ281" i="9"/>
  <c r="CJ298" i="9"/>
  <c r="CJ326" i="9"/>
  <c r="CJ342" i="9"/>
  <c r="CJ358" i="9"/>
  <c r="CJ377" i="9"/>
  <c r="CJ379" i="9"/>
  <c r="CJ394" i="9"/>
  <c r="CJ409" i="9"/>
  <c r="CJ411" i="9"/>
  <c r="CJ426" i="9"/>
  <c r="CJ441" i="9"/>
  <c r="CJ443" i="9"/>
  <c r="CJ458" i="9"/>
  <c r="CJ459" i="9"/>
  <c r="CJ460" i="9"/>
  <c r="CJ474" i="9"/>
  <c r="CJ475" i="9"/>
  <c r="CJ476" i="9"/>
  <c r="CJ490" i="9"/>
  <c r="CJ491" i="9"/>
  <c r="CJ492" i="9"/>
  <c r="CJ506" i="9"/>
  <c r="CJ507" i="9"/>
  <c r="CJ508" i="9"/>
  <c r="CJ523" i="9"/>
  <c r="CJ527" i="9"/>
  <c r="CJ531" i="9"/>
  <c r="CJ535" i="9"/>
  <c r="CJ539" i="9"/>
  <c r="CJ543" i="9"/>
  <c r="CJ547" i="9"/>
  <c r="CJ551" i="9"/>
  <c r="CJ555" i="9"/>
  <c r="CJ559" i="9"/>
  <c r="CJ563" i="9"/>
  <c r="CJ567" i="9"/>
  <c r="CJ571" i="9"/>
  <c r="CJ575" i="9"/>
  <c r="CJ579" i="9"/>
  <c r="CJ583" i="9"/>
  <c r="CJ587" i="9"/>
  <c r="CJ591" i="9"/>
  <c r="CJ595" i="9"/>
  <c r="CJ599" i="9"/>
  <c r="CJ603" i="9"/>
  <c r="CJ607" i="9"/>
  <c r="CJ611" i="9"/>
  <c r="CJ615" i="9"/>
  <c r="CJ619" i="9"/>
  <c r="CJ623" i="9"/>
  <c r="CJ627" i="9"/>
  <c r="CJ631" i="9"/>
  <c r="CJ635" i="9"/>
  <c r="CJ639" i="9"/>
  <c r="CJ643" i="9"/>
  <c r="CJ647" i="9"/>
  <c r="CJ651" i="9"/>
  <c r="CJ655" i="9"/>
  <c r="CJ659" i="9"/>
  <c r="CJ578" i="9"/>
  <c r="CJ594" i="9"/>
  <c r="CJ646" i="9"/>
  <c r="CJ216" i="9"/>
  <c r="CJ283" i="9"/>
  <c r="CJ313" i="9"/>
  <c r="CJ318" i="9"/>
  <c r="CJ334" i="9"/>
  <c r="CJ350" i="9"/>
  <c r="CJ366" i="9"/>
  <c r="CJ425" i="9"/>
  <c r="CJ427" i="9"/>
  <c r="CJ442" i="9"/>
  <c r="CJ263" i="9"/>
  <c r="CJ301" i="9"/>
  <c r="CJ325" i="9"/>
  <c r="CJ341" i="9"/>
  <c r="CJ357" i="9"/>
  <c r="CJ374" i="9"/>
  <c r="CJ389" i="9"/>
  <c r="CJ391" i="9"/>
  <c r="CJ406" i="9"/>
  <c r="CJ421" i="9"/>
  <c r="CJ423" i="9"/>
  <c r="CJ438" i="9"/>
  <c r="CJ446" i="9"/>
  <c r="CJ447" i="9"/>
  <c r="CJ448" i="9"/>
  <c r="CJ462" i="9"/>
  <c r="CJ463" i="9"/>
  <c r="CJ464" i="9"/>
  <c r="CJ478" i="9"/>
  <c r="CJ479" i="9"/>
  <c r="CJ480" i="9"/>
  <c r="CJ494" i="9"/>
  <c r="CJ495" i="9"/>
  <c r="CJ496" i="9"/>
  <c r="CJ510" i="9"/>
  <c r="CJ511" i="9"/>
  <c r="CJ522" i="9"/>
  <c r="CJ526" i="9"/>
  <c r="CJ530" i="9"/>
  <c r="CJ554" i="9"/>
  <c r="CJ558" i="9"/>
  <c r="CJ562" i="9"/>
  <c r="CJ566" i="9"/>
  <c r="CJ574" i="9"/>
  <c r="CJ606" i="9"/>
  <c r="CJ614" i="9"/>
  <c r="CJ618" i="9"/>
  <c r="CJ638" i="9"/>
  <c r="CJ654" i="9"/>
  <c r="CJ658" i="9"/>
  <c r="CJ378" i="9"/>
  <c r="CJ393" i="9"/>
  <c r="CJ395" i="9"/>
  <c r="CJ410" i="9"/>
  <c r="CJ450" i="9"/>
  <c r="CJ467" i="9"/>
  <c r="CJ484" i="9"/>
  <c r="CJ514" i="9"/>
  <c r="CJ529" i="9"/>
  <c r="CJ545" i="9"/>
  <c r="CJ561" i="9"/>
  <c r="CJ577" i="9"/>
  <c r="CJ593" i="9"/>
  <c r="CJ609" i="9"/>
  <c r="CJ625" i="9"/>
  <c r="CJ641" i="9"/>
  <c r="CJ657" i="9"/>
  <c r="CJ468" i="9"/>
  <c r="CJ515" i="9"/>
  <c r="CJ613" i="9"/>
  <c r="CJ629" i="9"/>
  <c r="CJ466" i="9"/>
  <c r="CJ483" i="9"/>
  <c r="CJ500" i="9"/>
  <c r="CJ525" i="9"/>
  <c r="CJ541" i="9"/>
  <c r="CJ557" i="9"/>
  <c r="CJ573" i="9"/>
  <c r="CJ589" i="9"/>
  <c r="CJ605" i="9"/>
  <c r="CJ621" i="9"/>
  <c r="CJ637" i="9"/>
  <c r="CJ653" i="9"/>
  <c r="CJ533" i="9"/>
  <c r="CJ581" i="9"/>
  <c r="CJ645" i="9"/>
  <c r="CJ661" i="9"/>
  <c r="CJ452" i="9"/>
  <c r="CJ482" i="9"/>
  <c r="CJ499" i="9"/>
  <c r="CJ516" i="9"/>
  <c r="CJ537" i="9"/>
  <c r="CJ553" i="9"/>
  <c r="CJ569" i="9"/>
  <c r="CJ585" i="9"/>
  <c r="CJ601" i="9"/>
  <c r="CJ617" i="9"/>
  <c r="CJ633" i="9"/>
  <c r="CJ649" i="9"/>
  <c r="CJ451" i="9"/>
  <c r="CJ498" i="9"/>
  <c r="CJ549" i="9"/>
  <c r="CJ565" i="9"/>
  <c r="CJ597" i="9"/>
  <c r="AB12" i="9"/>
  <c r="AB24" i="9"/>
  <c r="AB14" i="9"/>
  <c r="AB25" i="9"/>
  <c r="AB33" i="9"/>
  <c r="AB32" i="9"/>
  <c r="AB36" i="9"/>
  <c r="AB40" i="9"/>
  <c r="AB44" i="9"/>
  <c r="AB48" i="9"/>
  <c r="AB52" i="9"/>
  <c r="AB56" i="9"/>
  <c r="AB60" i="9"/>
  <c r="AB64" i="9"/>
  <c r="AB68" i="9"/>
  <c r="AB72" i="9"/>
  <c r="AB78" i="9"/>
  <c r="AB82" i="9"/>
  <c r="AB86" i="9"/>
  <c r="AB90" i="9"/>
  <c r="AB92" i="9"/>
  <c r="AB96" i="9"/>
  <c r="AB100" i="9"/>
  <c r="AB104" i="9"/>
  <c r="AB108" i="9"/>
  <c r="AB112" i="9"/>
  <c r="AB116" i="9"/>
  <c r="AB120" i="9"/>
  <c r="AB124" i="9"/>
  <c r="AB140" i="9"/>
  <c r="AB144" i="9"/>
  <c r="AB148" i="9"/>
  <c r="AB152" i="9"/>
  <c r="AB156" i="9"/>
  <c r="AB129" i="9"/>
  <c r="AB137" i="9"/>
  <c r="AB132" i="9"/>
  <c r="AB160" i="9"/>
  <c r="AB164" i="9"/>
  <c r="AB168" i="9"/>
  <c r="AB172" i="9"/>
  <c r="AB176" i="9"/>
  <c r="AB180" i="9"/>
  <c r="AB184" i="9"/>
  <c r="AB188" i="9"/>
  <c r="AB192" i="9"/>
  <c r="AB196" i="9"/>
  <c r="AB200" i="9"/>
  <c r="AB204" i="9"/>
  <c r="AB208" i="9"/>
  <c r="AB212" i="9"/>
  <c r="AB216" i="9"/>
  <c r="AB220" i="9"/>
  <c r="AB224" i="9"/>
  <c r="AB228" i="9"/>
  <c r="AB232" i="9"/>
  <c r="AB236" i="9"/>
  <c r="AB240" i="9"/>
  <c r="AB244" i="9"/>
  <c r="AB248" i="9"/>
  <c r="AB252" i="9"/>
  <c r="AB256" i="9"/>
  <c r="AB260" i="9"/>
  <c r="AB264" i="9"/>
  <c r="AB268" i="9"/>
  <c r="AB272" i="9"/>
  <c r="AB276" i="9"/>
  <c r="AB280" i="9"/>
  <c r="AB284" i="9"/>
  <c r="AB288" i="9"/>
  <c r="AB292" i="9"/>
  <c r="AB296" i="9"/>
  <c r="AB300" i="9"/>
  <c r="AB304" i="9"/>
  <c r="AB308" i="9"/>
  <c r="AB312" i="9"/>
  <c r="AB316" i="9"/>
  <c r="AB320" i="9"/>
  <c r="AB324" i="9"/>
  <c r="AB328" i="9"/>
  <c r="AB332" i="9"/>
  <c r="AB336" i="9"/>
  <c r="AB340" i="9"/>
  <c r="AB344" i="9"/>
  <c r="AB348" i="9"/>
  <c r="AB352" i="9"/>
  <c r="AB356" i="9"/>
  <c r="AB360" i="9"/>
  <c r="AB364" i="9"/>
  <c r="AB368" i="9"/>
  <c r="AB372" i="9"/>
  <c r="AB376" i="9"/>
  <c r="AB380" i="9"/>
  <c r="AB384" i="9"/>
  <c r="AB388" i="9"/>
  <c r="AB392" i="9"/>
  <c r="AB396" i="9"/>
  <c r="AB400" i="9"/>
  <c r="AB404" i="9"/>
  <c r="AB408" i="9"/>
  <c r="AB412" i="9"/>
  <c r="AB418" i="9"/>
  <c r="AB422" i="9"/>
  <c r="AB426" i="9"/>
  <c r="AB430" i="9"/>
  <c r="AB434" i="9"/>
  <c r="AB438" i="9"/>
  <c r="AB442" i="9"/>
  <c r="AB446" i="9"/>
  <c r="AB450" i="9"/>
  <c r="AB454" i="9"/>
  <c r="AB458" i="9"/>
  <c r="AB462" i="9"/>
  <c r="AB466" i="9"/>
  <c r="AB470" i="9"/>
  <c r="AB473" i="9"/>
  <c r="AB475" i="9"/>
  <c r="AB480" i="9"/>
  <c r="AB484" i="9"/>
  <c r="AB488" i="9"/>
  <c r="AB492" i="9"/>
  <c r="AB496" i="9"/>
  <c r="AB500" i="9"/>
  <c r="AB504" i="9"/>
  <c r="AB508" i="9"/>
  <c r="AB512" i="9"/>
  <c r="AB516" i="9"/>
  <c r="AB520" i="9"/>
  <c r="AB524" i="9"/>
  <c r="AB528" i="9"/>
  <c r="AB532" i="9"/>
  <c r="AB536" i="9"/>
  <c r="AB540" i="9"/>
  <c r="AB544" i="9"/>
  <c r="AB548" i="9"/>
  <c r="AB552" i="9"/>
  <c r="AB556" i="9"/>
  <c r="AB560" i="9"/>
  <c r="AB564" i="9"/>
  <c r="AB568" i="9"/>
  <c r="AB572" i="9"/>
  <c r="AB576" i="9"/>
  <c r="AB580" i="9"/>
  <c r="AB584" i="9"/>
  <c r="AB588" i="9"/>
  <c r="AB592" i="9"/>
  <c r="AB596" i="9"/>
  <c r="AB600" i="9"/>
  <c r="AB604" i="9"/>
  <c r="AB608" i="9"/>
  <c r="AB612" i="9"/>
  <c r="AB616" i="9"/>
  <c r="AB620" i="9"/>
  <c r="AB624" i="9"/>
  <c r="AB628" i="9"/>
  <c r="AB632" i="9"/>
  <c r="AB636" i="9"/>
  <c r="AB640" i="9"/>
  <c r="AB644" i="9"/>
  <c r="AB648" i="9"/>
  <c r="AB652" i="9"/>
  <c r="AB656" i="9"/>
  <c r="AB660" i="9"/>
  <c r="AB13" i="9"/>
  <c r="AB26" i="9"/>
  <c r="AB18" i="9"/>
  <c r="AB27" i="9"/>
  <c r="AB34" i="9"/>
  <c r="AB20" i="9"/>
  <c r="AB37" i="9"/>
  <c r="AB41" i="9"/>
  <c r="AB45" i="9"/>
  <c r="AB49" i="9"/>
  <c r="AB53" i="9"/>
  <c r="AB57" i="9"/>
  <c r="AB61" i="9"/>
  <c r="AB65" i="9"/>
  <c r="AB69" i="9"/>
  <c r="AB75" i="9"/>
  <c r="AB79" i="9"/>
  <c r="AB83" i="9"/>
  <c r="AB87" i="9"/>
  <c r="AB73" i="9"/>
  <c r="AB93" i="9"/>
  <c r="AB97" i="9"/>
  <c r="AB101" i="9"/>
  <c r="AB105" i="9"/>
  <c r="AB109" i="9"/>
  <c r="AB113" i="9"/>
  <c r="AB117" i="9"/>
  <c r="AB121" i="9"/>
  <c r="AB125" i="9"/>
  <c r="AB141" i="9"/>
  <c r="AB145" i="9"/>
  <c r="AB149" i="9"/>
  <c r="AB153" i="9"/>
  <c r="AB157" i="9"/>
  <c r="AB131" i="9"/>
  <c r="AB126" i="9"/>
  <c r="AB134" i="9"/>
  <c r="AB161" i="9"/>
  <c r="AB165" i="9"/>
  <c r="AB169" i="9"/>
  <c r="AB173" i="9"/>
  <c r="AB177" i="9"/>
  <c r="AB181" i="9"/>
  <c r="AB185" i="9"/>
  <c r="AB189" i="9"/>
  <c r="AB193" i="9"/>
  <c r="AB197" i="9"/>
  <c r="AB201" i="9"/>
  <c r="AB205" i="9"/>
  <c r="AB209" i="9"/>
  <c r="AB213" i="9"/>
  <c r="AB217" i="9"/>
  <c r="AB221" i="9"/>
  <c r="AB225" i="9"/>
  <c r="AB229" i="9"/>
  <c r="AB233" i="9"/>
  <c r="AB237" i="9"/>
  <c r="AB241" i="9"/>
  <c r="AB245" i="9"/>
  <c r="AB249" i="9"/>
  <c r="AB253" i="9"/>
  <c r="AB257" i="9"/>
  <c r="AB261" i="9"/>
  <c r="AB265" i="9"/>
  <c r="AB269" i="9"/>
  <c r="AB273" i="9"/>
  <c r="AB277" i="9"/>
  <c r="AB281" i="9"/>
  <c r="AB285" i="9"/>
  <c r="AB289" i="9"/>
  <c r="AB293" i="9"/>
  <c r="AB297" i="9"/>
  <c r="AB301" i="9"/>
  <c r="AB305" i="9"/>
  <c r="AB309" i="9"/>
  <c r="AB313" i="9"/>
  <c r="AB317" i="9"/>
  <c r="AB321" i="9"/>
  <c r="AB325" i="9"/>
  <c r="AB329" i="9"/>
  <c r="AB333" i="9"/>
  <c r="AB337" i="9"/>
  <c r="AB341" i="9"/>
  <c r="AB345" i="9"/>
  <c r="AB349" i="9"/>
  <c r="AB353" i="9"/>
  <c r="AB357" i="9"/>
  <c r="AB361" i="9"/>
  <c r="AB365" i="9"/>
  <c r="AB369" i="9"/>
  <c r="AB373" i="9"/>
  <c r="AB377" i="9"/>
  <c r="AB381" i="9"/>
  <c r="AB385" i="9"/>
  <c r="AB389" i="9"/>
  <c r="AB393" i="9"/>
  <c r="AB397" i="9"/>
  <c r="AB401" i="9"/>
  <c r="AB405" i="9"/>
  <c r="AB409" i="9"/>
  <c r="AB415" i="9"/>
  <c r="AB419" i="9"/>
  <c r="AB423" i="9"/>
  <c r="AB427" i="9"/>
  <c r="AB431" i="9"/>
  <c r="AB435" i="9"/>
  <c r="AB439" i="9"/>
  <c r="AB443" i="9"/>
  <c r="AB447" i="9"/>
  <c r="AB451" i="9"/>
  <c r="AB455" i="9"/>
  <c r="AB459" i="9"/>
  <c r="AB463" i="9"/>
  <c r="AB467" i="9"/>
  <c r="AB471" i="9"/>
  <c r="AB479" i="9"/>
  <c r="AB476" i="9"/>
  <c r="AB481" i="9"/>
  <c r="AB485" i="9"/>
  <c r="AB489" i="9"/>
  <c r="AB493" i="9"/>
  <c r="AB497" i="9"/>
  <c r="AB501" i="9"/>
  <c r="AB505" i="9"/>
  <c r="AB509" i="9"/>
  <c r="AB513" i="9"/>
  <c r="AB517" i="9"/>
  <c r="AB521" i="9"/>
  <c r="AB525" i="9"/>
  <c r="AB529" i="9"/>
  <c r="AB533" i="9"/>
  <c r="AB537" i="9"/>
  <c r="AB541" i="9"/>
  <c r="AB545" i="9"/>
  <c r="AB549" i="9"/>
  <c r="AB553" i="9"/>
  <c r="AB557" i="9"/>
  <c r="AB561" i="9"/>
  <c r="AB565" i="9"/>
  <c r="AB569" i="9"/>
  <c r="AB573" i="9"/>
  <c r="AB577" i="9"/>
  <c r="AB581" i="9"/>
  <c r="AB585" i="9"/>
  <c r="AB589" i="9"/>
  <c r="AB593" i="9"/>
  <c r="AB597" i="9"/>
  <c r="AB601" i="9"/>
  <c r="AB605" i="9"/>
  <c r="AB609" i="9"/>
  <c r="AB613" i="9"/>
  <c r="AB617" i="9"/>
  <c r="AB621" i="9"/>
  <c r="AB625" i="9"/>
  <c r="AB629" i="9"/>
  <c r="AB633" i="9"/>
  <c r="AB637" i="9"/>
  <c r="AB641" i="9"/>
  <c r="AB645" i="9"/>
  <c r="AB649" i="9"/>
  <c r="AB653" i="9"/>
  <c r="AB657" i="9"/>
  <c r="AB661" i="9"/>
  <c r="AB16" i="9"/>
  <c r="AB15" i="9"/>
  <c r="AB21" i="9"/>
  <c r="AB29" i="9"/>
  <c r="AB28" i="9"/>
  <c r="AB17" i="9"/>
  <c r="AB38" i="9"/>
  <c r="AB42" i="9"/>
  <c r="AB46" i="9"/>
  <c r="AB50" i="9"/>
  <c r="AB54" i="9"/>
  <c r="AB58" i="9"/>
  <c r="AB62" i="9"/>
  <c r="AB66" i="9"/>
  <c r="AB70" i="9"/>
  <c r="AB76" i="9"/>
  <c r="AB80" i="9"/>
  <c r="AB84" i="9"/>
  <c r="AB88" i="9"/>
  <c r="AB74" i="9"/>
  <c r="AB94" i="9"/>
  <c r="AB98" i="9"/>
  <c r="AB102" i="9"/>
  <c r="AB106" i="9"/>
  <c r="AB110" i="9"/>
  <c r="AB114" i="9"/>
  <c r="AB118" i="9"/>
  <c r="AB122" i="9"/>
  <c r="AB138" i="9"/>
  <c r="AB142" i="9"/>
  <c r="AB146" i="9"/>
  <c r="AB150" i="9"/>
  <c r="AB154" i="9"/>
  <c r="AB158" i="9"/>
  <c r="AB133" i="9"/>
  <c r="AB128" i="9"/>
  <c r="AB136" i="9"/>
  <c r="AB162" i="9"/>
  <c r="AB166" i="9"/>
  <c r="AB170" i="9"/>
  <c r="AB174" i="9"/>
  <c r="AB178" i="9"/>
  <c r="AB182" i="9"/>
  <c r="AB186" i="9"/>
  <c r="AB190" i="9"/>
  <c r="AB194" i="9"/>
  <c r="AB198" i="9"/>
  <c r="AB202" i="9"/>
  <c r="AB206" i="9"/>
  <c r="AB210" i="9"/>
  <c r="AB214" i="9"/>
  <c r="AB218" i="9"/>
  <c r="AB222" i="9"/>
  <c r="AB226" i="9"/>
  <c r="AB230" i="9"/>
  <c r="AB234" i="9"/>
  <c r="AB238" i="9"/>
  <c r="AB242" i="9"/>
  <c r="AB246" i="9"/>
  <c r="AB250" i="9"/>
  <c r="AB254" i="9"/>
  <c r="AB258" i="9"/>
  <c r="AB262" i="9"/>
  <c r="AB266" i="9"/>
  <c r="AB270" i="9"/>
  <c r="AB274" i="9"/>
  <c r="AB278" i="9"/>
  <c r="AB282" i="9"/>
  <c r="AB286" i="9"/>
  <c r="AB290" i="9"/>
  <c r="AB294" i="9"/>
  <c r="AB298" i="9"/>
  <c r="AB302" i="9"/>
  <c r="AB306" i="9"/>
  <c r="AB310" i="9"/>
  <c r="AB314" i="9"/>
  <c r="AB318" i="9"/>
  <c r="AB322" i="9"/>
  <c r="AB326" i="9"/>
  <c r="AB330" i="9"/>
  <c r="AB334" i="9"/>
  <c r="AB338" i="9"/>
  <c r="AB342" i="9"/>
  <c r="AB346" i="9"/>
  <c r="AB350" i="9"/>
  <c r="AB354" i="9"/>
  <c r="AB358" i="9"/>
  <c r="AB362" i="9"/>
  <c r="AB366" i="9"/>
  <c r="AB370" i="9"/>
  <c r="AB374" i="9"/>
  <c r="AB378" i="9"/>
  <c r="AB382" i="9"/>
  <c r="AB386" i="9"/>
  <c r="AB390" i="9"/>
  <c r="AB394" i="9"/>
  <c r="AB398" i="9"/>
  <c r="AB402" i="9"/>
  <c r="AB406" i="9"/>
  <c r="AB410" i="9"/>
  <c r="AB416" i="9"/>
  <c r="AB420" i="9"/>
  <c r="AB424" i="9"/>
  <c r="AB428" i="9"/>
  <c r="AB432" i="9"/>
  <c r="AB436" i="9"/>
  <c r="AB440" i="9"/>
  <c r="AB444" i="9"/>
  <c r="AB448" i="9"/>
  <c r="AB452" i="9"/>
  <c r="AB456" i="9"/>
  <c r="AB460" i="9"/>
  <c r="AB464" i="9"/>
  <c r="AB468" i="9"/>
  <c r="AB414" i="9"/>
  <c r="AB472" i="9"/>
  <c r="AB477" i="9"/>
  <c r="AB482" i="9"/>
  <c r="AB486" i="9"/>
  <c r="AB490" i="9"/>
  <c r="AB494" i="9"/>
  <c r="AB498" i="9"/>
  <c r="AB502" i="9"/>
  <c r="AB506" i="9"/>
  <c r="AB510" i="9"/>
  <c r="AB514" i="9"/>
  <c r="AB518" i="9"/>
  <c r="AB522" i="9"/>
  <c r="AB526" i="9"/>
  <c r="AB530" i="9"/>
  <c r="AB534" i="9"/>
  <c r="AB538" i="9"/>
  <c r="AB542" i="9"/>
  <c r="AB546" i="9"/>
  <c r="AB550" i="9"/>
  <c r="AB554" i="9"/>
  <c r="AB558" i="9"/>
  <c r="AB562" i="9"/>
  <c r="AB566" i="9"/>
  <c r="AB570" i="9"/>
  <c r="AB574" i="9"/>
  <c r="AB578" i="9"/>
  <c r="AB582" i="9"/>
  <c r="AB586" i="9"/>
  <c r="AB590" i="9"/>
  <c r="AB594" i="9"/>
  <c r="AB598" i="9"/>
  <c r="AB602" i="9"/>
  <c r="AB606" i="9"/>
  <c r="AB610" i="9"/>
  <c r="AB614" i="9"/>
  <c r="AB618" i="9"/>
  <c r="AB622" i="9"/>
  <c r="AB626" i="9"/>
  <c r="AB630" i="9"/>
  <c r="AB634" i="9"/>
  <c r="AB638" i="9"/>
  <c r="AB642" i="9"/>
  <c r="AB646" i="9"/>
  <c r="AB650" i="9"/>
  <c r="AB654" i="9"/>
  <c r="AB658" i="9"/>
  <c r="AB22" i="9"/>
  <c r="AB19" i="9"/>
  <c r="AB23" i="9"/>
  <c r="AB31" i="9"/>
  <c r="AB30" i="9"/>
  <c r="AB35" i="9"/>
  <c r="AB39" i="9"/>
  <c r="AB43" i="9"/>
  <c r="AB47" i="9"/>
  <c r="AB51" i="9"/>
  <c r="AB55" i="9"/>
  <c r="AB59" i="9"/>
  <c r="AB63" i="9"/>
  <c r="AB67" i="9"/>
  <c r="AB71" i="9"/>
  <c r="AB77" i="9"/>
  <c r="AB81" i="9"/>
  <c r="AB85" i="9"/>
  <c r="AB89" i="9"/>
  <c r="AB91" i="9"/>
  <c r="AB95" i="9"/>
  <c r="AB99" i="9"/>
  <c r="AB103" i="9"/>
  <c r="AB107" i="9"/>
  <c r="AB111" i="9"/>
  <c r="AB115" i="9"/>
  <c r="AB119" i="9"/>
  <c r="AB123" i="9"/>
  <c r="AB139" i="9"/>
  <c r="AB143" i="9"/>
  <c r="AB147" i="9"/>
  <c r="AB151" i="9"/>
  <c r="AB155" i="9"/>
  <c r="AB127" i="9"/>
  <c r="AB135" i="9"/>
  <c r="AB130" i="9"/>
  <c r="AB159" i="9"/>
  <c r="AB163" i="9"/>
  <c r="AB167" i="9"/>
  <c r="AB171" i="9"/>
  <c r="AB175" i="9"/>
  <c r="AB179" i="9"/>
  <c r="AB183" i="9"/>
  <c r="AB187" i="9"/>
  <c r="AB191" i="9"/>
  <c r="AB195" i="9"/>
  <c r="AB199" i="9"/>
  <c r="AB203" i="9"/>
  <c r="AB207" i="9"/>
  <c r="AB211" i="9"/>
  <c r="AB215" i="9"/>
  <c r="AB219" i="9"/>
  <c r="AB223" i="9"/>
  <c r="AB227" i="9"/>
  <c r="AB231" i="9"/>
  <c r="AB235" i="9"/>
  <c r="AB239" i="9"/>
  <c r="AB243" i="9"/>
  <c r="AB247" i="9"/>
  <c r="AB251" i="9"/>
  <c r="AB255" i="9"/>
  <c r="AB259" i="9"/>
  <c r="AB263" i="9"/>
  <c r="AB267" i="9"/>
  <c r="AB271" i="9"/>
  <c r="AB275" i="9"/>
  <c r="AB279" i="9"/>
  <c r="AB283" i="9"/>
  <c r="AB287" i="9"/>
  <c r="AB291" i="9"/>
  <c r="AB295" i="9"/>
  <c r="AB299" i="9"/>
  <c r="AB303" i="9"/>
  <c r="AB307" i="9"/>
  <c r="AB311" i="9"/>
  <c r="AB315" i="9"/>
  <c r="AB319" i="9"/>
  <c r="AB323" i="9"/>
  <c r="AB327" i="9"/>
  <c r="AB331" i="9"/>
  <c r="AB335" i="9"/>
  <c r="AB339" i="9"/>
  <c r="AB343" i="9"/>
  <c r="AB347" i="9"/>
  <c r="AB351" i="9"/>
  <c r="AB355" i="9"/>
  <c r="AB359" i="9"/>
  <c r="AB363" i="9"/>
  <c r="AB367" i="9"/>
  <c r="AB371" i="9"/>
  <c r="AB375" i="9"/>
  <c r="AB379" i="9"/>
  <c r="AB383" i="9"/>
  <c r="AB387" i="9"/>
  <c r="AB391" i="9"/>
  <c r="AB395" i="9"/>
  <c r="AB399" i="9"/>
  <c r="AB403" i="9"/>
  <c r="AB407" i="9"/>
  <c r="AB411" i="9"/>
  <c r="AB417" i="9"/>
  <c r="AB421" i="9"/>
  <c r="AB425" i="9"/>
  <c r="AB429" i="9"/>
  <c r="AB433" i="9"/>
  <c r="AB437" i="9"/>
  <c r="AB441" i="9"/>
  <c r="AB445" i="9"/>
  <c r="AB449" i="9"/>
  <c r="AB453" i="9"/>
  <c r="AB457" i="9"/>
  <c r="AB461" i="9"/>
  <c r="AB465" i="9"/>
  <c r="AB469" i="9"/>
  <c r="AB413" i="9"/>
  <c r="AB474" i="9"/>
  <c r="AB478" i="9"/>
  <c r="AB483" i="9"/>
  <c r="AB487" i="9"/>
  <c r="AB491" i="9"/>
  <c r="AB495" i="9"/>
  <c r="AB499" i="9"/>
  <c r="AB503" i="9"/>
  <c r="AB507" i="9"/>
  <c r="AB511" i="9"/>
  <c r="AB515" i="9"/>
  <c r="AB519" i="9"/>
  <c r="AB523" i="9"/>
  <c r="AB527" i="9"/>
  <c r="AB531" i="9"/>
  <c r="AB535" i="9"/>
  <c r="AB539" i="9"/>
  <c r="AB543" i="9"/>
  <c r="AB547" i="9"/>
  <c r="AB551" i="9"/>
  <c r="AB555" i="9"/>
  <c r="AB559" i="9"/>
  <c r="AB563" i="9"/>
  <c r="AB567" i="9"/>
  <c r="AB571" i="9"/>
  <c r="AB575" i="9"/>
  <c r="AB579" i="9"/>
  <c r="AB583" i="9"/>
  <c r="AB587" i="9"/>
  <c r="AB591" i="9"/>
  <c r="AB595" i="9"/>
  <c r="AB599" i="9"/>
  <c r="AB603" i="9"/>
  <c r="AB607" i="9"/>
  <c r="AB611" i="9"/>
  <c r="AB615" i="9"/>
  <c r="AB619" i="9"/>
  <c r="AB623" i="9"/>
  <c r="AB627" i="9"/>
  <c r="AB631" i="9"/>
  <c r="AB635" i="9"/>
  <c r="AB639" i="9"/>
  <c r="AB643" i="9"/>
  <c r="AB647" i="9"/>
  <c r="AB651" i="9"/>
  <c r="AB655" i="9"/>
  <c r="AB659" i="9"/>
  <c r="AC11" i="9"/>
  <c r="AD6" i="9"/>
  <c r="CL6" i="9"/>
  <c r="AC64" i="6"/>
  <c r="AC62" i="6"/>
  <c r="AC68" i="6"/>
  <c r="AC60" i="6"/>
  <c r="AC56" i="6"/>
  <c r="AC66" i="6"/>
  <c r="AC58" i="6"/>
  <c r="AC54" i="6"/>
  <c r="AC52" i="6"/>
  <c r="AC50" i="6"/>
  <c r="AC42" i="6"/>
  <c r="AC48" i="6"/>
  <c r="AC46" i="6"/>
  <c r="AC44" i="6"/>
  <c r="AC40" i="6"/>
  <c r="AC32" i="6"/>
  <c r="AC24" i="6"/>
  <c r="AC38" i="6"/>
  <c r="AC30" i="6"/>
  <c r="AC36" i="6"/>
  <c r="AC28" i="6"/>
  <c r="AC26" i="6"/>
  <c r="AC18" i="6"/>
  <c r="AC16" i="6"/>
  <c r="AC34" i="6"/>
  <c r="AC22" i="6"/>
  <c r="AC14" i="6"/>
  <c r="AC12" i="6"/>
  <c r="AC20" i="6"/>
  <c r="AC13" i="6"/>
  <c r="AC15" i="6"/>
  <c r="AC17" i="6"/>
  <c r="AC19" i="6"/>
  <c r="AC27" i="6"/>
  <c r="AC29" i="6"/>
  <c r="AC31" i="6"/>
  <c r="AC33" i="6"/>
  <c r="AC21" i="6"/>
  <c r="AC23" i="6"/>
  <c r="AC25" i="6"/>
  <c r="AC35" i="6"/>
  <c r="AC37" i="6"/>
  <c r="AC39" i="6"/>
  <c r="AC41" i="6"/>
  <c r="AC43" i="6"/>
  <c r="AC45" i="6"/>
  <c r="AC47" i="6"/>
  <c r="AC49" i="6"/>
  <c r="AC51" i="6"/>
  <c r="AC53" i="6"/>
  <c r="AC55" i="6"/>
  <c r="AC57" i="6"/>
  <c r="AC59" i="6"/>
  <c r="AC61" i="6"/>
  <c r="AC63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67" i="6"/>
  <c r="AC69" i="6"/>
  <c r="AC70" i="6"/>
  <c r="AC71" i="6"/>
  <c r="AC72" i="6"/>
  <c r="AC65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5" i="6"/>
  <c r="AC177" i="6"/>
  <c r="AC179" i="6"/>
  <c r="AC181" i="6"/>
  <c r="AC183" i="6"/>
  <c r="AC185" i="6"/>
  <c r="AC187" i="6"/>
  <c r="AC189" i="6"/>
  <c r="AC191" i="6"/>
  <c r="AC193" i="6"/>
  <c r="AC195" i="6"/>
  <c r="AC197" i="6"/>
  <c r="AC199" i="6"/>
  <c r="AC201" i="6"/>
  <c r="AC203" i="6"/>
  <c r="AC205" i="6"/>
  <c r="AC207" i="6"/>
  <c r="AC209" i="6"/>
  <c r="AC211" i="6"/>
  <c r="AC213" i="6"/>
  <c r="AC215" i="6"/>
  <c r="AC217" i="6"/>
  <c r="AC219" i="6"/>
  <c r="AC220" i="6"/>
  <c r="AC222" i="6"/>
  <c r="AC224" i="6"/>
  <c r="AC226" i="6"/>
  <c r="AC228" i="6"/>
  <c r="AC230" i="6"/>
  <c r="AC173" i="6"/>
  <c r="AC176" i="6"/>
  <c r="AC184" i="6"/>
  <c r="AC192" i="6"/>
  <c r="AC200" i="6"/>
  <c r="AC208" i="6"/>
  <c r="AC216" i="6"/>
  <c r="AC178" i="6"/>
  <c r="AC186" i="6"/>
  <c r="AC194" i="6"/>
  <c r="AC202" i="6"/>
  <c r="AC210" i="6"/>
  <c r="AC218" i="6"/>
  <c r="AC225" i="6"/>
  <c r="AC229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180" i="6"/>
  <c r="AC188" i="6"/>
  <c r="AC196" i="6"/>
  <c r="AC204" i="6"/>
  <c r="AC212" i="6"/>
  <c r="AC223" i="6"/>
  <c r="AC190" i="6"/>
  <c r="AC234" i="6"/>
  <c r="AC238" i="6"/>
  <c r="AC242" i="6"/>
  <c r="AC246" i="6"/>
  <c r="AC250" i="6"/>
  <c r="AC254" i="6"/>
  <c r="AC258" i="6"/>
  <c r="AC262" i="6"/>
  <c r="AC266" i="6"/>
  <c r="AC270" i="6"/>
  <c r="AC274" i="6"/>
  <c r="AC315" i="6"/>
  <c r="AC317" i="6"/>
  <c r="AC319" i="6"/>
  <c r="AC321" i="6"/>
  <c r="AC323" i="6"/>
  <c r="AC198" i="6"/>
  <c r="AC221" i="6"/>
  <c r="AC231" i="6"/>
  <c r="AC235" i="6"/>
  <c r="AC239" i="6"/>
  <c r="AC243" i="6"/>
  <c r="AC247" i="6"/>
  <c r="AC251" i="6"/>
  <c r="AC255" i="6"/>
  <c r="AC259" i="6"/>
  <c r="AC263" i="6"/>
  <c r="AC267" i="6"/>
  <c r="AC271" i="6"/>
  <c r="AC275" i="6"/>
  <c r="AC174" i="6"/>
  <c r="AC206" i="6"/>
  <c r="AC227" i="6"/>
  <c r="AC232" i="6"/>
  <c r="AC236" i="6"/>
  <c r="AC240" i="6"/>
  <c r="AC244" i="6"/>
  <c r="AC248" i="6"/>
  <c r="AC252" i="6"/>
  <c r="AC256" i="6"/>
  <c r="AC260" i="6"/>
  <c r="AC264" i="6"/>
  <c r="AC268" i="6"/>
  <c r="AC272" i="6"/>
  <c r="AC276" i="6"/>
  <c r="AC316" i="6"/>
  <c r="AC318" i="6"/>
  <c r="AC320" i="6"/>
  <c r="AC322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182" i="6"/>
  <c r="AC214" i="6"/>
  <c r="AC233" i="6"/>
  <c r="AC237" i="6"/>
  <c r="AC241" i="6"/>
  <c r="AC245" i="6"/>
  <c r="AC249" i="6"/>
  <c r="AC253" i="6"/>
  <c r="AC257" i="6"/>
  <c r="AC261" i="6"/>
  <c r="AC265" i="6"/>
  <c r="AC269" i="6"/>
  <c r="AC273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419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418" i="6"/>
  <c r="AC420" i="6"/>
  <c r="AC536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537" i="6"/>
  <c r="AC640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39" i="6"/>
  <c r="AC641" i="6"/>
  <c r="AD11" i="6"/>
  <c r="AD7" i="6"/>
  <c r="AD8" i="6"/>
  <c r="AE6" i="6"/>
  <c r="AD8" i="9" l="1"/>
  <c r="AD7" i="9"/>
  <c r="CL11" i="9"/>
  <c r="CL8" i="9"/>
  <c r="CL7" i="9"/>
  <c r="CK12" i="9"/>
  <c r="CK16" i="9"/>
  <c r="CK15" i="9"/>
  <c r="CK18" i="9"/>
  <c r="CK13" i="9"/>
  <c r="CK23" i="9"/>
  <c r="CK27" i="9"/>
  <c r="CK22" i="9"/>
  <c r="CK26" i="9"/>
  <c r="CK14" i="9"/>
  <c r="CK20" i="9"/>
  <c r="CK21" i="9"/>
  <c r="CK31" i="9"/>
  <c r="CK24" i="9"/>
  <c r="CK28" i="9"/>
  <c r="CK30" i="9"/>
  <c r="CK34" i="9"/>
  <c r="CK33" i="9"/>
  <c r="CK36" i="9"/>
  <c r="CK40" i="9"/>
  <c r="CK44" i="9"/>
  <c r="CK48" i="9"/>
  <c r="CK35" i="9"/>
  <c r="CK39" i="9"/>
  <c r="CK43" i="9"/>
  <c r="CK47" i="9"/>
  <c r="CK19" i="9"/>
  <c r="CK42" i="9"/>
  <c r="CK54" i="9"/>
  <c r="CK58" i="9"/>
  <c r="CK62" i="9"/>
  <c r="CK17" i="9"/>
  <c r="CK37" i="9"/>
  <c r="CK45" i="9"/>
  <c r="CK53" i="9"/>
  <c r="CK57" i="9"/>
  <c r="CK61" i="9"/>
  <c r="CK25" i="9"/>
  <c r="CK38" i="9"/>
  <c r="CK51" i="9"/>
  <c r="CK56" i="9"/>
  <c r="CK68" i="9"/>
  <c r="CK72" i="9"/>
  <c r="CK76" i="9"/>
  <c r="CK80" i="9"/>
  <c r="CK84" i="9"/>
  <c r="CK88" i="9"/>
  <c r="CK92" i="9"/>
  <c r="CK32" i="9"/>
  <c r="CK41" i="9"/>
  <c r="CK59" i="9"/>
  <c r="CK67" i="9"/>
  <c r="CK71" i="9"/>
  <c r="CK75" i="9"/>
  <c r="CK79" i="9"/>
  <c r="CK83" i="9"/>
  <c r="CK87" i="9"/>
  <c r="CK91" i="9"/>
  <c r="CK95" i="9"/>
  <c r="CK46" i="9"/>
  <c r="CK50" i="9"/>
  <c r="CK52" i="9"/>
  <c r="CK64" i="9"/>
  <c r="CK66" i="9"/>
  <c r="CK55" i="9"/>
  <c r="CK69" i="9"/>
  <c r="CK77" i="9"/>
  <c r="CK29" i="9"/>
  <c r="CK60" i="9"/>
  <c r="CK73" i="9"/>
  <c r="CK85" i="9"/>
  <c r="CK93" i="9"/>
  <c r="CK96" i="9"/>
  <c r="CK97" i="9"/>
  <c r="CK99" i="9"/>
  <c r="CK103" i="9"/>
  <c r="CK107" i="9"/>
  <c r="CK111" i="9"/>
  <c r="CK115" i="9"/>
  <c r="CK119" i="9"/>
  <c r="CK123" i="9"/>
  <c r="CK127" i="9"/>
  <c r="CK49" i="9"/>
  <c r="CK63" i="9"/>
  <c r="CK70" i="9"/>
  <c r="CK81" i="9"/>
  <c r="CK86" i="9"/>
  <c r="CK94" i="9"/>
  <c r="CK98" i="9"/>
  <c r="CK102" i="9"/>
  <c r="CK106" i="9"/>
  <c r="CK110" i="9"/>
  <c r="CK114" i="9"/>
  <c r="CK118" i="9"/>
  <c r="CK82" i="9"/>
  <c r="CK90" i="9"/>
  <c r="CK100" i="9"/>
  <c r="CK108" i="9"/>
  <c r="CK89" i="9"/>
  <c r="CK101" i="9"/>
  <c r="CK65" i="9"/>
  <c r="CK78" i="9"/>
  <c r="CK112" i="9"/>
  <c r="CK120" i="9"/>
  <c r="CK122" i="9"/>
  <c r="CK130" i="9"/>
  <c r="CK134" i="9"/>
  <c r="CK138" i="9"/>
  <c r="CK142" i="9"/>
  <c r="CK146" i="9"/>
  <c r="CK150" i="9"/>
  <c r="CK154" i="9"/>
  <c r="CK158" i="9"/>
  <c r="CK162" i="9"/>
  <c r="CK166" i="9"/>
  <c r="CK170" i="9"/>
  <c r="CK174" i="9"/>
  <c r="CK178" i="9"/>
  <c r="CK182" i="9"/>
  <c r="CK186" i="9"/>
  <c r="CK190" i="9"/>
  <c r="CK194" i="9"/>
  <c r="CK198" i="9"/>
  <c r="CK202" i="9"/>
  <c r="CK105" i="9"/>
  <c r="CK109" i="9"/>
  <c r="CK121" i="9"/>
  <c r="CK124" i="9"/>
  <c r="CK125" i="9"/>
  <c r="CK126" i="9"/>
  <c r="CK129" i="9"/>
  <c r="CK133" i="9"/>
  <c r="CK137" i="9"/>
  <c r="CK141" i="9"/>
  <c r="CK145" i="9"/>
  <c r="CK149" i="9"/>
  <c r="CK153" i="9"/>
  <c r="CK157" i="9"/>
  <c r="CK161" i="9"/>
  <c r="CK165" i="9"/>
  <c r="CK169" i="9"/>
  <c r="CK173" i="9"/>
  <c r="CK177" i="9"/>
  <c r="CK74" i="9"/>
  <c r="CK116" i="9"/>
  <c r="CK132" i="9"/>
  <c r="CK140" i="9"/>
  <c r="CK113" i="9"/>
  <c r="CK128" i="9"/>
  <c r="CK136" i="9"/>
  <c r="CK144" i="9"/>
  <c r="CK152" i="9"/>
  <c r="CK135" i="9"/>
  <c r="CK148" i="9"/>
  <c r="CK159" i="9"/>
  <c r="CK167" i="9"/>
  <c r="CK175" i="9"/>
  <c r="CK180" i="9"/>
  <c r="CK181" i="9"/>
  <c r="CK195" i="9"/>
  <c r="CK196" i="9"/>
  <c r="CK197" i="9"/>
  <c r="CK203" i="9"/>
  <c r="CK207" i="9"/>
  <c r="CK211" i="9"/>
  <c r="CK215" i="9"/>
  <c r="CK219" i="9"/>
  <c r="CK131" i="9"/>
  <c r="CK156" i="9"/>
  <c r="CK160" i="9"/>
  <c r="CK168" i="9"/>
  <c r="CK176" i="9"/>
  <c r="CK183" i="9"/>
  <c r="CK184" i="9"/>
  <c r="CK185" i="9"/>
  <c r="CK199" i="9"/>
  <c r="CK200" i="9"/>
  <c r="CK201" i="9"/>
  <c r="CK206" i="9"/>
  <c r="CK210" i="9"/>
  <c r="CK214" i="9"/>
  <c r="CK218" i="9"/>
  <c r="CK222" i="9"/>
  <c r="CK226" i="9"/>
  <c r="CK230" i="9"/>
  <c r="CK234" i="9"/>
  <c r="CK238" i="9"/>
  <c r="CK242" i="9"/>
  <c r="CK246" i="9"/>
  <c r="CK250" i="9"/>
  <c r="CK104" i="9"/>
  <c r="CK164" i="9"/>
  <c r="CK192" i="9"/>
  <c r="CK208" i="9"/>
  <c r="CK216" i="9"/>
  <c r="CK117" i="9"/>
  <c r="CK147" i="9"/>
  <c r="CK139" i="9"/>
  <c r="CK151" i="9"/>
  <c r="CK155" i="9"/>
  <c r="CK172" i="9"/>
  <c r="CK191" i="9"/>
  <c r="CK193" i="9"/>
  <c r="CK204" i="9"/>
  <c r="CK212" i="9"/>
  <c r="CK220" i="9"/>
  <c r="CK223" i="9"/>
  <c r="CK224" i="9"/>
  <c r="CK225" i="9"/>
  <c r="CK239" i="9"/>
  <c r="CK240" i="9"/>
  <c r="CK241" i="9"/>
  <c r="CK143" i="9"/>
  <c r="CK179" i="9"/>
  <c r="CK189" i="9"/>
  <c r="CK209" i="9"/>
  <c r="CK237" i="9"/>
  <c r="CK244" i="9"/>
  <c r="CK255" i="9"/>
  <c r="CK259" i="9"/>
  <c r="CK263" i="9"/>
  <c r="CK267" i="9"/>
  <c r="CK271" i="9"/>
  <c r="CK275" i="9"/>
  <c r="CK163" i="9"/>
  <c r="CK187" i="9"/>
  <c r="CK217" i="9"/>
  <c r="CK229" i="9"/>
  <c r="CK232" i="9"/>
  <c r="CK235" i="9"/>
  <c r="CK247" i="9"/>
  <c r="CK248" i="9"/>
  <c r="CK249" i="9"/>
  <c r="CK257" i="9"/>
  <c r="CK261" i="9"/>
  <c r="CK265" i="9"/>
  <c r="CK269" i="9"/>
  <c r="CK273" i="9"/>
  <c r="CK277" i="9"/>
  <c r="CK281" i="9"/>
  <c r="CK285" i="9"/>
  <c r="CK289" i="9"/>
  <c r="CK293" i="9"/>
  <c r="CK297" i="9"/>
  <c r="CK301" i="9"/>
  <c r="CK305" i="9"/>
  <c r="CK309" i="9"/>
  <c r="CK313" i="9"/>
  <c r="CK188" i="9"/>
  <c r="CK221" i="9"/>
  <c r="CK227" i="9"/>
  <c r="CK258" i="9"/>
  <c r="CK266" i="9"/>
  <c r="CK274" i="9"/>
  <c r="CK286" i="9"/>
  <c r="CK287" i="9"/>
  <c r="CK288" i="9"/>
  <c r="CK302" i="9"/>
  <c r="CK303" i="9"/>
  <c r="CK304" i="9"/>
  <c r="CK317" i="9"/>
  <c r="CK321" i="9"/>
  <c r="CK325" i="9"/>
  <c r="CK329" i="9"/>
  <c r="CK333" i="9"/>
  <c r="CK337" i="9"/>
  <c r="CK341" i="9"/>
  <c r="CK345" i="9"/>
  <c r="CK349" i="9"/>
  <c r="CK353" i="9"/>
  <c r="CK357" i="9"/>
  <c r="CK361" i="9"/>
  <c r="CK365" i="9"/>
  <c r="CK369" i="9"/>
  <c r="CK373" i="9"/>
  <c r="CK377" i="9"/>
  <c r="CK381" i="9"/>
  <c r="CK385" i="9"/>
  <c r="CK389" i="9"/>
  <c r="CK393" i="9"/>
  <c r="CK397" i="9"/>
  <c r="CK401" i="9"/>
  <c r="CK405" i="9"/>
  <c r="CK409" i="9"/>
  <c r="CK413" i="9"/>
  <c r="CK417" i="9"/>
  <c r="CK421" i="9"/>
  <c r="CK425" i="9"/>
  <c r="CK429" i="9"/>
  <c r="CK433" i="9"/>
  <c r="CK437" i="9"/>
  <c r="CK441" i="9"/>
  <c r="CK213" i="9"/>
  <c r="CK236" i="9"/>
  <c r="CK243" i="9"/>
  <c r="CK252" i="9"/>
  <c r="CK256" i="9"/>
  <c r="CK264" i="9"/>
  <c r="CK272" i="9"/>
  <c r="CK290" i="9"/>
  <c r="CK291" i="9"/>
  <c r="CK292" i="9"/>
  <c r="CK306" i="9"/>
  <c r="CK307" i="9"/>
  <c r="CK308" i="9"/>
  <c r="CK316" i="9"/>
  <c r="CK320" i="9"/>
  <c r="CK324" i="9"/>
  <c r="CK328" i="9"/>
  <c r="CK332" i="9"/>
  <c r="CK336" i="9"/>
  <c r="CK340" i="9"/>
  <c r="CK344" i="9"/>
  <c r="CK348" i="9"/>
  <c r="CK352" i="9"/>
  <c r="CK356" i="9"/>
  <c r="CK360" i="9"/>
  <c r="CK364" i="9"/>
  <c r="CK368" i="9"/>
  <c r="CK372" i="9"/>
  <c r="CK171" i="9"/>
  <c r="CK205" i="9"/>
  <c r="CK231" i="9"/>
  <c r="CK251" i="9"/>
  <c r="CK268" i="9"/>
  <c r="CK283" i="9"/>
  <c r="CK298" i="9"/>
  <c r="CK300" i="9"/>
  <c r="CK318" i="9"/>
  <c r="CK326" i="9"/>
  <c r="CK334" i="9"/>
  <c r="CK342" i="9"/>
  <c r="CK350" i="9"/>
  <c r="CK358" i="9"/>
  <c r="CK366" i="9"/>
  <c r="CK378" i="9"/>
  <c r="CK379" i="9"/>
  <c r="CK380" i="9"/>
  <c r="CK394" i="9"/>
  <c r="CK395" i="9"/>
  <c r="CK396" i="9"/>
  <c r="CK410" i="9"/>
  <c r="CK411" i="9"/>
  <c r="CK412" i="9"/>
  <c r="CK426" i="9"/>
  <c r="CK427" i="9"/>
  <c r="CK428" i="9"/>
  <c r="CK442" i="9"/>
  <c r="CK443" i="9"/>
  <c r="CK444" i="9"/>
  <c r="CK245" i="9"/>
  <c r="CK254" i="9"/>
  <c r="CK270" i="9"/>
  <c r="CK280" i="9"/>
  <c r="CK295" i="9"/>
  <c r="CK310" i="9"/>
  <c r="CK312" i="9"/>
  <c r="CK319" i="9"/>
  <c r="CK327" i="9"/>
  <c r="CK335" i="9"/>
  <c r="CK343" i="9"/>
  <c r="CK351" i="9"/>
  <c r="CK359" i="9"/>
  <c r="CK367" i="9"/>
  <c r="CK382" i="9"/>
  <c r="CK383" i="9"/>
  <c r="CK384" i="9"/>
  <c r="CK398" i="9"/>
  <c r="CK399" i="9"/>
  <c r="CK400" i="9"/>
  <c r="CK414" i="9"/>
  <c r="CK415" i="9"/>
  <c r="CK416" i="9"/>
  <c r="CK430" i="9"/>
  <c r="CK431" i="9"/>
  <c r="CK432" i="9"/>
  <c r="CK446" i="9"/>
  <c r="CK450" i="9"/>
  <c r="CK454" i="9"/>
  <c r="CK458" i="9"/>
  <c r="CK462" i="9"/>
  <c r="CK466" i="9"/>
  <c r="CK470" i="9"/>
  <c r="CK474" i="9"/>
  <c r="CK478" i="9"/>
  <c r="CK482" i="9"/>
  <c r="CK486" i="9"/>
  <c r="CK490" i="9"/>
  <c r="CK494" i="9"/>
  <c r="CK498" i="9"/>
  <c r="CK502" i="9"/>
  <c r="CK506" i="9"/>
  <c r="CK510" i="9"/>
  <c r="CK514" i="9"/>
  <c r="CK518" i="9"/>
  <c r="CK228" i="9"/>
  <c r="CK233" i="9"/>
  <c r="CK253" i="9"/>
  <c r="CK260" i="9"/>
  <c r="CK282" i="9"/>
  <c r="CK299" i="9"/>
  <c r="CK330" i="9"/>
  <c r="CK346" i="9"/>
  <c r="CK362" i="9"/>
  <c r="CK386" i="9"/>
  <c r="CK388" i="9"/>
  <c r="CK403" i="9"/>
  <c r="CK418" i="9"/>
  <c r="CK420" i="9"/>
  <c r="CK435" i="9"/>
  <c r="CK451" i="9"/>
  <c r="CK452" i="9"/>
  <c r="CK453" i="9"/>
  <c r="CK467" i="9"/>
  <c r="CK468" i="9"/>
  <c r="CK469" i="9"/>
  <c r="CK483" i="9"/>
  <c r="CK484" i="9"/>
  <c r="CK485" i="9"/>
  <c r="CK499" i="9"/>
  <c r="CK500" i="9"/>
  <c r="CK501" i="9"/>
  <c r="CK515" i="9"/>
  <c r="CK516" i="9"/>
  <c r="CK517" i="9"/>
  <c r="CK525" i="9"/>
  <c r="CK529" i="9"/>
  <c r="CK533" i="9"/>
  <c r="CK537" i="9"/>
  <c r="CK541" i="9"/>
  <c r="CK545" i="9"/>
  <c r="CK549" i="9"/>
  <c r="CK553" i="9"/>
  <c r="CK557" i="9"/>
  <c r="CK561" i="9"/>
  <c r="CK565" i="9"/>
  <c r="CK569" i="9"/>
  <c r="CK573" i="9"/>
  <c r="CK577" i="9"/>
  <c r="CK581" i="9"/>
  <c r="CK585" i="9"/>
  <c r="CK589" i="9"/>
  <c r="CK593" i="9"/>
  <c r="CK597" i="9"/>
  <c r="CK601" i="9"/>
  <c r="CK605" i="9"/>
  <c r="CK609" i="9"/>
  <c r="CK613" i="9"/>
  <c r="CK617" i="9"/>
  <c r="CK621" i="9"/>
  <c r="CK625" i="9"/>
  <c r="CK629" i="9"/>
  <c r="CK633" i="9"/>
  <c r="CK637" i="9"/>
  <c r="CK641" i="9"/>
  <c r="CK645" i="9"/>
  <c r="CK649" i="9"/>
  <c r="CK653" i="9"/>
  <c r="CK657" i="9"/>
  <c r="CK661" i="9"/>
  <c r="CK539" i="9"/>
  <c r="CK543" i="9"/>
  <c r="CK555" i="9"/>
  <c r="CK559" i="9"/>
  <c r="CK571" i="9"/>
  <c r="CK575" i="9"/>
  <c r="CK587" i="9"/>
  <c r="CK591" i="9"/>
  <c r="CK607" i="9"/>
  <c r="CK615" i="9"/>
  <c r="CK619" i="9"/>
  <c r="CK639" i="9"/>
  <c r="CK651" i="9"/>
  <c r="CK659" i="9"/>
  <c r="CK438" i="9"/>
  <c r="CK440" i="9"/>
  <c r="CK447" i="9"/>
  <c r="CK278" i="9"/>
  <c r="CK294" i="9"/>
  <c r="CK311" i="9"/>
  <c r="CK323" i="9"/>
  <c r="CK339" i="9"/>
  <c r="CK355" i="9"/>
  <c r="CK371" i="9"/>
  <c r="CK375" i="9"/>
  <c r="CK390" i="9"/>
  <c r="CK392" i="9"/>
  <c r="CK407" i="9"/>
  <c r="CK422" i="9"/>
  <c r="CK424" i="9"/>
  <c r="CK439" i="9"/>
  <c r="CK455" i="9"/>
  <c r="CK456" i="9"/>
  <c r="CK457" i="9"/>
  <c r="CK471" i="9"/>
  <c r="CK472" i="9"/>
  <c r="CK473" i="9"/>
  <c r="CK487" i="9"/>
  <c r="CK488" i="9"/>
  <c r="CK489" i="9"/>
  <c r="CK503" i="9"/>
  <c r="CK504" i="9"/>
  <c r="CK505" i="9"/>
  <c r="CK519" i="9"/>
  <c r="CK520" i="9"/>
  <c r="CK521" i="9"/>
  <c r="CK524" i="9"/>
  <c r="CK528" i="9"/>
  <c r="CK532" i="9"/>
  <c r="CK536" i="9"/>
  <c r="CK540" i="9"/>
  <c r="CK544" i="9"/>
  <c r="CK548" i="9"/>
  <c r="CK552" i="9"/>
  <c r="CK556" i="9"/>
  <c r="CK560" i="9"/>
  <c r="CK564" i="9"/>
  <c r="CK568" i="9"/>
  <c r="CK572" i="9"/>
  <c r="CK576" i="9"/>
  <c r="CK580" i="9"/>
  <c r="CK584" i="9"/>
  <c r="CK588" i="9"/>
  <c r="CK592" i="9"/>
  <c r="CK596" i="9"/>
  <c r="CK600" i="9"/>
  <c r="CK604" i="9"/>
  <c r="CK608" i="9"/>
  <c r="CK612" i="9"/>
  <c r="CK616" i="9"/>
  <c r="CK620" i="9"/>
  <c r="CK624" i="9"/>
  <c r="CK628" i="9"/>
  <c r="CK632" i="9"/>
  <c r="CK636" i="9"/>
  <c r="CK640" i="9"/>
  <c r="CK644" i="9"/>
  <c r="CK648" i="9"/>
  <c r="CK652" i="9"/>
  <c r="CK656" i="9"/>
  <c r="CK660" i="9"/>
  <c r="CK603" i="9"/>
  <c r="CK611" i="9"/>
  <c r="CK623" i="9"/>
  <c r="CK262" i="9"/>
  <c r="CK279" i="9"/>
  <c r="CK296" i="9"/>
  <c r="CK315" i="9"/>
  <c r="CK331" i="9"/>
  <c r="CK347" i="9"/>
  <c r="CK363" i="9"/>
  <c r="CK374" i="9"/>
  <c r="CK408" i="9"/>
  <c r="CK449" i="9"/>
  <c r="CK276" i="9"/>
  <c r="CK284" i="9"/>
  <c r="CK314" i="9"/>
  <c r="CK322" i="9"/>
  <c r="CK338" i="9"/>
  <c r="CK354" i="9"/>
  <c r="CK370" i="9"/>
  <c r="CK387" i="9"/>
  <c r="CK402" i="9"/>
  <c r="CK404" i="9"/>
  <c r="CK419" i="9"/>
  <c r="CK434" i="9"/>
  <c r="CK436" i="9"/>
  <c r="CK445" i="9"/>
  <c r="CK459" i="9"/>
  <c r="CK460" i="9"/>
  <c r="CK461" i="9"/>
  <c r="CK475" i="9"/>
  <c r="CK476" i="9"/>
  <c r="CK477" i="9"/>
  <c r="CK491" i="9"/>
  <c r="CK492" i="9"/>
  <c r="CK493" i="9"/>
  <c r="CK507" i="9"/>
  <c r="CK508" i="9"/>
  <c r="CK509" i="9"/>
  <c r="CK523" i="9"/>
  <c r="CK527" i="9"/>
  <c r="CK531" i="9"/>
  <c r="CK535" i="9"/>
  <c r="CK547" i="9"/>
  <c r="CK551" i="9"/>
  <c r="CK563" i="9"/>
  <c r="CK567" i="9"/>
  <c r="CK579" i="9"/>
  <c r="CK583" i="9"/>
  <c r="CK595" i="9"/>
  <c r="CK599" i="9"/>
  <c r="CK627" i="9"/>
  <c r="CK631" i="9"/>
  <c r="CK635" i="9"/>
  <c r="CK643" i="9"/>
  <c r="CK647" i="9"/>
  <c r="CK655" i="9"/>
  <c r="CK376" i="9"/>
  <c r="CK391" i="9"/>
  <c r="CK406" i="9"/>
  <c r="CK423" i="9"/>
  <c r="CK448" i="9"/>
  <c r="CK463" i="9"/>
  <c r="CK480" i="9"/>
  <c r="CK497" i="9"/>
  <c r="CK526" i="9"/>
  <c r="CK542" i="9"/>
  <c r="CK558" i="9"/>
  <c r="CK574" i="9"/>
  <c r="CK590" i="9"/>
  <c r="CK606" i="9"/>
  <c r="CK622" i="9"/>
  <c r="CK638" i="9"/>
  <c r="CK654" i="9"/>
  <c r="CK530" i="9"/>
  <c r="CK546" i="9"/>
  <c r="CK578" i="9"/>
  <c r="CK594" i="9"/>
  <c r="CK626" i="9"/>
  <c r="CK479" i="9"/>
  <c r="CK496" i="9"/>
  <c r="CK513" i="9"/>
  <c r="CK522" i="9"/>
  <c r="CK538" i="9"/>
  <c r="CK554" i="9"/>
  <c r="CK570" i="9"/>
  <c r="CK586" i="9"/>
  <c r="CK602" i="9"/>
  <c r="CK618" i="9"/>
  <c r="CK634" i="9"/>
  <c r="CK650" i="9"/>
  <c r="CK464" i="9"/>
  <c r="CK511" i="9"/>
  <c r="CK562" i="9"/>
  <c r="CK658" i="9"/>
  <c r="CK465" i="9"/>
  <c r="CK495" i="9"/>
  <c r="CK512" i="9"/>
  <c r="CK534" i="9"/>
  <c r="CK550" i="9"/>
  <c r="CK566" i="9"/>
  <c r="CK582" i="9"/>
  <c r="CK598" i="9"/>
  <c r="CK614" i="9"/>
  <c r="CK630" i="9"/>
  <c r="CK646" i="9"/>
  <c r="CK481" i="9"/>
  <c r="CK610" i="9"/>
  <c r="CK642" i="9"/>
  <c r="AC12" i="9"/>
  <c r="AC16" i="9"/>
  <c r="AC20" i="9"/>
  <c r="AC24" i="9"/>
  <c r="AC28" i="9"/>
  <c r="AC32" i="9"/>
  <c r="AC36" i="9"/>
  <c r="AC41" i="9"/>
  <c r="AC45" i="9"/>
  <c r="AC49" i="9"/>
  <c r="AC53" i="9"/>
  <c r="AC56" i="9"/>
  <c r="AC60" i="9"/>
  <c r="AC64" i="9"/>
  <c r="AC68" i="9"/>
  <c r="AC72" i="9"/>
  <c r="AC76" i="9"/>
  <c r="AC80" i="9"/>
  <c r="AC84" i="9"/>
  <c r="AC88" i="9"/>
  <c r="AC92" i="9"/>
  <c r="AC96" i="9"/>
  <c r="AC100" i="9"/>
  <c r="AC104" i="9"/>
  <c r="AC108" i="9"/>
  <c r="AC112" i="9"/>
  <c r="AC116" i="9"/>
  <c r="AC120" i="9"/>
  <c r="AC124" i="9"/>
  <c r="AC128" i="9"/>
  <c r="AC132" i="9"/>
  <c r="AC136" i="9"/>
  <c r="AC140" i="9"/>
  <c r="AC144" i="9"/>
  <c r="AC148" i="9"/>
  <c r="AC152" i="9"/>
  <c r="AC156" i="9"/>
  <c r="AC160" i="9"/>
  <c r="AC164" i="9"/>
  <c r="AC168" i="9"/>
  <c r="AC172" i="9"/>
  <c r="AC176" i="9"/>
  <c r="AC182" i="9"/>
  <c r="AC186" i="9"/>
  <c r="AC190" i="9"/>
  <c r="AC194" i="9"/>
  <c r="AC198" i="9"/>
  <c r="AC202" i="9"/>
  <c r="AC206" i="9"/>
  <c r="AC210" i="9"/>
  <c r="AC179" i="9"/>
  <c r="AC216" i="9"/>
  <c r="AC220" i="9"/>
  <c r="AC224" i="9"/>
  <c r="AC228" i="9"/>
  <c r="AC232" i="9"/>
  <c r="AC236" i="9"/>
  <c r="AC240" i="9"/>
  <c r="AC244" i="9"/>
  <c r="AC248" i="9"/>
  <c r="AC252" i="9"/>
  <c r="AC256" i="9"/>
  <c r="AC260" i="9"/>
  <c r="AC264" i="9"/>
  <c r="AC268" i="9"/>
  <c r="AC272" i="9"/>
  <c r="AC276" i="9"/>
  <c r="AC283" i="9"/>
  <c r="AC287" i="9"/>
  <c r="AC291" i="9"/>
  <c r="AC295" i="9"/>
  <c r="AC299" i="9"/>
  <c r="AC303" i="9"/>
  <c r="AC307" i="9"/>
  <c r="AC311" i="9"/>
  <c r="AC315" i="9"/>
  <c r="AC319" i="9"/>
  <c r="AC323" i="9"/>
  <c r="AC327" i="9"/>
  <c r="AC331" i="9"/>
  <c r="AC335" i="9"/>
  <c r="AC339" i="9"/>
  <c r="AC343" i="9"/>
  <c r="AC281" i="9"/>
  <c r="AC348" i="9"/>
  <c r="AC352" i="9"/>
  <c r="AC356" i="9"/>
  <c r="AC360" i="9"/>
  <c r="AC364" i="9"/>
  <c r="AC368" i="9"/>
  <c r="AC372" i="9"/>
  <c r="AC376" i="9"/>
  <c r="AC380" i="9"/>
  <c r="AC384" i="9"/>
  <c r="AC389" i="9"/>
  <c r="AC397" i="9"/>
  <c r="AC405" i="9"/>
  <c r="AC413" i="9"/>
  <c r="AC418" i="9"/>
  <c r="AC422" i="9"/>
  <c r="AC426" i="9"/>
  <c r="AC430" i="9"/>
  <c r="AC434" i="9"/>
  <c r="AC438" i="9"/>
  <c r="AC442" i="9"/>
  <c r="AC446" i="9"/>
  <c r="AC450" i="9"/>
  <c r="AC454" i="9"/>
  <c r="AC458" i="9"/>
  <c r="AC462" i="9"/>
  <c r="AC466" i="9"/>
  <c r="AC470" i="9"/>
  <c r="AC474" i="9"/>
  <c r="AC388" i="9"/>
  <c r="AC396" i="9"/>
  <c r="AC404" i="9"/>
  <c r="AC412" i="9"/>
  <c r="AC480" i="9"/>
  <c r="AC484" i="9"/>
  <c r="AC488" i="9"/>
  <c r="AC492" i="9"/>
  <c r="AC496" i="9"/>
  <c r="AC500" i="9"/>
  <c r="AC504" i="9"/>
  <c r="AC508" i="9"/>
  <c r="AC512" i="9"/>
  <c r="AC516" i="9"/>
  <c r="AC520" i="9"/>
  <c r="AC524" i="9"/>
  <c r="AC528" i="9"/>
  <c r="AC532" i="9"/>
  <c r="AC536" i="9"/>
  <c r="AC540" i="9"/>
  <c r="AC544" i="9"/>
  <c r="AC548" i="9"/>
  <c r="AC552" i="9"/>
  <c r="AC556" i="9"/>
  <c r="AC560" i="9"/>
  <c r="AC564" i="9"/>
  <c r="AC568" i="9"/>
  <c r="AC572" i="9"/>
  <c r="AC576" i="9"/>
  <c r="AC580" i="9"/>
  <c r="AC584" i="9"/>
  <c r="AC588" i="9"/>
  <c r="AC592" i="9"/>
  <c r="AC596" i="9"/>
  <c r="AC600" i="9"/>
  <c r="AC604" i="9"/>
  <c r="AC608" i="9"/>
  <c r="AC614" i="9"/>
  <c r="AC618" i="9"/>
  <c r="AC622" i="9"/>
  <c r="AC626" i="9"/>
  <c r="AC630" i="9"/>
  <c r="AC634" i="9"/>
  <c r="AC638" i="9"/>
  <c r="AC642" i="9"/>
  <c r="AC646" i="9"/>
  <c r="AC650" i="9"/>
  <c r="AC654" i="9"/>
  <c r="AC658" i="9"/>
  <c r="AC611" i="9"/>
  <c r="AC13" i="9"/>
  <c r="AC17" i="9"/>
  <c r="AC21" i="9"/>
  <c r="AC25" i="9"/>
  <c r="AC29" i="9"/>
  <c r="AC33" i="9"/>
  <c r="AC37" i="9"/>
  <c r="AC42" i="9"/>
  <c r="AC46" i="9"/>
  <c r="AC50" i="9"/>
  <c r="AC54" i="9"/>
  <c r="AC57" i="9"/>
  <c r="AC61" i="9"/>
  <c r="AC65" i="9"/>
  <c r="AC69" i="9"/>
  <c r="AC73" i="9"/>
  <c r="AC77" i="9"/>
  <c r="AC81" i="9"/>
  <c r="AC85" i="9"/>
  <c r="AC89" i="9"/>
  <c r="AC93" i="9"/>
  <c r="AC97" i="9"/>
  <c r="AC101" i="9"/>
  <c r="AC105" i="9"/>
  <c r="AC109" i="9"/>
  <c r="AC113" i="9"/>
  <c r="AC117" i="9"/>
  <c r="AC121" i="9"/>
  <c r="AC125" i="9"/>
  <c r="AC129" i="9"/>
  <c r="AC133" i="9"/>
  <c r="AC137" i="9"/>
  <c r="AC141" i="9"/>
  <c r="AC145" i="9"/>
  <c r="AC149" i="9"/>
  <c r="AC153" i="9"/>
  <c r="AC157" i="9"/>
  <c r="AC161" i="9"/>
  <c r="AC165" i="9"/>
  <c r="AC169" i="9"/>
  <c r="AC173" i="9"/>
  <c r="AC177" i="9"/>
  <c r="AC183" i="9"/>
  <c r="AC187" i="9"/>
  <c r="AC191" i="9"/>
  <c r="AC195" i="9"/>
  <c r="AC199" i="9"/>
  <c r="AC203" i="9"/>
  <c r="AC207" i="9"/>
  <c r="AC211" i="9"/>
  <c r="AC213" i="9"/>
  <c r="AC217" i="9"/>
  <c r="AC221" i="9"/>
  <c r="AC225" i="9"/>
  <c r="AC229" i="9"/>
  <c r="AC233" i="9"/>
  <c r="AC237" i="9"/>
  <c r="AC241" i="9"/>
  <c r="AC245" i="9"/>
  <c r="AC249" i="9"/>
  <c r="AC253" i="9"/>
  <c r="AC257" i="9"/>
  <c r="AC261" i="9"/>
  <c r="AC265" i="9"/>
  <c r="AC269" i="9"/>
  <c r="AC273" i="9"/>
  <c r="AC277" i="9"/>
  <c r="AC284" i="9"/>
  <c r="AC288" i="9"/>
  <c r="AC292" i="9"/>
  <c r="AC296" i="9"/>
  <c r="AC300" i="9"/>
  <c r="AC304" i="9"/>
  <c r="AC308" i="9"/>
  <c r="AC312" i="9"/>
  <c r="AC316" i="9"/>
  <c r="AC320" i="9"/>
  <c r="AC324" i="9"/>
  <c r="AC328" i="9"/>
  <c r="AC332" i="9"/>
  <c r="AC336" i="9"/>
  <c r="AC340" i="9"/>
  <c r="AC344" i="9"/>
  <c r="AC345" i="9"/>
  <c r="AC349" i="9"/>
  <c r="AC353" i="9"/>
  <c r="AC357" i="9"/>
  <c r="AC361" i="9"/>
  <c r="AC365" i="9"/>
  <c r="AC369" i="9"/>
  <c r="AC373" i="9"/>
  <c r="AC377" i="9"/>
  <c r="AC381" i="9"/>
  <c r="AC385" i="9"/>
  <c r="AC391" i="9"/>
  <c r="AC399" i="9"/>
  <c r="AC407" i="9"/>
  <c r="AC415" i="9"/>
  <c r="AC419" i="9"/>
  <c r="AC423" i="9"/>
  <c r="AC427" i="9"/>
  <c r="AC431" i="9"/>
  <c r="AC435" i="9"/>
  <c r="AC439" i="9"/>
  <c r="AC443" i="9"/>
  <c r="AC447" i="9"/>
  <c r="AC451" i="9"/>
  <c r="AC455" i="9"/>
  <c r="AC459" i="9"/>
  <c r="AC463" i="9"/>
  <c r="AC467" i="9"/>
  <c r="AC471" i="9"/>
  <c r="AC475" i="9"/>
  <c r="AC390" i="9"/>
  <c r="AC398" i="9"/>
  <c r="AC406" i="9"/>
  <c r="AC414" i="9"/>
  <c r="AC481" i="9"/>
  <c r="AC485" i="9"/>
  <c r="AC489" i="9"/>
  <c r="AC493" i="9"/>
  <c r="AC497" i="9"/>
  <c r="AC501" i="9"/>
  <c r="AC505" i="9"/>
  <c r="AC509" i="9"/>
  <c r="AC513" i="9"/>
  <c r="AC517" i="9"/>
  <c r="AC521" i="9"/>
  <c r="AC525" i="9"/>
  <c r="AC529" i="9"/>
  <c r="AC533" i="9"/>
  <c r="AC537" i="9"/>
  <c r="AC541" i="9"/>
  <c r="AC545" i="9"/>
  <c r="AC549" i="9"/>
  <c r="AC553" i="9"/>
  <c r="AC557" i="9"/>
  <c r="AC561" i="9"/>
  <c r="AC565" i="9"/>
  <c r="AC569" i="9"/>
  <c r="AC573" i="9"/>
  <c r="AC577" i="9"/>
  <c r="AC581" i="9"/>
  <c r="AC585" i="9"/>
  <c r="AC589" i="9"/>
  <c r="AC593" i="9"/>
  <c r="AC597" i="9"/>
  <c r="AC601" i="9"/>
  <c r="AC605" i="9"/>
  <c r="AC609" i="9"/>
  <c r="AC615" i="9"/>
  <c r="AC619" i="9"/>
  <c r="AC623" i="9"/>
  <c r="AC627" i="9"/>
  <c r="AC631" i="9"/>
  <c r="AC635" i="9"/>
  <c r="AC639" i="9"/>
  <c r="AC643" i="9"/>
  <c r="AC647" i="9"/>
  <c r="AC651" i="9"/>
  <c r="AC655" i="9"/>
  <c r="AC659" i="9"/>
  <c r="AC612" i="9"/>
  <c r="AC14" i="9"/>
  <c r="AC18" i="9"/>
  <c r="AC22" i="9"/>
  <c r="AC26" i="9"/>
  <c r="AC30" i="9"/>
  <c r="AC34" i="9"/>
  <c r="AC38" i="9"/>
  <c r="AC43" i="9"/>
  <c r="AC47" i="9"/>
  <c r="AC51" i="9"/>
  <c r="AC55" i="9"/>
  <c r="AC58" i="9"/>
  <c r="AC62" i="9"/>
  <c r="AC66" i="9"/>
  <c r="AC70" i="9"/>
  <c r="AC74" i="9"/>
  <c r="AC78" i="9"/>
  <c r="AC82" i="9"/>
  <c r="AC86" i="9"/>
  <c r="AC90" i="9"/>
  <c r="AC94" i="9"/>
  <c r="AC98" i="9"/>
  <c r="AC102" i="9"/>
  <c r="AC106" i="9"/>
  <c r="AC110" i="9"/>
  <c r="AC114" i="9"/>
  <c r="AC118" i="9"/>
  <c r="AC122" i="9"/>
  <c r="AC126" i="9"/>
  <c r="AC130" i="9"/>
  <c r="AC134" i="9"/>
  <c r="AC138" i="9"/>
  <c r="AC142" i="9"/>
  <c r="AC146" i="9"/>
  <c r="AC150" i="9"/>
  <c r="AC154" i="9"/>
  <c r="AC158" i="9"/>
  <c r="AC162" i="9"/>
  <c r="AC166" i="9"/>
  <c r="AC170" i="9"/>
  <c r="AC174" i="9"/>
  <c r="AC180" i="9"/>
  <c r="AC184" i="9"/>
  <c r="AC188" i="9"/>
  <c r="AC192" i="9"/>
  <c r="AC196" i="9"/>
  <c r="AC200" i="9"/>
  <c r="AC204" i="9"/>
  <c r="AC208" i="9"/>
  <c r="AC212" i="9"/>
  <c r="AC214" i="9"/>
  <c r="AC218" i="9"/>
  <c r="AC222" i="9"/>
  <c r="AC226" i="9"/>
  <c r="AC230" i="9"/>
  <c r="AC234" i="9"/>
  <c r="AC238" i="9"/>
  <c r="AC242" i="9"/>
  <c r="AC246" i="9"/>
  <c r="AC250" i="9"/>
  <c r="AC254" i="9"/>
  <c r="AC258" i="9"/>
  <c r="AC262" i="9"/>
  <c r="AC266" i="9"/>
  <c r="AC270" i="9"/>
  <c r="AC274" i="9"/>
  <c r="AC278" i="9"/>
  <c r="AC285" i="9"/>
  <c r="AC289" i="9"/>
  <c r="AC293" i="9"/>
  <c r="AC297" i="9"/>
  <c r="AC301" i="9"/>
  <c r="AC305" i="9"/>
  <c r="AC309" i="9"/>
  <c r="AC313" i="9"/>
  <c r="AC317" i="9"/>
  <c r="AC321" i="9"/>
  <c r="AC325" i="9"/>
  <c r="AC329" i="9"/>
  <c r="AC333" i="9"/>
  <c r="AC337" i="9"/>
  <c r="AC341" i="9"/>
  <c r="AC279" i="9"/>
  <c r="AC346" i="9"/>
  <c r="AC350" i="9"/>
  <c r="AC354" i="9"/>
  <c r="AC358" i="9"/>
  <c r="AC362" i="9"/>
  <c r="AC366" i="9"/>
  <c r="AC370" i="9"/>
  <c r="AC374" i="9"/>
  <c r="AC378" i="9"/>
  <c r="AC382" i="9"/>
  <c r="AC386" i="9"/>
  <c r="AC393" i="9"/>
  <c r="AC401" i="9"/>
  <c r="AC409" i="9"/>
  <c r="AC416" i="9"/>
  <c r="AC420" i="9"/>
  <c r="AC424" i="9"/>
  <c r="AC428" i="9"/>
  <c r="AC432" i="9"/>
  <c r="AC436" i="9"/>
  <c r="AC440" i="9"/>
  <c r="AC444" i="9"/>
  <c r="AC448" i="9"/>
  <c r="AC452" i="9"/>
  <c r="AC456" i="9"/>
  <c r="AC460" i="9"/>
  <c r="AC464" i="9"/>
  <c r="AC468" i="9"/>
  <c r="AC472" i="9"/>
  <c r="AC476" i="9"/>
  <c r="AC392" i="9"/>
  <c r="AC400" i="9"/>
  <c r="AC408" i="9"/>
  <c r="AC479" i="9"/>
  <c r="AC482" i="9"/>
  <c r="AC486" i="9"/>
  <c r="AC490" i="9"/>
  <c r="AC494" i="9"/>
  <c r="AC498" i="9"/>
  <c r="AC502" i="9"/>
  <c r="AC506" i="9"/>
  <c r="AC510" i="9"/>
  <c r="AC514" i="9"/>
  <c r="AC518" i="9"/>
  <c r="AC522" i="9"/>
  <c r="AC526" i="9"/>
  <c r="AC530" i="9"/>
  <c r="AC534" i="9"/>
  <c r="AC538" i="9"/>
  <c r="AC542" i="9"/>
  <c r="AC546" i="9"/>
  <c r="AC550" i="9"/>
  <c r="AC554" i="9"/>
  <c r="AC558" i="9"/>
  <c r="AC562" i="9"/>
  <c r="AC566" i="9"/>
  <c r="AC570" i="9"/>
  <c r="AC574" i="9"/>
  <c r="AC578" i="9"/>
  <c r="AC582" i="9"/>
  <c r="AC586" i="9"/>
  <c r="AC590" i="9"/>
  <c r="AC594" i="9"/>
  <c r="AC598" i="9"/>
  <c r="AC602" i="9"/>
  <c r="AC606" i="9"/>
  <c r="AC610" i="9"/>
  <c r="AC616" i="9"/>
  <c r="AC620" i="9"/>
  <c r="AC624" i="9"/>
  <c r="AC628" i="9"/>
  <c r="AC632" i="9"/>
  <c r="AC636" i="9"/>
  <c r="AC640" i="9"/>
  <c r="AC644" i="9"/>
  <c r="AC648" i="9"/>
  <c r="AC652" i="9"/>
  <c r="AC656" i="9"/>
  <c r="AC660" i="9"/>
  <c r="AC15" i="9"/>
  <c r="AC19" i="9"/>
  <c r="AC23" i="9"/>
  <c r="AC27" i="9"/>
  <c r="AC31" i="9"/>
  <c r="AC35" i="9"/>
  <c r="AC40" i="9"/>
  <c r="AC44" i="9"/>
  <c r="AC48" i="9"/>
  <c r="AC52" i="9"/>
  <c r="AC39" i="9"/>
  <c r="AC59" i="9"/>
  <c r="AC63" i="9"/>
  <c r="AC67" i="9"/>
  <c r="AC71" i="9"/>
  <c r="AC75" i="9"/>
  <c r="AC79" i="9"/>
  <c r="AC83" i="9"/>
  <c r="AC87" i="9"/>
  <c r="AC91" i="9"/>
  <c r="AC95" i="9"/>
  <c r="AC99" i="9"/>
  <c r="AC103" i="9"/>
  <c r="AC107" i="9"/>
  <c r="AC111" i="9"/>
  <c r="AC115" i="9"/>
  <c r="AC119" i="9"/>
  <c r="AC123" i="9"/>
  <c r="AC127" i="9"/>
  <c r="AC131" i="9"/>
  <c r="AC135" i="9"/>
  <c r="AC139" i="9"/>
  <c r="AC143" i="9"/>
  <c r="AC147" i="9"/>
  <c r="AC151" i="9"/>
  <c r="AC155" i="9"/>
  <c r="AC159" i="9"/>
  <c r="AC163" i="9"/>
  <c r="AC167" i="9"/>
  <c r="AC171" i="9"/>
  <c r="AC175" i="9"/>
  <c r="AC181" i="9"/>
  <c r="AC185" i="9"/>
  <c r="AC189" i="9"/>
  <c r="AC193" i="9"/>
  <c r="AC197" i="9"/>
  <c r="AC201" i="9"/>
  <c r="AC205" i="9"/>
  <c r="AC209" i="9"/>
  <c r="AC178" i="9"/>
  <c r="AC215" i="9"/>
  <c r="AC219" i="9"/>
  <c r="AC223" i="9"/>
  <c r="AC227" i="9"/>
  <c r="AC231" i="9"/>
  <c r="AC235" i="9"/>
  <c r="AC239" i="9"/>
  <c r="AC243" i="9"/>
  <c r="AC247" i="9"/>
  <c r="AC251" i="9"/>
  <c r="AC255" i="9"/>
  <c r="AC259" i="9"/>
  <c r="AC263" i="9"/>
  <c r="AC267" i="9"/>
  <c r="AC271" i="9"/>
  <c r="AC275" i="9"/>
  <c r="AC282" i="9"/>
  <c r="AC286" i="9"/>
  <c r="AC290" i="9"/>
  <c r="AC294" i="9"/>
  <c r="AC298" i="9"/>
  <c r="AC302" i="9"/>
  <c r="AC306" i="9"/>
  <c r="AC310" i="9"/>
  <c r="AC314" i="9"/>
  <c r="AC318" i="9"/>
  <c r="AC322" i="9"/>
  <c r="AC326" i="9"/>
  <c r="AC330" i="9"/>
  <c r="AC334" i="9"/>
  <c r="AC338" i="9"/>
  <c r="AC342" i="9"/>
  <c r="AC280" i="9"/>
  <c r="AC347" i="9"/>
  <c r="AC351" i="9"/>
  <c r="AC355" i="9"/>
  <c r="AC359" i="9"/>
  <c r="AC363" i="9"/>
  <c r="AC367" i="9"/>
  <c r="AC371" i="9"/>
  <c r="AC375" i="9"/>
  <c r="AC379" i="9"/>
  <c r="AC383" i="9"/>
  <c r="AC387" i="9"/>
  <c r="AC395" i="9"/>
  <c r="AC403" i="9"/>
  <c r="AC411" i="9"/>
  <c r="AC417" i="9"/>
  <c r="AC421" i="9"/>
  <c r="AC425" i="9"/>
  <c r="AC429" i="9"/>
  <c r="AC433" i="9"/>
  <c r="AC437" i="9"/>
  <c r="AC441" i="9"/>
  <c r="AC445" i="9"/>
  <c r="AC449" i="9"/>
  <c r="AC453" i="9"/>
  <c r="AC457" i="9"/>
  <c r="AC461" i="9"/>
  <c r="AC465" i="9"/>
  <c r="AC469" i="9"/>
  <c r="AC473" i="9"/>
  <c r="AC477" i="9"/>
  <c r="AC394" i="9"/>
  <c r="AC402" i="9"/>
  <c r="AC410" i="9"/>
  <c r="AC478" i="9"/>
  <c r="AC483" i="9"/>
  <c r="AC487" i="9"/>
  <c r="AC491" i="9"/>
  <c r="AC495" i="9"/>
  <c r="AC499" i="9"/>
  <c r="AC503" i="9"/>
  <c r="AC507" i="9"/>
  <c r="AC511" i="9"/>
  <c r="AC515" i="9"/>
  <c r="AC519" i="9"/>
  <c r="AC523" i="9"/>
  <c r="AC527" i="9"/>
  <c r="AC531" i="9"/>
  <c r="AC535" i="9"/>
  <c r="AC539" i="9"/>
  <c r="AC543" i="9"/>
  <c r="AC547" i="9"/>
  <c r="AC551" i="9"/>
  <c r="AC555" i="9"/>
  <c r="AC559" i="9"/>
  <c r="AC563" i="9"/>
  <c r="AC567" i="9"/>
  <c r="AC571" i="9"/>
  <c r="AC575" i="9"/>
  <c r="AC579" i="9"/>
  <c r="AC583" i="9"/>
  <c r="AC587" i="9"/>
  <c r="AC591" i="9"/>
  <c r="AC595" i="9"/>
  <c r="AC599" i="9"/>
  <c r="AC603" i="9"/>
  <c r="AC607" i="9"/>
  <c r="AC613" i="9"/>
  <c r="AC617" i="9"/>
  <c r="AC621" i="9"/>
  <c r="AC625" i="9"/>
  <c r="AC629" i="9"/>
  <c r="AC633" i="9"/>
  <c r="AC637" i="9"/>
  <c r="AC641" i="9"/>
  <c r="AC645" i="9"/>
  <c r="AC649" i="9"/>
  <c r="AC653" i="9"/>
  <c r="AC657" i="9"/>
  <c r="AC661" i="9"/>
  <c r="AD11" i="9"/>
  <c r="AE6" i="9"/>
  <c r="CM6" i="9"/>
  <c r="AD66" i="6"/>
  <c r="AD64" i="6"/>
  <c r="AD62" i="6"/>
  <c r="AD60" i="6"/>
  <c r="AD56" i="6"/>
  <c r="AD68" i="6"/>
  <c r="AD58" i="6"/>
  <c r="AD54" i="6"/>
  <c r="AD44" i="6"/>
  <c r="AD52" i="6"/>
  <c r="AD50" i="6"/>
  <c r="AD48" i="6"/>
  <c r="AD34" i="6"/>
  <c r="AD26" i="6"/>
  <c r="AD46" i="6"/>
  <c r="AD40" i="6"/>
  <c r="AD32" i="6"/>
  <c r="AD38" i="6"/>
  <c r="AD30" i="6"/>
  <c r="AD28" i="6"/>
  <c r="AD20" i="6"/>
  <c r="AD12" i="6"/>
  <c r="AD18" i="6"/>
  <c r="AD42" i="6"/>
  <c r="AD16" i="6"/>
  <c r="AD36" i="6"/>
  <c r="AD24" i="6"/>
  <c r="AD22" i="6"/>
  <c r="AD14" i="6"/>
  <c r="AD13" i="6"/>
  <c r="AD15" i="6"/>
  <c r="AD17" i="6"/>
  <c r="AD19" i="6"/>
  <c r="AD21" i="6"/>
  <c r="AD23" i="6"/>
  <c r="AD25" i="6"/>
  <c r="AD27" i="6"/>
  <c r="AD29" i="6"/>
  <c r="AD31" i="6"/>
  <c r="AD33" i="6"/>
  <c r="AD35" i="6"/>
  <c r="AD37" i="6"/>
  <c r="AD39" i="6"/>
  <c r="AD41" i="6"/>
  <c r="AD43" i="6"/>
  <c r="AD45" i="6"/>
  <c r="AD47" i="6"/>
  <c r="AD65" i="6"/>
  <c r="AD67" i="6"/>
  <c r="AD69" i="6"/>
  <c r="AD70" i="6"/>
  <c r="AD71" i="6"/>
  <c r="AD49" i="6"/>
  <c r="AD51" i="6"/>
  <c r="AD55" i="6"/>
  <c r="AD59" i="6"/>
  <c r="AD63" i="6"/>
  <c r="AD73" i="6"/>
  <c r="AD74" i="6"/>
  <c r="AD75" i="6"/>
  <c r="AD76" i="6"/>
  <c r="AD77" i="6"/>
  <c r="AD78" i="6"/>
  <c r="AD79" i="6"/>
  <c r="AD80" i="6"/>
  <c r="AD81" i="6"/>
  <c r="AD82" i="6"/>
  <c r="AD83" i="6"/>
  <c r="AD72" i="6"/>
  <c r="AD53" i="6"/>
  <c r="AD57" i="6"/>
  <c r="AD61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7" i="6"/>
  <c r="AD99" i="6"/>
  <c r="AD101" i="6"/>
  <c r="AD103" i="6"/>
  <c r="AD105" i="6"/>
  <c r="AD107" i="6"/>
  <c r="AD109" i="6"/>
  <c r="AD111" i="6"/>
  <c r="AD113" i="6"/>
  <c r="AD114" i="6"/>
  <c r="AD115" i="6"/>
  <c r="AD116" i="6"/>
  <c r="AD117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96" i="6"/>
  <c r="AD98" i="6"/>
  <c r="AD100" i="6"/>
  <c r="AD102" i="6"/>
  <c r="AD104" i="6"/>
  <c r="AD106" i="6"/>
  <c r="AD108" i="6"/>
  <c r="AD110" i="6"/>
  <c r="AD112" i="6"/>
  <c r="AD118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171" i="6"/>
  <c r="AD172" i="6"/>
  <c r="AD221" i="6"/>
  <c r="AD223" i="6"/>
  <c r="AD225" i="6"/>
  <c r="AD227" i="6"/>
  <c r="AD229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20" i="6"/>
  <c r="AD222" i="6"/>
  <c r="AD226" i="6"/>
  <c r="AD230" i="6"/>
  <c r="AD224" i="6"/>
  <c r="AD228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6" i="6"/>
  <c r="AD338" i="6"/>
  <c r="AD340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335" i="6"/>
  <c r="AD337" i="6"/>
  <c r="AD339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9" i="6"/>
  <c r="AD363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356" i="6"/>
  <c r="AD360" i="6"/>
  <c r="AD364" i="6"/>
  <c r="AD419" i="6"/>
  <c r="AD357" i="6"/>
  <c r="AD361" i="6"/>
  <c r="AD365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358" i="6"/>
  <c r="AD362" i="6"/>
  <c r="AD366" i="6"/>
  <c r="AD418" i="6"/>
  <c r="AD420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E11" i="6"/>
  <c r="AF6" i="6"/>
  <c r="AE8" i="6"/>
  <c r="AE7" i="6"/>
  <c r="CM11" i="9" l="1"/>
  <c r="CM7" i="9"/>
  <c r="CM8" i="9"/>
  <c r="AE7" i="9"/>
  <c r="AE8" i="9"/>
  <c r="CL13" i="9"/>
  <c r="CL17" i="9"/>
  <c r="CL12" i="9"/>
  <c r="CL16" i="9"/>
  <c r="CL15" i="9"/>
  <c r="CL18" i="9"/>
  <c r="CL24" i="9"/>
  <c r="CL28" i="9"/>
  <c r="CL23" i="9"/>
  <c r="CL27" i="9"/>
  <c r="CL26" i="9"/>
  <c r="CL32" i="9"/>
  <c r="CL14" i="9"/>
  <c r="CL20" i="9"/>
  <c r="CL21" i="9"/>
  <c r="CL31" i="9"/>
  <c r="CL30" i="9"/>
  <c r="CL37" i="9"/>
  <c r="CL41" i="9"/>
  <c r="CL45" i="9"/>
  <c r="CL49" i="9"/>
  <c r="CL33" i="9"/>
  <c r="CL36" i="9"/>
  <c r="CL40" i="9"/>
  <c r="CL44" i="9"/>
  <c r="CL48" i="9"/>
  <c r="CL22" i="9"/>
  <c r="CL34" i="9"/>
  <c r="CL39" i="9"/>
  <c r="CL47" i="9"/>
  <c r="CL55" i="9"/>
  <c r="CL59" i="9"/>
  <c r="CL63" i="9"/>
  <c r="CL19" i="9"/>
  <c r="CL42" i="9"/>
  <c r="CL54" i="9"/>
  <c r="CL58" i="9"/>
  <c r="CL62" i="9"/>
  <c r="CL35" i="9"/>
  <c r="CL53" i="9"/>
  <c r="CL61" i="9"/>
  <c r="CL65" i="9"/>
  <c r="CL69" i="9"/>
  <c r="CL73" i="9"/>
  <c r="CL77" i="9"/>
  <c r="CL81" i="9"/>
  <c r="CL85" i="9"/>
  <c r="CL89" i="9"/>
  <c r="CL93" i="9"/>
  <c r="CL25" i="9"/>
  <c r="CL38" i="9"/>
  <c r="CL51" i="9"/>
  <c r="CL56" i="9"/>
  <c r="CL68" i="9"/>
  <c r="CL72" i="9"/>
  <c r="CL76" i="9"/>
  <c r="CL80" i="9"/>
  <c r="CL84" i="9"/>
  <c r="CL88" i="9"/>
  <c r="CL92" i="9"/>
  <c r="CL96" i="9"/>
  <c r="CL46" i="9"/>
  <c r="CL50" i="9"/>
  <c r="CL52" i="9"/>
  <c r="CL64" i="9"/>
  <c r="CL66" i="9"/>
  <c r="CL74" i="9"/>
  <c r="CL82" i="9"/>
  <c r="CL43" i="9"/>
  <c r="CL57" i="9"/>
  <c r="CL71" i="9"/>
  <c r="CL75" i="9"/>
  <c r="CL90" i="9"/>
  <c r="CL95" i="9"/>
  <c r="CL100" i="9"/>
  <c r="CL104" i="9"/>
  <c r="CL108" i="9"/>
  <c r="CL112" i="9"/>
  <c r="CL116" i="9"/>
  <c r="CL120" i="9"/>
  <c r="CL124" i="9"/>
  <c r="CL29" i="9"/>
  <c r="CL79" i="9"/>
  <c r="CL83" i="9"/>
  <c r="CL91" i="9"/>
  <c r="CL97" i="9"/>
  <c r="CL99" i="9"/>
  <c r="CL103" i="9"/>
  <c r="CL107" i="9"/>
  <c r="CL111" i="9"/>
  <c r="CL115" i="9"/>
  <c r="CL119" i="9"/>
  <c r="CL60" i="9"/>
  <c r="CL78" i="9"/>
  <c r="CL87" i="9"/>
  <c r="CL105" i="9"/>
  <c r="CL113" i="9"/>
  <c r="CL86" i="9"/>
  <c r="CL98" i="9"/>
  <c r="CL70" i="9"/>
  <c r="CL94" i="9"/>
  <c r="CL110" i="9"/>
  <c r="CL114" i="9"/>
  <c r="CL117" i="9"/>
  <c r="CL131" i="9"/>
  <c r="CL135" i="9"/>
  <c r="CL139" i="9"/>
  <c r="CL143" i="9"/>
  <c r="CL147" i="9"/>
  <c r="CL151" i="9"/>
  <c r="CL155" i="9"/>
  <c r="CL159" i="9"/>
  <c r="CL163" i="9"/>
  <c r="CL167" i="9"/>
  <c r="CL171" i="9"/>
  <c r="CL175" i="9"/>
  <c r="CL179" i="9"/>
  <c r="CL183" i="9"/>
  <c r="CL187" i="9"/>
  <c r="CL191" i="9"/>
  <c r="CL195" i="9"/>
  <c r="CL199" i="9"/>
  <c r="CL118" i="9"/>
  <c r="CL122" i="9"/>
  <c r="CL123" i="9"/>
  <c r="CL130" i="9"/>
  <c r="CL134" i="9"/>
  <c r="CL138" i="9"/>
  <c r="CL142" i="9"/>
  <c r="CL146" i="9"/>
  <c r="CL150" i="9"/>
  <c r="CL154" i="9"/>
  <c r="CL158" i="9"/>
  <c r="CL162" i="9"/>
  <c r="CL166" i="9"/>
  <c r="CL170" i="9"/>
  <c r="CL174" i="9"/>
  <c r="CL178" i="9"/>
  <c r="CL126" i="9"/>
  <c r="CL129" i="9"/>
  <c r="CL137" i="9"/>
  <c r="CL102" i="9"/>
  <c r="CL109" i="9"/>
  <c r="CL121" i="9"/>
  <c r="CL125" i="9"/>
  <c r="CL127" i="9"/>
  <c r="CL133" i="9"/>
  <c r="CL141" i="9"/>
  <c r="CL149" i="9"/>
  <c r="CL157" i="9"/>
  <c r="CL106" i="9"/>
  <c r="CL132" i="9"/>
  <c r="CL164" i="9"/>
  <c r="CL172" i="9"/>
  <c r="CL192" i="9"/>
  <c r="CL193" i="9"/>
  <c r="CL194" i="9"/>
  <c r="CL204" i="9"/>
  <c r="CL208" i="9"/>
  <c r="CL212" i="9"/>
  <c r="CL216" i="9"/>
  <c r="CL220" i="9"/>
  <c r="CL128" i="9"/>
  <c r="CL144" i="9"/>
  <c r="CL148" i="9"/>
  <c r="CL152" i="9"/>
  <c r="CL165" i="9"/>
  <c r="CL173" i="9"/>
  <c r="CL180" i="9"/>
  <c r="CL181" i="9"/>
  <c r="CL182" i="9"/>
  <c r="CL196" i="9"/>
  <c r="CL197" i="9"/>
  <c r="CL198" i="9"/>
  <c r="CL203" i="9"/>
  <c r="CL207" i="9"/>
  <c r="CL211" i="9"/>
  <c r="CL215" i="9"/>
  <c r="CL219" i="9"/>
  <c r="CL223" i="9"/>
  <c r="CL227" i="9"/>
  <c r="CL231" i="9"/>
  <c r="CL235" i="9"/>
  <c r="CL239" i="9"/>
  <c r="CL243" i="9"/>
  <c r="CL247" i="9"/>
  <c r="CL251" i="9"/>
  <c r="CL67" i="9"/>
  <c r="CL101" i="9"/>
  <c r="CL136" i="9"/>
  <c r="CL153" i="9"/>
  <c r="CL161" i="9"/>
  <c r="CL177" i="9"/>
  <c r="CL188" i="9"/>
  <c r="CL190" i="9"/>
  <c r="CL205" i="9"/>
  <c r="CL213" i="9"/>
  <c r="CL221" i="9"/>
  <c r="CL228" i="9"/>
  <c r="CL140" i="9"/>
  <c r="CL169" i="9"/>
  <c r="CL189" i="9"/>
  <c r="CL209" i="9"/>
  <c r="CL217" i="9"/>
  <c r="CL236" i="9"/>
  <c r="CL237" i="9"/>
  <c r="CL238" i="9"/>
  <c r="CL145" i="9"/>
  <c r="CL160" i="9"/>
  <c r="CL185" i="9"/>
  <c r="CL202" i="9"/>
  <c r="CL206" i="9"/>
  <c r="CL222" i="9"/>
  <c r="CL230" i="9"/>
  <c r="CL233" i="9"/>
  <c r="CL240" i="9"/>
  <c r="CL252" i="9"/>
  <c r="CL253" i="9"/>
  <c r="CL256" i="9"/>
  <c r="CL260" i="9"/>
  <c r="CL264" i="9"/>
  <c r="CL268" i="9"/>
  <c r="CL272" i="9"/>
  <c r="CL276" i="9"/>
  <c r="CL156" i="9"/>
  <c r="CL176" i="9"/>
  <c r="CL200" i="9"/>
  <c r="CL214" i="9"/>
  <c r="CL242" i="9"/>
  <c r="CL245" i="9"/>
  <c r="CL246" i="9"/>
  <c r="CL254" i="9"/>
  <c r="CL258" i="9"/>
  <c r="CL262" i="9"/>
  <c r="CL266" i="9"/>
  <c r="CL270" i="9"/>
  <c r="CL274" i="9"/>
  <c r="CL278" i="9"/>
  <c r="CL282" i="9"/>
  <c r="CL286" i="9"/>
  <c r="CL290" i="9"/>
  <c r="CL294" i="9"/>
  <c r="CL298" i="9"/>
  <c r="CL302" i="9"/>
  <c r="CL306" i="9"/>
  <c r="CL310" i="9"/>
  <c r="CL314" i="9"/>
  <c r="CL201" i="9"/>
  <c r="CL234" i="9"/>
  <c r="CL241" i="9"/>
  <c r="CL255" i="9"/>
  <c r="CL263" i="9"/>
  <c r="CL271" i="9"/>
  <c r="CL283" i="9"/>
  <c r="CL284" i="9"/>
  <c r="CL285" i="9"/>
  <c r="CL299" i="9"/>
  <c r="CL300" i="9"/>
  <c r="CL301" i="9"/>
  <c r="CL318" i="9"/>
  <c r="CL322" i="9"/>
  <c r="CL326" i="9"/>
  <c r="CL330" i="9"/>
  <c r="CL334" i="9"/>
  <c r="CL338" i="9"/>
  <c r="CL342" i="9"/>
  <c r="CL346" i="9"/>
  <c r="CL350" i="9"/>
  <c r="CL354" i="9"/>
  <c r="CL358" i="9"/>
  <c r="CL362" i="9"/>
  <c r="CL366" i="9"/>
  <c r="CL370" i="9"/>
  <c r="CL374" i="9"/>
  <c r="CL378" i="9"/>
  <c r="CL382" i="9"/>
  <c r="CL386" i="9"/>
  <c r="CL390" i="9"/>
  <c r="CL394" i="9"/>
  <c r="CL398" i="9"/>
  <c r="CL402" i="9"/>
  <c r="CL406" i="9"/>
  <c r="CL410" i="9"/>
  <c r="CL414" i="9"/>
  <c r="CL418" i="9"/>
  <c r="CL422" i="9"/>
  <c r="CL426" i="9"/>
  <c r="CL430" i="9"/>
  <c r="CL434" i="9"/>
  <c r="CL438" i="9"/>
  <c r="CL442" i="9"/>
  <c r="CL186" i="9"/>
  <c r="CL226" i="9"/>
  <c r="CL229" i="9"/>
  <c r="CL248" i="9"/>
  <c r="CL250" i="9"/>
  <c r="CL261" i="9"/>
  <c r="CL269" i="9"/>
  <c r="CL277" i="9"/>
  <c r="CL287" i="9"/>
  <c r="CL288" i="9"/>
  <c r="CL289" i="9"/>
  <c r="CL303" i="9"/>
  <c r="CL304" i="9"/>
  <c r="CL305" i="9"/>
  <c r="CL317" i="9"/>
  <c r="CL321" i="9"/>
  <c r="CL325" i="9"/>
  <c r="CL329" i="9"/>
  <c r="CL333" i="9"/>
  <c r="CL337" i="9"/>
  <c r="CL341" i="9"/>
  <c r="CL345" i="9"/>
  <c r="CL349" i="9"/>
  <c r="CL353" i="9"/>
  <c r="CL357" i="9"/>
  <c r="CL361" i="9"/>
  <c r="CL365" i="9"/>
  <c r="CL369" i="9"/>
  <c r="CL184" i="9"/>
  <c r="CL218" i="9"/>
  <c r="CL225" i="9"/>
  <c r="CL168" i="9"/>
  <c r="CL210" i="9"/>
  <c r="CL265" i="9"/>
  <c r="CL279" i="9"/>
  <c r="CL281" i="9"/>
  <c r="CL296" i="9"/>
  <c r="CL311" i="9"/>
  <c r="CL313" i="9"/>
  <c r="CL315" i="9"/>
  <c r="CL323" i="9"/>
  <c r="CL331" i="9"/>
  <c r="CL339" i="9"/>
  <c r="CL347" i="9"/>
  <c r="CL355" i="9"/>
  <c r="CL363" i="9"/>
  <c r="CL371" i="9"/>
  <c r="CL375" i="9"/>
  <c r="CL376" i="9"/>
  <c r="CL377" i="9"/>
  <c r="CL391" i="9"/>
  <c r="CL392" i="9"/>
  <c r="CL393" i="9"/>
  <c r="CL407" i="9"/>
  <c r="CL408" i="9"/>
  <c r="CL409" i="9"/>
  <c r="CL423" i="9"/>
  <c r="CL424" i="9"/>
  <c r="CL425" i="9"/>
  <c r="CL439" i="9"/>
  <c r="CL440" i="9"/>
  <c r="CL441" i="9"/>
  <c r="CL244" i="9"/>
  <c r="CL267" i="9"/>
  <c r="CL291" i="9"/>
  <c r="CL293" i="9"/>
  <c r="CL308" i="9"/>
  <c r="CL316" i="9"/>
  <c r="CL324" i="9"/>
  <c r="CL332" i="9"/>
  <c r="CL340" i="9"/>
  <c r="CL348" i="9"/>
  <c r="CL356" i="9"/>
  <c r="CL364" i="9"/>
  <c r="CL372" i="9"/>
  <c r="CL379" i="9"/>
  <c r="CL380" i="9"/>
  <c r="CL381" i="9"/>
  <c r="CL395" i="9"/>
  <c r="CL396" i="9"/>
  <c r="CL397" i="9"/>
  <c r="CL411" i="9"/>
  <c r="CL412" i="9"/>
  <c r="CL413" i="9"/>
  <c r="CL427" i="9"/>
  <c r="CL428" i="9"/>
  <c r="CL429" i="9"/>
  <c r="CL443" i="9"/>
  <c r="CL444" i="9"/>
  <c r="CL447" i="9"/>
  <c r="CL451" i="9"/>
  <c r="CL455" i="9"/>
  <c r="CL459" i="9"/>
  <c r="CL463" i="9"/>
  <c r="CL467" i="9"/>
  <c r="CL471" i="9"/>
  <c r="CL475" i="9"/>
  <c r="CL479" i="9"/>
  <c r="CL483" i="9"/>
  <c r="CL487" i="9"/>
  <c r="CL491" i="9"/>
  <c r="CL495" i="9"/>
  <c r="CL499" i="9"/>
  <c r="CL503" i="9"/>
  <c r="CL507" i="9"/>
  <c r="CL511" i="9"/>
  <c r="CL515" i="9"/>
  <c r="CL519" i="9"/>
  <c r="CL232" i="9"/>
  <c r="CL249" i="9"/>
  <c r="CL257" i="9"/>
  <c r="CL273" i="9"/>
  <c r="CL295" i="9"/>
  <c r="CL312" i="9"/>
  <c r="CL327" i="9"/>
  <c r="CL343" i="9"/>
  <c r="CL359" i="9"/>
  <c r="CL384" i="9"/>
  <c r="CL399" i="9"/>
  <c r="CL401" i="9"/>
  <c r="CL416" i="9"/>
  <c r="CL431" i="9"/>
  <c r="CL433" i="9"/>
  <c r="CL448" i="9"/>
  <c r="CL449" i="9"/>
  <c r="CL450" i="9"/>
  <c r="CL464" i="9"/>
  <c r="CL465" i="9"/>
  <c r="CL466" i="9"/>
  <c r="CL480" i="9"/>
  <c r="CL481" i="9"/>
  <c r="CL482" i="9"/>
  <c r="CL496" i="9"/>
  <c r="CL497" i="9"/>
  <c r="CL498" i="9"/>
  <c r="CL512" i="9"/>
  <c r="CL513" i="9"/>
  <c r="CL514" i="9"/>
  <c r="CL522" i="9"/>
  <c r="CL526" i="9"/>
  <c r="CL530" i="9"/>
  <c r="CL534" i="9"/>
  <c r="CL538" i="9"/>
  <c r="CL542" i="9"/>
  <c r="CL546" i="9"/>
  <c r="CL550" i="9"/>
  <c r="CL554" i="9"/>
  <c r="CL558" i="9"/>
  <c r="CL562" i="9"/>
  <c r="CL566" i="9"/>
  <c r="CL570" i="9"/>
  <c r="CL574" i="9"/>
  <c r="CL578" i="9"/>
  <c r="CL582" i="9"/>
  <c r="CL586" i="9"/>
  <c r="CL590" i="9"/>
  <c r="CL594" i="9"/>
  <c r="CL598" i="9"/>
  <c r="CL602" i="9"/>
  <c r="CL606" i="9"/>
  <c r="CL610" i="9"/>
  <c r="CL614" i="9"/>
  <c r="CL618" i="9"/>
  <c r="CL622" i="9"/>
  <c r="CL626" i="9"/>
  <c r="CL630" i="9"/>
  <c r="CL634" i="9"/>
  <c r="CL638" i="9"/>
  <c r="CL642" i="9"/>
  <c r="CL646" i="9"/>
  <c r="CL650" i="9"/>
  <c r="CL654" i="9"/>
  <c r="CL658" i="9"/>
  <c r="CL521" i="9"/>
  <c r="CL528" i="9"/>
  <c r="CL536" i="9"/>
  <c r="CL540" i="9"/>
  <c r="CL556" i="9"/>
  <c r="CL564" i="9"/>
  <c r="CL576" i="9"/>
  <c r="CL584" i="9"/>
  <c r="CL588" i="9"/>
  <c r="CL596" i="9"/>
  <c r="CL600" i="9"/>
  <c r="CL604" i="9"/>
  <c r="CL612" i="9"/>
  <c r="CL620" i="9"/>
  <c r="CL628" i="9"/>
  <c r="CL644" i="9"/>
  <c r="CL648" i="9"/>
  <c r="CL656" i="9"/>
  <c r="CL307" i="9"/>
  <c r="CL320" i="9"/>
  <c r="CL336" i="9"/>
  <c r="CL352" i="9"/>
  <c r="CL368" i="9"/>
  <c r="CL373" i="9"/>
  <c r="CL388" i="9"/>
  <c r="CL403" i="9"/>
  <c r="CL405" i="9"/>
  <c r="CL420" i="9"/>
  <c r="CL435" i="9"/>
  <c r="CL437" i="9"/>
  <c r="CL452" i="9"/>
  <c r="CL453" i="9"/>
  <c r="CL454" i="9"/>
  <c r="CL468" i="9"/>
  <c r="CL469" i="9"/>
  <c r="CL470" i="9"/>
  <c r="CL484" i="9"/>
  <c r="CL485" i="9"/>
  <c r="CL486" i="9"/>
  <c r="CL500" i="9"/>
  <c r="CL501" i="9"/>
  <c r="CL502" i="9"/>
  <c r="CL516" i="9"/>
  <c r="CL517" i="9"/>
  <c r="CL518" i="9"/>
  <c r="CL525" i="9"/>
  <c r="CL529" i="9"/>
  <c r="CL533" i="9"/>
  <c r="CL537" i="9"/>
  <c r="CL541" i="9"/>
  <c r="CL545" i="9"/>
  <c r="CL549" i="9"/>
  <c r="CL553" i="9"/>
  <c r="CL557" i="9"/>
  <c r="CL561" i="9"/>
  <c r="CL565" i="9"/>
  <c r="CL569" i="9"/>
  <c r="CL573" i="9"/>
  <c r="CL577" i="9"/>
  <c r="CL581" i="9"/>
  <c r="CL585" i="9"/>
  <c r="CL589" i="9"/>
  <c r="CL593" i="9"/>
  <c r="CL597" i="9"/>
  <c r="CL601" i="9"/>
  <c r="CL605" i="9"/>
  <c r="CL609" i="9"/>
  <c r="CL613" i="9"/>
  <c r="CL617" i="9"/>
  <c r="CL621" i="9"/>
  <c r="CL625" i="9"/>
  <c r="CL629" i="9"/>
  <c r="CL633" i="9"/>
  <c r="CL637" i="9"/>
  <c r="CL641" i="9"/>
  <c r="CL645" i="9"/>
  <c r="CL649" i="9"/>
  <c r="CL653" i="9"/>
  <c r="CL657" i="9"/>
  <c r="CL661" i="9"/>
  <c r="CL592" i="9"/>
  <c r="CL616" i="9"/>
  <c r="CL624" i="9"/>
  <c r="CL224" i="9"/>
  <c r="CL275" i="9"/>
  <c r="CL292" i="9"/>
  <c r="CL309" i="9"/>
  <c r="CL328" i="9"/>
  <c r="CL344" i="9"/>
  <c r="CL360" i="9"/>
  <c r="CL404" i="9"/>
  <c r="CL419" i="9"/>
  <c r="CL421" i="9"/>
  <c r="CL259" i="9"/>
  <c r="CL280" i="9"/>
  <c r="CL297" i="9"/>
  <c r="CL319" i="9"/>
  <c r="CL335" i="9"/>
  <c r="CL351" i="9"/>
  <c r="CL367" i="9"/>
  <c r="CL383" i="9"/>
  <c r="CL385" i="9"/>
  <c r="CL400" i="9"/>
  <c r="CL415" i="9"/>
  <c r="CL417" i="9"/>
  <c r="CL432" i="9"/>
  <c r="CL456" i="9"/>
  <c r="CL457" i="9"/>
  <c r="CL458" i="9"/>
  <c r="CL472" i="9"/>
  <c r="CL473" i="9"/>
  <c r="CL474" i="9"/>
  <c r="CL488" i="9"/>
  <c r="CL489" i="9"/>
  <c r="CL490" i="9"/>
  <c r="CL504" i="9"/>
  <c r="CL505" i="9"/>
  <c r="CL506" i="9"/>
  <c r="CL520" i="9"/>
  <c r="CL524" i="9"/>
  <c r="CL532" i="9"/>
  <c r="CL544" i="9"/>
  <c r="CL548" i="9"/>
  <c r="CL552" i="9"/>
  <c r="CL560" i="9"/>
  <c r="CL568" i="9"/>
  <c r="CL572" i="9"/>
  <c r="CL580" i="9"/>
  <c r="CL608" i="9"/>
  <c r="CL632" i="9"/>
  <c r="CL636" i="9"/>
  <c r="CL640" i="9"/>
  <c r="CL652" i="9"/>
  <c r="CL660" i="9"/>
  <c r="CL387" i="9"/>
  <c r="CL389" i="9"/>
  <c r="CL436" i="9"/>
  <c r="CL445" i="9"/>
  <c r="CL446" i="9"/>
  <c r="CL476" i="9"/>
  <c r="CL493" i="9"/>
  <c r="CL510" i="9"/>
  <c r="CL523" i="9"/>
  <c r="CL539" i="9"/>
  <c r="CL555" i="9"/>
  <c r="CL571" i="9"/>
  <c r="CL587" i="9"/>
  <c r="CL603" i="9"/>
  <c r="CL619" i="9"/>
  <c r="CL635" i="9"/>
  <c r="CL651" i="9"/>
  <c r="CL477" i="9"/>
  <c r="CL494" i="9"/>
  <c r="CL543" i="9"/>
  <c r="CL591" i="9"/>
  <c r="CL623" i="9"/>
  <c r="CL462" i="9"/>
  <c r="CL492" i="9"/>
  <c r="CL509" i="9"/>
  <c r="CL535" i="9"/>
  <c r="CL551" i="9"/>
  <c r="CL567" i="9"/>
  <c r="CL583" i="9"/>
  <c r="CL599" i="9"/>
  <c r="CL615" i="9"/>
  <c r="CL631" i="9"/>
  <c r="CL647" i="9"/>
  <c r="CL460" i="9"/>
  <c r="CL639" i="9"/>
  <c r="CL461" i="9"/>
  <c r="CL478" i="9"/>
  <c r="CL508" i="9"/>
  <c r="CL531" i="9"/>
  <c r="CL547" i="9"/>
  <c r="CL563" i="9"/>
  <c r="CL579" i="9"/>
  <c r="CL595" i="9"/>
  <c r="CL611" i="9"/>
  <c r="CL627" i="9"/>
  <c r="CL643" i="9"/>
  <c r="CL659" i="9"/>
  <c r="CL527" i="9"/>
  <c r="CL559" i="9"/>
  <c r="CL575" i="9"/>
  <c r="CL607" i="9"/>
  <c r="CL655" i="9"/>
  <c r="CN6" i="9"/>
  <c r="AD14" i="9"/>
  <c r="AD18" i="9"/>
  <c r="AD24" i="9"/>
  <c r="AD26" i="9"/>
  <c r="AD29" i="9"/>
  <c r="AD36" i="9"/>
  <c r="AD30" i="9"/>
  <c r="AD43" i="9"/>
  <c r="AD47" i="9"/>
  <c r="AD51" i="9"/>
  <c r="AD55" i="9"/>
  <c r="AD58" i="9"/>
  <c r="AD62" i="9"/>
  <c r="AD66" i="9"/>
  <c r="AD70" i="9"/>
  <c r="AD74" i="9"/>
  <c r="AD78" i="9"/>
  <c r="AD82" i="9"/>
  <c r="AD86" i="9"/>
  <c r="AD90" i="9"/>
  <c r="AD94" i="9"/>
  <c r="AD98" i="9"/>
  <c r="AD102" i="9"/>
  <c r="AD106" i="9"/>
  <c r="AD110" i="9"/>
  <c r="AD114" i="9"/>
  <c r="AD118" i="9"/>
  <c r="AD122" i="9"/>
  <c r="AD129" i="9"/>
  <c r="AD133" i="9"/>
  <c r="AD137" i="9"/>
  <c r="AD139" i="9"/>
  <c r="AD143" i="9"/>
  <c r="AD147" i="9"/>
  <c r="AD151" i="9"/>
  <c r="AD155" i="9"/>
  <c r="AD159" i="9"/>
  <c r="AD163" i="9"/>
  <c r="AD167" i="9"/>
  <c r="AD171" i="9"/>
  <c r="AD175" i="9"/>
  <c r="AD123" i="9"/>
  <c r="AD183" i="9"/>
  <c r="AD187" i="9"/>
  <c r="AD191" i="9"/>
  <c r="AD195" i="9"/>
  <c r="AD199" i="9"/>
  <c r="AD203" i="9"/>
  <c r="AD207" i="9"/>
  <c r="AD211" i="9"/>
  <c r="AD214" i="9"/>
  <c r="AD218" i="9"/>
  <c r="AD222" i="9"/>
  <c r="AD226" i="9"/>
  <c r="AD230" i="9"/>
  <c r="AD234" i="9"/>
  <c r="AD238" i="9"/>
  <c r="AD242" i="9"/>
  <c r="AD246" i="9"/>
  <c r="AD250" i="9"/>
  <c r="AD254" i="9"/>
  <c r="AD258" i="9"/>
  <c r="AD262" i="9"/>
  <c r="AD266" i="9"/>
  <c r="AD270" i="9"/>
  <c r="AD274" i="9"/>
  <c r="AD282" i="9"/>
  <c r="AD286" i="9"/>
  <c r="AD290" i="9"/>
  <c r="AD294" i="9"/>
  <c r="AD298" i="9"/>
  <c r="AD302" i="9"/>
  <c r="AD306" i="9"/>
  <c r="AD310" i="9"/>
  <c r="AD314" i="9"/>
  <c r="AD318" i="9"/>
  <c r="AD322" i="9"/>
  <c r="AD326" i="9"/>
  <c r="AD330" i="9"/>
  <c r="AD334" i="9"/>
  <c r="AD338" i="9"/>
  <c r="AD342" i="9"/>
  <c r="AD346" i="9"/>
  <c r="AD280" i="9"/>
  <c r="AD350" i="9"/>
  <c r="AD354" i="9"/>
  <c r="AD358" i="9"/>
  <c r="AD362" i="9"/>
  <c r="AD366" i="9"/>
  <c r="AD370" i="9"/>
  <c r="AD374" i="9"/>
  <c r="AD378" i="9"/>
  <c r="AD382" i="9"/>
  <c r="AD386" i="9"/>
  <c r="AD390" i="9"/>
  <c r="AD394" i="9"/>
  <c r="AD398" i="9"/>
  <c r="AD402" i="9"/>
  <c r="AD406" i="9"/>
  <c r="AD410" i="9"/>
  <c r="AD414" i="9"/>
  <c r="AD418" i="9"/>
  <c r="AD422" i="9"/>
  <c r="AD426" i="9"/>
  <c r="AD430" i="9"/>
  <c r="AD434" i="9"/>
  <c r="AD438" i="9"/>
  <c r="AD442" i="9"/>
  <c r="AD446" i="9"/>
  <c r="AD450" i="9"/>
  <c r="AD454" i="9"/>
  <c r="AD458" i="9"/>
  <c r="AD462" i="9"/>
  <c r="AD466" i="9"/>
  <c r="AD470" i="9"/>
  <c r="AD474" i="9"/>
  <c r="AD478" i="9"/>
  <c r="AD482" i="9"/>
  <c r="AD486" i="9"/>
  <c r="AD490" i="9"/>
  <c r="AD494" i="9"/>
  <c r="AD498" i="9"/>
  <c r="AD502" i="9"/>
  <c r="AD506" i="9"/>
  <c r="AD510" i="9"/>
  <c r="AD514" i="9"/>
  <c r="AD518" i="9"/>
  <c r="AD522" i="9"/>
  <c r="AD526" i="9"/>
  <c r="AD530" i="9"/>
  <c r="AD534" i="9"/>
  <c r="AD538" i="9"/>
  <c r="AD542" i="9"/>
  <c r="AD546" i="9"/>
  <c r="AD550" i="9"/>
  <c r="AD554" i="9"/>
  <c r="AD558" i="9"/>
  <c r="AD562" i="9"/>
  <c r="AD566" i="9"/>
  <c r="AD570" i="9"/>
  <c r="AD574" i="9"/>
  <c r="AD578" i="9"/>
  <c r="AD582" i="9"/>
  <c r="AD586" i="9"/>
  <c r="AD590" i="9"/>
  <c r="AD594" i="9"/>
  <c r="AD598" i="9"/>
  <c r="AD602" i="9"/>
  <c r="AD606" i="9"/>
  <c r="AD610" i="9"/>
  <c r="AD616" i="9"/>
  <c r="AD620" i="9"/>
  <c r="AD624" i="9"/>
  <c r="AD628" i="9"/>
  <c r="AD632" i="9"/>
  <c r="AD636" i="9"/>
  <c r="AD640" i="9"/>
  <c r="AD644" i="9"/>
  <c r="AD648" i="9"/>
  <c r="AD652" i="9"/>
  <c r="AD656" i="9"/>
  <c r="AD660" i="9"/>
  <c r="AD15" i="9"/>
  <c r="AD19" i="9"/>
  <c r="AD25" i="9"/>
  <c r="AD33" i="9"/>
  <c r="AD28" i="9"/>
  <c r="AD37" i="9"/>
  <c r="AD40" i="9"/>
  <c r="AD44" i="9"/>
  <c r="AD48" i="9"/>
  <c r="AD52" i="9"/>
  <c r="AD39" i="9"/>
  <c r="AD59" i="9"/>
  <c r="AD63" i="9"/>
  <c r="AD67" i="9"/>
  <c r="AD71" i="9"/>
  <c r="AD75" i="9"/>
  <c r="AD79" i="9"/>
  <c r="AD83" i="9"/>
  <c r="AD87" i="9"/>
  <c r="AD91" i="9"/>
  <c r="AD95" i="9"/>
  <c r="AD99" i="9"/>
  <c r="AD103" i="9"/>
  <c r="AD107" i="9"/>
  <c r="AD111" i="9"/>
  <c r="AD115" i="9"/>
  <c r="AD119" i="9"/>
  <c r="AD126" i="9"/>
  <c r="AD130" i="9"/>
  <c r="AD134" i="9"/>
  <c r="AD124" i="9"/>
  <c r="AD140" i="9"/>
  <c r="AD144" i="9"/>
  <c r="AD148" i="9"/>
  <c r="AD152" i="9"/>
  <c r="AD156" i="9"/>
  <c r="AD160" i="9"/>
  <c r="AD164" i="9"/>
  <c r="AD168" i="9"/>
  <c r="AD172" i="9"/>
  <c r="AD176" i="9"/>
  <c r="AD180" i="9"/>
  <c r="AD184" i="9"/>
  <c r="AD188" i="9"/>
  <c r="AD192" i="9"/>
  <c r="AD196" i="9"/>
  <c r="AD200" i="9"/>
  <c r="AD204" i="9"/>
  <c r="AD208" i="9"/>
  <c r="AD212" i="9"/>
  <c r="AD215" i="9"/>
  <c r="AD219" i="9"/>
  <c r="AD223" i="9"/>
  <c r="AD227" i="9"/>
  <c r="AD231" i="9"/>
  <c r="AD235" i="9"/>
  <c r="AD239" i="9"/>
  <c r="AD243" i="9"/>
  <c r="AD247" i="9"/>
  <c r="AD251" i="9"/>
  <c r="AD255" i="9"/>
  <c r="AD259" i="9"/>
  <c r="AD263" i="9"/>
  <c r="AD267" i="9"/>
  <c r="AD271" i="9"/>
  <c r="AD275" i="9"/>
  <c r="AD283" i="9"/>
  <c r="AD287" i="9"/>
  <c r="AD291" i="9"/>
  <c r="AD295" i="9"/>
  <c r="AD299" i="9"/>
  <c r="AD303" i="9"/>
  <c r="AD307" i="9"/>
  <c r="AD311" i="9"/>
  <c r="AD315" i="9"/>
  <c r="AD319" i="9"/>
  <c r="AD323" i="9"/>
  <c r="AD327" i="9"/>
  <c r="AD331" i="9"/>
  <c r="AD335" i="9"/>
  <c r="AD339" i="9"/>
  <c r="AD343" i="9"/>
  <c r="AD347" i="9"/>
  <c r="AD281" i="9"/>
  <c r="AD351" i="9"/>
  <c r="AD355" i="9"/>
  <c r="AD359" i="9"/>
  <c r="AD363" i="9"/>
  <c r="AD367" i="9"/>
  <c r="AD371" i="9"/>
  <c r="AD375" i="9"/>
  <c r="AD379" i="9"/>
  <c r="AD383" i="9"/>
  <c r="AD387" i="9"/>
  <c r="AD391" i="9"/>
  <c r="AD395" i="9"/>
  <c r="AD399" i="9"/>
  <c r="AD403" i="9"/>
  <c r="AD407" i="9"/>
  <c r="AD411" i="9"/>
  <c r="AD415" i="9"/>
  <c r="AD419" i="9"/>
  <c r="AD423" i="9"/>
  <c r="AD427" i="9"/>
  <c r="AD431" i="9"/>
  <c r="AD435" i="9"/>
  <c r="AD439" i="9"/>
  <c r="AD443" i="9"/>
  <c r="AD447" i="9"/>
  <c r="AD451" i="9"/>
  <c r="AD455" i="9"/>
  <c r="AD459" i="9"/>
  <c r="AD463" i="9"/>
  <c r="AD467" i="9"/>
  <c r="AD471" i="9"/>
  <c r="AD475" i="9"/>
  <c r="AD479" i="9"/>
  <c r="AD483" i="9"/>
  <c r="AD487" i="9"/>
  <c r="AD491" i="9"/>
  <c r="AD495" i="9"/>
  <c r="AD499" i="9"/>
  <c r="AD503" i="9"/>
  <c r="AD507" i="9"/>
  <c r="AD511" i="9"/>
  <c r="AD515" i="9"/>
  <c r="AD519" i="9"/>
  <c r="AD523" i="9"/>
  <c r="AD527" i="9"/>
  <c r="AD531" i="9"/>
  <c r="AD535" i="9"/>
  <c r="AD539" i="9"/>
  <c r="AD543" i="9"/>
  <c r="AD547" i="9"/>
  <c r="AD551" i="9"/>
  <c r="AD555" i="9"/>
  <c r="AD559" i="9"/>
  <c r="AD563" i="9"/>
  <c r="AD567" i="9"/>
  <c r="AD571" i="9"/>
  <c r="AD575" i="9"/>
  <c r="AD579" i="9"/>
  <c r="AD583" i="9"/>
  <c r="AD587" i="9"/>
  <c r="AD591" i="9"/>
  <c r="AD595" i="9"/>
  <c r="AD599" i="9"/>
  <c r="AD603" i="9"/>
  <c r="AD607" i="9"/>
  <c r="AD613" i="9"/>
  <c r="AD617" i="9"/>
  <c r="AD621" i="9"/>
  <c r="AD625" i="9"/>
  <c r="AD629" i="9"/>
  <c r="AD633" i="9"/>
  <c r="AD637" i="9"/>
  <c r="AD641" i="9"/>
  <c r="AD645" i="9"/>
  <c r="AD649" i="9"/>
  <c r="AD653" i="9"/>
  <c r="AD657" i="9"/>
  <c r="AD661" i="9"/>
  <c r="AD12" i="9"/>
  <c r="AD16" i="9"/>
  <c r="AD20" i="9"/>
  <c r="AD23" i="9"/>
  <c r="AD34" i="9"/>
  <c r="AD32" i="9"/>
  <c r="AD38" i="9"/>
  <c r="AD41" i="9"/>
  <c r="AD45" i="9"/>
  <c r="AD49" i="9"/>
  <c r="AD53" i="9"/>
  <c r="AD56" i="9"/>
  <c r="AD60" i="9"/>
  <c r="AD64" i="9"/>
  <c r="AD68" i="9"/>
  <c r="AD72" i="9"/>
  <c r="AD76" i="9"/>
  <c r="AD80" i="9"/>
  <c r="AD84" i="9"/>
  <c r="AD88" i="9"/>
  <c r="AD92" i="9"/>
  <c r="AD96" i="9"/>
  <c r="AD100" i="9"/>
  <c r="AD104" i="9"/>
  <c r="AD108" i="9"/>
  <c r="AD112" i="9"/>
  <c r="AD116" i="9"/>
  <c r="AD120" i="9"/>
  <c r="AD127" i="9"/>
  <c r="AD131" i="9"/>
  <c r="AD135" i="9"/>
  <c r="AD125" i="9"/>
  <c r="AD141" i="9"/>
  <c r="AD145" i="9"/>
  <c r="AD149" i="9"/>
  <c r="AD153" i="9"/>
  <c r="AD157" i="9"/>
  <c r="AD161" i="9"/>
  <c r="AD165" i="9"/>
  <c r="AD169" i="9"/>
  <c r="AD173" i="9"/>
  <c r="AD177" i="9"/>
  <c r="AD181" i="9"/>
  <c r="AD185" i="9"/>
  <c r="AD189" i="9"/>
  <c r="AD193" i="9"/>
  <c r="AD197" i="9"/>
  <c r="AD201" i="9"/>
  <c r="AD205" i="9"/>
  <c r="AD209" i="9"/>
  <c r="AD213" i="9"/>
  <c r="AD216" i="9"/>
  <c r="AD220" i="9"/>
  <c r="AD224" i="9"/>
  <c r="AD228" i="9"/>
  <c r="AD232" i="9"/>
  <c r="AD236" i="9"/>
  <c r="AD240" i="9"/>
  <c r="AD244" i="9"/>
  <c r="AD248" i="9"/>
  <c r="AD252" i="9"/>
  <c r="AD256" i="9"/>
  <c r="AD260" i="9"/>
  <c r="AD264" i="9"/>
  <c r="AD268" i="9"/>
  <c r="AD272" i="9"/>
  <c r="AD276" i="9"/>
  <c r="AD284" i="9"/>
  <c r="AD288" i="9"/>
  <c r="AD292" i="9"/>
  <c r="AD296" i="9"/>
  <c r="AD300" i="9"/>
  <c r="AD304" i="9"/>
  <c r="AD308" i="9"/>
  <c r="AD312" i="9"/>
  <c r="AD316" i="9"/>
  <c r="AD320" i="9"/>
  <c r="AD324" i="9"/>
  <c r="AD328" i="9"/>
  <c r="AD332" i="9"/>
  <c r="AD336" i="9"/>
  <c r="AD340" i="9"/>
  <c r="AD344" i="9"/>
  <c r="AD277" i="9"/>
  <c r="AD348" i="9"/>
  <c r="AD352" i="9"/>
  <c r="AD356" i="9"/>
  <c r="AD360" i="9"/>
  <c r="AD364" i="9"/>
  <c r="AD368" i="9"/>
  <c r="AD372" i="9"/>
  <c r="AD376" i="9"/>
  <c r="AD380" i="9"/>
  <c r="AD384" i="9"/>
  <c r="AD388" i="9"/>
  <c r="AD392" i="9"/>
  <c r="AD396" i="9"/>
  <c r="AD400" i="9"/>
  <c r="AD404" i="9"/>
  <c r="AD408" i="9"/>
  <c r="AD412" i="9"/>
  <c r="AD416" i="9"/>
  <c r="AD420" i="9"/>
  <c r="AD424" i="9"/>
  <c r="AD428" i="9"/>
  <c r="AD432" i="9"/>
  <c r="AD436" i="9"/>
  <c r="AD440" i="9"/>
  <c r="AD444" i="9"/>
  <c r="AD448" i="9"/>
  <c r="AD452" i="9"/>
  <c r="AD456" i="9"/>
  <c r="AD460" i="9"/>
  <c r="AD464" i="9"/>
  <c r="AD468" i="9"/>
  <c r="AD472" i="9"/>
  <c r="AD476" i="9"/>
  <c r="AD480" i="9"/>
  <c r="AD484" i="9"/>
  <c r="AD488" i="9"/>
  <c r="AD492" i="9"/>
  <c r="AD496" i="9"/>
  <c r="AD500" i="9"/>
  <c r="AD504" i="9"/>
  <c r="AD508" i="9"/>
  <c r="AD512" i="9"/>
  <c r="AD516" i="9"/>
  <c r="AD520" i="9"/>
  <c r="AD524" i="9"/>
  <c r="AD528" i="9"/>
  <c r="AD532" i="9"/>
  <c r="AD536" i="9"/>
  <c r="AD540" i="9"/>
  <c r="AD544" i="9"/>
  <c r="AD548" i="9"/>
  <c r="AD552" i="9"/>
  <c r="AD556" i="9"/>
  <c r="AD560" i="9"/>
  <c r="AD564" i="9"/>
  <c r="AD568" i="9"/>
  <c r="AD572" i="9"/>
  <c r="AD576" i="9"/>
  <c r="AD580" i="9"/>
  <c r="AD584" i="9"/>
  <c r="AD588" i="9"/>
  <c r="AD592" i="9"/>
  <c r="AD596" i="9"/>
  <c r="AD600" i="9"/>
  <c r="AD604" i="9"/>
  <c r="AD608" i="9"/>
  <c r="AD614" i="9"/>
  <c r="AD618" i="9"/>
  <c r="AD622" i="9"/>
  <c r="AD626" i="9"/>
  <c r="AD630" i="9"/>
  <c r="AD634" i="9"/>
  <c r="AD638" i="9"/>
  <c r="AD642" i="9"/>
  <c r="AD646" i="9"/>
  <c r="AD650" i="9"/>
  <c r="AD654" i="9"/>
  <c r="AD658" i="9"/>
  <c r="AD611" i="9"/>
  <c r="AD13" i="9"/>
  <c r="AD17" i="9"/>
  <c r="AD22" i="9"/>
  <c r="AD21" i="9"/>
  <c r="AD27" i="9"/>
  <c r="AD35" i="9"/>
  <c r="AD31" i="9"/>
  <c r="AD42" i="9"/>
  <c r="AD46" i="9"/>
  <c r="AD50" i="9"/>
  <c r="AD54" i="9"/>
  <c r="AD57" i="9"/>
  <c r="AD61" i="9"/>
  <c r="AD65" i="9"/>
  <c r="AD69" i="9"/>
  <c r="AD73" i="9"/>
  <c r="AD77" i="9"/>
  <c r="AD81" i="9"/>
  <c r="AD85" i="9"/>
  <c r="AD89" i="9"/>
  <c r="AD93" i="9"/>
  <c r="AD97" i="9"/>
  <c r="AD101" i="9"/>
  <c r="AD105" i="9"/>
  <c r="AD109" i="9"/>
  <c r="AD113" i="9"/>
  <c r="AD117" i="9"/>
  <c r="AD121" i="9"/>
  <c r="AD128" i="9"/>
  <c r="AD132" i="9"/>
  <c r="AD136" i="9"/>
  <c r="AD138" i="9"/>
  <c r="AD142" i="9"/>
  <c r="AD146" i="9"/>
  <c r="AD150" i="9"/>
  <c r="AD154" i="9"/>
  <c r="AD158" i="9"/>
  <c r="AD162" i="9"/>
  <c r="AD166" i="9"/>
  <c r="AD170" i="9"/>
  <c r="AD174" i="9"/>
  <c r="AD178" i="9"/>
  <c r="AD182" i="9"/>
  <c r="AD186" i="9"/>
  <c r="AD190" i="9"/>
  <c r="AD194" i="9"/>
  <c r="AD198" i="9"/>
  <c r="AD202" i="9"/>
  <c r="AD206" i="9"/>
  <c r="AD210" i="9"/>
  <c r="AD179" i="9"/>
  <c r="AD217" i="9"/>
  <c r="AD221" i="9"/>
  <c r="AD225" i="9"/>
  <c r="AD229" i="9"/>
  <c r="AD233" i="9"/>
  <c r="AD237" i="9"/>
  <c r="AD241" i="9"/>
  <c r="AD245" i="9"/>
  <c r="AD249" i="9"/>
  <c r="AD253" i="9"/>
  <c r="AD257" i="9"/>
  <c r="AD261" i="9"/>
  <c r="AD265" i="9"/>
  <c r="AD269" i="9"/>
  <c r="AD273" i="9"/>
  <c r="AD278" i="9"/>
  <c r="AD285" i="9"/>
  <c r="AD289" i="9"/>
  <c r="AD293" i="9"/>
  <c r="AD297" i="9"/>
  <c r="AD301" i="9"/>
  <c r="AD305" i="9"/>
  <c r="AD309" i="9"/>
  <c r="AD313" i="9"/>
  <c r="AD317" i="9"/>
  <c r="AD321" i="9"/>
  <c r="AD325" i="9"/>
  <c r="AD329" i="9"/>
  <c r="AD333" i="9"/>
  <c r="AD337" i="9"/>
  <c r="AD341" i="9"/>
  <c r="AD345" i="9"/>
  <c r="AD279" i="9"/>
  <c r="AD349" i="9"/>
  <c r="AD353" i="9"/>
  <c r="AD357" i="9"/>
  <c r="AD361" i="9"/>
  <c r="AD365" i="9"/>
  <c r="AD369" i="9"/>
  <c r="AD373" i="9"/>
  <c r="AD377" i="9"/>
  <c r="AD381" i="9"/>
  <c r="AD385" i="9"/>
  <c r="AD389" i="9"/>
  <c r="AD393" i="9"/>
  <c r="AD397" i="9"/>
  <c r="AD401" i="9"/>
  <c r="AD405" i="9"/>
  <c r="AD409" i="9"/>
  <c r="AD413" i="9"/>
  <c r="AD417" i="9"/>
  <c r="AD421" i="9"/>
  <c r="AD425" i="9"/>
  <c r="AD429" i="9"/>
  <c r="AD433" i="9"/>
  <c r="AD437" i="9"/>
  <c r="AD441" i="9"/>
  <c r="AD445" i="9"/>
  <c r="AD449" i="9"/>
  <c r="AD453" i="9"/>
  <c r="AD457" i="9"/>
  <c r="AD461" i="9"/>
  <c r="AD465" i="9"/>
  <c r="AD469" i="9"/>
  <c r="AD473" i="9"/>
  <c r="AD477" i="9"/>
  <c r="AD481" i="9"/>
  <c r="AD485" i="9"/>
  <c r="AD489" i="9"/>
  <c r="AD493" i="9"/>
  <c r="AD497" i="9"/>
  <c r="AD501" i="9"/>
  <c r="AD505" i="9"/>
  <c r="AD509" i="9"/>
  <c r="AD513" i="9"/>
  <c r="AD517" i="9"/>
  <c r="AD521" i="9"/>
  <c r="AD525" i="9"/>
  <c r="AD529" i="9"/>
  <c r="AD533" i="9"/>
  <c r="AD537" i="9"/>
  <c r="AD541" i="9"/>
  <c r="AD545" i="9"/>
  <c r="AD549" i="9"/>
  <c r="AD553" i="9"/>
  <c r="AD557" i="9"/>
  <c r="AD561" i="9"/>
  <c r="AD565" i="9"/>
  <c r="AD569" i="9"/>
  <c r="AD573" i="9"/>
  <c r="AD577" i="9"/>
  <c r="AD581" i="9"/>
  <c r="AD585" i="9"/>
  <c r="AD589" i="9"/>
  <c r="AD593" i="9"/>
  <c r="AD597" i="9"/>
  <c r="AD601" i="9"/>
  <c r="AD605" i="9"/>
  <c r="AD609" i="9"/>
  <c r="AD615" i="9"/>
  <c r="AD619" i="9"/>
  <c r="AD623" i="9"/>
  <c r="AD627" i="9"/>
  <c r="AD631" i="9"/>
  <c r="AD635" i="9"/>
  <c r="AD639" i="9"/>
  <c r="AD643" i="9"/>
  <c r="AD647" i="9"/>
  <c r="AD651" i="9"/>
  <c r="AD655" i="9"/>
  <c r="AD659" i="9"/>
  <c r="AD612" i="9"/>
  <c r="AE11" i="9"/>
  <c r="AF6" i="9"/>
  <c r="AE68" i="6"/>
  <c r="AE66" i="6"/>
  <c r="AE64" i="6"/>
  <c r="AE62" i="6"/>
  <c r="AE52" i="6"/>
  <c r="AE60" i="6"/>
  <c r="AE56" i="6"/>
  <c r="AE46" i="6"/>
  <c r="AE54" i="6"/>
  <c r="AE44" i="6"/>
  <c r="AE50" i="6"/>
  <c r="AE42" i="6"/>
  <c r="AE58" i="6"/>
  <c r="AE36" i="6"/>
  <c r="AE28" i="6"/>
  <c r="AE34" i="6"/>
  <c r="AE48" i="6"/>
  <c r="AE40" i="6"/>
  <c r="AE32" i="6"/>
  <c r="AE24" i="6"/>
  <c r="AE38" i="6"/>
  <c r="AE22" i="6"/>
  <c r="AE14" i="6"/>
  <c r="AE12" i="6"/>
  <c r="AE30" i="6"/>
  <c r="AE26" i="6"/>
  <c r="AE20" i="6"/>
  <c r="AE18" i="6"/>
  <c r="AE16" i="6"/>
  <c r="AF11" i="6"/>
  <c r="AF7" i="6"/>
  <c r="AF8" i="6"/>
  <c r="AG6" i="6"/>
  <c r="AE21" i="6"/>
  <c r="AE23" i="6"/>
  <c r="AE25" i="6"/>
  <c r="AE13" i="6"/>
  <c r="AE17" i="6"/>
  <c r="AE27" i="6"/>
  <c r="AE29" i="6"/>
  <c r="AE31" i="6"/>
  <c r="AE33" i="6"/>
  <c r="AE15" i="6"/>
  <c r="AE19" i="6"/>
  <c r="AE35" i="6"/>
  <c r="AE37" i="6"/>
  <c r="AE39" i="6"/>
  <c r="AE41" i="6"/>
  <c r="AE43" i="6"/>
  <c r="AE45" i="6"/>
  <c r="AE47" i="6"/>
  <c r="AE49" i="6"/>
  <c r="AE51" i="6"/>
  <c r="AE53" i="6"/>
  <c r="AE55" i="6"/>
  <c r="AE57" i="6"/>
  <c r="AE59" i="6"/>
  <c r="AE61" i="6"/>
  <c r="AE63" i="6"/>
  <c r="AE65" i="6"/>
  <c r="AE67" i="6"/>
  <c r="AE69" i="6"/>
  <c r="AE70" i="6"/>
  <c r="AE71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72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18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1" i="6"/>
  <c r="AE223" i="6"/>
  <c r="AE225" i="6"/>
  <c r="AE227" i="6"/>
  <c r="AE229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20" i="6"/>
  <c r="AE226" i="6"/>
  <c r="AE230" i="6"/>
  <c r="AE278" i="6"/>
  <c r="AE280" i="6"/>
  <c r="AE282" i="6"/>
  <c r="AE284" i="6"/>
  <c r="AE286" i="6"/>
  <c r="AE288" i="6"/>
  <c r="AE290" i="6"/>
  <c r="AE292" i="6"/>
  <c r="AE294" i="6"/>
  <c r="AE296" i="6"/>
  <c r="AE298" i="6"/>
  <c r="AE300" i="6"/>
  <c r="AE302" i="6"/>
  <c r="AE304" i="6"/>
  <c r="AE306" i="6"/>
  <c r="AE308" i="6"/>
  <c r="AE310" i="6"/>
  <c r="AE312" i="6"/>
  <c r="AE31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15" i="6"/>
  <c r="AE317" i="6"/>
  <c r="AE319" i="6"/>
  <c r="AE321" i="6"/>
  <c r="AE323" i="6"/>
  <c r="AE228" i="6"/>
  <c r="AE277" i="6"/>
  <c r="AE279" i="6"/>
  <c r="AE281" i="6"/>
  <c r="AE283" i="6"/>
  <c r="AE285" i="6"/>
  <c r="AE287" i="6"/>
  <c r="AE289" i="6"/>
  <c r="AE291" i="6"/>
  <c r="AE293" i="6"/>
  <c r="AE295" i="6"/>
  <c r="AE297" i="6"/>
  <c r="AE299" i="6"/>
  <c r="AE301" i="6"/>
  <c r="AE303" i="6"/>
  <c r="AE305" i="6"/>
  <c r="AE307" i="6"/>
  <c r="AE309" i="6"/>
  <c r="AE311" i="6"/>
  <c r="AE313" i="6"/>
  <c r="AE222" i="6"/>
  <c r="AE224" i="6"/>
  <c r="AE316" i="6"/>
  <c r="AE318" i="6"/>
  <c r="AE320" i="6"/>
  <c r="AE322" i="6"/>
  <c r="AE324" i="6"/>
  <c r="AE418" i="6"/>
  <c r="AE420" i="6"/>
  <c r="AE369" i="6"/>
  <c r="AE371" i="6"/>
  <c r="AE373" i="6"/>
  <c r="AE375" i="6"/>
  <c r="AE377" i="6"/>
  <c r="AE379" i="6"/>
  <c r="AE381" i="6"/>
  <c r="AE383" i="6"/>
  <c r="AE385" i="6"/>
  <c r="AE387" i="6"/>
  <c r="AE389" i="6"/>
  <c r="AE391" i="6"/>
  <c r="AE393" i="6"/>
  <c r="AE395" i="6"/>
  <c r="AE397" i="6"/>
  <c r="AE399" i="6"/>
  <c r="AE401" i="6"/>
  <c r="AE403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9" i="6"/>
  <c r="AE368" i="6"/>
  <c r="AE370" i="6"/>
  <c r="AE372" i="6"/>
  <c r="AE374" i="6"/>
  <c r="AE376" i="6"/>
  <c r="AE378" i="6"/>
  <c r="AE380" i="6"/>
  <c r="AE382" i="6"/>
  <c r="AE384" i="6"/>
  <c r="AE386" i="6"/>
  <c r="AE388" i="6"/>
  <c r="AE390" i="6"/>
  <c r="AE392" i="6"/>
  <c r="AE394" i="6"/>
  <c r="AE396" i="6"/>
  <c r="AE398" i="6"/>
  <c r="AE400" i="6"/>
  <c r="AE402" i="6"/>
  <c r="AE404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37" i="6"/>
  <c r="AE536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1" i="6"/>
  <c r="AE535" i="6"/>
  <c r="AE539" i="6"/>
  <c r="AE541" i="6"/>
  <c r="AE543" i="6"/>
  <c r="AE545" i="6"/>
  <c r="AE547" i="6"/>
  <c r="AE549" i="6"/>
  <c r="AE551" i="6"/>
  <c r="AE553" i="6"/>
  <c r="AE555" i="6"/>
  <c r="AE557" i="6"/>
  <c r="AE559" i="6"/>
  <c r="AE561" i="6"/>
  <c r="AE563" i="6"/>
  <c r="AE565" i="6"/>
  <c r="AE567" i="6"/>
  <c r="AE569" i="6"/>
  <c r="AE571" i="6"/>
  <c r="AE573" i="6"/>
  <c r="AE532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60" i="6"/>
  <c r="AE577" i="6"/>
  <c r="AE581" i="6"/>
  <c r="AE585" i="6"/>
  <c r="AE589" i="6"/>
  <c r="AE593" i="6"/>
  <c r="AE597" i="6"/>
  <c r="AE639" i="6"/>
  <c r="AE533" i="6"/>
  <c r="AE538" i="6"/>
  <c r="AE540" i="6"/>
  <c r="AE542" i="6"/>
  <c r="AE544" i="6"/>
  <c r="AE546" i="6"/>
  <c r="AE548" i="6"/>
  <c r="AE550" i="6"/>
  <c r="AE552" i="6"/>
  <c r="AE554" i="6"/>
  <c r="AE556" i="6"/>
  <c r="AE558" i="6"/>
  <c r="AE560" i="6"/>
  <c r="AE562" i="6"/>
  <c r="AE564" i="6"/>
  <c r="AE566" i="6"/>
  <c r="AE568" i="6"/>
  <c r="AE570" i="6"/>
  <c r="AE572" i="6"/>
  <c r="AE574" i="6"/>
  <c r="AE576" i="6"/>
  <c r="AE578" i="6"/>
  <c r="AE580" i="6"/>
  <c r="AE582" i="6"/>
  <c r="AE584" i="6"/>
  <c r="AE586" i="6"/>
  <c r="AE588" i="6"/>
  <c r="AE590" i="6"/>
  <c r="AE592" i="6"/>
  <c r="AE594" i="6"/>
  <c r="AE596" i="6"/>
  <c r="AE598" i="6"/>
  <c r="AE640" i="6"/>
  <c r="AE658" i="6"/>
  <c r="AE661" i="6"/>
  <c r="AE575" i="6"/>
  <c r="AE579" i="6"/>
  <c r="AE583" i="6"/>
  <c r="AE587" i="6"/>
  <c r="AE591" i="6"/>
  <c r="AE595" i="6"/>
  <c r="AE641" i="6"/>
  <c r="AE530" i="6"/>
  <c r="AE534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9" i="6"/>
  <c r="AF8" i="9" l="1"/>
  <c r="AF7" i="9"/>
  <c r="CN8" i="9"/>
  <c r="CN11" i="9"/>
  <c r="CN7" i="9"/>
  <c r="CM14" i="9"/>
  <c r="CM13" i="9"/>
  <c r="CM17" i="9"/>
  <c r="CM12" i="9"/>
  <c r="CM15" i="9"/>
  <c r="CM19" i="9"/>
  <c r="CM16" i="9"/>
  <c r="CM18" i="9"/>
  <c r="CM20" i="9"/>
  <c r="CM21" i="9"/>
  <c r="CM25" i="9"/>
  <c r="CM24" i="9"/>
  <c r="CM23" i="9"/>
  <c r="CM29" i="9"/>
  <c r="CM33" i="9"/>
  <c r="CM26" i="9"/>
  <c r="CM32" i="9"/>
  <c r="CM27" i="9"/>
  <c r="CM28" i="9"/>
  <c r="CM38" i="9"/>
  <c r="CM42" i="9"/>
  <c r="CM46" i="9"/>
  <c r="CM50" i="9"/>
  <c r="CM30" i="9"/>
  <c r="CM37" i="9"/>
  <c r="CM41" i="9"/>
  <c r="CM45" i="9"/>
  <c r="CM49" i="9"/>
  <c r="CM31" i="9"/>
  <c r="CM36" i="9"/>
  <c r="CM44" i="9"/>
  <c r="CM51" i="9"/>
  <c r="CM52" i="9"/>
  <c r="CM56" i="9"/>
  <c r="CM60" i="9"/>
  <c r="CM64" i="9"/>
  <c r="CM22" i="9"/>
  <c r="CM34" i="9"/>
  <c r="CM39" i="9"/>
  <c r="CM47" i="9"/>
  <c r="CM55" i="9"/>
  <c r="CM59" i="9"/>
  <c r="CM48" i="9"/>
  <c r="CM58" i="9"/>
  <c r="CM66" i="9"/>
  <c r="CM70" i="9"/>
  <c r="CM74" i="9"/>
  <c r="CM78" i="9"/>
  <c r="CM82" i="9"/>
  <c r="CM86" i="9"/>
  <c r="CM90" i="9"/>
  <c r="CM94" i="9"/>
  <c r="CM35" i="9"/>
  <c r="CM53" i="9"/>
  <c r="CM61" i="9"/>
  <c r="CM65" i="9"/>
  <c r="CM69" i="9"/>
  <c r="CM73" i="9"/>
  <c r="CM77" i="9"/>
  <c r="CM81" i="9"/>
  <c r="CM85" i="9"/>
  <c r="CM89" i="9"/>
  <c r="CM93" i="9"/>
  <c r="CM97" i="9"/>
  <c r="CM40" i="9"/>
  <c r="CM62" i="9"/>
  <c r="CM68" i="9"/>
  <c r="CM71" i="9"/>
  <c r="CM79" i="9"/>
  <c r="CM54" i="9"/>
  <c r="CM57" i="9"/>
  <c r="CM67" i="9"/>
  <c r="CM87" i="9"/>
  <c r="CM101" i="9"/>
  <c r="CM105" i="9"/>
  <c r="CM109" i="9"/>
  <c r="CM113" i="9"/>
  <c r="CM117" i="9"/>
  <c r="CM121" i="9"/>
  <c r="CM125" i="9"/>
  <c r="CM75" i="9"/>
  <c r="CM88" i="9"/>
  <c r="CM95" i="9"/>
  <c r="CM96" i="9"/>
  <c r="CM100" i="9"/>
  <c r="CM104" i="9"/>
  <c r="CM108" i="9"/>
  <c r="CM112" i="9"/>
  <c r="CM116" i="9"/>
  <c r="CM120" i="9"/>
  <c r="CM43" i="9"/>
  <c r="CM84" i="9"/>
  <c r="CM102" i="9"/>
  <c r="CM110" i="9"/>
  <c r="CM72" i="9"/>
  <c r="CM103" i="9"/>
  <c r="CM83" i="9"/>
  <c r="CM106" i="9"/>
  <c r="CM128" i="9"/>
  <c r="CM132" i="9"/>
  <c r="CM136" i="9"/>
  <c r="CM140" i="9"/>
  <c r="CM144" i="9"/>
  <c r="CM148" i="9"/>
  <c r="CM152" i="9"/>
  <c r="CM156" i="9"/>
  <c r="CM160" i="9"/>
  <c r="CM164" i="9"/>
  <c r="CM168" i="9"/>
  <c r="CM172" i="9"/>
  <c r="CM176" i="9"/>
  <c r="CM180" i="9"/>
  <c r="CM184" i="9"/>
  <c r="CM188" i="9"/>
  <c r="CM192" i="9"/>
  <c r="CM196" i="9"/>
  <c r="CM200" i="9"/>
  <c r="CM76" i="9"/>
  <c r="CM92" i="9"/>
  <c r="CM114" i="9"/>
  <c r="CM131" i="9"/>
  <c r="CM135" i="9"/>
  <c r="CM139" i="9"/>
  <c r="CM143" i="9"/>
  <c r="CM147" i="9"/>
  <c r="CM151" i="9"/>
  <c r="CM155" i="9"/>
  <c r="CM159" i="9"/>
  <c r="CM163" i="9"/>
  <c r="CM167" i="9"/>
  <c r="CM171" i="9"/>
  <c r="CM175" i="9"/>
  <c r="CM179" i="9"/>
  <c r="CM63" i="9"/>
  <c r="CM80" i="9"/>
  <c r="CM91" i="9"/>
  <c r="CM99" i="9"/>
  <c r="CM107" i="9"/>
  <c r="CM111" i="9"/>
  <c r="CM122" i="9"/>
  <c r="CM124" i="9"/>
  <c r="CM134" i="9"/>
  <c r="CM142" i="9"/>
  <c r="CM118" i="9"/>
  <c r="CM123" i="9"/>
  <c r="CM130" i="9"/>
  <c r="CM138" i="9"/>
  <c r="CM146" i="9"/>
  <c r="CM154" i="9"/>
  <c r="CM98" i="9"/>
  <c r="CM129" i="9"/>
  <c r="CM153" i="9"/>
  <c r="CM157" i="9"/>
  <c r="CM161" i="9"/>
  <c r="CM169" i="9"/>
  <c r="CM177" i="9"/>
  <c r="CM189" i="9"/>
  <c r="CM190" i="9"/>
  <c r="CM191" i="9"/>
  <c r="CM205" i="9"/>
  <c r="CM209" i="9"/>
  <c r="CM213" i="9"/>
  <c r="CM217" i="9"/>
  <c r="CM221" i="9"/>
  <c r="CM127" i="9"/>
  <c r="CM141" i="9"/>
  <c r="CM150" i="9"/>
  <c r="CM162" i="9"/>
  <c r="CM170" i="9"/>
  <c r="CM178" i="9"/>
  <c r="CM193" i="9"/>
  <c r="CM194" i="9"/>
  <c r="CM195" i="9"/>
  <c r="CM204" i="9"/>
  <c r="CM208" i="9"/>
  <c r="CM212" i="9"/>
  <c r="CM216" i="9"/>
  <c r="CM220" i="9"/>
  <c r="CM224" i="9"/>
  <c r="CM228" i="9"/>
  <c r="CM232" i="9"/>
  <c r="CM236" i="9"/>
  <c r="CM240" i="9"/>
  <c r="CM244" i="9"/>
  <c r="CM248" i="9"/>
  <c r="CM252" i="9"/>
  <c r="CM115" i="9"/>
  <c r="CM119" i="9"/>
  <c r="CM126" i="9"/>
  <c r="CM145" i="9"/>
  <c r="CM149" i="9"/>
  <c r="CM158" i="9"/>
  <c r="CM174" i="9"/>
  <c r="CM186" i="9"/>
  <c r="CM201" i="9"/>
  <c r="CM210" i="9"/>
  <c r="CM218" i="9"/>
  <c r="CM225" i="9"/>
  <c r="CM226" i="9"/>
  <c r="CM227" i="9"/>
  <c r="CM133" i="9"/>
  <c r="CM166" i="9"/>
  <c r="CM185" i="9"/>
  <c r="CM187" i="9"/>
  <c r="CM202" i="9"/>
  <c r="CM206" i="9"/>
  <c r="CM214" i="9"/>
  <c r="CM222" i="9"/>
  <c r="CM233" i="9"/>
  <c r="CM234" i="9"/>
  <c r="CM235" i="9"/>
  <c r="CM173" i="9"/>
  <c r="CM181" i="9"/>
  <c r="CM198" i="9"/>
  <c r="CM203" i="9"/>
  <c r="CM219" i="9"/>
  <c r="CM229" i="9"/>
  <c r="CM243" i="9"/>
  <c r="CM249" i="9"/>
  <c r="CM250" i="9"/>
  <c r="CM251" i="9"/>
  <c r="CM257" i="9"/>
  <c r="CM261" i="9"/>
  <c r="CM265" i="9"/>
  <c r="CM269" i="9"/>
  <c r="CM273" i="9"/>
  <c r="CM277" i="9"/>
  <c r="CM137" i="9"/>
  <c r="CM183" i="9"/>
  <c r="CM211" i="9"/>
  <c r="CM231" i="9"/>
  <c r="CM238" i="9"/>
  <c r="CM241" i="9"/>
  <c r="CM255" i="9"/>
  <c r="CM259" i="9"/>
  <c r="CM263" i="9"/>
  <c r="CM267" i="9"/>
  <c r="CM271" i="9"/>
  <c r="CM275" i="9"/>
  <c r="CM279" i="9"/>
  <c r="CM283" i="9"/>
  <c r="CM287" i="9"/>
  <c r="CM291" i="9"/>
  <c r="CM295" i="9"/>
  <c r="CM299" i="9"/>
  <c r="CM303" i="9"/>
  <c r="CM307" i="9"/>
  <c r="CM311" i="9"/>
  <c r="CM165" i="9"/>
  <c r="CM215" i="9"/>
  <c r="CM223" i="9"/>
  <c r="CM253" i="9"/>
  <c r="CM260" i="9"/>
  <c r="CM268" i="9"/>
  <c r="CM276" i="9"/>
  <c r="CM280" i="9"/>
  <c r="CM281" i="9"/>
  <c r="CM282" i="9"/>
  <c r="CM296" i="9"/>
  <c r="CM297" i="9"/>
  <c r="CM298" i="9"/>
  <c r="CM312" i="9"/>
  <c r="CM313" i="9"/>
  <c r="CM314" i="9"/>
  <c r="CM315" i="9"/>
  <c r="CM319" i="9"/>
  <c r="CM323" i="9"/>
  <c r="CM327" i="9"/>
  <c r="CM331" i="9"/>
  <c r="CM335" i="9"/>
  <c r="CM339" i="9"/>
  <c r="CM343" i="9"/>
  <c r="CM347" i="9"/>
  <c r="CM351" i="9"/>
  <c r="CM355" i="9"/>
  <c r="CM359" i="9"/>
  <c r="CM363" i="9"/>
  <c r="CM367" i="9"/>
  <c r="CM371" i="9"/>
  <c r="CM375" i="9"/>
  <c r="CM379" i="9"/>
  <c r="CM383" i="9"/>
  <c r="CM387" i="9"/>
  <c r="CM391" i="9"/>
  <c r="CM395" i="9"/>
  <c r="CM399" i="9"/>
  <c r="CM403" i="9"/>
  <c r="CM407" i="9"/>
  <c r="CM411" i="9"/>
  <c r="CM415" i="9"/>
  <c r="CM419" i="9"/>
  <c r="CM423" i="9"/>
  <c r="CM427" i="9"/>
  <c r="CM431" i="9"/>
  <c r="CM435" i="9"/>
  <c r="CM439" i="9"/>
  <c r="CM443" i="9"/>
  <c r="CM199" i="9"/>
  <c r="CM207" i="9"/>
  <c r="CM242" i="9"/>
  <c r="CM246" i="9"/>
  <c r="CM258" i="9"/>
  <c r="CM266" i="9"/>
  <c r="CM274" i="9"/>
  <c r="CM284" i="9"/>
  <c r="CM285" i="9"/>
  <c r="CM286" i="9"/>
  <c r="CM300" i="9"/>
  <c r="CM301" i="9"/>
  <c r="CM302" i="9"/>
  <c r="CM318" i="9"/>
  <c r="CM322" i="9"/>
  <c r="CM326" i="9"/>
  <c r="CM330" i="9"/>
  <c r="CM334" i="9"/>
  <c r="CM338" i="9"/>
  <c r="CM342" i="9"/>
  <c r="CM346" i="9"/>
  <c r="CM350" i="9"/>
  <c r="CM354" i="9"/>
  <c r="CM358" i="9"/>
  <c r="CM362" i="9"/>
  <c r="CM366" i="9"/>
  <c r="CM370" i="9"/>
  <c r="CM197" i="9"/>
  <c r="CM230" i="9"/>
  <c r="CM237" i="9"/>
  <c r="CM239" i="9"/>
  <c r="CM247" i="9"/>
  <c r="CM262" i="9"/>
  <c r="CM278" i="9"/>
  <c r="CM292" i="9"/>
  <c r="CM294" i="9"/>
  <c r="CM309" i="9"/>
  <c r="CM320" i="9"/>
  <c r="CM328" i="9"/>
  <c r="CM336" i="9"/>
  <c r="CM344" i="9"/>
  <c r="CM352" i="9"/>
  <c r="CM360" i="9"/>
  <c r="CM368" i="9"/>
  <c r="CM373" i="9"/>
  <c r="CM374" i="9"/>
  <c r="CM388" i="9"/>
  <c r="CM389" i="9"/>
  <c r="CM390" i="9"/>
  <c r="CM404" i="9"/>
  <c r="CM405" i="9"/>
  <c r="CM406" i="9"/>
  <c r="CM420" i="9"/>
  <c r="CM421" i="9"/>
  <c r="CM422" i="9"/>
  <c r="CM436" i="9"/>
  <c r="CM437" i="9"/>
  <c r="CM438" i="9"/>
  <c r="CM264" i="9"/>
  <c r="CM289" i="9"/>
  <c r="CM304" i="9"/>
  <c r="CM306" i="9"/>
  <c r="CM321" i="9"/>
  <c r="CM329" i="9"/>
  <c r="CM337" i="9"/>
  <c r="CM345" i="9"/>
  <c r="CM353" i="9"/>
  <c r="CM361" i="9"/>
  <c r="CM369" i="9"/>
  <c r="CM376" i="9"/>
  <c r="CM377" i="9"/>
  <c r="CM378" i="9"/>
  <c r="CM392" i="9"/>
  <c r="CM393" i="9"/>
  <c r="CM394" i="9"/>
  <c r="CM408" i="9"/>
  <c r="CM409" i="9"/>
  <c r="CM410" i="9"/>
  <c r="CM424" i="9"/>
  <c r="CM425" i="9"/>
  <c r="CM426" i="9"/>
  <c r="CM440" i="9"/>
  <c r="CM441" i="9"/>
  <c r="CM442" i="9"/>
  <c r="CM448" i="9"/>
  <c r="CM452" i="9"/>
  <c r="CM456" i="9"/>
  <c r="CM460" i="9"/>
  <c r="CM464" i="9"/>
  <c r="CM468" i="9"/>
  <c r="CM472" i="9"/>
  <c r="CM476" i="9"/>
  <c r="CM480" i="9"/>
  <c r="CM484" i="9"/>
  <c r="CM488" i="9"/>
  <c r="CM492" i="9"/>
  <c r="CM496" i="9"/>
  <c r="CM500" i="9"/>
  <c r="CM504" i="9"/>
  <c r="CM508" i="9"/>
  <c r="CM512" i="9"/>
  <c r="CM516" i="9"/>
  <c r="CM520" i="9"/>
  <c r="CM182" i="9"/>
  <c r="CM245" i="9"/>
  <c r="CM254" i="9"/>
  <c r="CM308" i="9"/>
  <c r="CM324" i="9"/>
  <c r="CM340" i="9"/>
  <c r="CM356" i="9"/>
  <c r="CM372" i="9"/>
  <c r="CM380" i="9"/>
  <c r="CM382" i="9"/>
  <c r="CM397" i="9"/>
  <c r="CM412" i="9"/>
  <c r="CM414" i="9"/>
  <c r="CM429" i="9"/>
  <c r="CM444" i="9"/>
  <c r="CM445" i="9"/>
  <c r="CM446" i="9"/>
  <c r="CM447" i="9"/>
  <c r="CM461" i="9"/>
  <c r="CM462" i="9"/>
  <c r="CM463" i="9"/>
  <c r="CM477" i="9"/>
  <c r="CM478" i="9"/>
  <c r="CM479" i="9"/>
  <c r="CM493" i="9"/>
  <c r="CM494" i="9"/>
  <c r="CM495" i="9"/>
  <c r="CM509" i="9"/>
  <c r="CM510" i="9"/>
  <c r="CM511" i="9"/>
  <c r="CM523" i="9"/>
  <c r="CM527" i="9"/>
  <c r="CM531" i="9"/>
  <c r="CM535" i="9"/>
  <c r="CM539" i="9"/>
  <c r="CM543" i="9"/>
  <c r="CM547" i="9"/>
  <c r="CM551" i="9"/>
  <c r="CM555" i="9"/>
  <c r="CM559" i="9"/>
  <c r="CM563" i="9"/>
  <c r="CM567" i="9"/>
  <c r="CM571" i="9"/>
  <c r="CM575" i="9"/>
  <c r="CM579" i="9"/>
  <c r="CM583" i="9"/>
  <c r="CM587" i="9"/>
  <c r="CM591" i="9"/>
  <c r="CM595" i="9"/>
  <c r="CM599" i="9"/>
  <c r="CM603" i="9"/>
  <c r="CM607" i="9"/>
  <c r="CM611" i="9"/>
  <c r="CM615" i="9"/>
  <c r="CM619" i="9"/>
  <c r="CM623" i="9"/>
  <c r="CM627" i="9"/>
  <c r="CM631" i="9"/>
  <c r="CM635" i="9"/>
  <c r="CM639" i="9"/>
  <c r="CM643" i="9"/>
  <c r="CM647" i="9"/>
  <c r="CM651" i="9"/>
  <c r="CM655" i="9"/>
  <c r="CM659" i="9"/>
  <c r="CM518" i="9"/>
  <c r="CM519" i="9"/>
  <c r="CM569" i="9"/>
  <c r="CM577" i="9"/>
  <c r="CM593" i="9"/>
  <c r="CM601" i="9"/>
  <c r="CM609" i="9"/>
  <c r="CM613" i="9"/>
  <c r="CM617" i="9"/>
  <c r="CM621" i="9"/>
  <c r="CM629" i="9"/>
  <c r="CM641" i="9"/>
  <c r="CM645" i="9"/>
  <c r="CM649" i="9"/>
  <c r="CM661" i="9"/>
  <c r="CM272" i="9"/>
  <c r="CM290" i="9"/>
  <c r="CM317" i="9"/>
  <c r="CM333" i="9"/>
  <c r="CM349" i="9"/>
  <c r="CM365" i="9"/>
  <c r="CM384" i="9"/>
  <c r="CM386" i="9"/>
  <c r="CM401" i="9"/>
  <c r="CM416" i="9"/>
  <c r="CM418" i="9"/>
  <c r="CM433" i="9"/>
  <c r="CM449" i="9"/>
  <c r="CM450" i="9"/>
  <c r="CM451" i="9"/>
  <c r="CM465" i="9"/>
  <c r="CM466" i="9"/>
  <c r="CM467" i="9"/>
  <c r="CM481" i="9"/>
  <c r="CM482" i="9"/>
  <c r="CM483" i="9"/>
  <c r="CM497" i="9"/>
  <c r="CM498" i="9"/>
  <c r="CM499" i="9"/>
  <c r="CM513" i="9"/>
  <c r="CM514" i="9"/>
  <c r="CM515" i="9"/>
  <c r="CM522" i="9"/>
  <c r="CM526" i="9"/>
  <c r="CM530" i="9"/>
  <c r="CM534" i="9"/>
  <c r="CM538" i="9"/>
  <c r="CM542" i="9"/>
  <c r="CM546" i="9"/>
  <c r="CM550" i="9"/>
  <c r="CM554" i="9"/>
  <c r="CM558" i="9"/>
  <c r="CM562" i="9"/>
  <c r="CM566" i="9"/>
  <c r="CM570" i="9"/>
  <c r="CM574" i="9"/>
  <c r="CM578" i="9"/>
  <c r="CM582" i="9"/>
  <c r="CM586" i="9"/>
  <c r="CM590" i="9"/>
  <c r="CM594" i="9"/>
  <c r="CM598" i="9"/>
  <c r="CM602" i="9"/>
  <c r="CM606" i="9"/>
  <c r="CM610" i="9"/>
  <c r="CM614" i="9"/>
  <c r="CM618" i="9"/>
  <c r="CM622" i="9"/>
  <c r="CM626" i="9"/>
  <c r="CM630" i="9"/>
  <c r="CM634" i="9"/>
  <c r="CM638" i="9"/>
  <c r="CM642" i="9"/>
  <c r="CM646" i="9"/>
  <c r="CM650" i="9"/>
  <c r="CM654" i="9"/>
  <c r="CM658" i="9"/>
  <c r="CM597" i="9"/>
  <c r="CM653" i="9"/>
  <c r="CM657" i="9"/>
  <c r="CM256" i="9"/>
  <c r="CM288" i="9"/>
  <c r="CM305" i="9"/>
  <c r="CM325" i="9"/>
  <c r="CM341" i="9"/>
  <c r="CM357" i="9"/>
  <c r="CM385" i="9"/>
  <c r="CM402" i="9"/>
  <c r="CM417" i="9"/>
  <c r="CM432" i="9"/>
  <c r="CM434" i="9"/>
  <c r="CM270" i="9"/>
  <c r="CM293" i="9"/>
  <c r="CM310" i="9"/>
  <c r="CM316" i="9"/>
  <c r="CM332" i="9"/>
  <c r="CM348" i="9"/>
  <c r="CM364" i="9"/>
  <c r="CM381" i="9"/>
  <c r="CM396" i="9"/>
  <c r="CM398" i="9"/>
  <c r="CM413" i="9"/>
  <c r="CM428" i="9"/>
  <c r="CM430" i="9"/>
  <c r="CM453" i="9"/>
  <c r="CM454" i="9"/>
  <c r="CM455" i="9"/>
  <c r="CM469" i="9"/>
  <c r="CM470" i="9"/>
  <c r="CM471" i="9"/>
  <c r="CM485" i="9"/>
  <c r="CM486" i="9"/>
  <c r="CM487" i="9"/>
  <c r="CM501" i="9"/>
  <c r="CM502" i="9"/>
  <c r="CM503" i="9"/>
  <c r="CM517" i="9"/>
  <c r="CM525" i="9"/>
  <c r="CM529" i="9"/>
  <c r="CM533" i="9"/>
  <c r="CM537" i="9"/>
  <c r="CM541" i="9"/>
  <c r="CM545" i="9"/>
  <c r="CM549" i="9"/>
  <c r="CM553" i="9"/>
  <c r="CM557" i="9"/>
  <c r="CM561" i="9"/>
  <c r="CM565" i="9"/>
  <c r="CM573" i="9"/>
  <c r="CM581" i="9"/>
  <c r="CM585" i="9"/>
  <c r="CM589" i="9"/>
  <c r="CM605" i="9"/>
  <c r="CM625" i="9"/>
  <c r="CM633" i="9"/>
  <c r="CM637" i="9"/>
  <c r="CM400" i="9"/>
  <c r="CM459" i="9"/>
  <c r="CM489" i="9"/>
  <c r="CM506" i="9"/>
  <c r="CM536" i="9"/>
  <c r="CM552" i="9"/>
  <c r="CM568" i="9"/>
  <c r="CM584" i="9"/>
  <c r="CM600" i="9"/>
  <c r="CM616" i="9"/>
  <c r="CM632" i="9"/>
  <c r="CM648" i="9"/>
  <c r="CM507" i="9"/>
  <c r="CM604" i="9"/>
  <c r="CM458" i="9"/>
  <c r="CM475" i="9"/>
  <c r="CM505" i="9"/>
  <c r="CM532" i="9"/>
  <c r="CM548" i="9"/>
  <c r="CM564" i="9"/>
  <c r="CM580" i="9"/>
  <c r="CM596" i="9"/>
  <c r="CM612" i="9"/>
  <c r="CM628" i="9"/>
  <c r="CM644" i="9"/>
  <c r="CM660" i="9"/>
  <c r="CM524" i="9"/>
  <c r="CM540" i="9"/>
  <c r="CM556" i="9"/>
  <c r="CM572" i="9"/>
  <c r="CM636" i="9"/>
  <c r="CM457" i="9"/>
  <c r="CM474" i="9"/>
  <c r="CM491" i="9"/>
  <c r="CM521" i="9"/>
  <c r="CM528" i="9"/>
  <c r="CM544" i="9"/>
  <c r="CM560" i="9"/>
  <c r="CM576" i="9"/>
  <c r="CM592" i="9"/>
  <c r="CM608" i="9"/>
  <c r="CM624" i="9"/>
  <c r="CM640" i="9"/>
  <c r="CM656" i="9"/>
  <c r="CM473" i="9"/>
  <c r="CM490" i="9"/>
  <c r="CM588" i="9"/>
  <c r="CM620" i="9"/>
  <c r="CM652" i="9"/>
  <c r="AE14" i="9"/>
  <c r="AE18" i="9"/>
  <c r="AE23" i="9"/>
  <c r="AE24" i="9"/>
  <c r="AE29" i="9"/>
  <c r="AE35" i="9"/>
  <c r="AE39" i="9"/>
  <c r="AE42" i="9"/>
  <c r="AE46" i="9"/>
  <c r="AE50" i="9"/>
  <c r="AE54" i="9"/>
  <c r="AE59" i="9"/>
  <c r="AE63" i="9"/>
  <c r="AE67" i="9"/>
  <c r="AE71" i="9"/>
  <c r="AE55" i="9"/>
  <c r="AE78" i="9"/>
  <c r="AE82" i="9"/>
  <c r="AE86" i="9"/>
  <c r="AE90" i="9"/>
  <c r="AE94" i="9"/>
  <c r="AE98" i="9"/>
  <c r="AE102" i="9"/>
  <c r="AE106" i="9"/>
  <c r="AE110" i="9"/>
  <c r="AE114" i="9"/>
  <c r="AE118" i="9"/>
  <c r="AE122" i="9"/>
  <c r="AE126" i="9"/>
  <c r="AE130" i="9"/>
  <c r="AE134" i="9"/>
  <c r="AE138" i="9"/>
  <c r="AE142" i="9"/>
  <c r="AE146" i="9"/>
  <c r="AE150" i="9"/>
  <c r="AE154" i="9"/>
  <c r="AE158" i="9"/>
  <c r="AE162" i="9"/>
  <c r="AE166" i="9"/>
  <c r="AE170" i="9"/>
  <c r="AE174" i="9"/>
  <c r="AE178" i="9"/>
  <c r="AE182" i="9"/>
  <c r="AE186" i="9"/>
  <c r="AE190" i="9"/>
  <c r="AE194" i="9"/>
  <c r="AE198" i="9"/>
  <c r="AE202" i="9"/>
  <c r="AE206" i="9"/>
  <c r="AE210" i="9"/>
  <c r="AE214" i="9"/>
  <c r="AE218" i="9"/>
  <c r="AE222" i="9"/>
  <c r="AE226" i="9"/>
  <c r="AE230" i="9"/>
  <c r="AE234" i="9"/>
  <c r="AE238" i="9"/>
  <c r="AE242" i="9"/>
  <c r="AE246" i="9"/>
  <c r="AE250" i="9"/>
  <c r="AE254" i="9"/>
  <c r="AE258" i="9"/>
  <c r="AE262" i="9"/>
  <c r="AE266" i="9"/>
  <c r="AE270" i="9"/>
  <c r="AE274" i="9"/>
  <c r="AE278" i="9"/>
  <c r="AE283" i="9"/>
  <c r="AE287" i="9"/>
  <c r="AE291" i="9"/>
  <c r="AE295" i="9"/>
  <c r="AE299" i="9"/>
  <c r="AE303" i="9"/>
  <c r="AE307" i="9"/>
  <c r="AE311" i="9"/>
  <c r="AE315" i="9"/>
  <c r="AE319" i="9"/>
  <c r="AE323" i="9"/>
  <c r="AE327" i="9"/>
  <c r="AE331" i="9"/>
  <c r="AE335" i="9"/>
  <c r="AE339" i="9"/>
  <c r="AE343" i="9"/>
  <c r="AE346" i="9"/>
  <c r="AE350" i="9"/>
  <c r="AE354" i="9"/>
  <c r="AE358" i="9"/>
  <c r="AE362" i="9"/>
  <c r="AE366" i="9"/>
  <c r="AE370" i="9"/>
  <c r="AE374" i="9"/>
  <c r="AE378" i="9"/>
  <c r="AE382" i="9"/>
  <c r="AE386" i="9"/>
  <c r="AE390" i="9"/>
  <c r="AE394" i="9"/>
  <c r="AE398" i="9"/>
  <c r="AE402" i="9"/>
  <c r="AE406" i="9"/>
  <c r="AE410" i="9"/>
  <c r="AE414" i="9"/>
  <c r="AE418" i="9"/>
  <c r="AE422" i="9"/>
  <c r="AE426" i="9"/>
  <c r="AE430" i="9"/>
  <c r="AE434" i="9"/>
  <c r="AE438" i="9"/>
  <c r="AE442" i="9"/>
  <c r="AE446" i="9"/>
  <c r="AE450" i="9"/>
  <c r="AE454" i="9"/>
  <c r="AE458" i="9"/>
  <c r="AE462" i="9"/>
  <c r="AE466" i="9"/>
  <c r="AE470" i="9"/>
  <c r="AE474" i="9"/>
  <c r="AE482" i="9"/>
  <c r="AE486" i="9"/>
  <c r="AE490" i="9"/>
  <c r="AE494" i="9"/>
  <c r="AE498" i="9"/>
  <c r="AE502" i="9"/>
  <c r="AE506" i="9"/>
  <c r="AE510" i="9"/>
  <c r="AE514" i="9"/>
  <c r="AE518" i="9"/>
  <c r="AE522" i="9"/>
  <c r="AE526" i="9"/>
  <c r="AE530" i="9"/>
  <c r="AE534" i="9"/>
  <c r="AE538" i="9"/>
  <c r="AE542" i="9"/>
  <c r="AE546" i="9"/>
  <c r="AE550" i="9"/>
  <c r="AE554" i="9"/>
  <c r="AE558" i="9"/>
  <c r="AE562" i="9"/>
  <c r="AE566" i="9"/>
  <c r="AE570" i="9"/>
  <c r="AE574" i="9"/>
  <c r="AE578" i="9"/>
  <c r="AE582" i="9"/>
  <c r="AE586" i="9"/>
  <c r="AE590" i="9"/>
  <c r="AE594" i="9"/>
  <c r="AE598" i="9"/>
  <c r="AE602" i="9"/>
  <c r="AE606" i="9"/>
  <c r="AE610" i="9"/>
  <c r="AE475" i="9"/>
  <c r="AE614" i="9"/>
  <c r="AE618" i="9"/>
  <c r="AE622" i="9"/>
  <c r="AE626" i="9"/>
  <c r="AE630" i="9"/>
  <c r="AE634" i="9"/>
  <c r="AE638" i="9"/>
  <c r="AE642" i="9"/>
  <c r="AE646" i="9"/>
  <c r="AE650" i="9"/>
  <c r="AE654" i="9"/>
  <c r="AE658" i="9"/>
  <c r="AE15" i="9"/>
  <c r="AE19" i="9"/>
  <c r="AE25" i="9"/>
  <c r="AE28" i="9"/>
  <c r="AE31" i="9"/>
  <c r="AE36" i="9"/>
  <c r="AE26" i="9"/>
  <c r="AE43" i="9"/>
  <c r="AE47" i="9"/>
  <c r="AE51" i="9"/>
  <c r="AE56" i="9"/>
  <c r="AE60" i="9"/>
  <c r="AE64" i="9"/>
  <c r="AE68" i="9"/>
  <c r="AE72" i="9"/>
  <c r="AE75" i="9"/>
  <c r="AE79" i="9"/>
  <c r="AE83" i="9"/>
  <c r="AE87" i="9"/>
  <c r="AE91" i="9"/>
  <c r="AE95" i="9"/>
  <c r="AE99" i="9"/>
  <c r="AE103" i="9"/>
  <c r="AE107" i="9"/>
  <c r="AE111" i="9"/>
  <c r="AE115" i="9"/>
  <c r="AE119" i="9"/>
  <c r="AE123" i="9"/>
  <c r="AE127" i="9"/>
  <c r="AE131" i="9"/>
  <c r="AE135" i="9"/>
  <c r="AE139" i="9"/>
  <c r="AE143" i="9"/>
  <c r="AE147" i="9"/>
  <c r="AE151" i="9"/>
  <c r="AE155" i="9"/>
  <c r="AE159" i="9"/>
  <c r="AE163" i="9"/>
  <c r="AE167" i="9"/>
  <c r="AE171" i="9"/>
  <c r="AE175" i="9"/>
  <c r="AE179" i="9"/>
  <c r="AE183" i="9"/>
  <c r="AE187" i="9"/>
  <c r="AE191" i="9"/>
  <c r="AE195" i="9"/>
  <c r="AE199" i="9"/>
  <c r="AE203" i="9"/>
  <c r="AE207" i="9"/>
  <c r="AE211" i="9"/>
  <c r="AE215" i="9"/>
  <c r="AE219" i="9"/>
  <c r="AE223" i="9"/>
  <c r="AE227" i="9"/>
  <c r="AE231" i="9"/>
  <c r="AE235" i="9"/>
  <c r="AE239" i="9"/>
  <c r="AE243" i="9"/>
  <c r="AE247" i="9"/>
  <c r="AE251" i="9"/>
  <c r="AE255" i="9"/>
  <c r="AE259" i="9"/>
  <c r="AE263" i="9"/>
  <c r="AE267" i="9"/>
  <c r="AE271" i="9"/>
  <c r="AE275" i="9"/>
  <c r="AE279" i="9"/>
  <c r="AE284" i="9"/>
  <c r="AE288" i="9"/>
  <c r="AE292" i="9"/>
  <c r="AE296" i="9"/>
  <c r="AE300" i="9"/>
  <c r="AE304" i="9"/>
  <c r="AE308" i="9"/>
  <c r="AE312" i="9"/>
  <c r="AE316" i="9"/>
  <c r="AE320" i="9"/>
  <c r="AE324" i="9"/>
  <c r="AE328" i="9"/>
  <c r="AE332" i="9"/>
  <c r="AE336" i="9"/>
  <c r="AE340" i="9"/>
  <c r="AE344" i="9"/>
  <c r="AE347" i="9"/>
  <c r="AE351" i="9"/>
  <c r="AE355" i="9"/>
  <c r="AE359" i="9"/>
  <c r="AE363" i="9"/>
  <c r="AE367" i="9"/>
  <c r="AE371" i="9"/>
  <c r="AE375" i="9"/>
  <c r="AE379" i="9"/>
  <c r="AE383" i="9"/>
  <c r="AE387" i="9"/>
  <c r="AE391" i="9"/>
  <c r="AE395" i="9"/>
  <c r="AE399" i="9"/>
  <c r="AE403" i="9"/>
  <c r="AE407" i="9"/>
  <c r="AE411" i="9"/>
  <c r="AE415" i="9"/>
  <c r="AE419" i="9"/>
  <c r="AE423" i="9"/>
  <c r="AE427" i="9"/>
  <c r="AE431" i="9"/>
  <c r="AE435" i="9"/>
  <c r="AE439" i="9"/>
  <c r="AE443" i="9"/>
  <c r="AE447" i="9"/>
  <c r="AE451" i="9"/>
  <c r="AE455" i="9"/>
  <c r="AE459" i="9"/>
  <c r="AE463" i="9"/>
  <c r="AE467" i="9"/>
  <c r="AE471" i="9"/>
  <c r="AE478" i="9"/>
  <c r="AE483" i="9"/>
  <c r="AE487" i="9"/>
  <c r="AE491" i="9"/>
  <c r="AE495" i="9"/>
  <c r="AE499" i="9"/>
  <c r="AE503" i="9"/>
  <c r="AE507" i="9"/>
  <c r="AE511" i="9"/>
  <c r="AE515" i="9"/>
  <c r="AE519" i="9"/>
  <c r="AE523" i="9"/>
  <c r="AE527" i="9"/>
  <c r="AE531" i="9"/>
  <c r="AE535" i="9"/>
  <c r="AE539" i="9"/>
  <c r="AE543" i="9"/>
  <c r="AE547" i="9"/>
  <c r="AE551" i="9"/>
  <c r="AE555" i="9"/>
  <c r="AE559" i="9"/>
  <c r="AE563" i="9"/>
  <c r="AE567" i="9"/>
  <c r="AE571" i="9"/>
  <c r="AE575" i="9"/>
  <c r="AE579" i="9"/>
  <c r="AE583" i="9"/>
  <c r="AE587" i="9"/>
  <c r="AE591" i="9"/>
  <c r="AE595" i="9"/>
  <c r="AE599" i="9"/>
  <c r="AE603" i="9"/>
  <c r="AE607" i="9"/>
  <c r="AE611" i="9"/>
  <c r="AE476" i="9"/>
  <c r="AE615" i="9"/>
  <c r="AE619" i="9"/>
  <c r="AE623" i="9"/>
  <c r="AE627" i="9"/>
  <c r="AE631" i="9"/>
  <c r="AE635" i="9"/>
  <c r="AE639" i="9"/>
  <c r="AE643" i="9"/>
  <c r="AE647" i="9"/>
  <c r="AE651" i="9"/>
  <c r="AE655" i="9"/>
  <c r="AE659" i="9"/>
  <c r="AE12" i="9"/>
  <c r="AE16" i="9"/>
  <c r="AE20" i="9"/>
  <c r="AE27" i="9"/>
  <c r="AE30" i="9"/>
  <c r="AE33" i="9"/>
  <c r="AE37" i="9"/>
  <c r="AE40" i="9"/>
  <c r="AE44" i="9"/>
  <c r="AE48" i="9"/>
  <c r="AE52" i="9"/>
  <c r="AE57" i="9"/>
  <c r="AE61" i="9"/>
  <c r="AE65" i="9"/>
  <c r="AE69" i="9"/>
  <c r="AE73" i="9"/>
  <c r="AE76" i="9"/>
  <c r="AE80" i="9"/>
  <c r="AE84" i="9"/>
  <c r="AE88" i="9"/>
  <c r="AE92" i="9"/>
  <c r="AE96" i="9"/>
  <c r="AE100" i="9"/>
  <c r="AE104" i="9"/>
  <c r="AE108" i="9"/>
  <c r="AE112" i="9"/>
  <c r="AE116" i="9"/>
  <c r="AE120" i="9"/>
  <c r="AE124" i="9"/>
  <c r="AE128" i="9"/>
  <c r="AE132" i="9"/>
  <c r="AE136" i="9"/>
  <c r="AE140" i="9"/>
  <c r="AE144" i="9"/>
  <c r="AE148" i="9"/>
  <c r="AE152" i="9"/>
  <c r="AE156" i="9"/>
  <c r="AE160" i="9"/>
  <c r="AE164" i="9"/>
  <c r="AE168" i="9"/>
  <c r="AE172" i="9"/>
  <c r="AE176" i="9"/>
  <c r="AE180" i="9"/>
  <c r="AE184" i="9"/>
  <c r="AE188" i="9"/>
  <c r="AE192" i="9"/>
  <c r="AE196" i="9"/>
  <c r="AE200" i="9"/>
  <c r="AE204" i="9"/>
  <c r="AE208" i="9"/>
  <c r="AE212" i="9"/>
  <c r="AE216" i="9"/>
  <c r="AE220" i="9"/>
  <c r="AE224" i="9"/>
  <c r="AE228" i="9"/>
  <c r="AE232" i="9"/>
  <c r="AE236" i="9"/>
  <c r="AE240" i="9"/>
  <c r="AE244" i="9"/>
  <c r="AE248" i="9"/>
  <c r="AE252" i="9"/>
  <c r="AE256" i="9"/>
  <c r="AE260" i="9"/>
  <c r="AE264" i="9"/>
  <c r="AE268" i="9"/>
  <c r="AE272" i="9"/>
  <c r="AE276" i="9"/>
  <c r="AE280" i="9"/>
  <c r="AE285" i="9"/>
  <c r="AE289" i="9"/>
  <c r="AE293" i="9"/>
  <c r="AE297" i="9"/>
  <c r="AE301" i="9"/>
  <c r="AE305" i="9"/>
  <c r="AE309" i="9"/>
  <c r="AE313" i="9"/>
  <c r="AE317" i="9"/>
  <c r="AE321" i="9"/>
  <c r="AE325" i="9"/>
  <c r="AE329" i="9"/>
  <c r="AE333" i="9"/>
  <c r="AE337" i="9"/>
  <c r="AE341" i="9"/>
  <c r="AE281" i="9"/>
  <c r="AE348" i="9"/>
  <c r="AE352" i="9"/>
  <c r="AE356" i="9"/>
  <c r="AE360" i="9"/>
  <c r="AE364" i="9"/>
  <c r="AE368" i="9"/>
  <c r="AE372" i="9"/>
  <c r="AE376" i="9"/>
  <c r="AE380" i="9"/>
  <c r="AE384" i="9"/>
  <c r="AE388" i="9"/>
  <c r="AE392" i="9"/>
  <c r="AE396" i="9"/>
  <c r="AE400" i="9"/>
  <c r="AE404" i="9"/>
  <c r="AE408" i="9"/>
  <c r="AE412" i="9"/>
  <c r="AE416" i="9"/>
  <c r="AE420" i="9"/>
  <c r="AE424" i="9"/>
  <c r="AE428" i="9"/>
  <c r="AE432" i="9"/>
  <c r="AE436" i="9"/>
  <c r="AE440" i="9"/>
  <c r="AE444" i="9"/>
  <c r="AE448" i="9"/>
  <c r="AE452" i="9"/>
  <c r="AE456" i="9"/>
  <c r="AE460" i="9"/>
  <c r="AE464" i="9"/>
  <c r="AE468" i="9"/>
  <c r="AE472" i="9"/>
  <c r="AE480" i="9"/>
  <c r="AE484" i="9"/>
  <c r="AE488" i="9"/>
  <c r="AE492" i="9"/>
  <c r="AE496" i="9"/>
  <c r="AE500" i="9"/>
  <c r="AE504" i="9"/>
  <c r="AE508" i="9"/>
  <c r="AE512" i="9"/>
  <c r="AE516" i="9"/>
  <c r="AE520" i="9"/>
  <c r="AE524" i="9"/>
  <c r="AE528" i="9"/>
  <c r="AE532" i="9"/>
  <c r="AE536" i="9"/>
  <c r="AE540" i="9"/>
  <c r="AE544" i="9"/>
  <c r="AE548" i="9"/>
  <c r="AE552" i="9"/>
  <c r="AE556" i="9"/>
  <c r="AE560" i="9"/>
  <c r="AE564" i="9"/>
  <c r="AE568" i="9"/>
  <c r="AE572" i="9"/>
  <c r="AE576" i="9"/>
  <c r="AE580" i="9"/>
  <c r="AE584" i="9"/>
  <c r="AE588" i="9"/>
  <c r="AE592" i="9"/>
  <c r="AE596" i="9"/>
  <c r="AE600" i="9"/>
  <c r="AE604" i="9"/>
  <c r="AE608" i="9"/>
  <c r="AE612" i="9"/>
  <c r="AE477" i="9"/>
  <c r="AE616" i="9"/>
  <c r="AE620" i="9"/>
  <c r="AE624" i="9"/>
  <c r="AE628" i="9"/>
  <c r="AE632" i="9"/>
  <c r="AE636" i="9"/>
  <c r="AE640" i="9"/>
  <c r="AE644" i="9"/>
  <c r="AE648" i="9"/>
  <c r="AE652" i="9"/>
  <c r="AE656" i="9"/>
  <c r="AE660" i="9"/>
  <c r="AE13" i="9"/>
  <c r="AE17" i="9"/>
  <c r="AE21" i="9"/>
  <c r="AE22" i="9"/>
  <c r="AE32" i="9"/>
  <c r="AE34" i="9"/>
  <c r="AE38" i="9"/>
  <c r="AE41" i="9"/>
  <c r="AE45" i="9"/>
  <c r="AE49" i="9"/>
  <c r="AE53" i="9"/>
  <c r="AE58" i="9"/>
  <c r="AE62" i="9"/>
  <c r="AE66" i="9"/>
  <c r="AE70" i="9"/>
  <c r="AE74" i="9"/>
  <c r="AE77" i="9"/>
  <c r="AE81" i="9"/>
  <c r="AE85" i="9"/>
  <c r="AE89" i="9"/>
  <c r="AE93" i="9"/>
  <c r="AE97" i="9"/>
  <c r="AE101" i="9"/>
  <c r="AE105" i="9"/>
  <c r="AE109" i="9"/>
  <c r="AE113" i="9"/>
  <c r="AE117" i="9"/>
  <c r="AE121" i="9"/>
  <c r="AE125" i="9"/>
  <c r="AE129" i="9"/>
  <c r="AE133" i="9"/>
  <c r="AE137" i="9"/>
  <c r="AE141" i="9"/>
  <c r="AE145" i="9"/>
  <c r="AE149" i="9"/>
  <c r="AE153" i="9"/>
  <c r="AE157" i="9"/>
  <c r="AE161" i="9"/>
  <c r="AE165" i="9"/>
  <c r="AE169" i="9"/>
  <c r="AE173" i="9"/>
  <c r="AE177" i="9"/>
  <c r="AE181" i="9"/>
  <c r="AE185" i="9"/>
  <c r="AE189" i="9"/>
  <c r="AE193" i="9"/>
  <c r="AE197" i="9"/>
  <c r="AE201" i="9"/>
  <c r="AE205" i="9"/>
  <c r="AE209" i="9"/>
  <c r="AE213" i="9"/>
  <c r="AE217" i="9"/>
  <c r="AE221" i="9"/>
  <c r="AE225" i="9"/>
  <c r="AE229" i="9"/>
  <c r="AE233" i="9"/>
  <c r="AE237" i="9"/>
  <c r="AE241" i="9"/>
  <c r="AE245" i="9"/>
  <c r="AE249" i="9"/>
  <c r="AE253" i="9"/>
  <c r="AE257" i="9"/>
  <c r="AE261" i="9"/>
  <c r="AE265" i="9"/>
  <c r="AE269" i="9"/>
  <c r="AE273" i="9"/>
  <c r="AE277" i="9"/>
  <c r="AE282" i="9"/>
  <c r="AE286" i="9"/>
  <c r="AE290" i="9"/>
  <c r="AE294" i="9"/>
  <c r="AE298" i="9"/>
  <c r="AE302" i="9"/>
  <c r="AE306" i="9"/>
  <c r="AE310" i="9"/>
  <c r="AE314" i="9"/>
  <c r="AE318" i="9"/>
  <c r="AE322" i="9"/>
  <c r="AE326" i="9"/>
  <c r="AE330" i="9"/>
  <c r="AE334" i="9"/>
  <c r="AE338" i="9"/>
  <c r="AE342" i="9"/>
  <c r="AE345" i="9"/>
  <c r="AE349" i="9"/>
  <c r="AE353" i="9"/>
  <c r="AE357" i="9"/>
  <c r="AE361" i="9"/>
  <c r="AE365" i="9"/>
  <c r="AE369" i="9"/>
  <c r="AE373" i="9"/>
  <c r="AE377" i="9"/>
  <c r="AE381" i="9"/>
  <c r="AE385" i="9"/>
  <c r="AE389" i="9"/>
  <c r="AE393" i="9"/>
  <c r="AE397" i="9"/>
  <c r="AE401" i="9"/>
  <c r="AE405" i="9"/>
  <c r="AE409" i="9"/>
  <c r="AE413" i="9"/>
  <c r="AE417" i="9"/>
  <c r="AE421" i="9"/>
  <c r="AE425" i="9"/>
  <c r="AE429" i="9"/>
  <c r="AE433" i="9"/>
  <c r="AE437" i="9"/>
  <c r="AE441" i="9"/>
  <c r="AE445" i="9"/>
  <c r="AE449" i="9"/>
  <c r="AE453" i="9"/>
  <c r="AE457" i="9"/>
  <c r="AE461" i="9"/>
  <c r="AE465" i="9"/>
  <c r="AE469" i="9"/>
  <c r="AE473" i="9"/>
  <c r="AE481" i="9"/>
  <c r="AE485" i="9"/>
  <c r="AE489" i="9"/>
  <c r="AE493" i="9"/>
  <c r="AE497" i="9"/>
  <c r="AE501" i="9"/>
  <c r="AE505" i="9"/>
  <c r="AE509" i="9"/>
  <c r="AE513" i="9"/>
  <c r="AE517" i="9"/>
  <c r="AE521" i="9"/>
  <c r="AE525" i="9"/>
  <c r="AE529" i="9"/>
  <c r="AE533" i="9"/>
  <c r="AE537" i="9"/>
  <c r="AE541" i="9"/>
  <c r="AE545" i="9"/>
  <c r="AE549" i="9"/>
  <c r="AE553" i="9"/>
  <c r="AE557" i="9"/>
  <c r="AE561" i="9"/>
  <c r="AE565" i="9"/>
  <c r="AE569" i="9"/>
  <c r="AE573" i="9"/>
  <c r="AE577" i="9"/>
  <c r="AE581" i="9"/>
  <c r="AE585" i="9"/>
  <c r="AE589" i="9"/>
  <c r="AE593" i="9"/>
  <c r="AE597" i="9"/>
  <c r="AE601" i="9"/>
  <c r="AE605" i="9"/>
  <c r="AE609" i="9"/>
  <c r="AE479" i="9"/>
  <c r="AE613" i="9"/>
  <c r="AE617" i="9"/>
  <c r="AE621" i="9"/>
  <c r="AE625" i="9"/>
  <c r="AE629" i="9"/>
  <c r="AE633" i="9"/>
  <c r="AE637" i="9"/>
  <c r="AE641" i="9"/>
  <c r="AE645" i="9"/>
  <c r="AE649" i="9"/>
  <c r="AE653" i="9"/>
  <c r="AE657" i="9"/>
  <c r="AE661" i="9"/>
  <c r="AF11" i="9"/>
  <c r="AG6" i="9"/>
  <c r="CO6" i="9"/>
  <c r="AF62" i="6"/>
  <c r="AF68" i="6"/>
  <c r="AF66" i="6"/>
  <c r="AF58" i="6"/>
  <c r="AF54" i="6"/>
  <c r="AF64" i="6"/>
  <c r="AF60" i="6"/>
  <c r="AF48" i="6"/>
  <c r="AF46" i="6"/>
  <c r="AF56" i="6"/>
  <c r="AF52" i="6"/>
  <c r="AF44" i="6"/>
  <c r="AF42" i="6"/>
  <c r="AF38" i="6"/>
  <c r="AF30" i="6"/>
  <c r="AF36" i="6"/>
  <c r="AF28" i="6"/>
  <c r="AF34" i="6"/>
  <c r="AF26" i="6"/>
  <c r="AF50" i="6"/>
  <c r="AF24" i="6"/>
  <c r="AF16" i="6"/>
  <c r="AF14" i="6"/>
  <c r="AF40" i="6"/>
  <c r="AF22" i="6"/>
  <c r="AF32" i="6"/>
  <c r="AF20" i="6"/>
  <c r="AF12" i="6"/>
  <c r="AF18" i="6"/>
  <c r="AG11" i="6"/>
  <c r="AG7" i="6"/>
  <c r="AG8" i="6"/>
  <c r="AH6" i="6"/>
  <c r="AF13" i="6"/>
  <c r="AF15" i="6"/>
  <c r="AF17" i="6"/>
  <c r="AF19" i="6"/>
  <c r="AF21" i="6"/>
  <c r="AF23" i="6"/>
  <c r="AF25" i="6"/>
  <c r="AF27" i="6"/>
  <c r="AF29" i="6"/>
  <c r="AF31" i="6"/>
  <c r="AF35" i="6"/>
  <c r="AF37" i="6"/>
  <c r="AF39" i="6"/>
  <c r="AF41" i="6"/>
  <c r="AF43" i="6"/>
  <c r="AF33" i="6"/>
  <c r="AF51" i="6"/>
  <c r="AF53" i="6"/>
  <c r="AF55" i="6"/>
  <c r="AF57" i="6"/>
  <c r="AF59" i="6"/>
  <c r="AF61" i="6"/>
  <c r="AF63" i="6"/>
  <c r="AF45" i="6"/>
  <c r="AF47" i="6"/>
  <c r="AF49" i="6"/>
  <c r="AF65" i="6"/>
  <c r="AF67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1" i="6"/>
  <c r="AF123" i="6"/>
  <c r="AF125" i="6"/>
  <c r="AF127" i="6"/>
  <c r="AF129" i="6"/>
  <c r="AF131" i="6"/>
  <c r="AF133" i="6"/>
  <c r="AF135" i="6"/>
  <c r="AF137" i="6"/>
  <c r="AF139" i="6"/>
  <c r="AF141" i="6"/>
  <c r="AF143" i="6"/>
  <c r="AF120" i="6"/>
  <c r="AF122" i="6"/>
  <c r="AF124" i="6"/>
  <c r="AF126" i="6"/>
  <c r="AF128" i="6"/>
  <c r="AF130" i="6"/>
  <c r="AF132" i="6"/>
  <c r="AF134" i="6"/>
  <c r="AF136" i="6"/>
  <c r="AF138" i="6"/>
  <c r="AF140" i="6"/>
  <c r="AF142" i="6"/>
  <c r="AF146" i="6"/>
  <c r="AF148" i="6"/>
  <c r="AF150" i="6"/>
  <c r="AF152" i="6"/>
  <c r="AF154" i="6"/>
  <c r="AF156" i="6"/>
  <c r="AF158" i="6"/>
  <c r="AF160" i="6"/>
  <c r="AF162" i="6"/>
  <c r="AF164" i="6"/>
  <c r="AF166" i="6"/>
  <c r="AF168" i="6"/>
  <c r="AF170" i="6"/>
  <c r="AF173" i="6"/>
  <c r="AF144" i="6"/>
  <c r="AF171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151" i="6"/>
  <c r="AF159" i="6"/>
  <c r="AF167" i="6"/>
  <c r="AF145" i="6"/>
  <c r="AF153" i="6"/>
  <c r="AF161" i="6"/>
  <c r="AF169" i="6"/>
  <c r="AF147" i="6"/>
  <c r="AF155" i="6"/>
  <c r="AF163" i="6"/>
  <c r="AF157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165" i="6"/>
  <c r="AF316" i="6"/>
  <c r="AF318" i="6"/>
  <c r="AF320" i="6"/>
  <c r="AF322" i="6"/>
  <c r="AF324" i="6"/>
  <c r="AF149" i="6"/>
  <c r="AF172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15" i="6"/>
  <c r="AF317" i="6"/>
  <c r="AF319" i="6"/>
  <c r="AF321" i="6"/>
  <c r="AF323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367" i="6"/>
  <c r="AF511" i="6"/>
  <c r="AF512" i="6"/>
  <c r="AF513" i="6"/>
  <c r="AF514" i="6"/>
  <c r="AF515" i="6"/>
  <c r="AF516" i="6"/>
  <c r="AF517" i="6"/>
  <c r="AF518" i="6"/>
  <c r="AF519" i="6"/>
  <c r="AF520" i="6"/>
  <c r="AF521" i="6"/>
  <c r="AF522" i="6"/>
  <c r="AF523" i="6"/>
  <c r="AF524" i="6"/>
  <c r="AF525" i="6"/>
  <c r="AF526" i="6"/>
  <c r="AF527" i="6"/>
  <c r="AF528" i="6"/>
  <c r="AF529" i="6"/>
  <c r="AF530" i="6"/>
  <c r="AF531" i="6"/>
  <c r="AF532" i="6"/>
  <c r="AF533" i="6"/>
  <c r="AF534" i="6"/>
  <c r="AF535" i="6"/>
  <c r="AF538" i="6"/>
  <c r="AF539" i="6"/>
  <c r="AF540" i="6"/>
  <c r="AF541" i="6"/>
  <c r="AF542" i="6"/>
  <c r="AF543" i="6"/>
  <c r="AF544" i="6"/>
  <c r="AF545" i="6"/>
  <c r="AF546" i="6"/>
  <c r="AF547" i="6"/>
  <c r="AF548" i="6"/>
  <c r="AF549" i="6"/>
  <c r="AF550" i="6"/>
  <c r="AF551" i="6"/>
  <c r="AF552" i="6"/>
  <c r="AF553" i="6"/>
  <c r="AF554" i="6"/>
  <c r="AF555" i="6"/>
  <c r="AF556" i="6"/>
  <c r="AF557" i="6"/>
  <c r="AF558" i="6"/>
  <c r="AF559" i="6"/>
  <c r="AF560" i="6"/>
  <c r="AF561" i="6"/>
  <c r="AF562" i="6"/>
  <c r="AF563" i="6"/>
  <c r="AF564" i="6"/>
  <c r="AF565" i="6"/>
  <c r="AF566" i="6"/>
  <c r="AF567" i="6"/>
  <c r="AF568" i="6"/>
  <c r="AF569" i="6"/>
  <c r="AF570" i="6"/>
  <c r="AF571" i="6"/>
  <c r="AF572" i="6"/>
  <c r="AF573" i="6"/>
  <c r="AF574" i="6"/>
  <c r="AF575" i="6"/>
  <c r="AF576" i="6"/>
  <c r="AF577" i="6"/>
  <c r="AF578" i="6"/>
  <c r="AF579" i="6"/>
  <c r="AF580" i="6"/>
  <c r="AF581" i="6"/>
  <c r="AF582" i="6"/>
  <c r="AF583" i="6"/>
  <c r="AF584" i="6"/>
  <c r="AF585" i="6"/>
  <c r="AF586" i="6"/>
  <c r="AF587" i="6"/>
  <c r="AF588" i="6"/>
  <c r="AF589" i="6"/>
  <c r="AF590" i="6"/>
  <c r="AF591" i="6"/>
  <c r="AF592" i="6"/>
  <c r="AF593" i="6"/>
  <c r="AF594" i="6"/>
  <c r="AF595" i="6"/>
  <c r="AF596" i="6"/>
  <c r="AF597" i="6"/>
  <c r="AF598" i="6"/>
  <c r="AF427" i="6"/>
  <c r="AF429" i="6"/>
  <c r="AF431" i="6"/>
  <c r="AF433" i="6"/>
  <c r="AF435" i="6"/>
  <c r="AF437" i="6"/>
  <c r="AF439" i="6"/>
  <c r="AF441" i="6"/>
  <c r="AF443" i="6"/>
  <c r="AF445" i="6"/>
  <c r="AF447" i="6"/>
  <c r="AF449" i="6"/>
  <c r="AF451" i="6"/>
  <c r="AF453" i="6"/>
  <c r="AF455" i="6"/>
  <c r="AF457" i="6"/>
  <c r="AF459" i="6"/>
  <c r="AF461" i="6"/>
  <c r="AF463" i="6"/>
  <c r="AF465" i="6"/>
  <c r="AF467" i="6"/>
  <c r="AF469" i="6"/>
  <c r="AF471" i="6"/>
  <c r="AF473" i="6"/>
  <c r="AF475" i="6"/>
  <c r="AF477" i="6"/>
  <c r="AF479" i="6"/>
  <c r="AF481" i="6"/>
  <c r="AF483" i="6"/>
  <c r="AF485" i="6"/>
  <c r="AF487" i="6"/>
  <c r="AF489" i="6"/>
  <c r="AF491" i="6"/>
  <c r="AF493" i="6"/>
  <c r="AF495" i="6"/>
  <c r="AF497" i="6"/>
  <c r="AF499" i="6"/>
  <c r="AF501" i="6"/>
  <c r="AF503" i="6"/>
  <c r="AF505" i="6"/>
  <c r="AF507" i="6"/>
  <c r="AF509" i="6"/>
  <c r="AF537" i="6"/>
  <c r="AF426" i="6"/>
  <c r="AF428" i="6"/>
  <c r="AF430" i="6"/>
  <c r="AF432" i="6"/>
  <c r="AF434" i="6"/>
  <c r="AF436" i="6"/>
  <c r="AF438" i="6"/>
  <c r="AF440" i="6"/>
  <c r="AF442" i="6"/>
  <c r="AF444" i="6"/>
  <c r="AF446" i="6"/>
  <c r="AF448" i="6"/>
  <c r="AF450" i="6"/>
  <c r="AF452" i="6"/>
  <c r="AF454" i="6"/>
  <c r="AF456" i="6"/>
  <c r="AF458" i="6"/>
  <c r="AF460" i="6"/>
  <c r="AF462" i="6"/>
  <c r="AF464" i="6"/>
  <c r="AF466" i="6"/>
  <c r="AF468" i="6"/>
  <c r="AF470" i="6"/>
  <c r="AF472" i="6"/>
  <c r="AF474" i="6"/>
  <c r="AF476" i="6"/>
  <c r="AF478" i="6"/>
  <c r="AF480" i="6"/>
  <c r="AF482" i="6"/>
  <c r="AF484" i="6"/>
  <c r="AF486" i="6"/>
  <c r="AF488" i="6"/>
  <c r="AF490" i="6"/>
  <c r="AF492" i="6"/>
  <c r="AF494" i="6"/>
  <c r="AF496" i="6"/>
  <c r="AF498" i="6"/>
  <c r="AF500" i="6"/>
  <c r="AF502" i="6"/>
  <c r="AF504" i="6"/>
  <c r="AF506" i="6"/>
  <c r="AF508" i="6"/>
  <c r="AF510" i="6"/>
  <c r="AF639" i="6"/>
  <c r="AF641" i="6"/>
  <c r="AF644" i="6"/>
  <c r="AF645" i="6"/>
  <c r="AF646" i="6"/>
  <c r="AF647" i="6"/>
  <c r="AF536" i="6"/>
  <c r="AF599" i="6"/>
  <c r="AF600" i="6"/>
  <c r="AF601" i="6"/>
  <c r="AF602" i="6"/>
  <c r="AF603" i="6"/>
  <c r="AF604" i="6"/>
  <c r="AF605" i="6"/>
  <c r="AF606" i="6"/>
  <c r="AF607" i="6"/>
  <c r="AF608" i="6"/>
  <c r="AF609" i="6"/>
  <c r="AF610" i="6"/>
  <c r="AF611" i="6"/>
  <c r="AF612" i="6"/>
  <c r="AF613" i="6"/>
  <c r="AF614" i="6"/>
  <c r="AF615" i="6"/>
  <c r="AF616" i="6"/>
  <c r="AF617" i="6"/>
  <c r="AF618" i="6"/>
  <c r="AF619" i="6"/>
  <c r="AF620" i="6"/>
  <c r="AF621" i="6"/>
  <c r="AF622" i="6"/>
  <c r="AF623" i="6"/>
  <c r="AF624" i="6"/>
  <c r="AF625" i="6"/>
  <c r="AF626" i="6"/>
  <c r="AF627" i="6"/>
  <c r="AF628" i="6"/>
  <c r="AF629" i="6"/>
  <c r="AF630" i="6"/>
  <c r="AF631" i="6"/>
  <c r="AF632" i="6"/>
  <c r="AF633" i="6"/>
  <c r="AF634" i="6"/>
  <c r="AF635" i="6"/>
  <c r="AF636" i="6"/>
  <c r="AF637" i="6"/>
  <c r="AF638" i="6"/>
  <c r="AF642" i="6"/>
  <c r="AF643" i="6"/>
  <c r="AF648" i="6"/>
  <c r="AF649" i="6"/>
  <c r="AF650" i="6"/>
  <c r="AF651" i="6"/>
  <c r="AF652" i="6"/>
  <c r="AF653" i="6"/>
  <c r="AF654" i="6"/>
  <c r="AF655" i="6"/>
  <c r="AF656" i="6"/>
  <c r="AF657" i="6"/>
  <c r="AF658" i="6"/>
  <c r="AF659" i="6"/>
  <c r="AF660" i="6"/>
  <c r="AF661" i="6"/>
  <c r="AF640" i="6"/>
  <c r="CO7" i="9" l="1"/>
  <c r="CO8" i="9"/>
  <c r="CO11" i="9"/>
  <c r="AG7" i="9"/>
  <c r="AG8" i="9"/>
  <c r="CN15" i="9"/>
  <c r="CN14" i="9"/>
  <c r="CN17" i="9"/>
  <c r="CN12" i="9"/>
  <c r="CN20" i="9"/>
  <c r="CN13" i="9"/>
  <c r="CN19" i="9"/>
  <c r="CN22" i="9"/>
  <c r="CN26" i="9"/>
  <c r="CN16" i="9"/>
  <c r="CN18" i="9"/>
  <c r="CN21" i="9"/>
  <c r="CN25" i="9"/>
  <c r="CN30" i="9"/>
  <c r="CN34" i="9"/>
  <c r="CN23" i="9"/>
  <c r="CN29" i="9"/>
  <c r="CN33" i="9"/>
  <c r="CN24" i="9"/>
  <c r="CN32" i="9"/>
  <c r="CN35" i="9"/>
  <c r="CN39" i="9"/>
  <c r="CN43" i="9"/>
  <c r="CN47" i="9"/>
  <c r="CN51" i="9"/>
  <c r="CN27" i="9"/>
  <c r="CN28" i="9"/>
  <c r="CN38" i="9"/>
  <c r="CN42" i="9"/>
  <c r="CN46" i="9"/>
  <c r="CN41" i="9"/>
  <c r="CN49" i="9"/>
  <c r="CN50" i="9"/>
  <c r="CN53" i="9"/>
  <c r="CN57" i="9"/>
  <c r="CN61" i="9"/>
  <c r="CN31" i="9"/>
  <c r="CN36" i="9"/>
  <c r="CN44" i="9"/>
  <c r="CN52" i="9"/>
  <c r="CN56" i="9"/>
  <c r="CN60" i="9"/>
  <c r="CN45" i="9"/>
  <c r="CN55" i="9"/>
  <c r="CN63" i="9"/>
  <c r="CN64" i="9"/>
  <c r="CN67" i="9"/>
  <c r="CN71" i="9"/>
  <c r="CN75" i="9"/>
  <c r="CN79" i="9"/>
  <c r="CN83" i="9"/>
  <c r="CN87" i="9"/>
  <c r="CN91" i="9"/>
  <c r="CN48" i="9"/>
  <c r="CN58" i="9"/>
  <c r="CN66" i="9"/>
  <c r="CN70" i="9"/>
  <c r="CN74" i="9"/>
  <c r="CN78" i="9"/>
  <c r="CN82" i="9"/>
  <c r="CN86" i="9"/>
  <c r="CN90" i="9"/>
  <c r="CN94" i="9"/>
  <c r="CN59" i="9"/>
  <c r="CN65" i="9"/>
  <c r="CN40" i="9"/>
  <c r="CN62" i="9"/>
  <c r="CN68" i="9"/>
  <c r="CN76" i="9"/>
  <c r="CN37" i="9"/>
  <c r="CN80" i="9"/>
  <c r="CN84" i="9"/>
  <c r="CN92" i="9"/>
  <c r="CN98" i="9"/>
  <c r="CN102" i="9"/>
  <c r="CN106" i="9"/>
  <c r="CN110" i="9"/>
  <c r="CN114" i="9"/>
  <c r="CN118" i="9"/>
  <c r="CN122" i="9"/>
  <c r="CN126" i="9"/>
  <c r="CN54" i="9"/>
  <c r="CN69" i="9"/>
  <c r="CN73" i="9"/>
  <c r="CN77" i="9"/>
  <c r="CN85" i="9"/>
  <c r="CN93" i="9"/>
  <c r="CN101" i="9"/>
  <c r="CN105" i="9"/>
  <c r="CN109" i="9"/>
  <c r="CN113" i="9"/>
  <c r="CN117" i="9"/>
  <c r="CN121" i="9"/>
  <c r="CN99" i="9"/>
  <c r="CN107" i="9"/>
  <c r="CN115" i="9"/>
  <c r="CN81" i="9"/>
  <c r="CN95" i="9"/>
  <c r="CN97" i="9"/>
  <c r="CN100" i="9"/>
  <c r="CN88" i="9"/>
  <c r="CN96" i="9"/>
  <c r="CN104" i="9"/>
  <c r="CN108" i="9"/>
  <c r="CN119" i="9"/>
  <c r="CN127" i="9"/>
  <c r="CN129" i="9"/>
  <c r="CN133" i="9"/>
  <c r="CN137" i="9"/>
  <c r="CN141" i="9"/>
  <c r="CN145" i="9"/>
  <c r="CN149" i="9"/>
  <c r="CN153" i="9"/>
  <c r="CN157" i="9"/>
  <c r="CN161" i="9"/>
  <c r="CN165" i="9"/>
  <c r="CN169" i="9"/>
  <c r="CN173" i="9"/>
  <c r="CN177" i="9"/>
  <c r="CN181" i="9"/>
  <c r="CN185" i="9"/>
  <c r="CN189" i="9"/>
  <c r="CN193" i="9"/>
  <c r="CN197" i="9"/>
  <c r="CN201" i="9"/>
  <c r="CN103" i="9"/>
  <c r="CN112" i="9"/>
  <c r="CN120" i="9"/>
  <c r="CN128" i="9"/>
  <c r="CN132" i="9"/>
  <c r="CN136" i="9"/>
  <c r="CN140" i="9"/>
  <c r="CN144" i="9"/>
  <c r="CN148" i="9"/>
  <c r="CN152" i="9"/>
  <c r="CN156" i="9"/>
  <c r="CN160" i="9"/>
  <c r="CN164" i="9"/>
  <c r="CN168" i="9"/>
  <c r="CN172" i="9"/>
  <c r="CN176" i="9"/>
  <c r="CN131" i="9"/>
  <c r="CN139" i="9"/>
  <c r="CN135" i="9"/>
  <c r="CN143" i="9"/>
  <c r="CN151" i="9"/>
  <c r="CN89" i="9"/>
  <c r="CN111" i="9"/>
  <c r="CN116" i="9"/>
  <c r="CN124" i="9"/>
  <c r="CN142" i="9"/>
  <c r="CN155" i="9"/>
  <c r="CN158" i="9"/>
  <c r="CN166" i="9"/>
  <c r="CN174" i="9"/>
  <c r="CN186" i="9"/>
  <c r="CN187" i="9"/>
  <c r="CN188" i="9"/>
  <c r="CN202" i="9"/>
  <c r="CN206" i="9"/>
  <c r="CN210" i="9"/>
  <c r="CN214" i="9"/>
  <c r="CN218" i="9"/>
  <c r="CN222" i="9"/>
  <c r="CN123" i="9"/>
  <c r="CN138" i="9"/>
  <c r="CN146" i="9"/>
  <c r="CN159" i="9"/>
  <c r="CN167" i="9"/>
  <c r="CN175" i="9"/>
  <c r="CN190" i="9"/>
  <c r="CN191" i="9"/>
  <c r="CN192" i="9"/>
  <c r="CN205" i="9"/>
  <c r="CN209" i="9"/>
  <c r="CN213" i="9"/>
  <c r="CN217" i="9"/>
  <c r="CN221" i="9"/>
  <c r="CN225" i="9"/>
  <c r="CN229" i="9"/>
  <c r="CN233" i="9"/>
  <c r="CN237" i="9"/>
  <c r="CN241" i="9"/>
  <c r="CN245" i="9"/>
  <c r="CN249" i="9"/>
  <c r="CN253" i="9"/>
  <c r="CN72" i="9"/>
  <c r="CN130" i="9"/>
  <c r="CN171" i="9"/>
  <c r="CN182" i="9"/>
  <c r="CN184" i="9"/>
  <c r="CN199" i="9"/>
  <c r="CN207" i="9"/>
  <c r="CN215" i="9"/>
  <c r="CN223" i="9"/>
  <c r="CN224" i="9"/>
  <c r="CN134" i="9"/>
  <c r="CN147" i="9"/>
  <c r="CN163" i="9"/>
  <c r="CN179" i="9"/>
  <c r="CN183" i="9"/>
  <c r="CN198" i="9"/>
  <c r="CN200" i="9"/>
  <c r="CN203" i="9"/>
  <c r="CN211" i="9"/>
  <c r="CN219" i="9"/>
  <c r="CN230" i="9"/>
  <c r="CN231" i="9"/>
  <c r="CN232" i="9"/>
  <c r="CN125" i="9"/>
  <c r="CN194" i="9"/>
  <c r="CN216" i="9"/>
  <c r="CN226" i="9"/>
  <c r="CN228" i="9"/>
  <c r="CN236" i="9"/>
  <c r="CN239" i="9"/>
  <c r="CN242" i="9"/>
  <c r="CN246" i="9"/>
  <c r="CN247" i="9"/>
  <c r="CN248" i="9"/>
  <c r="CN254" i="9"/>
  <c r="CN258" i="9"/>
  <c r="CN262" i="9"/>
  <c r="CN266" i="9"/>
  <c r="CN270" i="9"/>
  <c r="CN274" i="9"/>
  <c r="CN278" i="9"/>
  <c r="CN150" i="9"/>
  <c r="CN170" i="9"/>
  <c r="CN196" i="9"/>
  <c r="CN208" i="9"/>
  <c r="CN227" i="9"/>
  <c r="CN234" i="9"/>
  <c r="CN244" i="9"/>
  <c r="CN256" i="9"/>
  <c r="CN260" i="9"/>
  <c r="CN264" i="9"/>
  <c r="CN268" i="9"/>
  <c r="CN272" i="9"/>
  <c r="CN276" i="9"/>
  <c r="CN280" i="9"/>
  <c r="CN284" i="9"/>
  <c r="CN288" i="9"/>
  <c r="CN292" i="9"/>
  <c r="CN296" i="9"/>
  <c r="CN300" i="9"/>
  <c r="CN304" i="9"/>
  <c r="CN308" i="9"/>
  <c r="CN312" i="9"/>
  <c r="CN154" i="9"/>
  <c r="CN178" i="9"/>
  <c r="CN180" i="9"/>
  <c r="CN240" i="9"/>
  <c r="CN251" i="9"/>
  <c r="CN257" i="9"/>
  <c r="CN265" i="9"/>
  <c r="CN273" i="9"/>
  <c r="CN279" i="9"/>
  <c r="CN293" i="9"/>
  <c r="CN294" i="9"/>
  <c r="CN295" i="9"/>
  <c r="CN309" i="9"/>
  <c r="CN310" i="9"/>
  <c r="CN311" i="9"/>
  <c r="CN316" i="9"/>
  <c r="CN320" i="9"/>
  <c r="CN324" i="9"/>
  <c r="CN328" i="9"/>
  <c r="CN332" i="9"/>
  <c r="CN336" i="9"/>
  <c r="CN340" i="9"/>
  <c r="CN344" i="9"/>
  <c r="CN348" i="9"/>
  <c r="CN352" i="9"/>
  <c r="CN356" i="9"/>
  <c r="CN360" i="9"/>
  <c r="CN364" i="9"/>
  <c r="CN368" i="9"/>
  <c r="CN372" i="9"/>
  <c r="CN376" i="9"/>
  <c r="CN380" i="9"/>
  <c r="CN384" i="9"/>
  <c r="CN388" i="9"/>
  <c r="CN392" i="9"/>
  <c r="CN396" i="9"/>
  <c r="CN400" i="9"/>
  <c r="CN404" i="9"/>
  <c r="CN408" i="9"/>
  <c r="CN412" i="9"/>
  <c r="CN416" i="9"/>
  <c r="CN420" i="9"/>
  <c r="CN424" i="9"/>
  <c r="CN428" i="9"/>
  <c r="CN432" i="9"/>
  <c r="CN436" i="9"/>
  <c r="CN440" i="9"/>
  <c r="CN444" i="9"/>
  <c r="CN162" i="9"/>
  <c r="CN220" i="9"/>
  <c r="CN235" i="9"/>
  <c r="CN255" i="9"/>
  <c r="CN263" i="9"/>
  <c r="CN271" i="9"/>
  <c r="CN281" i="9"/>
  <c r="CN282" i="9"/>
  <c r="CN283" i="9"/>
  <c r="CN297" i="9"/>
  <c r="CN298" i="9"/>
  <c r="CN299" i="9"/>
  <c r="CN313" i="9"/>
  <c r="CN314" i="9"/>
  <c r="CN315" i="9"/>
  <c r="CN319" i="9"/>
  <c r="CN323" i="9"/>
  <c r="CN327" i="9"/>
  <c r="CN331" i="9"/>
  <c r="CN335" i="9"/>
  <c r="CN339" i="9"/>
  <c r="CN343" i="9"/>
  <c r="CN347" i="9"/>
  <c r="CN351" i="9"/>
  <c r="CN355" i="9"/>
  <c r="CN359" i="9"/>
  <c r="CN363" i="9"/>
  <c r="CN367" i="9"/>
  <c r="CN371" i="9"/>
  <c r="CN212" i="9"/>
  <c r="CN195" i="9"/>
  <c r="CN238" i="9"/>
  <c r="CN259" i="9"/>
  <c r="CN275" i="9"/>
  <c r="CN290" i="9"/>
  <c r="CN305" i="9"/>
  <c r="CN307" i="9"/>
  <c r="CN317" i="9"/>
  <c r="CN325" i="9"/>
  <c r="CN333" i="9"/>
  <c r="CN341" i="9"/>
  <c r="CN349" i="9"/>
  <c r="CN357" i="9"/>
  <c r="CN365" i="9"/>
  <c r="CN385" i="9"/>
  <c r="CN386" i="9"/>
  <c r="CN387" i="9"/>
  <c r="CN401" i="9"/>
  <c r="CN402" i="9"/>
  <c r="CN403" i="9"/>
  <c r="CN417" i="9"/>
  <c r="CN418" i="9"/>
  <c r="CN419" i="9"/>
  <c r="CN433" i="9"/>
  <c r="CN434" i="9"/>
  <c r="CN435" i="9"/>
  <c r="CN204" i="9"/>
  <c r="CN243" i="9"/>
  <c r="CN250" i="9"/>
  <c r="CN261" i="9"/>
  <c r="CN277" i="9"/>
  <c r="CN285" i="9"/>
  <c r="CN287" i="9"/>
  <c r="CN302" i="9"/>
  <c r="CN318" i="9"/>
  <c r="CN326" i="9"/>
  <c r="CN334" i="9"/>
  <c r="CN342" i="9"/>
  <c r="CN350" i="9"/>
  <c r="CN358" i="9"/>
  <c r="CN366" i="9"/>
  <c r="CN373" i="9"/>
  <c r="CN374" i="9"/>
  <c r="CN375" i="9"/>
  <c r="CN389" i="9"/>
  <c r="CN390" i="9"/>
  <c r="CN391" i="9"/>
  <c r="CN405" i="9"/>
  <c r="CN406" i="9"/>
  <c r="CN407" i="9"/>
  <c r="CN421" i="9"/>
  <c r="CN422" i="9"/>
  <c r="CN423" i="9"/>
  <c r="CN437" i="9"/>
  <c r="CN438" i="9"/>
  <c r="CN439" i="9"/>
  <c r="CN445" i="9"/>
  <c r="CN449" i="9"/>
  <c r="CN453" i="9"/>
  <c r="CN457" i="9"/>
  <c r="CN461" i="9"/>
  <c r="CN465" i="9"/>
  <c r="CN469" i="9"/>
  <c r="CN473" i="9"/>
  <c r="CN477" i="9"/>
  <c r="CN481" i="9"/>
  <c r="CN485" i="9"/>
  <c r="CN489" i="9"/>
  <c r="CN493" i="9"/>
  <c r="CN497" i="9"/>
  <c r="CN501" i="9"/>
  <c r="CN505" i="9"/>
  <c r="CN509" i="9"/>
  <c r="CN513" i="9"/>
  <c r="CN517" i="9"/>
  <c r="CN521" i="9"/>
  <c r="CN267" i="9"/>
  <c r="CN291" i="9"/>
  <c r="CN321" i="9"/>
  <c r="CN337" i="9"/>
  <c r="CN353" i="9"/>
  <c r="CN369" i="9"/>
  <c r="CN378" i="9"/>
  <c r="CN393" i="9"/>
  <c r="CN395" i="9"/>
  <c r="CN410" i="9"/>
  <c r="CN425" i="9"/>
  <c r="CN427" i="9"/>
  <c r="CN442" i="9"/>
  <c r="CN458" i="9"/>
  <c r="CN459" i="9"/>
  <c r="CN460" i="9"/>
  <c r="CN474" i="9"/>
  <c r="CN475" i="9"/>
  <c r="CN476" i="9"/>
  <c r="CN490" i="9"/>
  <c r="CN491" i="9"/>
  <c r="CN492" i="9"/>
  <c r="CN506" i="9"/>
  <c r="CN507" i="9"/>
  <c r="CN508" i="9"/>
  <c r="CN524" i="9"/>
  <c r="CN528" i="9"/>
  <c r="CN532" i="9"/>
  <c r="CN536" i="9"/>
  <c r="CN540" i="9"/>
  <c r="CN544" i="9"/>
  <c r="CN548" i="9"/>
  <c r="CN552" i="9"/>
  <c r="CN556" i="9"/>
  <c r="CN560" i="9"/>
  <c r="CN564" i="9"/>
  <c r="CN568" i="9"/>
  <c r="CN572" i="9"/>
  <c r="CN576" i="9"/>
  <c r="CN580" i="9"/>
  <c r="CN584" i="9"/>
  <c r="CN588" i="9"/>
  <c r="CN592" i="9"/>
  <c r="CN596" i="9"/>
  <c r="CN600" i="9"/>
  <c r="CN604" i="9"/>
  <c r="CN608" i="9"/>
  <c r="CN612" i="9"/>
  <c r="CN616" i="9"/>
  <c r="CN620" i="9"/>
  <c r="CN624" i="9"/>
  <c r="CN628" i="9"/>
  <c r="CN632" i="9"/>
  <c r="CN636" i="9"/>
  <c r="CN640" i="9"/>
  <c r="CN644" i="9"/>
  <c r="CN648" i="9"/>
  <c r="CN652" i="9"/>
  <c r="CN656" i="9"/>
  <c r="CN660" i="9"/>
  <c r="CN514" i="9"/>
  <c r="CN515" i="9"/>
  <c r="CN516" i="9"/>
  <c r="CN522" i="9"/>
  <c r="CN526" i="9"/>
  <c r="CN530" i="9"/>
  <c r="CN542" i="9"/>
  <c r="CN554" i="9"/>
  <c r="CN558" i="9"/>
  <c r="CN562" i="9"/>
  <c r="CN566" i="9"/>
  <c r="CN574" i="9"/>
  <c r="CN578" i="9"/>
  <c r="CN594" i="9"/>
  <c r="CN598" i="9"/>
  <c r="CN606" i="9"/>
  <c r="CN614" i="9"/>
  <c r="CN618" i="9"/>
  <c r="CN638" i="9"/>
  <c r="CN654" i="9"/>
  <c r="CN286" i="9"/>
  <c r="CN303" i="9"/>
  <c r="CN330" i="9"/>
  <c r="CN346" i="9"/>
  <c r="CN362" i="9"/>
  <c r="CN382" i="9"/>
  <c r="CN397" i="9"/>
  <c r="CN399" i="9"/>
  <c r="CN414" i="9"/>
  <c r="CN429" i="9"/>
  <c r="CN431" i="9"/>
  <c r="CN446" i="9"/>
  <c r="CN447" i="9"/>
  <c r="CN448" i="9"/>
  <c r="CN462" i="9"/>
  <c r="CN463" i="9"/>
  <c r="CN464" i="9"/>
  <c r="CN478" i="9"/>
  <c r="CN479" i="9"/>
  <c r="CN480" i="9"/>
  <c r="CN494" i="9"/>
  <c r="CN495" i="9"/>
  <c r="CN496" i="9"/>
  <c r="CN510" i="9"/>
  <c r="CN511" i="9"/>
  <c r="CN512" i="9"/>
  <c r="CN523" i="9"/>
  <c r="CN527" i="9"/>
  <c r="CN531" i="9"/>
  <c r="CN535" i="9"/>
  <c r="CN539" i="9"/>
  <c r="CN543" i="9"/>
  <c r="CN547" i="9"/>
  <c r="CN551" i="9"/>
  <c r="CN555" i="9"/>
  <c r="CN559" i="9"/>
  <c r="CN563" i="9"/>
  <c r="CN567" i="9"/>
  <c r="CN571" i="9"/>
  <c r="CN575" i="9"/>
  <c r="CN579" i="9"/>
  <c r="CN583" i="9"/>
  <c r="CN587" i="9"/>
  <c r="CN591" i="9"/>
  <c r="CN595" i="9"/>
  <c r="CN599" i="9"/>
  <c r="CN603" i="9"/>
  <c r="CN607" i="9"/>
  <c r="CN611" i="9"/>
  <c r="CN615" i="9"/>
  <c r="CN619" i="9"/>
  <c r="CN623" i="9"/>
  <c r="CN627" i="9"/>
  <c r="CN631" i="9"/>
  <c r="CN635" i="9"/>
  <c r="CN639" i="9"/>
  <c r="CN643" i="9"/>
  <c r="CN647" i="9"/>
  <c r="CN651" i="9"/>
  <c r="CN655" i="9"/>
  <c r="CN659" i="9"/>
  <c r="CN586" i="9"/>
  <c r="CN590" i="9"/>
  <c r="CN634" i="9"/>
  <c r="CN658" i="9"/>
  <c r="CN269" i="9"/>
  <c r="CN301" i="9"/>
  <c r="CN322" i="9"/>
  <c r="CN338" i="9"/>
  <c r="CN370" i="9"/>
  <c r="CN398" i="9"/>
  <c r="CN430" i="9"/>
  <c r="CN252" i="9"/>
  <c r="CN289" i="9"/>
  <c r="CN306" i="9"/>
  <c r="CN329" i="9"/>
  <c r="CN345" i="9"/>
  <c r="CN361" i="9"/>
  <c r="CN377" i="9"/>
  <c r="CN379" i="9"/>
  <c r="CN394" i="9"/>
  <c r="CN409" i="9"/>
  <c r="CN411" i="9"/>
  <c r="CN426" i="9"/>
  <c r="CN441" i="9"/>
  <c r="CN443" i="9"/>
  <c r="CN450" i="9"/>
  <c r="CN451" i="9"/>
  <c r="CN452" i="9"/>
  <c r="CN466" i="9"/>
  <c r="CN467" i="9"/>
  <c r="CN468" i="9"/>
  <c r="CN482" i="9"/>
  <c r="CN483" i="9"/>
  <c r="CN484" i="9"/>
  <c r="CN498" i="9"/>
  <c r="CN499" i="9"/>
  <c r="CN500" i="9"/>
  <c r="CN534" i="9"/>
  <c r="CN538" i="9"/>
  <c r="CN546" i="9"/>
  <c r="CN550" i="9"/>
  <c r="CN570" i="9"/>
  <c r="CN582" i="9"/>
  <c r="CN602" i="9"/>
  <c r="CN610" i="9"/>
  <c r="CN622" i="9"/>
  <c r="CN626" i="9"/>
  <c r="CN630" i="9"/>
  <c r="CN642" i="9"/>
  <c r="CN646" i="9"/>
  <c r="CN650" i="9"/>
  <c r="CN354" i="9"/>
  <c r="CN381" i="9"/>
  <c r="CN383" i="9"/>
  <c r="CN413" i="9"/>
  <c r="CN415" i="9"/>
  <c r="CN455" i="9"/>
  <c r="CN472" i="9"/>
  <c r="CN502" i="9"/>
  <c r="CN519" i="9"/>
  <c r="CN533" i="9"/>
  <c r="CN549" i="9"/>
  <c r="CN565" i="9"/>
  <c r="CN581" i="9"/>
  <c r="CN597" i="9"/>
  <c r="CN613" i="9"/>
  <c r="CN629" i="9"/>
  <c r="CN645" i="9"/>
  <c r="CN661" i="9"/>
  <c r="CN486" i="9"/>
  <c r="CN553" i="9"/>
  <c r="CN585" i="9"/>
  <c r="CN601" i="9"/>
  <c r="CN617" i="9"/>
  <c r="CN633" i="9"/>
  <c r="CN454" i="9"/>
  <c r="CN471" i="9"/>
  <c r="CN488" i="9"/>
  <c r="CN518" i="9"/>
  <c r="CN529" i="9"/>
  <c r="CN545" i="9"/>
  <c r="CN561" i="9"/>
  <c r="CN577" i="9"/>
  <c r="CN593" i="9"/>
  <c r="CN609" i="9"/>
  <c r="CN625" i="9"/>
  <c r="CN641" i="9"/>
  <c r="CN657" i="9"/>
  <c r="CN456" i="9"/>
  <c r="CN537" i="9"/>
  <c r="CN649" i="9"/>
  <c r="CN470" i="9"/>
  <c r="CN487" i="9"/>
  <c r="CN504" i="9"/>
  <c r="CN525" i="9"/>
  <c r="CN541" i="9"/>
  <c r="CN557" i="9"/>
  <c r="CN573" i="9"/>
  <c r="CN589" i="9"/>
  <c r="CN605" i="9"/>
  <c r="CN621" i="9"/>
  <c r="CN637" i="9"/>
  <c r="CN653" i="9"/>
  <c r="CN503" i="9"/>
  <c r="CN520" i="9"/>
  <c r="CN569" i="9"/>
  <c r="AG11" i="9"/>
  <c r="AH6" i="9"/>
  <c r="AF16" i="9"/>
  <c r="AF25" i="9"/>
  <c r="AF14" i="9"/>
  <c r="AF24" i="9"/>
  <c r="AF29" i="9"/>
  <c r="AF31" i="9"/>
  <c r="AF38" i="9"/>
  <c r="AF42" i="9"/>
  <c r="AF46" i="9"/>
  <c r="AF50" i="9"/>
  <c r="AF54" i="9"/>
  <c r="AF59" i="9"/>
  <c r="AF63" i="9"/>
  <c r="AF67" i="9"/>
  <c r="AF71" i="9"/>
  <c r="AF74" i="9"/>
  <c r="AF78" i="9"/>
  <c r="AF82" i="9"/>
  <c r="AF86" i="9"/>
  <c r="AF90" i="9"/>
  <c r="AF96" i="9"/>
  <c r="AF100" i="9"/>
  <c r="AF104" i="9"/>
  <c r="AF108" i="9"/>
  <c r="AF112" i="9"/>
  <c r="AF116" i="9"/>
  <c r="AF120" i="9"/>
  <c r="AF92" i="9"/>
  <c r="AF126" i="9"/>
  <c r="AF134" i="9"/>
  <c r="AF131" i="9"/>
  <c r="AF138" i="9"/>
  <c r="AF142" i="9"/>
  <c r="AF146" i="9"/>
  <c r="AF150" i="9"/>
  <c r="AF154" i="9"/>
  <c r="AF158" i="9"/>
  <c r="AF162" i="9"/>
  <c r="AF166" i="9"/>
  <c r="AF170" i="9"/>
  <c r="AF174" i="9"/>
  <c r="AF178" i="9"/>
  <c r="AF182" i="9"/>
  <c r="AF186" i="9"/>
  <c r="AF190" i="9"/>
  <c r="AF194" i="9"/>
  <c r="AF198" i="9"/>
  <c r="AF202" i="9"/>
  <c r="AF206" i="9"/>
  <c r="AF210" i="9"/>
  <c r="AF214" i="9"/>
  <c r="AF218" i="9"/>
  <c r="AF222" i="9"/>
  <c r="AF226" i="9"/>
  <c r="AF230" i="9"/>
  <c r="AF234" i="9"/>
  <c r="AF238" i="9"/>
  <c r="AF242" i="9"/>
  <c r="AF246" i="9"/>
  <c r="AF250" i="9"/>
  <c r="AF254" i="9"/>
  <c r="AF258" i="9"/>
  <c r="AF262" i="9"/>
  <c r="AF266" i="9"/>
  <c r="AF270" i="9"/>
  <c r="AF274" i="9"/>
  <c r="AF278" i="9"/>
  <c r="AF282" i="9"/>
  <c r="AF286" i="9"/>
  <c r="AF290" i="9"/>
  <c r="AF294" i="9"/>
  <c r="AF298" i="9"/>
  <c r="AF302" i="9"/>
  <c r="AF306" i="9"/>
  <c r="AF310" i="9"/>
  <c r="AF314" i="9"/>
  <c r="AF318" i="9"/>
  <c r="AF322" i="9"/>
  <c r="AF326" i="9"/>
  <c r="AF330" i="9"/>
  <c r="AF334" i="9"/>
  <c r="AF338" i="9"/>
  <c r="AF342" i="9"/>
  <c r="AF346" i="9"/>
  <c r="AF350" i="9"/>
  <c r="AF354" i="9"/>
  <c r="AF358" i="9"/>
  <c r="AF362" i="9"/>
  <c r="AF366" i="9"/>
  <c r="AF370" i="9"/>
  <c r="AF374" i="9"/>
  <c r="AF378" i="9"/>
  <c r="AF382" i="9"/>
  <c r="AF386" i="9"/>
  <c r="AF390" i="9"/>
  <c r="AF394" i="9"/>
  <c r="AF398" i="9"/>
  <c r="AF402" i="9"/>
  <c r="AF406" i="9"/>
  <c r="AF410" i="9"/>
  <c r="AF415" i="9"/>
  <c r="AF419" i="9"/>
  <c r="AF423" i="9"/>
  <c r="AF427" i="9"/>
  <c r="AF431" i="9"/>
  <c r="AF435" i="9"/>
  <c r="AF439" i="9"/>
  <c r="AF443" i="9"/>
  <c r="AF447" i="9"/>
  <c r="AF451" i="9"/>
  <c r="AF455" i="9"/>
  <c r="AF459" i="9"/>
  <c r="AF463" i="9"/>
  <c r="AF467" i="9"/>
  <c r="AF471" i="9"/>
  <c r="AF477" i="9"/>
  <c r="AF481" i="9"/>
  <c r="AF485" i="9"/>
  <c r="AF489" i="9"/>
  <c r="AF493" i="9"/>
  <c r="AF497" i="9"/>
  <c r="AF501" i="9"/>
  <c r="AF505" i="9"/>
  <c r="AF509" i="9"/>
  <c r="AF513" i="9"/>
  <c r="AF517" i="9"/>
  <c r="AF521" i="9"/>
  <c r="AF525" i="9"/>
  <c r="AF529" i="9"/>
  <c r="AF533" i="9"/>
  <c r="AF537" i="9"/>
  <c r="AF541" i="9"/>
  <c r="AF545" i="9"/>
  <c r="AF549" i="9"/>
  <c r="AF553" i="9"/>
  <c r="AF557" i="9"/>
  <c r="AF561" i="9"/>
  <c r="AF565" i="9"/>
  <c r="AF569" i="9"/>
  <c r="AF573" i="9"/>
  <c r="AF577" i="9"/>
  <c r="AF581" i="9"/>
  <c r="AF585" i="9"/>
  <c r="AF589" i="9"/>
  <c r="AF593" i="9"/>
  <c r="AF597" i="9"/>
  <c r="AF601" i="9"/>
  <c r="AF605" i="9"/>
  <c r="AF609" i="9"/>
  <c r="AF472" i="9"/>
  <c r="AF614" i="9"/>
  <c r="AF618" i="9"/>
  <c r="AF622" i="9"/>
  <c r="AF626" i="9"/>
  <c r="AF630" i="9"/>
  <c r="AF634" i="9"/>
  <c r="AF638" i="9"/>
  <c r="AF642" i="9"/>
  <c r="AF646" i="9"/>
  <c r="AF650" i="9"/>
  <c r="AF654" i="9"/>
  <c r="AF658" i="9"/>
  <c r="AF20" i="9"/>
  <c r="AF13" i="9"/>
  <c r="AF26" i="9"/>
  <c r="AF22" i="9"/>
  <c r="AF28" i="9"/>
  <c r="AF35" i="9"/>
  <c r="AF39" i="9"/>
  <c r="AF43" i="9"/>
  <c r="AF47" i="9"/>
  <c r="AF51" i="9"/>
  <c r="AF56" i="9"/>
  <c r="AF60" i="9"/>
  <c r="AF64" i="9"/>
  <c r="AF68" i="9"/>
  <c r="AF72" i="9"/>
  <c r="AF75" i="9"/>
  <c r="AF79" i="9"/>
  <c r="AF83" i="9"/>
  <c r="AF87" i="9"/>
  <c r="AF93" i="9"/>
  <c r="AF97" i="9"/>
  <c r="AF101" i="9"/>
  <c r="AF105" i="9"/>
  <c r="AF109" i="9"/>
  <c r="AF113" i="9"/>
  <c r="AF117" i="9"/>
  <c r="AF121" i="9"/>
  <c r="AF123" i="9"/>
  <c r="AF128" i="9"/>
  <c r="AF136" i="9"/>
  <c r="AF133" i="9"/>
  <c r="AF139" i="9"/>
  <c r="AF143" i="9"/>
  <c r="AF147" i="9"/>
  <c r="AF151" i="9"/>
  <c r="AF155" i="9"/>
  <c r="AF159" i="9"/>
  <c r="AF163" i="9"/>
  <c r="AF167" i="9"/>
  <c r="AF171" i="9"/>
  <c r="AF175" i="9"/>
  <c r="AF179" i="9"/>
  <c r="AF183" i="9"/>
  <c r="AF187" i="9"/>
  <c r="AF191" i="9"/>
  <c r="AF195" i="9"/>
  <c r="AF199" i="9"/>
  <c r="AF203" i="9"/>
  <c r="AF207" i="9"/>
  <c r="AF211" i="9"/>
  <c r="AF215" i="9"/>
  <c r="AF219" i="9"/>
  <c r="AF223" i="9"/>
  <c r="AF227" i="9"/>
  <c r="AF231" i="9"/>
  <c r="AF235" i="9"/>
  <c r="AF239" i="9"/>
  <c r="AF243" i="9"/>
  <c r="AF247" i="9"/>
  <c r="AF251" i="9"/>
  <c r="AF255" i="9"/>
  <c r="AF259" i="9"/>
  <c r="AF263" i="9"/>
  <c r="AF267" i="9"/>
  <c r="AF271" i="9"/>
  <c r="AF275" i="9"/>
  <c r="AF279" i="9"/>
  <c r="AF283" i="9"/>
  <c r="AF287" i="9"/>
  <c r="AF291" i="9"/>
  <c r="AF295" i="9"/>
  <c r="AF299" i="9"/>
  <c r="AF303" i="9"/>
  <c r="AF307" i="9"/>
  <c r="AF311" i="9"/>
  <c r="AF315" i="9"/>
  <c r="AF319" i="9"/>
  <c r="AF323" i="9"/>
  <c r="AF327" i="9"/>
  <c r="AF331" i="9"/>
  <c r="AF335" i="9"/>
  <c r="AF339" i="9"/>
  <c r="AF343" i="9"/>
  <c r="AF347" i="9"/>
  <c r="AF351" i="9"/>
  <c r="AF355" i="9"/>
  <c r="AF359" i="9"/>
  <c r="AF363" i="9"/>
  <c r="AF367" i="9"/>
  <c r="AF371" i="9"/>
  <c r="AF375" i="9"/>
  <c r="AF379" i="9"/>
  <c r="AF383" i="9"/>
  <c r="AF387" i="9"/>
  <c r="AF391" i="9"/>
  <c r="AF395" i="9"/>
  <c r="AF399" i="9"/>
  <c r="AF403" i="9"/>
  <c r="AF407" i="9"/>
  <c r="AF411" i="9"/>
  <c r="AF416" i="9"/>
  <c r="AF420" i="9"/>
  <c r="AF424" i="9"/>
  <c r="AF428" i="9"/>
  <c r="AF432" i="9"/>
  <c r="AF436" i="9"/>
  <c r="AF440" i="9"/>
  <c r="AF444" i="9"/>
  <c r="AF448" i="9"/>
  <c r="AF452" i="9"/>
  <c r="AF456" i="9"/>
  <c r="AF460" i="9"/>
  <c r="AF464" i="9"/>
  <c r="AF468" i="9"/>
  <c r="AF413" i="9"/>
  <c r="AF473" i="9"/>
  <c r="AF482" i="9"/>
  <c r="AF486" i="9"/>
  <c r="AF490" i="9"/>
  <c r="AF494" i="9"/>
  <c r="AF498" i="9"/>
  <c r="AF502" i="9"/>
  <c r="AF506" i="9"/>
  <c r="AF510" i="9"/>
  <c r="AF514" i="9"/>
  <c r="AF518" i="9"/>
  <c r="AF522" i="9"/>
  <c r="AF526" i="9"/>
  <c r="AF530" i="9"/>
  <c r="AF534" i="9"/>
  <c r="AF538" i="9"/>
  <c r="AF542" i="9"/>
  <c r="AF546" i="9"/>
  <c r="AF550" i="9"/>
  <c r="AF554" i="9"/>
  <c r="AF558" i="9"/>
  <c r="AF562" i="9"/>
  <c r="AF566" i="9"/>
  <c r="AF570" i="9"/>
  <c r="AF574" i="9"/>
  <c r="AF578" i="9"/>
  <c r="AF582" i="9"/>
  <c r="AF586" i="9"/>
  <c r="AF590" i="9"/>
  <c r="AF594" i="9"/>
  <c r="AF598" i="9"/>
  <c r="AF602" i="9"/>
  <c r="AF606" i="9"/>
  <c r="AF610" i="9"/>
  <c r="AF474" i="9"/>
  <c r="AF615" i="9"/>
  <c r="AF619" i="9"/>
  <c r="AF623" i="9"/>
  <c r="AF627" i="9"/>
  <c r="AF631" i="9"/>
  <c r="AF635" i="9"/>
  <c r="AF639" i="9"/>
  <c r="AF643" i="9"/>
  <c r="AF647" i="9"/>
  <c r="AF651" i="9"/>
  <c r="AF655" i="9"/>
  <c r="AF659" i="9"/>
  <c r="AF12" i="9"/>
  <c r="AF21" i="9"/>
  <c r="AF15" i="9"/>
  <c r="AF33" i="9"/>
  <c r="AF27" i="9"/>
  <c r="AF32" i="9"/>
  <c r="AF36" i="9"/>
  <c r="AF40" i="9"/>
  <c r="AF44" i="9"/>
  <c r="AF48" i="9"/>
  <c r="AF52" i="9"/>
  <c r="AF57" i="9"/>
  <c r="AF61" i="9"/>
  <c r="AF65" i="9"/>
  <c r="AF69" i="9"/>
  <c r="AF55" i="9"/>
  <c r="AF76" i="9"/>
  <c r="AF80" i="9"/>
  <c r="AF84" i="9"/>
  <c r="AF88" i="9"/>
  <c r="AF94" i="9"/>
  <c r="AF98" i="9"/>
  <c r="AF102" i="9"/>
  <c r="AF106" i="9"/>
  <c r="AF110" i="9"/>
  <c r="AF114" i="9"/>
  <c r="AF118" i="9"/>
  <c r="AF122" i="9"/>
  <c r="AF124" i="9"/>
  <c r="AF130" i="9"/>
  <c r="AF127" i="9"/>
  <c r="AF135" i="9"/>
  <c r="AF140" i="9"/>
  <c r="AF144" i="9"/>
  <c r="AF148" i="9"/>
  <c r="AF152" i="9"/>
  <c r="AF156" i="9"/>
  <c r="AF160" i="9"/>
  <c r="AF164" i="9"/>
  <c r="AF168" i="9"/>
  <c r="AF172" i="9"/>
  <c r="AF176" i="9"/>
  <c r="AF180" i="9"/>
  <c r="AF184" i="9"/>
  <c r="AF188" i="9"/>
  <c r="AF192" i="9"/>
  <c r="AF196" i="9"/>
  <c r="AF200" i="9"/>
  <c r="AF204" i="9"/>
  <c r="AF208" i="9"/>
  <c r="AF212" i="9"/>
  <c r="AF216" i="9"/>
  <c r="AF220" i="9"/>
  <c r="AF224" i="9"/>
  <c r="AF228" i="9"/>
  <c r="AF232" i="9"/>
  <c r="AF236" i="9"/>
  <c r="AF240" i="9"/>
  <c r="AF244" i="9"/>
  <c r="AF248" i="9"/>
  <c r="AF252" i="9"/>
  <c r="AF256" i="9"/>
  <c r="AF260" i="9"/>
  <c r="AF264" i="9"/>
  <c r="AF268" i="9"/>
  <c r="AF272" i="9"/>
  <c r="AF276" i="9"/>
  <c r="AF280" i="9"/>
  <c r="AF284" i="9"/>
  <c r="AF288" i="9"/>
  <c r="AF292" i="9"/>
  <c r="AF296" i="9"/>
  <c r="AF300" i="9"/>
  <c r="AF304" i="9"/>
  <c r="AF308" i="9"/>
  <c r="AF312" i="9"/>
  <c r="AF316" i="9"/>
  <c r="AF320" i="9"/>
  <c r="AF324" i="9"/>
  <c r="AF328" i="9"/>
  <c r="AF332" i="9"/>
  <c r="AF336" i="9"/>
  <c r="AF340" i="9"/>
  <c r="AF344" i="9"/>
  <c r="AF348" i="9"/>
  <c r="AF352" i="9"/>
  <c r="AF356" i="9"/>
  <c r="AF360" i="9"/>
  <c r="AF364" i="9"/>
  <c r="AF368" i="9"/>
  <c r="AF372" i="9"/>
  <c r="AF376" i="9"/>
  <c r="AF380" i="9"/>
  <c r="AF384" i="9"/>
  <c r="AF388" i="9"/>
  <c r="AF392" i="9"/>
  <c r="AF396" i="9"/>
  <c r="AF400" i="9"/>
  <c r="AF404" i="9"/>
  <c r="AF408" i="9"/>
  <c r="AF412" i="9"/>
  <c r="AF417" i="9"/>
  <c r="AF421" i="9"/>
  <c r="AF425" i="9"/>
  <c r="AF429" i="9"/>
  <c r="AF433" i="9"/>
  <c r="AF437" i="9"/>
  <c r="AF441" i="9"/>
  <c r="AF445" i="9"/>
  <c r="AF449" i="9"/>
  <c r="AF453" i="9"/>
  <c r="AF457" i="9"/>
  <c r="AF461" i="9"/>
  <c r="AF465" i="9"/>
  <c r="AF469" i="9"/>
  <c r="AF475" i="9"/>
  <c r="AF478" i="9"/>
  <c r="AF483" i="9"/>
  <c r="AF487" i="9"/>
  <c r="AF491" i="9"/>
  <c r="AF495" i="9"/>
  <c r="AF499" i="9"/>
  <c r="AF503" i="9"/>
  <c r="AF507" i="9"/>
  <c r="AF511" i="9"/>
  <c r="AF515" i="9"/>
  <c r="AF519" i="9"/>
  <c r="AF523" i="9"/>
  <c r="AF527" i="9"/>
  <c r="AF531" i="9"/>
  <c r="AF535" i="9"/>
  <c r="AF539" i="9"/>
  <c r="AF543" i="9"/>
  <c r="AF547" i="9"/>
  <c r="AF551" i="9"/>
  <c r="AF555" i="9"/>
  <c r="AF559" i="9"/>
  <c r="AF563" i="9"/>
  <c r="AF567" i="9"/>
  <c r="AF571" i="9"/>
  <c r="AF575" i="9"/>
  <c r="AF579" i="9"/>
  <c r="AF583" i="9"/>
  <c r="AF587" i="9"/>
  <c r="AF591" i="9"/>
  <c r="AF595" i="9"/>
  <c r="AF599" i="9"/>
  <c r="AF603" i="9"/>
  <c r="AF607" i="9"/>
  <c r="AF611" i="9"/>
  <c r="AF479" i="9"/>
  <c r="AF616" i="9"/>
  <c r="AF620" i="9"/>
  <c r="AF624" i="9"/>
  <c r="AF628" i="9"/>
  <c r="AF632" i="9"/>
  <c r="AF636" i="9"/>
  <c r="AF640" i="9"/>
  <c r="AF644" i="9"/>
  <c r="AF648" i="9"/>
  <c r="AF652" i="9"/>
  <c r="AF656" i="9"/>
  <c r="AF660" i="9"/>
  <c r="AF17" i="9"/>
  <c r="AF23" i="9"/>
  <c r="AF19" i="9"/>
  <c r="AF34" i="9"/>
  <c r="AF30" i="9"/>
  <c r="AF18" i="9"/>
  <c r="AF37" i="9"/>
  <c r="AF41" i="9"/>
  <c r="AF45" i="9"/>
  <c r="AF49" i="9"/>
  <c r="AF53" i="9"/>
  <c r="AF58" i="9"/>
  <c r="AF62" i="9"/>
  <c r="AF66" i="9"/>
  <c r="AF70" i="9"/>
  <c r="AF73" i="9"/>
  <c r="AF77" i="9"/>
  <c r="AF81" i="9"/>
  <c r="AF85" i="9"/>
  <c r="AF89" i="9"/>
  <c r="AF95" i="9"/>
  <c r="AF99" i="9"/>
  <c r="AF103" i="9"/>
  <c r="AF107" i="9"/>
  <c r="AF111" i="9"/>
  <c r="AF115" i="9"/>
  <c r="AF119" i="9"/>
  <c r="AF91" i="9"/>
  <c r="AF125" i="9"/>
  <c r="AF132" i="9"/>
  <c r="AF129" i="9"/>
  <c r="AF137" i="9"/>
  <c r="AF141" i="9"/>
  <c r="AF145" i="9"/>
  <c r="AF149" i="9"/>
  <c r="AF153" i="9"/>
  <c r="AF157" i="9"/>
  <c r="AF161" i="9"/>
  <c r="AF165" i="9"/>
  <c r="AF169" i="9"/>
  <c r="AF173" i="9"/>
  <c r="AF177" i="9"/>
  <c r="AF181" i="9"/>
  <c r="AF185" i="9"/>
  <c r="AF189" i="9"/>
  <c r="AF193" i="9"/>
  <c r="AF197" i="9"/>
  <c r="AF201" i="9"/>
  <c r="AF205" i="9"/>
  <c r="AF209" i="9"/>
  <c r="AF213" i="9"/>
  <c r="AF217" i="9"/>
  <c r="AF221" i="9"/>
  <c r="AF225" i="9"/>
  <c r="AF229" i="9"/>
  <c r="AF233" i="9"/>
  <c r="AF237" i="9"/>
  <c r="AF241" i="9"/>
  <c r="AF245" i="9"/>
  <c r="AF249" i="9"/>
  <c r="AF253" i="9"/>
  <c r="AF257" i="9"/>
  <c r="AF261" i="9"/>
  <c r="AF265" i="9"/>
  <c r="AF269" i="9"/>
  <c r="AF273" i="9"/>
  <c r="AF277" i="9"/>
  <c r="AF281" i="9"/>
  <c r="AF285" i="9"/>
  <c r="AF289" i="9"/>
  <c r="AF293" i="9"/>
  <c r="AF297" i="9"/>
  <c r="AF301" i="9"/>
  <c r="AF305" i="9"/>
  <c r="AF309" i="9"/>
  <c r="AF313" i="9"/>
  <c r="AF317" i="9"/>
  <c r="AF321" i="9"/>
  <c r="AF325" i="9"/>
  <c r="AF329" i="9"/>
  <c r="AF333" i="9"/>
  <c r="AF337" i="9"/>
  <c r="AF341" i="9"/>
  <c r="AF345" i="9"/>
  <c r="AF349" i="9"/>
  <c r="AF353" i="9"/>
  <c r="AF357" i="9"/>
  <c r="AF361" i="9"/>
  <c r="AF365" i="9"/>
  <c r="AF369" i="9"/>
  <c r="AF373" i="9"/>
  <c r="AF377" i="9"/>
  <c r="AF381" i="9"/>
  <c r="AF385" i="9"/>
  <c r="AF389" i="9"/>
  <c r="AF393" i="9"/>
  <c r="AF397" i="9"/>
  <c r="AF401" i="9"/>
  <c r="AF405" i="9"/>
  <c r="AF409" i="9"/>
  <c r="AF414" i="9"/>
  <c r="AF418" i="9"/>
  <c r="AF422" i="9"/>
  <c r="AF426" i="9"/>
  <c r="AF430" i="9"/>
  <c r="AF434" i="9"/>
  <c r="AF438" i="9"/>
  <c r="AF442" i="9"/>
  <c r="AF446" i="9"/>
  <c r="AF450" i="9"/>
  <c r="AF454" i="9"/>
  <c r="AF458" i="9"/>
  <c r="AF462" i="9"/>
  <c r="AF466" i="9"/>
  <c r="AF470" i="9"/>
  <c r="AF476" i="9"/>
  <c r="AF480" i="9"/>
  <c r="AF484" i="9"/>
  <c r="AF488" i="9"/>
  <c r="AF492" i="9"/>
  <c r="AF496" i="9"/>
  <c r="AF500" i="9"/>
  <c r="AF504" i="9"/>
  <c r="AF508" i="9"/>
  <c r="AF512" i="9"/>
  <c r="AF516" i="9"/>
  <c r="AF520" i="9"/>
  <c r="AF524" i="9"/>
  <c r="AF528" i="9"/>
  <c r="AF532" i="9"/>
  <c r="AF536" i="9"/>
  <c r="AF540" i="9"/>
  <c r="AF544" i="9"/>
  <c r="AF548" i="9"/>
  <c r="AF552" i="9"/>
  <c r="AF556" i="9"/>
  <c r="AF560" i="9"/>
  <c r="AF564" i="9"/>
  <c r="AF568" i="9"/>
  <c r="AF572" i="9"/>
  <c r="AF576" i="9"/>
  <c r="AF580" i="9"/>
  <c r="AF584" i="9"/>
  <c r="AF588" i="9"/>
  <c r="AF592" i="9"/>
  <c r="AF596" i="9"/>
  <c r="AF600" i="9"/>
  <c r="AF604" i="9"/>
  <c r="AF608" i="9"/>
  <c r="AF612" i="9"/>
  <c r="AF613" i="9"/>
  <c r="AF617" i="9"/>
  <c r="AF621" i="9"/>
  <c r="AF625" i="9"/>
  <c r="AF629" i="9"/>
  <c r="AF633" i="9"/>
  <c r="AF637" i="9"/>
  <c r="AF641" i="9"/>
  <c r="AF645" i="9"/>
  <c r="AF649" i="9"/>
  <c r="AF653" i="9"/>
  <c r="AF657" i="9"/>
  <c r="AF661" i="9"/>
  <c r="CP6" i="9"/>
  <c r="AG64" i="6"/>
  <c r="AG68" i="6"/>
  <c r="AG60" i="6"/>
  <c r="AG58" i="6"/>
  <c r="AG56" i="6"/>
  <c r="AG62" i="6"/>
  <c r="AG54" i="6"/>
  <c r="AG66" i="6"/>
  <c r="AG52" i="6"/>
  <c r="AG50" i="6"/>
  <c r="AG42" i="6"/>
  <c r="AG48" i="6"/>
  <c r="AG46" i="6"/>
  <c r="AG40" i="6"/>
  <c r="AG32" i="6"/>
  <c r="AG24" i="6"/>
  <c r="AG44" i="6"/>
  <c r="AG38" i="6"/>
  <c r="AG30" i="6"/>
  <c r="AG36" i="6"/>
  <c r="AG28" i="6"/>
  <c r="AG18" i="6"/>
  <c r="AG16" i="6"/>
  <c r="AG26" i="6"/>
  <c r="AG22" i="6"/>
  <c r="AG14" i="6"/>
  <c r="AG34" i="6"/>
  <c r="AG12" i="6"/>
  <c r="AG20" i="6"/>
  <c r="AH11" i="6"/>
  <c r="AI6" i="6"/>
  <c r="AH7" i="6"/>
  <c r="AH8" i="6"/>
  <c r="AG13" i="6"/>
  <c r="AG15" i="6"/>
  <c r="AG17" i="6"/>
  <c r="AG19" i="6"/>
  <c r="AG31" i="6"/>
  <c r="AG21" i="6"/>
  <c r="AG23" i="6"/>
  <c r="AG25" i="6"/>
  <c r="AG27" i="6"/>
  <c r="AG29" i="6"/>
  <c r="AG35" i="6"/>
  <c r="AG37" i="6"/>
  <c r="AG39" i="6"/>
  <c r="AG41" i="6"/>
  <c r="AG43" i="6"/>
  <c r="AG45" i="6"/>
  <c r="AG47" i="6"/>
  <c r="AG33" i="6"/>
  <c r="AG49" i="6"/>
  <c r="AG51" i="6"/>
  <c r="AG53" i="6"/>
  <c r="AG55" i="6"/>
  <c r="AG57" i="6"/>
  <c r="AG59" i="6"/>
  <c r="AG61" i="6"/>
  <c r="AG63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65" i="6"/>
  <c r="AG67" i="6"/>
  <c r="AG69" i="6"/>
  <c r="AG70" i="6"/>
  <c r="AG71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6" i="6"/>
  <c r="AG178" i="6"/>
  <c r="AG180" i="6"/>
  <c r="AG182" i="6"/>
  <c r="AG184" i="6"/>
  <c r="AG186" i="6"/>
  <c r="AG188" i="6"/>
  <c r="AG190" i="6"/>
  <c r="AG192" i="6"/>
  <c r="AG194" i="6"/>
  <c r="AG196" i="6"/>
  <c r="AG198" i="6"/>
  <c r="AG200" i="6"/>
  <c r="AG202" i="6"/>
  <c r="AG204" i="6"/>
  <c r="AG206" i="6"/>
  <c r="AG208" i="6"/>
  <c r="AG210" i="6"/>
  <c r="AG212" i="6"/>
  <c r="AG214" i="6"/>
  <c r="AG216" i="6"/>
  <c r="AG218" i="6"/>
  <c r="AG220" i="6"/>
  <c r="AG222" i="6"/>
  <c r="AG224" i="6"/>
  <c r="AG226" i="6"/>
  <c r="AG228" i="6"/>
  <c r="AG230" i="6"/>
  <c r="AG175" i="6"/>
  <c r="AG177" i="6"/>
  <c r="AG179" i="6"/>
  <c r="AG181" i="6"/>
  <c r="AG183" i="6"/>
  <c r="AG185" i="6"/>
  <c r="AG187" i="6"/>
  <c r="AG189" i="6"/>
  <c r="AG191" i="6"/>
  <c r="AG193" i="6"/>
  <c r="AG195" i="6"/>
  <c r="AG197" i="6"/>
  <c r="AG199" i="6"/>
  <c r="AG201" i="6"/>
  <c r="AG203" i="6"/>
  <c r="AG205" i="6"/>
  <c r="AG207" i="6"/>
  <c r="AG209" i="6"/>
  <c r="AG211" i="6"/>
  <c r="AG213" i="6"/>
  <c r="AG215" i="6"/>
  <c r="AG217" i="6"/>
  <c r="AG219" i="6"/>
  <c r="AG221" i="6"/>
  <c r="AG223" i="6"/>
  <c r="AG227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225" i="6"/>
  <c r="AG229" i="6"/>
  <c r="AG316" i="6"/>
  <c r="AG318" i="6"/>
  <c r="AG320" i="6"/>
  <c r="AG322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15" i="6"/>
  <c r="AG317" i="6"/>
  <c r="AG319" i="6"/>
  <c r="AG321" i="6"/>
  <c r="AG323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418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419" i="6"/>
  <c r="AG536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537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40" i="6"/>
  <c r="AG639" i="6"/>
  <c r="AG641" i="6"/>
  <c r="CP11" i="9" l="1"/>
  <c r="CP7" i="9"/>
  <c r="CP8" i="9"/>
  <c r="AH7" i="9"/>
  <c r="AH8" i="9"/>
  <c r="CO12" i="9"/>
  <c r="CO16" i="9"/>
  <c r="CO15" i="9"/>
  <c r="CO14" i="9"/>
  <c r="CO18" i="9"/>
  <c r="CO17" i="9"/>
  <c r="CO23" i="9"/>
  <c r="CO27" i="9"/>
  <c r="CO13" i="9"/>
  <c r="CO19" i="9"/>
  <c r="CO20" i="9"/>
  <c r="CO22" i="9"/>
  <c r="CO26" i="9"/>
  <c r="CO25" i="9"/>
  <c r="CO28" i="9"/>
  <c r="CO31" i="9"/>
  <c r="CO30" i="9"/>
  <c r="CO21" i="9"/>
  <c r="CO29" i="9"/>
  <c r="CO34" i="9"/>
  <c r="CO36" i="9"/>
  <c r="CO40" i="9"/>
  <c r="CO44" i="9"/>
  <c r="CO48" i="9"/>
  <c r="CO24" i="9"/>
  <c r="CO32" i="9"/>
  <c r="CO35" i="9"/>
  <c r="CO39" i="9"/>
  <c r="CO43" i="9"/>
  <c r="CO47" i="9"/>
  <c r="CO38" i="9"/>
  <c r="CO46" i="9"/>
  <c r="CO54" i="9"/>
  <c r="CO58" i="9"/>
  <c r="CO62" i="9"/>
  <c r="CO41" i="9"/>
  <c r="CO49" i="9"/>
  <c r="CO50" i="9"/>
  <c r="CO51" i="9"/>
  <c r="CO53" i="9"/>
  <c r="CO57" i="9"/>
  <c r="CO61" i="9"/>
  <c r="CO33" i="9"/>
  <c r="CO42" i="9"/>
  <c r="CO52" i="9"/>
  <c r="CO60" i="9"/>
  <c r="CO68" i="9"/>
  <c r="CO72" i="9"/>
  <c r="CO76" i="9"/>
  <c r="CO80" i="9"/>
  <c r="CO84" i="9"/>
  <c r="CO88" i="9"/>
  <c r="CO92" i="9"/>
  <c r="CO45" i="9"/>
  <c r="CO55" i="9"/>
  <c r="CO63" i="9"/>
  <c r="CO64" i="9"/>
  <c r="CO67" i="9"/>
  <c r="CO71" i="9"/>
  <c r="CO75" i="9"/>
  <c r="CO79" i="9"/>
  <c r="CO83" i="9"/>
  <c r="CO87" i="9"/>
  <c r="CO91" i="9"/>
  <c r="CO95" i="9"/>
  <c r="CO56" i="9"/>
  <c r="CO59" i="9"/>
  <c r="CO65" i="9"/>
  <c r="CO73" i="9"/>
  <c r="CO81" i="9"/>
  <c r="CO78" i="9"/>
  <c r="CO82" i="9"/>
  <c r="CO89" i="9"/>
  <c r="CO99" i="9"/>
  <c r="CO103" i="9"/>
  <c r="CO107" i="9"/>
  <c r="CO111" i="9"/>
  <c r="CO115" i="9"/>
  <c r="CO119" i="9"/>
  <c r="CO123" i="9"/>
  <c r="CO127" i="9"/>
  <c r="CO66" i="9"/>
  <c r="CO90" i="9"/>
  <c r="CO98" i="9"/>
  <c r="CO102" i="9"/>
  <c r="CO106" i="9"/>
  <c r="CO110" i="9"/>
  <c r="CO114" i="9"/>
  <c r="CO118" i="9"/>
  <c r="CO70" i="9"/>
  <c r="CO74" i="9"/>
  <c r="CO94" i="9"/>
  <c r="CO96" i="9"/>
  <c r="CO104" i="9"/>
  <c r="CO112" i="9"/>
  <c r="CO69" i="9"/>
  <c r="CO77" i="9"/>
  <c r="CO93" i="9"/>
  <c r="CO101" i="9"/>
  <c r="CO116" i="9"/>
  <c r="CO124" i="9"/>
  <c r="CO125" i="9"/>
  <c r="CO126" i="9"/>
  <c r="CO130" i="9"/>
  <c r="CO134" i="9"/>
  <c r="CO138" i="9"/>
  <c r="CO142" i="9"/>
  <c r="CO146" i="9"/>
  <c r="CO150" i="9"/>
  <c r="CO154" i="9"/>
  <c r="CO158" i="9"/>
  <c r="CO162" i="9"/>
  <c r="CO166" i="9"/>
  <c r="CO170" i="9"/>
  <c r="CO174" i="9"/>
  <c r="CO178" i="9"/>
  <c r="CO182" i="9"/>
  <c r="CO186" i="9"/>
  <c r="CO190" i="9"/>
  <c r="CO194" i="9"/>
  <c r="CO198" i="9"/>
  <c r="CO202" i="9"/>
  <c r="CO37" i="9"/>
  <c r="CO86" i="9"/>
  <c r="CO100" i="9"/>
  <c r="CO108" i="9"/>
  <c r="CO117" i="9"/>
  <c r="CO129" i="9"/>
  <c r="CO133" i="9"/>
  <c r="CO137" i="9"/>
  <c r="CO141" i="9"/>
  <c r="CO145" i="9"/>
  <c r="CO149" i="9"/>
  <c r="CO153" i="9"/>
  <c r="CO157" i="9"/>
  <c r="CO161" i="9"/>
  <c r="CO165" i="9"/>
  <c r="CO169" i="9"/>
  <c r="CO173" i="9"/>
  <c r="CO177" i="9"/>
  <c r="CO85" i="9"/>
  <c r="CO120" i="9"/>
  <c r="CO128" i="9"/>
  <c r="CO136" i="9"/>
  <c r="CO144" i="9"/>
  <c r="CO105" i="9"/>
  <c r="CO132" i="9"/>
  <c r="CO140" i="9"/>
  <c r="CO148" i="9"/>
  <c r="CO156" i="9"/>
  <c r="CO139" i="9"/>
  <c r="CO147" i="9"/>
  <c r="CO151" i="9"/>
  <c r="CO163" i="9"/>
  <c r="CO171" i="9"/>
  <c r="CO179" i="9"/>
  <c r="CO183" i="9"/>
  <c r="CO184" i="9"/>
  <c r="CO185" i="9"/>
  <c r="CO199" i="9"/>
  <c r="CO200" i="9"/>
  <c r="CO201" i="9"/>
  <c r="CO203" i="9"/>
  <c r="CO207" i="9"/>
  <c r="CO211" i="9"/>
  <c r="CO215" i="9"/>
  <c r="CO219" i="9"/>
  <c r="CO97" i="9"/>
  <c r="CO109" i="9"/>
  <c r="CO121" i="9"/>
  <c r="CO135" i="9"/>
  <c r="CO155" i="9"/>
  <c r="CO164" i="9"/>
  <c r="CO172" i="9"/>
  <c r="CO187" i="9"/>
  <c r="CO188" i="9"/>
  <c r="CO189" i="9"/>
  <c r="CO206" i="9"/>
  <c r="CO210" i="9"/>
  <c r="CO214" i="9"/>
  <c r="CO218" i="9"/>
  <c r="CO222" i="9"/>
  <c r="CO226" i="9"/>
  <c r="CO230" i="9"/>
  <c r="CO234" i="9"/>
  <c r="CO238" i="9"/>
  <c r="CO242" i="9"/>
  <c r="CO246" i="9"/>
  <c r="CO250" i="9"/>
  <c r="CO122" i="9"/>
  <c r="CO143" i="9"/>
  <c r="CO168" i="9"/>
  <c r="CO180" i="9"/>
  <c r="CO195" i="9"/>
  <c r="CO197" i="9"/>
  <c r="CO204" i="9"/>
  <c r="CO212" i="9"/>
  <c r="CO220" i="9"/>
  <c r="CO160" i="9"/>
  <c r="CO176" i="9"/>
  <c r="CO181" i="9"/>
  <c r="CO196" i="9"/>
  <c r="CO208" i="9"/>
  <c r="CO216" i="9"/>
  <c r="CO227" i="9"/>
  <c r="CO228" i="9"/>
  <c r="CO229" i="9"/>
  <c r="CO243" i="9"/>
  <c r="CO244" i="9"/>
  <c r="CO152" i="9"/>
  <c r="CO167" i="9"/>
  <c r="CO213" i="9"/>
  <c r="CO224" i="9"/>
  <c r="CO232" i="9"/>
  <c r="CO235" i="9"/>
  <c r="CO245" i="9"/>
  <c r="CO255" i="9"/>
  <c r="CO259" i="9"/>
  <c r="CO263" i="9"/>
  <c r="CO267" i="9"/>
  <c r="CO271" i="9"/>
  <c r="CO275" i="9"/>
  <c r="CO159" i="9"/>
  <c r="CO113" i="9"/>
  <c r="CO131" i="9"/>
  <c r="CO192" i="9"/>
  <c r="CO205" i="9"/>
  <c r="CO221" i="9"/>
  <c r="CO223" i="9"/>
  <c r="CO225" i="9"/>
  <c r="CO237" i="9"/>
  <c r="CO240" i="9"/>
  <c r="CO251" i="9"/>
  <c r="CO252" i="9"/>
  <c r="CO253" i="9"/>
  <c r="CO257" i="9"/>
  <c r="CO261" i="9"/>
  <c r="CO265" i="9"/>
  <c r="CO269" i="9"/>
  <c r="CO273" i="9"/>
  <c r="CO277" i="9"/>
  <c r="CO281" i="9"/>
  <c r="CO285" i="9"/>
  <c r="CO289" i="9"/>
  <c r="CO293" i="9"/>
  <c r="CO297" i="9"/>
  <c r="CO301" i="9"/>
  <c r="CO305" i="9"/>
  <c r="CO309" i="9"/>
  <c r="CO313" i="9"/>
  <c r="CO193" i="9"/>
  <c r="CO209" i="9"/>
  <c r="CO233" i="9"/>
  <c r="CO239" i="9"/>
  <c r="CO247" i="9"/>
  <c r="CO249" i="9"/>
  <c r="CO254" i="9"/>
  <c r="CO262" i="9"/>
  <c r="CO270" i="9"/>
  <c r="CO278" i="9"/>
  <c r="CO290" i="9"/>
  <c r="CO291" i="9"/>
  <c r="CO292" i="9"/>
  <c r="CO306" i="9"/>
  <c r="CO307" i="9"/>
  <c r="CO308" i="9"/>
  <c r="CO317" i="9"/>
  <c r="CO321" i="9"/>
  <c r="CO325" i="9"/>
  <c r="CO329" i="9"/>
  <c r="CO333" i="9"/>
  <c r="CO337" i="9"/>
  <c r="CO341" i="9"/>
  <c r="CO345" i="9"/>
  <c r="CO349" i="9"/>
  <c r="CO353" i="9"/>
  <c r="CO357" i="9"/>
  <c r="CO361" i="9"/>
  <c r="CO365" i="9"/>
  <c r="CO369" i="9"/>
  <c r="CO373" i="9"/>
  <c r="CO377" i="9"/>
  <c r="CO381" i="9"/>
  <c r="CO385" i="9"/>
  <c r="CO389" i="9"/>
  <c r="CO393" i="9"/>
  <c r="CO397" i="9"/>
  <c r="CO401" i="9"/>
  <c r="CO405" i="9"/>
  <c r="CO409" i="9"/>
  <c r="CO413" i="9"/>
  <c r="CO417" i="9"/>
  <c r="CO421" i="9"/>
  <c r="CO425" i="9"/>
  <c r="CO429" i="9"/>
  <c r="CO433" i="9"/>
  <c r="CO437" i="9"/>
  <c r="CO441" i="9"/>
  <c r="CO175" i="9"/>
  <c r="CO191" i="9"/>
  <c r="CO241" i="9"/>
  <c r="CO260" i="9"/>
  <c r="CO268" i="9"/>
  <c r="CO276" i="9"/>
  <c r="CO279" i="9"/>
  <c r="CO280" i="9"/>
  <c r="CO294" i="9"/>
  <c r="CO295" i="9"/>
  <c r="CO296" i="9"/>
  <c r="CO310" i="9"/>
  <c r="CO311" i="9"/>
  <c r="CO312" i="9"/>
  <c r="CO316" i="9"/>
  <c r="CO320" i="9"/>
  <c r="CO324" i="9"/>
  <c r="CO328" i="9"/>
  <c r="CO332" i="9"/>
  <c r="CO336" i="9"/>
  <c r="CO340" i="9"/>
  <c r="CO344" i="9"/>
  <c r="CO348" i="9"/>
  <c r="CO352" i="9"/>
  <c r="CO356" i="9"/>
  <c r="CO360" i="9"/>
  <c r="CO364" i="9"/>
  <c r="CO368" i="9"/>
  <c r="CO372" i="9"/>
  <c r="CO236" i="9"/>
  <c r="CO256" i="9"/>
  <c r="CO272" i="9"/>
  <c r="CO286" i="9"/>
  <c r="CO288" i="9"/>
  <c r="CO303" i="9"/>
  <c r="CO322" i="9"/>
  <c r="CO330" i="9"/>
  <c r="CO338" i="9"/>
  <c r="CO346" i="9"/>
  <c r="CO354" i="9"/>
  <c r="CO362" i="9"/>
  <c r="CO370" i="9"/>
  <c r="CO382" i="9"/>
  <c r="CO383" i="9"/>
  <c r="CO384" i="9"/>
  <c r="CO398" i="9"/>
  <c r="CO399" i="9"/>
  <c r="CO400" i="9"/>
  <c r="CO414" i="9"/>
  <c r="CO415" i="9"/>
  <c r="CO416" i="9"/>
  <c r="CO430" i="9"/>
  <c r="CO431" i="9"/>
  <c r="CO432" i="9"/>
  <c r="CO217" i="9"/>
  <c r="CO258" i="9"/>
  <c r="CO274" i="9"/>
  <c r="CO283" i="9"/>
  <c r="CO298" i="9"/>
  <c r="CO300" i="9"/>
  <c r="CO315" i="9"/>
  <c r="CO323" i="9"/>
  <c r="CO331" i="9"/>
  <c r="CO339" i="9"/>
  <c r="CO347" i="9"/>
  <c r="CO355" i="9"/>
  <c r="CO363" i="9"/>
  <c r="CO371" i="9"/>
  <c r="CO386" i="9"/>
  <c r="CO387" i="9"/>
  <c r="CO388" i="9"/>
  <c r="CO402" i="9"/>
  <c r="CO403" i="9"/>
  <c r="CO404" i="9"/>
  <c r="CO418" i="9"/>
  <c r="CO419" i="9"/>
  <c r="CO420" i="9"/>
  <c r="CO434" i="9"/>
  <c r="CO435" i="9"/>
  <c r="CO436" i="9"/>
  <c r="CO446" i="9"/>
  <c r="CO450" i="9"/>
  <c r="CO454" i="9"/>
  <c r="CO458" i="9"/>
  <c r="CO462" i="9"/>
  <c r="CO466" i="9"/>
  <c r="CO470" i="9"/>
  <c r="CO474" i="9"/>
  <c r="CO478" i="9"/>
  <c r="CO482" i="9"/>
  <c r="CO486" i="9"/>
  <c r="CO490" i="9"/>
  <c r="CO494" i="9"/>
  <c r="CO498" i="9"/>
  <c r="CO502" i="9"/>
  <c r="CO506" i="9"/>
  <c r="CO510" i="9"/>
  <c r="CO514" i="9"/>
  <c r="CO518" i="9"/>
  <c r="CO231" i="9"/>
  <c r="CO287" i="9"/>
  <c r="CO304" i="9"/>
  <c r="CO318" i="9"/>
  <c r="CO334" i="9"/>
  <c r="CO350" i="9"/>
  <c r="CO366" i="9"/>
  <c r="CO374" i="9"/>
  <c r="CO376" i="9"/>
  <c r="CO391" i="9"/>
  <c r="CO406" i="9"/>
  <c r="CO408" i="9"/>
  <c r="CO423" i="9"/>
  <c r="CO438" i="9"/>
  <c r="CO440" i="9"/>
  <c r="CO455" i="9"/>
  <c r="CO456" i="9"/>
  <c r="CO457" i="9"/>
  <c r="CO471" i="9"/>
  <c r="CO472" i="9"/>
  <c r="CO473" i="9"/>
  <c r="CO487" i="9"/>
  <c r="CO488" i="9"/>
  <c r="CO489" i="9"/>
  <c r="CO503" i="9"/>
  <c r="CO504" i="9"/>
  <c r="CO505" i="9"/>
  <c r="CO519" i="9"/>
  <c r="CO520" i="9"/>
  <c r="CO521" i="9"/>
  <c r="CO525" i="9"/>
  <c r="CO529" i="9"/>
  <c r="CO533" i="9"/>
  <c r="CO537" i="9"/>
  <c r="CO541" i="9"/>
  <c r="CO545" i="9"/>
  <c r="CO549" i="9"/>
  <c r="CO553" i="9"/>
  <c r="CO557" i="9"/>
  <c r="CO561" i="9"/>
  <c r="CO565" i="9"/>
  <c r="CO569" i="9"/>
  <c r="CO573" i="9"/>
  <c r="CO577" i="9"/>
  <c r="CO581" i="9"/>
  <c r="CO585" i="9"/>
  <c r="CO589" i="9"/>
  <c r="CO593" i="9"/>
  <c r="CO597" i="9"/>
  <c r="CO601" i="9"/>
  <c r="CO605" i="9"/>
  <c r="CO609" i="9"/>
  <c r="CO613" i="9"/>
  <c r="CO617" i="9"/>
  <c r="CO621" i="9"/>
  <c r="CO625" i="9"/>
  <c r="CO629" i="9"/>
  <c r="CO633" i="9"/>
  <c r="CO637" i="9"/>
  <c r="CO641" i="9"/>
  <c r="CO645" i="9"/>
  <c r="CO649" i="9"/>
  <c r="CO653" i="9"/>
  <c r="CO657" i="9"/>
  <c r="CO661" i="9"/>
  <c r="CO523" i="9"/>
  <c r="CO531" i="9"/>
  <c r="CO535" i="9"/>
  <c r="CO543" i="9"/>
  <c r="CO547" i="9"/>
  <c r="CO551" i="9"/>
  <c r="CO563" i="9"/>
  <c r="CO567" i="9"/>
  <c r="CO579" i="9"/>
  <c r="CO583" i="9"/>
  <c r="CO595" i="9"/>
  <c r="CO599" i="9"/>
  <c r="CO623" i="9"/>
  <c r="CO631" i="9"/>
  <c r="CO635" i="9"/>
  <c r="CO643" i="9"/>
  <c r="CO655" i="9"/>
  <c r="CO428" i="9"/>
  <c r="CO266" i="9"/>
  <c r="CO282" i="9"/>
  <c r="CO299" i="9"/>
  <c r="CO327" i="9"/>
  <c r="CO343" i="9"/>
  <c r="CO359" i="9"/>
  <c r="CO378" i="9"/>
  <c r="CO380" i="9"/>
  <c r="CO395" i="9"/>
  <c r="CO410" i="9"/>
  <c r="CO412" i="9"/>
  <c r="CO427" i="9"/>
  <c r="CO442" i="9"/>
  <c r="CO444" i="9"/>
  <c r="CO445" i="9"/>
  <c r="CO459" i="9"/>
  <c r="CO460" i="9"/>
  <c r="CO461" i="9"/>
  <c r="CO475" i="9"/>
  <c r="CO476" i="9"/>
  <c r="CO477" i="9"/>
  <c r="CO491" i="9"/>
  <c r="CO492" i="9"/>
  <c r="CO493" i="9"/>
  <c r="CO507" i="9"/>
  <c r="CO508" i="9"/>
  <c r="CO509" i="9"/>
  <c r="CO524" i="9"/>
  <c r="CO528" i="9"/>
  <c r="CO532" i="9"/>
  <c r="CO536" i="9"/>
  <c r="CO540" i="9"/>
  <c r="CO544" i="9"/>
  <c r="CO548" i="9"/>
  <c r="CO552" i="9"/>
  <c r="CO556" i="9"/>
  <c r="CO560" i="9"/>
  <c r="CO564" i="9"/>
  <c r="CO568" i="9"/>
  <c r="CO572" i="9"/>
  <c r="CO576" i="9"/>
  <c r="CO580" i="9"/>
  <c r="CO584" i="9"/>
  <c r="CO588" i="9"/>
  <c r="CO592" i="9"/>
  <c r="CO596" i="9"/>
  <c r="CO600" i="9"/>
  <c r="CO604" i="9"/>
  <c r="CO608" i="9"/>
  <c r="CO612" i="9"/>
  <c r="CO616" i="9"/>
  <c r="CO620" i="9"/>
  <c r="CO624" i="9"/>
  <c r="CO628" i="9"/>
  <c r="CO632" i="9"/>
  <c r="CO636" i="9"/>
  <c r="CO640" i="9"/>
  <c r="CO644" i="9"/>
  <c r="CO648" i="9"/>
  <c r="CO652" i="9"/>
  <c r="CO656" i="9"/>
  <c r="CO660" i="9"/>
  <c r="CO587" i="9"/>
  <c r="CO627" i="9"/>
  <c r="CO647" i="9"/>
  <c r="CO659" i="9"/>
  <c r="CO248" i="9"/>
  <c r="CO284" i="9"/>
  <c r="CO314" i="9"/>
  <c r="CO319" i="9"/>
  <c r="CO335" i="9"/>
  <c r="CO367" i="9"/>
  <c r="CO411" i="9"/>
  <c r="CO426" i="9"/>
  <c r="CO443" i="9"/>
  <c r="CO264" i="9"/>
  <c r="CO302" i="9"/>
  <c r="CO326" i="9"/>
  <c r="CO342" i="9"/>
  <c r="CO358" i="9"/>
  <c r="CO375" i="9"/>
  <c r="CO390" i="9"/>
  <c r="CO392" i="9"/>
  <c r="CO407" i="9"/>
  <c r="CO422" i="9"/>
  <c r="CO424" i="9"/>
  <c r="CO439" i="9"/>
  <c r="CO447" i="9"/>
  <c r="CO448" i="9"/>
  <c r="CO449" i="9"/>
  <c r="CO463" i="9"/>
  <c r="CO464" i="9"/>
  <c r="CO465" i="9"/>
  <c r="CO479" i="9"/>
  <c r="CO480" i="9"/>
  <c r="CO481" i="9"/>
  <c r="CO495" i="9"/>
  <c r="CO496" i="9"/>
  <c r="CO497" i="9"/>
  <c r="CO511" i="9"/>
  <c r="CO512" i="9"/>
  <c r="CO513" i="9"/>
  <c r="CO527" i="9"/>
  <c r="CO539" i="9"/>
  <c r="CO555" i="9"/>
  <c r="CO559" i="9"/>
  <c r="CO571" i="9"/>
  <c r="CO575" i="9"/>
  <c r="CO591" i="9"/>
  <c r="CO603" i="9"/>
  <c r="CO607" i="9"/>
  <c r="CO611" i="9"/>
  <c r="CO615" i="9"/>
  <c r="CO619" i="9"/>
  <c r="CO639" i="9"/>
  <c r="CO651" i="9"/>
  <c r="CO351" i="9"/>
  <c r="CO379" i="9"/>
  <c r="CO394" i="9"/>
  <c r="CO396" i="9"/>
  <c r="CO451" i="9"/>
  <c r="CO468" i="9"/>
  <c r="CO485" i="9"/>
  <c r="CO515" i="9"/>
  <c r="CO530" i="9"/>
  <c r="CO546" i="9"/>
  <c r="CO562" i="9"/>
  <c r="CO578" i="9"/>
  <c r="CO594" i="9"/>
  <c r="CO610" i="9"/>
  <c r="CO626" i="9"/>
  <c r="CO642" i="9"/>
  <c r="CO658" i="9"/>
  <c r="CO499" i="9"/>
  <c r="CO566" i="9"/>
  <c r="CO582" i="9"/>
  <c r="CO598" i="9"/>
  <c r="CO467" i="9"/>
  <c r="CO484" i="9"/>
  <c r="CO501" i="9"/>
  <c r="CO526" i="9"/>
  <c r="CO542" i="9"/>
  <c r="CO558" i="9"/>
  <c r="CO574" i="9"/>
  <c r="CO590" i="9"/>
  <c r="CO606" i="9"/>
  <c r="CO622" i="9"/>
  <c r="CO638" i="9"/>
  <c r="CO654" i="9"/>
  <c r="CO452" i="9"/>
  <c r="CO469" i="9"/>
  <c r="CO516" i="9"/>
  <c r="CO550" i="9"/>
  <c r="CO630" i="9"/>
  <c r="CO453" i="9"/>
  <c r="CO483" i="9"/>
  <c r="CO500" i="9"/>
  <c r="CO517" i="9"/>
  <c r="CO522" i="9"/>
  <c r="CO538" i="9"/>
  <c r="CO554" i="9"/>
  <c r="CO570" i="9"/>
  <c r="CO586" i="9"/>
  <c r="CO602" i="9"/>
  <c r="CO618" i="9"/>
  <c r="CO634" i="9"/>
  <c r="CO650" i="9"/>
  <c r="CO534" i="9"/>
  <c r="CO614" i="9"/>
  <c r="CO646" i="9"/>
  <c r="AG23" i="9"/>
  <c r="AG27" i="9"/>
  <c r="AG31" i="9"/>
  <c r="AG12" i="9"/>
  <c r="AG15" i="9"/>
  <c r="AG36" i="9"/>
  <c r="AG39" i="9"/>
  <c r="AG43" i="9"/>
  <c r="AG47" i="9"/>
  <c r="AG51" i="9"/>
  <c r="AG55" i="9"/>
  <c r="AG58" i="9"/>
  <c r="AG62" i="9"/>
  <c r="AG66" i="9"/>
  <c r="AG70" i="9"/>
  <c r="AG74" i="9"/>
  <c r="AG78" i="9"/>
  <c r="AG82" i="9"/>
  <c r="AG86" i="9"/>
  <c r="AG90" i="9"/>
  <c r="AG94" i="9"/>
  <c r="AG98" i="9"/>
  <c r="AG102" i="9"/>
  <c r="AG106" i="9"/>
  <c r="AG110" i="9"/>
  <c r="AG114" i="9"/>
  <c r="AG118" i="9"/>
  <c r="AG122" i="9"/>
  <c r="AG126" i="9"/>
  <c r="AG130" i="9"/>
  <c r="AG134" i="9"/>
  <c r="AG138" i="9"/>
  <c r="AG142" i="9"/>
  <c r="AG146" i="9"/>
  <c r="AG150" i="9"/>
  <c r="AG154" i="9"/>
  <c r="AG158" i="9"/>
  <c r="AG162" i="9"/>
  <c r="AG166" i="9"/>
  <c r="AG170" i="9"/>
  <c r="AG174" i="9"/>
  <c r="AG181" i="9"/>
  <c r="AG185" i="9"/>
  <c r="AG189" i="9"/>
  <c r="AG193" i="9"/>
  <c r="AG197" i="9"/>
  <c r="AG201" i="9"/>
  <c r="AG205" i="9"/>
  <c r="AG209" i="9"/>
  <c r="AG179" i="9"/>
  <c r="AG214" i="9"/>
  <c r="AG218" i="9"/>
  <c r="AG222" i="9"/>
  <c r="AG226" i="9"/>
  <c r="AG230" i="9"/>
  <c r="AG234" i="9"/>
  <c r="AG238" i="9"/>
  <c r="AG242" i="9"/>
  <c r="AG246" i="9"/>
  <c r="AG250" i="9"/>
  <c r="AG254" i="9"/>
  <c r="AG258" i="9"/>
  <c r="AG262" i="9"/>
  <c r="AG266" i="9"/>
  <c r="AG270" i="9"/>
  <c r="AG274" i="9"/>
  <c r="AG278" i="9"/>
  <c r="AG284" i="9"/>
  <c r="AG288" i="9"/>
  <c r="AG292" i="9"/>
  <c r="AG296" i="9"/>
  <c r="AG300" i="9"/>
  <c r="AG304" i="9"/>
  <c r="AG308" i="9"/>
  <c r="AG312" i="9"/>
  <c r="AG316" i="9"/>
  <c r="AG320" i="9"/>
  <c r="AG324" i="9"/>
  <c r="AG328" i="9"/>
  <c r="AG332" i="9"/>
  <c r="AG336" i="9"/>
  <c r="AG340" i="9"/>
  <c r="AG344" i="9"/>
  <c r="AG346" i="9"/>
  <c r="AG350" i="9"/>
  <c r="AG354" i="9"/>
  <c r="AG358" i="9"/>
  <c r="AG362" i="9"/>
  <c r="AG366" i="9"/>
  <c r="AG370" i="9"/>
  <c r="AG374" i="9"/>
  <c r="AG378" i="9"/>
  <c r="AG382" i="9"/>
  <c r="AG386" i="9"/>
  <c r="AG393" i="9"/>
  <c r="AG401" i="9"/>
  <c r="AG409" i="9"/>
  <c r="AG416" i="9"/>
  <c r="AG420" i="9"/>
  <c r="AG424" i="9"/>
  <c r="AG428" i="9"/>
  <c r="AG432" i="9"/>
  <c r="AG436" i="9"/>
  <c r="AG440" i="9"/>
  <c r="AG444" i="9"/>
  <c r="AG448" i="9"/>
  <c r="AG452" i="9"/>
  <c r="AG456" i="9"/>
  <c r="AG460" i="9"/>
  <c r="AG464" i="9"/>
  <c r="AG468" i="9"/>
  <c r="AG472" i="9"/>
  <c r="AG476" i="9"/>
  <c r="AG392" i="9"/>
  <c r="AG400" i="9"/>
  <c r="AG408" i="9"/>
  <c r="AG479" i="9"/>
  <c r="AG482" i="9"/>
  <c r="AG486" i="9"/>
  <c r="AG490" i="9"/>
  <c r="AG494" i="9"/>
  <c r="AG498" i="9"/>
  <c r="AG502" i="9"/>
  <c r="AG506" i="9"/>
  <c r="AG510" i="9"/>
  <c r="AG514" i="9"/>
  <c r="AG518" i="9"/>
  <c r="AG522" i="9"/>
  <c r="AG526" i="9"/>
  <c r="AG530" i="9"/>
  <c r="AG534" i="9"/>
  <c r="AG538" i="9"/>
  <c r="AG542" i="9"/>
  <c r="AG546" i="9"/>
  <c r="AG550" i="9"/>
  <c r="AG554" i="9"/>
  <c r="AG558" i="9"/>
  <c r="AG562" i="9"/>
  <c r="AG566" i="9"/>
  <c r="AG570" i="9"/>
  <c r="AG574" i="9"/>
  <c r="AG578" i="9"/>
  <c r="AG582" i="9"/>
  <c r="AG586" i="9"/>
  <c r="AG590" i="9"/>
  <c r="AG594" i="9"/>
  <c r="AG598" i="9"/>
  <c r="AG602" i="9"/>
  <c r="AG606" i="9"/>
  <c r="AG610" i="9"/>
  <c r="AG616" i="9"/>
  <c r="AG620" i="9"/>
  <c r="AG624" i="9"/>
  <c r="AG628" i="9"/>
  <c r="AG632" i="9"/>
  <c r="AG636" i="9"/>
  <c r="AG640" i="9"/>
  <c r="AG644" i="9"/>
  <c r="AG648" i="9"/>
  <c r="AG652" i="9"/>
  <c r="AG656" i="9"/>
  <c r="AG660" i="9"/>
  <c r="AG24" i="9"/>
  <c r="AG28" i="9"/>
  <c r="AG32" i="9"/>
  <c r="AG17" i="9"/>
  <c r="AG13" i="9"/>
  <c r="AG37" i="9"/>
  <c r="AG40" i="9"/>
  <c r="AG44" i="9"/>
  <c r="AG48" i="9"/>
  <c r="AG52" i="9"/>
  <c r="AG38" i="9"/>
  <c r="AG59" i="9"/>
  <c r="AG63" i="9"/>
  <c r="AG67" i="9"/>
  <c r="AG71" i="9"/>
  <c r="AG75" i="9"/>
  <c r="AG79" i="9"/>
  <c r="AG83" i="9"/>
  <c r="AG87" i="9"/>
  <c r="AG91" i="9"/>
  <c r="AG95" i="9"/>
  <c r="AG99" i="9"/>
  <c r="AG103" i="9"/>
  <c r="AG107" i="9"/>
  <c r="AG111" i="9"/>
  <c r="AG115" i="9"/>
  <c r="AG119" i="9"/>
  <c r="AG123" i="9"/>
  <c r="AG127" i="9"/>
  <c r="AG131" i="9"/>
  <c r="AG135" i="9"/>
  <c r="AG139" i="9"/>
  <c r="AG143" i="9"/>
  <c r="AG147" i="9"/>
  <c r="AG151" i="9"/>
  <c r="AG155" i="9"/>
  <c r="AG159" i="9"/>
  <c r="AG163" i="9"/>
  <c r="AG167" i="9"/>
  <c r="AG171" i="9"/>
  <c r="AG175" i="9"/>
  <c r="AG182" i="9"/>
  <c r="AG186" i="9"/>
  <c r="AG190" i="9"/>
  <c r="AG194" i="9"/>
  <c r="AG198" i="9"/>
  <c r="AG202" i="9"/>
  <c r="AG206" i="9"/>
  <c r="AG210" i="9"/>
  <c r="AG178" i="9"/>
  <c r="AG215" i="9"/>
  <c r="AG219" i="9"/>
  <c r="AG223" i="9"/>
  <c r="AG227" i="9"/>
  <c r="AG231" i="9"/>
  <c r="AG235" i="9"/>
  <c r="AG239" i="9"/>
  <c r="AG243" i="9"/>
  <c r="AG247" i="9"/>
  <c r="AG251" i="9"/>
  <c r="AG255" i="9"/>
  <c r="AG259" i="9"/>
  <c r="AG263" i="9"/>
  <c r="AG267" i="9"/>
  <c r="AG271" i="9"/>
  <c r="AG275" i="9"/>
  <c r="AG281" i="9"/>
  <c r="AG285" i="9"/>
  <c r="AG289" i="9"/>
  <c r="AG293" i="9"/>
  <c r="AG297" i="9"/>
  <c r="AG301" i="9"/>
  <c r="AG305" i="9"/>
  <c r="AG309" i="9"/>
  <c r="AG313" i="9"/>
  <c r="AG317" i="9"/>
  <c r="AG321" i="9"/>
  <c r="AG325" i="9"/>
  <c r="AG329" i="9"/>
  <c r="AG333" i="9"/>
  <c r="AG337" i="9"/>
  <c r="AG341" i="9"/>
  <c r="AG279" i="9"/>
  <c r="AG347" i="9"/>
  <c r="AG351" i="9"/>
  <c r="AG355" i="9"/>
  <c r="AG359" i="9"/>
  <c r="AG363" i="9"/>
  <c r="AG367" i="9"/>
  <c r="AG371" i="9"/>
  <c r="AG375" i="9"/>
  <c r="AG379" i="9"/>
  <c r="AG383" i="9"/>
  <c r="AG387" i="9"/>
  <c r="AG395" i="9"/>
  <c r="AG403" i="9"/>
  <c r="AG411" i="9"/>
  <c r="AG417" i="9"/>
  <c r="AG421" i="9"/>
  <c r="AG425" i="9"/>
  <c r="AG429" i="9"/>
  <c r="AG433" i="9"/>
  <c r="AG437" i="9"/>
  <c r="AG441" i="9"/>
  <c r="AG445" i="9"/>
  <c r="AG449" i="9"/>
  <c r="AG453" i="9"/>
  <c r="AG457" i="9"/>
  <c r="AG461" i="9"/>
  <c r="AG465" i="9"/>
  <c r="AG469" i="9"/>
  <c r="AG473" i="9"/>
  <c r="AG477" i="9"/>
  <c r="AG394" i="9"/>
  <c r="AG402" i="9"/>
  <c r="AG410" i="9"/>
  <c r="AG478" i="9"/>
  <c r="AG483" i="9"/>
  <c r="AG487" i="9"/>
  <c r="AG491" i="9"/>
  <c r="AG495" i="9"/>
  <c r="AG499" i="9"/>
  <c r="AG503" i="9"/>
  <c r="AG507" i="9"/>
  <c r="AG511" i="9"/>
  <c r="AG515" i="9"/>
  <c r="AG519" i="9"/>
  <c r="AG523" i="9"/>
  <c r="AG527" i="9"/>
  <c r="AG531" i="9"/>
  <c r="AG535" i="9"/>
  <c r="AG539" i="9"/>
  <c r="AG543" i="9"/>
  <c r="AG547" i="9"/>
  <c r="AG551" i="9"/>
  <c r="AG555" i="9"/>
  <c r="AG559" i="9"/>
  <c r="AG563" i="9"/>
  <c r="AG567" i="9"/>
  <c r="AG571" i="9"/>
  <c r="AG575" i="9"/>
  <c r="AG579" i="9"/>
  <c r="AG583" i="9"/>
  <c r="AG587" i="9"/>
  <c r="AG591" i="9"/>
  <c r="AG595" i="9"/>
  <c r="AG599" i="9"/>
  <c r="AG603" i="9"/>
  <c r="AG607" i="9"/>
  <c r="AG613" i="9"/>
  <c r="AG617" i="9"/>
  <c r="AG621" i="9"/>
  <c r="AG625" i="9"/>
  <c r="AG629" i="9"/>
  <c r="AG633" i="9"/>
  <c r="AG637" i="9"/>
  <c r="AG641" i="9"/>
  <c r="AG645" i="9"/>
  <c r="AG649" i="9"/>
  <c r="AG653" i="9"/>
  <c r="AG657" i="9"/>
  <c r="AG661" i="9"/>
  <c r="AG21" i="9"/>
  <c r="AG25" i="9"/>
  <c r="AG29" i="9"/>
  <c r="AG14" i="9"/>
  <c r="AG16" i="9"/>
  <c r="AG19" i="9"/>
  <c r="AG33" i="9"/>
  <c r="AG41" i="9"/>
  <c r="AG45" i="9"/>
  <c r="AG49" i="9"/>
  <c r="AG53" i="9"/>
  <c r="AG56" i="9"/>
  <c r="AG60" i="9"/>
  <c r="AG64" i="9"/>
  <c r="AG68" i="9"/>
  <c r="AG72" i="9"/>
  <c r="AG76" i="9"/>
  <c r="AG80" i="9"/>
  <c r="AG84" i="9"/>
  <c r="AG88" i="9"/>
  <c r="AG92" i="9"/>
  <c r="AG96" i="9"/>
  <c r="AG100" i="9"/>
  <c r="AG104" i="9"/>
  <c r="AG108" i="9"/>
  <c r="AG112" i="9"/>
  <c r="AG116" i="9"/>
  <c r="AG120" i="9"/>
  <c r="AG124" i="9"/>
  <c r="AG128" i="9"/>
  <c r="AG132" i="9"/>
  <c r="AG136" i="9"/>
  <c r="AG140" i="9"/>
  <c r="AG144" i="9"/>
  <c r="AG148" i="9"/>
  <c r="AG152" i="9"/>
  <c r="AG156" i="9"/>
  <c r="AG160" i="9"/>
  <c r="AG164" i="9"/>
  <c r="AG168" i="9"/>
  <c r="AG172" i="9"/>
  <c r="AG176" i="9"/>
  <c r="AG183" i="9"/>
  <c r="AG187" i="9"/>
  <c r="AG191" i="9"/>
  <c r="AG195" i="9"/>
  <c r="AG199" i="9"/>
  <c r="AG203" i="9"/>
  <c r="AG207" i="9"/>
  <c r="AG211" i="9"/>
  <c r="AG180" i="9"/>
  <c r="AG216" i="9"/>
  <c r="AG220" i="9"/>
  <c r="AG224" i="9"/>
  <c r="AG228" i="9"/>
  <c r="AG232" i="9"/>
  <c r="AG236" i="9"/>
  <c r="AG240" i="9"/>
  <c r="AG244" i="9"/>
  <c r="AG248" i="9"/>
  <c r="AG252" i="9"/>
  <c r="AG256" i="9"/>
  <c r="AG260" i="9"/>
  <c r="AG264" i="9"/>
  <c r="AG268" i="9"/>
  <c r="AG272" i="9"/>
  <c r="AG276" i="9"/>
  <c r="AG282" i="9"/>
  <c r="AG286" i="9"/>
  <c r="AG290" i="9"/>
  <c r="AG294" i="9"/>
  <c r="AG298" i="9"/>
  <c r="AG302" i="9"/>
  <c r="AG306" i="9"/>
  <c r="AG310" i="9"/>
  <c r="AG314" i="9"/>
  <c r="AG318" i="9"/>
  <c r="AG322" i="9"/>
  <c r="AG326" i="9"/>
  <c r="AG330" i="9"/>
  <c r="AG334" i="9"/>
  <c r="AG338" i="9"/>
  <c r="AG342" i="9"/>
  <c r="AG280" i="9"/>
  <c r="AG348" i="9"/>
  <c r="AG352" i="9"/>
  <c r="AG356" i="9"/>
  <c r="AG360" i="9"/>
  <c r="AG364" i="9"/>
  <c r="AG368" i="9"/>
  <c r="AG372" i="9"/>
  <c r="AG376" i="9"/>
  <c r="AG380" i="9"/>
  <c r="AG384" i="9"/>
  <c r="AG389" i="9"/>
  <c r="AG397" i="9"/>
  <c r="AG405" i="9"/>
  <c r="AG414" i="9"/>
  <c r="AG418" i="9"/>
  <c r="AG422" i="9"/>
  <c r="AG426" i="9"/>
  <c r="AG430" i="9"/>
  <c r="AG434" i="9"/>
  <c r="AG438" i="9"/>
  <c r="AG442" i="9"/>
  <c r="AG446" i="9"/>
  <c r="AG450" i="9"/>
  <c r="AG454" i="9"/>
  <c r="AG458" i="9"/>
  <c r="AG462" i="9"/>
  <c r="AG466" i="9"/>
  <c r="AG470" i="9"/>
  <c r="AG474" i="9"/>
  <c r="AG388" i="9"/>
  <c r="AG396" i="9"/>
  <c r="AG404" i="9"/>
  <c r="AG412" i="9"/>
  <c r="AG480" i="9"/>
  <c r="AG484" i="9"/>
  <c r="AG488" i="9"/>
  <c r="AG492" i="9"/>
  <c r="AG496" i="9"/>
  <c r="AG500" i="9"/>
  <c r="AG504" i="9"/>
  <c r="AG508" i="9"/>
  <c r="AG512" i="9"/>
  <c r="AG516" i="9"/>
  <c r="AG520" i="9"/>
  <c r="AG524" i="9"/>
  <c r="AG528" i="9"/>
  <c r="AG532" i="9"/>
  <c r="AG536" i="9"/>
  <c r="AG540" i="9"/>
  <c r="AG544" i="9"/>
  <c r="AG548" i="9"/>
  <c r="AG552" i="9"/>
  <c r="AG556" i="9"/>
  <c r="AG560" i="9"/>
  <c r="AG564" i="9"/>
  <c r="AG568" i="9"/>
  <c r="AG572" i="9"/>
  <c r="AG576" i="9"/>
  <c r="AG580" i="9"/>
  <c r="AG584" i="9"/>
  <c r="AG588" i="9"/>
  <c r="AG592" i="9"/>
  <c r="AG596" i="9"/>
  <c r="AG600" i="9"/>
  <c r="AG604" i="9"/>
  <c r="AG608" i="9"/>
  <c r="AG614" i="9"/>
  <c r="AG618" i="9"/>
  <c r="AG622" i="9"/>
  <c r="AG626" i="9"/>
  <c r="AG630" i="9"/>
  <c r="AG634" i="9"/>
  <c r="AG638" i="9"/>
  <c r="AG642" i="9"/>
  <c r="AG646" i="9"/>
  <c r="AG650" i="9"/>
  <c r="AG654" i="9"/>
  <c r="AG658" i="9"/>
  <c r="AG611" i="9"/>
  <c r="AG22" i="9"/>
  <c r="AG26" i="9"/>
  <c r="AG30" i="9"/>
  <c r="AG18" i="9"/>
  <c r="AG20" i="9"/>
  <c r="AG35" i="9"/>
  <c r="AG34" i="9"/>
  <c r="AG42" i="9"/>
  <c r="AG46" i="9"/>
  <c r="AG50" i="9"/>
  <c r="AG54" i="9"/>
  <c r="AG57" i="9"/>
  <c r="AG61" i="9"/>
  <c r="AG65" i="9"/>
  <c r="AG69" i="9"/>
  <c r="AG73" i="9"/>
  <c r="AG77" i="9"/>
  <c r="AG81" i="9"/>
  <c r="AG85" i="9"/>
  <c r="AG89" i="9"/>
  <c r="AG93" i="9"/>
  <c r="AG97" i="9"/>
  <c r="AG101" i="9"/>
  <c r="AG105" i="9"/>
  <c r="AG109" i="9"/>
  <c r="AG113" i="9"/>
  <c r="AG117" i="9"/>
  <c r="AG121" i="9"/>
  <c r="AG125" i="9"/>
  <c r="AG129" i="9"/>
  <c r="AG133" i="9"/>
  <c r="AG137" i="9"/>
  <c r="AG141" i="9"/>
  <c r="AG145" i="9"/>
  <c r="AG149" i="9"/>
  <c r="AG153" i="9"/>
  <c r="AG157" i="9"/>
  <c r="AG161" i="9"/>
  <c r="AG165" i="9"/>
  <c r="AG169" i="9"/>
  <c r="AG173" i="9"/>
  <c r="AG177" i="9"/>
  <c r="AG184" i="9"/>
  <c r="AG188" i="9"/>
  <c r="AG192" i="9"/>
  <c r="AG196" i="9"/>
  <c r="AG200" i="9"/>
  <c r="AG204" i="9"/>
  <c r="AG208" i="9"/>
  <c r="AG212" i="9"/>
  <c r="AG213" i="9"/>
  <c r="AG217" i="9"/>
  <c r="AG221" i="9"/>
  <c r="AG225" i="9"/>
  <c r="AG229" i="9"/>
  <c r="AG233" i="9"/>
  <c r="AG237" i="9"/>
  <c r="AG241" i="9"/>
  <c r="AG245" i="9"/>
  <c r="AG249" i="9"/>
  <c r="AG253" i="9"/>
  <c r="AG257" i="9"/>
  <c r="AG261" i="9"/>
  <c r="AG265" i="9"/>
  <c r="AG269" i="9"/>
  <c r="AG273" i="9"/>
  <c r="AG277" i="9"/>
  <c r="AG283" i="9"/>
  <c r="AG287" i="9"/>
  <c r="AG291" i="9"/>
  <c r="AG295" i="9"/>
  <c r="AG299" i="9"/>
  <c r="AG303" i="9"/>
  <c r="AG307" i="9"/>
  <c r="AG311" i="9"/>
  <c r="AG315" i="9"/>
  <c r="AG319" i="9"/>
  <c r="AG323" i="9"/>
  <c r="AG327" i="9"/>
  <c r="AG331" i="9"/>
  <c r="AG335" i="9"/>
  <c r="AG339" i="9"/>
  <c r="AG343" i="9"/>
  <c r="AG345" i="9"/>
  <c r="AG349" i="9"/>
  <c r="AG353" i="9"/>
  <c r="AG357" i="9"/>
  <c r="AG361" i="9"/>
  <c r="AG365" i="9"/>
  <c r="AG369" i="9"/>
  <c r="AG373" i="9"/>
  <c r="AG377" i="9"/>
  <c r="AG381" i="9"/>
  <c r="AG385" i="9"/>
  <c r="AG391" i="9"/>
  <c r="AG399" i="9"/>
  <c r="AG407" i="9"/>
  <c r="AG415" i="9"/>
  <c r="AG419" i="9"/>
  <c r="AG423" i="9"/>
  <c r="AG427" i="9"/>
  <c r="AG431" i="9"/>
  <c r="AG435" i="9"/>
  <c r="AG439" i="9"/>
  <c r="AG443" i="9"/>
  <c r="AG447" i="9"/>
  <c r="AG451" i="9"/>
  <c r="AG455" i="9"/>
  <c r="AG459" i="9"/>
  <c r="AG463" i="9"/>
  <c r="AG467" i="9"/>
  <c r="AG471" i="9"/>
  <c r="AG475" i="9"/>
  <c r="AG390" i="9"/>
  <c r="AG398" i="9"/>
  <c r="AG406" i="9"/>
  <c r="AG413" i="9"/>
  <c r="AG481" i="9"/>
  <c r="AG485" i="9"/>
  <c r="AG489" i="9"/>
  <c r="AG493" i="9"/>
  <c r="AG497" i="9"/>
  <c r="AG501" i="9"/>
  <c r="AG505" i="9"/>
  <c r="AG509" i="9"/>
  <c r="AG513" i="9"/>
  <c r="AG517" i="9"/>
  <c r="AG521" i="9"/>
  <c r="AG525" i="9"/>
  <c r="AG529" i="9"/>
  <c r="AG533" i="9"/>
  <c r="AG537" i="9"/>
  <c r="AG541" i="9"/>
  <c r="AG545" i="9"/>
  <c r="AG549" i="9"/>
  <c r="AG553" i="9"/>
  <c r="AG557" i="9"/>
  <c r="AG561" i="9"/>
  <c r="AG565" i="9"/>
  <c r="AG569" i="9"/>
  <c r="AG573" i="9"/>
  <c r="AG577" i="9"/>
  <c r="AG581" i="9"/>
  <c r="AG585" i="9"/>
  <c r="AG589" i="9"/>
  <c r="AG593" i="9"/>
  <c r="AG597" i="9"/>
  <c r="AG601" i="9"/>
  <c r="AG605" i="9"/>
  <c r="AG609" i="9"/>
  <c r="AG615" i="9"/>
  <c r="AG619" i="9"/>
  <c r="AG623" i="9"/>
  <c r="AG627" i="9"/>
  <c r="AG631" i="9"/>
  <c r="AG635" i="9"/>
  <c r="AG639" i="9"/>
  <c r="AG643" i="9"/>
  <c r="AG647" i="9"/>
  <c r="AG651" i="9"/>
  <c r="AG655" i="9"/>
  <c r="AG659" i="9"/>
  <c r="AG612" i="9"/>
  <c r="AH11" i="9"/>
  <c r="AI6" i="9"/>
  <c r="CQ6" i="9"/>
  <c r="AH66" i="6"/>
  <c r="AH64" i="6"/>
  <c r="AH62" i="6"/>
  <c r="AH58" i="6"/>
  <c r="AH56" i="6"/>
  <c r="AH54" i="6"/>
  <c r="AH60" i="6"/>
  <c r="AH44" i="6"/>
  <c r="AH68" i="6"/>
  <c r="AH50" i="6"/>
  <c r="AH48" i="6"/>
  <c r="AH34" i="6"/>
  <c r="AH26" i="6"/>
  <c r="AH42" i="6"/>
  <c r="AH40" i="6"/>
  <c r="AH32" i="6"/>
  <c r="AH52" i="6"/>
  <c r="AH46" i="6"/>
  <c r="AH38" i="6"/>
  <c r="AH30" i="6"/>
  <c r="AH36" i="6"/>
  <c r="AH20" i="6"/>
  <c r="AH12" i="6"/>
  <c r="AH28" i="6"/>
  <c r="AH24" i="6"/>
  <c r="AH18" i="6"/>
  <c r="AH16" i="6"/>
  <c r="AH14" i="6"/>
  <c r="AH22" i="6"/>
  <c r="AH13" i="6"/>
  <c r="AH15" i="6"/>
  <c r="AH17" i="6"/>
  <c r="AH19" i="6"/>
  <c r="AH21" i="6"/>
  <c r="AH23" i="6"/>
  <c r="AH25" i="6"/>
  <c r="AH27" i="6"/>
  <c r="AH29" i="6"/>
  <c r="AH31" i="6"/>
  <c r="AH33" i="6"/>
  <c r="AH35" i="6"/>
  <c r="AH37" i="6"/>
  <c r="AH39" i="6"/>
  <c r="AH41" i="6"/>
  <c r="AH43" i="6"/>
  <c r="AH45" i="6"/>
  <c r="AH47" i="6"/>
  <c r="AH49" i="6"/>
  <c r="AH65" i="6"/>
  <c r="AH67" i="6"/>
  <c r="AH69" i="6"/>
  <c r="AH70" i="6"/>
  <c r="AH71" i="6"/>
  <c r="AH51" i="6"/>
  <c r="AH53" i="6"/>
  <c r="AH55" i="6"/>
  <c r="AH57" i="6"/>
  <c r="AH59" i="6"/>
  <c r="AH61" i="6"/>
  <c r="AH63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7" i="6"/>
  <c r="AH99" i="6"/>
  <c r="AH101" i="6"/>
  <c r="AH103" i="6"/>
  <c r="AH105" i="6"/>
  <c r="AH107" i="6"/>
  <c r="AH109" i="6"/>
  <c r="AH111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13" i="6"/>
  <c r="AH114" i="6"/>
  <c r="AH115" i="6"/>
  <c r="AH116" i="6"/>
  <c r="AH117" i="6"/>
  <c r="AH100" i="6"/>
  <c r="AH108" i="6"/>
  <c r="AH102" i="6"/>
  <c r="AH110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96" i="6"/>
  <c r="AH104" i="6"/>
  <c r="AH112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98" i="6"/>
  <c r="AH172" i="6"/>
  <c r="AH106" i="6"/>
  <c r="AH171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20" i="6"/>
  <c r="AH222" i="6"/>
  <c r="AH224" i="6"/>
  <c r="AH226" i="6"/>
  <c r="AH228" i="6"/>
  <c r="AH230" i="6"/>
  <c r="AH221" i="6"/>
  <c r="AH173" i="6"/>
  <c r="AH227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223" i="6"/>
  <c r="AH229" i="6"/>
  <c r="AH225" i="6"/>
  <c r="AH325" i="6"/>
  <c r="AH326" i="6"/>
  <c r="AH327" i="6"/>
  <c r="AH328" i="6"/>
  <c r="AH329" i="6"/>
  <c r="AH330" i="6"/>
  <c r="AH331" i="6"/>
  <c r="AH332" i="6"/>
  <c r="AH333" i="6"/>
  <c r="AH334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36" i="6"/>
  <c r="AH338" i="6"/>
  <c r="AH340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335" i="6"/>
  <c r="AH337" i="6"/>
  <c r="AH339" i="6"/>
  <c r="AH419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I11" i="6"/>
  <c r="AJ6" i="6"/>
  <c r="AI7" i="6"/>
  <c r="AI8" i="6"/>
  <c r="CQ7" i="9" l="1"/>
  <c r="CQ11" i="9"/>
  <c r="CQ8" i="9"/>
  <c r="AI7" i="9"/>
  <c r="AI8" i="9"/>
  <c r="CP13" i="9"/>
  <c r="CP17" i="9"/>
  <c r="CP12" i="9"/>
  <c r="CP16" i="9"/>
  <c r="CP14" i="9"/>
  <c r="CP18" i="9"/>
  <c r="CP24" i="9"/>
  <c r="CP28" i="9"/>
  <c r="CP23" i="9"/>
  <c r="CP27" i="9"/>
  <c r="CP15" i="9"/>
  <c r="CP19" i="9"/>
  <c r="CP22" i="9"/>
  <c r="CP32" i="9"/>
  <c r="CP25" i="9"/>
  <c r="CP31" i="9"/>
  <c r="CP37" i="9"/>
  <c r="CP41" i="9"/>
  <c r="CP45" i="9"/>
  <c r="CP49" i="9"/>
  <c r="CP21" i="9"/>
  <c r="CP29" i="9"/>
  <c r="CP34" i="9"/>
  <c r="CP36" i="9"/>
  <c r="CP40" i="9"/>
  <c r="CP44" i="9"/>
  <c r="CP48" i="9"/>
  <c r="CP35" i="9"/>
  <c r="CP43" i="9"/>
  <c r="CP55" i="9"/>
  <c r="CP59" i="9"/>
  <c r="CP63" i="9"/>
  <c r="CP38" i="9"/>
  <c r="CP46" i="9"/>
  <c r="CP54" i="9"/>
  <c r="CP58" i="9"/>
  <c r="CP62" i="9"/>
  <c r="CP26" i="9"/>
  <c r="CP39" i="9"/>
  <c r="CP50" i="9"/>
  <c r="CP57" i="9"/>
  <c r="CP65" i="9"/>
  <c r="CP69" i="9"/>
  <c r="CP73" i="9"/>
  <c r="CP77" i="9"/>
  <c r="CP81" i="9"/>
  <c r="CP85" i="9"/>
  <c r="CP89" i="9"/>
  <c r="CP93" i="9"/>
  <c r="CP33" i="9"/>
  <c r="CP42" i="9"/>
  <c r="CP52" i="9"/>
  <c r="CP60" i="9"/>
  <c r="CP68" i="9"/>
  <c r="CP72" i="9"/>
  <c r="CP76" i="9"/>
  <c r="CP80" i="9"/>
  <c r="CP84" i="9"/>
  <c r="CP88" i="9"/>
  <c r="CP92" i="9"/>
  <c r="CP96" i="9"/>
  <c r="CP20" i="9"/>
  <c r="CP47" i="9"/>
  <c r="CP51" i="9"/>
  <c r="CP53" i="9"/>
  <c r="CP67" i="9"/>
  <c r="CP56" i="9"/>
  <c r="CP70" i="9"/>
  <c r="CP78" i="9"/>
  <c r="CP30" i="9"/>
  <c r="CP61" i="9"/>
  <c r="CP74" i="9"/>
  <c r="CP86" i="9"/>
  <c r="CP94" i="9"/>
  <c r="CP97" i="9"/>
  <c r="CP100" i="9"/>
  <c r="CP104" i="9"/>
  <c r="CP108" i="9"/>
  <c r="CP112" i="9"/>
  <c r="CP116" i="9"/>
  <c r="CP120" i="9"/>
  <c r="CP124" i="9"/>
  <c r="CP64" i="9"/>
  <c r="CP71" i="9"/>
  <c r="CP82" i="9"/>
  <c r="CP87" i="9"/>
  <c r="CP99" i="9"/>
  <c r="CP103" i="9"/>
  <c r="CP107" i="9"/>
  <c r="CP111" i="9"/>
  <c r="CP115" i="9"/>
  <c r="CP119" i="9"/>
  <c r="CP83" i="9"/>
  <c r="CP91" i="9"/>
  <c r="CP101" i="9"/>
  <c r="CP109" i="9"/>
  <c r="CP90" i="9"/>
  <c r="CP102" i="9"/>
  <c r="CP66" i="9"/>
  <c r="CP75" i="9"/>
  <c r="CP98" i="9"/>
  <c r="CP113" i="9"/>
  <c r="CP121" i="9"/>
  <c r="CP122" i="9"/>
  <c r="CP123" i="9"/>
  <c r="CP131" i="9"/>
  <c r="CP135" i="9"/>
  <c r="CP139" i="9"/>
  <c r="CP143" i="9"/>
  <c r="CP147" i="9"/>
  <c r="CP151" i="9"/>
  <c r="CP155" i="9"/>
  <c r="CP159" i="9"/>
  <c r="CP163" i="9"/>
  <c r="CP167" i="9"/>
  <c r="CP171" i="9"/>
  <c r="CP175" i="9"/>
  <c r="CP179" i="9"/>
  <c r="CP183" i="9"/>
  <c r="CP187" i="9"/>
  <c r="CP191" i="9"/>
  <c r="CP195" i="9"/>
  <c r="CP199" i="9"/>
  <c r="CP95" i="9"/>
  <c r="CP106" i="9"/>
  <c r="CP110" i="9"/>
  <c r="CP125" i="9"/>
  <c r="CP126" i="9"/>
  <c r="CP127" i="9"/>
  <c r="CP130" i="9"/>
  <c r="CP134" i="9"/>
  <c r="CP138" i="9"/>
  <c r="CP142" i="9"/>
  <c r="CP146" i="9"/>
  <c r="CP150" i="9"/>
  <c r="CP154" i="9"/>
  <c r="CP158" i="9"/>
  <c r="CP162" i="9"/>
  <c r="CP166" i="9"/>
  <c r="CP170" i="9"/>
  <c r="CP174" i="9"/>
  <c r="CP178" i="9"/>
  <c r="CP79" i="9"/>
  <c r="CP117" i="9"/>
  <c r="CP133" i="9"/>
  <c r="CP141" i="9"/>
  <c r="CP114" i="9"/>
  <c r="CP129" i="9"/>
  <c r="CP137" i="9"/>
  <c r="CP145" i="9"/>
  <c r="CP153" i="9"/>
  <c r="CP136" i="9"/>
  <c r="CP149" i="9"/>
  <c r="CP160" i="9"/>
  <c r="CP168" i="9"/>
  <c r="CP176" i="9"/>
  <c r="CP180" i="9"/>
  <c r="CP181" i="9"/>
  <c r="CP182" i="9"/>
  <c r="CP196" i="9"/>
  <c r="CP197" i="9"/>
  <c r="CP198" i="9"/>
  <c r="CP204" i="9"/>
  <c r="CP208" i="9"/>
  <c r="CP212" i="9"/>
  <c r="CP216" i="9"/>
  <c r="CP220" i="9"/>
  <c r="CP132" i="9"/>
  <c r="CP157" i="9"/>
  <c r="CP161" i="9"/>
  <c r="CP169" i="9"/>
  <c r="CP177" i="9"/>
  <c r="CP184" i="9"/>
  <c r="CP185" i="9"/>
  <c r="CP186" i="9"/>
  <c r="CP200" i="9"/>
  <c r="CP201" i="9"/>
  <c r="CP202" i="9"/>
  <c r="CP203" i="9"/>
  <c r="CP207" i="9"/>
  <c r="CP211" i="9"/>
  <c r="CP215" i="9"/>
  <c r="CP219" i="9"/>
  <c r="CP223" i="9"/>
  <c r="CP227" i="9"/>
  <c r="CP231" i="9"/>
  <c r="CP235" i="9"/>
  <c r="CP239" i="9"/>
  <c r="CP243" i="9"/>
  <c r="CP247" i="9"/>
  <c r="CP251" i="9"/>
  <c r="CP128" i="9"/>
  <c r="CP105" i="9"/>
  <c r="CP165" i="9"/>
  <c r="CP193" i="9"/>
  <c r="CP209" i="9"/>
  <c r="CP217" i="9"/>
  <c r="CP148" i="9"/>
  <c r="CP140" i="9"/>
  <c r="CP152" i="9"/>
  <c r="CP156" i="9"/>
  <c r="CP173" i="9"/>
  <c r="CP192" i="9"/>
  <c r="CP194" i="9"/>
  <c r="CP205" i="9"/>
  <c r="CP213" i="9"/>
  <c r="CP221" i="9"/>
  <c r="CP224" i="9"/>
  <c r="CP225" i="9"/>
  <c r="CP226" i="9"/>
  <c r="CP240" i="9"/>
  <c r="CP241" i="9"/>
  <c r="CP242" i="9"/>
  <c r="CP118" i="9"/>
  <c r="CP190" i="9"/>
  <c r="CP210" i="9"/>
  <c r="CP238" i="9"/>
  <c r="CP256" i="9"/>
  <c r="CP260" i="9"/>
  <c r="CP264" i="9"/>
  <c r="CP268" i="9"/>
  <c r="CP272" i="9"/>
  <c r="CP276" i="9"/>
  <c r="CP144" i="9"/>
  <c r="CP164" i="9"/>
  <c r="CP188" i="9"/>
  <c r="CP218" i="9"/>
  <c r="CP230" i="9"/>
  <c r="CP233" i="9"/>
  <c r="CP236" i="9"/>
  <c r="CP248" i="9"/>
  <c r="CP249" i="9"/>
  <c r="CP250" i="9"/>
  <c r="CP254" i="9"/>
  <c r="CP258" i="9"/>
  <c r="CP262" i="9"/>
  <c r="CP266" i="9"/>
  <c r="CP270" i="9"/>
  <c r="CP274" i="9"/>
  <c r="CP278" i="9"/>
  <c r="CP282" i="9"/>
  <c r="CP286" i="9"/>
  <c r="CP290" i="9"/>
  <c r="CP294" i="9"/>
  <c r="CP298" i="9"/>
  <c r="CP302" i="9"/>
  <c r="CP306" i="9"/>
  <c r="CP310" i="9"/>
  <c r="CP314" i="9"/>
  <c r="CP222" i="9"/>
  <c r="CP228" i="9"/>
  <c r="CP232" i="9"/>
  <c r="CP245" i="9"/>
  <c r="CP259" i="9"/>
  <c r="CP267" i="9"/>
  <c r="CP275" i="9"/>
  <c r="CP287" i="9"/>
  <c r="CP288" i="9"/>
  <c r="CP289" i="9"/>
  <c r="CP303" i="9"/>
  <c r="CP304" i="9"/>
  <c r="CP305" i="9"/>
  <c r="CP318" i="9"/>
  <c r="CP322" i="9"/>
  <c r="CP326" i="9"/>
  <c r="CP330" i="9"/>
  <c r="CP334" i="9"/>
  <c r="CP338" i="9"/>
  <c r="CP342" i="9"/>
  <c r="CP346" i="9"/>
  <c r="CP350" i="9"/>
  <c r="CP354" i="9"/>
  <c r="CP358" i="9"/>
  <c r="CP362" i="9"/>
  <c r="CP366" i="9"/>
  <c r="CP370" i="9"/>
  <c r="CP374" i="9"/>
  <c r="CP378" i="9"/>
  <c r="CP382" i="9"/>
  <c r="CP386" i="9"/>
  <c r="CP390" i="9"/>
  <c r="CP394" i="9"/>
  <c r="CP398" i="9"/>
  <c r="CP402" i="9"/>
  <c r="CP406" i="9"/>
  <c r="CP410" i="9"/>
  <c r="CP414" i="9"/>
  <c r="CP418" i="9"/>
  <c r="CP422" i="9"/>
  <c r="CP426" i="9"/>
  <c r="CP430" i="9"/>
  <c r="CP434" i="9"/>
  <c r="CP438" i="9"/>
  <c r="CP442" i="9"/>
  <c r="CP214" i="9"/>
  <c r="CP234" i="9"/>
  <c r="CP253" i="9"/>
  <c r="CP257" i="9"/>
  <c r="CP265" i="9"/>
  <c r="CP273" i="9"/>
  <c r="CP291" i="9"/>
  <c r="CP292" i="9"/>
  <c r="CP293" i="9"/>
  <c r="CP307" i="9"/>
  <c r="CP308" i="9"/>
  <c r="CP309" i="9"/>
  <c r="CP317" i="9"/>
  <c r="CP321" i="9"/>
  <c r="CP325" i="9"/>
  <c r="CP329" i="9"/>
  <c r="CP333" i="9"/>
  <c r="CP337" i="9"/>
  <c r="CP341" i="9"/>
  <c r="CP345" i="9"/>
  <c r="CP349" i="9"/>
  <c r="CP353" i="9"/>
  <c r="CP357" i="9"/>
  <c r="CP361" i="9"/>
  <c r="CP365" i="9"/>
  <c r="CP369" i="9"/>
  <c r="CP172" i="9"/>
  <c r="CP189" i="9"/>
  <c r="CP206" i="9"/>
  <c r="CP229" i="9"/>
  <c r="CP252" i="9"/>
  <c r="CP269" i="9"/>
  <c r="CP284" i="9"/>
  <c r="CP299" i="9"/>
  <c r="CP301" i="9"/>
  <c r="CP319" i="9"/>
  <c r="CP327" i="9"/>
  <c r="CP335" i="9"/>
  <c r="CP343" i="9"/>
  <c r="CP351" i="9"/>
  <c r="CP359" i="9"/>
  <c r="CP367" i="9"/>
  <c r="CP379" i="9"/>
  <c r="CP380" i="9"/>
  <c r="CP381" i="9"/>
  <c r="CP395" i="9"/>
  <c r="CP396" i="9"/>
  <c r="CP397" i="9"/>
  <c r="CP411" i="9"/>
  <c r="CP412" i="9"/>
  <c r="CP413" i="9"/>
  <c r="CP427" i="9"/>
  <c r="CP428" i="9"/>
  <c r="CP429" i="9"/>
  <c r="CP443" i="9"/>
  <c r="CP444" i="9"/>
  <c r="CP246" i="9"/>
  <c r="CP255" i="9"/>
  <c r="CP271" i="9"/>
  <c r="CP279" i="9"/>
  <c r="CP281" i="9"/>
  <c r="CP296" i="9"/>
  <c r="CP311" i="9"/>
  <c r="CP313" i="9"/>
  <c r="CP320" i="9"/>
  <c r="CP328" i="9"/>
  <c r="CP336" i="9"/>
  <c r="CP344" i="9"/>
  <c r="CP352" i="9"/>
  <c r="CP360" i="9"/>
  <c r="CP368" i="9"/>
  <c r="CP383" i="9"/>
  <c r="CP384" i="9"/>
  <c r="CP385" i="9"/>
  <c r="CP399" i="9"/>
  <c r="CP400" i="9"/>
  <c r="CP401" i="9"/>
  <c r="CP415" i="9"/>
  <c r="CP416" i="9"/>
  <c r="CP417" i="9"/>
  <c r="CP431" i="9"/>
  <c r="CP432" i="9"/>
  <c r="CP433" i="9"/>
  <c r="CP447" i="9"/>
  <c r="CP451" i="9"/>
  <c r="CP455" i="9"/>
  <c r="CP459" i="9"/>
  <c r="CP463" i="9"/>
  <c r="CP467" i="9"/>
  <c r="CP471" i="9"/>
  <c r="CP475" i="9"/>
  <c r="CP479" i="9"/>
  <c r="CP483" i="9"/>
  <c r="CP487" i="9"/>
  <c r="CP491" i="9"/>
  <c r="CP495" i="9"/>
  <c r="CP499" i="9"/>
  <c r="CP503" i="9"/>
  <c r="CP507" i="9"/>
  <c r="CP511" i="9"/>
  <c r="CP515" i="9"/>
  <c r="CP519" i="9"/>
  <c r="CP244" i="9"/>
  <c r="CP261" i="9"/>
  <c r="CP283" i="9"/>
  <c r="CP300" i="9"/>
  <c r="CP315" i="9"/>
  <c r="CP331" i="9"/>
  <c r="CP347" i="9"/>
  <c r="CP363" i="9"/>
  <c r="CP387" i="9"/>
  <c r="CP389" i="9"/>
  <c r="CP404" i="9"/>
  <c r="CP419" i="9"/>
  <c r="CP421" i="9"/>
  <c r="CP436" i="9"/>
  <c r="CP452" i="9"/>
  <c r="CP453" i="9"/>
  <c r="CP454" i="9"/>
  <c r="CP468" i="9"/>
  <c r="CP469" i="9"/>
  <c r="CP470" i="9"/>
  <c r="CP484" i="9"/>
  <c r="CP485" i="9"/>
  <c r="CP486" i="9"/>
  <c r="CP500" i="9"/>
  <c r="CP501" i="9"/>
  <c r="CP502" i="9"/>
  <c r="CP516" i="9"/>
  <c r="CP517" i="9"/>
  <c r="CP518" i="9"/>
  <c r="CP522" i="9"/>
  <c r="CP526" i="9"/>
  <c r="CP530" i="9"/>
  <c r="CP534" i="9"/>
  <c r="CP538" i="9"/>
  <c r="CP542" i="9"/>
  <c r="CP546" i="9"/>
  <c r="CP550" i="9"/>
  <c r="CP554" i="9"/>
  <c r="CP558" i="9"/>
  <c r="CP562" i="9"/>
  <c r="CP566" i="9"/>
  <c r="CP570" i="9"/>
  <c r="CP574" i="9"/>
  <c r="CP578" i="9"/>
  <c r="CP582" i="9"/>
  <c r="CP586" i="9"/>
  <c r="CP590" i="9"/>
  <c r="CP594" i="9"/>
  <c r="CP598" i="9"/>
  <c r="CP602" i="9"/>
  <c r="CP606" i="9"/>
  <c r="CP610" i="9"/>
  <c r="CP614" i="9"/>
  <c r="CP618" i="9"/>
  <c r="CP622" i="9"/>
  <c r="CP626" i="9"/>
  <c r="CP630" i="9"/>
  <c r="CP634" i="9"/>
  <c r="CP638" i="9"/>
  <c r="CP642" i="9"/>
  <c r="CP646" i="9"/>
  <c r="CP650" i="9"/>
  <c r="CP654" i="9"/>
  <c r="CP658" i="9"/>
  <c r="CP524" i="9"/>
  <c r="CP536" i="9"/>
  <c r="CP544" i="9"/>
  <c r="CP548" i="9"/>
  <c r="CP552" i="9"/>
  <c r="CP560" i="9"/>
  <c r="CP568" i="9"/>
  <c r="CP572" i="9"/>
  <c r="CP580" i="9"/>
  <c r="CP592" i="9"/>
  <c r="CP596" i="9"/>
  <c r="CP608" i="9"/>
  <c r="CP616" i="9"/>
  <c r="CP624" i="9"/>
  <c r="CP628" i="9"/>
  <c r="CP632" i="9"/>
  <c r="CP636" i="9"/>
  <c r="CP640" i="9"/>
  <c r="CP652" i="9"/>
  <c r="CP656" i="9"/>
  <c r="CP448" i="9"/>
  <c r="CP450" i="9"/>
  <c r="CP295" i="9"/>
  <c r="CP312" i="9"/>
  <c r="CP324" i="9"/>
  <c r="CP340" i="9"/>
  <c r="CP356" i="9"/>
  <c r="CP372" i="9"/>
  <c r="CP376" i="9"/>
  <c r="CP391" i="9"/>
  <c r="CP393" i="9"/>
  <c r="CP408" i="9"/>
  <c r="CP423" i="9"/>
  <c r="CP425" i="9"/>
  <c r="CP440" i="9"/>
  <c r="CP456" i="9"/>
  <c r="CP457" i="9"/>
  <c r="CP458" i="9"/>
  <c r="CP472" i="9"/>
  <c r="CP473" i="9"/>
  <c r="CP474" i="9"/>
  <c r="CP488" i="9"/>
  <c r="CP489" i="9"/>
  <c r="CP490" i="9"/>
  <c r="CP504" i="9"/>
  <c r="CP505" i="9"/>
  <c r="CP506" i="9"/>
  <c r="CP520" i="9"/>
  <c r="CP521" i="9"/>
  <c r="CP525" i="9"/>
  <c r="CP529" i="9"/>
  <c r="CP533" i="9"/>
  <c r="CP537" i="9"/>
  <c r="CP541" i="9"/>
  <c r="CP545" i="9"/>
  <c r="CP549" i="9"/>
  <c r="CP553" i="9"/>
  <c r="CP557" i="9"/>
  <c r="CP561" i="9"/>
  <c r="CP565" i="9"/>
  <c r="CP569" i="9"/>
  <c r="CP573" i="9"/>
  <c r="CP577" i="9"/>
  <c r="CP581" i="9"/>
  <c r="CP585" i="9"/>
  <c r="CP589" i="9"/>
  <c r="CP593" i="9"/>
  <c r="CP597" i="9"/>
  <c r="CP601" i="9"/>
  <c r="CP605" i="9"/>
  <c r="CP609" i="9"/>
  <c r="CP613" i="9"/>
  <c r="CP617" i="9"/>
  <c r="CP621" i="9"/>
  <c r="CP625" i="9"/>
  <c r="CP629" i="9"/>
  <c r="CP633" i="9"/>
  <c r="CP637" i="9"/>
  <c r="CP641" i="9"/>
  <c r="CP645" i="9"/>
  <c r="CP649" i="9"/>
  <c r="CP653" i="9"/>
  <c r="CP657" i="9"/>
  <c r="CP661" i="9"/>
  <c r="CP564" i="9"/>
  <c r="CP648" i="9"/>
  <c r="CP660" i="9"/>
  <c r="CP237" i="9"/>
  <c r="CP263" i="9"/>
  <c r="CP280" i="9"/>
  <c r="CP297" i="9"/>
  <c r="CP316" i="9"/>
  <c r="CP332" i="9"/>
  <c r="CP348" i="9"/>
  <c r="CP364" i="9"/>
  <c r="CP375" i="9"/>
  <c r="CP377" i="9"/>
  <c r="CP392" i="9"/>
  <c r="CP407" i="9"/>
  <c r="CP409" i="9"/>
  <c r="CP441" i="9"/>
  <c r="CP277" i="9"/>
  <c r="CP285" i="9"/>
  <c r="CP323" i="9"/>
  <c r="CP339" i="9"/>
  <c r="CP355" i="9"/>
  <c r="CP371" i="9"/>
  <c r="CP373" i="9"/>
  <c r="CP388" i="9"/>
  <c r="CP403" i="9"/>
  <c r="CP405" i="9"/>
  <c r="CP420" i="9"/>
  <c r="CP435" i="9"/>
  <c r="CP437" i="9"/>
  <c r="CP445" i="9"/>
  <c r="CP446" i="9"/>
  <c r="CP460" i="9"/>
  <c r="CP461" i="9"/>
  <c r="CP462" i="9"/>
  <c r="CP476" i="9"/>
  <c r="CP477" i="9"/>
  <c r="CP478" i="9"/>
  <c r="CP492" i="9"/>
  <c r="CP493" i="9"/>
  <c r="CP494" i="9"/>
  <c r="CP508" i="9"/>
  <c r="CP509" i="9"/>
  <c r="CP510" i="9"/>
  <c r="CP528" i="9"/>
  <c r="CP532" i="9"/>
  <c r="CP540" i="9"/>
  <c r="CP556" i="9"/>
  <c r="CP576" i="9"/>
  <c r="CP584" i="9"/>
  <c r="CP588" i="9"/>
  <c r="CP600" i="9"/>
  <c r="CP604" i="9"/>
  <c r="CP612" i="9"/>
  <c r="CP620" i="9"/>
  <c r="CP644" i="9"/>
  <c r="CP424" i="9"/>
  <c r="CP439" i="9"/>
  <c r="CP449" i="9"/>
  <c r="CP464" i="9"/>
  <c r="CP481" i="9"/>
  <c r="CP498" i="9"/>
  <c r="CP527" i="9"/>
  <c r="CP543" i="9"/>
  <c r="CP559" i="9"/>
  <c r="CP575" i="9"/>
  <c r="CP591" i="9"/>
  <c r="CP607" i="9"/>
  <c r="CP623" i="9"/>
  <c r="CP639" i="9"/>
  <c r="CP655" i="9"/>
  <c r="CP547" i="9"/>
  <c r="CP611" i="9"/>
  <c r="CP643" i="9"/>
  <c r="CP480" i="9"/>
  <c r="CP497" i="9"/>
  <c r="CP514" i="9"/>
  <c r="CP523" i="9"/>
  <c r="CP539" i="9"/>
  <c r="CP555" i="9"/>
  <c r="CP571" i="9"/>
  <c r="CP587" i="9"/>
  <c r="CP603" i="9"/>
  <c r="CP619" i="9"/>
  <c r="CP635" i="9"/>
  <c r="CP651" i="9"/>
  <c r="CP465" i="9"/>
  <c r="CP659" i="9"/>
  <c r="CP466" i="9"/>
  <c r="CP496" i="9"/>
  <c r="CP513" i="9"/>
  <c r="CP535" i="9"/>
  <c r="CP551" i="9"/>
  <c r="CP567" i="9"/>
  <c r="CP583" i="9"/>
  <c r="CP599" i="9"/>
  <c r="CP615" i="9"/>
  <c r="CP631" i="9"/>
  <c r="CP647" i="9"/>
  <c r="CP482" i="9"/>
  <c r="CP512" i="9"/>
  <c r="CP531" i="9"/>
  <c r="CP563" i="9"/>
  <c r="CP579" i="9"/>
  <c r="CP595" i="9"/>
  <c r="CP627" i="9"/>
  <c r="CR6" i="9"/>
  <c r="AH14" i="9"/>
  <c r="AH18" i="9"/>
  <c r="AH24" i="9"/>
  <c r="AH25" i="9"/>
  <c r="AH30" i="9"/>
  <c r="AH27" i="9"/>
  <c r="AH38" i="9"/>
  <c r="AH42" i="9"/>
  <c r="AH46" i="9"/>
  <c r="AH50" i="9"/>
  <c r="AH54" i="9"/>
  <c r="AH58" i="9"/>
  <c r="AH62" i="9"/>
  <c r="AH66" i="9"/>
  <c r="AH70" i="9"/>
  <c r="AH74" i="9"/>
  <c r="AH78" i="9"/>
  <c r="AH82" i="9"/>
  <c r="AH86" i="9"/>
  <c r="AH91" i="9"/>
  <c r="AH94" i="9"/>
  <c r="AH98" i="9"/>
  <c r="AH102" i="9"/>
  <c r="AH106" i="9"/>
  <c r="AH110" i="9"/>
  <c r="AH114" i="9"/>
  <c r="AH118" i="9"/>
  <c r="AH122" i="9"/>
  <c r="AH126" i="9"/>
  <c r="AH130" i="9"/>
  <c r="AH134" i="9"/>
  <c r="AH159" i="9"/>
  <c r="AH163" i="9"/>
  <c r="AH167" i="9"/>
  <c r="AH171" i="9"/>
  <c r="AH175" i="9"/>
  <c r="AH138" i="9"/>
  <c r="AH142" i="9"/>
  <c r="AH146" i="9"/>
  <c r="AH150" i="9"/>
  <c r="AH154" i="9"/>
  <c r="AH158" i="9"/>
  <c r="AH183" i="9"/>
  <c r="AH187" i="9"/>
  <c r="AH191" i="9"/>
  <c r="AH195" i="9"/>
  <c r="AH199" i="9"/>
  <c r="AH203" i="9"/>
  <c r="AH207" i="9"/>
  <c r="AH211" i="9"/>
  <c r="AH214" i="9"/>
  <c r="AH218" i="9"/>
  <c r="AH222" i="9"/>
  <c r="AH226" i="9"/>
  <c r="AH230" i="9"/>
  <c r="AH234" i="9"/>
  <c r="AH238" i="9"/>
  <c r="AH242" i="9"/>
  <c r="AH246" i="9"/>
  <c r="AH250" i="9"/>
  <c r="AH254" i="9"/>
  <c r="AH258" i="9"/>
  <c r="AH262" i="9"/>
  <c r="AH266" i="9"/>
  <c r="AH270" i="9"/>
  <c r="AH274" i="9"/>
  <c r="AH276" i="9"/>
  <c r="AH283" i="9"/>
  <c r="AH287" i="9"/>
  <c r="AH291" i="9"/>
  <c r="AH295" i="9"/>
  <c r="AH299" i="9"/>
  <c r="AH303" i="9"/>
  <c r="AH307" i="9"/>
  <c r="AH311" i="9"/>
  <c r="AH315" i="9"/>
  <c r="AH319" i="9"/>
  <c r="AH323" i="9"/>
  <c r="AH327" i="9"/>
  <c r="AH331" i="9"/>
  <c r="AH335" i="9"/>
  <c r="AH339" i="9"/>
  <c r="AH343" i="9"/>
  <c r="AH347" i="9"/>
  <c r="AH350" i="9"/>
  <c r="AH354" i="9"/>
  <c r="AH358" i="9"/>
  <c r="AH362" i="9"/>
  <c r="AH366" i="9"/>
  <c r="AH370" i="9"/>
  <c r="AH374" i="9"/>
  <c r="AH378" i="9"/>
  <c r="AH382" i="9"/>
  <c r="AH386" i="9"/>
  <c r="AH390" i="9"/>
  <c r="AH394" i="9"/>
  <c r="AH398" i="9"/>
  <c r="AH402" i="9"/>
  <c r="AH406" i="9"/>
  <c r="AH410" i="9"/>
  <c r="AH414" i="9"/>
  <c r="AH418" i="9"/>
  <c r="AH422" i="9"/>
  <c r="AH426" i="9"/>
  <c r="AH430" i="9"/>
  <c r="AH434" i="9"/>
  <c r="AH438" i="9"/>
  <c r="AH442" i="9"/>
  <c r="AH446" i="9"/>
  <c r="AH450" i="9"/>
  <c r="AH454" i="9"/>
  <c r="AH458" i="9"/>
  <c r="AH462" i="9"/>
  <c r="AH466" i="9"/>
  <c r="AH470" i="9"/>
  <c r="AH474" i="9"/>
  <c r="AH478" i="9"/>
  <c r="AH482" i="9"/>
  <c r="AH486" i="9"/>
  <c r="AH490" i="9"/>
  <c r="AH494" i="9"/>
  <c r="AH498" i="9"/>
  <c r="AH502" i="9"/>
  <c r="AH506" i="9"/>
  <c r="AH510" i="9"/>
  <c r="AH514" i="9"/>
  <c r="AH518" i="9"/>
  <c r="AH522" i="9"/>
  <c r="AH526" i="9"/>
  <c r="AH530" i="9"/>
  <c r="AH534" i="9"/>
  <c r="AH538" i="9"/>
  <c r="AH542" i="9"/>
  <c r="AH546" i="9"/>
  <c r="AH550" i="9"/>
  <c r="AH554" i="9"/>
  <c r="AH558" i="9"/>
  <c r="AH562" i="9"/>
  <c r="AH566" i="9"/>
  <c r="AH570" i="9"/>
  <c r="AH574" i="9"/>
  <c r="AH578" i="9"/>
  <c r="AH582" i="9"/>
  <c r="AH586" i="9"/>
  <c r="AH590" i="9"/>
  <c r="AH594" i="9"/>
  <c r="AH598" i="9"/>
  <c r="AH602" i="9"/>
  <c r="AH606" i="9"/>
  <c r="AH610" i="9"/>
  <c r="AH614" i="9"/>
  <c r="AH618" i="9"/>
  <c r="AH622" i="9"/>
  <c r="AH626" i="9"/>
  <c r="AH630" i="9"/>
  <c r="AH634" i="9"/>
  <c r="AH638" i="9"/>
  <c r="AH642" i="9"/>
  <c r="AH646" i="9"/>
  <c r="AH650" i="9"/>
  <c r="AH654" i="9"/>
  <c r="AH658" i="9"/>
  <c r="AH15" i="9"/>
  <c r="AH19" i="9"/>
  <c r="AH26" i="9"/>
  <c r="AH29" i="9"/>
  <c r="AH32" i="9"/>
  <c r="AH35" i="9"/>
  <c r="AH39" i="9"/>
  <c r="AH43" i="9"/>
  <c r="AH47" i="9"/>
  <c r="AH51" i="9"/>
  <c r="AH55" i="9"/>
  <c r="AH59" i="9"/>
  <c r="AH63" i="9"/>
  <c r="AH67" i="9"/>
  <c r="AH71" i="9"/>
  <c r="AH75" i="9"/>
  <c r="AH79" i="9"/>
  <c r="AH83" i="9"/>
  <c r="AH87" i="9"/>
  <c r="AH92" i="9"/>
  <c r="AH95" i="9"/>
  <c r="AH99" i="9"/>
  <c r="AH103" i="9"/>
  <c r="AH107" i="9"/>
  <c r="AH111" i="9"/>
  <c r="AH115" i="9"/>
  <c r="AH119" i="9"/>
  <c r="AH123" i="9"/>
  <c r="AH127" i="9"/>
  <c r="AH131" i="9"/>
  <c r="AH135" i="9"/>
  <c r="AH160" i="9"/>
  <c r="AH164" i="9"/>
  <c r="AH168" i="9"/>
  <c r="AH172" i="9"/>
  <c r="AH176" i="9"/>
  <c r="AH139" i="9"/>
  <c r="AH143" i="9"/>
  <c r="AH147" i="9"/>
  <c r="AH151" i="9"/>
  <c r="AH155" i="9"/>
  <c r="AH180" i="9"/>
  <c r="AH184" i="9"/>
  <c r="AH188" i="9"/>
  <c r="AH192" i="9"/>
  <c r="AH196" i="9"/>
  <c r="AH200" i="9"/>
  <c r="AH204" i="9"/>
  <c r="AH208" i="9"/>
  <c r="AH212" i="9"/>
  <c r="AH215" i="9"/>
  <c r="AH219" i="9"/>
  <c r="AH223" i="9"/>
  <c r="AH227" i="9"/>
  <c r="AH231" i="9"/>
  <c r="AH235" i="9"/>
  <c r="AH239" i="9"/>
  <c r="AH243" i="9"/>
  <c r="AH247" i="9"/>
  <c r="AH251" i="9"/>
  <c r="AH255" i="9"/>
  <c r="AH259" i="9"/>
  <c r="AH263" i="9"/>
  <c r="AH267" i="9"/>
  <c r="AH271" i="9"/>
  <c r="AH275" i="9"/>
  <c r="AH278" i="9"/>
  <c r="AH284" i="9"/>
  <c r="AH288" i="9"/>
  <c r="AH292" i="9"/>
  <c r="AH296" i="9"/>
  <c r="AH300" i="9"/>
  <c r="AH304" i="9"/>
  <c r="AH308" i="9"/>
  <c r="AH312" i="9"/>
  <c r="AH316" i="9"/>
  <c r="AH320" i="9"/>
  <c r="AH324" i="9"/>
  <c r="AH328" i="9"/>
  <c r="AH332" i="9"/>
  <c r="AH336" i="9"/>
  <c r="AH340" i="9"/>
  <c r="AH344" i="9"/>
  <c r="AH277" i="9"/>
  <c r="AH351" i="9"/>
  <c r="AH355" i="9"/>
  <c r="AH359" i="9"/>
  <c r="AH363" i="9"/>
  <c r="AH367" i="9"/>
  <c r="AH371" i="9"/>
  <c r="AH375" i="9"/>
  <c r="AH379" i="9"/>
  <c r="AH383" i="9"/>
  <c r="AH387" i="9"/>
  <c r="AH391" i="9"/>
  <c r="AH395" i="9"/>
  <c r="AH399" i="9"/>
  <c r="AH403" i="9"/>
  <c r="AH407" i="9"/>
  <c r="AH411" i="9"/>
  <c r="AH415" i="9"/>
  <c r="AH419" i="9"/>
  <c r="AH423" i="9"/>
  <c r="AH427" i="9"/>
  <c r="AH431" i="9"/>
  <c r="AH435" i="9"/>
  <c r="AH439" i="9"/>
  <c r="AH443" i="9"/>
  <c r="AH447" i="9"/>
  <c r="AH451" i="9"/>
  <c r="AH455" i="9"/>
  <c r="AH459" i="9"/>
  <c r="AH463" i="9"/>
  <c r="AH467" i="9"/>
  <c r="AH471" i="9"/>
  <c r="AH475" i="9"/>
  <c r="AH479" i="9"/>
  <c r="AH483" i="9"/>
  <c r="AH487" i="9"/>
  <c r="AH491" i="9"/>
  <c r="AH495" i="9"/>
  <c r="AH499" i="9"/>
  <c r="AH503" i="9"/>
  <c r="AH507" i="9"/>
  <c r="AH511" i="9"/>
  <c r="AH515" i="9"/>
  <c r="AH519" i="9"/>
  <c r="AH523" i="9"/>
  <c r="AH527" i="9"/>
  <c r="AH531" i="9"/>
  <c r="AH535" i="9"/>
  <c r="AH539" i="9"/>
  <c r="AH543" i="9"/>
  <c r="AH547" i="9"/>
  <c r="AH551" i="9"/>
  <c r="AH555" i="9"/>
  <c r="AH559" i="9"/>
  <c r="AH563" i="9"/>
  <c r="AH567" i="9"/>
  <c r="AH571" i="9"/>
  <c r="AH575" i="9"/>
  <c r="AH579" i="9"/>
  <c r="AH583" i="9"/>
  <c r="AH587" i="9"/>
  <c r="AH591" i="9"/>
  <c r="AH595" i="9"/>
  <c r="AH599" i="9"/>
  <c r="AH603" i="9"/>
  <c r="AH607" i="9"/>
  <c r="AH611" i="9"/>
  <c r="AH615" i="9"/>
  <c r="AH619" i="9"/>
  <c r="AH623" i="9"/>
  <c r="AH627" i="9"/>
  <c r="AH631" i="9"/>
  <c r="AH635" i="9"/>
  <c r="AH639" i="9"/>
  <c r="AH643" i="9"/>
  <c r="AH647" i="9"/>
  <c r="AH651" i="9"/>
  <c r="AH655" i="9"/>
  <c r="AH659" i="9"/>
  <c r="AH12" i="9"/>
  <c r="AH16" i="9"/>
  <c r="AH20" i="9"/>
  <c r="AH21" i="9"/>
  <c r="AH31" i="9"/>
  <c r="AH33" i="9"/>
  <c r="AH36" i="9"/>
  <c r="AH40" i="9"/>
  <c r="AH44" i="9"/>
  <c r="AH48" i="9"/>
  <c r="AH52" i="9"/>
  <c r="AH56" i="9"/>
  <c r="AH60" i="9"/>
  <c r="AH64" i="9"/>
  <c r="AH68" i="9"/>
  <c r="AH72" i="9"/>
  <c r="AH76" i="9"/>
  <c r="AH80" i="9"/>
  <c r="AH84" i="9"/>
  <c r="AH88" i="9"/>
  <c r="AH90" i="9"/>
  <c r="AH96" i="9"/>
  <c r="AH100" i="9"/>
  <c r="AH104" i="9"/>
  <c r="AH108" i="9"/>
  <c r="AH112" i="9"/>
  <c r="AH116" i="9"/>
  <c r="AH120" i="9"/>
  <c r="AH124" i="9"/>
  <c r="AH128" i="9"/>
  <c r="AH132" i="9"/>
  <c r="AH136" i="9"/>
  <c r="AH161" i="9"/>
  <c r="AH165" i="9"/>
  <c r="AH169" i="9"/>
  <c r="AH173" i="9"/>
  <c r="AH177" i="9"/>
  <c r="AH140" i="9"/>
  <c r="AH144" i="9"/>
  <c r="AH148" i="9"/>
  <c r="AH152" i="9"/>
  <c r="AH156" i="9"/>
  <c r="AH181" i="9"/>
  <c r="AH185" i="9"/>
  <c r="AH189" i="9"/>
  <c r="AH193" i="9"/>
  <c r="AH197" i="9"/>
  <c r="AH201" i="9"/>
  <c r="AH205" i="9"/>
  <c r="AH209" i="9"/>
  <c r="AH213" i="9"/>
  <c r="AH216" i="9"/>
  <c r="AH220" i="9"/>
  <c r="AH224" i="9"/>
  <c r="AH228" i="9"/>
  <c r="AH232" i="9"/>
  <c r="AH236" i="9"/>
  <c r="AH240" i="9"/>
  <c r="AH244" i="9"/>
  <c r="AH248" i="9"/>
  <c r="AH252" i="9"/>
  <c r="AH256" i="9"/>
  <c r="AH260" i="9"/>
  <c r="AH264" i="9"/>
  <c r="AH268" i="9"/>
  <c r="AH272" i="9"/>
  <c r="AH279" i="9"/>
  <c r="AH281" i="9"/>
  <c r="AH285" i="9"/>
  <c r="AH289" i="9"/>
  <c r="AH293" i="9"/>
  <c r="AH297" i="9"/>
  <c r="AH301" i="9"/>
  <c r="AH305" i="9"/>
  <c r="AH309" i="9"/>
  <c r="AH313" i="9"/>
  <c r="AH317" i="9"/>
  <c r="AH321" i="9"/>
  <c r="AH325" i="9"/>
  <c r="AH329" i="9"/>
  <c r="AH333" i="9"/>
  <c r="AH337" i="9"/>
  <c r="AH341" i="9"/>
  <c r="AH345" i="9"/>
  <c r="AH348" i="9"/>
  <c r="AH352" i="9"/>
  <c r="AH356" i="9"/>
  <c r="AH360" i="9"/>
  <c r="AH364" i="9"/>
  <c r="AH368" i="9"/>
  <c r="AH372" i="9"/>
  <c r="AH376" i="9"/>
  <c r="AH380" i="9"/>
  <c r="AH384" i="9"/>
  <c r="AH388" i="9"/>
  <c r="AH392" i="9"/>
  <c r="AH396" i="9"/>
  <c r="AH400" i="9"/>
  <c r="AH404" i="9"/>
  <c r="AH408" i="9"/>
  <c r="AH412" i="9"/>
  <c r="AH416" i="9"/>
  <c r="AH420" i="9"/>
  <c r="AH424" i="9"/>
  <c r="AH428" i="9"/>
  <c r="AH432" i="9"/>
  <c r="AH436" i="9"/>
  <c r="AH440" i="9"/>
  <c r="AH444" i="9"/>
  <c r="AH448" i="9"/>
  <c r="AH452" i="9"/>
  <c r="AH456" i="9"/>
  <c r="AH460" i="9"/>
  <c r="AH464" i="9"/>
  <c r="AH468" i="9"/>
  <c r="AH472" i="9"/>
  <c r="AH476" i="9"/>
  <c r="AH480" i="9"/>
  <c r="AH484" i="9"/>
  <c r="AH488" i="9"/>
  <c r="AH492" i="9"/>
  <c r="AH496" i="9"/>
  <c r="AH500" i="9"/>
  <c r="AH504" i="9"/>
  <c r="AH508" i="9"/>
  <c r="AH512" i="9"/>
  <c r="AH516" i="9"/>
  <c r="AH520" i="9"/>
  <c r="AH524" i="9"/>
  <c r="AH528" i="9"/>
  <c r="AH532" i="9"/>
  <c r="AH536" i="9"/>
  <c r="AH540" i="9"/>
  <c r="AH544" i="9"/>
  <c r="AH548" i="9"/>
  <c r="AH552" i="9"/>
  <c r="AH556" i="9"/>
  <c r="AH560" i="9"/>
  <c r="AH564" i="9"/>
  <c r="AH568" i="9"/>
  <c r="AH572" i="9"/>
  <c r="AH576" i="9"/>
  <c r="AH580" i="9"/>
  <c r="AH584" i="9"/>
  <c r="AH588" i="9"/>
  <c r="AH592" i="9"/>
  <c r="AH596" i="9"/>
  <c r="AH600" i="9"/>
  <c r="AH604" i="9"/>
  <c r="AH608" i="9"/>
  <c r="AH612" i="9"/>
  <c r="AH616" i="9"/>
  <c r="AH620" i="9"/>
  <c r="AH624" i="9"/>
  <c r="AH628" i="9"/>
  <c r="AH632" i="9"/>
  <c r="AH636" i="9"/>
  <c r="AH640" i="9"/>
  <c r="AH644" i="9"/>
  <c r="AH648" i="9"/>
  <c r="AH652" i="9"/>
  <c r="AH656" i="9"/>
  <c r="AH660" i="9"/>
  <c r="AH13" i="9"/>
  <c r="AH17" i="9"/>
  <c r="AH22" i="9"/>
  <c r="AH23" i="9"/>
  <c r="AH28" i="9"/>
  <c r="AH34" i="9"/>
  <c r="AH37" i="9"/>
  <c r="AH41" i="9"/>
  <c r="AH45" i="9"/>
  <c r="AH49" i="9"/>
  <c r="AH53" i="9"/>
  <c r="AH57" i="9"/>
  <c r="AH61" i="9"/>
  <c r="AH65" i="9"/>
  <c r="AH69" i="9"/>
  <c r="AH73" i="9"/>
  <c r="AH77" i="9"/>
  <c r="AH81" i="9"/>
  <c r="AH85" i="9"/>
  <c r="AH89" i="9"/>
  <c r="AH93" i="9"/>
  <c r="AH97" i="9"/>
  <c r="AH101" i="9"/>
  <c r="AH105" i="9"/>
  <c r="AH109" i="9"/>
  <c r="AH113" i="9"/>
  <c r="AH117" i="9"/>
  <c r="AH121" i="9"/>
  <c r="AH125" i="9"/>
  <c r="AH129" i="9"/>
  <c r="AH133" i="9"/>
  <c r="AH137" i="9"/>
  <c r="AH162" i="9"/>
  <c r="AH166" i="9"/>
  <c r="AH170" i="9"/>
  <c r="AH174" i="9"/>
  <c r="AH178" i="9"/>
  <c r="AH141" i="9"/>
  <c r="AH145" i="9"/>
  <c r="AH149" i="9"/>
  <c r="AH153" i="9"/>
  <c r="AH157" i="9"/>
  <c r="AH182" i="9"/>
  <c r="AH186" i="9"/>
  <c r="AH190" i="9"/>
  <c r="AH194" i="9"/>
  <c r="AH198" i="9"/>
  <c r="AH202" i="9"/>
  <c r="AH206" i="9"/>
  <c r="AH210" i="9"/>
  <c r="AH179" i="9"/>
  <c r="AH217" i="9"/>
  <c r="AH221" i="9"/>
  <c r="AH225" i="9"/>
  <c r="AH229" i="9"/>
  <c r="AH233" i="9"/>
  <c r="AH237" i="9"/>
  <c r="AH241" i="9"/>
  <c r="AH245" i="9"/>
  <c r="AH249" i="9"/>
  <c r="AH253" i="9"/>
  <c r="AH257" i="9"/>
  <c r="AH261" i="9"/>
  <c r="AH265" i="9"/>
  <c r="AH269" i="9"/>
  <c r="AH273" i="9"/>
  <c r="AH280" i="9"/>
  <c r="AH282" i="9"/>
  <c r="AH286" i="9"/>
  <c r="AH290" i="9"/>
  <c r="AH294" i="9"/>
  <c r="AH298" i="9"/>
  <c r="AH302" i="9"/>
  <c r="AH306" i="9"/>
  <c r="AH310" i="9"/>
  <c r="AH314" i="9"/>
  <c r="AH318" i="9"/>
  <c r="AH322" i="9"/>
  <c r="AH326" i="9"/>
  <c r="AH330" i="9"/>
  <c r="AH334" i="9"/>
  <c r="AH338" i="9"/>
  <c r="AH342" i="9"/>
  <c r="AH346" i="9"/>
  <c r="AH349" i="9"/>
  <c r="AH353" i="9"/>
  <c r="AH357" i="9"/>
  <c r="AH361" i="9"/>
  <c r="AH365" i="9"/>
  <c r="AH369" i="9"/>
  <c r="AH373" i="9"/>
  <c r="AH377" i="9"/>
  <c r="AH381" i="9"/>
  <c r="AH385" i="9"/>
  <c r="AH389" i="9"/>
  <c r="AH393" i="9"/>
  <c r="AH397" i="9"/>
  <c r="AH401" i="9"/>
  <c r="AH405" i="9"/>
  <c r="AH409" i="9"/>
  <c r="AH413" i="9"/>
  <c r="AH417" i="9"/>
  <c r="AH421" i="9"/>
  <c r="AH425" i="9"/>
  <c r="AH429" i="9"/>
  <c r="AH433" i="9"/>
  <c r="AH437" i="9"/>
  <c r="AH441" i="9"/>
  <c r="AH445" i="9"/>
  <c r="AH449" i="9"/>
  <c r="AH453" i="9"/>
  <c r="AH457" i="9"/>
  <c r="AH461" i="9"/>
  <c r="AH465" i="9"/>
  <c r="AH469" i="9"/>
  <c r="AH473" i="9"/>
  <c r="AH477" i="9"/>
  <c r="AH481" i="9"/>
  <c r="AH485" i="9"/>
  <c r="AH489" i="9"/>
  <c r="AH493" i="9"/>
  <c r="AH497" i="9"/>
  <c r="AH501" i="9"/>
  <c r="AH505" i="9"/>
  <c r="AH509" i="9"/>
  <c r="AH513" i="9"/>
  <c r="AH517" i="9"/>
  <c r="AH521" i="9"/>
  <c r="AH525" i="9"/>
  <c r="AH529" i="9"/>
  <c r="AH533" i="9"/>
  <c r="AH537" i="9"/>
  <c r="AH541" i="9"/>
  <c r="AH545" i="9"/>
  <c r="AH549" i="9"/>
  <c r="AH553" i="9"/>
  <c r="AH557" i="9"/>
  <c r="AH561" i="9"/>
  <c r="AH565" i="9"/>
  <c r="AH569" i="9"/>
  <c r="AH573" i="9"/>
  <c r="AH577" i="9"/>
  <c r="AH581" i="9"/>
  <c r="AH585" i="9"/>
  <c r="AH589" i="9"/>
  <c r="AH593" i="9"/>
  <c r="AH597" i="9"/>
  <c r="AH601" i="9"/>
  <c r="AH605" i="9"/>
  <c r="AH609" i="9"/>
  <c r="AH613" i="9"/>
  <c r="AH617" i="9"/>
  <c r="AH621" i="9"/>
  <c r="AH625" i="9"/>
  <c r="AH629" i="9"/>
  <c r="AH633" i="9"/>
  <c r="AH637" i="9"/>
  <c r="AH641" i="9"/>
  <c r="AH645" i="9"/>
  <c r="AH649" i="9"/>
  <c r="AH653" i="9"/>
  <c r="AH657" i="9"/>
  <c r="AH661" i="9"/>
  <c r="AI11" i="9"/>
  <c r="AJ6" i="9"/>
  <c r="AI68" i="6"/>
  <c r="AI66" i="6"/>
  <c r="AI64" i="6"/>
  <c r="AI60" i="6"/>
  <c r="AI52" i="6"/>
  <c r="AI62" i="6"/>
  <c r="AI58" i="6"/>
  <c r="AI56" i="6"/>
  <c r="AI46" i="6"/>
  <c r="AI44" i="6"/>
  <c r="AI54" i="6"/>
  <c r="AI50" i="6"/>
  <c r="AI42" i="6"/>
  <c r="AI36" i="6"/>
  <c r="AI28" i="6"/>
  <c r="AI34" i="6"/>
  <c r="AI40" i="6"/>
  <c r="AI32" i="6"/>
  <c r="AI24" i="6"/>
  <c r="AI48" i="6"/>
  <c r="AI22" i="6"/>
  <c r="AI14" i="6"/>
  <c r="AI12" i="6"/>
  <c r="AI26" i="6"/>
  <c r="AI38" i="6"/>
  <c r="AI20" i="6"/>
  <c r="AI30" i="6"/>
  <c r="AI18" i="6"/>
  <c r="AI16" i="6"/>
  <c r="AJ11" i="6"/>
  <c r="AJ7" i="6"/>
  <c r="AJ8" i="6"/>
  <c r="AK6" i="6"/>
  <c r="AI13" i="6"/>
  <c r="AI15" i="6"/>
  <c r="AI17" i="6"/>
  <c r="AI19" i="6"/>
  <c r="AI21" i="6"/>
  <c r="AI23" i="6"/>
  <c r="AI25" i="6"/>
  <c r="AI27" i="6"/>
  <c r="AI29" i="6"/>
  <c r="AI31" i="6"/>
  <c r="AI33" i="6"/>
  <c r="AI35" i="6"/>
  <c r="AI37" i="6"/>
  <c r="AI39" i="6"/>
  <c r="AI41" i="6"/>
  <c r="AI43" i="6"/>
  <c r="AI45" i="6"/>
  <c r="AI47" i="6"/>
  <c r="AI49" i="6"/>
  <c r="AI51" i="6"/>
  <c r="AI53" i="6"/>
  <c r="AI55" i="6"/>
  <c r="AI57" i="6"/>
  <c r="AI59" i="6"/>
  <c r="AI61" i="6"/>
  <c r="AI65" i="6"/>
  <c r="AI67" i="6"/>
  <c r="AI69" i="6"/>
  <c r="AI70" i="6"/>
  <c r="AI71" i="6"/>
  <c r="AI63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14" i="6"/>
  <c r="AI144" i="6"/>
  <c r="AI115" i="6"/>
  <c r="AI116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17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1" i="6"/>
  <c r="AI223" i="6"/>
  <c r="AI225" i="6"/>
  <c r="AI227" i="6"/>
  <c r="AI229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113" i="6"/>
  <c r="AI220" i="6"/>
  <c r="AI222" i="6"/>
  <c r="AI224" i="6"/>
  <c r="AI228" i="6"/>
  <c r="AI226" i="6"/>
  <c r="AI230" i="6"/>
  <c r="AI315" i="6"/>
  <c r="AI317" i="6"/>
  <c r="AI319" i="6"/>
  <c r="AI321" i="6"/>
  <c r="AI323" i="6"/>
  <c r="AI325" i="6"/>
  <c r="AI326" i="6"/>
  <c r="AI327" i="6"/>
  <c r="AI328" i="6"/>
  <c r="AI329" i="6"/>
  <c r="AI330" i="6"/>
  <c r="AI331" i="6"/>
  <c r="AI332" i="6"/>
  <c r="AI333" i="6"/>
  <c r="AI334" i="6"/>
  <c r="AI335" i="6"/>
  <c r="AI336" i="6"/>
  <c r="AI337" i="6"/>
  <c r="AI338" i="6"/>
  <c r="AI339" i="6"/>
  <c r="AI340" i="6"/>
  <c r="AI341" i="6"/>
  <c r="AI342" i="6"/>
  <c r="AI343" i="6"/>
  <c r="AI344" i="6"/>
  <c r="AI345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6" i="6"/>
  <c r="AI367" i="6"/>
  <c r="AI278" i="6"/>
  <c r="AI280" i="6"/>
  <c r="AI282" i="6"/>
  <c r="AI284" i="6"/>
  <c r="AI286" i="6"/>
  <c r="AI288" i="6"/>
  <c r="AI290" i="6"/>
  <c r="AI292" i="6"/>
  <c r="AI294" i="6"/>
  <c r="AI296" i="6"/>
  <c r="AI298" i="6"/>
  <c r="AI300" i="6"/>
  <c r="AI302" i="6"/>
  <c r="AI304" i="6"/>
  <c r="AI306" i="6"/>
  <c r="AI308" i="6"/>
  <c r="AI310" i="6"/>
  <c r="AI312" i="6"/>
  <c r="AI314" i="6"/>
  <c r="AI316" i="6"/>
  <c r="AI318" i="6"/>
  <c r="AI320" i="6"/>
  <c r="AI322" i="6"/>
  <c r="AI324" i="6"/>
  <c r="AI277" i="6"/>
  <c r="AI279" i="6"/>
  <c r="AI281" i="6"/>
  <c r="AI283" i="6"/>
  <c r="AI285" i="6"/>
  <c r="AI287" i="6"/>
  <c r="AI289" i="6"/>
  <c r="AI291" i="6"/>
  <c r="AI293" i="6"/>
  <c r="AI295" i="6"/>
  <c r="AI297" i="6"/>
  <c r="AI299" i="6"/>
  <c r="AI301" i="6"/>
  <c r="AI303" i="6"/>
  <c r="AI305" i="6"/>
  <c r="AI307" i="6"/>
  <c r="AI309" i="6"/>
  <c r="AI311" i="6"/>
  <c r="AI313" i="6"/>
  <c r="AI368" i="6"/>
  <c r="AI370" i="6"/>
  <c r="AI372" i="6"/>
  <c r="AI374" i="6"/>
  <c r="AI376" i="6"/>
  <c r="AI378" i="6"/>
  <c r="AI380" i="6"/>
  <c r="AI382" i="6"/>
  <c r="AI384" i="6"/>
  <c r="AI386" i="6"/>
  <c r="AI388" i="6"/>
  <c r="AI390" i="6"/>
  <c r="AI392" i="6"/>
  <c r="AI394" i="6"/>
  <c r="AI396" i="6"/>
  <c r="AI398" i="6"/>
  <c r="AI400" i="6"/>
  <c r="AI402" i="6"/>
  <c r="AI404" i="6"/>
  <c r="AI419" i="6"/>
  <c r="AI369" i="6"/>
  <c r="AI371" i="6"/>
  <c r="AI373" i="6"/>
  <c r="AI375" i="6"/>
  <c r="AI377" i="6"/>
  <c r="AI379" i="6"/>
  <c r="AI381" i="6"/>
  <c r="AI383" i="6"/>
  <c r="AI385" i="6"/>
  <c r="AI387" i="6"/>
  <c r="AI389" i="6"/>
  <c r="AI391" i="6"/>
  <c r="AI393" i="6"/>
  <c r="AI395" i="6"/>
  <c r="AI397" i="6"/>
  <c r="AI399" i="6"/>
  <c r="AI401" i="6"/>
  <c r="AI403" i="6"/>
  <c r="AI405" i="6"/>
  <c r="AI406" i="6"/>
  <c r="AI407" i="6"/>
  <c r="AI408" i="6"/>
  <c r="AI409" i="6"/>
  <c r="AI410" i="6"/>
  <c r="AI411" i="6"/>
  <c r="AI412" i="6"/>
  <c r="AI413" i="6"/>
  <c r="AI414" i="6"/>
  <c r="AI415" i="6"/>
  <c r="AI416" i="6"/>
  <c r="AI417" i="6"/>
  <c r="AI418" i="6"/>
  <c r="AI420" i="6"/>
  <c r="AI421" i="6"/>
  <c r="AI422" i="6"/>
  <c r="AI423" i="6"/>
  <c r="AI424" i="6"/>
  <c r="AI425" i="6"/>
  <c r="AI426" i="6"/>
  <c r="AI427" i="6"/>
  <c r="AI428" i="6"/>
  <c r="AI429" i="6"/>
  <c r="AI430" i="6"/>
  <c r="AI431" i="6"/>
  <c r="AI432" i="6"/>
  <c r="AI433" i="6"/>
  <c r="AI434" i="6"/>
  <c r="AI435" i="6"/>
  <c r="AI436" i="6"/>
  <c r="AI437" i="6"/>
  <c r="AI438" i="6"/>
  <c r="AI439" i="6"/>
  <c r="AI440" i="6"/>
  <c r="AI441" i="6"/>
  <c r="AI442" i="6"/>
  <c r="AI443" i="6"/>
  <c r="AI444" i="6"/>
  <c r="AI445" i="6"/>
  <c r="AI446" i="6"/>
  <c r="AI447" i="6"/>
  <c r="AI448" i="6"/>
  <c r="AI449" i="6"/>
  <c r="AI450" i="6"/>
  <c r="AI451" i="6"/>
  <c r="AI452" i="6"/>
  <c r="AI453" i="6"/>
  <c r="AI454" i="6"/>
  <c r="AI455" i="6"/>
  <c r="AI456" i="6"/>
  <c r="AI457" i="6"/>
  <c r="AI458" i="6"/>
  <c r="AI459" i="6"/>
  <c r="AI460" i="6"/>
  <c r="AI461" i="6"/>
  <c r="AI462" i="6"/>
  <c r="AI463" i="6"/>
  <c r="AI464" i="6"/>
  <c r="AI465" i="6"/>
  <c r="AI466" i="6"/>
  <c r="AI467" i="6"/>
  <c r="AI468" i="6"/>
  <c r="AI469" i="6"/>
  <c r="AI470" i="6"/>
  <c r="AI471" i="6"/>
  <c r="AI472" i="6"/>
  <c r="AI473" i="6"/>
  <c r="AI474" i="6"/>
  <c r="AI475" i="6"/>
  <c r="AI476" i="6"/>
  <c r="AI477" i="6"/>
  <c r="AI478" i="6"/>
  <c r="AI479" i="6"/>
  <c r="AI480" i="6"/>
  <c r="AI481" i="6"/>
  <c r="AI482" i="6"/>
  <c r="AI483" i="6"/>
  <c r="AI484" i="6"/>
  <c r="AI485" i="6"/>
  <c r="AI486" i="6"/>
  <c r="AI487" i="6"/>
  <c r="AI488" i="6"/>
  <c r="AI489" i="6"/>
  <c r="AI490" i="6"/>
  <c r="AI491" i="6"/>
  <c r="AI492" i="6"/>
  <c r="AI493" i="6"/>
  <c r="AI494" i="6"/>
  <c r="AI495" i="6"/>
  <c r="AI496" i="6"/>
  <c r="AI497" i="6"/>
  <c r="AI498" i="6"/>
  <c r="AI499" i="6"/>
  <c r="AI500" i="6"/>
  <c r="AI501" i="6"/>
  <c r="AI502" i="6"/>
  <c r="AI503" i="6"/>
  <c r="AI504" i="6"/>
  <c r="AI505" i="6"/>
  <c r="AI506" i="6"/>
  <c r="AI507" i="6"/>
  <c r="AI508" i="6"/>
  <c r="AI509" i="6"/>
  <c r="AI510" i="6"/>
  <c r="AI511" i="6"/>
  <c r="AI512" i="6"/>
  <c r="AI513" i="6"/>
  <c r="AI514" i="6"/>
  <c r="AI515" i="6"/>
  <c r="AI516" i="6"/>
  <c r="AI517" i="6"/>
  <c r="AI518" i="6"/>
  <c r="AI519" i="6"/>
  <c r="AI520" i="6"/>
  <c r="AI521" i="6"/>
  <c r="AI522" i="6"/>
  <c r="AI523" i="6"/>
  <c r="AI524" i="6"/>
  <c r="AI525" i="6"/>
  <c r="AI526" i="6"/>
  <c r="AI527" i="6"/>
  <c r="AI528" i="6"/>
  <c r="AI529" i="6"/>
  <c r="AI530" i="6"/>
  <c r="AI531" i="6"/>
  <c r="AI532" i="6"/>
  <c r="AI533" i="6"/>
  <c r="AI534" i="6"/>
  <c r="AI535" i="6"/>
  <c r="AI536" i="6"/>
  <c r="AI539" i="6"/>
  <c r="AI541" i="6"/>
  <c r="AI543" i="6"/>
  <c r="AI545" i="6"/>
  <c r="AI547" i="6"/>
  <c r="AI549" i="6"/>
  <c r="AI551" i="6"/>
  <c r="AI553" i="6"/>
  <c r="AI555" i="6"/>
  <c r="AI557" i="6"/>
  <c r="AI559" i="6"/>
  <c r="AI561" i="6"/>
  <c r="AI563" i="6"/>
  <c r="AI565" i="6"/>
  <c r="AI567" i="6"/>
  <c r="AI569" i="6"/>
  <c r="AI571" i="6"/>
  <c r="AI573" i="6"/>
  <c r="AI575" i="6"/>
  <c r="AI577" i="6"/>
  <c r="AI579" i="6"/>
  <c r="AI581" i="6"/>
  <c r="AI583" i="6"/>
  <c r="AI585" i="6"/>
  <c r="AI587" i="6"/>
  <c r="AI589" i="6"/>
  <c r="AI591" i="6"/>
  <c r="AI593" i="6"/>
  <c r="AI595" i="6"/>
  <c r="AI597" i="6"/>
  <c r="AI640" i="6"/>
  <c r="AI661" i="6"/>
  <c r="AI537" i="6"/>
  <c r="AI659" i="6"/>
  <c r="AI538" i="6"/>
  <c r="AI540" i="6"/>
  <c r="AI542" i="6"/>
  <c r="AI544" i="6"/>
  <c r="AI546" i="6"/>
  <c r="AI548" i="6"/>
  <c r="AI550" i="6"/>
  <c r="AI552" i="6"/>
  <c r="AI554" i="6"/>
  <c r="AI556" i="6"/>
  <c r="AI558" i="6"/>
  <c r="AI560" i="6"/>
  <c r="AI562" i="6"/>
  <c r="AI564" i="6"/>
  <c r="AI566" i="6"/>
  <c r="AI568" i="6"/>
  <c r="AI570" i="6"/>
  <c r="AI572" i="6"/>
  <c r="AI574" i="6"/>
  <c r="AI576" i="6"/>
  <c r="AI578" i="6"/>
  <c r="AI580" i="6"/>
  <c r="AI582" i="6"/>
  <c r="AI584" i="6"/>
  <c r="AI586" i="6"/>
  <c r="AI588" i="6"/>
  <c r="AI590" i="6"/>
  <c r="AI592" i="6"/>
  <c r="AI594" i="6"/>
  <c r="AI596" i="6"/>
  <c r="AI598" i="6"/>
  <c r="AI599" i="6"/>
  <c r="AI600" i="6"/>
  <c r="AI601" i="6"/>
  <c r="AI602" i="6"/>
  <c r="AI603" i="6"/>
  <c r="AI604" i="6"/>
  <c r="AI605" i="6"/>
  <c r="AI606" i="6"/>
  <c r="AI607" i="6"/>
  <c r="AI608" i="6"/>
  <c r="AI609" i="6"/>
  <c r="AI610" i="6"/>
  <c r="AI611" i="6"/>
  <c r="AI612" i="6"/>
  <c r="AI613" i="6"/>
  <c r="AI614" i="6"/>
  <c r="AI615" i="6"/>
  <c r="AI616" i="6"/>
  <c r="AI617" i="6"/>
  <c r="AI618" i="6"/>
  <c r="AI619" i="6"/>
  <c r="AI620" i="6"/>
  <c r="AI621" i="6"/>
  <c r="AI622" i="6"/>
  <c r="AI623" i="6"/>
  <c r="AI624" i="6"/>
  <c r="AI625" i="6"/>
  <c r="AI626" i="6"/>
  <c r="AI627" i="6"/>
  <c r="AI628" i="6"/>
  <c r="AI629" i="6"/>
  <c r="AI630" i="6"/>
  <c r="AI631" i="6"/>
  <c r="AI632" i="6"/>
  <c r="AI633" i="6"/>
  <c r="AI634" i="6"/>
  <c r="AI635" i="6"/>
  <c r="AI636" i="6"/>
  <c r="AI637" i="6"/>
  <c r="AI638" i="6"/>
  <c r="AI639" i="6"/>
  <c r="AI641" i="6"/>
  <c r="AI642" i="6"/>
  <c r="AI643" i="6"/>
  <c r="AI644" i="6"/>
  <c r="AI645" i="6"/>
  <c r="AI646" i="6"/>
  <c r="AI647" i="6"/>
  <c r="AI648" i="6"/>
  <c r="AI649" i="6"/>
  <c r="AI650" i="6"/>
  <c r="AI651" i="6"/>
  <c r="AI652" i="6"/>
  <c r="AI653" i="6"/>
  <c r="AI654" i="6"/>
  <c r="AI655" i="6"/>
  <c r="AI656" i="6"/>
  <c r="AI657" i="6"/>
  <c r="AI658" i="6"/>
  <c r="AI660" i="6"/>
  <c r="CR8" i="9" l="1"/>
  <c r="CR11" i="9"/>
  <c r="CR7" i="9"/>
  <c r="AJ8" i="9"/>
  <c r="AJ7" i="9"/>
  <c r="CQ14" i="9"/>
  <c r="CQ13" i="9"/>
  <c r="CQ17" i="9"/>
  <c r="CQ16" i="9"/>
  <c r="CQ19" i="9"/>
  <c r="CQ21" i="9"/>
  <c r="CQ25" i="9"/>
  <c r="CQ24" i="9"/>
  <c r="CQ18" i="9"/>
  <c r="CQ27" i="9"/>
  <c r="CQ29" i="9"/>
  <c r="CQ33" i="9"/>
  <c r="CQ15" i="9"/>
  <c r="CQ22" i="9"/>
  <c r="CQ28" i="9"/>
  <c r="CQ32" i="9"/>
  <c r="CQ12" i="9"/>
  <c r="CQ31" i="9"/>
  <c r="CQ38" i="9"/>
  <c r="CQ42" i="9"/>
  <c r="CQ46" i="9"/>
  <c r="CQ50" i="9"/>
  <c r="CQ37" i="9"/>
  <c r="CQ41" i="9"/>
  <c r="CQ45" i="9"/>
  <c r="CQ49" i="9"/>
  <c r="CQ23" i="9"/>
  <c r="CQ40" i="9"/>
  <c r="CQ48" i="9"/>
  <c r="CQ52" i="9"/>
  <c r="CQ56" i="9"/>
  <c r="CQ60" i="9"/>
  <c r="CQ64" i="9"/>
  <c r="CQ35" i="9"/>
  <c r="CQ43" i="9"/>
  <c r="CQ55" i="9"/>
  <c r="CQ59" i="9"/>
  <c r="CQ34" i="9"/>
  <c r="CQ36" i="9"/>
  <c r="CQ54" i="9"/>
  <c r="CQ62" i="9"/>
  <c r="CQ66" i="9"/>
  <c r="CQ70" i="9"/>
  <c r="CQ74" i="9"/>
  <c r="CQ78" i="9"/>
  <c r="CQ82" i="9"/>
  <c r="CQ86" i="9"/>
  <c r="CQ90" i="9"/>
  <c r="CQ94" i="9"/>
  <c r="CQ26" i="9"/>
  <c r="CQ39" i="9"/>
  <c r="CQ57" i="9"/>
  <c r="CQ65" i="9"/>
  <c r="CQ69" i="9"/>
  <c r="CQ73" i="9"/>
  <c r="CQ77" i="9"/>
  <c r="CQ81" i="9"/>
  <c r="CQ85" i="9"/>
  <c r="CQ89" i="9"/>
  <c r="CQ93" i="9"/>
  <c r="CQ97" i="9"/>
  <c r="CQ63" i="9"/>
  <c r="CQ20" i="9"/>
  <c r="CQ47" i="9"/>
  <c r="CQ51" i="9"/>
  <c r="CQ53" i="9"/>
  <c r="CQ67" i="9"/>
  <c r="CQ75" i="9"/>
  <c r="CQ83" i="9"/>
  <c r="CQ44" i="9"/>
  <c r="CQ58" i="9"/>
  <c r="CQ72" i="9"/>
  <c r="CQ76" i="9"/>
  <c r="CQ91" i="9"/>
  <c r="CQ95" i="9"/>
  <c r="CQ96" i="9"/>
  <c r="CQ101" i="9"/>
  <c r="CQ105" i="9"/>
  <c r="CQ109" i="9"/>
  <c r="CQ113" i="9"/>
  <c r="CQ117" i="9"/>
  <c r="CQ121" i="9"/>
  <c r="CQ125" i="9"/>
  <c r="CQ80" i="9"/>
  <c r="CQ84" i="9"/>
  <c r="CQ92" i="9"/>
  <c r="CQ100" i="9"/>
  <c r="CQ104" i="9"/>
  <c r="CQ108" i="9"/>
  <c r="CQ112" i="9"/>
  <c r="CQ116" i="9"/>
  <c r="CQ120" i="9"/>
  <c r="CQ79" i="9"/>
  <c r="CQ88" i="9"/>
  <c r="CQ98" i="9"/>
  <c r="CQ106" i="9"/>
  <c r="CQ114" i="9"/>
  <c r="CQ30" i="9"/>
  <c r="CQ87" i="9"/>
  <c r="CQ99" i="9"/>
  <c r="CQ111" i="9"/>
  <c r="CQ115" i="9"/>
  <c r="CQ118" i="9"/>
  <c r="CQ128" i="9"/>
  <c r="CQ132" i="9"/>
  <c r="CQ136" i="9"/>
  <c r="CQ140" i="9"/>
  <c r="CQ144" i="9"/>
  <c r="CQ148" i="9"/>
  <c r="CQ152" i="9"/>
  <c r="CQ156" i="9"/>
  <c r="CQ160" i="9"/>
  <c r="CQ164" i="9"/>
  <c r="CQ168" i="9"/>
  <c r="CQ172" i="9"/>
  <c r="CQ176" i="9"/>
  <c r="CQ180" i="9"/>
  <c r="CQ184" i="9"/>
  <c r="CQ188" i="9"/>
  <c r="CQ192" i="9"/>
  <c r="CQ196" i="9"/>
  <c r="CQ200" i="9"/>
  <c r="CQ119" i="9"/>
  <c r="CQ122" i="9"/>
  <c r="CQ123" i="9"/>
  <c r="CQ124" i="9"/>
  <c r="CQ131" i="9"/>
  <c r="CQ135" i="9"/>
  <c r="CQ139" i="9"/>
  <c r="CQ143" i="9"/>
  <c r="CQ147" i="9"/>
  <c r="CQ151" i="9"/>
  <c r="CQ155" i="9"/>
  <c r="CQ159" i="9"/>
  <c r="CQ163" i="9"/>
  <c r="CQ167" i="9"/>
  <c r="CQ171" i="9"/>
  <c r="CQ175" i="9"/>
  <c r="CQ179" i="9"/>
  <c r="CQ71" i="9"/>
  <c r="CQ68" i="9"/>
  <c r="CQ127" i="9"/>
  <c r="CQ130" i="9"/>
  <c r="CQ138" i="9"/>
  <c r="CQ103" i="9"/>
  <c r="CQ110" i="9"/>
  <c r="CQ126" i="9"/>
  <c r="CQ134" i="9"/>
  <c r="CQ142" i="9"/>
  <c r="CQ150" i="9"/>
  <c r="CQ133" i="9"/>
  <c r="CQ145" i="9"/>
  <c r="CQ165" i="9"/>
  <c r="CQ173" i="9"/>
  <c r="CQ193" i="9"/>
  <c r="CQ194" i="9"/>
  <c r="CQ195" i="9"/>
  <c r="CQ205" i="9"/>
  <c r="CQ209" i="9"/>
  <c r="CQ213" i="9"/>
  <c r="CQ217" i="9"/>
  <c r="CQ221" i="9"/>
  <c r="CQ61" i="9"/>
  <c r="CQ129" i="9"/>
  <c r="CQ149" i="9"/>
  <c r="CQ153" i="9"/>
  <c r="CQ158" i="9"/>
  <c r="CQ166" i="9"/>
  <c r="CQ174" i="9"/>
  <c r="CQ181" i="9"/>
  <c r="CQ182" i="9"/>
  <c r="CQ183" i="9"/>
  <c r="CQ197" i="9"/>
  <c r="CQ198" i="9"/>
  <c r="CQ199" i="9"/>
  <c r="CQ204" i="9"/>
  <c r="CQ208" i="9"/>
  <c r="CQ212" i="9"/>
  <c r="CQ216" i="9"/>
  <c r="CQ220" i="9"/>
  <c r="CQ224" i="9"/>
  <c r="CQ228" i="9"/>
  <c r="CQ232" i="9"/>
  <c r="CQ236" i="9"/>
  <c r="CQ240" i="9"/>
  <c r="CQ244" i="9"/>
  <c r="CQ248" i="9"/>
  <c r="CQ252" i="9"/>
  <c r="CQ107" i="9"/>
  <c r="CQ137" i="9"/>
  <c r="CQ154" i="9"/>
  <c r="CQ162" i="9"/>
  <c r="CQ178" i="9"/>
  <c r="CQ189" i="9"/>
  <c r="CQ191" i="9"/>
  <c r="CQ206" i="9"/>
  <c r="CQ214" i="9"/>
  <c r="CQ222" i="9"/>
  <c r="CQ102" i="9"/>
  <c r="CQ141" i="9"/>
  <c r="CQ170" i="9"/>
  <c r="CQ190" i="9"/>
  <c r="CQ210" i="9"/>
  <c r="CQ218" i="9"/>
  <c r="CQ223" i="9"/>
  <c r="CQ237" i="9"/>
  <c r="CQ238" i="9"/>
  <c r="CQ239" i="9"/>
  <c r="CQ157" i="9"/>
  <c r="CQ161" i="9"/>
  <c r="CQ186" i="9"/>
  <c r="CQ207" i="9"/>
  <c r="CQ231" i="9"/>
  <c r="CQ234" i="9"/>
  <c r="CQ241" i="9"/>
  <c r="CQ253" i="9"/>
  <c r="CQ257" i="9"/>
  <c r="CQ261" i="9"/>
  <c r="CQ265" i="9"/>
  <c r="CQ269" i="9"/>
  <c r="CQ273" i="9"/>
  <c r="CQ277" i="9"/>
  <c r="CQ177" i="9"/>
  <c r="CQ201" i="9"/>
  <c r="CQ215" i="9"/>
  <c r="CQ229" i="9"/>
  <c r="CQ243" i="9"/>
  <c r="CQ245" i="9"/>
  <c r="CQ246" i="9"/>
  <c r="CQ247" i="9"/>
  <c r="CQ255" i="9"/>
  <c r="CQ259" i="9"/>
  <c r="CQ263" i="9"/>
  <c r="CQ267" i="9"/>
  <c r="CQ271" i="9"/>
  <c r="CQ275" i="9"/>
  <c r="CQ279" i="9"/>
  <c r="CQ283" i="9"/>
  <c r="CQ287" i="9"/>
  <c r="CQ291" i="9"/>
  <c r="CQ295" i="9"/>
  <c r="CQ299" i="9"/>
  <c r="CQ303" i="9"/>
  <c r="CQ307" i="9"/>
  <c r="CQ311" i="9"/>
  <c r="CQ185" i="9"/>
  <c r="CQ203" i="9"/>
  <c r="CQ256" i="9"/>
  <c r="CQ264" i="9"/>
  <c r="CQ272" i="9"/>
  <c r="CQ284" i="9"/>
  <c r="CQ285" i="9"/>
  <c r="CQ286" i="9"/>
  <c r="CQ300" i="9"/>
  <c r="CQ301" i="9"/>
  <c r="CQ302" i="9"/>
  <c r="CQ315" i="9"/>
  <c r="CQ319" i="9"/>
  <c r="CQ323" i="9"/>
  <c r="CQ327" i="9"/>
  <c r="CQ331" i="9"/>
  <c r="CQ335" i="9"/>
  <c r="CQ339" i="9"/>
  <c r="CQ343" i="9"/>
  <c r="CQ347" i="9"/>
  <c r="CQ351" i="9"/>
  <c r="CQ355" i="9"/>
  <c r="CQ359" i="9"/>
  <c r="CQ363" i="9"/>
  <c r="CQ367" i="9"/>
  <c r="CQ371" i="9"/>
  <c r="CQ375" i="9"/>
  <c r="CQ379" i="9"/>
  <c r="CQ383" i="9"/>
  <c r="CQ387" i="9"/>
  <c r="CQ391" i="9"/>
  <c r="CQ395" i="9"/>
  <c r="CQ399" i="9"/>
  <c r="CQ403" i="9"/>
  <c r="CQ407" i="9"/>
  <c r="CQ411" i="9"/>
  <c r="CQ415" i="9"/>
  <c r="CQ419" i="9"/>
  <c r="CQ423" i="9"/>
  <c r="CQ427" i="9"/>
  <c r="CQ431" i="9"/>
  <c r="CQ435" i="9"/>
  <c r="CQ439" i="9"/>
  <c r="CQ443" i="9"/>
  <c r="CQ227" i="9"/>
  <c r="CQ233" i="9"/>
  <c r="CQ249" i="9"/>
  <c r="CQ251" i="9"/>
  <c r="CQ254" i="9"/>
  <c r="CQ262" i="9"/>
  <c r="CQ270" i="9"/>
  <c r="CQ278" i="9"/>
  <c r="CQ288" i="9"/>
  <c r="CQ289" i="9"/>
  <c r="CQ290" i="9"/>
  <c r="CQ304" i="9"/>
  <c r="CQ305" i="9"/>
  <c r="CQ306" i="9"/>
  <c r="CQ318" i="9"/>
  <c r="CQ322" i="9"/>
  <c r="CQ326" i="9"/>
  <c r="CQ330" i="9"/>
  <c r="CQ334" i="9"/>
  <c r="CQ338" i="9"/>
  <c r="CQ342" i="9"/>
  <c r="CQ346" i="9"/>
  <c r="CQ350" i="9"/>
  <c r="CQ354" i="9"/>
  <c r="CQ358" i="9"/>
  <c r="CQ362" i="9"/>
  <c r="CQ366" i="9"/>
  <c r="CQ370" i="9"/>
  <c r="CQ202" i="9"/>
  <c r="CQ219" i="9"/>
  <c r="CQ226" i="9"/>
  <c r="CQ235" i="9"/>
  <c r="CQ266" i="9"/>
  <c r="CQ280" i="9"/>
  <c r="CQ282" i="9"/>
  <c r="CQ297" i="9"/>
  <c r="CQ312" i="9"/>
  <c r="CQ314" i="9"/>
  <c r="CQ316" i="9"/>
  <c r="CQ324" i="9"/>
  <c r="CQ332" i="9"/>
  <c r="CQ340" i="9"/>
  <c r="CQ348" i="9"/>
  <c r="CQ356" i="9"/>
  <c r="CQ364" i="9"/>
  <c r="CQ372" i="9"/>
  <c r="CQ376" i="9"/>
  <c r="CQ377" i="9"/>
  <c r="CQ378" i="9"/>
  <c r="CQ392" i="9"/>
  <c r="CQ393" i="9"/>
  <c r="CQ394" i="9"/>
  <c r="CQ408" i="9"/>
  <c r="CQ409" i="9"/>
  <c r="CQ410" i="9"/>
  <c r="CQ424" i="9"/>
  <c r="CQ425" i="9"/>
  <c r="CQ426" i="9"/>
  <c r="CQ440" i="9"/>
  <c r="CQ441" i="9"/>
  <c r="CQ442" i="9"/>
  <c r="CQ169" i="9"/>
  <c r="CQ187" i="9"/>
  <c r="CQ242" i="9"/>
  <c r="CQ268" i="9"/>
  <c r="CQ292" i="9"/>
  <c r="CQ294" i="9"/>
  <c r="CQ309" i="9"/>
  <c r="CQ317" i="9"/>
  <c r="CQ325" i="9"/>
  <c r="CQ333" i="9"/>
  <c r="CQ341" i="9"/>
  <c r="CQ349" i="9"/>
  <c r="CQ357" i="9"/>
  <c r="CQ365" i="9"/>
  <c r="CQ380" i="9"/>
  <c r="CQ381" i="9"/>
  <c r="CQ382" i="9"/>
  <c r="CQ396" i="9"/>
  <c r="CQ397" i="9"/>
  <c r="CQ398" i="9"/>
  <c r="CQ412" i="9"/>
  <c r="CQ413" i="9"/>
  <c r="CQ414" i="9"/>
  <c r="CQ428" i="9"/>
  <c r="CQ429" i="9"/>
  <c r="CQ430" i="9"/>
  <c r="CQ444" i="9"/>
  <c r="CQ448" i="9"/>
  <c r="CQ452" i="9"/>
  <c r="CQ456" i="9"/>
  <c r="CQ460" i="9"/>
  <c r="CQ464" i="9"/>
  <c r="CQ468" i="9"/>
  <c r="CQ472" i="9"/>
  <c r="CQ476" i="9"/>
  <c r="CQ480" i="9"/>
  <c r="CQ484" i="9"/>
  <c r="CQ488" i="9"/>
  <c r="CQ492" i="9"/>
  <c r="CQ496" i="9"/>
  <c r="CQ500" i="9"/>
  <c r="CQ504" i="9"/>
  <c r="CQ508" i="9"/>
  <c r="CQ512" i="9"/>
  <c r="CQ516" i="9"/>
  <c r="CQ520" i="9"/>
  <c r="CQ146" i="9"/>
  <c r="CQ211" i="9"/>
  <c r="CQ225" i="9"/>
  <c r="CQ230" i="9"/>
  <c r="CQ250" i="9"/>
  <c r="CQ258" i="9"/>
  <c r="CQ274" i="9"/>
  <c r="CQ296" i="9"/>
  <c r="CQ313" i="9"/>
  <c r="CQ328" i="9"/>
  <c r="CQ344" i="9"/>
  <c r="CQ360" i="9"/>
  <c r="CQ385" i="9"/>
  <c r="CQ400" i="9"/>
  <c r="CQ402" i="9"/>
  <c r="CQ417" i="9"/>
  <c r="CQ432" i="9"/>
  <c r="CQ434" i="9"/>
  <c r="CQ449" i="9"/>
  <c r="CQ450" i="9"/>
  <c r="CQ451" i="9"/>
  <c r="CQ465" i="9"/>
  <c r="CQ466" i="9"/>
  <c r="CQ467" i="9"/>
  <c r="CQ481" i="9"/>
  <c r="CQ482" i="9"/>
  <c r="CQ483" i="9"/>
  <c r="CQ497" i="9"/>
  <c r="CQ498" i="9"/>
  <c r="CQ499" i="9"/>
  <c r="CQ513" i="9"/>
  <c r="CQ514" i="9"/>
  <c r="CQ515" i="9"/>
  <c r="CQ523" i="9"/>
  <c r="CQ527" i="9"/>
  <c r="CQ531" i="9"/>
  <c r="CQ535" i="9"/>
  <c r="CQ539" i="9"/>
  <c r="CQ543" i="9"/>
  <c r="CQ547" i="9"/>
  <c r="CQ551" i="9"/>
  <c r="CQ555" i="9"/>
  <c r="CQ559" i="9"/>
  <c r="CQ563" i="9"/>
  <c r="CQ567" i="9"/>
  <c r="CQ571" i="9"/>
  <c r="CQ575" i="9"/>
  <c r="CQ579" i="9"/>
  <c r="CQ583" i="9"/>
  <c r="CQ587" i="9"/>
  <c r="CQ591" i="9"/>
  <c r="CQ595" i="9"/>
  <c r="CQ599" i="9"/>
  <c r="CQ603" i="9"/>
  <c r="CQ607" i="9"/>
  <c r="CQ611" i="9"/>
  <c r="CQ615" i="9"/>
  <c r="CQ619" i="9"/>
  <c r="CQ623" i="9"/>
  <c r="CQ627" i="9"/>
  <c r="CQ631" i="9"/>
  <c r="CQ635" i="9"/>
  <c r="CQ639" i="9"/>
  <c r="CQ643" i="9"/>
  <c r="CQ647" i="9"/>
  <c r="CQ651" i="9"/>
  <c r="CQ655" i="9"/>
  <c r="CQ659" i="9"/>
  <c r="CQ506" i="9"/>
  <c r="CQ525" i="9"/>
  <c r="CQ529" i="9"/>
  <c r="CQ533" i="9"/>
  <c r="CQ541" i="9"/>
  <c r="CQ545" i="9"/>
  <c r="CQ549" i="9"/>
  <c r="CQ553" i="9"/>
  <c r="CQ557" i="9"/>
  <c r="CQ561" i="9"/>
  <c r="CQ565" i="9"/>
  <c r="CQ569" i="9"/>
  <c r="CQ573" i="9"/>
  <c r="CQ581" i="9"/>
  <c r="CQ597" i="9"/>
  <c r="CQ601" i="9"/>
  <c r="CQ605" i="9"/>
  <c r="CQ625" i="9"/>
  <c r="CQ633" i="9"/>
  <c r="CQ637" i="9"/>
  <c r="CQ653" i="9"/>
  <c r="CQ308" i="9"/>
  <c r="CQ321" i="9"/>
  <c r="CQ337" i="9"/>
  <c r="CQ353" i="9"/>
  <c r="CQ369" i="9"/>
  <c r="CQ374" i="9"/>
  <c r="CQ389" i="9"/>
  <c r="CQ404" i="9"/>
  <c r="CQ406" i="9"/>
  <c r="CQ421" i="9"/>
  <c r="CQ436" i="9"/>
  <c r="CQ438" i="9"/>
  <c r="CQ453" i="9"/>
  <c r="CQ454" i="9"/>
  <c r="CQ455" i="9"/>
  <c r="CQ469" i="9"/>
  <c r="CQ470" i="9"/>
  <c r="CQ471" i="9"/>
  <c r="CQ485" i="9"/>
  <c r="CQ486" i="9"/>
  <c r="CQ487" i="9"/>
  <c r="CQ501" i="9"/>
  <c r="CQ502" i="9"/>
  <c r="CQ503" i="9"/>
  <c r="CQ517" i="9"/>
  <c r="CQ518" i="9"/>
  <c r="CQ519" i="9"/>
  <c r="CQ522" i="9"/>
  <c r="CQ526" i="9"/>
  <c r="CQ530" i="9"/>
  <c r="CQ534" i="9"/>
  <c r="CQ538" i="9"/>
  <c r="CQ542" i="9"/>
  <c r="CQ546" i="9"/>
  <c r="CQ550" i="9"/>
  <c r="CQ554" i="9"/>
  <c r="CQ558" i="9"/>
  <c r="CQ562" i="9"/>
  <c r="CQ566" i="9"/>
  <c r="CQ570" i="9"/>
  <c r="CQ574" i="9"/>
  <c r="CQ578" i="9"/>
  <c r="CQ582" i="9"/>
  <c r="CQ586" i="9"/>
  <c r="CQ590" i="9"/>
  <c r="CQ594" i="9"/>
  <c r="CQ598" i="9"/>
  <c r="CQ602" i="9"/>
  <c r="CQ606" i="9"/>
  <c r="CQ610" i="9"/>
  <c r="CQ614" i="9"/>
  <c r="CQ618" i="9"/>
  <c r="CQ622" i="9"/>
  <c r="CQ626" i="9"/>
  <c r="CQ630" i="9"/>
  <c r="CQ634" i="9"/>
  <c r="CQ638" i="9"/>
  <c r="CQ642" i="9"/>
  <c r="CQ646" i="9"/>
  <c r="CQ650" i="9"/>
  <c r="CQ654" i="9"/>
  <c r="CQ658" i="9"/>
  <c r="CQ585" i="9"/>
  <c r="CQ589" i="9"/>
  <c r="CQ649" i="9"/>
  <c r="CQ657" i="9"/>
  <c r="CQ276" i="9"/>
  <c r="CQ293" i="9"/>
  <c r="CQ310" i="9"/>
  <c r="CQ329" i="9"/>
  <c r="CQ345" i="9"/>
  <c r="CQ373" i="9"/>
  <c r="CQ405" i="9"/>
  <c r="CQ446" i="9"/>
  <c r="CQ447" i="9"/>
  <c r="CQ260" i="9"/>
  <c r="CQ281" i="9"/>
  <c r="CQ298" i="9"/>
  <c r="CQ320" i="9"/>
  <c r="CQ336" i="9"/>
  <c r="CQ352" i="9"/>
  <c r="CQ368" i="9"/>
  <c r="CQ384" i="9"/>
  <c r="CQ386" i="9"/>
  <c r="CQ401" i="9"/>
  <c r="CQ416" i="9"/>
  <c r="CQ418" i="9"/>
  <c r="CQ433" i="9"/>
  <c r="CQ457" i="9"/>
  <c r="CQ458" i="9"/>
  <c r="CQ459" i="9"/>
  <c r="CQ473" i="9"/>
  <c r="CQ474" i="9"/>
  <c r="CQ475" i="9"/>
  <c r="CQ489" i="9"/>
  <c r="CQ490" i="9"/>
  <c r="CQ491" i="9"/>
  <c r="CQ505" i="9"/>
  <c r="CQ507" i="9"/>
  <c r="CQ521" i="9"/>
  <c r="CQ537" i="9"/>
  <c r="CQ577" i="9"/>
  <c r="CQ593" i="9"/>
  <c r="CQ609" i="9"/>
  <c r="CQ613" i="9"/>
  <c r="CQ617" i="9"/>
  <c r="CQ621" i="9"/>
  <c r="CQ629" i="9"/>
  <c r="CQ641" i="9"/>
  <c r="CQ645" i="9"/>
  <c r="CQ661" i="9"/>
  <c r="CQ361" i="9"/>
  <c r="CQ388" i="9"/>
  <c r="CQ390" i="9"/>
  <c r="CQ420" i="9"/>
  <c r="CQ422" i="9"/>
  <c r="CQ437" i="9"/>
  <c r="CQ445" i="9"/>
  <c r="CQ477" i="9"/>
  <c r="CQ494" i="9"/>
  <c r="CQ511" i="9"/>
  <c r="CQ524" i="9"/>
  <c r="CQ540" i="9"/>
  <c r="CQ556" i="9"/>
  <c r="CQ572" i="9"/>
  <c r="CQ588" i="9"/>
  <c r="CQ604" i="9"/>
  <c r="CQ620" i="9"/>
  <c r="CQ636" i="9"/>
  <c r="CQ652" i="9"/>
  <c r="CQ560" i="9"/>
  <c r="CQ576" i="9"/>
  <c r="CQ656" i="9"/>
  <c r="CQ463" i="9"/>
  <c r="CQ493" i="9"/>
  <c r="CQ510" i="9"/>
  <c r="CQ536" i="9"/>
  <c r="CQ552" i="9"/>
  <c r="CQ568" i="9"/>
  <c r="CQ584" i="9"/>
  <c r="CQ600" i="9"/>
  <c r="CQ616" i="9"/>
  <c r="CQ632" i="9"/>
  <c r="CQ648" i="9"/>
  <c r="CQ461" i="9"/>
  <c r="CQ495" i="9"/>
  <c r="CQ528" i="9"/>
  <c r="CQ608" i="9"/>
  <c r="CQ624" i="9"/>
  <c r="CQ462" i="9"/>
  <c r="CQ479" i="9"/>
  <c r="CQ509" i="9"/>
  <c r="CQ532" i="9"/>
  <c r="CQ548" i="9"/>
  <c r="CQ564" i="9"/>
  <c r="CQ580" i="9"/>
  <c r="CQ596" i="9"/>
  <c r="CQ612" i="9"/>
  <c r="CQ628" i="9"/>
  <c r="CQ644" i="9"/>
  <c r="CQ660" i="9"/>
  <c r="CQ478" i="9"/>
  <c r="CQ544" i="9"/>
  <c r="CQ592" i="9"/>
  <c r="CQ640" i="9"/>
  <c r="AI14" i="9"/>
  <c r="AI18" i="9"/>
  <c r="AI24" i="9"/>
  <c r="AI23" i="9"/>
  <c r="AI35" i="9"/>
  <c r="AI39" i="9"/>
  <c r="AI33" i="9"/>
  <c r="AI42" i="9"/>
  <c r="AI46" i="9"/>
  <c r="AI50" i="9"/>
  <c r="AI54" i="9"/>
  <c r="AI58" i="9"/>
  <c r="AI62" i="9"/>
  <c r="AI66" i="9"/>
  <c r="AI70" i="9"/>
  <c r="AI74" i="9"/>
  <c r="AI78" i="9"/>
  <c r="AI82" i="9"/>
  <c r="AI86" i="9"/>
  <c r="AI90" i="9"/>
  <c r="AI94" i="9"/>
  <c r="AI98" i="9"/>
  <c r="AI102" i="9"/>
  <c r="AI106" i="9"/>
  <c r="AI110" i="9"/>
  <c r="AI114" i="9"/>
  <c r="AI118" i="9"/>
  <c r="AI122" i="9"/>
  <c r="AI126" i="9"/>
  <c r="AI130" i="9"/>
  <c r="AI134" i="9"/>
  <c r="AI138" i="9"/>
  <c r="AI142" i="9"/>
  <c r="AI146" i="9"/>
  <c r="AI150" i="9"/>
  <c r="AI154" i="9"/>
  <c r="AI158" i="9"/>
  <c r="AI162" i="9"/>
  <c r="AI166" i="9"/>
  <c r="AI170" i="9"/>
  <c r="AI174" i="9"/>
  <c r="AI178" i="9"/>
  <c r="AI182" i="9"/>
  <c r="AI186" i="9"/>
  <c r="AI190" i="9"/>
  <c r="AI194" i="9"/>
  <c r="AI198" i="9"/>
  <c r="AI202" i="9"/>
  <c r="AI206" i="9"/>
  <c r="AI210" i="9"/>
  <c r="AI214" i="9"/>
  <c r="AI218" i="9"/>
  <c r="AI222" i="9"/>
  <c r="AI226" i="9"/>
  <c r="AI230" i="9"/>
  <c r="AI234" i="9"/>
  <c r="AI238" i="9"/>
  <c r="AI242" i="9"/>
  <c r="AI246" i="9"/>
  <c r="AI250" i="9"/>
  <c r="AI254" i="9"/>
  <c r="AI258" i="9"/>
  <c r="AI262" i="9"/>
  <c r="AI266" i="9"/>
  <c r="AI270" i="9"/>
  <c r="AI274" i="9"/>
  <c r="AI278" i="9"/>
  <c r="AI282" i="9"/>
  <c r="AI286" i="9"/>
  <c r="AI290" i="9"/>
  <c r="AI294" i="9"/>
  <c r="AI298" i="9"/>
  <c r="AI302" i="9"/>
  <c r="AI306" i="9"/>
  <c r="AI310" i="9"/>
  <c r="AI314" i="9"/>
  <c r="AI318" i="9"/>
  <c r="AI322" i="9"/>
  <c r="AI326" i="9"/>
  <c r="AI330" i="9"/>
  <c r="AI334" i="9"/>
  <c r="AI338" i="9"/>
  <c r="AI342" i="9"/>
  <c r="AI349" i="9"/>
  <c r="AI353" i="9"/>
  <c r="AI357" i="9"/>
  <c r="AI361" i="9"/>
  <c r="AI365" i="9"/>
  <c r="AI369" i="9"/>
  <c r="AI373" i="9"/>
  <c r="AI377" i="9"/>
  <c r="AI381" i="9"/>
  <c r="AI385" i="9"/>
  <c r="AI389" i="9"/>
  <c r="AI393" i="9"/>
  <c r="AI397" i="9"/>
  <c r="AI401" i="9"/>
  <c r="AI405" i="9"/>
  <c r="AI409" i="9"/>
  <c r="AI345" i="9"/>
  <c r="AI414" i="9"/>
  <c r="AI418" i="9"/>
  <c r="AI422" i="9"/>
  <c r="AI426" i="9"/>
  <c r="AI430" i="9"/>
  <c r="AI434" i="9"/>
  <c r="AI438" i="9"/>
  <c r="AI442" i="9"/>
  <c r="AI446" i="9"/>
  <c r="AI450" i="9"/>
  <c r="AI454" i="9"/>
  <c r="AI458" i="9"/>
  <c r="AI462" i="9"/>
  <c r="AI466" i="9"/>
  <c r="AI470" i="9"/>
  <c r="AI474" i="9"/>
  <c r="AI479" i="9"/>
  <c r="AI483" i="9"/>
  <c r="AI487" i="9"/>
  <c r="AI491" i="9"/>
  <c r="AI495" i="9"/>
  <c r="AI499" i="9"/>
  <c r="AI503" i="9"/>
  <c r="AI507" i="9"/>
  <c r="AI511" i="9"/>
  <c r="AI515" i="9"/>
  <c r="AI519" i="9"/>
  <c r="AI523" i="9"/>
  <c r="AI527" i="9"/>
  <c r="AI531" i="9"/>
  <c r="AI535" i="9"/>
  <c r="AI539" i="9"/>
  <c r="AI543" i="9"/>
  <c r="AI547" i="9"/>
  <c r="AI551" i="9"/>
  <c r="AI555" i="9"/>
  <c r="AI559" i="9"/>
  <c r="AI563" i="9"/>
  <c r="AI567" i="9"/>
  <c r="AI571" i="9"/>
  <c r="AI575" i="9"/>
  <c r="AI579" i="9"/>
  <c r="AI583" i="9"/>
  <c r="AI587" i="9"/>
  <c r="AI591" i="9"/>
  <c r="AI595" i="9"/>
  <c r="AI599" i="9"/>
  <c r="AI603" i="9"/>
  <c r="AI607" i="9"/>
  <c r="AI611" i="9"/>
  <c r="AI614" i="9"/>
  <c r="AI618" i="9"/>
  <c r="AI622" i="9"/>
  <c r="AI626" i="9"/>
  <c r="AI630" i="9"/>
  <c r="AI634" i="9"/>
  <c r="AI638" i="9"/>
  <c r="AI642" i="9"/>
  <c r="AI646" i="9"/>
  <c r="AI650" i="9"/>
  <c r="AI654" i="9"/>
  <c r="AI658" i="9"/>
  <c r="AI15" i="9"/>
  <c r="AI19" i="9"/>
  <c r="AI27" i="9"/>
  <c r="AI31" i="9"/>
  <c r="AI36" i="9"/>
  <c r="AI21" i="9"/>
  <c r="AI34" i="9"/>
  <c r="AI43" i="9"/>
  <c r="AI47" i="9"/>
  <c r="AI51" i="9"/>
  <c r="AI55" i="9"/>
  <c r="AI59" i="9"/>
  <c r="AI63" i="9"/>
  <c r="AI67" i="9"/>
  <c r="AI71" i="9"/>
  <c r="AI75" i="9"/>
  <c r="AI79" i="9"/>
  <c r="AI83" i="9"/>
  <c r="AI87" i="9"/>
  <c r="AI91" i="9"/>
  <c r="AI95" i="9"/>
  <c r="AI99" i="9"/>
  <c r="AI103" i="9"/>
  <c r="AI107" i="9"/>
  <c r="AI111" i="9"/>
  <c r="AI115" i="9"/>
  <c r="AI119" i="9"/>
  <c r="AI123" i="9"/>
  <c r="AI127" i="9"/>
  <c r="AI131" i="9"/>
  <c r="AI135" i="9"/>
  <c r="AI139" i="9"/>
  <c r="AI143" i="9"/>
  <c r="AI147" i="9"/>
  <c r="AI151" i="9"/>
  <c r="AI155" i="9"/>
  <c r="AI159" i="9"/>
  <c r="AI163" i="9"/>
  <c r="AI167" i="9"/>
  <c r="AI171" i="9"/>
  <c r="AI175" i="9"/>
  <c r="AI179" i="9"/>
  <c r="AI183" i="9"/>
  <c r="AI187" i="9"/>
  <c r="AI191" i="9"/>
  <c r="AI195" i="9"/>
  <c r="AI199" i="9"/>
  <c r="AI203" i="9"/>
  <c r="AI207" i="9"/>
  <c r="AI211" i="9"/>
  <c r="AI215" i="9"/>
  <c r="AI219" i="9"/>
  <c r="AI223" i="9"/>
  <c r="AI227" i="9"/>
  <c r="AI231" i="9"/>
  <c r="AI235" i="9"/>
  <c r="AI239" i="9"/>
  <c r="AI243" i="9"/>
  <c r="AI247" i="9"/>
  <c r="AI251" i="9"/>
  <c r="AI255" i="9"/>
  <c r="AI259" i="9"/>
  <c r="AI263" i="9"/>
  <c r="AI267" i="9"/>
  <c r="AI271" i="9"/>
  <c r="AI275" i="9"/>
  <c r="AI279" i="9"/>
  <c r="AI283" i="9"/>
  <c r="AI287" i="9"/>
  <c r="AI291" i="9"/>
  <c r="AI295" i="9"/>
  <c r="AI299" i="9"/>
  <c r="AI303" i="9"/>
  <c r="AI307" i="9"/>
  <c r="AI311" i="9"/>
  <c r="AI315" i="9"/>
  <c r="AI319" i="9"/>
  <c r="AI323" i="9"/>
  <c r="AI327" i="9"/>
  <c r="AI331" i="9"/>
  <c r="AI335" i="9"/>
  <c r="AI339" i="9"/>
  <c r="AI343" i="9"/>
  <c r="AI350" i="9"/>
  <c r="AI354" i="9"/>
  <c r="AI358" i="9"/>
  <c r="AI362" i="9"/>
  <c r="AI366" i="9"/>
  <c r="AI370" i="9"/>
  <c r="AI374" i="9"/>
  <c r="AI378" i="9"/>
  <c r="AI382" i="9"/>
  <c r="AI386" i="9"/>
  <c r="AI390" i="9"/>
  <c r="AI394" i="9"/>
  <c r="AI398" i="9"/>
  <c r="AI402" i="9"/>
  <c r="AI406" i="9"/>
  <c r="AI410" i="9"/>
  <c r="AI346" i="9"/>
  <c r="AI415" i="9"/>
  <c r="AI419" i="9"/>
  <c r="AI423" i="9"/>
  <c r="AI427" i="9"/>
  <c r="AI431" i="9"/>
  <c r="AI435" i="9"/>
  <c r="AI439" i="9"/>
  <c r="AI443" i="9"/>
  <c r="AI447" i="9"/>
  <c r="AI451" i="9"/>
  <c r="AI455" i="9"/>
  <c r="AI459" i="9"/>
  <c r="AI463" i="9"/>
  <c r="AI467" i="9"/>
  <c r="AI471" i="9"/>
  <c r="AI475" i="9"/>
  <c r="AI480" i="9"/>
  <c r="AI484" i="9"/>
  <c r="AI488" i="9"/>
  <c r="AI492" i="9"/>
  <c r="AI496" i="9"/>
  <c r="AI500" i="9"/>
  <c r="AI504" i="9"/>
  <c r="AI508" i="9"/>
  <c r="AI512" i="9"/>
  <c r="AI516" i="9"/>
  <c r="AI520" i="9"/>
  <c r="AI524" i="9"/>
  <c r="AI528" i="9"/>
  <c r="AI532" i="9"/>
  <c r="AI536" i="9"/>
  <c r="AI540" i="9"/>
  <c r="AI544" i="9"/>
  <c r="AI548" i="9"/>
  <c r="AI552" i="9"/>
  <c r="AI556" i="9"/>
  <c r="AI560" i="9"/>
  <c r="AI564" i="9"/>
  <c r="AI568" i="9"/>
  <c r="AI572" i="9"/>
  <c r="AI576" i="9"/>
  <c r="AI580" i="9"/>
  <c r="AI584" i="9"/>
  <c r="AI588" i="9"/>
  <c r="AI592" i="9"/>
  <c r="AI596" i="9"/>
  <c r="AI600" i="9"/>
  <c r="AI604" i="9"/>
  <c r="AI608" i="9"/>
  <c r="AI612" i="9"/>
  <c r="AI615" i="9"/>
  <c r="AI619" i="9"/>
  <c r="AI623" i="9"/>
  <c r="AI627" i="9"/>
  <c r="AI631" i="9"/>
  <c r="AI635" i="9"/>
  <c r="AI639" i="9"/>
  <c r="AI643" i="9"/>
  <c r="AI647" i="9"/>
  <c r="AI651" i="9"/>
  <c r="AI655" i="9"/>
  <c r="AI659" i="9"/>
  <c r="AI12" i="9"/>
  <c r="AI16" i="9"/>
  <c r="AI20" i="9"/>
  <c r="AI25" i="9"/>
  <c r="AI30" i="9"/>
  <c r="AI37" i="9"/>
  <c r="AI28" i="9"/>
  <c r="AI40" i="9"/>
  <c r="AI44" i="9"/>
  <c r="AI48" i="9"/>
  <c r="AI52" i="9"/>
  <c r="AI56" i="9"/>
  <c r="AI60" i="9"/>
  <c r="AI64" i="9"/>
  <c r="AI68" i="9"/>
  <c r="AI72" i="9"/>
  <c r="AI76" i="9"/>
  <c r="AI80" i="9"/>
  <c r="AI84" i="9"/>
  <c r="AI88" i="9"/>
  <c r="AI92" i="9"/>
  <c r="AI96" i="9"/>
  <c r="AI100" i="9"/>
  <c r="AI104" i="9"/>
  <c r="AI108" i="9"/>
  <c r="AI112" i="9"/>
  <c r="AI116" i="9"/>
  <c r="AI120" i="9"/>
  <c r="AI124" i="9"/>
  <c r="AI128" i="9"/>
  <c r="AI132" i="9"/>
  <c r="AI136" i="9"/>
  <c r="AI140" i="9"/>
  <c r="AI144" i="9"/>
  <c r="AI148" i="9"/>
  <c r="AI152" i="9"/>
  <c r="AI156" i="9"/>
  <c r="AI160" i="9"/>
  <c r="AI164" i="9"/>
  <c r="AI168" i="9"/>
  <c r="AI172" i="9"/>
  <c r="AI176" i="9"/>
  <c r="AI180" i="9"/>
  <c r="AI184" i="9"/>
  <c r="AI188" i="9"/>
  <c r="AI192" i="9"/>
  <c r="AI196" i="9"/>
  <c r="AI200" i="9"/>
  <c r="AI204" i="9"/>
  <c r="AI208" i="9"/>
  <c r="AI212" i="9"/>
  <c r="AI216" i="9"/>
  <c r="AI220" i="9"/>
  <c r="AI224" i="9"/>
  <c r="AI228" i="9"/>
  <c r="AI232" i="9"/>
  <c r="AI236" i="9"/>
  <c r="AI240" i="9"/>
  <c r="AI244" i="9"/>
  <c r="AI248" i="9"/>
  <c r="AI252" i="9"/>
  <c r="AI256" i="9"/>
  <c r="AI260" i="9"/>
  <c r="AI264" i="9"/>
  <c r="AI268" i="9"/>
  <c r="AI272" i="9"/>
  <c r="AI276" i="9"/>
  <c r="AI280" i="9"/>
  <c r="AI284" i="9"/>
  <c r="AI288" i="9"/>
  <c r="AI292" i="9"/>
  <c r="AI296" i="9"/>
  <c r="AI300" i="9"/>
  <c r="AI304" i="9"/>
  <c r="AI308" i="9"/>
  <c r="AI312" i="9"/>
  <c r="AI316" i="9"/>
  <c r="AI320" i="9"/>
  <c r="AI324" i="9"/>
  <c r="AI328" i="9"/>
  <c r="AI332" i="9"/>
  <c r="AI336" i="9"/>
  <c r="AI340" i="9"/>
  <c r="AI344" i="9"/>
  <c r="AI351" i="9"/>
  <c r="AI355" i="9"/>
  <c r="AI359" i="9"/>
  <c r="AI363" i="9"/>
  <c r="AI367" i="9"/>
  <c r="AI371" i="9"/>
  <c r="AI375" i="9"/>
  <c r="AI379" i="9"/>
  <c r="AI383" i="9"/>
  <c r="AI387" i="9"/>
  <c r="AI391" i="9"/>
  <c r="AI395" i="9"/>
  <c r="AI399" i="9"/>
  <c r="AI403" i="9"/>
  <c r="AI407" i="9"/>
  <c r="AI411" i="9"/>
  <c r="AI347" i="9"/>
  <c r="AI416" i="9"/>
  <c r="AI420" i="9"/>
  <c r="AI424" i="9"/>
  <c r="AI428" i="9"/>
  <c r="AI432" i="9"/>
  <c r="AI436" i="9"/>
  <c r="AI440" i="9"/>
  <c r="AI444" i="9"/>
  <c r="AI448" i="9"/>
  <c r="AI452" i="9"/>
  <c r="AI456" i="9"/>
  <c r="AI460" i="9"/>
  <c r="AI464" i="9"/>
  <c r="AI468" i="9"/>
  <c r="AI472" i="9"/>
  <c r="AI476" i="9"/>
  <c r="AI481" i="9"/>
  <c r="AI485" i="9"/>
  <c r="AI489" i="9"/>
  <c r="AI493" i="9"/>
  <c r="AI497" i="9"/>
  <c r="AI501" i="9"/>
  <c r="AI505" i="9"/>
  <c r="AI509" i="9"/>
  <c r="AI513" i="9"/>
  <c r="AI517" i="9"/>
  <c r="AI521" i="9"/>
  <c r="AI525" i="9"/>
  <c r="AI529" i="9"/>
  <c r="AI533" i="9"/>
  <c r="AI537" i="9"/>
  <c r="AI541" i="9"/>
  <c r="AI545" i="9"/>
  <c r="AI549" i="9"/>
  <c r="AI553" i="9"/>
  <c r="AI557" i="9"/>
  <c r="AI561" i="9"/>
  <c r="AI565" i="9"/>
  <c r="AI569" i="9"/>
  <c r="AI573" i="9"/>
  <c r="AI577" i="9"/>
  <c r="AI581" i="9"/>
  <c r="AI585" i="9"/>
  <c r="AI589" i="9"/>
  <c r="AI593" i="9"/>
  <c r="AI597" i="9"/>
  <c r="AI601" i="9"/>
  <c r="AI605" i="9"/>
  <c r="AI609" i="9"/>
  <c r="AI478" i="9"/>
  <c r="AI616" i="9"/>
  <c r="AI620" i="9"/>
  <c r="AI624" i="9"/>
  <c r="AI628" i="9"/>
  <c r="AI632" i="9"/>
  <c r="AI636" i="9"/>
  <c r="AI640" i="9"/>
  <c r="AI644" i="9"/>
  <c r="AI648" i="9"/>
  <c r="AI652" i="9"/>
  <c r="AI656" i="9"/>
  <c r="AI660" i="9"/>
  <c r="AI13" i="9"/>
  <c r="AI17" i="9"/>
  <c r="AI22" i="9"/>
  <c r="AI26" i="9"/>
  <c r="AI29" i="9"/>
  <c r="AI38" i="9"/>
  <c r="AI32" i="9"/>
  <c r="AI41" i="9"/>
  <c r="AI45" i="9"/>
  <c r="AI49" i="9"/>
  <c r="AI53" i="9"/>
  <c r="AI57" i="9"/>
  <c r="AI61" i="9"/>
  <c r="AI65" i="9"/>
  <c r="AI69" i="9"/>
  <c r="AI73" i="9"/>
  <c r="AI77" i="9"/>
  <c r="AI81" i="9"/>
  <c r="AI85" i="9"/>
  <c r="AI89" i="9"/>
  <c r="AI93" i="9"/>
  <c r="AI97" i="9"/>
  <c r="AI101" i="9"/>
  <c r="AI105" i="9"/>
  <c r="AI109" i="9"/>
  <c r="AI113" i="9"/>
  <c r="AI117" i="9"/>
  <c r="AI121" i="9"/>
  <c r="AI125" i="9"/>
  <c r="AI129" i="9"/>
  <c r="AI133" i="9"/>
  <c r="AI137" i="9"/>
  <c r="AI141" i="9"/>
  <c r="AI145" i="9"/>
  <c r="AI149" i="9"/>
  <c r="AI153" i="9"/>
  <c r="AI157" i="9"/>
  <c r="AI161" i="9"/>
  <c r="AI165" i="9"/>
  <c r="AI169" i="9"/>
  <c r="AI173" i="9"/>
  <c r="AI177" i="9"/>
  <c r="AI181" i="9"/>
  <c r="AI185" i="9"/>
  <c r="AI189" i="9"/>
  <c r="AI193" i="9"/>
  <c r="AI197" i="9"/>
  <c r="AI201" i="9"/>
  <c r="AI205" i="9"/>
  <c r="AI209" i="9"/>
  <c r="AI213" i="9"/>
  <c r="AI217" i="9"/>
  <c r="AI221" i="9"/>
  <c r="AI225" i="9"/>
  <c r="AI229" i="9"/>
  <c r="AI233" i="9"/>
  <c r="AI237" i="9"/>
  <c r="AI241" i="9"/>
  <c r="AI245" i="9"/>
  <c r="AI249" i="9"/>
  <c r="AI253" i="9"/>
  <c r="AI257" i="9"/>
  <c r="AI261" i="9"/>
  <c r="AI265" i="9"/>
  <c r="AI269" i="9"/>
  <c r="AI273" i="9"/>
  <c r="AI277" i="9"/>
  <c r="AI281" i="9"/>
  <c r="AI285" i="9"/>
  <c r="AI289" i="9"/>
  <c r="AI293" i="9"/>
  <c r="AI297" i="9"/>
  <c r="AI301" i="9"/>
  <c r="AI305" i="9"/>
  <c r="AI309" i="9"/>
  <c r="AI313" i="9"/>
  <c r="AI317" i="9"/>
  <c r="AI321" i="9"/>
  <c r="AI325" i="9"/>
  <c r="AI329" i="9"/>
  <c r="AI333" i="9"/>
  <c r="AI337" i="9"/>
  <c r="AI341" i="9"/>
  <c r="AI348" i="9"/>
  <c r="AI352" i="9"/>
  <c r="AI356" i="9"/>
  <c r="AI360" i="9"/>
  <c r="AI364" i="9"/>
  <c r="AI368" i="9"/>
  <c r="AI372" i="9"/>
  <c r="AI376" i="9"/>
  <c r="AI380" i="9"/>
  <c r="AI384" i="9"/>
  <c r="AI388" i="9"/>
  <c r="AI392" i="9"/>
  <c r="AI396" i="9"/>
  <c r="AI400" i="9"/>
  <c r="AI404" i="9"/>
  <c r="AI408" i="9"/>
  <c r="AI412" i="9"/>
  <c r="AI413" i="9"/>
  <c r="AI417" i="9"/>
  <c r="AI421" i="9"/>
  <c r="AI425" i="9"/>
  <c r="AI429" i="9"/>
  <c r="AI433" i="9"/>
  <c r="AI437" i="9"/>
  <c r="AI441" i="9"/>
  <c r="AI445" i="9"/>
  <c r="AI449" i="9"/>
  <c r="AI453" i="9"/>
  <c r="AI457" i="9"/>
  <c r="AI461" i="9"/>
  <c r="AI465" i="9"/>
  <c r="AI469" i="9"/>
  <c r="AI473" i="9"/>
  <c r="AI477" i="9"/>
  <c r="AI482" i="9"/>
  <c r="AI486" i="9"/>
  <c r="AI490" i="9"/>
  <c r="AI494" i="9"/>
  <c r="AI498" i="9"/>
  <c r="AI502" i="9"/>
  <c r="AI506" i="9"/>
  <c r="AI510" i="9"/>
  <c r="AI514" i="9"/>
  <c r="AI518" i="9"/>
  <c r="AI522" i="9"/>
  <c r="AI526" i="9"/>
  <c r="AI530" i="9"/>
  <c r="AI534" i="9"/>
  <c r="AI538" i="9"/>
  <c r="AI542" i="9"/>
  <c r="AI546" i="9"/>
  <c r="AI550" i="9"/>
  <c r="AI554" i="9"/>
  <c r="AI558" i="9"/>
  <c r="AI562" i="9"/>
  <c r="AI566" i="9"/>
  <c r="AI570" i="9"/>
  <c r="AI574" i="9"/>
  <c r="AI578" i="9"/>
  <c r="AI582" i="9"/>
  <c r="AI586" i="9"/>
  <c r="AI590" i="9"/>
  <c r="AI594" i="9"/>
  <c r="AI598" i="9"/>
  <c r="AI602" i="9"/>
  <c r="AI606" i="9"/>
  <c r="AI610" i="9"/>
  <c r="AI613" i="9"/>
  <c r="AI617" i="9"/>
  <c r="AI621" i="9"/>
  <c r="AI625" i="9"/>
  <c r="AI629" i="9"/>
  <c r="AI633" i="9"/>
  <c r="AI637" i="9"/>
  <c r="AI641" i="9"/>
  <c r="AI645" i="9"/>
  <c r="AI649" i="9"/>
  <c r="AI653" i="9"/>
  <c r="AI657" i="9"/>
  <c r="AI661" i="9"/>
  <c r="AJ11" i="9"/>
  <c r="AK6" i="9"/>
  <c r="CS6" i="9"/>
  <c r="AJ68" i="6"/>
  <c r="AJ66" i="6"/>
  <c r="AJ58" i="6"/>
  <c r="AJ54" i="6"/>
  <c r="AJ60" i="6"/>
  <c r="AJ64" i="6"/>
  <c r="AJ52" i="6"/>
  <c r="AJ48" i="6"/>
  <c r="AJ62" i="6"/>
  <c r="AJ46" i="6"/>
  <c r="AJ44" i="6"/>
  <c r="AJ56" i="6"/>
  <c r="AJ50" i="6"/>
  <c r="AJ38" i="6"/>
  <c r="AJ30" i="6"/>
  <c r="AJ36" i="6"/>
  <c r="AJ28" i="6"/>
  <c r="AJ42" i="6"/>
  <c r="AJ34" i="6"/>
  <c r="AJ26" i="6"/>
  <c r="AJ16" i="6"/>
  <c r="AJ32" i="6"/>
  <c r="AJ22" i="6"/>
  <c r="AJ14" i="6"/>
  <c r="AJ40" i="6"/>
  <c r="AJ24" i="6"/>
  <c r="AJ20" i="6"/>
  <c r="AJ12" i="6"/>
  <c r="AJ18" i="6"/>
  <c r="AK11" i="6"/>
  <c r="AK7" i="6"/>
  <c r="AK8" i="6"/>
  <c r="AL6" i="6"/>
  <c r="AJ13" i="6"/>
  <c r="AJ15" i="6"/>
  <c r="AJ17" i="6"/>
  <c r="AJ19" i="6"/>
  <c r="AJ27" i="6"/>
  <c r="AJ29" i="6"/>
  <c r="AJ21" i="6"/>
  <c r="AJ23" i="6"/>
  <c r="AJ25" i="6"/>
  <c r="AJ31" i="6"/>
  <c r="AJ33" i="6"/>
  <c r="AJ35" i="6"/>
  <c r="AJ37" i="6"/>
  <c r="AJ39" i="6"/>
  <c r="AJ41" i="6"/>
  <c r="AJ43" i="6"/>
  <c r="AJ45" i="6"/>
  <c r="AJ51" i="6"/>
  <c r="AJ53" i="6"/>
  <c r="AJ55" i="6"/>
  <c r="AJ57" i="6"/>
  <c r="AJ59" i="6"/>
  <c r="AJ61" i="6"/>
  <c r="AJ63" i="6"/>
  <c r="AJ47" i="6"/>
  <c r="AJ65" i="6"/>
  <c r="AJ67" i="6"/>
  <c r="AJ69" i="6"/>
  <c r="AJ70" i="6"/>
  <c r="AJ71" i="6"/>
  <c r="AJ49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84" i="6"/>
  <c r="AJ85" i="6"/>
  <c r="AJ86" i="6"/>
  <c r="AJ118" i="6"/>
  <c r="AJ119" i="6"/>
  <c r="AJ121" i="6"/>
  <c r="AJ123" i="6"/>
  <c r="AJ125" i="6"/>
  <c r="AJ127" i="6"/>
  <c r="AJ129" i="6"/>
  <c r="AJ131" i="6"/>
  <c r="AJ133" i="6"/>
  <c r="AJ135" i="6"/>
  <c r="AJ137" i="6"/>
  <c r="AJ139" i="6"/>
  <c r="AJ141" i="6"/>
  <c r="AJ143" i="6"/>
  <c r="AJ144" i="6"/>
  <c r="AJ124" i="6"/>
  <c r="AJ132" i="6"/>
  <c r="AJ140" i="6"/>
  <c r="AJ145" i="6"/>
  <c r="AJ147" i="6"/>
  <c r="AJ149" i="6"/>
  <c r="AJ151" i="6"/>
  <c r="AJ153" i="6"/>
  <c r="AJ155" i="6"/>
  <c r="AJ157" i="6"/>
  <c r="AJ159" i="6"/>
  <c r="AJ161" i="6"/>
  <c r="AJ163" i="6"/>
  <c r="AJ165" i="6"/>
  <c r="AJ167" i="6"/>
  <c r="AJ169" i="6"/>
  <c r="AJ171" i="6"/>
  <c r="AJ173" i="6"/>
  <c r="AJ126" i="6"/>
  <c r="AJ134" i="6"/>
  <c r="AJ142" i="6"/>
  <c r="AJ120" i="6"/>
  <c r="AJ128" i="6"/>
  <c r="AJ136" i="6"/>
  <c r="AJ146" i="6"/>
  <c r="AJ148" i="6"/>
  <c r="AJ150" i="6"/>
  <c r="AJ152" i="6"/>
  <c r="AJ154" i="6"/>
  <c r="AJ156" i="6"/>
  <c r="AJ158" i="6"/>
  <c r="AJ160" i="6"/>
  <c r="AJ162" i="6"/>
  <c r="AJ164" i="6"/>
  <c r="AJ166" i="6"/>
  <c r="AJ168" i="6"/>
  <c r="AJ170" i="6"/>
  <c r="AJ172" i="6"/>
  <c r="AJ174" i="6"/>
  <c r="AJ175" i="6"/>
  <c r="AJ176" i="6"/>
  <c r="AJ177" i="6"/>
  <c r="AJ178" i="6"/>
  <c r="AJ179" i="6"/>
  <c r="AJ180" i="6"/>
  <c r="AJ181" i="6"/>
  <c r="AJ182" i="6"/>
  <c r="AJ183" i="6"/>
  <c r="AJ184" i="6"/>
  <c r="AJ185" i="6"/>
  <c r="AJ186" i="6"/>
  <c r="AJ187" i="6"/>
  <c r="AJ188" i="6"/>
  <c r="AJ189" i="6"/>
  <c r="AJ190" i="6"/>
  <c r="AJ191" i="6"/>
  <c r="AJ192" i="6"/>
  <c r="AJ193" i="6"/>
  <c r="AJ194" i="6"/>
  <c r="AJ195" i="6"/>
  <c r="AJ196" i="6"/>
  <c r="AJ197" i="6"/>
  <c r="AJ198" i="6"/>
  <c r="AJ199" i="6"/>
  <c r="AJ200" i="6"/>
  <c r="AJ201" i="6"/>
  <c r="AJ202" i="6"/>
  <c r="AJ203" i="6"/>
  <c r="AJ204" i="6"/>
  <c r="AJ205" i="6"/>
  <c r="AJ206" i="6"/>
  <c r="AJ207" i="6"/>
  <c r="AJ208" i="6"/>
  <c r="AJ209" i="6"/>
  <c r="AJ210" i="6"/>
  <c r="AJ211" i="6"/>
  <c r="AJ212" i="6"/>
  <c r="AJ213" i="6"/>
  <c r="AJ214" i="6"/>
  <c r="AJ215" i="6"/>
  <c r="AJ216" i="6"/>
  <c r="AJ217" i="6"/>
  <c r="AJ218" i="6"/>
  <c r="AJ219" i="6"/>
  <c r="AJ220" i="6"/>
  <c r="AJ221" i="6"/>
  <c r="AJ222" i="6"/>
  <c r="AJ223" i="6"/>
  <c r="AJ224" i="6"/>
  <c r="AJ225" i="6"/>
  <c r="AJ226" i="6"/>
  <c r="AJ227" i="6"/>
  <c r="AJ228" i="6"/>
  <c r="AJ229" i="6"/>
  <c r="AJ230" i="6"/>
  <c r="AJ138" i="6"/>
  <c r="AJ122" i="6"/>
  <c r="AJ277" i="6"/>
  <c r="AJ278" i="6"/>
  <c r="AJ279" i="6"/>
  <c r="AJ280" i="6"/>
  <c r="AJ281" i="6"/>
  <c r="AJ282" i="6"/>
  <c r="AJ283" i="6"/>
  <c r="AJ284" i="6"/>
  <c r="AJ285" i="6"/>
  <c r="AJ286" i="6"/>
  <c r="AJ287" i="6"/>
  <c r="AJ288" i="6"/>
  <c r="AJ289" i="6"/>
  <c r="AJ290" i="6"/>
  <c r="AJ291" i="6"/>
  <c r="AJ292" i="6"/>
  <c r="AJ293" i="6"/>
  <c r="AJ294" i="6"/>
  <c r="AJ295" i="6"/>
  <c r="AJ296" i="6"/>
  <c r="AJ297" i="6"/>
  <c r="AJ298" i="6"/>
  <c r="AJ299" i="6"/>
  <c r="AJ300" i="6"/>
  <c r="AJ301" i="6"/>
  <c r="AJ302" i="6"/>
  <c r="AJ303" i="6"/>
  <c r="AJ304" i="6"/>
  <c r="AJ305" i="6"/>
  <c r="AJ306" i="6"/>
  <c r="AJ307" i="6"/>
  <c r="AJ308" i="6"/>
  <c r="AJ309" i="6"/>
  <c r="AJ310" i="6"/>
  <c r="AJ311" i="6"/>
  <c r="AJ312" i="6"/>
  <c r="AJ313" i="6"/>
  <c r="AJ314" i="6"/>
  <c r="AJ130" i="6"/>
  <c r="AJ231" i="6"/>
  <c r="AJ232" i="6"/>
  <c r="AJ233" i="6"/>
  <c r="AJ234" i="6"/>
  <c r="AJ235" i="6"/>
  <c r="AJ236" i="6"/>
  <c r="AJ237" i="6"/>
  <c r="AJ238" i="6"/>
  <c r="AJ239" i="6"/>
  <c r="AJ240" i="6"/>
  <c r="AJ241" i="6"/>
  <c r="AJ242" i="6"/>
  <c r="AJ243" i="6"/>
  <c r="AJ244" i="6"/>
  <c r="AJ245" i="6"/>
  <c r="AJ246" i="6"/>
  <c r="AJ247" i="6"/>
  <c r="AJ248" i="6"/>
  <c r="AJ249" i="6"/>
  <c r="AJ250" i="6"/>
  <c r="AJ251" i="6"/>
  <c r="AJ252" i="6"/>
  <c r="AJ253" i="6"/>
  <c r="AJ254" i="6"/>
  <c r="AJ255" i="6"/>
  <c r="AJ256" i="6"/>
  <c r="AJ257" i="6"/>
  <c r="AJ258" i="6"/>
  <c r="AJ259" i="6"/>
  <c r="AJ260" i="6"/>
  <c r="AJ261" i="6"/>
  <c r="AJ262" i="6"/>
  <c r="AJ263" i="6"/>
  <c r="AJ264" i="6"/>
  <c r="AJ265" i="6"/>
  <c r="AJ266" i="6"/>
  <c r="AJ267" i="6"/>
  <c r="AJ268" i="6"/>
  <c r="AJ269" i="6"/>
  <c r="AJ270" i="6"/>
  <c r="AJ271" i="6"/>
  <c r="AJ272" i="6"/>
  <c r="AJ273" i="6"/>
  <c r="AJ274" i="6"/>
  <c r="AJ275" i="6"/>
  <c r="AJ276" i="6"/>
  <c r="AJ315" i="6"/>
  <c r="AJ317" i="6"/>
  <c r="AJ319" i="6"/>
  <c r="AJ321" i="6"/>
  <c r="AJ323" i="6"/>
  <c r="AJ325" i="6"/>
  <c r="AJ326" i="6"/>
  <c r="AJ327" i="6"/>
  <c r="AJ328" i="6"/>
  <c r="AJ329" i="6"/>
  <c r="AJ330" i="6"/>
  <c r="AJ331" i="6"/>
  <c r="AJ332" i="6"/>
  <c r="AJ333" i="6"/>
  <c r="AJ334" i="6"/>
  <c r="AJ335" i="6"/>
  <c r="AJ336" i="6"/>
  <c r="AJ337" i="6"/>
  <c r="AJ338" i="6"/>
  <c r="AJ339" i="6"/>
  <c r="AJ340" i="6"/>
  <c r="AJ341" i="6"/>
  <c r="AJ342" i="6"/>
  <c r="AJ343" i="6"/>
  <c r="AJ344" i="6"/>
  <c r="AJ345" i="6"/>
  <c r="AJ346" i="6"/>
  <c r="AJ347" i="6"/>
  <c r="AJ348" i="6"/>
  <c r="AJ349" i="6"/>
  <c r="AJ350" i="6"/>
  <c r="AJ351" i="6"/>
  <c r="AJ352" i="6"/>
  <c r="AJ353" i="6"/>
  <c r="AJ354" i="6"/>
  <c r="AJ355" i="6"/>
  <c r="AJ356" i="6"/>
  <c r="AJ357" i="6"/>
  <c r="AJ358" i="6"/>
  <c r="AJ359" i="6"/>
  <c r="AJ360" i="6"/>
  <c r="AJ361" i="6"/>
  <c r="AJ362" i="6"/>
  <c r="AJ363" i="6"/>
  <c r="AJ364" i="6"/>
  <c r="AJ365" i="6"/>
  <c r="AJ366" i="6"/>
  <c r="AJ316" i="6"/>
  <c r="AJ318" i="6"/>
  <c r="AJ320" i="6"/>
  <c r="AJ322" i="6"/>
  <c r="AJ324" i="6"/>
  <c r="AJ367" i="6"/>
  <c r="AJ368" i="6"/>
  <c r="AJ369" i="6"/>
  <c r="AJ370" i="6"/>
  <c r="AJ371" i="6"/>
  <c r="AJ372" i="6"/>
  <c r="AJ373" i="6"/>
  <c r="AJ374" i="6"/>
  <c r="AJ375" i="6"/>
  <c r="AJ376" i="6"/>
  <c r="AJ377" i="6"/>
  <c r="AJ378" i="6"/>
  <c r="AJ379" i="6"/>
  <c r="AJ380" i="6"/>
  <c r="AJ381" i="6"/>
  <c r="AJ382" i="6"/>
  <c r="AJ383" i="6"/>
  <c r="AJ384" i="6"/>
  <c r="AJ385" i="6"/>
  <c r="AJ386" i="6"/>
  <c r="AJ387" i="6"/>
  <c r="AJ388" i="6"/>
  <c r="AJ389" i="6"/>
  <c r="AJ390" i="6"/>
  <c r="AJ391" i="6"/>
  <c r="AJ392" i="6"/>
  <c r="AJ393" i="6"/>
  <c r="AJ394" i="6"/>
  <c r="AJ395" i="6"/>
  <c r="AJ396" i="6"/>
  <c r="AJ397" i="6"/>
  <c r="AJ398" i="6"/>
  <c r="AJ399" i="6"/>
  <c r="AJ400" i="6"/>
  <c r="AJ401" i="6"/>
  <c r="AJ402" i="6"/>
  <c r="AJ403" i="6"/>
  <c r="AJ404" i="6"/>
  <c r="AJ405" i="6"/>
  <c r="AJ406" i="6"/>
  <c r="AJ407" i="6"/>
  <c r="AJ408" i="6"/>
  <c r="AJ409" i="6"/>
  <c r="AJ410" i="6"/>
  <c r="AJ411" i="6"/>
  <c r="AJ412" i="6"/>
  <c r="AJ413" i="6"/>
  <c r="AJ414" i="6"/>
  <c r="AJ415" i="6"/>
  <c r="AJ416" i="6"/>
  <c r="AJ417" i="6"/>
  <c r="AJ418" i="6"/>
  <c r="AJ419" i="6"/>
  <c r="AJ420" i="6"/>
  <c r="AJ421" i="6"/>
  <c r="AJ422" i="6"/>
  <c r="AJ423" i="6"/>
  <c r="AJ424" i="6"/>
  <c r="AJ425" i="6"/>
  <c r="AJ426" i="6"/>
  <c r="AJ428" i="6"/>
  <c r="AJ430" i="6"/>
  <c r="AJ432" i="6"/>
  <c r="AJ434" i="6"/>
  <c r="AJ436" i="6"/>
  <c r="AJ438" i="6"/>
  <c r="AJ440" i="6"/>
  <c r="AJ442" i="6"/>
  <c r="AJ444" i="6"/>
  <c r="AJ446" i="6"/>
  <c r="AJ448" i="6"/>
  <c r="AJ450" i="6"/>
  <c r="AJ452" i="6"/>
  <c r="AJ454" i="6"/>
  <c r="AJ456" i="6"/>
  <c r="AJ458" i="6"/>
  <c r="AJ460" i="6"/>
  <c r="AJ462" i="6"/>
  <c r="AJ464" i="6"/>
  <c r="AJ466" i="6"/>
  <c r="AJ468" i="6"/>
  <c r="AJ470" i="6"/>
  <c r="AJ472" i="6"/>
  <c r="AJ474" i="6"/>
  <c r="AJ476" i="6"/>
  <c r="AJ478" i="6"/>
  <c r="AJ480" i="6"/>
  <c r="AJ482" i="6"/>
  <c r="AJ484" i="6"/>
  <c r="AJ486" i="6"/>
  <c r="AJ488" i="6"/>
  <c r="AJ490" i="6"/>
  <c r="AJ492" i="6"/>
  <c r="AJ494" i="6"/>
  <c r="AJ496" i="6"/>
  <c r="AJ498" i="6"/>
  <c r="AJ500" i="6"/>
  <c r="AJ502" i="6"/>
  <c r="AJ504" i="6"/>
  <c r="AJ506" i="6"/>
  <c r="AJ508" i="6"/>
  <c r="AJ510" i="6"/>
  <c r="AJ537" i="6"/>
  <c r="AJ538" i="6"/>
  <c r="AJ539" i="6"/>
  <c r="AJ540" i="6"/>
  <c r="AJ541" i="6"/>
  <c r="AJ542" i="6"/>
  <c r="AJ543" i="6"/>
  <c r="AJ544" i="6"/>
  <c r="AJ545" i="6"/>
  <c r="AJ546" i="6"/>
  <c r="AJ547" i="6"/>
  <c r="AJ548" i="6"/>
  <c r="AJ549" i="6"/>
  <c r="AJ550" i="6"/>
  <c r="AJ551" i="6"/>
  <c r="AJ552" i="6"/>
  <c r="AJ553" i="6"/>
  <c r="AJ554" i="6"/>
  <c r="AJ555" i="6"/>
  <c r="AJ556" i="6"/>
  <c r="AJ557" i="6"/>
  <c r="AJ558" i="6"/>
  <c r="AJ559" i="6"/>
  <c r="AJ560" i="6"/>
  <c r="AJ561" i="6"/>
  <c r="AJ562" i="6"/>
  <c r="AJ563" i="6"/>
  <c r="AJ564" i="6"/>
  <c r="AJ565" i="6"/>
  <c r="AJ566" i="6"/>
  <c r="AJ567" i="6"/>
  <c r="AJ568" i="6"/>
  <c r="AJ569" i="6"/>
  <c r="AJ570" i="6"/>
  <c r="AJ571" i="6"/>
  <c r="AJ572" i="6"/>
  <c r="AJ573" i="6"/>
  <c r="AJ574" i="6"/>
  <c r="AJ575" i="6"/>
  <c r="AJ576" i="6"/>
  <c r="AJ577" i="6"/>
  <c r="AJ578" i="6"/>
  <c r="AJ579" i="6"/>
  <c r="AJ580" i="6"/>
  <c r="AJ581" i="6"/>
  <c r="AJ582" i="6"/>
  <c r="AJ583" i="6"/>
  <c r="AJ584" i="6"/>
  <c r="AJ585" i="6"/>
  <c r="AJ586" i="6"/>
  <c r="AJ587" i="6"/>
  <c r="AJ588" i="6"/>
  <c r="AJ589" i="6"/>
  <c r="AJ590" i="6"/>
  <c r="AJ591" i="6"/>
  <c r="AJ592" i="6"/>
  <c r="AJ593" i="6"/>
  <c r="AJ594" i="6"/>
  <c r="AJ595" i="6"/>
  <c r="AJ596" i="6"/>
  <c r="AJ597" i="6"/>
  <c r="AJ598" i="6"/>
  <c r="AJ427" i="6"/>
  <c r="AJ429" i="6"/>
  <c r="AJ431" i="6"/>
  <c r="AJ433" i="6"/>
  <c r="AJ435" i="6"/>
  <c r="AJ437" i="6"/>
  <c r="AJ439" i="6"/>
  <c r="AJ441" i="6"/>
  <c r="AJ443" i="6"/>
  <c r="AJ445" i="6"/>
  <c r="AJ447" i="6"/>
  <c r="AJ449" i="6"/>
  <c r="AJ451" i="6"/>
  <c r="AJ453" i="6"/>
  <c r="AJ455" i="6"/>
  <c r="AJ457" i="6"/>
  <c r="AJ459" i="6"/>
  <c r="AJ461" i="6"/>
  <c r="AJ463" i="6"/>
  <c r="AJ465" i="6"/>
  <c r="AJ467" i="6"/>
  <c r="AJ469" i="6"/>
  <c r="AJ471" i="6"/>
  <c r="AJ473" i="6"/>
  <c r="AJ475" i="6"/>
  <c r="AJ477" i="6"/>
  <c r="AJ479" i="6"/>
  <c r="AJ481" i="6"/>
  <c r="AJ483" i="6"/>
  <c r="AJ485" i="6"/>
  <c r="AJ487" i="6"/>
  <c r="AJ489" i="6"/>
  <c r="AJ491" i="6"/>
  <c r="AJ493" i="6"/>
  <c r="AJ495" i="6"/>
  <c r="AJ497" i="6"/>
  <c r="AJ499" i="6"/>
  <c r="AJ501" i="6"/>
  <c r="AJ503" i="6"/>
  <c r="AJ505" i="6"/>
  <c r="AJ507" i="6"/>
  <c r="AJ509" i="6"/>
  <c r="AJ511" i="6"/>
  <c r="AJ512" i="6"/>
  <c r="AJ513" i="6"/>
  <c r="AJ514" i="6"/>
  <c r="AJ515" i="6"/>
  <c r="AJ516" i="6"/>
  <c r="AJ517" i="6"/>
  <c r="AJ518" i="6"/>
  <c r="AJ519" i="6"/>
  <c r="AJ520" i="6"/>
  <c r="AJ521" i="6"/>
  <c r="AJ522" i="6"/>
  <c r="AJ523" i="6"/>
  <c r="AJ524" i="6"/>
  <c r="AJ525" i="6"/>
  <c r="AJ526" i="6"/>
  <c r="AJ527" i="6"/>
  <c r="AJ528" i="6"/>
  <c r="AJ529" i="6"/>
  <c r="AJ530" i="6"/>
  <c r="AJ531" i="6"/>
  <c r="AJ532" i="6"/>
  <c r="AJ533" i="6"/>
  <c r="AJ534" i="6"/>
  <c r="AJ535" i="6"/>
  <c r="AJ536" i="6"/>
  <c r="AJ600" i="6"/>
  <c r="AJ602" i="6"/>
  <c r="AJ604" i="6"/>
  <c r="AJ607" i="6"/>
  <c r="AJ609" i="6"/>
  <c r="AJ611" i="6"/>
  <c r="AJ613" i="6"/>
  <c r="AJ615" i="6"/>
  <c r="AJ616" i="6"/>
  <c r="AJ618" i="6"/>
  <c r="AJ620" i="6"/>
  <c r="AJ624" i="6"/>
  <c r="AJ625" i="6"/>
  <c r="AJ632" i="6"/>
  <c r="AJ633" i="6"/>
  <c r="AJ635" i="6"/>
  <c r="AJ637" i="6"/>
  <c r="AJ641" i="6"/>
  <c r="AJ642" i="6"/>
  <c r="AJ648" i="6"/>
  <c r="AJ649" i="6"/>
  <c r="AJ650" i="6"/>
  <c r="AJ651" i="6"/>
  <c r="AJ652" i="6"/>
  <c r="AJ653" i="6"/>
  <c r="AJ654" i="6"/>
  <c r="AJ655" i="6"/>
  <c r="AJ656" i="6"/>
  <c r="AJ657" i="6"/>
  <c r="AJ658" i="6"/>
  <c r="AJ659" i="6"/>
  <c r="AJ660" i="6"/>
  <c r="AJ661" i="6"/>
  <c r="AJ640" i="6"/>
  <c r="AJ599" i="6"/>
  <c r="AJ601" i="6"/>
  <c r="AJ603" i="6"/>
  <c r="AJ605" i="6"/>
  <c r="AJ606" i="6"/>
  <c r="AJ608" i="6"/>
  <c r="AJ610" i="6"/>
  <c r="AJ612" i="6"/>
  <c r="AJ614" i="6"/>
  <c r="AJ617" i="6"/>
  <c r="AJ619" i="6"/>
  <c r="AJ622" i="6"/>
  <c r="AJ626" i="6"/>
  <c r="AJ627" i="6"/>
  <c r="AJ629" i="6"/>
  <c r="AJ630" i="6"/>
  <c r="AJ634" i="6"/>
  <c r="AJ636" i="6"/>
  <c r="AJ638" i="6"/>
  <c r="AJ639" i="6"/>
  <c r="AJ643" i="6"/>
  <c r="AJ644" i="6"/>
  <c r="AJ645" i="6"/>
  <c r="AJ646" i="6"/>
  <c r="AJ647" i="6"/>
  <c r="AJ621" i="6"/>
  <c r="AJ623" i="6"/>
  <c r="AJ628" i="6"/>
  <c r="AJ631" i="6"/>
  <c r="AK7" i="9" l="1"/>
  <c r="AK8" i="9"/>
  <c r="CR15" i="9"/>
  <c r="CR14" i="9"/>
  <c r="CR13" i="9"/>
  <c r="CR16" i="9"/>
  <c r="CR20" i="9"/>
  <c r="CR17" i="9"/>
  <c r="CR22" i="9"/>
  <c r="CR26" i="9"/>
  <c r="CR21" i="9"/>
  <c r="CR25" i="9"/>
  <c r="CR24" i="9"/>
  <c r="CR30" i="9"/>
  <c r="CR34" i="9"/>
  <c r="CR18" i="9"/>
  <c r="CR19" i="9"/>
  <c r="CR27" i="9"/>
  <c r="CR29" i="9"/>
  <c r="CR33" i="9"/>
  <c r="CR35" i="9"/>
  <c r="CR39" i="9"/>
  <c r="CR43" i="9"/>
  <c r="CR47" i="9"/>
  <c r="CR51" i="9"/>
  <c r="CR12" i="9"/>
  <c r="CR31" i="9"/>
  <c r="CR38" i="9"/>
  <c r="CR42" i="9"/>
  <c r="CR46" i="9"/>
  <c r="CR32" i="9"/>
  <c r="CR37" i="9"/>
  <c r="CR45" i="9"/>
  <c r="CR53" i="9"/>
  <c r="CR57" i="9"/>
  <c r="CR61" i="9"/>
  <c r="CR23" i="9"/>
  <c r="CR40" i="9"/>
  <c r="CR48" i="9"/>
  <c r="CR52" i="9"/>
  <c r="CR56" i="9"/>
  <c r="CR60" i="9"/>
  <c r="CR28" i="9"/>
  <c r="CR49" i="9"/>
  <c r="CR59" i="9"/>
  <c r="CR67" i="9"/>
  <c r="CR71" i="9"/>
  <c r="CR75" i="9"/>
  <c r="CR79" i="9"/>
  <c r="CR83" i="9"/>
  <c r="CR87" i="9"/>
  <c r="CR91" i="9"/>
  <c r="CR36" i="9"/>
  <c r="CR50" i="9"/>
  <c r="CR54" i="9"/>
  <c r="CR62" i="9"/>
  <c r="CR66" i="9"/>
  <c r="CR70" i="9"/>
  <c r="CR74" i="9"/>
  <c r="CR78" i="9"/>
  <c r="CR82" i="9"/>
  <c r="CR86" i="9"/>
  <c r="CR90" i="9"/>
  <c r="CR94" i="9"/>
  <c r="CR41" i="9"/>
  <c r="CR69" i="9"/>
  <c r="CR63" i="9"/>
  <c r="CR72" i="9"/>
  <c r="CR80" i="9"/>
  <c r="CR55" i="9"/>
  <c r="CR44" i="9"/>
  <c r="CR58" i="9"/>
  <c r="CR68" i="9"/>
  <c r="CR88" i="9"/>
  <c r="CR98" i="9"/>
  <c r="CR102" i="9"/>
  <c r="CR106" i="9"/>
  <c r="CR110" i="9"/>
  <c r="CR114" i="9"/>
  <c r="CR118" i="9"/>
  <c r="CR122" i="9"/>
  <c r="CR126" i="9"/>
  <c r="CR76" i="9"/>
  <c r="CR89" i="9"/>
  <c r="CR95" i="9"/>
  <c r="CR96" i="9"/>
  <c r="CR97" i="9"/>
  <c r="CR101" i="9"/>
  <c r="CR105" i="9"/>
  <c r="CR109" i="9"/>
  <c r="CR113" i="9"/>
  <c r="CR117" i="9"/>
  <c r="CR121" i="9"/>
  <c r="CR65" i="9"/>
  <c r="CR85" i="9"/>
  <c r="CR103" i="9"/>
  <c r="CR111" i="9"/>
  <c r="CR64" i="9"/>
  <c r="CR73" i="9"/>
  <c r="CR84" i="9"/>
  <c r="CR104" i="9"/>
  <c r="CR107" i="9"/>
  <c r="CR129" i="9"/>
  <c r="CR133" i="9"/>
  <c r="CR137" i="9"/>
  <c r="CR141" i="9"/>
  <c r="CR145" i="9"/>
  <c r="CR149" i="9"/>
  <c r="CR153" i="9"/>
  <c r="CR157" i="9"/>
  <c r="CR161" i="9"/>
  <c r="CR165" i="9"/>
  <c r="CR169" i="9"/>
  <c r="CR173" i="9"/>
  <c r="CR177" i="9"/>
  <c r="CR181" i="9"/>
  <c r="CR185" i="9"/>
  <c r="CR189" i="9"/>
  <c r="CR193" i="9"/>
  <c r="CR197" i="9"/>
  <c r="CR201" i="9"/>
  <c r="CR81" i="9"/>
  <c r="CR93" i="9"/>
  <c r="CR115" i="9"/>
  <c r="CR116" i="9"/>
  <c r="CR128" i="9"/>
  <c r="CR132" i="9"/>
  <c r="CR136" i="9"/>
  <c r="CR140" i="9"/>
  <c r="CR144" i="9"/>
  <c r="CR148" i="9"/>
  <c r="CR152" i="9"/>
  <c r="CR156" i="9"/>
  <c r="CR160" i="9"/>
  <c r="CR164" i="9"/>
  <c r="CR168" i="9"/>
  <c r="CR172" i="9"/>
  <c r="CR176" i="9"/>
  <c r="CR77" i="9"/>
  <c r="CR92" i="9"/>
  <c r="CR100" i="9"/>
  <c r="CR108" i="9"/>
  <c r="CR112" i="9"/>
  <c r="CR123" i="9"/>
  <c r="CR125" i="9"/>
  <c r="CR135" i="9"/>
  <c r="CR143" i="9"/>
  <c r="CR119" i="9"/>
  <c r="CR124" i="9"/>
  <c r="CR131" i="9"/>
  <c r="CR139" i="9"/>
  <c r="CR147" i="9"/>
  <c r="CR155" i="9"/>
  <c r="CR99" i="9"/>
  <c r="CR130" i="9"/>
  <c r="CR154" i="9"/>
  <c r="CR162" i="9"/>
  <c r="CR170" i="9"/>
  <c r="CR178" i="9"/>
  <c r="CR190" i="9"/>
  <c r="CR191" i="9"/>
  <c r="CR192" i="9"/>
  <c r="CR206" i="9"/>
  <c r="CR210" i="9"/>
  <c r="CR214" i="9"/>
  <c r="CR218" i="9"/>
  <c r="CR222" i="9"/>
  <c r="CR142" i="9"/>
  <c r="CR151" i="9"/>
  <c r="CR163" i="9"/>
  <c r="CR171" i="9"/>
  <c r="CR179" i="9"/>
  <c r="CR180" i="9"/>
  <c r="CR194" i="9"/>
  <c r="CR195" i="9"/>
  <c r="CR196" i="9"/>
  <c r="CR205" i="9"/>
  <c r="CR209" i="9"/>
  <c r="CR213" i="9"/>
  <c r="CR217" i="9"/>
  <c r="CR221" i="9"/>
  <c r="CR225" i="9"/>
  <c r="CR229" i="9"/>
  <c r="CR233" i="9"/>
  <c r="CR237" i="9"/>
  <c r="CR241" i="9"/>
  <c r="CR245" i="9"/>
  <c r="CR249" i="9"/>
  <c r="CR253" i="9"/>
  <c r="CR120" i="9"/>
  <c r="CR127" i="9"/>
  <c r="CR146" i="9"/>
  <c r="CR150" i="9"/>
  <c r="CR159" i="9"/>
  <c r="CR175" i="9"/>
  <c r="CR187" i="9"/>
  <c r="CR202" i="9"/>
  <c r="CR203" i="9"/>
  <c r="CR211" i="9"/>
  <c r="CR219" i="9"/>
  <c r="CR226" i="9"/>
  <c r="CR227" i="9"/>
  <c r="CR228" i="9"/>
  <c r="CR134" i="9"/>
  <c r="CR167" i="9"/>
  <c r="CR186" i="9"/>
  <c r="CR188" i="9"/>
  <c r="CR207" i="9"/>
  <c r="CR215" i="9"/>
  <c r="CR234" i="9"/>
  <c r="CR235" i="9"/>
  <c r="CR236" i="9"/>
  <c r="CR174" i="9"/>
  <c r="CR182" i="9"/>
  <c r="CR199" i="9"/>
  <c r="CR204" i="9"/>
  <c r="CR220" i="9"/>
  <c r="CR230" i="9"/>
  <c r="CR244" i="9"/>
  <c r="CR250" i="9"/>
  <c r="CR251" i="9"/>
  <c r="CR252" i="9"/>
  <c r="CR254" i="9"/>
  <c r="CR258" i="9"/>
  <c r="CR262" i="9"/>
  <c r="CR266" i="9"/>
  <c r="CR270" i="9"/>
  <c r="CR274" i="9"/>
  <c r="CR278" i="9"/>
  <c r="CR158" i="9"/>
  <c r="CR184" i="9"/>
  <c r="CR212" i="9"/>
  <c r="CR232" i="9"/>
  <c r="CR239" i="9"/>
  <c r="CR242" i="9"/>
  <c r="CR256" i="9"/>
  <c r="CR260" i="9"/>
  <c r="CR264" i="9"/>
  <c r="CR268" i="9"/>
  <c r="CR272" i="9"/>
  <c r="CR276" i="9"/>
  <c r="CR280" i="9"/>
  <c r="CR284" i="9"/>
  <c r="CR288" i="9"/>
  <c r="CR292" i="9"/>
  <c r="CR296" i="9"/>
  <c r="CR300" i="9"/>
  <c r="CR304" i="9"/>
  <c r="CR308" i="9"/>
  <c r="CR312" i="9"/>
  <c r="CR166" i="9"/>
  <c r="CR198" i="9"/>
  <c r="CR216" i="9"/>
  <c r="CR224" i="9"/>
  <c r="CR231" i="9"/>
  <c r="CR238" i="9"/>
  <c r="CR261" i="9"/>
  <c r="CR269" i="9"/>
  <c r="CR277" i="9"/>
  <c r="CR281" i="9"/>
  <c r="CR282" i="9"/>
  <c r="CR283" i="9"/>
  <c r="CR297" i="9"/>
  <c r="CR298" i="9"/>
  <c r="CR299" i="9"/>
  <c r="CR313" i="9"/>
  <c r="CR314" i="9"/>
  <c r="CR316" i="9"/>
  <c r="CR320" i="9"/>
  <c r="CR324" i="9"/>
  <c r="CR328" i="9"/>
  <c r="CR332" i="9"/>
  <c r="CR336" i="9"/>
  <c r="CR340" i="9"/>
  <c r="CR344" i="9"/>
  <c r="CR348" i="9"/>
  <c r="CR352" i="9"/>
  <c r="CR356" i="9"/>
  <c r="CR360" i="9"/>
  <c r="CR364" i="9"/>
  <c r="CR368" i="9"/>
  <c r="CR372" i="9"/>
  <c r="CR376" i="9"/>
  <c r="CR380" i="9"/>
  <c r="CR384" i="9"/>
  <c r="CR388" i="9"/>
  <c r="CR392" i="9"/>
  <c r="CR396" i="9"/>
  <c r="CR400" i="9"/>
  <c r="CR404" i="9"/>
  <c r="CR408" i="9"/>
  <c r="CR412" i="9"/>
  <c r="CR416" i="9"/>
  <c r="CR420" i="9"/>
  <c r="CR424" i="9"/>
  <c r="CR428" i="9"/>
  <c r="CR432" i="9"/>
  <c r="CR436" i="9"/>
  <c r="CR440" i="9"/>
  <c r="CR444" i="9"/>
  <c r="CR183" i="9"/>
  <c r="CR208" i="9"/>
  <c r="CR223" i="9"/>
  <c r="CR240" i="9"/>
  <c r="CR247" i="9"/>
  <c r="CR259" i="9"/>
  <c r="CR267" i="9"/>
  <c r="CR275" i="9"/>
  <c r="CR285" i="9"/>
  <c r="CR286" i="9"/>
  <c r="CR287" i="9"/>
  <c r="CR301" i="9"/>
  <c r="CR302" i="9"/>
  <c r="CR303" i="9"/>
  <c r="CR315" i="9"/>
  <c r="CR319" i="9"/>
  <c r="CR323" i="9"/>
  <c r="CR327" i="9"/>
  <c r="CR331" i="9"/>
  <c r="CR335" i="9"/>
  <c r="CR339" i="9"/>
  <c r="CR343" i="9"/>
  <c r="CR347" i="9"/>
  <c r="CR351" i="9"/>
  <c r="CR355" i="9"/>
  <c r="CR359" i="9"/>
  <c r="CR363" i="9"/>
  <c r="CR367" i="9"/>
  <c r="CR371" i="9"/>
  <c r="CR248" i="9"/>
  <c r="CR263" i="9"/>
  <c r="CR293" i="9"/>
  <c r="CR295" i="9"/>
  <c r="CR310" i="9"/>
  <c r="CR321" i="9"/>
  <c r="CR329" i="9"/>
  <c r="CR337" i="9"/>
  <c r="CR345" i="9"/>
  <c r="CR353" i="9"/>
  <c r="CR361" i="9"/>
  <c r="CR369" i="9"/>
  <c r="CR373" i="9"/>
  <c r="CR374" i="9"/>
  <c r="CR375" i="9"/>
  <c r="CR389" i="9"/>
  <c r="CR390" i="9"/>
  <c r="CR391" i="9"/>
  <c r="CR405" i="9"/>
  <c r="CR406" i="9"/>
  <c r="CR407" i="9"/>
  <c r="CR421" i="9"/>
  <c r="CR422" i="9"/>
  <c r="CR423" i="9"/>
  <c r="CR437" i="9"/>
  <c r="CR438" i="9"/>
  <c r="CR439" i="9"/>
  <c r="CR138" i="9"/>
  <c r="CR265" i="9"/>
  <c r="CR290" i="9"/>
  <c r="CR305" i="9"/>
  <c r="CR307" i="9"/>
  <c r="CR322" i="9"/>
  <c r="CR330" i="9"/>
  <c r="CR338" i="9"/>
  <c r="CR346" i="9"/>
  <c r="CR354" i="9"/>
  <c r="CR362" i="9"/>
  <c r="CR370" i="9"/>
  <c r="CR377" i="9"/>
  <c r="CR378" i="9"/>
  <c r="CR379" i="9"/>
  <c r="CR393" i="9"/>
  <c r="CR394" i="9"/>
  <c r="CR395" i="9"/>
  <c r="CR409" i="9"/>
  <c r="CR410" i="9"/>
  <c r="CR411" i="9"/>
  <c r="CR425" i="9"/>
  <c r="CR426" i="9"/>
  <c r="CR427" i="9"/>
  <c r="CR441" i="9"/>
  <c r="CR442" i="9"/>
  <c r="CR443" i="9"/>
  <c r="CR445" i="9"/>
  <c r="CR449" i="9"/>
  <c r="CR453" i="9"/>
  <c r="CR457" i="9"/>
  <c r="CR461" i="9"/>
  <c r="CR465" i="9"/>
  <c r="CR469" i="9"/>
  <c r="CR473" i="9"/>
  <c r="CR477" i="9"/>
  <c r="CR481" i="9"/>
  <c r="CR485" i="9"/>
  <c r="CR489" i="9"/>
  <c r="CR493" i="9"/>
  <c r="CR497" i="9"/>
  <c r="CR501" i="9"/>
  <c r="CR505" i="9"/>
  <c r="CR509" i="9"/>
  <c r="CR513" i="9"/>
  <c r="CR517" i="9"/>
  <c r="CR521" i="9"/>
  <c r="CR243" i="9"/>
  <c r="CR246" i="9"/>
  <c r="CR255" i="9"/>
  <c r="CR200" i="9"/>
  <c r="CR279" i="9"/>
  <c r="CR309" i="9"/>
  <c r="CR325" i="9"/>
  <c r="CR341" i="9"/>
  <c r="CR357" i="9"/>
  <c r="CR381" i="9"/>
  <c r="CR383" i="9"/>
  <c r="CR398" i="9"/>
  <c r="CR413" i="9"/>
  <c r="CR415" i="9"/>
  <c r="CR430" i="9"/>
  <c r="CR446" i="9"/>
  <c r="CR447" i="9"/>
  <c r="CR448" i="9"/>
  <c r="CR462" i="9"/>
  <c r="CR463" i="9"/>
  <c r="CR464" i="9"/>
  <c r="CR478" i="9"/>
  <c r="CR479" i="9"/>
  <c r="CR480" i="9"/>
  <c r="CR494" i="9"/>
  <c r="CR495" i="9"/>
  <c r="CR496" i="9"/>
  <c r="CR510" i="9"/>
  <c r="CR511" i="9"/>
  <c r="CR512" i="9"/>
  <c r="CR524" i="9"/>
  <c r="CR528" i="9"/>
  <c r="CR532" i="9"/>
  <c r="CR536" i="9"/>
  <c r="CR540" i="9"/>
  <c r="CR544" i="9"/>
  <c r="CR548" i="9"/>
  <c r="CR552" i="9"/>
  <c r="CR556" i="9"/>
  <c r="CR560" i="9"/>
  <c r="CR564" i="9"/>
  <c r="CR568" i="9"/>
  <c r="CR572" i="9"/>
  <c r="CR576" i="9"/>
  <c r="CR580" i="9"/>
  <c r="CR584" i="9"/>
  <c r="CR588" i="9"/>
  <c r="CR592" i="9"/>
  <c r="CR596" i="9"/>
  <c r="CR600" i="9"/>
  <c r="CR604" i="9"/>
  <c r="CR608" i="9"/>
  <c r="CR612" i="9"/>
  <c r="CR616" i="9"/>
  <c r="CR620" i="9"/>
  <c r="CR624" i="9"/>
  <c r="CR628" i="9"/>
  <c r="CR632" i="9"/>
  <c r="CR636" i="9"/>
  <c r="CR640" i="9"/>
  <c r="CR644" i="9"/>
  <c r="CR648" i="9"/>
  <c r="CR652" i="9"/>
  <c r="CR656" i="9"/>
  <c r="CR660" i="9"/>
  <c r="CR518" i="9"/>
  <c r="CR520" i="9"/>
  <c r="CR534" i="9"/>
  <c r="CR538" i="9"/>
  <c r="CR542" i="9"/>
  <c r="CR546" i="9"/>
  <c r="CR550" i="9"/>
  <c r="CR570" i="9"/>
  <c r="CR582" i="9"/>
  <c r="CR586" i="9"/>
  <c r="CR590" i="9"/>
  <c r="CR598" i="9"/>
  <c r="CR602" i="9"/>
  <c r="CR610" i="9"/>
  <c r="CR622" i="9"/>
  <c r="CR626" i="9"/>
  <c r="CR630" i="9"/>
  <c r="CR634" i="9"/>
  <c r="CR642" i="9"/>
  <c r="CR646" i="9"/>
  <c r="CR650" i="9"/>
  <c r="CR658" i="9"/>
  <c r="CR435" i="9"/>
  <c r="CR273" i="9"/>
  <c r="CR291" i="9"/>
  <c r="CR318" i="9"/>
  <c r="CR334" i="9"/>
  <c r="CR350" i="9"/>
  <c r="CR366" i="9"/>
  <c r="CR385" i="9"/>
  <c r="CR387" i="9"/>
  <c r="CR402" i="9"/>
  <c r="CR417" i="9"/>
  <c r="CR419" i="9"/>
  <c r="CR434" i="9"/>
  <c r="CR450" i="9"/>
  <c r="CR451" i="9"/>
  <c r="CR452" i="9"/>
  <c r="CR466" i="9"/>
  <c r="CR467" i="9"/>
  <c r="CR468" i="9"/>
  <c r="CR482" i="9"/>
  <c r="CR483" i="9"/>
  <c r="CR484" i="9"/>
  <c r="CR498" i="9"/>
  <c r="CR499" i="9"/>
  <c r="CR500" i="9"/>
  <c r="CR514" i="9"/>
  <c r="CR515" i="9"/>
  <c r="CR516" i="9"/>
  <c r="CR523" i="9"/>
  <c r="CR527" i="9"/>
  <c r="CR531" i="9"/>
  <c r="CR535" i="9"/>
  <c r="CR539" i="9"/>
  <c r="CR543" i="9"/>
  <c r="CR547" i="9"/>
  <c r="CR551" i="9"/>
  <c r="CR555" i="9"/>
  <c r="CR559" i="9"/>
  <c r="CR563" i="9"/>
  <c r="CR567" i="9"/>
  <c r="CR571" i="9"/>
  <c r="CR575" i="9"/>
  <c r="CR579" i="9"/>
  <c r="CR583" i="9"/>
  <c r="CR587" i="9"/>
  <c r="CR591" i="9"/>
  <c r="CR595" i="9"/>
  <c r="CR599" i="9"/>
  <c r="CR603" i="9"/>
  <c r="CR607" i="9"/>
  <c r="CR611" i="9"/>
  <c r="CR615" i="9"/>
  <c r="CR619" i="9"/>
  <c r="CR623" i="9"/>
  <c r="CR627" i="9"/>
  <c r="CR631" i="9"/>
  <c r="CR635" i="9"/>
  <c r="CR639" i="9"/>
  <c r="CR643" i="9"/>
  <c r="CR647" i="9"/>
  <c r="CR651" i="9"/>
  <c r="CR655" i="9"/>
  <c r="CR659" i="9"/>
  <c r="CR614" i="9"/>
  <c r="CR257" i="9"/>
  <c r="CR289" i="9"/>
  <c r="CR306" i="9"/>
  <c r="CR326" i="9"/>
  <c r="CR342" i="9"/>
  <c r="CR386" i="9"/>
  <c r="CR401" i="9"/>
  <c r="CR433" i="9"/>
  <c r="CR271" i="9"/>
  <c r="CR294" i="9"/>
  <c r="CR311" i="9"/>
  <c r="CR317" i="9"/>
  <c r="CR333" i="9"/>
  <c r="CR349" i="9"/>
  <c r="CR365" i="9"/>
  <c r="CR382" i="9"/>
  <c r="CR397" i="9"/>
  <c r="CR399" i="9"/>
  <c r="CR414" i="9"/>
  <c r="CR429" i="9"/>
  <c r="CR431" i="9"/>
  <c r="CR454" i="9"/>
  <c r="CR455" i="9"/>
  <c r="CR456" i="9"/>
  <c r="CR470" i="9"/>
  <c r="CR471" i="9"/>
  <c r="CR472" i="9"/>
  <c r="CR486" i="9"/>
  <c r="CR487" i="9"/>
  <c r="CR488" i="9"/>
  <c r="CR502" i="9"/>
  <c r="CR503" i="9"/>
  <c r="CR504" i="9"/>
  <c r="CR519" i="9"/>
  <c r="CR522" i="9"/>
  <c r="CR526" i="9"/>
  <c r="CR530" i="9"/>
  <c r="CR554" i="9"/>
  <c r="CR558" i="9"/>
  <c r="CR562" i="9"/>
  <c r="CR566" i="9"/>
  <c r="CR574" i="9"/>
  <c r="CR578" i="9"/>
  <c r="CR594" i="9"/>
  <c r="CR606" i="9"/>
  <c r="CR618" i="9"/>
  <c r="CR638" i="9"/>
  <c r="CR654" i="9"/>
  <c r="CR358" i="9"/>
  <c r="CR403" i="9"/>
  <c r="CR418" i="9"/>
  <c r="CR460" i="9"/>
  <c r="CR490" i="9"/>
  <c r="CR507" i="9"/>
  <c r="CR537" i="9"/>
  <c r="CR553" i="9"/>
  <c r="CR569" i="9"/>
  <c r="CR585" i="9"/>
  <c r="CR601" i="9"/>
  <c r="CR617" i="9"/>
  <c r="CR633" i="9"/>
  <c r="CR649" i="9"/>
  <c r="CR491" i="9"/>
  <c r="CR508" i="9"/>
  <c r="CR525" i="9"/>
  <c r="CR557" i="9"/>
  <c r="CR573" i="9"/>
  <c r="CR589" i="9"/>
  <c r="CR621" i="9"/>
  <c r="CR653" i="9"/>
  <c r="CR459" i="9"/>
  <c r="CR476" i="9"/>
  <c r="CR506" i="9"/>
  <c r="CR533" i="9"/>
  <c r="CR549" i="9"/>
  <c r="CR565" i="9"/>
  <c r="CR581" i="9"/>
  <c r="CR597" i="9"/>
  <c r="CR613" i="9"/>
  <c r="CR629" i="9"/>
  <c r="CR645" i="9"/>
  <c r="CR661" i="9"/>
  <c r="CR458" i="9"/>
  <c r="CR475" i="9"/>
  <c r="CR492" i="9"/>
  <c r="CR529" i="9"/>
  <c r="CR545" i="9"/>
  <c r="CR561" i="9"/>
  <c r="CR577" i="9"/>
  <c r="CR593" i="9"/>
  <c r="CR609" i="9"/>
  <c r="CR625" i="9"/>
  <c r="CR641" i="9"/>
  <c r="CR657" i="9"/>
  <c r="CR474" i="9"/>
  <c r="CR541" i="9"/>
  <c r="CR605" i="9"/>
  <c r="CR637" i="9"/>
  <c r="CS7" i="9"/>
  <c r="CS8" i="9"/>
  <c r="CS11" i="9"/>
  <c r="AK11" i="9"/>
  <c r="AL6" i="9"/>
  <c r="AJ15" i="9"/>
  <c r="AJ25" i="9"/>
  <c r="AJ17" i="9"/>
  <c r="AJ20" i="9"/>
  <c r="AJ33" i="9"/>
  <c r="AJ31" i="9"/>
  <c r="AJ38" i="9"/>
  <c r="AJ42" i="9"/>
  <c r="AJ46" i="9"/>
  <c r="AJ50" i="9"/>
  <c r="AJ54" i="9"/>
  <c r="AJ58" i="9"/>
  <c r="AJ62" i="9"/>
  <c r="AJ66" i="9"/>
  <c r="AJ70" i="9"/>
  <c r="AJ76" i="9"/>
  <c r="AJ80" i="9"/>
  <c r="AJ84" i="9"/>
  <c r="AJ88" i="9"/>
  <c r="AJ73" i="9"/>
  <c r="AJ94" i="9"/>
  <c r="AJ98" i="9"/>
  <c r="AJ102" i="9"/>
  <c r="AJ106" i="9"/>
  <c r="AJ110" i="9"/>
  <c r="AJ114" i="9"/>
  <c r="AJ118" i="9"/>
  <c r="AJ122" i="9"/>
  <c r="AJ138" i="9"/>
  <c r="AJ142" i="9"/>
  <c r="AJ146" i="9"/>
  <c r="AJ150" i="9"/>
  <c r="AJ154" i="9"/>
  <c r="AJ158" i="9"/>
  <c r="AJ132" i="9"/>
  <c r="AJ129" i="9"/>
  <c r="AJ137" i="9"/>
  <c r="AJ162" i="9"/>
  <c r="AJ166" i="9"/>
  <c r="AJ170" i="9"/>
  <c r="AJ174" i="9"/>
  <c r="AJ178" i="9"/>
  <c r="AJ182" i="9"/>
  <c r="AJ186" i="9"/>
  <c r="AJ190" i="9"/>
  <c r="AJ194" i="9"/>
  <c r="AJ198" i="9"/>
  <c r="AJ202" i="9"/>
  <c r="AJ206" i="9"/>
  <c r="AJ210" i="9"/>
  <c r="AJ214" i="9"/>
  <c r="AJ218" i="9"/>
  <c r="AJ222" i="9"/>
  <c r="AJ226" i="9"/>
  <c r="AJ230" i="9"/>
  <c r="AJ234" i="9"/>
  <c r="AJ238" i="9"/>
  <c r="AJ242" i="9"/>
  <c r="AJ246" i="9"/>
  <c r="AJ250" i="9"/>
  <c r="AJ254" i="9"/>
  <c r="AJ258" i="9"/>
  <c r="AJ262" i="9"/>
  <c r="AJ266" i="9"/>
  <c r="AJ270" i="9"/>
  <c r="AJ274" i="9"/>
  <c r="AJ278" i="9"/>
  <c r="AJ282" i="9"/>
  <c r="AJ286" i="9"/>
  <c r="AJ290" i="9"/>
  <c r="AJ294" i="9"/>
  <c r="AJ298" i="9"/>
  <c r="AJ302" i="9"/>
  <c r="AJ306" i="9"/>
  <c r="AJ310" i="9"/>
  <c r="AJ314" i="9"/>
  <c r="AJ318" i="9"/>
  <c r="AJ322" i="9"/>
  <c r="AJ326" i="9"/>
  <c r="AJ330" i="9"/>
  <c r="AJ334" i="9"/>
  <c r="AJ338" i="9"/>
  <c r="AJ342" i="9"/>
  <c r="AJ346" i="9"/>
  <c r="AJ350" i="9"/>
  <c r="AJ354" i="9"/>
  <c r="AJ358" i="9"/>
  <c r="AJ362" i="9"/>
  <c r="AJ366" i="9"/>
  <c r="AJ370" i="9"/>
  <c r="AJ374" i="9"/>
  <c r="AJ378" i="9"/>
  <c r="AJ382" i="9"/>
  <c r="AJ386" i="9"/>
  <c r="AJ390" i="9"/>
  <c r="AJ394" i="9"/>
  <c r="AJ398" i="9"/>
  <c r="AJ402" i="9"/>
  <c r="AJ406" i="9"/>
  <c r="AJ410" i="9"/>
  <c r="AJ415" i="9"/>
  <c r="AJ419" i="9"/>
  <c r="AJ423" i="9"/>
  <c r="AJ427" i="9"/>
  <c r="AJ431" i="9"/>
  <c r="AJ435" i="9"/>
  <c r="AJ439" i="9"/>
  <c r="AJ443" i="9"/>
  <c r="AJ447" i="9"/>
  <c r="AJ451" i="9"/>
  <c r="AJ455" i="9"/>
  <c r="AJ459" i="9"/>
  <c r="AJ463" i="9"/>
  <c r="AJ467" i="9"/>
  <c r="AJ471" i="9"/>
  <c r="AJ478" i="9"/>
  <c r="AJ477" i="9"/>
  <c r="AJ482" i="9"/>
  <c r="AJ486" i="9"/>
  <c r="AJ490" i="9"/>
  <c r="AJ494" i="9"/>
  <c r="AJ498" i="9"/>
  <c r="AJ502" i="9"/>
  <c r="AJ506" i="9"/>
  <c r="AJ510" i="9"/>
  <c r="AJ514" i="9"/>
  <c r="AJ518" i="9"/>
  <c r="AJ522" i="9"/>
  <c r="AJ526" i="9"/>
  <c r="AJ530" i="9"/>
  <c r="AJ534" i="9"/>
  <c r="AJ538" i="9"/>
  <c r="AJ542" i="9"/>
  <c r="AJ546" i="9"/>
  <c r="AJ550" i="9"/>
  <c r="AJ554" i="9"/>
  <c r="AJ558" i="9"/>
  <c r="AJ562" i="9"/>
  <c r="AJ566" i="9"/>
  <c r="AJ570" i="9"/>
  <c r="AJ574" i="9"/>
  <c r="AJ578" i="9"/>
  <c r="AJ582" i="9"/>
  <c r="AJ586" i="9"/>
  <c r="AJ590" i="9"/>
  <c r="AJ594" i="9"/>
  <c r="AJ598" i="9"/>
  <c r="AJ602" i="9"/>
  <c r="AJ606" i="9"/>
  <c r="AJ610" i="9"/>
  <c r="AJ614" i="9"/>
  <c r="AJ618" i="9"/>
  <c r="AJ622" i="9"/>
  <c r="AJ626" i="9"/>
  <c r="AJ630" i="9"/>
  <c r="AJ634" i="9"/>
  <c r="AJ638" i="9"/>
  <c r="AJ642" i="9"/>
  <c r="AJ646" i="9"/>
  <c r="AJ650" i="9"/>
  <c r="AJ654" i="9"/>
  <c r="AJ658" i="9"/>
  <c r="AJ19" i="9"/>
  <c r="AJ27" i="9"/>
  <c r="AJ22" i="9"/>
  <c r="AJ28" i="9"/>
  <c r="AJ34" i="9"/>
  <c r="AJ35" i="9"/>
  <c r="AJ39" i="9"/>
  <c r="AJ43" i="9"/>
  <c r="AJ47" i="9"/>
  <c r="AJ51" i="9"/>
  <c r="AJ55" i="9"/>
  <c r="AJ59" i="9"/>
  <c r="AJ63" i="9"/>
  <c r="AJ67" i="9"/>
  <c r="AJ71" i="9"/>
  <c r="AJ77" i="9"/>
  <c r="AJ81" i="9"/>
  <c r="AJ85" i="9"/>
  <c r="AJ89" i="9"/>
  <c r="AJ91" i="9"/>
  <c r="AJ95" i="9"/>
  <c r="AJ99" i="9"/>
  <c r="AJ103" i="9"/>
  <c r="AJ107" i="9"/>
  <c r="AJ111" i="9"/>
  <c r="AJ115" i="9"/>
  <c r="AJ119" i="9"/>
  <c r="AJ123" i="9"/>
  <c r="AJ139" i="9"/>
  <c r="AJ143" i="9"/>
  <c r="AJ147" i="9"/>
  <c r="AJ151" i="9"/>
  <c r="AJ155" i="9"/>
  <c r="AJ126" i="9"/>
  <c r="AJ134" i="9"/>
  <c r="AJ131" i="9"/>
  <c r="AJ159" i="9"/>
  <c r="AJ163" i="9"/>
  <c r="AJ167" i="9"/>
  <c r="AJ171" i="9"/>
  <c r="AJ175" i="9"/>
  <c r="AJ180" i="9"/>
  <c r="AJ183" i="9"/>
  <c r="AJ187" i="9"/>
  <c r="AJ191" i="9"/>
  <c r="AJ195" i="9"/>
  <c r="AJ199" i="9"/>
  <c r="AJ203" i="9"/>
  <c r="AJ207" i="9"/>
  <c r="AJ211" i="9"/>
  <c r="AJ215" i="9"/>
  <c r="AJ219" i="9"/>
  <c r="AJ223" i="9"/>
  <c r="AJ227" i="9"/>
  <c r="AJ231" i="9"/>
  <c r="AJ235" i="9"/>
  <c r="AJ239" i="9"/>
  <c r="AJ243" i="9"/>
  <c r="AJ247" i="9"/>
  <c r="AJ251" i="9"/>
  <c r="AJ255" i="9"/>
  <c r="AJ259" i="9"/>
  <c r="AJ263" i="9"/>
  <c r="AJ267" i="9"/>
  <c r="AJ271" i="9"/>
  <c r="AJ275" i="9"/>
  <c r="AJ279" i="9"/>
  <c r="AJ283" i="9"/>
  <c r="AJ287" i="9"/>
  <c r="AJ291" i="9"/>
  <c r="AJ295" i="9"/>
  <c r="AJ299" i="9"/>
  <c r="AJ303" i="9"/>
  <c r="AJ307" i="9"/>
  <c r="AJ311" i="9"/>
  <c r="AJ315" i="9"/>
  <c r="AJ319" i="9"/>
  <c r="AJ323" i="9"/>
  <c r="AJ327" i="9"/>
  <c r="AJ331" i="9"/>
  <c r="AJ335" i="9"/>
  <c r="AJ339" i="9"/>
  <c r="AJ343" i="9"/>
  <c r="AJ347" i="9"/>
  <c r="AJ351" i="9"/>
  <c r="AJ355" i="9"/>
  <c r="AJ359" i="9"/>
  <c r="AJ363" i="9"/>
  <c r="AJ367" i="9"/>
  <c r="AJ371" i="9"/>
  <c r="AJ375" i="9"/>
  <c r="AJ379" i="9"/>
  <c r="AJ383" i="9"/>
  <c r="AJ387" i="9"/>
  <c r="AJ391" i="9"/>
  <c r="AJ395" i="9"/>
  <c r="AJ399" i="9"/>
  <c r="AJ403" i="9"/>
  <c r="AJ407" i="9"/>
  <c r="AJ411" i="9"/>
  <c r="AJ416" i="9"/>
  <c r="AJ420" i="9"/>
  <c r="AJ424" i="9"/>
  <c r="AJ428" i="9"/>
  <c r="AJ432" i="9"/>
  <c r="AJ436" i="9"/>
  <c r="AJ440" i="9"/>
  <c r="AJ444" i="9"/>
  <c r="AJ448" i="9"/>
  <c r="AJ452" i="9"/>
  <c r="AJ456" i="9"/>
  <c r="AJ460" i="9"/>
  <c r="AJ464" i="9"/>
  <c r="AJ468" i="9"/>
  <c r="AJ413" i="9"/>
  <c r="AJ473" i="9"/>
  <c r="AJ479" i="9"/>
  <c r="AJ483" i="9"/>
  <c r="AJ487" i="9"/>
  <c r="AJ491" i="9"/>
  <c r="AJ495" i="9"/>
  <c r="AJ499" i="9"/>
  <c r="AJ503" i="9"/>
  <c r="AJ507" i="9"/>
  <c r="AJ511" i="9"/>
  <c r="AJ515" i="9"/>
  <c r="AJ519" i="9"/>
  <c r="AJ523" i="9"/>
  <c r="AJ527" i="9"/>
  <c r="AJ531" i="9"/>
  <c r="AJ535" i="9"/>
  <c r="AJ539" i="9"/>
  <c r="AJ543" i="9"/>
  <c r="AJ547" i="9"/>
  <c r="AJ551" i="9"/>
  <c r="AJ555" i="9"/>
  <c r="AJ559" i="9"/>
  <c r="AJ563" i="9"/>
  <c r="AJ567" i="9"/>
  <c r="AJ571" i="9"/>
  <c r="AJ575" i="9"/>
  <c r="AJ579" i="9"/>
  <c r="AJ583" i="9"/>
  <c r="AJ587" i="9"/>
  <c r="AJ591" i="9"/>
  <c r="AJ595" i="9"/>
  <c r="AJ599" i="9"/>
  <c r="AJ603" i="9"/>
  <c r="AJ607" i="9"/>
  <c r="AJ611" i="9"/>
  <c r="AJ615" i="9"/>
  <c r="AJ619" i="9"/>
  <c r="AJ623" i="9"/>
  <c r="AJ627" i="9"/>
  <c r="AJ631" i="9"/>
  <c r="AJ635" i="9"/>
  <c r="AJ639" i="9"/>
  <c r="AJ643" i="9"/>
  <c r="AJ647" i="9"/>
  <c r="AJ651" i="9"/>
  <c r="AJ655" i="9"/>
  <c r="AJ659" i="9"/>
  <c r="AJ12" i="9"/>
  <c r="AJ21" i="9"/>
  <c r="AJ14" i="9"/>
  <c r="AJ24" i="9"/>
  <c r="AJ30" i="9"/>
  <c r="AJ26" i="9"/>
  <c r="AJ36" i="9"/>
  <c r="AJ40" i="9"/>
  <c r="AJ44" i="9"/>
  <c r="AJ48" i="9"/>
  <c r="AJ52" i="9"/>
  <c r="AJ56" i="9"/>
  <c r="AJ60" i="9"/>
  <c r="AJ64" i="9"/>
  <c r="AJ68" i="9"/>
  <c r="AJ74" i="9"/>
  <c r="AJ78" i="9"/>
  <c r="AJ82" i="9"/>
  <c r="AJ86" i="9"/>
  <c r="AJ90" i="9"/>
  <c r="AJ92" i="9"/>
  <c r="AJ96" i="9"/>
  <c r="AJ100" i="9"/>
  <c r="AJ104" i="9"/>
  <c r="AJ108" i="9"/>
  <c r="AJ112" i="9"/>
  <c r="AJ116" i="9"/>
  <c r="AJ120" i="9"/>
  <c r="AJ124" i="9"/>
  <c r="AJ140" i="9"/>
  <c r="AJ144" i="9"/>
  <c r="AJ148" i="9"/>
  <c r="AJ152" i="9"/>
  <c r="AJ156" i="9"/>
  <c r="AJ128" i="9"/>
  <c r="AJ136" i="9"/>
  <c r="AJ133" i="9"/>
  <c r="AJ160" i="9"/>
  <c r="AJ164" i="9"/>
  <c r="AJ168" i="9"/>
  <c r="AJ172" i="9"/>
  <c r="AJ176" i="9"/>
  <c r="AJ179" i="9"/>
  <c r="AJ184" i="9"/>
  <c r="AJ188" i="9"/>
  <c r="AJ192" i="9"/>
  <c r="AJ196" i="9"/>
  <c r="AJ200" i="9"/>
  <c r="AJ204" i="9"/>
  <c r="AJ208" i="9"/>
  <c r="AJ212" i="9"/>
  <c r="AJ216" i="9"/>
  <c r="AJ220" i="9"/>
  <c r="AJ224" i="9"/>
  <c r="AJ228" i="9"/>
  <c r="AJ232" i="9"/>
  <c r="AJ236" i="9"/>
  <c r="AJ240" i="9"/>
  <c r="AJ244" i="9"/>
  <c r="AJ248" i="9"/>
  <c r="AJ252" i="9"/>
  <c r="AJ256" i="9"/>
  <c r="AJ260" i="9"/>
  <c r="AJ264" i="9"/>
  <c r="AJ268" i="9"/>
  <c r="AJ272" i="9"/>
  <c r="AJ276" i="9"/>
  <c r="AJ280" i="9"/>
  <c r="AJ284" i="9"/>
  <c r="AJ288" i="9"/>
  <c r="AJ292" i="9"/>
  <c r="AJ296" i="9"/>
  <c r="AJ300" i="9"/>
  <c r="AJ304" i="9"/>
  <c r="AJ308" i="9"/>
  <c r="AJ312" i="9"/>
  <c r="AJ316" i="9"/>
  <c r="AJ320" i="9"/>
  <c r="AJ324" i="9"/>
  <c r="AJ328" i="9"/>
  <c r="AJ332" i="9"/>
  <c r="AJ336" i="9"/>
  <c r="AJ340" i="9"/>
  <c r="AJ344" i="9"/>
  <c r="AJ348" i="9"/>
  <c r="AJ352" i="9"/>
  <c r="AJ356" i="9"/>
  <c r="AJ360" i="9"/>
  <c r="AJ364" i="9"/>
  <c r="AJ368" i="9"/>
  <c r="AJ372" i="9"/>
  <c r="AJ376" i="9"/>
  <c r="AJ380" i="9"/>
  <c r="AJ384" i="9"/>
  <c r="AJ388" i="9"/>
  <c r="AJ392" i="9"/>
  <c r="AJ396" i="9"/>
  <c r="AJ400" i="9"/>
  <c r="AJ404" i="9"/>
  <c r="AJ408" i="9"/>
  <c r="AJ412" i="9"/>
  <c r="AJ417" i="9"/>
  <c r="AJ421" i="9"/>
  <c r="AJ425" i="9"/>
  <c r="AJ429" i="9"/>
  <c r="AJ433" i="9"/>
  <c r="AJ437" i="9"/>
  <c r="AJ441" i="9"/>
  <c r="AJ445" i="9"/>
  <c r="AJ449" i="9"/>
  <c r="AJ453" i="9"/>
  <c r="AJ457" i="9"/>
  <c r="AJ461" i="9"/>
  <c r="AJ465" i="9"/>
  <c r="AJ469" i="9"/>
  <c r="AJ472" i="9"/>
  <c r="AJ475" i="9"/>
  <c r="AJ480" i="9"/>
  <c r="AJ484" i="9"/>
  <c r="AJ488" i="9"/>
  <c r="AJ492" i="9"/>
  <c r="AJ496" i="9"/>
  <c r="AJ500" i="9"/>
  <c r="AJ504" i="9"/>
  <c r="AJ508" i="9"/>
  <c r="AJ512" i="9"/>
  <c r="AJ516" i="9"/>
  <c r="AJ520" i="9"/>
  <c r="AJ524" i="9"/>
  <c r="AJ528" i="9"/>
  <c r="AJ532" i="9"/>
  <c r="AJ536" i="9"/>
  <c r="AJ540" i="9"/>
  <c r="AJ544" i="9"/>
  <c r="AJ548" i="9"/>
  <c r="AJ552" i="9"/>
  <c r="AJ556" i="9"/>
  <c r="AJ560" i="9"/>
  <c r="AJ564" i="9"/>
  <c r="AJ568" i="9"/>
  <c r="AJ572" i="9"/>
  <c r="AJ576" i="9"/>
  <c r="AJ580" i="9"/>
  <c r="AJ584" i="9"/>
  <c r="AJ588" i="9"/>
  <c r="AJ592" i="9"/>
  <c r="AJ596" i="9"/>
  <c r="AJ600" i="9"/>
  <c r="AJ604" i="9"/>
  <c r="AJ608" i="9"/>
  <c r="AJ612" i="9"/>
  <c r="AJ616" i="9"/>
  <c r="AJ620" i="9"/>
  <c r="AJ624" i="9"/>
  <c r="AJ628" i="9"/>
  <c r="AJ632" i="9"/>
  <c r="AJ636" i="9"/>
  <c r="AJ640" i="9"/>
  <c r="AJ644" i="9"/>
  <c r="AJ648" i="9"/>
  <c r="AJ652" i="9"/>
  <c r="AJ656" i="9"/>
  <c r="AJ660" i="9"/>
  <c r="AJ13" i="9"/>
  <c r="AJ23" i="9"/>
  <c r="AJ18" i="9"/>
  <c r="AJ16" i="9"/>
  <c r="AJ32" i="9"/>
  <c r="AJ29" i="9"/>
  <c r="AJ37" i="9"/>
  <c r="AJ41" i="9"/>
  <c r="AJ45" i="9"/>
  <c r="AJ49" i="9"/>
  <c r="AJ53" i="9"/>
  <c r="AJ57" i="9"/>
  <c r="AJ61" i="9"/>
  <c r="AJ65" i="9"/>
  <c r="AJ69" i="9"/>
  <c r="AJ75" i="9"/>
  <c r="AJ79" i="9"/>
  <c r="AJ83" i="9"/>
  <c r="AJ87" i="9"/>
  <c r="AJ72" i="9"/>
  <c r="AJ93" i="9"/>
  <c r="AJ97" i="9"/>
  <c r="AJ101" i="9"/>
  <c r="AJ105" i="9"/>
  <c r="AJ109" i="9"/>
  <c r="AJ113" i="9"/>
  <c r="AJ117" i="9"/>
  <c r="AJ121" i="9"/>
  <c r="AJ125" i="9"/>
  <c r="AJ141" i="9"/>
  <c r="AJ145" i="9"/>
  <c r="AJ149" i="9"/>
  <c r="AJ153" i="9"/>
  <c r="AJ157" i="9"/>
  <c r="AJ130" i="9"/>
  <c r="AJ127" i="9"/>
  <c r="AJ135" i="9"/>
  <c r="AJ161" i="9"/>
  <c r="AJ165" i="9"/>
  <c r="AJ169" i="9"/>
  <c r="AJ173" i="9"/>
  <c r="AJ177" i="9"/>
  <c r="AJ181" i="9"/>
  <c r="AJ185" i="9"/>
  <c r="AJ189" i="9"/>
  <c r="AJ193" i="9"/>
  <c r="AJ197" i="9"/>
  <c r="AJ201" i="9"/>
  <c r="AJ205" i="9"/>
  <c r="AJ209" i="9"/>
  <c r="AJ213" i="9"/>
  <c r="AJ217" i="9"/>
  <c r="AJ221" i="9"/>
  <c r="AJ225" i="9"/>
  <c r="AJ229" i="9"/>
  <c r="AJ233" i="9"/>
  <c r="AJ237" i="9"/>
  <c r="AJ241" i="9"/>
  <c r="AJ245" i="9"/>
  <c r="AJ249" i="9"/>
  <c r="AJ253" i="9"/>
  <c r="AJ257" i="9"/>
  <c r="AJ261" i="9"/>
  <c r="AJ265" i="9"/>
  <c r="AJ269" i="9"/>
  <c r="AJ273" i="9"/>
  <c r="AJ277" i="9"/>
  <c r="AJ281" i="9"/>
  <c r="AJ285" i="9"/>
  <c r="AJ289" i="9"/>
  <c r="AJ293" i="9"/>
  <c r="AJ297" i="9"/>
  <c r="AJ301" i="9"/>
  <c r="AJ305" i="9"/>
  <c r="AJ309" i="9"/>
  <c r="AJ313" i="9"/>
  <c r="AJ317" i="9"/>
  <c r="AJ321" i="9"/>
  <c r="AJ325" i="9"/>
  <c r="AJ329" i="9"/>
  <c r="AJ333" i="9"/>
  <c r="AJ337" i="9"/>
  <c r="AJ341" i="9"/>
  <c r="AJ345" i="9"/>
  <c r="AJ349" i="9"/>
  <c r="AJ353" i="9"/>
  <c r="AJ357" i="9"/>
  <c r="AJ361" i="9"/>
  <c r="AJ365" i="9"/>
  <c r="AJ369" i="9"/>
  <c r="AJ373" i="9"/>
  <c r="AJ377" i="9"/>
  <c r="AJ381" i="9"/>
  <c r="AJ385" i="9"/>
  <c r="AJ389" i="9"/>
  <c r="AJ393" i="9"/>
  <c r="AJ397" i="9"/>
  <c r="AJ401" i="9"/>
  <c r="AJ405" i="9"/>
  <c r="AJ409" i="9"/>
  <c r="AJ414" i="9"/>
  <c r="AJ418" i="9"/>
  <c r="AJ422" i="9"/>
  <c r="AJ426" i="9"/>
  <c r="AJ430" i="9"/>
  <c r="AJ434" i="9"/>
  <c r="AJ438" i="9"/>
  <c r="AJ442" i="9"/>
  <c r="AJ446" i="9"/>
  <c r="AJ450" i="9"/>
  <c r="AJ454" i="9"/>
  <c r="AJ458" i="9"/>
  <c r="AJ462" i="9"/>
  <c r="AJ466" i="9"/>
  <c r="AJ470" i="9"/>
  <c r="AJ474" i="9"/>
  <c r="AJ476" i="9"/>
  <c r="AJ481" i="9"/>
  <c r="AJ485" i="9"/>
  <c r="AJ489" i="9"/>
  <c r="AJ493" i="9"/>
  <c r="AJ497" i="9"/>
  <c r="AJ501" i="9"/>
  <c r="AJ505" i="9"/>
  <c r="AJ509" i="9"/>
  <c r="AJ513" i="9"/>
  <c r="AJ517" i="9"/>
  <c r="AJ521" i="9"/>
  <c r="AJ525" i="9"/>
  <c r="AJ529" i="9"/>
  <c r="AJ533" i="9"/>
  <c r="AJ537" i="9"/>
  <c r="AJ541" i="9"/>
  <c r="AJ545" i="9"/>
  <c r="AJ549" i="9"/>
  <c r="AJ553" i="9"/>
  <c r="AJ557" i="9"/>
  <c r="AJ561" i="9"/>
  <c r="AJ565" i="9"/>
  <c r="AJ569" i="9"/>
  <c r="AJ573" i="9"/>
  <c r="AJ577" i="9"/>
  <c r="AJ581" i="9"/>
  <c r="AJ585" i="9"/>
  <c r="AJ589" i="9"/>
  <c r="AJ593" i="9"/>
  <c r="AJ597" i="9"/>
  <c r="AJ601" i="9"/>
  <c r="AJ605" i="9"/>
  <c r="AJ609" i="9"/>
  <c r="AJ613" i="9"/>
  <c r="AJ617" i="9"/>
  <c r="AJ621" i="9"/>
  <c r="AJ625" i="9"/>
  <c r="AJ629" i="9"/>
  <c r="AJ633" i="9"/>
  <c r="AJ637" i="9"/>
  <c r="AJ641" i="9"/>
  <c r="AJ645" i="9"/>
  <c r="AJ649" i="9"/>
  <c r="AJ653" i="9"/>
  <c r="AJ657" i="9"/>
  <c r="AJ661" i="9"/>
  <c r="CT6" i="9"/>
  <c r="AK64" i="6"/>
  <c r="AK68" i="6"/>
  <c r="AK60" i="6"/>
  <c r="AK62" i="6"/>
  <c r="AK56" i="6"/>
  <c r="AK54" i="6"/>
  <c r="AK52" i="6"/>
  <c r="AK58" i="6"/>
  <c r="AK50" i="6"/>
  <c r="AK42" i="6"/>
  <c r="AK66" i="6"/>
  <c r="AK48" i="6"/>
  <c r="AK46" i="6"/>
  <c r="AK40" i="6"/>
  <c r="AK32" i="6"/>
  <c r="AK24" i="6"/>
  <c r="AK38" i="6"/>
  <c r="AK30" i="6"/>
  <c r="AK44" i="6"/>
  <c r="AK36" i="6"/>
  <c r="AK28" i="6"/>
  <c r="AK34" i="6"/>
  <c r="AK26" i="6"/>
  <c r="AK18" i="6"/>
  <c r="AK16" i="6"/>
  <c r="AK22" i="6"/>
  <c r="AK14" i="6"/>
  <c r="AK12" i="6"/>
  <c r="AK20" i="6"/>
  <c r="AL11" i="6"/>
  <c r="AL7" i="6"/>
  <c r="AL8" i="6"/>
  <c r="AM6" i="6"/>
  <c r="AK13" i="6"/>
  <c r="AK15" i="6"/>
  <c r="AK17" i="6"/>
  <c r="AK19" i="6"/>
  <c r="AK31" i="6"/>
  <c r="AK27" i="6"/>
  <c r="AK29" i="6"/>
  <c r="AK21" i="6"/>
  <c r="AK23" i="6"/>
  <c r="AK25" i="6"/>
  <c r="AK33" i="6"/>
  <c r="AK35" i="6"/>
  <c r="AK37" i="6"/>
  <c r="AK39" i="6"/>
  <c r="AK41" i="6"/>
  <c r="AK43" i="6"/>
  <c r="AK45" i="6"/>
  <c r="AK47" i="6"/>
  <c r="AK51" i="6"/>
  <c r="AK53" i="6"/>
  <c r="AK55" i="6"/>
  <c r="AK57" i="6"/>
  <c r="AK59" i="6"/>
  <c r="AK61" i="6"/>
  <c r="AK49" i="6"/>
  <c r="AK63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65" i="6"/>
  <c r="AK67" i="6"/>
  <c r="AK69" i="6"/>
  <c r="AK70" i="6"/>
  <c r="AK71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3" i="6"/>
  <c r="AK172" i="6"/>
  <c r="AK174" i="6"/>
  <c r="AK176" i="6"/>
  <c r="AK178" i="6"/>
  <c r="AK180" i="6"/>
  <c r="AK182" i="6"/>
  <c r="AK184" i="6"/>
  <c r="AK186" i="6"/>
  <c r="AK188" i="6"/>
  <c r="AK190" i="6"/>
  <c r="AK192" i="6"/>
  <c r="AK194" i="6"/>
  <c r="AK196" i="6"/>
  <c r="AK198" i="6"/>
  <c r="AK200" i="6"/>
  <c r="AK202" i="6"/>
  <c r="AK204" i="6"/>
  <c r="AK206" i="6"/>
  <c r="AK208" i="6"/>
  <c r="AK210" i="6"/>
  <c r="AK212" i="6"/>
  <c r="AK214" i="6"/>
  <c r="AK216" i="6"/>
  <c r="AK218" i="6"/>
  <c r="AK221" i="6"/>
  <c r="AK223" i="6"/>
  <c r="AK225" i="6"/>
  <c r="AK227" i="6"/>
  <c r="AK229" i="6"/>
  <c r="AK179" i="6"/>
  <c r="AK187" i="6"/>
  <c r="AK195" i="6"/>
  <c r="AK203" i="6"/>
  <c r="AK211" i="6"/>
  <c r="AK219" i="6"/>
  <c r="AK222" i="6"/>
  <c r="AK181" i="6"/>
  <c r="AK189" i="6"/>
  <c r="AK197" i="6"/>
  <c r="AK205" i="6"/>
  <c r="AK213" i="6"/>
  <c r="AK220" i="6"/>
  <c r="AK224" i="6"/>
  <c r="AK228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K307" i="6"/>
  <c r="AK308" i="6"/>
  <c r="AK309" i="6"/>
  <c r="AK310" i="6"/>
  <c r="AK311" i="6"/>
  <c r="AK312" i="6"/>
  <c r="AK313" i="6"/>
  <c r="AK314" i="6"/>
  <c r="AK175" i="6"/>
  <c r="AK183" i="6"/>
  <c r="AK191" i="6"/>
  <c r="AK199" i="6"/>
  <c r="AK207" i="6"/>
  <c r="AK215" i="6"/>
  <c r="AK177" i="6"/>
  <c r="AK209" i="6"/>
  <c r="AK233" i="6"/>
  <c r="AK237" i="6"/>
  <c r="AK241" i="6"/>
  <c r="AK245" i="6"/>
  <c r="AK249" i="6"/>
  <c r="AK253" i="6"/>
  <c r="AK257" i="6"/>
  <c r="AK261" i="6"/>
  <c r="AK265" i="6"/>
  <c r="AK269" i="6"/>
  <c r="AK273" i="6"/>
  <c r="AK316" i="6"/>
  <c r="AK318" i="6"/>
  <c r="AK320" i="6"/>
  <c r="AK322" i="6"/>
  <c r="AK324" i="6"/>
  <c r="AK185" i="6"/>
  <c r="AK217" i="6"/>
  <c r="AK234" i="6"/>
  <c r="AK238" i="6"/>
  <c r="AK242" i="6"/>
  <c r="AK246" i="6"/>
  <c r="AK250" i="6"/>
  <c r="AK254" i="6"/>
  <c r="AK258" i="6"/>
  <c r="AK262" i="6"/>
  <c r="AK266" i="6"/>
  <c r="AK270" i="6"/>
  <c r="AK274" i="6"/>
  <c r="AK193" i="6"/>
  <c r="AK230" i="6"/>
  <c r="AK231" i="6"/>
  <c r="AK235" i="6"/>
  <c r="AK239" i="6"/>
  <c r="AK243" i="6"/>
  <c r="AK247" i="6"/>
  <c r="AK251" i="6"/>
  <c r="AK255" i="6"/>
  <c r="AK259" i="6"/>
  <c r="AK263" i="6"/>
  <c r="AK267" i="6"/>
  <c r="AK271" i="6"/>
  <c r="AK275" i="6"/>
  <c r="AK315" i="6"/>
  <c r="AK317" i="6"/>
  <c r="AK319" i="6"/>
  <c r="AK321" i="6"/>
  <c r="AK323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201" i="6"/>
  <c r="AK226" i="6"/>
  <c r="AK232" i="6"/>
  <c r="AK236" i="6"/>
  <c r="AK240" i="6"/>
  <c r="AK244" i="6"/>
  <c r="AK248" i="6"/>
  <c r="AK252" i="6"/>
  <c r="AK256" i="6"/>
  <c r="AK260" i="6"/>
  <c r="AK264" i="6"/>
  <c r="AK268" i="6"/>
  <c r="AK272" i="6"/>
  <c r="AK276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386" i="6"/>
  <c r="AK387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413" i="6"/>
  <c r="AK414" i="6"/>
  <c r="AK415" i="6"/>
  <c r="AK416" i="6"/>
  <c r="AK417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418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51" i="6"/>
  <c r="AK452" i="6"/>
  <c r="AK453" i="6"/>
  <c r="AK454" i="6"/>
  <c r="AK455" i="6"/>
  <c r="AK456" i="6"/>
  <c r="AK457" i="6"/>
  <c r="AK458" i="6"/>
  <c r="AK459" i="6"/>
  <c r="AK460" i="6"/>
  <c r="AK461" i="6"/>
  <c r="AK462" i="6"/>
  <c r="AK463" i="6"/>
  <c r="AK464" i="6"/>
  <c r="AK465" i="6"/>
  <c r="AK466" i="6"/>
  <c r="AK467" i="6"/>
  <c r="AK468" i="6"/>
  <c r="AK469" i="6"/>
  <c r="AK470" i="6"/>
  <c r="AK471" i="6"/>
  <c r="AK472" i="6"/>
  <c r="AK473" i="6"/>
  <c r="AK474" i="6"/>
  <c r="AK475" i="6"/>
  <c r="AK476" i="6"/>
  <c r="AK477" i="6"/>
  <c r="AK478" i="6"/>
  <c r="AK479" i="6"/>
  <c r="AK480" i="6"/>
  <c r="AK481" i="6"/>
  <c r="AK482" i="6"/>
  <c r="AK483" i="6"/>
  <c r="AK484" i="6"/>
  <c r="AK485" i="6"/>
  <c r="AK486" i="6"/>
  <c r="AK487" i="6"/>
  <c r="AK488" i="6"/>
  <c r="AK489" i="6"/>
  <c r="AK490" i="6"/>
  <c r="AK491" i="6"/>
  <c r="AK492" i="6"/>
  <c r="AK493" i="6"/>
  <c r="AK494" i="6"/>
  <c r="AK495" i="6"/>
  <c r="AK496" i="6"/>
  <c r="AK497" i="6"/>
  <c r="AK498" i="6"/>
  <c r="AK499" i="6"/>
  <c r="AK500" i="6"/>
  <c r="AK501" i="6"/>
  <c r="AK502" i="6"/>
  <c r="AK503" i="6"/>
  <c r="AK504" i="6"/>
  <c r="AK505" i="6"/>
  <c r="AK506" i="6"/>
  <c r="AK507" i="6"/>
  <c r="AK508" i="6"/>
  <c r="AK509" i="6"/>
  <c r="AK510" i="6"/>
  <c r="AK511" i="6"/>
  <c r="AK512" i="6"/>
  <c r="AK513" i="6"/>
  <c r="AK514" i="6"/>
  <c r="AK515" i="6"/>
  <c r="AK516" i="6"/>
  <c r="AK517" i="6"/>
  <c r="AK518" i="6"/>
  <c r="AK519" i="6"/>
  <c r="AK520" i="6"/>
  <c r="AK521" i="6"/>
  <c r="AK522" i="6"/>
  <c r="AK523" i="6"/>
  <c r="AK524" i="6"/>
  <c r="AK525" i="6"/>
  <c r="AK526" i="6"/>
  <c r="AK527" i="6"/>
  <c r="AK528" i="6"/>
  <c r="AK529" i="6"/>
  <c r="AK530" i="6"/>
  <c r="AK531" i="6"/>
  <c r="AK532" i="6"/>
  <c r="AK533" i="6"/>
  <c r="AK534" i="6"/>
  <c r="AK535" i="6"/>
  <c r="AK419" i="6"/>
  <c r="AK367" i="6"/>
  <c r="AK537" i="6"/>
  <c r="AK538" i="6"/>
  <c r="AK539" i="6"/>
  <c r="AK540" i="6"/>
  <c r="AK541" i="6"/>
  <c r="AK542" i="6"/>
  <c r="AK543" i="6"/>
  <c r="AK544" i="6"/>
  <c r="AK545" i="6"/>
  <c r="AK546" i="6"/>
  <c r="AK547" i="6"/>
  <c r="AK548" i="6"/>
  <c r="AK549" i="6"/>
  <c r="AK550" i="6"/>
  <c r="AK551" i="6"/>
  <c r="AK552" i="6"/>
  <c r="AK553" i="6"/>
  <c r="AK554" i="6"/>
  <c r="AK555" i="6"/>
  <c r="AK556" i="6"/>
  <c r="AK557" i="6"/>
  <c r="AK558" i="6"/>
  <c r="AK559" i="6"/>
  <c r="AK560" i="6"/>
  <c r="AK561" i="6"/>
  <c r="AK562" i="6"/>
  <c r="AK563" i="6"/>
  <c r="AK564" i="6"/>
  <c r="AK565" i="6"/>
  <c r="AK566" i="6"/>
  <c r="AK567" i="6"/>
  <c r="AK568" i="6"/>
  <c r="AK569" i="6"/>
  <c r="AK570" i="6"/>
  <c r="AK571" i="6"/>
  <c r="AK572" i="6"/>
  <c r="AK573" i="6"/>
  <c r="AK574" i="6"/>
  <c r="AK575" i="6"/>
  <c r="AK576" i="6"/>
  <c r="AK577" i="6"/>
  <c r="AK578" i="6"/>
  <c r="AK579" i="6"/>
  <c r="AK580" i="6"/>
  <c r="AK581" i="6"/>
  <c r="AK582" i="6"/>
  <c r="AK583" i="6"/>
  <c r="AK584" i="6"/>
  <c r="AK585" i="6"/>
  <c r="AK586" i="6"/>
  <c r="AK587" i="6"/>
  <c r="AK588" i="6"/>
  <c r="AK589" i="6"/>
  <c r="AK590" i="6"/>
  <c r="AK591" i="6"/>
  <c r="AK592" i="6"/>
  <c r="AK593" i="6"/>
  <c r="AK594" i="6"/>
  <c r="AK595" i="6"/>
  <c r="AK596" i="6"/>
  <c r="AK597" i="6"/>
  <c r="AK598" i="6"/>
  <c r="AK599" i="6"/>
  <c r="AK600" i="6"/>
  <c r="AK601" i="6"/>
  <c r="AK602" i="6"/>
  <c r="AK603" i="6"/>
  <c r="AK604" i="6"/>
  <c r="AK605" i="6"/>
  <c r="AK606" i="6"/>
  <c r="AK607" i="6"/>
  <c r="AK608" i="6"/>
  <c r="AK609" i="6"/>
  <c r="AK610" i="6"/>
  <c r="AK611" i="6"/>
  <c r="AK612" i="6"/>
  <c r="AK613" i="6"/>
  <c r="AK614" i="6"/>
  <c r="AK615" i="6"/>
  <c r="AK616" i="6"/>
  <c r="AK617" i="6"/>
  <c r="AK618" i="6"/>
  <c r="AK619" i="6"/>
  <c r="AK620" i="6"/>
  <c r="AK621" i="6"/>
  <c r="AK622" i="6"/>
  <c r="AK623" i="6"/>
  <c r="AK624" i="6"/>
  <c r="AK625" i="6"/>
  <c r="AK626" i="6"/>
  <c r="AK627" i="6"/>
  <c r="AK628" i="6"/>
  <c r="AK629" i="6"/>
  <c r="AK630" i="6"/>
  <c r="AK631" i="6"/>
  <c r="AK632" i="6"/>
  <c r="AK633" i="6"/>
  <c r="AK634" i="6"/>
  <c r="AK635" i="6"/>
  <c r="AK636" i="6"/>
  <c r="AK637" i="6"/>
  <c r="AK638" i="6"/>
  <c r="AK639" i="6"/>
  <c r="AK641" i="6"/>
  <c r="AK642" i="6"/>
  <c r="AK643" i="6"/>
  <c r="AK644" i="6"/>
  <c r="AK645" i="6"/>
  <c r="AK646" i="6"/>
  <c r="AK647" i="6"/>
  <c r="AK648" i="6"/>
  <c r="AK649" i="6"/>
  <c r="AK650" i="6"/>
  <c r="AK651" i="6"/>
  <c r="AK652" i="6"/>
  <c r="AK653" i="6"/>
  <c r="AK654" i="6"/>
  <c r="AK655" i="6"/>
  <c r="AK656" i="6"/>
  <c r="AK657" i="6"/>
  <c r="AK658" i="6"/>
  <c r="AK659" i="6"/>
  <c r="AK660" i="6"/>
  <c r="AK661" i="6"/>
  <c r="AK536" i="6"/>
  <c r="AK640" i="6"/>
  <c r="CT11" i="9" l="1"/>
  <c r="CT8" i="9"/>
  <c r="CT7" i="9"/>
  <c r="AL8" i="9"/>
  <c r="AL7" i="9"/>
  <c r="CS12" i="9"/>
  <c r="CS16" i="9"/>
  <c r="CS15" i="9"/>
  <c r="CS18" i="9"/>
  <c r="CS13" i="9"/>
  <c r="CS14" i="9"/>
  <c r="CS19" i="9"/>
  <c r="CS20" i="9"/>
  <c r="CS23" i="9"/>
  <c r="CS27" i="9"/>
  <c r="CS17" i="9"/>
  <c r="CS22" i="9"/>
  <c r="CS26" i="9"/>
  <c r="CS21" i="9"/>
  <c r="CS31" i="9"/>
  <c r="CS24" i="9"/>
  <c r="CS30" i="9"/>
  <c r="CS25" i="9"/>
  <c r="CS33" i="9"/>
  <c r="CS36" i="9"/>
  <c r="CS40" i="9"/>
  <c r="CS44" i="9"/>
  <c r="CS48" i="9"/>
  <c r="CS35" i="9"/>
  <c r="CS39" i="9"/>
  <c r="CS43" i="9"/>
  <c r="CS47" i="9"/>
  <c r="CS29" i="9"/>
  <c r="CS42" i="9"/>
  <c r="CS50" i="9"/>
  <c r="CS51" i="9"/>
  <c r="CS54" i="9"/>
  <c r="CS58" i="9"/>
  <c r="CS62" i="9"/>
  <c r="CS32" i="9"/>
  <c r="CS37" i="9"/>
  <c r="CS45" i="9"/>
  <c r="CS53" i="9"/>
  <c r="CS57" i="9"/>
  <c r="CS61" i="9"/>
  <c r="CS46" i="9"/>
  <c r="CS56" i="9"/>
  <c r="CS63" i="9"/>
  <c r="CS64" i="9"/>
  <c r="CS68" i="9"/>
  <c r="CS72" i="9"/>
  <c r="CS76" i="9"/>
  <c r="CS80" i="9"/>
  <c r="CS84" i="9"/>
  <c r="CS88" i="9"/>
  <c r="CS92" i="9"/>
  <c r="CS28" i="9"/>
  <c r="CS34" i="9"/>
  <c r="CS49" i="9"/>
  <c r="CS59" i="9"/>
  <c r="CS67" i="9"/>
  <c r="CS71" i="9"/>
  <c r="CS75" i="9"/>
  <c r="CS79" i="9"/>
  <c r="CS83" i="9"/>
  <c r="CS87" i="9"/>
  <c r="CS91" i="9"/>
  <c r="CS95" i="9"/>
  <c r="CS60" i="9"/>
  <c r="CS66" i="9"/>
  <c r="CS41" i="9"/>
  <c r="CS69" i="9"/>
  <c r="CS77" i="9"/>
  <c r="CS38" i="9"/>
  <c r="CS52" i="9"/>
  <c r="CS65" i="9"/>
  <c r="CS70" i="9"/>
  <c r="CS81" i="9"/>
  <c r="CS85" i="9"/>
  <c r="CS93" i="9"/>
  <c r="CS99" i="9"/>
  <c r="CS103" i="9"/>
  <c r="CS107" i="9"/>
  <c r="CS111" i="9"/>
  <c r="CS115" i="9"/>
  <c r="CS119" i="9"/>
  <c r="CS123" i="9"/>
  <c r="CS127" i="9"/>
  <c r="CS55" i="9"/>
  <c r="CS74" i="9"/>
  <c r="CS78" i="9"/>
  <c r="CS86" i="9"/>
  <c r="CS94" i="9"/>
  <c r="CS98" i="9"/>
  <c r="CS102" i="9"/>
  <c r="CS106" i="9"/>
  <c r="CS110" i="9"/>
  <c r="CS114" i="9"/>
  <c r="CS118" i="9"/>
  <c r="CS100" i="9"/>
  <c r="CS108" i="9"/>
  <c r="CS82" i="9"/>
  <c r="CS96" i="9"/>
  <c r="CS101" i="9"/>
  <c r="CS89" i="9"/>
  <c r="CS97" i="9"/>
  <c r="CS105" i="9"/>
  <c r="CS109" i="9"/>
  <c r="CS120" i="9"/>
  <c r="CS130" i="9"/>
  <c r="CS134" i="9"/>
  <c r="CS138" i="9"/>
  <c r="CS142" i="9"/>
  <c r="CS146" i="9"/>
  <c r="CS150" i="9"/>
  <c r="CS154" i="9"/>
  <c r="CS158" i="9"/>
  <c r="CS162" i="9"/>
  <c r="CS166" i="9"/>
  <c r="CS170" i="9"/>
  <c r="CS174" i="9"/>
  <c r="CS178" i="9"/>
  <c r="CS182" i="9"/>
  <c r="CS186" i="9"/>
  <c r="CS190" i="9"/>
  <c r="CS194" i="9"/>
  <c r="CS198" i="9"/>
  <c r="CS202" i="9"/>
  <c r="CS73" i="9"/>
  <c r="CS104" i="9"/>
  <c r="CS113" i="9"/>
  <c r="CS121" i="9"/>
  <c r="CS129" i="9"/>
  <c r="CS133" i="9"/>
  <c r="CS137" i="9"/>
  <c r="CS141" i="9"/>
  <c r="CS145" i="9"/>
  <c r="CS149" i="9"/>
  <c r="CS153" i="9"/>
  <c r="CS157" i="9"/>
  <c r="CS161" i="9"/>
  <c r="CS165" i="9"/>
  <c r="CS169" i="9"/>
  <c r="CS173" i="9"/>
  <c r="CS177" i="9"/>
  <c r="CS132" i="9"/>
  <c r="CS140" i="9"/>
  <c r="CS116" i="9"/>
  <c r="CS122" i="9"/>
  <c r="CS128" i="9"/>
  <c r="CS136" i="9"/>
  <c r="CS144" i="9"/>
  <c r="CS152" i="9"/>
  <c r="CS117" i="9"/>
  <c r="CS125" i="9"/>
  <c r="CS143" i="9"/>
  <c r="CS156" i="9"/>
  <c r="CS159" i="9"/>
  <c r="CS167" i="9"/>
  <c r="CS175" i="9"/>
  <c r="CS187" i="9"/>
  <c r="CS188" i="9"/>
  <c r="CS189" i="9"/>
  <c r="CS203" i="9"/>
  <c r="CS207" i="9"/>
  <c r="CS211" i="9"/>
  <c r="CS215" i="9"/>
  <c r="CS219" i="9"/>
  <c r="CS124" i="9"/>
  <c r="CS139" i="9"/>
  <c r="CS147" i="9"/>
  <c r="CS160" i="9"/>
  <c r="CS168" i="9"/>
  <c r="CS176" i="9"/>
  <c r="CS191" i="9"/>
  <c r="CS192" i="9"/>
  <c r="CS193" i="9"/>
  <c r="CS206" i="9"/>
  <c r="CS210" i="9"/>
  <c r="CS214" i="9"/>
  <c r="CS218" i="9"/>
  <c r="CS222" i="9"/>
  <c r="CS226" i="9"/>
  <c r="CS230" i="9"/>
  <c r="CS234" i="9"/>
  <c r="CS238" i="9"/>
  <c r="CS242" i="9"/>
  <c r="CS246" i="9"/>
  <c r="CS250" i="9"/>
  <c r="CS90" i="9"/>
  <c r="CS112" i="9"/>
  <c r="CS131" i="9"/>
  <c r="CS172" i="9"/>
  <c r="CS183" i="9"/>
  <c r="CS185" i="9"/>
  <c r="CS200" i="9"/>
  <c r="CS208" i="9"/>
  <c r="CS216" i="9"/>
  <c r="CS223" i="9"/>
  <c r="CS224" i="9"/>
  <c r="CS225" i="9"/>
  <c r="CS135" i="9"/>
  <c r="CS126" i="9"/>
  <c r="CS148" i="9"/>
  <c r="CS164" i="9"/>
  <c r="CS184" i="9"/>
  <c r="CS199" i="9"/>
  <c r="CS201" i="9"/>
  <c r="CS204" i="9"/>
  <c r="CS212" i="9"/>
  <c r="CS220" i="9"/>
  <c r="CS231" i="9"/>
  <c r="CS232" i="9"/>
  <c r="CS233" i="9"/>
  <c r="CS195" i="9"/>
  <c r="CS217" i="9"/>
  <c r="CS227" i="9"/>
  <c r="CS237" i="9"/>
  <c r="CS240" i="9"/>
  <c r="CS243" i="9"/>
  <c r="CS247" i="9"/>
  <c r="CS248" i="9"/>
  <c r="CS249" i="9"/>
  <c r="CS255" i="9"/>
  <c r="CS259" i="9"/>
  <c r="CS263" i="9"/>
  <c r="CS267" i="9"/>
  <c r="CS271" i="9"/>
  <c r="CS275" i="9"/>
  <c r="CS155" i="9"/>
  <c r="CS171" i="9"/>
  <c r="CS180" i="9"/>
  <c r="CS197" i="9"/>
  <c r="CS209" i="9"/>
  <c r="CS228" i="9"/>
  <c r="CS235" i="9"/>
  <c r="CS257" i="9"/>
  <c r="CS261" i="9"/>
  <c r="CS265" i="9"/>
  <c r="CS269" i="9"/>
  <c r="CS273" i="9"/>
  <c r="CS277" i="9"/>
  <c r="CS281" i="9"/>
  <c r="CS285" i="9"/>
  <c r="CS289" i="9"/>
  <c r="CS293" i="9"/>
  <c r="CS297" i="9"/>
  <c r="CS301" i="9"/>
  <c r="CS305" i="9"/>
  <c r="CS309" i="9"/>
  <c r="CS313" i="9"/>
  <c r="CS151" i="9"/>
  <c r="CS179" i="9"/>
  <c r="CS244" i="9"/>
  <c r="CS252" i="9"/>
  <c r="CS258" i="9"/>
  <c r="CS266" i="9"/>
  <c r="CS274" i="9"/>
  <c r="CS279" i="9"/>
  <c r="CS280" i="9"/>
  <c r="CS294" i="9"/>
  <c r="CS295" i="9"/>
  <c r="CS296" i="9"/>
  <c r="CS310" i="9"/>
  <c r="CS311" i="9"/>
  <c r="CS312" i="9"/>
  <c r="CS317" i="9"/>
  <c r="CS321" i="9"/>
  <c r="CS325" i="9"/>
  <c r="CS329" i="9"/>
  <c r="CS333" i="9"/>
  <c r="CS337" i="9"/>
  <c r="CS341" i="9"/>
  <c r="CS345" i="9"/>
  <c r="CS349" i="9"/>
  <c r="CS353" i="9"/>
  <c r="CS357" i="9"/>
  <c r="CS361" i="9"/>
  <c r="CS365" i="9"/>
  <c r="CS369" i="9"/>
  <c r="CS373" i="9"/>
  <c r="CS377" i="9"/>
  <c r="CS381" i="9"/>
  <c r="CS385" i="9"/>
  <c r="CS389" i="9"/>
  <c r="CS393" i="9"/>
  <c r="CS397" i="9"/>
  <c r="CS401" i="9"/>
  <c r="CS405" i="9"/>
  <c r="CS409" i="9"/>
  <c r="CS413" i="9"/>
  <c r="CS417" i="9"/>
  <c r="CS421" i="9"/>
  <c r="CS425" i="9"/>
  <c r="CS429" i="9"/>
  <c r="CS433" i="9"/>
  <c r="CS437" i="9"/>
  <c r="CS441" i="9"/>
  <c r="CS196" i="9"/>
  <c r="CS221" i="9"/>
  <c r="CS239" i="9"/>
  <c r="CS245" i="9"/>
  <c r="CS256" i="9"/>
  <c r="CS264" i="9"/>
  <c r="CS272" i="9"/>
  <c r="CS282" i="9"/>
  <c r="CS283" i="9"/>
  <c r="CS284" i="9"/>
  <c r="CS298" i="9"/>
  <c r="CS299" i="9"/>
  <c r="CS300" i="9"/>
  <c r="CS314" i="9"/>
  <c r="CS316" i="9"/>
  <c r="CS320" i="9"/>
  <c r="CS324" i="9"/>
  <c r="CS328" i="9"/>
  <c r="CS332" i="9"/>
  <c r="CS336" i="9"/>
  <c r="CS340" i="9"/>
  <c r="CS344" i="9"/>
  <c r="CS348" i="9"/>
  <c r="CS352" i="9"/>
  <c r="CS356" i="9"/>
  <c r="CS360" i="9"/>
  <c r="CS364" i="9"/>
  <c r="CS368" i="9"/>
  <c r="CS372" i="9"/>
  <c r="CS181" i="9"/>
  <c r="CS213" i="9"/>
  <c r="CS163" i="9"/>
  <c r="CS260" i="9"/>
  <c r="CS276" i="9"/>
  <c r="CS291" i="9"/>
  <c r="CS306" i="9"/>
  <c r="CS308" i="9"/>
  <c r="CS318" i="9"/>
  <c r="CS326" i="9"/>
  <c r="CS334" i="9"/>
  <c r="CS342" i="9"/>
  <c r="CS350" i="9"/>
  <c r="CS358" i="9"/>
  <c r="CS366" i="9"/>
  <c r="CS386" i="9"/>
  <c r="CS387" i="9"/>
  <c r="CS388" i="9"/>
  <c r="CS402" i="9"/>
  <c r="CS403" i="9"/>
  <c r="CS404" i="9"/>
  <c r="CS418" i="9"/>
  <c r="CS419" i="9"/>
  <c r="CS420" i="9"/>
  <c r="CS434" i="9"/>
  <c r="CS435" i="9"/>
  <c r="CS436" i="9"/>
  <c r="CS241" i="9"/>
  <c r="CS251" i="9"/>
  <c r="CS262" i="9"/>
  <c r="CS278" i="9"/>
  <c r="CS286" i="9"/>
  <c r="CS288" i="9"/>
  <c r="CS303" i="9"/>
  <c r="CS319" i="9"/>
  <c r="CS327" i="9"/>
  <c r="CS335" i="9"/>
  <c r="CS343" i="9"/>
  <c r="CS351" i="9"/>
  <c r="CS359" i="9"/>
  <c r="CS367" i="9"/>
  <c r="CS374" i="9"/>
  <c r="CS375" i="9"/>
  <c r="CS376" i="9"/>
  <c r="CS390" i="9"/>
  <c r="CS391" i="9"/>
  <c r="CS392" i="9"/>
  <c r="CS406" i="9"/>
  <c r="CS407" i="9"/>
  <c r="CS408" i="9"/>
  <c r="CS422" i="9"/>
  <c r="CS423" i="9"/>
  <c r="CS424" i="9"/>
  <c r="CS438" i="9"/>
  <c r="CS439" i="9"/>
  <c r="CS440" i="9"/>
  <c r="CS446" i="9"/>
  <c r="CS450" i="9"/>
  <c r="CS454" i="9"/>
  <c r="CS458" i="9"/>
  <c r="CS462" i="9"/>
  <c r="CS466" i="9"/>
  <c r="CS470" i="9"/>
  <c r="CS474" i="9"/>
  <c r="CS478" i="9"/>
  <c r="CS482" i="9"/>
  <c r="CS486" i="9"/>
  <c r="CS490" i="9"/>
  <c r="CS494" i="9"/>
  <c r="CS498" i="9"/>
  <c r="CS502" i="9"/>
  <c r="CS506" i="9"/>
  <c r="CS510" i="9"/>
  <c r="CS514" i="9"/>
  <c r="CS518" i="9"/>
  <c r="CS229" i="9"/>
  <c r="CS254" i="9"/>
  <c r="CS268" i="9"/>
  <c r="CS292" i="9"/>
  <c r="CS322" i="9"/>
  <c r="CS338" i="9"/>
  <c r="CS354" i="9"/>
  <c r="CS370" i="9"/>
  <c r="CS379" i="9"/>
  <c r="CS394" i="9"/>
  <c r="CS396" i="9"/>
  <c r="CS411" i="9"/>
  <c r="CS426" i="9"/>
  <c r="CS428" i="9"/>
  <c r="CS443" i="9"/>
  <c r="CS445" i="9"/>
  <c r="CS459" i="9"/>
  <c r="CS460" i="9"/>
  <c r="CS461" i="9"/>
  <c r="CS475" i="9"/>
  <c r="CS476" i="9"/>
  <c r="CS477" i="9"/>
  <c r="CS491" i="9"/>
  <c r="CS492" i="9"/>
  <c r="CS493" i="9"/>
  <c r="CS507" i="9"/>
  <c r="CS508" i="9"/>
  <c r="CS509" i="9"/>
  <c r="CS525" i="9"/>
  <c r="CS529" i="9"/>
  <c r="CS533" i="9"/>
  <c r="CS537" i="9"/>
  <c r="CS541" i="9"/>
  <c r="CS545" i="9"/>
  <c r="CS549" i="9"/>
  <c r="CS553" i="9"/>
  <c r="CS557" i="9"/>
  <c r="CS561" i="9"/>
  <c r="CS565" i="9"/>
  <c r="CS569" i="9"/>
  <c r="CS573" i="9"/>
  <c r="CS577" i="9"/>
  <c r="CS581" i="9"/>
  <c r="CS585" i="9"/>
  <c r="CS589" i="9"/>
  <c r="CS593" i="9"/>
  <c r="CS597" i="9"/>
  <c r="CS601" i="9"/>
  <c r="CS605" i="9"/>
  <c r="CS609" i="9"/>
  <c r="CS613" i="9"/>
  <c r="CS617" i="9"/>
  <c r="CS621" i="9"/>
  <c r="CS625" i="9"/>
  <c r="CS629" i="9"/>
  <c r="CS633" i="9"/>
  <c r="CS637" i="9"/>
  <c r="CS641" i="9"/>
  <c r="CS645" i="9"/>
  <c r="CS649" i="9"/>
  <c r="CS653" i="9"/>
  <c r="CS657" i="9"/>
  <c r="CS661" i="9"/>
  <c r="CS515" i="9"/>
  <c r="CS517" i="9"/>
  <c r="CS527" i="9"/>
  <c r="CS539" i="9"/>
  <c r="CS543" i="9"/>
  <c r="CS555" i="9"/>
  <c r="CS559" i="9"/>
  <c r="CS571" i="9"/>
  <c r="CS575" i="9"/>
  <c r="CS587" i="9"/>
  <c r="CS591" i="9"/>
  <c r="CS595" i="9"/>
  <c r="CS603" i="9"/>
  <c r="CS611" i="9"/>
  <c r="CS619" i="9"/>
  <c r="CS627" i="9"/>
  <c r="CS631" i="9"/>
  <c r="CS647" i="9"/>
  <c r="CS651" i="9"/>
  <c r="CS253" i="9"/>
  <c r="CS287" i="9"/>
  <c r="CS304" i="9"/>
  <c r="CS315" i="9"/>
  <c r="CS331" i="9"/>
  <c r="CS347" i="9"/>
  <c r="CS363" i="9"/>
  <c r="CS383" i="9"/>
  <c r="CS398" i="9"/>
  <c r="CS400" i="9"/>
  <c r="CS415" i="9"/>
  <c r="CS430" i="9"/>
  <c r="CS432" i="9"/>
  <c r="CS447" i="9"/>
  <c r="CS448" i="9"/>
  <c r="CS449" i="9"/>
  <c r="CS463" i="9"/>
  <c r="CS464" i="9"/>
  <c r="CS465" i="9"/>
  <c r="CS479" i="9"/>
  <c r="CS480" i="9"/>
  <c r="CS481" i="9"/>
  <c r="CS495" i="9"/>
  <c r="CS496" i="9"/>
  <c r="CS497" i="9"/>
  <c r="CS511" i="9"/>
  <c r="CS512" i="9"/>
  <c r="CS513" i="9"/>
  <c r="CS524" i="9"/>
  <c r="CS528" i="9"/>
  <c r="CS532" i="9"/>
  <c r="CS536" i="9"/>
  <c r="CS540" i="9"/>
  <c r="CS544" i="9"/>
  <c r="CS548" i="9"/>
  <c r="CS552" i="9"/>
  <c r="CS556" i="9"/>
  <c r="CS560" i="9"/>
  <c r="CS564" i="9"/>
  <c r="CS568" i="9"/>
  <c r="CS572" i="9"/>
  <c r="CS576" i="9"/>
  <c r="CS580" i="9"/>
  <c r="CS584" i="9"/>
  <c r="CS588" i="9"/>
  <c r="CS592" i="9"/>
  <c r="CS596" i="9"/>
  <c r="CS600" i="9"/>
  <c r="CS604" i="9"/>
  <c r="CS608" i="9"/>
  <c r="CS612" i="9"/>
  <c r="CS616" i="9"/>
  <c r="CS620" i="9"/>
  <c r="CS624" i="9"/>
  <c r="CS628" i="9"/>
  <c r="CS632" i="9"/>
  <c r="CS636" i="9"/>
  <c r="CS640" i="9"/>
  <c r="CS644" i="9"/>
  <c r="CS648" i="9"/>
  <c r="CS652" i="9"/>
  <c r="CS656" i="9"/>
  <c r="CS660" i="9"/>
  <c r="CS467" i="9"/>
  <c r="CS607" i="9"/>
  <c r="CS615" i="9"/>
  <c r="CS635" i="9"/>
  <c r="CS639" i="9"/>
  <c r="CS643" i="9"/>
  <c r="CS655" i="9"/>
  <c r="CS270" i="9"/>
  <c r="CS302" i="9"/>
  <c r="CS323" i="9"/>
  <c r="CS339" i="9"/>
  <c r="CS355" i="9"/>
  <c r="CS371" i="9"/>
  <c r="CS382" i="9"/>
  <c r="CS399" i="9"/>
  <c r="CS205" i="9"/>
  <c r="CS236" i="9"/>
  <c r="CS290" i="9"/>
  <c r="CS307" i="9"/>
  <c r="CS330" i="9"/>
  <c r="CS346" i="9"/>
  <c r="CS362" i="9"/>
  <c r="CS378" i="9"/>
  <c r="CS380" i="9"/>
  <c r="CS395" i="9"/>
  <c r="CS410" i="9"/>
  <c r="CS412" i="9"/>
  <c r="CS427" i="9"/>
  <c r="CS442" i="9"/>
  <c r="CS444" i="9"/>
  <c r="CS451" i="9"/>
  <c r="CS452" i="9"/>
  <c r="CS453" i="9"/>
  <c r="CS468" i="9"/>
  <c r="CS469" i="9"/>
  <c r="CS483" i="9"/>
  <c r="CS484" i="9"/>
  <c r="CS485" i="9"/>
  <c r="CS499" i="9"/>
  <c r="CS500" i="9"/>
  <c r="CS501" i="9"/>
  <c r="CS516" i="9"/>
  <c r="CS523" i="9"/>
  <c r="CS531" i="9"/>
  <c r="CS535" i="9"/>
  <c r="CS547" i="9"/>
  <c r="CS551" i="9"/>
  <c r="CS563" i="9"/>
  <c r="CS567" i="9"/>
  <c r="CS579" i="9"/>
  <c r="CS583" i="9"/>
  <c r="CS599" i="9"/>
  <c r="CS623" i="9"/>
  <c r="CS659" i="9"/>
  <c r="CS384" i="9"/>
  <c r="CS414" i="9"/>
  <c r="CS416" i="9"/>
  <c r="CS431" i="9"/>
  <c r="CS456" i="9"/>
  <c r="CS473" i="9"/>
  <c r="CS503" i="9"/>
  <c r="CS520" i="9"/>
  <c r="CS534" i="9"/>
  <c r="CS550" i="9"/>
  <c r="CS566" i="9"/>
  <c r="CS582" i="9"/>
  <c r="CS598" i="9"/>
  <c r="CS614" i="9"/>
  <c r="CS630" i="9"/>
  <c r="CS646" i="9"/>
  <c r="CS634" i="9"/>
  <c r="CS455" i="9"/>
  <c r="CS472" i="9"/>
  <c r="CS489" i="9"/>
  <c r="CS519" i="9"/>
  <c r="CS530" i="9"/>
  <c r="CS546" i="9"/>
  <c r="CS562" i="9"/>
  <c r="CS578" i="9"/>
  <c r="CS594" i="9"/>
  <c r="CS610" i="9"/>
  <c r="CS626" i="9"/>
  <c r="CS642" i="9"/>
  <c r="CS658" i="9"/>
  <c r="CS457" i="9"/>
  <c r="CS521" i="9"/>
  <c r="CS538" i="9"/>
  <c r="CS570" i="9"/>
  <c r="CS586" i="9"/>
  <c r="CS650" i="9"/>
  <c r="CS471" i="9"/>
  <c r="CS488" i="9"/>
  <c r="CS505" i="9"/>
  <c r="CS526" i="9"/>
  <c r="CS542" i="9"/>
  <c r="CS558" i="9"/>
  <c r="CS574" i="9"/>
  <c r="CS590" i="9"/>
  <c r="CS606" i="9"/>
  <c r="CS622" i="9"/>
  <c r="CS638" i="9"/>
  <c r="CS654" i="9"/>
  <c r="CS487" i="9"/>
  <c r="CS504" i="9"/>
  <c r="CS522" i="9"/>
  <c r="CS554" i="9"/>
  <c r="CS602" i="9"/>
  <c r="CS618" i="9"/>
  <c r="AK14" i="9"/>
  <c r="AK18" i="9"/>
  <c r="AK23" i="9"/>
  <c r="AK27" i="9"/>
  <c r="AK31" i="9"/>
  <c r="AK34" i="9"/>
  <c r="AK40" i="9"/>
  <c r="AK44" i="9"/>
  <c r="AK48" i="9"/>
  <c r="AK52" i="9"/>
  <c r="AK38" i="9"/>
  <c r="AK58" i="9"/>
  <c r="AK62" i="9"/>
  <c r="AK66" i="9"/>
  <c r="AK70" i="9"/>
  <c r="AK74" i="9"/>
  <c r="AK78" i="9"/>
  <c r="AK82" i="9"/>
  <c r="AK86" i="9"/>
  <c r="AK90" i="9"/>
  <c r="AK94" i="9"/>
  <c r="AK98" i="9"/>
  <c r="AK102" i="9"/>
  <c r="AK106" i="9"/>
  <c r="AK110" i="9"/>
  <c r="AK114" i="9"/>
  <c r="AK118" i="9"/>
  <c r="AK122" i="9"/>
  <c r="AK126" i="9"/>
  <c r="AK130" i="9"/>
  <c r="AK134" i="9"/>
  <c r="AK138" i="9"/>
  <c r="AK142" i="9"/>
  <c r="AK146" i="9"/>
  <c r="AK150" i="9"/>
  <c r="AK154" i="9"/>
  <c r="AK158" i="9"/>
  <c r="AK162" i="9"/>
  <c r="AK166" i="9"/>
  <c r="AK170" i="9"/>
  <c r="AK174" i="9"/>
  <c r="AK179" i="9"/>
  <c r="AK184" i="9"/>
  <c r="AK188" i="9"/>
  <c r="AK192" i="9"/>
  <c r="AK196" i="9"/>
  <c r="AK200" i="9"/>
  <c r="AK204" i="9"/>
  <c r="AK208" i="9"/>
  <c r="AK212" i="9"/>
  <c r="AK214" i="9"/>
  <c r="AK218" i="9"/>
  <c r="AK222" i="9"/>
  <c r="AK226" i="9"/>
  <c r="AK230" i="9"/>
  <c r="AK234" i="9"/>
  <c r="AK238" i="9"/>
  <c r="AK242" i="9"/>
  <c r="AK246" i="9"/>
  <c r="AK250" i="9"/>
  <c r="AK254" i="9"/>
  <c r="AK258" i="9"/>
  <c r="AK262" i="9"/>
  <c r="AK266" i="9"/>
  <c r="AK270" i="9"/>
  <c r="AK274" i="9"/>
  <c r="AK278" i="9"/>
  <c r="AK285" i="9"/>
  <c r="AK289" i="9"/>
  <c r="AK293" i="9"/>
  <c r="AK297" i="9"/>
  <c r="AK301" i="9"/>
  <c r="AK305" i="9"/>
  <c r="AK309" i="9"/>
  <c r="AK313" i="9"/>
  <c r="AK317" i="9"/>
  <c r="AK321" i="9"/>
  <c r="AK325" i="9"/>
  <c r="AK329" i="9"/>
  <c r="AK333" i="9"/>
  <c r="AK337" i="9"/>
  <c r="AK341" i="9"/>
  <c r="AK279" i="9"/>
  <c r="AK345" i="9"/>
  <c r="AK350" i="9"/>
  <c r="AK354" i="9"/>
  <c r="AK358" i="9"/>
  <c r="AK362" i="9"/>
  <c r="AK366" i="9"/>
  <c r="AK370" i="9"/>
  <c r="AK374" i="9"/>
  <c r="AK378" i="9"/>
  <c r="AK382" i="9"/>
  <c r="AK386" i="9"/>
  <c r="AK394" i="9"/>
  <c r="AK402" i="9"/>
  <c r="AK410" i="9"/>
  <c r="AK416" i="9"/>
  <c r="AK420" i="9"/>
  <c r="AK424" i="9"/>
  <c r="AK428" i="9"/>
  <c r="AK432" i="9"/>
  <c r="AK436" i="9"/>
  <c r="AK440" i="9"/>
  <c r="AK444" i="9"/>
  <c r="AK448" i="9"/>
  <c r="AK452" i="9"/>
  <c r="AK456" i="9"/>
  <c r="AK460" i="9"/>
  <c r="AK464" i="9"/>
  <c r="AK468" i="9"/>
  <c r="AK472" i="9"/>
  <c r="AK476" i="9"/>
  <c r="AK391" i="9"/>
  <c r="AK399" i="9"/>
  <c r="AK407" i="9"/>
  <c r="AK478" i="9"/>
  <c r="AK482" i="9"/>
  <c r="AK486" i="9"/>
  <c r="AK490" i="9"/>
  <c r="AK494" i="9"/>
  <c r="AK498" i="9"/>
  <c r="AK502" i="9"/>
  <c r="AK506" i="9"/>
  <c r="AK510" i="9"/>
  <c r="AK514" i="9"/>
  <c r="AK518" i="9"/>
  <c r="AK522" i="9"/>
  <c r="AK526" i="9"/>
  <c r="AK530" i="9"/>
  <c r="AK534" i="9"/>
  <c r="AK538" i="9"/>
  <c r="AK542" i="9"/>
  <c r="AK546" i="9"/>
  <c r="AK550" i="9"/>
  <c r="AK554" i="9"/>
  <c r="AK558" i="9"/>
  <c r="AK562" i="9"/>
  <c r="AK566" i="9"/>
  <c r="AK570" i="9"/>
  <c r="AK574" i="9"/>
  <c r="AK578" i="9"/>
  <c r="AK582" i="9"/>
  <c r="AK586" i="9"/>
  <c r="AK590" i="9"/>
  <c r="AK594" i="9"/>
  <c r="AK598" i="9"/>
  <c r="AK602" i="9"/>
  <c r="AK606" i="9"/>
  <c r="AK610" i="9"/>
  <c r="AK616" i="9"/>
  <c r="AK620" i="9"/>
  <c r="AK624" i="9"/>
  <c r="AK628" i="9"/>
  <c r="AK632" i="9"/>
  <c r="AK636" i="9"/>
  <c r="AK640" i="9"/>
  <c r="AK644" i="9"/>
  <c r="AK648" i="9"/>
  <c r="AK652" i="9"/>
  <c r="AK656" i="9"/>
  <c r="AK660" i="9"/>
  <c r="AK15" i="9"/>
  <c r="AK19" i="9"/>
  <c r="AK24" i="9"/>
  <c r="AK28" i="9"/>
  <c r="AK32" i="9"/>
  <c r="AK35" i="9"/>
  <c r="AK41" i="9"/>
  <c r="AK45" i="9"/>
  <c r="AK49" i="9"/>
  <c r="AK53" i="9"/>
  <c r="AK39" i="9"/>
  <c r="AK59" i="9"/>
  <c r="AK63" i="9"/>
  <c r="AK67" i="9"/>
  <c r="AK71" i="9"/>
  <c r="AK75" i="9"/>
  <c r="AK79" i="9"/>
  <c r="AK83" i="9"/>
  <c r="AK87" i="9"/>
  <c r="AK91" i="9"/>
  <c r="AK95" i="9"/>
  <c r="AK99" i="9"/>
  <c r="AK103" i="9"/>
  <c r="AK107" i="9"/>
  <c r="AK111" i="9"/>
  <c r="AK115" i="9"/>
  <c r="AK119" i="9"/>
  <c r="AK123" i="9"/>
  <c r="AK127" i="9"/>
  <c r="AK131" i="9"/>
  <c r="AK135" i="9"/>
  <c r="AK139" i="9"/>
  <c r="AK143" i="9"/>
  <c r="AK147" i="9"/>
  <c r="AK151" i="9"/>
  <c r="AK155" i="9"/>
  <c r="AK159" i="9"/>
  <c r="AK163" i="9"/>
  <c r="AK167" i="9"/>
  <c r="AK171" i="9"/>
  <c r="AK175" i="9"/>
  <c r="AK181" i="9"/>
  <c r="AK185" i="9"/>
  <c r="AK189" i="9"/>
  <c r="AK193" i="9"/>
  <c r="AK197" i="9"/>
  <c r="AK201" i="9"/>
  <c r="AK205" i="9"/>
  <c r="AK209" i="9"/>
  <c r="AK180" i="9"/>
  <c r="AK215" i="9"/>
  <c r="AK219" i="9"/>
  <c r="AK223" i="9"/>
  <c r="AK227" i="9"/>
  <c r="AK231" i="9"/>
  <c r="AK235" i="9"/>
  <c r="AK239" i="9"/>
  <c r="AK243" i="9"/>
  <c r="AK247" i="9"/>
  <c r="AK251" i="9"/>
  <c r="AK255" i="9"/>
  <c r="AK259" i="9"/>
  <c r="AK263" i="9"/>
  <c r="AK267" i="9"/>
  <c r="AK271" i="9"/>
  <c r="AK275" i="9"/>
  <c r="AK282" i="9"/>
  <c r="AK286" i="9"/>
  <c r="AK290" i="9"/>
  <c r="AK294" i="9"/>
  <c r="AK298" i="9"/>
  <c r="AK302" i="9"/>
  <c r="AK306" i="9"/>
  <c r="AK310" i="9"/>
  <c r="AK314" i="9"/>
  <c r="AK318" i="9"/>
  <c r="AK322" i="9"/>
  <c r="AK326" i="9"/>
  <c r="AK330" i="9"/>
  <c r="AK334" i="9"/>
  <c r="AK338" i="9"/>
  <c r="AK342" i="9"/>
  <c r="AK280" i="9"/>
  <c r="AK346" i="9"/>
  <c r="AK351" i="9"/>
  <c r="AK355" i="9"/>
  <c r="AK359" i="9"/>
  <c r="AK363" i="9"/>
  <c r="AK367" i="9"/>
  <c r="AK371" i="9"/>
  <c r="AK375" i="9"/>
  <c r="AK379" i="9"/>
  <c r="AK383" i="9"/>
  <c r="AK388" i="9"/>
  <c r="AK396" i="9"/>
  <c r="AK404" i="9"/>
  <c r="AK412" i="9"/>
  <c r="AK417" i="9"/>
  <c r="AK421" i="9"/>
  <c r="AK425" i="9"/>
  <c r="AK429" i="9"/>
  <c r="AK433" i="9"/>
  <c r="AK437" i="9"/>
  <c r="AK441" i="9"/>
  <c r="AK445" i="9"/>
  <c r="AK449" i="9"/>
  <c r="AK453" i="9"/>
  <c r="AK457" i="9"/>
  <c r="AK461" i="9"/>
  <c r="AK465" i="9"/>
  <c r="AK469" i="9"/>
  <c r="AK473" i="9"/>
  <c r="AK477" i="9"/>
  <c r="AK393" i="9"/>
  <c r="AK401" i="9"/>
  <c r="AK409" i="9"/>
  <c r="AK479" i="9"/>
  <c r="AK483" i="9"/>
  <c r="AK487" i="9"/>
  <c r="AK491" i="9"/>
  <c r="AK495" i="9"/>
  <c r="AK499" i="9"/>
  <c r="AK503" i="9"/>
  <c r="AK507" i="9"/>
  <c r="AK511" i="9"/>
  <c r="AK515" i="9"/>
  <c r="AK519" i="9"/>
  <c r="AK523" i="9"/>
  <c r="AK527" i="9"/>
  <c r="AK531" i="9"/>
  <c r="AK535" i="9"/>
  <c r="AK539" i="9"/>
  <c r="AK543" i="9"/>
  <c r="AK547" i="9"/>
  <c r="AK551" i="9"/>
  <c r="AK555" i="9"/>
  <c r="AK559" i="9"/>
  <c r="AK563" i="9"/>
  <c r="AK567" i="9"/>
  <c r="AK571" i="9"/>
  <c r="AK575" i="9"/>
  <c r="AK579" i="9"/>
  <c r="AK583" i="9"/>
  <c r="AK587" i="9"/>
  <c r="AK591" i="9"/>
  <c r="AK595" i="9"/>
  <c r="AK599" i="9"/>
  <c r="AK603" i="9"/>
  <c r="AK607" i="9"/>
  <c r="AK613" i="9"/>
  <c r="AK617" i="9"/>
  <c r="AK621" i="9"/>
  <c r="AK625" i="9"/>
  <c r="AK629" i="9"/>
  <c r="AK633" i="9"/>
  <c r="AK637" i="9"/>
  <c r="AK641" i="9"/>
  <c r="AK645" i="9"/>
  <c r="AK649" i="9"/>
  <c r="AK653" i="9"/>
  <c r="AK657" i="9"/>
  <c r="AK661" i="9"/>
  <c r="AK12" i="9"/>
  <c r="AK16" i="9"/>
  <c r="AK21" i="9"/>
  <c r="AK25" i="9"/>
  <c r="AK29" i="9"/>
  <c r="AK20" i="9"/>
  <c r="AK36" i="9"/>
  <c r="AK42" i="9"/>
  <c r="AK46" i="9"/>
  <c r="AK50" i="9"/>
  <c r="AK54" i="9"/>
  <c r="AK56" i="9"/>
  <c r="AK60" i="9"/>
  <c r="AK64" i="9"/>
  <c r="AK68" i="9"/>
  <c r="AK72" i="9"/>
  <c r="AK76" i="9"/>
  <c r="AK80" i="9"/>
  <c r="AK84" i="9"/>
  <c r="AK88" i="9"/>
  <c r="AK92" i="9"/>
  <c r="AK96" i="9"/>
  <c r="AK100" i="9"/>
  <c r="AK104" i="9"/>
  <c r="AK108" i="9"/>
  <c r="AK112" i="9"/>
  <c r="AK116" i="9"/>
  <c r="AK120" i="9"/>
  <c r="AK124" i="9"/>
  <c r="AK128" i="9"/>
  <c r="AK132" i="9"/>
  <c r="AK136" i="9"/>
  <c r="AK140" i="9"/>
  <c r="AK144" i="9"/>
  <c r="AK148" i="9"/>
  <c r="AK152" i="9"/>
  <c r="AK156" i="9"/>
  <c r="AK160" i="9"/>
  <c r="AK164" i="9"/>
  <c r="AK168" i="9"/>
  <c r="AK172" i="9"/>
  <c r="AK176" i="9"/>
  <c r="AK182" i="9"/>
  <c r="AK186" i="9"/>
  <c r="AK190" i="9"/>
  <c r="AK194" i="9"/>
  <c r="AK198" i="9"/>
  <c r="AK202" i="9"/>
  <c r="AK206" i="9"/>
  <c r="AK210" i="9"/>
  <c r="AK178" i="9"/>
  <c r="AK216" i="9"/>
  <c r="AK220" i="9"/>
  <c r="AK224" i="9"/>
  <c r="AK228" i="9"/>
  <c r="AK232" i="9"/>
  <c r="AK236" i="9"/>
  <c r="AK240" i="9"/>
  <c r="AK244" i="9"/>
  <c r="AK248" i="9"/>
  <c r="AK252" i="9"/>
  <c r="AK256" i="9"/>
  <c r="AK260" i="9"/>
  <c r="AK264" i="9"/>
  <c r="AK268" i="9"/>
  <c r="AK272" i="9"/>
  <c r="AK276" i="9"/>
  <c r="AK283" i="9"/>
  <c r="AK287" i="9"/>
  <c r="AK291" i="9"/>
  <c r="AK295" i="9"/>
  <c r="AK299" i="9"/>
  <c r="AK303" i="9"/>
  <c r="AK307" i="9"/>
  <c r="AK311" i="9"/>
  <c r="AK315" i="9"/>
  <c r="AK319" i="9"/>
  <c r="AK323" i="9"/>
  <c r="AK327" i="9"/>
  <c r="AK331" i="9"/>
  <c r="AK335" i="9"/>
  <c r="AK339" i="9"/>
  <c r="AK343" i="9"/>
  <c r="AK281" i="9"/>
  <c r="AK348" i="9"/>
  <c r="AK352" i="9"/>
  <c r="AK356" i="9"/>
  <c r="AK360" i="9"/>
  <c r="AK364" i="9"/>
  <c r="AK368" i="9"/>
  <c r="AK372" i="9"/>
  <c r="AK376" i="9"/>
  <c r="AK380" i="9"/>
  <c r="AK384" i="9"/>
  <c r="AK390" i="9"/>
  <c r="AK398" i="9"/>
  <c r="AK406" i="9"/>
  <c r="AK414" i="9"/>
  <c r="AK418" i="9"/>
  <c r="AK422" i="9"/>
  <c r="AK426" i="9"/>
  <c r="AK430" i="9"/>
  <c r="AK434" i="9"/>
  <c r="AK438" i="9"/>
  <c r="AK442" i="9"/>
  <c r="AK446" i="9"/>
  <c r="AK450" i="9"/>
  <c r="AK454" i="9"/>
  <c r="AK458" i="9"/>
  <c r="AK462" i="9"/>
  <c r="AK466" i="9"/>
  <c r="AK470" i="9"/>
  <c r="AK474" i="9"/>
  <c r="AK387" i="9"/>
  <c r="AK395" i="9"/>
  <c r="AK403" i="9"/>
  <c r="AK411" i="9"/>
  <c r="AK480" i="9"/>
  <c r="AK484" i="9"/>
  <c r="AK488" i="9"/>
  <c r="AK492" i="9"/>
  <c r="AK496" i="9"/>
  <c r="AK500" i="9"/>
  <c r="AK504" i="9"/>
  <c r="AK508" i="9"/>
  <c r="AK512" i="9"/>
  <c r="AK516" i="9"/>
  <c r="AK520" i="9"/>
  <c r="AK524" i="9"/>
  <c r="AK528" i="9"/>
  <c r="AK532" i="9"/>
  <c r="AK536" i="9"/>
  <c r="AK540" i="9"/>
  <c r="AK544" i="9"/>
  <c r="AK548" i="9"/>
  <c r="AK552" i="9"/>
  <c r="AK556" i="9"/>
  <c r="AK560" i="9"/>
  <c r="AK564" i="9"/>
  <c r="AK568" i="9"/>
  <c r="AK572" i="9"/>
  <c r="AK576" i="9"/>
  <c r="AK580" i="9"/>
  <c r="AK584" i="9"/>
  <c r="AK588" i="9"/>
  <c r="AK592" i="9"/>
  <c r="AK596" i="9"/>
  <c r="AK600" i="9"/>
  <c r="AK604" i="9"/>
  <c r="AK608" i="9"/>
  <c r="AK614" i="9"/>
  <c r="AK618" i="9"/>
  <c r="AK622" i="9"/>
  <c r="AK626" i="9"/>
  <c r="AK630" i="9"/>
  <c r="AK634" i="9"/>
  <c r="AK638" i="9"/>
  <c r="AK642" i="9"/>
  <c r="AK646" i="9"/>
  <c r="AK650" i="9"/>
  <c r="AK654" i="9"/>
  <c r="AK658" i="9"/>
  <c r="AK611" i="9"/>
  <c r="AK13" i="9"/>
  <c r="AK17" i="9"/>
  <c r="AK22" i="9"/>
  <c r="AK26" i="9"/>
  <c r="AK30" i="9"/>
  <c r="AK33" i="9"/>
  <c r="AK37" i="9"/>
  <c r="AK43" i="9"/>
  <c r="AK47" i="9"/>
  <c r="AK51" i="9"/>
  <c r="AK55" i="9"/>
  <c r="AK57" i="9"/>
  <c r="AK61" i="9"/>
  <c r="AK65" i="9"/>
  <c r="AK69" i="9"/>
  <c r="AK73" i="9"/>
  <c r="AK77" i="9"/>
  <c r="AK81" i="9"/>
  <c r="AK85" i="9"/>
  <c r="AK89" i="9"/>
  <c r="AK93" i="9"/>
  <c r="AK97" i="9"/>
  <c r="AK101" i="9"/>
  <c r="AK105" i="9"/>
  <c r="AK109" i="9"/>
  <c r="AK113" i="9"/>
  <c r="AK117" i="9"/>
  <c r="AK121" i="9"/>
  <c r="AK125" i="9"/>
  <c r="AK129" i="9"/>
  <c r="AK133" i="9"/>
  <c r="AK137" i="9"/>
  <c r="AK141" i="9"/>
  <c r="AK145" i="9"/>
  <c r="AK149" i="9"/>
  <c r="AK153" i="9"/>
  <c r="AK157" i="9"/>
  <c r="AK161" i="9"/>
  <c r="AK165" i="9"/>
  <c r="AK169" i="9"/>
  <c r="AK173" i="9"/>
  <c r="AK177" i="9"/>
  <c r="AK183" i="9"/>
  <c r="AK187" i="9"/>
  <c r="AK191" i="9"/>
  <c r="AK195" i="9"/>
  <c r="AK199" i="9"/>
  <c r="AK203" i="9"/>
  <c r="AK207" i="9"/>
  <c r="AK211" i="9"/>
  <c r="AK213" i="9"/>
  <c r="AK217" i="9"/>
  <c r="AK221" i="9"/>
  <c r="AK225" i="9"/>
  <c r="AK229" i="9"/>
  <c r="AK233" i="9"/>
  <c r="AK237" i="9"/>
  <c r="AK241" i="9"/>
  <c r="AK245" i="9"/>
  <c r="AK249" i="9"/>
  <c r="AK253" i="9"/>
  <c r="AK257" i="9"/>
  <c r="AK261" i="9"/>
  <c r="AK265" i="9"/>
  <c r="AK269" i="9"/>
  <c r="AK273" i="9"/>
  <c r="AK277" i="9"/>
  <c r="AK284" i="9"/>
  <c r="AK288" i="9"/>
  <c r="AK292" i="9"/>
  <c r="AK296" i="9"/>
  <c r="AK300" i="9"/>
  <c r="AK304" i="9"/>
  <c r="AK308" i="9"/>
  <c r="AK312" i="9"/>
  <c r="AK316" i="9"/>
  <c r="AK320" i="9"/>
  <c r="AK324" i="9"/>
  <c r="AK328" i="9"/>
  <c r="AK332" i="9"/>
  <c r="AK336" i="9"/>
  <c r="AK340" i="9"/>
  <c r="AK344" i="9"/>
  <c r="AK347" i="9"/>
  <c r="AK349" i="9"/>
  <c r="AK353" i="9"/>
  <c r="AK357" i="9"/>
  <c r="AK361" i="9"/>
  <c r="AK365" i="9"/>
  <c r="AK369" i="9"/>
  <c r="AK373" i="9"/>
  <c r="AK377" i="9"/>
  <c r="AK381" i="9"/>
  <c r="AK385" i="9"/>
  <c r="AK392" i="9"/>
  <c r="AK400" i="9"/>
  <c r="AK408" i="9"/>
  <c r="AK415" i="9"/>
  <c r="AK419" i="9"/>
  <c r="AK423" i="9"/>
  <c r="AK427" i="9"/>
  <c r="AK431" i="9"/>
  <c r="AK435" i="9"/>
  <c r="AK439" i="9"/>
  <c r="AK443" i="9"/>
  <c r="AK447" i="9"/>
  <c r="AK451" i="9"/>
  <c r="AK455" i="9"/>
  <c r="AK459" i="9"/>
  <c r="AK463" i="9"/>
  <c r="AK467" i="9"/>
  <c r="AK471" i="9"/>
  <c r="AK475" i="9"/>
  <c r="AK389" i="9"/>
  <c r="AK397" i="9"/>
  <c r="AK405" i="9"/>
  <c r="AK413" i="9"/>
  <c r="AK481" i="9"/>
  <c r="AK485" i="9"/>
  <c r="AK489" i="9"/>
  <c r="AK493" i="9"/>
  <c r="AK497" i="9"/>
  <c r="AK501" i="9"/>
  <c r="AK505" i="9"/>
  <c r="AK509" i="9"/>
  <c r="AK513" i="9"/>
  <c r="AK517" i="9"/>
  <c r="AK521" i="9"/>
  <c r="AK525" i="9"/>
  <c r="AK529" i="9"/>
  <c r="AK533" i="9"/>
  <c r="AK537" i="9"/>
  <c r="AK541" i="9"/>
  <c r="AK545" i="9"/>
  <c r="AK549" i="9"/>
  <c r="AK553" i="9"/>
  <c r="AK557" i="9"/>
  <c r="AK561" i="9"/>
  <c r="AK565" i="9"/>
  <c r="AK569" i="9"/>
  <c r="AK573" i="9"/>
  <c r="AK577" i="9"/>
  <c r="AK581" i="9"/>
  <c r="AK585" i="9"/>
  <c r="AK589" i="9"/>
  <c r="AK593" i="9"/>
  <c r="AK597" i="9"/>
  <c r="AK601" i="9"/>
  <c r="AK605" i="9"/>
  <c r="AK609" i="9"/>
  <c r="AK615" i="9"/>
  <c r="AK619" i="9"/>
  <c r="AK623" i="9"/>
  <c r="AK627" i="9"/>
  <c r="AK631" i="9"/>
  <c r="AK635" i="9"/>
  <c r="AK639" i="9"/>
  <c r="AK643" i="9"/>
  <c r="AK647" i="9"/>
  <c r="AK651" i="9"/>
  <c r="AK655" i="9"/>
  <c r="AK659" i="9"/>
  <c r="AK612" i="9"/>
  <c r="AL11" i="9"/>
  <c r="AM6" i="9"/>
  <c r="CU6" i="9"/>
  <c r="AL66" i="6"/>
  <c r="AL64" i="6"/>
  <c r="AL62" i="6"/>
  <c r="AL68" i="6"/>
  <c r="AL58" i="6"/>
  <c r="AL56" i="6"/>
  <c r="AL60" i="6"/>
  <c r="AL54" i="6"/>
  <c r="AL44" i="6"/>
  <c r="AL52" i="6"/>
  <c r="AL50" i="6"/>
  <c r="AL48" i="6"/>
  <c r="AL34" i="6"/>
  <c r="AL26" i="6"/>
  <c r="AL40" i="6"/>
  <c r="AL32" i="6"/>
  <c r="AL38" i="6"/>
  <c r="AL30" i="6"/>
  <c r="AL46" i="6"/>
  <c r="AL20" i="6"/>
  <c r="AL12" i="6"/>
  <c r="AL24" i="6"/>
  <c r="AL36" i="6"/>
  <c r="AL18" i="6"/>
  <c r="AL28" i="6"/>
  <c r="AL16" i="6"/>
  <c r="AL42" i="6"/>
  <c r="AL22" i="6"/>
  <c r="AL14" i="6"/>
  <c r="AM11" i="6"/>
  <c r="AN6" i="6"/>
  <c r="AM8" i="6"/>
  <c r="AM7" i="6"/>
  <c r="AL13" i="6"/>
  <c r="AL15" i="6"/>
  <c r="AL17" i="6"/>
  <c r="AL19" i="6"/>
  <c r="AL21" i="6"/>
  <c r="AL23" i="6"/>
  <c r="AL25" i="6"/>
  <c r="AL27" i="6"/>
  <c r="AL29" i="6"/>
  <c r="AL31" i="6"/>
  <c r="AL33" i="6"/>
  <c r="AL35" i="6"/>
  <c r="AL37" i="6"/>
  <c r="AL39" i="6"/>
  <c r="AL41" i="6"/>
  <c r="AL43" i="6"/>
  <c r="AL45" i="6"/>
  <c r="AL47" i="6"/>
  <c r="AL49" i="6"/>
  <c r="AL65" i="6"/>
  <c r="AL67" i="6"/>
  <c r="AL69" i="6"/>
  <c r="AL70" i="6"/>
  <c r="AL71" i="6"/>
  <c r="AL63" i="6"/>
  <c r="AL53" i="6"/>
  <c r="AL57" i="6"/>
  <c r="AL61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51" i="6"/>
  <c r="AL55" i="6"/>
  <c r="AL59" i="6"/>
  <c r="AL84" i="6"/>
  <c r="AL85" i="6"/>
  <c r="AL86" i="6"/>
  <c r="AL87" i="6"/>
  <c r="AL88" i="6"/>
  <c r="AL89" i="6"/>
  <c r="AL90" i="6"/>
  <c r="AL91" i="6"/>
  <c r="AL92" i="6"/>
  <c r="AL93" i="6"/>
  <c r="AL94" i="6"/>
  <c r="AL96" i="6"/>
  <c r="AL98" i="6"/>
  <c r="AL100" i="6"/>
  <c r="AL102" i="6"/>
  <c r="AL104" i="6"/>
  <c r="AL106" i="6"/>
  <c r="AL108" i="6"/>
  <c r="AL110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95" i="6"/>
  <c r="AL97" i="6"/>
  <c r="AL99" i="6"/>
  <c r="AL101" i="6"/>
  <c r="AL103" i="6"/>
  <c r="AL105" i="6"/>
  <c r="AL107" i="6"/>
  <c r="AL109" i="6"/>
  <c r="AL111" i="6"/>
  <c r="AL145" i="6"/>
  <c r="AL146" i="6"/>
  <c r="AL147" i="6"/>
  <c r="AL148" i="6"/>
  <c r="AL149" i="6"/>
  <c r="AL150" i="6"/>
  <c r="AL151" i="6"/>
  <c r="AL152" i="6"/>
  <c r="AL153" i="6"/>
  <c r="AL154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69" i="6"/>
  <c r="AL170" i="6"/>
  <c r="AL172" i="6"/>
  <c r="AL174" i="6"/>
  <c r="AL175" i="6"/>
  <c r="AL176" i="6"/>
  <c r="AL177" i="6"/>
  <c r="AL178" i="6"/>
  <c r="AL179" i="6"/>
  <c r="AL180" i="6"/>
  <c r="AL181" i="6"/>
  <c r="AL182" i="6"/>
  <c r="AL183" i="6"/>
  <c r="AL184" i="6"/>
  <c r="AL185" i="6"/>
  <c r="AL186" i="6"/>
  <c r="AL187" i="6"/>
  <c r="AL188" i="6"/>
  <c r="AL189" i="6"/>
  <c r="AL190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L214" i="6"/>
  <c r="AL215" i="6"/>
  <c r="AL216" i="6"/>
  <c r="AL217" i="6"/>
  <c r="AL218" i="6"/>
  <c r="AL219" i="6"/>
  <c r="AL171" i="6"/>
  <c r="AL173" i="6"/>
  <c r="AL220" i="6"/>
  <c r="AL222" i="6"/>
  <c r="AL224" i="6"/>
  <c r="AL226" i="6"/>
  <c r="AL228" i="6"/>
  <c r="AL230" i="6"/>
  <c r="AL231" i="6"/>
  <c r="AL232" i="6"/>
  <c r="AL233" i="6"/>
  <c r="AL234" i="6"/>
  <c r="AL235" i="6"/>
  <c r="AL236" i="6"/>
  <c r="AL237" i="6"/>
  <c r="AL238" i="6"/>
  <c r="AL239" i="6"/>
  <c r="AL240" i="6"/>
  <c r="AL241" i="6"/>
  <c r="AL242" i="6"/>
  <c r="AL243" i="6"/>
  <c r="AL244" i="6"/>
  <c r="AL245" i="6"/>
  <c r="AL246" i="6"/>
  <c r="AL247" i="6"/>
  <c r="AL248" i="6"/>
  <c r="AL249" i="6"/>
  <c r="AL250" i="6"/>
  <c r="AL251" i="6"/>
  <c r="AL252" i="6"/>
  <c r="AL253" i="6"/>
  <c r="AL254" i="6"/>
  <c r="AL255" i="6"/>
  <c r="AL256" i="6"/>
  <c r="AL257" i="6"/>
  <c r="AL258" i="6"/>
  <c r="AL259" i="6"/>
  <c r="AL260" i="6"/>
  <c r="AL261" i="6"/>
  <c r="AL262" i="6"/>
  <c r="AL263" i="6"/>
  <c r="AL264" i="6"/>
  <c r="AL265" i="6"/>
  <c r="AL266" i="6"/>
  <c r="AL267" i="6"/>
  <c r="AL268" i="6"/>
  <c r="AL269" i="6"/>
  <c r="AL270" i="6"/>
  <c r="AL271" i="6"/>
  <c r="AL272" i="6"/>
  <c r="AL273" i="6"/>
  <c r="AL274" i="6"/>
  <c r="AL275" i="6"/>
  <c r="AL276" i="6"/>
  <c r="AL221" i="6"/>
  <c r="AL223" i="6"/>
  <c r="AL225" i="6"/>
  <c r="AL229" i="6"/>
  <c r="AL227" i="6"/>
  <c r="AL277" i="6"/>
  <c r="AL278" i="6"/>
  <c r="AL279" i="6"/>
  <c r="AL280" i="6"/>
  <c r="AL281" i="6"/>
  <c r="AL282" i="6"/>
  <c r="AL283" i="6"/>
  <c r="AL284" i="6"/>
  <c r="AL285" i="6"/>
  <c r="AL286" i="6"/>
  <c r="AL287" i="6"/>
  <c r="AL288" i="6"/>
  <c r="AL289" i="6"/>
  <c r="AL290" i="6"/>
  <c r="AL291" i="6"/>
  <c r="AL292" i="6"/>
  <c r="AL293" i="6"/>
  <c r="AL294" i="6"/>
  <c r="AL295" i="6"/>
  <c r="AL296" i="6"/>
  <c r="AL297" i="6"/>
  <c r="AL298" i="6"/>
  <c r="AL299" i="6"/>
  <c r="AL300" i="6"/>
  <c r="AL301" i="6"/>
  <c r="AL302" i="6"/>
  <c r="AL303" i="6"/>
  <c r="AL304" i="6"/>
  <c r="AL305" i="6"/>
  <c r="AL306" i="6"/>
  <c r="AL307" i="6"/>
  <c r="AL308" i="6"/>
  <c r="AL309" i="6"/>
  <c r="AL310" i="6"/>
  <c r="AL311" i="6"/>
  <c r="AL312" i="6"/>
  <c r="AL313" i="6"/>
  <c r="AL314" i="6"/>
  <c r="AL315" i="6"/>
  <c r="AL316" i="6"/>
  <c r="AL317" i="6"/>
  <c r="AL318" i="6"/>
  <c r="AL319" i="6"/>
  <c r="AL320" i="6"/>
  <c r="AL321" i="6"/>
  <c r="AL322" i="6"/>
  <c r="AL323" i="6"/>
  <c r="AL324" i="6"/>
  <c r="AL325" i="6"/>
  <c r="AL326" i="6"/>
  <c r="AL327" i="6"/>
  <c r="AL328" i="6"/>
  <c r="AL329" i="6"/>
  <c r="AL330" i="6"/>
  <c r="AL331" i="6"/>
  <c r="AL332" i="6"/>
  <c r="AL333" i="6"/>
  <c r="AL334" i="6"/>
  <c r="AL335" i="6"/>
  <c r="AL337" i="6"/>
  <c r="AL339" i="6"/>
  <c r="AL368" i="6"/>
  <c r="AL369" i="6"/>
  <c r="AL370" i="6"/>
  <c r="AL371" i="6"/>
  <c r="AL372" i="6"/>
  <c r="AL373" i="6"/>
  <c r="AL374" i="6"/>
  <c r="AL375" i="6"/>
  <c r="AL376" i="6"/>
  <c r="AL377" i="6"/>
  <c r="AL378" i="6"/>
  <c r="AL379" i="6"/>
  <c r="AL380" i="6"/>
  <c r="AL381" i="6"/>
  <c r="AL382" i="6"/>
  <c r="AL383" i="6"/>
  <c r="AL384" i="6"/>
  <c r="AL385" i="6"/>
  <c r="AL386" i="6"/>
  <c r="AL387" i="6"/>
  <c r="AL388" i="6"/>
  <c r="AL389" i="6"/>
  <c r="AL390" i="6"/>
  <c r="AL391" i="6"/>
  <c r="AL392" i="6"/>
  <c r="AL393" i="6"/>
  <c r="AL394" i="6"/>
  <c r="AL395" i="6"/>
  <c r="AL396" i="6"/>
  <c r="AL397" i="6"/>
  <c r="AL398" i="6"/>
  <c r="AL399" i="6"/>
  <c r="AL400" i="6"/>
  <c r="AL401" i="6"/>
  <c r="AL402" i="6"/>
  <c r="AL403" i="6"/>
  <c r="AL404" i="6"/>
  <c r="AL336" i="6"/>
  <c r="AL338" i="6"/>
  <c r="AL340" i="6"/>
  <c r="AL341" i="6"/>
  <c r="AL342" i="6"/>
  <c r="AL343" i="6"/>
  <c r="AL344" i="6"/>
  <c r="AL345" i="6"/>
  <c r="AL346" i="6"/>
  <c r="AL347" i="6"/>
  <c r="AL348" i="6"/>
  <c r="AL349" i="6"/>
  <c r="AL350" i="6"/>
  <c r="AL351" i="6"/>
  <c r="AL352" i="6"/>
  <c r="AL353" i="6"/>
  <c r="AL354" i="6"/>
  <c r="AL355" i="6"/>
  <c r="AL367" i="6"/>
  <c r="AL358" i="6"/>
  <c r="AL362" i="6"/>
  <c r="AL366" i="6"/>
  <c r="AL405" i="6"/>
  <c r="AL406" i="6"/>
  <c r="AL407" i="6"/>
  <c r="AL408" i="6"/>
  <c r="AL409" i="6"/>
  <c r="AL410" i="6"/>
  <c r="AL411" i="6"/>
  <c r="AL412" i="6"/>
  <c r="AL413" i="6"/>
  <c r="AL414" i="6"/>
  <c r="AL415" i="6"/>
  <c r="AL416" i="6"/>
  <c r="AL417" i="6"/>
  <c r="AL359" i="6"/>
  <c r="AL363" i="6"/>
  <c r="AL418" i="6"/>
  <c r="AL420" i="6"/>
  <c r="AL356" i="6"/>
  <c r="AL360" i="6"/>
  <c r="AL364" i="6"/>
  <c r="AL421" i="6"/>
  <c r="AL422" i="6"/>
  <c r="AL423" i="6"/>
  <c r="AL424" i="6"/>
  <c r="AL425" i="6"/>
  <c r="AL426" i="6"/>
  <c r="AL427" i="6"/>
  <c r="AL428" i="6"/>
  <c r="AL429" i="6"/>
  <c r="AL430" i="6"/>
  <c r="AL431" i="6"/>
  <c r="AL432" i="6"/>
  <c r="AL433" i="6"/>
  <c r="AL434" i="6"/>
  <c r="AL435" i="6"/>
  <c r="AL436" i="6"/>
  <c r="AL437" i="6"/>
  <c r="AL438" i="6"/>
  <c r="AL439" i="6"/>
  <c r="AL440" i="6"/>
  <c r="AL441" i="6"/>
  <c r="AL442" i="6"/>
  <c r="AL443" i="6"/>
  <c r="AL444" i="6"/>
  <c r="AL445" i="6"/>
  <c r="AL446" i="6"/>
  <c r="AL447" i="6"/>
  <c r="AL448" i="6"/>
  <c r="AL449" i="6"/>
  <c r="AL450" i="6"/>
  <c r="AL451" i="6"/>
  <c r="AL452" i="6"/>
  <c r="AL453" i="6"/>
  <c r="AL454" i="6"/>
  <c r="AL455" i="6"/>
  <c r="AL456" i="6"/>
  <c r="AL457" i="6"/>
  <c r="AL458" i="6"/>
  <c r="AL459" i="6"/>
  <c r="AL460" i="6"/>
  <c r="AL461" i="6"/>
  <c r="AL462" i="6"/>
  <c r="AL463" i="6"/>
  <c r="AL464" i="6"/>
  <c r="AL465" i="6"/>
  <c r="AL466" i="6"/>
  <c r="AL467" i="6"/>
  <c r="AL468" i="6"/>
  <c r="AL469" i="6"/>
  <c r="AL470" i="6"/>
  <c r="AL471" i="6"/>
  <c r="AL472" i="6"/>
  <c r="AL473" i="6"/>
  <c r="AL474" i="6"/>
  <c r="AL475" i="6"/>
  <c r="AL476" i="6"/>
  <c r="AL477" i="6"/>
  <c r="AL478" i="6"/>
  <c r="AL479" i="6"/>
  <c r="AL480" i="6"/>
  <c r="AL481" i="6"/>
  <c r="AL482" i="6"/>
  <c r="AL483" i="6"/>
  <c r="AL484" i="6"/>
  <c r="AL485" i="6"/>
  <c r="AL486" i="6"/>
  <c r="AL487" i="6"/>
  <c r="AL488" i="6"/>
  <c r="AL489" i="6"/>
  <c r="AL490" i="6"/>
  <c r="AL491" i="6"/>
  <c r="AL492" i="6"/>
  <c r="AL493" i="6"/>
  <c r="AL494" i="6"/>
  <c r="AL495" i="6"/>
  <c r="AL496" i="6"/>
  <c r="AL497" i="6"/>
  <c r="AL498" i="6"/>
  <c r="AL499" i="6"/>
  <c r="AL500" i="6"/>
  <c r="AL501" i="6"/>
  <c r="AL502" i="6"/>
  <c r="AL503" i="6"/>
  <c r="AL504" i="6"/>
  <c r="AL505" i="6"/>
  <c r="AL506" i="6"/>
  <c r="AL507" i="6"/>
  <c r="AL508" i="6"/>
  <c r="AL509" i="6"/>
  <c r="AL510" i="6"/>
  <c r="AL511" i="6"/>
  <c r="AL512" i="6"/>
  <c r="AL513" i="6"/>
  <c r="AL514" i="6"/>
  <c r="AL515" i="6"/>
  <c r="AL516" i="6"/>
  <c r="AL517" i="6"/>
  <c r="AL518" i="6"/>
  <c r="AL519" i="6"/>
  <c r="AL520" i="6"/>
  <c r="AL521" i="6"/>
  <c r="AL522" i="6"/>
  <c r="AL523" i="6"/>
  <c r="AL524" i="6"/>
  <c r="AL525" i="6"/>
  <c r="AL526" i="6"/>
  <c r="AL527" i="6"/>
  <c r="AL528" i="6"/>
  <c r="AL529" i="6"/>
  <c r="AL530" i="6"/>
  <c r="AL531" i="6"/>
  <c r="AL532" i="6"/>
  <c r="AL533" i="6"/>
  <c r="AL534" i="6"/>
  <c r="AL535" i="6"/>
  <c r="AL536" i="6"/>
  <c r="AL537" i="6"/>
  <c r="AL357" i="6"/>
  <c r="AL361" i="6"/>
  <c r="AL365" i="6"/>
  <c r="AL419" i="6"/>
  <c r="AL538" i="6"/>
  <c r="AL539" i="6"/>
  <c r="AL540" i="6"/>
  <c r="AL541" i="6"/>
  <c r="AL542" i="6"/>
  <c r="AL543" i="6"/>
  <c r="AL544" i="6"/>
  <c r="AL545" i="6"/>
  <c r="AL546" i="6"/>
  <c r="AL547" i="6"/>
  <c r="AL548" i="6"/>
  <c r="AL549" i="6"/>
  <c r="AL550" i="6"/>
  <c r="AL551" i="6"/>
  <c r="AL552" i="6"/>
  <c r="AL553" i="6"/>
  <c r="AL554" i="6"/>
  <c r="AL555" i="6"/>
  <c r="AL556" i="6"/>
  <c r="AL557" i="6"/>
  <c r="AL558" i="6"/>
  <c r="AL559" i="6"/>
  <c r="AL560" i="6"/>
  <c r="AL561" i="6"/>
  <c r="AL562" i="6"/>
  <c r="AL563" i="6"/>
  <c r="AL564" i="6"/>
  <c r="AL565" i="6"/>
  <c r="AL566" i="6"/>
  <c r="AL567" i="6"/>
  <c r="AL568" i="6"/>
  <c r="AL569" i="6"/>
  <c r="AL570" i="6"/>
  <c r="AL571" i="6"/>
  <c r="AL572" i="6"/>
  <c r="AL573" i="6"/>
  <c r="AL574" i="6"/>
  <c r="AL575" i="6"/>
  <c r="AL576" i="6"/>
  <c r="AL577" i="6"/>
  <c r="AL578" i="6"/>
  <c r="AL579" i="6"/>
  <c r="AL580" i="6"/>
  <c r="AL581" i="6"/>
  <c r="AL582" i="6"/>
  <c r="AL583" i="6"/>
  <c r="AL584" i="6"/>
  <c r="AL585" i="6"/>
  <c r="AL586" i="6"/>
  <c r="AL587" i="6"/>
  <c r="AL588" i="6"/>
  <c r="AL589" i="6"/>
  <c r="AL590" i="6"/>
  <c r="AL591" i="6"/>
  <c r="AL592" i="6"/>
  <c r="AL593" i="6"/>
  <c r="AL594" i="6"/>
  <c r="AL595" i="6"/>
  <c r="AL596" i="6"/>
  <c r="AL597" i="6"/>
  <c r="AL598" i="6"/>
  <c r="AL599" i="6"/>
  <c r="AL600" i="6"/>
  <c r="AL601" i="6"/>
  <c r="AL602" i="6"/>
  <c r="AL603" i="6"/>
  <c r="AL604" i="6"/>
  <c r="AL605" i="6"/>
  <c r="AL606" i="6"/>
  <c r="AL607" i="6"/>
  <c r="AL608" i="6"/>
  <c r="AL609" i="6"/>
  <c r="AL610" i="6"/>
  <c r="AL611" i="6"/>
  <c r="AL612" i="6"/>
  <c r="AL613" i="6"/>
  <c r="AL614" i="6"/>
  <c r="AL615" i="6"/>
  <c r="AL616" i="6"/>
  <c r="AL617" i="6"/>
  <c r="AL618" i="6"/>
  <c r="AL619" i="6"/>
  <c r="AL620" i="6"/>
  <c r="AL621" i="6"/>
  <c r="AL622" i="6"/>
  <c r="AL623" i="6"/>
  <c r="AL624" i="6"/>
  <c r="AL625" i="6"/>
  <c r="AL626" i="6"/>
  <c r="AL627" i="6"/>
  <c r="AL628" i="6"/>
  <c r="AL629" i="6"/>
  <c r="AL630" i="6"/>
  <c r="AL631" i="6"/>
  <c r="AL632" i="6"/>
  <c r="AL633" i="6"/>
  <c r="AL634" i="6"/>
  <c r="AL635" i="6"/>
  <c r="AL636" i="6"/>
  <c r="AL637" i="6"/>
  <c r="AL638" i="6"/>
  <c r="AL639" i="6"/>
  <c r="AL640" i="6"/>
  <c r="AL641" i="6"/>
  <c r="AL642" i="6"/>
  <c r="AL643" i="6"/>
  <c r="AL644" i="6"/>
  <c r="AL645" i="6"/>
  <c r="AL646" i="6"/>
  <c r="AL647" i="6"/>
  <c r="AL648" i="6"/>
  <c r="AL649" i="6"/>
  <c r="AL650" i="6"/>
  <c r="AL651" i="6"/>
  <c r="AL652" i="6"/>
  <c r="AL653" i="6"/>
  <c r="AL654" i="6"/>
  <c r="AL655" i="6"/>
  <c r="AL656" i="6"/>
  <c r="AL657" i="6"/>
  <c r="AL658" i="6"/>
  <c r="AL659" i="6"/>
  <c r="AL660" i="6"/>
  <c r="AL661" i="6"/>
  <c r="CU11" i="9" l="1"/>
  <c r="CU7" i="9"/>
  <c r="CU8" i="9"/>
  <c r="AM7" i="9"/>
  <c r="AM8" i="9"/>
  <c r="CT13" i="9"/>
  <c r="CT17" i="9"/>
  <c r="CT12" i="9"/>
  <c r="CT16" i="9"/>
  <c r="CT15" i="9"/>
  <c r="CT18" i="9"/>
  <c r="CT24" i="9"/>
  <c r="CT28" i="9"/>
  <c r="CT14" i="9"/>
  <c r="CT19" i="9"/>
  <c r="CT20" i="9"/>
  <c r="CT23" i="9"/>
  <c r="CT27" i="9"/>
  <c r="CT26" i="9"/>
  <c r="CT32" i="9"/>
  <c r="CT21" i="9"/>
  <c r="CT31" i="9"/>
  <c r="CT22" i="9"/>
  <c r="CT30" i="9"/>
  <c r="CT34" i="9"/>
  <c r="CT37" i="9"/>
  <c r="CT41" i="9"/>
  <c r="CT45" i="9"/>
  <c r="CT49" i="9"/>
  <c r="CT25" i="9"/>
  <c r="CT33" i="9"/>
  <c r="CT36" i="9"/>
  <c r="CT40" i="9"/>
  <c r="CT44" i="9"/>
  <c r="CT48" i="9"/>
  <c r="CT39" i="9"/>
  <c r="CT47" i="9"/>
  <c r="CT55" i="9"/>
  <c r="CT59" i="9"/>
  <c r="CT63" i="9"/>
  <c r="CT29" i="9"/>
  <c r="CT42" i="9"/>
  <c r="CT50" i="9"/>
  <c r="CT51" i="9"/>
  <c r="CT54" i="9"/>
  <c r="CT58" i="9"/>
  <c r="CT62" i="9"/>
  <c r="CT43" i="9"/>
  <c r="CT53" i="9"/>
  <c r="CT61" i="9"/>
  <c r="CT65" i="9"/>
  <c r="CT69" i="9"/>
  <c r="CT73" i="9"/>
  <c r="CT77" i="9"/>
  <c r="CT81" i="9"/>
  <c r="CT85" i="9"/>
  <c r="CT89" i="9"/>
  <c r="CT93" i="9"/>
  <c r="CT46" i="9"/>
  <c r="CT56" i="9"/>
  <c r="CT64" i="9"/>
  <c r="CT68" i="9"/>
  <c r="CT72" i="9"/>
  <c r="CT76" i="9"/>
  <c r="CT80" i="9"/>
  <c r="CT84" i="9"/>
  <c r="CT88" i="9"/>
  <c r="CT92" i="9"/>
  <c r="CT96" i="9"/>
  <c r="CT35" i="9"/>
  <c r="CT57" i="9"/>
  <c r="CT60" i="9"/>
  <c r="CT66" i="9"/>
  <c r="CT74" i="9"/>
  <c r="CT82" i="9"/>
  <c r="CT79" i="9"/>
  <c r="CT83" i="9"/>
  <c r="CT90" i="9"/>
  <c r="CT100" i="9"/>
  <c r="CT104" i="9"/>
  <c r="CT108" i="9"/>
  <c r="CT112" i="9"/>
  <c r="CT116" i="9"/>
  <c r="CT120" i="9"/>
  <c r="CT124" i="9"/>
  <c r="CT38" i="9"/>
  <c r="CT67" i="9"/>
  <c r="CT70" i="9"/>
  <c r="CT91" i="9"/>
  <c r="CT99" i="9"/>
  <c r="CT103" i="9"/>
  <c r="CT107" i="9"/>
  <c r="CT111" i="9"/>
  <c r="CT115" i="9"/>
  <c r="CT119" i="9"/>
  <c r="CT71" i="9"/>
  <c r="CT75" i="9"/>
  <c r="CT97" i="9"/>
  <c r="CT105" i="9"/>
  <c r="CT113" i="9"/>
  <c r="CT52" i="9"/>
  <c r="CT78" i="9"/>
  <c r="CT94" i="9"/>
  <c r="CT98" i="9"/>
  <c r="CT102" i="9"/>
  <c r="CT117" i="9"/>
  <c r="CT125" i="9"/>
  <c r="CT126" i="9"/>
  <c r="CT127" i="9"/>
  <c r="CT131" i="9"/>
  <c r="CT135" i="9"/>
  <c r="CT139" i="9"/>
  <c r="CT143" i="9"/>
  <c r="CT147" i="9"/>
  <c r="CT151" i="9"/>
  <c r="CT155" i="9"/>
  <c r="CT159" i="9"/>
  <c r="CT163" i="9"/>
  <c r="CT167" i="9"/>
  <c r="CT171" i="9"/>
  <c r="CT175" i="9"/>
  <c r="CT179" i="9"/>
  <c r="CT183" i="9"/>
  <c r="CT187" i="9"/>
  <c r="CT191" i="9"/>
  <c r="CT195" i="9"/>
  <c r="CT199" i="9"/>
  <c r="CT87" i="9"/>
  <c r="CT101" i="9"/>
  <c r="CT109" i="9"/>
  <c r="CT118" i="9"/>
  <c r="CT130" i="9"/>
  <c r="CT134" i="9"/>
  <c r="CT138" i="9"/>
  <c r="CT142" i="9"/>
  <c r="CT146" i="9"/>
  <c r="CT150" i="9"/>
  <c r="CT154" i="9"/>
  <c r="CT158" i="9"/>
  <c r="CT162" i="9"/>
  <c r="CT166" i="9"/>
  <c r="CT170" i="9"/>
  <c r="CT174" i="9"/>
  <c r="CT178" i="9"/>
  <c r="CT86" i="9"/>
  <c r="CT95" i="9"/>
  <c r="CT121" i="9"/>
  <c r="CT129" i="9"/>
  <c r="CT137" i="9"/>
  <c r="CT106" i="9"/>
  <c r="CT133" i="9"/>
  <c r="CT141" i="9"/>
  <c r="CT149" i="9"/>
  <c r="CT157" i="9"/>
  <c r="CT140" i="9"/>
  <c r="CT148" i="9"/>
  <c r="CT152" i="9"/>
  <c r="CT164" i="9"/>
  <c r="CT172" i="9"/>
  <c r="CT184" i="9"/>
  <c r="CT185" i="9"/>
  <c r="CT186" i="9"/>
  <c r="CT200" i="9"/>
  <c r="CT201" i="9"/>
  <c r="CT202" i="9"/>
  <c r="CT204" i="9"/>
  <c r="CT208" i="9"/>
  <c r="CT212" i="9"/>
  <c r="CT216" i="9"/>
  <c r="CT220" i="9"/>
  <c r="CT114" i="9"/>
  <c r="CT136" i="9"/>
  <c r="CT145" i="9"/>
  <c r="CT156" i="9"/>
  <c r="CT165" i="9"/>
  <c r="CT173" i="9"/>
  <c r="CT188" i="9"/>
  <c r="CT189" i="9"/>
  <c r="CT190" i="9"/>
  <c r="CT203" i="9"/>
  <c r="CT207" i="9"/>
  <c r="CT211" i="9"/>
  <c r="CT215" i="9"/>
  <c r="CT219" i="9"/>
  <c r="CT223" i="9"/>
  <c r="CT227" i="9"/>
  <c r="CT231" i="9"/>
  <c r="CT235" i="9"/>
  <c r="CT239" i="9"/>
  <c r="CT243" i="9"/>
  <c r="CT247" i="9"/>
  <c r="CT251" i="9"/>
  <c r="CT123" i="9"/>
  <c r="CT128" i="9"/>
  <c r="CT144" i="9"/>
  <c r="CT169" i="9"/>
  <c r="CT181" i="9"/>
  <c r="CT196" i="9"/>
  <c r="CT198" i="9"/>
  <c r="CT205" i="9"/>
  <c r="CT213" i="9"/>
  <c r="CT221" i="9"/>
  <c r="CT161" i="9"/>
  <c r="CT177" i="9"/>
  <c r="CT180" i="9"/>
  <c r="CT182" i="9"/>
  <c r="CT197" i="9"/>
  <c r="CT209" i="9"/>
  <c r="CT217" i="9"/>
  <c r="CT228" i="9"/>
  <c r="CT229" i="9"/>
  <c r="CT230" i="9"/>
  <c r="CT244" i="9"/>
  <c r="CT132" i="9"/>
  <c r="CT168" i="9"/>
  <c r="CT214" i="9"/>
  <c r="CT225" i="9"/>
  <c r="CT233" i="9"/>
  <c r="CT236" i="9"/>
  <c r="CT245" i="9"/>
  <c r="CT246" i="9"/>
  <c r="CT256" i="9"/>
  <c r="CT260" i="9"/>
  <c r="CT264" i="9"/>
  <c r="CT268" i="9"/>
  <c r="CT272" i="9"/>
  <c r="CT276" i="9"/>
  <c r="CT110" i="9"/>
  <c r="CT160" i="9"/>
  <c r="CT122" i="9"/>
  <c r="CT153" i="9"/>
  <c r="CT193" i="9"/>
  <c r="CT206" i="9"/>
  <c r="CT222" i="9"/>
  <c r="CT224" i="9"/>
  <c r="CT226" i="9"/>
  <c r="CT238" i="9"/>
  <c r="CT241" i="9"/>
  <c r="CT252" i="9"/>
  <c r="CT253" i="9"/>
  <c r="CT254" i="9"/>
  <c r="CT258" i="9"/>
  <c r="CT262" i="9"/>
  <c r="CT266" i="9"/>
  <c r="CT270" i="9"/>
  <c r="CT274" i="9"/>
  <c r="CT278" i="9"/>
  <c r="CT282" i="9"/>
  <c r="CT286" i="9"/>
  <c r="CT290" i="9"/>
  <c r="CT294" i="9"/>
  <c r="CT298" i="9"/>
  <c r="CT302" i="9"/>
  <c r="CT306" i="9"/>
  <c r="CT310" i="9"/>
  <c r="CT314" i="9"/>
  <c r="CT210" i="9"/>
  <c r="CT237" i="9"/>
  <c r="CT248" i="9"/>
  <c r="CT250" i="9"/>
  <c r="CT255" i="9"/>
  <c r="CT263" i="9"/>
  <c r="CT271" i="9"/>
  <c r="CT291" i="9"/>
  <c r="CT292" i="9"/>
  <c r="CT293" i="9"/>
  <c r="CT307" i="9"/>
  <c r="CT308" i="9"/>
  <c r="CT309" i="9"/>
  <c r="CT318" i="9"/>
  <c r="CT322" i="9"/>
  <c r="CT326" i="9"/>
  <c r="CT330" i="9"/>
  <c r="CT334" i="9"/>
  <c r="CT338" i="9"/>
  <c r="CT342" i="9"/>
  <c r="CT346" i="9"/>
  <c r="CT350" i="9"/>
  <c r="CT354" i="9"/>
  <c r="CT358" i="9"/>
  <c r="CT362" i="9"/>
  <c r="CT366" i="9"/>
  <c r="CT370" i="9"/>
  <c r="CT374" i="9"/>
  <c r="CT378" i="9"/>
  <c r="CT382" i="9"/>
  <c r="CT386" i="9"/>
  <c r="CT390" i="9"/>
  <c r="CT394" i="9"/>
  <c r="CT398" i="9"/>
  <c r="CT402" i="9"/>
  <c r="CT406" i="9"/>
  <c r="CT410" i="9"/>
  <c r="CT414" i="9"/>
  <c r="CT418" i="9"/>
  <c r="CT422" i="9"/>
  <c r="CT426" i="9"/>
  <c r="CT430" i="9"/>
  <c r="CT434" i="9"/>
  <c r="CT438" i="9"/>
  <c r="CT442" i="9"/>
  <c r="CT176" i="9"/>
  <c r="CT232" i="9"/>
  <c r="CT261" i="9"/>
  <c r="CT269" i="9"/>
  <c r="CT277" i="9"/>
  <c r="CT279" i="9"/>
  <c r="CT280" i="9"/>
  <c r="CT281" i="9"/>
  <c r="CT295" i="9"/>
  <c r="CT296" i="9"/>
  <c r="CT297" i="9"/>
  <c r="CT311" i="9"/>
  <c r="CT312" i="9"/>
  <c r="CT313" i="9"/>
  <c r="CT317" i="9"/>
  <c r="CT321" i="9"/>
  <c r="CT325" i="9"/>
  <c r="CT329" i="9"/>
  <c r="CT333" i="9"/>
  <c r="CT337" i="9"/>
  <c r="CT341" i="9"/>
  <c r="CT345" i="9"/>
  <c r="CT349" i="9"/>
  <c r="CT353" i="9"/>
  <c r="CT357" i="9"/>
  <c r="CT361" i="9"/>
  <c r="CT365" i="9"/>
  <c r="CT369" i="9"/>
  <c r="CT194" i="9"/>
  <c r="CT234" i="9"/>
  <c r="CT192" i="9"/>
  <c r="CT257" i="9"/>
  <c r="CT273" i="9"/>
  <c r="CT287" i="9"/>
  <c r="CT289" i="9"/>
  <c r="CT304" i="9"/>
  <c r="CT315" i="9"/>
  <c r="CT323" i="9"/>
  <c r="CT331" i="9"/>
  <c r="CT339" i="9"/>
  <c r="CT347" i="9"/>
  <c r="CT355" i="9"/>
  <c r="CT363" i="9"/>
  <c r="CT371" i="9"/>
  <c r="CT383" i="9"/>
  <c r="CT384" i="9"/>
  <c r="CT385" i="9"/>
  <c r="CT399" i="9"/>
  <c r="CT400" i="9"/>
  <c r="CT401" i="9"/>
  <c r="CT415" i="9"/>
  <c r="CT416" i="9"/>
  <c r="CT417" i="9"/>
  <c r="CT431" i="9"/>
  <c r="CT432" i="9"/>
  <c r="CT433" i="9"/>
  <c r="CT240" i="9"/>
  <c r="CT259" i="9"/>
  <c r="CT275" i="9"/>
  <c r="CT284" i="9"/>
  <c r="CT299" i="9"/>
  <c r="CT301" i="9"/>
  <c r="CT316" i="9"/>
  <c r="CT324" i="9"/>
  <c r="CT332" i="9"/>
  <c r="CT340" i="9"/>
  <c r="CT348" i="9"/>
  <c r="CT356" i="9"/>
  <c r="CT364" i="9"/>
  <c r="CT372" i="9"/>
  <c r="CT373" i="9"/>
  <c r="CT387" i="9"/>
  <c r="CT388" i="9"/>
  <c r="CT389" i="9"/>
  <c r="CT403" i="9"/>
  <c r="CT404" i="9"/>
  <c r="CT405" i="9"/>
  <c r="CT419" i="9"/>
  <c r="CT420" i="9"/>
  <c r="CT421" i="9"/>
  <c r="CT435" i="9"/>
  <c r="CT436" i="9"/>
  <c r="CT437" i="9"/>
  <c r="CT447" i="9"/>
  <c r="CT451" i="9"/>
  <c r="CT455" i="9"/>
  <c r="CT459" i="9"/>
  <c r="CT463" i="9"/>
  <c r="CT467" i="9"/>
  <c r="CT471" i="9"/>
  <c r="CT475" i="9"/>
  <c r="CT479" i="9"/>
  <c r="CT483" i="9"/>
  <c r="CT487" i="9"/>
  <c r="CT491" i="9"/>
  <c r="CT495" i="9"/>
  <c r="CT499" i="9"/>
  <c r="CT503" i="9"/>
  <c r="CT507" i="9"/>
  <c r="CT511" i="9"/>
  <c r="CT515" i="9"/>
  <c r="CT519" i="9"/>
  <c r="CT242" i="9"/>
  <c r="CT218" i="9"/>
  <c r="CT288" i="9"/>
  <c r="CT305" i="9"/>
  <c r="CT319" i="9"/>
  <c r="CT335" i="9"/>
  <c r="CT351" i="9"/>
  <c r="CT367" i="9"/>
  <c r="CT375" i="9"/>
  <c r="CT377" i="9"/>
  <c r="CT392" i="9"/>
  <c r="CT407" i="9"/>
  <c r="CT409" i="9"/>
  <c r="CT424" i="9"/>
  <c r="CT439" i="9"/>
  <c r="CT441" i="9"/>
  <c r="CT456" i="9"/>
  <c r="CT457" i="9"/>
  <c r="CT458" i="9"/>
  <c r="CT472" i="9"/>
  <c r="CT473" i="9"/>
  <c r="CT474" i="9"/>
  <c r="CT488" i="9"/>
  <c r="CT489" i="9"/>
  <c r="CT490" i="9"/>
  <c r="CT504" i="9"/>
  <c r="CT505" i="9"/>
  <c r="CT506" i="9"/>
  <c r="CT520" i="9"/>
  <c r="CT521" i="9"/>
  <c r="CT522" i="9"/>
  <c r="CT526" i="9"/>
  <c r="CT530" i="9"/>
  <c r="CT534" i="9"/>
  <c r="CT538" i="9"/>
  <c r="CT542" i="9"/>
  <c r="CT546" i="9"/>
  <c r="CT550" i="9"/>
  <c r="CT554" i="9"/>
  <c r="CT558" i="9"/>
  <c r="CT562" i="9"/>
  <c r="CT566" i="9"/>
  <c r="CT570" i="9"/>
  <c r="CT574" i="9"/>
  <c r="CT578" i="9"/>
  <c r="CT582" i="9"/>
  <c r="CT586" i="9"/>
  <c r="CT590" i="9"/>
  <c r="CT594" i="9"/>
  <c r="CT598" i="9"/>
  <c r="CT602" i="9"/>
  <c r="CT606" i="9"/>
  <c r="CT610" i="9"/>
  <c r="CT614" i="9"/>
  <c r="CT618" i="9"/>
  <c r="CT622" i="9"/>
  <c r="CT626" i="9"/>
  <c r="CT630" i="9"/>
  <c r="CT634" i="9"/>
  <c r="CT638" i="9"/>
  <c r="CT642" i="9"/>
  <c r="CT646" i="9"/>
  <c r="CT650" i="9"/>
  <c r="CT654" i="9"/>
  <c r="CT658" i="9"/>
  <c r="CT512" i="9"/>
  <c r="CT513" i="9"/>
  <c r="CT528" i="9"/>
  <c r="CT532" i="9"/>
  <c r="CT540" i="9"/>
  <c r="CT556" i="9"/>
  <c r="CT564" i="9"/>
  <c r="CT568" i="9"/>
  <c r="CT572" i="9"/>
  <c r="CT576" i="9"/>
  <c r="CT596" i="9"/>
  <c r="CT600" i="9"/>
  <c r="CT604" i="9"/>
  <c r="CT608" i="9"/>
  <c r="CT612" i="9"/>
  <c r="CT620" i="9"/>
  <c r="CT628" i="9"/>
  <c r="CT644" i="9"/>
  <c r="CT648" i="9"/>
  <c r="CT656" i="9"/>
  <c r="CT660" i="9"/>
  <c r="CT267" i="9"/>
  <c r="CT283" i="9"/>
  <c r="CT300" i="9"/>
  <c r="CT328" i="9"/>
  <c r="CT344" i="9"/>
  <c r="CT360" i="9"/>
  <c r="CT379" i="9"/>
  <c r="CT381" i="9"/>
  <c r="CT396" i="9"/>
  <c r="CT411" i="9"/>
  <c r="CT413" i="9"/>
  <c r="CT428" i="9"/>
  <c r="CT443" i="9"/>
  <c r="CT445" i="9"/>
  <c r="CT446" i="9"/>
  <c r="CT460" i="9"/>
  <c r="CT461" i="9"/>
  <c r="CT462" i="9"/>
  <c r="CT476" i="9"/>
  <c r="CT477" i="9"/>
  <c r="CT478" i="9"/>
  <c r="CT492" i="9"/>
  <c r="CT493" i="9"/>
  <c r="CT494" i="9"/>
  <c r="CT508" i="9"/>
  <c r="CT509" i="9"/>
  <c r="CT510" i="9"/>
  <c r="CT525" i="9"/>
  <c r="CT529" i="9"/>
  <c r="CT533" i="9"/>
  <c r="CT537" i="9"/>
  <c r="CT541" i="9"/>
  <c r="CT545" i="9"/>
  <c r="CT549" i="9"/>
  <c r="CT553" i="9"/>
  <c r="CT557" i="9"/>
  <c r="CT561" i="9"/>
  <c r="CT565" i="9"/>
  <c r="CT569" i="9"/>
  <c r="CT573" i="9"/>
  <c r="CT577" i="9"/>
  <c r="CT581" i="9"/>
  <c r="CT585" i="9"/>
  <c r="CT589" i="9"/>
  <c r="CT593" i="9"/>
  <c r="CT597" i="9"/>
  <c r="CT601" i="9"/>
  <c r="CT605" i="9"/>
  <c r="CT609" i="9"/>
  <c r="CT613" i="9"/>
  <c r="CT617" i="9"/>
  <c r="CT621" i="9"/>
  <c r="CT625" i="9"/>
  <c r="CT629" i="9"/>
  <c r="CT633" i="9"/>
  <c r="CT637" i="9"/>
  <c r="CT641" i="9"/>
  <c r="CT645" i="9"/>
  <c r="CT649" i="9"/>
  <c r="CT653" i="9"/>
  <c r="CT657" i="9"/>
  <c r="CT661" i="9"/>
  <c r="CT584" i="9"/>
  <c r="CT588" i="9"/>
  <c r="CT285" i="9"/>
  <c r="CT320" i="9"/>
  <c r="CT336" i="9"/>
  <c r="CT352" i="9"/>
  <c r="CT368" i="9"/>
  <c r="CT397" i="9"/>
  <c r="CT429" i="9"/>
  <c r="CT444" i="9"/>
  <c r="CT249" i="9"/>
  <c r="CT265" i="9"/>
  <c r="CT303" i="9"/>
  <c r="CT327" i="9"/>
  <c r="CT343" i="9"/>
  <c r="CT359" i="9"/>
  <c r="CT376" i="9"/>
  <c r="CT391" i="9"/>
  <c r="CT393" i="9"/>
  <c r="CT408" i="9"/>
  <c r="CT423" i="9"/>
  <c r="CT425" i="9"/>
  <c r="CT440" i="9"/>
  <c r="CT448" i="9"/>
  <c r="CT449" i="9"/>
  <c r="CT450" i="9"/>
  <c r="CT464" i="9"/>
  <c r="CT465" i="9"/>
  <c r="CT466" i="9"/>
  <c r="CT480" i="9"/>
  <c r="CT481" i="9"/>
  <c r="CT482" i="9"/>
  <c r="CT496" i="9"/>
  <c r="CT497" i="9"/>
  <c r="CT498" i="9"/>
  <c r="CT514" i="9"/>
  <c r="CT524" i="9"/>
  <c r="CT536" i="9"/>
  <c r="CT544" i="9"/>
  <c r="CT548" i="9"/>
  <c r="CT552" i="9"/>
  <c r="CT560" i="9"/>
  <c r="CT580" i="9"/>
  <c r="CT592" i="9"/>
  <c r="CT616" i="9"/>
  <c r="CT624" i="9"/>
  <c r="CT632" i="9"/>
  <c r="CT636" i="9"/>
  <c r="CT640" i="9"/>
  <c r="CT652" i="9"/>
  <c r="CT380" i="9"/>
  <c r="CT395" i="9"/>
  <c r="CT412" i="9"/>
  <c r="CT427" i="9"/>
  <c r="CT452" i="9"/>
  <c r="CT469" i="9"/>
  <c r="CT486" i="9"/>
  <c r="CT516" i="9"/>
  <c r="CT531" i="9"/>
  <c r="CT547" i="9"/>
  <c r="CT563" i="9"/>
  <c r="CT579" i="9"/>
  <c r="CT595" i="9"/>
  <c r="CT611" i="9"/>
  <c r="CT627" i="9"/>
  <c r="CT643" i="9"/>
  <c r="CT659" i="9"/>
  <c r="CT551" i="9"/>
  <c r="CT615" i="9"/>
  <c r="CT468" i="9"/>
  <c r="CT485" i="9"/>
  <c r="CT502" i="9"/>
  <c r="CT527" i="9"/>
  <c r="CT543" i="9"/>
  <c r="CT559" i="9"/>
  <c r="CT575" i="9"/>
  <c r="CT591" i="9"/>
  <c r="CT607" i="9"/>
  <c r="CT623" i="9"/>
  <c r="CT639" i="9"/>
  <c r="CT655" i="9"/>
  <c r="CT453" i="9"/>
  <c r="CT470" i="9"/>
  <c r="CT500" i="9"/>
  <c r="CT567" i="9"/>
  <c r="CT599" i="9"/>
  <c r="CT454" i="9"/>
  <c r="CT484" i="9"/>
  <c r="CT501" i="9"/>
  <c r="CT518" i="9"/>
  <c r="CT523" i="9"/>
  <c r="CT539" i="9"/>
  <c r="CT555" i="9"/>
  <c r="CT571" i="9"/>
  <c r="CT587" i="9"/>
  <c r="CT603" i="9"/>
  <c r="CT619" i="9"/>
  <c r="CT635" i="9"/>
  <c r="CT651" i="9"/>
  <c r="CT517" i="9"/>
  <c r="CT535" i="9"/>
  <c r="CT583" i="9"/>
  <c r="CT631" i="9"/>
  <c r="CT647" i="9"/>
  <c r="CV6" i="9"/>
  <c r="AL14" i="9"/>
  <c r="AL18" i="9"/>
  <c r="AL23" i="9"/>
  <c r="AL34" i="9"/>
  <c r="AL22" i="9"/>
  <c r="AL37" i="9"/>
  <c r="AL40" i="9"/>
  <c r="AL44" i="9"/>
  <c r="AL48" i="9"/>
  <c r="AL52" i="9"/>
  <c r="AL38" i="9"/>
  <c r="AL58" i="9"/>
  <c r="AL62" i="9"/>
  <c r="AL66" i="9"/>
  <c r="AL70" i="9"/>
  <c r="AL74" i="9"/>
  <c r="AL78" i="9"/>
  <c r="AL82" i="9"/>
  <c r="AL86" i="9"/>
  <c r="AL91" i="9"/>
  <c r="AL94" i="9"/>
  <c r="AL98" i="9"/>
  <c r="AL102" i="9"/>
  <c r="AL106" i="9"/>
  <c r="AL110" i="9"/>
  <c r="AL114" i="9"/>
  <c r="AL118" i="9"/>
  <c r="AL122" i="9"/>
  <c r="AL129" i="9"/>
  <c r="AL133" i="9"/>
  <c r="AL137" i="9"/>
  <c r="AL139" i="9"/>
  <c r="AL143" i="9"/>
  <c r="AL147" i="9"/>
  <c r="AL151" i="9"/>
  <c r="AL155" i="9"/>
  <c r="AL159" i="9"/>
  <c r="AL163" i="9"/>
  <c r="AL167" i="9"/>
  <c r="AL171" i="9"/>
  <c r="AL175" i="9"/>
  <c r="AL125" i="9"/>
  <c r="AL183" i="9"/>
  <c r="AL187" i="9"/>
  <c r="AL191" i="9"/>
  <c r="AL195" i="9"/>
  <c r="AL199" i="9"/>
  <c r="AL203" i="9"/>
  <c r="AL207" i="9"/>
  <c r="AL211" i="9"/>
  <c r="AL214" i="9"/>
  <c r="AL218" i="9"/>
  <c r="AL222" i="9"/>
  <c r="AL226" i="9"/>
  <c r="AL230" i="9"/>
  <c r="AL234" i="9"/>
  <c r="AL238" i="9"/>
  <c r="AL242" i="9"/>
  <c r="AL246" i="9"/>
  <c r="AL250" i="9"/>
  <c r="AL254" i="9"/>
  <c r="AL258" i="9"/>
  <c r="AL262" i="9"/>
  <c r="AL266" i="9"/>
  <c r="AL270" i="9"/>
  <c r="AL274" i="9"/>
  <c r="AL282" i="9"/>
  <c r="AL286" i="9"/>
  <c r="AL290" i="9"/>
  <c r="AL294" i="9"/>
  <c r="AL298" i="9"/>
  <c r="AL302" i="9"/>
  <c r="AL306" i="9"/>
  <c r="AL310" i="9"/>
  <c r="AL314" i="9"/>
  <c r="AL318" i="9"/>
  <c r="AL322" i="9"/>
  <c r="AL326" i="9"/>
  <c r="AL330" i="9"/>
  <c r="AL334" i="9"/>
  <c r="AL338" i="9"/>
  <c r="AL342" i="9"/>
  <c r="AL346" i="9"/>
  <c r="AL279" i="9"/>
  <c r="AL350" i="9"/>
  <c r="AL354" i="9"/>
  <c r="AL358" i="9"/>
  <c r="AL362" i="9"/>
  <c r="AL366" i="9"/>
  <c r="AL370" i="9"/>
  <c r="AL374" i="9"/>
  <c r="AL378" i="9"/>
  <c r="AL382" i="9"/>
  <c r="AL386" i="9"/>
  <c r="AL390" i="9"/>
  <c r="AL394" i="9"/>
  <c r="AL398" i="9"/>
  <c r="AL402" i="9"/>
  <c r="AL406" i="9"/>
  <c r="AL410" i="9"/>
  <c r="AL414" i="9"/>
  <c r="AL418" i="9"/>
  <c r="AL422" i="9"/>
  <c r="AL426" i="9"/>
  <c r="AL430" i="9"/>
  <c r="AL434" i="9"/>
  <c r="AL438" i="9"/>
  <c r="AL442" i="9"/>
  <c r="AL446" i="9"/>
  <c r="AL450" i="9"/>
  <c r="AL454" i="9"/>
  <c r="AL458" i="9"/>
  <c r="AL462" i="9"/>
  <c r="AL466" i="9"/>
  <c r="AL470" i="9"/>
  <c r="AL474" i="9"/>
  <c r="AL478" i="9"/>
  <c r="AL482" i="9"/>
  <c r="AL486" i="9"/>
  <c r="AL490" i="9"/>
  <c r="AL494" i="9"/>
  <c r="AL498" i="9"/>
  <c r="AL502" i="9"/>
  <c r="AL506" i="9"/>
  <c r="AL510" i="9"/>
  <c r="AL514" i="9"/>
  <c r="AL518" i="9"/>
  <c r="AL522" i="9"/>
  <c r="AL526" i="9"/>
  <c r="AL530" i="9"/>
  <c r="AL534" i="9"/>
  <c r="AL538" i="9"/>
  <c r="AL542" i="9"/>
  <c r="AL546" i="9"/>
  <c r="AL550" i="9"/>
  <c r="AL554" i="9"/>
  <c r="AL558" i="9"/>
  <c r="AL562" i="9"/>
  <c r="AL566" i="9"/>
  <c r="AL570" i="9"/>
  <c r="AL574" i="9"/>
  <c r="AL578" i="9"/>
  <c r="AL582" i="9"/>
  <c r="AL586" i="9"/>
  <c r="AL590" i="9"/>
  <c r="AL594" i="9"/>
  <c r="AL598" i="9"/>
  <c r="AL602" i="9"/>
  <c r="AL606" i="9"/>
  <c r="AL613" i="9"/>
  <c r="AL617" i="9"/>
  <c r="AL621" i="9"/>
  <c r="AL625" i="9"/>
  <c r="AL629" i="9"/>
  <c r="AL633" i="9"/>
  <c r="AL637" i="9"/>
  <c r="AL641" i="9"/>
  <c r="AL645" i="9"/>
  <c r="AL649" i="9"/>
  <c r="AL653" i="9"/>
  <c r="AL657" i="9"/>
  <c r="AL661" i="9"/>
  <c r="AL516" i="9"/>
  <c r="AL15" i="9"/>
  <c r="AL19" i="9"/>
  <c r="AL25" i="9"/>
  <c r="AL26" i="9"/>
  <c r="AL31" i="9"/>
  <c r="AL27" i="9"/>
  <c r="AL41" i="9"/>
  <c r="AL45" i="9"/>
  <c r="AL49" i="9"/>
  <c r="AL53" i="9"/>
  <c r="AL39" i="9"/>
  <c r="AL59" i="9"/>
  <c r="AL63" i="9"/>
  <c r="AL67" i="9"/>
  <c r="AL71" i="9"/>
  <c r="AL75" i="9"/>
  <c r="AL79" i="9"/>
  <c r="AL83" i="9"/>
  <c r="AL87" i="9"/>
  <c r="AL92" i="9"/>
  <c r="AL95" i="9"/>
  <c r="AL99" i="9"/>
  <c r="AL103" i="9"/>
  <c r="AL107" i="9"/>
  <c r="AL111" i="9"/>
  <c r="AL115" i="9"/>
  <c r="AL119" i="9"/>
  <c r="AL126" i="9"/>
  <c r="AL130" i="9"/>
  <c r="AL134" i="9"/>
  <c r="AL123" i="9"/>
  <c r="AL140" i="9"/>
  <c r="AL144" i="9"/>
  <c r="AL148" i="9"/>
  <c r="AL152" i="9"/>
  <c r="AL156" i="9"/>
  <c r="AL160" i="9"/>
  <c r="AL164" i="9"/>
  <c r="AL168" i="9"/>
  <c r="AL172" i="9"/>
  <c r="AL176" i="9"/>
  <c r="AL179" i="9"/>
  <c r="AL184" i="9"/>
  <c r="AL188" i="9"/>
  <c r="AL192" i="9"/>
  <c r="AL196" i="9"/>
  <c r="AL200" i="9"/>
  <c r="AL204" i="9"/>
  <c r="AL208" i="9"/>
  <c r="AL212" i="9"/>
  <c r="AL215" i="9"/>
  <c r="AL219" i="9"/>
  <c r="AL223" i="9"/>
  <c r="AL227" i="9"/>
  <c r="AL231" i="9"/>
  <c r="AL235" i="9"/>
  <c r="AL239" i="9"/>
  <c r="AL243" i="9"/>
  <c r="AL247" i="9"/>
  <c r="AL251" i="9"/>
  <c r="AL255" i="9"/>
  <c r="AL259" i="9"/>
  <c r="AL263" i="9"/>
  <c r="AL267" i="9"/>
  <c r="AL271" i="9"/>
  <c r="AL275" i="9"/>
  <c r="AL283" i="9"/>
  <c r="AL287" i="9"/>
  <c r="AL291" i="9"/>
  <c r="AL295" i="9"/>
  <c r="AL299" i="9"/>
  <c r="AL303" i="9"/>
  <c r="AL307" i="9"/>
  <c r="AL311" i="9"/>
  <c r="AL315" i="9"/>
  <c r="AL319" i="9"/>
  <c r="AL323" i="9"/>
  <c r="AL327" i="9"/>
  <c r="AL331" i="9"/>
  <c r="AL335" i="9"/>
  <c r="AL339" i="9"/>
  <c r="AL343" i="9"/>
  <c r="AL347" i="9"/>
  <c r="AL280" i="9"/>
  <c r="AL351" i="9"/>
  <c r="AL355" i="9"/>
  <c r="AL359" i="9"/>
  <c r="AL363" i="9"/>
  <c r="AL367" i="9"/>
  <c r="AL371" i="9"/>
  <c r="AL375" i="9"/>
  <c r="AL379" i="9"/>
  <c r="AL383" i="9"/>
  <c r="AL387" i="9"/>
  <c r="AL391" i="9"/>
  <c r="AL395" i="9"/>
  <c r="AL399" i="9"/>
  <c r="AL403" i="9"/>
  <c r="AL407" i="9"/>
  <c r="AL411" i="9"/>
  <c r="AL415" i="9"/>
  <c r="AL419" i="9"/>
  <c r="AL423" i="9"/>
  <c r="AL427" i="9"/>
  <c r="AL431" i="9"/>
  <c r="AL435" i="9"/>
  <c r="AL439" i="9"/>
  <c r="AL443" i="9"/>
  <c r="AL447" i="9"/>
  <c r="AL451" i="9"/>
  <c r="AL455" i="9"/>
  <c r="AL459" i="9"/>
  <c r="AL463" i="9"/>
  <c r="AL467" i="9"/>
  <c r="AL471" i="9"/>
  <c r="AL475" i="9"/>
  <c r="AL479" i="9"/>
  <c r="AL483" i="9"/>
  <c r="AL487" i="9"/>
  <c r="AL491" i="9"/>
  <c r="AL495" i="9"/>
  <c r="AL499" i="9"/>
  <c r="AL503" i="9"/>
  <c r="AL507" i="9"/>
  <c r="AL511" i="9"/>
  <c r="AL515" i="9"/>
  <c r="AL519" i="9"/>
  <c r="AL523" i="9"/>
  <c r="AL527" i="9"/>
  <c r="AL531" i="9"/>
  <c r="AL535" i="9"/>
  <c r="AL539" i="9"/>
  <c r="AL543" i="9"/>
  <c r="AL547" i="9"/>
  <c r="AL551" i="9"/>
  <c r="AL555" i="9"/>
  <c r="AL559" i="9"/>
  <c r="AL563" i="9"/>
  <c r="AL567" i="9"/>
  <c r="AL571" i="9"/>
  <c r="AL575" i="9"/>
  <c r="AL579" i="9"/>
  <c r="AL583" i="9"/>
  <c r="AL587" i="9"/>
  <c r="AL591" i="9"/>
  <c r="AL595" i="9"/>
  <c r="AL599" i="9"/>
  <c r="AL603" i="9"/>
  <c r="AL607" i="9"/>
  <c r="AL614" i="9"/>
  <c r="AL618" i="9"/>
  <c r="AL622" i="9"/>
  <c r="AL626" i="9"/>
  <c r="AL630" i="9"/>
  <c r="AL634" i="9"/>
  <c r="AL638" i="9"/>
  <c r="AL642" i="9"/>
  <c r="AL646" i="9"/>
  <c r="AL650" i="9"/>
  <c r="AL654" i="9"/>
  <c r="AL658" i="9"/>
  <c r="AL610" i="9"/>
  <c r="AL12" i="9"/>
  <c r="AL16" i="9"/>
  <c r="AL20" i="9"/>
  <c r="AL24" i="9"/>
  <c r="AL28" i="9"/>
  <c r="AL35" i="9"/>
  <c r="AL30" i="9"/>
  <c r="AL42" i="9"/>
  <c r="AL46" i="9"/>
  <c r="AL50" i="9"/>
  <c r="AL54" i="9"/>
  <c r="AL56" i="9"/>
  <c r="AL60" i="9"/>
  <c r="AL64" i="9"/>
  <c r="AL68" i="9"/>
  <c r="AL72" i="9"/>
  <c r="AL76" i="9"/>
  <c r="AL80" i="9"/>
  <c r="AL84" i="9"/>
  <c r="AL88" i="9"/>
  <c r="AL90" i="9"/>
  <c r="AL96" i="9"/>
  <c r="AL100" i="9"/>
  <c r="AL104" i="9"/>
  <c r="AL108" i="9"/>
  <c r="AL112" i="9"/>
  <c r="AL116" i="9"/>
  <c r="AL120" i="9"/>
  <c r="AL127" i="9"/>
  <c r="AL131" i="9"/>
  <c r="AL135" i="9"/>
  <c r="AL124" i="9"/>
  <c r="AL141" i="9"/>
  <c r="AL145" i="9"/>
  <c r="AL149" i="9"/>
  <c r="AL153" i="9"/>
  <c r="AL157" i="9"/>
  <c r="AL161" i="9"/>
  <c r="AL165" i="9"/>
  <c r="AL169" i="9"/>
  <c r="AL173" i="9"/>
  <c r="AL177" i="9"/>
  <c r="AL181" i="9"/>
  <c r="AL185" i="9"/>
  <c r="AL189" i="9"/>
  <c r="AL193" i="9"/>
  <c r="AL197" i="9"/>
  <c r="AL201" i="9"/>
  <c r="AL205" i="9"/>
  <c r="AL209" i="9"/>
  <c r="AL213" i="9"/>
  <c r="AL216" i="9"/>
  <c r="AL220" i="9"/>
  <c r="AL224" i="9"/>
  <c r="AL228" i="9"/>
  <c r="AL232" i="9"/>
  <c r="AL236" i="9"/>
  <c r="AL240" i="9"/>
  <c r="AL244" i="9"/>
  <c r="AL248" i="9"/>
  <c r="AL252" i="9"/>
  <c r="AL256" i="9"/>
  <c r="AL260" i="9"/>
  <c r="AL264" i="9"/>
  <c r="AL268" i="9"/>
  <c r="AL272" i="9"/>
  <c r="AL277" i="9"/>
  <c r="AL284" i="9"/>
  <c r="AL288" i="9"/>
  <c r="AL292" i="9"/>
  <c r="AL296" i="9"/>
  <c r="AL300" i="9"/>
  <c r="AL304" i="9"/>
  <c r="AL308" i="9"/>
  <c r="AL312" i="9"/>
  <c r="AL316" i="9"/>
  <c r="AL324" i="9"/>
  <c r="AL328" i="9"/>
  <c r="AL332" i="9"/>
  <c r="AL336" i="9"/>
  <c r="AL340" i="9"/>
  <c r="AL344" i="9"/>
  <c r="AL276" i="9"/>
  <c r="AL348" i="9"/>
  <c r="AL352" i="9"/>
  <c r="AL356" i="9"/>
  <c r="AL360" i="9"/>
  <c r="AL364" i="9"/>
  <c r="AL368" i="9"/>
  <c r="AL372" i="9"/>
  <c r="AL380" i="9"/>
  <c r="AL384" i="9"/>
  <c r="AL392" i="9"/>
  <c r="AL400" i="9"/>
  <c r="AL408" i="9"/>
  <c r="AL416" i="9"/>
  <c r="AL424" i="9"/>
  <c r="AL432" i="9"/>
  <c r="AL440" i="9"/>
  <c r="AL448" i="9"/>
  <c r="AL456" i="9"/>
  <c r="AL464" i="9"/>
  <c r="AL476" i="9"/>
  <c r="AL484" i="9"/>
  <c r="AL492" i="9"/>
  <c r="AL500" i="9"/>
  <c r="AL508" i="9"/>
  <c r="AL520" i="9"/>
  <c r="AL528" i="9"/>
  <c r="AL536" i="9"/>
  <c r="AL544" i="9"/>
  <c r="AL552" i="9"/>
  <c r="AL560" i="9"/>
  <c r="AL568" i="9"/>
  <c r="AL576" i="9"/>
  <c r="AL584" i="9"/>
  <c r="AL592" i="9"/>
  <c r="AL600" i="9"/>
  <c r="AL608" i="9"/>
  <c r="AL619" i="9"/>
  <c r="AL627" i="9"/>
  <c r="AL635" i="9"/>
  <c r="AL643" i="9"/>
  <c r="AL651" i="9"/>
  <c r="AL659" i="9"/>
  <c r="AL13" i="9"/>
  <c r="AL17" i="9"/>
  <c r="AL21" i="9"/>
  <c r="AL33" i="9"/>
  <c r="AL32" i="9"/>
  <c r="AL36" i="9"/>
  <c r="AL29" i="9"/>
  <c r="AL43" i="9"/>
  <c r="AL47" i="9"/>
  <c r="AL51" i="9"/>
  <c r="AL55" i="9"/>
  <c r="AL57" i="9"/>
  <c r="AL61" i="9"/>
  <c r="AL65" i="9"/>
  <c r="AL69" i="9"/>
  <c r="AL73" i="9"/>
  <c r="AL77" i="9"/>
  <c r="AL81" i="9"/>
  <c r="AL85" i="9"/>
  <c r="AL89" i="9"/>
  <c r="AL93" i="9"/>
  <c r="AL97" i="9"/>
  <c r="AL101" i="9"/>
  <c r="AL105" i="9"/>
  <c r="AL109" i="9"/>
  <c r="AL113" i="9"/>
  <c r="AL117" i="9"/>
  <c r="AL121" i="9"/>
  <c r="AL128" i="9"/>
  <c r="AL132" i="9"/>
  <c r="AL136" i="9"/>
  <c r="AL138" i="9"/>
  <c r="AL142" i="9"/>
  <c r="AL146" i="9"/>
  <c r="AL150" i="9"/>
  <c r="AL154" i="9"/>
  <c r="AL158" i="9"/>
  <c r="AL162" i="9"/>
  <c r="AL166" i="9"/>
  <c r="AL170" i="9"/>
  <c r="AL174" i="9"/>
  <c r="AL178" i="9"/>
  <c r="AL182" i="9"/>
  <c r="AL186" i="9"/>
  <c r="AL190" i="9"/>
  <c r="AL194" i="9"/>
  <c r="AL198" i="9"/>
  <c r="AL202" i="9"/>
  <c r="AL206" i="9"/>
  <c r="AL210" i="9"/>
  <c r="AL180" i="9"/>
  <c r="AL217" i="9"/>
  <c r="AL221" i="9"/>
  <c r="AL225" i="9"/>
  <c r="AL229" i="9"/>
  <c r="AL233" i="9"/>
  <c r="AL237" i="9"/>
  <c r="AL241" i="9"/>
  <c r="AL245" i="9"/>
  <c r="AL249" i="9"/>
  <c r="AL253" i="9"/>
  <c r="AL257" i="9"/>
  <c r="AL261" i="9"/>
  <c r="AL265" i="9"/>
  <c r="AL269" i="9"/>
  <c r="AL273" i="9"/>
  <c r="AL281" i="9"/>
  <c r="AL285" i="9"/>
  <c r="AL289" i="9"/>
  <c r="AL293" i="9"/>
  <c r="AL297" i="9"/>
  <c r="AL301" i="9"/>
  <c r="AL305" i="9"/>
  <c r="AL309" i="9"/>
  <c r="AL313" i="9"/>
  <c r="AL317" i="9"/>
  <c r="AL321" i="9"/>
  <c r="AL325" i="9"/>
  <c r="AL329" i="9"/>
  <c r="AL333" i="9"/>
  <c r="AL337" i="9"/>
  <c r="AL341" i="9"/>
  <c r="AL345" i="9"/>
  <c r="AL278" i="9"/>
  <c r="AL349" i="9"/>
  <c r="AL353" i="9"/>
  <c r="AL357" i="9"/>
  <c r="AL361" i="9"/>
  <c r="AL365" i="9"/>
  <c r="AL369" i="9"/>
  <c r="AL373" i="9"/>
  <c r="AL377" i="9"/>
  <c r="AL381" i="9"/>
  <c r="AL385" i="9"/>
  <c r="AL389" i="9"/>
  <c r="AL393" i="9"/>
  <c r="AL397" i="9"/>
  <c r="AL401" i="9"/>
  <c r="AL405" i="9"/>
  <c r="AL409" i="9"/>
  <c r="AL413" i="9"/>
  <c r="AL417" i="9"/>
  <c r="AL421" i="9"/>
  <c r="AL425" i="9"/>
  <c r="AL429" i="9"/>
  <c r="AL433" i="9"/>
  <c r="AL437" i="9"/>
  <c r="AL441" i="9"/>
  <c r="AL445" i="9"/>
  <c r="AL449" i="9"/>
  <c r="AL453" i="9"/>
  <c r="AL457" i="9"/>
  <c r="AL461" i="9"/>
  <c r="AL465" i="9"/>
  <c r="AL469" i="9"/>
  <c r="AL473" i="9"/>
  <c r="AL477" i="9"/>
  <c r="AL481" i="9"/>
  <c r="AL485" i="9"/>
  <c r="AL489" i="9"/>
  <c r="AL493" i="9"/>
  <c r="AL497" i="9"/>
  <c r="AL501" i="9"/>
  <c r="AL505" i="9"/>
  <c r="AL509" i="9"/>
  <c r="AL513" i="9"/>
  <c r="AL517" i="9"/>
  <c r="AL521" i="9"/>
  <c r="AL525" i="9"/>
  <c r="AL529" i="9"/>
  <c r="AL533" i="9"/>
  <c r="AL537" i="9"/>
  <c r="AL541" i="9"/>
  <c r="AL545" i="9"/>
  <c r="AL549" i="9"/>
  <c r="AL553" i="9"/>
  <c r="AL557" i="9"/>
  <c r="AL561" i="9"/>
  <c r="AL565" i="9"/>
  <c r="AL569" i="9"/>
  <c r="AL573" i="9"/>
  <c r="AL577" i="9"/>
  <c r="AL581" i="9"/>
  <c r="AL585" i="9"/>
  <c r="AL589" i="9"/>
  <c r="AL593" i="9"/>
  <c r="AL597" i="9"/>
  <c r="AL601" i="9"/>
  <c r="AL605" i="9"/>
  <c r="AL609" i="9"/>
  <c r="AL616" i="9"/>
  <c r="AL620" i="9"/>
  <c r="AL624" i="9"/>
  <c r="AL628" i="9"/>
  <c r="AL632" i="9"/>
  <c r="AL636" i="9"/>
  <c r="AL640" i="9"/>
  <c r="AL644" i="9"/>
  <c r="AL648" i="9"/>
  <c r="AL652" i="9"/>
  <c r="AL656" i="9"/>
  <c r="AL660" i="9"/>
  <c r="AL612" i="9"/>
  <c r="AL320" i="9"/>
  <c r="AL376" i="9"/>
  <c r="AL388" i="9"/>
  <c r="AL396" i="9"/>
  <c r="AL404" i="9"/>
  <c r="AL412" i="9"/>
  <c r="AL420" i="9"/>
  <c r="AL428" i="9"/>
  <c r="AL436" i="9"/>
  <c r="AL444" i="9"/>
  <c r="AL452" i="9"/>
  <c r="AL460" i="9"/>
  <c r="AL468" i="9"/>
  <c r="AL472" i="9"/>
  <c r="AL480" i="9"/>
  <c r="AL488" i="9"/>
  <c r="AL496" i="9"/>
  <c r="AL504" i="9"/>
  <c r="AL512" i="9"/>
  <c r="AL524" i="9"/>
  <c r="AL532" i="9"/>
  <c r="AL540" i="9"/>
  <c r="AL548" i="9"/>
  <c r="AL556" i="9"/>
  <c r="AL564" i="9"/>
  <c r="AL572" i="9"/>
  <c r="AL580" i="9"/>
  <c r="AL588" i="9"/>
  <c r="AL596" i="9"/>
  <c r="AL604" i="9"/>
  <c r="AL615" i="9"/>
  <c r="AL623" i="9"/>
  <c r="AL631" i="9"/>
  <c r="AL639" i="9"/>
  <c r="AL647" i="9"/>
  <c r="AL655" i="9"/>
  <c r="AL611" i="9"/>
  <c r="AM11" i="9"/>
  <c r="AN6" i="9"/>
  <c r="AM68" i="6"/>
  <c r="AM66" i="6"/>
  <c r="AM64" i="6"/>
  <c r="AM52" i="6"/>
  <c r="AM62" i="6"/>
  <c r="AM58" i="6"/>
  <c r="AM56" i="6"/>
  <c r="AM46" i="6"/>
  <c r="AM60" i="6"/>
  <c r="AM44" i="6"/>
  <c r="AM50" i="6"/>
  <c r="AM42" i="6"/>
  <c r="AM54" i="6"/>
  <c r="AM48" i="6"/>
  <c r="AM36" i="6"/>
  <c r="AM28" i="6"/>
  <c r="AM34" i="6"/>
  <c r="AM40" i="6"/>
  <c r="AM32" i="6"/>
  <c r="AM24" i="6"/>
  <c r="AM22" i="6"/>
  <c r="AM14" i="6"/>
  <c r="AM30" i="6"/>
  <c r="AM26" i="6"/>
  <c r="AM20" i="6"/>
  <c r="AM12" i="6"/>
  <c r="AM38" i="6"/>
  <c r="AM18" i="6"/>
  <c r="AM16" i="6"/>
  <c r="AM13" i="6"/>
  <c r="AM15" i="6"/>
  <c r="AM17" i="6"/>
  <c r="AM19" i="6"/>
  <c r="AM21" i="6"/>
  <c r="AM23" i="6"/>
  <c r="AM25" i="6"/>
  <c r="AM31" i="6"/>
  <c r="AM27" i="6"/>
  <c r="AM29" i="6"/>
  <c r="AM33" i="6"/>
  <c r="AM35" i="6"/>
  <c r="AM37" i="6"/>
  <c r="AM39" i="6"/>
  <c r="AM41" i="6"/>
  <c r="AM43" i="6"/>
  <c r="AM45" i="6"/>
  <c r="AM47" i="6"/>
  <c r="AM49" i="6"/>
  <c r="AM51" i="6"/>
  <c r="AM53" i="6"/>
  <c r="AM55" i="6"/>
  <c r="AM57" i="6"/>
  <c r="AM59" i="6"/>
  <c r="AM61" i="6"/>
  <c r="AM63" i="6"/>
  <c r="AM65" i="6"/>
  <c r="AM67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2" i="6"/>
  <c r="AM224" i="6"/>
  <c r="AM226" i="6"/>
  <c r="AM228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AM244" i="6"/>
  <c r="AM245" i="6"/>
  <c r="AM246" i="6"/>
  <c r="AM247" i="6"/>
  <c r="AM248" i="6"/>
  <c r="AM249" i="6"/>
  <c r="AM250" i="6"/>
  <c r="AM251" i="6"/>
  <c r="AM252" i="6"/>
  <c r="AM253" i="6"/>
  <c r="AM254" i="6"/>
  <c r="AM255" i="6"/>
  <c r="AM256" i="6"/>
  <c r="AM257" i="6"/>
  <c r="AM258" i="6"/>
  <c r="AM259" i="6"/>
  <c r="AM260" i="6"/>
  <c r="AM261" i="6"/>
  <c r="AM262" i="6"/>
  <c r="AM263" i="6"/>
  <c r="AM264" i="6"/>
  <c r="AM265" i="6"/>
  <c r="AM266" i="6"/>
  <c r="AM267" i="6"/>
  <c r="AM268" i="6"/>
  <c r="AM269" i="6"/>
  <c r="AM270" i="6"/>
  <c r="AM271" i="6"/>
  <c r="AM272" i="6"/>
  <c r="AM273" i="6"/>
  <c r="AM274" i="6"/>
  <c r="AM275" i="6"/>
  <c r="AM276" i="6"/>
  <c r="AM223" i="6"/>
  <c r="AM221" i="6"/>
  <c r="AM225" i="6"/>
  <c r="AM229" i="6"/>
  <c r="AM277" i="6"/>
  <c r="AM279" i="6"/>
  <c r="AM281" i="6"/>
  <c r="AM283" i="6"/>
  <c r="AM285" i="6"/>
  <c r="AM287" i="6"/>
  <c r="AM289" i="6"/>
  <c r="AM291" i="6"/>
  <c r="AM293" i="6"/>
  <c r="AM295" i="6"/>
  <c r="AM297" i="6"/>
  <c r="AM299" i="6"/>
  <c r="AM301" i="6"/>
  <c r="AM303" i="6"/>
  <c r="AM305" i="6"/>
  <c r="AM307" i="6"/>
  <c r="AM309" i="6"/>
  <c r="AM311" i="6"/>
  <c r="AM313" i="6"/>
  <c r="AM325" i="6"/>
  <c r="AM326" i="6"/>
  <c r="AM327" i="6"/>
  <c r="AM328" i="6"/>
  <c r="AM329" i="6"/>
  <c r="AM330" i="6"/>
  <c r="AM331" i="6"/>
  <c r="AM332" i="6"/>
  <c r="AM333" i="6"/>
  <c r="AM334" i="6"/>
  <c r="AM335" i="6"/>
  <c r="AM336" i="6"/>
  <c r="AM337" i="6"/>
  <c r="AM338" i="6"/>
  <c r="AM339" i="6"/>
  <c r="AM340" i="6"/>
  <c r="AM341" i="6"/>
  <c r="AM342" i="6"/>
  <c r="AM343" i="6"/>
  <c r="AM344" i="6"/>
  <c r="AM345" i="6"/>
  <c r="AM346" i="6"/>
  <c r="AM347" i="6"/>
  <c r="AM348" i="6"/>
  <c r="AM349" i="6"/>
  <c r="AM350" i="6"/>
  <c r="AM351" i="6"/>
  <c r="AM352" i="6"/>
  <c r="AM353" i="6"/>
  <c r="AM354" i="6"/>
  <c r="AM355" i="6"/>
  <c r="AM356" i="6"/>
  <c r="AM357" i="6"/>
  <c r="AM358" i="6"/>
  <c r="AM359" i="6"/>
  <c r="AM360" i="6"/>
  <c r="AM361" i="6"/>
  <c r="AM362" i="6"/>
  <c r="AM363" i="6"/>
  <c r="AM364" i="6"/>
  <c r="AM365" i="6"/>
  <c r="AM366" i="6"/>
  <c r="AM367" i="6"/>
  <c r="AM316" i="6"/>
  <c r="AM318" i="6"/>
  <c r="AM320" i="6"/>
  <c r="AM322" i="6"/>
  <c r="AM324" i="6"/>
  <c r="AM278" i="6"/>
  <c r="AM280" i="6"/>
  <c r="AM282" i="6"/>
  <c r="AM284" i="6"/>
  <c r="AM286" i="6"/>
  <c r="AM288" i="6"/>
  <c r="AM290" i="6"/>
  <c r="AM292" i="6"/>
  <c r="AM294" i="6"/>
  <c r="AM296" i="6"/>
  <c r="AM298" i="6"/>
  <c r="AM300" i="6"/>
  <c r="AM302" i="6"/>
  <c r="AM304" i="6"/>
  <c r="AM306" i="6"/>
  <c r="AM308" i="6"/>
  <c r="AM310" i="6"/>
  <c r="AM312" i="6"/>
  <c r="AM314" i="6"/>
  <c r="AM227" i="6"/>
  <c r="AM315" i="6"/>
  <c r="AM317" i="6"/>
  <c r="AM319" i="6"/>
  <c r="AM321" i="6"/>
  <c r="AM323" i="6"/>
  <c r="AM419" i="6"/>
  <c r="AM368" i="6"/>
  <c r="AM370" i="6"/>
  <c r="AM372" i="6"/>
  <c r="AM374" i="6"/>
  <c r="AM376" i="6"/>
  <c r="AM378" i="6"/>
  <c r="AM380" i="6"/>
  <c r="AM382" i="6"/>
  <c r="AM384" i="6"/>
  <c r="AM386" i="6"/>
  <c r="AM388" i="6"/>
  <c r="AM390" i="6"/>
  <c r="AM392" i="6"/>
  <c r="AM394" i="6"/>
  <c r="AM396" i="6"/>
  <c r="AM398" i="6"/>
  <c r="AM400" i="6"/>
  <c r="AM402" i="6"/>
  <c r="AM404" i="6"/>
  <c r="AM405" i="6"/>
  <c r="AM406" i="6"/>
  <c r="AM407" i="6"/>
  <c r="AM408" i="6"/>
  <c r="AM409" i="6"/>
  <c r="AM410" i="6"/>
  <c r="AM411" i="6"/>
  <c r="AM412" i="6"/>
  <c r="AM413" i="6"/>
  <c r="AM414" i="6"/>
  <c r="AM415" i="6"/>
  <c r="AM416" i="6"/>
  <c r="AM417" i="6"/>
  <c r="AM418" i="6"/>
  <c r="AM420" i="6"/>
  <c r="AM369" i="6"/>
  <c r="AM371" i="6"/>
  <c r="AM373" i="6"/>
  <c r="AM375" i="6"/>
  <c r="AM377" i="6"/>
  <c r="AM379" i="6"/>
  <c r="AM381" i="6"/>
  <c r="AM383" i="6"/>
  <c r="AM385" i="6"/>
  <c r="AM387" i="6"/>
  <c r="AM389" i="6"/>
  <c r="AM391" i="6"/>
  <c r="AM393" i="6"/>
  <c r="AM395" i="6"/>
  <c r="AM397" i="6"/>
  <c r="AM399" i="6"/>
  <c r="AM401" i="6"/>
  <c r="AM403" i="6"/>
  <c r="AM421" i="6"/>
  <c r="AM422" i="6"/>
  <c r="AM423" i="6"/>
  <c r="AM424" i="6"/>
  <c r="AM425" i="6"/>
  <c r="AM426" i="6"/>
  <c r="AM427" i="6"/>
  <c r="AM428" i="6"/>
  <c r="AM429" i="6"/>
  <c r="AM430" i="6"/>
  <c r="AM431" i="6"/>
  <c r="AM432" i="6"/>
  <c r="AM433" i="6"/>
  <c r="AM434" i="6"/>
  <c r="AM435" i="6"/>
  <c r="AM436" i="6"/>
  <c r="AM437" i="6"/>
  <c r="AM438" i="6"/>
  <c r="AM439" i="6"/>
  <c r="AM440" i="6"/>
  <c r="AM441" i="6"/>
  <c r="AM442" i="6"/>
  <c r="AM443" i="6"/>
  <c r="AM444" i="6"/>
  <c r="AM445" i="6"/>
  <c r="AM446" i="6"/>
  <c r="AM447" i="6"/>
  <c r="AM448" i="6"/>
  <c r="AM449" i="6"/>
  <c r="AM450" i="6"/>
  <c r="AM451" i="6"/>
  <c r="AM452" i="6"/>
  <c r="AM453" i="6"/>
  <c r="AM454" i="6"/>
  <c r="AM455" i="6"/>
  <c r="AM456" i="6"/>
  <c r="AM457" i="6"/>
  <c r="AM458" i="6"/>
  <c r="AM459" i="6"/>
  <c r="AM460" i="6"/>
  <c r="AM461" i="6"/>
  <c r="AM462" i="6"/>
  <c r="AM463" i="6"/>
  <c r="AM464" i="6"/>
  <c r="AM465" i="6"/>
  <c r="AM466" i="6"/>
  <c r="AM467" i="6"/>
  <c r="AM468" i="6"/>
  <c r="AM469" i="6"/>
  <c r="AM470" i="6"/>
  <c r="AM471" i="6"/>
  <c r="AM472" i="6"/>
  <c r="AM473" i="6"/>
  <c r="AM474" i="6"/>
  <c r="AM475" i="6"/>
  <c r="AM476" i="6"/>
  <c r="AM477" i="6"/>
  <c r="AM478" i="6"/>
  <c r="AM479" i="6"/>
  <c r="AM480" i="6"/>
  <c r="AM481" i="6"/>
  <c r="AM482" i="6"/>
  <c r="AM483" i="6"/>
  <c r="AM484" i="6"/>
  <c r="AM485" i="6"/>
  <c r="AM486" i="6"/>
  <c r="AM487" i="6"/>
  <c r="AM488" i="6"/>
  <c r="AM489" i="6"/>
  <c r="AM490" i="6"/>
  <c r="AM491" i="6"/>
  <c r="AM492" i="6"/>
  <c r="AM493" i="6"/>
  <c r="AM494" i="6"/>
  <c r="AM495" i="6"/>
  <c r="AM496" i="6"/>
  <c r="AM497" i="6"/>
  <c r="AM498" i="6"/>
  <c r="AM499" i="6"/>
  <c r="AM500" i="6"/>
  <c r="AM501" i="6"/>
  <c r="AM502" i="6"/>
  <c r="AM503" i="6"/>
  <c r="AM504" i="6"/>
  <c r="AM505" i="6"/>
  <c r="AM506" i="6"/>
  <c r="AM507" i="6"/>
  <c r="AM508" i="6"/>
  <c r="AM509" i="6"/>
  <c r="AM510" i="6"/>
  <c r="AM536" i="6"/>
  <c r="AM537" i="6"/>
  <c r="AM511" i="6"/>
  <c r="AM512" i="6"/>
  <c r="AM513" i="6"/>
  <c r="AM514" i="6"/>
  <c r="AM515" i="6"/>
  <c r="AM516" i="6"/>
  <c r="AM517" i="6"/>
  <c r="AM518" i="6"/>
  <c r="AM519" i="6"/>
  <c r="AM520" i="6"/>
  <c r="AM521" i="6"/>
  <c r="AM522" i="6"/>
  <c r="AM523" i="6"/>
  <c r="AM524" i="6"/>
  <c r="AM525" i="6"/>
  <c r="AM526" i="6"/>
  <c r="AM527" i="6"/>
  <c r="AM528" i="6"/>
  <c r="AM529" i="6"/>
  <c r="AM530" i="6"/>
  <c r="AM534" i="6"/>
  <c r="AM538" i="6"/>
  <c r="AM540" i="6"/>
  <c r="AM542" i="6"/>
  <c r="AM544" i="6"/>
  <c r="AM546" i="6"/>
  <c r="AM548" i="6"/>
  <c r="AM550" i="6"/>
  <c r="AM552" i="6"/>
  <c r="AM554" i="6"/>
  <c r="AM556" i="6"/>
  <c r="AM558" i="6"/>
  <c r="AM560" i="6"/>
  <c r="AM562" i="6"/>
  <c r="AM564" i="6"/>
  <c r="AM566" i="6"/>
  <c r="AM568" i="6"/>
  <c r="AM570" i="6"/>
  <c r="AM572" i="6"/>
  <c r="AM531" i="6"/>
  <c r="AM535" i="6"/>
  <c r="AM599" i="6"/>
  <c r="AM600" i="6"/>
  <c r="AM601" i="6"/>
  <c r="AM602" i="6"/>
  <c r="AM603" i="6"/>
  <c r="AM604" i="6"/>
  <c r="AM605" i="6"/>
  <c r="AM606" i="6"/>
  <c r="AM607" i="6"/>
  <c r="AM608" i="6"/>
  <c r="AM609" i="6"/>
  <c r="AM610" i="6"/>
  <c r="AM611" i="6"/>
  <c r="AM612" i="6"/>
  <c r="AM613" i="6"/>
  <c r="AM614" i="6"/>
  <c r="AM615" i="6"/>
  <c r="AM616" i="6"/>
  <c r="AM617" i="6"/>
  <c r="AM618" i="6"/>
  <c r="AM619" i="6"/>
  <c r="AM620" i="6"/>
  <c r="AM621" i="6"/>
  <c r="AM622" i="6"/>
  <c r="AM623" i="6"/>
  <c r="AM624" i="6"/>
  <c r="AM625" i="6"/>
  <c r="AM626" i="6"/>
  <c r="AM627" i="6"/>
  <c r="AM628" i="6"/>
  <c r="AM629" i="6"/>
  <c r="AM630" i="6"/>
  <c r="AM631" i="6"/>
  <c r="AM632" i="6"/>
  <c r="AM633" i="6"/>
  <c r="AM634" i="6"/>
  <c r="AM635" i="6"/>
  <c r="AM636" i="6"/>
  <c r="AM637" i="6"/>
  <c r="AM638" i="6"/>
  <c r="AM658" i="6"/>
  <c r="AM659" i="6"/>
  <c r="AM576" i="6"/>
  <c r="AM580" i="6"/>
  <c r="AM584" i="6"/>
  <c r="AM588" i="6"/>
  <c r="AM592" i="6"/>
  <c r="AM596" i="6"/>
  <c r="AM532" i="6"/>
  <c r="AM539" i="6"/>
  <c r="AM541" i="6"/>
  <c r="AM543" i="6"/>
  <c r="AM545" i="6"/>
  <c r="AM547" i="6"/>
  <c r="AM549" i="6"/>
  <c r="AM551" i="6"/>
  <c r="AM553" i="6"/>
  <c r="AM555" i="6"/>
  <c r="AM557" i="6"/>
  <c r="AM559" i="6"/>
  <c r="AM561" i="6"/>
  <c r="AM563" i="6"/>
  <c r="AM565" i="6"/>
  <c r="AM567" i="6"/>
  <c r="AM569" i="6"/>
  <c r="AM571" i="6"/>
  <c r="AM573" i="6"/>
  <c r="AM575" i="6"/>
  <c r="AM577" i="6"/>
  <c r="AM579" i="6"/>
  <c r="AM581" i="6"/>
  <c r="AM583" i="6"/>
  <c r="AM585" i="6"/>
  <c r="AM587" i="6"/>
  <c r="AM589" i="6"/>
  <c r="AM591" i="6"/>
  <c r="AM593" i="6"/>
  <c r="AM595" i="6"/>
  <c r="AM597" i="6"/>
  <c r="AM639" i="6"/>
  <c r="AM641" i="6"/>
  <c r="AM660" i="6"/>
  <c r="AM661" i="6"/>
  <c r="AM574" i="6"/>
  <c r="AM578" i="6"/>
  <c r="AM582" i="6"/>
  <c r="AM586" i="6"/>
  <c r="AM590" i="6"/>
  <c r="AM594" i="6"/>
  <c r="AM598" i="6"/>
  <c r="AM640" i="6"/>
  <c r="AM533" i="6"/>
  <c r="AM642" i="6"/>
  <c r="AM643" i="6"/>
  <c r="AM644" i="6"/>
  <c r="AM645" i="6"/>
  <c r="AM646" i="6"/>
  <c r="AM647" i="6"/>
  <c r="AM648" i="6"/>
  <c r="AM649" i="6"/>
  <c r="AM650" i="6"/>
  <c r="AM651" i="6"/>
  <c r="AM652" i="6"/>
  <c r="AM653" i="6"/>
  <c r="AM654" i="6"/>
  <c r="AM655" i="6"/>
  <c r="AM656" i="6"/>
  <c r="AM657" i="6"/>
  <c r="AN11" i="6"/>
  <c r="AN7" i="6"/>
  <c r="AN8" i="6"/>
  <c r="AO6" i="6"/>
  <c r="AN8" i="9" l="1"/>
  <c r="AN7" i="9"/>
  <c r="CV8" i="9"/>
  <c r="CV11" i="9"/>
  <c r="CV7" i="9"/>
  <c r="CU14" i="9"/>
  <c r="CU13" i="9"/>
  <c r="CU17" i="9"/>
  <c r="CU12" i="9"/>
  <c r="CU15" i="9"/>
  <c r="CU19" i="9"/>
  <c r="CU18" i="9"/>
  <c r="CU21" i="9"/>
  <c r="CU25" i="9"/>
  <c r="CU24" i="9"/>
  <c r="CU16" i="9"/>
  <c r="CU20" i="9"/>
  <c r="CU23" i="9"/>
  <c r="CU28" i="9"/>
  <c r="CU29" i="9"/>
  <c r="CU33" i="9"/>
  <c r="CU26" i="9"/>
  <c r="CU32" i="9"/>
  <c r="CU38" i="9"/>
  <c r="CU42" i="9"/>
  <c r="CU46" i="9"/>
  <c r="CU50" i="9"/>
  <c r="CU22" i="9"/>
  <c r="CU30" i="9"/>
  <c r="CU34" i="9"/>
  <c r="CU37" i="9"/>
  <c r="CU41" i="9"/>
  <c r="CU45" i="9"/>
  <c r="CU49" i="9"/>
  <c r="CU36" i="9"/>
  <c r="CU44" i="9"/>
  <c r="CU52" i="9"/>
  <c r="CU56" i="9"/>
  <c r="CU60" i="9"/>
  <c r="CU64" i="9"/>
  <c r="CU39" i="9"/>
  <c r="CU47" i="9"/>
  <c r="CU55" i="9"/>
  <c r="CU59" i="9"/>
  <c r="CU27" i="9"/>
  <c r="CU40" i="9"/>
  <c r="CU51" i="9"/>
  <c r="CU58" i="9"/>
  <c r="CU66" i="9"/>
  <c r="CU70" i="9"/>
  <c r="CU74" i="9"/>
  <c r="CU78" i="9"/>
  <c r="CU82" i="9"/>
  <c r="CU86" i="9"/>
  <c r="CU90" i="9"/>
  <c r="CU94" i="9"/>
  <c r="CU43" i="9"/>
  <c r="CU53" i="9"/>
  <c r="CU61" i="9"/>
  <c r="CU63" i="9"/>
  <c r="CU65" i="9"/>
  <c r="CU69" i="9"/>
  <c r="CU73" i="9"/>
  <c r="CU77" i="9"/>
  <c r="CU81" i="9"/>
  <c r="CU85" i="9"/>
  <c r="CU89" i="9"/>
  <c r="CU93" i="9"/>
  <c r="CU97" i="9"/>
  <c r="CU48" i="9"/>
  <c r="CU54" i="9"/>
  <c r="CU68" i="9"/>
  <c r="CU35" i="9"/>
  <c r="CU57" i="9"/>
  <c r="CU71" i="9"/>
  <c r="CU79" i="9"/>
  <c r="CU31" i="9"/>
  <c r="CU62" i="9"/>
  <c r="CU75" i="9"/>
  <c r="CU87" i="9"/>
  <c r="CU101" i="9"/>
  <c r="CU105" i="9"/>
  <c r="CU109" i="9"/>
  <c r="CU113" i="9"/>
  <c r="CU117" i="9"/>
  <c r="CU121" i="9"/>
  <c r="CU125" i="9"/>
  <c r="CU72" i="9"/>
  <c r="CU83" i="9"/>
  <c r="CU88" i="9"/>
  <c r="CU100" i="9"/>
  <c r="CU104" i="9"/>
  <c r="CU108" i="9"/>
  <c r="CU112" i="9"/>
  <c r="CU116" i="9"/>
  <c r="CU120" i="9"/>
  <c r="CU92" i="9"/>
  <c r="CU95" i="9"/>
  <c r="CU102" i="9"/>
  <c r="CU110" i="9"/>
  <c r="CU91" i="9"/>
  <c r="CU103" i="9"/>
  <c r="CU67" i="9"/>
  <c r="CU80" i="9"/>
  <c r="CU99" i="9"/>
  <c r="CU114" i="9"/>
  <c r="CU122" i="9"/>
  <c r="CU123" i="9"/>
  <c r="CU124" i="9"/>
  <c r="CU128" i="9"/>
  <c r="CU132" i="9"/>
  <c r="CU136" i="9"/>
  <c r="CU140" i="9"/>
  <c r="CU144" i="9"/>
  <c r="CU148" i="9"/>
  <c r="CU152" i="9"/>
  <c r="CU156" i="9"/>
  <c r="CU160" i="9"/>
  <c r="CU164" i="9"/>
  <c r="CU168" i="9"/>
  <c r="CU172" i="9"/>
  <c r="CU176" i="9"/>
  <c r="CU180" i="9"/>
  <c r="CU184" i="9"/>
  <c r="CU188" i="9"/>
  <c r="CU192" i="9"/>
  <c r="CU196" i="9"/>
  <c r="CU200" i="9"/>
  <c r="CU96" i="9"/>
  <c r="CU98" i="9"/>
  <c r="CU107" i="9"/>
  <c r="CU111" i="9"/>
  <c r="CU126" i="9"/>
  <c r="CU127" i="9"/>
  <c r="CU131" i="9"/>
  <c r="CU135" i="9"/>
  <c r="CU139" i="9"/>
  <c r="CU143" i="9"/>
  <c r="CU147" i="9"/>
  <c r="CU151" i="9"/>
  <c r="CU155" i="9"/>
  <c r="CU159" i="9"/>
  <c r="CU163" i="9"/>
  <c r="CU167" i="9"/>
  <c r="CU171" i="9"/>
  <c r="CU175" i="9"/>
  <c r="CU179" i="9"/>
  <c r="CU76" i="9"/>
  <c r="CU118" i="9"/>
  <c r="CU134" i="9"/>
  <c r="CU142" i="9"/>
  <c r="CU84" i="9"/>
  <c r="CU115" i="9"/>
  <c r="CU130" i="9"/>
  <c r="CU138" i="9"/>
  <c r="CU146" i="9"/>
  <c r="CU154" i="9"/>
  <c r="CU137" i="9"/>
  <c r="CU150" i="9"/>
  <c r="CU161" i="9"/>
  <c r="CU169" i="9"/>
  <c r="CU177" i="9"/>
  <c r="CU181" i="9"/>
  <c r="CU182" i="9"/>
  <c r="CU183" i="9"/>
  <c r="CU197" i="9"/>
  <c r="CU198" i="9"/>
  <c r="CU199" i="9"/>
  <c r="CU205" i="9"/>
  <c r="CU209" i="9"/>
  <c r="CU213" i="9"/>
  <c r="CU217" i="9"/>
  <c r="CU221" i="9"/>
  <c r="CU106" i="9"/>
  <c r="CU133" i="9"/>
  <c r="CU162" i="9"/>
  <c r="CU170" i="9"/>
  <c r="CU178" i="9"/>
  <c r="CU185" i="9"/>
  <c r="CU186" i="9"/>
  <c r="CU187" i="9"/>
  <c r="CU201" i="9"/>
  <c r="CU202" i="9"/>
  <c r="CU204" i="9"/>
  <c r="CU208" i="9"/>
  <c r="CU212" i="9"/>
  <c r="CU216" i="9"/>
  <c r="CU220" i="9"/>
  <c r="CU224" i="9"/>
  <c r="CU228" i="9"/>
  <c r="CU232" i="9"/>
  <c r="CU236" i="9"/>
  <c r="CU240" i="9"/>
  <c r="CU244" i="9"/>
  <c r="CU248" i="9"/>
  <c r="CU252" i="9"/>
  <c r="CU129" i="9"/>
  <c r="CU166" i="9"/>
  <c r="CU194" i="9"/>
  <c r="CU210" i="9"/>
  <c r="CU218" i="9"/>
  <c r="CU119" i="9"/>
  <c r="CU145" i="9"/>
  <c r="CU141" i="9"/>
  <c r="CU153" i="9"/>
  <c r="CU157" i="9"/>
  <c r="CU158" i="9"/>
  <c r="CU174" i="9"/>
  <c r="CU193" i="9"/>
  <c r="CU195" i="9"/>
  <c r="CU206" i="9"/>
  <c r="CU214" i="9"/>
  <c r="CU222" i="9"/>
  <c r="CU225" i="9"/>
  <c r="CU226" i="9"/>
  <c r="CU227" i="9"/>
  <c r="CU241" i="9"/>
  <c r="CU242" i="9"/>
  <c r="CU243" i="9"/>
  <c r="CU149" i="9"/>
  <c r="CU191" i="9"/>
  <c r="CU211" i="9"/>
  <c r="CU223" i="9"/>
  <c r="CU229" i="9"/>
  <c r="CU239" i="9"/>
  <c r="CU257" i="9"/>
  <c r="CU261" i="9"/>
  <c r="CU265" i="9"/>
  <c r="CU269" i="9"/>
  <c r="CU273" i="9"/>
  <c r="CU277" i="9"/>
  <c r="CU165" i="9"/>
  <c r="CU189" i="9"/>
  <c r="CU203" i="9"/>
  <c r="CU219" i="9"/>
  <c r="CU231" i="9"/>
  <c r="CU234" i="9"/>
  <c r="CU237" i="9"/>
  <c r="CU249" i="9"/>
  <c r="CU250" i="9"/>
  <c r="CU251" i="9"/>
  <c r="CU255" i="9"/>
  <c r="CU259" i="9"/>
  <c r="CU263" i="9"/>
  <c r="CU267" i="9"/>
  <c r="CU271" i="9"/>
  <c r="CU275" i="9"/>
  <c r="CU279" i="9"/>
  <c r="CU283" i="9"/>
  <c r="CU287" i="9"/>
  <c r="CU291" i="9"/>
  <c r="CU295" i="9"/>
  <c r="CU299" i="9"/>
  <c r="CU303" i="9"/>
  <c r="CU307" i="9"/>
  <c r="CU311" i="9"/>
  <c r="CU190" i="9"/>
  <c r="CU230" i="9"/>
  <c r="CU246" i="9"/>
  <c r="CU260" i="9"/>
  <c r="CU268" i="9"/>
  <c r="CU276" i="9"/>
  <c r="CU288" i="9"/>
  <c r="CU289" i="9"/>
  <c r="CU290" i="9"/>
  <c r="CU304" i="9"/>
  <c r="CU305" i="9"/>
  <c r="CU306" i="9"/>
  <c r="CU315" i="9"/>
  <c r="CU319" i="9"/>
  <c r="CU323" i="9"/>
  <c r="CU327" i="9"/>
  <c r="CU331" i="9"/>
  <c r="CU335" i="9"/>
  <c r="CU339" i="9"/>
  <c r="CU343" i="9"/>
  <c r="CU347" i="9"/>
  <c r="CU351" i="9"/>
  <c r="CU355" i="9"/>
  <c r="CU359" i="9"/>
  <c r="CU363" i="9"/>
  <c r="CU367" i="9"/>
  <c r="CU371" i="9"/>
  <c r="CU375" i="9"/>
  <c r="CU379" i="9"/>
  <c r="CU383" i="9"/>
  <c r="CU387" i="9"/>
  <c r="CU391" i="9"/>
  <c r="CU395" i="9"/>
  <c r="CU399" i="9"/>
  <c r="CU403" i="9"/>
  <c r="CU407" i="9"/>
  <c r="CU411" i="9"/>
  <c r="CU415" i="9"/>
  <c r="CU419" i="9"/>
  <c r="CU423" i="9"/>
  <c r="CU427" i="9"/>
  <c r="CU431" i="9"/>
  <c r="CU435" i="9"/>
  <c r="CU439" i="9"/>
  <c r="CU443" i="9"/>
  <c r="CU215" i="9"/>
  <c r="CU238" i="9"/>
  <c r="CU258" i="9"/>
  <c r="CU266" i="9"/>
  <c r="CU274" i="9"/>
  <c r="CU292" i="9"/>
  <c r="CU293" i="9"/>
  <c r="CU294" i="9"/>
  <c r="CU308" i="9"/>
  <c r="CU309" i="9"/>
  <c r="CU310" i="9"/>
  <c r="CU318" i="9"/>
  <c r="CU322" i="9"/>
  <c r="CU326" i="9"/>
  <c r="CU330" i="9"/>
  <c r="CU334" i="9"/>
  <c r="CU338" i="9"/>
  <c r="CU342" i="9"/>
  <c r="CU346" i="9"/>
  <c r="CU350" i="9"/>
  <c r="CU354" i="9"/>
  <c r="CU358" i="9"/>
  <c r="CU362" i="9"/>
  <c r="CU366" i="9"/>
  <c r="CU370" i="9"/>
  <c r="CU173" i="9"/>
  <c r="CU207" i="9"/>
  <c r="CU233" i="9"/>
  <c r="CU253" i="9"/>
  <c r="CU254" i="9"/>
  <c r="CU270" i="9"/>
  <c r="CU285" i="9"/>
  <c r="CU300" i="9"/>
  <c r="CU302" i="9"/>
  <c r="CU320" i="9"/>
  <c r="CU328" i="9"/>
  <c r="CU336" i="9"/>
  <c r="CU344" i="9"/>
  <c r="CU352" i="9"/>
  <c r="CU360" i="9"/>
  <c r="CU368" i="9"/>
  <c r="CU380" i="9"/>
  <c r="CU381" i="9"/>
  <c r="CU382" i="9"/>
  <c r="CU396" i="9"/>
  <c r="CU397" i="9"/>
  <c r="CU398" i="9"/>
  <c r="CU412" i="9"/>
  <c r="CU413" i="9"/>
  <c r="CU414" i="9"/>
  <c r="CU428" i="9"/>
  <c r="CU429" i="9"/>
  <c r="CU430" i="9"/>
  <c r="CU444" i="9"/>
  <c r="CU247" i="9"/>
  <c r="CU256" i="9"/>
  <c r="CU272" i="9"/>
  <c r="CU280" i="9"/>
  <c r="CU282" i="9"/>
  <c r="CU297" i="9"/>
  <c r="CU312" i="9"/>
  <c r="CU314" i="9"/>
  <c r="CU321" i="9"/>
  <c r="CU329" i="9"/>
  <c r="CU337" i="9"/>
  <c r="CU345" i="9"/>
  <c r="CU353" i="9"/>
  <c r="CU361" i="9"/>
  <c r="CU369" i="9"/>
  <c r="CU384" i="9"/>
  <c r="CU385" i="9"/>
  <c r="CU386" i="9"/>
  <c r="CU400" i="9"/>
  <c r="CU401" i="9"/>
  <c r="CU402" i="9"/>
  <c r="CU416" i="9"/>
  <c r="CU417" i="9"/>
  <c r="CU418" i="9"/>
  <c r="CU432" i="9"/>
  <c r="CU433" i="9"/>
  <c r="CU434" i="9"/>
  <c r="CU448" i="9"/>
  <c r="CU452" i="9"/>
  <c r="CU456" i="9"/>
  <c r="CU460" i="9"/>
  <c r="CU464" i="9"/>
  <c r="CU468" i="9"/>
  <c r="CU472" i="9"/>
  <c r="CU476" i="9"/>
  <c r="CU480" i="9"/>
  <c r="CU484" i="9"/>
  <c r="CU488" i="9"/>
  <c r="CU492" i="9"/>
  <c r="CU496" i="9"/>
  <c r="CU500" i="9"/>
  <c r="CU504" i="9"/>
  <c r="CU508" i="9"/>
  <c r="CU512" i="9"/>
  <c r="CU516" i="9"/>
  <c r="CU520" i="9"/>
  <c r="CU262" i="9"/>
  <c r="CU284" i="9"/>
  <c r="CU301" i="9"/>
  <c r="CU316" i="9"/>
  <c r="CU332" i="9"/>
  <c r="CU348" i="9"/>
  <c r="CU364" i="9"/>
  <c r="CU373" i="9"/>
  <c r="CU388" i="9"/>
  <c r="CU390" i="9"/>
  <c r="CU405" i="9"/>
  <c r="CU420" i="9"/>
  <c r="CU422" i="9"/>
  <c r="CU437" i="9"/>
  <c r="CU453" i="9"/>
  <c r="CU454" i="9"/>
  <c r="CU455" i="9"/>
  <c r="CU469" i="9"/>
  <c r="CU470" i="9"/>
  <c r="CU471" i="9"/>
  <c r="CU485" i="9"/>
  <c r="CU486" i="9"/>
  <c r="CU487" i="9"/>
  <c r="CU501" i="9"/>
  <c r="CU502" i="9"/>
  <c r="CU503" i="9"/>
  <c r="CU517" i="9"/>
  <c r="CU518" i="9"/>
  <c r="CU519" i="9"/>
  <c r="CU523" i="9"/>
  <c r="CU527" i="9"/>
  <c r="CU531" i="9"/>
  <c r="CU535" i="9"/>
  <c r="CU539" i="9"/>
  <c r="CU543" i="9"/>
  <c r="CU547" i="9"/>
  <c r="CU551" i="9"/>
  <c r="CU555" i="9"/>
  <c r="CU559" i="9"/>
  <c r="CU563" i="9"/>
  <c r="CU567" i="9"/>
  <c r="CU571" i="9"/>
  <c r="CU575" i="9"/>
  <c r="CU579" i="9"/>
  <c r="CU583" i="9"/>
  <c r="CU587" i="9"/>
  <c r="CU591" i="9"/>
  <c r="CU595" i="9"/>
  <c r="CU599" i="9"/>
  <c r="CU603" i="9"/>
  <c r="CU607" i="9"/>
  <c r="CU611" i="9"/>
  <c r="CU615" i="9"/>
  <c r="CU619" i="9"/>
  <c r="CU623" i="9"/>
  <c r="CU627" i="9"/>
  <c r="CU631" i="9"/>
  <c r="CU635" i="9"/>
  <c r="CU639" i="9"/>
  <c r="CU643" i="9"/>
  <c r="CU647" i="9"/>
  <c r="CU651" i="9"/>
  <c r="CU655" i="9"/>
  <c r="CU659" i="9"/>
  <c r="CU561" i="9"/>
  <c r="CU577" i="9"/>
  <c r="CU585" i="9"/>
  <c r="CU589" i="9"/>
  <c r="CU593" i="9"/>
  <c r="CU597" i="9"/>
  <c r="CU617" i="9"/>
  <c r="CU621" i="9"/>
  <c r="CU629" i="9"/>
  <c r="CU641" i="9"/>
  <c r="CU645" i="9"/>
  <c r="CU657" i="9"/>
  <c r="CU661" i="9"/>
  <c r="CU442" i="9"/>
  <c r="CU449" i="9"/>
  <c r="CU235" i="9"/>
  <c r="CU296" i="9"/>
  <c r="CU313" i="9"/>
  <c r="CU325" i="9"/>
  <c r="CU341" i="9"/>
  <c r="CU357" i="9"/>
  <c r="CU377" i="9"/>
  <c r="CU392" i="9"/>
  <c r="CU394" i="9"/>
  <c r="CU409" i="9"/>
  <c r="CU424" i="9"/>
  <c r="CU426" i="9"/>
  <c r="CU441" i="9"/>
  <c r="CU457" i="9"/>
  <c r="CU458" i="9"/>
  <c r="CU459" i="9"/>
  <c r="CU473" i="9"/>
  <c r="CU474" i="9"/>
  <c r="CU475" i="9"/>
  <c r="CU489" i="9"/>
  <c r="CU490" i="9"/>
  <c r="CU491" i="9"/>
  <c r="CU505" i="9"/>
  <c r="CU506" i="9"/>
  <c r="CU507" i="9"/>
  <c r="CU521" i="9"/>
  <c r="CU522" i="9"/>
  <c r="CU526" i="9"/>
  <c r="CU530" i="9"/>
  <c r="CU534" i="9"/>
  <c r="CU538" i="9"/>
  <c r="CU542" i="9"/>
  <c r="CU546" i="9"/>
  <c r="CU550" i="9"/>
  <c r="CU554" i="9"/>
  <c r="CU558" i="9"/>
  <c r="CU562" i="9"/>
  <c r="CU566" i="9"/>
  <c r="CU570" i="9"/>
  <c r="CU574" i="9"/>
  <c r="CU578" i="9"/>
  <c r="CU582" i="9"/>
  <c r="CU586" i="9"/>
  <c r="CU590" i="9"/>
  <c r="CU594" i="9"/>
  <c r="CU598" i="9"/>
  <c r="CU602" i="9"/>
  <c r="CU606" i="9"/>
  <c r="CU610" i="9"/>
  <c r="CU614" i="9"/>
  <c r="CU618" i="9"/>
  <c r="CU622" i="9"/>
  <c r="CU626" i="9"/>
  <c r="CU630" i="9"/>
  <c r="CU634" i="9"/>
  <c r="CU638" i="9"/>
  <c r="CU642" i="9"/>
  <c r="CU646" i="9"/>
  <c r="CU650" i="9"/>
  <c r="CU654" i="9"/>
  <c r="CU658" i="9"/>
  <c r="CU609" i="9"/>
  <c r="CU613" i="9"/>
  <c r="CU245" i="9"/>
  <c r="CU264" i="9"/>
  <c r="CU281" i="9"/>
  <c r="CU298" i="9"/>
  <c r="CU317" i="9"/>
  <c r="CU333" i="9"/>
  <c r="CU349" i="9"/>
  <c r="CU376" i="9"/>
  <c r="CU378" i="9"/>
  <c r="CU393" i="9"/>
  <c r="CU410" i="9"/>
  <c r="CU425" i="9"/>
  <c r="CU440" i="9"/>
  <c r="CU450" i="9"/>
  <c r="CU278" i="9"/>
  <c r="CU286" i="9"/>
  <c r="CU324" i="9"/>
  <c r="CU340" i="9"/>
  <c r="CU356" i="9"/>
  <c r="CU372" i="9"/>
  <c r="CU374" i="9"/>
  <c r="CU389" i="9"/>
  <c r="CU404" i="9"/>
  <c r="CU406" i="9"/>
  <c r="CU421" i="9"/>
  <c r="CU436" i="9"/>
  <c r="CU438" i="9"/>
  <c r="CU445" i="9"/>
  <c r="CU446" i="9"/>
  <c r="CU447" i="9"/>
  <c r="CU461" i="9"/>
  <c r="CU462" i="9"/>
  <c r="CU463" i="9"/>
  <c r="CU477" i="9"/>
  <c r="CU478" i="9"/>
  <c r="CU479" i="9"/>
  <c r="CU493" i="9"/>
  <c r="CU494" i="9"/>
  <c r="CU495" i="9"/>
  <c r="CU509" i="9"/>
  <c r="CU510" i="9"/>
  <c r="CU511" i="9"/>
  <c r="CU525" i="9"/>
  <c r="CU529" i="9"/>
  <c r="CU533" i="9"/>
  <c r="CU537" i="9"/>
  <c r="CU541" i="9"/>
  <c r="CU545" i="9"/>
  <c r="CU549" i="9"/>
  <c r="CU553" i="9"/>
  <c r="CU557" i="9"/>
  <c r="CU565" i="9"/>
  <c r="CU569" i="9"/>
  <c r="CU573" i="9"/>
  <c r="CU581" i="9"/>
  <c r="CU601" i="9"/>
  <c r="CU605" i="9"/>
  <c r="CU625" i="9"/>
  <c r="CU633" i="9"/>
  <c r="CU637" i="9"/>
  <c r="CU649" i="9"/>
  <c r="CU653" i="9"/>
  <c r="CU365" i="9"/>
  <c r="CU408" i="9"/>
  <c r="CU465" i="9"/>
  <c r="CU482" i="9"/>
  <c r="CU499" i="9"/>
  <c r="CU528" i="9"/>
  <c r="CU544" i="9"/>
  <c r="CU560" i="9"/>
  <c r="CU576" i="9"/>
  <c r="CU592" i="9"/>
  <c r="CU608" i="9"/>
  <c r="CU624" i="9"/>
  <c r="CU640" i="9"/>
  <c r="CU656" i="9"/>
  <c r="CU483" i="9"/>
  <c r="CU564" i="9"/>
  <c r="CU580" i="9"/>
  <c r="CU628" i="9"/>
  <c r="CU451" i="9"/>
  <c r="CU481" i="9"/>
  <c r="CU498" i="9"/>
  <c r="CU515" i="9"/>
  <c r="CU524" i="9"/>
  <c r="CU540" i="9"/>
  <c r="CU556" i="9"/>
  <c r="CU572" i="9"/>
  <c r="CU588" i="9"/>
  <c r="CU604" i="9"/>
  <c r="CU620" i="9"/>
  <c r="CU636" i="9"/>
  <c r="CU652" i="9"/>
  <c r="CU466" i="9"/>
  <c r="CU596" i="9"/>
  <c r="CU467" i="9"/>
  <c r="CU497" i="9"/>
  <c r="CU514" i="9"/>
  <c r="CU536" i="9"/>
  <c r="CU552" i="9"/>
  <c r="CU568" i="9"/>
  <c r="CU584" i="9"/>
  <c r="CU600" i="9"/>
  <c r="CU616" i="9"/>
  <c r="CU632" i="9"/>
  <c r="CU648" i="9"/>
  <c r="CU513" i="9"/>
  <c r="CU532" i="9"/>
  <c r="CU548" i="9"/>
  <c r="CU612" i="9"/>
  <c r="CU644" i="9"/>
  <c r="CU660" i="9"/>
  <c r="AM14" i="9"/>
  <c r="AM18" i="9"/>
  <c r="AM24" i="9"/>
  <c r="AM29" i="9"/>
  <c r="AM28" i="9"/>
  <c r="AM34" i="9"/>
  <c r="AM38" i="9"/>
  <c r="AM42" i="9"/>
  <c r="AM46" i="9"/>
  <c r="AM50" i="9"/>
  <c r="AM54" i="9"/>
  <c r="AM59" i="9"/>
  <c r="AM63" i="9"/>
  <c r="AM67" i="9"/>
  <c r="AM71" i="9"/>
  <c r="AM74" i="9"/>
  <c r="AM78" i="9"/>
  <c r="AM82" i="9"/>
  <c r="AM86" i="9"/>
  <c r="AM90" i="9"/>
  <c r="AM94" i="9"/>
  <c r="AM98" i="9"/>
  <c r="AM102" i="9"/>
  <c r="AM106" i="9"/>
  <c r="AM110" i="9"/>
  <c r="AM114" i="9"/>
  <c r="AM118" i="9"/>
  <c r="AM122" i="9"/>
  <c r="AM126" i="9"/>
  <c r="AM130" i="9"/>
  <c r="AM134" i="9"/>
  <c r="AM138" i="9"/>
  <c r="AM142" i="9"/>
  <c r="AM146" i="9"/>
  <c r="AM150" i="9"/>
  <c r="AM154" i="9"/>
  <c r="AM158" i="9"/>
  <c r="AM162" i="9"/>
  <c r="AM166" i="9"/>
  <c r="AM170" i="9"/>
  <c r="AM174" i="9"/>
  <c r="AM178" i="9"/>
  <c r="AM182" i="9"/>
  <c r="AM186" i="9"/>
  <c r="AM190" i="9"/>
  <c r="AM194" i="9"/>
  <c r="AM198" i="9"/>
  <c r="AM202" i="9"/>
  <c r="AM206" i="9"/>
  <c r="AM210" i="9"/>
  <c r="AM214" i="9"/>
  <c r="AM218" i="9"/>
  <c r="AM222" i="9"/>
  <c r="AM226" i="9"/>
  <c r="AM230" i="9"/>
  <c r="AM234" i="9"/>
  <c r="AM238" i="9"/>
  <c r="AM242" i="9"/>
  <c r="AM246" i="9"/>
  <c r="AM250" i="9"/>
  <c r="AM254" i="9"/>
  <c r="AM258" i="9"/>
  <c r="AM262" i="9"/>
  <c r="AM266" i="9"/>
  <c r="AM270" i="9"/>
  <c r="AM274" i="9"/>
  <c r="AM278" i="9"/>
  <c r="AM282" i="9"/>
  <c r="AM286" i="9"/>
  <c r="AM290" i="9"/>
  <c r="AM294" i="9"/>
  <c r="AM298" i="9"/>
  <c r="AM302" i="9"/>
  <c r="AM306" i="9"/>
  <c r="AM310" i="9"/>
  <c r="AM314" i="9"/>
  <c r="AM318" i="9"/>
  <c r="AM322" i="9"/>
  <c r="AM326" i="9"/>
  <c r="AM330" i="9"/>
  <c r="AM334" i="9"/>
  <c r="AM338" i="9"/>
  <c r="AM342" i="9"/>
  <c r="AM346" i="9"/>
  <c r="AM351" i="9"/>
  <c r="AM355" i="9"/>
  <c r="AM359" i="9"/>
  <c r="AM363" i="9"/>
  <c r="AM367" i="9"/>
  <c r="AM371" i="9"/>
  <c r="AM375" i="9"/>
  <c r="AM379" i="9"/>
  <c r="AM383" i="9"/>
  <c r="AM387" i="9"/>
  <c r="AM391" i="9"/>
  <c r="AM395" i="9"/>
  <c r="AM399" i="9"/>
  <c r="AM403" i="9"/>
  <c r="AM407" i="9"/>
  <c r="AM411" i="9"/>
  <c r="AM414" i="9"/>
  <c r="AM418" i="9"/>
  <c r="AM422" i="9"/>
  <c r="AM426" i="9"/>
  <c r="AM430" i="9"/>
  <c r="AM434" i="9"/>
  <c r="AM438" i="9"/>
  <c r="AM442" i="9"/>
  <c r="AM446" i="9"/>
  <c r="AM450" i="9"/>
  <c r="AM454" i="9"/>
  <c r="AM458" i="9"/>
  <c r="AM462" i="9"/>
  <c r="AM466" i="9"/>
  <c r="AM470" i="9"/>
  <c r="AM474" i="9"/>
  <c r="AM482" i="9"/>
  <c r="AM486" i="9"/>
  <c r="AM490" i="9"/>
  <c r="AM494" i="9"/>
  <c r="AM498" i="9"/>
  <c r="AM502" i="9"/>
  <c r="AM506" i="9"/>
  <c r="AM510" i="9"/>
  <c r="AM514" i="9"/>
  <c r="AM518" i="9"/>
  <c r="AM522" i="9"/>
  <c r="AM526" i="9"/>
  <c r="AM530" i="9"/>
  <c r="AM534" i="9"/>
  <c r="AM538" i="9"/>
  <c r="AM542" i="9"/>
  <c r="AM546" i="9"/>
  <c r="AM550" i="9"/>
  <c r="AM554" i="9"/>
  <c r="AM558" i="9"/>
  <c r="AM562" i="9"/>
  <c r="AM566" i="9"/>
  <c r="AM570" i="9"/>
  <c r="AM574" i="9"/>
  <c r="AM578" i="9"/>
  <c r="AM582" i="9"/>
  <c r="AM586" i="9"/>
  <c r="AM590" i="9"/>
  <c r="AM594" i="9"/>
  <c r="AM598" i="9"/>
  <c r="AM602" i="9"/>
  <c r="AM606" i="9"/>
  <c r="AM610" i="9"/>
  <c r="AM475" i="9"/>
  <c r="AM614" i="9"/>
  <c r="AM618" i="9"/>
  <c r="AM622" i="9"/>
  <c r="AM626" i="9"/>
  <c r="AM630" i="9"/>
  <c r="AM634" i="9"/>
  <c r="AM638" i="9"/>
  <c r="AM642" i="9"/>
  <c r="AM646" i="9"/>
  <c r="AM650" i="9"/>
  <c r="AM654" i="9"/>
  <c r="AM658" i="9"/>
  <c r="AM503" i="9"/>
  <c r="AM611" i="9"/>
  <c r="AM476" i="9"/>
  <c r="AM615" i="9"/>
  <c r="AM619" i="9"/>
  <c r="AM623" i="9"/>
  <c r="AM627" i="9"/>
  <c r="AM631" i="9"/>
  <c r="AM635" i="9"/>
  <c r="AM639" i="9"/>
  <c r="AM643" i="9"/>
  <c r="AM647" i="9"/>
  <c r="AM651" i="9"/>
  <c r="AM655" i="9"/>
  <c r="AM659" i="9"/>
  <c r="AM221" i="9"/>
  <c r="AM301" i="9"/>
  <c r="AM329" i="9"/>
  <c r="AM345" i="9"/>
  <c r="AM354" i="9"/>
  <c r="AM362" i="9"/>
  <c r="AM374" i="9"/>
  <c r="AM386" i="9"/>
  <c r="AM394" i="9"/>
  <c r="AM406" i="9"/>
  <c r="AM417" i="9"/>
  <c r="AM425" i="9"/>
  <c r="AM437" i="9"/>
  <c r="AM449" i="9"/>
  <c r="AM465" i="9"/>
  <c r="AM481" i="9"/>
  <c r="AM493" i="9"/>
  <c r="AM505" i="9"/>
  <c r="AM517" i="9"/>
  <c r="AM525" i="9"/>
  <c r="AM537" i="9"/>
  <c r="AM545" i="9"/>
  <c r="AM557" i="9"/>
  <c r="AM569" i="9"/>
  <c r="AM577" i="9"/>
  <c r="AM589" i="9"/>
  <c r="AM601" i="9"/>
  <c r="AM609" i="9"/>
  <c r="AM617" i="9"/>
  <c r="AM625" i="9"/>
  <c r="AM633" i="9"/>
  <c r="AM645" i="9"/>
  <c r="AM653" i="9"/>
  <c r="AM15" i="9"/>
  <c r="AM19" i="9"/>
  <c r="AM26" i="9"/>
  <c r="AM31" i="9"/>
  <c r="AM30" i="9"/>
  <c r="AM35" i="9"/>
  <c r="AM39" i="9"/>
  <c r="AM43" i="9"/>
  <c r="AM47" i="9"/>
  <c r="AM51" i="9"/>
  <c r="AM56" i="9"/>
  <c r="AM60" i="9"/>
  <c r="AM64" i="9"/>
  <c r="AM68" i="9"/>
  <c r="AM72" i="9"/>
  <c r="AM75" i="9"/>
  <c r="AM79" i="9"/>
  <c r="AM83" i="9"/>
  <c r="AM87" i="9"/>
  <c r="AM91" i="9"/>
  <c r="AM95" i="9"/>
  <c r="AM99" i="9"/>
  <c r="AM103" i="9"/>
  <c r="AM107" i="9"/>
  <c r="AM111" i="9"/>
  <c r="AM115" i="9"/>
  <c r="AM119" i="9"/>
  <c r="AM123" i="9"/>
  <c r="AM127" i="9"/>
  <c r="AM131" i="9"/>
  <c r="AM135" i="9"/>
  <c r="AM139" i="9"/>
  <c r="AM143" i="9"/>
  <c r="AM147" i="9"/>
  <c r="AM151" i="9"/>
  <c r="AM155" i="9"/>
  <c r="AM159" i="9"/>
  <c r="AM163" i="9"/>
  <c r="AM167" i="9"/>
  <c r="AM171" i="9"/>
  <c r="AM175" i="9"/>
  <c r="AM179" i="9"/>
  <c r="AM183" i="9"/>
  <c r="AM187" i="9"/>
  <c r="AM191" i="9"/>
  <c r="AM195" i="9"/>
  <c r="AM199" i="9"/>
  <c r="AM203" i="9"/>
  <c r="AM207" i="9"/>
  <c r="AM211" i="9"/>
  <c r="AM215" i="9"/>
  <c r="AM219" i="9"/>
  <c r="AM223" i="9"/>
  <c r="AM227" i="9"/>
  <c r="AM231" i="9"/>
  <c r="AM235" i="9"/>
  <c r="AM239" i="9"/>
  <c r="AM243" i="9"/>
  <c r="AM247" i="9"/>
  <c r="AM251" i="9"/>
  <c r="AM255" i="9"/>
  <c r="AM259" i="9"/>
  <c r="AM263" i="9"/>
  <c r="AM267" i="9"/>
  <c r="AM271" i="9"/>
  <c r="AM275" i="9"/>
  <c r="AM279" i="9"/>
  <c r="AM283" i="9"/>
  <c r="AM287" i="9"/>
  <c r="AM291" i="9"/>
  <c r="AM295" i="9"/>
  <c r="AM299" i="9"/>
  <c r="AM303" i="9"/>
  <c r="AM307" i="9"/>
  <c r="AM311" i="9"/>
  <c r="AM315" i="9"/>
  <c r="AM319" i="9"/>
  <c r="AM323" i="9"/>
  <c r="AM327" i="9"/>
  <c r="AM331" i="9"/>
  <c r="AM335" i="9"/>
  <c r="AM339" i="9"/>
  <c r="AM343" i="9"/>
  <c r="AM348" i="9"/>
  <c r="AM352" i="9"/>
  <c r="AM356" i="9"/>
  <c r="AM360" i="9"/>
  <c r="AM364" i="9"/>
  <c r="AM368" i="9"/>
  <c r="AM372" i="9"/>
  <c r="AM376" i="9"/>
  <c r="AM380" i="9"/>
  <c r="AM384" i="9"/>
  <c r="AM388" i="9"/>
  <c r="AM392" i="9"/>
  <c r="AM396" i="9"/>
  <c r="AM400" i="9"/>
  <c r="AM404" i="9"/>
  <c r="AM408" i="9"/>
  <c r="AM412" i="9"/>
  <c r="AM415" i="9"/>
  <c r="AM419" i="9"/>
  <c r="AM423" i="9"/>
  <c r="AM427" i="9"/>
  <c r="AM431" i="9"/>
  <c r="AM435" i="9"/>
  <c r="AM439" i="9"/>
  <c r="AM443" i="9"/>
  <c r="AM447" i="9"/>
  <c r="AM451" i="9"/>
  <c r="AM455" i="9"/>
  <c r="AM459" i="9"/>
  <c r="AM463" i="9"/>
  <c r="AM467" i="9"/>
  <c r="AM471" i="9"/>
  <c r="AM479" i="9"/>
  <c r="AM483" i="9"/>
  <c r="AM487" i="9"/>
  <c r="AM491" i="9"/>
  <c r="AM495" i="9"/>
  <c r="AM499" i="9"/>
  <c r="AM507" i="9"/>
  <c r="AM511" i="9"/>
  <c r="AM515" i="9"/>
  <c r="AM519" i="9"/>
  <c r="AM523" i="9"/>
  <c r="AM527" i="9"/>
  <c r="AM531" i="9"/>
  <c r="AM535" i="9"/>
  <c r="AM539" i="9"/>
  <c r="AM543" i="9"/>
  <c r="AM547" i="9"/>
  <c r="AM551" i="9"/>
  <c r="AM555" i="9"/>
  <c r="AM559" i="9"/>
  <c r="AM563" i="9"/>
  <c r="AM567" i="9"/>
  <c r="AM571" i="9"/>
  <c r="AM575" i="9"/>
  <c r="AM579" i="9"/>
  <c r="AM583" i="9"/>
  <c r="AM587" i="9"/>
  <c r="AM591" i="9"/>
  <c r="AM595" i="9"/>
  <c r="AM599" i="9"/>
  <c r="AM603" i="9"/>
  <c r="AM607" i="9"/>
  <c r="AM13" i="9"/>
  <c r="AM22" i="9"/>
  <c r="AM23" i="9"/>
  <c r="AM27" i="9"/>
  <c r="AM37" i="9"/>
  <c r="AM41" i="9"/>
  <c r="AM45" i="9"/>
  <c r="AM53" i="9"/>
  <c r="AM58" i="9"/>
  <c r="AM66" i="9"/>
  <c r="AM55" i="9"/>
  <c r="AM81" i="9"/>
  <c r="AM89" i="9"/>
  <c r="AM93" i="9"/>
  <c r="AM101" i="9"/>
  <c r="AM105" i="9"/>
  <c r="AM109" i="9"/>
  <c r="AM117" i="9"/>
  <c r="AM121" i="9"/>
  <c r="AM125" i="9"/>
  <c r="AM133" i="9"/>
  <c r="AM137" i="9"/>
  <c r="AM141" i="9"/>
  <c r="AM149" i="9"/>
  <c r="AM153" i="9"/>
  <c r="AM161" i="9"/>
  <c r="AM165" i="9"/>
  <c r="AM169" i="9"/>
  <c r="AM177" i="9"/>
  <c r="AM185" i="9"/>
  <c r="AM189" i="9"/>
  <c r="AM197" i="9"/>
  <c r="AM209" i="9"/>
  <c r="AM217" i="9"/>
  <c r="AM229" i="9"/>
  <c r="AM237" i="9"/>
  <c r="AM249" i="9"/>
  <c r="AM257" i="9"/>
  <c r="AM261" i="9"/>
  <c r="AM269" i="9"/>
  <c r="AM277" i="9"/>
  <c r="AM285" i="9"/>
  <c r="AM293" i="9"/>
  <c r="AM305" i="9"/>
  <c r="AM313" i="9"/>
  <c r="AM321" i="9"/>
  <c r="AM337" i="9"/>
  <c r="AM350" i="9"/>
  <c r="AM366" i="9"/>
  <c r="AM378" i="9"/>
  <c r="AM398" i="9"/>
  <c r="AM413" i="9"/>
  <c r="AM429" i="9"/>
  <c r="AM445" i="9"/>
  <c r="AM457" i="9"/>
  <c r="AM473" i="9"/>
  <c r="AM489" i="9"/>
  <c r="AM501" i="9"/>
  <c r="AM513" i="9"/>
  <c r="AM533" i="9"/>
  <c r="AM549" i="9"/>
  <c r="AM565" i="9"/>
  <c r="AM585" i="9"/>
  <c r="AM597" i="9"/>
  <c r="AM613" i="9"/>
  <c r="AM629" i="9"/>
  <c r="AM641" i="9"/>
  <c r="AM661" i="9"/>
  <c r="AM12" i="9"/>
  <c r="AM16" i="9"/>
  <c r="AM20" i="9"/>
  <c r="AM21" i="9"/>
  <c r="AM25" i="9"/>
  <c r="AM32" i="9"/>
  <c r="AM36" i="9"/>
  <c r="AM40" i="9"/>
  <c r="AM44" i="9"/>
  <c r="AM48" i="9"/>
  <c r="AM52" i="9"/>
  <c r="AM57" i="9"/>
  <c r="AM61" i="9"/>
  <c r="AM65" i="9"/>
  <c r="AM69" i="9"/>
  <c r="AM73" i="9"/>
  <c r="AM76" i="9"/>
  <c r="AM80" i="9"/>
  <c r="AM84" i="9"/>
  <c r="AM88" i="9"/>
  <c r="AM92" i="9"/>
  <c r="AM96" i="9"/>
  <c r="AM100" i="9"/>
  <c r="AM104" i="9"/>
  <c r="AM108" i="9"/>
  <c r="AM112" i="9"/>
  <c r="AM116" i="9"/>
  <c r="AM120" i="9"/>
  <c r="AM124" i="9"/>
  <c r="AM128" i="9"/>
  <c r="AM132" i="9"/>
  <c r="AM136" i="9"/>
  <c r="AM140" i="9"/>
  <c r="AM144" i="9"/>
  <c r="AM148" i="9"/>
  <c r="AM152" i="9"/>
  <c r="AM156" i="9"/>
  <c r="AM160" i="9"/>
  <c r="AM164" i="9"/>
  <c r="AM168" i="9"/>
  <c r="AM172" i="9"/>
  <c r="AM176" i="9"/>
  <c r="AM180" i="9"/>
  <c r="AM184" i="9"/>
  <c r="AM188" i="9"/>
  <c r="AM192" i="9"/>
  <c r="AM196" i="9"/>
  <c r="AM200" i="9"/>
  <c r="AM204" i="9"/>
  <c r="AM208" i="9"/>
  <c r="AM212" i="9"/>
  <c r="AM216" i="9"/>
  <c r="AM220" i="9"/>
  <c r="AM224" i="9"/>
  <c r="AM228" i="9"/>
  <c r="AM232" i="9"/>
  <c r="AM236" i="9"/>
  <c r="AM240" i="9"/>
  <c r="AM244" i="9"/>
  <c r="AM248" i="9"/>
  <c r="AM252" i="9"/>
  <c r="AM256" i="9"/>
  <c r="AM260" i="9"/>
  <c r="AM264" i="9"/>
  <c r="AM268" i="9"/>
  <c r="AM272" i="9"/>
  <c r="AM276" i="9"/>
  <c r="AM280" i="9"/>
  <c r="AM284" i="9"/>
  <c r="AM288" i="9"/>
  <c r="AM292" i="9"/>
  <c r="AM296" i="9"/>
  <c r="AM300" i="9"/>
  <c r="AM304" i="9"/>
  <c r="AM308" i="9"/>
  <c r="AM312" i="9"/>
  <c r="AM316" i="9"/>
  <c r="AM320" i="9"/>
  <c r="AM324" i="9"/>
  <c r="AM328" i="9"/>
  <c r="AM332" i="9"/>
  <c r="AM336" i="9"/>
  <c r="AM340" i="9"/>
  <c r="AM344" i="9"/>
  <c r="AM349" i="9"/>
  <c r="AM353" i="9"/>
  <c r="AM357" i="9"/>
  <c r="AM361" i="9"/>
  <c r="AM365" i="9"/>
  <c r="AM369" i="9"/>
  <c r="AM373" i="9"/>
  <c r="AM377" i="9"/>
  <c r="AM381" i="9"/>
  <c r="AM385" i="9"/>
  <c r="AM389" i="9"/>
  <c r="AM393" i="9"/>
  <c r="AM397" i="9"/>
  <c r="AM401" i="9"/>
  <c r="AM405" i="9"/>
  <c r="AM409" i="9"/>
  <c r="AM347" i="9"/>
  <c r="AM416" i="9"/>
  <c r="AM420" i="9"/>
  <c r="AM424" i="9"/>
  <c r="AM428" i="9"/>
  <c r="AM432" i="9"/>
  <c r="AM436" i="9"/>
  <c r="AM440" i="9"/>
  <c r="AM444" i="9"/>
  <c r="AM448" i="9"/>
  <c r="AM452" i="9"/>
  <c r="AM456" i="9"/>
  <c r="AM460" i="9"/>
  <c r="AM464" i="9"/>
  <c r="AM468" i="9"/>
  <c r="AM472" i="9"/>
  <c r="AM480" i="9"/>
  <c r="AM484" i="9"/>
  <c r="AM488" i="9"/>
  <c r="AM492" i="9"/>
  <c r="AM496" i="9"/>
  <c r="AM500" i="9"/>
  <c r="AM504" i="9"/>
  <c r="AM508" i="9"/>
  <c r="AM512" i="9"/>
  <c r="AM516" i="9"/>
  <c r="AM520" i="9"/>
  <c r="AM524" i="9"/>
  <c r="AM528" i="9"/>
  <c r="AM532" i="9"/>
  <c r="AM536" i="9"/>
  <c r="AM540" i="9"/>
  <c r="AM544" i="9"/>
  <c r="AM548" i="9"/>
  <c r="AM552" i="9"/>
  <c r="AM556" i="9"/>
  <c r="AM560" i="9"/>
  <c r="AM564" i="9"/>
  <c r="AM568" i="9"/>
  <c r="AM572" i="9"/>
  <c r="AM576" i="9"/>
  <c r="AM580" i="9"/>
  <c r="AM584" i="9"/>
  <c r="AM588" i="9"/>
  <c r="AM592" i="9"/>
  <c r="AM596" i="9"/>
  <c r="AM600" i="9"/>
  <c r="AM604" i="9"/>
  <c r="AM608" i="9"/>
  <c r="AM612" i="9"/>
  <c r="AM477" i="9"/>
  <c r="AM616" i="9"/>
  <c r="AM620" i="9"/>
  <c r="AM624" i="9"/>
  <c r="AM628" i="9"/>
  <c r="AM632" i="9"/>
  <c r="AM636" i="9"/>
  <c r="AM640" i="9"/>
  <c r="AM644" i="9"/>
  <c r="AM648" i="9"/>
  <c r="AM652" i="9"/>
  <c r="AM656" i="9"/>
  <c r="AM660" i="9"/>
  <c r="AM17" i="9"/>
  <c r="AM33" i="9"/>
  <c r="AM49" i="9"/>
  <c r="AM62" i="9"/>
  <c r="AM70" i="9"/>
  <c r="AM77" i="9"/>
  <c r="AM85" i="9"/>
  <c r="AM97" i="9"/>
  <c r="AM113" i="9"/>
  <c r="AM129" i="9"/>
  <c r="AM145" i="9"/>
  <c r="AM157" i="9"/>
  <c r="AM173" i="9"/>
  <c r="AM181" i="9"/>
  <c r="AM193" i="9"/>
  <c r="AM201" i="9"/>
  <c r="AM205" i="9"/>
  <c r="AM213" i="9"/>
  <c r="AM225" i="9"/>
  <c r="AM233" i="9"/>
  <c r="AM241" i="9"/>
  <c r="AM245" i="9"/>
  <c r="AM253" i="9"/>
  <c r="AM265" i="9"/>
  <c r="AM273" i="9"/>
  <c r="AM281" i="9"/>
  <c r="AM289" i="9"/>
  <c r="AM297" i="9"/>
  <c r="AM309" i="9"/>
  <c r="AM317" i="9"/>
  <c r="AM325" i="9"/>
  <c r="AM333" i="9"/>
  <c r="AM341" i="9"/>
  <c r="AM358" i="9"/>
  <c r="AM370" i="9"/>
  <c r="AM382" i="9"/>
  <c r="AM390" i="9"/>
  <c r="AM402" i="9"/>
  <c r="AM410" i="9"/>
  <c r="AM421" i="9"/>
  <c r="AM433" i="9"/>
  <c r="AM441" i="9"/>
  <c r="AM453" i="9"/>
  <c r="AM461" i="9"/>
  <c r="AM469" i="9"/>
  <c r="AM485" i="9"/>
  <c r="AM497" i="9"/>
  <c r="AM509" i="9"/>
  <c r="AM521" i="9"/>
  <c r="AM529" i="9"/>
  <c r="AM541" i="9"/>
  <c r="AM553" i="9"/>
  <c r="AM561" i="9"/>
  <c r="AM573" i="9"/>
  <c r="AM581" i="9"/>
  <c r="AM593" i="9"/>
  <c r="AM605" i="9"/>
  <c r="AM478" i="9"/>
  <c r="AM621" i="9"/>
  <c r="AM637" i="9"/>
  <c r="AM649" i="9"/>
  <c r="AM657" i="9"/>
  <c r="AN11" i="9"/>
  <c r="AO6" i="9"/>
  <c r="CW6" i="9"/>
  <c r="AN68" i="6"/>
  <c r="AN66" i="6"/>
  <c r="AN60" i="6"/>
  <c r="AN54" i="6"/>
  <c r="AN62" i="6"/>
  <c r="AN58" i="6"/>
  <c r="AN56" i="6"/>
  <c r="AN48" i="6"/>
  <c r="AN64" i="6"/>
  <c r="AN46" i="6"/>
  <c r="AN52" i="6"/>
  <c r="AN44" i="6"/>
  <c r="AN42" i="6"/>
  <c r="AN38" i="6"/>
  <c r="AN30" i="6"/>
  <c r="AN50" i="6"/>
  <c r="AN36" i="6"/>
  <c r="AN28" i="6"/>
  <c r="AN34" i="6"/>
  <c r="AN26" i="6"/>
  <c r="AN32" i="6"/>
  <c r="AN24" i="6"/>
  <c r="AN16" i="6"/>
  <c r="AN14" i="6"/>
  <c r="AN40" i="6"/>
  <c r="AN22" i="6"/>
  <c r="AN20" i="6"/>
  <c r="AN12" i="6"/>
  <c r="AN18" i="6"/>
  <c r="AN13" i="6"/>
  <c r="AN15" i="6"/>
  <c r="AN17" i="6"/>
  <c r="AN19" i="6"/>
  <c r="AN21" i="6"/>
  <c r="AN23" i="6"/>
  <c r="AN25" i="6"/>
  <c r="AN27" i="6"/>
  <c r="AN29" i="6"/>
  <c r="AN31" i="6"/>
  <c r="AN33" i="6"/>
  <c r="AN35" i="6"/>
  <c r="AN37" i="6"/>
  <c r="AN39" i="6"/>
  <c r="AN41" i="6"/>
  <c r="AN43" i="6"/>
  <c r="AN45" i="6"/>
  <c r="AN51" i="6"/>
  <c r="AN53" i="6"/>
  <c r="AN55" i="6"/>
  <c r="AN57" i="6"/>
  <c r="AN59" i="6"/>
  <c r="AN61" i="6"/>
  <c r="AN63" i="6"/>
  <c r="AN47" i="6"/>
  <c r="AN49" i="6"/>
  <c r="AN65" i="6"/>
  <c r="AN67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83" i="6"/>
  <c r="AN118" i="6"/>
  <c r="AN120" i="6"/>
  <c r="AN122" i="6"/>
  <c r="AN124" i="6"/>
  <c r="AN126" i="6"/>
  <c r="AN128" i="6"/>
  <c r="AN130" i="6"/>
  <c r="AN132" i="6"/>
  <c r="AN134" i="6"/>
  <c r="AN136" i="6"/>
  <c r="AN138" i="6"/>
  <c r="AN140" i="6"/>
  <c r="AN142" i="6"/>
  <c r="AN119" i="6"/>
  <c r="AN121" i="6"/>
  <c r="AN123" i="6"/>
  <c r="AN125" i="6"/>
  <c r="AN127" i="6"/>
  <c r="AN129" i="6"/>
  <c r="AN131" i="6"/>
  <c r="AN133" i="6"/>
  <c r="AN135" i="6"/>
  <c r="AN137" i="6"/>
  <c r="AN139" i="6"/>
  <c r="AN141" i="6"/>
  <c r="AN143" i="6"/>
  <c r="AN145" i="6"/>
  <c r="AN147" i="6"/>
  <c r="AN149" i="6"/>
  <c r="AN151" i="6"/>
  <c r="AN153" i="6"/>
  <c r="AN155" i="6"/>
  <c r="AN157" i="6"/>
  <c r="AN159" i="6"/>
  <c r="AN161" i="6"/>
  <c r="AN163" i="6"/>
  <c r="AN165" i="6"/>
  <c r="AN167" i="6"/>
  <c r="AN169" i="6"/>
  <c r="AN172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7" i="6"/>
  <c r="AN198" i="6"/>
  <c r="AN199" i="6"/>
  <c r="AN200" i="6"/>
  <c r="AN201" i="6"/>
  <c r="AN202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144" i="6"/>
  <c r="AN146" i="6"/>
  <c r="AN154" i="6"/>
  <c r="AN162" i="6"/>
  <c r="AN170" i="6"/>
  <c r="AN173" i="6"/>
  <c r="AN148" i="6"/>
  <c r="AN156" i="6"/>
  <c r="AN164" i="6"/>
  <c r="AN171" i="6"/>
  <c r="AN150" i="6"/>
  <c r="AN158" i="6"/>
  <c r="AN166" i="6"/>
  <c r="AN231" i="6"/>
  <c r="AN232" i="6"/>
  <c r="AN233" i="6"/>
  <c r="AN234" i="6"/>
  <c r="AN235" i="6"/>
  <c r="AN236" i="6"/>
  <c r="AN237" i="6"/>
  <c r="AN238" i="6"/>
  <c r="AN239" i="6"/>
  <c r="AN240" i="6"/>
  <c r="AN241" i="6"/>
  <c r="AN242" i="6"/>
  <c r="AN243" i="6"/>
  <c r="AN244" i="6"/>
  <c r="AN245" i="6"/>
  <c r="AN246" i="6"/>
  <c r="AN247" i="6"/>
  <c r="AN248" i="6"/>
  <c r="AN249" i="6"/>
  <c r="AN250" i="6"/>
  <c r="AN251" i="6"/>
  <c r="AN252" i="6"/>
  <c r="AN253" i="6"/>
  <c r="AN254" i="6"/>
  <c r="AN255" i="6"/>
  <c r="AN256" i="6"/>
  <c r="AN257" i="6"/>
  <c r="AN258" i="6"/>
  <c r="AN259" i="6"/>
  <c r="AN260" i="6"/>
  <c r="AN261" i="6"/>
  <c r="AN262" i="6"/>
  <c r="AN263" i="6"/>
  <c r="AN264" i="6"/>
  <c r="AN265" i="6"/>
  <c r="AN266" i="6"/>
  <c r="AN267" i="6"/>
  <c r="AN268" i="6"/>
  <c r="AN269" i="6"/>
  <c r="AN270" i="6"/>
  <c r="AN271" i="6"/>
  <c r="AN272" i="6"/>
  <c r="AN273" i="6"/>
  <c r="AN274" i="6"/>
  <c r="AN275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N288" i="6"/>
  <c r="AN289" i="6"/>
  <c r="AN290" i="6"/>
  <c r="AN291" i="6"/>
  <c r="AN292" i="6"/>
  <c r="AN293" i="6"/>
  <c r="AN294" i="6"/>
  <c r="AN295" i="6"/>
  <c r="AN296" i="6"/>
  <c r="AN297" i="6"/>
  <c r="AN298" i="6"/>
  <c r="AN299" i="6"/>
  <c r="AN300" i="6"/>
  <c r="AN301" i="6"/>
  <c r="AN302" i="6"/>
  <c r="AN303" i="6"/>
  <c r="AN304" i="6"/>
  <c r="AN305" i="6"/>
  <c r="AN306" i="6"/>
  <c r="AN307" i="6"/>
  <c r="AN308" i="6"/>
  <c r="AN309" i="6"/>
  <c r="AN310" i="6"/>
  <c r="AN311" i="6"/>
  <c r="AN312" i="6"/>
  <c r="AN313" i="6"/>
  <c r="AN314" i="6"/>
  <c r="AN152" i="6"/>
  <c r="AN160" i="6"/>
  <c r="AN168" i="6"/>
  <c r="AN315" i="6"/>
  <c r="AN317" i="6"/>
  <c r="AN319" i="6"/>
  <c r="AN321" i="6"/>
  <c r="AN323" i="6"/>
  <c r="AN325" i="6"/>
  <c r="AN326" i="6"/>
  <c r="AN327" i="6"/>
  <c r="AN328" i="6"/>
  <c r="AN329" i="6"/>
  <c r="AN330" i="6"/>
  <c r="AN331" i="6"/>
  <c r="AN332" i="6"/>
  <c r="AN333" i="6"/>
  <c r="AN334" i="6"/>
  <c r="AN335" i="6"/>
  <c r="AN336" i="6"/>
  <c r="AN337" i="6"/>
  <c r="AN338" i="6"/>
  <c r="AN339" i="6"/>
  <c r="AN340" i="6"/>
  <c r="AN341" i="6"/>
  <c r="AN342" i="6"/>
  <c r="AN343" i="6"/>
  <c r="AN344" i="6"/>
  <c r="AN345" i="6"/>
  <c r="AN346" i="6"/>
  <c r="AN347" i="6"/>
  <c r="AN348" i="6"/>
  <c r="AN349" i="6"/>
  <c r="AN350" i="6"/>
  <c r="AN351" i="6"/>
  <c r="AN352" i="6"/>
  <c r="AN353" i="6"/>
  <c r="AN354" i="6"/>
  <c r="AN355" i="6"/>
  <c r="AN356" i="6"/>
  <c r="AN357" i="6"/>
  <c r="AN358" i="6"/>
  <c r="AN359" i="6"/>
  <c r="AN360" i="6"/>
  <c r="AN361" i="6"/>
  <c r="AN362" i="6"/>
  <c r="AN363" i="6"/>
  <c r="AN364" i="6"/>
  <c r="AN365" i="6"/>
  <c r="AN366" i="6"/>
  <c r="AN316" i="6"/>
  <c r="AN318" i="6"/>
  <c r="AN320" i="6"/>
  <c r="AN322" i="6"/>
  <c r="AN324" i="6"/>
  <c r="AN367" i="6"/>
  <c r="AN368" i="6"/>
  <c r="AN369" i="6"/>
  <c r="AN370" i="6"/>
  <c r="AN371" i="6"/>
  <c r="AN372" i="6"/>
  <c r="AN373" i="6"/>
  <c r="AN374" i="6"/>
  <c r="AN375" i="6"/>
  <c r="AN376" i="6"/>
  <c r="AN377" i="6"/>
  <c r="AN378" i="6"/>
  <c r="AN379" i="6"/>
  <c r="AN380" i="6"/>
  <c r="AN381" i="6"/>
  <c r="AN382" i="6"/>
  <c r="AN383" i="6"/>
  <c r="AN384" i="6"/>
  <c r="AN385" i="6"/>
  <c r="AN386" i="6"/>
  <c r="AN387" i="6"/>
  <c r="AN388" i="6"/>
  <c r="AN389" i="6"/>
  <c r="AN390" i="6"/>
  <c r="AN391" i="6"/>
  <c r="AN392" i="6"/>
  <c r="AN393" i="6"/>
  <c r="AN394" i="6"/>
  <c r="AN395" i="6"/>
  <c r="AN396" i="6"/>
  <c r="AN397" i="6"/>
  <c r="AN398" i="6"/>
  <c r="AN399" i="6"/>
  <c r="AN400" i="6"/>
  <c r="AN401" i="6"/>
  <c r="AN402" i="6"/>
  <c r="AN403" i="6"/>
  <c r="AN404" i="6"/>
  <c r="AN405" i="6"/>
  <c r="AN406" i="6"/>
  <c r="AN407" i="6"/>
  <c r="AN408" i="6"/>
  <c r="AN409" i="6"/>
  <c r="AN410" i="6"/>
  <c r="AN411" i="6"/>
  <c r="AN412" i="6"/>
  <c r="AN413" i="6"/>
  <c r="AN414" i="6"/>
  <c r="AN415" i="6"/>
  <c r="AN416" i="6"/>
  <c r="AN417" i="6"/>
  <c r="AN418" i="6"/>
  <c r="AN419" i="6"/>
  <c r="AN420" i="6"/>
  <c r="AN421" i="6"/>
  <c r="AN422" i="6"/>
  <c r="AN423" i="6"/>
  <c r="AN424" i="6"/>
  <c r="AN425" i="6"/>
  <c r="AN511" i="6"/>
  <c r="AN512" i="6"/>
  <c r="AN513" i="6"/>
  <c r="AN514" i="6"/>
  <c r="AN515" i="6"/>
  <c r="AN516" i="6"/>
  <c r="AN517" i="6"/>
  <c r="AN518" i="6"/>
  <c r="AN519" i="6"/>
  <c r="AN520" i="6"/>
  <c r="AN521" i="6"/>
  <c r="AN522" i="6"/>
  <c r="AN523" i="6"/>
  <c r="AN524" i="6"/>
  <c r="AN525" i="6"/>
  <c r="AN526" i="6"/>
  <c r="AN527" i="6"/>
  <c r="AN528" i="6"/>
  <c r="AN529" i="6"/>
  <c r="AN530" i="6"/>
  <c r="AN531" i="6"/>
  <c r="AN532" i="6"/>
  <c r="AN533" i="6"/>
  <c r="AN534" i="6"/>
  <c r="AN535" i="6"/>
  <c r="AN538" i="6"/>
  <c r="AN539" i="6"/>
  <c r="AN540" i="6"/>
  <c r="AN541" i="6"/>
  <c r="AN542" i="6"/>
  <c r="AN543" i="6"/>
  <c r="AN544" i="6"/>
  <c r="AN545" i="6"/>
  <c r="AN546" i="6"/>
  <c r="AN547" i="6"/>
  <c r="AN548" i="6"/>
  <c r="AN549" i="6"/>
  <c r="AN550" i="6"/>
  <c r="AN551" i="6"/>
  <c r="AN552" i="6"/>
  <c r="AN553" i="6"/>
  <c r="AN554" i="6"/>
  <c r="AN555" i="6"/>
  <c r="AN556" i="6"/>
  <c r="AN557" i="6"/>
  <c r="AN558" i="6"/>
  <c r="AN559" i="6"/>
  <c r="AN560" i="6"/>
  <c r="AN561" i="6"/>
  <c r="AN562" i="6"/>
  <c r="AN563" i="6"/>
  <c r="AN564" i="6"/>
  <c r="AN565" i="6"/>
  <c r="AN566" i="6"/>
  <c r="AN567" i="6"/>
  <c r="AN568" i="6"/>
  <c r="AN569" i="6"/>
  <c r="AN570" i="6"/>
  <c r="AN571" i="6"/>
  <c r="AN572" i="6"/>
  <c r="AN573" i="6"/>
  <c r="AN574" i="6"/>
  <c r="AN575" i="6"/>
  <c r="AN576" i="6"/>
  <c r="AN577" i="6"/>
  <c r="AN578" i="6"/>
  <c r="AN579" i="6"/>
  <c r="AN580" i="6"/>
  <c r="AN581" i="6"/>
  <c r="AN582" i="6"/>
  <c r="AN583" i="6"/>
  <c r="AN584" i="6"/>
  <c r="AN585" i="6"/>
  <c r="AN586" i="6"/>
  <c r="AN587" i="6"/>
  <c r="AN588" i="6"/>
  <c r="AN589" i="6"/>
  <c r="AN590" i="6"/>
  <c r="AN591" i="6"/>
  <c r="AN592" i="6"/>
  <c r="AN593" i="6"/>
  <c r="AN594" i="6"/>
  <c r="AN595" i="6"/>
  <c r="AN596" i="6"/>
  <c r="AN597" i="6"/>
  <c r="AN598" i="6"/>
  <c r="AN426" i="6"/>
  <c r="AN428" i="6"/>
  <c r="AN430" i="6"/>
  <c r="AN432" i="6"/>
  <c r="AN434" i="6"/>
  <c r="AN436" i="6"/>
  <c r="AN438" i="6"/>
  <c r="AN440" i="6"/>
  <c r="AN442" i="6"/>
  <c r="AN444" i="6"/>
  <c r="AN446" i="6"/>
  <c r="AN448" i="6"/>
  <c r="AN450" i="6"/>
  <c r="AN452" i="6"/>
  <c r="AN454" i="6"/>
  <c r="AN456" i="6"/>
  <c r="AN458" i="6"/>
  <c r="AN460" i="6"/>
  <c r="AN462" i="6"/>
  <c r="AN464" i="6"/>
  <c r="AN466" i="6"/>
  <c r="AN468" i="6"/>
  <c r="AN470" i="6"/>
  <c r="AN472" i="6"/>
  <c r="AN474" i="6"/>
  <c r="AN476" i="6"/>
  <c r="AN478" i="6"/>
  <c r="AN480" i="6"/>
  <c r="AN482" i="6"/>
  <c r="AN484" i="6"/>
  <c r="AN486" i="6"/>
  <c r="AN488" i="6"/>
  <c r="AN490" i="6"/>
  <c r="AN492" i="6"/>
  <c r="AN494" i="6"/>
  <c r="AN496" i="6"/>
  <c r="AN498" i="6"/>
  <c r="AN500" i="6"/>
  <c r="AN502" i="6"/>
  <c r="AN504" i="6"/>
  <c r="AN506" i="6"/>
  <c r="AN508" i="6"/>
  <c r="AN510" i="6"/>
  <c r="AN536" i="6"/>
  <c r="AN427" i="6"/>
  <c r="AN429" i="6"/>
  <c r="AN431" i="6"/>
  <c r="AN433" i="6"/>
  <c r="AN435" i="6"/>
  <c r="AN437" i="6"/>
  <c r="AN439" i="6"/>
  <c r="AN441" i="6"/>
  <c r="AN443" i="6"/>
  <c r="AN445" i="6"/>
  <c r="AN447" i="6"/>
  <c r="AN449" i="6"/>
  <c r="AN451" i="6"/>
  <c r="AN453" i="6"/>
  <c r="AN455" i="6"/>
  <c r="AN457" i="6"/>
  <c r="AN459" i="6"/>
  <c r="AN461" i="6"/>
  <c r="AN463" i="6"/>
  <c r="AN465" i="6"/>
  <c r="AN467" i="6"/>
  <c r="AN469" i="6"/>
  <c r="AN471" i="6"/>
  <c r="AN473" i="6"/>
  <c r="AN475" i="6"/>
  <c r="AN477" i="6"/>
  <c r="AN479" i="6"/>
  <c r="AN481" i="6"/>
  <c r="AN483" i="6"/>
  <c r="AN485" i="6"/>
  <c r="AN487" i="6"/>
  <c r="AN489" i="6"/>
  <c r="AN491" i="6"/>
  <c r="AN493" i="6"/>
  <c r="AN495" i="6"/>
  <c r="AN497" i="6"/>
  <c r="AN499" i="6"/>
  <c r="AN501" i="6"/>
  <c r="AN503" i="6"/>
  <c r="AN505" i="6"/>
  <c r="AN507" i="6"/>
  <c r="AN509" i="6"/>
  <c r="AN640" i="6"/>
  <c r="AN643" i="6"/>
  <c r="AN644" i="6"/>
  <c r="AN645" i="6"/>
  <c r="AN646" i="6"/>
  <c r="AN599" i="6"/>
  <c r="AN600" i="6"/>
  <c r="AN601" i="6"/>
  <c r="AN602" i="6"/>
  <c r="AN603" i="6"/>
  <c r="AN604" i="6"/>
  <c r="AN605" i="6"/>
  <c r="AN606" i="6"/>
  <c r="AN607" i="6"/>
  <c r="AN608" i="6"/>
  <c r="AN609" i="6"/>
  <c r="AN610" i="6"/>
  <c r="AN611" i="6"/>
  <c r="AN612" i="6"/>
  <c r="AN613" i="6"/>
  <c r="AN614" i="6"/>
  <c r="AN615" i="6"/>
  <c r="AN616" i="6"/>
  <c r="AN617" i="6"/>
  <c r="AN618" i="6"/>
  <c r="AN619" i="6"/>
  <c r="AN620" i="6"/>
  <c r="AN621" i="6"/>
  <c r="AN622" i="6"/>
  <c r="AN623" i="6"/>
  <c r="AN624" i="6"/>
  <c r="AN625" i="6"/>
  <c r="AN626" i="6"/>
  <c r="AN627" i="6"/>
  <c r="AN628" i="6"/>
  <c r="AN629" i="6"/>
  <c r="AN630" i="6"/>
  <c r="AN631" i="6"/>
  <c r="AN632" i="6"/>
  <c r="AN633" i="6"/>
  <c r="AN634" i="6"/>
  <c r="AN635" i="6"/>
  <c r="AN636" i="6"/>
  <c r="AN637" i="6"/>
  <c r="AN638" i="6"/>
  <c r="AN642" i="6"/>
  <c r="AN647" i="6"/>
  <c r="AN648" i="6"/>
  <c r="AN649" i="6"/>
  <c r="AN650" i="6"/>
  <c r="AN651" i="6"/>
  <c r="AN652" i="6"/>
  <c r="AN653" i="6"/>
  <c r="AN654" i="6"/>
  <c r="AN655" i="6"/>
  <c r="AN656" i="6"/>
  <c r="AN657" i="6"/>
  <c r="AN658" i="6"/>
  <c r="AN659" i="6"/>
  <c r="AN660" i="6"/>
  <c r="AN661" i="6"/>
  <c r="AN537" i="6"/>
  <c r="AN639" i="6"/>
  <c r="AN641" i="6"/>
  <c r="AO11" i="6"/>
  <c r="AO7" i="6"/>
  <c r="AO8" i="6"/>
  <c r="AP6" i="6"/>
  <c r="AO7" i="9" l="1"/>
  <c r="AO8" i="9"/>
  <c r="CW7" i="9"/>
  <c r="CW8" i="9"/>
  <c r="CW11" i="9"/>
  <c r="CV15" i="9"/>
  <c r="CV14" i="9"/>
  <c r="CV17" i="9"/>
  <c r="CV12" i="9"/>
  <c r="CV20" i="9"/>
  <c r="CV22" i="9"/>
  <c r="CV26" i="9"/>
  <c r="CV18" i="9"/>
  <c r="CV21" i="9"/>
  <c r="CV25" i="9"/>
  <c r="CV30" i="9"/>
  <c r="CV34" i="9"/>
  <c r="CV16" i="9"/>
  <c r="CV23" i="9"/>
  <c r="CV28" i="9"/>
  <c r="CV29" i="9"/>
  <c r="CV33" i="9"/>
  <c r="CV13" i="9"/>
  <c r="CV19" i="9"/>
  <c r="CV32" i="9"/>
  <c r="CV35" i="9"/>
  <c r="CV39" i="9"/>
  <c r="CV43" i="9"/>
  <c r="CV47" i="9"/>
  <c r="CV51" i="9"/>
  <c r="CV38" i="9"/>
  <c r="CV42" i="9"/>
  <c r="CV46" i="9"/>
  <c r="CV24" i="9"/>
  <c r="CV41" i="9"/>
  <c r="CV49" i="9"/>
  <c r="CV53" i="9"/>
  <c r="CV57" i="9"/>
  <c r="CV61" i="9"/>
  <c r="CV36" i="9"/>
  <c r="CV44" i="9"/>
  <c r="CV52" i="9"/>
  <c r="CV56" i="9"/>
  <c r="CV60" i="9"/>
  <c r="CV37" i="9"/>
  <c r="CV55" i="9"/>
  <c r="CV67" i="9"/>
  <c r="CV71" i="9"/>
  <c r="CV75" i="9"/>
  <c r="CV79" i="9"/>
  <c r="CV83" i="9"/>
  <c r="CV87" i="9"/>
  <c r="CV91" i="9"/>
  <c r="CV27" i="9"/>
  <c r="CV40" i="9"/>
  <c r="CV58" i="9"/>
  <c r="CV66" i="9"/>
  <c r="CV70" i="9"/>
  <c r="CV74" i="9"/>
  <c r="CV78" i="9"/>
  <c r="CV82" i="9"/>
  <c r="CV86" i="9"/>
  <c r="CV90" i="9"/>
  <c r="CV94" i="9"/>
  <c r="CV64" i="9"/>
  <c r="CV65" i="9"/>
  <c r="CV48" i="9"/>
  <c r="CV54" i="9"/>
  <c r="CV68" i="9"/>
  <c r="CV76" i="9"/>
  <c r="CV45" i="9"/>
  <c r="CV50" i="9"/>
  <c r="CV59" i="9"/>
  <c r="CV73" i="9"/>
  <c r="CV77" i="9"/>
  <c r="CV84" i="9"/>
  <c r="CV92" i="9"/>
  <c r="CV95" i="9"/>
  <c r="CV96" i="9"/>
  <c r="CV97" i="9"/>
  <c r="CV98" i="9"/>
  <c r="CV102" i="9"/>
  <c r="CV106" i="9"/>
  <c r="CV110" i="9"/>
  <c r="CV114" i="9"/>
  <c r="CV118" i="9"/>
  <c r="CV122" i="9"/>
  <c r="CV126" i="9"/>
  <c r="CV81" i="9"/>
  <c r="CV85" i="9"/>
  <c r="CV93" i="9"/>
  <c r="CV101" i="9"/>
  <c r="CV105" i="9"/>
  <c r="CV109" i="9"/>
  <c r="CV113" i="9"/>
  <c r="CV117" i="9"/>
  <c r="CV121" i="9"/>
  <c r="CV62" i="9"/>
  <c r="CV63" i="9"/>
  <c r="CV80" i="9"/>
  <c r="CV89" i="9"/>
  <c r="CV99" i="9"/>
  <c r="CV107" i="9"/>
  <c r="CV115" i="9"/>
  <c r="CV88" i="9"/>
  <c r="CV100" i="9"/>
  <c r="CV31" i="9"/>
  <c r="CV72" i="9"/>
  <c r="CV112" i="9"/>
  <c r="CV119" i="9"/>
  <c r="CV129" i="9"/>
  <c r="CV133" i="9"/>
  <c r="CV137" i="9"/>
  <c r="CV141" i="9"/>
  <c r="CV145" i="9"/>
  <c r="CV149" i="9"/>
  <c r="CV153" i="9"/>
  <c r="CV157" i="9"/>
  <c r="CV161" i="9"/>
  <c r="CV165" i="9"/>
  <c r="CV169" i="9"/>
  <c r="CV173" i="9"/>
  <c r="CV177" i="9"/>
  <c r="CV181" i="9"/>
  <c r="CV185" i="9"/>
  <c r="CV189" i="9"/>
  <c r="CV193" i="9"/>
  <c r="CV197" i="9"/>
  <c r="CV201" i="9"/>
  <c r="CV120" i="9"/>
  <c r="CV123" i="9"/>
  <c r="CV124" i="9"/>
  <c r="CV125" i="9"/>
  <c r="CV128" i="9"/>
  <c r="CV132" i="9"/>
  <c r="CV136" i="9"/>
  <c r="CV140" i="9"/>
  <c r="CV144" i="9"/>
  <c r="CV148" i="9"/>
  <c r="CV152" i="9"/>
  <c r="CV156" i="9"/>
  <c r="CV160" i="9"/>
  <c r="CV164" i="9"/>
  <c r="CV168" i="9"/>
  <c r="CV172" i="9"/>
  <c r="CV176" i="9"/>
  <c r="CV131" i="9"/>
  <c r="CV139" i="9"/>
  <c r="CV104" i="9"/>
  <c r="CV111" i="9"/>
  <c r="CV127" i="9"/>
  <c r="CV135" i="9"/>
  <c r="CV143" i="9"/>
  <c r="CV151" i="9"/>
  <c r="CV69" i="9"/>
  <c r="CV108" i="9"/>
  <c r="CV134" i="9"/>
  <c r="CV146" i="9"/>
  <c r="CV158" i="9"/>
  <c r="CV166" i="9"/>
  <c r="CV174" i="9"/>
  <c r="CV180" i="9"/>
  <c r="CV194" i="9"/>
  <c r="CV195" i="9"/>
  <c r="CV196" i="9"/>
  <c r="CV206" i="9"/>
  <c r="CV210" i="9"/>
  <c r="CV214" i="9"/>
  <c r="CV218" i="9"/>
  <c r="CV222" i="9"/>
  <c r="CV116" i="9"/>
  <c r="CV130" i="9"/>
  <c r="CV150" i="9"/>
  <c r="CV154" i="9"/>
  <c r="CV159" i="9"/>
  <c r="CV167" i="9"/>
  <c r="CV175" i="9"/>
  <c r="CV182" i="9"/>
  <c r="CV183" i="9"/>
  <c r="CV184" i="9"/>
  <c r="CV198" i="9"/>
  <c r="CV199" i="9"/>
  <c r="CV200" i="9"/>
  <c r="CV205" i="9"/>
  <c r="CV209" i="9"/>
  <c r="CV213" i="9"/>
  <c r="CV217" i="9"/>
  <c r="CV221" i="9"/>
  <c r="CV225" i="9"/>
  <c r="CV229" i="9"/>
  <c r="CV233" i="9"/>
  <c r="CV237" i="9"/>
  <c r="CV241" i="9"/>
  <c r="CV245" i="9"/>
  <c r="CV249" i="9"/>
  <c r="CV253" i="9"/>
  <c r="CV138" i="9"/>
  <c r="CV155" i="9"/>
  <c r="CV163" i="9"/>
  <c r="CV179" i="9"/>
  <c r="CV190" i="9"/>
  <c r="CV192" i="9"/>
  <c r="CV207" i="9"/>
  <c r="CV215" i="9"/>
  <c r="CV142" i="9"/>
  <c r="CV103" i="9"/>
  <c r="CV171" i="9"/>
  <c r="CV191" i="9"/>
  <c r="CV203" i="9"/>
  <c r="CV211" i="9"/>
  <c r="CV219" i="9"/>
  <c r="CV223" i="9"/>
  <c r="CV224" i="9"/>
  <c r="CV238" i="9"/>
  <c r="CV239" i="9"/>
  <c r="CV240" i="9"/>
  <c r="CV162" i="9"/>
  <c r="CV187" i="9"/>
  <c r="CV208" i="9"/>
  <c r="CV232" i="9"/>
  <c r="CV235" i="9"/>
  <c r="CV242" i="9"/>
  <c r="CV254" i="9"/>
  <c r="CV258" i="9"/>
  <c r="CV262" i="9"/>
  <c r="CV266" i="9"/>
  <c r="CV270" i="9"/>
  <c r="CV274" i="9"/>
  <c r="CV278" i="9"/>
  <c r="CV147" i="9"/>
  <c r="CV178" i="9"/>
  <c r="CV202" i="9"/>
  <c r="CV216" i="9"/>
  <c r="CV230" i="9"/>
  <c r="CV244" i="9"/>
  <c r="CV246" i="9"/>
  <c r="CV247" i="9"/>
  <c r="CV248" i="9"/>
  <c r="CV256" i="9"/>
  <c r="CV260" i="9"/>
  <c r="CV264" i="9"/>
  <c r="CV268" i="9"/>
  <c r="CV272" i="9"/>
  <c r="CV276" i="9"/>
  <c r="CV280" i="9"/>
  <c r="CV284" i="9"/>
  <c r="CV288" i="9"/>
  <c r="CV292" i="9"/>
  <c r="CV296" i="9"/>
  <c r="CV300" i="9"/>
  <c r="CV304" i="9"/>
  <c r="CV308" i="9"/>
  <c r="CV312" i="9"/>
  <c r="CV204" i="9"/>
  <c r="CV236" i="9"/>
  <c r="CV243" i="9"/>
  <c r="CV257" i="9"/>
  <c r="CV265" i="9"/>
  <c r="CV273" i="9"/>
  <c r="CV285" i="9"/>
  <c r="CV286" i="9"/>
  <c r="CV287" i="9"/>
  <c r="CV301" i="9"/>
  <c r="CV302" i="9"/>
  <c r="CV303" i="9"/>
  <c r="CV316" i="9"/>
  <c r="CV320" i="9"/>
  <c r="CV324" i="9"/>
  <c r="CV328" i="9"/>
  <c r="CV332" i="9"/>
  <c r="CV336" i="9"/>
  <c r="CV340" i="9"/>
  <c r="CV344" i="9"/>
  <c r="CV348" i="9"/>
  <c r="CV352" i="9"/>
  <c r="CV356" i="9"/>
  <c r="CV360" i="9"/>
  <c r="CV364" i="9"/>
  <c r="CV368" i="9"/>
  <c r="CV372" i="9"/>
  <c r="CV376" i="9"/>
  <c r="CV380" i="9"/>
  <c r="CV384" i="9"/>
  <c r="CV388" i="9"/>
  <c r="CV392" i="9"/>
  <c r="CV396" i="9"/>
  <c r="CV400" i="9"/>
  <c r="CV404" i="9"/>
  <c r="CV408" i="9"/>
  <c r="CV412" i="9"/>
  <c r="CV416" i="9"/>
  <c r="CV420" i="9"/>
  <c r="CV424" i="9"/>
  <c r="CV428" i="9"/>
  <c r="CV432" i="9"/>
  <c r="CV436" i="9"/>
  <c r="CV440" i="9"/>
  <c r="CV444" i="9"/>
  <c r="CV188" i="9"/>
  <c r="CV228" i="9"/>
  <c r="CV231" i="9"/>
  <c r="CV250" i="9"/>
  <c r="CV252" i="9"/>
  <c r="CV255" i="9"/>
  <c r="CV263" i="9"/>
  <c r="CV271" i="9"/>
  <c r="CV289" i="9"/>
  <c r="CV290" i="9"/>
  <c r="CV291" i="9"/>
  <c r="CV305" i="9"/>
  <c r="CV306" i="9"/>
  <c r="CV307" i="9"/>
  <c r="CV315" i="9"/>
  <c r="CV319" i="9"/>
  <c r="CV323" i="9"/>
  <c r="CV327" i="9"/>
  <c r="CV331" i="9"/>
  <c r="CV335" i="9"/>
  <c r="CV339" i="9"/>
  <c r="CV343" i="9"/>
  <c r="CV347" i="9"/>
  <c r="CV351" i="9"/>
  <c r="CV355" i="9"/>
  <c r="CV359" i="9"/>
  <c r="CV363" i="9"/>
  <c r="CV367" i="9"/>
  <c r="CV371" i="9"/>
  <c r="CV186" i="9"/>
  <c r="CV220" i="9"/>
  <c r="CV227" i="9"/>
  <c r="CV212" i="9"/>
  <c r="CV267" i="9"/>
  <c r="CV281" i="9"/>
  <c r="CV283" i="9"/>
  <c r="CV298" i="9"/>
  <c r="CV313" i="9"/>
  <c r="CV317" i="9"/>
  <c r="CV325" i="9"/>
  <c r="CV333" i="9"/>
  <c r="CV341" i="9"/>
  <c r="CV349" i="9"/>
  <c r="CV357" i="9"/>
  <c r="CV365" i="9"/>
  <c r="CV377" i="9"/>
  <c r="CV378" i="9"/>
  <c r="CV379" i="9"/>
  <c r="CV393" i="9"/>
  <c r="CV394" i="9"/>
  <c r="CV395" i="9"/>
  <c r="CV409" i="9"/>
  <c r="CV410" i="9"/>
  <c r="CV411" i="9"/>
  <c r="CV425" i="9"/>
  <c r="CV426" i="9"/>
  <c r="CV427" i="9"/>
  <c r="CV441" i="9"/>
  <c r="CV442" i="9"/>
  <c r="CV443" i="9"/>
  <c r="CV226" i="9"/>
  <c r="CV269" i="9"/>
  <c r="CV293" i="9"/>
  <c r="CV295" i="9"/>
  <c r="CV310" i="9"/>
  <c r="CV318" i="9"/>
  <c r="CV326" i="9"/>
  <c r="CV334" i="9"/>
  <c r="CV342" i="9"/>
  <c r="CV350" i="9"/>
  <c r="CV358" i="9"/>
  <c r="CV366" i="9"/>
  <c r="CV381" i="9"/>
  <c r="CV382" i="9"/>
  <c r="CV383" i="9"/>
  <c r="CV397" i="9"/>
  <c r="CV398" i="9"/>
  <c r="CV399" i="9"/>
  <c r="CV413" i="9"/>
  <c r="CV414" i="9"/>
  <c r="CV415" i="9"/>
  <c r="CV429" i="9"/>
  <c r="CV430" i="9"/>
  <c r="CV431" i="9"/>
  <c r="CV445" i="9"/>
  <c r="CV449" i="9"/>
  <c r="CV453" i="9"/>
  <c r="CV457" i="9"/>
  <c r="CV461" i="9"/>
  <c r="CV465" i="9"/>
  <c r="CV469" i="9"/>
  <c r="CV473" i="9"/>
  <c r="CV477" i="9"/>
  <c r="CV481" i="9"/>
  <c r="CV485" i="9"/>
  <c r="CV489" i="9"/>
  <c r="CV493" i="9"/>
  <c r="CV497" i="9"/>
  <c r="CV501" i="9"/>
  <c r="CV505" i="9"/>
  <c r="CV509" i="9"/>
  <c r="CV513" i="9"/>
  <c r="CV517" i="9"/>
  <c r="CV521" i="9"/>
  <c r="CV170" i="9"/>
  <c r="CV251" i="9"/>
  <c r="CV259" i="9"/>
  <c r="CV234" i="9"/>
  <c r="CV275" i="9"/>
  <c r="CV297" i="9"/>
  <c r="CV314" i="9"/>
  <c r="CV329" i="9"/>
  <c r="CV345" i="9"/>
  <c r="CV361" i="9"/>
  <c r="CV386" i="9"/>
  <c r="CV401" i="9"/>
  <c r="CV403" i="9"/>
  <c r="CV418" i="9"/>
  <c r="CV433" i="9"/>
  <c r="CV435" i="9"/>
  <c r="CV450" i="9"/>
  <c r="CV451" i="9"/>
  <c r="CV452" i="9"/>
  <c r="CV466" i="9"/>
  <c r="CV467" i="9"/>
  <c r="CV468" i="9"/>
  <c r="CV482" i="9"/>
  <c r="CV483" i="9"/>
  <c r="CV484" i="9"/>
  <c r="CV498" i="9"/>
  <c r="CV499" i="9"/>
  <c r="CV500" i="9"/>
  <c r="CV514" i="9"/>
  <c r="CV515" i="9"/>
  <c r="CV516" i="9"/>
  <c r="CV524" i="9"/>
  <c r="CV528" i="9"/>
  <c r="CV532" i="9"/>
  <c r="CV536" i="9"/>
  <c r="CV540" i="9"/>
  <c r="CV544" i="9"/>
  <c r="CV548" i="9"/>
  <c r="CV552" i="9"/>
  <c r="CV556" i="9"/>
  <c r="CV560" i="9"/>
  <c r="CV564" i="9"/>
  <c r="CV568" i="9"/>
  <c r="CV572" i="9"/>
  <c r="CV576" i="9"/>
  <c r="CV580" i="9"/>
  <c r="CV584" i="9"/>
  <c r="CV588" i="9"/>
  <c r="CV592" i="9"/>
  <c r="CV596" i="9"/>
  <c r="CV600" i="9"/>
  <c r="CV604" i="9"/>
  <c r="CV608" i="9"/>
  <c r="CV612" i="9"/>
  <c r="CV616" i="9"/>
  <c r="CV620" i="9"/>
  <c r="CV624" i="9"/>
  <c r="CV628" i="9"/>
  <c r="CV632" i="9"/>
  <c r="CV636" i="9"/>
  <c r="CV640" i="9"/>
  <c r="CV644" i="9"/>
  <c r="CV648" i="9"/>
  <c r="CV652" i="9"/>
  <c r="CV656" i="9"/>
  <c r="CV660" i="9"/>
  <c r="CV522" i="9"/>
  <c r="CV526" i="9"/>
  <c r="CV530" i="9"/>
  <c r="CV542" i="9"/>
  <c r="CV554" i="9"/>
  <c r="CV558" i="9"/>
  <c r="CV562" i="9"/>
  <c r="CV566" i="9"/>
  <c r="CV574" i="9"/>
  <c r="CV594" i="9"/>
  <c r="CV598" i="9"/>
  <c r="CV606" i="9"/>
  <c r="CV614" i="9"/>
  <c r="CV618" i="9"/>
  <c r="CV638" i="9"/>
  <c r="CV279" i="9"/>
  <c r="CV309" i="9"/>
  <c r="CV322" i="9"/>
  <c r="CV338" i="9"/>
  <c r="CV354" i="9"/>
  <c r="CV370" i="9"/>
  <c r="CV373" i="9"/>
  <c r="CV375" i="9"/>
  <c r="CV390" i="9"/>
  <c r="CV405" i="9"/>
  <c r="CV407" i="9"/>
  <c r="CV422" i="9"/>
  <c r="CV437" i="9"/>
  <c r="CV439" i="9"/>
  <c r="CV454" i="9"/>
  <c r="CV455" i="9"/>
  <c r="CV456" i="9"/>
  <c r="CV470" i="9"/>
  <c r="CV471" i="9"/>
  <c r="CV472" i="9"/>
  <c r="CV486" i="9"/>
  <c r="CV487" i="9"/>
  <c r="CV488" i="9"/>
  <c r="CV502" i="9"/>
  <c r="CV503" i="9"/>
  <c r="CV504" i="9"/>
  <c r="CV518" i="9"/>
  <c r="CV519" i="9"/>
  <c r="CV520" i="9"/>
  <c r="CV523" i="9"/>
  <c r="CV527" i="9"/>
  <c r="CV531" i="9"/>
  <c r="CV535" i="9"/>
  <c r="CV539" i="9"/>
  <c r="CV543" i="9"/>
  <c r="CV547" i="9"/>
  <c r="CV551" i="9"/>
  <c r="CV555" i="9"/>
  <c r="CV559" i="9"/>
  <c r="CV563" i="9"/>
  <c r="CV567" i="9"/>
  <c r="CV571" i="9"/>
  <c r="CV575" i="9"/>
  <c r="CV579" i="9"/>
  <c r="CV583" i="9"/>
  <c r="CV587" i="9"/>
  <c r="CV591" i="9"/>
  <c r="CV595" i="9"/>
  <c r="CV599" i="9"/>
  <c r="CV603" i="9"/>
  <c r="CV607" i="9"/>
  <c r="CV611" i="9"/>
  <c r="CV615" i="9"/>
  <c r="CV619" i="9"/>
  <c r="CV623" i="9"/>
  <c r="CV627" i="9"/>
  <c r="CV631" i="9"/>
  <c r="CV635" i="9"/>
  <c r="CV639" i="9"/>
  <c r="CV643" i="9"/>
  <c r="CV647" i="9"/>
  <c r="CV651" i="9"/>
  <c r="CV655" i="9"/>
  <c r="CV659" i="9"/>
  <c r="CV654" i="9"/>
  <c r="CV277" i="9"/>
  <c r="CV294" i="9"/>
  <c r="CV311" i="9"/>
  <c r="CV330" i="9"/>
  <c r="CV346" i="9"/>
  <c r="CV389" i="9"/>
  <c r="CV391" i="9"/>
  <c r="CV406" i="9"/>
  <c r="CV421" i="9"/>
  <c r="CV423" i="9"/>
  <c r="CV438" i="9"/>
  <c r="CV448" i="9"/>
  <c r="CV261" i="9"/>
  <c r="CV282" i="9"/>
  <c r="CV299" i="9"/>
  <c r="CV321" i="9"/>
  <c r="CV337" i="9"/>
  <c r="CV353" i="9"/>
  <c r="CV369" i="9"/>
  <c r="CV385" i="9"/>
  <c r="CV387" i="9"/>
  <c r="CV402" i="9"/>
  <c r="CV417" i="9"/>
  <c r="CV419" i="9"/>
  <c r="CV434" i="9"/>
  <c r="CV458" i="9"/>
  <c r="CV459" i="9"/>
  <c r="CV460" i="9"/>
  <c r="CV474" i="9"/>
  <c r="CV475" i="9"/>
  <c r="CV476" i="9"/>
  <c r="CV490" i="9"/>
  <c r="CV491" i="9"/>
  <c r="CV492" i="9"/>
  <c r="CV506" i="9"/>
  <c r="CV507" i="9"/>
  <c r="CV508" i="9"/>
  <c r="CV534" i="9"/>
  <c r="CV538" i="9"/>
  <c r="CV546" i="9"/>
  <c r="CV550" i="9"/>
  <c r="CV570" i="9"/>
  <c r="CV578" i="9"/>
  <c r="CV582" i="9"/>
  <c r="CV586" i="9"/>
  <c r="CV590" i="9"/>
  <c r="CV602" i="9"/>
  <c r="CV610" i="9"/>
  <c r="CV622" i="9"/>
  <c r="CV626" i="9"/>
  <c r="CV630" i="9"/>
  <c r="CV634" i="9"/>
  <c r="CV642" i="9"/>
  <c r="CV646" i="9"/>
  <c r="CV650" i="9"/>
  <c r="CV658" i="9"/>
  <c r="CV362" i="9"/>
  <c r="CV374" i="9"/>
  <c r="CV446" i="9"/>
  <c r="CV447" i="9"/>
  <c r="CV478" i="9"/>
  <c r="CV495" i="9"/>
  <c r="CV512" i="9"/>
  <c r="CV525" i="9"/>
  <c r="CV541" i="9"/>
  <c r="CV557" i="9"/>
  <c r="CV573" i="9"/>
  <c r="CV589" i="9"/>
  <c r="CV605" i="9"/>
  <c r="CV621" i="9"/>
  <c r="CV637" i="9"/>
  <c r="CV653" i="9"/>
  <c r="CV545" i="9"/>
  <c r="CV593" i="9"/>
  <c r="CV609" i="9"/>
  <c r="CV625" i="9"/>
  <c r="CV641" i="9"/>
  <c r="CV464" i="9"/>
  <c r="CV494" i="9"/>
  <c r="CV511" i="9"/>
  <c r="CV537" i="9"/>
  <c r="CV553" i="9"/>
  <c r="CV569" i="9"/>
  <c r="CV585" i="9"/>
  <c r="CV601" i="9"/>
  <c r="CV617" i="9"/>
  <c r="CV633" i="9"/>
  <c r="CV649" i="9"/>
  <c r="CV462" i="9"/>
  <c r="CV529" i="9"/>
  <c r="CV577" i="9"/>
  <c r="CV463" i="9"/>
  <c r="CV480" i="9"/>
  <c r="CV510" i="9"/>
  <c r="CV533" i="9"/>
  <c r="CV549" i="9"/>
  <c r="CV565" i="9"/>
  <c r="CV581" i="9"/>
  <c r="CV597" i="9"/>
  <c r="CV613" i="9"/>
  <c r="CV629" i="9"/>
  <c r="CV645" i="9"/>
  <c r="CV661" i="9"/>
  <c r="CV479" i="9"/>
  <c r="CV496" i="9"/>
  <c r="CV561" i="9"/>
  <c r="CV657" i="9"/>
  <c r="AO11" i="9"/>
  <c r="AP6" i="9"/>
  <c r="AN16" i="9"/>
  <c r="AN24" i="9"/>
  <c r="AN17" i="9"/>
  <c r="AN34" i="9"/>
  <c r="AN31" i="9"/>
  <c r="AN30" i="9"/>
  <c r="AN38" i="9"/>
  <c r="AN42" i="9"/>
  <c r="AN46" i="9"/>
  <c r="AN50" i="9"/>
  <c r="AN54" i="9"/>
  <c r="AN59" i="9"/>
  <c r="AN63" i="9"/>
  <c r="AN67" i="9"/>
  <c r="AN71" i="9"/>
  <c r="AN74" i="9"/>
  <c r="AN78" i="9"/>
  <c r="AN82" i="9"/>
  <c r="AN86" i="9"/>
  <c r="AN90" i="9"/>
  <c r="AN96" i="9"/>
  <c r="AN100" i="9"/>
  <c r="AN104" i="9"/>
  <c r="AN108" i="9"/>
  <c r="AN112" i="9"/>
  <c r="AN116" i="9"/>
  <c r="AN120" i="9"/>
  <c r="AN92" i="9"/>
  <c r="AN127" i="9"/>
  <c r="AN135" i="9"/>
  <c r="AN130" i="9"/>
  <c r="AN138" i="9"/>
  <c r="AN142" i="9"/>
  <c r="AN146" i="9"/>
  <c r="AN150" i="9"/>
  <c r="AN154" i="9"/>
  <c r="AN158" i="9"/>
  <c r="AN162" i="9"/>
  <c r="AN166" i="9"/>
  <c r="AN170" i="9"/>
  <c r="AN174" i="9"/>
  <c r="AN178" i="9"/>
  <c r="AN182" i="9"/>
  <c r="AN186" i="9"/>
  <c r="AN190" i="9"/>
  <c r="AN194" i="9"/>
  <c r="AN198" i="9"/>
  <c r="AN202" i="9"/>
  <c r="AN206" i="9"/>
  <c r="AN210" i="9"/>
  <c r="AN214" i="9"/>
  <c r="AN218" i="9"/>
  <c r="AN222" i="9"/>
  <c r="AN226" i="9"/>
  <c r="AN230" i="9"/>
  <c r="AN234" i="9"/>
  <c r="AN238" i="9"/>
  <c r="AN242" i="9"/>
  <c r="AN246" i="9"/>
  <c r="AN250" i="9"/>
  <c r="AN254" i="9"/>
  <c r="AN258" i="9"/>
  <c r="AN262" i="9"/>
  <c r="AN266" i="9"/>
  <c r="AN270" i="9"/>
  <c r="AN274" i="9"/>
  <c r="AN278" i="9"/>
  <c r="AN282" i="9"/>
  <c r="AN286" i="9"/>
  <c r="AN290" i="9"/>
  <c r="AN294" i="9"/>
  <c r="AN298" i="9"/>
  <c r="AN302" i="9"/>
  <c r="AN306" i="9"/>
  <c r="AN310" i="9"/>
  <c r="AN314" i="9"/>
  <c r="AN318" i="9"/>
  <c r="AN322" i="9"/>
  <c r="AN326" i="9"/>
  <c r="AN330" i="9"/>
  <c r="AN334" i="9"/>
  <c r="AN338" i="9"/>
  <c r="AN342" i="9"/>
  <c r="AN346" i="9"/>
  <c r="AN351" i="9"/>
  <c r="AN355" i="9"/>
  <c r="AN359" i="9"/>
  <c r="AN363" i="9"/>
  <c r="AN367" i="9"/>
  <c r="AN371" i="9"/>
  <c r="AN375" i="9"/>
  <c r="AN379" i="9"/>
  <c r="AN383" i="9"/>
  <c r="AN387" i="9"/>
  <c r="AN391" i="9"/>
  <c r="AN395" i="9"/>
  <c r="AN399" i="9"/>
  <c r="AN403" i="9"/>
  <c r="AN407" i="9"/>
  <c r="AN411" i="9"/>
  <c r="AN414" i="9"/>
  <c r="AN418" i="9"/>
  <c r="AN422" i="9"/>
  <c r="AN426" i="9"/>
  <c r="AN430" i="9"/>
  <c r="AN434" i="9"/>
  <c r="AN438" i="9"/>
  <c r="AN442" i="9"/>
  <c r="AN446" i="9"/>
  <c r="AN450" i="9"/>
  <c r="AN454" i="9"/>
  <c r="AN458" i="9"/>
  <c r="AN462" i="9"/>
  <c r="AN466" i="9"/>
  <c r="AN470" i="9"/>
  <c r="AN477" i="9"/>
  <c r="AN480" i="9"/>
  <c r="AN484" i="9"/>
  <c r="AN488" i="9"/>
  <c r="AN492" i="9"/>
  <c r="AN496" i="9"/>
  <c r="AN500" i="9"/>
  <c r="AN504" i="9"/>
  <c r="AN508" i="9"/>
  <c r="AN512" i="9"/>
  <c r="AN516" i="9"/>
  <c r="AN520" i="9"/>
  <c r="AN524" i="9"/>
  <c r="AN528" i="9"/>
  <c r="AN532" i="9"/>
  <c r="AN536" i="9"/>
  <c r="AN540" i="9"/>
  <c r="AN544" i="9"/>
  <c r="AN548" i="9"/>
  <c r="AN552" i="9"/>
  <c r="AN556" i="9"/>
  <c r="AN560" i="9"/>
  <c r="AN564" i="9"/>
  <c r="AN568" i="9"/>
  <c r="AN572" i="9"/>
  <c r="AN576" i="9"/>
  <c r="AN580" i="9"/>
  <c r="AN584" i="9"/>
  <c r="AN588" i="9"/>
  <c r="AN592" i="9"/>
  <c r="AN596" i="9"/>
  <c r="AN600" i="9"/>
  <c r="AN604" i="9"/>
  <c r="AN608" i="9"/>
  <c r="AN473" i="9"/>
  <c r="AN614" i="9"/>
  <c r="AN618" i="9"/>
  <c r="AN622" i="9"/>
  <c r="AN626" i="9"/>
  <c r="AN630" i="9"/>
  <c r="AN634" i="9"/>
  <c r="AN638" i="9"/>
  <c r="AN642" i="9"/>
  <c r="AN646" i="9"/>
  <c r="AN650" i="9"/>
  <c r="AN654" i="9"/>
  <c r="AN658" i="9"/>
  <c r="AN15" i="9"/>
  <c r="AN12" i="9"/>
  <c r="AN21" i="9"/>
  <c r="AN29" i="9"/>
  <c r="AN23" i="9"/>
  <c r="AN35" i="9"/>
  <c r="AN39" i="9"/>
  <c r="AN43" i="9"/>
  <c r="AN47" i="9"/>
  <c r="AN51" i="9"/>
  <c r="AN56" i="9"/>
  <c r="AN60" i="9"/>
  <c r="AN64" i="9"/>
  <c r="AN68" i="9"/>
  <c r="AN55" i="9"/>
  <c r="AN75" i="9"/>
  <c r="AN79" i="9"/>
  <c r="AN83" i="9"/>
  <c r="AN87" i="9"/>
  <c r="AN93" i="9"/>
  <c r="AN97" i="9"/>
  <c r="AN101" i="9"/>
  <c r="AN105" i="9"/>
  <c r="AN109" i="9"/>
  <c r="AN113" i="9"/>
  <c r="AN117" i="9"/>
  <c r="AN121" i="9"/>
  <c r="AN123" i="9"/>
  <c r="AN129" i="9"/>
  <c r="AN137" i="9"/>
  <c r="AN132" i="9"/>
  <c r="AN139" i="9"/>
  <c r="AN143" i="9"/>
  <c r="AN147" i="9"/>
  <c r="AN151" i="9"/>
  <c r="AN155" i="9"/>
  <c r="AN159" i="9"/>
  <c r="AN163" i="9"/>
  <c r="AN167" i="9"/>
  <c r="AN171" i="9"/>
  <c r="AN175" i="9"/>
  <c r="AN180" i="9"/>
  <c r="AN183" i="9"/>
  <c r="AN187" i="9"/>
  <c r="AN191" i="9"/>
  <c r="AN195" i="9"/>
  <c r="AN199" i="9"/>
  <c r="AN203" i="9"/>
  <c r="AN207" i="9"/>
  <c r="AN211" i="9"/>
  <c r="AN215" i="9"/>
  <c r="AN219" i="9"/>
  <c r="AN223" i="9"/>
  <c r="AN227" i="9"/>
  <c r="AN231" i="9"/>
  <c r="AN235" i="9"/>
  <c r="AN239" i="9"/>
  <c r="AN243" i="9"/>
  <c r="AN247" i="9"/>
  <c r="AN251" i="9"/>
  <c r="AN255" i="9"/>
  <c r="AN259" i="9"/>
  <c r="AN263" i="9"/>
  <c r="AN267" i="9"/>
  <c r="AN271" i="9"/>
  <c r="AN275" i="9"/>
  <c r="AN279" i="9"/>
  <c r="AN283" i="9"/>
  <c r="AN287" i="9"/>
  <c r="AN291" i="9"/>
  <c r="AN295" i="9"/>
  <c r="AN299" i="9"/>
  <c r="AN303" i="9"/>
  <c r="AN307" i="9"/>
  <c r="AN311" i="9"/>
  <c r="AN315" i="9"/>
  <c r="AN319" i="9"/>
  <c r="AN323" i="9"/>
  <c r="AN327" i="9"/>
  <c r="AN331" i="9"/>
  <c r="AN335" i="9"/>
  <c r="AN339" i="9"/>
  <c r="AN343" i="9"/>
  <c r="AN348" i="9"/>
  <c r="AN352" i="9"/>
  <c r="AN356" i="9"/>
  <c r="AN360" i="9"/>
  <c r="AN364" i="9"/>
  <c r="AN368" i="9"/>
  <c r="AN372" i="9"/>
  <c r="AN376" i="9"/>
  <c r="AN380" i="9"/>
  <c r="AN384" i="9"/>
  <c r="AN388" i="9"/>
  <c r="AN392" i="9"/>
  <c r="AN396" i="9"/>
  <c r="AN400" i="9"/>
  <c r="AN404" i="9"/>
  <c r="AN408" i="9"/>
  <c r="AN412" i="9"/>
  <c r="AN415" i="9"/>
  <c r="AN419" i="9"/>
  <c r="AN423" i="9"/>
  <c r="AN427" i="9"/>
  <c r="AN431" i="9"/>
  <c r="AN435" i="9"/>
  <c r="AN439" i="9"/>
  <c r="AN443" i="9"/>
  <c r="AN447" i="9"/>
  <c r="AN451" i="9"/>
  <c r="AN455" i="9"/>
  <c r="AN459" i="9"/>
  <c r="AN463" i="9"/>
  <c r="AN467" i="9"/>
  <c r="AN471" i="9"/>
  <c r="AN472" i="9"/>
  <c r="AN481" i="9"/>
  <c r="AN485" i="9"/>
  <c r="AN489" i="9"/>
  <c r="AN493" i="9"/>
  <c r="AN497" i="9"/>
  <c r="AN501" i="9"/>
  <c r="AN505" i="9"/>
  <c r="AN509" i="9"/>
  <c r="AN513" i="9"/>
  <c r="AN517" i="9"/>
  <c r="AN521" i="9"/>
  <c r="AN525" i="9"/>
  <c r="AN529" i="9"/>
  <c r="AN533" i="9"/>
  <c r="AN537" i="9"/>
  <c r="AN541" i="9"/>
  <c r="AN545" i="9"/>
  <c r="AN549" i="9"/>
  <c r="AN553" i="9"/>
  <c r="AN557" i="9"/>
  <c r="AN561" i="9"/>
  <c r="AN565" i="9"/>
  <c r="AN569" i="9"/>
  <c r="AN573" i="9"/>
  <c r="AN577" i="9"/>
  <c r="AN581" i="9"/>
  <c r="AN585" i="9"/>
  <c r="AN589" i="9"/>
  <c r="AN593" i="9"/>
  <c r="AN597" i="9"/>
  <c r="AN601" i="9"/>
  <c r="AN605" i="9"/>
  <c r="AN609" i="9"/>
  <c r="AN478" i="9"/>
  <c r="AN615" i="9"/>
  <c r="AN619" i="9"/>
  <c r="AN623" i="9"/>
  <c r="AN627" i="9"/>
  <c r="AN631" i="9"/>
  <c r="AN635" i="9"/>
  <c r="AN639" i="9"/>
  <c r="AN643" i="9"/>
  <c r="AN647" i="9"/>
  <c r="AN651" i="9"/>
  <c r="AN655" i="9"/>
  <c r="AN659" i="9"/>
  <c r="AN20" i="9"/>
  <c r="AN19" i="9"/>
  <c r="AN14" i="9"/>
  <c r="AN26" i="9"/>
  <c r="AN28" i="9"/>
  <c r="AN25" i="9"/>
  <c r="AN36" i="9"/>
  <c r="AN40" i="9"/>
  <c r="AN44" i="9"/>
  <c r="AN48" i="9"/>
  <c r="AN52" i="9"/>
  <c r="AN57" i="9"/>
  <c r="AN61" i="9"/>
  <c r="AN65" i="9"/>
  <c r="AN69" i="9"/>
  <c r="AN72" i="9"/>
  <c r="AN76" i="9"/>
  <c r="AN80" i="9"/>
  <c r="AN84" i="9"/>
  <c r="AN88" i="9"/>
  <c r="AN94" i="9"/>
  <c r="AN98" i="9"/>
  <c r="AN102" i="9"/>
  <c r="AN106" i="9"/>
  <c r="AN110" i="9"/>
  <c r="AN114" i="9"/>
  <c r="AN118" i="9"/>
  <c r="AN122" i="9"/>
  <c r="AN124" i="9"/>
  <c r="AN131" i="9"/>
  <c r="AN126" i="9"/>
  <c r="AN134" i="9"/>
  <c r="AN140" i="9"/>
  <c r="AN144" i="9"/>
  <c r="AN148" i="9"/>
  <c r="AN152" i="9"/>
  <c r="AN156" i="9"/>
  <c r="AN160" i="9"/>
  <c r="AN164" i="9"/>
  <c r="AN168" i="9"/>
  <c r="AN172" i="9"/>
  <c r="AN176" i="9"/>
  <c r="AN179" i="9"/>
  <c r="AN184" i="9"/>
  <c r="AN188" i="9"/>
  <c r="AN192" i="9"/>
  <c r="AN196" i="9"/>
  <c r="AN200" i="9"/>
  <c r="AN204" i="9"/>
  <c r="AN208" i="9"/>
  <c r="AN212" i="9"/>
  <c r="AN216" i="9"/>
  <c r="AN220" i="9"/>
  <c r="AN224" i="9"/>
  <c r="AN228" i="9"/>
  <c r="AN232" i="9"/>
  <c r="AN236" i="9"/>
  <c r="AN240" i="9"/>
  <c r="AN244" i="9"/>
  <c r="AN248" i="9"/>
  <c r="AN252" i="9"/>
  <c r="AN256" i="9"/>
  <c r="AN260" i="9"/>
  <c r="AN264" i="9"/>
  <c r="AN268" i="9"/>
  <c r="AN272" i="9"/>
  <c r="AN276" i="9"/>
  <c r="AN280" i="9"/>
  <c r="AN284" i="9"/>
  <c r="AN288" i="9"/>
  <c r="AN292" i="9"/>
  <c r="AN296" i="9"/>
  <c r="AN300" i="9"/>
  <c r="AN304" i="9"/>
  <c r="AN308" i="9"/>
  <c r="AN312" i="9"/>
  <c r="AN316" i="9"/>
  <c r="AN320" i="9"/>
  <c r="AN324" i="9"/>
  <c r="AN328" i="9"/>
  <c r="AN332" i="9"/>
  <c r="AN336" i="9"/>
  <c r="AN340" i="9"/>
  <c r="AN344" i="9"/>
  <c r="AN349" i="9"/>
  <c r="AN353" i="9"/>
  <c r="AN357" i="9"/>
  <c r="AN361" i="9"/>
  <c r="AN365" i="9"/>
  <c r="AN369" i="9"/>
  <c r="AN373" i="9"/>
  <c r="AN377" i="9"/>
  <c r="AN381" i="9"/>
  <c r="AN385" i="9"/>
  <c r="AN389" i="9"/>
  <c r="AN393" i="9"/>
  <c r="AN397" i="9"/>
  <c r="AN401" i="9"/>
  <c r="AN405" i="9"/>
  <c r="AN409" i="9"/>
  <c r="AN347" i="9"/>
  <c r="AN416" i="9"/>
  <c r="AN420" i="9"/>
  <c r="AN424" i="9"/>
  <c r="AN428" i="9"/>
  <c r="AN432" i="9"/>
  <c r="AN436" i="9"/>
  <c r="AN440" i="9"/>
  <c r="AN444" i="9"/>
  <c r="AN448" i="9"/>
  <c r="AN452" i="9"/>
  <c r="AN456" i="9"/>
  <c r="AN460" i="9"/>
  <c r="AN464" i="9"/>
  <c r="AN468" i="9"/>
  <c r="AN475" i="9"/>
  <c r="AN474" i="9"/>
  <c r="AN482" i="9"/>
  <c r="AN486" i="9"/>
  <c r="AN490" i="9"/>
  <c r="AN494" i="9"/>
  <c r="AN498" i="9"/>
  <c r="AN502" i="9"/>
  <c r="AN506" i="9"/>
  <c r="AN510" i="9"/>
  <c r="AN514" i="9"/>
  <c r="AN518" i="9"/>
  <c r="AN522" i="9"/>
  <c r="AN526" i="9"/>
  <c r="AN530" i="9"/>
  <c r="AN534" i="9"/>
  <c r="AN538" i="9"/>
  <c r="AN542" i="9"/>
  <c r="AN546" i="9"/>
  <c r="AN550" i="9"/>
  <c r="AN554" i="9"/>
  <c r="AN558" i="9"/>
  <c r="AN562" i="9"/>
  <c r="AN566" i="9"/>
  <c r="AN570" i="9"/>
  <c r="AN574" i="9"/>
  <c r="AN578" i="9"/>
  <c r="AN582" i="9"/>
  <c r="AN586" i="9"/>
  <c r="AN590" i="9"/>
  <c r="AN594" i="9"/>
  <c r="AN598" i="9"/>
  <c r="AN602" i="9"/>
  <c r="AN606" i="9"/>
  <c r="AN610" i="9"/>
  <c r="AN612" i="9"/>
  <c r="AN616" i="9"/>
  <c r="AN620" i="9"/>
  <c r="AN624" i="9"/>
  <c r="AN628" i="9"/>
  <c r="AN632" i="9"/>
  <c r="AN636" i="9"/>
  <c r="AN640" i="9"/>
  <c r="AN644" i="9"/>
  <c r="AN648" i="9"/>
  <c r="AN652" i="9"/>
  <c r="AN656" i="9"/>
  <c r="AN660" i="9"/>
  <c r="AN13" i="9"/>
  <c r="AN22" i="9"/>
  <c r="AN18" i="9"/>
  <c r="AN33" i="9"/>
  <c r="AN32" i="9"/>
  <c r="AN27" i="9"/>
  <c r="AN37" i="9"/>
  <c r="AN41" i="9"/>
  <c r="AN45" i="9"/>
  <c r="AN49" i="9"/>
  <c r="AN53" i="9"/>
  <c r="AN58" i="9"/>
  <c r="AN62" i="9"/>
  <c r="AN66" i="9"/>
  <c r="AN70" i="9"/>
  <c r="AN73" i="9"/>
  <c r="AN77" i="9"/>
  <c r="AN81" i="9"/>
  <c r="AN85" i="9"/>
  <c r="AN89" i="9"/>
  <c r="AN95" i="9"/>
  <c r="AN99" i="9"/>
  <c r="AN103" i="9"/>
  <c r="AN107" i="9"/>
  <c r="AN111" i="9"/>
  <c r="AN115" i="9"/>
  <c r="AN119" i="9"/>
  <c r="AN91" i="9"/>
  <c r="AN125" i="9"/>
  <c r="AN133" i="9"/>
  <c r="AN128" i="9"/>
  <c r="AN136" i="9"/>
  <c r="AN141" i="9"/>
  <c r="AN145" i="9"/>
  <c r="AN149" i="9"/>
  <c r="AN153" i="9"/>
  <c r="AN157" i="9"/>
  <c r="AN161" i="9"/>
  <c r="AN165" i="9"/>
  <c r="AN169" i="9"/>
  <c r="AN173" i="9"/>
  <c r="AN177" i="9"/>
  <c r="AN181" i="9"/>
  <c r="AN185" i="9"/>
  <c r="AN189" i="9"/>
  <c r="AN193" i="9"/>
  <c r="AN197" i="9"/>
  <c r="AN201" i="9"/>
  <c r="AN205" i="9"/>
  <c r="AN209" i="9"/>
  <c r="AN213" i="9"/>
  <c r="AN217" i="9"/>
  <c r="AN221" i="9"/>
  <c r="AN225" i="9"/>
  <c r="AN229" i="9"/>
  <c r="AN233" i="9"/>
  <c r="AN237" i="9"/>
  <c r="AN241" i="9"/>
  <c r="AN245" i="9"/>
  <c r="AN249" i="9"/>
  <c r="AN253" i="9"/>
  <c r="AN257" i="9"/>
  <c r="AN261" i="9"/>
  <c r="AN265" i="9"/>
  <c r="AN269" i="9"/>
  <c r="AN273" i="9"/>
  <c r="AN277" i="9"/>
  <c r="AN281" i="9"/>
  <c r="AN285" i="9"/>
  <c r="AN289" i="9"/>
  <c r="AN293" i="9"/>
  <c r="AN297" i="9"/>
  <c r="AN301" i="9"/>
  <c r="AN305" i="9"/>
  <c r="AN309" i="9"/>
  <c r="AN313" i="9"/>
  <c r="AN317" i="9"/>
  <c r="AN321" i="9"/>
  <c r="AN325" i="9"/>
  <c r="AN329" i="9"/>
  <c r="AN333" i="9"/>
  <c r="AN337" i="9"/>
  <c r="AN341" i="9"/>
  <c r="AN345" i="9"/>
  <c r="AN350" i="9"/>
  <c r="AN354" i="9"/>
  <c r="AN358" i="9"/>
  <c r="AN362" i="9"/>
  <c r="AN366" i="9"/>
  <c r="AN370" i="9"/>
  <c r="AN374" i="9"/>
  <c r="AN378" i="9"/>
  <c r="AN382" i="9"/>
  <c r="AN386" i="9"/>
  <c r="AN390" i="9"/>
  <c r="AN394" i="9"/>
  <c r="AN398" i="9"/>
  <c r="AN402" i="9"/>
  <c r="AN406" i="9"/>
  <c r="AN410" i="9"/>
  <c r="AN413" i="9"/>
  <c r="AN417" i="9"/>
  <c r="AN421" i="9"/>
  <c r="AN425" i="9"/>
  <c r="AN429" i="9"/>
  <c r="AN433" i="9"/>
  <c r="AN437" i="9"/>
  <c r="AN441" i="9"/>
  <c r="AN445" i="9"/>
  <c r="AN449" i="9"/>
  <c r="AN453" i="9"/>
  <c r="AN457" i="9"/>
  <c r="AN461" i="9"/>
  <c r="AN465" i="9"/>
  <c r="AN469" i="9"/>
  <c r="AN476" i="9"/>
  <c r="AN479" i="9"/>
  <c r="AN483" i="9"/>
  <c r="AN487" i="9"/>
  <c r="AN491" i="9"/>
  <c r="AN495" i="9"/>
  <c r="AN499" i="9"/>
  <c r="AN503" i="9"/>
  <c r="AN507" i="9"/>
  <c r="AN511" i="9"/>
  <c r="AN515" i="9"/>
  <c r="AN519" i="9"/>
  <c r="AN523" i="9"/>
  <c r="AN527" i="9"/>
  <c r="AN531" i="9"/>
  <c r="AN535" i="9"/>
  <c r="AN539" i="9"/>
  <c r="AN543" i="9"/>
  <c r="AN547" i="9"/>
  <c r="AN551" i="9"/>
  <c r="AN555" i="9"/>
  <c r="AN559" i="9"/>
  <c r="AN563" i="9"/>
  <c r="AN567" i="9"/>
  <c r="AN571" i="9"/>
  <c r="AN575" i="9"/>
  <c r="AN579" i="9"/>
  <c r="AN583" i="9"/>
  <c r="AN587" i="9"/>
  <c r="AN591" i="9"/>
  <c r="AN595" i="9"/>
  <c r="AN599" i="9"/>
  <c r="AN603" i="9"/>
  <c r="AN607" i="9"/>
  <c r="AN611" i="9"/>
  <c r="AN613" i="9"/>
  <c r="AN617" i="9"/>
  <c r="AN621" i="9"/>
  <c r="AN625" i="9"/>
  <c r="AN629" i="9"/>
  <c r="AN633" i="9"/>
  <c r="AN637" i="9"/>
  <c r="AN641" i="9"/>
  <c r="AN645" i="9"/>
  <c r="AN649" i="9"/>
  <c r="AN653" i="9"/>
  <c r="AN657" i="9"/>
  <c r="AN661" i="9"/>
  <c r="CX6" i="9"/>
  <c r="AO64" i="6"/>
  <c r="AO68" i="6"/>
  <c r="AO60" i="6"/>
  <c r="AO66" i="6"/>
  <c r="AO56" i="6"/>
  <c r="AO54" i="6"/>
  <c r="AO52" i="6"/>
  <c r="AO50" i="6"/>
  <c r="AO42" i="6"/>
  <c r="AO58" i="6"/>
  <c r="AO48" i="6"/>
  <c r="AO62" i="6"/>
  <c r="AO46" i="6"/>
  <c r="AO40" i="6"/>
  <c r="AO32" i="6"/>
  <c r="AO24" i="6"/>
  <c r="AO38" i="6"/>
  <c r="AO30" i="6"/>
  <c r="AO36" i="6"/>
  <c r="AO28" i="6"/>
  <c r="AO44" i="6"/>
  <c r="AO18" i="6"/>
  <c r="AO34" i="6"/>
  <c r="AO16" i="6"/>
  <c r="AO26" i="6"/>
  <c r="AO22" i="6"/>
  <c r="AO14" i="6"/>
  <c r="AO20" i="6"/>
  <c r="AO12" i="6"/>
  <c r="AO13" i="6"/>
  <c r="AO15" i="6"/>
  <c r="AO17" i="6"/>
  <c r="AO19" i="6"/>
  <c r="AO31" i="6"/>
  <c r="AO21" i="6"/>
  <c r="AO23" i="6"/>
  <c r="AO25" i="6"/>
  <c r="AO27" i="6"/>
  <c r="AO29" i="6"/>
  <c r="AO33" i="6"/>
  <c r="AO35" i="6"/>
  <c r="AO37" i="6"/>
  <c r="AO39" i="6"/>
  <c r="AO41" i="6"/>
  <c r="AO43" i="6"/>
  <c r="AO45" i="6"/>
  <c r="AO51" i="6"/>
  <c r="AO53" i="6"/>
  <c r="AO55" i="6"/>
  <c r="AO57" i="6"/>
  <c r="AO59" i="6"/>
  <c r="AO61" i="6"/>
  <c r="AO49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47" i="6"/>
  <c r="AO63" i="6"/>
  <c r="AO65" i="6"/>
  <c r="AO67" i="6"/>
  <c r="AO69" i="6"/>
  <c r="AO70" i="6"/>
  <c r="AO71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3" i="6"/>
  <c r="AO172" i="6"/>
  <c r="AO175" i="6"/>
  <c r="AO177" i="6"/>
  <c r="AO179" i="6"/>
  <c r="AO181" i="6"/>
  <c r="AO183" i="6"/>
  <c r="AO185" i="6"/>
  <c r="AO187" i="6"/>
  <c r="AO189" i="6"/>
  <c r="AO191" i="6"/>
  <c r="AO193" i="6"/>
  <c r="AO195" i="6"/>
  <c r="AO197" i="6"/>
  <c r="AO199" i="6"/>
  <c r="AO201" i="6"/>
  <c r="AO203" i="6"/>
  <c r="AO205" i="6"/>
  <c r="AO207" i="6"/>
  <c r="AO209" i="6"/>
  <c r="AO211" i="6"/>
  <c r="AO213" i="6"/>
  <c r="AO215" i="6"/>
  <c r="AO217" i="6"/>
  <c r="AO219" i="6"/>
  <c r="AO221" i="6"/>
  <c r="AO223" i="6"/>
  <c r="AO225" i="6"/>
  <c r="AO227" i="6"/>
  <c r="AO229" i="6"/>
  <c r="AO174" i="6"/>
  <c r="AO176" i="6"/>
  <c r="AO178" i="6"/>
  <c r="AO180" i="6"/>
  <c r="AO182" i="6"/>
  <c r="AO184" i="6"/>
  <c r="AO186" i="6"/>
  <c r="AO188" i="6"/>
  <c r="AO190" i="6"/>
  <c r="AO192" i="6"/>
  <c r="AO194" i="6"/>
  <c r="AO196" i="6"/>
  <c r="AO198" i="6"/>
  <c r="AO200" i="6"/>
  <c r="AO202" i="6"/>
  <c r="AO204" i="6"/>
  <c r="AO206" i="6"/>
  <c r="AO208" i="6"/>
  <c r="AO210" i="6"/>
  <c r="AO212" i="6"/>
  <c r="AO214" i="6"/>
  <c r="AO216" i="6"/>
  <c r="AO218" i="6"/>
  <c r="AO220" i="6"/>
  <c r="AO222" i="6"/>
  <c r="AO226" i="6"/>
  <c r="AO230" i="6"/>
  <c r="AO231" i="6"/>
  <c r="AO232" i="6"/>
  <c r="AO233" i="6"/>
  <c r="AO234" i="6"/>
  <c r="AO235" i="6"/>
  <c r="AO236" i="6"/>
  <c r="AO237" i="6"/>
  <c r="AO238" i="6"/>
  <c r="AO239" i="6"/>
  <c r="AO240" i="6"/>
  <c r="AO241" i="6"/>
  <c r="AO242" i="6"/>
  <c r="AO243" i="6"/>
  <c r="AO244" i="6"/>
  <c r="AO245" i="6"/>
  <c r="AO246" i="6"/>
  <c r="AO247" i="6"/>
  <c r="AO248" i="6"/>
  <c r="AO249" i="6"/>
  <c r="AO250" i="6"/>
  <c r="AO251" i="6"/>
  <c r="AO252" i="6"/>
  <c r="AO253" i="6"/>
  <c r="AO254" i="6"/>
  <c r="AO255" i="6"/>
  <c r="AO256" i="6"/>
  <c r="AO257" i="6"/>
  <c r="AO258" i="6"/>
  <c r="AO259" i="6"/>
  <c r="AO260" i="6"/>
  <c r="AO261" i="6"/>
  <c r="AO262" i="6"/>
  <c r="AO263" i="6"/>
  <c r="AO264" i="6"/>
  <c r="AO265" i="6"/>
  <c r="AO266" i="6"/>
  <c r="AO267" i="6"/>
  <c r="AO268" i="6"/>
  <c r="AO269" i="6"/>
  <c r="AO270" i="6"/>
  <c r="AO271" i="6"/>
  <c r="AO272" i="6"/>
  <c r="AO273" i="6"/>
  <c r="AO274" i="6"/>
  <c r="AO275" i="6"/>
  <c r="AO276" i="6"/>
  <c r="AO277" i="6"/>
  <c r="AO278" i="6"/>
  <c r="AO279" i="6"/>
  <c r="AO280" i="6"/>
  <c r="AO281" i="6"/>
  <c r="AO282" i="6"/>
  <c r="AO283" i="6"/>
  <c r="AO284" i="6"/>
  <c r="AO285" i="6"/>
  <c r="AO286" i="6"/>
  <c r="AO287" i="6"/>
  <c r="AO288" i="6"/>
  <c r="AO289" i="6"/>
  <c r="AO290" i="6"/>
  <c r="AO291" i="6"/>
  <c r="AO292" i="6"/>
  <c r="AO293" i="6"/>
  <c r="AO294" i="6"/>
  <c r="AO295" i="6"/>
  <c r="AO296" i="6"/>
  <c r="AO297" i="6"/>
  <c r="AO298" i="6"/>
  <c r="AO299" i="6"/>
  <c r="AO300" i="6"/>
  <c r="AO301" i="6"/>
  <c r="AO302" i="6"/>
  <c r="AO303" i="6"/>
  <c r="AO304" i="6"/>
  <c r="AO305" i="6"/>
  <c r="AO306" i="6"/>
  <c r="AO307" i="6"/>
  <c r="AO308" i="6"/>
  <c r="AO309" i="6"/>
  <c r="AO310" i="6"/>
  <c r="AO311" i="6"/>
  <c r="AO312" i="6"/>
  <c r="AO313" i="6"/>
  <c r="AO314" i="6"/>
  <c r="AO224" i="6"/>
  <c r="AO228" i="6"/>
  <c r="AO315" i="6"/>
  <c r="AO317" i="6"/>
  <c r="AO319" i="6"/>
  <c r="AO321" i="6"/>
  <c r="AO323" i="6"/>
  <c r="AO325" i="6"/>
  <c r="AO326" i="6"/>
  <c r="AO327" i="6"/>
  <c r="AO328" i="6"/>
  <c r="AO329" i="6"/>
  <c r="AO330" i="6"/>
  <c r="AO331" i="6"/>
  <c r="AO332" i="6"/>
  <c r="AO333" i="6"/>
  <c r="AO334" i="6"/>
  <c r="AO335" i="6"/>
  <c r="AO336" i="6"/>
  <c r="AO337" i="6"/>
  <c r="AO338" i="6"/>
  <c r="AO339" i="6"/>
  <c r="AO340" i="6"/>
  <c r="AO316" i="6"/>
  <c r="AO318" i="6"/>
  <c r="AO320" i="6"/>
  <c r="AO322" i="6"/>
  <c r="AO324" i="6"/>
  <c r="AO368" i="6"/>
  <c r="AO369" i="6"/>
  <c r="AO370" i="6"/>
  <c r="AO371" i="6"/>
  <c r="AO372" i="6"/>
  <c r="AO373" i="6"/>
  <c r="AO374" i="6"/>
  <c r="AO375" i="6"/>
  <c r="AO376" i="6"/>
  <c r="AO377" i="6"/>
  <c r="AO378" i="6"/>
  <c r="AO379" i="6"/>
  <c r="AO380" i="6"/>
  <c r="AO381" i="6"/>
  <c r="AO382" i="6"/>
  <c r="AO383" i="6"/>
  <c r="AO384" i="6"/>
  <c r="AO385" i="6"/>
  <c r="AO386" i="6"/>
  <c r="AO387" i="6"/>
  <c r="AO388" i="6"/>
  <c r="AO389" i="6"/>
  <c r="AO390" i="6"/>
  <c r="AO391" i="6"/>
  <c r="AO392" i="6"/>
  <c r="AO393" i="6"/>
  <c r="AO394" i="6"/>
  <c r="AO395" i="6"/>
  <c r="AO396" i="6"/>
  <c r="AO397" i="6"/>
  <c r="AO398" i="6"/>
  <c r="AO399" i="6"/>
  <c r="AO400" i="6"/>
  <c r="AO401" i="6"/>
  <c r="AO402" i="6"/>
  <c r="AO403" i="6"/>
  <c r="AO404" i="6"/>
  <c r="AO405" i="6"/>
  <c r="AO406" i="6"/>
  <c r="AO407" i="6"/>
  <c r="AO408" i="6"/>
  <c r="AO409" i="6"/>
  <c r="AO410" i="6"/>
  <c r="AO411" i="6"/>
  <c r="AO412" i="6"/>
  <c r="AO413" i="6"/>
  <c r="AO414" i="6"/>
  <c r="AO415" i="6"/>
  <c r="AO416" i="6"/>
  <c r="AO417" i="6"/>
  <c r="AO367" i="6"/>
  <c r="AO341" i="6"/>
  <c r="AO342" i="6"/>
  <c r="AO343" i="6"/>
  <c r="AO344" i="6"/>
  <c r="AO345" i="6"/>
  <c r="AO346" i="6"/>
  <c r="AO347" i="6"/>
  <c r="AO348" i="6"/>
  <c r="AO349" i="6"/>
  <c r="AO350" i="6"/>
  <c r="AO351" i="6"/>
  <c r="AO352" i="6"/>
  <c r="AO353" i="6"/>
  <c r="AO354" i="6"/>
  <c r="AO355" i="6"/>
  <c r="AO356" i="6"/>
  <c r="AO357" i="6"/>
  <c r="AO358" i="6"/>
  <c r="AO359" i="6"/>
  <c r="AO360" i="6"/>
  <c r="AO361" i="6"/>
  <c r="AO362" i="6"/>
  <c r="AO363" i="6"/>
  <c r="AO364" i="6"/>
  <c r="AO365" i="6"/>
  <c r="AO366" i="6"/>
  <c r="AO419" i="6"/>
  <c r="AO421" i="6"/>
  <c r="AO422" i="6"/>
  <c r="AO423" i="6"/>
  <c r="AO424" i="6"/>
  <c r="AO425" i="6"/>
  <c r="AO426" i="6"/>
  <c r="AO427" i="6"/>
  <c r="AO428" i="6"/>
  <c r="AO429" i="6"/>
  <c r="AO430" i="6"/>
  <c r="AO431" i="6"/>
  <c r="AO432" i="6"/>
  <c r="AO433" i="6"/>
  <c r="AO434" i="6"/>
  <c r="AO435" i="6"/>
  <c r="AO436" i="6"/>
  <c r="AO437" i="6"/>
  <c r="AO438" i="6"/>
  <c r="AO439" i="6"/>
  <c r="AO440" i="6"/>
  <c r="AO441" i="6"/>
  <c r="AO442" i="6"/>
  <c r="AO443" i="6"/>
  <c r="AO444" i="6"/>
  <c r="AO445" i="6"/>
  <c r="AO446" i="6"/>
  <c r="AO447" i="6"/>
  <c r="AO448" i="6"/>
  <c r="AO449" i="6"/>
  <c r="AO450" i="6"/>
  <c r="AO451" i="6"/>
  <c r="AO452" i="6"/>
  <c r="AO453" i="6"/>
  <c r="AO454" i="6"/>
  <c r="AO455" i="6"/>
  <c r="AO456" i="6"/>
  <c r="AO457" i="6"/>
  <c r="AO458" i="6"/>
  <c r="AO459" i="6"/>
  <c r="AO460" i="6"/>
  <c r="AO461" i="6"/>
  <c r="AO462" i="6"/>
  <c r="AO463" i="6"/>
  <c r="AO464" i="6"/>
  <c r="AO465" i="6"/>
  <c r="AO466" i="6"/>
  <c r="AO467" i="6"/>
  <c r="AO468" i="6"/>
  <c r="AO469" i="6"/>
  <c r="AO470" i="6"/>
  <c r="AO471" i="6"/>
  <c r="AO472" i="6"/>
  <c r="AO473" i="6"/>
  <c r="AO474" i="6"/>
  <c r="AO475" i="6"/>
  <c r="AO476" i="6"/>
  <c r="AO477" i="6"/>
  <c r="AO478" i="6"/>
  <c r="AO479" i="6"/>
  <c r="AO480" i="6"/>
  <c r="AO481" i="6"/>
  <c r="AO482" i="6"/>
  <c r="AO483" i="6"/>
  <c r="AO484" i="6"/>
  <c r="AO485" i="6"/>
  <c r="AO486" i="6"/>
  <c r="AO487" i="6"/>
  <c r="AO488" i="6"/>
  <c r="AO489" i="6"/>
  <c r="AO490" i="6"/>
  <c r="AO491" i="6"/>
  <c r="AO492" i="6"/>
  <c r="AO493" i="6"/>
  <c r="AO494" i="6"/>
  <c r="AO495" i="6"/>
  <c r="AO496" i="6"/>
  <c r="AO497" i="6"/>
  <c r="AO498" i="6"/>
  <c r="AO499" i="6"/>
  <c r="AO500" i="6"/>
  <c r="AO501" i="6"/>
  <c r="AO502" i="6"/>
  <c r="AO503" i="6"/>
  <c r="AO504" i="6"/>
  <c r="AO505" i="6"/>
  <c r="AO506" i="6"/>
  <c r="AO507" i="6"/>
  <c r="AO508" i="6"/>
  <c r="AO509" i="6"/>
  <c r="AO510" i="6"/>
  <c r="AO511" i="6"/>
  <c r="AO512" i="6"/>
  <c r="AO513" i="6"/>
  <c r="AO514" i="6"/>
  <c r="AO515" i="6"/>
  <c r="AO516" i="6"/>
  <c r="AO517" i="6"/>
  <c r="AO518" i="6"/>
  <c r="AO519" i="6"/>
  <c r="AO520" i="6"/>
  <c r="AO521" i="6"/>
  <c r="AO522" i="6"/>
  <c r="AO523" i="6"/>
  <c r="AO524" i="6"/>
  <c r="AO525" i="6"/>
  <c r="AO526" i="6"/>
  <c r="AO527" i="6"/>
  <c r="AO528" i="6"/>
  <c r="AO529" i="6"/>
  <c r="AO530" i="6"/>
  <c r="AO531" i="6"/>
  <c r="AO532" i="6"/>
  <c r="AO533" i="6"/>
  <c r="AO534" i="6"/>
  <c r="AO535" i="6"/>
  <c r="AO418" i="6"/>
  <c r="AO420" i="6"/>
  <c r="AO537" i="6"/>
  <c r="AO538" i="6"/>
  <c r="AO539" i="6"/>
  <c r="AO540" i="6"/>
  <c r="AO541" i="6"/>
  <c r="AO542" i="6"/>
  <c r="AO543" i="6"/>
  <c r="AO544" i="6"/>
  <c r="AO545" i="6"/>
  <c r="AO546" i="6"/>
  <c r="AO547" i="6"/>
  <c r="AO548" i="6"/>
  <c r="AO549" i="6"/>
  <c r="AO550" i="6"/>
  <c r="AO551" i="6"/>
  <c r="AO552" i="6"/>
  <c r="AO553" i="6"/>
  <c r="AO554" i="6"/>
  <c r="AO555" i="6"/>
  <c r="AO556" i="6"/>
  <c r="AO557" i="6"/>
  <c r="AO558" i="6"/>
  <c r="AO559" i="6"/>
  <c r="AO560" i="6"/>
  <c r="AO561" i="6"/>
  <c r="AO562" i="6"/>
  <c r="AO563" i="6"/>
  <c r="AO564" i="6"/>
  <c r="AO565" i="6"/>
  <c r="AO566" i="6"/>
  <c r="AO567" i="6"/>
  <c r="AO568" i="6"/>
  <c r="AO569" i="6"/>
  <c r="AO570" i="6"/>
  <c r="AO571" i="6"/>
  <c r="AO572" i="6"/>
  <c r="AO573" i="6"/>
  <c r="AO574" i="6"/>
  <c r="AO575" i="6"/>
  <c r="AO576" i="6"/>
  <c r="AO577" i="6"/>
  <c r="AO578" i="6"/>
  <c r="AO579" i="6"/>
  <c r="AO580" i="6"/>
  <c r="AO581" i="6"/>
  <c r="AO582" i="6"/>
  <c r="AO583" i="6"/>
  <c r="AO584" i="6"/>
  <c r="AO585" i="6"/>
  <c r="AO586" i="6"/>
  <c r="AO587" i="6"/>
  <c r="AO588" i="6"/>
  <c r="AO589" i="6"/>
  <c r="AO590" i="6"/>
  <c r="AO591" i="6"/>
  <c r="AO592" i="6"/>
  <c r="AO593" i="6"/>
  <c r="AO594" i="6"/>
  <c r="AO595" i="6"/>
  <c r="AO596" i="6"/>
  <c r="AO597" i="6"/>
  <c r="AO598" i="6"/>
  <c r="AO599" i="6"/>
  <c r="AO600" i="6"/>
  <c r="AO601" i="6"/>
  <c r="AO602" i="6"/>
  <c r="AO603" i="6"/>
  <c r="AO604" i="6"/>
  <c r="AO605" i="6"/>
  <c r="AO606" i="6"/>
  <c r="AO607" i="6"/>
  <c r="AO608" i="6"/>
  <c r="AO609" i="6"/>
  <c r="AO610" i="6"/>
  <c r="AO611" i="6"/>
  <c r="AO612" i="6"/>
  <c r="AO613" i="6"/>
  <c r="AO614" i="6"/>
  <c r="AO615" i="6"/>
  <c r="AO616" i="6"/>
  <c r="AO617" i="6"/>
  <c r="AO618" i="6"/>
  <c r="AO619" i="6"/>
  <c r="AO620" i="6"/>
  <c r="AO621" i="6"/>
  <c r="AO622" i="6"/>
  <c r="AO623" i="6"/>
  <c r="AO624" i="6"/>
  <c r="AO625" i="6"/>
  <c r="AO626" i="6"/>
  <c r="AO627" i="6"/>
  <c r="AO628" i="6"/>
  <c r="AO629" i="6"/>
  <c r="AO630" i="6"/>
  <c r="AO631" i="6"/>
  <c r="AO632" i="6"/>
  <c r="AO633" i="6"/>
  <c r="AO634" i="6"/>
  <c r="AO635" i="6"/>
  <c r="AO636" i="6"/>
  <c r="AO637" i="6"/>
  <c r="AO638" i="6"/>
  <c r="AO536" i="6"/>
  <c r="AO642" i="6"/>
  <c r="AO643" i="6"/>
  <c r="AO644" i="6"/>
  <c r="AO645" i="6"/>
  <c r="AO646" i="6"/>
  <c r="AO647" i="6"/>
  <c r="AO648" i="6"/>
  <c r="AO649" i="6"/>
  <c r="AO650" i="6"/>
  <c r="AO651" i="6"/>
  <c r="AO652" i="6"/>
  <c r="AO653" i="6"/>
  <c r="AO654" i="6"/>
  <c r="AO655" i="6"/>
  <c r="AO656" i="6"/>
  <c r="AO657" i="6"/>
  <c r="AO658" i="6"/>
  <c r="AO659" i="6"/>
  <c r="AO660" i="6"/>
  <c r="AO661" i="6"/>
  <c r="AO639" i="6"/>
  <c r="AO640" i="6"/>
  <c r="AO641" i="6"/>
  <c r="AP11" i="6"/>
  <c r="AP8" i="6"/>
  <c r="AQ6" i="6"/>
  <c r="AP7" i="6"/>
  <c r="CW12" i="9" l="1"/>
  <c r="CW16" i="9"/>
  <c r="CW15" i="9"/>
  <c r="CW14" i="9"/>
  <c r="CW18" i="9"/>
  <c r="CW17" i="9"/>
  <c r="CW23" i="9"/>
  <c r="CW27" i="9"/>
  <c r="CW22" i="9"/>
  <c r="CW26" i="9"/>
  <c r="CW25" i="9"/>
  <c r="CW31" i="9"/>
  <c r="CW20" i="9"/>
  <c r="CW30" i="9"/>
  <c r="CW28" i="9"/>
  <c r="CW29" i="9"/>
  <c r="CW36" i="9"/>
  <c r="CW40" i="9"/>
  <c r="CW44" i="9"/>
  <c r="CW48" i="9"/>
  <c r="CW13" i="9"/>
  <c r="CW19" i="9"/>
  <c r="CW32" i="9"/>
  <c r="CW35" i="9"/>
  <c r="CW39" i="9"/>
  <c r="CW43" i="9"/>
  <c r="CW47" i="9"/>
  <c r="CW33" i="9"/>
  <c r="CW34" i="9"/>
  <c r="CW38" i="9"/>
  <c r="CW46" i="9"/>
  <c r="CW54" i="9"/>
  <c r="CW58" i="9"/>
  <c r="CW62" i="9"/>
  <c r="CW24" i="9"/>
  <c r="CW41" i="9"/>
  <c r="CW49" i="9"/>
  <c r="CW53" i="9"/>
  <c r="CW57" i="9"/>
  <c r="CW61" i="9"/>
  <c r="CW52" i="9"/>
  <c r="CW60" i="9"/>
  <c r="CW68" i="9"/>
  <c r="CW72" i="9"/>
  <c r="CW76" i="9"/>
  <c r="CW80" i="9"/>
  <c r="CW84" i="9"/>
  <c r="CW88" i="9"/>
  <c r="CW92" i="9"/>
  <c r="CW37" i="9"/>
  <c r="CW51" i="9"/>
  <c r="CW55" i="9"/>
  <c r="CW67" i="9"/>
  <c r="CW71" i="9"/>
  <c r="CW75" i="9"/>
  <c r="CW79" i="9"/>
  <c r="CW83" i="9"/>
  <c r="CW87" i="9"/>
  <c r="CW91" i="9"/>
  <c r="CW95" i="9"/>
  <c r="CW42" i="9"/>
  <c r="CW64" i="9"/>
  <c r="CW65" i="9"/>
  <c r="CW73" i="9"/>
  <c r="CW81" i="9"/>
  <c r="CW21" i="9"/>
  <c r="CW56" i="9"/>
  <c r="CW50" i="9"/>
  <c r="CW59" i="9"/>
  <c r="CW63" i="9"/>
  <c r="CW69" i="9"/>
  <c r="CW89" i="9"/>
  <c r="CW99" i="9"/>
  <c r="CW103" i="9"/>
  <c r="CW107" i="9"/>
  <c r="CW111" i="9"/>
  <c r="CW115" i="9"/>
  <c r="CW119" i="9"/>
  <c r="CW123" i="9"/>
  <c r="CW127" i="9"/>
  <c r="CW77" i="9"/>
  <c r="CW90" i="9"/>
  <c r="CW96" i="9"/>
  <c r="CW97" i="9"/>
  <c r="CW98" i="9"/>
  <c r="CW102" i="9"/>
  <c r="CW106" i="9"/>
  <c r="CW110" i="9"/>
  <c r="CW114" i="9"/>
  <c r="CW118" i="9"/>
  <c r="CW66" i="9"/>
  <c r="CW86" i="9"/>
  <c r="CW104" i="9"/>
  <c r="CW112" i="9"/>
  <c r="CW45" i="9"/>
  <c r="CW70" i="9"/>
  <c r="CW74" i="9"/>
  <c r="CW85" i="9"/>
  <c r="CW108" i="9"/>
  <c r="CW116" i="9"/>
  <c r="CW130" i="9"/>
  <c r="CW134" i="9"/>
  <c r="CW138" i="9"/>
  <c r="CW142" i="9"/>
  <c r="CW146" i="9"/>
  <c r="CW150" i="9"/>
  <c r="CW154" i="9"/>
  <c r="CW158" i="9"/>
  <c r="CW162" i="9"/>
  <c r="CW166" i="9"/>
  <c r="CW170" i="9"/>
  <c r="CW174" i="9"/>
  <c r="CW178" i="9"/>
  <c r="CW182" i="9"/>
  <c r="CW186" i="9"/>
  <c r="CW190" i="9"/>
  <c r="CW194" i="9"/>
  <c r="CW198" i="9"/>
  <c r="CW202" i="9"/>
  <c r="CW78" i="9"/>
  <c r="CW94" i="9"/>
  <c r="CW105" i="9"/>
  <c r="CW117" i="9"/>
  <c r="CW122" i="9"/>
  <c r="CW129" i="9"/>
  <c r="CW133" i="9"/>
  <c r="CW137" i="9"/>
  <c r="CW141" i="9"/>
  <c r="CW145" i="9"/>
  <c r="CW149" i="9"/>
  <c r="CW153" i="9"/>
  <c r="CW157" i="9"/>
  <c r="CW161" i="9"/>
  <c r="CW165" i="9"/>
  <c r="CW169" i="9"/>
  <c r="CW173" i="9"/>
  <c r="CW177" i="9"/>
  <c r="CW93" i="9"/>
  <c r="CW101" i="9"/>
  <c r="CW109" i="9"/>
  <c r="CW113" i="9"/>
  <c r="CW124" i="9"/>
  <c r="CW126" i="9"/>
  <c r="CW128" i="9"/>
  <c r="CW136" i="9"/>
  <c r="CW144" i="9"/>
  <c r="CW120" i="9"/>
  <c r="CW125" i="9"/>
  <c r="CW132" i="9"/>
  <c r="CW140" i="9"/>
  <c r="CW148" i="9"/>
  <c r="CW156" i="9"/>
  <c r="CW100" i="9"/>
  <c r="CW131" i="9"/>
  <c r="CW155" i="9"/>
  <c r="CW163" i="9"/>
  <c r="CW171" i="9"/>
  <c r="CW179" i="9"/>
  <c r="CW191" i="9"/>
  <c r="CW192" i="9"/>
  <c r="CW193" i="9"/>
  <c r="CW203" i="9"/>
  <c r="CW207" i="9"/>
  <c r="CW211" i="9"/>
  <c r="CW215" i="9"/>
  <c r="CW219" i="9"/>
  <c r="CW82" i="9"/>
  <c r="CW143" i="9"/>
  <c r="CW152" i="9"/>
  <c r="CW164" i="9"/>
  <c r="CW172" i="9"/>
  <c r="CW180" i="9"/>
  <c r="CW181" i="9"/>
  <c r="CW195" i="9"/>
  <c r="CW196" i="9"/>
  <c r="CW197" i="9"/>
  <c r="CW206" i="9"/>
  <c r="CW210" i="9"/>
  <c r="CW214" i="9"/>
  <c r="CW218" i="9"/>
  <c r="CW222" i="9"/>
  <c r="CW226" i="9"/>
  <c r="CW230" i="9"/>
  <c r="CW234" i="9"/>
  <c r="CW238" i="9"/>
  <c r="CW242" i="9"/>
  <c r="CW246" i="9"/>
  <c r="CW250" i="9"/>
  <c r="CW121" i="9"/>
  <c r="CW147" i="9"/>
  <c r="CW151" i="9"/>
  <c r="CW160" i="9"/>
  <c r="CW176" i="9"/>
  <c r="CW188" i="9"/>
  <c r="CW204" i="9"/>
  <c r="CW212" i="9"/>
  <c r="CW220" i="9"/>
  <c r="CW227" i="9"/>
  <c r="CW228" i="9"/>
  <c r="CW135" i="9"/>
  <c r="CW168" i="9"/>
  <c r="CW187" i="9"/>
  <c r="CW189" i="9"/>
  <c r="CW208" i="9"/>
  <c r="CW216" i="9"/>
  <c r="CW235" i="9"/>
  <c r="CW236" i="9"/>
  <c r="CW237" i="9"/>
  <c r="CW175" i="9"/>
  <c r="CW183" i="9"/>
  <c r="CW200" i="9"/>
  <c r="CW205" i="9"/>
  <c r="CW221" i="9"/>
  <c r="CW231" i="9"/>
  <c r="CW251" i="9"/>
  <c r="CW252" i="9"/>
  <c r="CW253" i="9"/>
  <c r="CW255" i="9"/>
  <c r="CW259" i="9"/>
  <c r="CW263" i="9"/>
  <c r="CW267" i="9"/>
  <c r="CW271" i="9"/>
  <c r="CW275" i="9"/>
  <c r="CW139" i="9"/>
  <c r="CW159" i="9"/>
  <c r="CW185" i="9"/>
  <c r="CW213" i="9"/>
  <c r="CW233" i="9"/>
  <c r="CW240" i="9"/>
  <c r="CW243" i="9"/>
  <c r="CW245" i="9"/>
  <c r="CW257" i="9"/>
  <c r="CW261" i="9"/>
  <c r="CW265" i="9"/>
  <c r="CW269" i="9"/>
  <c r="CW273" i="9"/>
  <c r="CW277" i="9"/>
  <c r="CW281" i="9"/>
  <c r="CW285" i="9"/>
  <c r="CW289" i="9"/>
  <c r="CW293" i="9"/>
  <c r="CW297" i="9"/>
  <c r="CW301" i="9"/>
  <c r="CW305" i="9"/>
  <c r="CW309" i="9"/>
  <c r="CW313" i="9"/>
  <c r="CW167" i="9"/>
  <c r="CW217" i="9"/>
  <c r="CW225" i="9"/>
  <c r="CW229" i="9"/>
  <c r="CW254" i="9"/>
  <c r="CW262" i="9"/>
  <c r="CW270" i="9"/>
  <c r="CW278" i="9"/>
  <c r="CW282" i="9"/>
  <c r="CW283" i="9"/>
  <c r="CW284" i="9"/>
  <c r="CW298" i="9"/>
  <c r="CW299" i="9"/>
  <c r="CW300" i="9"/>
  <c r="CW314" i="9"/>
  <c r="CW317" i="9"/>
  <c r="CW321" i="9"/>
  <c r="CW325" i="9"/>
  <c r="CW329" i="9"/>
  <c r="CW333" i="9"/>
  <c r="CW337" i="9"/>
  <c r="CW341" i="9"/>
  <c r="CW345" i="9"/>
  <c r="CW349" i="9"/>
  <c r="CW353" i="9"/>
  <c r="CW357" i="9"/>
  <c r="CW361" i="9"/>
  <c r="CW365" i="9"/>
  <c r="CW369" i="9"/>
  <c r="CW373" i="9"/>
  <c r="CW377" i="9"/>
  <c r="CW381" i="9"/>
  <c r="CW385" i="9"/>
  <c r="CW389" i="9"/>
  <c r="CW393" i="9"/>
  <c r="CW397" i="9"/>
  <c r="CW401" i="9"/>
  <c r="CW405" i="9"/>
  <c r="CW409" i="9"/>
  <c r="CW413" i="9"/>
  <c r="CW417" i="9"/>
  <c r="CW421" i="9"/>
  <c r="CW425" i="9"/>
  <c r="CW429" i="9"/>
  <c r="CW433" i="9"/>
  <c r="CW437" i="9"/>
  <c r="CW441" i="9"/>
  <c r="CW201" i="9"/>
  <c r="CW209" i="9"/>
  <c r="CW224" i="9"/>
  <c r="CW244" i="9"/>
  <c r="CW248" i="9"/>
  <c r="CW260" i="9"/>
  <c r="CW268" i="9"/>
  <c r="CW276" i="9"/>
  <c r="CW286" i="9"/>
  <c r="CW287" i="9"/>
  <c r="CW288" i="9"/>
  <c r="CW302" i="9"/>
  <c r="CW303" i="9"/>
  <c r="CW304" i="9"/>
  <c r="CW316" i="9"/>
  <c r="CW320" i="9"/>
  <c r="CW324" i="9"/>
  <c r="CW328" i="9"/>
  <c r="CW332" i="9"/>
  <c r="CW336" i="9"/>
  <c r="CW340" i="9"/>
  <c r="CW344" i="9"/>
  <c r="CW348" i="9"/>
  <c r="CW352" i="9"/>
  <c r="CW356" i="9"/>
  <c r="CW360" i="9"/>
  <c r="CW364" i="9"/>
  <c r="CW368" i="9"/>
  <c r="CW372" i="9"/>
  <c r="CW199" i="9"/>
  <c r="CW223" i="9"/>
  <c r="CW232" i="9"/>
  <c r="CW249" i="9"/>
  <c r="CW264" i="9"/>
  <c r="CW279" i="9"/>
  <c r="CW294" i="9"/>
  <c r="CW296" i="9"/>
  <c r="CW311" i="9"/>
  <c r="CW322" i="9"/>
  <c r="CW330" i="9"/>
  <c r="CW338" i="9"/>
  <c r="CW346" i="9"/>
  <c r="CW354" i="9"/>
  <c r="CW362" i="9"/>
  <c r="CW370" i="9"/>
  <c r="CW374" i="9"/>
  <c r="CW375" i="9"/>
  <c r="CW376" i="9"/>
  <c r="CW390" i="9"/>
  <c r="CW391" i="9"/>
  <c r="CW392" i="9"/>
  <c r="CW406" i="9"/>
  <c r="CW407" i="9"/>
  <c r="CW408" i="9"/>
  <c r="CW422" i="9"/>
  <c r="CW423" i="9"/>
  <c r="CW424" i="9"/>
  <c r="CW438" i="9"/>
  <c r="CW439" i="9"/>
  <c r="CW440" i="9"/>
  <c r="CW184" i="9"/>
  <c r="CW239" i="9"/>
  <c r="CW266" i="9"/>
  <c r="CW291" i="9"/>
  <c r="CW306" i="9"/>
  <c r="CW308" i="9"/>
  <c r="CW315" i="9"/>
  <c r="CW323" i="9"/>
  <c r="CW331" i="9"/>
  <c r="CW339" i="9"/>
  <c r="CW347" i="9"/>
  <c r="CW355" i="9"/>
  <c r="CW363" i="9"/>
  <c r="CW371" i="9"/>
  <c r="CW378" i="9"/>
  <c r="CW379" i="9"/>
  <c r="CW380" i="9"/>
  <c r="CW394" i="9"/>
  <c r="CW395" i="9"/>
  <c r="CW396" i="9"/>
  <c r="CW410" i="9"/>
  <c r="CW411" i="9"/>
  <c r="CW412" i="9"/>
  <c r="CW426" i="9"/>
  <c r="CW427" i="9"/>
  <c r="CW428" i="9"/>
  <c r="CW442" i="9"/>
  <c r="CW443" i="9"/>
  <c r="CW444" i="9"/>
  <c r="CW446" i="9"/>
  <c r="CW450" i="9"/>
  <c r="CW454" i="9"/>
  <c r="CW458" i="9"/>
  <c r="CW462" i="9"/>
  <c r="CW466" i="9"/>
  <c r="CW470" i="9"/>
  <c r="CW474" i="9"/>
  <c r="CW478" i="9"/>
  <c r="CW482" i="9"/>
  <c r="CW486" i="9"/>
  <c r="CW490" i="9"/>
  <c r="CW494" i="9"/>
  <c r="CW498" i="9"/>
  <c r="CW502" i="9"/>
  <c r="CW506" i="9"/>
  <c r="CW510" i="9"/>
  <c r="CW514" i="9"/>
  <c r="CW518" i="9"/>
  <c r="CW241" i="9"/>
  <c r="CW247" i="9"/>
  <c r="CW256" i="9"/>
  <c r="CW280" i="9"/>
  <c r="CW310" i="9"/>
  <c r="CW326" i="9"/>
  <c r="CW342" i="9"/>
  <c r="CW358" i="9"/>
  <c r="CW382" i="9"/>
  <c r="CW384" i="9"/>
  <c r="CW399" i="9"/>
  <c r="CW414" i="9"/>
  <c r="CW416" i="9"/>
  <c r="CW431" i="9"/>
  <c r="CW447" i="9"/>
  <c r="CW448" i="9"/>
  <c r="CW449" i="9"/>
  <c r="CW463" i="9"/>
  <c r="CW464" i="9"/>
  <c r="CW465" i="9"/>
  <c r="CW479" i="9"/>
  <c r="CW480" i="9"/>
  <c r="CW481" i="9"/>
  <c r="CW495" i="9"/>
  <c r="CW496" i="9"/>
  <c r="CW497" i="9"/>
  <c r="CW511" i="9"/>
  <c r="CW512" i="9"/>
  <c r="CW513" i="9"/>
  <c r="CW525" i="9"/>
  <c r="CW529" i="9"/>
  <c r="CW533" i="9"/>
  <c r="CW537" i="9"/>
  <c r="CW541" i="9"/>
  <c r="CW545" i="9"/>
  <c r="CW549" i="9"/>
  <c r="CW553" i="9"/>
  <c r="CW557" i="9"/>
  <c r="CW561" i="9"/>
  <c r="CW565" i="9"/>
  <c r="CW569" i="9"/>
  <c r="CW573" i="9"/>
  <c r="CW577" i="9"/>
  <c r="CW581" i="9"/>
  <c r="CW585" i="9"/>
  <c r="CW589" i="9"/>
  <c r="CW593" i="9"/>
  <c r="CW597" i="9"/>
  <c r="CW601" i="9"/>
  <c r="CW605" i="9"/>
  <c r="CW609" i="9"/>
  <c r="CW613" i="9"/>
  <c r="CW617" i="9"/>
  <c r="CW621" i="9"/>
  <c r="CW625" i="9"/>
  <c r="CW629" i="9"/>
  <c r="CW633" i="9"/>
  <c r="CW637" i="9"/>
  <c r="CW641" i="9"/>
  <c r="CW645" i="9"/>
  <c r="CW649" i="9"/>
  <c r="CW653" i="9"/>
  <c r="CW657" i="9"/>
  <c r="CW661" i="9"/>
  <c r="CW519" i="9"/>
  <c r="CW521" i="9"/>
  <c r="CW523" i="9"/>
  <c r="CW531" i="9"/>
  <c r="CW535" i="9"/>
  <c r="CW547" i="9"/>
  <c r="CW551" i="9"/>
  <c r="CW563" i="9"/>
  <c r="CW567" i="9"/>
  <c r="CW579" i="9"/>
  <c r="CW583" i="9"/>
  <c r="CW595" i="9"/>
  <c r="CW599" i="9"/>
  <c r="CW607" i="9"/>
  <c r="CW615" i="9"/>
  <c r="CW623" i="9"/>
  <c r="CW635" i="9"/>
  <c r="CW639" i="9"/>
  <c r="CW643" i="9"/>
  <c r="CW655" i="9"/>
  <c r="CW659" i="9"/>
  <c r="CW402" i="9"/>
  <c r="CW436" i="9"/>
  <c r="CW274" i="9"/>
  <c r="CW292" i="9"/>
  <c r="CW319" i="9"/>
  <c r="CW335" i="9"/>
  <c r="CW351" i="9"/>
  <c r="CW367" i="9"/>
  <c r="CW386" i="9"/>
  <c r="CW388" i="9"/>
  <c r="CW403" i="9"/>
  <c r="CW418" i="9"/>
  <c r="CW420" i="9"/>
  <c r="CW435" i="9"/>
  <c r="CW451" i="9"/>
  <c r="CW452" i="9"/>
  <c r="CW453" i="9"/>
  <c r="CW467" i="9"/>
  <c r="CW468" i="9"/>
  <c r="CW469" i="9"/>
  <c r="CW483" i="9"/>
  <c r="CW484" i="9"/>
  <c r="CW485" i="9"/>
  <c r="CW499" i="9"/>
  <c r="CW500" i="9"/>
  <c r="CW501" i="9"/>
  <c r="CW515" i="9"/>
  <c r="CW516" i="9"/>
  <c r="CW517" i="9"/>
  <c r="CW524" i="9"/>
  <c r="CW528" i="9"/>
  <c r="CW532" i="9"/>
  <c r="CW536" i="9"/>
  <c r="CW540" i="9"/>
  <c r="CW544" i="9"/>
  <c r="CW548" i="9"/>
  <c r="CW552" i="9"/>
  <c r="CW556" i="9"/>
  <c r="CW560" i="9"/>
  <c r="CW564" i="9"/>
  <c r="CW568" i="9"/>
  <c r="CW572" i="9"/>
  <c r="CW576" i="9"/>
  <c r="CW580" i="9"/>
  <c r="CW584" i="9"/>
  <c r="CW588" i="9"/>
  <c r="CW592" i="9"/>
  <c r="CW596" i="9"/>
  <c r="CW600" i="9"/>
  <c r="CW604" i="9"/>
  <c r="CW608" i="9"/>
  <c r="CW612" i="9"/>
  <c r="CW616" i="9"/>
  <c r="CW620" i="9"/>
  <c r="CW624" i="9"/>
  <c r="CW628" i="9"/>
  <c r="CW632" i="9"/>
  <c r="CW636" i="9"/>
  <c r="CW640" i="9"/>
  <c r="CW644" i="9"/>
  <c r="CW648" i="9"/>
  <c r="CW652" i="9"/>
  <c r="CW656" i="9"/>
  <c r="CW660" i="9"/>
  <c r="CW591" i="9"/>
  <c r="CW258" i="9"/>
  <c r="CW290" i="9"/>
  <c r="CW307" i="9"/>
  <c r="CW327" i="9"/>
  <c r="CW343" i="9"/>
  <c r="CW359" i="9"/>
  <c r="CW387" i="9"/>
  <c r="CW419" i="9"/>
  <c r="CW445" i="9"/>
  <c r="CW272" i="9"/>
  <c r="CW295" i="9"/>
  <c r="CW312" i="9"/>
  <c r="CW318" i="9"/>
  <c r="CW334" i="9"/>
  <c r="CW350" i="9"/>
  <c r="CW366" i="9"/>
  <c r="CW383" i="9"/>
  <c r="CW398" i="9"/>
  <c r="CW400" i="9"/>
  <c r="CW415" i="9"/>
  <c r="CW430" i="9"/>
  <c r="CW432" i="9"/>
  <c r="CW455" i="9"/>
  <c r="CW456" i="9"/>
  <c r="CW457" i="9"/>
  <c r="CW471" i="9"/>
  <c r="CW472" i="9"/>
  <c r="CW473" i="9"/>
  <c r="CW487" i="9"/>
  <c r="CW488" i="9"/>
  <c r="CW489" i="9"/>
  <c r="CW503" i="9"/>
  <c r="CW504" i="9"/>
  <c r="CW505" i="9"/>
  <c r="CW520" i="9"/>
  <c r="CW527" i="9"/>
  <c r="CW539" i="9"/>
  <c r="CW543" i="9"/>
  <c r="CW555" i="9"/>
  <c r="CW559" i="9"/>
  <c r="CW571" i="9"/>
  <c r="CW575" i="9"/>
  <c r="CW587" i="9"/>
  <c r="CW603" i="9"/>
  <c r="CW611" i="9"/>
  <c r="CW619" i="9"/>
  <c r="CW627" i="9"/>
  <c r="CW631" i="9"/>
  <c r="CW647" i="9"/>
  <c r="CW651" i="9"/>
  <c r="CW404" i="9"/>
  <c r="CW434" i="9"/>
  <c r="CW461" i="9"/>
  <c r="CW491" i="9"/>
  <c r="CW508" i="9"/>
  <c r="CW522" i="9"/>
  <c r="CW538" i="9"/>
  <c r="CW554" i="9"/>
  <c r="CW570" i="9"/>
  <c r="CW586" i="9"/>
  <c r="CW602" i="9"/>
  <c r="CW618" i="9"/>
  <c r="CW634" i="9"/>
  <c r="CW650" i="9"/>
  <c r="CW492" i="9"/>
  <c r="CW542" i="9"/>
  <c r="CW638" i="9"/>
  <c r="CW460" i="9"/>
  <c r="CW477" i="9"/>
  <c r="CW507" i="9"/>
  <c r="CW534" i="9"/>
  <c r="CW550" i="9"/>
  <c r="CW566" i="9"/>
  <c r="CW582" i="9"/>
  <c r="CW598" i="9"/>
  <c r="CW614" i="9"/>
  <c r="CW630" i="9"/>
  <c r="CW646" i="9"/>
  <c r="CW509" i="9"/>
  <c r="CW590" i="9"/>
  <c r="CW654" i="9"/>
  <c r="CW459" i="9"/>
  <c r="CW476" i="9"/>
  <c r="CW493" i="9"/>
  <c r="CW530" i="9"/>
  <c r="CW546" i="9"/>
  <c r="CW562" i="9"/>
  <c r="CW578" i="9"/>
  <c r="CW594" i="9"/>
  <c r="CW610" i="9"/>
  <c r="CW626" i="9"/>
  <c r="CW642" i="9"/>
  <c r="CW658" i="9"/>
  <c r="CW475" i="9"/>
  <c r="CW526" i="9"/>
  <c r="CW558" i="9"/>
  <c r="CW574" i="9"/>
  <c r="CW606" i="9"/>
  <c r="CW622" i="9"/>
  <c r="CX11" i="9"/>
  <c r="CX7" i="9"/>
  <c r="CX8" i="9"/>
  <c r="AP7" i="9"/>
  <c r="AP8" i="9"/>
  <c r="AO23" i="9"/>
  <c r="AO27" i="9"/>
  <c r="AO31" i="9"/>
  <c r="AO16" i="9"/>
  <c r="AO18" i="9"/>
  <c r="AO37" i="9"/>
  <c r="AO38" i="9"/>
  <c r="AO43" i="9"/>
  <c r="AO47" i="9"/>
  <c r="AO51" i="9"/>
  <c r="AO55" i="9"/>
  <c r="AO58" i="9"/>
  <c r="AO62" i="9"/>
  <c r="AO66" i="9"/>
  <c r="AO70" i="9"/>
  <c r="AO74" i="9"/>
  <c r="AO78" i="9"/>
  <c r="AO82" i="9"/>
  <c r="AO86" i="9"/>
  <c r="AO90" i="9"/>
  <c r="AO94" i="9"/>
  <c r="AO98" i="9"/>
  <c r="AO102" i="9"/>
  <c r="AO106" i="9"/>
  <c r="AO110" i="9"/>
  <c r="AO114" i="9"/>
  <c r="AO118" i="9"/>
  <c r="AO122" i="9"/>
  <c r="AO126" i="9"/>
  <c r="AO130" i="9"/>
  <c r="AO134" i="9"/>
  <c r="AO138" i="9"/>
  <c r="AO142" i="9"/>
  <c r="AO146" i="9"/>
  <c r="AO150" i="9"/>
  <c r="AO154" i="9"/>
  <c r="AO158" i="9"/>
  <c r="AO162" i="9"/>
  <c r="AO166" i="9"/>
  <c r="AO170" i="9"/>
  <c r="AO174" i="9"/>
  <c r="AO181" i="9"/>
  <c r="AO185" i="9"/>
  <c r="AO189" i="9"/>
  <c r="AO193" i="9"/>
  <c r="AO197" i="9"/>
  <c r="AO201" i="9"/>
  <c r="AO205" i="9"/>
  <c r="AO209" i="9"/>
  <c r="AO178" i="9"/>
  <c r="AO214" i="9"/>
  <c r="AO218" i="9"/>
  <c r="AO222" i="9"/>
  <c r="AO226" i="9"/>
  <c r="AO230" i="9"/>
  <c r="AO234" i="9"/>
  <c r="AO238" i="9"/>
  <c r="AO242" i="9"/>
  <c r="AO246" i="9"/>
  <c r="AO250" i="9"/>
  <c r="AO254" i="9"/>
  <c r="AO258" i="9"/>
  <c r="AO262" i="9"/>
  <c r="AO266" i="9"/>
  <c r="AO270" i="9"/>
  <c r="AO274" i="9"/>
  <c r="AO282" i="9"/>
  <c r="AO286" i="9"/>
  <c r="AO290" i="9"/>
  <c r="AO294" i="9"/>
  <c r="AO298" i="9"/>
  <c r="AO302" i="9"/>
  <c r="AO306" i="9"/>
  <c r="AO310" i="9"/>
  <c r="AO314" i="9"/>
  <c r="AO318" i="9"/>
  <c r="AO322" i="9"/>
  <c r="AO326" i="9"/>
  <c r="AO330" i="9"/>
  <c r="AO334" i="9"/>
  <c r="AO338" i="9"/>
  <c r="AO342" i="9"/>
  <c r="AO278" i="9"/>
  <c r="AO345" i="9"/>
  <c r="AO350" i="9"/>
  <c r="AO354" i="9"/>
  <c r="AO358" i="9"/>
  <c r="AO362" i="9"/>
  <c r="AO366" i="9"/>
  <c r="AO370" i="9"/>
  <c r="AO374" i="9"/>
  <c r="AO378" i="9"/>
  <c r="AO382" i="9"/>
  <c r="AO386" i="9"/>
  <c r="AO394" i="9"/>
  <c r="AO402" i="9"/>
  <c r="AO410" i="9"/>
  <c r="AO415" i="9"/>
  <c r="AO419" i="9"/>
  <c r="AO423" i="9"/>
  <c r="AO427" i="9"/>
  <c r="AO431" i="9"/>
  <c r="AO435" i="9"/>
  <c r="AO439" i="9"/>
  <c r="AO443" i="9"/>
  <c r="AO447" i="9"/>
  <c r="AO451" i="9"/>
  <c r="AO455" i="9"/>
  <c r="AO459" i="9"/>
  <c r="AO463" i="9"/>
  <c r="AO467" i="9"/>
  <c r="AO471" i="9"/>
  <c r="AO475" i="9"/>
  <c r="AO389" i="9"/>
  <c r="AO397" i="9"/>
  <c r="AO405" i="9"/>
  <c r="AO478" i="9"/>
  <c r="AO482" i="9"/>
  <c r="AO486" i="9"/>
  <c r="AO490" i="9"/>
  <c r="AO494" i="9"/>
  <c r="AO498" i="9"/>
  <c r="AO502" i="9"/>
  <c r="AO506" i="9"/>
  <c r="AO510" i="9"/>
  <c r="AO514" i="9"/>
  <c r="AO518" i="9"/>
  <c r="AO522" i="9"/>
  <c r="AO526" i="9"/>
  <c r="AO530" i="9"/>
  <c r="AO534" i="9"/>
  <c r="AO538" i="9"/>
  <c r="AO542" i="9"/>
  <c r="AO546" i="9"/>
  <c r="AO550" i="9"/>
  <c r="AO554" i="9"/>
  <c r="AO558" i="9"/>
  <c r="AO562" i="9"/>
  <c r="AO566" i="9"/>
  <c r="AO570" i="9"/>
  <c r="AO574" i="9"/>
  <c r="AO578" i="9"/>
  <c r="AO582" i="9"/>
  <c r="AO586" i="9"/>
  <c r="AO590" i="9"/>
  <c r="AO594" i="9"/>
  <c r="AO598" i="9"/>
  <c r="AO602" i="9"/>
  <c r="AO606" i="9"/>
  <c r="AO612" i="9"/>
  <c r="AO616" i="9"/>
  <c r="AO620" i="9"/>
  <c r="AO624" i="9"/>
  <c r="AO628" i="9"/>
  <c r="AO632" i="9"/>
  <c r="AO636" i="9"/>
  <c r="AO640" i="9"/>
  <c r="AO644" i="9"/>
  <c r="AO648" i="9"/>
  <c r="AO652" i="9"/>
  <c r="AO656" i="9"/>
  <c r="AO660" i="9"/>
  <c r="AO24" i="9"/>
  <c r="AO28" i="9"/>
  <c r="AO32" i="9"/>
  <c r="AO15" i="9"/>
  <c r="AO14" i="9"/>
  <c r="AO12" i="9"/>
  <c r="AO40" i="9"/>
  <c r="AO44" i="9"/>
  <c r="AO48" i="9"/>
  <c r="AO52" i="9"/>
  <c r="AO39" i="9"/>
  <c r="AO59" i="9"/>
  <c r="AO63" i="9"/>
  <c r="AO67" i="9"/>
  <c r="AO71" i="9"/>
  <c r="AO75" i="9"/>
  <c r="AO79" i="9"/>
  <c r="AO83" i="9"/>
  <c r="AO87" i="9"/>
  <c r="AO91" i="9"/>
  <c r="AO95" i="9"/>
  <c r="AO99" i="9"/>
  <c r="AO103" i="9"/>
  <c r="AO107" i="9"/>
  <c r="AO111" i="9"/>
  <c r="AO115" i="9"/>
  <c r="AO119" i="9"/>
  <c r="AO123" i="9"/>
  <c r="AO127" i="9"/>
  <c r="AO131" i="9"/>
  <c r="AO135" i="9"/>
  <c r="AO139" i="9"/>
  <c r="AO143" i="9"/>
  <c r="AO147" i="9"/>
  <c r="AO151" i="9"/>
  <c r="AO155" i="9"/>
  <c r="AO159" i="9"/>
  <c r="AO163" i="9"/>
  <c r="AO167" i="9"/>
  <c r="AO171" i="9"/>
  <c r="AO175" i="9"/>
  <c r="AO182" i="9"/>
  <c r="AO186" i="9"/>
  <c r="AO190" i="9"/>
  <c r="AO194" i="9"/>
  <c r="AO198" i="9"/>
  <c r="AO202" i="9"/>
  <c r="AO206" i="9"/>
  <c r="AO210" i="9"/>
  <c r="AO180" i="9"/>
  <c r="AO215" i="9"/>
  <c r="AO219" i="9"/>
  <c r="AO223" i="9"/>
  <c r="AO227" i="9"/>
  <c r="AO231" i="9"/>
  <c r="AO235" i="9"/>
  <c r="AO239" i="9"/>
  <c r="AO243" i="9"/>
  <c r="AO247" i="9"/>
  <c r="AO251" i="9"/>
  <c r="AO255" i="9"/>
  <c r="AO259" i="9"/>
  <c r="AO263" i="9"/>
  <c r="AO267" i="9"/>
  <c r="AO271" i="9"/>
  <c r="AO275" i="9"/>
  <c r="AO283" i="9"/>
  <c r="AO287" i="9"/>
  <c r="AO291" i="9"/>
  <c r="AO295" i="9"/>
  <c r="AO299" i="9"/>
  <c r="AO303" i="9"/>
  <c r="AO307" i="9"/>
  <c r="AO311" i="9"/>
  <c r="AO315" i="9"/>
  <c r="AO319" i="9"/>
  <c r="AO323" i="9"/>
  <c r="AO327" i="9"/>
  <c r="AO331" i="9"/>
  <c r="AO335" i="9"/>
  <c r="AO339" i="9"/>
  <c r="AO343" i="9"/>
  <c r="AO279" i="9"/>
  <c r="AO346" i="9"/>
  <c r="AO351" i="9"/>
  <c r="AO355" i="9"/>
  <c r="AO359" i="9"/>
  <c r="AO363" i="9"/>
  <c r="AO367" i="9"/>
  <c r="AO371" i="9"/>
  <c r="AO375" i="9"/>
  <c r="AO379" i="9"/>
  <c r="AO383" i="9"/>
  <c r="AO388" i="9"/>
  <c r="AO396" i="9"/>
  <c r="AO404" i="9"/>
  <c r="AO412" i="9"/>
  <c r="AO416" i="9"/>
  <c r="AO420" i="9"/>
  <c r="AO424" i="9"/>
  <c r="AO428" i="9"/>
  <c r="AO432" i="9"/>
  <c r="AO436" i="9"/>
  <c r="AO440" i="9"/>
  <c r="AO444" i="9"/>
  <c r="AO448" i="9"/>
  <c r="AO452" i="9"/>
  <c r="AO456" i="9"/>
  <c r="AO460" i="9"/>
  <c r="AO464" i="9"/>
  <c r="AO468" i="9"/>
  <c r="AO472" i="9"/>
  <c r="AO476" i="9"/>
  <c r="AO391" i="9"/>
  <c r="AO399" i="9"/>
  <c r="AO407" i="9"/>
  <c r="AO479" i="9"/>
  <c r="AO483" i="9"/>
  <c r="AO487" i="9"/>
  <c r="AO491" i="9"/>
  <c r="AO495" i="9"/>
  <c r="AO499" i="9"/>
  <c r="AO503" i="9"/>
  <c r="AO507" i="9"/>
  <c r="AO511" i="9"/>
  <c r="AO515" i="9"/>
  <c r="AO519" i="9"/>
  <c r="AO523" i="9"/>
  <c r="AO527" i="9"/>
  <c r="AO531" i="9"/>
  <c r="AO535" i="9"/>
  <c r="AO539" i="9"/>
  <c r="AO543" i="9"/>
  <c r="AO547" i="9"/>
  <c r="AO551" i="9"/>
  <c r="AO555" i="9"/>
  <c r="AO559" i="9"/>
  <c r="AO563" i="9"/>
  <c r="AO567" i="9"/>
  <c r="AO571" i="9"/>
  <c r="AO575" i="9"/>
  <c r="AO579" i="9"/>
  <c r="AO583" i="9"/>
  <c r="AO587" i="9"/>
  <c r="AO591" i="9"/>
  <c r="AO595" i="9"/>
  <c r="AO599" i="9"/>
  <c r="AO603" i="9"/>
  <c r="AO607" i="9"/>
  <c r="AO613" i="9"/>
  <c r="AO617" i="9"/>
  <c r="AO621" i="9"/>
  <c r="AO625" i="9"/>
  <c r="AO629" i="9"/>
  <c r="AO633" i="9"/>
  <c r="AO637" i="9"/>
  <c r="AO641" i="9"/>
  <c r="AO645" i="9"/>
  <c r="AO649" i="9"/>
  <c r="AO653" i="9"/>
  <c r="AO657" i="9"/>
  <c r="AO661" i="9"/>
  <c r="AO21" i="9"/>
  <c r="AO25" i="9"/>
  <c r="AO29" i="9"/>
  <c r="AO17" i="9"/>
  <c r="AO19" i="9"/>
  <c r="AO35" i="9"/>
  <c r="AO33" i="9"/>
  <c r="AO41" i="9"/>
  <c r="AO45" i="9"/>
  <c r="AO49" i="9"/>
  <c r="AO53" i="9"/>
  <c r="AO56" i="9"/>
  <c r="AO60" i="9"/>
  <c r="AO64" i="9"/>
  <c r="AO68" i="9"/>
  <c r="AO72" i="9"/>
  <c r="AO76" i="9"/>
  <c r="AO80" i="9"/>
  <c r="AO84" i="9"/>
  <c r="AO88" i="9"/>
  <c r="AO92" i="9"/>
  <c r="AO96" i="9"/>
  <c r="AO100" i="9"/>
  <c r="AO104" i="9"/>
  <c r="AO108" i="9"/>
  <c r="AO112" i="9"/>
  <c r="AO116" i="9"/>
  <c r="AO120" i="9"/>
  <c r="AO124" i="9"/>
  <c r="AO128" i="9"/>
  <c r="AO132" i="9"/>
  <c r="AO136" i="9"/>
  <c r="AO140" i="9"/>
  <c r="AO144" i="9"/>
  <c r="AO148" i="9"/>
  <c r="AO152" i="9"/>
  <c r="AO156" i="9"/>
  <c r="AO160" i="9"/>
  <c r="AO164" i="9"/>
  <c r="AO168" i="9"/>
  <c r="AO172" i="9"/>
  <c r="AO176" i="9"/>
  <c r="AO183" i="9"/>
  <c r="AO187" i="9"/>
  <c r="AO191" i="9"/>
  <c r="AO195" i="9"/>
  <c r="AO199" i="9"/>
  <c r="AO203" i="9"/>
  <c r="AO207" i="9"/>
  <c r="AO211" i="9"/>
  <c r="AO179" i="9"/>
  <c r="AO216" i="9"/>
  <c r="AO220" i="9"/>
  <c r="AO224" i="9"/>
  <c r="AO228" i="9"/>
  <c r="AO232" i="9"/>
  <c r="AO236" i="9"/>
  <c r="AO240" i="9"/>
  <c r="AO244" i="9"/>
  <c r="AO248" i="9"/>
  <c r="AO252" i="9"/>
  <c r="AO256" i="9"/>
  <c r="AO260" i="9"/>
  <c r="AO264" i="9"/>
  <c r="AO268" i="9"/>
  <c r="AO272" i="9"/>
  <c r="AO276" i="9"/>
  <c r="AO284" i="9"/>
  <c r="AO288" i="9"/>
  <c r="AO292" i="9"/>
  <c r="AO296" i="9"/>
  <c r="AO300" i="9"/>
  <c r="AO304" i="9"/>
  <c r="AO308" i="9"/>
  <c r="AO312" i="9"/>
  <c r="AO316" i="9"/>
  <c r="AO320" i="9"/>
  <c r="AO324" i="9"/>
  <c r="AO328" i="9"/>
  <c r="AO332" i="9"/>
  <c r="AO336" i="9"/>
  <c r="AO340" i="9"/>
  <c r="AO344" i="9"/>
  <c r="AO280" i="9"/>
  <c r="AO348" i="9"/>
  <c r="AO352" i="9"/>
  <c r="AO356" i="9"/>
  <c r="AO360" i="9"/>
  <c r="AO364" i="9"/>
  <c r="AO368" i="9"/>
  <c r="AO372" i="9"/>
  <c r="AO376" i="9"/>
  <c r="AO380" i="9"/>
  <c r="AO384" i="9"/>
  <c r="AO390" i="9"/>
  <c r="AO398" i="9"/>
  <c r="AO406" i="9"/>
  <c r="AO413" i="9"/>
  <c r="AO417" i="9"/>
  <c r="AO421" i="9"/>
  <c r="AO425" i="9"/>
  <c r="AO429" i="9"/>
  <c r="AO433" i="9"/>
  <c r="AO437" i="9"/>
  <c r="AO441" i="9"/>
  <c r="AO445" i="9"/>
  <c r="AO449" i="9"/>
  <c r="AO453" i="9"/>
  <c r="AO457" i="9"/>
  <c r="AO461" i="9"/>
  <c r="AO465" i="9"/>
  <c r="AO469" i="9"/>
  <c r="AO473" i="9"/>
  <c r="AO477" i="9"/>
  <c r="AO393" i="9"/>
  <c r="AO401" i="9"/>
  <c r="AO409" i="9"/>
  <c r="AO480" i="9"/>
  <c r="AO484" i="9"/>
  <c r="AO488" i="9"/>
  <c r="AO492" i="9"/>
  <c r="AO496" i="9"/>
  <c r="AO500" i="9"/>
  <c r="AO504" i="9"/>
  <c r="AO508" i="9"/>
  <c r="AO512" i="9"/>
  <c r="AO516" i="9"/>
  <c r="AO520" i="9"/>
  <c r="AO524" i="9"/>
  <c r="AO528" i="9"/>
  <c r="AO532" i="9"/>
  <c r="AO536" i="9"/>
  <c r="AO540" i="9"/>
  <c r="AO544" i="9"/>
  <c r="AO548" i="9"/>
  <c r="AO552" i="9"/>
  <c r="AO556" i="9"/>
  <c r="AO560" i="9"/>
  <c r="AO564" i="9"/>
  <c r="AO568" i="9"/>
  <c r="AO572" i="9"/>
  <c r="AO576" i="9"/>
  <c r="AO580" i="9"/>
  <c r="AO584" i="9"/>
  <c r="AO588" i="9"/>
  <c r="AO592" i="9"/>
  <c r="AO596" i="9"/>
  <c r="AO600" i="9"/>
  <c r="AO604" i="9"/>
  <c r="AO608" i="9"/>
  <c r="AO614" i="9"/>
  <c r="AO618" i="9"/>
  <c r="AO622" i="9"/>
  <c r="AO626" i="9"/>
  <c r="AO630" i="9"/>
  <c r="AO634" i="9"/>
  <c r="AO638" i="9"/>
  <c r="AO642" i="9"/>
  <c r="AO646" i="9"/>
  <c r="AO650" i="9"/>
  <c r="AO654" i="9"/>
  <c r="AO658" i="9"/>
  <c r="AO610" i="9"/>
  <c r="AO22" i="9"/>
  <c r="AO26" i="9"/>
  <c r="AO30" i="9"/>
  <c r="AO13" i="9"/>
  <c r="AO20" i="9"/>
  <c r="AO36" i="9"/>
  <c r="AO34" i="9"/>
  <c r="AO42" i="9"/>
  <c r="AO46" i="9"/>
  <c r="AO50" i="9"/>
  <c r="AO54" i="9"/>
  <c r="AO57" i="9"/>
  <c r="AO61" i="9"/>
  <c r="AO65" i="9"/>
  <c r="AO69" i="9"/>
  <c r="AO73" i="9"/>
  <c r="AO77" i="9"/>
  <c r="AO81" i="9"/>
  <c r="AO85" i="9"/>
  <c r="AO89" i="9"/>
  <c r="AO93" i="9"/>
  <c r="AO97" i="9"/>
  <c r="AO101" i="9"/>
  <c r="AO105" i="9"/>
  <c r="AO109" i="9"/>
  <c r="AO113" i="9"/>
  <c r="AO117" i="9"/>
  <c r="AO121" i="9"/>
  <c r="AO125" i="9"/>
  <c r="AO129" i="9"/>
  <c r="AO133" i="9"/>
  <c r="AO137" i="9"/>
  <c r="AO141" i="9"/>
  <c r="AO145" i="9"/>
  <c r="AO149" i="9"/>
  <c r="AO153" i="9"/>
  <c r="AO157" i="9"/>
  <c r="AO161" i="9"/>
  <c r="AO165" i="9"/>
  <c r="AO169" i="9"/>
  <c r="AO173" i="9"/>
  <c r="AO177" i="9"/>
  <c r="AO184" i="9"/>
  <c r="AO188" i="9"/>
  <c r="AO192" i="9"/>
  <c r="AO196" i="9"/>
  <c r="AO200" i="9"/>
  <c r="AO204" i="9"/>
  <c r="AO208" i="9"/>
  <c r="AO212" i="9"/>
  <c r="AO213" i="9"/>
  <c r="AO217" i="9"/>
  <c r="AO221" i="9"/>
  <c r="AO225" i="9"/>
  <c r="AO229" i="9"/>
  <c r="AO233" i="9"/>
  <c r="AO237" i="9"/>
  <c r="AO241" i="9"/>
  <c r="AO245" i="9"/>
  <c r="AO249" i="9"/>
  <c r="AO253" i="9"/>
  <c r="AO257" i="9"/>
  <c r="AO261" i="9"/>
  <c r="AO265" i="9"/>
  <c r="AO269" i="9"/>
  <c r="AO273" i="9"/>
  <c r="AO277" i="9"/>
  <c r="AO285" i="9"/>
  <c r="AO289" i="9"/>
  <c r="AO293" i="9"/>
  <c r="AO297" i="9"/>
  <c r="AO301" i="9"/>
  <c r="AO305" i="9"/>
  <c r="AO309" i="9"/>
  <c r="AO313" i="9"/>
  <c r="AO317" i="9"/>
  <c r="AO321" i="9"/>
  <c r="AO325" i="9"/>
  <c r="AO329" i="9"/>
  <c r="AO333" i="9"/>
  <c r="AO337" i="9"/>
  <c r="AO341" i="9"/>
  <c r="AO281" i="9"/>
  <c r="AO347" i="9"/>
  <c r="AO349" i="9"/>
  <c r="AO353" i="9"/>
  <c r="AO357" i="9"/>
  <c r="AO361" i="9"/>
  <c r="AO365" i="9"/>
  <c r="AO369" i="9"/>
  <c r="AO373" i="9"/>
  <c r="AO377" i="9"/>
  <c r="AO381" i="9"/>
  <c r="AO385" i="9"/>
  <c r="AO392" i="9"/>
  <c r="AO400" i="9"/>
  <c r="AO408" i="9"/>
  <c r="AO414" i="9"/>
  <c r="AO418" i="9"/>
  <c r="AO422" i="9"/>
  <c r="AO426" i="9"/>
  <c r="AO430" i="9"/>
  <c r="AO434" i="9"/>
  <c r="AO438" i="9"/>
  <c r="AO442" i="9"/>
  <c r="AO446" i="9"/>
  <c r="AO450" i="9"/>
  <c r="AO454" i="9"/>
  <c r="AO458" i="9"/>
  <c r="AO462" i="9"/>
  <c r="AO466" i="9"/>
  <c r="AO470" i="9"/>
  <c r="AO474" i="9"/>
  <c r="AO387" i="9"/>
  <c r="AO395" i="9"/>
  <c r="AO403" i="9"/>
  <c r="AO411" i="9"/>
  <c r="AO481" i="9"/>
  <c r="AO485" i="9"/>
  <c r="AO489" i="9"/>
  <c r="AO493" i="9"/>
  <c r="AO497" i="9"/>
  <c r="AO501" i="9"/>
  <c r="AO505" i="9"/>
  <c r="AO509" i="9"/>
  <c r="AO513" i="9"/>
  <c r="AO517" i="9"/>
  <c r="AO521" i="9"/>
  <c r="AO525" i="9"/>
  <c r="AO529" i="9"/>
  <c r="AO533" i="9"/>
  <c r="AO537" i="9"/>
  <c r="AO541" i="9"/>
  <c r="AO545" i="9"/>
  <c r="AO549" i="9"/>
  <c r="AO553" i="9"/>
  <c r="AO557" i="9"/>
  <c r="AO561" i="9"/>
  <c r="AO565" i="9"/>
  <c r="AO569" i="9"/>
  <c r="AO573" i="9"/>
  <c r="AO577" i="9"/>
  <c r="AO581" i="9"/>
  <c r="AO585" i="9"/>
  <c r="AO589" i="9"/>
  <c r="AO593" i="9"/>
  <c r="AO597" i="9"/>
  <c r="AO601" i="9"/>
  <c r="AO605" i="9"/>
  <c r="AO609" i="9"/>
  <c r="AO615" i="9"/>
  <c r="AO619" i="9"/>
  <c r="AO623" i="9"/>
  <c r="AO627" i="9"/>
  <c r="AO631" i="9"/>
  <c r="AO635" i="9"/>
  <c r="AO639" i="9"/>
  <c r="AO643" i="9"/>
  <c r="AO647" i="9"/>
  <c r="AO651" i="9"/>
  <c r="AO655" i="9"/>
  <c r="AO659" i="9"/>
  <c r="AO611" i="9"/>
  <c r="AP11" i="9"/>
  <c r="AQ6" i="9"/>
  <c r="CY6" i="9"/>
  <c r="AP66" i="6"/>
  <c r="AP64" i="6"/>
  <c r="AP62" i="6"/>
  <c r="AP58" i="6"/>
  <c r="AP68" i="6"/>
  <c r="AP60" i="6"/>
  <c r="AP56" i="6"/>
  <c r="AP54" i="6"/>
  <c r="AP44" i="6"/>
  <c r="AP50" i="6"/>
  <c r="AP48" i="6"/>
  <c r="AP46" i="6"/>
  <c r="AP34" i="6"/>
  <c r="AP26" i="6"/>
  <c r="AP42" i="6"/>
  <c r="AP40" i="6"/>
  <c r="AP32" i="6"/>
  <c r="AP38" i="6"/>
  <c r="AP30" i="6"/>
  <c r="AP20" i="6"/>
  <c r="AP12" i="6"/>
  <c r="AP28" i="6"/>
  <c r="AP52" i="6"/>
  <c r="AP24" i="6"/>
  <c r="AP18" i="6"/>
  <c r="AP36" i="6"/>
  <c r="AP16" i="6"/>
  <c r="AP22" i="6"/>
  <c r="AP14" i="6"/>
  <c r="AQ11" i="6"/>
  <c r="AQ8" i="6"/>
  <c r="AR6" i="6"/>
  <c r="AQ7" i="6"/>
  <c r="AP13" i="6"/>
  <c r="AP15" i="6"/>
  <c r="AP17" i="6"/>
  <c r="AP19" i="6"/>
  <c r="AP21" i="6"/>
  <c r="AP23" i="6"/>
  <c r="AP25" i="6"/>
  <c r="AP27" i="6"/>
  <c r="AP29" i="6"/>
  <c r="AP31" i="6"/>
  <c r="AP33" i="6"/>
  <c r="AP35" i="6"/>
  <c r="AP37" i="6"/>
  <c r="AP39" i="6"/>
  <c r="AP41" i="6"/>
  <c r="AP43" i="6"/>
  <c r="AP45" i="6"/>
  <c r="AP47" i="6"/>
  <c r="AP63" i="6"/>
  <c r="AP65" i="6"/>
  <c r="AP67" i="6"/>
  <c r="AP69" i="6"/>
  <c r="AP70" i="6"/>
  <c r="AP71" i="6"/>
  <c r="AP51" i="6"/>
  <c r="AP53" i="6"/>
  <c r="AP55" i="6"/>
  <c r="AP57" i="6"/>
  <c r="AP59" i="6"/>
  <c r="AP61" i="6"/>
  <c r="AP49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6" i="6"/>
  <c r="AP98" i="6"/>
  <c r="AP100" i="6"/>
  <c r="AP102" i="6"/>
  <c r="AP104" i="6"/>
  <c r="AP106" i="6"/>
  <c r="AP108" i="6"/>
  <c r="AP110" i="6"/>
  <c r="AP119" i="6"/>
  <c r="AP120" i="6"/>
  <c r="AP121" i="6"/>
  <c r="AP122" i="6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12" i="6"/>
  <c r="AP113" i="6"/>
  <c r="AP114" i="6"/>
  <c r="AP115" i="6"/>
  <c r="AP116" i="6"/>
  <c r="AP117" i="6"/>
  <c r="AP95" i="6"/>
  <c r="AP103" i="6"/>
  <c r="AP111" i="6"/>
  <c r="AP97" i="6"/>
  <c r="AP105" i="6"/>
  <c r="AP145" i="6"/>
  <c r="AP146" i="6"/>
  <c r="AP147" i="6"/>
  <c r="AP148" i="6"/>
  <c r="AP149" i="6"/>
  <c r="AP150" i="6"/>
  <c r="AP151" i="6"/>
  <c r="AP152" i="6"/>
  <c r="AP153" i="6"/>
  <c r="AP154" i="6"/>
  <c r="AP155" i="6"/>
  <c r="AP156" i="6"/>
  <c r="AP157" i="6"/>
  <c r="AP158" i="6"/>
  <c r="AP159" i="6"/>
  <c r="AP160" i="6"/>
  <c r="AP161" i="6"/>
  <c r="AP162" i="6"/>
  <c r="AP163" i="6"/>
  <c r="AP164" i="6"/>
  <c r="AP165" i="6"/>
  <c r="AP166" i="6"/>
  <c r="AP167" i="6"/>
  <c r="AP168" i="6"/>
  <c r="AP169" i="6"/>
  <c r="AP170" i="6"/>
  <c r="AP99" i="6"/>
  <c r="AP107" i="6"/>
  <c r="AP118" i="6"/>
  <c r="AP109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AP189" i="6"/>
  <c r="AP190" i="6"/>
  <c r="AP191" i="6"/>
  <c r="AP192" i="6"/>
  <c r="AP193" i="6"/>
  <c r="AP194" i="6"/>
  <c r="AP195" i="6"/>
  <c r="AP196" i="6"/>
  <c r="AP197" i="6"/>
  <c r="AP198" i="6"/>
  <c r="AP199" i="6"/>
  <c r="AP200" i="6"/>
  <c r="AP201" i="6"/>
  <c r="AP202" i="6"/>
  <c r="AP203" i="6"/>
  <c r="AP204" i="6"/>
  <c r="AP205" i="6"/>
  <c r="AP206" i="6"/>
  <c r="AP207" i="6"/>
  <c r="AP208" i="6"/>
  <c r="AP209" i="6"/>
  <c r="AP210" i="6"/>
  <c r="AP211" i="6"/>
  <c r="AP212" i="6"/>
  <c r="AP213" i="6"/>
  <c r="AP214" i="6"/>
  <c r="AP215" i="6"/>
  <c r="AP216" i="6"/>
  <c r="AP217" i="6"/>
  <c r="AP218" i="6"/>
  <c r="AP219" i="6"/>
  <c r="AP171" i="6"/>
  <c r="AP173" i="6"/>
  <c r="AP101" i="6"/>
  <c r="AP231" i="6"/>
  <c r="AP232" i="6"/>
  <c r="AP233" i="6"/>
  <c r="AP234" i="6"/>
  <c r="AP235" i="6"/>
  <c r="AP236" i="6"/>
  <c r="AP237" i="6"/>
  <c r="AP238" i="6"/>
  <c r="AP239" i="6"/>
  <c r="AP240" i="6"/>
  <c r="AP241" i="6"/>
  <c r="AP242" i="6"/>
  <c r="AP243" i="6"/>
  <c r="AP244" i="6"/>
  <c r="AP245" i="6"/>
  <c r="AP246" i="6"/>
  <c r="AP247" i="6"/>
  <c r="AP248" i="6"/>
  <c r="AP249" i="6"/>
  <c r="AP250" i="6"/>
  <c r="AP251" i="6"/>
  <c r="AP252" i="6"/>
  <c r="AP253" i="6"/>
  <c r="AP254" i="6"/>
  <c r="AP255" i="6"/>
  <c r="AP256" i="6"/>
  <c r="AP257" i="6"/>
  <c r="AP258" i="6"/>
  <c r="AP259" i="6"/>
  <c r="AP260" i="6"/>
  <c r="AP261" i="6"/>
  <c r="AP262" i="6"/>
  <c r="AP263" i="6"/>
  <c r="AP264" i="6"/>
  <c r="AP265" i="6"/>
  <c r="AP266" i="6"/>
  <c r="AP267" i="6"/>
  <c r="AP268" i="6"/>
  <c r="AP269" i="6"/>
  <c r="AP270" i="6"/>
  <c r="AP271" i="6"/>
  <c r="AP272" i="6"/>
  <c r="AP273" i="6"/>
  <c r="AP274" i="6"/>
  <c r="AP275" i="6"/>
  <c r="AP276" i="6"/>
  <c r="AP172" i="6"/>
  <c r="AP221" i="6"/>
  <c r="AP223" i="6"/>
  <c r="AP225" i="6"/>
  <c r="AP227" i="6"/>
  <c r="AP229" i="6"/>
  <c r="AP222" i="6"/>
  <c r="AP226" i="6"/>
  <c r="AP230" i="6"/>
  <c r="AP220" i="6"/>
  <c r="AP277" i="6"/>
  <c r="AP278" i="6"/>
  <c r="AP279" i="6"/>
  <c r="AP280" i="6"/>
  <c r="AP281" i="6"/>
  <c r="AP282" i="6"/>
  <c r="AP283" i="6"/>
  <c r="AP284" i="6"/>
  <c r="AP285" i="6"/>
  <c r="AP286" i="6"/>
  <c r="AP287" i="6"/>
  <c r="AP288" i="6"/>
  <c r="AP289" i="6"/>
  <c r="AP290" i="6"/>
  <c r="AP291" i="6"/>
  <c r="AP292" i="6"/>
  <c r="AP293" i="6"/>
  <c r="AP294" i="6"/>
  <c r="AP295" i="6"/>
  <c r="AP296" i="6"/>
  <c r="AP297" i="6"/>
  <c r="AP298" i="6"/>
  <c r="AP299" i="6"/>
  <c r="AP300" i="6"/>
  <c r="AP301" i="6"/>
  <c r="AP302" i="6"/>
  <c r="AP303" i="6"/>
  <c r="AP304" i="6"/>
  <c r="AP305" i="6"/>
  <c r="AP306" i="6"/>
  <c r="AP307" i="6"/>
  <c r="AP308" i="6"/>
  <c r="AP309" i="6"/>
  <c r="AP310" i="6"/>
  <c r="AP311" i="6"/>
  <c r="AP312" i="6"/>
  <c r="AP313" i="6"/>
  <c r="AP314" i="6"/>
  <c r="AP315" i="6"/>
  <c r="AP316" i="6"/>
  <c r="AP317" i="6"/>
  <c r="AP318" i="6"/>
  <c r="AP319" i="6"/>
  <c r="AP320" i="6"/>
  <c r="AP321" i="6"/>
  <c r="AP322" i="6"/>
  <c r="AP323" i="6"/>
  <c r="AP324" i="6"/>
  <c r="AP224" i="6"/>
  <c r="AP228" i="6"/>
  <c r="AP325" i="6"/>
  <c r="AP326" i="6"/>
  <c r="AP327" i="6"/>
  <c r="AP328" i="6"/>
  <c r="AP329" i="6"/>
  <c r="AP330" i="6"/>
  <c r="AP331" i="6"/>
  <c r="AP332" i="6"/>
  <c r="AP333" i="6"/>
  <c r="AP334" i="6"/>
  <c r="AP341" i="6"/>
  <c r="AP342" i="6"/>
  <c r="AP343" i="6"/>
  <c r="AP344" i="6"/>
  <c r="AP345" i="6"/>
  <c r="AP346" i="6"/>
  <c r="AP347" i="6"/>
  <c r="AP348" i="6"/>
  <c r="AP349" i="6"/>
  <c r="AP350" i="6"/>
  <c r="AP351" i="6"/>
  <c r="AP352" i="6"/>
  <c r="AP353" i="6"/>
  <c r="AP354" i="6"/>
  <c r="AP355" i="6"/>
  <c r="AP356" i="6"/>
  <c r="AP357" i="6"/>
  <c r="AP358" i="6"/>
  <c r="AP359" i="6"/>
  <c r="AP360" i="6"/>
  <c r="AP361" i="6"/>
  <c r="AP362" i="6"/>
  <c r="AP363" i="6"/>
  <c r="AP364" i="6"/>
  <c r="AP365" i="6"/>
  <c r="AP366" i="6"/>
  <c r="AP335" i="6"/>
  <c r="AP337" i="6"/>
  <c r="AP339" i="6"/>
  <c r="AP368" i="6"/>
  <c r="AP369" i="6"/>
  <c r="AP370" i="6"/>
  <c r="AP371" i="6"/>
  <c r="AP372" i="6"/>
  <c r="AP373" i="6"/>
  <c r="AP374" i="6"/>
  <c r="AP375" i="6"/>
  <c r="AP376" i="6"/>
  <c r="AP377" i="6"/>
  <c r="AP378" i="6"/>
  <c r="AP379" i="6"/>
  <c r="AP380" i="6"/>
  <c r="AP381" i="6"/>
  <c r="AP382" i="6"/>
  <c r="AP383" i="6"/>
  <c r="AP384" i="6"/>
  <c r="AP385" i="6"/>
  <c r="AP386" i="6"/>
  <c r="AP387" i="6"/>
  <c r="AP388" i="6"/>
  <c r="AP389" i="6"/>
  <c r="AP390" i="6"/>
  <c r="AP391" i="6"/>
  <c r="AP392" i="6"/>
  <c r="AP393" i="6"/>
  <c r="AP394" i="6"/>
  <c r="AP395" i="6"/>
  <c r="AP396" i="6"/>
  <c r="AP397" i="6"/>
  <c r="AP398" i="6"/>
  <c r="AP399" i="6"/>
  <c r="AP400" i="6"/>
  <c r="AP401" i="6"/>
  <c r="AP402" i="6"/>
  <c r="AP403" i="6"/>
  <c r="AP404" i="6"/>
  <c r="AP336" i="6"/>
  <c r="AP338" i="6"/>
  <c r="AP340" i="6"/>
  <c r="AP367" i="6"/>
  <c r="AP418" i="6"/>
  <c r="AP420" i="6"/>
  <c r="AP405" i="6"/>
  <c r="AP406" i="6"/>
  <c r="AP407" i="6"/>
  <c r="AP408" i="6"/>
  <c r="AP409" i="6"/>
  <c r="AP410" i="6"/>
  <c r="AP411" i="6"/>
  <c r="AP412" i="6"/>
  <c r="AP413" i="6"/>
  <c r="AP414" i="6"/>
  <c r="AP415" i="6"/>
  <c r="AP416" i="6"/>
  <c r="AP417" i="6"/>
  <c r="AP419" i="6"/>
  <c r="AP421" i="6"/>
  <c r="AP422" i="6"/>
  <c r="AP423" i="6"/>
  <c r="AP424" i="6"/>
  <c r="AP425" i="6"/>
  <c r="AP426" i="6"/>
  <c r="AP427" i="6"/>
  <c r="AP428" i="6"/>
  <c r="AP429" i="6"/>
  <c r="AP430" i="6"/>
  <c r="AP431" i="6"/>
  <c r="AP432" i="6"/>
  <c r="AP433" i="6"/>
  <c r="AP434" i="6"/>
  <c r="AP435" i="6"/>
  <c r="AP436" i="6"/>
  <c r="AP437" i="6"/>
  <c r="AP438" i="6"/>
  <c r="AP439" i="6"/>
  <c r="AP440" i="6"/>
  <c r="AP441" i="6"/>
  <c r="AP442" i="6"/>
  <c r="AP443" i="6"/>
  <c r="AP444" i="6"/>
  <c r="AP445" i="6"/>
  <c r="AP446" i="6"/>
  <c r="AP447" i="6"/>
  <c r="AP448" i="6"/>
  <c r="AP449" i="6"/>
  <c r="AP450" i="6"/>
  <c r="AP451" i="6"/>
  <c r="AP452" i="6"/>
  <c r="AP453" i="6"/>
  <c r="AP454" i="6"/>
  <c r="AP455" i="6"/>
  <c r="AP456" i="6"/>
  <c r="AP457" i="6"/>
  <c r="AP458" i="6"/>
  <c r="AP459" i="6"/>
  <c r="AP460" i="6"/>
  <c r="AP461" i="6"/>
  <c r="AP462" i="6"/>
  <c r="AP463" i="6"/>
  <c r="AP464" i="6"/>
  <c r="AP465" i="6"/>
  <c r="AP466" i="6"/>
  <c r="AP467" i="6"/>
  <c r="AP468" i="6"/>
  <c r="AP469" i="6"/>
  <c r="AP470" i="6"/>
  <c r="AP471" i="6"/>
  <c r="AP472" i="6"/>
  <c r="AP473" i="6"/>
  <c r="AP474" i="6"/>
  <c r="AP475" i="6"/>
  <c r="AP476" i="6"/>
  <c r="AP477" i="6"/>
  <c r="AP478" i="6"/>
  <c r="AP479" i="6"/>
  <c r="AP480" i="6"/>
  <c r="AP481" i="6"/>
  <c r="AP482" i="6"/>
  <c r="AP483" i="6"/>
  <c r="AP484" i="6"/>
  <c r="AP485" i="6"/>
  <c r="AP486" i="6"/>
  <c r="AP487" i="6"/>
  <c r="AP488" i="6"/>
  <c r="AP489" i="6"/>
  <c r="AP490" i="6"/>
  <c r="AP491" i="6"/>
  <c r="AP492" i="6"/>
  <c r="AP493" i="6"/>
  <c r="AP494" i="6"/>
  <c r="AP495" i="6"/>
  <c r="AP496" i="6"/>
  <c r="AP497" i="6"/>
  <c r="AP498" i="6"/>
  <c r="AP499" i="6"/>
  <c r="AP500" i="6"/>
  <c r="AP501" i="6"/>
  <c r="AP502" i="6"/>
  <c r="AP503" i="6"/>
  <c r="AP504" i="6"/>
  <c r="AP505" i="6"/>
  <c r="AP506" i="6"/>
  <c r="AP507" i="6"/>
  <c r="AP508" i="6"/>
  <c r="AP509" i="6"/>
  <c r="AP510" i="6"/>
  <c r="AP511" i="6"/>
  <c r="AP512" i="6"/>
  <c r="AP513" i="6"/>
  <c r="AP514" i="6"/>
  <c r="AP515" i="6"/>
  <c r="AP516" i="6"/>
  <c r="AP517" i="6"/>
  <c r="AP518" i="6"/>
  <c r="AP519" i="6"/>
  <c r="AP520" i="6"/>
  <c r="AP521" i="6"/>
  <c r="AP522" i="6"/>
  <c r="AP523" i="6"/>
  <c r="AP524" i="6"/>
  <c r="AP525" i="6"/>
  <c r="AP526" i="6"/>
  <c r="AP527" i="6"/>
  <c r="AP528" i="6"/>
  <c r="AP529" i="6"/>
  <c r="AP530" i="6"/>
  <c r="AP531" i="6"/>
  <c r="AP532" i="6"/>
  <c r="AP533" i="6"/>
  <c r="AP534" i="6"/>
  <c r="AP535" i="6"/>
  <c r="AP536" i="6"/>
  <c r="AP537" i="6"/>
  <c r="AP538" i="6"/>
  <c r="AP539" i="6"/>
  <c r="AP540" i="6"/>
  <c r="AP541" i="6"/>
  <c r="AP542" i="6"/>
  <c r="AP543" i="6"/>
  <c r="AP544" i="6"/>
  <c r="AP545" i="6"/>
  <c r="AP546" i="6"/>
  <c r="AP547" i="6"/>
  <c r="AP548" i="6"/>
  <c r="AP549" i="6"/>
  <c r="AP550" i="6"/>
  <c r="AP551" i="6"/>
  <c r="AP552" i="6"/>
  <c r="AP553" i="6"/>
  <c r="AP554" i="6"/>
  <c r="AP555" i="6"/>
  <c r="AP556" i="6"/>
  <c r="AP557" i="6"/>
  <c r="AP558" i="6"/>
  <c r="AP559" i="6"/>
  <c r="AP560" i="6"/>
  <c r="AP561" i="6"/>
  <c r="AP562" i="6"/>
  <c r="AP563" i="6"/>
  <c r="AP564" i="6"/>
  <c r="AP565" i="6"/>
  <c r="AP566" i="6"/>
  <c r="AP567" i="6"/>
  <c r="AP568" i="6"/>
  <c r="AP569" i="6"/>
  <c r="AP570" i="6"/>
  <c r="AP571" i="6"/>
  <c r="AP572" i="6"/>
  <c r="AP573" i="6"/>
  <c r="AP574" i="6"/>
  <c r="AP575" i="6"/>
  <c r="AP576" i="6"/>
  <c r="AP577" i="6"/>
  <c r="AP578" i="6"/>
  <c r="AP579" i="6"/>
  <c r="AP580" i="6"/>
  <c r="AP581" i="6"/>
  <c r="AP582" i="6"/>
  <c r="AP583" i="6"/>
  <c r="AP584" i="6"/>
  <c r="AP585" i="6"/>
  <c r="AP586" i="6"/>
  <c r="AP587" i="6"/>
  <c r="AP588" i="6"/>
  <c r="AP589" i="6"/>
  <c r="AP590" i="6"/>
  <c r="AP591" i="6"/>
  <c r="AP592" i="6"/>
  <c r="AP593" i="6"/>
  <c r="AP594" i="6"/>
  <c r="AP595" i="6"/>
  <c r="AP596" i="6"/>
  <c r="AP597" i="6"/>
  <c r="AP598" i="6"/>
  <c r="AP599" i="6"/>
  <c r="AP600" i="6"/>
  <c r="AP601" i="6"/>
  <c r="AP602" i="6"/>
  <c r="AP603" i="6"/>
  <c r="AP604" i="6"/>
  <c r="AP605" i="6"/>
  <c r="AP606" i="6"/>
  <c r="AP607" i="6"/>
  <c r="AP608" i="6"/>
  <c r="AP609" i="6"/>
  <c r="AP610" i="6"/>
  <c r="AP611" i="6"/>
  <c r="AP612" i="6"/>
  <c r="AP613" i="6"/>
  <c r="AP614" i="6"/>
  <c r="AP615" i="6"/>
  <c r="AP616" i="6"/>
  <c r="AP617" i="6"/>
  <c r="AP618" i="6"/>
  <c r="AP619" i="6"/>
  <c r="AP620" i="6"/>
  <c r="AP621" i="6"/>
  <c r="AP622" i="6"/>
  <c r="AP623" i="6"/>
  <c r="AP624" i="6"/>
  <c r="AP625" i="6"/>
  <c r="AP626" i="6"/>
  <c r="AP627" i="6"/>
  <c r="AP628" i="6"/>
  <c r="AP629" i="6"/>
  <c r="AP630" i="6"/>
  <c r="AP631" i="6"/>
  <c r="AP632" i="6"/>
  <c r="AP633" i="6"/>
  <c r="AP634" i="6"/>
  <c r="AP635" i="6"/>
  <c r="AP636" i="6"/>
  <c r="AP637" i="6"/>
  <c r="AP638" i="6"/>
  <c r="AP639" i="6"/>
  <c r="AP640" i="6"/>
  <c r="AP641" i="6"/>
  <c r="AP642" i="6"/>
  <c r="AP643" i="6"/>
  <c r="AP644" i="6"/>
  <c r="AP645" i="6"/>
  <c r="AP646" i="6"/>
  <c r="AP647" i="6"/>
  <c r="AP648" i="6"/>
  <c r="AP649" i="6"/>
  <c r="AP650" i="6"/>
  <c r="AP651" i="6"/>
  <c r="AP652" i="6"/>
  <c r="AP653" i="6"/>
  <c r="AP654" i="6"/>
  <c r="AP655" i="6"/>
  <c r="AP656" i="6"/>
  <c r="AP657" i="6"/>
  <c r="AP658" i="6"/>
  <c r="AP659" i="6"/>
  <c r="AP660" i="6"/>
  <c r="AP661" i="6"/>
  <c r="CX13" i="9" l="1"/>
  <c r="CX17" i="9"/>
  <c r="CX12" i="9"/>
  <c r="CX16" i="9"/>
  <c r="CX14" i="9"/>
  <c r="CX18" i="9"/>
  <c r="CX15" i="9"/>
  <c r="CX19" i="9"/>
  <c r="CX20" i="9"/>
  <c r="CX24" i="9"/>
  <c r="CX28" i="9"/>
  <c r="CX23" i="9"/>
  <c r="CX27" i="9"/>
  <c r="CX22" i="9"/>
  <c r="CX32" i="9"/>
  <c r="CX25" i="9"/>
  <c r="CX31" i="9"/>
  <c r="CX26" i="9"/>
  <c r="CX37" i="9"/>
  <c r="CX41" i="9"/>
  <c r="CX45" i="9"/>
  <c r="CX49" i="9"/>
  <c r="CX29" i="9"/>
  <c r="CX36" i="9"/>
  <c r="CX40" i="9"/>
  <c r="CX44" i="9"/>
  <c r="CX48" i="9"/>
  <c r="CX30" i="9"/>
  <c r="CX35" i="9"/>
  <c r="CX43" i="9"/>
  <c r="CX50" i="9"/>
  <c r="CX51" i="9"/>
  <c r="CX55" i="9"/>
  <c r="CX59" i="9"/>
  <c r="CX63" i="9"/>
  <c r="CX33" i="9"/>
  <c r="CX34" i="9"/>
  <c r="CX38" i="9"/>
  <c r="CX46" i="9"/>
  <c r="CX54" i="9"/>
  <c r="CX58" i="9"/>
  <c r="CX62" i="9"/>
  <c r="CX47" i="9"/>
  <c r="CX57" i="9"/>
  <c r="CX64" i="9"/>
  <c r="CX65" i="9"/>
  <c r="CX69" i="9"/>
  <c r="CX73" i="9"/>
  <c r="CX77" i="9"/>
  <c r="CX81" i="9"/>
  <c r="CX85" i="9"/>
  <c r="CX89" i="9"/>
  <c r="CX93" i="9"/>
  <c r="CX52" i="9"/>
  <c r="CX60" i="9"/>
  <c r="CX68" i="9"/>
  <c r="CX72" i="9"/>
  <c r="CX76" i="9"/>
  <c r="CX80" i="9"/>
  <c r="CX84" i="9"/>
  <c r="CX88" i="9"/>
  <c r="CX92" i="9"/>
  <c r="CX96" i="9"/>
  <c r="CX61" i="9"/>
  <c r="CX67" i="9"/>
  <c r="CX42" i="9"/>
  <c r="CX70" i="9"/>
  <c r="CX78" i="9"/>
  <c r="CX39" i="9"/>
  <c r="CX53" i="9"/>
  <c r="CX66" i="9"/>
  <c r="CX71" i="9"/>
  <c r="CX82" i="9"/>
  <c r="CX86" i="9"/>
  <c r="CX94" i="9"/>
  <c r="CX100" i="9"/>
  <c r="CX104" i="9"/>
  <c r="CX108" i="9"/>
  <c r="CX112" i="9"/>
  <c r="CX116" i="9"/>
  <c r="CX120" i="9"/>
  <c r="CX124" i="9"/>
  <c r="CX21" i="9"/>
  <c r="CX56" i="9"/>
  <c r="CX75" i="9"/>
  <c r="CX79" i="9"/>
  <c r="CX87" i="9"/>
  <c r="CX95" i="9"/>
  <c r="CX99" i="9"/>
  <c r="CX103" i="9"/>
  <c r="CX107" i="9"/>
  <c r="CX111" i="9"/>
  <c r="CX115" i="9"/>
  <c r="CX119" i="9"/>
  <c r="CX101" i="9"/>
  <c r="CX109" i="9"/>
  <c r="CX83" i="9"/>
  <c r="CX97" i="9"/>
  <c r="CX102" i="9"/>
  <c r="CX90" i="9"/>
  <c r="CX106" i="9"/>
  <c r="CX110" i="9"/>
  <c r="CX121" i="9"/>
  <c r="CX131" i="9"/>
  <c r="CX135" i="9"/>
  <c r="CX139" i="9"/>
  <c r="CX143" i="9"/>
  <c r="CX147" i="9"/>
  <c r="CX151" i="9"/>
  <c r="CX155" i="9"/>
  <c r="CX159" i="9"/>
  <c r="CX163" i="9"/>
  <c r="CX167" i="9"/>
  <c r="CX171" i="9"/>
  <c r="CX175" i="9"/>
  <c r="CX179" i="9"/>
  <c r="CX183" i="9"/>
  <c r="CX187" i="9"/>
  <c r="CX191" i="9"/>
  <c r="CX195" i="9"/>
  <c r="CX199" i="9"/>
  <c r="CX114" i="9"/>
  <c r="CX130" i="9"/>
  <c r="CX134" i="9"/>
  <c r="CX138" i="9"/>
  <c r="CX142" i="9"/>
  <c r="CX146" i="9"/>
  <c r="CX150" i="9"/>
  <c r="CX154" i="9"/>
  <c r="CX158" i="9"/>
  <c r="CX162" i="9"/>
  <c r="CX166" i="9"/>
  <c r="CX170" i="9"/>
  <c r="CX174" i="9"/>
  <c r="CX178" i="9"/>
  <c r="CX74" i="9"/>
  <c r="CX105" i="9"/>
  <c r="CX122" i="9"/>
  <c r="CX133" i="9"/>
  <c r="CX141" i="9"/>
  <c r="CX98" i="9"/>
  <c r="CX117" i="9"/>
  <c r="CX123" i="9"/>
  <c r="CX129" i="9"/>
  <c r="CX137" i="9"/>
  <c r="CX145" i="9"/>
  <c r="CX153" i="9"/>
  <c r="CX91" i="9"/>
  <c r="CX113" i="9"/>
  <c r="CX118" i="9"/>
  <c r="CX126" i="9"/>
  <c r="CX128" i="9"/>
  <c r="CX144" i="9"/>
  <c r="CX157" i="9"/>
  <c r="CX160" i="9"/>
  <c r="CX168" i="9"/>
  <c r="CX176" i="9"/>
  <c r="CX188" i="9"/>
  <c r="CX189" i="9"/>
  <c r="CX190" i="9"/>
  <c r="CX204" i="9"/>
  <c r="CX208" i="9"/>
  <c r="CX212" i="9"/>
  <c r="CX216" i="9"/>
  <c r="CX220" i="9"/>
  <c r="CX125" i="9"/>
  <c r="CX140" i="9"/>
  <c r="CX148" i="9"/>
  <c r="CX161" i="9"/>
  <c r="CX169" i="9"/>
  <c r="CX177" i="9"/>
  <c r="CX192" i="9"/>
  <c r="CX193" i="9"/>
  <c r="CX194" i="9"/>
  <c r="CX203" i="9"/>
  <c r="CX207" i="9"/>
  <c r="CX211" i="9"/>
  <c r="CX215" i="9"/>
  <c r="CX219" i="9"/>
  <c r="CX223" i="9"/>
  <c r="CX227" i="9"/>
  <c r="CX231" i="9"/>
  <c r="CX235" i="9"/>
  <c r="CX239" i="9"/>
  <c r="CX243" i="9"/>
  <c r="CX247" i="9"/>
  <c r="CX251" i="9"/>
  <c r="CX132" i="9"/>
  <c r="CX173" i="9"/>
  <c r="CX184" i="9"/>
  <c r="CX186" i="9"/>
  <c r="CX201" i="9"/>
  <c r="CX209" i="9"/>
  <c r="CX217" i="9"/>
  <c r="CX224" i="9"/>
  <c r="CX225" i="9"/>
  <c r="CX226" i="9"/>
  <c r="CX127" i="9"/>
  <c r="CX136" i="9"/>
  <c r="CX149" i="9"/>
  <c r="CX165" i="9"/>
  <c r="CX185" i="9"/>
  <c r="CX200" i="9"/>
  <c r="CX202" i="9"/>
  <c r="CX205" i="9"/>
  <c r="CX213" i="9"/>
  <c r="CX221" i="9"/>
  <c r="CX232" i="9"/>
  <c r="CX233" i="9"/>
  <c r="CX234" i="9"/>
  <c r="CX196" i="9"/>
  <c r="CX218" i="9"/>
  <c r="CX228" i="9"/>
  <c r="CX238" i="9"/>
  <c r="CX241" i="9"/>
  <c r="CX244" i="9"/>
  <c r="CX248" i="9"/>
  <c r="CX249" i="9"/>
  <c r="CX250" i="9"/>
  <c r="CX256" i="9"/>
  <c r="CX260" i="9"/>
  <c r="CX264" i="9"/>
  <c r="CX268" i="9"/>
  <c r="CX272" i="9"/>
  <c r="CX276" i="9"/>
  <c r="CX152" i="9"/>
  <c r="CX172" i="9"/>
  <c r="CX181" i="9"/>
  <c r="CX198" i="9"/>
  <c r="CX210" i="9"/>
  <c r="CX229" i="9"/>
  <c r="CX236" i="9"/>
  <c r="CX254" i="9"/>
  <c r="CX258" i="9"/>
  <c r="CX262" i="9"/>
  <c r="CX266" i="9"/>
  <c r="CX270" i="9"/>
  <c r="CX274" i="9"/>
  <c r="CX278" i="9"/>
  <c r="CX282" i="9"/>
  <c r="CX286" i="9"/>
  <c r="CX290" i="9"/>
  <c r="CX294" i="9"/>
  <c r="CX298" i="9"/>
  <c r="CX302" i="9"/>
  <c r="CX306" i="9"/>
  <c r="CX310" i="9"/>
  <c r="CX314" i="9"/>
  <c r="CX182" i="9"/>
  <c r="CX242" i="9"/>
  <c r="CX253" i="9"/>
  <c r="CX259" i="9"/>
  <c r="CX267" i="9"/>
  <c r="CX275" i="9"/>
  <c r="CX279" i="9"/>
  <c r="CX280" i="9"/>
  <c r="CX281" i="9"/>
  <c r="CX295" i="9"/>
  <c r="CX296" i="9"/>
  <c r="CX297" i="9"/>
  <c r="CX311" i="9"/>
  <c r="CX312" i="9"/>
  <c r="CX313" i="9"/>
  <c r="CX318" i="9"/>
  <c r="CX322" i="9"/>
  <c r="CX326" i="9"/>
  <c r="CX330" i="9"/>
  <c r="CX334" i="9"/>
  <c r="CX338" i="9"/>
  <c r="CX342" i="9"/>
  <c r="CX346" i="9"/>
  <c r="CX350" i="9"/>
  <c r="CX354" i="9"/>
  <c r="CX358" i="9"/>
  <c r="CX362" i="9"/>
  <c r="CX366" i="9"/>
  <c r="CX370" i="9"/>
  <c r="CX374" i="9"/>
  <c r="CX378" i="9"/>
  <c r="CX382" i="9"/>
  <c r="CX386" i="9"/>
  <c r="CX390" i="9"/>
  <c r="CX394" i="9"/>
  <c r="CX398" i="9"/>
  <c r="CX402" i="9"/>
  <c r="CX406" i="9"/>
  <c r="CX410" i="9"/>
  <c r="CX414" i="9"/>
  <c r="CX418" i="9"/>
  <c r="CX422" i="9"/>
  <c r="CX426" i="9"/>
  <c r="CX430" i="9"/>
  <c r="CX434" i="9"/>
  <c r="CX438" i="9"/>
  <c r="CX442" i="9"/>
  <c r="CX164" i="9"/>
  <c r="CX180" i="9"/>
  <c r="CX222" i="9"/>
  <c r="CX230" i="9"/>
  <c r="CX237" i="9"/>
  <c r="CX246" i="9"/>
  <c r="CX257" i="9"/>
  <c r="CX265" i="9"/>
  <c r="CX273" i="9"/>
  <c r="CX283" i="9"/>
  <c r="CX284" i="9"/>
  <c r="CX285" i="9"/>
  <c r="CX299" i="9"/>
  <c r="CX300" i="9"/>
  <c r="CX301" i="9"/>
  <c r="CX317" i="9"/>
  <c r="CX321" i="9"/>
  <c r="CX325" i="9"/>
  <c r="CX329" i="9"/>
  <c r="CX333" i="9"/>
  <c r="CX337" i="9"/>
  <c r="CX341" i="9"/>
  <c r="CX345" i="9"/>
  <c r="CX349" i="9"/>
  <c r="CX353" i="9"/>
  <c r="CX357" i="9"/>
  <c r="CX361" i="9"/>
  <c r="CX365" i="9"/>
  <c r="CX369" i="9"/>
  <c r="CX214" i="9"/>
  <c r="CX245" i="9"/>
  <c r="CX261" i="9"/>
  <c r="CX277" i="9"/>
  <c r="CX292" i="9"/>
  <c r="CX307" i="9"/>
  <c r="CX309" i="9"/>
  <c r="CX319" i="9"/>
  <c r="CX327" i="9"/>
  <c r="CX335" i="9"/>
  <c r="CX343" i="9"/>
  <c r="CX351" i="9"/>
  <c r="CX359" i="9"/>
  <c r="CX367" i="9"/>
  <c r="CX373" i="9"/>
  <c r="CX387" i="9"/>
  <c r="CX388" i="9"/>
  <c r="CX389" i="9"/>
  <c r="CX403" i="9"/>
  <c r="CX404" i="9"/>
  <c r="CX405" i="9"/>
  <c r="CX419" i="9"/>
  <c r="CX420" i="9"/>
  <c r="CX421" i="9"/>
  <c r="CX435" i="9"/>
  <c r="CX436" i="9"/>
  <c r="CX437" i="9"/>
  <c r="CX156" i="9"/>
  <c r="CX206" i="9"/>
  <c r="CX252" i="9"/>
  <c r="CX263" i="9"/>
  <c r="CX287" i="9"/>
  <c r="CX289" i="9"/>
  <c r="CX304" i="9"/>
  <c r="CX320" i="9"/>
  <c r="CX328" i="9"/>
  <c r="CX336" i="9"/>
  <c r="CX344" i="9"/>
  <c r="CX352" i="9"/>
  <c r="CX360" i="9"/>
  <c r="CX368" i="9"/>
  <c r="CX375" i="9"/>
  <c r="CX376" i="9"/>
  <c r="CX377" i="9"/>
  <c r="CX391" i="9"/>
  <c r="CX392" i="9"/>
  <c r="CX393" i="9"/>
  <c r="CX407" i="9"/>
  <c r="CX408" i="9"/>
  <c r="CX409" i="9"/>
  <c r="CX423" i="9"/>
  <c r="CX424" i="9"/>
  <c r="CX425" i="9"/>
  <c r="CX439" i="9"/>
  <c r="CX440" i="9"/>
  <c r="CX441" i="9"/>
  <c r="CX447" i="9"/>
  <c r="CX451" i="9"/>
  <c r="CX455" i="9"/>
  <c r="CX459" i="9"/>
  <c r="CX463" i="9"/>
  <c r="CX467" i="9"/>
  <c r="CX471" i="9"/>
  <c r="CX475" i="9"/>
  <c r="CX479" i="9"/>
  <c r="CX483" i="9"/>
  <c r="CX487" i="9"/>
  <c r="CX491" i="9"/>
  <c r="CX495" i="9"/>
  <c r="CX499" i="9"/>
  <c r="CX503" i="9"/>
  <c r="CX507" i="9"/>
  <c r="CX511" i="9"/>
  <c r="CX515" i="9"/>
  <c r="CX519" i="9"/>
  <c r="CX240" i="9"/>
  <c r="CX255" i="9"/>
  <c r="CX269" i="9"/>
  <c r="CX293" i="9"/>
  <c r="CX323" i="9"/>
  <c r="CX339" i="9"/>
  <c r="CX355" i="9"/>
  <c r="CX371" i="9"/>
  <c r="CX380" i="9"/>
  <c r="CX395" i="9"/>
  <c r="CX397" i="9"/>
  <c r="CX412" i="9"/>
  <c r="CX427" i="9"/>
  <c r="CX429" i="9"/>
  <c r="CX444" i="9"/>
  <c r="CX445" i="9"/>
  <c r="CX446" i="9"/>
  <c r="CX460" i="9"/>
  <c r="CX461" i="9"/>
  <c r="CX462" i="9"/>
  <c r="CX476" i="9"/>
  <c r="CX477" i="9"/>
  <c r="CX478" i="9"/>
  <c r="CX492" i="9"/>
  <c r="CX493" i="9"/>
  <c r="CX494" i="9"/>
  <c r="CX508" i="9"/>
  <c r="CX509" i="9"/>
  <c r="CX510" i="9"/>
  <c r="CX522" i="9"/>
  <c r="CX526" i="9"/>
  <c r="CX530" i="9"/>
  <c r="CX534" i="9"/>
  <c r="CX538" i="9"/>
  <c r="CX542" i="9"/>
  <c r="CX546" i="9"/>
  <c r="CX550" i="9"/>
  <c r="CX554" i="9"/>
  <c r="CX558" i="9"/>
  <c r="CX562" i="9"/>
  <c r="CX566" i="9"/>
  <c r="CX570" i="9"/>
  <c r="CX574" i="9"/>
  <c r="CX578" i="9"/>
  <c r="CX582" i="9"/>
  <c r="CX586" i="9"/>
  <c r="CX590" i="9"/>
  <c r="CX594" i="9"/>
  <c r="CX598" i="9"/>
  <c r="CX602" i="9"/>
  <c r="CX606" i="9"/>
  <c r="CX610" i="9"/>
  <c r="CX614" i="9"/>
  <c r="CX618" i="9"/>
  <c r="CX622" i="9"/>
  <c r="CX626" i="9"/>
  <c r="CX630" i="9"/>
  <c r="CX634" i="9"/>
  <c r="CX638" i="9"/>
  <c r="CX642" i="9"/>
  <c r="CX646" i="9"/>
  <c r="CX650" i="9"/>
  <c r="CX654" i="9"/>
  <c r="CX658" i="9"/>
  <c r="CX516" i="9"/>
  <c r="CX518" i="9"/>
  <c r="CX524" i="9"/>
  <c r="CX532" i="9"/>
  <c r="CX544" i="9"/>
  <c r="CX548" i="9"/>
  <c r="CX552" i="9"/>
  <c r="CX560" i="9"/>
  <c r="CX580" i="9"/>
  <c r="CX584" i="9"/>
  <c r="CX588" i="9"/>
  <c r="CX592" i="9"/>
  <c r="CX596" i="9"/>
  <c r="CX616" i="9"/>
  <c r="CX624" i="9"/>
  <c r="CX628" i="9"/>
  <c r="CX632" i="9"/>
  <c r="CX636" i="9"/>
  <c r="CX640" i="9"/>
  <c r="CX652" i="9"/>
  <c r="CX656" i="9"/>
  <c r="CX288" i="9"/>
  <c r="CX305" i="9"/>
  <c r="CX316" i="9"/>
  <c r="CX332" i="9"/>
  <c r="CX348" i="9"/>
  <c r="CX364" i="9"/>
  <c r="CX384" i="9"/>
  <c r="CX399" i="9"/>
  <c r="CX401" i="9"/>
  <c r="CX416" i="9"/>
  <c r="CX431" i="9"/>
  <c r="CX433" i="9"/>
  <c r="CX448" i="9"/>
  <c r="CX449" i="9"/>
  <c r="CX450" i="9"/>
  <c r="CX464" i="9"/>
  <c r="CX465" i="9"/>
  <c r="CX466" i="9"/>
  <c r="CX480" i="9"/>
  <c r="CX481" i="9"/>
  <c r="CX482" i="9"/>
  <c r="CX496" i="9"/>
  <c r="CX497" i="9"/>
  <c r="CX498" i="9"/>
  <c r="CX512" i="9"/>
  <c r="CX513" i="9"/>
  <c r="CX514" i="9"/>
  <c r="CX525" i="9"/>
  <c r="CX529" i="9"/>
  <c r="CX533" i="9"/>
  <c r="CX537" i="9"/>
  <c r="CX541" i="9"/>
  <c r="CX545" i="9"/>
  <c r="CX549" i="9"/>
  <c r="CX553" i="9"/>
  <c r="CX557" i="9"/>
  <c r="CX561" i="9"/>
  <c r="CX565" i="9"/>
  <c r="CX569" i="9"/>
  <c r="CX573" i="9"/>
  <c r="CX577" i="9"/>
  <c r="CX581" i="9"/>
  <c r="CX585" i="9"/>
  <c r="CX589" i="9"/>
  <c r="CX593" i="9"/>
  <c r="CX597" i="9"/>
  <c r="CX601" i="9"/>
  <c r="CX605" i="9"/>
  <c r="CX609" i="9"/>
  <c r="CX613" i="9"/>
  <c r="CX617" i="9"/>
  <c r="CX621" i="9"/>
  <c r="CX625" i="9"/>
  <c r="CX629" i="9"/>
  <c r="CX633" i="9"/>
  <c r="CX637" i="9"/>
  <c r="CX641" i="9"/>
  <c r="CX645" i="9"/>
  <c r="CX649" i="9"/>
  <c r="CX653" i="9"/>
  <c r="CX657" i="9"/>
  <c r="CX661" i="9"/>
  <c r="CX612" i="9"/>
  <c r="CX271" i="9"/>
  <c r="CX303" i="9"/>
  <c r="CX324" i="9"/>
  <c r="CX340" i="9"/>
  <c r="CX356" i="9"/>
  <c r="CX372" i="9"/>
  <c r="CX383" i="9"/>
  <c r="CX400" i="9"/>
  <c r="CX415" i="9"/>
  <c r="CX291" i="9"/>
  <c r="CX308" i="9"/>
  <c r="CX315" i="9"/>
  <c r="CX331" i="9"/>
  <c r="CX347" i="9"/>
  <c r="CX363" i="9"/>
  <c r="CX379" i="9"/>
  <c r="CX381" i="9"/>
  <c r="CX396" i="9"/>
  <c r="CX411" i="9"/>
  <c r="CX413" i="9"/>
  <c r="CX428" i="9"/>
  <c r="CX443" i="9"/>
  <c r="CX452" i="9"/>
  <c r="CX453" i="9"/>
  <c r="CX454" i="9"/>
  <c r="CX468" i="9"/>
  <c r="CX469" i="9"/>
  <c r="CX470" i="9"/>
  <c r="CX484" i="9"/>
  <c r="CX485" i="9"/>
  <c r="CX486" i="9"/>
  <c r="CX500" i="9"/>
  <c r="CX501" i="9"/>
  <c r="CX502" i="9"/>
  <c r="CX517" i="9"/>
  <c r="CX528" i="9"/>
  <c r="CX536" i="9"/>
  <c r="CX540" i="9"/>
  <c r="CX556" i="9"/>
  <c r="CX564" i="9"/>
  <c r="CX568" i="9"/>
  <c r="CX572" i="9"/>
  <c r="CX576" i="9"/>
  <c r="CX600" i="9"/>
  <c r="CX604" i="9"/>
  <c r="CX608" i="9"/>
  <c r="CX620" i="9"/>
  <c r="CX644" i="9"/>
  <c r="CX648" i="9"/>
  <c r="CX660" i="9"/>
  <c r="CX197" i="9"/>
  <c r="CX385" i="9"/>
  <c r="CX417" i="9"/>
  <c r="CX432" i="9"/>
  <c r="CX457" i="9"/>
  <c r="CX474" i="9"/>
  <c r="CX504" i="9"/>
  <c r="CX521" i="9"/>
  <c r="CX535" i="9"/>
  <c r="CX551" i="9"/>
  <c r="CX567" i="9"/>
  <c r="CX583" i="9"/>
  <c r="CX599" i="9"/>
  <c r="CX615" i="9"/>
  <c r="CX631" i="9"/>
  <c r="CX647" i="9"/>
  <c r="CX505" i="9"/>
  <c r="CX523" i="9"/>
  <c r="CX603" i="9"/>
  <c r="CX619" i="9"/>
  <c r="CX456" i="9"/>
  <c r="CX473" i="9"/>
  <c r="CX490" i="9"/>
  <c r="CX520" i="9"/>
  <c r="CX531" i="9"/>
  <c r="CX547" i="9"/>
  <c r="CX563" i="9"/>
  <c r="CX579" i="9"/>
  <c r="CX595" i="9"/>
  <c r="CX611" i="9"/>
  <c r="CX627" i="9"/>
  <c r="CX643" i="9"/>
  <c r="CX659" i="9"/>
  <c r="CX458" i="9"/>
  <c r="CX539" i="9"/>
  <c r="CX555" i="9"/>
  <c r="CX571" i="9"/>
  <c r="CX472" i="9"/>
  <c r="CX489" i="9"/>
  <c r="CX506" i="9"/>
  <c r="CX527" i="9"/>
  <c r="CX543" i="9"/>
  <c r="CX559" i="9"/>
  <c r="CX575" i="9"/>
  <c r="CX591" i="9"/>
  <c r="CX607" i="9"/>
  <c r="CX623" i="9"/>
  <c r="CX639" i="9"/>
  <c r="CX655" i="9"/>
  <c r="CX488" i="9"/>
  <c r="CX587" i="9"/>
  <c r="CX635" i="9"/>
  <c r="CX651" i="9"/>
  <c r="AQ7" i="9"/>
  <c r="AQ8" i="9"/>
  <c r="CY11" i="9"/>
  <c r="CY7" i="9"/>
  <c r="CY8" i="9"/>
  <c r="CZ6" i="9"/>
  <c r="AP14" i="9"/>
  <c r="AP18" i="9"/>
  <c r="AP25" i="9"/>
  <c r="AP28" i="9"/>
  <c r="AP26" i="9"/>
  <c r="AP34" i="9"/>
  <c r="AP38" i="9"/>
  <c r="AP43" i="9"/>
  <c r="AP47" i="9"/>
  <c r="AP51" i="9"/>
  <c r="AP55" i="9"/>
  <c r="AP58" i="9"/>
  <c r="AP62" i="9"/>
  <c r="AP66" i="9"/>
  <c r="AP70" i="9"/>
  <c r="AP74" i="9"/>
  <c r="AP78" i="9"/>
  <c r="AP82" i="9"/>
  <c r="AP86" i="9"/>
  <c r="AP90" i="9"/>
  <c r="AP94" i="9"/>
  <c r="AP98" i="9"/>
  <c r="AP102" i="9"/>
  <c r="AP106" i="9"/>
  <c r="AP110" i="9"/>
  <c r="AP114" i="9"/>
  <c r="AP118" i="9"/>
  <c r="AP122" i="9"/>
  <c r="AP126" i="9"/>
  <c r="AP130" i="9"/>
  <c r="AP134" i="9"/>
  <c r="AP158" i="9"/>
  <c r="AP162" i="9"/>
  <c r="AP166" i="9"/>
  <c r="AP170" i="9"/>
  <c r="AP174" i="9"/>
  <c r="AP178" i="9"/>
  <c r="AP141" i="9"/>
  <c r="AP145" i="9"/>
  <c r="AP149" i="9"/>
  <c r="AP153" i="9"/>
  <c r="AP157" i="9"/>
  <c r="AP183" i="9"/>
  <c r="AP187" i="9"/>
  <c r="AP191" i="9"/>
  <c r="AP195" i="9"/>
  <c r="AP199" i="9"/>
  <c r="AP203" i="9"/>
  <c r="AP207" i="9"/>
  <c r="AP211" i="9"/>
  <c r="AP214" i="9"/>
  <c r="AP218" i="9"/>
  <c r="AP222" i="9"/>
  <c r="AP226" i="9"/>
  <c r="AP230" i="9"/>
  <c r="AP234" i="9"/>
  <c r="AP238" i="9"/>
  <c r="AP242" i="9"/>
  <c r="AP246" i="9"/>
  <c r="AP250" i="9"/>
  <c r="AP254" i="9"/>
  <c r="AP258" i="9"/>
  <c r="AP262" i="9"/>
  <c r="AP266" i="9"/>
  <c r="AP270" i="9"/>
  <c r="AP274" i="9"/>
  <c r="AP280" i="9"/>
  <c r="AP284" i="9"/>
  <c r="AP288" i="9"/>
  <c r="AP292" i="9"/>
  <c r="AP296" i="9"/>
  <c r="AP300" i="9"/>
  <c r="AP304" i="9"/>
  <c r="AP308" i="9"/>
  <c r="AP312" i="9"/>
  <c r="AP316" i="9"/>
  <c r="AP320" i="9"/>
  <c r="AP324" i="9"/>
  <c r="AP328" i="9"/>
  <c r="AP332" i="9"/>
  <c r="AP336" i="9"/>
  <c r="AP340" i="9"/>
  <c r="AP344" i="9"/>
  <c r="AP276" i="9"/>
  <c r="AP350" i="9"/>
  <c r="AP354" i="9"/>
  <c r="AP358" i="9"/>
  <c r="AP362" i="9"/>
  <c r="AP366" i="9"/>
  <c r="AP370" i="9"/>
  <c r="AP374" i="9"/>
  <c r="AP378" i="9"/>
  <c r="AP382" i="9"/>
  <c r="AP386" i="9"/>
  <c r="AP390" i="9"/>
  <c r="AP394" i="9"/>
  <c r="AP398" i="9"/>
  <c r="AP402" i="9"/>
  <c r="AP406" i="9"/>
  <c r="AP410" i="9"/>
  <c r="AP414" i="9"/>
  <c r="AP418" i="9"/>
  <c r="AP422" i="9"/>
  <c r="AP426" i="9"/>
  <c r="AP430" i="9"/>
  <c r="AP434" i="9"/>
  <c r="AP438" i="9"/>
  <c r="AP442" i="9"/>
  <c r="AP446" i="9"/>
  <c r="AP450" i="9"/>
  <c r="AP454" i="9"/>
  <c r="AP458" i="9"/>
  <c r="AP462" i="9"/>
  <c r="AP466" i="9"/>
  <c r="AP470" i="9"/>
  <c r="AP474" i="9"/>
  <c r="AP478" i="9"/>
  <c r="AP482" i="9"/>
  <c r="AP486" i="9"/>
  <c r="AP490" i="9"/>
  <c r="AP494" i="9"/>
  <c r="AP498" i="9"/>
  <c r="AP502" i="9"/>
  <c r="AP506" i="9"/>
  <c r="AP510" i="9"/>
  <c r="AP514" i="9"/>
  <c r="AP518" i="9"/>
  <c r="AP522" i="9"/>
  <c r="AP526" i="9"/>
  <c r="AP530" i="9"/>
  <c r="AP534" i="9"/>
  <c r="AP538" i="9"/>
  <c r="AP542" i="9"/>
  <c r="AP546" i="9"/>
  <c r="AP550" i="9"/>
  <c r="AP554" i="9"/>
  <c r="AP558" i="9"/>
  <c r="AP562" i="9"/>
  <c r="AP566" i="9"/>
  <c r="AP570" i="9"/>
  <c r="AP574" i="9"/>
  <c r="AP578" i="9"/>
  <c r="AP582" i="9"/>
  <c r="AP586" i="9"/>
  <c r="AP590" i="9"/>
  <c r="AP594" i="9"/>
  <c r="AP598" i="9"/>
  <c r="AP602" i="9"/>
  <c r="AP606" i="9"/>
  <c r="AP610" i="9"/>
  <c r="AP614" i="9"/>
  <c r="AP618" i="9"/>
  <c r="AP622" i="9"/>
  <c r="AP626" i="9"/>
  <c r="AP630" i="9"/>
  <c r="AP634" i="9"/>
  <c r="AP638" i="9"/>
  <c r="AP642" i="9"/>
  <c r="AP646" i="9"/>
  <c r="AP650" i="9"/>
  <c r="AP654" i="9"/>
  <c r="AP658" i="9"/>
  <c r="AP15" i="9"/>
  <c r="AP19" i="9"/>
  <c r="AP27" i="9"/>
  <c r="AP30" i="9"/>
  <c r="AP29" i="9"/>
  <c r="AP35" i="9"/>
  <c r="AP40" i="9"/>
  <c r="AP44" i="9"/>
  <c r="AP48" i="9"/>
  <c r="AP52" i="9"/>
  <c r="AP39" i="9"/>
  <c r="AP59" i="9"/>
  <c r="AP63" i="9"/>
  <c r="AP67" i="9"/>
  <c r="AP71" i="9"/>
  <c r="AP75" i="9"/>
  <c r="AP79" i="9"/>
  <c r="AP83" i="9"/>
  <c r="AP87" i="9"/>
  <c r="AP91" i="9"/>
  <c r="AP95" i="9"/>
  <c r="AP99" i="9"/>
  <c r="AP103" i="9"/>
  <c r="AP107" i="9"/>
  <c r="AP111" i="9"/>
  <c r="AP115" i="9"/>
  <c r="AP119" i="9"/>
  <c r="AP123" i="9"/>
  <c r="AP127" i="9"/>
  <c r="AP131" i="9"/>
  <c r="AP135" i="9"/>
  <c r="AP159" i="9"/>
  <c r="AP163" i="9"/>
  <c r="AP167" i="9"/>
  <c r="AP171" i="9"/>
  <c r="AP175" i="9"/>
  <c r="AP138" i="9"/>
  <c r="AP142" i="9"/>
  <c r="AP146" i="9"/>
  <c r="AP150" i="9"/>
  <c r="AP154" i="9"/>
  <c r="AP179" i="9"/>
  <c r="AP184" i="9"/>
  <c r="AP188" i="9"/>
  <c r="AP192" i="9"/>
  <c r="AP196" i="9"/>
  <c r="AP200" i="9"/>
  <c r="AP204" i="9"/>
  <c r="AP208" i="9"/>
  <c r="AP212" i="9"/>
  <c r="AP215" i="9"/>
  <c r="AP219" i="9"/>
  <c r="AP223" i="9"/>
  <c r="AP227" i="9"/>
  <c r="AP231" i="9"/>
  <c r="AP235" i="9"/>
  <c r="AP239" i="9"/>
  <c r="AP243" i="9"/>
  <c r="AP247" i="9"/>
  <c r="AP251" i="9"/>
  <c r="AP255" i="9"/>
  <c r="AP259" i="9"/>
  <c r="AP263" i="9"/>
  <c r="AP267" i="9"/>
  <c r="AP271" i="9"/>
  <c r="AP275" i="9"/>
  <c r="AP277" i="9"/>
  <c r="AP285" i="9"/>
  <c r="AP289" i="9"/>
  <c r="AP293" i="9"/>
  <c r="AP297" i="9"/>
  <c r="AP301" i="9"/>
  <c r="AP305" i="9"/>
  <c r="AP309" i="9"/>
  <c r="AP313" i="9"/>
  <c r="AP317" i="9"/>
  <c r="AP321" i="9"/>
  <c r="AP325" i="9"/>
  <c r="AP329" i="9"/>
  <c r="AP333" i="9"/>
  <c r="AP337" i="9"/>
  <c r="AP341" i="9"/>
  <c r="AP345" i="9"/>
  <c r="AP281" i="9"/>
  <c r="AP351" i="9"/>
  <c r="AP355" i="9"/>
  <c r="AP359" i="9"/>
  <c r="AP363" i="9"/>
  <c r="AP367" i="9"/>
  <c r="AP371" i="9"/>
  <c r="AP375" i="9"/>
  <c r="AP379" i="9"/>
  <c r="AP383" i="9"/>
  <c r="AP387" i="9"/>
  <c r="AP391" i="9"/>
  <c r="AP395" i="9"/>
  <c r="AP399" i="9"/>
  <c r="AP403" i="9"/>
  <c r="AP407" i="9"/>
  <c r="AP411" i="9"/>
  <c r="AP415" i="9"/>
  <c r="AP419" i="9"/>
  <c r="AP423" i="9"/>
  <c r="AP427" i="9"/>
  <c r="AP431" i="9"/>
  <c r="AP435" i="9"/>
  <c r="AP439" i="9"/>
  <c r="AP443" i="9"/>
  <c r="AP447" i="9"/>
  <c r="AP451" i="9"/>
  <c r="AP455" i="9"/>
  <c r="AP459" i="9"/>
  <c r="AP463" i="9"/>
  <c r="AP467" i="9"/>
  <c r="AP471" i="9"/>
  <c r="AP475" i="9"/>
  <c r="AP479" i="9"/>
  <c r="AP483" i="9"/>
  <c r="AP487" i="9"/>
  <c r="AP491" i="9"/>
  <c r="AP495" i="9"/>
  <c r="AP499" i="9"/>
  <c r="AP503" i="9"/>
  <c r="AP507" i="9"/>
  <c r="AP511" i="9"/>
  <c r="AP515" i="9"/>
  <c r="AP519" i="9"/>
  <c r="AP523" i="9"/>
  <c r="AP527" i="9"/>
  <c r="AP531" i="9"/>
  <c r="AP535" i="9"/>
  <c r="AP539" i="9"/>
  <c r="AP543" i="9"/>
  <c r="AP547" i="9"/>
  <c r="AP551" i="9"/>
  <c r="AP555" i="9"/>
  <c r="AP559" i="9"/>
  <c r="AP563" i="9"/>
  <c r="AP567" i="9"/>
  <c r="AP571" i="9"/>
  <c r="AP575" i="9"/>
  <c r="AP579" i="9"/>
  <c r="AP583" i="9"/>
  <c r="AP587" i="9"/>
  <c r="AP591" i="9"/>
  <c r="AP595" i="9"/>
  <c r="AP599" i="9"/>
  <c r="AP603" i="9"/>
  <c r="AP607" i="9"/>
  <c r="AP611" i="9"/>
  <c r="AP615" i="9"/>
  <c r="AP619" i="9"/>
  <c r="AP623" i="9"/>
  <c r="AP627" i="9"/>
  <c r="AP631" i="9"/>
  <c r="AP635" i="9"/>
  <c r="AP639" i="9"/>
  <c r="AP643" i="9"/>
  <c r="AP647" i="9"/>
  <c r="AP651" i="9"/>
  <c r="AP655" i="9"/>
  <c r="AP659" i="9"/>
  <c r="AP12" i="9"/>
  <c r="AP16" i="9"/>
  <c r="AP21" i="9"/>
  <c r="AP22" i="9"/>
  <c r="AP32" i="9"/>
  <c r="AP31" i="9"/>
  <c r="AP36" i="9"/>
  <c r="AP41" i="9"/>
  <c r="AP45" i="9"/>
  <c r="AP49" i="9"/>
  <c r="AP53" i="9"/>
  <c r="AP56" i="9"/>
  <c r="AP60" i="9"/>
  <c r="AP64" i="9"/>
  <c r="AP68" i="9"/>
  <c r="AP72" i="9"/>
  <c r="AP76" i="9"/>
  <c r="AP80" i="9"/>
  <c r="AP84" i="9"/>
  <c r="AP88" i="9"/>
  <c r="AP92" i="9"/>
  <c r="AP96" i="9"/>
  <c r="AP100" i="9"/>
  <c r="AP104" i="9"/>
  <c r="AP108" i="9"/>
  <c r="AP112" i="9"/>
  <c r="AP116" i="9"/>
  <c r="AP120" i="9"/>
  <c r="AP124" i="9"/>
  <c r="AP128" i="9"/>
  <c r="AP132" i="9"/>
  <c r="AP136" i="9"/>
  <c r="AP160" i="9"/>
  <c r="AP164" i="9"/>
  <c r="AP168" i="9"/>
  <c r="AP172" i="9"/>
  <c r="AP176" i="9"/>
  <c r="AP139" i="9"/>
  <c r="AP143" i="9"/>
  <c r="AP147" i="9"/>
  <c r="AP151" i="9"/>
  <c r="AP155" i="9"/>
  <c r="AP181" i="9"/>
  <c r="AP185" i="9"/>
  <c r="AP189" i="9"/>
  <c r="AP193" i="9"/>
  <c r="AP197" i="9"/>
  <c r="AP201" i="9"/>
  <c r="AP205" i="9"/>
  <c r="AP209" i="9"/>
  <c r="AP213" i="9"/>
  <c r="AP216" i="9"/>
  <c r="AP220" i="9"/>
  <c r="AP224" i="9"/>
  <c r="AP228" i="9"/>
  <c r="AP232" i="9"/>
  <c r="AP236" i="9"/>
  <c r="AP240" i="9"/>
  <c r="AP244" i="9"/>
  <c r="AP248" i="9"/>
  <c r="AP252" i="9"/>
  <c r="AP256" i="9"/>
  <c r="AP260" i="9"/>
  <c r="AP264" i="9"/>
  <c r="AP268" i="9"/>
  <c r="AP272" i="9"/>
  <c r="AP278" i="9"/>
  <c r="AP282" i="9"/>
  <c r="AP286" i="9"/>
  <c r="AP290" i="9"/>
  <c r="AP294" i="9"/>
  <c r="AP298" i="9"/>
  <c r="AP302" i="9"/>
  <c r="AP306" i="9"/>
  <c r="AP310" i="9"/>
  <c r="AP314" i="9"/>
  <c r="AP318" i="9"/>
  <c r="AP322" i="9"/>
  <c r="AP326" i="9"/>
  <c r="AP330" i="9"/>
  <c r="AP334" i="9"/>
  <c r="AP338" i="9"/>
  <c r="AP342" i="9"/>
  <c r="AP346" i="9"/>
  <c r="AP348" i="9"/>
  <c r="AP352" i="9"/>
  <c r="AP356" i="9"/>
  <c r="AP360" i="9"/>
  <c r="AP364" i="9"/>
  <c r="AP368" i="9"/>
  <c r="AP372" i="9"/>
  <c r="AP376" i="9"/>
  <c r="AP380" i="9"/>
  <c r="AP384" i="9"/>
  <c r="AP388" i="9"/>
  <c r="AP392" i="9"/>
  <c r="AP396" i="9"/>
  <c r="AP400" i="9"/>
  <c r="AP404" i="9"/>
  <c r="AP408" i="9"/>
  <c r="AP412" i="9"/>
  <c r="AP416" i="9"/>
  <c r="AP420" i="9"/>
  <c r="AP424" i="9"/>
  <c r="AP428" i="9"/>
  <c r="AP432" i="9"/>
  <c r="AP436" i="9"/>
  <c r="AP440" i="9"/>
  <c r="AP444" i="9"/>
  <c r="AP448" i="9"/>
  <c r="AP452" i="9"/>
  <c r="AP456" i="9"/>
  <c r="AP460" i="9"/>
  <c r="AP464" i="9"/>
  <c r="AP468" i="9"/>
  <c r="AP472" i="9"/>
  <c r="AP476" i="9"/>
  <c r="AP480" i="9"/>
  <c r="AP484" i="9"/>
  <c r="AP488" i="9"/>
  <c r="AP492" i="9"/>
  <c r="AP496" i="9"/>
  <c r="AP500" i="9"/>
  <c r="AP504" i="9"/>
  <c r="AP508" i="9"/>
  <c r="AP512" i="9"/>
  <c r="AP516" i="9"/>
  <c r="AP520" i="9"/>
  <c r="AP524" i="9"/>
  <c r="AP528" i="9"/>
  <c r="AP532" i="9"/>
  <c r="AP536" i="9"/>
  <c r="AP540" i="9"/>
  <c r="AP544" i="9"/>
  <c r="AP548" i="9"/>
  <c r="AP552" i="9"/>
  <c r="AP556" i="9"/>
  <c r="AP560" i="9"/>
  <c r="AP564" i="9"/>
  <c r="AP568" i="9"/>
  <c r="AP572" i="9"/>
  <c r="AP576" i="9"/>
  <c r="AP580" i="9"/>
  <c r="AP584" i="9"/>
  <c r="AP588" i="9"/>
  <c r="AP592" i="9"/>
  <c r="AP596" i="9"/>
  <c r="AP600" i="9"/>
  <c r="AP604" i="9"/>
  <c r="AP608" i="9"/>
  <c r="AP612" i="9"/>
  <c r="AP616" i="9"/>
  <c r="AP620" i="9"/>
  <c r="AP624" i="9"/>
  <c r="AP628" i="9"/>
  <c r="AP632" i="9"/>
  <c r="AP636" i="9"/>
  <c r="AP640" i="9"/>
  <c r="AP644" i="9"/>
  <c r="AP648" i="9"/>
  <c r="AP652" i="9"/>
  <c r="AP656" i="9"/>
  <c r="AP660" i="9"/>
  <c r="AP13" i="9"/>
  <c r="AP17" i="9"/>
  <c r="AP23" i="9"/>
  <c r="AP24" i="9"/>
  <c r="AP20" i="9"/>
  <c r="AP33" i="9"/>
  <c r="AP37" i="9"/>
  <c r="AP42" i="9"/>
  <c r="AP46" i="9"/>
  <c r="AP50" i="9"/>
  <c r="AP54" i="9"/>
  <c r="AP57" i="9"/>
  <c r="AP61" i="9"/>
  <c r="AP65" i="9"/>
  <c r="AP69" i="9"/>
  <c r="AP73" i="9"/>
  <c r="AP77" i="9"/>
  <c r="AP81" i="9"/>
  <c r="AP85" i="9"/>
  <c r="AP89" i="9"/>
  <c r="AP93" i="9"/>
  <c r="AP97" i="9"/>
  <c r="AP101" i="9"/>
  <c r="AP105" i="9"/>
  <c r="AP109" i="9"/>
  <c r="AP113" i="9"/>
  <c r="AP117" i="9"/>
  <c r="AP121" i="9"/>
  <c r="AP125" i="9"/>
  <c r="AP129" i="9"/>
  <c r="AP133" i="9"/>
  <c r="AP137" i="9"/>
  <c r="AP161" i="9"/>
  <c r="AP165" i="9"/>
  <c r="AP169" i="9"/>
  <c r="AP173" i="9"/>
  <c r="AP177" i="9"/>
  <c r="AP140" i="9"/>
  <c r="AP144" i="9"/>
  <c r="AP148" i="9"/>
  <c r="AP152" i="9"/>
  <c r="AP156" i="9"/>
  <c r="AP182" i="9"/>
  <c r="AP186" i="9"/>
  <c r="AP190" i="9"/>
  <c r="AP194" i="9"/>
  <c r="AP198" i="9"/>
  <c r="AP202" i="9"/>
  <c r="AP206" i="9"/>
  <c r="AP210" i="9"/>
  <c r="AP180" i="9"/>
  <c r="AP217" i="9"/>
  <c r="AP221" i="9"/>
  <c r="AP225" i="9"/>
  <c r="AP229" i="9"/>
  <c r="AP233" i="9"/>
  <c r="AP237" i="9"/>
  <c r="AP241" i="9"/>
  <c r="AP245" i="9"/>
  <c r="AP249" i="9"/>
  <c r="AP253" i="9"/>
  <c r="AP257" i="9"/>
  <c r="AP261" i="9"/>
  <c r="AP265" i="9"/>
  <c r="AP269" i="9"/>
  <c r="AP273" i="9"/>
  <c r="AP279" i="9"/>
  <c r="AP283" i="9"/>
  <c r="AP287" i="9"/>
  <c r="AP291" i="9"/>
  <c r="AP295" i="9"/>
  <c r="AP299" i="9"/>
  <c r="AP303" i="9"/>
  <c r="AP307" i="9"/>
  <c r="AP311" i="9"/>
  <c r="AP315" i="9"/>
  <c r="AP319" i="9"/>
  <c r="AP323" i="9"/>
  <c r="AP327" i="9"/>
  <c r="AP331" i="9"/>
  <c r="AP335" i="9"/>
  <c r="AP339" i="9"/>
  <c r="AP343" i="9"/>
  <c r="AP347" i="9"/>
  <c r="AP349" i="9"/>
  <c r="AP353" i="9"/>
  <c r="AP357" i="9"/>
  <c r="AP361" i="9"/>
  <c r="AP365" i="9"/>
  <c r="AP369" i="9"/>
  <c r="AP373" i="9"/>
  <c r="AP377" i="9"/>
  <c r="AP381" i="9"/>
  <c r="AP385" i="9"/>
  <c r="AP389" i="9"/>
  <c r="AP393" i="9"/>
  <c r="AP397" i="9"/>
  <c r="AP401" i="9"/>
  <c r="AP405" i="9"/>
  <c r="AP409" i="9"/>
  <c r="AP413" i="9"/>
  <c r="AP417" i="9"/>
  <c r="AP421" i="9"/>
  <c r="AP425" i="9"/>
  <c r="AP429" i="9"/>
  <c r="AP433" i="9"/>
  <c r="AP437" i="9"/>
  <c r="AP441" i="9"/>
  <c r="AP445" i="9"/>
  <c r="AP449" i="9"/>
  <c r="AP453" i="9"/>
  <c r="AP457" i="9"/>
  <c r="AP461" i="9"/>
  <c r="AP465" i="9"/>
  <c r="AP469" i="9"/>
  <c r="AP473" i="9"/>
  <c r="AP477" i="9"/>
  <c r="AP481" i="9"/>
  <c r="AP485" i="9"/>
  <c r="AP489" i="9"/>
  <c r="AP493" i="9"/>
  <c r="AP497" i="9"/>
  <c r="AP501" i="9"/>
  <c r="AP505" i="9"/>
  <c r="AP509" i="9"/>
  <c r="AP513" i="9"/>
  <c r="AP517" i="9"/>
  <c r="AP521" i="9"/>
  <c r="AP525" i="9"/>
  <c r="AP529" i="9"/>
  <c r="AP533" i="9"/>
  <c r="AP537" i="9"/>
  <c r="AP541" i="9"/>
  <c r="AP545" i="9"/>
  <c r="AP549" i="9"/>
  <c r="AP553" i="9"/>
  <c r="AP557" i="9"/>
  <c r="AP561" i="9"/>
  <c r="AP565" i="9"/>
  <c r="AP569" i="9"/>
  <c r="AP573" i="9"/>
  <c r="AP577" i="9"/>
  <c r="AP581" i="9"/>
  <c r="AP585" i="9"/>
  <c r="AP589" i="9"/>
  <c r="AP593" i="9"/>
  <c r="AP597" i="9"/>
  <c r="AP601" i="9"/>
  <c r="AP605" i="9"/>
  <c r="AP609" i="9"/>
  <c r="AP613" i="9"/>
  <c r="AP617" i="9"/>
  <c r="AP621" i="9"/>
  <c r="AP625" i="9"/>
  <c r="AP629" i="9"/>
  <c r="AP633" i="9"/>
  <c r="AP637" i="9"/>
  <c r="AP641" i="9"/>
  <c r="AP645" i="9"/>
  <c r="AP649" i="9"/>
  <c r="AP653" i="9"/>
  <c r="AP657" i="9"/>
  <c r="AP661" i="9"/>
  <c r="AQ11" i="9"/>
  <c r="AR6" i="9"/>
  <c r="AQ68" i="6"/>
  <c r="AQ66" i="6"/>
  <c r="AQ64" i="6"/>
  <c r="AQ62" i="6"/>
  <c r="AQ52" i="6"/>
  <c r="AQ58" i="6"/>
  <c r="AQ60" i="6"/>
  <c r="AQ56" i="6"/>
  <c r="AQ54" i="6"/>
  <c r="AQ46" i="6"/>
  <c r="AQ44" i="6"/>
  <c r="AQ50" i="6"/>
  <c r="AQ42" i="6"/>
  <c r="AQ36" i="6"/>
  <c r="AQ28" i="6"/>
  <c r="AQ48" i="6"/>
  <c r="AQ34" i="6"/>
  <c r="AQ40" i="6"/>
  <c r="AQ32" i="6"/>
  <c r="AQ24" i="6"/>
  <c r="AQ30" i="6"/>
  <c r="AQ22" i="6"/>
  <c r="AQ14" i="6"/>
  <c r="AQ12" i="6"/>
  <c r="AQ20" i="6"/>
  <c r="AQ38" i="6"/>
  <c r="AQ18" i="6"/>
  <c r="AQ26" i="6"/>
  <c r="AQ16" i="6"/>
  <c r="AQ21" i="6"/>
  <c r="AQ23" i="6"/>
  <c r="AQ25" i="6"/>
  <c r="AQ15" i="6"/>
  <c r="AQ19" i="6"/>
  <c r="AQ13" i="6"/>
  <c r="AQ17" i="6"/>
  <c r="AQ27" i="6"/>
  <c r="AQ29" i="6"/>
  <c r="AQ31" i="6"/>
  <c r="AQ33" i="6"/>
  <c r="AQ35" i="6"/>
  <c r="AQ37" i="6"/>
  <c r="AQ39" i="6"/>
  <c r="AQ41" i="6"/>
  <c r="AQ43" i="6"/>
  <c r="AQ45" i="6"/>
  <c r="AQ47" i="6"/>
  <c r="AQ49" i="6"/>
  <c r="AQ63" i="6"/>
  <c r="AQ51" i="6"/>
  <c r="AQ53" i="6"/>
  <c r="AQ55" i="6"/>
  <c r="AQ57" i="6"/>
  <c r="AQ59" i="6"/>
  <c r="AQ61" i="6"/>
  <c r="AQ65" i="6"/>
  <c r="AQ67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09" i="6"/>
  <c r="AQ110" i="6"/>
  <c r="AQ111" i="6"/>
  <c r="AQ86" i="6"/>
  <c r="AQ118" i="6"/>
  <c r="AQ119" i="6"/>
  <c r="AQ120" i="6"/>
  <c r="AQ121" i="6"/>
  <c r="AQ122" i="6"/>
  <c r="AQ123" i="6"/>
  <c r="AQ124" i="6"/>
  <c r="AQ125" i="6"/>
  <c r="AQ126" i="6"/>
  <c r="AQ127" i="6"/>
  <c r="AQ128" i="6"/>
  <c r="AQ129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13" i="6"/>
  <c r="AQ117" i="6"/>
  <c r="AQ144" i="6"/>
  <c r="AQ114" i="6"/>
  <c r="AQ115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76" i="6"/>
  <c r="AQ177" i="6"/>
  <c r="AQ178" i="6"/>
  <c r="AQ179" i="6"/>
  <c r="AQ180" i="6"/>
  <c r="AQ181" i="6"/>
  <c r="AQ182" i="6"/>
  <c r="AQ183" i="6"/>
  <c r="AQ184" i="6"/>
  <c r="AQ185" i="6"/>
  <c r="AQ186" i="6"/>
  <c r="AQ187" i="6"/>
  <c r="AQ188" i="6"/>
  <c r="AQ189" i="6"/>
  <c r="AQ190" i="6"/>
  <c r="AQ191" i="6"/>
  <c r="AQ192" i="6"/>
  <c r="AQ193" i="6"/>
  <c r="AQ194" i="6"/>
  <c r="AQ195" i="6"/>
  <c r="AQ196" i="6"/>
  <c r="AQ197" i="6"/>
  <c r="AQ198" i="6"/>
  <c r="AQ199" i="6"/>
  <c r="AQ200" i="6"/>
  <c r="AQ201" i="6"/>
  <c r="AQ202" i="6"/>
  <c r="AQ203" i="6"/>
  <c r="AQ204" i="6"/>
  <c r="AQ205" i="6"/>
  <c r="AQ206" i="6"/>
  <c r="AQ207" i="6"/>
  <c r="AQ208" i="6"/>
  <c r="AQ209" i="6"/>
  <c r="AQ210" i="6"/>
  <c r="AQ211" i="6"/>
  <c r="AQ212" i="6"/>
  <c r="AQ213" i="6"/>
  <c r="AQ214" i="6"/>
  <c r="AQ215" i="6"/>
  <c r="AQ216" i="6"/>
  <c r="AQ217" i="6"/>
  <c r="AQ218" i="6"/>
  <c r="AQ219" i="6"/>
  <c r="AQ112" i="6"/>
  <c r="AQ220" i="6"/>
  <c r="AQ222" i="6"/>
  <c r="AQ224" i="6"/>
  <c r="AQ226" i="6"/>
  <c r="AQ228" i="6"/>
  <c r="AQ230" i="6"/>
  <c r="AQ231" i="6"/>
  <c r="AQ232" i="6"/>
  <c r="AQ233" i="6"/>
  <c r="AQ234" i="6"/>
  <c r="AQ235" i="6"/>
  <c r="AQ236" i="6"/>
  <c r="AQ237" i="6"/>
  <c r="AQ238" i="6"/>
  <c r="AQ239" i="6"/>
  <c r="AQ240" i="6"/>
  <c r="AQ241" i="6"/>
  <c r="AQ242" i="6"/>
  <c r="AQ243" i="6"/>
  <c r="AQ244" i="6"/>
  <c r="AQ245" i="6"/>
  <c r="AQ246" i="6"/>
  <c r="AQ247" i="6"/>
  <c r="AQ248" i="6"/>
  <c r="AQ249" i="6"/>
  <c r="AQ250" i="6"/>
  <c r="AQ251" i="6"/>
  <c r="AQ252" i="6"/>
  <c r="AQ253" i="6"/>
  <c r="AQ254" i="6"/>
  <c r="AQ255" i="6"/>
  <c r="AQ256" i="6"/>
  <c r="AQ257" i="6"/>
  <c r="AQ258" i="6"/>
  <c r="AQ259" i="6"/>
  <c r="AQ260" i="6"/>
  <c r="AQ261" i="6"/>
  <c r="AQ262" i="6"/>
  <c r="AQ263" i="6"/>
  <c r="AQ264" i="6"/>
  <c r="AQ265" i="6"/>
  <c r="AQ266" i="6"/>
  <c r="AQ267" i="6"/>
  <c r="AQ268" i="6"/>
  <c r="AQ269" i="6"/>
  <c r="AQ270" i="6"/>
  <c r="AQ271" i="6"/>
  <c r="AQ272" i="6"/>
  <c r="AQ273" i="6"/>
  <c r="AQ274" i="6"/>
  <c r="AQ275" i="6"/>
  <c r="AQ276" i="6"/>
  <c r="AQ221" i="6"/>
  <c r="AQ223" i="6"/>
  <c r="AQ116" i="6"/>
  <c r="AQ227" i="6"/>
  <c r="AQ225" i="6"/>
  <c r="AQ229" i="6"/>
  <c r="AQ316" i="6"/>
  <c r="AQ318" i="6"/>
  <c r="AQ320" i="6"/>
  <c r="AQ322" i="6"/>
  <c r="AQ324" i="6"/>
  <c r="AQ325" i="6"/>
  <c r="AQ326" i="6"/>
  <c r="AQ327" i="6"/>
  <c r="AQ328" i="6"/>
  <c r="AQ329" i="6"/>
  <c r="AQ330" i="6"/>
  <c r="AQ331" i="6"/>
  <c r="AQ332" i="6"/>
  <c r="AQ333" i="6"/>
  <c r="AQ334" i="6"/>
  <c r="AQ335" i="6"/>
  <c r="AQ336" i="6"/>
  <c r="AQ337" i="6"/>
  <c r="AQ338" i="6"/>
  <c r="AQ339" i="6"/>
  <c r="AQ340" i="6"/>
  <c r="AQ341" i="6"/>
  <c r="AQ342" i="6"/>
  <c r="AQ343" i="6"/>
  <c r="AQ344" i="6"/>
  <c r="AQ345" i="6"/>
  <c r="AQ346" i="6"/>
  <c r="AQ347" i="6"/>
  <c r="AQ348" i="6"/>
  <c r="AQ349" i="6"/>
  <c r="AQ350" i="6"/>
  <c r="AQ351" i="6"/>
  <c r="AQ352" i="6"/>
  <c r="AQ353" i="6"/>
  <c r="AQ354" i="6"/>
  <c r="AQ355" i="6"/>
  <c r="AQ356" i="6"/>
  <c r="AQ357" i="6"/>
  <c r="AQ358" i="6"/>
  <c r="AQ359" i="6"/>
  <c r="AQ360" i="6"/>
  <c r="AQ361" i="6"/>
  <c r="AQ362" i="6"/>
  <c r="AQ363" i="6"/>
  <c r="AQ364" i="6"/>
  <c r="AQ365" i="6"/>
  <c r="AQ366" i="6"/>
  <c r="AQ367" i="6"/>
  <c r="AQ277" i="6"/>
  <c r="AQ279" i="6"/>
  <c r="AQ281" i="6"/>
  <c r="AQ283" i="6"/>
  <c r="AQ285" i="6"/>
  <c r="AQ287" i="6"/>
  <c r="AQ289" i="6"/>
  <c r="AQ291" i="6"/>
  <c r="AQ293" i="6"/>
  <c r="AQ295" i="6"/>
  <c r="AQ297" i="6"/>
  <c r="AQ299" i="6"/>
  <c r="AQ301" i="6"/>
  <c r="AQ303" i="6"/>
  <c r="AQ305" i="6"/>
  <c r="AQ307" i="6"/>
  <c r="AQ309" i="6"/>
  <c r="AQ311" i="6"/>
  <c r="AQ313" i="6"/>
  <c r="AQ315" i="6"/>
  <c r="AQ317" i="6"/>
  <c r="AQ319" i="6"/>
  <c r="AQ321" i="6"/>
  <c r="AQ323" i="6"/>
  <c r="AQ278" i="6"/>
  <c r="AQ280" i="6"/>
  <c r="AQ282" i="6"/>
  <c r="AQ284" i="6"/>
  <c r="AQ286" i="6"/>
  <c r="AQ288" i="6"/>
  <c r="AQ290" i="6"/>
  <c r="AQ292" i="6"/>
  <c r="AQ294" i="6"/>
  <c r="AQ296" i="6"/>
  <c r="AQ298" i="6"/>
  <c r="AQ300" i="6"/>
  <c r="AQ302" i="6"/>
  <c r="AQ304" i="6"/>
  <c r="AQ306" i="6"/>
  <c r="AQ308" i="6"/>
  <c r="AQ310" i="6"/>
  <c r="AQ312" i="6"/>
  <c r="AQ314" i="6"/>
  <c r="AQ369" i="6"/>
  <c r="AQ371" i="6"/>
  <c r="AQ373" i="6"/>
  <c r="AQ375" i="6"/>
  <c r="AQ377" i="6"/>
  <c r="AQ379" i="6"/>
  <c r="AQ381" i="6"/>
  <c r="AQ383" i="6"/>
  <c r="AQ385" i="6"/>
  <c r="AQ387" i="6"/>
  <c r="AQ389" i="6"/>
  <c r="AQ391" i="6"/>
  <c r="AQ393" i="6"/>
  <c r="AQ395" i="6"/>
  <c r="AQ397" i="6"/>
  <c r="AQ399" i="6"/>
  <c r="AQ401" i="6"/>
  <c r="AQ403" i="6"/>
  <c r="AQ418" i="6"/>
  <c r="AQ420" i="6"/>
  <c r="AQ368" i="6"/>
  <c r="AQ370" i="6"/>
  <c r="AQ372" i="6"/>
  <c r="AQ374" i="6"/>
  <c r="AQ376" i="6"/>
  <c r="AQ378" i="6"/>
  <c r="AQ380" i="6"/>
  <c r="AQ382" i="6"/>
  <c r="AQ384" i="6"/>
  <c r="AQ386" i="6"/>
  <c r="AQ388" i="6"/>
  <c r="AQ390" i="6"/>
  <c r="AQ392" i="6"/>
  <c r="AQ394" i="6"/>
  <c r="AQ396" i="6"/>
  <c r="AQ398" i="6"/>
  <c r="AQ400" i="6"/>
  <c r="AQ402" i="6"/>
  <c r="AQ404" i="6"/>
  <c r="AQ405" i="6"/>
  <c r="AQ406" i="6"/>
  <c r="AQ407" i="6"/>
  <c r="AQ408" i="6"/>
  <c r="AQ409" i="6"/>
  <c r="AQ410" i="6"/>
  <c r="AQ411" i="6"/>
  <c r="AQ412" i="6"/>
  <c r="AQ413" i="6"/>
  <c r="AQ414" i="6"/>
  <c r="AQ415" i="6"/>
  <c r="AQ416" i="6"/>
  <c r="AQ417" i="6"/>
  <c r="AQ419" i="6"/>
  <c r="AQ421" i="6"/>
  <c r="AQ422" i="6"/>
  <c r="AQ423" i="6"/>
  <c r="AQ424" i="6"/>
  <c r="AQ425" i="6"/>
  <c r="AQ426" i="6"/>
  <c r="AQ427" i="6"/>
  <c r="AQ428" i="6"/>
  <c r="AQ429" i="6"/>
  <c r="AQ430" i="6"/>
  <c r="AQ431" i="6"/>
  <c r="AQ432" i="6"/>
  <c r="AQ433" i="6"/>
  <c r="AQ434" i="6"/>
  <c r="AQ435" i="6"/>
  <c r="AQ436" i="6"/>
  <c r="AQ437" i="6"/>
  <c r="AQ438" i="6"/>
  <c r="AQ439" i="6"/>
  <c r="AQ440" i="6"/>
  <c r="AQ441" i="6"/>
  <c r="AQ442" i="6"/>
  <c r="AQ443" i="6"/>
  <c r="AQ444" i="6"/>
  <c r="AQ445" i="6"/>
  <c r="AQ446" i="6"/>
  <c r="AQ447" i="6"/>
  <c r="AQ448" i="6"/>
  <c r="AQ449" i="6"/>
  <c r="AQ450" i="6"/>
  <c r="AQ451" i="6"/>
  <c r="AQ452" i="6"/>
  <c r="AQ453" i="6"/>
  <c r="AQ454" i="6"/>
  <c r="AQ455" i="6"/>
  <c r="AQ456" i="6"/>
  <c r="AQ457" i="6"/>
  <c r="AQ458" i="6"/>
  <c r="AQ459" i="6"/>
  <c r="AQ460" i="6"/>
  <c r="AQ461" i="6"/>
  <c r="AQ462" i="6"/>
  <c r="AQ463" i="6"/>
  <c r="AQ464" i="6"/>
  <c r="AQ465" i="6"/>
  <c r="AQ466" i="6"/>
  <c r="AQ467" i="6"/>
  <c r="AQ468" i="6"/>
  <c r="AQ469" i="6"/>
  <c r="AQ470" i="6"/>
  <c r="AQ471" i="6"/>
  <c r="AQ472" i="6"/>
  <c r="AQ473" i="6"/>
  <c r="AQ474" i="6"/>
  <c r="AQ475" i="6"/>
  <c r="AQ476" i="6"/>
  <c r="AQ477" i="6"/>
  <c r="AQ478" i="6"/>
  <c r="AQ479" i="6"/>
  <c r="AQ480" i="6"/>
  <c r="AQ481" i="6"/>
  <c r="AQ482" i="6"/>
  <c r="AQ483" i="6"/>
  <c r="AQ484" i="6"/>
  <c r="AQ485" i="6"/>
  <c r="AQ486" i="6"/>
  <c r="AQ487" i="6"/>
  <c r="AQ488" i="6"/>
  <c r="AQ489" i="6"/>
  <c r="AQ490" i="6"/>
  <c r="AQ491" i="6"/>
  <c r="AQ492" i="6"/>
  <c r="AQ493" i="6"/>
  <c r="AQ494" i="6"/>
  <c r="AQ495" i="6"/>
  <c r="AQ496" i="6"/>
  <c r="AQ497" i="6"/>
  <c r="AQ498" i="6"/>
  <c r="AQ499" i="6"/>
  <c r="AQ500" i="6"/>
  <c r="AQ501" i="6"/>
  <c r="AQ502" i="6"/>
  <c r="AQ503" i="6"/>
  <c r="AQ504" i="6"/>
  <c r="AQ505" i="6"/>
  <c r="AQ506" i="6"/>
  <c r="AQ507" i="6"/>
  <c r="AQ508" i="6"/>
  <c r="AQ509" i="6"/>
  <c r="AQ510" i="6"/>
  <c r="AQ511" i="6"/>
  <c r="AQ512" i="6"/>
  <c r="AQ513" i="6"/>
  <c r="AQ514" i="6"/>
  <c r="AQ515" i="6"/>
  <c r="AQ516" i="6"/>
  <c r="AQ517" i="6"/>
  <c r="AQ518" i="6"/>
  <c r="AQ519" i="6"/>
  <c r="AQ520" i="6"/>
  <c r="AQ521" i="6"/>
  <c r="AQ522" i="6"/>
  <c r="AQ523" i="6"/>
  <c r="AQ524" i="6"/>
  <c r="AQ525" i="6"/>
  <c r="AQ526" i="6"/>
  <c r="AQ527" i="6"/>
  <c r="AQ528" i="6"/>
  <c r="AQ529" i="6"/>
  <c r="AQ530" i="6"/>
  <c r="AQ531" i="6"/>
  <c r="AQ532" i="6"/>
  <c r="AQ533" i="6"/>
  <c r="AQ534" i="6"/>
  <c r="AQ535" i="6"/>
  <c r="AQ537" i="6"/>
  <c r="AQ536" i="6"/>
  <c r="AQ538" i="6"/>
  <c r="AQ540" i="6"/>
  <c r="AQ542" i="6"/>
  <c r="AQ544" i="6"/>
  <c r="AQ546" i="6"/>
  <c r="AQ548" i="6"/>
  <c r="AQ550" i="6"/>
  <c r="AQ552" i="6"/>
  <c r="AQ554" i="6"/>
  <c r="AQ556" i="6"/>
  <c r="AQ558" i="6"/>
  <c r="AQ560" i="6"/>
  <c r="AQ562" i="6"/>
  <c r="AQ564" i="6"/>
  <c r="AQ566" i="6"/>
  <c r="AQ568" i="6"/>
  <c r="AQ570" i="6"/>
  <c r="AQ572" i="6"/>
  <c r="AQ574" i="6"/>
  <c r="AQ576" i="6"/>
  <c r="AQ578" i="6"/>
  <c r="AQ580" i="6"/>
  <c r="AQ582" i="6"/>
  <c r="AQ584" i="6"/>
  <c r="AQ586" i="6"/>
  <c r="AQ588" i="6"/>
  <c r="AQ590" i="6"/>
  <c r="AQ592" i="6"/>
  <c r="AQ594" i="6"/>
  <c r="AQ596" i="6"/>
  <c r="AQ598" i="6"/>
  <c r="AQ639" i="6"/>
  <c r="AQ641" i="6"/>
  <c r="AQ657" i="6"/>
  <c r="AQ660" i="6"/>
  <c r="AQ658" i="6"/>
  <c r="AQ539" i="6"/>
  <c r="AQ541" i="6"/>
  <c r="AQ543" i="6"/>
  <c r="AQ545" i="6"/>
  <c r="AQ547" i="6"/>
  <c r="AQ549" i="6"/>
  <c r="AQ551" i="6"/>
  <c r="AQ553" i="6"/>
  <c r="AQ555" i="6"/>
  <c r="AQ557" i="6"/>
  <c r="AQ559" i="6"/>
  <c r="AQ561" i="6"/>
  <c r="AQ563" i="6"/>
  <c r="AQ565" i="6"/>
  <c r="AQ567" i="6"/>
  <c r="AQ569" i="6"/>
  <c r="AQ571" i="6"/>
  <c r="AQ573" i="6"/>
  <c r="AQ575" i="6"/>
  <c r="AQ577" i="6"/>
  <c r="AQ579" i="6"/>
  <c r="AQ581" i="6"/>
  <c r="AQ583" i="6"/>
  <c r="AQ585" i="6"/>
  <c r="AQ587" i="6"/>
  <c r="AQ589" i="6"/>
  <c r="AQ591" i="6"/>
  <c r="AQ593" i="6"/>
  <c r="AQ595" i="6"/>
  <c r="AQ597" i="6"/>
  <c r="AQ599" i="6"/>
  <c r="AQ600" i="6"/>
  <c r="AQ601" i="6"/>
  <c r="AQ602" i="6"/>
  <c r="AQ603" i="6"/>
  <c r="AQ604" i="6"/>
  <c r="AQ605" i="6"/>
  <c r="AQ606" i="6"/>
  <c r="AQ607" i="6"/>
  <c r="AQ608" i="6"/>
  <c r="AQ609" i="6"/>
  <c r="AQ610" i="6"/>
  <c r="AQ611" i="6"/>
  <c r="AQ612" i="6"/>
  <c r="AQ613" i="6"/>
  <c r="AQ614" i="6"/>
  <c r="AQ615" i="6"/>
  <c r="AQ616" i="6"/>
  <c r="AQ617" i="6"/>
  <c r="AQ618" i="6"/>
  <c r="AQ619" i="6"/>
  <c r="AQ620" i="6"/>
  <c r="AQ621" i="6"/>
  <c r="AQ622" i="6"/>
  <c r="AQ623" i="6"/>
  <c r="AQ624" i="6"/>
  <c r="AQ625" i="6"/>
  <c r="AQ626" i="6"/>
  <c r="AQ627" i="6"/>
  <c r="AQ628" i="6"/>
  <c r="AQ629" i="6"/>
  <c r="AQ630" i="6"/>
  <c r="AQ631" i="6"/>
  <c r="AQ632" i="6"/>
  <c r="AQ633" i="6"/>
  <c r="AQ634" i="6"/>
  <c r="AQ635" i="6"/>
  <c r="AQ636" i="6"/>
  <c r="AQ637" i="6"/>
  <c r="AQ638" i="6"/>
  <c r="AQ640" i="6"/>
  <c r="AQ642" i="6"/>
  <c r="AQ643" i="6"/>
  <c r="AQ644" i="6"/>
  <c r="AQ645" i="6"/>
  <c r="AQ646" i="6"/>
  <c r="AQ647" i="6"/>
  <c r="AQ648" i="6"/>
  <c r="AQ649" i="6"/>
  <c r="AQ650" i="6"/>
  <c r="AQ651" i="6"/>
  <c r="AQ652" i="6"/>
  <c r="AQ653" i="6"/>
  <c r="AQ654" i="6"/>
  <c r="AQ655" i="6"/>
  <c r="AQ656" i="6"/>
  <c r="AQ659" i="6"/>
  <c r="AQ661" i="6"/>
  <c r="AR11" i="6"/>
  <c r="AS6" i="6"/>
  <c r="AR7" i="6"/>
  <c r="AR8" i="6"/>
  <c r="AR8" i="9" l="1"/>
  <c r="AR7" i="9"/>
  <c r="CZ8" i="9"/>
  <c r="CZ11" i="9"/>
  <c r="CZ7" i="9"/>
  <c r="CY14" i="9"/>
  <c r="CY13" i="9"/>
  <c r="CY17" i="9"/>
  <c r="CY16" i="9"/>
  <c r="CY19" i="9"/>
  <c r="CY12" i="9"/>
  <c r="CY21" i="9"/>
  <c r="CY25" i="9"/>
  <c r="CY15" i="9"/>
  <c r="CY20" i="9"/>
  <c r="CY24" i="9"/>
  <c r="CY27" i="9"/>
  <c r="CY29" i="9"/>
  <c r="CY33" i="9"/>
  <c r="CY22" i="9"/>
  <c r="CY32" i="9"/>
  <c r="CY23" i="9"/>
  <c r="CY31" i="9"/>
  <c r="CY34" i="9"/>
  <c r="CY38" i="9"/>
  <c r="CY42" i="9"/>
  <c r="CY46" i="9"/>
  <c r="CY50" i="9"/>
  <c r="CY26" i="9"/>
  <c r="CY28" i="9"/>
  <c r="CY37" i="9"/>
  <c r="CY41" i="9"/>
  <c r="CY45" i="9"/>
  <c r="CY49" i="9"/>
  <c r="CY18" i="9"/>
  <c r="CY40" i="9"/>
  <c r="CY48" i="9"/>
  <c r="CY52" i="9"/>
  <c r="CY56" i="9"/>
  <c r="CY60" i="9"/>
  <c r="CY64" i="9"/>
  <c r="CY30" i="9"/>
  <c r="CY35" i="9"/>
  <c r="CY43" i="9"/>
  <c r="CY51" i="9"/>
  <c r="CY55" i="9"/>
  <c r="CY59" i="9"/>
  <c r="CY44" i="9"/>
  <c r="CY54" i="9"/>
  <c r="CY62" i="9"/>
  <c r="CY63" i="9"/>
  <c r="CY66" i="9"/>
  <c r="CY70" i="9"/>
  <c r="CY74" i="9"/>
  <c r="CY78" i="9"/>
  <c r="CY82" i="9"/>
  <c r="CY86" i="9"/>
  <c r="CY90" i="9"/>
  <c r="CY94" i="9"/>
  <c r="CY47" i="9"/>
  <c r="CY57" i="9"/>
  <c r="CY65" i="9"/>
  <c r="CY69" i="9"/>
  <c r="CY73" i="9"/>
  <c r="CY77" i="9"/>
  <c r="CY81" i="9"/>
  <c r="CY85" i="9"/>
  <c r="CY89" i="9"/>
  <c r="CY93" i="9"/>
  <c r="CY97" i="9"/>
  <c r="CY36" i="9"/>
  <c r="CY58" i="9"/>
  <c r="CY61" i="9"/>
  <c r="CY67" i="9"/>
  <c r="CY75" i="9"/>
  <c r="CY83" i="9"/>
  <c r="CY80" i="9"/>
  <c r="CY91" i="9"/>
  <c r="CY101" i="9"/>
  <c r="CY105" i="9"/>
  <c r="CY109" i="9"/>
  <c r="CY113" i="9"/>
  <c r="CY117" i="9"/>
  <c r="CY121" i="9"/>
  <c r="CY125" i="9"/>
  <c r="CY68" i="9"/>
  <c r="CY71" i="9"/>
  <c r="CY84" i="9"/>
  <c r="CY92" i="9"/>
  <c r="CY100" i="9"/>
  <c r="CY104" i="9"/>
  <c r="CY108" i="9"/>
  <c r="CY112" i="9"/>
  <c r="CY116" i="9"/>
  <c r="CY120" i="9"/>
  <c r="CY39" i="9"/>
  <c r="CY72" i="9"/>
  <c r="CY76" i="9"/>
  <c r="CY98" i="9"/>
  <c r="CY106" i="9"/>
  <c r="CY114" i="9"/>
  <c r="CY79" i="9"/>
  <c r="CY95" i="9"/>
  <c r="CY99" i="9"/>
  <c r="CY53" i="9"/>
  <c r="CY103" i="9"/>
  <c r="CY118" i="9"/>
  <c r="CY126" i="9"/>
  <c r="CY127" i="9"/>
  <c r="CY128" i="9"/>
  <c r="CY132" i="9"/>
  <c r="CY136" i="9"/>
  <c r="CY140" i="9"/>
  <c r="CY144" i="9"/>
  <c r="CY148" i="9"/>
  <c r="CY152" i="9"/>
  <c r="CY156" i="9"/>
  <c r="CY160" i="9"/>
  <c r="CY164" i="9"/>
  <c r="CY168" i="9"/>
  <c r="CY172" i="9"/>
  <c r="CY176" i="9"/>
  <c r="CY180" i="9"/>
  <c r="CY184" i="9"/>
  <c r="CY188" i="9"/>
  <c r="CY192" i="9"/>
  <c r="CY196" i="9"/>
  <c r="CY200" i="9"/>
  <c r="CY88" i="9"/>
  <c r="CY102" i="9"/>
  <c r="CY110" i="9"/>
  <c r="CY119" i="9"/>
  <c r="CY131" i="9"/>
  <c r="CY135" i="9"/>
  <c r="CY139" i="9"/>
  <c r="CY143" i="9"/>
  <c r="CY147" i="9"/>
  <c r="CY151" i="9"/>
  <c r="CY155" i="9"/>
  <c r="CY159" i="9"/>
  <c r="CY163" i="9"/>
  <c r="CY167" i="9"/>
  <c r="CY171" i="9"/>
  <c r="CY175" i="9"/>
  <c r="CY179" i="9"/>
  <c r="CY87" i="9"/>
  <c r="CY130" i="9"/>
  <c r="CY138" i="9"/>
  <c r="CY96" i="9"/>
  <c r="CY107" i="9"/>
  <c r="CY134" i="9"/>
  <c r="CY142" i="9"/>
  <c r="CY150" i="9"/>
  <c r="CY122" i="9"/>
  <c r="CY141" i="9"/>
  <c r="CY149" i="9"/>
  <c r="CY153" i="9"/>
  <c r="CY165" i="9"/>
  <c r="CY173" i="9"/>
  <c r="CY185" i="9"/>
  <c r="CY186" i="9"/>
  <c r="CY187" i="9"/>
  <c r="CY201" i="9"/>
  <c r="CY202" i="9"/>
  <c r="CY205" i="9"/>
  <c r="CY209" i="9"/>
  <c r="CY213" i="9"/>
  <c r="CY217" i="9"/>
  <c r="CY221" i="9"/>
  <c r="CY111" i="9"/>
  <c r="CY137" i="9"/>
  <c r="CY146" i="9"/>
  <c r="CY157" i="9"/>
  <c r="CY158" i="9"/>
  <c r="CY166" i="9"/>
  <c r="CY174" i="9"/>
  <c r="CY189" i="9"/>
  <c r="CY190" i="9"/>
  <c r="CY191" i="9"/>
  <c r="CY204" i="9"/>
  <c r="CY208" i="9"/>
  <c r="CY212" i="9"/>
  <c r="CY216" i="9"/>
  <c r="CY220" i="9"/>
  <c r="CY224" i="9"/>
  <c r="CY228" i="9"/>
  <c r="CY232" i="9"/>
  <c r="CY236" i="9"/>
  <c r="CY240" i="9"/>
  <c r="CY244" i="9"/>
  <c r="CY248" i="9"/>
  <c r="CY252" i="9"/>
  <c r="CY124" i="9"/>
  <c r="CY129" i="9"/>
  <c r="CY170" i="9"/>
  <c r="CY182" i="9"/>
  <c r="CY197" i="9"/>
  <c r="CY199" i="9"/>
  <c r="CY206" i="9"/>
  <c r="CY214" i="9"/>
  <c r="CY222" i="9"/>
  <c r="CY223" i="9"/>
  <c r="CY115" i="9"/>
  <c r="CY123" i="9"/>
  <c r="CY145" i="9"/>
  <c r="CY162" i="9"/>
  <c r="CY178" i="9"/>
  <c r="CY181" i="9"/>
  <c r="CY183" i="9"/>
  <c r="CY198" i="9"/>
  <c r="CY210" i="9"/>
  <c r="CY218" i="9"/>
  <c r="CY229" i="9"/>
  <c r="CY230" i="9"/>
  <c r="CY231" i="9"/>
  <c r="CY154" i="9"/>
  <c r="CY169" i="9"/>
  <c r="CY215" i="9"/>
  <c r="CY226" i="9"/>
  <c r="CY234" i="9"/>
  <c r="CY237" i="9"/>
  <c r="CY245" i="9"/>
  <c r="CY246" i="9"/>
  <c r="CY247" i="9"/>
  <c r="CY257" i="9"/>
  <c r="CY261" i="9"/>
  <c r="CY265" i="9"/>
  <c r="CY269" i="9"/>
  <c r="CY273" i="9"/>
  <c r="CY277" i="9"/>
  <c r="CY161" i="9"/>
  <c r="CY133" i="9"/>
  <c r="CY194" i="9"/>
  <c r="CY207" i="9"/>
  <c r="CY225" i="9"/>
  <c r="CY227" i="9"/>
  <c r="CY239" i="9"/>
  <c r="CY242" i="9"/>
  <c r="CY253" i="9"/>
  <c r="CY255" i="9"/>
  <c r="CY259" i="9"/>
  <c r="CY263" i="9"/>
  <c r="CY267" i="9"/>
  <c r="CY271" i="9"/>
  <c r="CY275" i="9"/>
  <c r="CY279" i="9"/>
  <c r="CY283" i="9"/>
  <c r="CY287" i="9"/>
  <c r="CY291" i="9"/>
  <c r="CY295" i="9"/>
  <c r="CY299" i="9"/>
  <c r="CY303" i="9"/>
  <c r="CY307" i="9"/>
  <c r="CY311" i="9"/>
  <c r="CY195" i="9"/>
  <c r="CY211" i="9"/>
  <c r="CY235" i="9"/>
  <c r="CY241" i="9"/>
  <c r="CY249" i="9"/>
  <c r="CY251" i="9"/>
  <c r="CY256" i="9"/>
  <c r="CY264" i="9"/>
  <c r="CY272" i="9"/>
  <c r="CY292" i="9"/>
  <c r="CY293" i="9"/>
  <c r="CY294" i="9"/>
  <c r="CY308" i="9"/>
  <c r="CY309" i="9"/>
  <c r="CY310" i="9"/>
  <c r="CY315" i="9"/>
  <c r="CY319" i="9"/>
  <c r="CY323" i="9"/>
  <c r="CY327" i="9"/>
  <c r="CY331" i="9"/>
  <c r="CY335" i="9"/>
  <c r="CY339" i="9"/>
  <c r="CY343" i="9"/>
  <c r="CY347" i="9"/>
  <c r="CY351" i="9"/>
  <c r="CY355" i="9"/>
  <c r="CY359" i="9"/>
  <c r="CY363" i="9"/>
  <c r="CY367" i="9"/>
  <c r="CY371" i="9"/>
  <c r="CY375" i="9"/>
  <c r="CY379" i="9"/>
  <c r="CY383" i="9"/>
  <c r="CY387" i="9"/>
  <c r="CY391" i="9"/>
  <c r="CY395" i="9"/>
  <c r="CY399" i="9"/>
  <c r="CY403" i="9"/>
  <c r="CY407" i="9"/>
  <c r="CY411" i="9"/>
  <c r="CY415" i="9"/>
  <c r="CY419" i="9"/>
  <c r="CY423" i="9"/>
  <c r="CY427" i="9"/>
  <c r="CY431" i="9"/>
  <c r="CY435" i="9"/>
  <c r="CY439" i="9"/>
  <c r="CY443" i="9"/>
  <c r="CY177" i="9"/>
  <c r="CY193" i="9"/>
  <c r="CY203" i="9"/>
  <c r="CY243" i="9"/>
  <c r="CY254" i="9"/>
  <c r="CY262" i="9"/>
  <c r="CY270" i="9"/>
  <c r="CY278" i="9"/>
  <c r="CY280" i="9"/>
  <c r="CY281" i="9"/>
  <c r="CY282" i="9"/>
  <c r="CY296" i="9"/>
  <c r="CY297" i="9"/>
  <c r="CY298" i="9"/>
  <c r="CY312" i="9"/>
  <c r="CY313" i="9"/>
  <c r="CY314" i="9"/>
  <c r="CY318" i="9"/>
  <c r="CY322" i="9"/>
  <c r="CY326" i="9"/>
  <c r="CY330" i="9"/>
  <c r="CY334" i="9"/>
  <c r="CY338" i="9"/>
  <c r="CY342" i="9"/>
  <c r="CY346" i="9"/>
  <c r="CY350" i="9"/>
  <c r="CY354" i="9"/>
  <c r="CY358" i="9"/>
  <c r="CY362" i="9"/>
  <c r="CY366" i="9"/>
  <c r="CY370" i="9"/>
  <c r="CY258" i="9"/>
  <c r="CY274" i="9"/>
  <c r="CY288" i="9"/>
  <c r="CY290" i="9"/>
  <c r="CY305" i="9"/>
  <c r="CY316" i="9"/>
  <c r="CY324" i="9"/>
  <c r="CY332" i="9"/>
  <c r="CY340" i="9"/>
  <c r="CY348" i="9"/>
  <c r="CY356" i="9"/>
  <c r="CY364" i="9"/>
  <c r="CY372" i="9"/>
  <c r="CY384" i="9"/>
  <c r="CY385" i="9"/>
  <c r="CY386" i="9"/>
  <c r="CY400" i="9"/>
  <c r="CY401" i="9"/>
  <c r="CY402" i="9"/>
  <c r="CY416" i="9"/>
  <c r="CY417" i="9"/>
  <c r="CY418" i="9"/>
  <c r="CY432" i="9"/>
  <c r="CY433" i="9"/>
  <c r="CY434" i="9"/>
  <c r="CY219" i="9"/>
  <c r="CY238" i="9"/>
  <c r="CY260" i="9"/>
  <c r="CY276" i="9"/>
  <c r="CY285" i="9"/>
  <c r="CY300" i="9"/>
  <c r="CY302" i="9"/>
  <c r="CY317" i="9"/>
  <c r="CY325" i="9"/>
  <c r="CY333" i="9"/>
  <c r="CY341" i="9"/>
  <c r="CY349" i="9"/>
  <c r="CY357" i="9"/>
  <c r="CY365" i="9"/>
  <c r="CY373" i="9"/>
  <c r="CY374" i="9"/>
  <c r="CY388" i="9"/>
  <c r="CY389" i="9"/>
  <c r="CY390" i="9"/>
  <c r="CY404" i="9"/>
  <c r="CY405" i="9"/>
  <c r="CY406" i="9"/>
  <c r="CY420" i="9"/>
  <c r="CY421" i="9"/>
  <c r="CY422" i="9"/>
  <c r="CY436" i="9"/>
  <c r="CY437" i="9"/>
  <c r="CY438" i="9"/>
  <c r="CY448" i="9"/>
  <c r="CY452" i="9"/>
  <c r="CY456" i="9"/>
  <c r="CY460" i="9"/>
  <c r="CY464" i="9"/>
  <c r="CY468" i="9"/>
  <c r="CY472" i="9"/>
  <c r="CY476" i="9"/>
  <c r="CY480" i="9"/>
  <c r="CY484" i="9"/>
  <c r="CY488" i="9"/>
  <c r="CY492" i="9"/>
  <c r="CY496" i="9"/>
  <c r="CY500" i="9"/>
  <c r="CY504" i="9"/>
  <c r="CY508" i="9"/>
  <c r="CY512" i="9"/>
  <c r="CY516" i="9"/>
  <c r="CY520" i="9"/>
  <c r="CY289" i="9"/>
  <c r="CY306" i="9"/>
  <c r="CY320" i="9"/>
  <c r="CY336" i="9"/>
  <c r="CY352" i="9"/>
  <c r="CY368" i="9"/>
  <c r="CY376" i="9"/>
  <c r="CY378" i="9"/>
  <c r="CY393" i="9"/>
  <c r="CY408" i="9"/>
  <c r="CY410" i="9"/>
  <c r="CY425" i="9"/>
  <c r="CY440" i="9"/>
  <c r="CY442" i="9"/>
  <c r="CY457" i="9"/>
  <c r="CY458" i="9"/>
  <c r="CY459" i="9"/>
  <c r="CY473" i="9"/>
  <c r="CY474" i="9"/>
  <c r="CY475" i="9"/>
  <c r="CY489" i="9"/>
  <c r="CY490" i="9"/>
  <c r="CY491" i="9"/>
  <c r="CY505" i="9"/>
  <c r="CY506" i="9"/>
  <c r="CY507" i="9"/>
  <c r="CY521" i="9"/>
  <c r="CY523" i="9"/>
  <c r="CY527" i="9"/>
  <c r="CY531" i="9"/>
  <c r="CY535" i="9"/>
  <c r="CY539" i="9"/>
  <c r="CY543" i="9"/>
  <c r="CY547" i="9"/>
  <c r="CY551" i="9"/>
  <c r="CY555" i="9"/>
  <c r="CY559" i="9"/>
  <c r="CY563" i="9"/>
  <c r="CY567" i="9"/>
  <c r="CY571" i="9"/>
  <c r="CY575" i="9"/>
  <c r="CY579" i="9"/>
  <c r="CY583" i="9"/>
  <c r="CY587" i="9"/>
  <c r="CY591" i="9"/>
  <c r="CY595" i="9"/>
  <c r="CY599" i="9"/>
  <c r="CY603" i="9"/>
  <c r="CY607" i="9"/>
  <c r="CY611" i="9"/>
  <c r="CY615" i="9"/>
  <c r="CY619" i="9"/>
  <c r="CY623" i="9"/>
  <c r="CY627" i="9"/>
  <c r="CY631" i="9"/>
  <c r="CY635" i="9"/>
  <c r="CY639" i="9"/>
  <c r="CY643" i="9"/>
  <c r="CY647" i="9"/>
  <c r="CY651" i="9"/>
  <c r="CY655" i="9"/>
  <c r="CY659" i="9"/>
  <c r="CY514" i="9"/>
  <c r="CY525" i="9"/>
  <c r="CY529" i="9"/>
  <c r="CY533" i="9"/>
  <c r="CY541" i="9"/>
  <c r="CY545" i="9"/>
  <c r="CY549" i="9"/>
  <c r="CY553" i="9"/>
  <c r="CY557" i="9"/>
  <c r="CY565" i="9"/>
  <c r="CY569" i="9"/>
  <c r="CY573" i="9"/>
  <c r="CY581" i="9"/>
  <c r="CY601" i="9"/>
  <c r="CY605" i="9"/>
  <c r="CY609" i="9"/>
  <c r="CY613" i="9"/>
  <c r="CY633" i="9"/>
  <c r="CY637" i="9"/>
  <c r="CY649" i="9"/>
  <c r="CY653" i="9"/>
  <c r="CY250" i="9"/>
  <c r="CY268" i="9"/>
  <c r="CY284" i="9"/>
  <c r="CY301" i="9"/>
  <c r="CY329" i="9"/>
  <c r="CY345" i="9"/>
  <c r="CY361" i="9"/>
  <c r="CY380" i="9"/>
  <c r="CY382" i="9"/>
  <c r="CY397" i="9"/>
  <c r="CY412" i="9"/>
  <c r="CY414" i="9"/>
  <c r="CY429" i="9"/>
  <c r="CY444" i="9"/>
  <c r="CY445" i="9"/>
  <c r="CY446" i="9"/>
  <c r="CY447" i="9"/>
  <c r="CY461" i="9"/>
  <c r="CY462" i="9"/>
  <c r="CY463" i="9"/>
  <c r="CY477" i="9"/>
  <c r="CY478" i="9"/>
  <c r="CY479" i="9"/>
  <c r="CY493" i="9"/>
  <c r="CY494" i="9"/>
  <c r="CY495" i="9"/>
  <c r="CY509" i="9"/>
  <c r="CY510" i="9"/>
  <c r="CY511" i="9"/>
  <c r="CY522" i="9"/>
  <c r="CY526" i="9"/>
  <c r="CY530" i="9"/>
  <c r="CY534" i="9"/>
  <c r="CY538" i="9"/>
  <c r="CY542" i="9"/>
  <c r="CY546" i="9"/>
  <c r="CY550" i="9"/>
  <c r="CY554" i="9"/>
  <c r="CY558" i="9"/>
  <c r="CY562" i="9"/>
  <c r="CY566" i="9"/>
  <c r="CY570" i="9"/>
  <c r="CY574" i="9"/>
  <c r="CY578" i="9"/>
  <c r="CY582" i="9"/>
  <c r="CY586" i="9"/>
  <c r="CY590" i="9"/>
  <c r="CY594" i="9"/>
  <c r="CY598" i="9"/>
  <c r="CY602" i="9"/>
  <c r="CY606" i="9"/>
  <c r="CY610" i="9"/>
  <c r="CY614" i="9"/>
  <c r="CY618" i="9"/>
  <c r="CY622" i="9"/>
  <c r="CY626" i="9"/>
  <c r="CY630" i="9"/>
  <c r="CY634" i="9"/>
  <c r="CY638" i="9"/>
  <c r="CY642" i="9"/>
  <c r="CY646" i="9"/>
  <c r="CY650" i="9"/>
  <c r="CY654" i="9"/>
  <c r="CY658" i="9"/>
  <c r="CY593" i="9"/>
  <c r="CY597" i="9"/>
  <c r="CY625" i="9"/>
  <c r="CY233" i="9"/>
  <c r="CY286" i="9"/>
  <c r="CY321" i="9"/>
  <c r="CY337" i="9"/>
  <c r="CY353" i="9"/>
  <c r="CY381" i="9"/>
  <c r="CY396" i="9"/>
  <c r="CY413" i="9"/>
  <c r="CY266" i="9"/>
  <c r="CY304" i="9"/>
  <c r="CY328" i="9"/>
  <c r="CY344" i="9"/>
  <c r="CY360" i="9"/>
  <c r="CY377" i="9"/>
  <c r="CY392" i="9"/>
  <c r="CY394" i="9"/>
  <c r="CY409" i="9"/>
  <c r="CY424" i="9"/>
  <c r="CY426" i="9"/>
  <c r="CY441" i="9"/>
  <c r="CY449" i="9"/>
  <c r="CY450" i="9"/>
  <c r="CY451" i="9"/>
  <c r="CY465" i="9"/>
  <c r="CY466" i="9"/>
  <c r="CY467" i="9"/>
  <c r="CY481" i="9"/>
  <c r="CY482" i="9"/>
  <c r="CY483" i="9"/>
  <c r="CY497" i="9"/>
  <c r="CY498" i="9"/>
  <c r="CY499" i="9"/>
  <c r="CY513" i="9"/>
  <c r="CY515" i="9"/>
  <c r="CY537" i="9"/>
  <c r="CY561" i="9"/>
  <c r="CY577" i="9"/>
  <c r="CY585" i="9"/>
  <c r="CY589" i="9"/>
  <c r="CY617" i="9"/>
  <c r="CY621" i="9"/>
  <c r="CY629" i="9"/>
  <c r="CY641" i="9"/>
  <c r="CY645" i="9"/>
  <c r="CY657" i="9"/>
  <c r="CY661" i="9"/>
  <c r="CY369" i="9"/>
  <c r="CY398" i="9"/>
  <c r="CY428" i="9"/>
  <c r="CY430" i="9"/>
  <c r="CY453" i="9"/>
  <c r="CY470" i="9"/>
  <c r="CY487" i="9"/>
  <c r="CY517" i="9"/>
  <c r="CY532" i="9"/>
  <c r="CY548" i="9"/>
  <c r="CY564" i="9"/>
  <c r="CY580" i="9"/>
  <c r="CY596" i="9"/>
  <c r="CY612" i="9"/>
  <c r="CY628" i="9"/>
  <c r="CY644" i="9"/>
  <c r="CY660" i="9"/>
  <c r="CY471" i="9"/>
  <c r="CY536" i="9"/>
  <c r="CY568" i="9"/>
  <c r="CY584" i="9"/>
  <c r="CY600" i="9"/>
  <c r="CY632" i="9"/>
  <c r="CY469" i="9"/>
  <c r="CY486" i="9"/>
  <c r="CY503" i="9"/>
  <c r="CY528" i="9"/>
  <c r="CY544" i="9"/>
  <c r="CY560" i="9"/>
  <c r="CY576" i="9"/>
  <c r="CY592" i="9"/>
  <c r="CY608" i="9"/>
  <c r="CY624" i="9"/>
  <c r="CY640" i="9"/>
  <c r="CY656" i="9"/>
  <c r="CY454" i="9"/>
  <c r="CY552" i="9"/>
  <c r="CY616" i="9"/>
  <c r="CY648" i="9"/>
  <c r="CY455" i="9"/>
  <c r="CY485" i="9"/>
  <c r="CY502" i="9"/>
  <c r="CY519" i="9"/>
  <c r="CY524" i="9"/>
  <c r="CY540" i="9"/>
  <c r="CY556" i="9"/>
  <c r="CY572" i="9"/>
  <c r="CY588" i="9"/>
  <c r="CY604" i="9"/>
  <c r="CY620" i="9"/>
  <c r="CY636" i="9"/>
  <c r="CY652" i="9"/>
  <c r="CY501" i="9"/>
  <c r="CY518" i="9"/>
  <c r="AQ12" i="9"/>
  <c r="AQ16" i="9"/>
  <c r="AQ20" i="9"/>
  <c r="AQ22" i="9"/>
  <c r="AQ24" i="9"/>
  <c r="AQ35" i="9"/>
  <c r="AQ39" i="9"/>
  <c r="AQ40" i="9"/>
  <c r="AQ44" i="9"/>
  <c r="AQ48" i="9"/>
  <c r="AQ52" i="9"/>
  <c r="AQ56" i="9"/>
  <c r="AQ60" i="9"/>
  <c r="AQ64" i="9"/>
  <c r="AQ68" i="9"/>
  <c r="AQ72" i="9"/>
  <c r="AQ76" i="9"/>
  <c r="AQ80" i="9"/>
  <c r="AQ84" i="9"/>
  <c r="AQ88" i="9"/>
  <c r="AQ92" i="9"/>
  <c r="AQ96" i="9"/>
  <c r="AQ100" i="9"/>
  <c r="AQ104" i="9"/>
  <c r="AQ108" i="9"/>
  <c r="AQ112" i="9"/>
  <c r="AQ116" i="9"/>
  <c r="AQ120" i="9"/>
  <c r="AQ124" i="9"/>
  <c r="AQ128" i="9"/>
  <c r="AQ132" i="9"/>
  <c r="AQ136" i="9"/>
  <c r="AQ140" i="9"/>
  <c r="AQ144" i="9"/>
  <c r="AQ148" i="9"/>
  <c r="AQ152" i="9"/>
  <c r="AQ156" i="9"/>
  <c r="AQ160" i="9"/>
  <c r="AQ164" i="9"/>
  <c r="AQ168" i="9"/>
  <c r="AQ172" i="9"/>
  <c r="AQ176" i="9"/>
  <c r="AQ180" i="9"/>
  <c r="AQ184" i="9"/>
  <c r="AQ188" i="9"/>
  <c r="AQ192" i="9"/>
  <c r="AQ196" i="9"/>
  <c r="AQ200" i="9"/>
  <c r="AQ204" i="9"/>
  <c r="AQ208" i="9"/>
  <c r="AQ212" i="9"/>
  <c r="AQ216" i="9"/>
  <c r="AQ220" i="9"/>
  <c r="AQ224" i="9"/>
  <c r="AQ228" i="9"/>
  <c r="AQ232" i="9"/>
  <c r="AQ236" i="9"/>
  <c r="AQ240" i="9"/>
  <c r="AQ244" i="9"/>
  <c r="AQ248" i="9"/>
  <c r="AQ252" i="9"/>
  <c r="AQ256" i="9"/>
  <c r="AQ260" i="9"/>
  <c r="AQ264" i="9"/>
  <c r="AQ268" i="9"/>
  <c r="AQ272" i="9"/>
  <c r="AQ276" i="9"/>
  <c r="AQ280" i="9"/>
  <c r="AQ284" i="9"/>
  <c r="AQ288" i="9"/>
  <c r="AQ292" i="9"/>
  <c r="AQ296" i="9"/>
  <c r="AQ300" i="9"/>
  <c r="AQ304" i="9"/>
  <c r="AQ308" i="9"/>
  <c r="AQ312" i="9"/>
  <c r="AQ316" i="9"/>
  <c r="AQ320" i="9"/>
  <c r="AQ324" i="9"/>
  <c r="AQ328" i="9"/>
  <c r="AQ332" i="9"/>
  <c r="AQ336" i="9"/>
  <c r="AQ340" i="9"/>
  <c r="AQ344" i="9"/>
  <c r="AQ350" i="9"/>
  <c r="AQ354" i="9"/>
  <c r="AQ358" i="9"/>
  <c r="AQ362" i="9"/>
  <c r="AQ366" i="9"/>
  <c r="AQ370" i="9"/>
  <c r="AQ374" i="9"/>
  <c r="AQ378" i="9"/>
  <c r="AQ382" i="9"/>
  <c r="AQ386" i="9"/>
  <c r="AQ390" i="9"/>
  <c r="AQ394" i="9"/>
  <c r="AQ398" i="9"/>
  <c r="AQ402" i="9"/>
  <c r="AQ406" i="9"/>
  <c r="AQ410" i="9"/>
  <c r="AQ346" i="9"/>
  <c r="AQ416" i="9"/>
  <c r="AQ420" i="9"/>
  <c r="AQ424" i="9"/>
  <c r="AQ428" i="9"/>
  <c r="AQ432" i="9"/>
  <c r="AQ436" i="9"/>
  <c r="AQ440" i="9"/>
  <c r="AQ444" i="9"/>
  <c r="AQ448" i="9"/>
  <c r="AQ452" i="9"/>
  <c r="AQ456" i="9"/>
  <c r="AQ460" i="9"/>
  <c r="AQ464" i="9"/>
  <c r="AQ468" i="9"/>
  <c r="AQ472" i="9"/>
  <c r="AQ476" i="9"/>
  <c r="AQ480" i="9"/>
  <c r="AQ484" i="9"/>
  <c r="AQ488" i="9"/>
  <c r="AQ492" i="9"/>
  <c r="AQ496" i="9"/>
  <c r="AQ500" i="9"/>
  <c r="AQ504" i="9"/>
  <c r="AQ508" i="9"/>
  <c r="AQ512" i="9"/>
  <c r="AQ516" i="9"/>
  <c r="AQ520" i="9"/>
  <c r="AQ524" i="9"/>
  <c r="AQ528" i="9"/>
  <c r="AQ532" i="9"/>
  <c r="AQ536" i="9"/>
  <c r="AQ540" i="9"/>
  <c r="AQ544" i="9"/>
  <c r="AQ548" i="9"/>
  <c r="AQ552" i="9"/>
  <c r="AQ556" i="9"/>
  <c r="AQ560" i="9"/>
  <c r="AQ564" i="9"/>
  <c r="AQ568" i="9"/>
  <c r="AQ572" i="9"/>
  <c r="AQ576" i="9"/>
  <c r="AQ580" i="9"/>
  <c r="AQ584" i="9"/>
  <c r="AQ588" i="9"/>
  <c r="AQ592" i="9"/>
  <c r="AQ596" i="9"/>
  <c r="AQ600" i="9"/>
  <c r="AQ604" i="9"/>
  <c r="AQ608" i="9"/>
  <c r="AQ612" i="9"/>
  <c r="AQ616" i="9"/>
  <c r="AQ620" i="9"/>
  <c r="AQ624" i="9"/>
  <c r="AQ628" i="9"/>
  <c r="AQ632" i="9"/>
  <c r="AQ636" i="9"/>
  <c r="AQ640" i="9"/>
  <c r="AQ644" i="9"/>
  <c r="AQ648" i="9"/>
  <c r="AQ652" i="9"/>
  <c r="AQ656" i="9"/>
  <c r="AQ660" i="9"/>
  <c r="AQ13" i="9"/>
  <c r="AQ17" i="9"/>
  <c r="AQ21" i="9"/>
  <c r="AQ27" i="9"/>
  <c r="AQ29" i="9"/>
  <c r="AQ36" i="9"/>
  <c r="AQ31" i="9"/>
  <c r="AQ41" i="9"/>
  <c r="AQ45" i="9"/>
  <c r="AQ49" i="9"/>
  <c r="AQ53" i="9"/>
  <c r="AQ57" i="9"/>
  <c r="AQ61" i="9"/>
  <c r="AQ65" i="9"/>
  <c r="AQ69" i="9"/>
  <c r="AQ73" i="9"/>
  <c r="AQ77" i="9"/>
  <c r="AQ81" i="9"/>
  <c r="AQ85" i="9"/>
  <c r="AQ89" i="9"/>
  <c r="AQ93" i="9"/>
  <c r="AQ97" i="9"/>
  <c r="AQ101" i="9"/>
  <c r="AQ105" i="9"/>
  <c r="AQ109" i="9"/>
  <c r="AQ113" i="9"/>
  <c r="AQ117" i="9"/>
  <c r="AQ121" i="9"/>
  <c r="AQ125" i="9"/>
  <c r="AQ129" i="9"/>
  <c r="AQ133" i="9"/>
  <c r="AQ137" i="9"/>
  <c r="AQ141" i="9"/>
  <c r="AQ145" i="9"/>
  <c r="AQ149" i="9"/>
  <c r="AQ153" i="9"/>
  <c r="AQ157" i="9"/>
  <c r="AQ161" i="9"/>
  <c r="AQ165" i="9"/>
  <c r="AQ169" i="9"/>
  <c r="AQ173" i="9"/>
  <c r="AQ177" i="9"/>
  <c r="AQ181" i="9"/>
  <c r="AQ185" i="9"/>
  <c r="AQ189" i="9"/>
  <c r="AQ193" i="9"/>
  <c r="AQ197" i="9"/>
  <c r="AQ201" i="9"/>
  <c r="AQ205" i="9"/>
  <c r="AQ209" i="9"/>
  <c r="AQ213" i="9"/>
  <c r="AQ217" i="9"/>
  <c r="AQ221" i="9"/>
  <c r="AQ225" i="9"/>
  <c r="AQ229" i="9"/>
  <c r="AQ233" i="9"/>
  <c r="AQ237" i="9"/>
  <c r="AQ241" i="9"/>
  <c r="AQ245" i="9"/>
  <c r="AQ249" i="9"/>
  <c r="AQ253" i="9"/>
  <c r="AQ257" i="9"/>
  <c r="AQ261" i="9"/>
  <c r="AQ265" i="9"/>
  <c r="AQ269" i="9"/>
  <c r="AQ273" i="9"/>
  <c r="AQ277" i="9"/>
  <c r="AQ281" i="9"/>
  <c r="AQ285" i="9"/>
  <c r="AQ289" i="9"/>
  <c r="AQ293" i="9"/>
  <c r="AQ297" i="9"/>
  <c r="AQ301" i="9"/>
  <c r="AQ305" i="9"/>
  <c r="AQ309" i="9"/>
  <c r="AQ313" i="9"/>
  <c r="AQ317" i="9"/>
  <c r="AQ321" i="9"/>
  <c r="AQ325" i="9"/>
  <c r="AQ329" i="9"/>
  <c r="AQ333" i="9"/>
  <c r="AQ337" i="9"/>
  <c r="AQ341" i="9"/>
  <c r="AQ347" i="9"/>
  <c r="AQ351" i="9"/>
  <c r="AQ355" i="9"/>
  <c r="AQ359" i="9"/>
  <c r="AQ363" i="9"/>
  <c r="AQ367" i="9"/>
  <c r="AQ371" i="9"/>
  <c r="AQ375" i="9"/>
  <c r="AQ379" i="9"/>
  <c r="AQ383" i="9"/>
  <c r="AQ387" i="9"/>
  <c r="AQ391" i="9"/>
  <c r="AQ395" i="9"/>
  <c r="AQ399" i="9"/>
  <c r="AQ403" i="9"/>
  <c r="AQ407" i="9"/>
  <c r="AQ411" i="9"/>
  <c r="AQ413" i="9"/>
  <c r="AQ417" i="9"/>
  <c r="AQ421" i="9"/>
  <c r="AQ425" i="9"/>
  <c r="AQ429" i="9"/>
  <c r="AQ433" i="9"/>
  <c r="AQ437" i="9"/>
  <c r="AQ441" i="9"/>
  <c r="AQ445" i="9"/>
  <c r="AQ449" i="9"/>
  <c r="AQ453" i="9"/>
  <c r="AQ457" i="9"/>
  <c r="AQ461" i="9"/>
  <c r="AQ465" i="9"/>
  <c r="AQ469" i="9"/>
  <c r="AQ473" i="9"/>
  <c r="AQ477" i="9"/>
  <c r="AQ481" i="9"/>
  <c r="AQ485" i="9"/>
  <c r="AQ489" i="9"/>
  <c r="AQ493" i="9"/>
  <c r="AQ497" i="9"/>
  <c r="AQ501" i="9"/>
  <c r="AQ505" i="9"/>
  <c r="AQ509" i="9"/>
  <c r="AQ513" i="9"/>
  <c r="AQ517" i="9"/>
  <c r="AQ521" i="9"/>
  <c r="AQ525" i="9"/>
  <c r="AQ529" i="9"/>
  <c r="AQ533" i="9"/>
  <c r="AQ537" i="9"/>
  <c r="AQ541" i="9"/>
  <c r="AQ545" i="9"/>
  <c r="AQ549" i="9"/>
  <c r="AQ553" i="9"/>
  <c r="AQ557" i="9"/>
  <c r="AQ561" i="9"/>
  <c r="AQ565" i="9"/>
  <c r="AQ569" i="9"/>
  <c r="AQ573" i="9"/>
  <c r="AQ577" i="9"/>
  <c r="AQ581" i="9"/>
  <c r="AQ585" i="9"/>
  <c r="AQ589" i="9"/>
  <c r="AQ593" i="9"/>
  <c r="AQ597" i="9"/>
  <c r="AQ601" i="9"/>
  <c r="AQ605" i="9"/>
  <c r="AQ609" i="9"/>
  <c r="AQ613" i="9"/>
  <c r="AQ617" i="9"/>
  <c r="AQ621" i="9"/>
  <c r="AQ625" i="9"/>
  <c r="AQ629" i="9"/>
  <c r="AQ633" i="9"/>
  <c r="AQ637" i="9"/>
  <c r="AQ641" i="9"/>
  <c r="AQ645" i="9"/>
  <c r="AQ649" i="9"/>
  <c r="AQ653" i="9"/>
  <c r="AQ657" i="9"/>
  <c r="AQ661" i="9"/>
  <c r="AQ14" i="9"/>
  <c r="AQ18" i="9"/>
  <c r="AQ23" i="9"/>
  <c r="AQ26" i="9"/>
  <c r="AQ28" i="9"/>
  <c r="AQ37" i="9"/>
  <c r="AQ33" i="9"/>
  <c r="AQ42" i="9"/>
  <c r="AQ46" i="9"/>
  <c r="AQ50" i="9"/>
  <c r="AQ54" i="9"/>
  <c r="AQ58" i="9"/>
  <c r="AQ62" i="9"/>
  <c r="AQ66" i="9"/>
  <c r="AQ70" i="9"/>
  <c r="AQ74" i="9"/>
  <c r="AQ78" i="9"/>
  <c r="AQ82" i="9"/>
  <c r="AQ86" i="9"/>
  <c r="AQ90" i="9"/>
  <c r="AQ94" i="9"/>
  <c r="AQ98" i="9"/>
  <c r="AQ102" i="9"/>
  <c r="AQ106" i="9"/>
  <c r="AQ110" i="9"/>
  <c r="AQ114" i="9"/>
  <c r="AQ118" i="9"/>
  <c r="AQ122" i="9"/>
  <c r="AQ126" i="9"/>
  <c r="AQ130" i="9"/>
  <c r="AQ134" i="9"/>
  <c r="AQ138" i="9"/>
  <c r="AQ142" i="9"/>
  <c r="AQ146" i="9"/>
  <c r="AQ150" i="9"/>
  <c r="AQ154" i="9"/>
  <c r="AQ158" i="9"/>
  <c r="AQ162" i="9"/>
  <c r="AQ166" i="9"/>
  <c r="AQ170" i="9"/>
  <c r="AQ174" i="9"/>
  <c r="AQ178" i="9"/>
  <c r="AQ182" i="9"/>
  <c r="AQ186" i="9"/>
  <c r="AQ190" i="9"/>
  <c r="AQ194" i="9"/>
  <c r="AQ198" i="9"/>
  <c r="AQ202" i="9"/>
  <c r="AQ206" i="9"/>
  <c r="AQ210" i="9"/>
  <c r="AQ214" i="9"/>
  <c r="AQ218" i="9"/>
  <c r="AQ222" i="9"/>
  <c r="AQ226" i="9"/>
  <c r="AQ230" i="9"/>
  <c r="AQ234" i="9"/>
  <c r="AQ238" i="9"/>
  <c r="AQ242" i="9"/>
  <c r="AQ246" i="9"/>
  <c r="AQ250" i="9"/>
  <c r="AQ254" i="9"/>
  <c r="AQ258" i="9"/>
  <c r="AQ262" i="9"/>
  <c r="AQ266" i="9"/>
  <c r="AQ270" i="9"/>
  <c r="AQ274" i="9"/>
  <c r="AQ278" i="9"/>
  <c r="AQ282" i="9"/>
  <c r="AQ286" i="9"/>
  <c r="AQ290" i="9"/>
  <c r="AQ294" i="9"/>
  <c r="AQ298" i="9"/>
  <c r="AQ302" i="9"/>
  <c r="AQ306" i="9"/>
  <c r="AQ310" i="9"/>
  <c r="AQ314" i="9"/>
  <c r="AQ318" i="9"/>
  <c r="AQ322" i="9"/>
  <c r="AQ326" i="9"/>
  <c r="AQ330" i="9"/>
  <c r="AQ334" i="9"/>
  <c r="AQ338" i="9"/>
  <c r="AQ342" i="9"/>
  <c r="AQ348" i="9"/>
  <c r="AQ352" i="9"/>
  <c r="AQ356" i="9"/>
  <c r="AQ360" i="9"/>
  <c r="AQ364" i="9"/>
  <c r="AQ368" i="9"/>
  <c r="AQ372" i="9"/>
  <c r="AQ376" i="9"/>
  <c r="AQ380" i="9"/>
  <c r="AQ384" i="9"/>
  <c r="AQ388" i="9"/>
  <c r="AQ392" i="9"/>
  <c r="AQ396" i="9"/>
  <c r="AQ400" i="9"/>
  <c r="AQ404" i="9"/>
  <c r="AQ408" i="9"/>
  <c r="AQ412" i="9"/>
  <c r="AQ414" i="9"/>
  <c r="AQ418" i="9"/>
  <c r="AQ422" i="9"/>
  <c r="AQ426" i="9"/>
  <c r="AQ430" i="9"/>
  <c r="AQ434" i="9"/>
  <c r="AQ438" i="9"/>
  <c r="AQ442" i="9"/>
  <c r="AQ446" i="9"/>
  <c r="AQ450" i="9"/>
  <c r="AQ454" i="9"/>
  <c r="AQ458" i="9"/>
  <c r="AQ462" i="9"/>
  <c r="AQ466" i="9"/>
  <c r="AQ470" i="9"/>
  <c r="AQ474" i="9"/>
  <c r="AQ478" i="9"/>
  <c r="AQ482" i="9"/>
  <c r="AQ486" i="9"/>
  <c r="AQ490" i="9"/>
  <c r="AQ494" i="9"/>
  <c r="AQ498" i="9"/>
  <c r="AQ502" i="9"/>
  <c r="AQ506" i="9"/>
  <c r="AQ510" i="9"/>
  <c r="AQ514" i="9"/>
  <c r="AQ518" i="9"/>
  <c r="AQ522" i="9"/>
  <c r="AQ526" i="9"/>
  <c r="AQ530" i="9"/>
  <c r="AQ534" i="9"/>
  <c r="AQ538" i="9"/>
  <c r="AQ542" i="9"/>
  <c r="AQ546" i="9"/>
  <c r="AQ550" i="9"/>
  <c r="AQ554" i="9"/>
  <c r="AQ558" i="9"/>
  <c r="AQ562" i="9"/>
  <c r="AQ566" i="9"/>
  <c r="AQ570" i="9"/>
  <c r="AQ574" i="9"/>
  <c r="AQ578" i="9"/>
  <c r="AQ582" i="9"/>
  <c r="AQ586" i="9"/>
  <c r="AQ590" i="9"/>
  <c r="AQ594" i="9"/>
  <c r="AQ598" i="9"/>
  <c r="AQ602" i="9"/>
  <c r="AQ606" i="9"/>
  <c r="AQ610" i="9"/>
  <c r="AQ614" i="9"/>
  <c r="AQ618" i="9"/>
  <c r="AQ622" i="9"/>
  <c r="AQ626" i="9"/>
  <c r="AQ630" i="9"/>
  <c r="AQ634" i="9"/>
  <c r="AQ638" i="9"/>
  <c r="AQ642" i="9"/>
  <c r="AQ646" i="9"/>
  <c r="AQ650" i="9"/>
  <c r="AQ654" i="9"/>
  <c r="AQ658" i="9"/>
  <c r="AQ15" i="9"/>
  <c r="AQ19" i="9"/>
  <c r="AQ25" i="9"/>
  <c r="AQ30" i="9"/>
  <c r="AQ32" i="9"/>
  <c r="AQ38" i="9"/>
  <c r="AQ34" i="9"/>
  <c r="AQ43" i="9"/>
  <c r="AQ47" i="9"/>
  <c r="AQ51" i="9"/>
  <c r="AQ55" i="9"/>
  <c r="AQ59" i="9"/>
  <c r="AQ63" i="9"/>
  <c r="AQ67" i="9"/>
  <c r="AQ71" i="9"/>
  <c r="AQ75" i="9"/>
  <c r="AQ79" i="9"/>
  <c r="AQ83" i="9"/>
  <c r="AQ87" i="9"/>
  <c r="AQ91" i="9"/>
  <c r="AQ95" i="9"/>
  <c r="AQ99" i="9"/>
  <c r="AQ103" i="9"/>
  <c r="AQ107" i="9"/>
  <c r="AQ111" i="9"/>
  <c r="AQ115" i="9"/>
  <c r="AQ119" i="9"/>
  <c r="AQ123" i="9"/>
  <c r="AQ127" i="9"/>
  <c r="AQ131" i="9"/>
  <c r="AQ135" i="9"/>
  <c r="AQ139" i="9"/>
  <c r="AQ143" i="9"/>
  <c r="AQ147" i="9"/>
  <c r="AQ151" i="9"/>
  <c r="AQ155" i="9"/>
  <c r="AQ159" i="9"/>
  <c r="AQ163" i="9"/>
  <c r="AQ167" i="9"/>
  <c r="AQ171" i="9"/>
  <c r="AQ175" i="9"/>
  <c r="AQ179" i="9"/>
  <c r="AQ183" i="9"/>
  <c r="AQ187" i="9"/>
  <c r="AQ191" i="9"/>
  <c r="AQ195" i="9"/>
  <c r="AQ199" i="9"/>
  <c r="AQ203" i="9"/>
  <c r="AQ207" i="9"/>
  <c r="AQ211" i="9"/>
  <c r="AQ215" i="9"/>
  <c r="AQ219" i="9"/>
  <c r="AQ223" i="9"/>
  <c r="AQ227" i="9"/>
  <c r="AQ231" i="9"/>
  <c r="AQ235" i="9"/>
  <c r="AQ239" i="9"/>
  <c r="AQ243" i="9"/>
  <c r="AQ247" i="9"/>
  <c r="AQ251" i="9"/>
  <c r="AQ255" i="9"/>
  <c r="AQ259" i="9"/>
  <c r="AQ263" i="9"/>
  <c r="AQ267" i="9"/>
  <c r="AQ271" i="9"/>
  <c r="AQ275" i="9"/>
  <c r="AQ279" i="9"/>
  <c r="AQ283" i="9"/>
  <c r="AQ287" i="9"/>
  <c r="AQ291" i="9"/>
  <c r="AQ295" i="9"/>
  <c r="AQ299" i="9"/>
  <c r="AQ303" i="9"/>
  <c r="AQ307" i="9"/>
  <c r="AQ311" i="9"/>
  <c r="AQ315" i="9"/>
  <c r="AQ319" i="9"/>
  <c r="AQ323" i="9"/>
  <c r="AQ327" i="9"/>
  <c r="AQ331" i="9"/>
  <c r="AQ335" i="9"/>
  <c r="AQ339" i="9"/>
  <c r="AQ343" i="9"/>
  <c r="AQ349" i="9"/>
  <c r="AQ353" i="9"/>
  <c r="AQ357" i="9"/>
  <c r="AQ361" i="9"/>
  <c r="AQ365" i="9"/>
  <c r="AQ369" i="9"/>
  <c r="AQ373" i="9"/>
  <c r="AQ377" i="9"/>
  <c r="AQ381" i="9"/>
  <c r="AQ385" i="9"/>
  <c r="AQ389" i="9"/>
  <c r="AQ393" i="9"/>
  <c r="AQ397" i="9"/>
  <c r="AQ401" i="9"/>
  <c r="AQ405" i="9"/>
  <c r="AQ409" i="9"/>
  <c r="AQ345" i="9"/>
  <c r="AQ415" i="9"/>
  <c r="AQ419" i="9"/>
  <c r="AQ423" i="9"/>
  <c r="AQ427" i="9"/>
  <c r="AQ431" i="9"/>
  <c r="AQ435" i="9"/>
  <c r="AQ439" i="9"/>
  <c r="AQ443" i="9"/>
  <c r="AQ447" i="9"/>
  <c r="AQ451" i="9"/>
  <c r="AQ455" i="9"/>
  <c r="AQ459" i="9"/>
  <c r="AQ463" i="9"/>
  <c r="AQ467" i="9"/>
  <c r="AQ471" i="9"/>
  <c r="AQ475" i="9"/>
  <c r="AQ479" i="9"/>
  <c r="AQ483" i="9"/>
  <c r="AQ487" i="9"/>
  <c r="AQ491" i="9"/>
  <c r="AQ495" i="9"/>
  <c r="AQ499" i="9"/>
  <c r="AQ503" i="9"/>
  <c r="AQ507" i="9"/>
  <c r="AQ511" i="9"/>
  <c r="AQ515" i="9"/>
  <c r="AQ519" i="9"/>
  <c r="AQ523" i="9"/>
  <c r="AQ527" i="9"/>
  <c r="AQ531" i="9"/>
  <c r="AQ535" i="9"/>
  <c r="AQ539" i="9"/>
  <c r="AQ543" i="9"/>
  <c r="AQ547" i="9"/>
  <c r="AQ551" i="9"/>
  <c r="AQ555" i="9"/>
  <c r="AQ559" i="9"/>
  <c r="AQ563" i="9"/>
  <c r="AQ567" i="9"/>
  <c r="AQ571" i="9"/>
  <c r="AQ575" i="9"/>
  <c r="AQ579" i="9"/>
  <c r="AQ583" i="9"/>
  <c r="AQ587" i="9"/>
  <c r="AQ591" i="9"/>
  <c r="AQ595" i="9"/>
  <c r="AQ599" i="9"/>
  <c r="AQ603" i="9"/>
  <c r="AQ607" i="9"/>
  <c r="AQ611" i="9"/>
  <c r="AQ615" i="9"/>
  <c r="AQ619" i="9"/>
  <c r="AQ623" i="9"/>
  <c r="AQ627" i="9"/>
  <c r="AQ631" i="9"/>
  <c r="AQ635" i="9"/>
  <c r="AQ639" i="9"/>
  <c r="AQ643" i="9"/>
  <c r="AQ647" i="9"/>
  <c r="AQ651" i="9"/>
  <c r="AQ655" i="9"/>
  <c r="AQ659" i="9"/>
  <c r="AR11" i="9"/>
  <c r="AS6" i="9"/>
  <c r="DA6" i="9"/>
  <c r="AR68" i="6"/>
  <c r="AR66" i="6"/>
  <c r="AR64" i="6"/>
  <c r="AR54" i="6"/>
  <c r="AR62" i="6"/>
  <c r="AR58" i="6"/>
  <c r="AR52" i="6"/>
  <c r="AR48" i="6"/>
  <c r="AR56" i="6"/>
  <c r="AR46" i="6"/>
  <c r="AR60" i="6"/>
  <c r="AR44" i="6"/>
  <c r="AR38" i="6"/>
  <c r="AR30" i="6"/>
  <c r="AR36" i="6"/>
  <c r="AR28" i="6"/>
  <c r="AR50" i="6"/>
  <c r="AR42" i="6"/>
  <c r="AR34" i="6"/>
  <c r="AR26" i="6"/>
  <c r="AR40" i="6"/>
  <c r="AR16" i="6"/>
  <c r="AR32" i="6"/>
  <c r="AR22" i="6"/>
  <c r="AR14" i="6"/>
  <c r="AR24" i="6"/>
  <c r="AR20" i="6"/>
  <c r="AR12" i="6"/>
  <c r="AR18" i="6"/>
  <c r="AS11" i="6"/>
  <c r="AT6" i="6"/>
  <c r="AS7" i="6"/>
  <c r="AS8" i="6"/>
  <c r="AR13" i="6"/>
  <c r="AR15" i="6"/>
  <c r="AR17" i="6"/>
  <c r="AR19" i="6"/>
  <c r="AR21" i="6"/>
  <c r="AR23" i="6"/>
  <c r="AR25" i="6"/>
  <c r="AR27" i="6"/>
  <c r="AR29" i="6"/>
  <c r="AR31" i="6"/>
  <c r="AR33" i="6"/>
  <c r="AR35" i="6"/>
  <c r="AR37" i="6"/>
  <c r="AR39" i="6"/>
  <c r="AR41" i="6"/>
  <c r="AR43" i="6"/>
  <c r="AR47" i="6"/>
  <c r="AR49" i="6"/>
  <c r="AR51" i="6"/>
  <c r="AR53" i="6"/>
  <c r="AR55" i="6"/>
  <c r="AR57" i="6"/>
  <c r="AR59" i="6"/>
  <c r="AR61" i="6"/>
  <c r="AR63" i="6"/>
  <c r="AR45" i="6"/>
  <c r="AR65" i="6"/>
  <c r="AR67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84" i="6"/>
  <c r="AR85" i="6"/>
  <c r="AR83" i="6"/>
  <c r="AR86" i="6"/>
  <c r="AR118" i="6"/>
  <c r="AR120" i="6"/>
  <c r="AR122" i="6"/>
  <c r="AR124" i="6"/>
  <c r="AR126" i="6"/>
  <c r="AR128" i="6"/>
  <c r="AR130" i="6"/>
  <c r="AR132" i="6"/>
  <c r="AR134" i="6"/>
  <c r="AR136" i="6"/>
  <c r="AR138" i="6"/>
  <c r="AR140" i="6"/>
  <c r="AR142" i="6"/>
  <c r="AR144" i="6"/>
  <c r="AR119" i="6"/>
  <c r="AR127" i="6"/>
  <c r="AR135" i="6"/>
  <c r="AR143" i="6"/>
  <c r="AR146" i="6"/>
  <c r="AR148" i="6"/>
  <c r="AR150" i="6"/>
  <c r="AR152" i="6"/>
  <c r="AR154" i="6"/>
  <c r="AR156" i="6"/>
  <c r="AR158" i="6"/>
  <c r="AR160" i="6"/>
  <c r="AR162" i="6"/>
  <c r="AR164" i="6"/>
  <c r="AR166" i="6"/>
  <c r="AR168" i="6"/>
  <c r="AR170" i="6"/>
  <c r="AR172" i="6"/>
  <c r="AR121" i="6"/>
  <c r="AR129" i="6"/>
  <c r="AR137" i="6"/>
  <c r="AR123" i="6"/>
  <c r="AR131" i="6"/>
  <c r="AR139" i="6"/>
  <c r="AR145" i="6"/>
  <c r="AR147" i="6"/>
  <c r="AR149" i="6"/>
  <c r="AR151" i="6"/>
  <c r="AR153" i="6"/>
  <c r="AR155" i="6"/>
  <c r="AR157" i="6"/>
  <c r="AR159" i="6"/>
  <c r="AR161" i="6"/>
  <c r="AR163" i="6"/>
  <c r="AR165" i="6"/>
  <c r="AR167" i="6"/>
  <c r="AR169" i="6"/>
  <c r="AR171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7" i="6"/>
  <c r="AR198" i="6"/>
  <c r="AR199" i="6"/>
  <c r="AR200" i="6"/>
  <c r="AR201" i="6"/>
  <c r="AR202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125" i="6"/>
  <c r="AR133" i="6"/>
  <c r="AR141" i="6"/>
  <c r="AR277" i="6"/>
  <c r="AR278" i="6"/>
  <c r="AR279" i="6"/>
  <c r="AR280" i="6"/>
  <c r="AR281" i="6"/>
  <c r="AR282" i="6"/>
  <c r="AR283" i="6"/>
  <c r="AR284" i="6"/>
  <c r="AR285" i="6"/>
  <c r="AR286" i="6"/>
  <c r="AR287" i="6"/>
  <c r="AR288" i="6"/>
  <c r="AR289" i="6"/>
  <c r="AR290" i="6"/>
  <c r="AR291" i="6"/>
  <c r="AR292" i="6"/>
  <c r="AR293" i="6"/>
  <c r="AR294" i="6"/>
  <c r="AR295" i="6"/>
  <c r="AR296" i="6"/>
  <c r="AR297" i="6"/>
  <c r="AR298" i="6"/>
  <c r="AR299" i="6"/>
  <c r="AR300" i="6"/>
  <c r="AR301" i="6"/>
  <c r="AR302" i="6"/>
  <c r="AR303" i="6"/>
  <c r="AR304" i="6"/>
  <c r="AR305" i="6"/>
  <c r="AR306" i="6"/>
  <c r="AR307" i="6"/>
  <c r="AR308" i="6"/>
  <c r="AR309" i="6"/>
  <c r="AR310" i="6"/>
  <c r="AR311" i="6"/>
  <c r="AR312" i="6"/>
  <c r="AR313" i="6"/>
  <c r="AR314" i="6"/>
  <c r="AR231" i="6"/>
  <c r="AR232" i="6"/>
  <c r="AR233" i="6"/>
  <c r="AR234" i="6"/>
  <c r="AR235" i="6"/>
  <c r="AR236" i="6"/>
  <c r="AR237" i="6"/>
  <c r="AR238" i="6"/>
  <c r="AR239" i="6"/>
  <c r="AR240" i="6"/>
  <c r="AR241" i="6"/>
  <c r="AR242" i="6"/>
  <c r="AR243" i="6"/>
  <c r="AR244" i="6"/>
  <c r="AR245" i="6"/>
  <c r="AR246" i="6"/>
  <c r="AR247" i="6"/>
  <c r="AR248" i="6"/>
  <c r="AR249" i="6"/>
  <c r="AR250" i="6"/>
  <c r="AR251" i="6"/>
  <c r="AR252" i="6"/>
  <c r="AR253" i="6"/>
  <c r="AR254" i="6"/>
  <c r="AR255" i="6"/>
  <c r="AR256" i="6"/>
  <c r="AR257" i="6"/>
  <c r="AR258" i="6"/>
  <c r="AR259" i="6"/>
  <c r="AR260" i="6"/>
  <c r="AR261" i="6"/>
  <c r="AR262" i="6"/>
  <c r="AR263" i="6"/>
  <c r="AR264" i="6"/>
  <c r="AR265" i="6"/>
  <c r="AR266" i="6"/>
  <c r="AR267" i="6"/>
  <c r="AR268" i="6"/>
  <c r="AR269" i="6"/>
  <c r="AR270" i="6"/>
  <c r="AR271" i="6"/>
  <c r="AR272" i="6"/>
  <c r="AR273" i="6"/>
  <c r="AR274" i="6"/>
  <c r="AR275" i="6"/>
  <c r="AR276" i="6"/>
  <c r="AR316" i="6"/>
  <c r="AR318" i="6"/>
  <c r="AR320" i="6"/>
  <c r="AR322" i="6"/>
  <c r="AR324" i="6"/>
  <c r="AR325" i="6"/>
  <c r="AR326" i="6"/>
  <c r="AR327" i="6"/>
  <c r="AR328" i="6"/>
  <c r="AR329" i="6"/>
  <c r="AR330" i="6"/>
  <c r="AR331" i="6"/>
  <c r="AR332" i="6"/>
  <c r="AR333" i="6"/>
  <c r="AR334" i="6"/>
  <c r="AR335" i="6"/>
  <c r="AR336" i="6"/>
  <c r="AR337" i="6"/>
  <c r="AR338" i="6"/>
  <c r="AR339" i="6"/>
  <c r="AR340" i="6"/>
  <c r="AR341" i="6"/>
  <c r="AR342" i="6"/>
  <c r="AR343" i="6"/>
  <c r="AR344" i="6"/>
  <c r="AR345" i="6"/>
  <c r="AR346" i="6"/>
  <c r="AR347" i="6"/>
  <c r="AR348" i="6"/>
  <c r="AR349" i="6"/>
  <c r="AR350" i="6"/>
  <c r="AR351" i="6"/>
  <c r="AR352" i="6"/>
  <c r="AR353" i="6"/>
  <c r="AR354" i="6"/>
  <c r="AR355" i="6"/>
  <c r="AR356" i="6"/>
  <c r="AR357" i="6"/>
  <c r="AR358" i="6"/>
  <c r="AR359" i="6"/>
  <c r="AR360" i="6"/>
  <c r="AR361" i="6"/>
  <c r="AR362" i="6"/>
  <c r="AR363" i="6"/>
  <c r="AR364" i="6"/>
  <c r="AR365" i="6"/>
  <c r="AR315" i="6"/>
  <c r="AR317" i="6"/>
  <c r="AR319" i="6"/>
  <c r="AR321" i="6"/>
  <c r="AR323" i="6"/>
  <c r="AR366" i="6"/>
  <c r="AR367" i="6"/>
  <c r="AR368" i="6"/>
  <c r="AR369" i="6"/>
  <c r="AR370" i="6"/>
  <c r="AR371" i="6"/>
  <c r="AR372" i="6"/>
  <c r="AR373" i="6"/>
  <c r="AR374" i="6"/>
  <c r="AR375" i="6"/>
  <c r="AR376" i="6"/>
  <c r="AR377" i="6"/>
  <c r="AR378" i="6"/>
  <c r="AR379" i="6"/>
  <c r="AR380" i="6"/>
  <c r="AR381" i="6"/>
  <c r="AR382" i="6"/>
  <c r="AR383" i="6"/>
  <c r="AR384" i="6"/>
  <c r="AR385" i="6"/>
  <c r="AR386" i="6"/>
  <c r="AR387" i="6"/>
  <c r="AR388" i="6"/>
  <c r="AR389" i="6"/>
  <c r="AR390" i="6"/>
  <c r="AR391" i="6"/>
  <c r="AR392" i="6"/>
  <c r="AR393" i="6"/>
  <c r="AR394" i="6"/>
  <c r="AR395" i="6"/>
  <c r="AR396" i="6"/>
  <c r="AR397" i="6"/>
  <c r="AR398" i="6"/>
  <c r="AR399" i="6"/>
  <c r="AR400" i="6"/>
  <c r="AR401" i="6"/>
  <c r="AR402" i="6"/>
  <c r="AR403" i="6"/>
  <c r="AR404" i="6"/>
  <c r="AR405" i="6"/>
  <c r="AR406" i="6"/>
  <c r="AR407" i="6"/>
  <c r="AR408" i="6"/>
  <c r="AR409" i="6"/>
  <c r="AR410" i="6"/>
  <c r="AR411" i="6"/>
  <c r="AR412" i="6"/>
  <c r="AR413" i="6"/>
  <c r="AR414" i="6"/>
  <c r="AR415" i="6"/>
  <c r="AR416" i="6"/>
  <c r="AR417" i="6"/>
  <c r="AR418" i="6"/>
  <c r="AR419" i="6"/>
  <c r="AR420" i="6"/>
  <c r="AR421" i="6"/>
  <c r="AR422" i="6"/>
  <c r="AR423" i="6"/>
  <c r="AR424" i="6"/>
  <c r="AR425" i="6"/>
  <c r="AR427" i="6"/>
  <c r="AR429" i="6"/>
  <c r="AR431" i="6"/>
  <c r="AR433" i="6"/>
  <c r="AR435" i="6"/>
  <c r="AR437" i="6"/>
  <c r="AR439" i="6"/>
  <c r="AR441" i="6"/>
  <c r="AR443" i="6"/>
  <c r="AR445" i="6"/>
  <c r="AR447" i="6"/>
  <c r="AR449" i="6"/>
  <c r="AR451" i="6"/>
  <c r="AR453" i="6"/>
  <c r="AR455" i="6"/>
  <c r="AR457" i="6"/>
  <c r="AR459" i="6"/>
  <c r="AR461" i="6"/>
  <c r="AR463" i="6"/>
  <c r="AR465" i="6"/>
  <c r="AR467" i="6"/>
  <c r="AR469" i="6"/>
  <c r="AR471" i="6"/>
  <c r="AR473" i="6"/>
  <c r="AR475" i="6"/>
  <c r="AR477" i="6"/>
  <c r="AR479" i="6"/>
  <c r="AR481" i="6"/>
  <c r="AR483" i="6"/>
  <c r="AR485" i="6"/>
  <c r="AR487" i="6"/>
  <c r="AR489" i="6"/>
  <c r="AR491" i="6"/>
  <c r="AR493" i="6"/>
  <c r="AR495" i="6"/>
  <c r="AR497" i="6"/>
  <c r="AR499" i="6"/>
  <c r="AR501" i="6"/>
  <c r="AR503" i="6"/>
  <c r="AR505" i="6"/>
  <c r="AR507" i="6"/>
  <c r="AR509" i="6"/>
  <c r="AR536" i="6"/>
  <c r="AR538" i="6"/>
  <c r="AR539" i="6"/>
  <c r="AR540" i="6"/>
  <c r="AR541" i="6"/>
  <c r="AR542" i="6"/>
  <c r="AR543" i="6"/>
  <c r="AR544" i="6"/>
  <c r="AR545" i="6"/>
  <c r="AR546" i="6"/>
  <c r="AR547" i="6"/>
  <c r="AR548" i="6"/>
  <c r="AR549" i="6"/>
  <c r="AR550" i="6"/>
  <c r="AR551" i="6"/>
  <c r="AR552" i="6"/>
  <c r="AR553" i="6"/>
  <c r="AR554" i="6"/>
  <c r="AR555" i="6"/>
  <c r="AR556" i="6"/>
  <c r="AR557" i="6"/>
  <c r="AR558" i="6"/>
  <c r="AR559" i="6"/>
  <c r="AR560" i="6"/>
  <c r="AR561" i="6"/>
  <c r="AR562" i="6"/>
  <c r="AR563" i="6"/>
  <c r="AR564" i="6"/>
  <c r="AR565" i="6"/>
  <c r="AR566" i="6"/>
  <c r="AR567" i="6"/>
  <c r="AR568" i="6"/>
  <c r="AR569" i="6"/>
  <c r="AR570" i="6"/>
  <c r="AR571" i="6"/>
  <c r="AR572" i="6"/>
  <c r="AR573" i="6"/>
  <c r="AR574" i="6"/>
  <c r="AR575" i="6"/>
  <c r="AR576" i="6"/>
  <c r="AR577" i="6"/>
  <c r="AR578" i="6"/>
  <c r="AR579" i="6"/>
  <c r="AR580" i="6"/>
  <c r="AR581" i="6"/>
  <c r="AR582" i="6"/>
  <c r="AR583" i="6"/>
  <c r="AR584" i="6"/>
  <c r="AR585" i="6"/>
  <c r="AR586" i="6"/>
  <c r="AR587" i="6"/>
  <c r="AR588" i="6"/>
  <c r="AR589" i="6"/>
  <c r="AR590" i="6"/>
  <c r="AR591" i="6"/>
  <c r="AR592" i="6"/>
  <c r="AR593" i="6"/>
  <c r="AR594" i="6"/>
  <c r="AR595" i="6"/>
  <c r="AR596" i="6"/>
  <c r="AR597" i="6"/>
  <c r="AR598" i="6"/>
  <c r="AR426" i="6"/>
  <c r="AR428" i="6"/>
  <c r="AR430" i="6"/>
  <c r="AR432" i="6"/>
  <c r="AR434" i="6"/>
  <c r="AR436" i="6"/>
  <c r="AR438" i="6"/>
  <c r="AR440" i="6"/>
  <c r="AR442" i="6"/>
  <c r="AR444" i="6"/>
  <c r="AR446" i="6"/>
  <c r="AR448" i="6"/>
  <c r="AR450" i="6"/>
  <c r="AR452" i="6"/>
  <c r="AR454" i="6"/>
  <c r="AR456" i="6"/>
  <c r="AR458" i="6"/>
  <c r="AR460" i="6"/>
  <c r="AR462" i="6"/>
  <c r="AR464" i="6"/>
  <c r="AR466" i="6"/>
  <c r="AR468" i="6"/>
  <c r="AR470" i="6"/>
  <c r="AR472" i="6"/>
  <c r="AR474" i="6"/>
  <c r="AR476" i="6"/>
  <c r="AR478" i="6"/>
  <c r="AR480" i="6"/>
  <c r="AR482" i="6"/>
  <c r="AR484" i="6"/>
  <c r="AR486" i="6"/>
  <c r="AR488" i="6"/>
  <c r="AR490" i="6"/>
  <c r="AR492" i="6"/>
  <c r="AR494" i="6"/>
  <c r="AR496" i="6"/>
  <c r="AR498" i="6"/>
  <c r="AR500" i="6"/>
  <c r="AR502" i="6"/>
  <c r="AR504" i="6"/>
  <c r="AR506" i="6"/>
  <c r="AR508" i="6"/>
  <c r="AR510" i="6"/>
  <c r="AR511" i="6"/>
  <c r="AR512" i="6"/>
  <c r="AR513" i="6"/>
  <c r="AR514" i="6"/>
  <c r="AR515" i="6"/>
  <c r="AR516" i="6"/>
  <c r="AR517" i="6"/>
  <c r="AR518" i="6"/>
  <c r="AR519" i="6"/>
  <c r="AR520" i="6"/>
  <c r="AR521" i="6"/>
  <c r="AR522" i="6"/>
  <c r="AR523" i="6"/>
  <c r="AR524" i="6"/>
  <c r="AR525" i="6"/>
  <c r="AR526" i="6"/>
  <c r="AR527" i="6"/>
  <c r="AR528" i="6"/>
  <c r="AR529" i="6"/>
  <c r="AR530" i="6"/>
  <c r="AR531" i="6"/>
  <c r="AR532" i="6"/>
  <c r="AR533" i="6"/>
  <c r="AR534" i="6"/>
  <c r="AR535" i="6"/>
  <c r="AR537" i="6"/>
  <c r="AR599" i="6"/>
  <c r="AR601" i="6"/>
  <c r="AR603" i="6"/>
  <c r="AR606" i="6"/>
  <c r="AR608" i="6"/>
  <c r="AR610" i="6"/>
  <c r="AR612" i="6"/>
  <c r="AR614" i="6"/>
  <c r="AR617" i="6"/>
  <c r="AR619" i="6"/>
  <c r="AR622" i="6"/>
  <c r="AR623" i="6"/>
  <c r="AR627" i="6"/>
  <c r="AR628" i="6"/>
  <c r="AR629" i="6"/>
  <c r="AR630" i="6"/>
  <c r="AR631" i="6"/>
  <c r="AR634" i="6"/>
  <c r="AR636" i="6"/>
  <c r="AR638" i="6"/>
  <c r="AR640" i="6"/>
  <c r="AR642" i="6"/>
  <c r="AR647" i="6"/>
  <c r="AR648" i="6"/>
  <c r="AR649" i="6"/>
  <c r="AR650" i="6"/>
  <c r="AR651" i="6"/>
  <c r="AR652" i="6"/>
  <c r="AR653" i="6"/>
  <c r="AR654" i="6"/>
  <c r="AR655" i="6"/>
  <c r="AR656" i="6"/>
  <c r="AR657" i="6"/>
  <c r="AR658" i="6"/>
  <c r="AR659" i="6"/>
  <c r="AR660" i="6"/>
  <c r="AR661" i="6"/>
  <c r="AR639" i="6"/>
  <c r="AR641" i="6"/>
  <c r="AR600" i="6"/>
  <c r="AR602" i="6"/>
  <c r="AR604" i="6"/>
  <c r="AR607" i="6"/>
  <c r="AR609" i="6"/>
  <c r="AR611" i="6"/>
  <c r="AR613" i="6"/>
  <c r="AR615" i="6"/>
  <c r="AR616" i="6"/>
  <c r="AR618" i="6"/>
  <c r="AR620" i="6"/>
  <c r="AR621" i="6"/>
  <c r="AR624" i="6"/>
  <c r="AR625" i="6"/>
  <c r="AR632" i="6"/>
  <c r="AR633" i="6"/>
  <c r="AR635" i="6"/>
  <c r="AR637" i="6"/>
  <c r="AR643" i="6"/>
  <c r="AR644" i="6"/>
  <c r="AR645" i="6"/>
  <c r="AR646" i="6"/>
  <c r="AR605" i="6"/>
  <c r="AR626" i="6"/>
  <c r="AS7" i="9" l="1"/>
  <c r="AS8" i="9"/>
  <c r="DA7" i="9"/>
  <c r="DA8" i="9"/>
  <c r="DA11" i="9"/>
  <c r="CZ15" i="9"/>
  <c r="CZ14" i="9"/>
  <c r="CZ13" i="9"/>
  <c r="CZ16" i="9"/>
  <c r="CZ22" i="9"/>
  <c r="CZ26" i="9"/>
  <c r="CZ12" i="9"/>
  <c r="CZ19" i="9"/>
  <c r="CZ21" i="9"/>
  <c r="CZ25" i="9"/>
  <c r="CZ17" i="9"/>
  <c r="CZ24" i="9"/>
  <c r="CZ28" i="9"/>
  <c r="CZ30" i="9"/>
  <c r="CZ34" i="9"/>
  <c r="CZ27" i="9"/>
  <c r="CZ29" i="9"/>
  <c r="CZ33" i="9"/>
  <c r="CZ20" i="9"/>
  <c r="CZ35" i="9"/>
  <c r="CZ39" i="9"/>
  <c r="CZ43" i="9"/>
  <c r="CZ47" i="9"/>
  <c r="CZ51" i="9"/>
  <c r="CZ23" i="9"/>
  <c r="CZ31" i="9"/>
  <c r="CZ38" i="9"/>
  <c r="CZ42" i="9"/>
  <c r="CZ46" i="9"/>
  <c r="CZ37" i="9"/>
  <c r="CZ45" i="9"/>
  <c r="CZ53" i="9"/>
  <c r="CZ57" i="9"/>
  <c r="CZ61" i="9"/>
  <c r="CZ18" i="9"/>
  <c r="CZ40" i="9"/>
  <c r="CZ48" i="9"/>
  <c r="CZ50" i="9"/>
  <c r="CZ52" i="9"/>
  <c r="CZ56" i="9"/>
  <c r="CZ60" i="9"/>
  <c r="CZ41" i="9"/>
  <c r="CZ59" i="9"/>
  <c r="CZ67" i="9"/>
  <c r="CZ71" i="9"/>
  <c r="CZ75" i="9"/>
  <c r="CZ79" i="9"/>
  <c r="CZ83" i="9"/>
  <c r="CZ87" i="9"/>
  <c r="CZ91" i="9"/>
  <c r="CZ44" i="9"/>
  <c r="CZ54" i="9"/>
  <c r="CZ62" i="9"/>
  <c r="CZ63" i="9"/>
  <c r="CZ64" i="9"/>
  <c r="CZ66" i="9"/>
  <c r="CZ70" i="9"/>
  <c r="CZ74" i="9"/>
  <c r="CZ78" i="9"/>
  <c r="CZ82" i="9"/>
  <c r="CZ86" i="9"/>
  <c r="CZ90" i="9"/>
  <c r="CZ94" i="9"/>
  <c r="CZ49" i="9"/>
  <c r="CZ55" i="9"/>
  <c r="CZ36" i="9"/>
  <c r="CZ58" i="9"/>
  <c r="CZ72" i="9"/>
  <c r="CZ80" i="9"/>
  <c r="CZ32" i="9"/>
  <c r="CZ76" i="9"/>
  <c r="CZ88" i="9"/>
  <c r="CZ98" i="9"/>
  <c r="CZ102" i="9"/>
  <c r="CZ106" i="9"/>
  <c r="CZ110" i="9"/>
  <c r="CZ114" i="9"/>
  <c r="CZ118" i="9"/>
  <c r="CZ122" i="9"/>
  <c r="CZ126" i="9"/>
  <c r="CZ65" i="9"/>
  <c r="CZ69" i="9"/>
  <c r="CZ73" i="9"/>
  <c r="CZ89" i="9"/>
  <c r="CZ101" i="9"/>
  <c r="CZ105" i="9"/>
  <c r="CZ109" i="9"/>
  <c r="CZ113" i="9"/>
  <c r="CZ117" i="9"/>
  <c r="CZ121" i="9"/>
  <c r="CZ93" i="9"/>
  <c r="CZ96" i="9"/>
  <c r="CZ103" i="9"/>
  <c r="CZ111" i="9"/>
  <c r="CZ92" i="9"/>
  <c r="CZ104" i="9"/>
  <c r="CZ68" i="9"/>
  <c r="CZ77" i="9"/>
  <c r="CZ84" i="9"/>
  <c r="CZ100" i="9"/>
  <c r="CZ115" i="9"/>
  <c r="CZ123" i="9"/>
  <c r="CZ124" i="9"/>
  <c r="CZ125" i="9"/>
  <c r="CZ129" i="9"/>
  <c r="CZ133" i="9"/>
  <c r="CZ137" i="9"/>
  <c r="CZ141" i="9"/>
  <c r="CZ145" i="9"/>
  <c r="CZ149" i="9"/>
  <c r="CZ153" i="9"/>
  <c r="CZ157" i="9"/>
  <c r="CZ161" i="9"/>
  <c r="CZ165" i="9"/>
  <c r="CZ169" i="9"/>
  <c r="CZ173" i="9"/>
  <c r="CZ177" i="9"/>
  <c r="CZ181" i="9"/>
  <c r="CZ185" i="9"/>
  <c r="CZ189" i="9"/>
  <c r="CZ193" i="9"/>
  <c r="CZ197" i="9"/>
  <c r="CZ201" i="9"/>
  <c r="CZ97" i="9"/>
  <c r="CZ99" i="9"/>
  <c r="CZ108" i="9"/>
  <c r="CZ112" i="9"/>
  <c r="CZ116" i="9"/>
  <c r="CZ127" i="9"/>
  <c r="CZ128" i="9"/>
  <c r="CZ132" i="9"/>
  <c r="CZ136" i="9"/>
  <c r="CZ140" i="9"/>
  <c r="CZ144" i="9"/>
  <c r="CZ148" i="9"/>
  <c r="CZ152" i="9"/>
  <c r="CZ156" i="9"/>
  <c r="CZ160" i="9"/>
  <c r="CZ164" i="9"/>
  <c r="CZ168" i="9"/>
  <c r="CZ172" i="9"/>
  <c r="CZ176" i="9"/>
  <c r="CZ81" i="9"/>
  <c r="CZ85" i="9"/>
  <c r="CZ119" i="9"/>
  <c r="CZ135" i="9"/>
  <c r="CZ143" i="9"/>
  <c r="CZ131" i="9"/>
  <c r="CZ139" i="9"/>
  <c r="CZ147" i="9"/>
  <c r="CZ155" i="9"/>
  <c r="CZ95" i="9"/>
  <c r="CZ138" i="9"/>
  <c r="CZ151" i="9"/>
  <c r="CZ162" i="9"/>
  <c r="CZ170" i="9"/>
  <c r="CZ178" i="9"/>
  <c r="CZ182" i="9"/>
  <c r="CZ183" i="9"/>
  <c r="CZ184" i="9"/>
  <c r="CZ198" i="9"/>
  <c r="CZ199" i="9"/>
  <c r="CZ200" i="9"/>
  <c r="CZ206" i="9"/>
  <c r="CZ210" i="9"/>
  <c r="CZ214" i="9"/>
  <c r="CZ218" i="9"/>
  <c r="CZ222" i="9"/>
  <c r="CZ134" i="9"/>
  <c r="CZ163" i="9"/>
  <c r="CZ171" i="9"/>
  <c r="CZ179" i="9"/>
  <c r="CZ186" i="9"/>
  <c r="CZ187" i="9"/>
  <c r="CZ188" i="9"/>
  <c r="CZ202" i="9"/>
  <c r="CZ205" i="9"/>
  <c r="CZ209" i="9"/>
  <c r="CZ213" i="9"/>
  <c r="CZ217" i="9"/>
  <c r="CZ221" i="9"/>
  <c r="CZ225" i="9"/>
  <c r="CZ229" i="9"/>
  <c r="CZ233" i="9"/>
  <c r="CZ237" i="9"/>
  <c r="CZ241" i="9"/>
  <c r="CZ245" i="9"/>
  <c r="CZ249" i="9"/>
  <c r="CZ253" i="9"/>
  <c r="CZ167" i="9"/>
  <c r="CZ180" i="9"/>
  <c r="CZ195" i="9"/>
  <c r="CZ203" i="9"/>
  <c r="CZ211" i="9"/>
  <c r="CZ219" i="9"/>
  <c r="CZ130" i="9"/>
  <c r="CZ146" i="9"/>
  <c r="CZ142" i="9"/>
  <c r="CZ154" i="9"/>
  <c r="CZ159" i="9"/>
  <c r="CZ175" i="9"/>
  <c r="CZ194" i="9"/>
  <c r="CZ196" i="9"/>
  <c r="CZ207" i="9"/>
  <c r="CZ215" i="9"/>
  <c r="CZ226" i="9"/>
  <c r="CZ227" i="9"/>
  <c r="CZ228" i="9"/>
  <c r="CZ242" i="9"/>
  <c r="CZ243" i="9"/>
  <c r="CZ244" i="9"/>
  <c r="CZ107" i="9"/>
  <c r="CZ192" i="9"/>
  <c r="CZ212" i="9"/>
  <c r="CZ224" i="9"/>
  <c r="CZ230" i="9"/>
  <c r="CZ240" i="9"/>
  <c r="CZ254" i="9"/>
  <c r="CZ258" i="9"/>
  <c r="CZ262" i="9"/>
  <c r="CZ266" i="9"/>
  <c r="CZ270" i="9"/>
  <c r="CZ274" i="9"/>
  <c r="CZ278" i="9"/>
  <c r="CZ120" i="9"/>
  <c r="CZ150" i="9"/>
  <c r="CZ166" i="9"/>
  <c r="CZ190" i="9"/>
  <c r="CZ204" i="9"/>
  <c r="CZ220" i="9"/>
  <c r="CZ223" i="9"/>
  <c r="CZ232" i="9"/>
  <c r="CZ235" i="9"/>
  <c r="CZ238" i="9"/>
  <c r="CZ250" i="9"/>
  <c r="CZ251" i="9"/>
  <c r="CZ252" i="9"/>
  <c r="CZ256" i="9"/>
  <c r="CZ260" i="9"/>
  <c r="CZ264" i="9"/>
  <c r="CZ268" i="9"/>
  <c r="CZ272" i="9"/>
  <c r="CZ276" i="9"/>
  <c r="CZ280" i="9"/>
  <c r="CZ284" i="9"/>
  <c r="CZ288" i="9"/>
  <c r="CZ292" i="9"/>
  <c r="CZ296" i="9"/>
  <c r="CZ300" i="9"/>
  <c r="CZ304" i="9"/>
  <c r="CZ308" i="9"/>
  <c r="CZ312" i="9"/>
  <c r="CZ234" i="9"/>
  <c r="CZ247" i="9"/>
  <c r="CZ261" i="9"/>
  <c r="CZ269" i="9"/>
  <c r="CZ277" i="9"/>
  <c r="CZ289" i="9"/>
  <c r="CZ290" i="9"/>
  <c r="CZ291" i="9"/>
  <c r="CZ305" i="9"/>
  <c r="CZ306" i="9"/>
  <c r="CZ307" i="9"/>
  <c r="CZ316" i="9"/>
  <c r="CZ320" i="9"/>
  <c r="CZ324" i="9"/>
  <c r="CZ328" i="9"/>
  <c r="CZ332" i="9"/>
  <c r="CZ336" i="9"/>
  <c r="CZ340" i="9"/>
  <c r="CZ344" i="9"/>
  <c r="CZ348" i="9"/>
  <c r="CZ352" i="9"/>
  <c r="CZ356" i="9"/>
  <c r="CZ360" i="9"/>
  <c r="CZ364" i="9"/>
  <c r="CZ368" i="9"/>
  <c r="CZ372" i="9"/>
  <c r="CZ376" i="9"/>
  <c r="CZ380" i="9"/>
  <c r="CZ384" i="9"/>
  <c r="CZ388" i="9"/>
  <c r="CZ392" i="9"/>
  <c r="CZ396" i="9"/>
  <c r="CZ400" i="9"/>
  <c r="CZ404" i="9"/>
  <c r="CZ408" i="9"/>
  <c r="CZ412" i="9"/>
  <c r="CZ416" i="9"/>
  <c r="CZ420" i="9"/>
  <c r="CZ424" i="9"/>
  <c r="CZ428" i="9"/>
  <c r="CZ432" i="9"/>
  <c r="CZ436" i="9"/>
  <c r="CZ440" i="9"/>
  <c r="CZ444" i="9"/>
  <c r="CZ216" i="9"/>
  <c r="CZ236" i="9"/>
  <c r="CZ259" i="9"/>
  <c r="CZ267" i="9"/>
  <c r="CZ275" i="9"/>
  <c r="CZ279" i="9"/>
  <c r="CZ293" i="9"/>
  <c r="CZ294" i="9"/>
  <c r="CZ295" i="9"/>
  <c r="CZ309" i="9"/>
  <c r="CZ310" i="9"/>
  <c r="CZ311" i="9"/>
  <c r="CZ315" i="9"/>
  <c r="CZ319" i="9"/>
  <c r="CZ323" i="9"/>
  <c r="CZ327" i="9"/>
  <c r="CZ331" i="9"/>
  <c r="CZ335" i="9"/>
  <c r="CZ339" i="9"/>
  <c r="CZ343" i="9"/>
  <c r="CZ347" i="9"/>
  <c r="CZ351" i="9"/>
  <c r="CZ355" i="9"/>
  <c r="CZ359" i="9"/>
  <c r="CZ363" i="9"/>
  <c r="CZ367" i="9"/>
  <c r="CZ371" i="9"/>
  <c r="CZ158" i="9"/>
  <c r="CZ174" i="9"/>
  <c r="CZ191" i="9"/>
  <c r="CZ208" i="9"/>
  <c r="CZ231" i="9"/>
  <c r="CZ255" i="9"/>
  <c r="CZ271" i="9"/>
  <c r="CZ286" i="9"/>
  <c r="CZ301" i="9"/>
  <c r="CZ303" i="9"/>
  <c r="CZ321" i="9"/>
  <c r="CZ329" i="9"/>
  <c r="CZ337" i="9"/>
  <c r="CZ345" i="9"/>
  <c r="CZ353" i="9"/>
  <c r="CZ361" i="9"/>
  <c r="CZ369" i="9"/>
  <c r="CZ381" i="9"/>
  <c r="CZ382" i="9"/>
  <c r="CZ383" i="9"/>
  <c r="CZ397" i="9"/>
  <c r="CZ398" i="9"/>
  <c r="CZ399" i="9"/>
  <c r="CZ413" i="9"/>
  <c r="CZ414" i="9"/>
  <c r="CZ415" i="9"/>
  <c r="CZ429" i="9"/>
  <c r="CZ430" i="9"/>
  <c r="CZ431" i="9"/>
  <c r="CZ248" i="9"/>
  <c r="CZ257" i="9"/>
  <c r="CZ273" i="9"/>
  <c r="CZ281" i="9"/>
  <c r="CZ283" i="9"/>
  <c r="CZ298" i="9"/>
  <c r="CZ313" i="9"/>
  <c r="CZ322" i="9"/>
  <c r="CZ330" i="9"/>
  <c r="CZ338" i="9"/>
  <c r="CZ346" i="9"/>
  <c r="CZ354" i="9"/>
  <c r="CZ362" i="9"/>
  <c r="CZ370" i="9"/>
  <c r="CZ385" i="9"/>
  <c r="CZ386" i="9"/>
  <c r="CZ387" i="9"/>
  <c r="CZ401" i="9"/>
  <c r="CZ402" i="9"/>
  <c r="CZ403" i="9"/>
  <c r="CZ417" i="9"/>
  <c r="CZ418" i="9"/>
  <c r="CZ419" i="9"/>
  <c r="CZ433" i="9"/>
  <c r="CZ434" i="9"/>
  <c r="CZ435" i="9"/>
  <c r="CZ445" i="9"/>
  <c r="CZ449" i="9"/>
  <c r="CZ453" i="9"/>
  <c r="CZ457" i="9"/>
  <c r="CZ461" i="9"/>
  <c r="CZ465" i="9"/>
  <c r="CZ469" i="9"/>
  <c r="CZ473" i="9"/>
  <c r="CZ477" i="9"/>
  <c r="CZ481" i="9"/>
  <c r="CZ485" i="9"/>
  <c r="CZ489" i="9"/>
  <c r="CZ493" i="9"/>
  <c r="CZ497" i="9"/>
  <c r="CZ501" i="9"/>
  <c r="CZ505" i="9"/>
  <c r="CZ509" i="9"/>
  <c r="CZ513" i="9"/>
  <c r="CZ517" i="9"/>
  <c r="CZ521" i="9"/>
  <c r="CZ239" i="9"/>
  <c r="CZ263" i="9"/>
  <c r="CZ285" i="9"/>
  <c r="CZ302" i="9"/>
  <c r="CZ317" i="9"/>
  <c r="CZ333" i="9"/>
  <c r="CZ349" i="9"/>
  <c r="CZ365" i="9"/>
  <c r="CZ374" i="9"/>
  <c r="CZ389" i="9"/>
  <c r="CZ391" i="9"/>
  <c r="CZ406" i="9"/>
  <c r="CZ421" i="9"/>
  <c r="CZ423" i="9"/>
  <c r="CZ438" i="9"/>
  <c r="CZ454" i="9"/>
  <c r="CZ455" i="9"/>
  <c r="CZ456" i="9"/>
  <c r="CZ470" i="9"/>
  <c r="CZ471" i="9"/>
  <c r="CZ472" i="9"/>
  <c r="CZ486" i="9"/>
  <c r="CZ487" i="9"/>
  <c r="CZ488" i="9"/>
  <c r="CZ502" i="9"/>
  <c r="CZ503" i="9"/>
  <c r="CZ504" i="9"/>
  <c r="CZ518" i="9"/>
  <c r="CZ519" i="9"/>
  <c r="CZ520" i="9"/>
  <c r="CZ524" i="9"/>
  <c r="CZ528" i="9"/>
  <c r="CZ532" i="9"/>
  <c r="CZ536" i="9"/>
  <c r="CZ540" i="9"/>
  <c r="CZ544" i="9"/>
  <c r="CZ548" i="9"/>
  <c r="CZ552" i="9"/>
  <c r="CZ556" i="9"/>
  <c r="CZ560" i="9"/>
  <c r="CZ564" i="9"/>
  <c r="CZ568" i="9"/>
  <c r="CZ572" i="9"/>
  <c r="CZ576" i="9"/>
  <c r="CZ580" i="9"/>
  <c r="CZ584" i="9"/>
  <c r="CZ588" i="9"/>
  <c r="CZ592" i="9"/>
  <c r="CZ596" i="9"/>
  <c r="CZ600" i="9"/>
  <c r="CZ604" i="9"/>
  <c r="CZ608" i="9"/>
  <c r="CZ612" i="9"/>
  <c r="CZ616" i="9"/>
  <c r="CZ620" i="9"/>
  <c r="CZ624" i="9"/>
  <c r="CZ628" i="9"/>
  <c r="CZ632" i="9"/>
  <c r="CZ636" i="9"/>
  <c r="CZ640" i="9"/>
  <c r="CZ644" i="9"/>
  <c r="CZ648" i="9"/>
  <c r="CZ652" i="9"/>
  <c r="CZ656" i="9"/>
  <c r="CZ660" i="9"/>
  <c r="CZ534" i="9"/>
  <c r="CZ538" i="9"/>
  <c r="CZ542" i="9"/>
  <c r="CZ546" i="9"/>
  <c r="CZ550" i="9"/>
  <c r="CZ570" i="9"/>
  <c r="CZ578" i="9"/>
  <c r="CZ582" i="9"/>
  <c r="CZ586" i="9"/>
  <c r="CZ602" i="9"/>
  <c r="CZ606" i="9"/>
  <c r="CZ610" i="9"/>
  <c r="CZ618" i="9"/>
  <c r="CZ622" i="9"/>
  <c r="CZ634" i="9"/>
  <c r="CZ642" i="9"/>
  <c r="CZ650" i="9"/>
  <c r="CZ654" i="9"/>
  <c r="CZ443" i="9"/>
  <c r="CZ297" i="9"/>
  <c r="CZ314" i="9"/>
  <c r="CZ326" i="9"/>
  <c r="CZ342" i="9"/>
  <c r="CZ358" i="9"/>
  <c r="CZ378" i="9"/>
  <c r="CZ393" i="9"/>
  <c r="CZ395" i="9"/>
  <c r="CZ410" i="9"/>
  <c r="CZ425" i="9"/>
  <c r="CZ427" i="9"/>
  <c r="CZ442" i="9"/>
  <c r="CZ458" i="9"/>
  <c r="CZ459" i="9"/>
  <c r="CZ460" i="9"/>
  <c r="CZ474" i="9"/>
  <c r="CZ475" i="9"/>
  <c r="CZ476" i="9"/>
  <c r="CZ490" i="9"/>
  <c r="CZ491" i="9"/>
  <c r="CZ492" i="9"/>
  <c r="CZ506" i="9"/>
  <c r="CZ507" i="9"/>
  <c r="CZ508" i="9"/>
  <c r="CZ523" i="9"/>
  <c r="CZ527" i="9"/>
  <c r="CZ531" i="9"/>
  <c r="CZ535" i="9"/>
  <c r="CZ539" i="9"/>
  <c r="CZ543" i="9"/>
  <c r="CZ547" i="9"/>
  <c r="CZ551" i="9"/>
  <c r="CZ555" i="9"/>
  <c r="CZ559" i="9"/>
  <c r="CZ563" i="9"/>
  <c r="CZ567" i="9"/>
  <c r="CZ571" i="9"/>
  <c r="CZ575" i="9"/>
  <c r="CZ579" i="9"/>
  <c r="CZ583" i="9"/>
  <c r="CZ587" i="9"/>
  <c r="CZ591" i="9"/>
  <c r="CZ595" i="9"/>
  <c r="CZ599" i="9"/>
  <c r="CZ603" i="9"/>
  <c r="CZ607" i="9"/>
  <c r="CZ611" i="9"/>
  <c r="CZ615" i="9"/>
  <c r="CZ619" i="9"/>
  <c r="CZ623" i="9"/>
  <c r="CZ627" i="9"/>
  <c r="CZ631" i="9"/>
  <c r="CZ635" i="9"/>
  <c r="CZ639" i="9"/>
  <c r="CZ643" i="9"/>
  <c r="CZ647" i="9"/>
  <c r="CZ651" i="9"/>
  <c r="CZ655" i="9"/>
  <c r="CZ659" i="9"/>
  <c r="CZ590" i="9"/>
  <c r="CZ598" i="9"/>
  <c r="CZ626" i="9"/>
  <c r="CZ630" i="9"/>
  <c r="CZ646" i="9"/>
  <c r="CZ658" i="9"/>
  <c r="CZ265" i="9"/>
  <c r="CZ282" i="9"/>
  <c r="CZ299" i="9"/>
  <c r="CZ318" i="9"/>
  <c r="CZ334" i="9"/>
  <c r="CZ350" i="9"/>
  <c r="CZ366" i="9"/>
  <c r="CZ246" i="9"/>
  <c r="CZ287" i="9"/>
  <c r="CZ325" i="9"/>
  <c r="CZ341" i="9"/>
  <c r="CZ357" i="9"/>
  <c r="CZ373" i="9"/>
  <c r="CZ375" i="9"/>
  <c r="CZ390" i="9"/>
  <c r="CZ405" i="9"/>
  <c r="CZ407" i="9"/>
  <c r="CZ422" i="9"/>
  <c r="CZ437" i="9"/>
  <c r="CZ439" i="9"/>
  <c r="CZ446" i="9"/>
  <c r="CZ447" i="9"/>
  <c r="CZ448" i="9"/>
  <c r="CZ462" i="9"/>
  <c r="CZ463" i="9"/>
  <c r="CZ464" i="9"/>
  <c r="CZ478" i="9"/>
  <c r="CZ479" i="9"/>
  <c r="CZ480" i="9"/>
  <c r="CZ494" i="9"/>
  <c r="CZ495" i="9"/>
  <c r="CZ496" i="9"/>
  <c r="CZ510" i="9"/>
  <c r="CZ511" i="9"/>
  <c r="CZ512" i="9"/>
  <c r="CZ522" i="9"/>
  <c r="CZ526" i="9"/>
  <c r="CZ530" i="9"/>
  <c r="CZ554" i="9"/>
  <c r="CZ558" i="9"/>
  <c r="CZ562" i="9"/>
  <c r="CZ566" i="9"/>
  <c r="CZ574" i="9"/>
  <c r="CZ594" i="9"/>
  <c r="CZ614" i="9"/>
  <c r="CZ638" i="9"/>
  <c r="CZ377" i="9"/>
  <c r="CZ379" i="9"/>
  <c r="CZ394" i="9"/>
  <c r="CZ409" i="9"/>
  <c r="CZ411" i="9"/>
  <c r="CZ426" i="9"/>
  <c r="CZ441" i="9"/>
  <c r="CZ450" i="9"/>
  <c r="CZ466" i="9"/>
  <c r="CZ483" i="9"/>
  <c r="CZ500" i="9"/>
  <c r="CZ529" i="9"/>
  <c r="CZ545" i="9"/>
  <c r="CZ561" i="9"/>
  <c r="CZ577" i="9"/>
  <c r="CZ593" i="9"/>
  <c r="CZ609" i="9"/>
  <c r="CZ625" i="9"/>
  <c r="CZ641" i="9"/>
  <c r="CZ657" i="9"/>
  <c r="CZ484" i="9"/>
  <c r="CZ514" i="9"/>
  <c r="CZ533" i="9"/>
  <c r="CZ549" i="9"/>
  <c r="CZ565" i="9"/>
  <c r="CZ597" i="9"/>
  <c r="CZ645" i="9"/>
  <c r="CZ661" i="9"/>
  <c r="CZ452" i="9"/>
  <c r="CZ482" i="9"/>
  <c r="CZ499" i="9"/>
  <c r="CZ516" i="9"/>
  <c r="CZ525" i="9"/>
  <c r="CZ541" i="9"/>
  <c r="CZ557" i="9"/>
  <c r="CZ573" i="9"/>
  <c r="CZ589" i="9"/>
  <c r="CZ605" i="9"/>
  <c r="CZ621" i="9"/>
  <c r="CZ637" i="9"/>
  <c r="CZ653" i="9"/>
  <c r="CZ467" i="9"/>
  <c r="CZ451" i="9"/>
  <c r="CZ468" i="9"/>
  <c r="CZ498" i="9"/>
  <c r="CZ515" i="9"/>
  <c r="CZ537" i="9"/>
  <c r="CZ553" i="9"/>
  <c r="CZ569" i="9"/>
  <c r="CZ585" i="9"/>
  <c r="CZ601" i="9"/>
  <c r="CZ617" i="9"/>
  <c r="CZ633" i="9"/>
  <c r="CZ649" i="9"/>
  <c r="CZ581" i="9"/>
  <c r="CZ613" i="9"/>
  <c r="CZ629" i="9"/>
  <c r="AR12" i="9"/>
  <c r="AR20" i="9"/>
  <c r="AR17" i="9"/>
  <c r="AR19" i="9"/>
  <c r="AR33" i="9"/>
  <c r="AR30" i="9"/>
  <c r="AR36" i="9"/>
  <c r="AR40" i="9"/>
  <c r="AR44" i="9"/>
  <c r="AR48" i="9"/>
  <c r="AR52" i="9"/>
  <c r="AR56" i="9"/>
  <c r="AR60" i="9"/>
  <c r="AR64" i="9"/>
  <c r="AR68" i="9"/>
  <c r="AR74" i="9"/>
  <c r="AR78" i="9"/>
  <c r="AR82" i="9"/>
  <c r="AR86" i="9"/>
  <c r="AR90" i="9"/>
  <c r="AR92" i="9"/>
  <c r="AR96" i="9"/>
  <c r="AR100" i="9"/>
  <c r="AR104" i="9"/>
  <c r="AR108" i="9"/>
  <c r="AR112" i="9"/>
  <c r="AR116" i="9"/>
  <c r="AR120" i="9"/>
  <c r="AR124" i="9"/>
  <c r="AR140" i="9"/>
  <c r="AR144" i="9"/>
  <c r="AR148" i="9"/>
  <c r="AR152" i="9"/>
  <c r="AR156" i="9"/>
  <c r="AR131" i="9"/>
  <c r="AR126" i="9"/>
  <c r="AR134" i="9"/>
  <c r="AR160" i="9"/>
  <c r="AR164" i="9"/>
  <c r="AR168" i="9"/>
  <c r="AR172" i="9"/>
  <c r="AR176" i="9"/>
  <c r="AR180" i="9"/>
  <c r="AR184" i="9"/>
  <c r="AR188" i="9"/>
  <c r="AR192" i="9"/>
  <c r="AR196" i="9"/>
  <c r="AR200" i="9"/>
  <c r="AR204" i="9"/>
  <c r="AR208" i="9"/>
  <c r="AR212" i="9"/>
  <c r="AR216" i="9"/>
  <c r="AR220" i="9"/>
  <c r="AR224" i="9"/>
  <c r="AR228" i="9"/>
  <c r="AR232" i="9"/>
  <c r="AR236" i="9"/>
  <c r="AR240" i="9"/>
  <c r="AR244" i="9"/>
  <c r="AR248" i="9"/>
  <c r="AR252" i="9"/>
  <c r="AR256" i="9"/>
  <c r="AR260" i="9"/>
  <c r="AR264" i="9"/>
  <c r="AR268" i="9"/>
  <c r="AR272" i="9"/>
  <c r="AR276" i="9"/>
  <c r="AR280" i="9"/>
  <c r="AR284" i="9"/>
  <c r="AR288" i="9"/>
  <c r="AR292" i="9"/>
  <c r="AR296" i="9"/>
  <c r="AR300" i="9"/>
  <c r="AR304" i="9"/>
  <c r="AR308" i="9"/>
  <c r="AR312" i="9"/>
  <c r="AR316" i="9"/>
  <c r="AR320" i="9"/>
  <c r="AR324" i="9"/>
  <c r="AR328" i="9"/>
  <c r="AR332" i="9"/>
  <c r="AR336" i="9"/>
  <c r="AR340" i="9"/>
  <c r="AR344" i="9"/>
  <c r="AR348" i="9"/>
  <c r="AR352" i="9"/>
  <c r="AR356" i="9"/>
  <c r="AR360" i="9"/>
  <c r="AR364" i="9"/>
  <c r="AR368" i="9"/>
  <c r="AR372" i="9"/>
  <c r="AR376" i="9"/>
  <c r="AR380" i="9"/>
  <c r="AR384" i="9"/>
  <c r="AR388" i="9"/>
  <c r="AR392" i="9"/>
  <c r="AR396" i="9"/>
  <c r="AR400" i="9"/>
  <c r="AR404" i="9"/>
  <c r="AR408" i="9"/>
  <c r="AR412" i="9"/>
  <c r="AR417" i="9"/>
  <c r="AR421" i="9"/>
  <c r="AR425" i="9"/>
  <c r="AR429" i="9"/>
  <c r="AR433" i="9"/>
  <c r="AR437" i="9"/>
  <c r="AR441" i="9"/>
  <c r="AR445" i="9"/>
  <c r="AR449" i="9"/>
  <c r="AR453" i="9"/>
  <c r="AR457" i="9"/>
  <c r="AR461" i="9"/>
  <c r="AR465" i="9"/>
  <c r="AR469" i="9"/>
  <c r="AR473" i="9"/>
  <c r="AR476" i="9"/>
  <c r="AR480" i="9"/>
  <c r="AR484" i="9"/>
  <c r="AR488" i="9"/>
  <c r="AR492" i="9"/>
  <c r="AR496" i="9"/>
  <c r="AR500" i="9"/>
  <c r="AR504" i="9"/>
  <c r="AR508" i="9"/>
  <c r="AR512" i="9"/>
  <c r="AR516" i="9"/>
  <c r="AR520" i="9"/>
  <c r="AR524" i="9"/>
  <c r="AR528" i="9"/>
  <c r="AR532" i="9"/>
  <c r="AR536" i="9"/>
  <c r="AR540" i="9"/>
  <c r="AR544" i="9"/>
  <c r="AR548" i="9"/>
  <c r="AR552" i="9"/>
  <c r="AR556" i="9"/>
  <c r="AR560" i="9"/>
  <c r="AR564" i="9"/>
  <c r="AR568" i="9"/>
  <c r="AR572" i="9"/>
  <c r="AR576" i="9"/>
  <c r="AR580" i="9"/>
  <c r="AR584" i="9"/>
  <c r="AR588" i="9"/>
  <c r="AR592" i="9"/>
  <c r="AR596" i="9"/>
  <c r="AR600" i="9"/>
  <c r="AR604" i="9"/>
  <c r="AR608" i="9"/>
  <c r="AR612" i="9"/>
  <c r="AR616" i="9"/>
  <c r="AR620" i="9"/>
  <c r="AR624" i="9"/>
  <c r="AR628" i="9"/>
  <c r="AR632" i="9"/>
  <c r="AR636" i="9"/>
  <c r="AR640" i="9"/>
  <c r="AR644" i="9"/>
  <c r="AR648" i="9"/>
  <c r="AR652" i="9"/>
  <c r="AR656" i="9"/>
  <c r="AR660" i="9"/>
  <c r="AR13" i="9"/>
  <c r="AR22" i="9"/>
  <c r="AR16" i="9"/>
  <c r="AR25" i="9"/>
  <c r="AR34" i="9"/>
  <c r="AR32" i="9"/>
  <c r="AR37" i="9"/>
  <c r="AR41" i="9"/>
  <c r="AR45" i="9"/>
  <c r="AR49" i="9"/>
  <c r="AR53" i="9"/>
  <c r="AR57" i="9"/>
  <c r="AR61" i="9"/>
  <c r="AR65" i="9"/>
  <c r="AR69" i="9"/>
  <c r="AR75" i="9"/>
  <c r="AR79" i="9"/>
  <c r="AR83" i="9"/>
  <c r="AR87" i="9"/>
  <c r="AR72" i="9"/>
  <c r="AR93" i="9"/>
  <c r="AR97" i="9"/>
  <c r="AR101" i="9"/>
  <c r="AR105" i="9"/>
  <c r="AR109" i="9"/>
  <c r="AR113" i="9"/>
  <c r="AR117" i="9"/>
  <c r="AR121" i="9"/>
  <c r="AR125" i="9"/>
  <c r="AR141" i="9"/>
  <c r="AR145" i="9"/>
  <c r="AR149" i="9"/>
  <c r="AR153" i="9"/>
  <c r="AR157" i="9"/>
  <c r="AR133" i="9"/>
  <c r="AR128" i="9"/>
  <c r="AR136" i="9"/>
  <c r="AR161" i="9"/>
  <c r="AR165" i="9"/>
  <c r="AR169" i="9"/>
  <c r="AR173" i="9"/>
  <c r="AR177" i="9"/>
  <c r="AR181" i="9"/>
  <c r="AR185" i="9"/>
  <c r="AR189" i="9"/>
  <c r="AR193" i="9"/>
  <c r="AR197" i="9"/>
  <c r="AR201" i="9"/>
  <c r="AR205" i="9"/>
  <c r="AR209" i="9"/>
  <c r="AR213" i="9"/>
  <c r="AR217" i="9"/>
  <c r="AR221" i="9"/>
  <c r="AR225" i="9"/>
  <c r="AR229" i="9"/>
  <c r="AR233" i="9"/>
  <c r="AR237" i="9"/>
  <c r="AR241" i="9"/>
  <c r="AR245" i="9"/>
  <c r="AR249" i="9"/>
  <c r="AR253" i="9"/>
  <c r="AR257" i="9"/>
  <c r="AR261" i="9"/>
  <c r="AR265" i="9"/>
  <c r="AR269" i="9"/>
  <c r="AR273" i="9"/>
  <c r="AR277" i="9"/>
  <c r="AR281" i="9"/>
  <c r="AR285" i="9"/>
  <c r="AR289" i="9"/>
  <c r="AR293" i="9"/>
  <c r="AR297" i="9"/>
  <c r="AR301" i="9"/>
  <c r="AR305" i="9"/>
  <c r="AR309" i="9"/>
  <c r="AR313" i="9"/>
  <c r="AR317" i="9"/>
  <c r="AR321" i="9"/>
  <c r="AR325" i="9"/>
  <c r="AR329" i="9"/>
  <c r="AR333" i="9"/>
  <c r="AR337" i="9"/>
  <c r="AR341" i="9"/>
  <c r="AR345" i="9"/>
  <c r="AR349" i="9"/>
  <c r="AR353" i="9"/>
  <c r="AR357" i="9"/>
  <c r="AR361" i="9"/>
  <c r="AR365" i="9"/>
  <c r="AR369" i="9"/>
  <c r="AR373" i="9"/>
  <c r="AR377" i="9"/>
  <c r="AR381" i="9"/>
  <c r="AR385" i="9"/>
  <c r="AR389" i="9"/>
  <c r="AR393" i="9"/>
  <c r="AR397" i="9"/>
  <c r="AR401" i="9"/>
  <c r="AR405" i="9"/>
  <c r="AR409" i="9"/>
  <c r="AR414" i="9"/>
  <c r="AR418" i="9"/>
  <c r="AR422" i="9"/>
  <c r="AR426" i="9"/>
  <c r="AR430" i="9"/>
  <c r="AR434" i="9"/>
  <c r="AR438" i="9"/>
  <c r="AR442" i="9"/>
  <c r="AR446" i="9"/>
  <c r="AR450" i="9"/>
  <c r="AR454" i="9"/>
  <c r="AR458" i="9"/>
  <c r="AR462" i="9"/>
  <c r="AR466" i="9"/>
  <c r="AR470" i="9"/>
  <c r="AR472" i="9"/>
  <c r="AR477" i="9"/>
  <c r="AR481" i="9"/>
  <c r="AR485" i="9"/>
  <c r="AR489" i="9"/>
  <c r="AR493" i="9"/>
  <c r="AR497" i="9"/>
  <c r="AR501" i="9"/>
  <c r="AR505" i="9"/>
  <c r="AR509" i="9"/>
  <c r="AR513" i="9"/>
  <c r="AR517" i="9"/>
  <c r="AR521" i="9"/>
  <c r="AR525" i="9"/>
  <c r="AR529" i="9"/>
  <c r="AR533" i="9"/>
  <c r="AR537" i="9"/>
  <c r="AR541" i="9"/>
  <c r="AR545" i="9"/>
  <c r="AR549" i="9"/>
  <c r="AR553" i="9"/>
  <c r="AR557" i="9"/>
  <c r="AR561" i="9"/>
  <c r="AR565" i="9"/>
  <c r="AR569" i="9"/>
  <c r="AR573" i="9"/>
  <c r="AR577" i="9"/>
  <c r="AR581" i="9"/>
  <c r="AR585" i="9"/>
  <c r="AR589" i="9"/>
  <c r="AR593" i="9"/>
  <c r="AR597" i="9"/>
  <c r="AR601" i="9"/>
  <c r="AR605" i="9"/>
  <c r="AR609" i="9"/>
  <c r="AR613" i="9"/>
  <c r="AR617" i="9"/>
  <c r="AR621" i="9"/>
  <c r="AR625" i="9"/>
  <c r="AR629" i="9"/>
  <c r="AR633" i="9"/>
  <c r="AR637" i="9"/>
  <c r="AR641" i="9"/>
  <c r="AR645" i="9"/>
  <c r="AR649" i="9"/>
  <c r="AR653" i="9"/>
  <c r="AR657" i="9"/>
  <c r="AR661" i="9"/>
  <c r="AR14" i="9"/>
  <c r="AR24" i="9"/>
  <c r="AR21" i="9"/>
  <c r="AR29" i="9"/>
  <c r="AR15" i="9"/>
  <c r="AR27" i="9"/>
  <c r="AR38" i="9"/>
  <c r="AR42" i="9"/>
  <c r="AR46" i="9"/>
  <c r="AR50" i="9"/>
  <c r="AR54" i="9"/>
  <c r="AR58" i="9"/>
  <c r="AR62" i="9"/>
  <c r="AR66" i="9"/>
  <c r="AR70" i="9"/>
  <c r="AR76" i="9"/>
  <c r="AR80" i="9"/>
  <c r="AR84" i="9"/>
  <c r="AR88" i="9"/>
  <c r="AR73" i="9"/>
  <c r="AR94" i="9"/>
  <c r="AR98" i="9"/>
  <c r="AR102" i="9"/>
  <c r="AR106" i="9"/>
  <c r="AR110" i="9"/>
  <c r="AR114" i="9"/>
  <c r="AR118" i="9"/>
  <c r="AR122" i="9"/>
  <c r="AR138" i="9"/>
  <c r="AR142" i="9"/>
  <c r="AR146" i="9"/>
  <c r="AR150" i="9"/>
  <c r="AR154" i="9"/>
  <c r="AR127" i="9"/>
  <c r="AR135" i="9"/>
  <c r="AR130" i="9"/>
  <c r="AR158" i="9"/>
  <c r="AR162" i="9"/>
  <c r="AR166" i="9"/>
  <c r="AR170" i="9"/>
  <c r="AR174" i="9"/>
  <c r="AR179" i="9"/>
  <c r="AR182" i="9"/>
  <c r="AR186" i="9"/>
  <c r="AR190" i="9"/>
  <c r="AR194" i="9"/>
  <c r="AR198" i="9"/>
  <c r="AR202" i="9"/>
  <c r="AR206" i="9"/>
  <c r="AR210" i="9"/>
  <c r="AR214" i="9"/>
  <c r="AR218" i="9"/>
  <c r="AR222" i="9"/>
  <c r="AR226" i="9"/>
  <c r="AR230" i="9"/>
  <c r="AR234" i="9"/>
  <c r="AR238" i="9"/>
  <c r="AR242" i="9"/>
  <c r="AR246" i="9"/>
  <c r="AR250" i="9"/>
  <c r="AR254" i="9"/>
  <c r="AR258" i="9"/>
  <c r="AR262" i="9"/>
  <c r="AR266" i="9"/>
  <c r="AR270" i="9"/>
  <c r="AR274" i="9"/>
  <c r="AR278" i="9"/>
  <c r="AR282" i="9"/>
  <c r="AR286" i="9"/>
  <c r="AR290" i="9"/>
  <c r="AR294" i="9"/>
  <c r="AR298" i="9"/>
  <c r="AR302" i="9"/>
  <c r="AR306" i="9"/>
  <c r="AR310" i="9"/>
  <c r="AR314" i="9"/>
  <c r="AR318" i="9"/>
  <c r="AR322" i="9"/>
  <c r="AR326" i="9"/>
  <c r="AR330" i="9"/>
  <c r="AR334" i="9"/>
  <c r="AR338" i="9"/>
  <c r="AR342" i="9"/>
  <c r="AR346" i="9"/>
  <c r="AR350" i="9"/>
  <c r="AR354" i="9"/>
  <c r="AR358" i="9"/>
  <c r="AR362" i="9"/>
  <c r="AR366" i="9"/>
  <c r="AR370" i="9"/>
  <c r="AR374" i="9"/>
  <c r="AR378" i="9"/>
  <c r="AR382" i="9"/>
  <c r="AR386" i="9"/>
  <c r="AR390" i="9"/>
  <c r="AR394" i="9"/>
  <c r="AR398" i="9"/>
  <c r="AR402" i="9"/>
  <c r="AR406" i="9"/>
  <c r="AR410" i="9"/>
  <c r="AR415" i="9"/>
  <c r="AR419" i="9"/>
  <c r="AR423" i="9"/>
  <c r="AR427" i="9"/>
  <c r="AR431" i="9"/>
  <c r="AR435" i="9"/>
  <c r="AR439" i="9"/>
  <c r="AR443" i="9"/>
  <c r="AR447" i="9"/>
  <c r="AR451" i="9"/>
  <c r="AR455" i="9"/>
  <c r="AR459" i="9"/>
  <c r="AR463" i="9"/>
  <c r="AR467" i="9"/>
  <c r="AR471" i="9"/>
  <c r="AR474" i="9"/>
  <c r="AR478" i="9"/>
  <c r="AR482" i="9"/>
  <c r="AR486" i="9"/>
  <c r="AR490" i="9"/>
  <c r="AR494" i="9"/>
  <c r="AR498" i="9"/>
  <c r="AR502" i="9"/>
  <c r="AR506" i="9"/>
  <c r="AR510" i="9"/>
  <c r="AR514" i="9"/>
  <c r="AR518" i="9"/>
  <c r="AR522" i="9"/>
  <c r="AR526" i="9"/>
  <c r="AR530" i="9"/>
  <c r="AR534" i="9"/>
  <c r="AR538" i="9"/>
  <c r="AR542" i="9"/>
  <c r="AR546" i="9"/>
  <c r="AR550" i="9"/>
  <c r="AR554" i="9"/>
  <c r="AR558" i="9"/>
  <c r="AR562" i="9"/>
  <c r="AR566" i="9"/>
  <c r="AR570" i="9"/>
  <c r="AR574" i="9"/>
  <c r="AR578" i="9"/>
  <c r="AR582" i="9"/>
  <c r="AR586" i="9"/>
  <c r="AR590" i="9"/>
  <c r="AR594" i="9"/>
  <c r="AR598" i="9"/>
  <c r="AR602" i="9"/>
  <c r="AR606" i="9"/>
  <c r="AR610" i="9"/>
  <c r="AR614" i="9"/>
  <c r="AR618" i="9"/>
  <c r="AR622" i="9"/>
  <c r="AR626" i="9"/>
  <c r="AR630" i="9"/>
  <c r="AR634" i="9"/>
  <c r="AR638" i="9"/>
  <c r="AR642" i="9"/>
  <c r="AR646" i="9"/>
  <c r="AR650" i="9"/>
  <c r="AR654" i="9"/>
  <c r="AR658" i="9"/>
  <c r="AR18" i="9"/>
  <c r="AR26" i="9"/>
  <c r="AR23" i="9"/>
  <c r="AR31" i="9"/>
  <c r="AR28" i="9"/>
  <c r="AR35" i="9"/>
  <c r="AR39" i="9"/>
  <c r="AR43" i="9"/>
  <c r="AR47" i="9"/>
  <c r="AR51" i="9"/>
  <c r="AR55" i="9"/>
  <c r="AR59" i="9"/>
  <c r="AR63" i="9"/>
  <c r="AR67" i="9"/>
  <c r="AR71" i="9"/>
  <c r="AR77" i="9"/>
  <c r="AR81" i="9"/>
  <c r="AR85" i="9"/>
  <c r="AR89" i="9"/>
  <c r="AR91" i="9"/>
  <c r="AR95" i="9"/>
  <c r="AR99" i="9"/>
  <c r="AR103" i="9"/>
  <c r="AR107" i="9"/>
  <c r="AR111" i="9"/>
  <c r="AR115" i="9"/>
  <c r="AR119" i="9"/>
  <c r="AR123" i="9"/>
  <c r="AR139" i="9"/>
  <c r="AR143" i="9"/>
  <c r="AR147" i="9"/>
  <c r="AR151" i="9"/>
  <c r="AR155" i="9"/>
  <c r="AR129" i="9"/>
  <c r="AR137" i="9"/>
  <c r="AR132" i="9"/>
  <c r="AR159" i="9"/>
  <c r="AR163" i="9"/>
  <c r="AR167" i="9"/>
  <c r="AR171" i="9"/>
  <c r="AR175" i="9"/>
  <c r="AR178" i="9"/>
  <c r="AR183" i="9"/>
  <c r="AR187" i="9"/>
  <c r="AR191" i="9"/>
  <c r="AR195" i="9"/>
  <c r="AR199" i="9"/>
  <c r="AR203" i="9"/>
  <c r="AR207" i="9"/>
  <c r="AR211" i="9"/>
  <c r="AR215" i="9"/>
  <c r="AR219" i="9"/>
  <c r="AR223" i="9"/>
  <c r="AR227" i="9"/>
  <c r="AR231" i="9"/>
  <c r="AR235" i="9"/>
  <c r="AR239" i="9"/>
  <c r="AR243" i="9"/>
  <c r="AR247" i="9"/>
  <c r="AR251" i="9"/>
  <c r="AR255" i="9"/>
  <c r="AR259" i="9"/>
  <c r="AR263" i="9"/>
  <c r="AR267" i="9"/>
  <c r="AR271" i="9"/>
  <c r="AR275" i="9"/>
  <c r="AR279" i="9"/>
  <c r="AR283" i="9"/>
  <c r="AR287" i="9"/>
  <c r="AR291" i="9"/>
  <c r="AR295" i="9"/>
  <c r="AR299" i="9"/>
  <c r="AR303" i="9"/>
  <c r="AR307" i="9"/>
  <c r="AR311" i="9"/>
  <c r="AR315" i="9"/>
  <c r="AR319" i="9"/>
  <c r="AR323" i="9"/>
  <c r="AR327" i="9"/>
  <c r="AR331" i="9"/>
  <c r="AR335" i="9"/>
  <c r="AR339" i="9"/>
  <c r="AR343" i="9"/>
  <c r="AR347" i="9"/>
  <c r="AR351" i="9"/>
  <c r="AR355" i="9"/>
  <c r="AR359" i="9"/>
  <c r="AR363" i="9"/>
  <c r="AR367" i="9"/>
  <c r="AR371" i="9"/>
  <c r="AR375" i="9"/>
  <c r="AR379" i="9"/>
  <c r="AR383" i="9"/>
  <c r="AR387" i="9"/>
  <c r="AR391" i="9"/>
  <c r="AR395" i="9"/>
  <c r="AR399" i="9"/>
  <c r="AR403" i="9"/>
  <c r="AR407" i="9"/>
  <c r="AR411" i="9"/>
  <c r="AR416" i="9"/>
  <c r="AR420" i="9"/>
  <c r="AR424" i="9"/>
  <c r="AR428" i="9"/>
  <c r="AR432" i="9"/>
  <c r="AR436" i="9"/>
  <c r="AR440" i="9"/>
  <c r="AR444" i="9"/>
  <c r="AR448" i="9"/>
  <c r="AR452" i="9"/>
  <c r="AR456" i="9"/>
  <c r="AR460" i="9"/>
  <c r="AR464" i="9"/>
  <c r="AR468" i="9"/>
  <c r="AR413" i="9"/>
  <c r="AR475" i="9"/>
  <c r="AR479" i="9"/>
  <c r="AR483" i="9"/>
  <c r="AR487" i="9"/>
  <c r="AR491" i="9"/>
  <c r="AR495" i="9"/>
  <c r="AR499" i="9"/>
  <c r="AR503" i="9"/>
  <c r="AR507" i="9"/>
  <c r="AR511" i="9"/>
  <c r="AR515" i="9"/>
  <c r="AR519" i="9"/>
  <c r="AR523" i="9"/>
  <c r="AR527" i="9"/>
  <c r="AR531" i="9"/>
  <c r="AR535" i="9"/>
  <c r="AR539" i="9"/>
  <c r="AR543" i="9"/>
  <c r="AR547" i="9"/>
  <c r="AR551" i="9"/>
  <c r="AR555" i="9"/>
  <c r="AR559" i="9"/>
  <c r="AR563" i="9"/>
  <c r="AR567" i="9"/>
  <c r="AR571" i="9"/>
  <c r="AR575" i="9"/>
  <c r="AR579" i="9"/>
  <c r="AR583" i="9"/>
  <c r="AR587" i="9"/>
  <c r="AR591" i="9"/>
  <c r="AR595" i="9"/>
  <c r="AR599" i="9"/>
  <c r="AR603" i="9"/>
  <c r="AR607" i="9"/>
  <c r="AR611" i="9"/>
  <c r="AR615" i="9"/>
  <c r="AR619" i="9"/>
  <c r="AR623" i="9"/>
  <c r="AR627" i="9"/>
  <c r="AR631" i="9"/>
  <c r="AR635" i="9"/>
  <c r="AR639" i="9"/>
  <c r="AR643" i="9"/>
  <c r="AR647" i="9"/>
  <c r="AR651" i="9"/>
  <c r="AR655" i="9"/>
  <c r="AR659" i="9"/>
  <c r="AS11" i="9"/>
  <c r="AT6" i="9"/>
  <c r="DB6" i="9"/>
  <c r="AS64" i="6"/>
  <c r="AS68" i="6"/>
  <c r="AS60" i="6"/>
  <c r="AS56" i="6"/>
  <c r="AS66" i="6"/>
  <c r="AS54" i="6"/>
  <c r="AS62" i="6"/>
  <c r="AS52" i="6"/>
  <c r="AS50" i="6"/>
  <c r="AS42" i="6"/>
  <c r="AS48" i="6"/>
  <c r="AS58" i="6"/>
  <c r="AS46" i="6"/>
  <c r="AS44" i="6"/>
  <c r="AS40" i="6"/>
  <c r="AS32" i="6"/>
  <c r="AS24" i="6"/>
  <c r="AS38" i="6"/>
  <c r="AS30" i="6"/>
  <c r="AS36" i="6"/>
  <c r="AS28" i="6"/>
  <c r="AS26" i="6"/>
  <c r="AS18" i="6"/>
  <c r="AS16" i="6"/>
  <c r="AS34" i="6"/>
  <c r="AS22" i="6"/>
  <c r="AS14" i="6"/>
  <c r="AS20" i="6"/>
  <c r="AS12" i="6"/>
  <c r="AS13" i="6"/>
  <c r="AS15" i="6"/>
  <c r="AS17" i="6"/>
  <c r="AS19" i="6"/>
  <c r="AS27" i="6"/>
  <c r="AS29" i="6"/>
  <c r="AS31" i="6"/>
  <c r="AS21" i="6"/>
  <c r="AS23" i="6"/>
  <c r="AS25" i="6"/>
  <c r="AS33" i="6"/>
  <c r="AS35" i="6"/>
  <c r="AS37" i="6"/>
  <c r="AS39" i="6"/>
  <c r="AS41" i="6"/>
  <c r="AS43" i="6"/>
  <c r="AS45" i="6"/>
  <c r="AS47" i="6"/>
  <c r="AS49" i="6"/>
  <c r="AS51" i="6"/>
  <c r="AS53" i="6"/>
  <c r="AS55" i="6"/>
  <c r="AS57" i="6"/>
  <c r="AS59" i="6"/>
  <c r="AS61" i="6"/>
  <c r="AS63" i="6"/>
  <c r="AS72" i="6"/>
  <c r="AS73" i="6"/>
  <c r="AS74" i="6"/>
  <c r="AS75" i="6"/>
  <c r="AS76" i="6"/>
  <c r="AS77" i="6"/>
  <c r="AS78" i="6"/>
  <c r="AS79" i="6"/>
  <c r="AS80" i="6"/>
  <c r="AS81" i="6"/>
  <c r="AS82" i="6"/>
  <c r="AS83" i="6"/>
  <c r="AS84" i="6"/>
  <c r="AS85" i="6"/>
  <c r="AS86" i="6"/>
  <c r="AS65" i="6"/>
  <c r="AS67" i="6"/>
  <c r="AS69" i="6"/>
  <c r="AS70" i="6"/>
  <c r="AS71" i="6"/>
  <c r="AS87" i="6"/>
  <c r="AS88" i="6"/>
  <c r="AS89" i="6"/>
  <c r="AS90" i="6"/>
  <c r="AS91" i="6"/>
  <c r="AS92" i="6"/>
  <c r="AS93" i="6"/>
  <c r="AS94" i="6"/>
  <c r="AS95" i="6"/>
  <c r="AS96" i="6"/>
  <c r="AS97" i="6"/>
  <c r="AS98" i="6"/>
  <c r="AS99" i="6"/>
  <c r="AS100" i="6"/>
  <c r="AS101" i="6"/>
  <c r="AS102" i="6"/>
  <c r="AS103" i="6"/>
  <c r="AS104" i="6"/>
  <c r="AS105" i="6"/>
  <c r="AS106" i="6"/>
  <c r="AS107" i="6"/>
  <c r="AS108" i="6"/>
  <c r="AS109" i="6"/>
  <c r="AS110" i="6"/>
  <c r="AS111" i="6"/>
  <c r="AS112" i="6"/>
  <c r="AS113" i="6"/>
  <c r="AS114" i="6"/>
  <c r="AS115" i="6"/>
  <c r="AS116" i="6"/>
  <c r="AS117" i="6"/>
  <c r="AS118" i="6"/>
  <c r="AS119" i="6"/>
  <c r="AS120" i="6"/>
  <c r="AS121" i="6"/>
  <c r="AS122" i="6"/>
  <c r="AS123" i="6"/>
  <c r="AS124" i="6"/>
  <c r="AS125" i="6"/>
  <c r="AS126" i="6"/>
  <c r="AS127" i="6"/>
  <c r="AS128" i="6"/>
  <c r="AS129" i="6"/>
  <c r="AS130" i="6"/>
  <c r="AS131" i="6"/>
  <c r="AS132" i="6"/>
  <c r="AS133" i="6"/>
  <c r="AS134" i="6"/>
  <c r="AS135" i="6"/>
  <c r="AS136" i="6"/>
  <c r="AS137" i="6"/>
  <c r="AS138" i="6"/>
  <c r="AS139" i="6"/>
  <c r="AS140" i="6"/>
  <c r="AS141" i="6"/>
  <c r="AS142" i="6"/>
  <c r="AS143" i="6"/>
  <c r="AS144" i="6"/>
  <c r="AS145" i="6"/>
  <c r="AS146" i="6"/>
  <c r="AS147" i="6"/>
  <c r="AS148" i="6"/>
  <c r="AS149" i="6"/>
  <c r="AS150" i="6"/>
  <c r="AS151" i="6"/>
  <c r="AS152" i="6"/>
  <c r="AS153" i="6"/>
  <c r="AS154" i="6"/>
  <c r="AS155" i="6"/>
  <c r="AS156" i="6"/>
  <c r="AS157" i="6"/>
  <c r="AS158" i="6"/>
  <c r="AS159" i="6"/>
  <c r="AS160" i="6"/>
  <c r="AS161" i="6"/>
  <c r="AS162" i="6"/>
  <c r="AS163" i="6"/>
  <c r="AS164" i="6"/>
  <c r="AS165" i="6"/>
  <c r="AS166" i="6"/>
  <c r="AS167" i="6"/>
  <c r="AS168" i="6"/>
  <c r="AS169" i="6"/>
  <c r="AS170" i="6"/>
  <c r="AS172" i="6"/>
  <c r="AS173" i="6"/>
  <c r="AS175" i="6"/>
  <c r="AS177" i="6"/>
  <c r="AS179" i="6"/>
  <c r="AS181" i="6"/>
  <c r="AS183" i="6"/>
  <c r="AS185" i="6"/>
  <c r="AS187" i="6"/>
  <c r="AS189" i="6"/>
  <c r="AS191" i="6"/>
  <c r="AS193" i="6"/>
  <c r="AS195" i="6"/>
  <c r="AS197" i="6"/>
  <c r="AS199" i="6"/>
  <c r="AS201" i="6"/>
  <c r="AS203" i="6"/>
  <c r="AS205" i="6"/>
  <c r="AS207" i="6"/>
  <c r="AS209" i="6"/>
  <c r="AS211" i="6"/>
  <c r="AS213" i="6"/>
  <c r="AS215" i="6"/>
  <c r="AS217" i="6"/>
  <c r="AS219" i="6"/>
  <c r="AS220" i="6"/>
  <c r="AS222" i="6"/>
  <c r="AS224" i="6"/>
  <c r="AS226" i="6"/>
  <c r="AS228" i="6"/>
  <c r="AS230" i="6"/>
  <c r="AS171" i="6"/>
  <c r="AS174" i="6"/>
  <c r="AS182" i="6"/>
  <c r="AS190" i="6"/>
  <c r="AS198" i="6"/>
  <c r="AS206" i="6"/>
  <c r="AS214" i="6"/>
  <c r="AS176" i="6"/>
  <c r="AS184" i="6"/>
  <c r="AS192" i="6"/>
  <c r="AS200" i="6"/>
  <c r="AS208" i="6"/>
  <c r="AS216" i="6"/>
  <c r="AS223" i="6"/>
  <c r="AS227" i="6"/>
  <c r="AS277" i="6"/>
  <c r="AS278" i="6"/>
  <c r="AS279" i="6"/>
  <c r="AS280" i="6"/>
  <c r="AS281" i="6"/>
  <c r="AS282" i="6"/>
  <c r="AS283" i="6"/>
  <c r="AS284" i="6"/>
  <c r="AS285" i="6"/>
  <c r="AS286" i="6"/>
  <c r="AS287" i="6"/>
  <c r="AS288" i="6"/>
  <c r="AS289" i="6"/>
  <c r="AS290" i="6"/>
  <c r="AS291" i="6"/>
  <c r="AS292" i="6"/>
  <c r="AS293" i="6"/>
  <c r="AS294" i="6"/>
  <c r="AS295" i="6"/>
  <c r="AS296" i="6"/>
  <c r="AS297" i="6"/>
  <c r="AS298" i="6"/>
  <c r="AS299" i="6"/>
  <c r="AS300" i="6"/>
  <c r="AS301" i="6"/>
  <c r="AS302" i="6"/>
  <c r="AS303" i="6"/>
  <c r="AS304" i="6"/>
  <c r="AS305" i="6"/>
  <c r="AS306" i="6"/>
  <c r="AS307" i="6"/>
  <c r="AS308" i="6"/>
  <c r="AS309" i="6"/>
  <c r="AS310" i="6"/>
  <c r="AS311" i="6"/>
  <c r="AS312" i="6"/>
  <c r="AS313" i="6"/>
  <c r="AS314" i="6"/>
  <c r="AS178" i="6"/>
  <c r="AS186" i="6"/>
  <c r="AS194" i="6"/>
  <c r="AS202" i="6"/>
  <c r="AS210" i="6"/>
  <c r="AS218" i="6"/>
  <c r="AS221" i="6"/>
  <c r="AS196" i="6"/>
  <c r="AS225" i="6"/>
  <c r="AS232" i="6"/>
  <c r="AS236" i="6"/>
  <c r="AS240" i="6"/>
  <c r="AS244" i="6"/>
  <c r="AS248" i="6"/>
  <c r="AS252" i="6"/>
  <c r="AS256" i="6"/>
  <c r="AS260" i="6"/>
  <c r="AS264" i="6"/>
  <c r="AS268" i="6"/>
  <c r="AS272" i="6"/>
  <c r="AS276" i="6"/>
  <c r="AS315" i="6"/>
  <c r="AS317" i="6"/>
  <c r="AS319" i="6"/>
  <c r="AS321" i="6"/>
  <c r="AS323" i="6"/>
  <c r="AS204" i="6"/>
  <c r="AS233" i="6"/>
  <c r="AS237" i="6"/>
  <c r="AS241" i="6"/>
  <c r="AS245" i="6"/>
  <c r="AS249" i="6"/>
  <c r="AS253" i="6"/>
  <c r="AS257" i="6"/>
  <c r="AS261" i="6"/>
  <c r="AS265" i="6"/>
  <c r="AS269" i="6"/>
  <c r="AS273" i="6"/>
  <c r="AS180" i="6"/>
  <c r="AS212" i="6"/>
  <c r="AS234" i="6"/>
  <c r="AS238" i="6"/>
  <c r="AS242" i="6"/>
  <c r="AS246" i="6"/>
  <c r="AS250" i="6"/>
  <c r="AS254" i="6"/>
  <c r="AS258" i="6"/>
  <c r="AS262" i="6"/>
  <c r="AS266" i="6"/>
  <c r="AS270" i="6"/>
  <c r="AS274" i="6"/>
  <c r="AS316" i="6"/>
  <c r="AS318" i="6"/>
  <c r="AS320" i="6"/>
  <c r="AS322" i="6"/>
  <c r="AS324" i="6"/>
  <c r="AS325" i="6"/>
  <c r="AS326" i="6"/>
  <c r="AS327" i="6"/>
  <c r="AS328" i="6"/>
  <c r="AS329" i="6"/>
  <c r="AS330" i="6"/>
  <c r="AS331" i="6"/>
  <c r="AS332" i="6"/>
  <c r="AS333" i="6"/>
  <c r="AS334" i="6"/>
  <c r="AS335" i="6"/>
  <c r="AS336" i="6"/>
  <c r="AS337" i="6"/>
  <c r="AS338" i="6"/>
  <c r="AS339" i="6"/>
  <c r="AS340" i="6"/>
  <c r="AS188" i="6"/>
  <c r="AS229" i="6"/>
  <c r="AS231" i="6"/>
  <c r="AS235" i="6"/>
  <c r="AS239" i="6"/>
  <c r="AS243" i="6"/>
  <c r="AS247" i="6"/>
  <c r="AS251" i="6"/>
  <c r="AS255" i="6"/>
  <c r="AS259" i="6"/>
  <c r="AS263" i="6"/>
  <c r="AS267" i="6"/>
  <c r="AS271" i="6"/>
  <c r="AS275" i="6"/>
  <c r="AS367" i="6"/>
  <c r="AS368" i="6"/>
  <c r="AS369" i="6"/>
  <c r="AS370" i="6"/>
  <c r="AS371" i="6"/>
  <c r="AS372" i="6"/>
  <c r="AS373" i="6"/>
  <c r="AS374" i="6"/>
  <c r="AS375" i="6"/>
  <c r="AS376" i="6"/>
  <c r="AS377" i="6"/>
  <c r="AS378" i="6"/>
  <c r="AS379" i="6"/>
  <c r="AS380" i="6"/>
  <c r="AS381" i="6"/>
  <c r="AS382" i="6"/>
  <c r="AS383" i="6"/>
  <c r="AS384" i="6"/>
  <c r="AS385" i="6"/>
  <c r="AS386" i="6"/>
  <c r="AS387" i="6"/>
  <c r="AS388" i="6"/>
  <c r="AS389" i="6"/>
  <c r="AS390" i="6"/>
  <c r="AS391" i="6"/>
  <c r="AS392" i="6"/>
  <c r="AS393" i="6"/>
  <c r="AS394" i="6"/>
  <c r="AS395" i="6"/>
  <c r="AS396" i="6"/>
  <c r="AS397" i="6"/>
  <c r="AS398" i="6"/>
  <c r="AS399" i="6"/>
  <c r="AS400" i="6"/>
  <c r="AS401" i="6"/>
  <c r="AS402" i="6"/>
  <c r="AS403" i="6"/>
  <c r="AS404" i="6"/>
  <c r="AS405" i="6"/>
  <c r="AS406" i="6"/>
  <c r="AS407" i="6"/>
  <c r="AS408" i="6"/>
  <c r="AS409" i="6"/>
  <c r="AS410" i="6"/>
  <c r="AS411" i="6"/>
  <c r="AS412" i="6"/>
  <c r="AS413" i="6"/>
  <c r="AS414" i="6"/>
  <c r="AS415" i="6"/>
  <c r="AS416" i="6"/>
  <c r="AS417" i="6"/>
  <c r="AS341" i="6"/>
  <c r="AS342" i="6"/>
  <c r="AS343" i="6"/>
  <c r="AS344" i="6"/>
  <c r="AS345" i="6"/>
  <c r="AS346" i="6"/>
  <c r="AS347" i="6"/>
  <c r="AS348" i="6"/>
  <c r="AS349" i="6"/>
  <c r="AS350" i="6"/>
  <c r="AS351" i="6"/>
  <c r="AS352" i="6"/>
  <c r="AS353" i="6"/>
  <c r="AS354" i="6"/>
  <c r="AS355" i="6"/>
  <c r="AS356" i="6"/>
  <c r="AS357" i="6"/>
  <c r="AS358" i="6"/>
  <c r="AS359" i="6"/>
  <c r="AS360" i="6"/>
  <c r="AS361" i="6"/>
  <c r="AS362" i="6"/>
  <c r="AS363" i="6"/>
  <c r="AS364" i="6"/>
  <c r="AS365" i="6"/>
  <c r="AS419" i="6"/>
  <c r="AS366" i="6"/>
  <c r="AS421" i="6"/>
  <c r="AS422" i="6"/>
  <c r="AS423" i="6"/>
  <c r="AS424" i="6"/>
  <c r="AS425" i="6"/>
  <c r="AS426" i="6"/>
  <c r="AS427" i="6"/>
  <c r="AS428" i="6"/>
  <c r="AS429" i="6"/>
  <c r="AS430" i="6"/>
  <c r="AS431" i="6"/>
  <c r="AS432" i="6"/>
  <c r="AS433" i="6"/>
  <c r="AS434" i="6"/>
  <c r="AS435" i="6"/>
  <c r="AS436" i="6"/>
  <c r="AS437" i="6"/>
  <c r="AS438" i="6"/>
  <c r="AS439" i="6"/>
  <c r="AS440" i="6"/>
  <c r="AS441" i="6"/>
  <c r="AS442" i="6"/>
  <c r="AS443" i="6"/>
  <c r="AS444" i="6"/>
  <c r="AS445" i="6"/>
  <c r="AS446" i="6"/>
  <c r="AS447" i="6"/>
  <c r="AS448" i="6"/>
  <c r="AS449" i="6"/>
  <c r="AS450" i="6"/>
  <c r="AS451" i="6"/>
  <c r="AS452" i="6"/>
  <c r="AS453" i="6"/>
  <c r="AS454" i="6"/>
  <c r="AS455" i="6"/>
  <c r="AS456" i="6"/>
  <c r="AS457" i="6"/>
  <c r="AS458" i="6"/>
  <c r="AS459" i="6"/>
  <c r="AS460" i="6"/>
  <c r="AS461" i="6"/>
  <c r="AS462" i="6"/>
  <c r="AS463" i="6"/>
  <c r="AS464" i="6"/>
  <c r="AS465" i="6"/>
  <c r="AS466" i="6"/>
  <c r="AS467" i="6"/>
  <c r="AS468" i="6"/>
  <c r="AS469" i="6"/>
  <c r="AS470" i="6"/>
  <c r="AS471" i="6"/>
  <c r="AS472" i="6"/>
  <c r="AS473" i="6"/>
  <c r="AS474" i="6"/>
  <c r="AS475" i="6"/>
  <c r="AS476" i="6"/>
  <c r="AS477" i="6"/>
  <c r="AS478" i="6"/>
  <c r="AS479" i="6"/>
  <c r="AS480" i="6"/>
  <c r="AS481" i="6"/>
  <c r="AS482" i="6"/>
  <c r="AS483" i="6"/>
  <c r="AS484" i="6"/>
  <c r="AS485" i="6"/>
  <c r="AS486" i="6"/>
  <c r="AS487" i="6"/>
  <c r="AS488" i="6"/>
  <c r="AS489" i="6"/>
  <c r="AS490" i="6"/>
  <c r="AS491" i="6"/>
  <c r="AS492" i="6"/>
  <c r="AS493" i="6"/>
  <c r="AS494" i="6"/>
  <c r="AS495" i="6"/>
  <c r="AS496" i="6"/>
  <c r="AS497" i="6"/>
  <c r="AS498" i="6"/>
  <c r="AS499" i="6"/>
  <c r="AS500" i="6"/>
  <c r="AS501" i="6"/>
  <c r="AS502" i="6"/>
  <c r="AS503" i="6"/>
  <c r="AS504" i="6"/>
  <c r="AS505" i="6"/>
  <c r="AS506" i="6"/>
  <c r="AS507" i="6"/>
  <c r="AS508" i="6"/>
  <c r="AS509" i="6"/>
  <c r="AS510" i="6"/>
  <c r="AS511" i="6"/>
  <c r="AS512" i="6"/>
  <c r="AS513" i="6"/>
  <c r="AS514" i="6"/>
  <c r="AS515" i="6"/>
  <c r="AS516" i="6"/>
  <c r="AS517" i="6"/>
  <c r="AS518" i="6"/>
  <c r="AS519" i="6"/>
  <c r="AS520" i="6"/>
  <c r="AS521" i="6"/>
  <c r="AS522" i="6"/>
  <c r="AS523" i="6"/>
  <c r="AS524" i="6"/>
  <c r="AS525" i="6"/>
  <c r="AS526" i="6"/>
  <c r="AS527" i="6"/>
  <c r="AS528" i="6"/>
  <c r="AS529" i="6"/>
  <c r="AS530" i="6"/>
  <c r="AS531" i="6"/>
  <c r="AS532" i="6"/>
  <c r="AS533" i="6"/>
  <c r="AS534" i="6"/>
  <c r="AS535" i="6"/>
  <c r="AS418" i="6"/>
  <c r="AS420" i="6"/>
  <c r="AS536" i="6"/>
  <c r="AS538" i="6"/>
  <c r="AS539" i="6"/>
  <c r="AS540" i="6"/>
  <c r="AS541" i="6"/>
  <c r="AS542" i="6"/>
  <c r="AS543" i="6"/>
  <c r="AS544" i="6"/>
  <c r="AS545" i="6"/>
  <c r="AS546" i="6"/>
  <c r="AS547" i="6"/>
  <c r="AS548" i="6"/>
  <c r="AS549" i="6"/>
  <c r="AS550" i="6"/>
  <c r="AS551" i="6"/>
  <c r="AS552" i="6"/>
  <c r="AS553" i="6"/>
  <c r="AS554" i="6"/>
  <c r="AS555" i="6"/>
  <c r="AS556" i="6"/>
  <c r="AS557" i="6"/>
  <c r="AS558" i="6"/>
  <c r="AS559" i="6"/>
  <c r="AS560" i="6"/>
  <c r="AS561" i="6"/>
  <c r="AS562" i="6"/>
  <c r="AS563" i="6"/>
  <c r="AS564" i="6"/>
  <c r="AS565" i="6"/>
  <c r="AS566" i="6"/>
  <c r="AS567" i="6"/>
  <c r="AS568" i="6"/>
  <c r="AS569" i="6"/>
  <c r="AS570" i="6"/>
  <c r="AS571" i="6"/>
  <c r="AS572" i="6"/>
  <c r="AS573" i="6"/>
  <c r="AS574" i="6"/>
  <c r="AS575" i="6"/>
  <c r="AS576" i="6"/>
  <c r="AS577" i="6"/>
  <c r="AS578" i="6"/>
  <c r="AS579" i="6"/>
  <c r="AS580" i="6"/>
  <c r="AS581" i="6"/>
  <c r="AS582" i="6"/>
  <c r="AS583" i="6"/>
  <c r="AS584" i="6"/>
  <c r="AS585" i="6"/>
  <c r="AS586" i="6"/>
  <c r="AS587" i="6"/>
  <c r="AS588" i="6"/>
  <c r="AS589" i="6"/>
  <c r="AS590" i="6"/>
  <c r="AS591" i="6"/>
  <c r="AS592" i="6"/>
  <c r="AS593" i="6"/>
  <c r="AS594" i="6"/>
  <c r="AS595" i="6"/>
  <c r="AS596" i="6"/>
  <c r="AS597" i="6"/>
  <c r="AS598" i="6"/>
  <c r="AS599" i="6"/>
  <c r="AS600" i="6"/>
  <c r="AS601" i="6"/>
  <c r="AS602" i="6"/>
  <c r="AS603" i="6"/>
  <c r="AS604" i="6"/>
  <c r="AS605" i="6"/>
  <c r="AS606" i="6"/>
  <c r="AS607" i="6"/>
  <c r="AS608" i="6"/>
  <c r="AS609" i="6"/>
  <c r="AS610" i="6"/>
  <c r="AS611" i="6"/>
  <c r="AS612" i="6"/>
  <c r="AS613" i="6"/>
  <c r="AS614" i="6"/>
  <c r="AS615" i="6"/>
  <c r="AS616" i="6"/>
  <c r="AS617" i="6"/>
  <c r="AS618" i="6"/>
  <c r="AS619" i="6"/>
  <c r="AS620" i="6"/>
  <c r="AS621" i="6"/>
  <c r="AS622" i="6"/>
  <c r="AS623" i="6"/>
  <c r="AS624" i="6"/>
  <c r="AS625" i="6"/>
  <c r="AS626" i="6"/>
  <c r="AS627" i="6"/>
  <c r="AS628" i="6"/>
  <c r="AS629" i="6"/>
  <c r="AS630" i="6"/>
  <c r="AS631" i="6"/>
  <c r="AS632" i="6"/>
  <c r="AS633" i="6"/>
  <c r="AS634" i="6"/>
  <c r="AS635" i="6"/>
  <c r="AS636" i="6"/>
  <c r="AS637" i="6"/>
  <c r="AS638" i="6"/>
  <c r="AS537" i="6"/>
  <c r="AS640" i="6"/>
  <c r="AS642" i="6"/>
  <c r="AS643" i="6"/>
  <c r="AS644" i="6"/>
  <c r="AS645" i="6"/>
  <c r="AS646" i="6"/>
  <c r="AS647" i="6"/>
  <c r="AS648" i="6"/>
  <c r="AS649" i="6"/>
  <c r="AS650" i="6"/>
  <c r="AS651" i="6"/>
  <c r="AS652" i="6"/>
  <c r="AS653" i="6"/>
  <c r="AS654" i="6"/>
  <c r="AS655" i="6"/>
  <c r="AS656" i="6"/>
  <c r="AS657" i="6"/>
  <c r="AS658" i="6"/>
  <c r="AS659" i="6"/>
  <c r="AS660" i="6"/>
  <c r="AS661" i="6"/>
  <c r="AS639" i="6"/>
  <c r="AS641" i="6"/>
  <c r="AT11" i="6"/>
  <c r="AU6" i="6"/>
  <c r="AT7" i="6"/>
  <c r="AT8" i="6"/>
  <c r="AT7" i="9" l="1"/>
  <c r="AT8" i="9"/>
  <c r="DA12" i="9"/>
  <c r="DA16" i="9"/>
  <c r="DA15" i="9"/>
  <c r="DA18" i="9"/>
  <c r="DA13" i="9"/>
  <c r="DA23" i="9"/>
  <c r="DA27" i="9"/>
  <c r="DA22" i="9"/>
  <c r="DA26" i="9"/>
  <c r="DA19" i="9"/>
  <c r="DA21" i="9"/>
  <c r="DA31" i="9"/>
  <c r="DA17" i="9"/>
  <c r="DA24" i="9"/>
  <c r="DA28" i="9"/>
  <c r="DA30" i="9"/>
  <c r="DA14" i="9"/>
  <c r="DA33" i="9"/>
  <c r="DA36" i="9"/>
  <c r="DA40" i="9"/>
  <c r="DA44" i="9"/>
  <c r="DA48" i="9"/>
  <c r="DA20" i="9"/>
  <c r="DA34" i="9"/>
  <c r="DA35" i="9"/>
  <c r="DA39" i="9"/>
  <c r="DA43" i="9"/>
  <c r="DA47" i="9"/>
  <c r="DA25" i="9"/>
  <c r="DA42" i="9"/>
  <c r="DA54" i="9"/>
  <c r="DA58" i="9"/>
  <c r="DA62" i="9"/>
  <c r="DA37" i="9"/>
  <c r="DA45" i="9"/>
  <c r="DA53" i="9"/>
  <c r="DA57" i="9"/>
  <c r="DA61" i="9"/>
  <c r="DA29" i="9"/>
  <c r="DA38" i="9"/>
  <c r="DA50" i="9"/>
  <c r="DA56" i="9"/>
  <c r="DA68" i="9"/>
  <c r="DA72" i="9"/>
  <c r="DA76" i="9"/>
  <c r="DA80" i="9"/>
  <c r="DA84" i="9"/>
  <c r="DA88" i="9"/>
  <c r="DA92" i="9"/>
  <c r="DA41" i="9"/>
  <c r="DA59" i="9"/>
  <c r="DA67" i="9"/>
  <c r="DA71" i="9"/>
  <c r="DA75" i="9"/>
  <c r="DA79" i="9"/>
  <c r="DA83" i="9"/>
  <c r="DA87" i="9"/>
  <c r="DA91" i="9"/>
  <c r="DA95" i="9"/>
  <c r="DA52" i="9"/>
  <c r="DA63" i="9"/>
  <c r="DA66" i="9"/>
  <c r="DA49" i="9"/>
  <c r="DA55" i="9"/>
  <c r="DA69" i="9"/>
  <c r="DA77" i="9"/>
  <c r="DA46" i="9"/>
  <c r="DA51" i="9"/>
  <c r="DA60" i="9"/>
  <c r="DA32" i="9"/>
  <c r="DA74" i="9"/>
  <c r="DA78" i="9"/>
  <c r="DA85" i="9"/>
  <c r="DA93" i="9"/>
  <c r="DA96" i="9"/>
  <c r="DA97" i="9"/>
  <c r="DA99" i="9"/>
  <c r="DA103" i="9"/>
  <c r="DA107" i="9"/>
  <c r="DA111" i="9"/>
  <c r="DA115" i="9"/>
  <c r="DA119" i="9"/>
  <c r="DA123" i="9"/>
  <c r="DA127" i="9"/>
  <c r="DA82" i="9"/>
  <c r="DA86" i="9"/>
  <c r="DA94" i="9"/>
  <c r="DA98" i="9"/>
  <c r="DA102" i="9"/>
  <c r="DA106" i="9"/>
  <c r="DA110" i="9"/>
  <c r="DA114" i="9"/>
  <c r="DA118" i="9"/>
  <c r="DA81" i="9"/>
  <c r="DA90" i="9"/>
  <c r="DA100" i="9"/>
  <c r="DA108" i="9"/>
  <c r="DA65" i="9"/>
  <c r="DA89" i="9"/>
  <c r="DA101" i="9"/>
  <c r="DA113" i="9"/>
  <c r="DA120" i="9"/>
  <c r="DA122" i="9"/>
  <c r="DA130" i="9"/>
  <c r="DA134" i="9"/>
  <c r="DA138" i="9"/>
  <c r="DA142" i="9"/>
  <c r="DA146" i="9"/>
  <c r="DA150" i="9"/>
  <c r="DA154" i="9"/>
  <c r="DA158" i="9"/>
  <c r="DA162" i="9"/>
  <c r="DA166" i="9"/>
  <c r="DA170" i="9"/>
  <c r="DA174" i="9"/>
  <c r="DA178" i="9"/>
  <c r="DA182" i="9"/>
  <c r="DA186" i="9"/>
  <c r="DA190" i="9"/>
  <c r="DA194" i="9"/>
  <c r="DA198" i="9"/>
  <c r="DA202" i="9"/>
  <c r="DA64" i="9"/>
  <c r="DA70" i="9"/>
  <c r="DA121" i="9"/>
  <c r="DA124" i="9"/>
  <c r="DA125" i="9"/>
  <c r="DA126" i="9"/>
  <c r="DA129" i="9"/>
  <c r="DA133" i="9"/>
  <c r="DA137" i="9"/>
  <c r="DA141" i="9"/>
  <c r="DA145" i="9"/>
  <c r="DA149" i="9"/>
  <c r="DA153" i="9"/>
  <c r="DA157" i="9"/>
  <c r="DA161" i="9"/>
  <c r="DA165" i="9"/>
  <c r="DA169" i="9"/>
  <c r="DA173" i="9"/>
  <c r="DA177" i="9"/>
  <c r="DA73" i="9"/>
  <c r="DA116" i="9"/>
  <c r="DA132" i="9"/>
  <c r="DA140" i="9"/>
  <c r="DA112" i="9"/>
  <c r="DA128" i="9"/>
  <c r="DA136" i="9"/>
  <c r="DA144" i="9"/>
  <c r="DA152" i="9"/>
  <c r="DA105" i="9"/>
  <c r="DA135" i="9"/>
  <c r="DA147" i="9"/>
  <c r="DA159" i="9"/>
  <c r="DA167" i="9"/>
  <c r="DA175" i="9"/>
  <c r="DA180" i="9"/>
  <c r="DA181" i="9"/>
  <c r="DA195" i="9"/>
  <c r="DA196" i="9"/>
  <c r="DA197" i="9"/>
  <c r="DA203" i="9"/>
  <c r="DA207" i="9"/>
  <c r="DA211" i="9"/>
  <c r="DA215" i="9"/>
  <c r="DA219" i="9"/>
  <c r="DA117" i="9"/>
  <c r="DA131" i="9"/>
  <c r="DA151" i="9"/>
  <c r="DA155" i="9"/>
  <c r="DA160" i="9"/>
  <c r="DA168" i="9"/>
  <c r="DA176" i="9"/>
  <c r="DA183" i="9"/>
  <c r="DA184" i="9"/>
  <c r="DA185" i="9"/>
  <c r="DA199" i="9"/>
  <c r="DA200" i="9"/>
  <c r="DA201" i="9"/>
  <c r="DA206" i="9"/>
  <c r="DA210" i="9"/>
  <c r="DA214" i="9"/>
  <c r="DA218" i="9"/>
  <c r="DA222" i="9"/>
  <c r="DA226" i="9"/>
  <c r="DA230" i="9"/>
  <c r="DA234" i="9"/>
  <c r="DA238" i="9"/>
  <c r="DA242" i="9"/>
  <c r="DA246" i="9"/>
  <c r="DA250" i="9"/>
  <c r="DA109" i="9"/>
  <c r="DA139" i="9"/>
  <c r="DA156" i="9"/>
  <c r="DA164" i="9"/>
  <c r="DA191" i="9"/>
  <c r="DA193" i="9"/>
  <c r="DA208" i="9"/>
  <c r="DA216" i="9"/>
  <c r="DA143" i="9"/>
  <c r="DA172" i="9"/>
  <c r="DA192" i="9"/>
  <c r="DA204" i="9"/>
  <c r="DA212" i="9"/>
  <c r="DA220" i="9"/>
  <c r="DA223" i="9"/>
  <c r="DA224" i="9"/>
  <c r="DA225" i="9"/>
  <c r="DA239" i="9"/>
  <c r="DA240" i="9"/>
  <c r="DA241" i="9"/>
  <c r="DA163" i="9"/>
  <c r="DA188" i="9"/>
  <c r="DA209" i="9"/>
  <c r="DA233" i="9"/>
  <c r="DA236" i="9"/>
  <c r="DA243" i="9"/>
  <c r="DA255" i="9"/>
  <c r="DA259" i="9"/>
  <c r="DA263" i="9"/>
  <c r="DA267" i="9"/>
  <c r="DA271" i="9"/>
  <c r="DA275" i="9"/>
  <c r="DA148" i="9"/>
  <c r="DA179" i="9"/>
  <c r="DA217" i="9"/>
  <c r="DA231" i="9"/>
  <c r="DA247" i="9"/>
  <c r="DA248" i="9"/>
  <c r="DA249" i="9"/>
  <c r="DA257" i="9"/>
  <c r="DA261" i="9"/>
  <c r="DA265" i="9"/>
  <c r="DA269" i="9"/>
  <c r="DA273" i="9"/>
  <c r="DA277" i="9"/>
  <c r="DA281" i="9"/>
  <c r="DA285" i="9"/>
  <c r="DA289" i="9"/>
  <c r="DA293" i="9"/>
  <c r="DA297" i="9"/>
  <c r="DA301" i="9"/>
  <c r="DA305" i="9"/>
  <c r="DA309" i="9"/>
  <c r="DA313" i="9"/>
  <c r="DA104" i="9"/>
  <c r="DA187" i="9"/>
  <c r="DA205" i="9"/>
  <c r="DA245" i="9"/>
  <c r="DA258" i="9"/>
  <c r="DA266" i="9"/>
  <c r="DA274" i="9"/>
  <c r="DA286" i="9"/>
  <c r="DA287" i="9"/>
  <c r="DA288" i="9"/>
  <c r="DA302" i="9"/>
  <c r="DA303" i="9"/>
  <c r="DA304" i="9"/>
  <c r="DA317" i="9"/>
  <c r="DA321" i="9"/>
  <c r="DA325" i="9"/>
  <c r="DA329" i="9"/>
  <c r="DA333" i="9"/>
  <c r="DA337" i="9"/>
  <c r="DA341" i="9"/>
  <c r="DA345" i="9"/>
  <c r="DA349" i="9"/>
  <c r="DA353" i="9"/>
  <c r="DA357" i="9"/>
  <c r="DA361" i="9"/>
  <c r="DA365" i="9"/>
  <c r="DA369" i="9"/>
  <c r="DA373" i="9"/>
  <c r="DA377" i="9"/>
  <c r="DA381" i="9"/>
  <c r="DA385" i="9"/>
  <c r="DA389" i="9"/>
  <c r="DA393" i="9"/>
  <c r="DA397" i="9"/>
  <c r="DA401" i="9"/>
  <c r="DA405" i="9"/>
  <c r="DA409" i="9"/>
  <c r="DA413" i="9"/>
  <c r="DA417" i="9"/>
  <c r="DA421" i="9"/>
  <c r="DA425" i="9"/>
  <c r="DA429" i="9"/>
  <c r="DA433" i="9"/>
  <c r="DA437" i="9"/>
  <c r="DA441" i="9"/>
  <c r="DA229" i="9"/>
  <c r="DA235" i="9"/>
  <c r="DA251" i="9"/>
  <c r="DA253" i="9"/>
  <c r="DA256" i="9"/>
  <c r="DA264" i="9"/>
  <c r="DA272" i="9"/>
  <c r="DA290" i="9"/>
  <c r="DA291" i="9"/>
  <c r="DA292" i="9"/>
  <c r="DA306" i="9"/>
  <c r="DA307" i="9"/>
  <c r="DA308" i="9"/>
  <c r="DA316" i="9"/>
  <c r="DA320" i="9"/>
  <c r="DA324" i="9"/>
  <c r="DA328" i="9"/>
  <c r="DA332" i="9"/>
  <c r="DA336" i="9"/>
  <c r="DA340" i="9"/>
  <c r="DA344" i="9"/>
  <c r="DA348" i="9"/>
  <c r="DA352" i="9"/>
  <c r="DA356" i="9"/>
  <c r="DA360" i="9"/>
  <c r="DA364" i="9"/>
  <c r="DA368" i="9"/>
  <c r="DA372" i="9"/>
  <c r="DA221" i="9"/>
  <c r="DA228" i="9"/>
  <c r="DA237" i="9"/>
  <c r="DA189" i="9"/>
  <c r="DA227" i="9"/>
  <c r="DA268" i="9"/>
  <c r="DA282" i="9"/>
  <c r="DA284" i="9"/>
  <c r="DA299" i="9"/>
  <c r="DA314" i="9"/>
  <c r="DA318" i="9"/>
  <c r="DA326" i="9"/>
  <c r="DA334" i="9"/>
  <c r="DA342" i="9"/>
  <c r="DA350" i="9"/>
  <c r="DA358" i="9"/>
  <c r="DA366" i="9"/>
  <c r="DA378" i="9"/>
  <c r="DA379" i="9"/>
  <c r="DA380" i="9"/>
  <c r="DA394" i="9"/>
  <c r="DA395" i="9"/>
  <c r="DA396" i="9"/>
  <c r="DA410" i="9"/>
  <c r="DA411" i="9"/>
  <c r="DA412" i="9"/>
  <c r="DA426" i="9"/>
  <c r="DA427" i="9"/>
  <c r="DA428" i="9"/>
  <c r="DA442" i="9"/>
  <c r="DA443" i="9"/>
  <c r="DA444" i="9"/>
  <c r="DA254" i="9"/>
  <c r="DA270" i="9"/>
  <c r="DA279" i="9"/>
  <c r="DA294" i="9"/>
  <c r="DA296" i="9"/>
  <c r="DA311" i="9"/>
  <c r="DA319" i="9"/>
  <c r="DA327" i="9"/>
  <c r="DA335" i="9"/>
  <c r="DA343" i="9"/>
  <c r="DA351" i="9"/>
  <c r="DA359" i="9"/>
  <c r="DA367" i="9"/>
  <c r="DA382" i="9"/>
  <c r="DA383" i="9"/>
  <c r="DA384" i="9"/>
  <c r="DA398" i="9"/>
  <c r="DA399" i="9"/>
  <c r="DA400" i="9"/>
  <c r="DA414" i="9"/>
  <c r="DA415" i="9"/>
  <c r="DA416" i="9"/>
  <c r="DA430" i="9"/>
  <c r="DA431" i="9"/>
  <c r="DA432" i="9"/>
  <c r="DA446" i="9"/>
  <c r="DA450" i="9"/>
  <c r="DA454" i="9"/>
  <c r="DA458" i="9"/>
  <c r="DA462" i="9"/>
  <c r="DA466" i="9"/>
  <c r="DA470" i="9"/>
  <c r="DA474" i="9"/>
  <c r="DA478" i="9"/>
  <c r="DA482" i="9"/>
  <c r="DA486" i="9"/>
  <c r="DA490" i="9"/>
  <c r="DA494" i="9"/>
  <c r="DA498" i="9"/>
  <c r="DA502" i="9"/>
  <c r="DA506" i="9"/>
  <c r="DA510" i="9"/>
  <c r="DA514" i="9"/>
  <c r="DA518" i="9"/>
  <c r="DA213" i="9"/>
  <c r="DA252" i="9"/>
  <c r="DA260" i="9"/>
  <c r="DA276" i="9"/>
  <c r="DA298" i="9"/>
  <c r="DA330" i="9"/>
  <c r="DA346" i="9"/>
  <c r="DA362" i="9"/>
  <c r="DA387" i="9"/>
  <c r="DA402" i="9"/>
  <c r="DA404" i="9"/>
  <c r="DA419" i="9"/>
  <c r="DA434" i="9"/>
  <c r="DA436" i="9"/>
  <c r="DA451" i="9"/>
  <c r="DA452" i="9"/>
  <c r="DA453" i="9"/>
  <c r="DA467" i="9"/>
  <c r="DA468" i="9"/>
  <c r="DA469" i="9"/>
  <c r="DA483" i="9"/>
  <c r="DA484" i="9"/>
  <c r="DA485" i="9"/>
  <c r="DA499" i="9"/>
  <c r="DA500" i="9"/>
  <c r="DA501" i="9"/>
  <c r="DA515" i="9"/>
  <c r="DA516" i="9"/>
  <c r="DA517" i="9"/>
  <c r="DA525" i="9"/>
  <c r="DA529" i="9"/>
  <c r="DA533" i="9"/>
  <c r="DA537" i="9"/>
  <c r="DA541" i="9"/>
  <c r="DA545" i="9"/>
  <c r="DA549" i="9"/>
  <c r="DA553" i="9"/>
  <c r="DA557" i="9"/>
  <c r="DA561" i="9"/>
  <c r="DA565" i="9"/>
  <c r="DA569" i="9"/>
  <c r="DA573" i="9"/>
  <c r="DA577" i="9"/>
  <c r="DA581" i="9"/>
  <c r="DA585" i="9"/>
  <c r="DA589" i="9"/>
  <c r="DA593" i="9"/>
  <c r="DA597" i="9"/>
  <c r="DA601" i="9"/>
  <c r="DA605" i="9"/>
  <c r="DA609" i="9"/>
  <c r="DA613" i="9"/>
  <c r="DA617" i="9"/>
  <c r="DA621" i="9"/>
  <c r="DA625" i="9"/>
  <c r="DA629" i="9"/>
  <c r="DA633" i="9"/>
  <c r="DA637" i="9"/>
  <c r="DA641" i="9"/>
  <c r="DA645" i="9"/>
  <c r="DA649" i="9"/>
  <c r="DA653" i="9"/>
  <c r="DA657" i="9"/>
  <c r="DA661" i="9"/>
  <c r="DA527" i="9"/>
  <c r="DA539" i="9"/>
  <c r="DA543" i="9"/>
  <c r="DA555" i="9"/>
  <c r="DA559" i="9"/>
  <c r="DA571" i="9"/>
  <c r="DA575" i="9"/>
  <c r="DA591" i="9"/>
  <c r="DA603" i="9"/>
  <c r="DA611" i="9"/>
  <c r="DA619" i="9"/>
  <c r="DA627" i="9"/>
  <c r="DA631" i="9"/>
  <c r="DA651" i="9"/>
  <c r="DA171" i="9"/>
  <c r="DA447" i="9"/>
  <c r="DA244" i="9"/>
  <c r="DA262" i="9"/>
  <c r="DA280" i="9"/>
  <c r="DA310" i="9"/>
  <c r="DA323" i="9"/>
  <c r="DA339" i="9"/>
  <c r="DA355" i="9"/>
  <c r="DA371" i="9"/>
  <c r="DA374" i="9"/>
  <c r="DA376" i="9"/>
  <c r="DA391" i="9"/>
  <c r="DA406" i="9"/>
  <c r="DA408" i="9"/>
  <c r="DA423" i="9"/>
  <c r="DA438" i="9"/>
  <c r="DA440" i="9"/>
  <c r="DA455" i="9"/>
  <c r="DA456" i="9"/>
  <c r="DA457" i="9"/>
  <c r="DA471" i="9"/>
  <c r="DA472" i="9"/>
  <c r="DA473" i="9"/>
  <c r="DA487" i="9"/>
  <c r="DA488" i="9"/>
  <c r="DA489" i="9"/>
  <c r="DA503" i="9"/>
  <c r="DA504" i="9"/>
  <c r="DA505" i="9"/>
  <c r="DA519" i="9"/>
  <c r="DA520" i="9"/>
  <c r="DA521" i="9"/>
  <c r="DA524" i="9"/>
  <c r="DA528" i="9"/>
  <c r="DA532" i="9"/>
  <c r="DA536" i="9"/>
  <c r="DA540" i="9"/>
  <c r="DA544" i="9"/>
  <c r="DA548" i="9"/>
  <c r="DA552" i="9"/>
  <c r="DA556" i="9"/>
  <c r="DA560" i="9"/>
  <c r="DA564" i="9"/>
  <c r="DA568" i="9"/>
  <c r="DA572" i="9"/>
  <c r="DA576" i="9"/>
  <c r="DA580" i="9"/>
  <c r="DA584" i="9"/>
  <c r="DA588" i="9"/>
  <c r="DA592" i="9"/>
  <c r="DA596" i="9"/>
  <c r="DA600" i="9"/>
  <c r="DA604" i="9"/>
  <c r="DA608" i="9"/>
  <c r="DA612" i="9"/>
  <c r="DA616" i="9"/>
  <c r="DA620" i="9"/>
  <c r="DA624" i="9"/>
  <c r="DA628" i="9"/>
  <c r="DA632" i="9"/>
  <c r="DA636" i="9"/>
  <c r="DA640" i="9"/>
  <c r="DA644" i="9"/>
  <c r="DA648" i="9"/>
  <c r="DA652" i="9"/>
  <c r="DA656" i="9"/>
  <c r="DA660" i="9"/>
  <c r="DA587" i="9"/>
  <c r="DA595" i="9"/>
  <c r="DA659" i="9"/>
  <c r="DA278" i="9"/>
  <c r="DA295" i="9"/>
  <c r="DA312" i="9"/>
  <c r="DA315" i="9"/>
  <c r="DA331" i="9"/>
  <c r="DA347" i="9"/>
  <c r="DA363" i="9"/>
  <c r="DA375" i="9"/>
  <c r="DA390" i="9"/>
  <c r="DA422" i="9"/>
  <c r="DA424" i="9"/>
  <c r="DA439" i="9"/>
  <c r="DA449" i="9"/>
  <c r="DA232" i="9"/>
  <c r="DA283" i="9"/>
  <c r="DA300" i="9"/>
  <c r="DA322" i="9"/>
  <c r="DA338" i="9"/>
  <c r="DA354" i="9"/>
  <c r="DA370" i="9"/>
  <c r="DA386" i="9"/>
  <c r="DA388" i="9"/>
  <c r="DA403" i="9"/>
  <c r="DA418" i="9"/>
  <c r="DA420" i="9"/>
  <c r="DA435" i="9"/>
  <c r="DA445" i="9"/>
  <c r="DA459" i="9"/>
  <c r="DA460" i="9"/>
  <c r="DA461" i="9"/>
  <c r="DA475" i="9"/>
  <c r="DA476" i="9"/>
  <c r="DA477" i="9"/>
  <c r="DA491" i="9"/>
  <c r="DA492" i="9"/>
  <c r="DA493" i="9"/>
  <c r="DA507" i="9"/>
  <c r="DA508" i="9"/>
  <c r="DA509" i="9"/>
  <c r="DA523" i="9"/>
  <c r="DA531" i="9"/>
  <c r="DA535" i="9"/>
  <c r="DA547" i="9"/>
  <c r="DA551" i="9"/>
  <c r="DA563" i="9"/>
  <c r="DA567" i="9"/>
  <c r="DA579" i="9"/>
  <c r="DA583" i="9"/>
  <c r="DA599" i="9"/>
  <c r="DA607" i="9"/>
  <c r="DA615" i="9"/>
  <c r="DA623" i="9"/>
  <c r="DA635" i="9"/>
  <c r="DA639" i="9"/>
  <c r="DA643" i="9"/>
  <c r="DA647" i="9"/>
  <c r="DA655" i="9"/>
  <c r="DA392" i="9"/>
  <c r="DA407" i="9"/>
  <c r="DA448" i="9"/>
  <c r="DA479" i="9"/>
  <c r="DA496" i="9"/>
  <c r="DA513" i="9"/>
  <c r="DA526" i="9"/>
  <c r="DA542" i="9"/>
  <c r="DA558" i="9"/>
  <c r="DA574" i="9"/>
  <c r="DA590" i="9"/>
  <c r="DA606" i="9"/>
  <c r="DA622" i="9"/>
  <c r="DA638" i="9"/>
  <c r="DA654" i="9"/>
  <c r="DA562" i="9"/>
  <c r="DA610" i="9"/>
  <c r="DA642" i="9"/>
  <c r="DA658" i="9"/>
  <c r="DA465" i="9"/>
  <c r="DA495" i="9"/>
  <c r="DA512" i="9"/>
  <c r="DA522" i="9"/>
  <c r="DA538" i="9"/>
  <c r="DA554" i="9"/>
  <c r="DA570" i="9"/>
  <c r="DA586" i="9"/>
  <c r="DA602" i="9"/>
  <c r="DA618" i="9"/>
  <c r="DA634" i="9"/>
  <c r="DA650" i="9"/>
  <c r="DA463" i="9"/>
  <c r="DA530" i="9"/>
  <c r="DA546" i="9"/>
  <c r="DA626" i="9"/>
  <c r="DA464" i="9"/>
  <c r="DA481" i="9"/>
  <c r="DA511" i="9"/>
  <c r="DA534" i="9"/>
  <c r="DA550" i="9"/>
  <c r="DA566" i="9"/>
  <c r="DA582" i="9"/>
  <c r="DA598" i="9"/>
  <c r="DA614" i="9"/>
  <c r="DA630" i="9"/>
  <c r="DA646" i="9"/>
  <c r="DA480" i="9"/>
  <c r="DA497" i="9"/>
  <c r="DA578" i="9"/>
  <c r="DA594" i="9"/>
  <c r="DB11" i="9"/>
  <c r="DB8" i="9"/>
  <c r="DB7" i="9"/>
  <c r="AS12" i="9"/>
  <c r="AS16" i="9"/>
  <c r="AS20" i="9"/>
  <c r="AS24" i="9"/>
  <c r="AS28" i="9"/>
  <c r="AS32" i="9"/>
  <c r="AS36" i="9"/>
  <c r="AS41" i="9"/>
  <c r="AS45" i="9"/>
  <c r="AS49" i="9"/>
  <c r="AS53" i="9"/>
  <c r="AS56" i="9"/>
  <c r="AS60" i="9"/>
  <c r="AS64" i="9"/>
  <c r="AS68" i="9"/>
  <c r="AS72" i="9"/>
  <c r="AS76" i="9"/>
  <c r="AS80" i="9"/>
  <c r="AS84" i="9"/>
  <c r="AS88" i="9"/>
  <c r="AS92" i="9"/>
  <c r="AS96" i="9"/>
  <c r="AS100" i="9"/>
  <c r="AS104" i="9"/>
  <c r="AS108" i="9"/>
  <c r="AS112" i="9"/>
  <c r="AS116" i="9"/>
  <c r="AS120" i="9"/>
  <c r="AS124" i="9"/>
  <c r="AS128" i="9"/>
  <c r="AS132" i="9"/>
  <c r="AS136" i="9"/>
  <c r="AS140" i="9"/>
  <c r="AS144" i="9"/>
  <c r="AS148" i="9"/>
  <c r="AS152" i="9"/>
  <c r="AS156" i="9"/>
  <c r="AS160" i="9"/>
  <c r="AS164" i="9"/>
  <c r="AS168" i="9"/>
  <c r="AS172" i="9"/>
  <c r="AS176" i="9"/>
  <c r="AS182" i="9"/>
  <c r="AS186" i="9"/>
  <c r="AS190" i="9"/>
  <c r="AS194" i="9"/>
  <c r="AS198" i="9"/>
  <c r="AS202" i="9"/>
  <c r="AS206" i="9"/>
  <c r="AS210" i="9"/>
  <c r="AS178" i="9"/>
  <c r="AS216" i="9"/>
  <c r="AS220" i="9"/>
  <c r="AS224" i="9"/>
  <c r="AS228" i="9"/>
  <c r="AS232" i="9"/>
  <c r="AS236" i="9"/>
  <c r="AS240" i="9"/>
  <c r="AS244" i="9"/>
  <c r="AS248" i="9"/>
  <c r="AS252" i="9"/>
  <c r="AS256" i="9"/>
  <c r="AS260" i="9"/>
  <c r="AS264" i="9"/>
  <c r="AS268" i="9"/>
  <c r="AS272" i="9"/>
  <c r="AS276" i="9"/>
  <c r="AS284" i="9"/>
  <c r="AS288" i="9"/>
  <c r="AS292" i="9"/>
  <c r="AS296" i="9"/>
  <c r="AS300" i="9"/>
  <c r="AS304" i="9"/>
  <c r="AS308" i="9"/>
  <c r="AS312" i="9"/>
  <c r="AS316" i="9"/>
  <c r="AS320" i="9"/>
  <c r="AS324" i="9"/>
  <c r="AS328" i="9"/>
  <c r="AS332" i="9"/>
  <c r="AS336" i="9"/>
  <c r="AS340" i="9"/>
  <c r="AS344" i="9"/>
  <c r="AS281" i="9"/>
  <c r="AS348" i="9"/>
  <c r="AS352" i="9"/>
  <c r="AS356" i="9"/>
  <c r="AS360" i="9"/>
  <c r="AS364" i="9"/>
  <c r="AS368" i="9"/>
  <c r="AS372" i="9"/>
  <c r="AS376" i="9"/>
  <c r="AS380" i="9"/>
  <c r="AS384" i="9"/>
  <c r="AS389" i="9"/>
  <c r="AS397" i="9"/>
  <c r="AS405" i="9"/>
  <c r="AS413" i="9"/>
  <c r="AS417" i="9"/>
  <c r="AS421" i="9"/>
  <c r="AS425" i="9"/>
  <c r="AS429" i="9"/>
  <c r="AS433" i="9"/>
  <c r="AS437" i="9"/>
  <c r="AS441" i="9"/>
  <c r="AS445" i="9"/>
  <c r="AS449" i="9"/>
  <c r="AS453" i="9"/>
  <c r="AS457" i="9"/>
  <c r="AS461" i="9"/>
  <c r="AS465" i="9"/>
  <c r="AS469" i="9"/>
  <c r="AS473" i="9"/>
  <c r="AS477" i="9"/>
  <c r="AS394" i="9"/>
  <c r="AS402" i="9"/>
  <c r="AS410" i="9"/>
  <c r="AS480" i="9"/>
  <c r="AS484" i="9"/>
  <c r="AS488" i="9"/>
  <c r="AS492" i="9"/>
  <c r="AS496" i="9"/>
  <c r="AS500" i="9"/>
  <c r="AS504" i="9"/>
  <c r="AS508" i="9"/>
  <c r="AS512" i="9"/>
  <c r="AS516" i="9"/>
  <c r="AS520" i="9"/>
  <c r="AS524" i="9"/>
  <c r="AS528" i="9"/>
  <c r="AS532" i="9"/>
  <c r="AS536" i="9"/>
  <c r="AS540" i="9"/>
  <c r="AS544" i="9"/>
  <c r="AS548" i="9"/>
  <c r="AS552" i="9"/>
  <c r="AS556" i="9"/>
  <c r="AS560" i="9"/>
  <c r="AS564" i="9"/>
  <c r="AS568" i="9"/>
  <c r="AS572" i="9"/>
  <c r="AS576" i="9"/>
  <c r="AS580" i="9"/>
  <c r="AS584" i="9"/>
  <c r="AS588" i="9"/>
  <c r="AS592" i="9"/>
  <c r="AS596" i="9"/>
  <c r="AS600" i="9"/>
  <c r="AS604" i="9"/>
  <c r="AS608" i="9"/>
  <c r="AS614" i="9"/>
  <c r="AS618" i="9"/>
  <c r="AS622" i="9"/>
  <c r="AS626" i="9"/>
  <c r="AS630" i="9"/>
  <c r="AS634" i="9"/>
  <c r="AS638" i="9"/>
  <c r="AS642" i="9"/>
  <c r="AS646" i="9"/>
  <c r="AS650" i="9"/>
  <c r="AS654" i="9"/>
  <c r="AS658" i="9"/>
  <c r="AS610" i="9"/>
  <c r="AS13" i="9"/>
  <c r="AS17" i="9"/>
  <c r="AS21" i="9"/>
  <c r="AS25" i="9"/>
  <c r="AS29" i="9"/>
  <c r="AS33" i="9"/>
  <c r="AS37" i="9"/>
  <c r="AS42" i="9"/>
  <c r="AS46" i="9"/>
  <c r="AS50" i="9"/>
  <c r="AS54" i="9"/>
  <c r="AS57" i="9"/>
  <c r="AS61" i="9"/>
  <c r="AS65" i="9"/>
  <c r="AS69" i="9"/>
  <c r="AS73" i="9"/>
  <c r="AS77" i="9"/>
  <c r="AS81" i="9"/>
  <c r="AS85" i="9"/>
  <c r="AS89" i="9"/>
  <c r="AS93" i="9"/>
  <c r="AS97" i="9"/>
  <c r="AS101" i="9"/>
  <c r="AS105" i="9"/>
  <c r="AS109" i="9"/>
  <c r="AS113" i="9"/>
  <c r="AS117" i="9"/>
  <c r="AS121" i="9"/>
  <c r="AS125" i="9"/>
  <c r="AS129" i="9"/>
  <c r="AS133" i="9"/>
  <c r="AS137" i="9"/>
  <c r="AS141" i="9"/>
  <c r="AS145" i="9"/>
  <c r="AS149" i="9"/>
  <c r="AS153" i="9"/>
  <c r="AS157" i="9"/>
  <c r="AS161" i="9"/>
  <c r="AS165" i="9"/>
  <c r="AS169" i="9"/>
  <c r="AS173" i="9"/>
  <c r="AS177" i="9"/>
  <c r="AS183" i="9"/>
  <c r="AS187" i="9"/>
  <c r="AS191" i="9"/>
  <c r="AS195" i="9"/>
  <c r="AS199" i="9"/>
  <c r="AS203" i="9"/>
  <c r="AS207" i="9"/>
  <c r="AS211" i="9"/>
  <c r="AS213" i="9"/>
  <c r="AS217" i="9"/>
  <c r="AS221" i="9"/>
  <c r="AS225" i="9"/>
  <c r="AS229" i="9"/>
  <c r="AS233" i="9"/>
  <c r="AS237" i="9"/>
  <c r="AS241" i="9"/>
  <c r="AS245" i="9"/>
  <c r="AS249" i="9"/>
  <c r="AS253" i="9"/>
  <c r="AS257" i="9"/>
  <c r="AS261" i="9"/>
  <c r="AS265" i="9"/>
  <c r="AS269" i="9"/>
  <c r="AS273" i="9"/>
  <c r="AS277" i="9"/>
  <c r="AS285" i="9"/>
  <c r="AS289" i="9"/>
  <c r="AS293" i="9"/>
  <c r="AS297" i="9"/>
  <c r="AS301" i="9"/>
  <c r="AS305" i="9"/>
  <c r="AS309" i="9"/>
  <c r="AS313" i="9"/>
  <c r="AS317" i="9"/>
  <c r="AS321" i="9"/>
  <c r="AS325" i="9"/>
  <c r="AS329" i="9"/>
  <c r="AS333" i="9"/>
  <c r="AS337" i="9"/>
  <c r="AS341" i="9"/>
  <c r="AS278" i="9"/>
  <c r="AS345" i="9"/>
  <c r="AS349" i="9"/>
  <c r="AS353" i="9"/>
  <c r="AS357" i="9"/>
  <c r="AS361" i="9"/>
  <c r="AS365" i="9"/>
  <c r="AS369" i="9"/>
  <c r="AS373" i="9"/>
  <c r="AS377" i="9"/>
  <c r="AS381" i="9"/>
  <c r="AS385" i="9"/>
  <c r="AS391" i="9"/>
  <c r="AS399" i="9"/>
  <c r="AS407" i="9"/>
  <c r="AS414" i="9"/>
  <c r="AS418" i="9"/>
  <c r="AS422" i="9"/>
  <c r="AS426" i="9"/>
  <c r="AS430" i="9"/>
  <c r="AS434" i="9"/>
  <c r="AS438" i="9"/>
  <c r="AS442" i="9"/>
  <c r="AS446" i="9"/>
  <c r="AS450" i="9"/>
  <c r="AS454" i="9"/>
  <c r="AS458" i="9"/>
  <c r="AS462" i="9"/>
  <c r="AS466" i="9"/>
  <c r="AS470" i="9"/>
  <c r="AS474" i="9"/>
  <c r="AS388" i="9"/>
  <c r="AS396" i="9"/>
  <c r="AS404" i="9"/>
  <c r="AS412" i="9"/>
  <c r="AS481" i="9"/>
  <c r="AS485" i="9"/>
  <c r="AS489" i="9"/>
  <c r="AS493" i="9"/>
  <c r="AS497" i="9"/>
  <c r="AS501" i="9"/>
  <c r="AS505" i="9"/>
  <c r="AS509" i="9"/>
  <c r="AS513" i="9"/>
  <c r="AS517" i="9"/>
  <c r="AS521" i="9"/>
  <c r="AS525" i="9"/>
  <c r="AS529" i="9"/>
  <c r="AS533" i="9"/>
  <c r="AS537" i="9"/>
  <c r="AS541" i="9"/>
  <c r="AS545" i="9"/>
  <c r="AS549" i="9"/>
  <c r="AS553" i="9"/>
  <c r="AS557" i="9"/>
  <c r="AS561" i="9"/>
  <c r="AS565" i="9"/>
  <c r="AS569" i="9"/>
  <c r="AS573" i="9"/>
  <c r="AS577" i="9"/>
  <c r="AS581" i="9"/>
  <c r="AS585" i="9"/>
  <c r="AS589" i="9"/>
  <c r="AS593" i="9"/>
  <c r="AS597" i="9"/>
  <c r="AS601" i="9"/>
  <c r="AS605" i="9"/>
  <c r="AS609" i="9"/>
  <c r="AS615" i="9"/>
  <c r="AS619" i="9"/>
  <c r="AS623" i="9"/>
  <c r="AS627" i="9"/>
  <c r="AS631" i="9"/>
  <c r="AS635" i="9"/>
  <c r="AS639" i="9"/>
  <c r="AS643" i="9"/>
  <c r="AS647" i="9"/>
  <c r="AS651" i="9"/>
  <c r="AS655" i="9"/>
  <c r="AS659" i="9"/>
  <c r="AS611" i="9"/>
  <c r="AS14" i="9"/>
  <c r="AS18" i="9"/>
  <c r="AS22" i="9"/>
  <c r="AS26" i="9"/>
  <c r="AS30" i="9"/>
  <c r="AS34" i="9"/>
  <c r="AS39" i="9"/>
  <c r="AS43" i="9"/>
  <c r="AS47" i="9"/>
  <c r="AS51" i="9"/>
  <c r="AS55" i="9"/>
  <c r="AS58" i="9"/>
  <c r="AS62" i="9"/>
  <c r="AS66" i="9"/>
  <c r="AS70" i="9"/>
  <c r="AS74" i="9"/>
  <c r="AS78" i="9"/>
  <c r="AS82" i="9"/>
  <c r="AS86" i="9"/>
  <c r="AS90" i="9"/>
  <c r="AS94" i="9"/>
  <c r="AS98" i="9"/>
  <c r="AS102" i="9"/>
  <c r="AS106" i="9"/>
  <c r="AS110" i="9"/>
  <c r="AS114" i="9"/>
  <c r="AS118" i="9"/>
  <c r="AS122" i="9"/>
  <c r="AS126" i="9"/>
  <c r="AS130" i="9"/>
  <c r="AS134" i="9"/>
  <c r="AS138" i="9"/>
  <c r="AS142" i="9"/>
  <c r="AS146" i="9"/>
  <c r="AS150" i="9"/>
  <c r="AS154" i="9"/>
  <c r="AS158" i="9"/>
  <c r="AS162" i="9"/>
  <c r="AS166" i="9"/>
  <c r="AS170" i="9"/>
  <c r="AS174" i="9"/>
  <c r="AS180" i="9"/>
  <c r="AS184" i="9"/>
  <c r="AS188" i="9"/>
  <c r="AS192" i="9"/>
  <c r="AS196" i="9"/>
  <c r="AS200" i="9"/>
  <c r="AS204" i="9"/>
  <c r="AS208" i="9"/>
  <c r="AS212" i="9"/>
  <c r="AS214" i="9"/>
  <c r="AS218" i="9"/>
  <c r="AS222" i="9"/>
  <c r="AS226" i="9"/>
  <c r="AS230" i="9"/>
  <c r="AS234" i="9"/>
  <c r="AS238" i="9"/>
  <c r="AS242" i="9"/>
  <c r="AS246" i="9"/>
  <c r="AS250" i="9"/>
  <c r="AS254" i="9"/>
  <c r="AS258" i="9"/>
  <c r="AS262" i="9"/>
  <c r="AS266" i="9"/>
  <c r="AS270" i="9"/>
  <c r="AS274" i="9"/>
  <c r="AS282" i="9"/>
  <c r="AS286" i="9"/>
  <c r="AS290" i="9"/>
  <c r="AS294" i="9"/>
  <c r="AS298" i="9"/>
  <c r="AS302" i="9"/>
  <c r="AS306" i="9"/>
  <c r="AS310" i="9"/>
  <c r="AS314" i="9"/>
  <c r="AS318" i="9"/>
  <c r="AS322" i="9"/>
  <c r="AS326" i="9"/>
  <c r="AS330" i="9"/>
  <c r="AS334" i="9"/>
  <c r="AS338" i="9"/>
  <c r="AS342" i="9"/>
  <c r="AS279" i="9"/>
  <c r="AS346" i="9"/>
  <c r="AS350" i="9"/>
  <c r="AS354" i="9"/>
  <c r="AS358" i="9"/>
  <c r="AS362" i="9"/>
  <c r="AS366" i="9"/>
  <c r="AS370" i="9"/>
  <c r="AS374" i="9"/>
  <c r="AS378" i="9"/>
  <c r="AS382" i="9"/>
  <c r="AS386" i="9"/>
  <c r="AS393" i="9"/>
  <c r="AS401" i="9"/>
  <c r="AS409" i="9"/>
  <c r="AS415" i="9"/>
  <c r="AS419" i="9"/>
  <c r="AS423" i="9"/>
  <c r="AS427" i="9"/>
  <c r="AS431" i="9"/>
  <c r="AS435" i="9"/>
  <c r="AS439" i="9"/>
  <c r="AS443" i="9"/>
  <c r="AS447" i="9"/>
  <c r="AS451" i="9"/>
  <c r="AS455" i="9"/>
  <c r="AS459" i="9"/>
  <c r="AS463" i="9"/>
  <c r="AS467" i="9"/>
  <c r="AS471" i="9"/>
  <c r="AS475" i="9"/>
  <c r="AS390" i="9"/>
  <c r="AS398" i="9"/>
  <c r="AS406" i="9"/>
  <c r="AS478" i="9"/>
  <c r="AS482" i="9"/>
  <c r="AS486" i="9"/>
  <c r="AS490" i="9"/>
  <c r="AS494" i="9"/>
  <c r="AS498" i="9"/>
  <c r="AS502" i="9"/>
  <c r="AS506" i="9"/>
  <c r="AS510" i="9"/>
  <c r="AS514" i="9"/>
  <c r="AS518" i="9"/>
  <c r="AS522" i="9"/>
  <c r="AS526" i="9"/>
  <c r="AS530" i="9"/>
  <c r="AS534" i="9"/>
  <c r="AS538" i="9"/>
  <c r="AS542" i="9"/>
  <c r="AS546" i="9"/>
  <c r="AS550" i="9"/>
  <c r="AS554" i="9"/>
  <c r="AS558" i="9"/>
  <c r="AS562" i="9"/>
  <c r="AS566" i="9"/>
  <c r="AS570" i="9"/>
  <c r="AS574" i="9"/>
  <c r="AS578" i="9"/>
  <c r="AS582" i="9"/>
  <c r="AS586" i="9"/>
  <c r="AS590" i="9"/>
  <c r="AS594" i="9"/>
  <c r="AS598" i="9"/>
  <c r="AS602" i="9"/>
  <c r="AS606" i="9"/>
  <c r="AS612" i="9"/>
  <c r="AS616" i="9"/>
  <c r="AS620" i="9"/>
  <c r="AS624" i="9"/>
  <c r="AS628" i="9"/>
  <c r="AS632" i="9"/>
  <c r="AS636" i="9"/>
  <c r="AS640" i="9"/>
  <c r="AS644" i="9"/>
  <c r="AS648" i="9"/>
  <c r="AS652" i="9"/>
  <c r="AS656" i="9"/>
  <c r="AS660" i="9"/>
  <c r="AS15" i="9"/>
  <c r="AS19" i="9"/>
  <c r="AS23" i="9"/>
  <c r="AS27" i="9"/>
  <c r="AS31" i="9"/>
  <c r="AS35" i="9"/>
  <c r="AS40" i="9"/>
  <c r="AS44" i="9"/>
  <c r="AS48" i="9"/>
  <c r="AS52" i="9"/>
  <c r="AS38" i="9"/>
  <c r="AS59" i="9"/>
  <c r="AS63" i="9"/>
  <c r="AS67" i="9"/>
  <c r="AS71" i="9"/>
  <c r="AS75" i="9"/>
  <c r="AS79" i="9"/>
  <c r="AS83" i="9"/>
  <c r="AS87" i="9"/>
  <c r="AS91" i="9"/>
  <c r="AS95" i="9"/>
  <c r="AS99" i="9"/>
  <c r="AS103" i="9"/>
  <c r="AS107" i="9"/>
  <c r="AS111" i="9"/>
  <c r="AS115" i="9"/>
  <c r="AS119" i="9"/>
  <c r="AS123" i="9"/>
  <c r="AS127" i="9"/>
  <c r="AS131" i="9"/>
  <c r="AS135" i="9"/>
  <c r="AS139" i="9"/>
  <c r="AS143" i="9"/>
  <c r="AS147" i="9"/>
  <c r="AS151" i="9"/>
  <c r="AS155" i="9"/>
  <c r="AS159" i="9"/>
  <c r="AS163" i="9"/>
  <c r="AS167" i="9"/>
  <c r="AS171" i="9"/>
  <c r="AS175" i="9"/>
  <c r="AS181" i="9"/>
  <c r="AS185" i="9"/>
  <c r="AS189" i="9"/>
  <c r="AS193" i="9"/>
  <c r="AS197" i="9"/>
  <c r="AS201" i="9"/>
  <c r="AS205" i="9"/>
  <c r="AS209" i="9"/>
  <c r="AS179" i="9"/>
  <c r="AS215" i="9"/>
  <c r="AS219" i="9"/>
  <c r="AS223" i="9"/>
  <c r="AS227" i="9"/>
  <c r="AS231" i="9"/>
  <c r="AS235" i="9"/>
  <c r="AS239" i="9"/>
  <c r="AS243" i="9"/>
  <c r="AS247" i="9"/>
  <c r="AS251" i="9"/>
  <c r="AS255" i="9"/>
  <c r="AS259" i="9"/>
  <c r="AS263" i="9"/>
  <c r="AS267" i="9"/>
  <c r="AS271" i="9"/>
  <c r="AS275" i="9"/>
  <c r="AS283" i="9"/>
  <c r="AS287" i="9"/>
  <c r="AS291" i="9"/>
  <c r="AS295" i="9"/>
  <c r="AS299" i="9"/>
  <c r="AS303" i="9"/>
  <c r="AS307" i="9"/>
  <c r="AS311" i="9"/>
  <c r="AS315" i="9"/>
  <c r="AS319" i="9"/>
  <c r="AS323" i="9"/>
  <c r="AS327" i="9"/>
  <c r="AS331" i="9"/>
  <c r="AS335" i="9"/>
  <c r="AS339" i="9"/>
  <c r="AS343" i="9"/>
  <c r="AS280" i="9"/>
  <c r="AS347" i="9"/>
  <c r="AS351" i="9"/>
  <c r="AS355" i="9"/>
  <c r="AS359" i="9"/>
  <c r="AS363" i="9"/>
  <c r="AS367" i="9"/>
  <c r="AS371" i="9"/>
  <c r="AS375" i="9"/>
  <c r="AS379" i="9"/>
  <c r="AS383" i="9"/>
  <c r="AS387" i="9"/>
  <c r="AS395" i="9"/>
  <c r="AS403" i="9"/>
  <c r="AS411" i="9"/>
  <c r="AS416" i="9"/>
  <c r="AS420" i="9"/>
  <c r="AS424" i="9"/>
  <c r="AS428" i="9"/>
  <c r="AS432" i="9"/>
  <c r="AS436" i="9"/>
  <c r="AS440" i="9"/>
  <c r="AS444" i="9"/>
  <c r="AS448" i="9"/>
  <c r="AS452" i="9"/>
  <c r="AS456" i="9"/>
  <c r="AS460" i="9"/>
  <c r="AS464" i="9"/>
  <c r="AS468" i="9"/>
  <c r="AS472" i="9"/>
  <c r="AS476" i="9"/>
  <c r="AS392" i="9"/>
  <c r="AS400" i="9"/>
  <c r="AS408" i="9"/>
  <c r="AS479" i="9"/>
  <c r="AS483" i="9"/>
  <c r="AS487" i="9"/>
  <c r="AS491" i="9"/>
  <c r="AS495" i="9"/>
  <c r="AS499" i="9"/>
  <c r="AS503" i="9"/>
  <c r="AS507" i="9"/>
  <c r="AS511" i="9"/>
  <c r="AS515" i="9"/>
  <c r="AS519" i="9"/>
  <c r="AS523" i="9"/>
  <c r="AS527" i="9"/>
  <c r="AS531" i="9"/>
  <c r="AS535" i="9"/>
  <c r="AS539" i="9"/>
  <c r="AS543" i="9"/>
  <c r="AS547" i="9"/>
  <c r="AS551" i="9"/>
  <c r="AS555" i="9"/>
  <c r="AS559" i="9"/>
  <c r="AS563" i="9"/>
  <c r="AS567" i="9"/>
  <c r="AS571" i="9"/>
  <c r="AS575" i="9"/>
  <c r="AS579" i="9"/>
  <c r="AS583" i="9"/>
  <c r="AS587" i="9"/>
  <c r="AS591" i="9"/>
  <c r="AS595" i="9"/>
  <c r="AS599" i="9"/>
  <c r="AS603" i="9"/>
  <c r="AS607" i="9"/>
  <c r="AS613" i="9"/>
  <c r="AS617" i="9"/>
  <c r="AS621" i="9"/>
  <c r="AS625" i="9"/>
  <c r="AS629" i="9"/>
  <c r="AS633" i="9"/>
  <c r="AS637" i="9"/>
  <c r="AS641" i="9"/>
  <c r="AS645" i="9"/>
  <c r="AS649" i="9"/>
  <c r="AS653" i="9"/>
  <c r="AS657" i="9"/>
  <c r="AS661" i="9"/>
  <c r="AT11" i="9"/>
  <c r="AU6" i="9"/>
  <c r="DC6" i="9"/>
  <c r="AT66" i="6"/>
  <c r="AT64" i="6"/>
  <c r="AT62" i="6"/>
  <c r="AT60" i="6"/>
  <c r="AT58" i="6"/>
  <c r="AT56" i="6"/>
  <c r="AT68" i="6"/>
  <c r="AT54" i="6"/>
  <c r="AT44" i="6"/>
  <c r="AT52" i="6"/>
  <c r="AT50" i="6"/>
  <c r="AT48" i="6"/>
  <c r="AT34" i="6"/>
  <c r="AT26" i="6"/>
  <c r="AT46" i="6"/>
  <c r="AT40" i="6"/>
  <c r="AT32" i="6"/>
  <c r="AT38" i="6"/>
  <c r="AT30" i="6"/>
  <c r="AT42" i="6"/>
  <c r="AT28" i="6"/>
  <c r="AT20" i="6"/>
  <c r="AT12" i="6"/>
  <c r="AT18" i="6"/>
  <c r="AT16" i="6"/>
  <c r="AT36" i="6"/>
  <c r="AT24" i="6"/>
  <c r="AT14" i="6"/>
  <c r="AT22" i="6"/>
  <c r="AU11" i="6"/>
  <c r="AV6" i="6"/>
  <c r="AU7" i="6"/>
  <c r="AU8" i="6"/>
  <c r="AT13" i="6"/>
  <c r="AT15" i="6"/>
  <c r="AT17" i="6"/>
  <c r="AT19" i="6"/>
  <c r="AT21" i="6"/>
  <c r="AT23" i="6"/>
  <c r="AT25" i="6"/>
  <c r="AT27" i="6"/>
  <c r="AT29" i="6"/>
  <c r="AT31" i="6"/>
  <c r="AT33" i="6"/>
  <c r="AT35" i="6"/>
  <c r="AT37" i="6"/>
  <c r="AT39" i="6"/>
  <c r="AT41" i="6"/>
  <c r="AT43" i="6"/>
  <c r="AT45" i="6"/>
  <c r="AT65" i="6"/>
  <c r="AT67" i="6"/>
  <c r="AT69" i="6"/>
  <c r="AT70" i="6"/>
  <c r="AT71" i="6"/>
  <c r="AT47" i="6"/>
  <c r="AT63" i="6"/>
  <c r="AT49" i="6"/>
  <c r="AT53" i="6"/>
  <c r="AT57" i="6"/>
  <c r="AT61" i="6"/>
  <c r="AT72" i="6"/>
  <c r="AT73" i="6"/>
  <c r="AT74" i="6"/>
  <c r="AT75" i="6"/>
  <c r="AT76" i="6"/>
  <c r="AT77" i="6"/>
  <c r="AT78" i="6"/>
  <c r="AT79" i="6"/>
  <c r="AT80" i="6"/>
  <c r="AT81" i="6"/>
  <c r="AT82" i="6"/>
  <c r="AT83" i="6"/>
  <c r="AT51" i="6"/>
  <c r="AT55" i="6"/>
  <c r="AT59" i="6"/>
  <c r="AT86" i="6"/>
  <c r="AT84" i="6"/>
  <c r="AT85" i="6"/>
  <c r="AT87" i="6"/>
  <c r="AT88" i="6"/>
  <c r="AT89" i="6"/>
  <c r="AT90" i="6"/>
  <c r="AT91" i="6"/>
  <c r="AT92" i="6"/>
  <c r="AT93" i="6"/>
  <c r="AT94" i="6"/>
  <c r="AT95" i="6"/>
  <c r="AT97" i="6"/>
  <c r="AT99" i="6"/>
  <c r="AT101" i="6"/>
  <c r="AT103" i="6"/>
  <c r="AT105" i="6"/>
  <c r="AT107" i="6"/>
  <c r="AT109" i="6"/>
  <c r="AT111" i="6"/>
  <c r="AT112" i="6"/>
  <c r="AT113" i="6"/>
  <c r="AT114" i="6"/>
  <c r="AT115" i="6"/>
  <c r="AT116" i="6"/>
  <c r="AT117" i="6"/>
  <c r="AT119" i="6"/>
  <c r="AT120" i="6"/>
  <c r="AT121" i="6"/>
  <c r="AT122" i="6"/>
  <c r="AT123" i="6"/>
  <c r="AT124" i="6"/>
  <c r="AT125" i="6"/>
  <c r="AT126" i="6"/>
  <c r="AT127" i="6"/>
  <c r="AT128" i="6"/>
  <c r="AT129" i="6"/>
  <c r="AT130" i="6"/>
  <c r="AT131" i="6"/>
  <c r="AT132" i="6"/>
  <c r="AT133" i="6"/>
  <c r="AT134" i="6"/>
  <c r="AT135" i="6"/>
  <c r="AT136" i="6"/>
  <c r="AT137" i="6"/>
  <c r="AT138" i="6"/>
  <c r="AT139" i="6"/>
  <c r="AT140" i="6"/>
  <c r="AT141" i="6"/>
  <c r="AT142" i="6"/>
  <c r="AT143" i="6"/>
  <c r="AT144" i="6"/>
  <c r="AT96" i="6"/>
  <c r="AT98" i="6"/>
  <c r="AT100" i="6"/>
  <c r="AT102" i="6"/>
  <c r="AT104" i="6"/>
  <c r="AT106" i="6"/>
  <c r="AT108" i="6"/>
  <c r="AT110" i="6"/>
  <c r="AT118" i="6"/>
  <c r="AT145" i="6"/>
  <c r="AT146" i="6"/>
  <c r="AT147" i="6"/>
  <c r="AT148" i="6"/>
  <c r="AT149" i="6"/>
  <c r="AT150" i="6"/>
  <c r="AT151" i="6"/>
  <c r="AT152" i="6"/>
  <c r="AT153" i="6"/>
  <c r="AT154" i="6"/>
  <c r="AT155" i="6"/>
  <c r="AT156" i="6"/>
  <c r="AT157" i="6"/>
  <c r="AT158" i="6"/>
  <c r="AT159" i="6"/>
  <c r="AT160" i="6"/>
  <c r="AT161" i="6"/>
  <c r="AT162" i="6"/>
  <c r="AT163" i="6"/>
  <c r="AT164" i="6"/>
  <c r="AT165" i="6"/>
  <c r="AT166" i="6"/>
  <c r="AT167" i="6"/>
  <c r="AT168" i="6"/>
  <c r="AT169" i="6"/>
  <c r="AT171" i="6"/>
  <c r="AT173" i="6"/>
  <c r="AT174" i="6"/>
  <c r="AT175" i="6"/>
  <c r="AT176" i="6"/>
  <c r="AT177" i="6"/>
  <c r="AT178" i="6"/>
  <c r="AT179" i="6"/>
  <c r="AT180" i="6"/>
  <c r="AT181" i="6"/>
  <c r="AT182" i="6"/>
  <c r="AT183" i="6"/>
  <c r="AT184" i="6"/>
  <c r="AT185" i="6"/>
  <c r="AT186" i="6"/>
  <c r="AT187" i="6"/>
  <c r="AT188" i="6"/>
  <c r="AT189" i="6"/>
  <c r="AT190" i="6"/>
  <c r="AT191" i="6"/>
  <c r="AT192" i="6"/>
  <c r="AT193" i="6"/>
  <c r="AT194" i="6"/>
  <c r="AT195" i="6"/>
  <c r="AT196" i="6"/>
  <c r="AT197" i="6"/>
  <c r="AT198" i="6"/>
  <c r="AT199" i="6"/>
  <c r="AT200" i="6"/>
  <c r="AT201" i="6"/>
  <c r="AT202" i="6"/>
  <c r="AT203" i="6"/>
  <c r="AT204" i="6"/>
  <c r="AT205" i="6"/>
  <c r="AT206" i="6"/>
  <c r="AT207" i="6"/>
  <c r="AT208" i="6"/>
  <c r="AT209" i="6"/>
  <c r="AT210" i="6"/>
  <c r="AT211" i="6"/>
  <c r="AT212" i="6"/>
  <c r="AT213" i="6"/>
  <c r="AT214" i="6"/>
  <c r="AT215" i="6"/>
  <c r="AT216" i="6"/>
  <c r="AT217" i="6"/>
  <c r="AT218" i="6"/>
  <c r="AT219" i="6"/>
  <c r="AT170" i="6"/>
  <c r="AT172" i="6"/>
  <c r="AT221" i="6"/>
  <c r="AT223" i="6"/>
  <c r="AT225" i="6"/>
  <c r="AT227" i="6"/>
  <c r="AT229" i="6"/>
  <c r="AT231" i="6"/>
  <c r="AT232" i="6"/>
  <c r="AT233" i="6"/>
  <c r="AT234" i="6"/>
  <c r="AT235" i="6"/>
  <c r="AT236" i="6"/>
  <c r="AT237" i="6"/>
  <c r="AT238" i="6"/>
  <c r="AT239" i="6"/>
  <c r="AT240" i="6"/>
  <c r="AT241" i="6"/>
  <c r="AT242" i="6"/>
  <c r="AT243" i="6"/>
  <c r="AT244" i="6"/>
  <c r="AT245" i="6"/>
  <c r="AT246" i="6"/>
  <c r="AT247" i="6"/>
  <c r="AT248" i="6"/>
  <c r="AT249" i="6"/>
  <c r="AT250" i="6"/>
  <c r="AT251" i="6"/>
  <c r="AT252" i="6"/>
  <c r="AT253" i="6"/>
  <c r="AT254" i="6"/>
  <c r="AT255" i="6"/>
  <c r="AT256" i="6"/>
  <c r="AT257" i="6"/>
  <c r="AT258" i="6"/>
  <c r="AT259" i="6"/>
  <c r="AT260" i="6"/>
  <c r="AT261" i="6"/>
  <c r="AT262" i="6"/>
  <c r="AT263" i="6"/>
  <c r="AT264" i="6"/>
  <c r="AT265" i="6"/>
  <c r="AT266" i="6"/>
  <c r="AT267" i="6"/>
  <c r="AT268" i="6"/>
  <c r="AT269" i="6"/>
  <c r="AT270" i="6"/>
  <c r="AT271" i="6"/>
  <c r="AT272" i="6"/>
  <c r="AT273" i="6"/>
  <c r="AT274" i="6"/>
  <c r="AT275" i="6"/>
  <c r="AT276" i="6"/>
  <c r="AT220" i="6"/>
  <c r="AT222" i="6"/>
  <c r="AT224" i="6"/>
  <c r="AT228" i="6"/>
  <c r="AT226" i="6"/>
  <c r="AT230" i="6"/>
  <c r="AT277" i="6"/>
  <c r="AT278" i="6"/>
  <c r="AT279" i="6"/>
  <c r="AT280" i="6"/>
  <c r="AT281" i="6"/>
  <c r="AT282" i="6"/>
  <c r="AT283" i="6"/>
  <c r="AT284" i="6"/>
  <c r="AT285" i="6"/>
  <c r="AT286" i="6"/>
  <c r="AT287" i="6"/>
  <c r="AT288" i="6"/>
  <c r="AT289" i="6"/>
  <c r="AT290" i="6"/>
  <c r="AT291" i="6"/>
  <c r="AT292" i="6"/>
  <c r="AT293" i="6"/>
  <c r="AT294" i="6"/>
  <c r="AT295" i="6"/>
  <c r="AT296" i="6"/>
  <c r="AT297" i="6"/>
  <c r="AT298" i="6"/>
  <c r="AT299" i="6"/>
  <c r="AT300" i="6"/>
  <c r="AT301" i="6"/>
  <c r="AT302" i="6"/>
  <c r="AT303" i="6"/>
  <c r="AT304" i="6"/>
  <c r="AT305" i="6"/>
  <c r="AT306" i="6"/>
  <c r="AT307" i="6"/>
  <c r="AT308" i="6"/>
  <c r="AT309" i="6"/>
  <c r="AT310" i="6"/>
  <c r="AT311" i="6"/>
  <c r="AT312" i="6"/>
  <c r="AT313" i="6"/>
  <c r="AT314" i="6"/>
  <c r="AT315" i="6"/>
  <c r="AT316" i="6"/>
  <c r="AT317" i="6"/>
  <c r="AT318" i="6"/>
  <c r="AT319" i="6"/>
  <c r="AT320" i="6"/>
  <c r="AT321" i="6"/>
  <c r="AT322" i="6"/>
  <c r="AT323" i="6"/>
  <c r="AT324" i="6"/>
  <c r="AT325" i="6"/>
  <c r="AT326" i="6"/>
  <c r="AT327" i="6"/>
  <c r="AT328" i="6"/>
  <c r="AT329" i="6"/>
  <c r="AT330" i="6"/>
  <c r="AT331" i="6"/>
  <c r="AT332" i="6"/>
  <c r="AT333" i="6"/>
  <c r="AT334" i="6"/>
  <c r="AT336" i="6"/>
  <c r="AT338" i="6"/>
  <c r="AT340" i="6"/>
  <c r="AT367" i="6"/>
  <c r="AT368" i="6"/>
  <c r="AT369" i="6"/>
  <c r="AT370" i="6"/>
  <c r="AT371" i="6"/>
  <c r="AT372" i="6"/>
  <c r="AT373" i="6"/>
  <c r="AT374" i="6"/>
  <c r="AT375" i="6"/>
  <c r="AT376" i="6"/>
  <c r="AT377" i="6"/>
  <c r="AT378" i="6"/>
  <c r="AT379" i="6"/>
  <c r="AT380" i="6"/>
  <c r="AT381" i="6"/>
  <c r="AT382" i="6"/>
  <c r="AT383" i="6"/>
  <c r="AT384" i="6"/>
  <c r="AT385" i="6"/>
  <c r="AT386" i="6"/>
  <c r="AT387" i="6"/>
  <c r="AT388" i="6"/>
  <c r="AT389" i="6"/>
  <c r="AT390" i="6"/>
  <c r="AT391" i="6"/>
  <c r="AT392" i="6"/>
  <c r="AT393" i="6"/>
  <c r="AT394" i="6"/>
  <c r="AT395" i="6"/>
  <c r="AT396" i="6"/>
  <c r="AT397" i="6"/>
  <c r="AT398" i="6"/>
  <c r="AT399" i="6"/>
  <c r="AT400" i="6"/>
  <c r="AT401" i="6"/>
  <c r="AT402" i="6"/>
  <c r="AT403" i="6"/>
  <c r="AT404" i="6"/>
  <c r="AT335" i="6"/>
  <c r="AT337" i="6"/>
  <c r="AT339" i="6"/>
  <c r="AT341" i="6"/>
  <c r="AT342" i="6"/>
  <c r="AT343" i="6"/>
  <c r="AT344" i="6"/>
  <c r="AT345" i="6"/>
  <c r="AT346" i="6"/>
  <c r="AT347" i="6"/>
  <c r="AT348" i="6"/>
  <c r="AT349" i="6"/>
  <c r="AT350" i="6"/>
  <c r="AT351" i="6"/>
  <c r="AT352" i="6"/>
  <c r="AT353" i="6"/>
  <c r="AT354" i="6"/>
  <c r="AT355" i="6"/>
  <c r="AT366" i="6"/>
  <c r="AT357" i="6"/>
  <c r="AT361" i="6"/>
  <c r="AT365" i="6"/>
  <c r="AT405" i="6"/>
  <c r="AT406" i="6"/>
  <c r="AT407" i="6"/>
  <c r="AT408" i="6"/>
  <c r="AT409" i="6"/>
  <c r="AT410" i="6"/>
  <c r="AT411" i="6"/>
  <c r="AT412" i="6"/>
  <c r="AT413" i="6"/>
  <c r="AT414" i="6"/>
  <c r="AT415" i="6"/>
  <c r="AT416" i="6"/>
  <c r="AT417" i="6"/>
  <c r="AT358" i="6"/>
  <c r="AT362" i="6"/>
  <c r="AT419" i="6"/>
  <c r="AT359" i="6"/>
  <c r="AT363" i="6"/>
  <c r="AT421" i="6"/>
  <c r="AT422" i="6"/>
  <c r="AT423" i="6"/>
  <c r="AT424" i="6"/>
  <c r="AT425" i="6"/>
  <c r="AT426" i="6"/>
  <c r="AT427" i="6"/>
  <c r="AT428" i="6"/>
  <c r="AT429" i="6"/>
  <c r="AT430" i="6"/>
  <c r="AT431" i="6"/>
  <c r="AT432" i="6"/>
  <c r="AT433" i="6"/>
  <c r="AT434" i="6"/>
  <c r="AT435" i="6"/>
  <c r="AT436" i="6"/>
  <c r="AT437" i="6"/>
  <c r="AT438" i="6"/>
  <c r="AT439" i="6"/>
  <c r="AT440" i="6"/>
  <c r="AT441" i="6"/>
  <c r="AT442" i="6"/>
  <c r="AT443" i="6"/>
  <c r="AT444" i="6"/>
  <c r="AT445" i="6"/>
  <c r="AT446" i="6"/>
  <c r="AT447" i="6"/>
  <c r="AT448" i="6"/>
  <c r="AT449" i="6"/>
  <c r="AT450" i="6"/>
  <c r="AT451" i="6"/>
  <c r="AT452" i="6"/>
  <c r="AT453" i="6"/>
  <c r="AT454" i="6"/>
  <c r="AT455" i="6"/>
  <c r="AT456" i="6"/>
  <c r="AT457" i="6"/>
  <c r="AT458" i="6"/>
  <c r="AT459" i="6"/>
  <c r="AT460" i="6"/>
  <c r="AT461" i="6"/>
  <c r="AT462" i="6"/>
  <c r="AT463" i="6"/>
  <c r="AT464" i="6"/>
  <c r="AT465" i="6"/>
  <c r="AT466" i="6"/>
  <c r="AT467" i="6"/>
  <c r="AT468" i="6"/>
  <c r="AT469" i="6"/>
  <c r="AT470" i="6"/>
  <c r="AT471" i="6"/>
  <c r="AT472" i="6"/>
  <c r="AT473" i="6"/>
  <c r="AT474" i="6"/>
  <c r="AT475" i="6"/>
  <c r="AT476" i="6"/>
  <c r="AT477" i="6"/>
  <c r="AT478" i="6"/>
  <c r="AT479" i="6"/>
  <c r="AT480" i="6"/>
  <c r="AT481" i="6"/>
  <c r="AT482" i="6"/>
  <c r="AT483" i="6"/>
  <c r="AT484" i="6"/>
  <c r="AT485" i="6"/>
  <c r="AT486" i="6"/>
  <c r="AT487" i="6"/>
  <c r="AT488" i="6"/>
  <c r="AT489" i="6"/>
  <c r="AT490" i="6"/>
  <c r="AT491" i="6"/>
  <c r="AT492" i="6"/>
  <c r="AT493" i="6"/>
  <c r="AT494" i="6"/>
  <c r="AT495" i="6"/>
  <c r="AT496" i="6"/>
  <c r="AT497" i="6"/>
  <c r="AT498" i="6"/>
  <c r="AT499" i="6"/>
  <c r="AT500" i="6"/>
  <c r="AT501" i="6"/>
  <c r="AT502" i="6"/>
  <c r="AT503" i="6"/>
  <c r="AT504" i="6"/>
  <c r="AT505" i="6"/>
  <c r="AT506" i="6"/>
  <c r="AT507" i="6"/>
  <c r="AT508" i="6"/>
  <c r="AT509" i="6"/>
  <c r="AT510" i="6"/>
  <c r="AT511" i="6"/>
  <c r="AT512" i="6"/>
  <c r="AT513" i="6"/>
  <c r="AT514" i="6"/>
  <c r="AT515" i="6"/>
  <c r="AT516" i="6"/>
  <c r="AT517" i="6"/>
  <c r="AT518" i="6"/>
  <c r="AT519" i="6"/>
  <c r="AT520" i="6"/>
  <c r="AT521" i="6"/>
  <c r="AT522" i="6"/>
  <c r="AT523" i="6"/>
  <c r="AT524" i="6"/>
  <c r="AT525" i="6"/>
  <c r="AT526" i="6"/>
  <c r="AT527" i="6"/>
  <c r="AT528" i="6"/>
  <c r="AT529" i="6"/>
  <c r="AT530" i="6"/>
  <c r="AT531" i="6"/>
  <c r="AT532" i="6"/>
  <c r="AT533" i="6"/>
  <c r="AT534" i="6"/>
  <c r="AT535" i="6"/>
  <c r="AT536" i="6"/>
  <c r="AT537" i="6"/>
  <c r="AT356" i="6"/>
  <c r="AT360" i="6"/>
  <c r="AT364" i="6"/>
  <c r="AT418" i="6"/>
  <c r="AT420" i="6"/>
  <c r="AT538" i="6"/>
  <c r="AT539" i="6"/>
  <c r="AT540" i="6"/>
  <c r="AT541" i="6"/>
  <c r="AT542" i="6"/>
  <c r="AT543" i="6"/>
  <c r="AT544" i="6"/>
  <c r="AT545" i="6"/>
  <c r="AT546" i="6"/>
  <c r="AT547" i="6"/>
  <c r="AT548" i="6"/>
  <c r="AT549" i="6"/>
  <c r="AT550" i="6"/>
  <c r="AT551" i="6"/>
  <c r="AT552" i="6"/>
  <c r="AT553" i="6"/>
  <c r="AT554" i="6"/>
  <c r="AT555" i="6"/>
  <c r="AT556" i="6"/>
  <c r="AT557" i="6"/>
  <c r="AT558" i="6"/>
  <c r="AT559" i="6"/>
  <c r="AT560" i="6"/>
  <c r="AT561" i="6"/>
  <c r="AT562" i="6"/>
  <c r="AT563" i="6"/>
  <c r="AT564" i="6"/>
  <c r="AT565" i="6"/>
  <c r="AT566" i="6"/>
  <c r="AT567" i="6"/>
  <c r="AT568" i="6"/>
  <c r="AT569" i="6"/>
  <c r="AT570" i="6"/>
  <c r="AT571" i="6"/>
  <c r="AT572" i="6"/>
  <c r="AT573" i="6"/>
  <c r="AT574" i="6"/>
  <c r="AT575" i="6"/>
  <c r="AT576" i="6"/>
  <c r="AT577" i="6"/>
  <c r="AT578" i="6"/>
  <c r="AT579" i="6"/>
  <c r="AT580" i="6"/>
  <c r="AT581" i="6"/>
  <c r="AT582" i="6"/>
  <c r="AT583" i="6"/>
  <c r="AT584" i="6"/>
  <c r="AT585" i="6"/>
  <c r="AT586" i="6"/>
  <c r="AT587" i="6"/>
  <c r="AT588" i="6"/>
  <c r="AT589" i="6"/>
  <c r="AT590" i="6"/>
  <c r="AT591" i="6"/>
  <c r="AT592" i="6"/>
  <c r="AT593" i="6"/>
  <c r="AT594" i="6"/>
  <c r="AT595" i="6"/>
  <c r="AT596" i="6"/>
  <c r="AT597" i="6"/>
  <c r="AT598" i="6"/>
  <c r="AT599" i="6"/>
  <c r="AT600" i="6"/>
  <c r="AT601" i="6"/>
  <c r="AT602" i="6"/>
  <c r="AT603" i="6"/>
  <c r="AT604" i="6"/>
  <c r="AT605" i="6"/>
  <c r="AT606" i="6"/>
  <c r="AT607" i="6"/>
  <c r="AT608" i="6"/>
  <c r="AT609" i="6"/>
  <c r="AT610" i="6"/>
  <c r="AT611" i="6"/>
  <c r="AT612" i="6"/>
  <c r="AT613" i="6"/>
  <c r="AT614" i="6"/>
  <c r="AT615" i="6"/>
  <c r="AT616" i="6"/>
  <c r="AT617" i="6"/>
  <c r="AT618" i="6"/>
  <c r="AT619" i="6"/>
  <c r="AT620" i="6"/>
  <c r="AT621" i="6"/>
  <c r="AT622" i="6"/>
  <c r="AT623" i="6"/>
  <c r="AT624" i="6"/>
  <c r="AT625" i="6"/>
  <c r="AT626" i="6"/>
  <c r="AT627" i="6"/>
  <c r="AT628" i="6"/>
  <c r="AT629" i="6"/>
  <c r="AT630" i="6"/>
  <c r="AT631" i="6"/>
  <c r="AT632" i="6"/>
  <c r="AT633" i="6"/>
  <c r="AT634" i="6"/>
  <c r="AT635" i="6"/>
  <c r="AT636" i="6"/>
  <c r="AT637" i="6"/>
  <c r="AT638" i="6"/>
  <c r="AT639" i="6"/>
  <c r="AT640" i="6"/>
  <c r="AT641" i="6"/>
  <c r="AT642" i="6"/>
  <c r="AT643" i="6"/>
  <c r="AT644" i="6"/>
  <c r="AT645" i="6"/>
  <c r="AT646" i="6"/>
  <c r="AT647" i="6"/>
  <c r="AT648" i="6"/>
  <c r="AT649" i="6"/>
  <c r="AT650" i="6"/>
  <c r="AT651" i="6"/>
  <c r="AT652" i="6"/>
  <c r="AT653" i="6"/>
  <c r="AT654" i="6"/>
  <c r="AT655" i="6"/>
  <c r="AT656" i="6"/>
  <c r="AT657" i="6"/>
  <c r="AT658" i="6"/>
  <c r="AT659" i="6"/>
  <c r="AT660" i="6"/>
  <c r="AT661" i="6"/>
  <c r="AU7" i="9" l="1"/>
  <c r="AU8" i="9"/>
  <c r="DB13" i="9"/>
  <c r="DB17" i="9"/>
  <c r="DB12" i="9"/>
  <c r="DB16" i="9"/>
  <c r="DB15" i="9"/>
  <c r="DB18" i="9"/>
  <c r="DB20" i="9"/>
  <c r="DB24" i="9"/>
  <c r="DB28" i="9"/>
  <c r="DB23" i="9"/>
  <c r="DB27" i="9"/>
  <c r="DB26" i="9"/>
  <c r="DB32" i="9"/>
  <c r="DB19" i="9"/>
  <c r="DB21" i="9"/>
  <c r="DB31" i="9"/>
  <c r="DB30" i="9"/>
  <c r="DB37" i="9"/>
  <c r="DB41" i="9"/>
  <c r="DB45" i="9"/>
  <c r="DB49" i="9"/>
  <c r="DB14" i="9"/>
  <c r="DB33" i="9"/>
  <c r="DB36" i="9"/>
  <c r="DB40" i="9"/>
  <c r="DB44" i="9"/>
  <c r="DB48" i="9"/>
  <c r="DB39" i="9"/>
  <c r="DB47" i="9"/>
  <c r="DB55" i="9"/>
  <c r="DB59" i="9"/>
  <c r="DB63" i="9"/>
  <c r="DB25" i="9"/>
  <c r="DB42" i="9"/>
  <c r="DB54" i="9"/>
  <c r="DB58" i="9"/>
  <c r="DB62" i="9"/>
  <c r="DB35" i="9"/>
  <c r="DB53" i="9"/>
  <c r="DB61" i="9"/>
  <c r="DB65" i="9"/>
  <c r="DB69" i="9"/>
  <c r="DB73" i="9"/>
  <c r="DB77" i="9"/>
  <c r="DB81" i="9"/>
  <c r="DB85" i="9"/>
  <c r="DB89" i="9"/>
  <c r="DB93" i="9"/>
  <c r="DB29" i="9"/>
  <c r="DB38" i="9"/>
  <c r="DB50" i="9"/>
  <c r="DB56" i="9"/>
  <c r="DB68" i="9"/>
  <c r="DB72" i="9"/>
  <c r="DB76" i="9"/>
  <c r="DB80" i="9"/>
  <c r="DB84" i="9"/>
  <c r="DB88" i="9"/>
  <c r="DB92" i="9"/>
  <c r="DB96" i="9"/>
  <c r="DB22" i="9"/>
  <c r="DB43" i="9"/>
  <c r="DB52" i="9"/>
  <c r="DB66" i="9"/>
  <c r="DB74" i="9"/>
  <c r="DB82" i="9"/>
  <c r="DB34" i="9"/>
  <c r="DB57" i="9"/>
  <c r="DB46" i="9"/>
  <c r="DB60" i="9"/>
  <c r="DB64" i="9"/>
  <c r="DB70" i="9"/>
  <c r="DB90" i="9"/>
  <c r="DB95" i="9"/>
  <c r="DB100" i="9"/>
  <c r="DB104" i="9"/>
  <c r="DB108" i="9"/>
  <c r="DB112" i="9"/>
  <c r="DB116" i="9"/>
  <c r="DB120" i="9"/>
  <c r="DB124" i="9"/>
  <c r="DB78" i="9"/>
  <c r="DB91" i="9"/>
  <c r="DB97" i="9"/>
  <c r="DB99" i="9"/>
  <c r="DB103" i="9"/>
  <c r="DB107" i="9"/>
  <c r="DB111" i="9"/>
  <c r="DB115" i="9"/>
  <c r="DB119" i="9"/>
  <c r="DB51" i="9"/>
  <c r="DB67" i="9"/>
  <c r="DB87" i="9"/>
  <c r="DB105" i="9"/>
  <c r="DB113" i="9"/>
  <c r="DB71" i="9"/>
  <c r="DB75" i="9"/>
  <c r="DB86" i="9"/>
  <c r="DB98" i="9"/>
  <c r="DB109" i="9"/>
  <c r="DB117" i="9"/>
  <c r="DB131" i="9"/>
  <c r="DB135" i="9"/>
  <c r="DB139" i="9"/>
  <c r="DB143" i="9"/>
  <c r="DB147" i="9"/>
  <c r="DB151" i="9"/>
  <c r="DB155" i="9"/>
  <c r="DB159" i="9"/>
  <c r="DB163" i="9"/>
  <c r="DB167" i="9"/>
  <c r="DB171" i="9"/>
  <c r="DB175" i="9"/>
  <c r="DB179" i="9"/>
  <c r="DB183" i="9"/>
  <c r="DB187" i="9"/>
  <c r="DB191" i="9"/>
  <c r="DB195" i="9"/>
  <c r="DB199" i="9"/>
  <c r="DB83" i="9"/>
  <c r="DB106" i="9"/>
  <c r="DB118" i="9"/>
  <c r="DB122" i="9"/>
  <c r="DB123" i="9"/>
  <c r="DB130" i="9"/>
  <c r="DB134" i="9"/>
  <c r="DB138" i="9"/>
  <c r="DB142" i="9"/>
  <c r="DB146" i="9"/>
  <c r="DB150" i="9"/>
  <c r="DB154" i="9"/>
  <c r="DB158" i="9"/>
  <c r="DB162" i="9"/>
  <c r="DB166" i="9"/>
  <c r="DB170" i="9"/>
  <c r="DB174" i="9"/>
  <c r="DB178" i="9"/>
  <c r="DB94" i="9"/>
  <c r="DB102" i="9"/>
  <c r="DB110" i="9"/>
  <c r="DB114" i="9"/>
  <c r="DB125" i="9"/>
  <c r="DB127" i="9"/>
  <c r="DB129" i="9"/>
  <c r="DB137" i="9"/>
  <c r="DB121" i="9"/>
  <c r="DB126" i="9"/>
  <c r="DB133" i="9"/>
  <c r="DB141" i="9"/>
  <c r="DB149" i="9"/>
  <c r="DB157" i="9"/>
  <c r="DB101" i="9"/>
  <c r="DB132" i="9"/>
  <c r="DB145" i="9"/>
  <c r="DB156" i="9"/>
  <c r="DB164" i="9"/>
  <c r="DB172" i="9"/>
  <c r="DB192" i="9"/>
  <c r="DB193" i="9"/>
  <c r="DB194" i="9"/>
  <c r="DB204" i="9"/>
  <c r="DB208" i="9"/>
  <c r="DB212" i="9"/>
  <c r="DB216" i="9"/>
  <c r="DB220" i="9"/>
  <c r="DB128" i="9"/>
  <c r="DB144" i="9"/>
  <c r="DB153" i="9"/>
  <c r="DB165" i="9"/>
  <c r="DB173" i="9"/>
  <c r="DB180" i="9"/>
  <c r="DB181" i="9"/>
  <c r="DB182" i="9"/>
  <c r="DB196" i="9"/>
  <c r="DB197" i="9"/>
  <c r="DB198" i="9"/>
  <c r="DB203" i="9"/>
  <c r="DB207" i="9"/>
  <c r="DB211" i="9"/>
  <c r="DB215" i="9"/>
  <c r="DB219" i="9"/>
  <c r="DB223" i="9"/>
  <c r="DB227" i="9"/>
  <c r="DB231" i="9"/>
  <c r="DB235" i="9"/>
  <c r="DB239" i="9"/>
  <c r="DB243" i="9"/>
  <c r="DB247" i="9"/>
  <c r="DB251" i="9"/>
  <c r="DB148" i="9"/>
  <c r="DB152" i="9"/>
  <c r="DB161" i="9"/>
  <c r="DB177" i="9"/>
  <c r="DB189" i="9"/>
  <c r="DB205" i="9"/>
  <c r="DB213" i="9"/>
  <c r="DB221" i="9"/>
  <c r="DB228" i="9"/>
  <c r="DB79" i="9"/>
  <c r="DB136" i="9"/>
  <c r="DB169" i="9"/>
  <c r="DB188" i="9"/>
  <c r="DB190" i="9"/>
  <c r="DB209" i="9"/>
  <c r="DB217" i="9"/>
  <c r="DB236" i="9"/>
  <c r="DB237" i="9"/>
  <c r="DB238" i="9"/>
  <c r="DB176" i="9"/>
  <c r="DB184" i="9"/>
  <c r="DB201" i="9"/>
  <c r="DB206" i="9"/>
  <c r="DB222" i="9"/>
  <c r="DB229" i="9"/>
  <c r="DB232" i="9"/>
  <c r="DB252" i="9"/>
  <c r="DB253" i="9"/>
  <c r="DB256" i="9"/>
  <c r="DB260" i="9"/>
  <c r="DB264" i="9"/>
  <c r="DB268" i="9"/>
  <c r="DB272" i="9"/>
  <c r="DB276" i="9"/>
  <c r="DB160" i="9"/>
  <c r="DB186" i="9"/>
  <c r="DB214" i="9"/>
  <c r="DB234" i="9"/>
  <c r="DB241" i="9"/>
  <c r="DB244" i="9"/>
  <c r="DB245" i="9"/>
  <c r="DB246" i="9"/>
  <c r="DB254" i="9"/>
  <c r="DB258" i="9"/>
  <c r="DB262" i="9"/>
  <c r="DB266" i="9"/>
  <c r="DB270" i="9"/>
  <c r="DB274" i="9"/>
  <c r="DB278" i="9"/>
  <c r="DB282" i="9"/>
  <c r="DB286" i="9"/>
  <c r="DB290" i="9"/>
  <c r="DB294" i="9"/>
  <c r="DB298" i="9"/>
  <c r="DB302" i="9"/>
  <c r="DB306" i="9"/>
  <c r="DB310" i="9"/>
  <c r="DB314" i="9"/>
  <c r="DB140" i="9"/>
  <c r="DB168" i="9"/>
  <c r="DB200" i="9"/>
  <c r="DB218" i="9"/>
  <c r="DB226" i="9"/>
  <c r="DB233" i="9"/>
  <c r="DB240" i="9"/>
  <c r="DB255" i="9"/>
  <c r="DB263" i="9"/>
  <c r="DB271" i="9"/>
  <c r="DB283" i="9"/>
  <c r="DB284" i="9"/>
  <c r="DB285" i="9"/>
  <c r="DB299" i="9"/>
  <c r="DB300" i="9"/>
  <c r="DB301" i="9"/>
  <c r="DB318" i="9"/>
  <c r="DB322" i="9"/>
  <c r="DB326" i="9"/>
  <c r="DB330" i="9"/>
  <c r="DB334" i="9"/>
  <c r="DB338" i="9"/>
  <c r="DB342" i="9"/>
  <c r="DB346" i="9"/>
  <c r="DB350" i="9"/>
  <c r="DB354" i="9"/>
  <c r="DB358" i="9"/>
  <c r="DB362" i="9"/>
  <c r="DB366" i="9"/>
  <c r="DB370" i="9"/>
  <c r="DB374" i="9"/>
  <c r="DB378" i="9"/>
  <c r="DB382" i="9"/>
  <c r="DB386" i="9"/>
  <c r="DB390" i="9"/>
  <c r="DB394" i="9"/>
  <c r="DB398" i="9"/>
  <c r="DB402" i="9"/>
  <c r="DB406" i="9"/>
  <c r="DB410" i="9"/>
  <c r="DB414" i="9"/>
  <c r="DB418" i="9"/>
  <c r="DB422" i="9"/>
  <c r="DB426" i="9"/>
  <c r="DB430" i="9"/>
  <c r="DB434" i="9"/>
  <c r="DB438" i="9"/>
  <c r="DB442" i="9"/>
  <c r="DB185" i="9"/>
  <c r="DB210" i="9"/>
  <c r="DB225" i="9"/>
  <c r="DB242" i="9"/>
  <c r="DB249" i="9"/>
  <c r="DB261" i="9"/>
  <c r="DB269" i="9"/>
  <c r="DB277" i="9"/>
  <c r="DB287" i="9"/>
  <c r="DB288" i="9"/>
  <c r="DB289" i="9"/>
  <c r="DB303" i="9"/>
  <c r="DB304" i="9"/>
  <c r="DB305" i="9"/>
  <c r="DB317" i="9"/>
  <c r="DB321" i="9"/>
  <c r="DB325" i="9"/>
  <c r="DB329" i="9"/>
  <c r="DB333" i="9"/>
  <c r="DB337" i="9"/>
  <c r="DB341" i="9"/>
  <c r="DB345" i="9"/>
  <c r="DB349" i="9"/>
  <c r="DB353" i="9"/>
  <c r="DB357" i="9"/>
  <c r="DB361" i="9"/>
  <c r="DB365" i="9"/>
  <c r="DB369" i="9"/>
  <c r="DB224" i="9"/>
  <c r="DB230" i="9"/>
  <c r="DB250" i="9"/>
  <c r="DB265" i="9"/>
  <c r="DB280" i="9"/>
  <c r="DB295" i="9"/>
  <c r="DB297" i="9"/>
  <c r="DB312" i="9"/>
  <c r="DB315" i="9"/>
  <c r="DB323" i="9"/>
  <c r="DB331" i="9"/>
  <c r="DB339" i="9"/>
  <c r="DB347" i="9"/>
  <c r="DB355" i="9"/>
  <c r="DB363" i="9"/>
  <c r="DB371" i="9"/>
  <c r="DB375" i="9"/>
  <c r="DB376" i="9"/>
  <c r="DB377" i="9"/>
  <c r="DB391" i="9"/>
  <c r="DB392" i="9"/>
  <c r="DB393" i="9"/>
  <c r="DB407" i="9"/>
  <c r="DB408" i="9"/>
  <c r="DB409" i="9"/>
  <c r="DB423" i="9"/>
  <c r="DB424" i="9"/>
  <c r="DB425" i="9"/>
  <c r="DB439" i="9"/>
  <c r="DB440" i="9"/>
  <c r="DB441" i="9"/>
  <c r="DB267" i="9"/>
  <c r="DB292" i="9"/>
  <c r="DB307" i="9"/>
  <c r="DB309" i="9"/>
  <c r="DB316" i="9"/>
  <c r="DB324" i="9"/>
  <c r="DB332" i="9"/>
  <c r="DB340" i="9"/>
  <c r="DB348" i="9"/>
  <c r="DB356" i="9"/>
  <c r="DB364" i="9"/>
  <c r="DB372" i="9"/>
  <c r="DB379" i="9"/>
  <c r="DB380" i="9"/>
  <c r="DB381" i="9"/>
  <c r="DB395" i="9"/>
  <c r="DB396" i="9"/>
  <c r="DB397" i="9"/>
  <c r="DB411" i="9"/>
  <c r="DB412" i="9"/>
  <c r="DB413" i="9"/>
  <c r="DB427" i="9"/>
  <c r="DB428" i="9"/>
  <c r="DB429" i="9"/>
  <c r="DB443" i="9"/>
  <c r="DB444" i="9"/>
  <c r="DB447" i="9"/>
  <c r="DB451" i="9"/>
  <c r="DB455" i="9"/>
  <c r="DB459" i="9"/>
  <c r="DB463" i="9"/>
  <c r="DB467" i="9"/>
  <c r="DB471" i="9"/>
  <c r="DB475" i="9"/>
  <c r="DB479" i="9"/>
  <c r="DB483" i="9"/>
  <c r="DB487" i="9"/>
  <c r="DB491" i="9"/>
  <c r="DB495" i="9"/>
  <c r="DB499" i="9"/>
  <c r="DB503" i="9"/>
  <c r="DB507" i="9"/>
  <c r="DB511" i="9"/>
  <c r="DB515" i="9"/>
  <c r="DB519" i="9"/>
  <c r="DB202" i="9"/>
  <c r="DB248" i="9"/>
  <c r="DB257" i="9"/>
  <c r="DB281" i="9"/>
  <c r="DB311" i="9"/>
  <c r="DB327" i="9"/>
  <c r="DB343" i="9"/>
  <c r="DB359" i="9"/>
  <c r="DB383" i="9"/>
  <c r="DB385" i="9"/>
  <c r="DB400" i="9"/>
  <c r="DB415" i="9"/>
  <c r="DB417" i="9"/>
  <c r="DB432" i="9"/>
  <c r="DB448" i="9"/>
  <c r="DB449" i="9"/>
  <c r="DB450" i="9"/>
  <c r="DB464" i="9"/>
  <c r="DB465" i="9"/>
  <c r="DB466" i="9"/>
  <c r="DB480" i="9"/>
  <c r="DB481" i="9"/>
  <c r="DB482" i="9"/>
  <c r="DB496" i="9"/>
  <c r="DB497" i="9"/>
  <c r="DB498" i="9"/>
  <c r="DB512" i="9"/>
  <c r="DB513" i="9"/>
  <c r="DB514" i="9"/>
  <c r="DB522" i="9"/>
  <c r="DB526" i="9"/>
  <c r="DB530" i="9"/>
  <c r="DB534" i="9"/>
  <c r="DB538" i="9"/>
  <c r="DB542" i="9"/>
  <c r="DB546" i="9"/>
  <c r="DB550" i="9"/>
  <c r="DB554" i="9"/>
  <c r="DB558" i="9"/>
  <c r="DB562" i="9"/>
  <c r="DB566" i="9"/>
  <c r="DB570" i="9"/>
  <c r="DB574" i="9"/>
  <c r="DB578" i="9"/>
  <c r="DB582" i="9"/>
  <c r="DB586" i="9"/>
  <c r="DB590" i="9"/>
  <c r="DB594" i="9"/>
  <c r="DB598" i="9"/>
  <c r="DB602" i="9"/>
  <c r="DB606" i="9"/>
  <c r="DB610" i="9"/>
  <c r="DB614" i="9"/>
  <c r="DB618" i="9"/>
  <c r="DB622" i="9"/>
  <c r="DB626" i="9"/>
  <c r="DB630" i="9"/>
  <c r="DB634" i="9"/>
  <c r="DB638" i="9"/>
  <c r="DB642" i="9"/>
  <c r="DB646" i="9"/>
  <c r="DB650" i="9"/>
  <c r="DB654" i="9"/>
  <c r="DB658" i="9"/>
  <c r="DB520" i="9"/>
  <c r="DB528" i="9"/>
  <c r="DB532" i="9"/>
  <c r="DB540" i="9"/>
  <c r="DB556" i="9"/>
  <c r="DB564" i="9"/>
  <c r="DB568" i="9"/>
  <c r="DB572" i="9"/>
  <c r="DB576" i="9"/>
  <c r="DB600" i="9"/>
  <c r="DB604" i="9"/>
  <c r="DB620" i="9"/>
  <c r="DB632" i="9"/>
  <c r="DB644" i="9"/>
  <c r="DB656" i="9"/>
  <c r="DB275" i="9"/>
  <c r="DB293" i="9"/>
  <c r="DB320" i="9"/>
  <c r="DB336" i="9"/>
  <c r="DB352" i="9"/>
  <c r="DB368" i="9"/>
  <c r="DB387" i="9"/>
  <c r="DB389" i="9"/>
  <c r="DB404" i="9"/>
  <c r="DB419" i="9"/>
  <c r="DB421" i="9"/>
  <c r="DB436" i="9"/>
  <c r="DB452" i="9"/>
  <c r="DB453" i="9"/>
  <c r="DB454" i="9"/>
  <c r="DB468" i="9"/>
  <c r="DB469" i="9"/>
  <c r="DB470" i="9"/>
  <c r="DB484" i="9"/>
  <c r="DB485" i="9"/>
  <c r="DB486" i="9"/>
  <c r="DB500" i="9"/>
  <c r="DB501" i="9"/>
  <c r="DB502" i="9"/>
  <c r="DB516" i="9"/>
  <c r="DB517" i="9"/>
  <c r="DB518" i="9"/>
  <c r="DB525" i="9"/>
  <c r="DB529" i="9"/>
  <c r="DB533" i="9"/>
  <c r="DB537" i="9"/>
  <c r="DB541" i="9"/>
  <c r="DB545" i="9"/>
  <c r="DB549" i="9"/>
  <c r="DB553" i="9"/>
  <c r="DB557" i="9"/>
  <c r="DB561" i="9"/>
  <c r="DB565" i="9"/>
  <c r="DB569" i="9"/>
  <c r="DB573" i="9"/>
  <c r="DB577" i="9"/>
  <c r="DB581" i="9"/>
  <c r="DB585" i="9"/>
  <c r="DB589" i="9"/>
  <c r="DB593" i="9"/>
  <c r="DB597" i="9"/>
  <c r="DB601" i="9"/>
  <c r="DB605" i="9"/>
  <c r="DB609" i="9"/>
  <c r="DB613" i="9"/>
  <c r="DB617" i="9"/>
  <c r="DB621" i="9"/>
  <c r="DB625" i="9"/>
  <c r="DB629" i="9"/>
  <c r="DB633" i="9"/>
  <c r="DB637" i="9"/>
  <c r="DB641" i="9"/>
  <c r="DB645" i="9"/>
  <c r="DB649" i="9"/>
  <c r="DB653" i="9"/>
  <c r="DB657" i="9"/>
  <c r="DB661" i="9"/>
  <c r="DB592" i="9"/>
  <c r="DB596" i="9"/>
  <c r="DB608" i="9"/>
  <c r="DB636" i="9"/>
  <c r="DB640" i="9"/>
  <c r="DB648" i="9"/>
  <c r="DB660" i="9"/>
  <c r="DB259" i="9"/>
  <c r="DB291" i="9"/>
  <c r="DB308" i="9"/>
  <c r="DB328" i="9"/>
  <c r="DB344" i="9"/>
  <c r="DB360" i="9"/>
  <c r="DB373" i="9"/>
  <c r="DB388" i="9"/>
  <c r="DB403" i="9"/>
  <c r="DB420" i="9"/>
  <c r="DB435" i="9"/>
  <c r="DB437" i="9"/>
  <c r="DB273" i="9"/>
  <c r="DB279" i="9"/>
  <c r="DB296" i="9"/>
  <c r="DB313" i="9"/>
  <c r="DB319" i="9"/>
  <c r="DB335" i="9"/>
  <c r="DB351" i="9"/>
  <c r="DB367" i="9"/>
  <c r="DB384" i="9"/>
  <c r="DB399" i="9"/>
  <c r="DB401" i="9"/>
  <c r="DB416" i="9"/>
  <c r="DB431" i="9"/>
  <c r="DB433" i="9"/>
  <c r="DB456" i="9"/>
  <c r="DB457" i="9"/>
  <c r="DB458" i="9"/>
  <c r="DB472" i="9"/>
  <c r="DB473" i="9"/>
  <c r="DB474" i="9"/>
  <c r="DB488" i="9"/>
  <c r="DB489" i="9"/>
  <c r="DB490" i="9"/>
  <c r="DB504" i="9"/>
  <c r="DB505" i="9"/>
  <c r="DB506" i="9"/>
  <c r="DB521" i="9"/>
  <c r="DB524" i="9"/>
  <c r="DB536" i="9"/>
  <c r="DB544" i="9"/>
  <c r="DB548" i="9"/>
  <c r="DB552" i="9"/>
  <c r="DB560" i="9"/>
  <c r="DB580" i="9"/>
  <c r="DB584" i="9"/>
  <c r="DB588" i="9"/>
  <c r="DB612" i="9"/>
  <c r="DB616" i="9"/>
  <c r="DB624" i="9"/>
  <c r="DB628" i="9"/>
  <c r="DB652" i="9"/>
  <c r="DB405" i="9"/>
  <c r="DB445" i="9"/>
  <c r="DB446" i="9"/>
  <c r="DB462" i="9"/>
  <c r="DB492" i="9"/>
  <c r="DB509" i="9"/>
  <c r="DB523" i="9"/>
  <c r="DB539" i="9"/>
  <c r="DB555" i="9"/>
  <c r="DB571" i="9"/>
  <c r="DB587" i="9"/>
  <c r="DB603" i="9"/>
  <c r="DB619" i="9"/>
  <c r="DB635" i="9"/>
  <c r="DB651" i="9"/>
  <c r="DB476" i="9"/>
  <c r="DB527" i="9"/>
  <c r="DB559" i="9"/>
  <c r="DB575" i="9"/>
  <c r="DB607" i="9"/>
  <c r="DB461" i="9"/>
  <c r="DB478" i="9"/>
  <c r="DB508" i="9"/>
  <c r="DB535" i="9"/>
  <c r="DB551" i="9"/>
  <c r="DB567" i="9"/>
  <c r="DB583" i="9"/>
  <c r="DB599" i="9"/>
  <c r="DB615" i="9"/>
  <c r="DB631" i="9"/>
  <c r="DB647" i="9"/>
  <c r="DB493" i="9"/>
  <c r="DB543" i="9"/>
  <c r="DB623" i="9"/>
  <c r="DB655" i="9"/>
  <c r="DB460" i="9"/>
  <c r="DB477" i="9"/>
  <c r="DB494" i="9"/>
  <c r="DB531" i="9"/>
  <c r="DB547" i="9"/>
  <c r="DB563" i="9"/>
  <c r="DB579" i="9"/>
  <c r="DB595" i="9"/>
  <c r="DB611" i="9"/>
  <c r="DB627" i="9"/>
  <c r="DB643" i="9"/>
  <c r="DB659" i="9"/>
  <c r="DB510" i="9"/>
  <c r="DB591" i="9"/>
  <c r="DB639" i="9"/>
  <c r="DC7" i="9"/>
  <c r="DC11" i="9"/>
  <c r="DC8" i="9"/>
  <c r="DD6" i="9"/>
  <c r="AT15" i="9"/>
  <c r="AT19" i="9"/>
  <c r="AT23" i="9"/>
  <c r="AT33" i="9"/>
  <c r="AT34" i="9"/>
  <c r="AT29" i="9"/>
  <c r="AT40" i="9"/>
  <c r="AT44" i="9"/>
  <c r="AT48" i="9"/>
  <c r="AT52" i="9"/>
  <c r="AT38" i="9"/>
  <c r="AT59" i="9"/>
  <c r="AT63" i="9"/>
  <c r="AT67" i="9"/>
  <c r="AT71" i="9"/>
  <c r="AT75" i="9"/>
  <c r="AT79" i="9"/>
  <c r="AT83" i="9"/>
  <c r="AT87" i="9"/>
  <c r="AT91" i="9"/>
  <c r="AT95" i="9"/>
  <c r="AT99" i="9"/>
  <c r="AT103" i="9"/>
  <c r="AT107" i="9"/>
  <c r="AT111" i="9"/>
  <c r="AT115" i="9"/>
  <c r="AT119" i="9"/>
  <c r="AT127" i="9"/>
  <c r="AT131" i="9"/>
  <c r="AT135" i="9"/>
  <c r="AT123" i="9"/>
  <c r="AT141" i="9"/>
  <c r="AT145" i="9"/>
  <c r="AT149" i="9"/>
  <c r="AT153" i="9"/>
  <c r="AT157" i="9"/>
  <c r="AT161" i="9"/>
  <c r="AT165" i="9"/>
  <c r="AT169" i="9"/>
  <c r="AT173" i="9"/>
  <c r="AT177" i="9"/>
  <c r="AT180" i="9"/>
  <c r="AT184" i="9"/>
  <c r="AT188" i="9"/>
  <c r="AT192" i="9"/>
  <c r="AT196" i="9"/>
  <c r="AT200" i="9"/>
  <c r="AT204" i="9"/>
  <c r="AT208" i="9"/>
  <c r="AT212" i="9"/>
  <c r="AT215" i="9"/>
  <c r="AT219" i="9"/>
  <c r="AT223" i="9"/>
  <c r="AT227" i="9"/>
  <c r="AT231" i="9"/>
  <c r="AT235" i="9"/>
  <c r="AT239" i="9"/>
  <c r="AT243" i="9"/>
  <c r="AT247" i="9"/>
  <c r="AT251" i="9"/>
  <c r="AT255" i="9"/>
  <c r="AT259" i="9"/>
  <c r="AT263" i="9"/>
  <c r="AT267" i="9"/>
  <c r="AT271" i="9"/>
  <c r="AT275" i="9"/>
  <c r="AT284" i="9"/>
  <c r="AT288" i="9"/>
  <c r="AT292" i="9"/>
  <c r="AT296" i="9"/>
  <c r="AT300" i="9"/>
  <c r="AT304" i="9"/>
  <c r="AT308" i="9"/>
  <c r="AT312" i="9"/>
  <c r="AT316" i="9"/>
  <c r="AT320" i="9"/>
  <c r="AT324" i="9"/>
  <c r="AT328" i="9"/>
  <c r="AT332" i="9"/>
  <c r="AT336" i="9"/>
  <c r="AT340" i="9"/>
  <c r="AT344" i="9"/>
  <c r="AT278" i="9"/>
  <c r="AT347" i="9"/>
  <c r="AT351" i="9"/>
  <c r="AT355" i="9"/>
  <c r="AT359" i="9"/>
  <c r="AT363" i="9"/>
  <c r="AT367" i="9"/>
  <c r="AT371" i="9"/>
  <c r="AT375" i="9"/>
  <c r="AT379" i="9"/>
  <c r="AT383" i="9"/>
  <c r="AT387" i="9"/>
  <c r="AT391" i="9"/>
  <c r="AT395" i="9"/>
  <c r="AT399" i="9"/>
  <c r="AT403" i="9"/>
  <c r="AT407" i="9"/>
  <c r="AT411" i="9"/>
  <c r="AT415" i="9"/>
  <c r="AT419" i="9"/>
  <c r="AT423" i="9"/>
  <c r="AT427" i="9"/>
  <c r="AT431" i="9"/>
  <c r="AT435" i="9"/>
  <c r="AT439" i="9"/>
  <c r="AT443" i="9"/>
  <c r="AT447" i="9"/>
  <c r="AT451" i="9"/>
  <c r="AT455" i="9"/>
  <c r="AT459" i="9"/>
  <c r="AT463" i="9"/>
  <c r="AT467" i="9"/>
  <c r="AT471" i="9"/>
  <c r="AT475" i="9"/>
  <c r="AT479" i="9"/>
  <c r="AT483" i="9"/>
  <c r="AT487" i="9"/>
  <c r="AT491" i="9"/>
  <c r="AT495" i="9"/>
  <c r="AT499" i="9"/>
  <c r="AT503" i="9"/>
  <c r="AT507" i="9"/>
  <c r="AT511" i="9"/>
  <c r="AT515" i="9"/>
  <c r="AT519" i="9"/>
  <c r="AT523" i="9"/>
  <c r="AT527" i="9"/>
  <c r="AT531" i="9"/>
  <c r="AT535" i="9"/>
  <c r="AT539" i="9"/>
  <c r="AT543" i="9"/>
  <c r="AT547" i="9"/>
  <c r="AT551" i="9"/>
  <c r="AT555" i="9"/>
  <c r="AT559" i="9"/>
  <c r="AT563" i="9"/>
  <c r="AT567" i="9"/>
  <c r="AT571" i="9"/>
  <c r="AT575" i="9"/>
  <c r="AT579" i="9"/>
  <c r="AT583" i="9"/>
  <c r="AT587" i="9"/>
  <c r="AT591" i="9"/>
  <c r="AT595" i="9"/>
  <c r="AT599" i="9"/>
  <c r="AT603" i="9"/>
  <c r="AT607" i="9"/>
  <c r="AT613" i="9"/>
  <c r="AT617" i="9"/>
  <c r="AT621" i="9"/>
  <c r="AT625" i="9"/>
  <c r="AT629" i="9"/>
  <c r="AT633" i="9"/>
  <c r="AT637" i="9"/>
  <c r="AT641" i="9"/>
  <c r="AT645" i="9"/>
  <c r="AT649" i="9"/>
  <c r="AT653" i="9"/>
  <c r="AT657" i="9"/>
  <c r="AT661" i="9"/>
  <c r="AT12" i="9"/>
  <c r="AT16" i="9"/>
  <c r="AT20" i="9"/>
  <c r="AT21" i="9"/>
  <c r="AT31" i="9"/>
  <c r="AT35" i="9"/>
  <c r="AT28" i="9"/>
  <c r="AT41" i="9"/>
  <c r="AT45" i="9"/>
  <c r="AT49" i="9"/>
  <c r="AT53" i="9"/>
  <c r="AT56" i="9"/>
  <c r="AT60" i="9"/>
  <c r="AT64" i="9"/>
  <c r="AT68" i="9"/>
  <c r="AT72" i="9"/>
  <c r="AT76" i="9"/>
  <c r="AT80" i="9"/>
  <c r="AT84" i="9"/>
  <c r="AT88" i="9"/>
  <c r="AT92" i="9"/>
  <c r="AT96" i="9"/>
  <c r="AT100" i="9"/>
  <c r="AT104" i="9"/>
  <c r="AT108" i="9"/>
  <c r="AT112" i="9"/>
  <c r="AT116" i="9"/>
  <c r="AT120" i="9"/>
  <c r="AT128" i="9"/>
  <c r="AT132" i="9"/>
  <c r="AT136" i="9"/>
  <c r="AT138" i="9"/>
  <c r="AT142" i="9"/>
  <c r="AT146" i="9"/>
  <c r="AT150" i="9"/>
  <c r="AT154" i="9"/>
  <c r="AT158" i="9"/>
  <c r="AT162" i="9"/>
  <c r="AT166" i="9"/>
  <c r="AT170" i="9"/>
  <c r="AT174" i="9"/>
  <c r="AT178" i="9"/>
  <c r="AT181" i="9"/>
  <c r="AT185" i="9"/>
  <c r="AT189" i="9"/>
  <c r="AT193" i="9"/>
  <c r="AT197" i="9"/>
  <c r="AT201" i="9"/>
  <c r="AT205" i="9"/>
  <c r="AT209" i="9"/>
  <c r="AT213" i="9"/>
  <c r="AT216" i="9"/>
  <c r="AT220" i="9"/>
  <c r="AT224" i="9"/>
  <c r="AT228" i="9"/>
  <c r="AT232" i="9"/>
  <c r="AT236" i="9"/>
  <c r="AT240" i="9"/>
  <c r="AT244" i="9"/>
  <c r="AT248" i="9"/>
  <c r="AT252" i="9"/>
  <c r="AT256" i="9"/>
  <c r="AT260" i="9"/>
  <c r="AT264" i="9"/>
  <c r="AT268" i="9"/>
  <c r="AT272" i="9"/>
  <c r="AT276" i="9"/>
  <c r="AT285" i="9"/>
  <c r="AT289" i="9"/>
  <c r="AT293" i="9"/>
  <c r="AT297" i="9"/>
  <c r="AT301" i="9"/>
  <c r="AT305" i="9"/>
  <c r="AT309" i="9"/>
  <c r="AT313" i="9"/>
  <c r="AT317" i="9"/>
  <c r="AT321" i="9"/>
  <c r="AT325" i="9"/>
  <c r="AT329" i="9"/>
  <c r="AT333" i="9"/>
  <c r="AT337" i="9"/>
  <c r="AT341" i="9"/>
  <c r="AT345" i="9"/>
  <c r="AT279" i="9"/>
  <c r="AT348" i="9"/>
  <c r="AT352" i="9"/>
  <c r="AT356" i="9"/>
  <c r="AT360" i="9"/>
  <c r="AT364" i="9"/>
  <c r="AT368" i="9"/>
  <c r="AT372" i="9"/>
  <c r="AT376" i="9"/>
  <c r="AT380" i="9"/>
  <c r="AT384" i="9"/>
  <c r="AT388" i="9"/>
  <c r="AT392" i="9"/>
  <c r="AT396" i="9"/>
  <c r="AT400" i="9"/>
  <c r="AT404" i="9"/>
  <c r="AT408" i="9"/>
  <c r="AT412" i="9"/>
  <c r="AT416" i="9"/>
  <c r="AT420" i="9"/>
  <c r="AT424" i="9"/>
  <c r="AT428" i="9"/>
  <c r="AT432" i="9"/>
  <c r="AT436" i="9"/>
  <c r="AT440" i="9"/>
  <c r="AT444" i="9"/>
  <c r="AT448" i="9"/>
  <c r="AT452" i="9"/>
  <c r="AT456" i="9"/>
  <c r="AT460" i="9"/>
  <c r="AT464" i="9"/>
  <c r="AT468" i="9"/>
  <c r="AT472" i="9"/>
  <c r="AT476" i="9"/>
  <c r="AT480" i="9"/>
  <c r="AT484" i="9"/>
  <c r="AT488" i="9"/>
  <c r="AT492" i="9"/>
  <c r="AT496" i="9"/>
  <c r="AT500" i="9"/>
  <c r="AT504" i="9"/>
  <c r="AT508" i="9"/>
  <c r="AT512" i="9"/>
  <c r="AT516" i="9"/>
  <c r="AT520" i="9"/>
  <c r="AT524" i="9"/>
  <c r="AT528" i="9"/>
  <c r="AT532" i="9"/>
  <c r="AT536" i="9"/>
  <c r="AT540" i="9"/>
  <c r="AT544" i="9"/>
  <c r="AT548" i="9"/>
  <c r="AT552" i="9"/>
  <c r="AT556" i="9"/>
  <c r="AT560" i="9"/>
  <c r="AT564" i="9"/>
  <c r="AT568" i="9"/>
  <c r="AT572" i="9"/>
  <c r="AT576" i="9"/>
  <c r="AT580" i="9"/>
  <c r="AT584" i="9"/>
  <c r="AT588" i="9"/>
  <c r="AT592" i="9"/>
  <c r="AT596" i="9"/>
  <c r="AT600" i="9"/>
  <c r="AT604" i="9"/>
  <c r="AT608" i="9"/>
  <c r="AT614" i="9"/>
  <c r="AT618" i="9"/>
  <c r="AT622" i="9"/>
  <c r="AT626" i="9"/>
  <c r="AT630" i="9"/>
  <c r="AT634" i="9"/>
  <c r="AT638" i="9"/>
  <c r="AT642" i="9"/>
  <c r="AT646" i="9"/>
  <c r="AT650" i="9"/>
  <c r="AT654" i="9"/>
  <c r="AT658" i="9"/>
  <c r="AT610" i="9"/>
  <c r="AT13" i="9"/>
  <c r="AT17" i="9"/>
  <c r="AT22" i="9"/>
  <c r="AT25" i="9"/>
  <c r="AT26" i="9"/>
  <c r="AT36" i="9"/>
  <c r="AT32" i="9"/>
  <c r="AT42" i="9"/>
  <c r="AT46" i="9"/>
  <c r="AT50" i="9"/>
  <c r="AT54" i="9"/>
  <c r="AT57" i="9"/>
  <c r="AT61" i="9"/>
  <c r="AT65" i="9"/>
  <c r="AT69" i="9"/>
  <c r="AT73" i="9"/>
  <c r="AT77" i="9"/>
  <c r="AT81" i="9"/>
  <c r="AT85" i="9"/>
  <c r="AT89" i="9"/>
  <c r="AT93" i="9"/>
  <c r="AT97" i="9"/>
  <c r="AT101" i="9"/>
  <c r="AT105" i="9"/>
  <c r="AT109" i="9"/>
  <c r="AT113" i="9"/>
  <c r="AT117" i="9"/>
  <c r="AT121" i="9"/>
  <c r="AT129" i="9"/>
  <c r="AT133" i="9"/>
  <c r="AT137" i="9"/>
  <c r="AT139" i="9"/>
  <c r="AT143" i="9"/>
  <c r="AT147" i="9"/>
  <c r="AT151" i="9"/>
  <c r="AT155" i="9"/>
  <c r="AT159" i="9"/>
  <c r="AT163" i="9"/>
  <c r="AT167" i="9"/>
  <c r="AT171" i="9"/>
  <c r="AT175" i="9"/>
  <c r="AT124" i="9"/>
  <c r="AT182" i="9"/>
  <c r="AT186" i="9"/>
  <c r="AT190" i="9"/>
  <c r="AT194" i="9"/>
  <c r="AT198" i="9"/>
  <c r="AT202" i="9"/>
  <c r="AT206" i="9"/>
  <c r="AT210" i="9"/>
  <c r="AT179" i="9"/>
  <c r="AT217" i="9"/>
  <c r="AT221" i="9"/>
  <c r="AT225" i="9"/>
  <c r="AT229" i="9"/>
  <c r="AT233" i="9"/>
  <c r="AT237" i="9"/>
  <c r="AT241" i="9"/>
  <c r="AT245" i="9"/>
  <c r="AT249" i="9"/>
  <c r="AT253" i="9"/>
  <c r="AT257" i="9"/>
  <c r="AT261" i="9"/>
  <c r="AT265" i="9"/>
  <c r="AT269" i="9"/>
  <c r="AT273" i="9"/>
  <c r="AT282" i="9"/>
  <c r="AT286" i="9"/>
  <c r="AT290" i="9"/>
  <c r="AT294" i="9"/>
  <c r="AT298" i="9"/>
  <c r="AT302" i="9"/>
  <c r="AT306" i="9"/>
  <c r="AT310" i="9"/>
  <c r="AT314" i="9"/>
  <c r="AT318" i="9"/>
  <c r="AT322" i="9"/>
  <c r="AT326" i="9"/>
  <c r="AT330" i="9"/>
  <c r="AT334" i="9"/>
  <c r="AT338" i="9"/>
  <c r="AT342" i="9"/>
  <c r="AT346" i="9"/>
  <c r="AT280" i="9"/>
  <c r="AT349" i="9"/>
  <c r="AT353" i="9"/>
  <c r="AT357" i="9"/>
  <c r="AT361" i="9"/>
  <c r="AT365" i="9"/>
  <c r="AT369" i="9"/>
  <c r="AT373" i="9"/>
  <c r="AT377" i="9"/>
  <c r="AT381" i="9"/>
  <c r="AT385" i="9"/>
  <c r="AT389" i="9"/>
  <c r="AT393" i="9"/>
  <c r="AT397" i="9"/>
  <c r="AT401" i="9"/>
  <c r="AT405" i="9"/>
  <c r="AT409" i="9"/>
  <c r="AT413" i="9"/>
  <c r="AT417" i="9"/>
  <c r="AT421" i="9"/>
  <c r="AT425" i="9"/>
  <c r="AT429" i="9"/>
  <c r="AT433" i="9"/>
  <c r="AT437" i="9"/>
  <c r="AT441" i="9"/>
  <c r="AT445" i="9"/>
  <c r="AT449" i="9"/>
  <c r="AT453" i="9"/>
  <c r="AT457" i="9"/>
  <c r="AT461" i="9"/>
  <c r="AT465" i="9"/>
  <c r="AT469" i="9"/>
  <c r="AT473" i="9"/>
  <c r="AT477" i="9"/>
  <c r="AT481" i="9"/>
  <c r="AT485" i="9"/>
  <c r="AT489" i="9"/>
  <c r="AT493" i="9"/>
  <c r="AT497" i="9"/>
  <c r="AT501" i="9"/>
  <c r="AT505" i="9"/>
  <c r="AT509" i="9"/>
  <c r="AT513" i="9"/>
  <c r="AT517" i="9"/>
  <c r="AT521" i="9"/>
  <c r="AT525" i="9"/>
  <c r="AT529" i="9"/>
  <c r="AT533" i="9"/>
  <c r="AT537" i="9"/>
  <c r="AT541" i="9"/>
  <c r="AT545" i="9"/>
  <c r="AT549" i="9"/>
  <c r="AT553" i="9"/>
  <c r="AT557" i="9"/>
  <c r="AT561" i="9"/>
  <c r="AT565" i="9"/>
  <c r="AT569" i="9"/>
  <c r="AT573" i="9"/>
  <c r="AT577" i="9"/>
  <c r="AT581" i="9"/>
  <c r="AT585" i="9"/>
  <c r="AT589" i="9"/>
  <c r="AT593" i="9"/>
  <c r="AT597" i="9"/>
  <c r="AT601" i="9"/>
  <c r="AT605" i="9"/>
  <c r="AT609" i="9"/>
  <c r="AT615" i="9"/>
  <c r="AT619" i="9"/>
  <c r="AT623" i="9"/>
  <c r="AT627" i="9"/>
  <c r="AT631" i="9"/>
  <c r="AT635" i="9"/>
  <c r="AT639" i="9"/>
  <c r="AT643" i="9"/>
  <c r="AT647" i="9"/>
  <c r="AT651" i="9"/>
  <c r="AT655" i="9"/>
  <c r="AT659" i="9"/>
  <c r="AT611" i="9"/>
  <c r="AT14" i="9"/>
  <c r="AT18" i="9"/>
  <c r="AT24" i="9"/>
  <c r="AT27" i="9"/>
  <c r="AT30" i="9"/>
  <c r="AT37" i="9"/>
  <c r="AT39" i="9"/>
  <c r="AT43" i="9"/>
  <c r="AT47" i="9"/>
  <c r="AT51" i="9"/>
  <c r="AT55" i="9"/>
  <c r="AT58" i="9"/>
  <c r="AT62" i="9"/>
  <c r="AT66" i="9"/>
  <c r="AT70" i="9"/>
  <c r="AT74" i="9"/>
  <c r="AT78" i="9"/>
  <c r="AT82" i="9"/>
  <c r="AT86" i="9"/>
  <c r="AT90" i="9"/>
  <c r="AT94" i="9"/>
  <c r="AT98" i="9"/>
  <c r="AT102" i="9"/>
  <c r="AT106" i="9"/>
  <c r="AT110" i="9"/>
  <c r="AT114" i="9"/>
  <c r="AT118" i="9"/>
  <c r="AT126" i="9"/>
  <c r="AT130" i="9"/>
  <c r="AT134" i="9"/>
  <c r="AT122" i="9"/>
  <c r="AT140" i="9"/>
  <c r="AT144" i="9"/>
  <c r="AT148" i="9"/>
  <c r="AT152" i="9"/>
  <c r="AT156" i="9"/>
  <c r="AT160" i="9"/>
  <c r="AT164" i="9"/>
  <c r="AT168" i="9"/>
  <c r="AT172" i="9"/>
  <c r="AT176" i="9"/>
  <c r="AT125" i="9"/>
  <c r="AT183" i="9"/>
  <c r="AT187" i="9"/>
  <c r="AT191" i="9"/>
  <c r="AT195" i="9"/>
  <c r="AT199" i="9"/>
  <c r="AT203" i="9"/>
  <c r="AT207" i="9"/>
  <c r="AT211" i="9"/>
  <c r="AT214" i="9"/>
  <c r="AT218" i="9"/>
  <c r="AT222" i="9"/>
  <c r="AT226" i="9"/>
  <c r="AT230" i="9"/>
  <c r="AT234" i="9"/>
  <c r="AT238" i="9"/>
  <c r="AT242" i="9"/>
  <c r="AT246" i="9"/>
  <c r="AT250" i="9"/>
  <c r="AT254" i="9"/>
  <c r="AT258" i="9"/>
  <c r="AT262" i="9"/>
  <c r="AT266" i="9"/>
  <c r="AT270" i="9"/>
  <c r="AT274" i="9"/>
  <c r="AT283" i="9"/>
  <c r="AT287" i="9"/>
  <c r="AT291" i="9"/>
  <c r="AT295" i="9"/>
  <c r="AT299" i="9"/>
  <c r="AT303" i="9"/>
  <c r="AT307" i="9"/>
  <c r="AT311" i="9"/>
  <c r="AT315" i="9"/>
  <c r="AT319" i="9"/>
  <c r="AT323" i="9"/>
  <c r="AT327" i="9"/>
  <c r="AT331" i="9"/>
  <c r="AT335" i="9"/>
  <c r="AT339" i="9"/>
  <c r="AT343" i="9"/>
  <c r="AT277" i="9"/>
  <c r="AT281" i="9"/>
  <c r="AT350" i="9"/>
  <c r="AT354" i="9"/>
  <c r="AT358" i="9"/>
  <c r="AT362" i="9"/>
  <c r="AT366" i="9"/>
  <c r="AT370" i="9"/>
  <c r="AT374" i="9"/>
  <c r="AT378" i="9"/>
  <c r="AT382" i="9"/>
  <c r="AT386" i="9"/>
  <c r="AT390" i="9"/>
  <c r="AT394" i="9"/>
  <c r="AT398" i="9"/>
  <c r="AT402" i="9"/>
  <c r="AT406" i="9"/>
  <c r="AT410" i="9"/>
  <c r="AT414" i="9"/>
  <c r="AT418" i="9"/>
  <c r="AT422" i="9"/>
  <c r="AT426" i="9"/>
  <c r="AT430" i="9"/>
  <c r="AT434" i="9"/>
  <c r="AT438" i="9"/>
  <c r="AT442" i="9"/>
  <c r="AT446" i="9"/>
  <c r="AT450" i="9"/>
  <c r="AT454" i="9"/>
  <c r="AT458" i="9"/>
  <c r="AT462" i="9"/>
  <c r="AT466" i="9"/>
  <c r="AT470" i="9"/>
  <c r="AT474" i="9"/>
  <c r="AT478" i="9"/>
  <c r="AT482" i="9"/>
  <c r="AT486" i="9"/>
  <c r="AT490" i="9"/>
  <c r="AT494" i="9"/>
  <c r="AT498" i="9"/>
  <c r="AT502" i="9"/>
  <c r="AT506" i="9"/>
  <c r="AT510" i="9"/>
  <c r="AT514" i="9"/>
  <c r="AT518" i="9"/>
  <c r="AT522" i="9"/>
  <c r="AT526" i="9"/>
  <c r="AT530" i="9"/>
  <c r="AT534" i="9"/>
  <c r="AT538" i="9"/>
  <c r="AT542" i="9"/>
  <c r="AT546" i="9"/>
  <c r="AT550" i="9"/>
  <c r="AT554" i="9"/>
  <c r="AT558" i="9"/>
  <c r="AT562" i="9"/>
  <c r="AT566" i="9"/>
  <c r="AT570" i="9"/>
  <c r="AT574" i="9"/>
  <c r="AT578" i="9"/>
  <c r="AT582" i="9"/>
  <c r="AT586" i="9"/>
  <c r="AT590" i="9"/>
  <c r="AT594" i="9"/>
  <c r="AT598" i="9"/>
  <c r="AT602" i="9"/>
  <c r="AT606" i="9"/>
  <c r="AT612" i="9"/>
  <c r="AT616" i="9"/>
  <c r="AT620" i="9"/>
  <c r="AT624" i="9"/>
  <c r="AT628" i="9"/>
  <c r="AT632" i="9"/>
  <c r="AT636" i="9"/>
  <c r="AT640" i="9"/>
  <c r="AT644" i="9"/>
  <c r="AT648" i="9"/>
  <c r="AT652" i="9"/>
  <c r="AT656" i="9"/>
  <c r="AT660" i="9"/>
  <c r="AU11" i="9"/>
  <c r="AV6" i="9"/>
  <c r="AU68" i="6"/>
  <c r="AU66" i="6"/>
  <c r="AU64" i="6"/>
  <c r="AU60" i="6"/>
  <c r="AU58" i="6"/>
  <c r="AU56" i="6"/>
  <c r="AU46" i="6"/>
  <c r="AU54" i="6"/>
  <c r="AU52" i="6"/>
  <c r="AU50" i="6"/>
  <c r="AU42" i="6"/>
  <c r="AU36" i="6"/>
  <c r="AU28" i="6"/>
  <c r="AU44" i="6"/>
  <c r="AU34" i="6"/>
  <c r="AU48" i="6"/>
  <c r="AU40" i="6"/>
  <c r="AU32" i="6"/>
  <c r="AU24" i="6"/>
  <c r="AU62" i="6"/>
  <c r="AU38" i="6"/>
  <c r="AU22" i="6"/>
  <c r="AU14" i="6"/>
  <c r="AU30" i="6"/>
  <c r="AU26" i="6"/>
  <c r="AU20" i="6"/>
  <c r="AU12" i="6"/>
  <c r="AU18" i="6"/>
  <c r="AU16" i="6"/>
  <c r="AU21" i="6"/>
  <c r="AU23" i="6"/>
  <c r="AU25" i="6"/>
  <c r="AU15" i="6"/>
  <c r="AU19" i="6"/>
  <c r="AU27" i="6"/>
  <c r="AU29" i="6"/>
  <c r="AU31" i="6"/>
  <c r="AU13" i="6"/>
  <c r="AU17" i="6"/>
  <c r="AU33" i="6"/>
  <c r="AU35" i="6"/>
  <c r="AU37" i="6"/>
  <c r="AU39" i="6"/>
  <c r="AU41" i="6"/>
  <c r="AU43" i="6"/>
  <c r="AU45" i="6"/>
  <c r="AU47" i="6"/>
  <c r="AU49" i="6"/>
  <c r="AU51" i="6"/>
  <c r="AU53" i="6"/>
  <c r="AU55" i="6"/>
  <c r="AU57" i="6"/>
  <c r="AU59" i="6"/>
  <c r="AU61" i="6"/>
  <c r="AU63" i="6"/>
  <c r="AU65" i="6"/>
  <c r="AU67" i="6"/>
  <c r="AU69" i="6"/>
  <c r="AU70" i="6"/>
  <c r="AU71" i="6"/>
  <c r="AU72" i="6"/>
  <c r="AU73" i="6"/>
  <c r="AU74" i="6"/>
  <c r="AU75" i="6"/>
  <c r="AU76" i="6"/>
  <c r="AU77" i="6"/>
  <c r="AU78" i="6"/>
  <c r="AU79" i="6"/>
  <c r="AU80" i="6"/>
  <c r="AU81" i="6"/>
  <c r="AU82" i="6"/>
  <c r="AU83" i="6"/>
  <c r="AU84" i="6"/>
  <c r="AU85" i="6"/>
  <c r="AU87" i="6"/>
  <c r="AU88" i="6"/>
  <c r="AU89" i="6"/>
  <c r="AU90" i="6"/>
  <c r="AU91" i="6"/>
  <c r="AU92" i="6"/>
  <c r="AU93" i="6"/>
  <c r="AU94" i="6"/>
  <c r="AU95" i="6"/>
  <c r="AU96" i="6"/>
  <c r="AU97" i="6"/>
  <c r="AU98" i="6"/>
  <c r="AU99" i="6"/>
  <c r="AU100" i="6"/>
  <c r="AU101" i="6"/>
  <c r="AU102" i="6"/>
  <c r="AU103" i="6"/>
  <c r="AU104" i="6"/>
  <c r="AU105" i="6"/>
  <c r="AU106" i="6"/>
  <c r="AU107" i="6"/>
  <c r="AU108" i="6"/>
  <c r="AU109" i="6"/>
  <c r="AU110" i="6"/>
  <c r="AU111" i="6"/>
  <c r="AU86" i="6"/>
  <c r="AU112" i="6"/>
  <c r="AU113" i="6"/>
  <c r="AU114" i="6"/>
  <c r="AU115" i="6"/>
  <c r="AU116" i="6"/>
  <c r="AU117" i="6"/>
  <c r="AU119" i="6"/>
  <c r="AU120" i="6"/>
  <c r="AU121" i="6"/>
  <c r="AU122" i="6"/>
  <c r="AU123" i="6"/>
  <c r="AU124" i="6"/>
  <c r="AU125" i="6"/>
  <c r="AU126" i="6"/>
  <c r="AU127" i="6"/>
  <c r="AU128" i="6"/>
  <c r="AU129" i="6"/>
  <c r="AU130" i="6"/>
  <c r="AU131" i="6"/>
  <c r="AU132" i="6"/>
  <c r="AU133" i="6"/>
  <c r="AU134" i="6"/>
  <c r="AU135" i="6"/>
  <c r="AU136" i="6"/>
  <c r="AU137" i="6"/>
  <c r="AU138" i="6"/>
  <c r="AU139" i="6"/>
  <c r="AU140" i="6"/>
  <c r="AU141" i="6"/>
  <c r="AU142" i="6"/>
  <c r="AU143" i="6"/>
  <c r="AU144" i="6"/>
  <c r="AU145" i="6"/>
  <c r="AU146" i="6"/>
  <c r="AU147" i="6"/>
  <c r="AU148" i="6"/>
  <c r="AU149" i="6"/>
  <c r="AU150" i="6"/>
  <c r="AU151" i="6"/>
  <c r="AU152" i="6"/>
  <c r="AU153" i="6"/>
  <c r="AU154" i="6"/>
  <c r="AU155" i="6"/>
  <c r="AU156" i="6"/>
  <c r="AU157" i="6"/>
  <c r="AU158" i="6"/>
  <c r="AU159" i="6"/>
  <c r="AU160" i="6"/>
  <c r="AU161" i="6"/>
  <c r="AU162" i="6"/>
  <c r="AU163" i="6"/>
  <c r="AU164" i="6"/>
  <c r="AU165" i="6"/>
  <c r="AU166" i="6"/>
  <c r="AU167" i="6"/>
  <c r="AU168" i="6"/>
  <c r="AU169" i="6"/>
  <c r="AU170" i="6"/>
  <c r="AU171" i="6"/>
  <c r="AU172" i="6"/>
  <c r="AU173" i="6"/>
  <c r="AU174" i="6"/>
  <c r="AU175" i="6"/>
  <c r="AU176" i="6"/>
  <c r="AU177" i="6"/>
  <c r="AU178" i="6"/>
  <c r="AU179" i="6"/>
  <c r="AU180" i="6"/>
  <c r="AU181" i="6"/>
  <c r="AU182" i="6"/>
  <c r="AU183" i="6"/>
  <c r="AU184" i="6"/>
  <c r="AU185" i="6"/>
  <c r="AU186" i="6"/>
  <c r="AU187" i="6"/>
  <c r="AU188" i="6"/>
  <c r="AU189" i="6"/>
  <c r="AU190" i="6"/>
  <c r="AU191" i="6"/>
  <c r="AU192" i="6"/>
  <c r="AU193" i="6"/>
  <c r="AU194" i="6"/>
  <c r="AU195" i="6"/>
  <c r="AU196" i="6"/>
  <c r="AU197" i="6"/>
  <c r="AU198" i="6"/>
  <c r="AU199" i="6"/>
  <c r="AU200" i="6"/>
  <c r="AU201" i="6"/>
  <c r="AU202" i="6"/>
  <c r="AU203" i="6"/>
  <c r="AU204" i="6"/>
  <c r="AU205" i="6"/>
  <c r="AU206" i="6"/>
  <c r="AU207" i="6"/>
  <c r="AU208" i="6"/>
  <c r="AU209" i="6"/>
  <c r="AU210" i="6"/>
  <c r="AU211" i="6"/>
  <c r="AU212" i="6"/>
  <c r="AU213" i="6"/>
  <c r="AU214" i="6"/>
  <c r="AU215" i="6"/>
  <c r="AU216" i="6"/>
  <c r="AU217" i="6"/>
  <c r="AU218" i="6"/>
  <c r="AU219" i="6"/>
  <c r="AU118" i="6"/>
  <c r="AU221" i="6"/>
  <c r="AU223" i="6"/>
  <c r="AU225" i="6"/>
  <c r="AU227" i="6"/>
  <c r="AU229" i="6"/>
  <c r="AU231" i="6"/>
  <c r="AU232" i="6"/>
  <c r="AU233" i="6"/>
  <c r="AU234" i="6"/>
  <c r="AU235" i="6"/>
  <c r="AU236" i="6"/>
  <c r="AU237" i="6"/>
  <c r="AU238" i="6"/>
  <c r="AU239" i="6"/>
  <c r="AU240" i="6"/>
  <c r="AU241" i="6"/>
  <c r="AU242" i="6"/>
  <c r="AU243" i="6"/>
  <c r="AU244" i="6"/>
  <c r="AU245" i="6"/>
  <c r="AU246" i="6"/>
  <c r="AU247" i="6"/>
  <c r="AU248" i="6"/>
  <c r="AU249" i="6"/>
  <c r="AU250" i="6"/>
  <c r="AU251" i="6"/>
  <c r="AU252" i="6"/>
  <c r="AU253" i="6"/>
  <c r="AU254" i="6"/>
  <c r="AU255" i="6"/>
  <c r="AU256" i="6"/>
  <c r="AU257" i="6"/>
  <c r="AU258" i="6"/>
  <c r="AU259" i="6"/>
  <c r="AU260" i="6"/>
  <c r="AU261" i="6"/>
  <c r="AU262" i="6"/>
  <c r="AU263" i="6"/>
  <c r="AU264" i="6"/>
  <c r="AU265" i="6"/>
  <c r="AU266" i="6"/>
  <c r="AU267" i="6"/>
  <c r="AU268" i="6"/>
  <c r="AU269" i="6"/>
  <c r="AU270" i="6"/>
  <c r="AU271" i="6"/>
  <c r="AU272" i="6"/>
  <c r="AU273" i="6"/>
  <c r="AU274" i="6"/>
  <c r="AU275" i="6"/>
  <c r="AU276" i="6"/>
  <c r="AU224" i="6"/>
  <c r="AU228" i="6"/>
  <c r="AU222" i="6"/>
  <c r="AU220" i="6"/>
  <c r="AU226" i="6"/>
  <c r="AU278" i="6"/>
  <c r="AU280" i="6"/>
  <c r="AU282" i="6"/>
  <c r="AU284" i="6"/>
  <c r="AU286" i="6"/>
  <c r="AU288" i="6"/>
  <c r="AU290" i="6"/>
  <c r="AU292" i="6"/>
  <c r="AU294" i="6"/>
  <c r="AU296" i="6"/>
  <c r="AU298" i="6"/>
  <c r="AU300" i="6"/>
  <c r="AU302" i="6"/>
  <c r="AU304" i="6"/>
  <c r="AU306" i="6"/>
  <c r="AU308" i="6"/>
  <c r="AU310" i="6"/>
  <c r="AU312" i="6"/>
  <c r="AU314" i="6"/>
  <c r="AU324" i="6"/>
  <c r="AU325" i="6"/>
  <c r="AU326" i="6"/>
  <c r="AU327" i="6"/>
  <c r="AU328" i="6"/>
  <c r="AU329" i="6"/>
  <c r="AU330" i="6"/>
  <c r="AU331" i="6"/>
  <c r="AU332" i="6"/>
  <c r="AU333" i="6"/>
  <c r="AU334" i="6"/>
  <c r="AU335" i="6"/>
  <c r="AU336" i="6"/>
  <c r="AU337" i="6"/>
  <c r="AU338" i="6"/>
  <c r="AU339" i="6"/>
  <c r="AU340" i="6"/>
  <c r="AU341" i="6"/>
  <c r="AU342" i="6"/>
  <c r="AU343" i="6"/>
  <c r="AU344" i="6"/>
  <c r="AU345" i="6"/>
  <c r="AU346" i="6"/>
  <c r="AU347" i="6"/>
  <c r="AU348" i="6"/>
  <c r="AU349" i="6"/>
  <c r="AU350" i="6"/>
  <c r="AU351" i="6"/>
  <c r="AU352" i="6"/>
  <c r="AU353" i="6"/>
  <c r="AU354" i="6"/>
  <c r="AU355" i="6"/>
  <c r="AU356" i="6"/>
  <c r="AU357" i="6"/>
  <c r="AU358" i="6"/>
  <c r="AU359" i="6"/>
  <c r="AU360" i="6"/>
  <c r="AU361" i="6"/>
  <c r="AU362" i="6"/>
  <c r="AU363" i="6"/>
  <c r="AU364" i="6"/>
  <c r="AU365" i="6"/>
  <c r="AU366" i="6"/>
  <c r="AU315" i="6"/>
  <c r="AU317" i="6"/>
  <c r="AU319" i="6"/>
  <c r="AU321" i="6"/>
  <c r="AU323" i="6"/>
  <c r="AU277" i="6"/>
  <c r="AU279" i="6"/>
  <c r="AU281" i="6"/>
  <c r="AU283" i="6"/>
  <c r="AU285" i="6"/>
  <c r="AU287" i="6"/>
  <c r="AU289" i="6"/>
  <c r="AU291" i="6"/>
  <c r="AU293" i="6"/>
  <c r="AU295" i="6"/>
  <c r="AU297" i="6"/>
  <c r="AU299" i="6"/>
  <c r="AU301" i="6"/>
  <c r="AU303" i="6"/>
  <c r="AU305" i="6"/>
  <c r="AU307" i="6"/>
  <c r="AU309" i="6"/>
  <c r="AU311" i="6"/>
  <c r="AU313" i="6"/>
  <c r="AU230" i="6"/>
  <c r="AU316" i="6"/>
  <c r="AU318" i="6"/>
  <c r="AU320" i="6"/>
  <c r="AU322" i="6"/>
  <c r="AU418" i="6"/>
  <c r="AU420" i="6"/>
  <c r="AU367" i="6"/>
  <c r="AU369" i="6"/>
  <c r="AU371" i="6"/>
  <c r="AU373" i="6"/>
  <c r="AU375" i="6"/>
  <c r="AU377" i="6"/>
  <c r="AU379" i="6"/>
  <c r="AU381" i="6"/>
  <c r="AU383" i="6"/>
  <c r="AU385" i="6"/>
  <c r="AU387" i="6"/>
  <c r="AU389" i="6"/>
  <c r="AU391" i="6"/>
  <c r="AU393" i="6"/>
  <c r="AU395" i="6"/>
  <c r="AU397" i="6"/>
  <c r="AU399" i="6"/>
  <c r="AU401" i="6"/>
  <c r="AU403" i="6"/>
  <c r="AU405" i="6"/>
  <c r="AU406" i="6"/>
  <c r="AU407" i="6"/>
  <c r="AU408" i="6"/>
  <c r="AU409" i="6"/>
  <c r="AU410" i="6"/>
  <c r="AU411" i="6"/>
  <c r="AU412" i="6"/>
  <c r="AU413" i="6"/>
  <c r="AU414" i="6"/>
  <c r="AU415" i="6"/>
  <c r="AU416" i="6"/>
  <c r="AU417" i="6"/>
  <c r="AU419" i="6"/>
  <c r="AU368" i="6"/>
  <c r="AU370" i="6"/>
  <c r="AU372" i="6"/>
  <c r="AU374" i="6"/>
  <c r="AU376" i="6"/>
  <c r="AU378" i="6"/>
  <c r="AU380" i="6"/>
  <c r="AU382" i="6"/>
  <c r="AU384" i="6"/>
  <c r="AU386" i="6"/>
  <c r="AU388" i="6"/>
  <c r="AU390" i="6"/>
  <c r="AU392" i="6"/>
  <c r="AU394" i="6"/>
  <c r="AU396" i="6"/>
  <c r="AU398" i="6"/>
  <c r="AU400" i="6"/>
  <c r="AU402" i="6"/>
  <c r="AU404" i="6"/>
  <c r="AU421" i="6"/>
  <c r="AU422" i="6"/>
  <c r="AU423" i="6"/>
  <c r="AU424" i="6"/>
  <c r="AU425" i="6"/>
  <c r="AU426" i="6"/>
  <c r="AU427" i="6"/>
  <c r="AU428" i="6"/>
  <c r="AU429" i="6"/>
  <c r="AU430" i="6"/>
  <c r="AU431" i="6"/>
  <c r="AU432" i="6"/>
  <c r="AU433" i="6"/>
  <c r="AU434" i="6"/>
  <c r="AU435" i="6"/>
  <c r="AU436" i="6"/>
  <c r="AU437" i="6"/>
  <c r="AU438" i="6"/>
  <c r="AU439" i="6"/>
  <c r="AU440" i="6"/>
  <c r="AU441" i="6"/>
  <c r="AU442" i="6"/>
  <c r="AU443" i="6"/>
  <c r="AU444" i="6"/>
  <c r="AU445" i="6"/>
  <c r="AU446" i="6"/>
  <c r="AU447" i="6"/>
  <c r="AU448" i="6"/>
  <c r="AU449" i="6"/>
  <c r="AU450" i="6"/>
  <c r="AU451" i="6"/>
  <c r="AU452" i="6"/>
  <c r="AU453" i="6"/>
  <c r="AU454" i="6"/>
  <c r="AU455" i="6"/>
  <c r="AU456" i="6"/>
  <c r="AU457" i="6"/>
  <c r="AU458" i="6"/>
  <c r="AU459" i="6"/>
  <c r="AU460" i="6"/>
  <c r="AU461" i="6"/>
  <c r="AU462" i="6"/>
  <c r="AU463" i="6"/>
  <c r="AU464" i="6"/>
  <c r="AU465" i="6"/>
  <c r="AU466" i="6"/>
  <c r="AU467" i="6"/>
  <c r="AU468" i="6"/>
  <c r="AU469" i="6"/>
  <c r="AU470" i="6"/>
  <c r="AU471" i="6"/>
  <c r="AU472" i="6"/>
  <c r="AU473" i="6"/>
  <c r="AU474" i="6"/>
  <c r="AU475" i="6"/>
  <c r="AU476" i="6"/>
  <c r="AU477" i="6"/>
  <c r="AU478" i="6"/>
  <c r="AU479" i="6"/>
  <c r="AU480" i="6"/>
  <c r="AU481" i="6"/>
  <c r="AU482" i="6"/>
  <c r="AU483" i="6"/>
  <c r="AU484" i="6"/>
  <c r="AU485" i="6"/>
  <c r="AU486" i="6"/>
  <c r="AU487" i="6"/>
  <c r="AU488" i="6"/>
  <c r="AU489" i="6"/>
  <c r="AU490" i="6"/>
  <c r="AU491" i="6"/>
  <c r="AU492" i="6"/>
  <c r="AU493" i="6"/>
  <c r="AU494" i="6"/>
  <c r="AU495" i="6"/>
  <c r="AU496" i="6"/>
  <c r="AU497" i="6"/>
  <c r="AU498" i="6"/>
  <c r="AU499" i="6"/>
  <c r="AU500" i="6"/>
  <c r="AU501" i="6"/>
  <c r="AU502" i="6"/>
  <c r="AU503" i="6"/>
  <c r="AU504" i="6"/>
  <c r="AU505" i="6"/>
  <c r="AU506" i="6"/>
  <c r="AU507" i="6"/>
  <c r="AU508" i="6"/>
  <c r="AU509" i="6"/>
  <c r="AU537" i="6"/>
  <c r="AU536" i="6"/>
  <c r="AU510" i="6"/>
  <c r="AU511" i="6"/>
  <c r="AU512" i="6"/>
  <c r="AU513" i="6"/>
  <c r="AU514" i="6"/>
  <c r="AU515" i="6"/>
  <c r="AU516" i="6"/>
  <c r="AU517" i="6"/>
  <c r="AU518" i="6"/>
  <c r="AU519" i="6"/>
  <c r="AU520" i="6"/>
  <c r="AU521" i="6"/>
  <c r="AU522" i="6"/>
  <c r="AU523" i="6"/>
  <c r="AU524" i="6"/>
  <c r="AU525" i="6"/>
  <c r="AU526" i="6"/>
  <c r="AU527" i="6"/>
  <c r="AU528" i="6"/>
  <c r="AU529" i="6"/>
  <c r="AU533" i="6"/>
  <c r="AU539" i="6"/>
  <c r="AU541" i="6"/>
  <c r="AU543" i="6"/>
  <c r="AU545" i="6"/>
  <c r="AU547" i="6"/>
  <c r="AU549" i="6"/>
  <c r="AU551" i="6"/>
  <c r="AU553" i="6"/>
  <c r="AU555" i="6"/>
  <c r="AU557" i="6"/>
  <c r="AU559" i="6"/>
  <c r="AU561" i="6"/>
  <c r="AU563" i="6"/>
  <c r="AU565" i="6"/>
  <c r="AU567" i="6"/>
  <c r="AU569" i="6"/>
  <c r="AU571" i="6"/>
  <c r="AU573" i="6"/>
  <c r="AU530" i="6"/>
  <c r="AU534" i="6"/>
  <c r="AU599" i="6"/>
  <c r="AU600" i="6"/>
  <c r="AU601" i="6"/>
  <c r="AU602" i="6"/>
  <c r="AU603" i="6"/>
  <c r="AU604" i="6"/>
  <c r="AU605" i="6"/>
  <c r="AU606" i="6"/>
  <c r="AU607" i="6"/>
  <c r="AU608" i="6"/>
  <c r="AU609" i="6"/>
  <c r="AU610" i="6"/>
  <c r="AU611" i="6"/>
  <c r="AU612" i="6"/>
  <c r="AU613" i="6"/>
  <c r="AU614" i="6"/>
  <c r="AU615" i="6"/>
  <c r="AU616" i="6"/>
  <c r="AU617" i="6"/>
  <c r="AU618" i="6"/>
  <c r="AU619" i="6"/>
  <c r="AU620" i="6"/>
  <c r="AU621" i="6"/>
  <c r="AU622" i="6"/>
  <c r="AU623" i="6"/>
  <c r="AU624" i="6"/>
  <c r="AU625" i="6"/>
  <c r="AU626" i="6"/>
  <c r="AU627" i="6"/>
  <c r="AU628" i="6"/>
  <c r="AU629" i="6"/>
  <c r="AU630" i="6"/>
  <c r="AU631" i="6"/>
  <c r="AU632" i="6"/>
  <c r="AU633" i="6"/>
  <c r="AU634" i="6"/>
  <c r="AU635" i="6"/>
  <c r="AU636" i="6"/>
  <c r="AU637" i="6"/>
  <c r="AU638" i="6"/>
  <c r="AU658" i="6"/>
  <c r="AU661" i="6"/>
  <c r="AU575" i="6"/>
  <c r="AU579" i="6"/>
  <c r="AU583" i="6"/>
  <c r="AU587" i="6"/>
  <c r="AU591" i="6"/>
  <c r="AU595" i="6"/>
  <c r="AU641" i="6"/>
  <c r="AU531" i="6"/>
  <c r="AU535" i="6"/>
  <c r="AU538" i="6"/>
  <c r="AU540" i="6"/>
  <c r="AU542" i="6"/>
  <c r="AU544" i="6"/>
  <c r="AU546" i="6"/>
  <c r="AU548" i="6"/>
  <c r="AU550" i="6"/>
  <c r="AU552" i="6"/>
  <c r="AU554" i="6"/>
  <c r="AU556" i="6"/>
  <c r="AU558" i="6"/>
  <c r="AU560" i="6"/>
  <c r="AU562" i="6"/>
  <c r="AU564" i="6"/>
  <c r="AU566" i="6"/>
  <c r="AU568" i="6"/>
  <c r="AU570" i="6"/>
  <c r="AU572" i="6"/>
  <c r="AU574" i="6"/>
  <c r="AU576" i="6"/>
  <c r="AU578" i="6"/>
  <c r="AU580" i="6"/>
  <c r="AU582" i="6"/>
  <c r="AU584" i="6"/>
  <c r="AU586" i="6"/>
  <c r="AU588" i="6"/>
  <c r="AU590" i="6"/>
  <c r="AU592" i="6"/>
  <c r="AU594" i="6"/>
  <c r="AU596" i="6"/>
  <c r="AU598" i="6"/>
  <c r="AU640" i="6"/>
  <c r="AU657" i="6"/>
  <c r="AU659" i="6"/>
  <c r="AU660" i="6"/>
  <c r="AU577" i="6"/>
  <c r="AU581" i="6"/>
  <c r="AU585" i="6"/>
  <c r="AU589" i="6"/>
  <c r="AU593" i="6"/>
  <c r="AU597" i="6"/>
  <c r="AU639" i="6"/>
  <c r="AU532" i="6"/>
  <c r="AU642" i="6"/>
  <c r="AU643" i="6"/>
  <c r="AU644" i="6"/>
  <c r="AU645" i="6"/>
  <c r="AU646" i="6"/>
  <c r="AU647" i="6"/>
  <c r="AU648" i="6"/>
  <c r="AU649" i="6"/>
  <c r="AU650" i="6"/>
  <c r="AU651" i="6"/>
  <c r="AU652" i="6"/>
  <c r="AU653" i="6"/>
  <c r="AU654" i="6"/>
  <c r="AU655" i="6"/>
  <c r="AU656" i="6"/>
  <c r="AV11" i="6"/>
  <c r="AW6" i="6"/>
  <c r="AV7" i="6"/>
  <c r="AV8" i="6"/>
  <c r="AV8" i="9" l="1"/>
  <c r="AV7" i="9"/>
  <c r="DD8" i="9"/>
  <c r="DD11" i="9"/>
  <c r="DD7" i="9"/>
  <c r="DC14" i="9"/>
  <c r="DC13" i="9"/>
  <c r="DC17" i="9"/>
  <c r="DC12" i="9"/>
  <c r="DC15" i="9"/>
  <c r="DC19" i="9"/>
  <c r="DC16" i="9"/>
  <c r="DC18" i="9"/>
  <c r="DC21" i="9"/>
  <c r="DC25" i="9"/>
  <c r="DC20" i="9"/>
  <c r="DC24" i="9"/>
  <c r="DC23" i="9"/>
  <c r="DC29" i="9"/>
  <c r="DC33" i="9"/>
  <c r="DC26" i="9"/>
  <c r="DC32" i="9"/>
  <c r="DC27" i="9"/>
  <c r="DC38" i="9"/>
  <c r="DC42" i="9"/>
  <c r="DC46" i="9"/>
  <c r="DC50" i="9"/>
  <c r="DC30" i="9"/>
  <c r="DC37" i="9"/>
  <c r="DC41" i="9"/>
  <c r="DC45" i="9"/>
  <c r="DC49" i="9"/>
  <c r="DC28" i="9"/>
  <c r="DC31" i="9"/>
  <c r="DC36" i="9"/>
  <c r="DC44" i="9"/>
  <c r="DC51" i="9"/>
  <c r="DC52" i="9"/>
  <c r="DC56" i="9"/>
  <c r="DC60" i="9"/>
  <c r="DC64" i="9"/>
  <c r="DC39" i="9"/>
  <c r="DC47" i="9"/>
  <c r="DC55" i="9"/>
  <c r="DC59" i="9"/>
  <c r="DC48" i="9"/>
  <c r="DC58" i="9"/>
  <c r="DC66" i="9"/>
  <c r="DC70" i="9"/>
  <c r="DC74" i="9"/>
  <c r="DC78" i="9"/>
  <c r="DC82" i="9"/>
  <c r="DC86" i="9"/>
  <c r="DC90" i="9"/>
  <c r="DC94" i="9"/>
  <c r="DC35" i="9"/>
  <c r="DC53" i="9"/>
  <c r="DC61" i="9"/>
  <c r="DC65" i="9"/>
  <c r="DC69" i="9"/>
  <c r="DC73" i="9"/>
  <c r="DC77" i="9"/>
  <c r="DC81" i="9"/>
  <c r="DC85" i="9"/>
  <c r="DC89" i="9"/>
  <c r="DC93" i="9"/>
  <c r="DC97" i="9"/>
  <c r="DC62" i="9"/>
  <c r="DC68" i="9"/>
  <c r="DC22" i="9"/>
  <c r="DC43" i="9"/>
  <c r="DC63" i="9"/>
  <c r="DC71" i="9"/>
  <c r="DC79" i="9"/>
  <c r="DC40" i="9"/>
  <c r="DC54" i="9"/>
  <c r="DC67" i="9"/>
  <c r="DC72" i="9"/>
  <c r="DC83" i="9"/>
  <c r="DC87" i="9"/>
  <c r="DC101" i="9"/>
  <c r="DC105" i="9"/>
  <c r="DC109" i="9"/>
  <c r="DC113" i="9"/>
  <c r="DC117" i="9"/>
  <c r="DC121" i="9"/>
  <c r="DC125" i="9"/>
  <c r="DC57" i="9"/>
  <c r="DC76" i="9"/>
  <c r="DC80" i="9"/>
  <c r="DC88" i="9"/>
  <c r="DC95" i="9"/>
  <c r="DC96" i="9"/>
  <c r="DC100" i="9"/>
  <c r="DC104" i="9"/>
  <c r="DC108" i="9"/>
  <c r="DC112" i="9"/>
  <c r="DC116" i="9"/>
  <c r="DC120" i="9"/>
  <c r="DC34" i="9"/>
  <c r="DC84" i="9"/>
  <c r="DC102" i="9"/>
  <c r="DC110" i="9"/>
  <c r="DC103" i="9"/>
  <c r="DC91" i="9"/>
  <c r="DC107" i="9"/>
  <c r="DC111" i="9"/>
  <c r="DC128" i="9"/>
  <c r="DC132" i="9"/>
  <c r="DC136" i="9"/>
  <c r="DC140" i="9"/>
  <c r="DC144" i="9"/>
  <c r="DC148" i="9"/>
  <c r="DC152" i="9"/>
  <c r="DC156" i="9"/>
  <c r="DC160" i="9"/>
  <c r="DC164" i="9"/>
  <c r="DC168" i="9"/>
  <c r="DC172" i="9"/>
  <c r="DC176" i="9"/>
  <c r="DC180" i="9"/>
  <c r="DC184" i="9"/>
  <c r="DC188" i="9"/>
  <c r="DC192" i="9"/>
  <c r="DC196" i="9"/>
  <c r="DC200" i="9"/>
  <c r="DC75" i="9"/>
  <c r="DC115" i="9"/>
  <c r="DC131" i="9"/>
  <c r="DC135" i="9"/>
  <c r="DC139" i="9"/>
  <c r="DC143" i="9"/>
  <c r="DC147" i="9"/>
  <c r="DC151" i="9"/>
  <c r="DC155" i="9"/>
  <c r="DC159" i="9"/>
  <c r="DC163" i="9"/>
  <c r="DC167" i="9"/>
  <c r="DC171" i="9"/>
  <c r="DC175" i="9"/>
  <c r="DC179" i="9"/>
  <c r="DC106" i="9"/>
  <c r="DC123" i="9"/>
  <c r="DC134" i="9"/>
  <c r="DC142" i="9"/>
  <c r="DC99" i="9"/>
  <c r="DC118" i="9"/>
  <c r="DC122" i="9"/>
  <c r="DC124" i="9"/>
  <c r="DC130" i="9"/>
  <c r="DC138" i="9"/>
  <c r="DC146" i="9"/>
  <c r="DC154" i="9"/>
  <c r="DC119" i="9"/>
  <c r="DC127" i="9"/>
  <c r="DC129" i="9"/>
  <c r="DC161" i="9"/>
  <c r="DC169" i="9"/>
  <c r="DC177" i="9"/>
  <c r="DC189" i="9"/>
  <c r="DC190" i="9"/>
  <c r="DC191" i="9"/>
  <c r="DC205" i="9"/>
  <c r="DC209" i="9"/>
  <c r="DC213" i="9"/>
  <c r="DC217" i="9"/>
  <c r="DC221" i="9"/>
  <c r="DC98" i="9"/>
  <c r="DC126" i="9"/>
  <c r="DC141" i="9"/>
  <c r="DC145" i="9"/>
  <c r="DC149" i="9"/>
  <c r="DC162" i="9"/>
  <c r="DC170" i="9"/>
  <c r="DC178" i="9"/>
  <c r="DC193" i="9"/>
  <c r="DC194" i="9"/>
  <c r="DC195" i="9"/>
  <c r="DC204" i="9"/>
  <c r="DC208" i="9"/>
  <c r="DC212" i="9"/>
  <c r="DC216" i="9"/>
  <c r="DC220" i="9"/>
  <c r="DC224" i="9"/>
  <c r="DC228" i="9"/>
  <c r="DC232" i="9"/>
  <c r="DC236" i="9"/>
  <c r="DC240" i="9"/>
  <c r="DC244" i="9"/>
  <c r="DC248" i="9"/>
  <c r="DC252" i="9"/>
  <c r="DC92" i="9"/>
  <c r="DC114" i="9"/>
  <c r="DC133" i="9"/>
  <c r="DC158" i="9"/>
  <c r="DC174" i="9"/>
  <c r="DC185" i="9"/>
  <c r="DC187" i="9"/>
  <c r="DC202" i="9"/>
  <c r="DC210" i="9"/>
  <c r="DC218" i="9"/>
  <c r="DC225" i="9"/>
  <c r="DC226" i="9"/>
  <c r="DC227" i="9"/>
  <c r="DC137" i="9"/>
  <c r="DC150" i="9"/>
  <c r="DC166" i="9"/>
  <c r="DC186" i="9"/>
  <c r="DC201" i="9"/>
  <c r="DC206" i="9"/>
  <c r="DC214" i="9"/>
  <c r="DC222" i="9"/>
  <c r="DC233" i="9"/>
  <c r="DC234" i="9"/>
  <c r="DC235" i="9"/>
  <c r="DC197" i="9"/>
  <c r="DC203" i="9"/>
  <c r="DC219" i="9"/>
  <c r="DC239" i="9"/>
  <c r="DC242" i="9"/>
  <c r="DC249" i="9"/>
  <c r="DC250" i="9"/>
  <c r="DC251" i="9"/>
  <c r="DC257" i="9"/>
  <c r="DC261" i="9"/>
  <c r="DC265" i="9"/>
  <c r="DC269" i="9"/>
  <c r="DC273" i="9"/>
  <c r="DC277" i="9"/>
  <c r="DC157" i="9"/>
  <c r="DC173" i="9"/>
  <c r="DC182" i="9"/>
  <c r="DC199" i="9"/>
  <c r="DC211" i="9"/>
  <c r="DC230" i="9"/>
  <c r="DC237" i="9"/>
  <c r="DC255" i="9"/>
  <c r="DC259" i="9"/>
  <c r="DC263" i="9"/>
  <c r="DC267" i="9"/>
  <c r="DC271" i="9"/>
  <c r="DC275" i="9"/>
  <c r="DC279" i="9"/>
  <c r="DC283" i="9"/>
  <c r="DC287" i="9"/>
  <c r="DC291" i="9"/>
  <c r="DC295" i="9"/>
  <c r="DC299" i="9"/>
  <c r="DC303" i="9"/>
  <c r="DC307" i="9"/>
  <c r="DC311" i="9"/>
  <c r="DC260" i="9"/>
  <c r="DC268" i="9"/>
  <c r="DC276" i="9"/>
  <c r="DC280" i="9"/>
  <c r="DC281" i="9"/>
  <c r="DC282" i="9"/>
  <c r="DC296" i="9"/>
  <c r="DC297" i="9"/>
  <c r="DC298" i="9"/>
  <c r="DC312" i="9"/>
  <c r="DC313" i="9"/>
  <c r="DC314" i="9"/>
  <c r="DC315" i="9"/>
  <c r="DC319" i="9"/>
  <c r="DC323" i="9"/>
  <c r="DC327" i="9"/>
  <c r="DC331" i="9"/>
  <c r="DC335" i="9"/>
  <c r="DC339" i="9"/>
  <c r="DC343" i="9"/>
  <c r="DC347" i="9"/>
  <c r="DC351" i="9"/>
  <c r="DC355" i="9"/>
  <c r="DC359" i="9"/>
  <c r="DC363" i="9"/>
  <c r="DC367" i="9"/>
  <c r="DC371" i="9"/>
  <c r="DC375" i="9"/>
  <c r="DC379" i="9"/>
  <c r="DC383" i="9"/>
  <c r="DC387" i="9"/>
  <c r="DC391" i="9"/>
  <c r="DC395" i="9"/>
  <c r="DC399" i="9"/>
  <c r="DC403" i="9"/>
  <c r="DC407" i="9"/>
  <c r="DC411" i="9"/>
  <c r="DC415" i="9"/>
  <c r="DC419" i="9"/>
  <c r="DC423" i="9"/>
  <c r="DC427" i="9"/>
  <c r="DC431" i="9"/>
  <c r="DC435" i="9"/>
  <c r="DC439" i="9"/>
  <c r="DC443" i="9"/>
  <c r="DC165" i="9"/>
  <c r="DC198" i="9"/>
  <c r="DC241" i="9"/>
  <c r="DC245" i="9"/>
  <c r="DC247" i="9"/>
  <c r="DC258" i="9"/>
  <c r="DC266" i="9"/>
  <c r="DC274" i="9"/>
  <c r="DC284" i="9"/>
  <c r="DC285" i="9"/>
  <c r="DC286" i="9"/>
  <c r="DC300" i="9"/>
  <c r="DC301" i="9"/>
  <c r="DC302" i="9"/>
  <c r="DC318" i="9"/>
  <c r="DC322" i="9"/>
  <c r="DC326" i="9"/>
  <c r="DC330" i="9"/>
  <c r="DC334" i="9"/>
  <c r="DC338" i="9"/>
  <c r="DC342" i="9"/>
  <c r="DC346" i="9"/>
  <c r="DC350" i="9"/>
  <c r="DC354" i="9"/>
  <c r="DC358" i="9"/>
  <c r="DC362" i="9"/>
  <c r="DC366" i="9"/>
  <c r="DC370" i="9"/>
  <c r="DC183" i="9"/>
  <c r="DC215" i="9"/>
  <c r="DC229" i="9"/>
  <c r="DC153" i="9"/>
  <c r="DC246" i="9"/>
  <c r="DC262" i="9"/>
  <c r="DC278" i="9"/>
  <c r="DC293" i="9"/>
  <c r="DC308" i="9"/>
  <c r="DC310" i="9"/>
  <c r="DC320" i="9"/>
  <c r="DC328" i="9"/>
  <c r="DC336" i="9"/>
  <c r="DC344" i="9"/>
  <c r="DC352" i="9"/>
  <c r="DC360" i="9"/>
  <c r="DC368" i="9"/>
  <c r="DC373" i="9"/>
  <c r="DC374" i="9"/>
  <c r="DC388" i="9"/>
  <c r="DC389" i="9"/>
  <c r="DC390" i="9"/>
  <c r="DC404" i="9"/>
  <c r="DC405" i="9"/>
  <c r="DC406" i="9"/>
  <c r="DC420" i="9"/>
  <c r="DC421" i="9"/>
  <c r="DC422" i="9"/>
  <c r="DC436" i="9"/>
  <c r="DC437" i="9"/>
  <c r="DC438" i="9"/>
  <c r="DC181" i="9"/>
  <c r="DC223" i="9"/>
  <c r="DC253" i="9"/>
  <c r="DC264" i="9"/>
  <c r="DC288" i="9"/>
  <c r="DC290" i="9"/>
  <c r="DC305" i="9"/>
  <c r="DC321" i="9"/>
  <c r="DC329" i="9"/>
  <c r="DC337" i="9"/>
  <c r="DC345" i="9"/>
  <c r="DC353" i="9"/>
  <c r="DC361" i="9"/>
  <c r="DC369" i="9"/>
  <c r="DC376" i="9"/>
  <c r="DC377" i="9"/>
  <c r="DC378" i="9"/>
  <c r="DC392" i="9"/>
  <c r="DC393" i="9"/>
  <c r="DC394" i="9"/>
  <c r="DC408" i="9"/>
  <c r="DC409" i="9"/>
  <c r="DC410" i="9"/>
  <c r="DC424" i="9"/>
  <c r="DC425" i="9"/>
  <c r="DC426" i="9"/>
  <c r="DC440" i="9"/>
  <c r="DC441" i="9"/>
  <c r="DC442" i="9"/>
  <c r="DC448" i="9"/>
  <c r="DC452" i="9"/>
  <c r="DC456" i="9"/>
  <c r="DC460" i="9"/>
  <c r="DC464" i="9"/>
  <c r="DC468" i="9"/>
  <c r="DC472" i="9"/>
  <c r="DC476" i="9"/>
  <c r="DC480" i="9"/>
  <c r="DC484" i="9"/>
  <c r="DC488" i="9"/>
  <c r="DC492" i="9"/>
  <c r="DC496" i="9"/>
  <c r="DC500" i="9"/>
  <c r="DC504" i="9"/>
  <c r="DC508" i="9"/>
  <c r="DC512" i="9"/>
  <c r="DC516" i="9"/>
  <c r="DC520" i="9"/>
  <c r="DC238" i="9"/>
  <c r="DC254" i="9"/>
  <c r="DC256" i="9"/>
  <c r="DC270" i="9"/>
  <c r="DC294" i="9"/>
  <c r="DC324" i="9"/>
  <c r="DC340" i="9"/>
  <c r="DC356" i="9"/>
  <c r="DC372" i="9"/>
  <c r="DC381" i="9"/>
  <c r="DC396" i="9"/>
  <c r="DC398" i="9"/>
  <c r="DC413" i="9"/>
  <c r="DC428" i="9"/>
  <c r="DC430" i="9"/>
  <c r="DC445" i="9"/>
  <c r="DC446" i="9"/>
  <c r="DC447" i="9"/>
  <c r="DC461" i="9"/>
  <c r="DC462" i="9"/>
  <c r="DC463" i="9"/>
  <c r="DC477" i="9"/>
  <c r="DC478" i="9"/>
  <c r="DC479" i="9"/>
  <c r="DC493" i="9"/>
  <c r="DC494" i="9"/>
  <c r="DC495" i="9"/>
  <c r="DC509" i="9"/>
  <c r="DC510" i="9"/>
  <c r="DC511" i="9"/>
  <c r="DC523" i="9"/>
  <c r="DC527" i="9"/>
  <c r="DC531" i="9"/>
  <c r="DC535" i="9"/>
  <c r="DC539" i="9"/>
  <c r="DC543" i="9"/>
  <c r="DC547" i="9"/>
  <c r="DC551" i="9"/>
  <c r="DC555" i="9"/>
  <c r="DC559" i="9"/>
  <c r="DC563" i="9"/>
  <c r="DC567" i="9"/>
  <c r="DC571" i="9"/>
  <c r="DC575" i="9"/>
  <c r="DC579" i="9"/>
  <c r="DC583" i="9"/>
  <c r="DC587" i="9"/>
  <c r="DC591" i="9"/>
  <c r="DC595" i="9"/>
  <c r="DC599" i="9"/>
  <c r="DC603" i="9"/>
  <c r="DC607" i="9"/>
  <c r="DC611" i="9"/>
  <c r="DC615" i="9"/>
  <c r="DC619" i="9"/>
  <c r="DC623" i="9"/>
  <c r="DC627" i="9"/>
  <c r="DC631" i="9"/>
  <c r="DC635" i="9"/>
  <c r="DC639" i="9"/>
  <c r="DC643" i="9"/>
  <c r="DC647" i="9"/>
  <c r="DC651" i="9"/>
  <c r="DC655" i="9"/>
  <c r="DC659" i="9"/>
  <c r="DC517" i="9"/>
  <c r="DC518" i="9"/>
  <c r="DC525" i="9"/>
  <c r="DC561" i="9"/>
  <c r="DC585" i="9"/>
  <c r="DC593" i="9"/>
  <c r="DC597" i="9"/>
  <c r="DC617" i="9"/>
  <c r="DC621" i="9"/>
  <c r="DC625" i="9"/>
  <c r="DC629" i="9"/>
  <c r="DC641" i="9"/>
  <c r="DC645" i="9"/>
  <c r="DC661" i="9"/>
  <c r="DC231" i="9"/>
  <c r="DC289" i="9"/>
  <c r="DC306" i="9"/>
  <c r="DC317" i="9"/>
  <c r="DC333" i="9"/>
  <c r="DC349" i="9"/>
  <c r="DC365" i="9"/>
  <c r="DC385" i="9"/>
  <c r="DC400" i="9"/>
  <c r="DC402" i="9"/>
  <c r="DC417" i="9"/>
  <c r="DC432" i="9"/>
  <c r="DC434" i="9"/>
  <c r="DC449" i="9"/>
  <c r="DC450" i="9"/>
  <c r="DC451" i="9"/>
  <c r="DC465" i="9"/>
  <c r="DC466" i="9"/>
  <c r="DC467" i="9"/>
  <c r="DC481" i="9"/>
  <c r="DC482" i="9"/>
  <c r="DC483" i="9"/>
  <c r="DC497" i="9"/>
  <c r="DC498" i="9"/>
  <c r="DC499" i="9"/>
  <c r="DC513" i="9"/>
  <c r="DC514" i="9"/>
  <c r="DC515" i="9"/>
  <c r="DC522" i="9"/>
  <c r="DC526" i="9"/>
  <c r="DC530" i="9"/>
  <c r="DC534" i="9"/>
  <c r="DC538" i="9"/>
  <c r="DC542" i="9"/>
  <c r="DC546" i="9"/>
  <c r="DC550" i="9"/>
  <c r="DC554" i="9"/>
  <c r="DC558" i="9"/>
  <c r="DC562" i="9"/>
  <c r="DC566" i="9"/>
  <c r="DC570" i="9"/>
  <c r="DC574" i="9"/>
  <c r="DC578" i="9"/>
  <c r="DC582" i="9"/>
  <c r="DC586" i="9"/>
  <c r="DC590" i="9"/>
  <c r="DC594" i="9"/>
  <c r="DC598" i="9"/>
  <c r="DC602" i="9"/>
  <c r="DC606" i="9"/>
  <c r="DC610" i="9"/>
  <c r="DC614" i="9"/>
  <c r="DC618" i="9"/>
  <c r="DC622" i="9"/>
  <c r="DC626" i="9"/>
  <c r="DC630" i="9"/>
  <c r="DC634" i="9"/>
  <c r="DC638" i="9"/>
  <c r="DC642" i="9"/>
  <c r="DC646" i="9"/>
  <c r="DC650" i="9"/>
  <c r="DC654" i="9"/>
  <c r="DC658" i="9"/>
  <c r="DC577" i="9"/>
  <c r="DC589" i="9"/>
  <c r="DC633" i="9"/>
  <c r="DC657" i="9"/>
  <c r="DC207" i="9"/>
  <c r="DC243" i="9"/>
  <c r="DC272" i="9"/>
  <c r="DC304" i="9"/>
  <c r="DC325" i="9"/>
  <c r="DC357" i="9"/>
  <c r="DC384" i="9"/>
  <c r="DC416" i="9"/>
  <c r="DC418" i="9"/>
  <c r="DC292" i="9"/>
  <c r="DC309" i="9"/>
  <c r="DC316" i="9"/>
  <c r="DC332" i="9"/>
  <c r="DC348" i="9"/>
  <c r="DC364" i="9"/>
  <c r="DC380" i="9"/>
  <c r="DC382" i="9"/>
  <c r="DC397" i="9"/>
  <c r="DC412" i="9"/>
  <c r="DC414" i="9"/>
  <c r="DC429" i="9"/>
  <c r="DC444" i="9"/>
  <c r="DC453" i="9"/>
  <c r="DC454" i="9"/>
  <c r="DC455" i="9"/>
  <c r="DC469" i="9"/>
  <c r="DC470" i="9"/>
  <c r="DC471" i="9"/>
  <c r="DC485" i="9"/>
  <c r="DC486" i="9"/>
  <c r="DC487" i="9"/>
  <c r="DC501" i="9"/>
  <c r="DC502" i="9"/>
  <c r="DC503" i="9"/>
  <c r="DC519" i="9"/>
  <c r="DC529" i="9"/>
  <c r="DC533" i="9"/>
  <c r="DC537" i="9"/>
  <c r="DC541" i="9"/>
  <c r="DC545" i="9"/>
  <c r="DC549" i="9"/>
  <c r="DC553" i="9"/>
  <c r="DC557" i="9"/>
  <c r="DC565" i="9"/>
  <c r="DC569" i="9"/>
  <c r="DC573" i="9"/>
  <c r="DC581" i="9"/>
  <c r="DC601" i="9"/>
  <c r="DC605" i="9"/>
  <c r="DC609" i="9"/>
  <c r="DC613" i="9"/>
  <c r="DC637" i="9"/>
  <c r="DC649" i="9"/>
  <c r="DC653" i="9"/>
  <c r="DC341" i="9"/>
  <c r="DC386" i="9"/>
  <c r="DC401" i="9"/>
  <c r="DC433" i="9"/>
  <c r="DC458" i="9"/>
  <c r="DC475" i="9"/>
  <c r="DC505" i="9"/>
  <c r="DC536" i="9"/>
  <c r="DC552" i="9"/>
  <c r="DC568" i="9"/>
  <c r="DC584" i="9"/>
  <c r="DC600" i="9"/>
  <c r="DC616" i="9"/>
  <c r="DC632" i="9"/>
  <c r="DC648" i="9"/>
  <c r="DC489" i="9"/>
  <c r="DC506" i="9"/>
  <c r="DC540" i="9"/>
  <c r="DC572" i="9"/>
  <c r="DC588" i="9"/>
  <c r="DC620" i="9"/>
  <c r="DC636" i="9"/>
  <c r="DC652" i="9"/>
  <c r="DC457" i="9"/>
  <c r="DC474" i="9"/>
  <c r="DC491" i="9"/>
  <c r="DC521" i="9"/>
  <c r="DC532" i="9"/>
  <c r="DC548" i="9"/>
  <c r="DC564" i="9"/>
  <c r="DC580" i="9"/>
  <c r="DC596" i="9"/>
  <c r="DC612" i="9"/>
  <c r="DC628" i="9"/>
  <c r="DC644" i="9"/>
  <c r="DC660" i="9"/>
  <c r="DC459" i="9"/>
  <c r="DC473" i="9"/>
  <c r="DC490" i="9"/>
  <c r="DC507" i="9"/>
  <c r="DC528" i="9"/>
  <c r="DC544" i="9"/>
  <c r="DC560" i="9"/>
  <c r="DC576" i="9"/>
  <c r="DC592" i="9"/>
  <c r="DC608" i="9"/>
  <c r="DC624" i="9"/>
  <c r="DC640" i="9"/>
  <c r="DC656" i="9"/>
  <c r="DC524" i="9"/>
  <c r="DC556" i="9"/>
  <c r="DC604" i="9"/>
  <c r="AV11" i="9"/>
  <c r="AW6" i="9"/>
  <c r="AU12" i="9"/>
  <c r="AU16" i="9"/>
  <c r="AU21" i="9"/>
  <c r="AU20" i="9"/>
  <c r="AU28" i="9"/>
  <c r="AU31" i="9"/>
  <c r="AU36" i="9"/>
  <c r="AU40" i="9"/>
  <c r="AU44" i="9"/>
  <c r="AU48" i="9"/>
  <c r="AU52" i="9"/>
  <c r="AU57" i="9"/>
  <c r="AU61" i="9"/>
  <c r="AU65" i="9"/>
  <c r="AU69" i="9"/>
  <c r="AU73" i="9"/>
  <c r="AU76" i="9"/>
  <c r="AU80" i="9"/>
  <c r="AU84" i="9"/>
  <c r="AU88" i="9"/>
  <c r="AU92" i="9"/>
  <c r="AU96" i="9"/>
  <c r="AU100" i="9"/>
  <c r="AU104" i="9"/>
  <c r="AU108" i="9"/>
  <c r="AU112" i="9"/>
  <c r="AU116" i="9"/>
  <c r="AU120" i="9"/>
  <c r="AU124" i="9"/>
  <c r="AU128" i="9"/>
  <c r="AU132" i="9"/>
  <c r="AU136" i="9"/>
  <c r="AU140" i="9"/>
  <c r="AU144" i="9"/>
  <c r="AU148" i="9"/>
  <c r="AU152" i="9"/>
  <c r="AU156" i="9"/>
  <c r="AU160" i="9"/>
  <c r="AU164" i="9"/>
  <c r="AU168" i="9"/>
  <c r="AU172" i="9"/>
  <c r="AU176" i="9"/>
  <c r="AU180" i="9"/>
  <c r="AU184" i="9"/>
  <c r="AU188" i="9"/>
  <c r="AU192" i="9"/>
  <c r="AU196" i="9"/>
  <c r="AU200" i="9"/>
  <c r="AU204" i="9"/>
  <c r="AU208" i="9"/>
  <c r="AU212" i="9"/>
  <c r="AU217" i="9"/>
  <c r="AU221" i="9"/>
  <c r="AU225" i="9"/>
  <c r="AU229" i="9"/>
  <c r="AU233" i="9"/>
  <c r="AU237" i="9"/>
  <c r="AU241" i="9"/>
  <c r="AU245" i="9"/>
  <c r="AU249" i="9"/>
  <c r="AU253" i="9"/>
  <c r="AU257" i="9"/>
  <c r="AU261" i="9"/>
  <c r="AU265" i="9"/>
  <c r="AU269" i="9"/>
  <c r="AU273" i="9"/>
  <c r="AU277" i="9"/>
  <c r="AU213" i="9"/>
  <c r="AU285" i="9"/>
  <c r="AU289" i="9"/>
  <c r="AU293" i="9"/>
  <c r="AU297" i="9"/>
  <c r="AU301" i="9"/>
  <c r="AU305" i="9"/>
  <c r="AU309" i="9"/>
  <c r="AU313" i="9"/>
  <c r="AU317" i="9"/>
  <c r="AU321" i="9"/>
  <c r="AU325" i="9"/>
  <c r="AU329" i="9"/>
  <c r="AU333" i="9"/>
  <c r="AU337" i="9"/>
  <c r="AU341" i="9"/>
  <c r="AU281" i="9"/>
  <c r="AU348" i="9"/>
  <c r="AU352" i="9"/>
  <c r="AU356" i="9"/>
  <c r="AU360" i="9"/>
  <c r="AU364" i="9"/>
  <c r="AU368" i="9"/>
  <c r="AU372" i="9"/>
  <c r="AU376" i="9"/>
  <c r="AU380" i="9"/>
  <c r="AU384" i="9"/>
  <c r="AU388" i="9"/>
  <c r="AU392" i="9"/>
  <c r="AU396" i="9"/>
  <c r="AU400" i="9"/>
  <c r="AU404" i="9"/>
  <c r="AU408" i="9"/>
  <c r="AU412" i="9"/>
  <c r="AU416" i="9"/>
  <c r="AU420" i="9"/>
  <c r="AU424" i="9"/>
  <c r="AU428" i="9"/>
  <c r="AU432" i="9"/>
  <c r="AU436" i="9"/>
  <c r="AU440" i="9"/>
  <c r="AU444" i="9"/>
  <c r="AU448" i="9"/>
  <c r="AU452" i="9"/>
  <c r="AU456" i="9"/>
  <c r="AU460" i="9"/>
  <c r="AU464" i="9"/>
  <c r="AU468" i="9"/>
  <c r="AU472" i="9"/>
  <c r="AU479" i="9"/>
  <c r="AU483" i="9"/>
  <c r="AU487" i="9"/>
  <c r="AU491" i="9"/>
  <c r="AU495" i="9"/>
  <c r="AU499" i="9"/>
  <c r="AU503" i="9"/>
  <c r="AU507" i="9"/>
  <c r="AU511" i="9"/>
  <c r="AU515" i="9"/>
  <c r="AU519" i="9"/>
  <c r="AU523" i="9"/>
  <c r="AU527" i="9"/>
  <c r="AU531" i="9"/>
  <c r="AU535" i="9"/>
  <c r="AU539" i="9"/>
  <c r="AU543" i="9"/>
  <c r="AU547" i="9"/>
  <c r="AU551" i="9"/>
  <c r="AU555" i="9"/>
  <c r="AU559" i="9"/>
  <c r="AU563" i="9"/>
  <c r="AU567" i="9"/>
  <c r="AU571" i="9"/>
  <c r="AU575" i="9"/>
  <c r="AU579" i="9"/>
  <c r="AU583" i="9"/>
  <c r="AU587" i="9"/>
  <c r="AU595" i="9"/>
  <c r="AU599" i="9"/>
  <c r="AU603" i="9"/>
  <c r="AU607" i="9"/>
  <c r="AU611" i="9"/>
  <c r="AU612" i="9"/>
  <c r="AU616" i="9"/>
  <c r="AU620" i="9"/>
  <c r="AU624" i="9"/>
  <c r="AU628" i="9"/>
  <c r="AU632" i="9"/>
  <c r="AU636" i="9"/>
  <c r="AU640" i="9"/>
  <c r="AU644" i="9"/>
  <c r="AU648" i="9"/>
  <c r="AU652" i="9"/>
  <c r="AU656" i="9"/>
  <c r="AU660" i="9"/>
  <c r="AU13" i="9"/>
  <c r="AU17" i="9"/>
  <c r="AU23" i="9"/>
  <c r="AU22" i="9"/>
  <c r="AU30" i="9"/>
  <c r="AU33" i="9"/>
  <c r="AU37" i="9"/>
  <c r="AU41" i="9"/>
  <c r="AU45" i="9"/>
  <c r="AU49" i="9"/>
  <c r="AU53" i="9"/>
  <c r="AU58" i="9"/>
  <c r="AU62" i="9"/>
  <c r="AU66" i="9"/>
  <c r="AU70" i="9"/>
  <c r="AU55" i="9"/>
  <c r="AU77" i="9"/>
  <c r="AU81" i="9"/>
  <c r="AU85" i="9"/>
  <c r="AU89" i="9"/>
  <c r="AU93" i="9"/>
  <c r="AU97" i="9"/>
  <c r="AU101" i="9"/>
  <c r="AU105" i="9"/>
  <c r="AU109" i="9"/>
  <c r="AU113" i="9"/>
  <c r="AU117" i="9"/>
  <c r="AU121" i="9"/>
  <c r="AU125" i="9"/>
  <c r="AU129" i="9"/>
  <c r="AU133" i="9"/>
  <c r="AU137" i="9"/>
  <c r="AU141" i="9"/>
  <c r="AU145" i="9"/>
  <c r="AU149" i="9"/>
  <c r="AU153" i="9"/>
  <c r="AU157" i="9"/>
  <c r="AU161" i="9"/>
  <c r="AU165" i="9"/>
  <c r="AU169" i="9"/>
  <c r="AU173" i="9"/>
  <c r="AU177" i="9"/>
  <c r="AU181" i="9"/>
  <c r="AU185" i="9"/>
  <c r="AU189" i="9"/>
  <c r="AU193" i="9"/>
  <c r="AU197" i="9"/>
  <c r="AU201" i="9"/>
  <c r="AU205" i="9"/>
  <c r="AU209" i="9"/>
  <c r="AU214" i="9"/>
  <c r="AU218" i="9"/>
  <c r="AU222" i="9"/>
  <c r="AU226" i="9"/>
  <c r="AU230" i="9"/>
  <c r="AU234" i="9"/>
  <c r="AU238" i="9"/>
  <c r="AU242" i="9"/>
  <c r="AU246" i="9"/>
  <c r="AU250" i="9"/>
  <c r="AU254" i="9"/>
  <c r="AU258" i="9"/>
  <c r="AU262" i="9"/>
  <c r="AU266" i="9"/>
  <c r="AU270" i="9"/>
  <c r="AU274" i="9"/>
  <c r="AU278" i="9"/>
  <c r="AU282" i="9"/>
  <c r="AU286" i="9"/>
  <c r="AU290" i="9"/>
  <c r="AU294" i="9"/>
  <c r="AU298" i="9"/>
  <c r="AU302" i="9"/>
  <c r="AU306" i="9"/>
  <c r="AU310" i="9"/>
  <c r="AU314" i="9"/>
  <c r="AU318" i="9"/>
  <c r="AU322" i="9"/>
  <c r="AU326" i="9"/>
  <c r="AU330" i="9"/>
  <c r="AU334" i="9"/>
  <c r="AU338" i="9"/>
  <c r="AU342" i="9"/>
  <c r="AU345" i="9"/>
  <c r="AU349" i="9"/>
  <c r="AU353" i="9"/>
  <c r="AU357" i="9"/>
  <c r="AU361" i="9"/>
  <c r="AU365" i="9"/>
  <c r="AU369" i="9"/>
  <c r="AU373" i="9"/>
  <c r="AU377" i="9"/>
  <c r="AU381" i="9"/>
  <c r="AU385" i="9"/>
  <c r="AU389" i="9"/>
  <c r="AU393" i="9"/>
  <c r="AU397" i="9"/>
  <c r="AU401" i="9"/>
  <c r="AU405" i="9"/>
  <c r="AU409" i="9"/>
  <c r="AU413" i="9"/>
  <c r="AU417" i="9"/>
  <c r="AU421" i="9"/>
  <c r="AU425" i="9"/>
  <c r="AU429" i="9"/>
  <c r="AU433" i="9"/>
  <c r="AU437" i="9"/>
  <c r="AU441" i="9"/>
  <c r="AU445" i="9"/>
  <c r="AU449" i="9"/>
  <c r="AU453" i="9"/>
  <c r="AU457" i="9"/>
  <c r="AU461" i="9"/>
  <c r="AU465" i="9"/>
  <c r="AU469" i="9"/>
  <c r="AU473" i="9"/>
  <c r="AU480" i="9"/>
  <c r="AU484" i="9"/>
  <c r="AU488" i="9"/>
  <c r="AU492" i="9"/>
  <c r="AU496" i="9"/>
  <c r="AU500" i="9"/>
  <c r="AU504" i="9"/>
  <c r="AU508" i="9"/>
  <c r="AU512" i="9"/>
  <c r="AU516" i="9"/>
  <c r="AU520" i="9"/>
  <c r="AU524" i="9"/>
  <c r="AU528" i="9"/>
  <c r="AU532" i="9"/>
  <c r="AU536" i="9"/>
  <c r="AU540" i="9"/>
  <c r="AU544" i="9"/>
  <c r="AU548" i="9"/>
  <c r="AU552" i="9"/>
  <c r="AU556" i="9"/>
  <c r="AU560" i="9"/>
  <c r="AU564" i="9"/>
  <c r="AU568" i="9"/>
  <c r="AU572" i="9"/>
  <c r="AU576" i="9"/>
  <c r="AU580" i="9"/>
  <c r="AU584" i="9"/>
  <c r="AU588" i="9"/>
  <c r="AU592" i="9"/>
  <c r="AU596" i="9"/>
  <c r="AU600" i="9"/>
  <c r="AU604" i="9"/>
  <c r="AU608" i="9"/>
  <c r="AU475" i="9"/>
  <c r="AU613" i="9"/>
  <c r="AU617" i="9"/>
  <c r="AU621" i="9"/>
  <c r="AU625" i="9"/>
  <c r="AU629" i="9"/>
  <c r="AU633" i="9"/>
  <c r="AU637" i="9"/>
  <c r="AU641" i="9"/>
  <c r="AU645" i="9"/>
  <c r="AU649" i="9"/>
  <c r="AU653" i="9"/>
  <c r="AU657" i="9"/>
  <c r="AU661" i="9"/>
  <c r="AU593" i="9"/>
  <c r="AU14" i="9"/>
  <c r="AU18" i="9"/>
  <c r="AU25" i="9"/>
  <c r="AU24" i="9"/>
  <c r="AU32" i="9"/>
  <c r="AU34" i="9"/>
  <c r="AU38" i="9"/>
  <c r="AU42" i="9"/>
  <c r="AU46" i="9"/>
  <c r="AU50" i="9"/>
  <c r="AU54" i="9"/>
  <c r="AU59" i="9"/>
  <c r="AU63" i="9"/>
  <c r="AU67" i="9"/>
  <c r="AU71" i="9"/>
  <c r="AU74" i="9"/>
  <c r="AU78" i="9"/>
  <c r="AU82" i="9"/>
  <c r="AU86" i="9"/>
  <c r="AU90" i="9"/>
  <c r="AU94" i="9"/>
  <c r="AU98" i="9"/>
  <c r="AU102" i="9"/>
  <c r="AU106" i="9"/>
  <c r="AU110" i="9"/>
  <c r="AU114" i="9"/>
  <c r="AU118" i="9"/>
  <c r="AU122" i="9"/>
  <c r="AU126" i="9"/>
  <c r="AU130" i="9"/>
  <c r="AU134" i="9"/>
  <c r="AU138" i="9"/>
  <c r="AU142" i="9"/>
  <c r="AU146" i="9"/>
  <c r="AU150" i="9"/>
  <c r="AU154" i="9"/>
  <c r="AU158" i="9"/>
  <c r="AU162" i="9"/>
  <c r="AU166" i="9"/>
  <c r="AU170" i="9"/>
  <c r="AU174" i="9"/>
  <c r="AU178" i="9"/>
  <c r="AU182" i="9"/>
  <c r="AU186" i="9"/>
  <c r="AU190" i="9"/>
  <c r="AU194" i="9"/>
  <c r="AU198" i="9"/>
  <c r="AU202" i="9"/>
  <c r="AU206" i="9"/>
  <c r="AU210" i="9"/>
  <c r="AU215" i="9"/>
  <c r="AU219" i="9"/>
  <c r="AU223" i="9"/>
  <c r="AU227" i="9"/>
  <c r="AU231" i="9"/>
  <c r="AU235" i="9"/>
  <c r="AU239" i="9"/>
  <c r="AU243" i="9"/>
  <c r="AU247" i="9"/>
  <c r="AU251" i="9"/>
  <c r="AU255" i="9"/>
  <c r="AU259" i="9"/>
  <c r="AU263" i="9"/>
  <c r="AU267" i="9"/>
  <c r="AU271" i="9"/>
  <c r="AU275" i="9"/>
  <c r="AU279" i="9"/>
  <c r="AU283" i="9"/>
  <c r="AU287" i="9"/>
  <c r="AU291" i="9"/>
  <c r="AU295" i="9"/>
  <c r="AU299" i="9"/>
  <c r="AU303" i="9"/>
  <c r="AU307" i="9"/>
  <c r="AU311" i="9"/>
  <c r="AU315" i="9"/>
  <c r="AU319" i="9"/>
  <c r="AU323" i="9"/>
  <c r="AU327" i="9"/>
  <c r="AU331" i="9"/>
  <c r="AU335" i="9"/>
  <c r="AU339" i="9"/>
  <c r="AU343" i="9"/>
  <c r="AU346" i="9"/>
  <c r="AU350" i="9"/>
  <c r="AU354" i="9"/>
  <c r="AU358" i="9"/>
  <c r="AU362" i="9"/>
  <c r="AU366" i="9"/>
  <c r="AU370" i="9"/>
  <c r="AU374" i="9"/>
  <c r="AU378" i="9"/>
  <c r="AU382" i="9"/>
  <c r="AU386" i="9"/>
  <c r="AU390" i="9"/>
  <c r="AU394" i="9"/>
  <c r="AU398" i="9"/>
  <c r="AU402" i="9"/>
  <c r="AU406" i="9"/>
  <c r="AU410" i="9"/>
  <c r="AU414" i="9"/>
  <c r="AU418" i="9"/>
  <c r="AU422" i="9"/>
  <c r="AU426" i="9"/>
  <c r="AU430" i="9"/>
  <c r="AU434" i="9"/>
  <c r="AU438" i="9"/>
  <c r="AU442" i="9"/>
  <c r="AU446" i="9"/>
  <c r="AU450" i="9"/>
  <c r="AU454" i="9"/>
  <c r="AU458" i="9"/>
  <c r="AU462" i="9"/>
  <c r="AU466" i="9"/>
  <c r="AU470" i="9"/>
  <c r="AU474" i="9"/>
  <c r="AU481" i="9"/>
  <c r="AU485" i="9"/>
  <c r="AU489" i="9"/>
  <c r="AU493" i="9"/>
  <c r="AU497" i="9"/>
  <c r="AU501" i="9"/>
  <c r="AU505" i="9"/>
  <c r="AU509" i="9"/>
  <c r="AU513" i="9"/>
  <c r="AU517" i="9"/>
  <c r="AU521" i="9"/>
  <c r="AU525" i="9"/>
  <c r="AU529" i="9"/>
  <c r="AU533" i="9"/>
  <c r="AU537" i="9"/>
  <c r="AU541" i="9"/>
  <c r="AU545" i="9"/>
  <c r="AU549" i="9"/>
  <c r="AU553" i="9"/>
  <c r="AU557" i="9"/>
  <c r="AU561" i="9"/>
  <c r="AU565" i="9"/>
  <c r="AU569" i="9"/>
  <c r="AU573" i="9"/>
  <c r="AU577" i="9"/>
  <c r="AU581" i="9"/>
  <c r="AU585" i="9"/>
  <c r="AU589" i="9"/>
  <c r="AU597" i="9"/>
  <c r="AU601" i="9"/>
  <c r="AU605" i="9"/>
  <c r="AU609" i="9"/>
  <c r="AU476" i="9"/>
  <c r="AU614" i="9"/>
  <c r="AU618" i="9"/>
  <c r="AU622" i="9"/>
  <c r="AU626" i="9"/>
  <c r="AU630" i="9"/>
  <c r="AU634" i="9"/>
  <c r="AU638" i="9"/>
  <c r="AU642" i="9"/>
  <c r="AU646" i="9"/>
  <c r="AU650" i="9"/>
  <c r="AU654" i="9"/>
  <c r="AU658" i="9"/>
  <c r="AU15" i="9"/>
  <c r="AU19" i="9"/>
  <c r="AU27" i="9"/>
  <c r="AU26" i="9"/>
  <c r="AU29" i="9"/>
  <c r="AU35" i="9"/>
  <c r="AU39" i="9"/>
  <c r="AU43" i="9"/>
  <c r="AU47" i="9"/>
  <c r="AU51" i="9"/>
  <c r="AU56" i="9"/>
  <c r="AU60" i="9"/>
  <c r="AU64" i="9"/>
  <c r="AU68" i="9"/>
  <c r="AU72" i="9"/>
  <c r="AU75" i="9"/>
  <c r="AU79" i="9"/>
  <c r="AU83" i="9"/>
  <c r="AU87" i="9"/>
  <c r="AU91" i="9"/>
  <c r="AU95" i="9"/>
  <c r="AU99" i="9"/>
  <c r="AU103" i="9"/>
  <c r="AU107" i="9"/>
  <c r="AU111" i="9"/>
  <c r="AU115" i="9"/>
  <c r="AU119" i="9"/>
  <c r="AU123" i="9"/>
  <c r="AU127" i="9"/>
  <c r="AU131" i="9"/>
  <c r="AU135" i="9"/>
  <c r="AU139" i="9"/>
  <c r="AU143" i="9"/>
  <c r="AU147" i="9"/>
  <c r="AU151" i="9"/>
  <c r="AU155" i="9"/>
  <c r="AU159" i="9"/>
  <c r="AU163" i="9"/>
  <c r="AU167" i="9"/>
  <c r="AU171" i="9"/>
  <c r="AU175" i="9"/>
  <c r="AU179" i="9"/>
  <c r="AU183" i="9"/>
  <c r="AU187" i="9"/>
  <c r="AU191" i="9"/>
  <c r="AU195" i="9"/>
  <c r="AU199" i="9"/>
  <c r="AU203" i="9"/>
  <c r="AU207" i="9"/>
  <c r="AU211" i="9"/>
  <c r="AU216" i="9"/>
  <c r="AU220" i="9"/>
  <c r="AU224" i="9"/>
  <c r="AU228" i="9"/>
  <c r="AU232" i="9"/>
  <c r="AU236" i="9"/>
  <c r="AU240" i="9"/>
  <c r="AU244" i="9"/>
  <c r="AU248" i="9"/>
  <c r="AU252" i="9"/>
  <c r="AU256" i="9"/>
  <c r="AU260" i="9"/>
  <c r="AU264" i="9"/>
  <c r="AU268" i="9"/>
  <c r="AU272" i="9"/>
  <c r="AU276" i="9"/>
  <c r="AU280" i="9"/>
  <c r="AU284" i="9"/>
  <c r="AU288" i="9"/>
  <c r="AU292" i="9"/>
  <c r="AU296" i="9"/>
  <c r="AU300" i="9"/>
  <c r="AU304" i="9"/>
  <c r="AU308" i="9"/>
  <c r="AU312" i="9"/>
  <c r="AU316" i="9"/>
  <c r="AU320" i="9"/>
  <c r="AU324" i="9"/>
  <c r="AU328" i="9"/>
  <c r="AU332" i="9"/>
  <c r="AU336" i="9"/>
  <c r="AU340" i="9"/>
  <c r="AU344" i="9"/>
  <c r="AU347" i="9"/>
  <c r="AU351" i="9"/>
  <c r="AU355" i="9"/>
  <c r="AU359" i="9"/>
  <c r="AU363" i="9"/>
  <c r="AU367" i="9"/>
  <c r="AU371" i="9"/>
  <c r="AU375" i="9"/>
  <c r="AU379" i="9"/>
  <c r="AU383" i="9"/>
  <c r="AU387" i="9"/>
  <c r="AU391" i="9"/>
  <c r="AU395" i="9"/>
  <c r="AU399" i="9"/>
  <c r="AU403" i="9"/>
  <c r="AU407" i="9"/>
  <c r="AU411" i="9"/>
  <c r="AU415" i="9"/>
  <c r="AU419" i="9"/>
  <c r="AU423" i="9"/>
  <c r="AU427" i="9"/>
  <c r="AU431" i="9"/>
  <c r="AU435" i="9"/>
  <c r="AU439" i="9"/>
  <c r="AU443" i="9"/>
  <c r="AU447" i="9"/>
  <c r="AU451" i="9"/>
  <c r="AU455" i="9"/>
  <c r="AU459" i="9"/>
  <c r="AU463" i="9"/>
  <c r="AU467" i="9"/>
  <c r="AU471" i="9"/>
  <c r="AU478" i="9"/>
  <c r="AU482" i="9"/>
  <c r="AU486" i="9"/>
  <c r="AU490" i="9"/>
  <c r="AU494" i="9"/>
  <c r="AU498" i="9"/>
  <c r="AU502" i="9"/>
  <c r="AU506" i="9"/>
  <c r="AU510" i="9"/>
  <c r="AU514" i="9"/>
  <c r="AU518" i="9"/>
  <c r="AU522" i="9"/>
  <c r="AU526" i="9"/>
  <c r="AU530" i="9"/>
  <c r="AU534" i="9"/>
  <c r="AU538" i="9"/>
  <c r="AU542" i="9"/>
  <c r="AU546" i="9"/>
  <c r="AU550" i="9"/>
  <c r="AU554" i="9"/>
  <c r="AU558" i="9"/>
  <c r="AU562" i="9"/>
  <c r="AU566" i="9"/>
  <c r="AU570" i="9"/>
  <c r="AU574" i="9"/>
  <c r="AU578" i="9"/>
  <c r="AU582" i="9"/>
  <c r="AU586" i="9"/>
  <c r="AU590" i="9"/>
  <c r="AU594" i="9"/>
  <c r="AU598" i="9"/>
  <c r="AU602" i="9"/>
  <c r="AU606" i="9"/>
  <c r="AU610" i="9"/>
  <c r="AU477" i="9"/>
  <c r="AU615" i="9"/>
  <c r="AU619" i="9"/>
  <c r="AU623" i="9"/>
  <c r="AU627" i="9"/>
  <c r="AU631" i="9"/>
  <c r="AU635" i="9"/>
  <c r="AU639" i="9"/>
  <c r="AU643" i="9"/>
  <c r="AU647" i="9"/>
  <c r="AU651" i="9"/>
  <c r="AU655" i="9"/>
  <c r="AU659" i="9"/>
  <c r="AU591" i="9"/>
  <c r="DE6" i="9"/>
  <c r="AV68" i="6"/>
  <c r="AV66" i="6"/>
  <c r="AV62" i="6"/>
  <c r="AV54" i="6"/>
  <c r="AV64" i="6"/>
  <c r="AV60" i="6"/>
  <c r="AV58" i="6"/>
  <c r="AV48" i="6"/>
  <c r="AV46" i="6"/>
  <c r="AV56" i="6"/>
  <c r="AV44" i="6"/>
  <c r="AV52" i="6"/>
  <c r="AV42" i="6"/>
  <c r="AV38" i="6"/>
  <c r="AV30" i="6"/>
  <c r="AV36" i="6"/>
  <c r="AV28" i="6"/>
  <c r="AV34" i="6"/>
  <c r="AV26" i="6"/>
  <c r="AV24" i="6"/>
  <c r="AV16" i="6"/>
  <c r="AV14" i="6"/>
  <c r="AV50" i="6"/>
  <c r="AV40" i="6"/>
  <c r="AV22" i="6"/>
  <c r="AV32" i="6"/>
  <c r="AV20" i="6"/>
  <c r="AV12" i="6"/>
  <c r="AV18" i="6"/>
  <c r="AW11" i="6"/>
  <c r="AX6" i="6"/>
  <c r="AW7" i="6"/>
  <c r="AW8" i="6"/>
  <c r="AV13" i="6"/>
  <c r="AV15" i="6"/>
  <c r="AV17" i="6"/>
  <c r="AV19" i="6"/>
  <c r="AV21" i="6"/>
  <c r="AV23" i="6"/>
  <c r="AV25" i="6"/>
  <c r="AV27" i="6"/>
  <c r="AV29" i="6"/>
  <c r="AV31" i="6"/>
  <c r="AV33" i="6"/>
  <c r="AV35" i="6"/>
  <c r="AV37" i="6"/>
  <c r="AV39" i="6"/>
  <c r="AV41" i="6"/>
  <c r="AV43" i="6"/>
  <c r="AV49" i="6"/>
  <c r="AV51" i="6"/>
  <c r="AV53" i="6"/>
  <c r="AV55" i="6"/>
  <c r="AV57" i="6"/>
  <c r="AV59" i="6"/>
  <c r="AV61" i="6"/>
  <c r="AV63" i="6"/>
  <c r="AV45" i="6"/>
  <c r="AV47" i="6"/>
  <c r="AV65" i="6"/>
  <c r="AV67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09" i="6"/>
  <c r="AV110" i="6"/>
  <c r="AV111" i="6"/>
  <c r="AV112" i="6"/>
  <c r="AV113" i="6"/>
  <c r="AV114" i="6"/>
  <c r="AV115" i="6"/>
  <c r="AV116" i="6"/>
  <c r="AV117" i="6"/>
  <c r="AV86" i="6"/>
  <c r="AV118" i="6"/>
  <c r="AV119" i="6"/>
  <c r="AV121" i="6"/>
  <c r="AV123" i="6"/>
  <c r="AV125" i="6"/>
  <c r="AV127" i="6"/>
  <c r="AV129" i="6"/>
  <c r="AV131" i="6"/>
  <c r="AV133" i="6"/>
  <c r="AV135" i="6"/>
  <c r="AV137" i="6"/>
  <c r="AV139" i="6"/>
  <c r="AV141" i="6"/>
  <c r="AV143" i="6"/>
  <c r="AV120" i="6"/>
  <c r="AV122" i="6"/>
  <c r="AV124" i="6"/>
  <c r="AV126" i="6"/>
  <c r="AV128" i="6"/>
  <c r="AV130" i="6"/>
  <c r="AV132" i="6"/>
  <c r="AV134" i="6"/>
  <c r="AV136" i="6"/>
  <c r="AV138" i="6"/>
  <c r="AV140" i="6"/>
  <c r="AV142" i="6"/>
  <c r="AV144" i="6"/>
  <c r="AV146" i="6"/>
  <c r="AV148" i="6"/>
  <c r="AV150" i="6"/>
  <c r="AV152" i="6"/>
  <c r="AV154" i="6"/>
  <c r="AV156" i="6"/>
  <c r="AV158" i="6"/>
  <c r="AV160" i="6"/>
  <c r="AV162" i="6"/>
  <c r="AV164" i="6"/>
  <c r="AV166" i="6"/>
  <c r="AV168" i="6"/>
  <c r="AV171" i="6"/>
  <c r="AV170" i="6"/>
  <c r="AV173" i="6"/>
  <c r="AV174" i="6"/>
  <c r="AV175" i="6"/>
  <c r="AV176" i="6"/>
  <c r="AV177" i="6"/>
  <c r="AV178" i="6"/>
  <c r="AV179" i="6"/>
  <c r="AV180" i="6"/>
  <c r="AV181" i="6"/>
  <c r="AV182" i="6"/>
  <c r="AV183" i="6"/>
  <c r="AV184" i="6"/>
  <c r="AV185" i="6"/>
  <c r="AV186" i="6"/>
  <c r="AV187" i="6"/>
  <c r="AV188" i="6"/>
  <c r="AV189" i="6"/>
  <c r="AV190" i="6"/>
  <c r="AV191" i="6"/>
  <c r="AV192" i="6"/>
  <c r="AV193" i="6"/>
  <c r="AV194" i="6"/>
  <c r="AV195" i="6"/>
  <c r="AV196" i="6"/>
  <c r="AV197" i="6"/>
  <c r="AV198" i="6"/>
  <c r="AV199" i="6"/>
  <c r="AV200" i="6"/>
  <c r="AV201" i="6"/>
  <c r="AV202" i="6"/>
  <c r="AV203" i="6"/>
  <c r="AV204" i="6"/>
  <c r="AV205" i="6"/>
  <c r="AV206" i="6"/>
  <c r="AV207" i="6"/>
  <c r="AV208" i="6"/>
  <c r="AV209" i="6"/>
  <c r="AV210" i="6"/>
  <c r="AV211" i="6"/>
  <c r="AV212" i="6"/>
  <c r="AV213" i="6"/>
  <c r="AV214" i="6"/>
  <c r="AV215" i="6"/>
  <c r="AV216" i="6"/>
  <c r="AV217" i="6"/>
  <c r="AV218" i="6"/>
  <c r="AV219" i="6"/>
  <c r="AV220" i="6"/>
  <c r="AV221" i="6"/>
  <c r="AV222" i="6"/>
  <c r="AV223" i="6"/>
  <c r="AV224" i="6"/>
  <c r="AV225" i="6"/>
  <c r="AV226" i="6"/>
  <c r="AV227" i="6"/>
  <c r="AV228" i="6"/>
  <c r="AV229" i="6"/>
  <c r="AV230" i="6"/>
  <c r="AV149" i="6"/>
  <c r="AV157" i="6"/>
  <c r="AV165" i="6"/>
  <c r="AV151" i="6"/>
  <c r="AV159" i="6"/>
  <c r="AV167" i="6"/>
  <c r="AV145" i="6"/>
  <c r="AV153" i="6"/>
  <c r="AV161" i="6"/>
  <c r="AV169" i="6"/>
  <c r="AV172" i="6"/>
  <c r="AV163" i="6"/>
  <c r="AV231" i="6"/>
  <c r="AV232" i="6"/>
  <c r="AV233" i="6"/>
  <c r="AV234" i="6"/>
  <c r="AV235" i="6"/>
  <c r="AV236" i="6"/>
  <c r="AV237" i="6"/>
  <c r="AV238" i="6"/>
  <c r="AV239" i="6"/>
  <c r="AV240" i="6"/>
  <c r="AV241" i="6"/>
  <c r="AV242" i="6"/>
  <c r="AV243" i="6"/>
  <c r="AV244" i="6"/>
  <c r="AV245" i="6"/>
  <c r="AV246" i="6"/>
  <c r="AV247" i="6"/>
  <c r="AV248" i="6"/>
  <c r="AV249" i="6"/>
  <c r="AV250" i="6"/>
  <c r="AV251" i="6"/>
  <c r="AV252" i="6"/>
  <c r="AV253" i="6"/>
  <c r="AV254" i="6"/>
  <c r="AV255" i="6"/>
  <c r="AV256" i="6"/>
  <c r="AV257" i="6"/>
  <c r="AV258" i="6"/>
  <c r="AV259" i="6"/>
  <c r="AV260" i="6"/>
  <c r="AV261" i="6"/>
  <c r="AV262" i="6"/>
  <c r="AV263" i="6"/>
  <c r="AV264" i="6"/>
  <c r="AV265" i="6"/>
  <c r="AV266" i="6"/>
  <c r="AV267" i="6"/>
  <c r="AV268" i="6"/>
  <c r="AV269" i="6"/>
  <c r="AV270" i="6"/>
  <c r="AV271" i="6"/>
  <c r="AV272" i="6"/>
  <c r="AV273" i="6"/>
  <c r="AV274" i="6"/>
  <c r="AV275" i="6"/>
  <c r="AV276" i="6"/>
  <c r="AV277" i="6"/>
  <c r="AV278" i="6"/>
  <c r="AV279" i="6"/>
  <c r="AV280" i="6"/>
  <c r="AV281" i="6"/>
  <c r="AV282" i="6"/>
  <c r="AV283" i="6"/>
  <c r="AV284" i="6"/>
  <c r="AV285" i="6"/>
  <c r="AV286" i="6"/>
  <c r="AV287" i="6"/>
  <c r="AV288" i="6"/>
  <c r="AV289" i="6"/>
  <c r="AV290" i="6"/>
  <c r="AV291" i="6"/>
  <c r="AV292" i="6"/>
  <c r="AV293" i="6"/>
  <c r="AV294" i="6"/>
  <c r="AV295" i="6"/>
  <c r="AV296" i="6"/>
  <c r="AV297" i="6"/>
  <c r="AV298" i="6"/>
  <c r="AV299" i="6"/>
  <c r="AV300" i="6"/>
  <c r="AV301" i="6"/>
  <c r="AV302" i="6"/>
  <c r="AV303" i="6"/>
  <c r="AV304" i="6"/>
  <c r="AV305" i="6"/>
  <c r="AV306" i="6"/>
  <c r="AV307" i="6"/>
  <c r="AV308" i="6"/>
  <c r="AV309" i="6"/>
  <c r="AV310" i="6"/>
  <c r="AV311" i="6"/>
  <c r="AV312" i="6"/>
  <c r="AV313" i="6"/>
  <c r="AV314" i="6"/>
  <c r="AV147" i="6"/>
  <c r="AV316" i="6"/>
  <c r="AV318" i="6"/>
  <c r="AV320" i="6"/>
  <c r="AV322" i="6"/>
  <c r="AV324" i="6"/>
  <c r="AV325" i="6"/>
  <c r="AV326" i="6"/>
  <c r="AV327" i="6"/>
  <c r="AV328" i="6"/>
  <c r="AV329" i="6"/>
  <c r="AV330" i="6"/>
  <c r="AV331" i="6"/>
  <c r="AV332" i="6"/>
  <c r="AV333" i="6"/>
  <c r="AV334" i="6"/>
  <c r="AV335" i="6"/>
  <c r="AV336" i="6"/>
  <c r="AV337" i="6"/>
  <c r="AV338" i="6"/>
  <c r="AV339" i="6"/>
  <c r="AV340" i="6"/>
  <c r="AV341" i="6"/>
  <c r="AV342" i="6"/>
  <c r="AV343" i="6"/>
  <c r="AV344" i="6"/>
  <c r="AV345" i="6"/>
  <c r="AV346" i="6"/>
  <c r="AV347" i="6"/>
  <c r="AV348" i="6"/>
  <c r="AV349" i="6"/>
  <c r="AV350" i="6"/>
  <c r="AV351" i="6"/>
  <c r="AV352" i="6"/>
  <c r="AV353" i="6"/>
  <c r="AV354" i="6"/>
  <c r="AV355" i="6"/>
  <c r="AV356" i="6"/>
  <c r="AV357" i="6"/>
  <c r="AV358" i="6"/>
  <c r="AV359" i="6"/>
  <c r="AV360" i="6"/>
  <c r="AV361" i="6"/>
  <c r="AV362" i="6"/>
  <c r="AV363" i="6"/>
  <c r="AV364" i="6"/>
  <c r="AV365" i="6"/>
  <c r="AV155" i="6"/>
  <c r="AV315" i="6"/>
  <c r="AV317" i="6"/>
  <c r="AV319" i="6"/>
  <c r="AV321" i="6"/>
  <c r="AV323" i="6"/>
  <c r="AV366" i="6"/>
  <c r="AV367" i="6"/>
  <c r="AV368" i="6"/>
  <c r="AV369" i="6"/>
  <c r="AV370" i="6"/>
  <c r="AV371" i="6"/>
  <c r="AV372" i="6"/>
  <c r="AV373" i="6"/>
  <c r="AV374" i="6"/>
  <c r="AV375" i="6"/>
  <c r="AV376" i="6"/>
  <c r="AV377" i="6"/>
  <c r="AV378" i="6"/>
  <c r="AV379" i="6"/>
  <c r="AV380" i="6"/>
  <c r="AV381" i="6"/>
  <c r="AV382" i="6"/>
  <c r="AV383" i="6"/>
  <c r="AV384" i="6"/>
  <c r="AV385" i="6"/>
  <c r="AV386" i="6"/>
  <c r="AV387" i="6"/>
  <c r="AV388" i="6"/>
  <c r="AV389" i="6"/>
  <c r="AV390" i="6"/>
  <c r="AV391" i="6"/>
  <c r="AV392" i="6"/>
  <c r="AV393" i="6"/>
  <c r="AV394" i="6"/>
  <c r="AV395" i="6"/>
  <c r="AV396" i="6"/>
  <c r="AV397" i="6"/>
  <c r="AV398" i="6"/>
  <c r="AV399" i="6"/>
  <c r="AV400" i="6"/>
  <c r="AV401" i="6"/>
  <c r="AV402" i="6"/>
  <c r="AV403" i="6"/>
  <c r="AV404" i="6"/>
  <c r="AV405" i="6"/>
  <c r="AV406" i="6"/>
  <c r="AV407" i="6"/>
  <c r="AV408" i="6"/>
  <c r="AV409" i="6"/>
  <c r="AV410" i="6"/>
  <c r="AV411" i="6"/>
  <c r="AV412" i="6"/>
  <c r="AV413" i="6"/>
  <c r="AV414" i="6"/>
  <c r="AV415" i="6"/>
  <c r="AV416" i="6"/>
  <c r="AV417" i="6"/>
  <c r="AV418" i="6"/>
  <c r="AV419" i="6"/>
  <c r="AV420" i="6"/>
  <c r="AV421" i="6"/>
  <c r="AV422" i="6"/>
  <c r="AV423" i="6"/>
  <c r="AV424" i="6"/>
  <c r="AV510" i="6"/>
  <c r="AV511" i="6"/>
  <c r="AV512" i="6"/>
  <c r="AV513" i="6"/>
  <c r="AV514" i="6"/>
  <c r="AV515" i="6"/>
  <c r="AV516" i="6"/>
  <c r="AV517" i="6"/>
  <c r="AV518" i="6"/>
  <c r="AV519" i="6"/>
  <c r="AV520" i="6"/>
  <c r="AV521" i="6"/>
  <c r="AV522" i="6"/>
  <c r="AV523" i="6"/>
  <c r="AV524" i="6"/>
  <c r="AV525" i="6"/>
  <c r="AV526" i="6"/>
  <c r="AV527" i="6"/>
  <c r="AV528" i="6"/>
  <c r="AV529" i="6"/>
  <c r="AV530" i="6"/>
  <c r="AV531" i="6"/>
  <c r="AV532" i="6"/>
  <c r="AV533" i="6"/>
  <c r="AV534" i="6"/>
  <c r="AV535" i="6"/>
  <c r="AV538" i="6"/>
  <c r="AV539" i="6"/>
  <c r="AV540" i="6"/>
  <c r="AV541" i="6"/>
  <c r="AV542" i="6"/>
  <c r="AV543" i="6"/>
  <c r="AV544" i="6"/>
  <c r="AV545" i="6"/>
  <c r="AV546" i="6"/>
  <c r="AV547" i="6"/>
  <c r="AV548" i="6"/>
  <c r="AV549" i="6"/>
  <c r="AV550" i="6"/>
  <c r="AV551" i="6"/>
  <c r="AV552" i="6"/>
  <c r="AV553" i="6"/>
  <c r="AV554" i="6"/>
  <c r="AV555" i="6"/>
  <c r="AV556" i="6"/>
  <c r="AV557" i="6"/>
  <c r="AV558" i="6"/>
  <c r="AV559" i="6"/>
  <c r="AV560" i="6"/>
  <c r="AV561" i="6"/>
  <c r="AV562" i="6"/>
  <c r="AV563" i="6"/>
  <c r="AV564" i="6"/>
  <c r="AV565" i="6"/>
  <c r="AV566" i="6"/>
  <c r="AV567" i="6"/>
  <c r="AV568" i="6"/>
  <c r="AV569" i="6"/>
  <c r="AV570" i="6"/>
  <c r="AV571" i="6"/>
  <c r="AV572" i="6"/>
  <c r="AV573" i="6"/>
  <c r="AV574" i="6"/>
  <c r="AV575" i="6"/>
  <c r="AV576" i="6"/>
  <c r="AV577" i="6"/>
  <c r="AV578" i="6"/>
  <c r="AV579" i="6"/>
  <c r="AV580" i="6"/>
  <c r="AV581" i="6"/>
  <c r="AV582" i="6"/>
  <c r="AV583" i="6"/>
  <c r="AV584" i="6"/>
  <c r="AV585" i="6"/>
  <c r="AV586" i="6"/>
  <c r="AV587" i="6"/>
  <c r="AV588" i="6"/>
  <c r="AV589" i="6"/>
  <c r="AV590" i="6"/>
  <c r="AV591" i="6"/>
  <c r="AV592" i="6"/>
  <c r="AV593" i="6"/>
  <c r="AV594" i="6"/>
  <c r="AV595" i="6"/>
  <c r="AV596" i="6"/>
  <c r="AV597" i="6"/>
  <c r="AV598" i="6"/>
  <c r="AV425" i="6"/>
  <c r="AV427" i="6"/>
  <c r="AV429" i="6"/>
  <c r="AV431" i="6"/>
  <c r="AV433" i="6"/>
  <c r="AV435" i="6"/>
  <c r="AV437" i="6"/>
  <c r="AV439" i="6"/>
  <c r="AV441" i="6"/>
  <c r="AV443" i="6"/>
  <c r="AV445" i="6"/>
  <c r="AV447" i="6"/>
  <c r="AV449" i="6"/>
  <c r="AV451" i="6"/>
  <c r="AV453" i="6"/>
  <c r="AV455" i="6"/>
  <c r="AV457" i="6"/>
  <c r="AV459" i="6"/>
  <c r="AV461" i="6"/>
  <c r="AV463" i="6"/>
  <c r="AV465" i="6"/>
  <c r="AV467" i="6"/>
  <c r="AV469" i="6"/>
  <c r="AV471" i="6"/>
  <c r="AV473" i="6"/>
  <c r="AV475" i="6"/>
  <c r="AV477" i="6"/>
  <c r="AV479" i="6"/>
  <c r="AV481" i="6"/>
  <c r="AV483" i="6"/>
  <c r="AV485" i="6"/>
  <c r="AV487" i="6"/>
  <c r="AV489" i="6"/>
  <c r="AV491" i="6"/>
  <c r="AV493" i="6"/>
  <c r="AV495" i="6"/>
  <c r="AV497" i="6"/>
  <c r="AV499" i="6"/>
  <c r="AV501" i="6"/>
  <c r="AV503" i="6"/>
  <c r="AV505" i="6"/>
  <c r="AV507" i="6"/>
  <c r="AV509" i="6"/>
  <c r="AV537" i="6"/>
  <c r="AV426" i="6"/>
  <c r="AV428" i="6"/>
  <c r="AV430" i="6"/>
  <c r="AV432" i="6"/>
  <c r="AV434" i="6"/>
  <c r="AV436" i="6"/>
  <c r="AV438" i="6"/>
  <c r="AV440" i="6"/>
  <c r="AV442" i="6"/>
  <c r="AV444" i="6"/>
  <c r="AV446" i="6"/>
  <c r="AV448" i="6"/>
  <c r="AV450" i="6"/>
  <c r="AV452" i="6"/>
  <c r="AV454" i="6"/>
  <c r="AV456" i="6"/>
  <c r="AV458" i="6"/>
  <c r="AV460" i="6"/>
  <c r="AV462" i="6"/>
  <c r="AV464" i="6"/>
  <c r="AV466" i="6"/>
  <c r="AV468" i="6"/>
  <c r="AV470" i="6"/>
  <c r="AV472" i="6"/>
  <c r="AV474" i="6"/>
  <c r="AV476" i="6"/>
  <c r="AV478" i="6"/>
  <c r="AV480" i="6"/>
  <c r="AV482" i="6"/>
  <c r="AV484" i="6"/>
  <c r="AV486" i="6"/>
  <c r="AV488" i="6"/>
  <c r="AV490" i="6"/>
  <c r="AV492" i="6"/>
  <c r="AV494" i="6"/>
  <c r="AV496" i="6"/>
  <c r="AV498" i="6"/>
  <c r="AV500" i="6"/>
  <c r="AV502" i="6"/>
  <c r="AV504" i="6"/>
  <c r="AV506" i="6"/>
  <c r="AV508" i="6"/>
  <c r="AV536" i="6"/>
  <c r="AV639" i="6"/>
  <c r="AV641" i="6"/>
  <c r="AV643" i="6"/>
  <c r="AV644" i="6"/>
  <c r="AV645" i="6"/>
  <c r="AV646" i="6"/>
  <c r="AV599" i="6"/>
  <c r="AV600" i="6"/>
  <c r="AV601" i="6"/>
  <c r="AV602" i="6"/>
  <c r="AV603" i="6"/>
  <c r="AV604" i="6"/>
  <c r="AV605" i="6"/>
  <c r="AV606" i="6"/>
  <c r="AV607" i="6"/>
  <c r="AV608" i="6"/>
  <c r="AV609" i="6"/>
  <c r="AV610" i="6"/>
  <c r="AV611" i="6"/>
  <c r="AV612" i="6"/>
  <c r="AV613" i="6"/>
  <c r="AV614" i="6"/>
  <c r="AV615" i="6"/>
  <c r="AV616" i="6"/>
  <c r="AV617" i="6"/>
  <c r="AV618" i="6"/>
  <c r="AV619" i="6"/>
  <c r="AV620" i="6"/>
  <c r="AV621" i="6"/>
  <c r="AV622" i="6"/>
  <c r="AV623" i="6"/>
  <c r="AV624" i="6"/>
  <c r="AV625" i="6"/>
  <c r="AV626" i="6"/>
  <c r="AV627" i="6"/>
  <c r="AV628" i="6"/>
  <c r="AV629" i="6"/>
  <c r="AV630" i="6"/>
  <c r="AV631" i="6"/>
  <c r="AV632" i="6"/>
  <c r="AV633" i="6"/>
  <c r="AV634" i="6"/>
  <c r="AV635" i="6"/>
  <c r="AV636" i="6"/>
  <c r="AV637" i="6"/>
  <c r="AV638" i="6"/>
  <c r="AV642" i="6"/>
  <c r="AV647" i="6"/>
  <c r="AV648" i="6"/>
  <c r="AV649" i="6"/>
  <c r="AV650" i="6"/>
  <c r="AV651" i="6"/>
  <c r="AV652" i="6"/>
  <c r="AV653" i="6"/>
  <c r="AV654" i="6"/>
  <c r="AV655" i="6"/>
  <c r="AV656" i="6"/>
  <c r="AV657" i="6"/>
  <c r="AV658" i="6"/>
  <c r="AV659" i="6"/>
  <c r="AV660" i="6"/>
  <c r="AV661" i="6"/>
  <c r="AV640" i="6"/>
  <c r="DE7" i="9" l="1"/>
  <c r="DE8" i="9"/>
  <c r="DE11" i="9"/>
  <c r="AW7" i="9"/>
  <c r="AW8" i="9"/>
  <c r="DD15" i="9"/>
  <c r="DD14" i="9"/>
  <c r="DD17" i="9"/>
  <c r="DD12" i="9"/>
  <c r="DD13" i="9"/>
  <c r="DD19" i="9"/>
  <c r="DD22" i="9"/>
  <c r="DD26" i="9"/>
  <c r="DD16" i="9"/>
  <c r="DD18" i="9"/>
  <c r="DD21" i="9"/>
  <c r="DD25" i="9"/>
  <c r="DD20" i="9"/>
  <c r="DD30" i="9"/>
  <c r="DD34" i="9"/>
  <c r="DD23" i="9"/>
  <c r="DD29" i="9"/>
  <c r="DD33" i="9"/>
  <c r="DD24" i="9"/>
  <c r="DD32" i="9"/>
  <c r="DD35" i="9"/>
  <c r="DD39" i="9"/>
  <c r="DD43" i="9"/>
  <c r="DD47" i="9"/>
  <c r="DD51" i="9"/>
  <c r="DD27" i="9"/>
  <c r="DD38" i="9"/>
  <c r="DD42" i="9"/>
  <c r="DD46" i="9"/>
  <c r="DD41" i="9"/>
  <c r="DD49" i="9"/>
  <c r="DD50" i="9"/>
  <c r="DD53" i="9"/>
  <c r="DD57" i="9"/>
  <c r="DD61" i="9"/>
  <c r="DD28" i="9"/>
  <c r="DD31" i="9"/>
  <c r="DD36" i="9"/>
  <c r="DD44" i="9"/>
  <c r="DD52" i="9"/>
  <c r="DD56" i="9"/>
  <c r="DD60" i="9"/>
  <c r="DD45" i="9"/>
  <c r="DD55" i="9"/>
  <c r="DD63" i="9"/>
  <c r="DD64" i="9"/>
  <c r="DD67" i="9"/>
  <c r="DD71" i="9"/>
  <c r="DD75" i="9"/>
  <c r="DD79" i="9"/>
  <c r="DD83" i="9"/>
  <c r="DD87" i="9"/>
  <c r="DD91" i="9"/>
  <c r="DD48" i="9"/>
  <c r="DD58" i="9"/>
  <c r="DD66" i="9"/>
  <c r="DD70" i="9"/>
  <c r="DD74" i="9"/>
  <c r="DD78" i="9"/>
  <c r="DD82" i="9"/>
  <c r="DD86" i="9"/>
  <c r="DD90" i="9"/>
  <c r="DD94" i="9"/>
  <c r="DD37" i="9"/>
  <c r="DD59" i="9"/>
  <c r="DD65" i="9"/>
  <c r="DD62" i="9"/>
  <c r="DD68" i="9"/>
  <c r="DD76" i="9"/>
  <c r="DD81" i="9"/>
  <c r="DD84" i="9"/>
  <c r="DD92" i="9"/>
  <c r="DD98" i="9"/>
  <c r="DD102" i="9"/>
  <c r="DD106" i="9"/>
  <c r="DD110" i="9"/>
  <c r="DD114" i="9"/>
  <c r="DD118" i="9"/>
  <c r="DD122" i="9"/>
  <c r="DD126" i="9"/>
  <c r="DD40" i="9"/>
  <c r="DD72" i="9"/>
  <c r="DD85" i="9"/>
  <c r="DD93" i="9"/>
  <c r="DD101" i="9"/>
  <c r="DD105" i="9"/>
  <c r="DD109" i="9"/>
  <c r="DD113" i="9"/>
  <c r="DD117" i="9"/>
  <c r="DD121" i="9"/>
  <c r="DD73" i="9"/>
  <c r="DD77" i="9"/>
  <c r="DD99" i="9"/>
  <c r="DD107" i="9"/>
  <c r="DD115" i="9"/>
  <c r="DD54" i="9"/>
  <c r="DD80" i="9"/>
  <c r="DD96" i="9"/>
  <c r="DD100" i="9"/>
  <c r="DD69" i="9"/>
  <c r="DD95" i="9"/>
  <c r="DD104" i="9"/>
  <c r="DD119" i="9"/>
  <c r="DD127" i="9"/>
  <c r="DD129" i="9"/>
  <c r="DD133" i="9"/>
  <c r="DD137" i="9"/>
  <c r="DD141" i="9"/>
  <c r="DD145" i="9"/>
  <c r="DD149" i="9"/>
  <c r="DD153" i="9"/>
  <c r="DD157" i="9"/>
  <c r="DD161" i="9"/>
  <c r="DD165" i="9"/>
  <c r="DD169" i="9"/>
  <c r="DD173" i="9"/>
  <c r="DD177" i="9"/>
  <c r="DD181" i="9"/>
  <c r="DD185" i="9"/>
  <c r="DD189" i="9"/>
  <c r="DD193" i="9"/>
  <c r="DD197" i="9"/>
  <c r="DD201" i="9"/>
  <c r="DD89" i="9"/>
  <c r="DD103" i="9"/>
  <c r="DD111" i="9"/>
  <c r="DD120" i="9"/>
  <c r="DD128" i="9"/>
  <c r="DD132" i="9"/>
  <c r="DD136" i="9"/>
  <c r="DD140" i="9"/>
  <c r="DD144" i="9"/>
  <c r="DD148" i="9"/>
  <c r="DD152" i="9"/>
  <c r="DD156" i="9"/>
  <c r="DD160" i="9"/>
  <c r="DD164" i="9"/>
  <c r="DD168" i="9"/>
  <c r="DD172" i="9"/>
  <c r="DD176" i="9"/>
  <c r="DD97" i="9"/>
  <c r="DD131" i="9"/>
  <c r="DD139" i="9"/>
  <c r="DD88" i="9"/>
  <c r="DD108" i="9"/>
  <c r="DD135" i="9"/>
  <c r="DD143" i="9"/>
  <c r="DD151" i="9"/>
  <c r="DD123" i="9"/>
  <c r="DD142" i="9"/>
  <c r="DD150" i="9"/>
  <c r="DD154" i="9"/>
  <c r="DD158" i="9"/>
  <c r="DD166" i="9"/>
  <c r="DD174" i="9"/>
  <c r="DD186" i="9"/>
  <c r="DD187" i="9"/>
  <c r="DD188" i="9"/>
  <c r="DD202" i="9"/>
  <c r="DD206" i="9"/>
  <c r="DD210" i="9"/>
  <c r="DD214" i="9"/>
  <c r="DD218" i="9"/>
  <c r="DD222" i="9"/>
  <c r="DD138" i="9"/>
  <c r="DD147" i="9"/>
  <c r="DD159" i="9"/>
  <c r="DD167" i="9"/>
  <c r="DD175" i="9"/>
  <c r="DD190" i="9"/>
  <c r="DD191" i="9"/>
  <c r="DD192" i="9"/>
  <c r="DD205" i="9"/>
  <c r="DD209" i="9"/>
  <c r="DD213" i="9"/>
  <c r="DD217" i="9"/>
  <c r="DD221" i="9"/>
  <c r="DD225" i="9"/>
  <c r="DD229" i="9"/>
  <c r="DD233" i="9"/>
  <c r="DD237" i="9"/>
  <c r="DD241" i="9"/>
  <c r="DD245" i="9"/>
  <c r="DD249" i="9"/>
  <c r="DD253" i="9"/>
  <c r="DD116" i="9"/>
  <c r="DD125" i="9"/>
  <c r="DD171" i="9"/>
  <c r="DD183" i="9"/>
  <c r="DD198" i="9"/>
  <c r="DD200" i="9"/>
  <c r="DD207" i="9"/>
  <c r="DD215" i="9"/>
  <c r="DD223" i="9"/>
  <c r="DD224" i="9"/>
  <c r="DD124" i="9"/>
  <c r="DD112" i="9"/>
  <c r="DD130" i="9"/>
  <c r="DD146" i="9"/>
  <c r="DD163" i="9"/>
  <c r="DD179" i="9"/>
  <c r="DD182" i="9"/>
  <c r="DD184" i="9"/>
  <c r="DD199" i="9"/>
  <c r="DD203" i="9"/>
  <c r="DD211" i="9"/>
  <c r="DD219" i="9"/>
  <c r="DD230" i="9"/>
  <c r="DD231" i="9"/>
  <c r="DD232" i="9"/>
  <c r="DD134" i="9"/>
  <c r="DD170" i="9"/>
  <c r="DD180" i="9"/>
  <c r="DD216" i="9"/>
  <c r="DD227" i="9"/>
  <c r="DD235" i="9"/>
  <c r="DD238" i="9"/>
  <c r="DD246" i="9"/>
  <c r="DD247" i="9"/>
  <c r="DD248" i="9"/>
  <c r="DD254" i="9"/>
  <c r="DD258" i="9"/>
  <c r="DD262" i="9"/>
  <c r="DD266" i="9"/>
  <c r="DD270" i="9"/>
  <c r="DD274" i="9"/>
  <c r="DD162" i="9"/>
  <c r="DD155" i="9"/>
  <c r="DD195" i="9"/>
  <c r="DD208" i="9"/>
  <c r="DD226" i="9"/>
  <c r="DD228" i="9"/>
  <c r="DD240" i="9"/>
  <c r="DD243" i="9"/>
  <c r="DD256" i="9"/>
  <c r="DD260" i="9"/>
  <c r="DD264" i="9"/>
  <c r="DD268" i="9"/>
  <c r="DD272" i="9"/>
  <c r="DD276" i="9"/>
  <c r="DD280" i="9"/>
  <c r="DD284" i="9"/>
  <c r="DD288" i="9"/>
  <c r="DD292" i="9"/>
  <c r="DD296" i="9"/>
  <c r="DD300" i="9"/>
  <c r="DD304" i="9"/>
  <c r="DD308" i="9"/>
  <c r="DD312" i="9"/>
  <c r="DD212" i="9"/>
  <c r="DD239" i="9"/>
  <c r="DD250" i="9"/>
  <c r="DD252" i="9"/>
  <c r="DD257" i="9"/>
  <c r="DD265" i="9"/>
  <c r="DD273" i="9"/>
  <c r="DD278" i="9"/>
  <c r="DD279" i="9"/>
  <c r="DD293" i="9"/>
  <c r="DD294" i="9"/>
  <c r="DD295" i="9"/>
  <c r="DD309" i="9"/>
  <c r="DD310" i="9"/>
  <c r="DD311" i="9"/>
  <c r="DD316" i="9"/>
  <c r="DD320" i="9"/>
  <c r="DD324" i="9"/>
  <c r="DD328" i="9"/>
  <c r="DD332" i="9"/>
  <c r="DD336" i="9"/>
  <c r="DD340" i="9"/>
  <c r="DD344" i="9"/>
  <c r="DD348" i="9"/>
  <c r="DD352" i="9"/>
  <c r="DD356" i="9"/>
  <c r="DD360" i="9"/>
  <c r="DD364" i="9"/>
  <c r="DD368" i="9"/>
  <c r="DD372" i="9"/>
  <c r="DD376" i="9"/>
  <c r="DD380" i="9"/>
  <c r="DD384" i="9"/>
  <c r="DD388" i="9"/>
  <c r="DD392" i="9"/>
  <c r="DD396" i="9"/>
  <c r="DD400" i="9"/>
  <c r="DD404" i="9"/>
  <c r="DD408" i="9"/>
  <c r="DD412" i="9"/>
  <c r="DD416" i="9"/>
  <c r="DD420" i="9"/>
  <c r="DD424" i="9"/>
  <c r="DD428" i="9"/>
  <c r="DD432" i="9"/>
  <c r="DD436" i="9"/>
  <c r="DD440" i="9"/>
  <c r="DD444" i="9"/>
  <c r="DD178" i="9"/>
  <c r="DD204" i="9"/>
  <c r="DD234" i="9"/>
  <c r="DD255" i="9"/>
  <c r="DD263" i="9"/>
  <c r="DD271" i="9"/>
  <c r="DD281" i="9"/>
  <c r="DD282" i="9"/>
  <c r="DD283" i="9"/>
  <c r="DD297" i="9"/>
  <c r="DD298" i="9"/>
  <c r="DD299" i="9"/>
  <c r="DD313" i="9"/>
  <c r="DD314" i="9"/>
  <c r="DD315" i="9"/>
  <c r="DD319" i="9"/>
  <c r="DD323" i="9"/>
  <c r="DD327" i="9"/>
  <c r="DD331" i="9"/>
  <c r="DD335" i="9"/>
  <c r="DD339" i="9"/>
  <c r="DD343" i="9"/>
  <c r="DD347" i="9"/>
  <c r="DD351" i="9"/>
  <c r="DD355" i="9"/>
  <c r="DD359" i="9"/>
  <c r="DD363" i="9"/>
  <c r="DD367" i="9"/>
  <c r="DD371" i="9"/>
  <c r="DD196" i="9"/>
  <c r="DD236" i="9"/>
  <c r="DD244" i="9"/>
  <c r="DD259" i="9"/>
  <c r="DD275" i="9"/>
  <c r="DD289" i="9"/>
  <c r="DD291" i="9"/>
  <c r="DD306" i="9"/>
  <c r="DD317" i="9"/>
  <c r="DD325" i="9"/>
  <c r="DD333" i="9"/>
  <c r="DD341" i="9"/>
  <c r="DD349" i="9"/>
  <c r="DD357" i="9"/>
  <c r="DD365" i="9"/>
  <c r="DD385" i="9"/>
  <c r="DD386" i="9"/>
  <c r="DD387" i="9"/>
  <c r="DD401" i="9"/>
  <c r="DD402" i="9"/>
  <c r="DD403" i="9"/>
  <c r="DD417" i="9"/>
  <c r="DD418" i="9"/>
  <c r="DD419" i="9"/>
  <c r="DD433" i="9"/>
  <c r="DD434" i="9"/>
  <c r="DD435" i="9"/>
  <c r="DD261" i="9"/>
  <c r="DD277" i="9"/>
  <c r="DD286" i="9"/>
  <c r="DD301" i="9"/>
  <c r="DD303" i="9"/>
  <c r="DD318" i="9"/>
  <c r="DD326" i="9"/>
  <c r="DD334" i="9"/>
  <c r="DD342" i="9"/>
  <c r="DD350" i="9"/>
  <c r="DD358" i="9"/>
  <c r="DD366" i="9"/>
  <c r="DD373" i="9"/>
  <c r="DD374" i="9"/>
  <c r="DD375" i="9"/>
  <c r="DD389" i="9"/>
  <c r="DD390" i="9"/>
  <c r="DD391" i="9"/>
  <c r="DD405" i="9"/>
  <c r="DD406" i="9"/>
  <c r="DD407" i="9"/>
  <c r="DD421" i="9"/>
  <c r="DD422" i="9"/>
  <c r="DD423" i="9"/>
  <c r="DD437" i="9"/>
  <c r="DD438" i="9"/>
  <c r="DD439" i="9"/>
  <c r="DD445" i="9"/>
  <c r="DD449" i="9"/>
  <c r="DD453" i="9"/>
  <c r="DD457" i="9"/>
  <c r="DD461" i="9"/>
  <c r="DD465" i="9"/>
  <c r="DD469" i="9"/>
  <c r="DD473" i="9"/>
  <c r="DD477" i="9"/>
  <c r="DD481" i="9"/>
  <c r="DD485" i="9"/>
  <c r="DD489" i="9"/>
  <c r="DD493" i="9"/>
  <c r="DD497" i="9"/>
  <c r="DD501" i="9"/>
  <c r="DD505" i="9"/>
  <c r="DD509" i="9"/>
  <c r="DD513" i="9"/>
  <c r="DD517" i="9"/>
  <c r="DD521" i="9"/>
  <c r="DD251" i="9"/>
  <c r="DD290" i="9"/>
  <c r="DD307" i="9"/>
  <c r="DD321" i="9"/>
  <c r="DD337" i="9"/>
  <c r="DD353" i="9"/>
  <c r="DD369" i="9"/>
  <c r="DD377" i="9"/>
  <c r="DD379" i="9"/>
  <c r="DD394" i="9"/>
  <c r="DD409" i="9"/>
  <c r="DD411" i="9"/>
  <c r="DD426" i="9"/>
  <c r="DD441" i="9"/>
  <c r="DD443" i="9"/>
  <c r="DD458" i="9"/>
  <c r="DD459" i="9"/>
  <c r="DD460" i="9"/>
  <c r="DD474" i="9"/>
  <c r="DD475" i="9"/>
  <c r="DD476" i="9"/>
  <c r="DD490" i="9"/>
  <c r="DD491" i="9"/>
  <c r="DD492" i="9"/>
  <c r="DD506" i="9"/>
  <c r="DD507" i="9"/>
  <c r="DD508" i="9"/>
  <c r="DD524" i="9"/>
  <c r="DD528" i="9"/>
  <c r="DD532" i="9"/>
  <c r="DD536" i="9"/>
  <c r="DD540" i="9"/>
  <c r="DD544" i="9"/>
  <c r="DD548" i="9"/>
  <c r="DD552" i="9"/>
  <c r="DD556" i="9"/>
  <c r="DD560" i="9"/>
  <c r="DD564" i="9"/>
  <c r="DD568" i="9"/>
  <c r="DD572" i="9"/>
  <c r="DD576" i="9"/>
  <c r="DD580" i="9"/>
  <c r="DD584" i="9"/>
  <c r="DD588" i="9"/>
  <c r="DD592" i="9"/>
  <c r="DD596" i="9"/>
  <c r="DD600" i="9"/>
  <c r="DD604" i="9"/>
  <c r="DD608" i="9"/>
  <c r="DD612" i="9"/>
  <c r="DD616" i="9"/>
  <c r="DD620" i="9"/>
  <c r="DD624" i="9"/>
  <c r="DD628" i="9"/>
  <c r="DD632" i="9"/>
  <c r="DD636" i="9"/>
  <c r="DD640" i="9"/>
  <c r="DD644" i="9"/>
  <c r="DD648" i="9"/>
  <c r="DD652" i="9"/>
  <c r="DD656" i="9"/>
  <c r="DD660" i="9"/>
  <c r="DD515" i="9"/>
  <c r="DD522" i="9"/>
  <c r="DD526" i="9"/>
  <c r="DD530" i="9"/>
  <c r="DD538" i="9"/>
  <c r="DD542" i="9"/>
  <c r="DD554" i="9"/>
  <c r="DD558" i="9"/>
  <c r="DD562" i="9"/>
  <c r="DD566" i="9"/>
  <c r="DD574" i="9"/>
  <c r="DD590" i="9"/>
  <c r="DD598" i="9"/>
  <c r="DD614" i="9"/>
  <c r="DD618" i="9"/>
  <c r="DD626" i="9"/>
  <c r="DD630" i="9"/>
  <c r="DD646" i="9"/>
  <c r="DD658" i="9"/>
  <c r="DD220" i="9"/>
  <c r="DD242" i="9"/>
  <c r="DD269" i="9"/>
  <c r="DD285" i="9"/>
  <c r="DD302" i="9"/>
  <c r="DD330" i="9"/>
  <c r="DD346" i="9"/>
  <c r="DD362" i="9"/>
  <c r="DD381" i="9"/>
  <c r="DD383" i="9"/>
  <c r="DD398" i="9"/>
  <c r="DD413" i="9"/>
  <c r="DD415" i="9"/>
  <c r="DD430" i="9"/>
  <c r="DD446" i="9"/>
  <c r="DD447" i="9"/>
  <c r="DD448" i="9"/>
  <c r="DD462" i="9"/>
  <c r="DD463" i="9"/>
  <c r="DD464" i="9"/>
  <c r="DD478" i="9"/>
  <c r="DD479" i="9"/>
  <c r="DD480" i="9"/>
  <c r="DD494" i="9"/>
  <c r="DD495" i="9"/>
  <c r="DD496" i="9"/>
  <c r="DD510" i="9"/>
  <c r="DD511" i="9"/>
  <c r="DD512" i="9"/>
  <c r="DD523" i="9"/>
  <c r="DD527" i="9"/>
  <c r="DD531" i="9"/>
  <c r="DD535" i="9"/>
  <c r="DD539" i="9"/>
  <c r="DD543" i="9"/>
  <c r="DD547" i="9"/>
  <c r="DD551" i="9"/>
  <c r="DD555" i="9"/>
  <c r="DD559" i="9"/>
  <c r="DD563" i="9"/>
  <c r="DD567" i="9"/>
  <c r="DD571" i="9"/>
  <c r="DD575" i="9"/>
  <c r="DD579" i="9"/>
  <c r="DD583" i="9"/>
  <c r="DD587" i="9"/>
  <c r="DD591" i="9"/>
  <c r="DD595" i="9"/>
  <c r="DD599" i="9"/>
  <c r="DD603" i="9"/>
  <c r="DD607" i="9"/>
  <c r="DD611" i="9"/>
  <c r="DD615" i="9"/>
  <c r="DD619" i="9"/>
  <c r="DD623" i="9"/>
  <c r="DD627" i="9"/>
  <c r="DD631" i="9"/>
  <c r="DD635" i="9"/>
  <c r="DD639" i="9"/>
  <c r="DD643" i="9"/>
  <c r="DD647" i="9"/>
  <c r="DD651" i="9"/>
  <c r="DD655" i="9"/>
  <c r="DD659" i="9"/>
  <c r="DD586" i="9"/>
  <c r="DD594" i="9"/>
  <c r="DD610" i="9"/>
  <c r="DD638" i="9"/>
  <c r="DD287" i="9"/>
  <c r="DD322" i="9"/>
  <c r="DD338" i="9"/>
  <c r="DD354" i="9"/>
  <c r="DD397" i="9"/>
  <c r="DD431" i="9"/>
  <c r="DD194" i="9"/>
  <c r="DD267" i="9"/>
  <c r="DD305" i="9"/>
  <c r="DD329" i="9"/>
  <c r="DD345" i="9"/>
  <c r="DD361" i="9"/>
  <c r="DD378" i="9"/>
  <c r="DD393" i="9"/>
  <c r="DD395" i="9"/>
  <c r="DD410" i="9"/>
  <c r="DD425" i="9"/>
  <c r="DD427" i="9"/>
  <c r="DD442" i="9"/>
  <c r="DD450" i="9"/>
  <c r="DD451" i="9"/>
  <c r="DD452" i="9"/>
  <c r="DD466" i="9"/>
  <c r="DD467" i="9"/>
  <c r="DD468" i="9"/>
  <c r="DD482" i="9"/>
  <c r="DD483" i="9"/>
  <c r="DD484" i="9"/>
  <c r="DD498" i="9"/>
  <c r="DD499" i="9"/>
  <c r="DD500" i="9"/>
  <c r="DD514" i="9"/>
  <c r="DD516" i="9"/>
  <c r="DD534" i="9"/>
  <c r="DD546" i="9"/>
  <c r="DD550" i="9"/>
  <c r="DD570" i="9"/>
  <c r="DD578" i="9"/>
  <c r="DD582" i="9"/>
  <c r="DD602" i="9"/>
  <c r="DD606" i="9"/>
  <c r="DD622" i="9"/>
  <c r="DD634" i="9"/>
  <c r="DD642" i="9"/>
  <c r="DD650" i="9"/>
  <c r="DD654" i="9"/>
  <c r="DD370" i="9"/>
  <c r="DD382" i="9"/>
  <c r="DD399" i="9"/>
  <c r="DD414" i="9"/>
  <c r="DD429" i="9"/>
  <c r="DD454" i="9"/>
  <c r="DD471" i="9"/>
  <c r="DD488" i="9"/>
  <c r="DD518" i="9"/>
  <c r="DD533" i="9"/>
  <c r="DD549" i="9"/>
  <c r="DD565" i="9"/>
  <c r="DD581" i="9"/>
  <c r="DD597" i="9"/>
  <c r="DD613" i="9"/>
  <c r="DD629" i="9"/>
  <c r="DD645" i="9"/>
  <c r="DD661" i="9"/>
  <c r="DD472" i="9"/>
  <c r="DD649" i="9"/>
  <c r="DD470" i="9"/>
  <c r="DD487" i="9"/>
  <c r="DD504" i="9"/>
  <c r="DD529" i="9"/>
  <c r="DD545" i="9"/>
  <c r="DD561" i="9"/>
  <c r="DD577" i="9"/>
  <c r="DD593" i="9"/>
  <c r="DD609" i="9"/>
  <c r="DD625" i="9"/>
  <c r="DD641" i="9"/>
  <c r="DD657" i="9"/>
  <c r="DD455" i="9"/>
  <c r="DD519" i="9"/>
  <c r="DD553" i="9"/>
  <c r="DD569" i="9"/>
  <c r="DD617" i="9"/>
  <c r="DD456" i="9"/>
  <c r="DD486" i="9"/>
  <c r="DD503" i="9"/>
  <c r="DD520" i="9"/>
  <c r="DD525" i="9"/>
  <c r="DD541" i="9"/>
  <c r="DD557" i="9"/>
  <c r="DD573" i="9"/>
  <c r="DD589" i="9"/>
  <c r="DD605" i="9"/>
  <c r="DD621" i="9"/>
  <c r="DD637" i="9"/>
  <c r="DD653" i="9"/>
  <c r="DD502" i="9"/>
  <c r="DD537" i="9"/>
  <c r="DD585" i="9"/>
  <c r="DD601" i="9"/>
  <c r="DD633" i="9"/>
  <c r="AV12" i="9"/>
  <c r="AV18" i="9"/>
  <c r="AV17" i="9"/>
  <c r="AV22" i="9"/>
  <c r="AV32" i="9"/>
  <c r="AV30" i="9"/>
  <c r="AV36" i="9"/>
  <c r="AV40" i="9"/>
  <c r="AV44" i="9"/>
  <c r="AV48" i="9"/>
  <c r="AV52" i="9"/>
  <c r="AV57" i="9"/>
  <c r="AV61" i="9"/>
  <c r="AV65" i="9"/>
  <c r="AV69" i="9"/>
  <c r="AV72" i="9"/>
  <c r="AV76" i="9"/>
  <c r="AV80" i="9"/>
  <c r="AV84" i="9"/>
  <c r="AV88" i="9"/>
  <c r="AV94" i="9"/>
  <c r="AV98" i="9"/>
  <c r="AV102" i="9"/>
  <c r="AV106" i="9"/>
  <c r="AV110" i="9"/>
  <c r="AV114" i="9"/>
  <c r="AV118" i="9"/>
  <c r="AV122" i="9"/>
  <c r="AV124" i="9"/>
  <c r="AV130" i="9"/>
  <c r="AV127" i="9"/>
  <c r="AV135" i="9"/>
  <c r="AV140" i="9"/>
  <c r="AV144" i="9"/>
  <c r="AV148" i="9"/>
  <c r="AV152" i="9"/>
  <c r="AV156" i="9"/>
  <c r="AV160" i="9"/>
  <c r="AV164" i="9"/>
  <c r="AV168" i="9"/>
  <c r="AV172" i="9"/>
  <c r="AV176" i="9"/>
  <c r="AV180" i="9"/>
  <c r="AV184" i="9"/>
  <c r="AV188" i="9"/>
  <c r="AV192" i="9"/>
  <c r="AV196" i="9"/>
  <c r="AV200" i="9"/>
  <c r="AV204" i="9"/>
  <c r="AV208" i="9"/>
  <c r="AV212" i="9"/>
  <c r="AV217" i="9"/>
  <c r="AV221" i="9"/>
  <c r="AV225" i="9"/>
  <c r="AV229" i="9"/>
  <c r="AV233" i="9"/>
  <c r="AV237" i="9"/>
  <c r="AV241" i="9"/>
  <c r="AV245" i="9"/>
  <c r="AV249" i="9"/>
  <c r="AV253" i="9"/>
  <c r="AV257" i="9"/>
  <c r="AV261" i="9"/>
  <c r="AV265" i="9"/>
  <c r="AV269" i="9"/>
  <c r="AV273" i="9"/>
  <c r="AV277" i="9"/>
  <c r="AV281" i="9"/>
  <c r="AV284" i="9"/>
  <c r="AV288" i="9"/>
  <c r="AV292" i="9"/>
  <c r="AV296" i="9"/>
  <c r="AV300" i="9"/>
  <c r="AV304" i="9"/>
  <c r="AV308" i="9"/>
  <c r="AV312" i="9"/>
  <c r="AV316" i="9"/>
  <c r="AV320" i="9"/>
  <c r="AV324" i="9"/>
  <c r="AV328" i="9"/>
  <c r="AV332" i="9"/>
  <c r="AV336" i="9"/>
  <c r="AV340" i="9"/>
  <c r="AV344" i="9"/>
  <c r="AV348" i="9"/>
  <c r="AV352" i="9"/>
  <c r="AV356" i="9"/>
  <c r="AV360" i="9"/>
  <c r="AV364" i="9"/>
  <c r="AV368" i="9"/>
  <c r="AV372" i="9"/>
  <c r="AV376" i="9"/>
  <c r="AV380" i="9"/>
  <c r="AV384" i="9"/>
  <c r="AV388" i="9"/>
  <c r="AV392" i="9"/>
  <c r="AV396" i="9"/>
  <c r="AV400" i="9"/>
  <c r="AV404" i="9"/>
  <c r="AV408" i="9"/>
  <c r="AV412" i="9"/>
  <c r="AV417" i="9"/>
  <c r="AV421" i="9"/>
  <c r="AV425" i="9"/>
  <c r="AV429" i="9"/>
  <c r="AV433" i="9"/>
  <c r="AV437" i="9"/>
  <c r="AV441" i="9"/>
  <c r="AV445" i="9"/>
  <c r="AV449" i="9"/>
  <c r="AV453" i="9"/>
  <c r="AV457" i="9"/>
  <c r="AV461" i="9"/>
  <c r="AV465" i="9"/>
  <c r="AV469" i="9"/>
  <c r="AV475" i="9"/>
  <c r="AV478" i="9"/>
  <c r="AV482" i="9"/>
  <c r="AV486" i="9"/>
  <c r="AV490" i="9"/>
  <c r="AV494" i="9"/>
  <c r="AV498" i="9"/>
  <c r="AV502" i="9"/>
  <c r="AV506" i="9"/>
  <c r="AV510" i="9"/>
  <c r="AV514" i="9"/>
  <c r="AV518" i="9"/>
  <c r="AV522" i="9"/>
  <c r="AV526" i="9"/>
  <c r="AV530" i="9"/>
  <c r="AV534" i="9"/>
  <c r="AV538" i="9"/>
  <c r="AV542" i="9"/>
  <c r="AV546" i="9"/>
  <c r="AV550" i="9"/>
  <c r="AV554" i="9"/>
  <c r="AV562" i="9"/>
  <c r="AV566" i="9"/>
  <c r="AV570" i="9"/>
  <c r="AV574" i="9"/>
  <c r="AV578" i="9"/>
  <c r="AV582" i="9"/>
  <c r="AV586" i="9"/>
  <c r="AV590" i="9"/>
  <c r="AV594" i="9"/>
  <c r="AV598" i="9"/>
  <c r="AV602" i="9"/>
  <c r="AV606" i="9"/>
  <c r="AV610" i="9"/>
  <c r="AV612" i="9"/>
  <c r="AV616" i="9"/>
  <c r="AV620" i="9"/>
  <c r="AV624" i="9"/>
  <c r="AV628" i="9"/>
  <c r="AV632" i="9"/>
  <c r="AV636" i="9"/>
  <c r="AV640" i="9"/>
  <c r="AV644" i="9"/>
  <c r="AV648" i="9"/>
  <c r="AV656" i="9"/>
  <c r="AV660" i="9"/>
  <c r="AV15" i="9"/>
  <c r="AV21" i="9"/>
  <c r="AV24" i="9"/>
  <c r="AV20" i="9"/>
  <c r="AV27" i="9"/>
  <c r="AV29" i="9"/>
  <c r="AV37" i="9"/>
  <c r="AV41" i="9"/>
  <c r="AV45" i="9"/>
  <c r="AV49" i="9"/>
  <c r="AV53" i="9"/>
  <c r="AV58" i="9"/>
  <c r="AV62" i="9"/>
  <c r="AV66" i="9"/>
  <c r="AV70" i="9"/>
  <c r="AV73" i="9"/>
  <c r="AV77" i="9"/>
  <c r="AV81" i="9"/>
  <c r="AV85" i="9"/>
  <c r="AV89" i="9"/>
  <c r="AV95" i="9"/>
  <c r="AV99" i="9"/>
  <c r="AV103" i="9"/>
  <c r="AV107" i="9"/>
  <c r="AV111" i="9"/>
  <c r="AV115" i="9"/>
  <c r="AV119" i="9"/>
  <c r="AV91" i="9"/>
  <c r="AV125" i="9"/>
  <c r="AV132" i="9"/>
  <c r="AV129" i="9"/>
  <c r="AV137" i="9"/>
  <c r="AV141" i="9"/>
  <c r="AV145" i="9"/>
  <c r="AV149" i="9"/>
  <c r="AV153" i="9"/>
  <c r="AV157" i="9"/>
  <c r="AV161" i="9"/>
  <c r="AV165" i="9"/>
  <c r="AV169" i="9"/>
  <c r="AV173" i="9"/>
  <c r="AV177" i="9"/>
  <c r="AV181" i="9"/>
  <c r="AV185" i="9"/>
  <c r="AV189" i="9"/>
  <c r="AV193" i="9"/>
  <c r="AV197" i="9"/>
  <c r="AV201" i="9"/>
  <c r="AV205" i="9"/>
  <c r="AV209" i="9"/>
  <c r="AV214" i="9"/>
  <c r="AV218" i="9"/>
  <c r="AV222" i="9"/>
  <c r="AV226" i="9"/>
  <c r="AV230" i="9"/>
  <c r="AV234" i="9"/>
  <c r="AV238" i="9"/>
  <c r="AV242" i="9"/>
  <c r="AV246" i="9"/>
  <c r="AV250" i="9"/>
  <c r="AV254" i="9"/>
  <c r="AV258" i="9"/>
  <c r="AV262" i="9"/>
  <c r="AV266" i="9"/>
  <c r="AV270" i="9"/>
  <c r="AV274" i="9"/>
  <c r="AV278" i="9"/>
  <c r="AV213" i="9"/>
  <c r="AV285" i="9"/>
  <c r="AV289" i="9"/>
  <c r="AV293" i="9"/>
  <c r="AV297" i="9"/>
  <c r="AV301" i="9"/>
  <c r="AV305" i="9"/>
  <c r="AV309" i="9"/>
  <c r="AV313" i="9"/>
  <c r="AV317" i="9"/>
  <c r="AV321" i="9"/>
  <c r="AV325" i="9"/>
  <c r="AV329" i="9"/>
  <c r="AV333" i="9"/>
  <c r="AV337" i="9"/>
  <c r="AV341" i="9"/>
  <c r="AV345" i="9"/>
  <c r="AV349" i="9"/>
  <c r="AV353" i="9"/>
  <c r="AV357" i="9"/>
  <c r="AV361" i="9"/>
  <c r="AV365" i="9"/>
  <c r="AV369" i="9"/>
  <c r="AV373" i="9"/>
  <c r="AV377" i="9"/>
  <c r="AV381" i="9"/>
  <c r="AV385" i="9"/>
  <c r="AV389" i="9"/>
  <c r="AV393" i="9"/>
  <c r="AV397" i="9"/>
  <c r="AV401" i="9"/>
  <c r="AV405" i="9"/>
  <c r="AV409" i="9"/>
  <c r="AV414" i="9"/>
  <c r="AV418" i="9"/>
  <c r="AV422" i="9"/>
  <c r="AV426" i="9"/>
  <c r="AV430" i="9"/>
  <c r="AV434" i="9"/>
  <c r="AV438" i="9"/>
  <c r="AV442" i="9"/>
  <c r="AV446" i="9"/>
  <c r="AV450" i="9"/>
  <c r="AV454" i="9"/>
  <c r="AV458" i="9"/>
  <c r="AV462" i="9"/>
  <c r="AV466" i="9"/>
  <c r="AV470" i="9"/>
  <c r="AV476" i="9"/>
  <c r="AV479" i="9"/>
  <c r="AV483" i="9"/>
  <c r="AV487" i="9"/>
  <c r="AV491" i="9"/>
  <c r="AV495" i="9"/>
  <c r="AV499" i="9"/>
  <c r="AV503" i="9"/>
  <c r="AV507" i="9"/>
  <c r="AV511" i="9"/>
  <c r="AV515" i="9"/>
  <c r="AV519" i="9"/>
  <c r="AV523" i="9"/>
  <c r="AV527" i="9"/>
  <c r="AV531" i="9"/>
  <c r="AV535" i="9"/>
  <c r="AV539" i="9"/>
  <c r="AV543" i="9"/>
  <c r="AV547" i="9"/>
  <c r="AV551" i="9"/>
  <c r="AV555" i="9"/>
  <c r="AV559" i="9"/>
  <c r="AV563" i="9"/>
  <c r="AV567" i="9"/>
  <c r="AV571" i="9"/>
  <c r="AV575" i="9"/>
  <c r="AV579" i="9"/>
  <c r="AV583" i="9"/>
  <c r="AV587" i="9"/>
  <c r="AV591" i="9"/>
  <c r="AV595" i="9"/>
  <c r="AV599" i="9"/>
  <c r="AV603" i="9"/>
  <c r="AV607" i="9"/>
  <c r="AV611" i="9"/>
  <c r="AV613" i="9"/>
  <c r="AV617" i="9"/>
  <c r="AV621" i="9"/>
  <c r="AV625" i="9"/>
  <c r="AV629" i="9"/>
  <c r="AV633" i="9"/>
  <c r="AV637" i="9"/>
  <c r="AV641" i="9"/>
  <c r="AV645" i="9"/>
  <c r="AV649" i="9"/>
  <c r="AV653" i="9"/>
  <c r="AV657" i="9"/>
  <c r="AV661" i="9"/>
  <c r="AV556" i="9"/>
  <c r="AV650" i="9"/>
  <c r="AV19" i="9"/>
  <c r="AV23" i="9"/>
  <c r="AV33" i="9"/>
  <c r="AV25" i="9"/>
  <c r="AV31" i="9"/>
  <c r="AV34" i="9"/>
  <c r="AV38" i="9"/>
  <c r="AV42" i="9"/>
  <c r="AV46" i="9"/>
  <c r="AV50" i="9"/>
  <c r="AV54" i="9"/>
  <c r="AV59" i="9"/>
  <c r="AV63" i="9"/>
  <c r="AV67" i="9"/>
  <c r="AV71" i="9"/>
  <c r="AV74" i="9"/>
  <c r="AV78" i="9"/>
  <c r="AV82" i="9"/>
  <c r="AV86" i="9"/>
  <c r="AV90" i="9"/>
  <c r="AV96" i="9"/>
  <c r="AV100" i="9"/>
  <c r="AV104" i="9"/>
  <c r="AV108" i="9"/>
  <c r="AV112" i="9"/>
  <c r="AV116" i="9"/>
  <c r="AV120" i="9"/>
  <c r="AV92" i="9"/>
  <c r="AV126" i="9"/>
  <c r="AV134" i="9"/>
  <c r="AV131" i="9"/>
  <c r="AV138" i="9"/>
  <c r="AV142" i="9"/>
  <c r="AV146" i="9"/>
  <c r="AV150" i="9"/>
  <c r="AV154" i="9"/>
  <c r="AV158" i="9"/>
  <c r="AV162" i="9"/>
  <c r="AV166" i="9"/>
  <c r="AV170" i="9"/>
  <c r="AV174" i="9"/>
  <c r="AV178" i="9"/>
  <c r="AV182" i="9"/>
  <c r="AV186" i="9"/>
  <c r="AV190" i="9"/>
  <c r="AV194" i="9"/>
  <c r="AV198" i="9"/>
  <c r="AV202" i="9"/>
  <c r="AV206" i="9"/>
  <c r="AV210" i="9"/>
  <c r="AV215" i="9"/>
  <c r="AV219" i="9"/>
  <c r="AV223" i="9"/>
  <c r="AV227" i="9"/>
  <c r="AV231" i="9"/>
  <c r="AV235" i="9"/>
  <c r="AV239" i="9"/>
  <c r="AV243" i="9"/>
  <c r="AV247" i="9"/>
  <c r="AV251" i="9"/>
  <c r="AV255" i="9"/>
  <c r="AV259" i="9"/>
  <c r="AV263" i="9"/>
  <c r="AV267" i="9"/>
  <c r="AV271" i="9"/>
  <c r="AV275" i="9"/>
  <c r="AV279" i="9"/>
  <c r="AV282" i="9"/>
  <c r="AV286" i="9"/>
  <c r="AV290" i="9"/>
  <c r="AV294" i="9"/>
  <c r="AV298" i="9"/>
  <c r="AV302" i="9"/>
  <c r="AV306" i="9"/>
  <c r="AV310" i="9"/>
  <c r="AV314" i="9"/>
  <c r="AV318" i="9"/>
  <c r="AV322" i="9"/>
  <c r="AV326" i="9"/>
  <c r="AV330" i="9"/>
  <c r="AV334" i="9"/>
  <c r="AV338" i="9"/>
  <c r="AV342" i="9"/>
  <c r="AV346" i="9"/>
  <c r="AV350" i="9"/>
  <c r="AV354" i="9"/>
  <c r="AV358" i="9"/>
  <c r="AV362" i="9"/>
  <c r="AV366" i="9"/>
  <c r="AV370" i="9"/>
  <c r="AV374" i="9"/>
  <c r="AV378" i="9"/>
  <c r="AV382" i="9"/>
  <c r="AV386" i="9"/>
  <c r="AV390" i="9"/>
  <c r="AV394" i="9"/>
  <c r="AV398" i="9"/>
  <c r="AV402" i="9"/>
  <c r="AV406" i="9"/>
  <c r="AV410" i="9"/>
  <c r="AV415" i="9"/>
  <c r="AV419" i="9"/>
  <c r="AV423" i="9"/>
  <c r="AV427" i="9"/>
  <c r="AV431" i="9"/>
  <c r="AV435" i="9"/>
  <c r="AV439" i="9"/>
  <c r="AV443" i="9"/>
  <c r="AV447" i="9"/>
  <c r="AV451" i="9"/>
  <c r="AV455" i="9"/>
  <c r="AV459" i="9"/>
  <c r="AV463" i="9"/>
  <c r="AV467" i="9"/>
  <c r="AV471" i="9"/>
  <c r="AV477" i="9"/>
  <c r="AV480" i="9"/>
  <c r="AV484" i="9"/>
  <c r="AV488" i="9"/>
  <c r="AV492" i="9"/>
  <c r="AV496" i="9"/>
  <c r="AV500" i="9"/>
  <c r="AV504" i="9"/>
  <c r="AV508" i="9"/>
  <c r="AV512" i="9"/>
  <c r="AV516" i="9"/>
  <c r="AV520" i="9"/>
  <c r="AV524" i="9"/>
  <c r="AV528" i="9"/>
  <c r="AV532" i="9"/>
  <c r="AV536" i="9"/>
  <c r="AV540" i="9"/>
  <c r="AV544" i="9"/>
  <c r="AV548" i="9"/>
  <c r="AV552" i="9"/>
  <c r="AV560" i="9"/>
  <c r="AV564" i="9"/>
  <c r="AV568" i="9"/>
  <c r="AV572" i="9"/>
  <c r="AV576" i="9"/>
  <c r="AV580" i="9"/>
  <c r="AV584" i="9"/>
  <c r="AV588" i="9"/>
  <c r="AV592" i="9"/>
  <c r="AV596" i="9"/>
  <c r="AV600" i="9"/>
  <c r="AV604" i="9"/>
  <c r="AV608" i="9"/>
  <c r="AV472" i="9"/>
  <c r="AV614" i="9"/>
  <c r="AV618" i="9"/>
  <c r="AV622" i="9"/>
  <c r="AV626" i="9"/>
  <c r="AV630" i="9"/>
  <c r="AV634" i="9"/>
  <c r="AV638" i="9"/>
  <c r="AV642" i="9"/>
  <c r="AV646" i="9"/>
  <c r="AV654" i="9"/>
  <c r="AV658" i="9"/>
  <c r="AV14" i="9"/>
  <c r="AV13" i="9"/>
  <c r="AV16" i="9"/>
  <c r="AV28" i="9"/>
  <c r="AV26" i="9"/>
  <c r="AV35" i="9"/>
  <c r="AV39" i="9"/>
  <c r="AV43" i="9"/>
  <c r="AV47" i="9"/>
  <c r="AV51" i="9"/>
  <c r="AV56" i="9"/>
  <c r="AV60" i="9"/>
  <c r="AV64" i="9"/>
  <c r="AV68" i="9"/>
  <c r="AV55" i="9"/>
  <c r="AV75" i="9"/>
  <c r="AV79" i="9"/>
  <c r="AV83" i="9"/>
  <c r="AV87" i="9"/>
  <c r="AV93" i="9"/>
  <c r="AV97" i="9"/>
  <c r="AV101" i="9"/>
  <c r="AV105" i="9"/>
  <c r="AV109" i="9"/>
  <c r="AV113" i="9"/>
  <c r="AV117" i="9"/>
  <c r="AV121" i="9"/>
  <c r="AV123" i="9"/>
  <c r="AV128" i="9"/>
  <c r="AV136" i="9"/>
  <c r="AV133" i="9"/>
  <c r="AV139" i="9"/>
  <c r="AV143" i="9"/>
  <c r="AV147" i="9"/>
  <c r="AV151" i="9"/>
  <c r="AV155" i="9"/>
  <c r="AV159" i="9"/>
  <c r="AV163" i="9"/>
  <c r="AV167" i="9"/>
  <c r="AV171" i="9"/>
  <c r="AV175" i="9"/>
  <c r="AV179" i="9"/>
  <c r="AV183" i="9"/>
  <c r="AV187" i="9"/>
  <c r="AV191" i="9"/>
  <c r="AV195" i="9"/>
  <c r="AV199" i="9"/>
  <c r="AV203" i="9"/>
  <c r="AV207" i="9"/>
  <c r="AV211" i="9"/>
  <c r="AV216" i="9"/>
  <c r="AV220" i="9"/>
  <c r="AV224" i="9"/>
  <c r="AV228" i="9"/>
  <c r="AV232" i="9"/>
  <c r="AV236" i="9"/>
  <c r="AV240" i="9"/>
  <c r="AV244" i="9"/>
  <c r="AV248" i="9"/>
  <c r="AV252" i="9"/>
  <c r="AV256" i="9"/>
  <c r="AV260" i="9"/>
  <c r="AV264" i="9"/>
  <c r="AV268" i="9"/>
  <c r="AV272" i="9"/>
  <c r="AV276" i="9"/>
  <c r="AV280" i="9"/>
  <c r="AV283" i="9"/>
  <c r="AV287" i="9"/>
  <c r="AV291" i="9"/>
  <c r="AV295" i="9"/>
  <c r="AV299" i="9"/>
  <c r="AV303" i="9"/>
  <c r="AV307" i="9"/>
  <c r="AV311" i="9"/>
  <c r="AV315" i="9"/>
  <c r="AV319" i="9"/>
  <c r="AV323" i="9"/>
  <c r="AV327" i="9"/>
  <c r="AV331" i="9"/>
  <c r="AV335" i="9"/>
  <c r="AV339" i="9"/>
  <c r="AV343" i="9"/>
  <c r="AV347" i="9"/>
  <c r="AV351" i="9"/>
  <c r="AV355" i="9"/>
  <c r="AV359" i="9"/>
  <c r="AV363" i="9"/>
  <c r="AV367" i="9"/>
  <c r="AV371" i="9"/>
  <c r="AV375" i="9"/>
  <c r="AV379" i="9"/>
  <c r="AV383" i="9"/>
  <c r="AV387" i="9"/>
  <c r="AV391" i="9"/>
  <c r="AV395" i="9"/>
  <c r="AV399" i="9"/>
  <c r="AV403" i="9"/>
  <c r="AV407" i="9"/>
  <c r="AV411" i="9"/>
  <c r="AV416" i="9"/>
  <c r="AV420" i="9"/>
  <c r="AV424" i="9"/>
  <c r="AV428" i="9"/>
  <c r="AV432" i="9"/>
  <c r="AV436" i="9"/>
  <c r="AV440" i="9"/>
  <c r="AV444" i="9"/>
  <c r="AV448" i="9"/>
  <c r="AV452" i="9"/>
  <c r="AV456" i="9"/>
  <c r="AV460" i="9"/>
  <c r="AV464" i="9"/>
  <c r="AV468" i="9"/>
  <c r="AV413" i="9"/>
  <c r="AV473" i="9"/>
  <c r="AV481" i="9"/>
  <c r="AV485" i="9"/>
  <c r="AV489" i="9"/>
  <c r="AV493" i="9"/>
  <c r="AV497" i="9"/>
  <c r="AV501" i="9"/>
  <c r="AV505" i="9"/>
  <c r="AV509" i="9"/>
  <c r="AV513" i="9"/>
  <c r="AV517" i="9"/>
  <c r="AV521" i="9"/>
  <c r="AV525" i="9"/>
  <c r="AV529" i="9"/>
  <c r="AV533" i="9"/>
  <c r="AV537" i="9"/>
  <c r="AV541" i="9"/>
  <c r="AV545" i="9"/>
  <c r="AV549" i="9"/>
  <c r="AV553" i="9"/>
  <c r="AV557" i="9"/>
  <c r="AV561" i="9"/>
  <c r="AV565" i="9"/>
  <c r="AV569" i="9"/>
  <c r="AV573" i="9"/>
  <c r="AV577" i="9"/>
  <c r="AV581" i="9"/>
  <c r="AV585" i="9"/>
  <c r="AV589" i="9"/>
  <c r="AV593" i="9"/>
  <c r="AV597" i="9"/>
  <c r="AV601" i="9"/>
  <c r="AV605" i="9"/>
  <c r="AV609" i="9"/>
  <c r="AV474" i="9"/>
  <c r="AV615" i="9"/>
  <c r="AV619" i="9"/>
  <c r="AV623" i="9"/>
  <c r="AV627" i="9"/>
  <c r="AV631" i="9"/>
  <c r="AV635" i="9"/>
  <c r="AV639" i="9"/>
  <c r="AV643" i="9"/>
  <c r="AV647" i="9"/>
  <c r="AV651" i="9"/>
  <c r="AV655" i="9"/>
  <c r="AV659" i="9"/>
  <c r="AV558" i="9"/>
  <c r="AV652" i="9"/>
  <c r="AW11" i="9"/>
  <c r="AX6" i="9"/>
  <c r="DF6" i="9"/>
  <c r="AW64" i="6"/>
  <c r="AW68" i="6"/>
  <c r="AW60" i="6"/>
  <c r="AW56" i="6"/>
  <c r="AW62" i="6"/>
  <c r="AW54" i="6"/>
  <c r="AW66" i="6"/>
  <c r="AW52" i="6"/>
  <c r="AW50" i="6"/>
  <c r="AW42" i="6"/>
  <c r="AW48" i="6"/>
  <c r="AW46" i="6"/>
  <c r="AW40" i="6"/>
  <c r="AW32" i="6"/>
  <c r="AW24" i="6"/>
  <c r="AW58" i="6"/>
  <c r="AW38" i="6"/>
  <c r="AW30" i="6"/>
  <c r="AW44" i="6"/>
  <c r="AW36" i="6"/>
  <c r="AW28" i="6"/>
  <c r="AW18" i="6"/>
  <c r="AW16" i="6"/>
  <c r="AW26" i="6"/>
  <c r="AW22" i="6"/>
  <c r="AW14" i="6"/>
  <c r="AW34" i="6"/>
  <c r="AW20" i="6"/>
  <c r="AW12" i="6"/>
  <c r="AW13" i="6"/>
  <c r="AW15" i="6"/>
  <c r="AW17" i="6"/>
  <c r="AW19" i="6"/>
  <c r="AW31" i="6"/>
  <c r="AW21" i="6"/>
  <c r="AW23" i="6"/>
  <c r="AW25" i="6"/>
  <c r="AW27" i="6"/>
  <c r="AW29" i="6"/>
  <c r="AW33" i="6"/>
  <c r="AW35" i="6"/>
  <c r="AW37" i="6"/>
  <c r="AW39" i="6"/>
  <c r="AW41" i="6"/>
  <c r="AW43" i="6"/>
  <c r="AW45" i="6"/>
  <c r="AW47" i="6"/>
  <c r="AW49" i="6"/>
  <c r="AW51" i="6"/>
  <c r="AW53" i="6"/>
  <c r="AW55" i="6"/>
  <c r="AW57" i="6"/>
  <c r="AW59" i="6"/>
  <c r="AW61" i="6"/>
  <c r="AW63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65" i="6"/>
  <c r="AW67" i="6"/>
  <c r="AW69" i="6"/>
  <c r="AW70" i="6"/>
  <c r="AW71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09" i="6"/>
  <c r="AW110" i="6"/>
  <c r="AW111" i="6"/>
  <c r="AW112" i="6"/>
  <c r="AW113" i="6"/>
  <c r="AW114" i="6"/>
  <c r="AW115" i="6"/>
  <c r="AW116" i="6"/>
  <c r="AW117" i="6"/>
  <c r="AW118" i="6"/>
  <c r="AW119" i="6"/>
  <c r="AW120" i="6"/>
  <c r="AW121" i="6"/>
  <c r="AW122" i="6"/>
  <c r="AW123" i="6"/>
  <c r="AW124" i="6"/>
  <c r="AW125" i="6"/>
  <c r="AW126" i="6"/>
  <c r="AW127" i="6"/>
  <c r="AW128" i="6"/>
  <c r="AW129" i="6"/>
  <c r="AW130" i="6"/>
  <c r="AW131" i="6"/>
  <c r="AW132" i="6"/>
  <c r="AW133" i="6"/>
  <c r="AW134" i="6"/>
  <c r="AW135" i="6"/>
  <c r="AW136" i="6"/>
  <c r="AW137" i="6"/>
  <c r="AW138" i="6"/>
  <c r="AW139" i="6"/>
  <c r="AW140" i="6"/>
  <c r="AW141" i="6"/>
  <c r="AW142" i="6"/>
  <c r="AW143" i="6"/>
  <c r="AW144" i="6"/>
  <c r="AW145" i="6"/>
  <c r="AW146" i="6"/>
  <c r="AW147" i="6"/>
  <c r="AW148" i="6"/>
  <c r="AW149" i="6"/>
  <c r="AW150" i="6"/>
  <c r="AW151" i="6"/>
  <c r="AW152" i="6"/>
  <c r="AW153" i="6"/>
  <c r="AW154" i="6"/>
  <c r="AW155" i="6"/>
  <c r="AW156" i="6"/>
  <c r="AW157" i="6"/>
  <c r="AW158" i="6"/>
  <c r="AW159" i="6"/>
  <c r="AW160" i="6"/>
  <c r="AW161" i="6"/>
  <c r="AW162" i="6"/>
  <c r="AW163" i="6"/>
  <c r="AW164" i="6"/>
  <c r="AW165" i="6"/>
  <c r="AW166" i="6"/>
  <c r="AW167" i="6"/>
  <c r="AW168" i="6"/>
  <c r="AW169" i="6"/>
  <c r="AW170" i="6"/>
  <c r="AW172" i="6"/>
  <c r="AW171" i="6"/>
  <c r="AW174" i="6"/>
  <c r="AW176" i="6"/>
  <c r="AW178" i="6"/>
  <c r="AW180" i="6"/>
  <c r="AW182" i="6"/>
  <c r="AW184" i="6"/>
  <c r="AW186" i="6"/>
  <c r="AW188" i="6"/>
  <c r="AW190" i="6"/>
  <c r="AW192" i="6"/>
  <c r="AW194" i="6"/>
  <c r="AW196" i="6"/>
  <c r="AW198" i="6"/>
  <c r="AW200" i="6"/>
  <c r="AW202" i="6"/>
  <c r="AW204" i="6"/>
  <c r="AW206" i="6"/>
  <c r="AW208" i="6"/>
  <c r="AW210" i="6"/>
  <c r="AW212" i="6"/>
  <c r="AW214" i="6"/>
  <c r="AW216" i="6"/>
  <c r="AW218" i="6"/>
  <c r="AW220" i="6"/>
  <c r="AW222" i="6"/>
  <c r="AW224" i="6"/>
  <c r="AW226" i="6"/>
  <c r="AW228" i="6"/>
  <c r="AW230" i="6"/>
  <c r="AW173" i="6"/>
  <c r="AW175" i="6"/>
  <c r="AW177" i="6"/>
  <c r="AW179" i="6"/>
  <c r="AW181" i="6"/>
  <c r="AW183" i="6"/>
  <c r="AW185" i="6"/>
  <c r="AW187" i="6"/>
  <c r="AW189" i="6"/>
  <c r="AW191" i="6"/>
  <c r="AW193" i="6"/>
  <c r="AW195" i="6"/>
  <c r="AW197" i="6"/>
  <c r="AW199" i="6"/>
  <c r="AW201" i="6"/>
  <c r="AW203" i="6"/>
  <c r="AW205" i="6"/>
  <c r="AW207" i="6"/>
  <c r="AW209" i="6"/>
  <c r="AW211" i="6"/>
  <c r="AW213" i="6"/>
  <c r="AW215" i="6"/>
  <c r="AW217" i="6"/>
  <c r="AW219" i="6"/>
  <c r="AW221" i="6"/>
  <c r="AW223" i="6"/>
  <c r="AW225" i="6"/>
  <c r="AW229" i="6"/>
  <c r="AW231" i="6"/>
  <c r="AW232" i="6"/>
  <c r="AW233" i="6"/>
  <c r="AW234" i="6"/>
  <c r="AW235" i="6"/>
  <c r="AW236" i="6"/>
  <c r="AW237" i="6"/>
  <c r="AW238" i="6"/>
  <c r="AW239" i="6"/>
  <c r="AW240" i="6"/>
  <c r="AW241" i="6"/>
  <c r="AW242" i="6"/>
  <c r="AW243" i="6"/>
  <c r="AW244" i="6"/>
  <c r="AW245" i="6"/>
  <c r="AW246" i="6"/>
  <c r="AW247" i="6"/>
  <c r="AW248" i="6"/>
  <c r="AW249" i="6"/>
  <c r="AW250" i="6"/>
  <c r="AW251" i="6"/>
  <c r="AW252" i="6"/>
  <c r="AW253" i="6"/>
  <c r="AW254" i="6"/>
  <c r="AW255" i="6"/>
  <c r="AW256" i="6"/>
  <c r="AW257" i="6"/>
  <c r="AW258" i="6"/>
  <c r="AW259" i="6"/>
  <c r="AW260" i="6"/>
  <c r="AW261" i="6"/>
  <c r="AW262" i="6"/>
  <c r="AW263" i="6"/>
  <c r="AW264" i="6"/>
  <c r="AW265" i="6"/>
  <c r="AW266" i="6"/>
  <c r="AW267" i="6"/>
  <c r="AW268" i="6"/>
  <c r="AW269" i="6"/>
  <c r="AW270" i="6"/>
  <c r="AW271" i="6"/>
  <c r="AW272" i="6"/>
  <c r="AW273" i="6"/>
  <c r="AW274" i="6"/>
  <c r="AW275" i="6"/>
  <c r="AW276" i="6"/>
  <c r="AW277" i="6"/>
  <c r="AW278" i="6"/>
  <c r="AW279" i="6"/>
  <c r="AW280" i="6"/>
  <c r="AW281" i="6"/>
  <c r="AW282" i="6"/>
  <c r="AW283" i="6"/>
  <c r="AW284" i="6"/>
  <c r="AW285" i="6"/>
  <c r="AW286" i="6"/>
  <c r="AW287" i="6"/>
  <c r="AW288" i="6"/>
  <c r="AW289" i="6"/>
  <c r="AW290" i="6"/>
  <c r="AW291" i="6"/>
  <c r="AW292" i="6"/>
  <c r="AW293" i="6"/>
  <c r="AW294" i="6"/>
  <c r="AW295" i="6"/>
  <c r="AW296" i="6"/>
  <c r="AW297" i="6"/>
  <c r="AW298" i="6"/>
  <c r="AW299" i="6"/>
  <c r="AW300" i="6"/>
  <c r="AW301" i="6"/>
  <c r="AW302" i="6"/>
  <c r="AW303" i="6"/>
  <c r="AW304" i="6"/>
  <c r="AW305" i="6"/>
  <c r="AW306" i="6"/>
  <c r="AW307" i="6"/>
  <c r="AW308" i="6"/>
  <c r="AW309" i="6"/>
  <c r="AW310" i="6"/>
  <c r="AW311" i="6"/>
  <c r="AW312" i="6"/>
  <c r="AW313" i="6"/>
  <c r="AW314" i="6"/>
  <c r="AW227" i="6"/>
  <c r="AW316" i="6"/>
  <c r="AW318" i="6"/>
  <c r="AW320" i="6"/>
  <c r="AW322" i="6"/>
  <c r="AW324" i="6"/>
  <c r="AW325" i="6"/>
  <c r="AW326" i="6"/>
  <c r="AW327" i="6"/>
  <c r="AW328" i="6"/>
  <c r="AW329" i="6"/>
  <c r="AW330" i="6"/>
  <c r="AW331" i="6"/>
  <c r="AW332" i="6"/>
  <c r="AW333" i="6"/>
  <c r="AW334" i="6"/>
  <c r="AW335" i="6"/>
  <c r="AW336" i="6"/>
  <c r="AW337" i="6"/>
  <c r="AW338" i="6"/>
  <c r="AW339" i="6"/>
  <c r="AW340" i="6"/>
  <c r="AW315" i="6"/>
  <c r="AW317" i="6"/>
  <c r="AW319" i="6"/>
  <c r="AW321" i="6"/>
  <c r="AW323" i="6"/>
  <c r="AW367" i="6"/>
  <c r="AW368" i="6"/>
  <c r="AW369" i="6"/>
  <c r="AW370" i="6"/>
  <c r="AW371" i="6"/>
  <c r="AW372" i="6"/>
  <c r="AW373" i="6"/>
  <c r="AW374" i="6"/>
  <c r="AW375" i="6"/>
  <c r="AW376" i="6"/>
  <c r="AW377" i="6"/>
  <c r="AW378" i="6"/>
  <c r="AW379" i="6"/>
  <c r="AW380" i="6"/>
  <c r="AW381" i="6"/>
  <c r="AW382" i="6"/>
  <c r="AW383" i="6"/>
  <c r="AW384" i="6"/>
  <c r="AW385" i="6"/>
  <c r="AW386" i="6"/>
  <c r="AW387" i="6"/>
  <c r="AW388" i="6"/>
  <c r="AW389" i="6"/>
  <c r="AW390" i="6"/>
  <c r="AW391" i="6"/>
  <c r="AW392" i="6"/>
  <c r="AW393" i="6"/>
  <c r="AW394" i="6"/>
  <c r="AW395" i="6"/>
  <c r="AW396" i="6"/>
  <c r="AW397" i="6"/>
  <c r="AW398" i="6"/>
  <c r="AW399" i="6"/>
  <c r="AW400" i="6"/>
  <c r="AW401" i="6"/>
  <c r="AW402" i="6"/>
  <c r="AW403" i="6"/>
  <c r="AW404" i="6"/>
  <c r="AW405" i="6"/>
  <c r="AW406" i="6"/>
  <c r="AW407" i="6"/>
  <c r="AW408" i="6"/>
  <c r="AW409" i="6"/>
  <c r="AW410" i="6"/>
  <c r="AW411" i="6"/>
  <c r="AW412" i="6"/>
  <c r="AW413" i="6"/>
  <c r="AW414" i="6"/>
  <c r="AW415" i="6"/>
  <c r="AW416" i="6"/>
  <c r="AW417" i="6"/>
  <c r="AW366" i="6"/>
  <c r="AW341" i="6"/>
  <c r="AW342" i="6"/>
  <c r="AW343" i="6"/>
  <c r="AW344" i="6"/>
  <c r="AW345" i="6"/>
  <c r="AW346" i="6"/>
  <c r="AW347" i="6"/>
  <c r="AW348" i="6"/>
  <c r="AW349" i="6"/>
  <c r="AW350" i="6"/>
  <c r="AW351" i="6"/>
  <c r="AW352" i="6"/>
  <c r="AW353" i="6"/>
  <c r="AW354" i="6"/>
  <c r="AW355" i="6"/>
  <c r="AW356" i="6"/>
  <c r="AW357" i="6"/>
  <c r="AW358" i="6"/>
  <c r="AW359" i="6"/>
  <c r="AW360" i="6"/>
  <c r="AW361" i="6"/>
  <c r="AW362" i="6"/>
  <c r="AW363" i="6"/>
  <c r="AW364" i="6"/>
  <c r="AW365" i="6"/>
  <c r="AW418" i="6"/>
  <c r="AW420" i="6"/>
  <c r="AW421" i="6"/>
  <c r="AW422" i="6"/>
  <c r="AW423" i="6"/>
  <c r="AW424" i="6"/>
  <c r="AW425" i="6"/>
  <c r="AW426" i="6"/>
  <c r="AW427" i="6"/>
  <c r="AW428" i="6"/>
  <c r="AW429" i="6"/>
  <c r="AW430" i="6"/>
  <c r="AW431" i="6"/>
  <c r="AW432" i="6"/>
  <c r="AW433" i="6"/>
  <c r="AW434" i="6"/>
  <c r="AW435" i="6"/>
  <c r="AW436" i="6"/>
  <c r="AW437" i="6"/>
  <c r="AW438" i="6"/>
  <c r="AW439" i="6"/>
  <c r="AW440" i="6"/>
  <c r="AW441" i="6"/>
  <c r="AW442" i="6"/>
  <c r="AW443" i="6"/>
  <c r="AW444" i="6"/>
  <c r="AW445" i="6"/>
  <c r="AW446" i="6"/>
  <c r="AW447" i="6"/>
  <c r="AW448" i="6"/>
  <c r="AW449" i="6"/>
  <c r="AW450" i="6"/>
  <c r="AW451" i="6"/>
  <c r="AW452" i="6"/>
  <c r="AW453" i="6"/>
  <c r="AW454" i="6"/>
  <c r="AW455" i="6"/>
  <c r="AW456" i="6"/>
  <c r="AW457" i="6"/>
  <c r="AW458" i="6"/>
  <c r="AW459" i="6"/>
  <c r="AW460" i="6"/>
  <c r="AW461" i="6"/>
  <c r="AW462" i="6"/>
  <c r="AW463" i="6"/>
  <c r="AW464" i="6"/>
  <c r="AW465" i="6"/>
  <c r="AW466" i="6"/>
  <c r="AW467" i="6"/>
  <c r="AW468" i="6"/>
  <c r="AW469" i="6"/>
  <c r="AW470" i="6"/>
  <c r="AW471" i="6"/>
  <c r="AW472" i="6"/>
  <c r="AW473" i="6"/>
  <c r="AW474" i="6"/>
  <c r="AW475" i="6"/>
  <c r="AW476" i="6"/>
  <c r="AW477" i="6"/>
  <c r="AW478" i="6"/>
  <c r="AW479" i="6"/>
  <c r="AW480" i="6"/>
  <c r="AW481" i="6"/>
  <c r="AW482" i="6"/>
  <c r="AW483" i="6"/>
  <c r="AW484" i="6"/>
  <c r="AW485" i="6"/>
  <c r="AW486" i="6"/>
  <c r="AW487" i="6"/>
  <c r="AW488" i="6"/>
  <c r="AW489" i="6"/>
  <c r="AW490" i="6"/>
  <c r="AW491" i="6"/>
  <c r="AW492" i="6"/>
  <c r="AW493" i="6"/>
  <c r="AW494" i="6"/>
  <c r="AW495" i="6"/>
  <c r="AW496" i="6"/>
  <c r="AW497" i="6"/>
  <c r="AW498" i="6"/>
  <c r="AW499" i="6"/>
  <c r="AW500" i="6"/>
  <c r="AW501" i="6"/>
  <c r="AW502" i="6"/>
  <c r="AW503" i="6"/>
  <c r="AW504" i="6"/>
  <c r="AW505" i="6"/>
  <c r="AW506" i="6"/>
  <c r="AW507" i="6"/>
  <c r="AW508" i="6"/>
  <c r="AW509" i="6"/>
  <c r="AW510" i="6"/>
  <c r="AW511" i="6"/>
  <c r="AW512" i="6"/>
  <c r="AW513" i="6"/>
  <c r="AW514" i="6"/>
  <c r="AW515" i="6"/>
  <c r="AW516" i="6"/>
  <c r="AW517" i="6"/>
  <c r="AW518" i="6"/>
  <c r="AW519" i="6"/>
  <c r="AW520" i="6"/>
  <c r="AW521" i="6"/>
  <c r="AW522" i="6"/>
  <c r="AW523" i="6"/>
  <c r="AW524" i="6"/>
  <c r="AW525" i="6"/>
  <c r="AW526" i="6"/>
  <c r="AW527" i="6"/>
  <c r="AW528" i="6"/>
  <c r="AW529" i="6"/>
  <c r="AW530" i="6"/>
  <c r="AW531" i="6"/>
  <c r="AW532" i="6"/>
  <c r="AW533" i="6"/>
  <c r="AW534" i="6"/>
  <c r="AW535" i="6"/>
  <c r="AW419" i="6"/>
  <c r="AW536" i="6"/>
  <c r="AW538" i="6"/>
  <c r="AW539" i="6"/>
  <c r="AW540" i="6"/>
  <c r="AW541" i="6"/>
  <c r="AW542" i="6"/>
  <c r="AW543" i="6"/>
  <c r="AW544" i="6"/>
  <c r="AW545" i="6"/>
  <c r="AW546" i="6"/>
  <c r="AW547" i="6"/>
  <c r="AW548" i="6"/>
  <c r="AW549" i="6"/>
  <c r="AW550" i="6"/>
  <c r="AW551" i="6"/>
  <c r="AW552" i="6"/>
  <c r="AW553" i="6"/>
  <c r="AW554" i="6"/>
  <c r="AW555" i="6"/>
  <c r="AW556" i="6"/>
  <c r="AW557" i="6"/>
  <c r="AW558" i="6"/>
  <c r="AW559" i="6"/>
  <c r="AW560" i="6"/>
  <c r="AW561" i="6"/>
  <c r="AW562" i="6"/>
  <c r="AW563" i="6"/>
  <c r="AW564" i="6"/>
  <c r="AW565" i="6"/>
  <c r="AW566" i="6"/>
  <c r="AW567" i="6"/>
  <c r="AW568" i="6"/>
  <c r="AW569" i="6"/>
  <c r="AW570" i="6"/>
  <c r="AW571" i="6"/>
  <c r="AW572" i="6"/>
  <c r="AW573" i="6"/>
  <c r="AW574" i="6"/>
  <c r="AW575" i="6"/>
  <c r="AW576" i="6"/>
  <c r="AW577" i="6"/>
  <c r="AW578" i="6"/>
  <c r="AW579" i="6"/>
  <c r="AW580" i="6"/>
  <c r="AW581" i="6"/>
  <c r="AW582" i="6"/>
  <c r="AW583" i="6"/>
  <c r="AW584" i="6"/>
  <c r="AW585" i="6"/>
  <c r="AW586" i="6"/>
  <c r="AW587" i="6"/>
  <c r="AW588" i="6"/>
  <c r="AW589" i="6"/>
  <c r="AW590" i="6"/>
  <c r="AW591" i="6"/>
  <c r="AW592" i="6"/>
  <c r="AW593" i="6"/>
  <c r="AW594" i="6"/>
  <c r="AW595" i="6"/>
  <c r="AW596" i="6"/>
  <c r="AW597" i="6"/>
  <c r="AW598" i="6"/>
  <c r="AW599" i="6"/>
  <c r="AW600" i="6"/>
  <c r="AW601" i="6"/>
  <c r="AW602" i="6"/>
  <c r="AW603" i="6"/>
  <c r="AW604" i="6"/>
  <c r="AW605" i="6"/>
  <c r="AW606" i="6"/>
  <c r="AW607" i="6"/>
  <c r="AW608" i="6"/>
  <c r="AW609" i="6"/>
  <c r="AW610" i="6"/>
  <c r="AW611" i="6"/>
  <c r="AW612" i="6"/>
  <c r="AW613" i="6"/>
  <c r="AW614" i="6"/>
  <c r="AW615" i="6"/>
  <c r="AW616" i="6"/>
  <c r="AW617" i="6"/>
  <c r="AW618" i="6"/>
  <c r="AW619" i="6"/>
  <c r="AW620" i="6"/>
  <c r="AW621" i="6"/>
  <c r="AW622" i="6"/>
  <c r="AW623" i="6"/>
  <c r="AW624" i="6"/>
  <c r="AW625" i="6"/>
  <c r="AW626" i="6"/>
  <c r="AW627" i="6"/>
  <c r="AW628" i="6"/>
  <c r="AW629" i="6"/>
  <c r="AW630" i="6"/>
  <c r="AW631" i="6"/>
  <c r="AW632" i="6"/>
  <c r="AW633" i="6"/>
  <c r="AW634" i="6"/>
  <c r="AW635" i="6"/>
  <c r="AW636" i="6"/>
  <c r="AW637" i="6"/>
  <c r="AW638" i="6"/>
  <c r="AW537" i="6"/>
  <c r="AW642" i="6"/>
  <c r="AW643" i="6"/>
  <c r="AW644" i="6"/>
  <c r="AW645" i="6"/>
  <c r="AW646" i="6"/>
  <c r="AW647" i="6"/>
  <c r="AW648" i="6"/>
  <c r="AW649" i="6"/>
  <c r="AW650" i="6"/>
  <c r="AW651" i="6"/>
  <c r="AW652" i="6"/>
  <c r="AW653" i="6"/>
  <c r="AW654" i="6"/>
  <c r="AW655" i="6"/>
  <c r="AW656" i="6"/>
  <c r="AW657" i="6"/>
  <c r="AW658" i="6"/>
  <c r="AW659" i="6"/>
  <c r="AW660" i="6"/>
  <c r="AW661" i="6"/>
  <c r="AW639" i="6"/>
  <c r="AW641" i="6"/>
  <c r="AW640" i="6"/>
  <c r="AX11" i="6"/>
  <c r="AX8" i="6"/>
  <c r="AY6" i="6"/>
  <c r="AX7" i="6"/>
  <c r="AX8" i="9" l="1"/>
  <c r="AX7" i="9"/>
  <c r="DF11" i="9"/>
  <c r="DF7" i="9"/>
  <c r="DF8" i="9"/>
  <c r="DE12" i="9"/>
  <c r="DE16" i="9"/>
  <c r="DE15" i="9"/>
  <c r="DE14" i="9"/>
  <c r="DE18" i="9"/>
  <c r="DE17" i="9"/>
  <c r="DE23" i="9"/>
  <c r="DE27" i="9"/>
  <c r="DE13" i="9"/>
  <c r="DE19" i="9"/>
  <c r="DE22" i="9"/>
  <c r="DE26" i="9"/>
  <c r="DE25" i="9"/>
  <c r="DE28" i="9"/>
  <c r="DE31" i="9"/>
  <c r="DE20" i="9"/>
  <c r="DE30" i="9"/>
  <c r="DE21" i="9"/>
  <c r="DE29" i="9"/>
  <c r="DE34" i="9"/>
  <c r="DE36" i="9"/>
  <c r="DE40" i="9"/>
  <c r="DE44" i="9"/>
  <c r="DE48" i="9"/>
  <c r="DE24" i="9"/>
  <c r="DE32" i="9"/>
  <c r="DE35" i="9"/>
  <c r="DE39" i="9"/>
  <c r="DE43" i="9"/>
  <c r="DE47" i="9"/>
  <c r="DE38" i="9"/>
  <c r="DE46" i="9"/>
  <c r="DE54" i="9"/>
  <c r="DE58" i="9"/>
  <c r="DE62" i="9"/>
  <c r="DE41" i="9"/>
  <c r="DE49" i="9"/>
  <c r="DE50" i="9"/>
  <c r="DE51" i="9"/>
  <c r="DE53" i="9"/>
  <c r="DE57" i="9"/>
  <c r="DE61" i="9"/>
  <c r="DE42" i="9"/>
  <c r="DE52" i="9"/>
  <c r="DE60" i="9"/>
  <c r="DE68" i="9"/>
  <c r="DE72" i="9"/>
  <c r="DE76" i="9"/>
  <c r="DE80" i="9"/>
  <c r="DE84" i="9"/>
  <c r="DE88" i="9"/>
  <c r="DE92" i="9"/>
  <c r="DE45" i="9"/>
  <c r="DE55" i="9"/>
  <c r="DE63" i="9"/>
  <c r="DE64" i="9"/>
  <c r="DE67" i="9"/>
  <c r="DE71" i="9"/>
  <c r="DE75" i="9"/>
  <c r="DE79" i="9"/>
  <c r="DE83" i="9"/>
  <c r="DE87" i="9"/>
  <c r="DE91" i="9"/>
  <c r="DE95" i="9"/>
  <c r="DE56" i="9"/>
  <c r="DE37" i="9"/>
  <c r="DE59" i="9"/>
  <c r="DE65" i="9"/>
  <c r="DE73" i="9"/>
  <c r="DE81" i="9"/>
  <c r="DE33" i="9"/>
  <c r="DE77" i="9"/>
  <c r="DE89" i="9"/>
  <c r="DE99" i="9"/>
  <c r="DE103" i="9"/>
  <c r="DE107" i="9"/>
  <c r="DE111" i="9"/>
  <c r="DE115" i="9"/>
  <c r="DE119" i="9"/>
  <c r="DE123" i="9"/>
  <c r="DE127" i="9"/>
  <c r="DE66" i="9"/>
  <c r="DE70" i="9"/>
  <c r="DE74" i="9"/>
  <c r="DE90" i="9"/>
  <c r="DE98" i="9"/>
  <c r="DE102" i="9"/>
  <c r="DE106" i="9"/>
  <c r="DE110" i="9"/>
  <c r="DE114" i="9"/>
  <c r="DE118" i="9"/>
  <c r="DE69" i="9"/>
  <c r="DE94" i="9"/>
  <c r="DE97" i="9"/>
  <c r="DE104" i="9"/>
  <c r="DE112" i="9"/>
  <c r="DE93" i="9"/>
  <c r="DE82" i="9"/>
  <c r="DE85" i="9"/>
  <c r="DE101" i="9"/>
  <c r="DE105" i="9"/>
  <c r="DE116" i="9"/>
  <c r="DE124" i="9"/>
  <c r="DE125" i="9"/>
  <c r="DE126" i="9"/>
  <c r="DE130" i="9"/>
  <c r="DE134" i="9"/>
  <c r="DE138" i="9"/>
  <c r="DE142" i="9"/>
  <c r="DE146" i="9"/>
  <c r="DE150" i="9"/>
  <c r="DE154" i="9"/>
  <c r="DE158" i="9"/>
  <c r="DE162" i="9"/>
  <c r="DE166" i="9"/>
  <c r="DE170" i="9"/>
  <c r="DE174" i="9"/>
  <c r="DE178" i="9"/>
  <c r="DE182" i="9"/>
  <c r="DE186" i="9"/>
  <c r="DE190" i="9"/>
  <c r="DE194" i="9"/>
  <c r="DE198" i="9"/>
  <c r="DE202" i="9"/>
  <c r="DE100" i="9"/>
  <c r="DE109" i="9"/>
  <c r="DE113" i="9"/>
  <c r="DE117" i="9"/>
  <c r="DE129" i="9"/>
  <c r="DE133" i="9"/>
  <c r="DE137" i="9"/>
  <c r="DE141" i="9"/>
  <c r="DE145" i="9"/>
  <c r="DE149" i="9"/>
  <c r="DE153" i="9"/>
  <c r="DE157" i="9"/>
  <c r="DE161" i="9"/>
  <c r="DE165" i="9"/>
  <c r="DE169" i="9"/>
  <c r="DE173" i="9"/>
  <c r="DE177" i="9"/>
  <c r="DE78" i="9"/>
  <c r="DE120" i="9"/>
  <c r="DE128" i="9"/>
  <c r="DE136" i="9"/>
  <c r="DE144" i="9"/>
  <c r="DE86" i="9"/>
  <c r="DE132" i="9"/>
  <c r="DE140" i="9"/>
  <c r="DE148" i="9"/>
  <c r="DE156" i="9"/>
  <c r="DE139" i="9"/>
  <c r="DE152" i="9"/>
  <c r="DE163" i="9"/>
  <c r="DE171" i="9"/>
  <c r="DE179" i="9"/>
  <c r="DE183" i="9"/>
  <c r="DE184" i="9"/>
  <c r="DE185" i="9"/>
  <c r="DE199" i="9"/>
  <c r="DE200" i="9"/>
  <c r="DE201" i="9"/>
  <c r="DE203" i="9"/>
  <c r="DE207" i="9"/>
  <c r="DE211" i="9"/>
  <c r="DE215" i="9"/>
  <c r="DE219" i="9"/>
  <c r="DE108" i="9"/>
  <c r="DE122" i="9"/>
  <c r="DE135" i="9"/>
  <c r="DE164" i="9"/>
  <c r="DE172" i="9"/>
  <c r="DE187" i="9"/>
  <c r="DE188" i="9"/>
  <c r="DE189" i="9"/>
  <c r="DE206" i="9"/>
  <c r="DE210" i="9"/>
  <c r="DE214" i="9"/>
  <c r="DE218" i="9"/>
  <c r="DE222" i="9"/>
  <c r="DE226" i="9"/>
  <c r="DE230" i="9"/>
  <c r="DE234" i="9"/>
  <c r="DE238" i="9"/>
  <c r="DE242" i="9"/>
  <c r="DE246" i="9"/>
  <c r="DE250" i="9"/>
  <c r="DE96" i="9"/>
  <c r="DE168" i="9"/>
  <c r="DE181" i="9"/>
  <c r="DE196" i="9"/>
  <c r="DE204" i="9"/>
  <c r="DE212" i="9"/>
  <c r="DE220" i="9"/>
  <c r="DE121" i="9"/>
  <c r="DE131" i="9"/>
  <c r="DE147" i="9"/>
  <c r="DE143" i="9"/>
  <c r="DE155" i="9"/>
  <c r="DE160" i="9"/>
  <c r="DE176" i="9"/>
  <c r="DE180" i="9"/>
  <c r="DE195" i="9"/>
  <c r="DE197" i="9"/>
  <c r="DE208" i="9"/>
  <c r="DE216" i="9"/>
  <c r="DE227" i="9"/>
  <c r="DE228" i="9"/>
  <c r="DE229" i="9"/>
  <c r="DE243" i="9"/>
  <c r="DE244" i="9"/>
  <c r="DE151" i="9"/>
  <c r="DE193" i="9"/>
  <c r="DE213" i="9"/>
  <c r="DE223" i="9"/>
  <c r="DE225" i="9"/>
  <c r="DE231" i="9"/>
  <c r="DE241" i="9"/>
  <c r="DE245" i="9"/>
  <c r="DE255" i="9"/>
  <c r="DE259" i="9"/>
  <c r="DE263" i="9"/>
  <c r="DE267" i="9"/>
  <c r="DE271" i="9"/>
  <c r="DE275" i="9"/>
  <c r="DE167" i="9"/>
  <c r="DE191" i="9"/>
  <c r="DE205" i="9"/>
  <c r="DE221" i="9"/>
  <c r="DE224" i="9"/>
  <c r="DE233" i="9"/>
  <c r="DE236" i="9"/>
  <c r="DE239" i="9"/>
  <c r="DE251" i="9"/>
  <c r="DE252" i="9"/>
  <c r="DE253" i="9"/>
  <c r="DE257" i="9"/>
  <c r="DE261" i="9"/>
  <c r="DE265" i="9"/>
  <c r="DE269" i="9"/>
  <c r="DE273" i="9"/>
  <c r="DE277" i="9"/>
  <c r="DE281" i="9"/>
  <c r="DE285" i="9"/>
  <c r="DE289" i="9"/>
  <c r="DE293" i="9"/>
  <c r="DE297" i="9"/>
  <c r="DE301" i="9"/>
  <c r="DE305" i="9"/>
  <c r="DE309" i="9"/>
  <c r="DE313" i="9"/>
  <c r="DE159" i="9"/>
  <c r="DE192" i="9"/>
  <c r="DE232" i="9"/>
  <c r="DE248" i="9"/>
  <c r="DE254" i="9"/>
  <c r="DE262" i="9"/>
  <c r="DE270" i="9"/>
  <c r="DE290" i="9"/>
  <c r="DE291" i="9"/>
  <c r="DE292" i="9"/>
  <c r="DE306" i="9"/>
  <c r="DE307" i="9"/>
  <c r="DE308" i="9"/>
  <c r="DE317" i="9"/>
  <c r="DE321" i="9"/>
  <c r="DE325" i="9"/>
  <c r="DE329" i="9"/>
  <c r="DE333" i="9"/>
  <c r="DE337" i="9"/>
  <c r="DE341" i="9"/>
  <c r="DE345" i="9"/>
  <c r="DE349" i="9"/>
  <c r="DE353" i="9"/>
  <c r="DE357" i="9"/>
  <c r="DE361" i="9"/>
  <c r="DE365" i="9"/>
  <c r="DE369" i="9"/>
  <c r="DE373" i="9"/>
  <c r="DE377" i="9"/>
  <c r="DE381" i="9"/>
  <c r="DE385" i="9"/>
  <c r="DE389" i="9"/>
  <c r="DE393" i="9"/>
  <c r="DE397" i="9"/>
  <c r="DE401" i="9"/>
  <c r="DE405" i="9"/>
  <c r="DE409" i="9"/>
  <c r="DE413" i="9"/>
  <c r="DE417" i="9"/>
  <c r="DE421" i="9"/>
  <c r="DE425" i="9"/>
  <c r="DE429" i="9"/>
  <c r="DE433" i="9"/>
  <c r="DE437" i="9"/>
  <c r="DE441" i="9"/>
  <c r="DE217" i="9"/>
  <c r="DE240" i="9"/>
  <c r="DE260" i="9"/>
  <c r="DE268" i="9"/>
  <c r="DE276" i="9"/>
  <c r="DE278" i="9"/>
  <c r="DE279" i="9"/>
  <c r="DE280" i="9"/>
  <c r="DE294" i="9"/>
  <c r="DE295" i="9"/>
  <c r="DE296" i="9"/>
  <c r="DE310" i="9"/>
  <c r="DE311" i="9"/>
  <c r="DE312" i="9"/>
  <c r="DE316" i="9"/>
  <c r="DE320" i="9"/>
  <c r="DE324" i="9"/>
  <c r="DE328" i="9"/>
  <c r="DE332" i="9"/>
  <c r="DE336" i="9"/>
  <c r="DE340" i="9"/>
  <c r="DE344" i="9"/>
  <c r="DE348" i="9"/>
  <c r="DE352" i="9"/>
  <c r="DE356" i="9"/>
  <c r="DE360" i="9"/>
  <c r="DE364" i="9"/>
  <c r="DE368" i="9"/>
  <c r="DE372" i="9"/>
  <c r="DE175" i="9"/>
  <c r="DE209" i="9"/>
  <c r="DE235" i="9"/>
  <c r="DE237" i="9"/>
  <c r="DE256" i="9"/>
  <c r="DE272" i="9"/>
  <c r="DE287" i="9"/>
  <c r="DE302" i="9"/>
  <c r="DE304" i="9"/>
  <c r="DE322" i="9"/>
  <c r="DE330" i="9"/>
  <c r="DE338" i="9"/>
  <c r="DE346" i="9"/>
  <c r="DE354" i="9"/>
  <c r="DE362" i="9"/>
  <c r="DE370" i="9"/>
  <c r="DE382" i="9"/>
  <c r="DE383" i="9"/>
  <c r="DE384" i="9"/>
  <c r="DE398" i="9"/>
  <c r="DE399" i="9"/>
  <c r="DE400" i="9"/>
  <c r="DE414" i="9"/>
  <c r="DE415" i="9"/>
  <c r="DE416" i="9"/>
  <c r="DE430" i="9"/>
  <c r="DE431" i="9"/>
  <c r="DE432" i="9"/>
  <c r="DE249" i="9"/>
  <c r="DE258" i="9"/>
  <c r="DE274" i="9"/>
  <c r="DE282" i="9"/>
  <c r="DE284" i="9"/>
  <c r="DE299" i="9"/>
  <c r="DE314" i="9"/>
  <c r="DE315" i="9"/>
  <c r="DE323" i="9"/>
  <c r="DE331" i="9"/>
  <c r="DE339" i="9"/>
  <c r="DE347" i="9"/>
  <c r="DE355" i="9"/>
  <c r="DE363" i="9"/>
  <c r="DE371" i="9"/>
  <c r="DE386" i="9"/>
  <c r="DE387" i="9"/>
  <c r="DE388" i="9"/>
  <c r="DE402" i="9"/>
  <c r="DE403" i="9"/>
  <c r="DE404" i="9"/>
  <c r="DE418" i="9"/>
  <c r="DE419" i="9"/>
  <c r="DE420" i="9"/>
  <c r="DE434" i="9"/>
  <c r="DE435" i="9"/>
  <c r="DE436" i="9"/>
  <c r="DE446" i="9"/>
  <c r="DE450" i="9"/>
  <c r="DE454" i="9"/>
  <c r="DE458" i="9"/>
  <c r="DE462" i="9"/>
  <c r="DE466" i="9"/>
  <c r="DE470" i="9"/>
  <c r="DE474" i="9"/>
  <c r="DE478" i="9"/>
  <c r="DE482" i="9"/>
  <c r="DE486" i="9"/>
  <c r="DE490" i="9"/>
  <c r="DE494" i="9"/>
  <c r="DE498" i="9"/>
  <c r="DE502" i="9"/>
  <c r="DE506" i="9"/>
  <c r="DE510" i="9"/>
  <c r="DE514" i="9"/>
  <c r="DE518" i="9"/>
  <c r="DE264" i="9"/>
  <c r="DE286" i="9"/>
  <c r="DE303" i="9"/>
  <c r="DE318" i="9"/>
  <c r="DE334" i="9"/>
  <c r="DE350" i="9"/>
  <c r="DE366" i="9"/>
  <c r="DE375" i="9"/>
  <c r="DE390" i="9"/>
  <c r="DE392" i="9"/>
  <c r="DE407" i="9"/>
  <c r="DE422" i="9"/>
  <c r="DE424" i="9"/>
  <c r="DE439" i="9"/>
  <c r="DE455" i="9"/>
  <c r="DE456" i="9"/>
  <c r="DE457" i="9"/>
  <c r="DE471" i="9"/>
  <c r="DE472" i="9"/>
  <c r="DE473" i="9"/>
  <c r="DE487" i="9"/>
  <c r="DE488" i="9"/>
  <c r="DE489" i="9"/>
  <c r="DE503" i="9"/>
  <c r="DE504" i="9"/>
  <c r="DE505" i="9"/>
  <c r="DE519" i="9"/>
  <c r="DE520" i="9"/>
  <c r="DE521" i="9"/>
  <c r="DE525" i="9"/>
  <c r="DE529" i="9"/>
  <c r="DE533" i="9"/>
  <c r="DE537" i="9"/>
  <c r="DE541" i="9"/>
  <c r="DE545" i="9"/>
  <c r="DE549" i="9"/>
  <c r="DE553" i="9"/>
  <c r="DE557" i="9"/>
  <c r="DE561" i="9"/>
  <c r="DE565" i="9"/>
  <c r="DE569" i="9"/>
  <c r="DE573" i="9"/>
  <c r="DE577" i="9"/>
  <c r="DE581" i="9"/>
  <c r="DE585" i="9"/>
  <c r="DE589" i="9"/>
  <c r="DE593" i="9"/>
  <c r="DE597" i="9"/>
  <c r="DE601" i="9"/>
  <c r="DE605" i="9"/>
  <c r="DE609" i="9"/>
  <c r="DE613" i="9"/>
  <c r="DE617" i="9"/>
  <c r="DE621" i="9"/>
  <c r="DE625" i="9"/>
  <c r="DE629" i="9"/>
  <c r="DE633" i="9"/>
  <c r="DE637" i="9"/>
  <c r="DE641" i="9"/>
  <c r="DE645" i="9"/>
  <c r="DE649" i="9"/>
  <c r="DE653" i="9"/>
  <c r="DE657" i="9"/>
  <c r="DE661" i="9"/>
  <c r="DE512" i="9"/>
  <c r="DE513" i="9"/>
  <c r="DE523" i="9"/>
  <c r="DE531" i="9"/>
  <c r="DE535" i="9"/>
  <c r="DE543" i="9"/>
  <c r="DE547" i="9"/>
  <c r="DE551" i="9"/>
  <c r="DE563" i="9"/>
  <c r="DE567" i="9"/>
  <c r="DE571" i="9"/>
  <c r="DE579" i="9"/>
  <c r="DE583" i="9"/>
  <c r="DE587" i="9"/>
  <c r="DE595" i="9"/>
  <c r="DE603" i="9"/>
  <c r="DE607" i="9"/>
  <c r="DE615" i="9"/>
  <c r="DE623" i="9"/>
  <c r="DE635" i="9"/>
  <c r="DE639" i="9"/>
  <c r="DE643" i="9"/>
  <c r="DE647" i="9"/>
  <c r="DE651" i="9"/>
  <c r="DE655" i="9"/>
  <c r="DE247" i="9"/>
  <c r="DE298" i="9"/>
  <c r="DE327" i="9"/>
  <c r="DE343" i="9"/>
  <c r="DE359" i="9"/>
  <c r="DE379" i="9"/>
  <c r="DE394" i="9"/>
  <c r="DE396" i="9"/>
  <c r="DE411" i="9"/>
  <c r="DE426" i="9"/>
  <c r="DE428" i="9"/>
  <c r="DE443" i="9"/>
  <c r="DE445" i="9"/>
  <c r="DE459" i="9"/>
  <c r="DE460" i="9"/>
  <c r="DE461" i="9"/>
  <c r="DE475" i="9"/>
  <c r="DE476" i="9"/>
  <c r="DE477" i="9"/>
  <c r="DE491" i="9"/>
  <c r="DE492" i="9"/>
  <c r="DE493" i="9"/>
  <c r="DE507" i="9"/>
  <c r="DE508" i="9"/>
  <c r="DE509" i="9"/>
  <c r="DE524" i="9"/>
  <c r="DE528" i="9"/>
  <c r="DE532" i="9"/>
  <c r="DE536" i="9"/>
  <c r="DE540" i="9"/>
  <c r="DE544" i="9"/>
  <c r="DE548" i="9"/>
  <c r="DE552" i="9"/>
  <c r="DE556" i="9"/>
  <c r="DE560" i="9"/>
  <c r="DE564" i="9"/>
  <c r="DE568" i="9"/>
  <c r="DE572" i="9"/>
  <c r="DE576" i="9"/>
  <c r="DE580" i="9"/>
  <c r="DE584" i="9"/>
  <c r="DE588" i="9"/>
  <c r="DE592" i="9"/>
  <c r="DE596" i="9"/>
  <c r="DE600" i="9"/>
  <c r="DE604" i="9"/>
  <c r="DE608" i="9"/>
  <c r="DE612" i="9"/>
  <c r="DE616" i="9"/>
  <c r="DE620" i="9"/>
  <c r="DE624" i="9"/>
  <c r="DE628" i="9"/>
  <c r="DE632" i="9"/>
  <c r="DE636" i="9"/>
  <c r="DE640" i="9"/>
  <c r="DE644" i="9"/>
  <c r="DE648" i="9"/>
  <c r="DE652" i="9"/>
  <c r="DE656" i="9"/>
  <c r="DE660" i="9"/>
  <c r="DE599" i="9"/>
  <c r="DE266" i="9"/>
  <c r="DE283" i="9"/>
  <c r="DE300" i="9"/>
  <c r="DE319" i="9"/>
  <c r="DE335" i="9"/>
  <c r="DE351" i="9"/>
  <c r="DE367" i="9"/>
  <c r="DE378" i="9"/>
  <c r="DE412" i="9"/>
  <c r="DE427" i="9"/>
  <c r="DE442" i="9"/>
  <c r="DE288" i="9"/>
  <c r="DE326" i="9"/>
  <c r="DE342" i="9"/>
  <c r="DE358" i="9"/>
  <c r="DE374" i="9"/>
  <c r="DE376" i="9"/>
  <c r="DE391" i="9"/>
  <c r="DE406" i="9"/>
  <c r="DE408" i="9"/>
  <c r="DE423" i="9"/>
  <c r="DE438" i="9"/>
  <c r="DE440" i="9"/>
  <c r="DE447" i="9"/>
  <c r="DE448" i="9"/>
  <c r="DE449" i="9"/>
  <c r="DE463" i="9"/>
  <c r="DE464" i="9"/>
  <c r="DE465" i="9"/>
  <c r="DE479" i="9"/>
  <c r="DE480" i="9"/>
  <c r="DE481" i="9"/>
  <c r="DE495" i="9"/>
  <c r="DE496" i="9"/>
  <c r="DE497" i="9"/>
  <c r="DE511" i="9"/>
  <c r="DE527" i="9"/>
  <c r="DE539" i="9"/>
  <c r="DE555" i="9"/>
  <c r="DE559" i="9"/>
  <c r="DE575" i="9"/>
  <c r="DE591" i="9"/>
  <c r="DE611" i="9"/>
  <c r="DE619" i="9"/>
  <c r="DE627" i="9"/>
  <c r="DE631" i="9"/>
  <c r="DE659" i="9"/>
  <c r="DE380" i="9"/>
  <c r="DE395" i="9"/>
  <c r="DE410" i="9"/>
  <c r="DE444" i="9"/>
  <c r="DE467" i="9"/>
  <c r="DE484" i="9"/>
  <c r="DE501" i="9"/>
  <c r="DE530" i="9"/>
  <c r="DE546" i="9"/>
  <c r="DE562" i="9"/>
  <c r="DE578" i="9"/>
  <c r="DE594" i="9"/>
  <c r="DE610" i="9"/>
  <c r="DE626" i="9"/>
  <c r="DE642" i="9"/>
  <c r="DE658" i="9"/>
  <c r="DE451" i="9"/>
  <c r="DE614" i="9"/>
  <c r="DE630" i="9"/>
  <c r="DE646" i="9"/>
  <c r="DE453" i="9"/>
  <c r="DE483" i="9"/>
  <c r="DE500" i="9"/>
  <c r="DE517" i="9"/>
  <c r="DE526" i="9"/>
  <c r="DE542" i="9"/>
  <c r="DE558" i="9"/>
  <c r="DE574" i="9"/>
  <c r="DE590" i="9"/>
  <c r="DE606" i="9"/>
  <c r="DE622" i="9"/>
  <c r="DE638" i="9"/>
  <c r="DE654" i="9"/>
  <c r="DE485" i="9"/>
  <c r="DE534" i="9"/>
  <c r="DE566" i="9"/>
  <c r="DE582" i="9"/>
  <c r="DE598" i="9"/>
  <c r="DE452" i="9"/>
  <c r="DE469" i="9"/>
  <c r="DE499" i="9"/>
  <c r="DE516" i="9"/>
  <c r="DE522" i="9"/>
  <c r="DE538" i="9"/>
  <c r="DE554" i="9"/>
  <c r="DE570" i="9"/>
  <c r="DE586" i="9"/>
  <c r="DE602" i="9"/>
  <c r="DE618" i="9"/>
  <c r="DE634" i="9"/>
  <c r="DE650" i="9"/>
  <c r="DE468" i="9"/>
  <c r="DE515" i="9"/>
  <c r="DE550" i="9"/>
  <c r="AW20" i="9"/>
  <c r="AW24" i="9"/>
  <c r="AW28" i="9"/>
  <c r="AW32" i="9"/>
  <c r="AW19" i="9"/>
  <c r="AW13" i="9"/>
  <c r="AW37" i="9"/>
  <c r="AW40" i="9"/>
  <c r="AW44" i="9"/>
  <c r="AW48" i="9"/>
  <c r="AW52" i="9"/>
  <c r="AW56" i="9"/>
  <c r="AW60" i="9"/>
  <c r="AW64" i="9"/>
  <c r="AW68" i="9"/>
  <c r="AW72" i="9"/>
  <c r="AW76" i="9"/>
  <c r="AW80" i="9"/>
  <c r="AW84" i="9"/>
  <c r="AW88" i="9"/>
  <c r="AW92" i="9"/>
  <c r="AW96" i="9"/>
  <c r="AW100" i="9"/>
  <c r="AW104" i="9"/>
  <c r="AW108" i="9"/>
  <c r="AW112" i="9"/>
  <c r="AW116" i="9"/>
  <c r="AW120" i="9"/>
  <c r="AW124" i="9"/>
  <c r="AW128" i="9"/>
  <c r="AW132" i="9"/>
  <c r="AW136" i="9"/>
  <c r="AW140" i="9"/>
  <c r="AW144" i="9"/>
  <c r="AW148" i="9"/>
  <c r="AW152" i="9"/>
  <c r="AW156" i="9"/>
  <c r="AW160" i="9"/>
  <c r="AW164" i="9"/>
  <c r="AW168" i="9"/>
  <c r="AW172" i="9"/>
  <c r="AW176" i="9"/>
  <c r="AW182" i="9"/>
  <c r="AW186" i="9"/>
  <c r="AW190" i="9"/>
  <c r="AW194" i="9"/>
  <c r="AW198" i="9"/>
  <c r="AW202" i="9"/>
  <c r="AW206" i="9"/>
  <c r="AW210" i="9"/>
  <c r="AW179" i="9"/>
  <c r="AW216" i="9"/>
  <c r="AW220" i="9"/>
  <c r="AW224" i="9"/>
  <c r="AW228" i="9"/>
  <c r="AW232" i="9"/>
  <c r="AW236" i="9"/>
  <c r="AW240" i="9"/>
  <c r="AW244" i="9"/>
  <c r="AW248" i="9"/>
  <c r="AW252" i="9"/>
  <c r="AW256" i="9"/>
  <c r="AW260" i="9"/>
  <c r="AW264" i="9"/>
  <c r="AW268" i="9"/>
  <c r="AW272" i="9"/>
  <c r="AW276" i="9"/>
  <c r="AW283" i="9"/>
  <c r="AW287" i="9"/>
  <c r="AW291" i="9"/>
  <c r="AW295" i="9"/>
  <c r="AW299" i="9"/>
  <c r="AW303" i="9"/>
  <c r="AW307" i="9"/>
  <c r="AW311" i="9"/>
  <c r="AW315" i="9"/>
  <c r="AW319" i="9"/>
  <c r="AW323" i="9"/>
  <c r="AW327" i="9"/>
  <c r="AW331" i="9"/>
  <c r="AW335" i="9"/>
  <c r="AW339" i="9"/>
  <c r="AW343" i="9"/>
  <c r="AW280" i="9"/>
  <c r="AW348" i="9"/>
  <c r="AW352" i="9"/>
  <c r="AW356" i="9"/>
  <c r="AW360" i="9"/>
  <c r="AW364" i="9"/>
  <c r="AW368" i="9"/>
  <c r="AW372" i="9"/>
  <c r="AW376" i="9"/>
  <c r="AW380" i="9"/>
  <c r="AW384" i="9"/>
  <c r="AW389" i="9"/>
  <c r="AW397" i="9"/>
  <c r="AW405" i="9"/>
  <c r="AW414" i="9"/>
  <c r="AW418" i="9"/>
  <c r="AW422" i="9"/>
  <c r="AW426" i="9"/>
  <c r="AW430" i="9"/>
  <c r="AW434" i="9"/>
  <c r="AW438" i="9"/>
  <c r="AW442" i="9"/>
  <c r="AW446" i="9"/>
  <c r="AW450" i="9"/>
  <c r="AW454" i="9"/>
  <c r="AW458" i="9"/>
  <c r="AW462" i="9"/>
  <c r="AW466" i="9"/>
  <c r="AW470" i="9"/>
  <c r="AW474" i="9"/>
  <c r="AW388" i="9"/>
  <c r="AW396" i="9"/>
  <c r="AW404" i="9"/>
  <c r="AW412" i="9"/>
  <c r="AW480" i="9"/>
  <c r="AW484" i="9"/>
  <c r="AW488" i="9"/>
  <c r="AW492" i="9"/>
  <c r="AW496" i="9"/>
  <c r="AW500" i="9"/>
  <c r="AW504" i="9"/>
  <c r="AW508" i="9"/>
  <c r="AW512" i="9"/>
  <c r="AW516" i="9"/>
  <c r="AW520" i="9"/>
  <c r="AW524" i="9"/>
  <c r="AW528" i="9"/>
  <c r="AW532" i="9"/>
  <c r="AW536" i="9"/>
  <c r="AW540" i="9"/>
  <c r="AW544" i="9"/>
  <c r="AW548" i="9"/>
  <c r="AW556" i="9"/>
  <c r="AW560" i="9"/>
  <c r="AW564" i="9"/>
  <c r="AW568" i="9"/>
  <c r="AW572" i="9"/>
  <c r="AW576" i="9"/>
  <c r="AW580" i="9"/>
  <c r="AW584" i="9"/>
  <c r="AW588" i="9"/>
  <c r="AW592" i="9"/>
  <c r="AW596" i="9"/>
  <c r="AW600" i="9"/>
  <c r="AW604" i="9"/>
  <c r="AW608" i="9"/>
  <c r="AW614" i="9"/>
  <c r="AW618" i="9"/>
  <c r="AW622" i="9"/>
  <c r="AW626" i="9"/>
  <c r="AW630" i="9"/>
  <c r="AW634" i="9"/>
  <c r="AW638" i="9"/>
  <c r="AW642" i="9"/>
  <c r="AW646" i="9"/>
  <c r="AW654" i="9"/>
  <c r="AW658" i="9"/>
  <c r="AW610" i="9"/>
  <c r="AW21" i="9"/>
  <c r="AW25" i="9"/>
  <c r="AW29" i="9"/>
  <c r="AW16" i="9"/>
  <c r="AW14" i="9"/>
  <c r="AW34" i="9"/>
  <c r="AW33" i="9"/>
  <c r="AW41" i="9"/>
  <c r="AW45" i="9"/>
  <c r="AW49" i="9"/>
  <c r="AW53" i="9"/>
  <c r="AW57" i="9"/>
  <c r="AW61" i="9"/>
  <c r="AW65" i="9"/>
  <c r="AW69" i="9"/>
  <c r="AW73" i="9"/>
  <c r="AW77" i="9"/>
  <c r="AW81" i="9"/>
  <c r="AW85" i="9"/>
  <c r="AW89" i="9"/>
  <c r="AW93" i="9"/>
  <c r="AW97" i="9"/>
  <c r="AW101" i="9"/>
  <c r="AW105" i="9"/>
  <c r="AW109" i="9"/>
  <c r="AW113" i="9"/>
  <c r="AW117" i="9"/>
  <c r="AW121" i="9"/>
  <c r="AW125" i="9"/>
  <c r="AW129" i="9"/>
  <c r="AW133" i="9"/>
  <c r="AW137" i="9"/>
  <c r="AW141" i="9"/>
  <c r="AW145" i="9"/>
  <c r="AW149" i="9"/>
  <c r="AW153" i="9"/>
  <c r="AW157" i="9"/>
  <c r="AW161" i="9"/>
  <c r="AW165" i="9"/>
  <c r="AW169" i="9"/>
  <c r="AW173" i="9"/>
  <c r="AW177" i="9"/>
  <c r="AW183" i="9"/>
  <c r="AW187" i="9"/>
  <c r="AW191" i="9"/>
  <c r="AW195" i="9"/>
  <c r="AW199" i="9"/>
  <c r="AW203" i="9"/>
  <c r="AW207" i="9"/>
  <c r="AW211" i="9"/>
  <c r="AW213" i="9"/>
  <c r="AW217" i="9"/>
  <c r="AW221" i="9"/>
  <c r="AW225" i="9"/>
  <c r="AW229" i="9"/>
  <c r="AW233" i="9"/>
  <c r="AW237" i="9"/>
  <c r="AW241" i="9"/>
  <c r="AW245" i="9"/>
  <c r="AW249" i="9"/>
  <c r="AW253" i="9"/>
  <c r="AW257" i="9"/>
  <c r="AW261" i="9"/>
  <c r="AW265" i="9"/>
  <c r="AW269" i="9"/>
  <c r="AW273" i="9"/>
  <c r="AW277" i="9"/>
  <c r="AW284" i="9"/>
  <c r="AW288" i="9"/>
  <c r="AW292" i="9"/>
  <c r="AW296" i="9"/>
  <c r="AW300" i="9"/>
  <c r="AW304" i="9"/>
  <c r="AW308" i="9"/>
  <c r="AW312" i="9"/>
  <c r="AW316" i="9"/>
  <c r="AW320" i="9"/>
  <c r="AW324" i="9"/>
  <c r="AW328" i="9"/>
  <c r="AW332" i="9"/>
  <c r="AW336" i="9"/>
  <c r="AW340" i="9"/>
  <c r="AW344" i="9"/>
  <c r="AW345" i="9"/>
  <c r="AW349" i="9"/>
  <c r="AW353" i="9"/>
  <c r="AW357" i="9"/>
  <c r="AW361" i="9"/>
  <c r="AW365" i="9"/>
  <c r="AW369" i="9"/>
  <c r="AW373" i="9"/>
  <c r="AW377" i="9"/>
  <c r="AW381" i="9"/>
  <c r="AW385" i="9"/>
  <c r="AW391" i="9"/>
  <c r="AW399" i="9"/>
  <c r="AW407" i="9"/>
  <c r="AW415" i="9"/>
  <c r="AW419" i="9"/>
  <c r="AW423" i="9"/>
  <c r="AW427" i="9"/>
  <c r="AW431" i="9"/>
  <c r="AW435" i="9"/>
  <c r="AW439" i="9"/>
  <c r="AW443" i="9"/>
  <c r="AW447" i="9"/>
  <c r="AW451" i="9"/>
  <c r="AW455" i="9"/>
  <c r="AW459" i="9"/>
  <c r="AW463" i="9"/>
  <c r="AW467" i="9"/>
  <c r="AW471" i="9"/>
  <c r="AW475" i="9"/>
  <c r="AW390" i="9"/>
  <c r="AW398" i="9"/>
  <c r="AW406" i="9"/>
  <c r="AW413" i="9"/>
  <c r="AW481" i="9"/>
  <c r="AW485" i="9"/>
  <c r="AW489" i="9"/>
  <c r="AW493" i="9"/>
  <c r="AW497" i="9"/>
  <c r="AW501" i="9"/>
  <c r="AW505" i="9"/>
  <c r="AW509" i="9"/>
  <c r="AW513" i="9"/>
  <c r="AW517" i="9"/>
  <c r="AW521" i="9"/>
  <c r="AW525" i="9"/>
  <c r="AW529" i="9"/>
  <c r="AW533" i="9"/>
  <c r="AW537" i="9"/>
  <c r="AW541" i="9"/>
  <c r="AW545" i="9"/>
  <c r="AW549" i="9"/>
  <c r="AW553" i="9"/>
  <c r="AW557" i="9"/>
  <c r="AW561" i="9"/>
  <c r="AW565" i="9"/>
  <c r="AW569" i="9"/>
  <c r="AW573" i="9"/>
  <c r="AW577" i="9"/>
  <c r="AW581" i="9"/>
  <c r="AW585" i="9"/>
  <c r="AW589" i="9"/>
  <c r="AW593" i="9"/>
  <c r="AW597" i="9"/>
  <c r="AW601" i="9"/>
  <c r="AW605" i="9"/>
  <c r="AW609" i="9"/>
  <c r="AW615" i="9"/>
  <c r="AW619" i="9"/>
  <c r="AW623" i="9"/>
  <c r="AW627" i="9"/>
  <c r="AW631" i="9"/>
  <c r="AW635" i="9"/>
  <c r="AW639" i="9"/>
  <c r="AW643" i="9"/>
  <c r="AW647" i="9"/>
  <c r="AW651" i="9"/>
  <c r="AW655" i="9"/>
  <c r="AW659" i="9"/>
  <c r="AW611" i="9"/>
  <c r="AW554" i="9"/>
  <c r="AW652" i="9"/>
  <c r="AW22" i="9"/>
  <c r="AW26" i="9"/>
  <c r="AW30" i="9"/>
  <c r="AW12" i="9"/>
  <c r="AW18" i="9"/>
  <c r="AW35" i="9"/>
  <c r="AW38" i="9"/>
  <c r="AW42" i="9"/>
  <c r="AW46" i="9"/>
  <c r="AW50" i="9"/>
  <c r="AW54" i="9"/>
  <c r="AW58" i="9"/>
  <c r="AW62" i="9"/>
  <c r="AW66" i="9"/>
  <c r="AW70" i="9"/>
  <c r="AW74" i="9"/>
  <c r="AW78" i="9"/>
  <c r="AW82" i="9"/>
  <c r="AW86" i="9"/>
  <c r="AW90" i="9"/>
  <c r="AW94" i="9"/>
  <c r="AW98" i="9"/>
  <c r="AW102" i="9"/>
  <c r="AW106" i="9"/>
  <c r="AW110" i="9"/>
  <c r="AW114" i="9"/>
  <c r="AW118" i="9"/>
  <c r="AW122" i="9"/>
  <c r="AW126" i="9"/>
  <c r="AW130" i="9"/>
  <c r="AW134" i="9"/>
  <c r="AW138" i="9"/>
  <c r="AW142" i="9"/>
  <c r="AW146" i="9"/>
  <c r="AW150" i="9"/>
  <c r="AW154" i="9"/>
  <c r="AW158" i="9"/>
  <c r="AW162" i="9"/>
  <c r="AW166" i="9"/>
  <c r="AW170" i="9"/>
  <c r="AW174" i="9"/>
  <c r="AW180" i="9"/>
  <c r="AW184" i="9"/>
  <c r="AW188" i="9"/>
  <c r="AW192" i="9"/>
  <c r="AW196" i="9"/>
  <c r="AW200" i="9"/>
  <c r="AW204" i="9"/>
  <c r="AW208" i="9"/>
  <c r="AW212" i="9"/>
  <c r="AW214" i="9"/>
  <c r="AW218" i="9"/>
  <c r="AW222" i="9"/>
  <c r="AW226" i="9"/>
  <c r="AW230" i="9"/>
  <c r="AW234" i="9"/>
  <c r="AW238" i="9"/>
  <c r="AW242" i="9"/>
  <c r="AW246" i="9"/>
  <c r="AW250" i="9"/>
  <c r="AW254" i="9"/>
  <c r="AW258" i="9"/>
  <c r="AW262" i="9"/>
  <c r="AW266" i="9"/>
  <c r="AW270" i="9"/>
  <c r="AW274" i="9"/>
  <c r="AW281" i="9"/>
  <c r="AW285" i="9"/>
  <c r="AW289" i="9"/>
  <c r="AW293" i="9"/>
  <c r="AW297" i="9"/>
  <c r="AW301" i="9"/>
  <c r="AW305" i="9"/>
  <c r="AW309" i="9"/>
  <c r="AW313" i="9"/>
  <c r="AW317" i="9"/>
  <c r="AW321" i="9"/>
  <c r="AW325" i="9"/>
  <c r="AW329" i="9"/>
  <c r="AW333" i="9"/>
  <c r="AW337" i="9"/>
  <c r="AW341" i="9"/>
  <c r="AW278" i="9"/>
  <c r="AW346" i="9"/>
  <c r="AW350" i="9"/>
  <c r="AW354" i="9"/>
  <c r="AW358" i="9"/>
  <c r="AW362" i="9"/>
  <c r="AW366" i="9"/>
  <c r="AW370" i="9"/>
  <c r="AW374" i="9"/>
  <c r="AW378" i="9"/>
  <c r="AW382" i="9"/>
  <c r="AW386" i="9"/>
  <c r="AW393" i="9"/>
  <c r="AW401" i="9"/>
  <c r="AW409" i="9"/>
  <c r="AW416" i="9"/>
  <c r="AW420" i="9"/>
  <c r="AW424" i="9"/>
  <c r="AW428" i="9"/>
  <c r="AW432" i="9"/>
  <c r="AW436" i="9"/>
  <c r="AW440" i="9"/>
  <c r="AW444" i="9"/>
  <c r="AW448" i="9"/>
  <c r="AW452" i="9"/>
  <c r="AW456" i="9"/>
  <c r="AW460" i="9"/>
  <c r="AW464" i="9"/>
  <c r="AW468" i="9"/>
  <c r="AW472" i="9"/>
  <c r="AW476" i="9"/>
  <c r="AW392" i="9"/>
  <c r="AW400" i="9"/>
  <c r="AW408" i="9"/>
  <c r="AW478" i="9"/>
  <c r="AW482" i="9"/>
  <c r="AW486" i="9"/>
  <c r="AW490" i="9"/>
  <c r="AW494" i="9"/>
  <c r="AW498" i="9"/>
  <c r="AW502" i="9"/>
  <c r="AW506" i="9"/>
  <c r="AW510" i="9"/>
  <c r="AW514" i="9"/>
  <c r="AW518" i="9"/>
  <c r="AW522" i="9"/>
  <c r="AW526" i="9"/>
  <c r="AW530" i="9"/>
  <c r="AW534" i="9"/>
  <c r="AW538" i="9"/>
  <c r="AW542" i="9"/>
  <c r="AW546" i="9"/>
  <c r="AW550" i="9"/>
  <c r="AW558" i="9"/>
  <c r="AW562" i="9"/>
  <c r="AW566" i="9"/>
  <c r="AW570" i="9"/>
  <c r="AW574" i="9"/>
  <c r="AW578" i="9"/>
  <c r="AW582" i="9"/>
  <c r="AW586" i="9"/>
  <c r="AW590" i="9"/>
  <c r="AW594" i="9"/>
  <c r="AW598" i="9"/>
  <c r="AW602" i="9"/>
  <c r="AW606" i="9"/>
  <c r="AW612" i="9"/>
  <c r="AW616" i="9"/>
  <c r="AW620" i="9"/>
  <c r="AW624" i="9"/>
  <c r="AW628" i="9"/>
  <c r="AW632" i="9"/>
  <c r="AW636" i="9"/>
  <c r="AW640" i="9"/>
  <c r="AW644" i="9"/>
  <c r="AW648" i="9"/>
  <c r="AW656" i="9"/>
  <c r="AW660" i="9"/>
  <c r="AW23" i="9"/>
  <c r="AW27" i="9"/>
  <c r="AW31" i="9"/>
  <c r="AW15" i="9"/>
  <c r="AW17" i="9"/>
  <c r="AW36" i="9"/>
  <c r="AW39" i="9"/>
  <c r="AW43" i="9"/>
  <c r="AW47" i="9"/>
  <c r="AW51" i="9"/>
  <c r="AW55" i="9"/>
  <c r="AW59" i="9"/>
  <c r="AW63" i="9"/>
  <c r="AW67" i="9"/>
  <c r="AW71" i="9"/>
  <c r="AW75" i="9"/>
  <c r="AW79" i="9"/>
  <c r="AW83" i="9"/>
  <c r="AW87" i="9"/>
  <c r="AW91" i="9"/>
  <c r="AW95" i="9"/>
  <c r="AW99" i="9"/>
  <c r="AW103" i="9"/>
  <c r="AW107" i="9"/>
  <c r="AW111" i="9"/>
  <c r="AW115" i="9"/>
  <c r="AW119" i="9"/>
  <c r="AW123" i="9"/>
  <c r="AW127" i="9"/>
  <c r="AW131" i="9"/>
  <c r="AW135" i="9"/>
  <c r="AW139" i="9"/>
  <c r="AW143" i="9"/>
  <c r="AW147" i="9"/>
  <c r="AW151" i="9"/>
  <c r="AW155" i="9"/>
  <c r="AW159" i="9"/>
  <c r="AW163" i="9"/>
  <c r="AW167" i="9"/>
  <c r="AW171" i="9"/>
  <c r="AW175" i="9"/>
  <c r="AW181" i="9"/>
  <c r="AW185" i="9"/>
  <c r="AW189" i="9"/>
  <c r="AW193" i="9"/>
  <c r="AW197" i="9"/>
  <c r="AW201" i="9"/>
  <c r="AW205" i="9"/>
  <c r="AW209" i="9"/>
  <c r="AW178" i="9"/>
  <c r="AW215" i="9"/>
  <c r="AW219" i="9"/>
  <c r="AW223" i="9"/>
  <c r="AW227" i="9"/>
  <c r="AW231" i="9"/>
  <c r="AW235" i="9"/>
  <c r="AW239" i="9"/>
  <c r="AW243" i="9"/>
  <c r="AW247" i="9"/>
  <c r="AW251" i="9"/>
  <c r="AW255" i="9"/>
  <c r="AW259" i="9"/>
  <c r="AW263" i="9"/>
  <c r="AW267" i="9"/>
  <c r="AW271" i="9"/>
  <c r="AW275" i="9"/>
  <c r="AW282" i="9"/>
  <c r="AW286" i="9"/>
  <c r="AW290" i="9"/>
  <c r="AW294" i="9"/>
  <c r="AW298" i="9"/>
  <c r="AW302" i="9"/>
  <c r="AW306" i="9"/>
  <c r="AW310" i="9"/>
  <c r="AW314" i="9"/>
  <c r="AW318" i="9"/>
  <c r="AW322" i="9"/>
  <c r="AW326" i="9"/>
  <c r="AW330" i="9"/>
  <c r="AW334" i="9"/>
  <c r="AW338" i="9"/>
  <c r="AW342" i="9"/>
  <c r="AW279" i="9"/>
  <c r="AW347" i="9"/>
  <c r="AW351" i="9"/>
  <c r="AW355" i="9"/>
  <c r="AW359" i="9"/>
  <c r="AW363" i="9"/>
  <c r="AW367" i="9"/>
  <c r="AW371" i="9"/>
  <c r="AW375" i="9"/>
  <c r="AW379" i="9"/>
  <c r="AW383" i="9"/>
  <c r="AW387" i="9"/>
  <c r="AW395" i="9"/>
  <c r="AW403" i="9"/>
  <c r="AW411" i="9"/>
  <c r="AW417" i="9"/>
  <c r="AW421" i="9"/>
  <c r="AW425" i="9"/>
  <c r="AW429" i="9"/>
  <c r="AW433" i="9"/>
  <c r="AW437" i="9"/>
  <c r="AW441" i="9"/>
  <c r="AW445" i="9"/>
  <c r="AW449" i="9"/>
  <c r="AW453" i="9"/>
  <c r="AW457" i="9"/>
  <c r="AW461" i="9"/>
  <c r="AW465" i="9"/>
  <c r="AW469" i="9"/>
  <c r="AW473" i="9"/>
  <c r="AW477" i="9"/>
  <c r="AW394" i="9"/>
  <c r="AW402" i="9"/>
  <c r="AW410" i="9"/>
  <c r="AW479" i="9"/>
  <c r="AW483" i="9"/>
  <c r="AW487" i="9"/>
  <c r="AW491" i="9"/>
  <c r="AW495" i="9"/>
  <c r="AW499" i="9"/>
  <c r="AW503" i="9"/>
  <c r="AW507" i="9"/>
  <c r="AW511" i="9"/>
  <c r="AW515" i="9"/>
  <c r="AW519" i="9"/>
  <c r="AW523" i="9"/>
  <c r="AW527" i="9"/>
  <c r="AW531" i="9"/>
  <c r="AW535" i="9"/>
  <c r="AW539" i="9"/>
  <c r="AW543" i="9"/>
  <c r="AW547" i="9"/>
  <c r="AW551" i="9"/>
  <c r="AW555" i="9"/>
  <c r="AW559" i="9"/>
  <c r="AW563" i="9"/>
  <c r="AW567" i="9"/>
  <c r="AW571" i="9"/>
  <c r="AW575" i="9"/>
  <c r="AW579" i="9"/>
  <c r="AW583" i="9"/>
  <c r="AW587" i="9"/>
  <c r="AW591" i="9"/>
  <c r="AW595" i="9"/>
  <c r="AW599" i="9"/>
  <c r="AW603" i="9"/>
  <c r="AW607" i="9"/>
  <c r="AW613" i="9"/>
  <c r="AW617" i="9"/>
  <c r="AW621" i="9"/>
  <c r="AW625" i="9"/>
  <c r="AW629" i="9"/>
  <c r="AW633" i="9"/>
  <c r="AW637" i="9"/>
  <c r="AW641" i="9"/>
  <c r="AW645" i="9"/>
  <c r="AW649" i="9"/>
  <c r="AW653" i="9"/>
  <c r="AW657" i="9"/>
  <c r="AW661" i="9"/>
  <c r="AW552" i="9"/>
  <c r="AW650" i="9"/>
  <c r="AX11" i="9"/>
  <c r="AY6" i="9"/>
  <c r="DG6" i="9"/>
  <c r="AX66" i="6"/>
  <c r="AX64" i="6"/>
  <c r="AX62" i="6"/>
  <c r="AX58" i="6"/>
  <c r="AX56" i="6"/>
  <c r="AX54" i="6"/>
  <c r="AX52" i="6"/>
  <c r="AX44" i="6"/>
  <c r="AX50" i="6"/>
  <c r="AX68" i="6"/>
  <c r="AX48" i="6"/>
  <c r="AX34" i="6"/>
  <c r="AX26" i="6"/>
  <c r="AX42" i="6"/>
  <c r="AX40" i="6"/>
  <c r="AX32" i="6"/>
  <c r="AX60" i="6"/>
  <c r="AX46" i="6"/>
  <c r="AX38" i="6"/>
  <c r="AX30" i="6"/>
  <c r="AX36" i="6"/>
  <c r="AX20" i="6"/>
  <c r="AX12" i="6"/>
  <c r="AX28" i="6"/>
  <c r="AX24" i="6"/>
  <c r="AX18" i="6"/>
  <c r="AX16" i="6"/>
  <c r="AX14" i="6"/>
  <c r="AX22" i="6"/>
  <c r="AX13" i="6"/>
  <c r="AX15" i="6"/>
  <c r="AX17" i="6"/>
  <c r="AX19" i="6"/>
  <c r="AX21" i="6"/>
  <c r="AX23" i="6"/>
  <c r="AX25" i="6"/>
  <c r="AX27" i="6"/>
  <c r="AX29" i="6"/>
  <c r="AX31" i="6"/>
  <c r="AX33" i="6"/>
  <c r="AX35" i="6"/>
  <c r="AX37" i="6"/>
  <c r="AX39" i="6"/>
  <c r="AX41" i="6"/>
  <c r="AX43" i="6"/>
  <c r="AX45" i="6"/>
  <c r="AX47" i="6"/>
  <c r="AX65" i="6"/>
  <c r="AX67" i="6"/>
  <c r="AX69" i="6"/>
  <c r="AX70" i="6"/>
  <c r="AX71" i="6"/>
  <c r="AX49" i="6"/>
  <c r="AX51" i="6"/>
  <c r="AX53" i="6"/>
  <c r="AX55" i="6"/>
  <c r="AX57" i="6"/>
  <c r="AX59" i="6"/>
  <c r="AX61" i="6"/>
  <c r="AX63" i="6"/>
  <c r="AX72" i="6"/>
  <c r="AX73" i="6"/>
  <c r="AX74" i="6"/>
  <c r="AX75" i="6"/>
  <c r="AX76" i="6"/>
  <c r="AX77" i="6"/>
  <c r="AX78" i="6"/>
  <c r="AX79" i="6"/>
  <c r="AX80" i="6"/>
  <c r="AX81" i="6"/>
  <c r="AX82" i="6"/>
  <c r="AX83" i="6"/>
  <c r="AX84" i="6"/>
  <c r="AX85" i="6"/>
  <c r="AX86" i="6"/>
  <c r="AX87" i="6"/>
  <c r="AX88" i="6"/>
  <c r="AX89" i="6"/>
  <c r="AX90" i="6"/>
  <c r="AX91" i="6"/>
  <c r="AX92" i="6"/>
  <c r="AX93" i="6"/>
  <c r="AX94" i="6"/>
  <c r="AX95" i="6"/>
  <c r="AX97" i="6"/>
  <c r="AX99" i="6"/>
  <c r="AX101" i="6"/>
  <c r="AX103" i="6"/>
  <c r="AX105" i="6"/>
  <c r="AX107" i="6"/>
  <c r="AX109" i="6"/>
  <c r="AX111" i="6"/>
  <c r="AX118" i="6"/>
  <c r="AX119" i="6"/>
  <c r="AX120" i="6"/>
  <c r="AX121" i="6"/>
  <c r="AX122" i="6"/>
  <c r="AX123" i="6"/>
  <c r="AX124" i="6"/>
  <c r="AX125" i="6"/>
  <c r="AX126" i="6"/>
  <c r="AX127" i="6"/>
  <c r="AX128" i="6"/>
  <c r="AX129" i="6"/>
  <c r="AX130" i="6"/>
  <c r="AX131" i="6"/>
  <c r="AX132" i="6"/>
  <c r="AX133" i="6"/>
  <c r="AX134" i="6"/>
  <c r="AX135" i="6"/>
  <c r="AX136" i="6"/>
  <c r="AX137" i="6"/>
  <c r="AX138" i="6"/>
  <c r="AX139" i="6"/>
  <c r="AX140" i="6"/>
  <c r="AX141" i="6"/>
  <c r="AX142" i="6"/>
  <c r="AX143" i="6"/>
  <c r="AX144" i="6"/>
  <c r="AX112" i="6"/>
  <c r="AX113" i="6"/>
  <c r="AX114" i="6"/>
  <c r="AX115" i="6"/>
  <c r="AX116" i="6"/>
  <c r="AX117" i="6"/>
  <c r="AX98" i="6"/>
  <c r="AX106" i="6"/>
  <c r="AX100" i="6"/>
  <c r="AX108" i="6"/>
  <c r="AX145" i="6"/>
  <c r="AX146" i="6"/>
  <c r="AX147" i="6"/>
  <c r="AX148" i="6"/>
  <c r="AX149" i="6"/>
  <c r="AX150" i="6"/>
  <c r="AX151" i="6"/>
  <c r="AX152" i="6"/>
  <c r="AX153" i="6"/>
  <c r="AX154" i="6"/>
  <c r="AX155" i="6"/>
  <c r="AX156" i="6"/>
  <c r="AX157" i="6"/>
  <c r="AX158" i="6"/>
  <c r="AX159" i="6"/>
  <c r="AX160" i="6"/>
  <c r="AX161" i="6"/>
  <c r="AX162" i="6"/>
  <c r="AX163" i="6"/>
  <c r="AX164" i="6"/>
  <c r="AX165" i="6"/>
  <c r="AX166" i="6"/>
  <c r="AX167" i="6"/>
  <c r="AX168" i="6"/>
  <c r="AX169" i="6"/>
  <c r="AX102" i="6"/>
  <c r="AX110" i="6"/>
  <c r="AX96" i="6"/>
  <c r="AX173" i="6"/>
  <c r="AX174" i="6"/>
  <c r="AX175" i="6"/>
  <c r="AX176" i="6"/>
  <c r="AX177" i="6"/>
  <c r="AX178" i="6"/>
  <c r="AX179" i="6"/>
  <c r="AX180" i="6"/>
  <c r="AX181" i="6"/>
  <c r="AX182" i="6"/>
  <c r="AX183" i="6"/>
  <c r="AX184" i="6"/>
  <c r="AX185" i="6"/>
  <c r="AX186" i="6"/>
  <c r="AX187" i="6"/>
  <c r="AX188" i="6"/>
  <c r="AX189" i="6"/>
  <c r="AX190" i="6"/>
  <c r="AX191" i="6"/>
  <c r="AX192" i="6"/>
  <c r="AX193" i="6"/>
  <c r="AX194" i="6"/>
  <c r="AX195" i="6"/>
  <c r="AX196" i="6"/>
  <c r="AX197" i="6"/>
  <c r="AX198" i="6"/>
  <c r="AX199" i="6"/>
  <c r="AX200" i="6"/>
  <c r="AX201" i="6"/>
  <c r="AX202" i="6"/>
  <c r="AX203" i="6"/>
  <c r="AX204" i="6"/>
  <c r="AX205" i="6"/>
  <c r="AX206" i="6"/>
  <c r="AX207" i="6"/>
  <c r="AX208" i="6"/>
  <c r="AX209" i="6"/>
  <c r="AX210" i="6"/>
  <c r="AX211" i="6"/>
  <c r="AX212" i="6"/>
  <c r="AX213" i="6"/>
  <c r="AX214" i="6"/>
  <c r="AX215" i="6"/>
  <c r="AX216" i="6"/>
  <c r="AX217" i="6"/>
  <c r="AX218" i="6"/>
  <c r="AX219" i="6"/>
  <c r="AX104" i="6"/>
  <c r="AX172" i="6"/>
  <c r="AX231" i="6"/>
  <c r="AX232" i="6"/>
  <c r="AX233" i="6"/>
  <c r="AX234" i="6"/>
  <c r="AX235" i="6"/>
  <c r="AX236" i="6"/>
  <c r="AX237" i="6"/>
  <c r="AX238" i="6"/>
  <c r="AX239" i="6"/>
  <c r="AX240" i="6"/>
  <c r="AX241" i="6"/>
  <c r="AX242" i="6"/>
  <c r="AX243" i="6"/>
  <c r="AX244" i="6"/>
  <c r="AX245" i="6"/>
  <c r="AX246" i="6"/>
  <c r="AX247" i="6"/>
  <c r="AX248" i="6"/>
  <c r="AX249" i="6"/>
  <c r="AX250" i="6"/>
  <c r="AX251" i="6"/>
  <c r="AX252" i="6"/>
  <c r="AX253" i="6"/>
  <c r="AX254" i="6"/>
  <c r="AX255" i="6"/>
  <c r="AX256" i="6"/>
  <c r="AX257" i="6"/>
  <c r="AX258" i="6"/>
  <c r="AX259" i="6"/>
  <c r="AX260" i="6"/>
  <c r="AX261" i="6"/>
  <c r="AX262" i="6"/>
  <c r="AX263" i="6"/>
  <c r="AX264" i="6"/>
  <c r="AX265" i="6"/>
  <c r="AX266" i="6"/>
  <c r="AX267" i="6"/>
  <c r="AX268" i="6"/>
  <c r="AX269" i="6"/>
  <c r="AX270" i="6"/>
  <c r="AX271" i="6"/>
  <c r="AX272" i="6"/>
  <c r="AX273" i="6"/>
  <c r="AX274" i="6"/>
  <c r="AX275" i="6"/>
  <c r="AX170" i="6"/>
  <c r="AX220" i="6"/>
  <c r="AX222" i="6"/>
  <c r="AX224" i="6"/>
  <c r="AX226" i="6"/>
  <c r="AX228" i="6"/>
  <c r="AX230" i="6"/>
  <c r="AX225" i="6"/>
  <c r="AX229" i="6"/>
  <c r="AX171" i="6"/>
  <c r="AX223" i="6"/>
  <c r="AX276" i="6"/>
  <c r="AX277" i="6"/>
  <c r="AX278" i="6"/>
  <c r="AX279" i="6"/>
  <c r="AX280" i="6"/>
  <c r="AX281" i="6"/>
  <c r="AX282" i="6"/>
  <c r="AX283" i="6"/>
  <c r="AX284" i="6"/>
  <c r="AX285" i="6"/>
  <c r="AX286" i="6"/>
  <c r="AX287" i="6"/>
  <c r="AX288" i="6"/>
  <c r="AX289" i="6"/>
  <c r="AX290" i="6"/>
  <c r="AX291" i="6"/>
  <c r="AX292" i="6"/>
  <c r="AX293" i="6"/>
  <c r="AX294" i="6"/>
  <c r="AX295" i="6"/>
  <c r="AX296" i="6"/>
  <c r="AX297" i="6"/>
  <c r="AX298" i="6"/>
  <c r="AX299" i="6"/>
  <c r="AX300" i="6"/>
  <c r="AX301" i="6"/>
  <c r="AX302" i="6"/>
  <c r="AX303" i="6"/>
  <c r="AX304" i="6"/>
  <c r="AX305" i="6"/>
  <c r="AX306" i="6"/>
  <c r="AX307" i="6"/>
  <c r="AX308" i="6"/>
  <c r="AX309" i="6"/>
  <c r="AX310" i="6"/>
  <c r="AX311" i="6"/>
  <c r="AX312" i="6"/>
  <c r="AX313" i="6"/>
  <c r="AX314" i="6"/>
  <c r="AX315" i="6"/>
  <c r="AX316" i="6"/>
  <c r="AX317" i="6"/>
  <c r="AX318" i="6"/>
  <c r="AX319" i="6"/>
  <c r="AX320" i="6"/>
  <c r="AX321" i="6"/>
  <c r="AX322" i="6"/>
  <c r="AX323" i="6"/>
  <c r="AX227" i="6"/>
  <c r="AX221" i="6"/>
  <c r="AX324" i="6"/>
  <c r="AX325" i="6"/>
  <c r="AX326" i="6"/>
  <c r="AX327" i="6"/>
  <c r="AX328" i="6"/>
  <c r="AX329" i="6"/>
  <c r="AX330" i="6"/>
  <c r="AX331" i="6"/>
  <c r="AX332" i="6"/>
  <c r="AX333" i="6"/>
  <c r="AX341" i="6"/>
  <c r="AX342" i="6"/>
  <c r="AX343" i="6"/>
  <c r="AX344" i="6"/>
  <c r="AX345" i="6"/>
  <c r="AX346" i="6"/>
  <c r="AX347" i="6"/>
  <c r="AX348" i="6"/>
  <c r="AX349" i="6"/>
  <c r="AX350" i="6"/>
  <c r="AX351" i="6"/>
  <c r="AX352" i="6"/>
  <c r="AX353" i="6"/>
  <c r="AX354" i="6"/>
  <c r="AX355" i="6"/>
  <c r="AX356" i="6"/>
  <c r="AX357" i="6"/>
  <c r="AX358" i="6"/>
  <c r="AX359" i="6"/>
  <c r="AX360" i="6"/>
  <c r="AX361" i="6"/>
  <c r="AX362" i="6"/>
  <c r="AX363" i="6"/>
  <c r="AX364" i="6"/>
  <c r="AX365" i="6"/>
  <c r="AX334" i="6"/>
  <c r="AX336" i="6"/>
  <c r="AX338" i="6"/>
  <c r="AX340" i="6"/>
  <c r="AX367" i="6"/>
  <c r="AX368" i="6"/>
  <c r="AX369" i="6"/>
  <c r="AX370" i="6"/>
  <c r="AX371" i="6"/>
  <c r="AX372" i="6"/>
  <c r="AX373" i="6"/>
  <c r="AX374" i="6"/>
  <c r="AX375" i="6"/>
  <c r="AX376" i="6"/>
  <c r="AX377" i="6"/>
  <c r="AX378" i="6"/>
  <c r="AX379" i="6"/>
  <c r="AX380" i="6"/>
  <c r="AX381" i="6"/>
  <c r="AX382" i="6"/>
  <c r="AX383" i="6"/>
  <c r="AX384" i="6"/>
  <c r="AX385" i="6"/>
  <c r="AX386" i="6"/>
  <c r="AX387" i="6"/>
  <c r="AX388" i="6"/>
  <c r="AX389" i="6"/>
  <c r="AX390" i="6"/>
  <c r="AX391" i="6"/>
  <c r="AX392" i="6"/>
  <c r="AX393" i="6"/>
  <c r="AX394" i="6"/>
  <c r="AX395" i="6"/>
  <c r="AX396" i="6"/>
  <c r="AX397" i="6"/>
  <c r="AX398" i="6"/>
  <c r="AX399" i="6"/>
  <c r="AX400" i="6"/>
  <c r="AX401" i="6"/>
  <c r="AX402" i="6"/>
  <c r="AX403" i="6"/>
  <c r="AX404" i="6"/>
  <c r="AX335" i="6"/>
  <c r="AX337" i="6"/>
  <c r="AX339" i="6"/>
  <c r="AX419" i="6"/>
  <c r="AX366" i="6"/>
  <c r="AX405" i="6"/>
  <c r="AX406" i="6"/>
  <c r="AX407" i="6"/>
  <c r="AX408" i="6"/>
  <c r="AX409" i="6"/>
  <c r="AX410" i="6"/>
  <c r="AX411" i="6"/>
  <c r="AX412" i="6"/>
  <c r="AX413" i="6"/>
  <c r="AX414" i="6"/>
  <c r="AX415" i="6"/>
  <c r="AX416" i="6"/>
  <c r="AX417" i="6"/>
  <c r="AX418" i="6"/>
  <c r="AX420" i="6"/>
  <c r="AX421" i="6"/>
  <c r="AX422" i="6"/>
  <c r="AX423" i="6"/>
  <c r="AX424" i="6"/>
  <c r="AX425" i="6"/>
  <c r="AX426" i="6"/>
  <c r="AX427" i="6"/>
  <c r="AX428" i="6"/>
  <c r="AX429" i="6"/>
  <c r="AX430" i="6"/>
  <c r="AX431" i="6"/>
  <c r="AX432" i="6"/>
  <c r="AX433" i="6"/>
  <c r="AX434" i="6"/>
  <c r="AX435" i="6"/>
  <c r="AX436" i="6"/>
  <c r="AX437" i="6"/>
  <c r="AX438" i="6"/>
  <c r="AX439" i="6"/>
  <c r="AX440" i="6"/>
  <c r="AX441" i="6"/>
  <c r="AX442" i="6"/>
  <c r="AX443" i="6"/>
  <c r="AX444" i="6"/>
  <c r="AX445" i="6"/>
  <c r="AX446" i="6"/>
  <c r="AX447" i="6"/>
  <c r="AX448" i="6"/>
  <c r="AX449" i="6"/>
  <c r="AX450" i="6"/>
  <c r="AX451" i="6"/>
  <c r="AX452" i="6"/>
  <c r="AX453" i="6"/>
  <c r="AX454" i="6"/>
  <c r="AX455" i="6"/>
  <c r="AX456" i="6"/>
  <c r="AX457" i="6"/>
  <c r="AX458" i="6"/>
  <c r="AX459" i="6"/>
  <c r="AX460" i="6"/>
  <c r="AX461" i="6"/>
  <c r="AX462" i="6"/>
  <c r="AX463" i="6"/>
  <c r="AX464" i="6"/>
  <c r="AX465" i="6"/>
  <c r="AX466" i="6"/>
  <c r="AX467" i="6"/>
  <c r="AX468" i="6"/>
  <c r="AX469" i="6"/>
  <c r="AX470" i="6"/>
  <c r="AX471" i="6"/>
  <c r="AX472" i="6"/>
  <c r="AX473" i="6"/>
  <c r="AX474" i="6"/>
  <c r="AX475" i="6"/>
  <c r="AX476" i="6"/>
  <c r="AX477" i="6"/>
  <c r="AX478" i="6"/>
  <c r="AX479" i="6"/>
  <c r="AX480" i="6"/>
  <c r="AX481" i="6"/>
  <c r="AX482" i="6"/>
  <c r="AX483" i="6"/>
  <c r="AX484" i="6"/>
  <c r="AX485" i="6"/>
  <c r="AX486" i="6"/>
  <c r="AX487" i="6"/>
  <c r="AX488" i="6"/>
  <c r="AX489" i="6"/>
  <c r="AX490" i="6"/>
  <c r="AX491" i="6"/>
  <c r="AX492" i="6"/>
  <c r="AX493" i="6"/>
  <c r="AX494" i="6"/>
  <c r="AX495" i="6"/>
  <c r="AX496" i="6"/>
  <c r="AX497" i="6"/>
  <c r="AX498" i="6"/>
  <c r="AX499" i="6"/>
  <c r="AX500" i="6"/>
  <c r="AX501" i="6"/>
  <c r="AX502" i="6"/>
  <c r="AX503" i="6"/>
  <c r="AX504" i="6"/>
  <c r="AX505" i="6"/>
  <c r="AX506" i="6"/>
  <c r="AX507" i="6"/>
  <c r="AX508" i="6"/>
  <c r="AX509" i="6"/>
  <c r="AX510" i="6"/>
  <c r="AX511" i="6"/>
  <c r="AX512" i="6"/>
  <c r="AX513" i="6"/>
  <c r="AX514" i="6"/>
  <c r="AX515" i="6"/>
  <c r="AX516" i="6"/>
  <c r="AX517" i="6"/>
  <c r="AX518" i="6"/>
  <c r="AX519" i="6"/>
  <c r="AX520" i="6"/>
  <c r="AX521" i="6"/>
  <c r="AX522" i="6"/>
  <c r="AX523" i="6"/>
  <c r="AX524" i="6"/>
  <c r="AX525" i="6"/>
  <c r="AX526" i="6"/>
  <c r="AX527" i="6"/>
  <c r="AX528" i="6"/>
  <c r="AX529" i="6"/>
  <c r="AX530" i="6"/>
  <c r="AX531" i="6"/>
  <c r="AX532" i="6"/>
  <c r="AX533" i="6"/>
  <c r="AX534" i="6"/>
  <c r="AX535" i="6"/>
  <c r="AX536" i="6"/>
  <c r="AX537" i="6"/>
  <c r="AX538" i="6"/>
  <c r="AX539" i="6"/>
  <c r="AX540" i="6"/>
  <c r="AX541" i="6"/>
  <c r="AX542" i="6"/>
  <c r="AX543" i="6"/>
  <c r="AX544" i="6"/>
  <c r="AX545" i="6"/>
  <c r="AX546" i="6"/>
  <c r="AX547" i="6"/>
  <c r="AX548" i="6"/>
  <c r="AX549" i="6"/>
  <c r="AX550" i="6"/>
  <c r="AX551" i="6"/>
  <c r="AX552" i="6"/>
  <c r="AX553" i="6"/>
  <c r="AX554" i="6"/>
  <c r="AX555" i="6"/>
  <c r="AX556" i="6"/>
  <c r="AX557" i="6"/>
  <c r="AX558" i="6"/>
  <c r="AX559" i="6"/>
  <c r="AX560" i="6"/>
  <c r="AX561" i="6"/>
  <c r="AX562" i="6"/>
  <c r="AX563" i="6"/>
  <c r="AX564" i="6"/>
  <c r="AX565" i="6"/>
  <c r="AX566" i="6"/>
  <c r="AX567" i="6"/>
  <c r="AX568" i="6"/>
  <c r="AX569" i="6"/>
  <c r="AX570" i="6"/>
  <c r="AX571" i="6"/>
  <c r="AX572" i="6"/>
  <c r="AX573" i="6"/>
  <c r="AX574" i="6"/>
  <c r="AX575" i="6"/>
  <c r="AX576" i="6"/>
  <c r="AX577" i="6"/>
  <c r="AX578" i="6"/>
  <c r="AX579" i="6"/>
  <c r="AX580" i="6"/>
  <c r="AX581" i="6"/>
  <c r="AX582" i="6"/>
  <c r="AX583" i="6"/>
  <c r="AX584" i="6"/>
  <c r="AX585" i="6"/>
  <c r="AX586" i="6"/>
  <c r="AX587" i="6"/>
  <c r="AX588" i="6"/>
  <c r="AX589" i="6"/>
  <c r="AX590" i="6"/>
  <c r="AX591" i="6"/>
  <c r="AX592" i="6"/>
  <c r="AX593" i="6"/>
  <c r="AX594" i="6"/>
  <c r="AX595" i="6"/>
  <c r="AX596" i="6"/>
  <c r="AX597" i="6"/>
  <c r="AX598" i="6"/>
  <c r="AX599" i="6"/>
  <c r="AX600" i="6"/>
  <c r="AX601" i="6"/>
  <c r="AX602" i="6"/>
  <c r="AX603" i="6"/>
  <c r="AX604" i="6"/>
  <c r="AX605" i="6"/>
  <c r="AX606" i="6"/>
  <c r="AX607" i="6"/>
  <c r="AX608" i="6"/>
  <c r="AX609" i="6"/>
  <c r="AX610" i="6"/>
  <c r="AX611" i="6"/>
  <c r="AX612" i="6"/>
  <c r="AX613" i="6"/>
  <c r="AX614" i="6"/>
  <c r="AX615" i="6"/>
  <c r="AX616" i="6"/>
  <c r="AX617" i="6"/>
  <c r="AX618" i="6"/>
  <c r="AX619" i="6"/>
  <c r="AX620" i="6"/>
  <c r="AX621" i="6"/>
  <c r="AX622" i="6"/>
  <c r="AX623" i="6"/>
  <c r="AX624" i="6"/>
  <c r="AX625" i="6"/>
  <c r="AX626" i="6"/>
  <c r="AX627" i="6"/>
  <c r="AX628" i="6"/>
  <c r="AX629" i="6"/>
  <c r="AX630" i="6"/>
  <c r="AX631" i="6"/>
  <c r="AX632" i="6"/>
  <c r="AX633" i="6"/>
  <c r="AX634" i="6"/>
  <c r="AX635" i="6"/>
  <c r="AX636" i="6"/>
  <c r="AX637" i="6"/>
  <c r="AX638" i="6"/>
  <c r="AX639" i="6"/>
  <c r="AX640" i="6"/>
  <c r="AX641" i="6"/>
  <c r="AX642" i="6"/>
  <c r="AX643" i="6"/>
  <c r="AX644" i="6"/>
  <c r="AX645" i="6"/>
  <c r="AX646" i="6"/>
  <c r="AX647" i="6"/>
  <c r="AX648" i="6"/>
  <c r="AX649" i="6"/>
  <c r="AX650" i="6"/>
  <c r="AX651" i="6"/>
  <c r="AX652" i="6"/>
  <c r="AX653" i="6"/>
  <c r="AX654" i="6"/>
  <c r="AX655" i="6"/>
  <c r="AX656" i="6"/>
  <c r="AX657" i="6"/>
  <c r="AX658" i="6"/>
  <c r="AX659" i="6"/>
  <c r="AX660" i="6"/>
  <c r="AX661" i="6"/>
  <c r="AY11" i="6"/>
  <c r="AY7" i="6"/>
  <c r="AY8" i="6"/>
  <c r="AZ6" i="6"/>
  <c r="DG11" i="9" l="1"/>
  <c r="DG7" i="9"/>
  <c r="DG8" i="9"/>
  <c r="AY7" i="9"/>
  <c r="AY8" i="9"/>
  <c r="DF13" i="9"/>
  <c r="DF12" i="9"/>
  <c r="DF16" i="9"/>
  <c r="DF14" i="9"/>
  <c r="DF18" i="9"/>
  <c r="DF17" i="9"/>
  <c r="DF20" i="9"/>
  <c r="DF24" i="9"/>
  <c r="DF28" i="9"/>
  <c r="DF23" i="9"/>
  <c r="DF27" i="9"/>
  <c r="DF22" i="9"/>
  <c r="DF32" i="9"/>
  <c r="DF25" i="9"/>
  <c r="DF31" i="9"/>
  <c r="DF15" i="9"/>
  <c r="DF37" i="9"/>
  <c r="DF41" i="9"/>
  <c r="DF45" i="9"/>
  <c r="DF49" i="9"/>
  <c r="DF21" i="9"/>
  <c r="DF29" i="9"/>
  <c r="DF34" i="9"/>
  <c r="DF36" i="9"/>
  <c r="DF40" i="9"/>
  <c r="DF44" i="9"/>
  <c r="DF48" i="9"/>
  <c r="DF26" i="9"/>
  <c r="DF35" i="9"/>
  <c r="DF43" i="9"/>
  <c r="DF55" i="9"/>
  <c r="DF59" i="9"/>
  <c r="DF63" i="9"/>
  <c r="DF38" i="9"/>
  <c r="DF46" i="9"/>
  <c r="DF54" i="9"/>
  <c r="DF58" i="9"/>
  <c r="DF62" i="9"/>
  <c r="DF19" i="9"/>
  <c r="DF30" i="9"/>
  <c r="DF39" i="9"/>
  <c r="DF51" i="9"/>
  <c r="DF57" i="9"/>
  <c r="DF65" i="9"/>
  <c r="DF69" i="9"/>
  <c r="DF73" i="9"/>
  <c r="DF77" i="9"/>
  <c r="DF81" i="9"/>
  <c r="DF85" i="9"/>
  <c r="DF89" i="9"/>
  <c r="DF93" i="9"/>
  <c r="DF42" i="9"/>
  <c r="DF52" i="9"/>
  <c r="DF60" i="9"/>
  <c r="DF68" i="9"/>
  <c r="DF72" i="9"/>
  <c r="DF76" i="9"/>
  <c r="DF80" i="9"/>
  <c r="DF84" i="9"/>
  <c r="DF88" i="9"/>
  <c r="DF92" i="9"/>
  <c r="DF96" i="9"/>
  <c r="DF50" i="9"/>
  <c r="DF53" i="9"/>
  <c r="DF64" i="9"/>
  <c r="DF67" i="9"/>
  <c r="DF56" i="9"/>
  <c r="DF70" i="9"/>
  <c r="DF78" i="9"/>
  <c r="DF47" i="9"/>
  <c r="DF61" i="9"/>
  <c r="DF75" i="9"/>
  <c r="DF79" i="9"/>
  <c r="DF86" i="9"/>
  <c r="DF94" i="9"/>
  <c r="DF97" i="9"/>
  <c r="DF100" i="9"/>
  <c r="DF104" i="9"/>
  <c r="DF108" i="9"/>
  <c r="DF112" i="9"/>
  <c r="DF116" i="9"/>
  <c r="DF120" i="9"/>
  <c r="DF124" i="9"/>
  <c r="DF33" i="9"/>
  <c r="DF83" i="9"/>
  <c r="DF87" i="9"/>
  <c r="DF99" i="9"/>
  <c r="DF103" i="9"/>
  <c r="DF107" i="9"/>
  <c r="DF111" i="9"/>
  <c r="DF115" i="9"/>
  <c r="DF119" i="9"/>
  <c r="DF82" i="9"/>
  <c r="DF91" i="9"/>
  <c r="DF95" i="9"/>
  <c r="DF101" i="9"/>
  <c r="DF109" i="9"/>
  <c r="DF66" i="9"/>
  <c r="DF90" i="9"/>
  <c r="DF102" i="9"/>
  <c r="DF74" i="9"/>
  <c r="DF98" i="9"/>
  <c r="DF114" i="9"/>
  <c r="DF121" i="9"/>
  <c r="DF122" i="9"/>
  <c r="DF123" i="9"/>
  <c r="DF131" i="9"/>
  <c r="DF135" i="9"/>
  <c r="DF139" i="9"/>
  <c r="DF143" i="9"/>
  <c r="DF147" i="9"/>
  <c r="DF151" i="9"/>
  <c r="DF155" i="9"/>
  <c r="DF159" i="9"/>
  <c r="DF163" i="9"/>
  <c r="DF167" i="9"/>
  <c r="DF171" i="9"/>
  <c r="DF175" i="9"/>
  <c r="DF179" i="9"/>
  <c r="DF183" i="9"/>
  <c r="DF187" i="9"/>
  <c r="DF191" i="9"/>
  <c r="DF195" i="9"/>
  <c r="DF199" i="9"/>
  <c r="DF105" i="9"/>
  <c r="DF125" i="9"/>
  <c r="DF126" i="9"/>
  <c r="DF127" i="9"/>
  <c r="DF130" i="9"/>
  <c r="DF134" i="9"/>
  <c r="DF138" i="9"/>
  <c r="DF142" i="9"/>
  <c r="DF146" i="9"/>
  <c r="DF150" i="9"/>
  <c r="DF154" i="9"/>
  <c r="DF158" i="9"/>
  <c r="DF162" i="9"/>
  <c r="DF166" i="9"/>
  <c r="DF170" i="9"/>
  <c r="DF174" i="9"/>
  <c r="DF178" i="9"/>
  <c r="DF71" i="9"/>
  <c r="DF117" i="9"/>
  <c r="DF133" i="9"/>
  <c r="DF141" i="9"/>
  <c r="DF113" i="9"/>
  <c r="DF129" i="9"/>
  <c r="DF137" i="9"/>
  <c r="DF145" i="9"/>
  <c r="DF153" i="9"/>
  <c r="DF110" i="9"/>
  <c r="DF136" i="9"/>
  <c r="DF148" i="9"/>
  <c r="DF160" i="9"/>
  <c r="DF168" i="9"/>
  <c r="DF176" i="9"/>
  <c r="DF180" i="9"/>
  <c r="DF181" i="9"/>
  <c r="DF182" i="9"/>
  <c r="DF196" i="9"/>
  <c r="DF197" i="9"/>
  <c r="DF198" i="9"/>
  <c r="DF204" i="9"/>
  <c r="DF208" i="9"/>
  <c r="DF212" i="9"/>
  <c r="DF216" i="9"/>
  <c r="DF220" i="9"/>
  <c r="DF118" i="9"/>
  <c r="DF132" i="9"/>
  <c r="DF152" i="9"/>
  <c r="DF156" i="9"/>
  <c r="DF161" i="9"/>
  <c r="DF169" i="9"/>
  <c r="DF177" i="9"/>
  <c r="DF184" i="9"/>
  <c r="DF185" i="9"/>
  <c r="DF186" i="9"/>
  <c r="DF200" i="9"/>
  <c r="DF201" i="9"/>
  <c r="DF202" i="9"/>
  <c r="DF203" i="9"/>
  <c r="DF207" i="9"/>
  <c r="DF211" i="9"/>
  <c r="DF215" i="9"/>
  <c r="DF219" i="9"/>
  <c r="DF223" i="9"/>
  <c r="DF227" i="9"/>
  <c r="DF231" i="9"/>
  <c r="DF235" i="9"/>
  <c r="DF239" i="9"/>
  <c r="DF243" i="9"/>
  <c r="DF247" i="9"/>
  <c r="DF251" i="9"/>
  <c r="DF106" i="9"/>
  <c r="DF128" i="9"/>
  <c r="DF140" i="9"/>
  <c r="DF157" i="9"/>
  <c r="DF165" i="9"/>
  <c r="DF192" i="9"/>
  <c r="DF194" i="9"/>
  <c r="DF209" i="9"/>
  <c r="DF217" i="9"/>
  <c r="DF144" i="9"/>
  <c r="DF173" i="9"/>
  <c r="DF193" i="9"/>
  <c r="DF205" i="9"/>
  <c r="DF213" i="9"/>
  <c r="DF221" i="9"/>
  <c r="DF224" i="9"/>
  <c r="DF225" i="9"/>
  <c r="DF226" i="9"/>
  <c r="DF240" i="9"/>
  <c r="DF241" i="9"/>
  <c r="DF242" i="9"/>
  <c r="DF164" i="9"/>
  <c r="DF189" i="9"/>
  <c r="DF210" i="9"/>
  <c r="DF234" i="9"/>
  <c r="DF237" i="9"/>
  <c r="DF244" i="9"/>
  <c r="DF256" i="9"/>
  <c r="DF260" i="9"/>
  <c r="DF264" i="9"/>
  <c r="DF268" i="9"/>
  <c r="DF272" i="9"/>
  <c r="DF276" i="9"/>
  <c r="DF149" i="9"/>
  <c r="DF218" i="9"/>
  <c r="DF229" i="9"/>
  <c r="DF232" i="9"/>
  <c r="DF248" i="9"/>
  <c r="DF249" i="9"/>
  <c r="DF250" i="9"/>
  <c r="DF254" i="9"/>
  <c r="DF258" i="9"/>
  <c r="DF262" i="9"/>
  <c r="DF266" i="9"/>
  <c r="DF270" i="9"/>
  <c r="DF274" i="9"/>
  <c r="DF278" i="9"/>
  <c r="DF282" i="9"/>
  <c r="DF286" i="9"/>
  <c r="DF290" i="9"/>
  <c r="DF294" i="9"/>
  <c r="DF298" i="9"/>
  <c r="DF302" i="9"/>
  <c r="DF306" i="9"/>
  <c r="DF310" i="9"/>
  <c r="DF314" i="9"/>
  <c r="DF206" i="9"/>
  <c r="DF238" i="9"/>
  <c r="DF246" i="9"/>
  <c r="DF259" i="9"/>
  <c r="DF267" i="9"/>
  <c r="DF275" i="9"/>
  <c r="DF287" i="9"/>
  <c r="DF288" i="9"/>
  <c r="DF289" i="9"/>
  <c r="DF303" i="9"/>
  <c r="DF304" i="9"/>
  <c r="DF305" i="9"/>
  <c r="DF318" i="9"/>
  <c r="DF322" i="9"/>
  <c r="DF326" i="9"/>
  <c r="DF330" i="9"/>
  <c r="DF334" i="9"/>
  <c r="DF338" i="9"/>
  <c r="DF342" i="9"/>
  <c r="DF346" i="9"/>
  <c r="DF350" i="9"/>
  <c r="DF354" i="9"/>
  <c r="DF358" i="9"/>
  <c r="DF362" i="9"/>
  <c r="DF366" i="9"/>
  <c r="DF370" i="9"/>
  <c r="DF374" i="9"/>
  <c r="DF378" i="9"/>
  <c r="DF382" i="9"/>
  <c r="DF386" i="9"/>
  <c r="DF390" i="9"/>
  <c r="DF394" i="9"/>
  <c r="DF398" i="9"/>
  <c r="DF402" i="9"/>
  <c r="DF406" i="9"/>
  <c r="DF410" i="9"/>
  <c r="DF414" i="9"/>
  <c r="DF418" i="9"/>
  <c r="DF422" i="9"/>
  <c r="DF426" i="9"/>
  <c r="DF430" i="9"/>
  <c r="DF434" i="9"/>
  <c r="DF438" i="9"/>
  <c r="DF442" i="9"/>
  <c r="DF190" i="9"/>
  <c r="DF233" i="9"/>
  <c r="DF252" i="9"/>
  <c r="DF257" i="9"/>
  <c r="DF265" i="9"/>
  <c r="DF273" i="9"/>
  <c r="DF291" i="9"/>
  <c r="DF292" i="9"/>
  <c r="DF293" i="9"/>
  <c r="DF307" i="9"/>
  <c r="DF308" i="9"/>
  <c r="DF309" i="9"/>
  <c r="DF317" i="9"/>
  <c r="DF321" i="9"/>
  <c r="DF325" i="9"/>
  <c r="DF329" i="9"/>
  <c r="DF333" i="9"/>
  <c r="DF337" i="9"/>
  <c r="DF341" i="9"/>
  <c r="DF345" i="9"/>
  <c r="DF349" i="9"/>
  <c r="DF353" i="9"/>
  <c r="DF357" i="9"/>
  <c r="DF361" i="9"/>
  <c r="DF365" i="9"/>
  <c r="DF369" i="9"/>
  <c r="DF188" i="9"/>
  <c r="DF222" i="9"/>
  <c r="DF172" i="9"/>
  <c r="DF214" i="9"/>
  <c r="DF236" i="9"/>
  <c r="DF269" i="9"/>
  <c r="DF283" i="9"/>
  <c r="DF285" i="9"/>
  <c r="DF300" i="9"/>
  <c r="DF319" i="9"/>
  <c r="DF327" i="9"/>
  <c r="DF335" i="9"/>
  <c r="DF343" i="9"/>
  <c r="DF351" i="9"/>
  <c r="DF359" i="9"/>
  <c r="DF367" i="9"/>
  <c r="DF379" i="9"/>
  <c r="DF380" i="9"/>
  <c r="DF381" i="9"/>
  <c r="DF395" i="9"/>
  <c r="DF396" i="9"/>
  <c r="DF397" i="9"/>
  <c r="DF411" i="9"/>
  <c r="DF412" i="9"/>
  <c r="DF413" i="9"/>
  <c r="DF427" i="9"/>
  <c r="DF428" i="9"/>
  <c r="DF429" i="9"/>
  <c r="DF443" i="9"/>
  <c r="DF444" i="9"/>
  <c r="DF245" i="9"/>
  <c r="DF255" i="9"/>
  <c r="DF271" i="9"/>
  <c r="DF280" i="9"/>
  <c r="DF295" i="9"/>
  <c r="DF297" i="9"/>
  <c r="DF312" i="9"/>
  <c r="DF320" i="9"/>
  <c r="DF328" i="9"/>
  <c r="DF336" i="9"/>
  <c r="DF344" i="9"/>
  <c r="DF352" i="9"/>
  <c r="DF360" i="9"/>
  <c r="DF368" i="9"/>
  <c r="DF383" i="9"/>
  <c r="DF384" i="9"/>
  <c r="DF385" i="9"/>
  <c r="DF399" i="9"/>
  <c r="DF400" i="9"/>
  <c r="DF401" i="9"/>
  <c r="DF415" i="9"/>
  <c r="DF416" i="9"/>
  <c r="DF417" i="9"/>
  <c r="DF431" i="9"/>
  <c r="DF432" i="9"/>
  <c r="DF433" i="9"/>
  <c r="DF447" i="9"/>
  <c r="DF451" i="9"/>
  <c r="DF455" i="9"/>
  <c r="DF459" i="9"/>
  <c r="DF463" i="9"/>
  <c r="DF467" i="9"/>
  <c r="DF471" i="9"/>
  <c r="DF475" i="9"/>
  <c r="DF479" i="9"/>
  <c r="DF483" i="9"/>
  <c r="DF487" i="9"/>
  <c r="DF491" i="9"/>
  <c r="DF495" i="9"/>
  <c r="DF499" i="9"/>
  <c r="DF503" i="9"/>
  <c r="DF507" i="9"/>
  <c r="DF511" i="9"/>
  <c r="DF515" i="9"/>
  <c r="DF519" i="9"/>
  <c r="DF253" i="9"/>
  <c r="DF261" i="9"/>
  <c r="DF230" i="9"/>
  <c r="DF277" i="9"/>
  <c r="DF299" i="9"/>
  <c r="DF315" i="9"/>
  <c r="DF331" i="9"/>
  <c r="DF347" i="9"/>
  <c r="DF363" i="9"/>
  <c r="DF373" i="9"/>
  <c r="DF388" i="9"/>
  <c r="DF403" i="9"/>
  <c r="DF405" i="9"/>
  <c r="DF420" i="9"/>
  <c r="DF435" i="9"/>
  <c r="DF437" i="9"/>
  <c r="DF452" i="9"/>
  <c r="DF453" i="9"/>
  <c r="DF454" i="9"/>
  <c r="DF468" i="9"/>
  <c r="DF469" i="9"/>
  <c r="DF470" i="9"/>
  <c r="DF484" i="9"/>
  <c r="DF485" i="9"/>
  <c r="DF486" i="9"/>
  <c r="DF500" i="9"/>
  <c r="DF501" i="9"/>
  <c r="DF502" i="9"/>
  <c r="DF516" i="9"/>
  <c r="DF517" i="9"/>
  <c r="DF518" i="9"/>
  <c r="DF522" i="9"/>
  <c r="DF526" i="9"/>
  <c r="DF530" i="9"/>
  <c r="DF534" i="9"/>
  <c r="DF538" i="9"/>
  <c r="DF542" i="9"/>
  <c r="DF546" i="9"/>
  <c r="DF550" i="9"/>
  <c r="DF554" i="9"/>
  <c r="DF558" i="9"/>
  <c r="DF562" i="9"/>
  <c r="DF566" i="9"/>
  <c r="DF570" i="9"/>
  <c r="DF574" i="9"/>
  <c r="DF578" i="9"/>
  <c r="DF582" i="9"/>
  <c r="DF586" i="9"/>
  <c r="DF590" i="9"/>
  <c r="DF594" i="9"/>
  <c r="DF598" i="9"/>
  <c r="DF602" i="9"/>
  <c r="DF606" i="9"/>
  <c r="DF610" i="9"/>
  <c r="DF614" i="9"/>
  <c r="DF618" i="9"/>
  <c r="DF622" i="9"/>
  <c r="DF626" i="9"/>
  <c r="DF630" i="9"/>
  <c r="DF634" i="9"/>
  <c r="DF638" i="9"/>
  <c r="DF642" i="9"/>
  <c r="DF646" i="9"/>
  <c r="DF650" i="9"/>
  <c r="DF654" i="9"/>
  <c r="DF658" i="9"/>
  <c r="DF524" i="9"/>
  <c r="DF544" i="9"/>
  <c r="DF548" i="9"/>
  <c r="DF552" i="9"/>
  <c r="DF560" i="9"/>
  <c r="DF580" i="9"/>
  <c r="DF584" i="9"/>
  <c r="DF588" i="9"/>
  <c r="DF592" i="9"/>
  <c r="DF596" i="9"/>
  <c r="DF604" i="9"/>
  <c r="DF608" i="9"/>
  <c r="DF612" i="9"/>
  <c r="DF616" i="9"/>
  <c r="DF624" i="9"/>
  <c r="DF636" i="9"/>
  <c r="DF640" i="9"/>
  <c r="DF648" i="9"/>
  <c r="DF652" i="9"/>
  <c r="DF656" i="9"/>
  <c r="DF440" i="9"/>
  <c r="DF448" i="9"/>
  <c r="DF450" i="9"/>
  <c r="DF263" i="9"/>
  <c r="DF281" i="9"/>
  <c r="DF311" i="9"/>
  <c r="DF324" i="9"/>
  <c r="DF340" i="9"/>
  <c r="DF356" i="9"/>
  <c r="DF372" i="9"/>
  <c r="DF375" i="9"/>
  <c r="DF377" i="9"/>
  <c r="DF392" i="9"/>
  <c r="DF407" i="9"/>
  <c r="DF409" i="9"/>
  <c r="DF424" i="9"/>
  <c r="DF439" i="9"/>
  <c r="DF441" i="9"/>
  <c r="DF456" i="9"/>
  <c r="DF457" i="9"/>
  <c r="DF458" i="9"/>
  <c r="DF472" i="9"/>
  <c r="DF473" i="9"/>
  <c r="DF474" i="9"/>
  <c r="DF488" i="9"/>
  <c r="DF489" i="9"/>
  <c r="DF490" i="9"/>
  <c r="DF504" i="9"/>
  <c r="DF505" i="9"/>
  <c r="DF506" i="9"/>
  <c r="DF520" i="9"/>
  <c r="DF521" i="9"/>
  <c r="DF525" i="9"/>
  <c r="DF529" i="9"/>
  <c r="DF533" i="9"/>
  <c r="DF537" i="9"/>
  <c r="DF541" i="9"/>
  <c r="DF545" i="9"/>
  <c r="DF549" i="9"/>
  <c r="DF553" i="9"/>
  <c r="DF557" i="9"/>
  <c r="DF561" i="9"/>
  <c r="DF565" i="9"/>
  <c r="DF569" i="9"/>
  <c r="DF573" i="9"/>
  <c r="DF577" i="9"/>
  <c r="DF581" i="9"/>
  <c r="DF585" i="9"/>
  <c r="DF589" i="9"/>
  <c r="DF593" i="9"/>
  <c r="DF597" i="9"/>
  <c r="DF601" i="9"/>
  <c r="DF605" i="9"/>
  <c r="DF609" i="9"/>
  <c r="DF613" i="9"/>
  <c r="DF617" i="9"/>
  <c r="DF621" i="9"/>
  <c r="DF625" i="9"/>
  <c r="DF629" i="9"/>
  <c r="DF633" i="9"/>
  <c r="DF637" i="9"/>
  <c r="DF641" i="9"/>
  <c r="DF645" i="9"/>
  <c r="DF649" i="9"/>
  <c r="DF653" i="9"/>
  <c r="DF657" i="9"/>
  <c r="DF661" i="9"/>
  <c r="DF600" i="9"/>
  <c r="DF628" i="9"/>
  <c r="DF279" i="9"/>
  <c r="DF296" i="9"/>
  <c r="DF313" i="9"/>
  <c r="DF316" i="9"/>
  <c r="DF332" i="9"/>
  <c r="DF348" i="9"/>
  <c r="DF364" i="9"/>
  <c r="DF376" i="9"/>
  <c r="DF228" i="9"/>
  <c r="DF284" i="9"/>
  <c r="DF301" i="9"/>
  <c r="DF323" i="9"/>
  <c r="DF339" i="9"/>
  <c r="DF355" i="9"/>
  <c r="DF371" i="9"/>
  <c r="DF387" i="9"/>
  <c r="DF389" i="9"/>
  <c r="DF404" i="9"/>
  <c r="DF419" i="9"/>
  <c r="DF421" i="9"/>
  <c r="DF436" i="9"/>
  <c r="DF445" i="9"/>
  <c r="DF446" i="9"/>
  <c r="DF460" i="9"/>
  <c r="DF461" i="9"/>
  <c r="DF462" i="9"/>
  <c r="DF476" i="9"/>
  <c r="DF477" i="9"/>
  <c r="DF478" i="9"/>
  <c r="DF492" i="9"/>
  <c r="DF493" i="9"/>
  <c r="DF494" i="9"/>
  <c r="DF508" i="9"/>
  <c r="DF509" i="9"/>
  <c r="DF510" i="9"/>
  <c r="DF528" i="9"/>
  <c r="DF532" i="9"/>
  <c r="DF536" i="9"/>
  <c r="DF540" i="9"/>
  <c r="DF556" i="9"/>
  <c r="DF564" i="9"/>
  <c r="DF568" i="9"/>
  <c r="DF572" i="9"/>
  <c r="DF576" i="9"/>
  <c r="DF620" i="9"/>
  <c r="DF632" i="9"/>
  <c r="DF644" i="9"/>
  <c r="DF660" i="9"/>
  <c r="DF391" i="9"/>
  <c r="DF393" i="9"/>
  <c r="DF408" i="9"/>
  <c r="DF423" i="9"/>
  <c r="DF425" i="9"/>
  <c r="DF449" i="9"/>
  <c r="DF480" i="9"/>
  <c r="DF497" i="9"/>
  <c r="DF514" i="9"/>
  <c r="DF527" i="9"/>
  <c r="DF543" i="9"/>
  <c r="DF559" i="9"/>
  <c r="DF575" i="9"/>
  <c r="DF591" i="9"/>
  <c r="DF607" i="9"/>
  <c r="DF623" i="9"/>
  <c r="DF639" i="9"/>
  <c r="DF655" i="9"/>
  <c r="DF481" i="9"/>
  <c r="DF498" i="9"/>
  <c r="DF531" i="9"/>
  <c r="DF579" i="9"/>
  <c r="DF627" i="9"/>
  <c r="DF466" i="9"/>
  <c r="DF496" i="9"/>
  <c r="DF513" i="9"/>
  <c r="DF523" i="9"/>
  <c r="DF539" i="9"/>
  <c r="DF555" i="9"/>
  <c r="DF571" i="9"/>
  <c r="DF587" i="9"/>
  <c r="DF603" i="9"/>
  <c r="DF619" i="9"/>
  <c r="DF635" i="9"/>
  <c r="DF651" i="9"/>
  <c r="DF464" i="9"/>
  <c r="DF547" i="9"/>
  <c r="DF563" i="9"/>
  <c r="DF595" i="9"/>
  <c r="DF465" i="9"/>
  <c r="DF482" i="9"/>
  <c r="DF512" i="9"/>
  <c r="DF535" i="9"/>
  <c r="DF551" i="9"/>
  <c r="DF567" i="9"/>
  <c r="DF583" i="9"/>
  <c r="DF599" i="9"/>
  <c r="DF615" i="9"/>
  <c r="DF631" i="9"/>
  <c r="DF647" i="9"/>
  <c r="DF611" i="9"/>
  <c r="DF643" i="9"/>
  <c r="DF659" i="9"/>
  <c r="DH6" i="9"/>
  <c r="AX12" i="9"/>
  <c r="AX16" i="9"/>
  <c r="AX20" i="9"/>
  <c r="AX21" i="9"/>
  <c r="AX31" i="9"/>
  <c r="AX33" i="9"/>
  <c r="AX36" i="9"/>
  <c r="AX40" i="9"/>
  <c r="AX44" i="9"/>
  <c r="AX48" i="9"/>
  <c r="AX52" i="9"/>
  <c r="AX56" i="9"/>
  <c r="AX60" i="9"/>
  <c r="AX64" i="9"/>
  <c r="AX68" i="9"/>
  <c r="AX72" i="9"/>
  <c r="AX76" i="9"/>
  <c r="AX80" i="9"/>
  <c r="AX84" i="9"/>
  <c r="AX88" i="9"/>
  <c r="AX90" i="9"/>
  <c r="AX96" i="9"/>
  <c r="AX100" i="9"/>
  <c r="AX104" i="9"/>
  <c r="AX108" i="9"/>
  <c r="AX112" i="9"/>
  <c r="AX116" i="9"/>
  <c r="AX120" i="9"/>
  <c r="AX124" i="9"/>
  <c r="AX128" i="9"/>
  <c r="AX132" i="9"/>
  <c r="AX136" i="9"/>
  <c r="AX161" i="9"/>
  <c r="AX165" i="9"/>
  <c r="AX169" i="9"/>
  <c r="AX173" i="9"/>
  <c r="AX177" i="9"/>
  <c r="AX139" i="9"/>
  <c r="AX143" i="9"/>
  <c r="AX147" i="9"/>
  <c r="AX151" i="9"/>
  <c r="AX155" i="9"/>
  <c r="AX181" i="9"/>
  <c r="AX185" i="9"/>
  <c r="AX189" i="9"/>
  <c r="AX193" i="9"/>
  <c r="AX197" i="9"/>
  <c r="AX201" i="9"/>
  <c r="AX205" i="9"/>
  <c r="AX209" i="9"/>
  <c r="AX213" i="9"/>
  <c r="AX216" i="9"/>
  <c r="AX220" i="9"/>
  <c r="AX224" i="9"/>
  <c r="AX228" i="9"/>
  <c r="AX232" i="9"/>
  <c r="AX236" i="9"/>
  <c r="AX240" i="9"/>
  <c r="AX244" i="9"/>
  <c r="AX248" i="9"/>
  <c r="AX252" i="9"/>
  <c r="AX256" i="9"/>
  <c r="AX260" i="9"/>
  <c r="AX264" i="9"/>
  <c r="AX268" i="9"/>
  <c r="AX272" i="9"/>
  <c r="AX278" i="9"/>
  <c r="AX281" i="9"/>
  <c r="AX285" i="9"/>
  <c r="AX289" i="9"/>
  <c r="AX293" i="9"/>
  <c r="AX297" i="9"/>
  <c r="AX301" i="9"/>
  <c r="AX305" i="9"/>
  <c r="AX309" i="9"/>
  <c r="AX313" i="9"/>
  <c r="AX317" i="9"/>
  <c r="AX321" i="9"/>
  <c r="AX325" i="9"/>
  <c r="AX329" i="9"/>
  <c r="AX333" i="9"/>
  <c r="AX337" i="9"/>
  <c r="AX341" i="9"/>
  <c r="AX345" i="9"/>
  <c r="AX348" i="9"/>
  <c r="AX352" i="9"/>
  <c r="AX356" i="9"/>
  <c r="AX360" i="9"/>
  <c r="AX364" i="9"/>
  <c r="AX368" i="9"/>
  <c r="AX372" i="9"/>
  <c r="AX376" i="9"/>
  <c r="AX380" i="9"/>
  <c r="AX384" i="9"/>
  <c r="AX388" i="9"/>
  <c r="AX392" i="9"/>
  <c r="AX396" i="9"/>
  <c r="AX400" i="9"/>
  <c r="AX404" i="9"/>
  <c r="AX408" i="9"/>
  <c r="AX412" i="9"/>
  <c r="AX416" i="9"/>
  <c r="AX420" i="9"/>
  <c r="AX424" i="9"/>
  <c r="AX428" i="9"/>
  <c r="AX432" i="9"/>
  <c r="AX436" i="9"/>
  <c r="AX440" i="9"/>
  <c r="AX444" i="9"/>
  <c r="AX448" i="9"/>
  <c r="AX452" i="9"/>
  <c r="AX456" i="9"/>
  <c r="AX460" i="9"/>
  <c r="AX464" i="9"/>
  <c r="AX468" i="9"/>
  <c r="AX472" i="9"/>
  <c r="AX476" i="9"/>
  <c r="AX480" i="9"/>
  <c r="AX484" i="9"/>
  <c r="AX488" i="9"/>
  <c r="AX492" i="9"/>
  <c r="AX496" i="9"/>
  <c r="AX500" i="9"/>
  <c r="AX504" i="9"/>
  <c r="AX508" i="9"/>
  <c r="AX512" i="9"/>
  <c r="AX516" i="9"/>
  <c r="AX520" i="9"/>
  <c r="AX524" i="9"/>
  <c r="AX528" i="9"/>
  <c r="AX532" i="9"/>
  <c r="AX536" i="9"/>
  <c r="AX540" i="9"/>
  <c r="AX544" i="9"/>
  <c r="AX548" i="9"/>
  <c r="AX552" i="9"/>
  <c r="AX556" i="9"/>
  <c r="AX560" i="9"/>
  <c r="AX564" i="9"/>
  <c r="AX568" i="9"/>
  <c r="AX572" i="9"/>
  <c r="AX576" i="9"/>
  <c r="AX580" i="9"/>
  <c r="AX584" i="9"/>
  <c r="AX588" i="9"/>
  <c r="AX592" i="9"/>
  <c r="AX596" i="9"/>
  <c r="AX604" i="9"/>
  <c r="AX608" i="9"/>
  <c r="AX612" i="9"/>
  <c r="AX616" i="9"/>
  <c r="AX620" i="9"/>
  <c r="AX624" i="9"/>
  <c r="AX628" i="9"/>
  <c r="AX632" i="9"/>
  <c r="AX636" i="9"/>
  <c r="AX640" i="9"/>
  <c r="AX644" i="9"/>
  <c r="AX648" i="9"/>
  <c r="AX652" i="9"/>
  <c r="AX656" i="9"/>
  <c r="AX660" i="9"/>
  <c r="AX13" i="9"/>
  <c r="AX17" i="9"/>
  <c r="AX22" i="9"/>
  <c r="AX23" i="9"/>
  <c r="AX28" i="9"/>
  <c r="AX25" i="9"/>
  <c r="AX37" i="9"/>
  <c r="AX41" i="9"/>
  <c r="AX45" i="9"/>
  <c r="AX49" i="9"/>
  <c r="AX53" i="9"/>
  <c r="AX57" i="9"/>
  <c r="AX61" i="9"/>
  <c r="AX65" i="9"/>
  <c r="AX69" i="9"/>
  <c r="AX73" i="9"/>
  <c r="AX77" i="9"/>
  <c r="AX81" i="9"/>
  <c r="AX85" i="9"/>
  <c r="AX89" i="9"/>
  <c r="AX93" i="9"/>
  <c r="AX97" i="9"/>
  <c r="AX101" i="9"/>
  <c r="AX105" i="9"/>
  <c r="AX109" i="9"/>
  <c r="AX113" i="9"/>
  <c r="AX117" i="9"/>
  <c r="AX121" i="9"/>
  <c r="AX125" i="9"/>
  <c r="AX129" i="9"/>
  <c r="AX133" i="9"/>
  <c r="AX158" i="9"/>
  <c r="AX162" i="9"/>
  <c r="AX166" i="9"/>
  <c r="AX170" i="9"/>
  <c r="AX174" i="9"/>
  <c r="AX178" i="9"/>
  <c r="AX140" i="9"/>
  <c r="AX144" i="9"/>
  <c r="AX148" i="9"/>
  <c r="AX152" i="9"/>
  <c r="AX156" i="9"/>
  <c r="AX182" i="9"/>
  <c r="AX186" i="9"/>
  <c r="AX190" i="9"/>
  <c r="AX194" i="9"/>
  <c r="AX198" i="9"/>
  <c r="AX202" i="9"/>
  <c r="AX206" i="9"/>
  <c r="AX210" i="9"/>
  <c r="AX179" i="9"/>
  <c r="AX217" i="9"/>
  <c r="AX221" i="9"/>
  <c r="AX225" i="9"/>
  <c r="AX229" i="9"/>
  <c r="AX233" i="9"/>
  <c r="AX237" i="9"/>
  <c r="AX241" i="9"/>
  <c r="AX245" i="9"/>
  <c r="AX249" i="9"/>
  <c r="AX253" i="9"/>
  <c r="AX257" i="9"/>
  <c r="AX261" i="9"/>
  <c r="AX265" i="9"/>
  <c r="AX269" i="9"/>
  <c r="AX273" i="9"/>
  <c r="AX279" i="9"/>
  <c r="AX282" i="9"/>
  <c r="AX286" i="9"/>
  <c r="AX290" i="9"/>
  <c r="AX294" i="9"/>
  <c r="AX298" i="9"/>
  <c r="AX302" i="9"/>
  <c r="AX306" i="9"/>
  <c r="AX310" i="9"/>
  <c r="AX314" i="9"/>
  <c r="AX318" i="9"/>
  <c r="AX322" i="9"/>
  <c r="AX326" i="9"/>
  <c r="AX330" i="9"/>
  <c r="AX334" i="9"/>
  <c r="AX338" i="9"/>
  <c r="AX342" i="9"/>
  <c r="AX346" i="9"/>
  <c r="AX349" i="9"/>
  <c r="AX353" i="9"/>
  <c r="AX357" i="9"/>
  <c r="AX361" i="9"/>
  <c r="AX365" i="9"/>
  <c r="AX369" i="9"/>
  <c r="AX373" i="9"/>
  <c r="AX377" i="9"/>
  <c r="AX381" i="9"/>
  <c r="AX385" i="9"/>
  <c r="AX389" i="9"/>
  <c r="AX393" i="9"/>
  <c r="AX397" i="9"/>
  <c r="AX401" i="9"/>
  <c r="AX405" i="9"/>
  <c r="AX409" i="9"/>
  <c r="AX413" i="9"/>
  <c r="AX417" i="9"/>
  <c r="AX421" i="9"/>
  <c r="AX425" i="9"/>
  <c r="AX429" i="9"/>
  <c r="AX433" i="9"/>
  <c r="AX437" i="9"/>
  <c r="AX441" i="9"/>
  <c r="AX445" i="9"/>
  <c r="AX449" i="9"/>
  <c r="AX453" i="9"/>
  <c r="AX457" i="9"/>
  <c r="AX461" i="9"/>
  <c r="AX465" i="9"/>
  <c r="AX469" i="9"/>
  <c r="AX473" i="9"/>
  <c r="AX477" i="9"/>
  <c r="AX481" i="9"/>
  <c r="AX485" i="9"/>
  <c r="AX489" i="9"/>
  <c r="AX493" i="9"/>
  <c r="AX497" i="9"/>
  <c r="AX501" i="9"/>
  <c r="AX505" i="9"/>
  <c r="AX509" i="9"/>
  <c r="AX513" i="9"/>
  <c r="AX517" i="9"/>
  <c r="AX521" i="9"/>
  <c r="AX525" i="9"/>
  <c r="AX529" i="9"/>
  <c r="AX533" i="9"/>
  <c r="AX537" i="9"/>
  <c r="AX541" i="9"/>
  <c r="AX545" i="9"/>
  <c r="AX549" i="9"/>
  <c r="AX553" i="9"/>
  <c r="AX557" i="9"/>
  <c r="AX561" i="9"/>
  <c r="AX565" i="9"/>
  <c r="AX569" i="9"/>
  <c r="AX573" i="9"/>
  <c r="AX577" i="9"/>
  <c r="AX581" i="9"/>
  <c r="AX585" i="9"/>
  <c r="AX589" i="9"/>
  <c r="AX593" i="9"/>
  <c r="AX597" i="9"/>
  <c r="AX601" i="9"/>
  <c r="AX605" i="9"/>
  <c r="AX609" i="9"/>
  <c r="AX613" i="9"/>
  <c r="AX617" i="9"/>
  <c r="AX621" i="9"/>
  <c r="AX625" i="9"/>
  <c r="AX629" i="9"/>
  <c r="AX633" i="9"/>
  <c r="AX637" i="9"/>
  <c r="AX641" i="9"/>
  <c r="AX645" i="9"/>
  <c r="AX649" i="9"/>
  <c r="AX653" i="9"/>
  <c r="AX657" i="9"/>
  <c r="AX661" i="9"/>
  <c r="AX602" i="9"/>
  <c r="AX14" i="9"/>
  <c r="AX18" i="9"/>
  <c r="AX24" i="9"/>
  <c r="AX27" i="9"/>
  <c r="AX30" i="9"/>
  <c r="AX34" i="9"/>
  <c r="AX38" i="9"/>
  <c r="AX42" i="9"/>
  <c r="AX46" i="9"/>
  <c r="AX50" i="9"/>
  <c r="AX54" i="9"/>
  <c r="AX58" i="9"/>
  <c r="AX62" i="9"/>
  <c r="AX66" i="9"/>
  <c r="AX70" i="9"/>
  <c r="AX74" i="9"/>
  <c r="AX78" i="9"/>
  <c r="AX82" i="9"/>
  <c r="AX86" i="9"/>
  <c r="AX91" i="9"/>
  <c r="AX94" i="9"/>
  <c r="AX98" i="9"/>
  <c r="AX102" i="9"/>
  <c r="AX106" i="9"/>
  <c r="AX110" i="9"/>
  <c r="AX114" i="9"/>
  <c r="AX118" i="9"/>
  <c r="AX122" i="9"/>
  <c r="AX126" i="9"/>
  <c r="AX130" i="9"/>
  <c r="AX134" i="9"/>
  <c r="AX159" i="9"/>
  <c r="AX163" i="9"/>
  <c r="AX167" i="9"/>
  <c r="AX171" i="9"/>
  <c r="AX175" i="9"/>
  <c r="AX137" i="9"/>
  <c r="AX141" i="9"/>
  <c r="AX145" i="9"/>
  <c r="AX149" i="9"/>
  <c r="AX153" i="9"/>
  <c r="AX157" i="9"/>
  <c r="AX183" i="9"/>
  <c r="AX187" i="9"/>
  <c r="AX191" i="9"/>
  <c r="AX195" i="9"/>
  <c r="AX199" i="9"/>
  <c r="AX203" i="9"/>
  <c r="AX207" i="9"/>
  <c r="AX211" i="9"/>
  <c r="AX214" i="9"/>
  <c r="AX218" i="9"/>
  <c r="AX222" i="9"/>
  <c r="AX226" i="9"/>
  <c r="AX230" i="9"/>
  <c r="AX234" i="9"/>
  <c r="AX238" i="9"/>
  <c r="AX242" i="9"/>
  <c r="AX246" i="9"/>
  <c r="AX250" i="9"/>
  <c r="AX254" i="9"/>
  <c r="AX258" i="9"/>
  <c r="AX262" i="9"/>
  <c r="AX266" i="9"/>
  <c r="AX270" i="9"/>
  <c r="AX274" i="9"/>
  <c r="AX280" i="9"/>
  <c r="AX283" i="9"/>
  <c r="AX287" i="9"/>
  <c r="AX291" i="9"/>
  <c r="AX295" i="9"/>
  <c r="AX299" i="9"/>
  <c r="AX303" i="9"/>
  <c r="AX307" i="9"/>
  <c r="AX311" i="9"/>
  <c r="AX315" i="9"/>
  <c r="AX319" i="9"/>
  <c r="AX323" i="9"/>
  <c r="AX327" i="9"/>
  <c r="AX331" i="9"/>
  <c r="AX335" i="9"/>
  <c r="AX339" i="9"/>
  <c r="AX343" i="9"/>
  <c r="AX277" i="9"/>
  <c r="AX350" i="9"/>
  <c r="AX354" i="9"/>
  <c r="AX358" i="9"/>
  <c r="AX362" i="9"/>
  <c r="AX366" i="9"/>
  <c r="AX370" i="9"/>
  <c r="AX374" i="9"/>
  <c r="AX378" i="9"/>
  <c r="AX382" i="9"/>
  <c r="AX386" i="9"/>
  <c r="AX390" i="9"/>
  <c r="AX394" i="9"/>
  <c r="AX398" i="9"/>
  <c r="AX402" i="9"/>
  <c r="AX406" i="9"/>
  <c r="AX410" i="9"/>
  <c r="AX414" i="9"/>
  <c r="AX418" i="9"/>
  <c r="AX422" i="9"/>
  <c r="AX426" i="9"/>
  <c r="AX430" i="9"/>
  <c r="AX434" i="9"/>
  <c r="AX438" i="9"/>
  <c r="AX442" i="9"/>
  <c r="AX446" i="9"/>
  <c r="AX450" i="9"/>
  <c r="AX454" i="9"/>
  <c r="AX458" i="9"/>
  <c r="AX462" i="9"/>
  <c r="AX466" i="9"/>
  <c r="AX470" i="9"/>
  <c r="AX474" i="9"/>
  <c r="AX478" i="9"/>
  <c r="AX482" i="9"/>
  <c r="AX486" i="9"/>
  <c r="AX490" i="9"/>
  <c r="AX494" i="9"/>
  <c r="AX498" i="9"/>
  <c r="AX502" i="9"/>
  <c r="AX506" i="9"/>
  <c r="AX510" i="9"/>
  <c r="AX514" i="9"/>
  <c r="AX518" i="9"/>
  <c r="AX522" i="9"/>
  <c r="AX526" i="9"/>
  <c r="AX530" i="9"/>
  <c r="AX534" i="9"/>
  <c r="AX538" i="9"/>
  <c r="AX542" i="9"/>
  <c r="AX546" i="9"/>
  <c r="AX550" i="9"/>
  <c r="AX554" i="9"/>
  <c r="AX558" i="9"/>
  <c r="AX562" i="9"/>
  <c r="AX566" i="9"/>
  <c r="AX570" i="9"/>
  <c r="AX574" i="9"/>
  <c r="AX578" i="9"/>
  <c r="AX582" i="9"/>
  <c r="AX586" i="9"/>
  <c r="AX590" i="9"/>
  <c r="AX594" i="9"/>
  <c r="AX598" i="9"/>
  <c r="AX606" i="9"/>
  <c r="AX610" i="9"/>
  <c r="AX614" i="9"/>
  <c r="AX618" i="9"/>
  <c r="AX622" i="9"/>
  <c r="AX626" i="9"/>
  <c r="AX630" i="9"/>
  <c r="AX634" i="9"/>
  <c r="AX638" i="9"/>
  <c r="AX642" i="9"/>
  <c r="AX646" i="9"/>
  <c r="AX650" i="9"/>
  <c r="AX654" i="9"/>
  <c r="AX658" i="9"/>
  <c r="AX15" i="9"/>
  <c r="AX19" i="9"/>
  <c r="AX26" i="9"/>
  <c r="AX29" i="9"/>
  <c r="AX32" i="9"/>
  <c r="AX35" i="9"/>
  <c r="AX39" i="9"/>
  <c r="AX43" i="9"/>
  <c r="AX47" i="9"/>
  <c r="AX51" i="9"/>
  <c r="AX55" i="9"/>
  <c r="AX59" i="9"/>
  <c r="AX63" i="9"/>
  <c r="AX67" i="9"/>
  <c r="AX71" i="9"/>
  <c r="AX75" i="9"/>
  <c r="AX79" i="9"/>
  <c r="AX83" i="9"/>
  <c r="AX87" i="9"/>
  <c r="AX92" i="9"/>
  <c r="AX95" i="9"/>
  <c r="AX99" i="9"/>
  <c r="AX103" i="9"/>
  <c r="AX107" i="9"/>
  <c r="AX111" i="9"/>
  <c r="AX115" i="9"/>
  <c r="AX119" i="9"/>
  <c r="AX123" i="9"/>
  <c r="AX127" i="9"/>
  <c r="AX131" i="9"/>
  <c r="AX135" i="9"/>
  <c r="AX160" i="9"/>
  <c r="AX164" i="9"/>
  <c r="AX168" i="9"/>
  <c r="AX172" i="9"/>
  <c r="AX176" i="9"/>
  <c r="AX138" i="9"/>
  <c r="AX142" i="9"/>
  <c r="AX146" i="9"/>
  <c r="AX150" i="9"/>
  <c r="AX154" i="9"/>
  <c r="AX180" i="9"/>
  <c r="AX184" i="9"/>
  <c r="AX188" i="9"/>
  <c r="AX192" i="9"/>
  <c r="AX196" i="9"/>
  <c r="AX200" i="9"/>
  <c r="AX204" i="9"/>
  <c r="AX208" i="9"/>
  <c r="AX212" i="9"/>
  <c r="AX215" i="9"/>
  <c r="AX219" i="9"/>
  <c r="AX223" i="9"/>
  <c r="AX227" i="9"/>
  <c r="AX231" i="9"/>
  <c r="AX235" i="9"/>
  <c r="AX239" i="9"/>
  <c r="AX243" i="9"/>
  <c r="AX247" i="9"/>
  <c r="AX251" i="9"/>
  <c r="AX255" i="9"/>
  <c r="AX259" i="9"/>
  <c r="AX263" i="9"/>
  <c r="AX267" i="9"/>
  <c r="AX271" i="9"/>
  <c r="AX275" i="9"/>
  <c r="AX276" i="9"/>
  <c r="AX284" i="9"/>
  <c r="AX288" i="9"/>
  <c r="AX292" i="9"/>
  <c r="AX296" i="9"/>
  <c r="AX300" i="9"/>
  <c r="AX304" i="9"/>
  <c r="AX308" i="9"/>
  <c r="AX312" i="9"/>
  <c r="AX316" i="9"/>
  <c r="AX320" i="9"/>
  <c r="AX324" i="9"/>
  <c r="AX328" i="9"/>
  <c r="AX332" i="9"/>
  <c r="AX336" i="9"/>
  <c r="AX340" i="9"/>
  <c r="AX344" i="9"/>
  <c r="AX347" i="9"/>
  <c r="AX351" i="9"/>
  <c r="AX355" i="9"/>
  <c r="AX359" i="9"/>
  <c r="AX363" i="9"/>
  <c r="AX367" i="9"/>
  <c r="AX371" i="9"/>
  <c r="AX375" i="9"/>
  <c r="AX379" i="9"/>
  <c r="AX383" i="9"/>
  <c r="AX387" i="9"/>
  <c r="AX391" i="9"/>
  <c r="AX395" i="9"/>
  <c r="AX399" i="9"/>
  <c r="AX403" i="9"/>
  <c r="AX407" i="9"/>
  <c r="AX411" i="9"/>
  <c r="AX415" i="9"/>
  <c r="AX419" i="9"/>
  <c r="AX423" i="9"/>
  <c r="AX427" i="9"/>
  <c r="AX431" i="9"/>
  <c r="AX435" i="9"/>
  <c r="AX439" i="9"/>
  <c r="AX443" i="9"/>
  <c r="AX447" i="9"/>
  <c r="AX451" i="9"/>
  <c r="AX455" i="9"/>
  <c r="AX459" i="9"/>
  <c r="AX463" i="9"/>
  <c r="AX467" i="9"/>
  <c r="AX471" i="9"/>
  <c r="AX475" i="9"/>
  <c r="AX479" i="9"/>
  <c r="AX483" i="9"/>
  <c r="AX487" i="9"/>
  <c r="AX491" i="9"/>
  <c r="AX495" i="9"/>
  <c r="AX499" i="9"/>
  <c r="AX503" i="9"/>
  <c r="AX507" i="9"/>
  <c r="AX511" i="9"/>
  <c r="AX515" i="9"/>
  <c r="AX519" i="9"/>
  <c r="AX523" i="9"/>
  <c r="AX527" i="9"/>
  <c r="AX531" i="9"/>
  <c r="AX535" i="9"/>
  <c r="AX539" i="9"/>
  <c r="AX543" i="9"/>
  <c r="AX547" i="9"/>
  <c r="AX551" i="9"/>
  <c r="AX555" i="9"/>
  <c r="AX559" i="9"/>
  <c r="AX563" i="9"/>
  <c r="AX567" i="9"/>
  <c r="AX571" i="9"/>
  <c r="AX575" i="9"/>
  <c r="AX579" i="9"/>
  <c r="AX583" i="9"/>
  <c r="AX587" i="9"/>
  <c r="AX591" i="9"/>
  <c r="AX595" i="9"/>
  <c r="AX599" i="9"/>
  <c r="AX603" i="9"/>
  <c r="AX607" i="9"/>
  <c r="AX611" i="9"/>
  <c r="AX615" i="9"/>
  <c r="AX619" i="9"/>
  <c r="AX623" i="9"/>
  <c r="AX627" i="9"/>
  <c r="AX631" i="9"/>
  <c r="AX635" i="9"/>
  <c r="AX639" i="9"/>
  <c r="AX643" i="9"/>
  <c r="AX647" i="9"/>
  <c r="AX651" i="9"/>
  <c r="AX655" i="9"/>
  <c r="AX659" i="9"/>
  <c r="AX600" i="9"/>
  <c r="AY11" i="9"/>
  <c r="AZ6" i="9"/>
  <c r="AY68" i="6"/>
  <c r="AY66" i="6"/>
  <c r="AY64" i="6"/>
  <c r="AY60" i="6"/>
  <c r="AY58" i="6"/>
  <c r="AY62" i="6"/>
  <c r="AY56" i="6"/>
  <c r="AY46" i="6"/>
  <c r="AY52" i="6"/>
  <c r="AY54" i="6"/>
  <c r="AY50" i="6"/>
  <c r="AY42" i="6"/>
  <c r="AY36" i="6"/>
  <c r="AY28" i="6"/>
  <c r="AY34" i="6"/>
  <c r="AY40" i="6"/>
  <c r="AY32" i="6"/>
  <c r="AY24" i="6"/>
  <c r="AY22" i="6"/>
  <c r="AY14" i="6"/>
  <c r="AY12" i="6"/>
  <c r="AY26" i="6"/>
  <c r="AY48" i="6"/>
  <c r="AY44" i="6"/>
  <c r="AY38" i="6"/>
  <c r="AY20" i="6"/>
  <c r="AY30" i="6"/>
  <c r="AY18" i="6"/>
  <c r="AY16" i="6"/>
  <c r="AY13" i="6"/>
  <c r="AY15" i="6"/>
  <c r="AY17" i="6"/>
  <c r="AY19" i="6"/>
  <c r="AY21" i="6"/>
  <c r="AY23" i="6"/>
  <c r="AY25" i="6"/>
  <c r="AY27" i="6"/>
  <c r="AY29" i="6"/>
  <c r="AY31" i="6"/>
  <c r="AY33" i="6"/>
  <c r="AY35" i="6"/>
  <c r="AY37" i="6"/>
  <c r="AY39" i="6"/>
  <c r="AY41" i="6"/>
  <c r="AY43" i="6"/>
  <c r="AY45" i="6"/>
  <c r="AY47" i="6"/>
  <c r="AY49" i="6"/>
  <c r="AY51" i="6"/>
  <c r="AY53" i="6"/>
  <c r="AY55" i="6"/>
  <c r="AY57" i="6"/>
  <c r="AY59" i="6"/>
  <c r="AY65" i="6"/>
  <c r="AY67" i="6"/>
  <c r="AY69" i="6"/>
  <c r="AY70" i="6"/>
  <c r="AY71" i="6"/>
  <c r="AY63" i="6"/>
  <c r="AY61" i="6"/>
  <c r="AY72" i="6"/>
  <c r="AY73" i="6"/>
  <c r="AY74" i="6"/>
  <c r="AY75" i="6"/>
  <c r="AY76" i="6"/>
  <c r="AY77" i="6"/>
  <c r="AY78" i="6"/>
  <c r="AY79" i="6"/>
  <c r="AY80" i="6"/>
  <c r="AY81" i="6"/>
  <c r="AY82" i="6"/>
  <c r="AY83" i="6"/>
  <c r="AY84" i="6"/>
  <c r="AY85" i="6"/>
  <c r="AY86" i="6"/>
  <c r="AY87" i="6"/>
  <c r="AY88" i="6"/>
  <c r="AY89" i="6"/>
  <c r="AY90" i="6"/>
  <c r="AY91" i="6"/>
  <c r="AY92" i="6"/>
  <c r="AY93" i="6"/>
  <c r="AY94" i="6"/>
  <c r="AY95" i="6"/>
  <c r="AY96" i="6"/>
  <c r="AY97" i="6"/>
  <c r="AY98" i="6"/>
  <c r="AY99" i="6"/>
  <c r="AY100" i="6"/>
  <c r="AY101" i="6"/>
  <c r="AY102" i="6"/>
  <c r="AY103" i="6"/>
  <c r="AY104" i="6"/>
  <c r="AY105" i="6"/>
  <c r="AY106" i="6"/>
  <c r="AY107" i="6"/>
  <c r="AY108" i="6"/>
  <c r="AY109" i="6"/>
  <c r="AY110" i="6"/>
  <c r="AY111" i="6"/>
  <c r="AY118" i="6"/>
  <c r="AY119" i="6"/>
  <c r="AY120" i="6"/>
  <c r="AY121" i="6"/>
  <c r="AY122" i="6"/>
  <c r="AY123" i="6"/>
  <c r="AY124" i="6"/>
  <c r="AY125" i="6"/>
  <c r="AY126" i="6"/>
  <c r="AY127" i="6"/>
  <c r="AY128" i="6"/>
  <c r="AY129" i="6"/>
  <c r="AY130" i="6"/>
  <c r="AY131" i="6"/>
  <c r="AY132" i="6"/>
  <c r="AY133" i="6"/>
  <c r="AY134" i="6"/>
  <c r="AY135" i="6"/>
  <c r="AY136" i="6"/>
  <c r="AY137" i="6"/>
  <c r="AY138" i="6"/>
  <c r="AY139" i="6"/>
  <c r="AY140" i="6"/>
  <c r="AY141" i="6"/>
  <c r="AY142" i="6"/>
  <c r="AY143" i="6"/>
  <c r="AY112" i="6"/>
  <c r="AY116" i="6"/>
  <c r="AY144" i="6"/>
  <c r="AY113" i="6"/>
  <c r="AY117" i="6"/>
  <c r="AY114" i="6"/>
  <c r="AY145" i="6"/>
  <c r="AY146" i="6"/>
  <c r="AY147" i="6"/>
  <c r="AY148" i="6"/>
  <c r="AY149" i="6"/>
  <c r="AY150" i="6"/>
  <c r="AY151" i="6"/>
  <c r="AY152" i="6"/>
  <c r="AY153" i="6"/>
  <c r="AY154" i="6"/>
  <c r="AY155" i="6"/>
  <c r="AY156" i="6"/>
  <c r="AY157" i="6"/>
  <c r="AY158" i="6"/>
  <c r="AY159" i="6"/>
  <c r="AY160" i="6"/>
  <c r="AY161" i="6"/>
  <c r="AY162" i="6"/>
  <c r="AY163" i="6"/>
  <c r="AY164" i="6"/>
  <c r="AY165" i="6"/>
  <c r="AY166" i="6"/>
  <c r="AY167" i="6"/>
  <c r="AY168" i="6"/>
  <c r="AY169" i="6"/>
  <c r="AY170" i="6"/>
  <c r="AY171" i="6"/>
  <c r="AY172" i="6"/>
  <c r="AY173" i="6"/>
  <c r="AY174" i="6"/>
  <c r="AY175" i="6"/>
  <c r="AY176" i="6"/>
  <c r="AY177" i="6"/>
  <c r="AY178" i="6"/>
  <c r="AY179" i="6"/>
  <c r="AY180" i="6"/>
  <c r="AY181" i="6"/>
  <c r="AY182" i="6"/>
  <c r="AY183" i="6"/>
  <c r="AY184" i="6"/>
  <c r="AY185" i="6"/>
  <c r="AY186" i="6"/>
  <c r="AY187" i="6"/>
  <c r="AY188" i="6"/>
  <c r="AY189" i="6"/>
  <c r="AY190" i="6"/>
  <c r="AY191" i="6"/>
  <c r="AY192" i="6"/>
  <c r="AY193" i="6"/>
  <c r="AY194" i="6"/>
  <c r="AY195" i="6"/>
  <c r="AY196" i="6"/>
  <c r="AY197" i="6"/>
  <c r="AY198" i="6"/>
  <c r="AY199" i="6"/>
  <c r="AY200" i="6"/>
  <c r="AY201" i="6"/>
  <c r="AY202" i="6"/>
  <c r="AY203" i="6"/>
  <c r="AY204" i="6"/>
  <c r="AY205" i="6"/>
  <c r="AY206" i="6"/>
  <c r="AY207" i="6"/>
  <c r="AY208" i="6"/>
  <c r="AY209" i="6"/>
  <c r="AY210" i="6"/>
  <c r="AY211" i="6"/>
  <c r="AY212" i="6"/>
  <c r="AY213" i="6"/>
  <c r="AY214" i="6"/>
  <c r="AY215" i="6"/>
  <c r="AY216" i="6"/>
  <c r="AY217" i="6"/>
  <c r="AY218" i="6"/>
  <c r="AY219" i="6"/>
  <c r="AY115" i="6"/>
  <c r="AY221" i="6"/>
  <c r="AY223" i="6"/>
  <c r="AY225" i="6"/>
  <c r="AY227" i="6"/>
  <c r="AY229" i="6"/>
  <c r="AY231" i="6"/>
  <c r="AY232" i="6"/>
  <c r="AY233" i="6"/>
  <c r="AY234" i="6"/>
  <c r="AY235" i="6"/>
  <c r="AY236" i="6"/>
  <c r="AY237" i="6"/>
  <c r="AY238" i="6"/>
  <c r="AY239" i="6"/>
  <c r="AY240" i="6"/>
  <c r="AY241" i="6"/>
  <c r="AY242" i="6"/>
  <c r="AY243" i="6"/>
  <c r="AY244" i="6"/>
  <c r="AY245" i="6"/>
  <c r="AY246" i="6"/>
  <c r="AY247" i="6"/>
  <c r="AY248" i="6"/>
  <c r="AY249" i="6"/>
  <c r="AY250" i="6"/>
  <c r="AY251" i="6"/>
  <c r="AY252" i="6"/>
  <c r="AY253" i="6"/>
  <c r="AY254" i="6"/>
  <c r="AY255" i="6"/>
  <c r="AY256" i="6"/>
  <c r="AY257" i="6"/>
  <c r="AY258" i="6"/>
  <c r="AY259" i="6"/>
  <c r="AY260" i="6"/>
  <c r="AY261" i="6"/>
  <c r="AY262" i="6"/>
  <c r="AY263" i="6"/>
  <c r="AY264" i="6"/>
  <c r="AY265" i="6"/>
  <c r="AY266" i="6"/>
  <c r="AY267" i="6"/>
  <c r="AY268" i="6"/>
  <c r="AY269" i="6"/>
  <c r="AY270" i="6"/>
  <c r="AY271" i="6"/>
  <c r="AY272" i="6"/>
  <c r="AY273" i="6"/>
  <c r="AY274" i="6"/>
  <c r="AY275" i="6"/>
  <c r="AY220" i="6"/>
  <c r="AY222" i="6"/>
  <c r="AY226" i="6"/>
  <c r="AY230" i="6"/>
  <c r="AY224" i="6"/>
  <c r="AY228" i="6"/>
  <c r="AY315" i="6"/>
  <c r="AY317" i="6"/>
  <c r="AY319" i="6"/>
  <c r="AY321" i="6"/>
  <c r="AY323" i="6"/>
  <c r="AY324" i="6"/>
  <c r="AY325" i="6"/>
  <c r="AY326" i="6"/>
  <c r="AY327" i="6"/>
  <c r="AY328" i="6"/>
  <c r="AY329" i="6"/>
  <c r="AY330" i="6"/>
  <c r="AY331" i="6"/>
  <c r="AY332" i="6"/>
  <c r="AY333" i="6"/>
  <c r="AY334" i="6"/>
  <c r="AY335" i="6"/>
  <c r="AY336" i="6"/>
  <c r="AY337" i="6"/>
  <c r="AY338" i="6"/>
  <c r="AY339" i="6"/>
  <c r="AY340" i="6"/>
  <c r="AY341" i="6"/>
  <c r="AY342" i="6"/>
  <c r="AY343" i="6"/>
  <c r="AY344" i="6"/>
  <c r="AY345" i="6"/>
  <c r="AY346" i="6"/>
  <c r="AY347" i="6"/>
  <c r="AY348" i="6"/>
  <c r="AY349" i="6"/>
  <c r="AY350" i="6"/>
  <c r="AY351" i="6"/>
  <c r="AY352" i="6"/>
  <c r="AY353" i="6"/>
  <c r="AY354" i="6"/>
  <c r="AY355" i="6"/>
  <c r="AY356" i="6"/>
  <c r="AY357" i="6"/>
  <c r="AY358" i="6"/>
  <c r="AY359" i="6"/>
  <c r="AY360" i="6"/>
  <c r="AY361" i="6"/>
  <c r="AY362" i="6"/>
  <c r="AY363" i="6"/>
  <c r="AY364" i="6"/>
  <c r="AY365" i="6"/>
  <c r="AY366" i="6"/>
  <c r="AY276" i="6"/>
  <c r="AY278" i="6"/>
  <c r="AY280" i="6"/>
  <c r="AY282" i="6"/>
  <c r="AY284" i="6"/>
  <c r="AY286" i="6"/>
  <c r="AY288" i="6"/>
  <c r="AY290" i="6"/>
  <c r="AY292" i="6"/>
  <c r="AY294" i="6"/>
  <c r="AY296" i="6"/>
  <c r="AY298" i="6"/>
  <c r="AY300" i="6"/>
  <c r="AY302" i="6"/>
  <c r="AY304" i="6"/>
  <c r="AY306" i="6"/>
  <c r="AY308" i="6"/>
  <c r="AY310" i="6"/>
  <c r="AY312" i="6"/>
  <c r="AY314" i="6"/>
  <c r="AY316" i="6"/>
  <c r="AY318" i="6"/>
  <c r="AY320" i="6"/>
  <c r="AY322" i="6"/>
  <c r="AY277" i="6"/>
  <c r="AY279" i="6"/>
  <c r="AY281" i="6"/>
  <c r="AY283" i="6"/>
  <c r="AY285" i="6"/>
  <c r="AY287" i="6"/>
  <c r="AY289" i="6"/>
  <c r="AY291" i="6"/>
  <c r="AY293" i="6"/>
  <c r="AY295" i="6"/>
  <c r="AY297" i="6"/>
  <c r="AY299" i="6"/>
  <c r="AY301" i="6"/>
  <c r="AY303" i="6"/>
  <c r="AY305" i="6"/>
  <c r="AY307" i="6"/>
  <c r="AY309" i="6"/>
  <c r="AY311" i="6"/>
  <c r="AY313" i="6"/>
  <c r="AY368" i="6"/>
  <c r="AY370" i="6"/>
  <c r="AY372" i="6"/>
  <c r="AY374" i="6"/>
  <c r="AY376" i="6"/>
  <c r="AY378" i="6"/>
  <c r="AY380" i="6"/>
  <c r="AY382" i="6"/>
  <c r="AY384" i="6"/>
  <c r="AY386" i="6"/>
  <c r="AY388" i="6"/>
  <c r="AY390" i="6"/>
  <c r="AY392" i="6"/>
  <c r="AY394" i="6"/>
  <c r="AY396" i="6"/>
  <c r="AY398" i="6"/>
  <c r="AY400" i="6"/>
  <c r="AY402" i="6"/>
  <c r="AY404" i="6"/>
  <c r="AY419" i="6"/>
  <c r="AY367" i="6"/>
  <c r="AY369" i="6"/>
  <c r="AY371" i="6"/>
  <c r="AY373" i="6"/>
  <c r="AY375" i="6"/>
  <c r="AY377" i="6"/>
  <c r="AY379" i="6"/>
  <c r="AY381" i="6"/>
  <c r="AY383" i="6"/>
  <c r="AY385" i="6"/>
  <c r="AY387" i="6"/>
  <c r="AY389" i="6"/>
  <c r="AY391" i="6"/>
  <c r="AY393" i="6"/>
  <c r="AY395" i="6"/>
  <c r="AY397" i="6"/>
  <c r="AY399" i="6"/>
  <c r="AY401" i="6"/>
  <c r="AY403" i="6"/>
  <c r="AY405" i="6"/>
  <c r="AY406" i="6"/>
  <c r="AY407" i="6"/>
  <c r="AY408" i="6"/>
  <c r="AY409" i="6"/>
  <c r="AY410" i="6"/>
  <c r="AY411" i="6"/>
  <c r="AY412" i="6"/>
  <c r="AY413" i="6"/>
  <c r="AY414" i="6"/>
  <c r="AY415" i="6"/>
  <c r="AY416" i="6"/>
  <c r="AY417" i="6"/>
  <c r="AY418" i="6"/>
  <c r="AY420" i="6"/>
  <c r="AY421" i="6"/>
  <c r="AY422" i="6"/>
  <c r="AY423" i="6"/>
  <c r="AY424" i="6"/>
  <c r="AY425" i="6"/>
  <c r="AY426" i="6"/>
  <c r="AY427" i="6"/>
  <c r="AY428" i="6"/>
  <c r="AY429" i="6"/>
  <c r="AY430" i="6"/>
  <c r="AY431" i="6"/>
  <c r="AY432" i="6"/>
  <c r="AY433" i="6"/>
  <c r="AY434" i="6"/>
  <c r="AY435" i="6"/>
  <c r="AY436" i="6"/>
  <c r="AY437" i="6"/>
  <c r="AY438" i="6"/>
  <c r="AY439" i="6"/>
  <c r="AY440" i="6"/>
  <c r="AY441" i="6"/>
  <c r="AY442" i="6"/>
  <c r="AY443" i="6"/>
  <c r="AY444" i="6"/>
  <c r="AY445" i="6"/>
  <c r="AY446" i="6"/>
  <c r="AY447" i="6"/>
  <c r="AY448" i="6"/>
  <c r="AY449" i="6"/>
  <c r="AY450" i="6"/>
  <c r="AY451" i="6"/>
  <c r="AY452" i="6"/>
  <c r="AY453" i="6"/>
  <c r="AY454" i="6"/>
  <c r="AY455" i="6"/>
  <c r="AY456" i="6"/>
  <c r="AY457" i="6"/>
  <c r="AY458" i="6"/>
  <c r="AY459" i="6"/>
  <c r="AY460" i="6"/>
  <c r="AY461" i="6"/>
  <c r="AY462" i="6"/>
  <c r="AY463" i="6"/>
  <c r="AY464" i="6"/>
  <c r="AY465" i="6"/>
  <c r="AY466" i="6"/>
  <c r="AY467" i="6"/>
  <c r="AY468" i="6"/>
  <c r="AY469" i="6"/>
  <c r="AY470" i="6"/>
  <c r="AY471" i="6"/>
  <c r="AY472" i="6"/>
  <c r="AY473" i="6"/>
  <c r="AY474" i="6"/>
  <c r="AY475" i="6"/>
  <c r="AY476" i="6"/>
  <c r="AY477" i="6"/>
  <c r="AY478" i="6"/>
  <c r="AY479" i="6"/>
  <c r="AY480" i="6"/>
  <c r="AY481" i="6"/>
  <c r="AY482" i="6"/>
  <c r="AY483" i="6"/>
  <c r="AY484" i="6"/>
  <c r="AY485" i="6"/>
  <c r="AY486" i="6"/>
  <c r="AY487" i="6"/>
  <c r="AY488" i="6"/>
  <c r="AY489" i="6"/>
  <c r="AY490" i="6"/>
  <c r="AY491" i="6"/>
  <c r="AY492" i="6"/>
  <c r="AY493" i="6"/>
  <c r="AY494" i="6"/>
  <c r="AY495" i="6"/>
  <c r="AY496" i="6"/>
  <c r="AY497" i="6"/>
  <c r="AY498" i="6"/>
  <c r="AY499" i="6"/>
  <c r="AY500" i="6"/>
  <c r="AY501" i="6"/>
  <c r="AY502" i="6"/>
  <c r="AY503" i="6"/>
  <c r="AY504" i="6"/>
  <c r="AY505" i="6"/>
  <c r="AY506" i="6"/>
  <c r="AY507" i="6"/>
  <c r="AY508" i="6"/>
  <c r="AY509" i="6"/>
  <c r="AY510" i="6"/>
  <c r="AY511" i="6"/>
  <c r="AY512" i="6"/>
  <c r="AY513" i="6"/>
  <c r="AY514" i="6"/>
  <c r="AY515" i="6"/>
  <c r="AY516" i="6"/>
  <c r="AY517" i="6"/>
  <c r="AY518" i="6"/>
  <c r="AY519" i="6"/>
  <c r="AY520" i="6"/>
  <c r="AY521" i="6"/>
  <c r="AY522" i="6"/>
  <c r="AY523" i="6"/>
  <c r="AY524" i="6"/>
  <c r="AY525" i="6"/>
  <c r="AY526" i="6"/>
  <c r="AY527" i="6"/>
  <c r="AY528" i="6"/>
  <c r="AY529" i="6"/>
  <c r="AY530" i="6"/>
  <c r="AY531" i="6"/>
  <c r="AY532" i="6"/>
  <c r="AY533" i="6"/>
  <c r="AY534" i="6"/>
  <c r="AY535" i="6"/>
  <c r="AY536" i="6"/>
  <c r="AY537" i="6"/>
  <c r="AY539" i="6"/>
  <c r="AY541" i="6"/>
  <c r="AY543" i="6"/>
  <c r="AY545" i="6"/>
  <c r="AY547" i="6"/>
  <c r="AY549" i="6"/>
  <c r="AY551" i="6"/>
  <c r="AY553" i="6"/>
  <c r="AY555" i="6"/>
  <c r="AY557" i="6"/>
  <c r="AY559" i="6"/>
  <c r="AY561" i="6"/>
  <c r="AY563" i="6"/>
  <c r="AY565" i="6"/>
  <c r="AY567" i="6"/>
  <c r="AY569" i="6"/>
  <c r="AY571" i="6"/>
  <c r="AY573" i="6"/>
  <c r="AY575" i="6"/>
  <c r="AY577" i="6"/>
  <c r="AY579" i="6"/>
  <c r="AY581" i="6"/>
  <c r="AY583" i="6"/>
  <c r="AY585" i="6"/>
  <c r="AY587" i="6"/>
  <c r="AY589" i="6"/>
  <c r="AY591" i="6"/>
  <c r="AY593" i="6"/>
  <c r="AY595" i="6"/>
  <c r="AY597" i="6"/>
  <c r="AY640" i="6"/>
  <c r="AY659" i="6"/>
  <c r="AY658" i="6"/>
  <c r="AY661" i="6"/>
  <c r="AY538" i="6"/>
  <c r="AY540" i="6"/>
  <c r="AY542" i="6"/>
  <c r="AY544" i="6"/>
  <c r="AY546" i="6"/>
  <c r="AY548" i="6"/>
  <c r="AY550" i="6"/>
  <c r="AY552" i="6"/>
  <c r="AY554" i="6"/>
  <c r="AY556" i="6"/>
  <c r="AY558" i="6"/>
  <c r="AY560" i="6"/>
  <c r="AY562" i="6"/>
  <c r="AY564" i="6"/>
  <c r="AY566" i="6"/>
  <c r="AY568" i="6"/>
  <c r="AY570" i="6"/>
  <c r="AY572" i="6"/>
  <c r="AY574" i="6"/>
  <c r="AY576" i="6"/>
  <c r="AY578" i="6"/>
  <c r="AY580" i="6"/>
  <c r="AY582" i="6"/>
  <c r="AY584" i="6"/>
  <c r="AY586" i="6"/>
  <c r="AY588" i="6"/>
  <c r="AY590" i="6"/>
  <c r="AY592" i="6"/>
  <c r="AY594" i="6"/>
  <c r="AY596" i="6"/>
  <c r="AY598" i="6"/>
  <c r="AY599" i="6"/>
  <c r="AY600" i="6"/>
  <c r="AY601" i="6"/>
  <c r="AY602" i="6"/>
  <c r="AY603" i="6"/>
  <c r="AY604" i="6"/>
  <c r="AY605" i="6"/>
  <c r="AY606" i="6"/>
  <c r="AY607" i="6"/>
  <c r="AY608" i="6"/>
  <c r="AY609" i="6"/>
  <c r="AY610" i="6"/>
  <c r="AY611" i="6"/>
  <c r="AY612" i="6"/>
  <c r="AY613" i="6"/>
  <c r="AY614" i="6"/>
  <c r="AY615" i="6"/>
  <c r="AY616" i="6"/>
  <c r="AY617" i="6"/>
  <c r="AY618" i="6"/>
  <c r="AY619" i="6"/>
  <c r="AY620" i="6"/>
  <c r="AY621" i="6"/>
  <c r="AY622" i="6"/>
  <c r="AY623" i="6"/>
  <c r="AY624" i="6"/>
  <c r="AY625" i="6"/>
  <c r="AY626" i="6"/>
  <c r="AY627" i="6"/>
  <c r="AY628" i="6"/>
  <c r="AY629" i="6"/>
  <c r="AY630" i="6"/>
  <c r="AY631" i="6"/>
  <c r="AY632" i="6"/>
  <c r="AY633" i="6"/>
  <c r="AY634" i="6"/>
  <c r="AY635" i="6"/>
  <c r="AY636" i="6"/>
  <c r="AY637" i="6"/>
  <c r="AY638" i="6"/>
  <c r="AY639" i="6"/>
  <c r="AY641" i="6"/>
  <c r="AY642" i="6"/>
  <c r="AY643" i="6"/>
  <c r="AY644" i="6"/>
  <c r="AY645" i="6"/>
  <c r="AY646" i="6"/>
  <c r="AY647" i="6"/>
  <c r="AY648" i="6"/>
  <c r="AY649" i="6"/>
  <c r="AY650" i="6"/>
  <c r="AY651" i="6"/>
  <c r="AY652" i="6"/>
  <c r="AY653" i="6"/>
  <c r="AY654" i="6"/>
  <c r="AY655" i="6"/>
  <c r="AY656" i="6"/>
  <c r="AY657" i="6"/>
  <c r="AY660" i="6"/>
  <c r="AZ11" i="6"/>
  <c r="AZ7" i="6"/>
  <c r="AZ8" i="6"/>
  <c r="BA6" i="6"/>
  <c r="AZ8" i="9" l="1"/>
  <c r="AZ7" i="9"/>
  <c r="DH8" i="9"/>
  <c r="DH11" i="9"/>
  <c r="DH7" i="9"/>
  <c r="DG14" i="9"/>
  <c r="DG13" i="9"/>
  <c r="DG16" i="9"/>
  <c r="DG19" i="9"/>
  <c r="DG21" i="9"/>
  <c r="DG25" i="9"/>
  <c r="DG17" i="9"/>
  <c r="DG20" i="9"/>
  <c r="DG24" i="9"/>
  <c r="DG12" i="9"/>
  <c r="DG18" i="9"/>
  <c r="DG27" i="9"/>
  <c r="DG29" i="9"/>
  <c r="DG33" i="9"/>
  <c r="DG22" i="9"/>
  <c r="DG28" i="9"/>
  <c r="DG32" i="9"/>
  <c r="DG31" i="9"/>
  <c r="DG38" i="9"/>
  <c r="DG42" i="9"/>
  <c r="DG46" i="9"/>
  <c r="DG50" i="9"/>
  <c r="DG15" i="9"/>
  <c r="DG37" i="9"/>
  <c r="DG41" i="9"/>
  <c r="DG45" i="9"/>
  <c r="DG34" i="9"/>
  <c r="DG40" i="9"/>
  <c r="DG48" i="9"/>
  <c r="DG52" i="9"/>
  <c r="DG56" i="9"/>
  <c r="DG60" i="9"/>
  <c r="DG64" i="9"/>
  <c r="DG26" i="9"/>
  <c r="DG35" i="9"/>
  <c r="DG43" i="9"/>
  <c r="DG55" i="9"/>
  <c r="DG59" i="9"/>
  <c r="DG36" i="9"/>
  <c r="DG49" i="9"/>
  <c r="DG54" i="9"/>
  <c r="DG62" i="9"/>
  <c r="DG66" i="9"/>
  <c r="DG70" i="9"/>
  <c r="DG74" i="9"/>
  <c r="DG78" i="9"/>
  <c r="DG82" i="9"/>
  <c r="DG86" i="9"/>
  <c r="DG90" i="9"/>
  <c r="DG94" i="9"/>
  <c r="DG30" i="9"/>
  <c r="DG39" i="9"/>
  <c r="DG51" i="9"/>
  <c r="DG57" i="9"/>
  <c r="DG65" i="9"/>
  <c r="DG69" i="9"/>
  <c r="DG73" i="9"/>
  <c r="DG77" i="9"/>
  <c r="DG81" i="9"/>
  <c r="DG85" i="9"/>
  <c r="DG89" i="9"/>
  <c r="DG93" i="9"/>
  <c r="DG97" i="9"/>
  <c r="DG44" i="9"/>
  <c r="DG53" i="9"/>
  <c r="DG67" i="9"/>
  <c r="DG75" i="9"/>
  <c r="DG83" i="9"/>
  <c r="DG23" i="9"/>
  <c r="DG58" i="9"/>
  <c r="DG61" i="9"/>
  <c r="DG71" i="9"/>
  <c r="DG91" i="9"/>
  <c r="DG95" i="9"/>
  <c r="DG96" i="9"/>
  <c r="DG101" i="9"/>
  <c r="DG105" i="9"/>
  <c r="DG109" i="9"/>
  <c r="DG113" i="9"/>
  <c r="DG117" i="9"/>
  <c r="DG121" i="9"/>
  <c r="DG125" i="9"/>
  <c r="DG63" i="9"/>
  <c r="DG79" i="9"/>
  <c r="DG84" i="9"/>
  <c r="DG92" i="9"/>
  <c r="DG100" i="9"/>
  <c r="DG104" i="9"/>
  <c r="DG108" i="9"/>
  <c r="DG112" i="9"/>
  <c r="DG116" i="9"/>
  <c r="DG120" i="9"/>
  <c r="DG68" i="9"/>
  <c r="DG88" i="9"/>
  <c r="DG98" i="9"/>
  <c r="DG106" i="9"/>
  <c r="DG114" i="9"/>
  <c r="DG72" i="9"/>
  <c r="DG76" i="9"/>
  <c r="DG87" i="9"/>
  <c r="DG99" i="9"/>
  <c r="DG47" i="9"/>
  <c r="DG110" i="9"/>
  <c r="DG118" i="9"/>
  <c r="DG128" i="9"/>
  <c r="DG132" i="9"/>
  <c r="DG136" i="9"/>
  <c r="DG140" i="9"/>
  <c r="DG144" i="9"/>
  <c r="DG148" i="9"/>
  <c r="DG152" i="9"/>
  <c r="DG156" i="9"/>
  <c r="DG160" i="9"/>
  <c r="DG164" i="9"/>
  <c r="DG168" i="9"/>
  <c r="DG172" i="9"/>
  <c r="DG176" i="9"/>
  <c r="DG180" i="9"/>
  <c r="DG184" i="9"/>
  <c r="DG188" i="9"/>
  <c r="DG192" i="9"/>
  <c r="DG196" i="9"/>
  <c r="DG200" i="9"/>
  <c r="DG80" i="9"/>
  <c r="DG107" i="9"/>
  <c r="DG119" i="9"/>
  <c r="DG122" i="9"/>
  <c r="DG123" i="9"/>
  <c r="DG124" i="9"/>
  <c r="DG131" i="9"/>
  <c r="DG135" i="9"/>
  <c r="DG139" i="9"/>
  <c r="DG143" i="9"/>
  <c r="DG147" i="9"/>
  <c r="DG151" i="9"/>
  <c r="DG155" i="9"/>
  <c r="DG159" i="9"/>
  <c r="DG163" i="9"/>
  <c r="DG167" i="9"/>
  <c r="DG171" i="9"/>
  <c r="DG175" i="9"/>
  <c r="DG179" i="9"/>
  <c r="DG103" i="9"/>
  <c r="DG111" i="9"/>
  <c r="DG115" i="9"/>
  <c r="DG126" i="9"/>
  <c r="DG130" i="9"/>
  <c r="DG138" i="9"/>
  <c r="DG127" i="9"/>
  <c r="DG134" i="9"/>
  <c r="DG142" i="9"/>
  <c r="DG150" i="9"/>
  <c r="DG102" i="9"/>
  <c r="DG133" i="9"/>
  <c r="DG146" i="9"/>
  <c r="DG157" i="9"/>
  <c r="DG165" i="9"/>
  <c r="DG173" i="9"/>
  <c r="DG193" i="9"/>
  <c r="DG194" i="9"/>
  <c r="DG195" i="9"/>
  <c r="DG205" i="9"/>
  <c r="DG209" i="9"/>
  <c r="DG213" i="9"/>
  <c r="DG217" i="9"/>
  <c r="DG221" i="9"/>
  <c r="DG129" i="9"/>
  <c r="DG154" i="9"/>
  <c r="DG158" i="9"/>
  <c r="DG166" i="9"/>
  <c r="DG174" i="9"/>
  <c r="DG181" i="9"/>
  <c r="DG182" i="9"/>
  <c r="DG183" i="9"/>
  <c r="DG197" i="9"/>
  <c r="DG198" i="9"/>
  <c r="DG199" i="9"/>
  <c r="DG204" i="9"/>
  <c r="DG208" i="9"/>
  <c r="DG212" i="9"/>
  <c r="DG216" i="9"/>
  <c r="DG220" i="9"/>
  <c r="DG224" i="9"/>
  <c r="DG228" i="9"/>
  <c r="DG232" i="9"/>
  <c r="DG236" i="9"/>
  <c r="DG240" i="9"/>
  <c r="DG244" i="9"/>
  <c r="DG248" i="9"/>
  <c r="DG252" i="9"/>
  <c r="DG149" i="9"/>
  <c r="DG153" i="9"/>
  <c r="DG162" i="9"/>
  <c r="DG178" i="9"/>
  <c r="DG190" i="9"/>
  <c r="DG206" i="9"/>
  <c r="DG214" i="9"/>
  <c r="DG222" i="9"/>
  <c r="DG137" i="9"/>
  <c r="DG170" i="9"/>
  <c r="DG189" i="9"/>
  <c r="DG191" i="9"/>
  <c r="DG210" i="9"/>
  <c r="DG218" i="9"/>
  <c r="DG223" i="9"/>
  <c r="DG237" i="9"/>
  <c r="DG238" i="9"/>
  <c r="DG239" i="9"/>
  <c r="DG177" i="9"/>
  <c r="DG185" i="9"/>
  <c r="DG202" i="9"/>
  <c r="DG207" i="9"/>
  <c r="DG230" i="9"/>
  <c r="DG233" i="9"/>
  <c r="DG253" i="9"/>
  <c r="DG257" i="9"/>
  <c r="DG261" i="9"/>
  <c r="DG265" i="9"/>
  <c r="DG269" i="9"/>
  <c r="DG273" i="9"/>
  <c r="DG277" i="9"/>
  <c r="DG141" i="9"/>
  <c r="DG145" i="9"/>
  <c r="DG161" i="9"/>
  <c r="DG187" i="9"/>
  <c r="DG215" i="9"/>
  <c r="DG235" i="9"/>
  <c r="DG242" i="9"/>
  <c r="DG245" i="9"/>
  <c r="DG246" i="9"/>
  <c r="DG247" i="9"/>
  <c r="DG255" i="9"/>
  <c r="DG259" i="9"/>
  <c r="DG263" i="9"/>
  <c r="DG267" i="9"/>
  <c r="DG271" i="9"/>
  <c r="DG275" i="9"/>
  <c r="DG279" i="9"/>
  <c r="DG283" i="9"/>
  <c r="DG287" i="9"/>
  <c r="DG291" i="9"/>
  <c r="DG295" i="9"/>
  <c r="DG299" i="9"/>
  <c r="DG303" i="9"/>
  <c r="DG307" i="9"/>
  <c r="DG311" i="9"/>
  <c r="DG169" i="9"/>
  <c r="DG219" i="9"/>
  <c r="DG227" i="9"/>
  <c r="DG231" i="9"/>
  <c r="DG256" i="9"/>
  <c r="DG264" i="9"/>
  <c r="DG272" i="9"/>
  <c r="DG284" i="9"/>
  <c r="DG285" i="9"/>
  <c r="DG286" i="9"/>
  <c r="DG300" i="9"/>
  <c r="DG301" i="9"/>
  <c r="DG302" i="9"/>
  <c r="DG315" i="9"/>
  <c r="DG319" i="9"/>
  <c r="DG323" i="9"/>
  <c r="DG327" i="9"/>
  <c r="DG331" i="9"/>
  <c r="DG335" i="9"/>
  <c r="DG339" i="9"/>
  <c r="DG343" i="9"/>
  <c r="DG347" i="9"/>
  <c r="DG351" i="9"/>
  <c r="DG355" i="9"/>
  <c r="DG359" i="9"/>
  <c r="DG363" i="9"/>
  <c r="DG367" i="9"/>
  <c r="DG371" i="9"/>
  <c r="DG375" i="9"/>
  <c r="DG379" i="9"/>
  <c r="DG383" i="9"/>
  <c r="DG387" i="9"/>
  <c r="DG391" i="9"/>
  <c r="DG395" i="9"/>
  <c r="DG399" i="9"/>
  <c r="DG403" i="9"/>
  <c r="DG407" i="9"/>
  <c r="DG411" i="9"/>
  <c r="DG415" i="9"/>
  <c r="DG419" i="9"/>
  <c r="DG423" i="9"/>
  <c r="DG427" i="9"/>
  <c r="DG431" i="9"/>
  <c r="DG435" i="9"/>
  <c r="DG439" i="9"/>
  <c r="DG443" i="9"/>
  <c r="DG211" i="9"/>
  <c r="DG226" i="9"/>
  <c r="DG250" i="9"/>
  <c r="DG254" i="9"/>
  <c r="DG262" i="9"/>
  <c r="DG270" i="9"/>
  <c r="DG288" i="9"/>
  <c r="DG289" i="9"/>
  <c r="DG290" i="9"/>
  <c r="DG304" i="9"/>
  <c r="DG305" i="9"/>
  <c r="DG306" i="9"/>
  <c r="DG318" i="9"/>
  <c r="DG322" i="9"/>
  <c r="DG326" i="9"/>
  <c r="DG330" i="9"/>
  <c r="DG334" i="9"/>
  <c r="DG338" i="9"/>
  <c r="DG342" i="9"/>
  <c r="DG346" i="9"/>
  <c r="DG350" i="9"/>
  <c r="DG354" i="9"/>
  <c r="DG358" i="9"/>
  <c r="DG362" i="9"/>
  <c r="DG366" i="9"/>
  <c r="DG370" i="9"/>
  <c r="DG201" i="9"/>
  <c r="DG203" i="9"/>
  <c r="DG225" i="9"/>
  <c r="DG234" i="9"/>
  <c r="DG186" i="9"/>
  <c r="DG243" i="9"/>
  <c r="DG251" i="9"/>
  <c r="DG266" i="9"/>
  <c r="DG281" i="9"/>
  <c r="DG296" i="9"/>
  <c r="DG298" i="9"/>
  <c r="DG313" i="9"/>
  <c r="DG316" i="9"/>
  <c r="DG324" i="9"/>
  <c r="DG332" i="9"/>
  <c r="DG340" i="9"/>
  <c r="DG348" i="9"/>
  <c r="DG356" i="9"/>
  <c r="DG364" i="9"/>
  <c r="DG372" i="9"/>
  <c r="DG376" i="9"/>
  <c r="DG377" i="9"/>
  <c r="DG378" i="9"/>
  <c r="DG392" i="9"/>
  <c r="DG393" i="9"/>
  <c r="DG394" i="9"/>
  <c r="DG408" i="9"/>
  <c r="DG409" i="9"/>
  <c r="DG410" i="9"/>
  <c r="DG424" i="9"/>
  <c r="DG425" i="9"/>
  <c r="DG426" i="9"/>
  <c r="DG440" i="9"/>
  <c r="DG441" i="9"/>
  <c r="DG442" i="9"/>
  <c r="DG268" i="9"/>
  <c r="DG278" i="9"/>
  <c r="DG293" i="9"/>
  <c r="DG308" i="9"/>
  <c r="DG310" i="9"/>
  <c r="DG317" i="9"/>
  <c r="DG325" i="9"/>
  <c r="DG333" i="9"/>
  <c r="DG341" i="9"/>
  <c r="DG349" i="9"/>
  <c r="DG357" i="9"/>
  <c r="DG365" i="9"/>
  <c r="DG380" i="9"/>
  <c r="DG381" i="9"/>
  <c r="DG382" i="9"/>
  <c r="DG396" i="9"/>
  <c r="DG397" i="9"/>
  <c r="DG398" i="9"/>
  <c r="DG412" i="9"/>
  <c r="DG413" i="9"/>
  <c r="DG414" i="9"/>
  <c r="DG428" i="9"/>
  <c r="DG429" i="9"/>
  <c r="DG430" i="9"/>
  <c r="DG444" i="9"/>
  <c r="DG448" i="9"/>
  <c r="DG452" i="9"/>
  <c r="DG456" i="9"/>
  <c r="DG460" i="9"/>
  <c r="DG464" i="9"/>
  <c r="DG468" i="9"/>
  <c r="DG472" i="9"/>
  <c r="DG476" i="9"/>
  <c r="DG480" i="9"/>
  <c r="DG484" i="9"/>
  <c r="DG488" i="9"/>
  <c r="DG492" i="9"/>
  <c r="DG496" i="9"/>
  <c r="DG500" i="9"/>
  <c r="DG504" i="9"/>
  <c r="DG508" i="9"/>
  <c r="DG512" i="9"/>
  <c r="DG516" i="9"/>
  <c r="DG520" i="9"/>
  <c r="DG249" i="9"/>
  <c r="DG258" i="9"/>
  <c r="DG282" i="9"/>
  <c r="DG312" i="9"/>
  <c r="DG328" i="9"/>
  <c r="DG344" i="9"/>
  <c r="DG360" i="9"/>
  <c r="DG384" i="9"/>
  <c r="DG386" i="9"/>
  <c r="DG401" i="9"/>
  <c r="DG416" i="9"/>
  <c r="DG418" i="9"/>
  <c r="DG433" i="9"/>
  <c r="DG449" i="9"/>
  <c r="DG450" i="9"/>
  <c r="DG451" i="9"/>
  <c r="DG465" i="9"/>
  <c r="DG466" i="9"/>
  <c r="DG467" i="9"/>
  <c r="DG481" i="9"/>
  <c r="DG482" i="9"/>
  <c r="DG483" i="9"/>
  <c r="DG497" i="9"/>
  <c r="DG498" i="9"/>
  <c r="DG499" i="9"/>
  <c r="DG513" i="9"/>
  <c r="DG514" i="9"/>
  <c r="DG515" i="9"/>
  <c r="DG523" i="9"/>
  <c r="DG527" i="9"/>
  <c r="DG531" i="9"/>
  <c r="DG535" i="9"/>
  <c r="DG539" i="9"/>
  <c r="DG543" i="9"/>
  <c r="DG547" i="9"/>
  <c r="DG551" i="9"/>
  <c r="DG555" i="9"/>
  <c r="DG559" i="9"/>
  <c r="DG563" i="9"/>
  <c r="DG567" i="9"/>
  <c r="DG571" i="9"/>
  <c r="DG575" i="9"/>
  <c r="DG579" i="9"/>
  <c r="DG583" i="9"/>
  <c r="DG587" i="9"/>
  <c r="DG591" i="9"/>
  <c r="DG595" i="9"/>
  <c r="DG599" i="9"/>
  <c r="DG603" i="9"/>
  <c r="DG607" i="9"/>
  <c r="DG611" i="9"/>
  <c r="DG615" i="9"/>
  <c r="DG619" i="9"/>
  <c r="DG623" i="9"/>
  <c r="DG627" i="9"/>
  <c r="DG631" i="9"/>
  <c r="DG635" i="9"/>
  <c r="DG639" i="9"/>
  <c r="DG643" i="9"/>
  <c r="DG647" i="9"/>
  <c r="DG651" i="9"/>
  <c r="DG655" i="9"/>
  <c r="DG659" i="9"/>
  <c r="DG521" i="9"/>
  <c r="DG525" i="9"/>
  <c r="DG529" i="9"/>
  <c r="DG533" i="9"/>
  <c r="DG541" i="9"/>
  <c r="DG545" i="9"/>
  <c r="DG549" i="9"/>
  <c r="DG553" i="9"/>
  <c r="DG557" i="9"/>
  <c r="DG565" i="9"/>
  <c r="DG569" i="9"/>
  <c r="DG573" i="9"/>
  <c r="DG577" i="9"/>
  <c r="DG581" i="9"/>
  <c r="DG589" i="9"/>
  <c r="DG601" i="9"/>
  <c r="DG605" i="9"/>
  <c r="DG609" i="9"/>
  <c r="DG613" i="9"/>
  <c r="DG633" i="9"/>
  <c r="DG637" i="9"/>
  <c r="DG653" i="9"/>
  <c r="DG657" i="9"/>
  <c r="DG438" i="9"/>
  <c r="DG446" i="9"/>
  <c r="DG276" i="9"/>
  <c r="DG294" i="9"/>
  <c r="DG321" i="9"/>
  <c r="DG337" i="9"/>
  <c r="DG353" i="9"/>
  <c r="DG369" i="9"/>
  <c r="DG373" i="9"/>
  <c r="DG388" i="9"/>
  <c r="DG390" i="9"/>
  <c r="DG405" i="9"/>
  <c r="DG420" i="9"/>
  <c r="DG422" i="9"/>
  <c r="DG437" i="9"/>
  <c r="DG453" i="9"/>
  <c r="DG454" i="9"/>
  <c r="DG455" i="9"/>
  <c r="DG469" i="9"/>
  <c r="DG470" i="9"/>
  <c r="DG471" i="9"/>
  <c r="DG485" i="9"/>
  <c r="DG486" i="9"/>
  <c r="DG487" i="9"/>
  <c r="DG501" i="9"/>
  <c r="DG502" i="9"/>
  <c r="DG503" i="9"/>
  <c r="DG517" i="9"/>
  <c r="DG518" i="9"/>
  <c r="DG519" i="9"/>
  <c r="DG522" i="9"/>
  <c r="DG526" i="9"/>
  <c r="DG530" i="9"/>
  <c r="DG534" i="9"/>
  <c r="DG538" i="9"/>
  <c r="DG542" i="9"/>
  <c r="DG546" i="9"/>
  <c r="DG550" i="9"/>
  <c r="DG554" i="9"/>
  <c r="DG558" i="9"/>
  <c r="DG562" i="9"/>
  <c r="DG566" i="9"/>
  <c r="DG570" i="9"/>
  <c r="DG574" i="9"/>
  <c r="DG578" i="9"/>
  <c r="DG582" i="9"/>
  <c r="DG586" i="9"/>
  <c r="DG590" i="9"/>
  <c r="DG594" i="9"/>
  <c r="DG598" i="9"/>
  <c r="DG602" i="9"/>
  <c r="DG606" i="9"/>
  <c r="DG610" i="9"/>
  <c r="DG614" i="9"/>
  <c r="DG618" i="9"/>
  <c r="DG622" i="9"/>
  <c r="DG626" i="9"/>
  <c r="DG630" i="9"/>
  <c r="DG634" i="9"/>
  <c r="DG638" i="9"/>
  <c r="DG642" i="9"/>
  <c r="DG646" i="9"/>
  <c r="DG650" i="9"/>
  <c r="DG654" i="9"/>
  <c r="DG658" i="9"/>
  <c r="DG585" i="9"/>
  <c r="DG649" i="9"/>
  <c r="DG661" i="9"/>
  <c r="DG229" i="9"/>
  <c r="DG241" i="9"/>
  <c r="DG260" i="9"/>
  <c r="DG292" i="9"/>
  <c r="DG309" i="9"/>
  <c r="DG329" i="9"/>
  <c r="DG345" i="9"/>
  <c r="DG361" i="9"/>
  <c r="DG374" i="9"/>
  <c r="DG404" i="9"/>
  <c r="DG436" i="9"/>
  <c r="DG445" i="9"/>
  <c r="DG447" i="9"/>
  <c r="DG274" i="9"/>
  <c r="DG280" i="9"/>
  <c r="DG297" i="9"/>
  <c r="DG314" i="9"/>
  <c r="DG320" i="9"/>
  <c r="DG336" i="9"/>
  <c r="DG352" i="9"/>
  <c r="DG368" i="9"/>
  <c r="DG385" i="9"/>
  <c r="DG400" i="9"/>
  <c r="DG402" i="9"/>
  <c r="DG417" i="9"/>
  <c r="DG432" i="9"/>
  <c r="DG434" i="9"/>
  <c r="DG457" i="9"/>
  <c r="DG458" i="9"/>
  <c r="DG459" i="9"/>
  <c r="DG473" i="9"/>
  <c r="DG474" i="9"/>
  <c r="DG475" i="9"/>
  <c r="DG489" i="9"/>
  <c r="DG490" i="9"/>
  <c r="DG491" i="9"/>
  <c r="DG505" i="9"/>
  <c r="DG506" i="9"/>
  <c r="DG507" i="9"/>
  <c r="DG537" i="9"/>
  <c r="DG561" i="9"/>
  <c r="DG593" i="9"/>
  <c r="DG597" i="9"/>
  <c r="DG617" i="9"/>
  <c r="DG621" i="9"/>
  <c r="DG625" i="9"/>
  <c r="DG629" i="9"/>
  <c r="DG641" i="9"/>
  <c r="DG645" i="9"/>
  <c r="DG389" i="9"/>
  <c r="DG406" i="9"/>
  <c r="DG421" i="9"/>
  <c r="DG463" i="9"/>
  <c r="DG493" i="9"/>
  <c r="DG510" i="9"/>
  <c r="DG524" i="9"/>
  <c r="DG540" i="9"/>
  <c r="DG556" i="9"/>
  <c r="DG572" i="9"/>
  <c r="DG588" i="9"/>
  <c r="DG604" i="9"/>
  <c r="DG620" i="9"/>
  <c r="DG636" i="9"/>
  <c r="DG652" i="9"/>
  <c r="DG592" i="9"/>
  <c r="DG608" i="9"/>
  <c r="DG640" i="9"/>
  <c r="DG462" i="9"/>
  <c r="DG479" i="9"/>
  <c r="DG509" i="9"/>
  <c r="DG536" i="9"/>
  <c r="DG552" i="9"/>
  <c r="DG568" i="9"/>
  <c r="DG584" i="9"/>
  <c r="DG600" i="9"/>
  <c r="DG616" i="9"/>
  <c r="DG632" i="9"/>
  <c r="DG648" i="9"/>
  <c r="DG544" i="9"/>
  <c r="DG461" i="9"/>
  <c r="DG478" i="9"/>
  <c r="DG495" i="9"/>
  <c r="DG532" i="9"/>
  <c r="DG548" i="9"/>
  <c r="DG564" i="9"/>
  <c r="DG580" i="9"/>
  <c r="DG596" i="9"/>
  <c r="DG612" i="9"/>
  <c r="DG628" i="9"/>
  <c r="DG644" i="9"/>
  <c r="DG660" i="9"/>
  <c r="DG477" i="9"/>
  <c r="DG494" i="9"/>
  <c r="DG511" i="9"/>
  <c r="DG528" i="9"/>
  <c r="DG560" i="9"/>
  <c r="DG576" i="9"/>
  <c r="DG624" i="9"/>
  <c r="DG656" i="9"/>
  <c r="AY12" i="9"/>
  <c r="AY16" i="9"/>
  <c r="AY20" i="9"/>
  <c r="AY23" i="9"/>
  <c r="AY28" i="9"/>
  <c r="AY34" i="9"/>
  <c r="AY38" i="9"/>
  <c r="AY40" i="9"/>
  <c r="AY44" i="9"/>
  <c r="AY48" i="9"/>
  <c r="AY52" i="9"/>
  <c r="AY56" i="9"/>
  <c r="AY60" i="9"/>
  <c r="AY64" i="9"/>
  <c r="AY68" i="9"/>
  <c r="AY72" i="9"/>
  <c r="AY76" i="9"/>
  <c r="AY80" i="9"/>
  <c r="AY84" i="9"/>
  <c r="AY88" i="9"/>
  <c r="AY92" i="9"/>
  <c r="AY96" i="9"/>
  <c r="AY100" i="9"/>
  <c r="AY104" i="9"/>
  <c r="AY108" i="9"/>
  <c r="AY112" i="9"/>
  <c r="AY116" i="9"/>
  <c r="AY120" i="9"/>
  <c r="AY124" i="9"/>
  <c r="AY128" i="9"/>
  <c r="AY132" i="9"/>
  <c r="AY136" i="9"/>
  <c r="AY140" i="9"/>
  <c r="AY144" i="9"/>
  <c r="AY148" i="9"/>
  <c r="AY152" i="9"/>
  <c r="AY156" i="9"/>
  <c r="AY160" i="9"/>
  <c r="AY164" i="9"/>
  <c r="AY168" i="9"/>
  <c r="AY172" i="9"/>
  <c r="AY176" i="9"/>
  <c r="AY180" i="9"/>
  <c r="AY184" i="9"/>
  <c r="AY188" i="9"/>
  <c r="AY192" i="9"/>
  <c r="AY196" i="9"/>
  <c r="AY200" i="9"/>
  <c r="AY204" i="9"/>
  <c r="AY208" i="9"/>
  <c r="AY212" i="9"/>
  <c r="AY216" i="9"/>
  <c r="AY220" i="9"/>
  <c r="AY224" i="9"/>
  <c r="AY228" i="9"/>
  <c r="AY232" i="9"/>
  <c r="AY236" i="9"/>
  <c r="AY240" i="9"/>
  <c r="AY244" i="9"/>
  <c r="AY248" i="9"/>
  <c r="AY252" i="9"/>
  <c r="AY256" i="9"/>
  <c r="AY260" i="9"/>
  <c r="AY264" i="9"/>
  <c r="AY268" i="9"/>
  <c r="AY272" i="9"/>
  <c r="AY276" i="9"/>
  <c r="AY280" i="9"/>
  <c r="AY284" i="9"/>
  <c r="AY288" i="9"/>
  <c r="AY292" i="9"/>
  <c r="AY296" i="9"/>
  <c r="AY300" i="9"/>
  <c r="AY304" i="9"/>
  <c r="AY308" i="9"/>
  <c r="AY312" i="9"/>
  <c r="AY316" i="9"/>
  <c r="AY320" i="9"/>
  <c r="AY324" i="9"/>
  <c r="AY328" i="9"/>
  <c r="AY332" i="9"/>
  <c r="AY336" i="9"/>
  <c r="AY340" i="9"/>
  <c r="AY344" i="9"/>
  <c r="AY350" i="9"/>
  <c r="AY354" i="9"/>
  <c r="AY358" i="9"/>
  <c r="AY362" i="9"/>
  <c r="AY366" i="9"/>
  <c r="AY370" i="9"/>
  <c r="AY374" i="9"/>
  <c r="AY378" i="9"/>
  <c r="AY382" i="9"/>
  <c r="AY386" i="9"/>
  <c r="AY390" i="9"/>
  <c r="AY394" i="9"/>
  <c r="AY398" i="9"/>
  <c r="AY402" i="9"/>
  <c r="AY406" i="9"/>
  <c r="AY410" i="9"/>
  <c r="AY346" i="9"/>
  <c r="AY416" i="9"/>
  <c r="AY420" i="9"/>
  <c r="AY424" i="9"/>
  <c r="AY428" i="9"/>
  <c r="AY432" i="9"/>
  <c r="AY436" i="9"/>
  <c r="AY440" i="9"/>
  <c r="AY444" i="9"/>
  <c r="AY448" i="9"/>
  <c r="AY452" i="9"/>
  <c r="AY456" i="9"/>
  <c r="AY460" i="9"/>
  <c r="AY464" i="9"/>
  <c r="AY468" i="9"/>
  <c r="AY472" i="9"/>
  <c r="AY476" i="9"/>
  <c r="AY481" i="9"/>
  <c r="AY485" i="9"/>
  <c r="AY489" i="9"/>
  <c r="AY493" i="9"/>
  <c r="AY497" i="9"/>
  <c r="AY501" i="9"/>
  <c r="AY505" i="9"/>
  <c r="AY509" i="9"/>
  <c r="AY513" i="9"/>
  <c r="AY517" i="9"/>
  <c r="AY521" i="9"/>
  <c r="AY525" i="9"/>
  <c r="AY529" i="9"/>
  <c r="AY533" i="9"/>
  <c r="AY537" i="9"/>
  <c r="AY541" i="9"/>
  <c r="AY545" i="9"/>
  <c r="AY549" i="9"/>
  <c r="AY553" i="9"/>
  <c r="AY557" i="9"/>
  <c r="AY561" i="9"/>
  <c r="AY565" i="9"/>
  <c r="AY569" i="9"/>
  <c r="AY573" i="9"/>
  <c r="AY577" i="9"/>
  <c r="AY581" i="9"/>
  <c r="AY585" i="9"/>
  <c r="AY589" i="9"/>
  <c r="AY593" i="9"/>
  <c r="AY597" i="9"/>
  <c r="AY601" i="9"/>
  <c r="AY605" i="9"/>
  <c r="AY609" i="9"/>
  <c r="AY612" i="9"/>
  <c r="AY616" i="9"/>
  <c r="AY620" i="9"/>
  <c r="AY624" i="9"/>
  <c r="AY628" i="9"/>
  <c r="AY632" i="9"/>
  <c r="AY636" i="9"/>
  <c r="AY644" i="9"/>
  <c r="AY648" i="9"/>
  <c r="AY652" i="9"/>
  <c r="AY656" i="9"/>
  <c r="AY660" i="9"/>
  <c r="AY13" i="9"/>
  <c r="AY17" i="9"/>
  <c r="AY22" i="9"/>
  <c r="AY21" i="9"/>
  <c r="AY32" i="9"/>
  <c r="AY35" i="9"/>
  <c r="AY30" i="9"/>
  <c r="AY41" i="9"/>
  <c r="AY45" i="9"/>
  <c r="AY49" i="9"/>
  <c r="AY53" i="9"/>
  <c r="AY57" i="9"/>
  <c r="AY61" i="9"/>
  <c r="AY65" i="9"/>
  <c r="AY69" i="9"/>
  <c r="AY73" i="9"/>
  <c r="AY77" i="9"/>
  <c r="AY81" i="9"/>
  <c r="AY85" i="9"/>
  <c r="AY89" i="9"/>
  <c r="AY93" i="9"/>
  <c r="AY97" i="9"/>
  <c r="AY101" i="9"/>
  <c r="AY105" i="9"/>
  <c r="AY109" i="9"/>
  <c r="AY113" i="9"/>
  <c r="AY117" i="9"/>
  <c r="AY121" i="9"/>
  <c r="AY125" i="9"/>
  <c r="AY129" i="9"/>
  <c r="AY133" i="9"/>
  <c r="AY137" i="9"/>
  <c r="AY141" i="9"/>
  <c r="AY145" i="9"/>
  <c r="AY149" i="9"/>
  <c r="AY153" i="9"/>
  <c r="AY157" i="9"/>
  <c r="AY161" i="9"/>
  <c r="AY165" i="9"/>
  <c r="AY169" i="9"/>
  <c r="AY173" i="9"/>
  <c r="AY177" i="9"/>
  <c r="AY181" i="9"/>
  <c r="AY185" i="9"/>
  <c r="AY189" i="9"/>
  <c r="AY193" i="9"/>
  <c r="AY197" i="9"/>
  <c r="AY201" i="9"/>
  <c r="AY205" i="9"/>
  <c r="AY209" i="9"/>
  <c r="AY213" i="9"/>
  <c r="AY217" i="9"/>
  <c r="AY221" i="9"/>
  <c r="AY225" i="9"/>
  <c r="AY229" i="9"/>
  <c r="AY233" i="9"/>
  <c r="AY237" i="9"/>
  <c r="AY241" i="9"/>
  <c r="AY245" i="9"/>
  <c r="AY249" i="9"/>
  <c r="AY253" i="9"/>
  <c r="AY257" i="9"/>
  <c r="AY261" i="9"/>
  <c r="AY265" i="9"/>
  <c r="AY269" i="9"/>
  <c r="AY273" i="9"/>
  <c r="AY277" i="9"/>
  <c r="AY281" i="9"/>
  <c r="AY285" i="9"/>
  <c r="AY289" i="9"/>
  <c r="AY293" i="9"/>
  <c r="AY297" i="9"/>
  <c r="AY301" i="9"/>
  <c r="AY305" i="9"/>
  <c r="AY309" i="9"/>
  <c r="AY313" i="9"/>
  <c r="AY317" i="9"/>
  <c r="AY321" i="9"/>
  <c r="AY325" i="9"/>
  <c r="AY329" i="9"/>
  <c r="AY333" i="9"/>
  <c r="AY337" i="9"/>
  <c r="AY341" i="9"/>
  <c r="AY347" i="9"/>
  <c r="AY351" i="9"/>
  <c r="AY355" i="9"/>
  <c r="AY359" i="9"/>
  <c r="AY363" i="9"/>
  <c r="AY367" i="9"/>
  <c r="AY371" i="9"/>
  <c r="AY375" i="9"/>
  <c r="AY379" i="9"/>
  <c r="AY383" i="9"/>
  <c r="AY387" i="9"/>
  <c r="AY391" i="9"/>
  <c r="AY395" i="9"/>
  <c r="AY399" i="9"/>
  <c r="AY403" i="9"/>
  <c r="AY407" i="9"/>
  <c r="AY411" i="9"/>
  <c r="AY413" i="9"/>
  <c r="AY417" i="9"/>
  <c r="AY421" i="9"/>
  <c r="AY425" i="9"/>
  <c r="AY429" i="9"/>
  <c r="AY433" i="9"/>
  <c r="AY437" i="9"/>
  <c r="AY441" i="9"/>
  <c r="AY445" i="9"/>
  <c r="AY449" i="9"/>
  <c r="AY453" i="9"/>
  <c r="AY457" i="9"/>
  <c r="AY461" i="9"/>
  <c r="AY465" i="9"/>
  <c r="AY469" i="9"/>
  <c r="AY473" i="9"/>
  <c r="AY477" i="9"/>
  <c r="AY482" i="9"/>
  <c r="AY486" i="9"/>
  <c r="AY490" i="9"/>
  <c r="AY494" i="9"/>
  <c r="AY498" i="9"/>
  <c r="AY502" i="9"/>
  <c r="AY506" i="9"/>
  <c r="AY510" i="9"/>
  <c r="AY514" i="9"/>
  <c r="AY518" i="9"/>
  <c r="AY522" i="9"/>
  <c r="AY526" i="9"/>
  <c r="AY530" i="9"/>
  <c r="AY534" i="9"/>
  <c r="AY538" i="9"/>
  <c r="AY542" i="9"/>
  <c r="AY546" i="9"/>
  <c r="AY550" i="9"/>
  <c r="AY554" i="9"/>
  <c r="AY558" i="9"/>
  <c r="AY562" i="9"/>
  <c r="AY566" i="9"/>
  <c r="AY570" i="9"/>
  <c r="AY574" i="9"/>
  <c r="AY578" i="9"/>
  <c r="AY582" i="9"/>
  <c r="AY586" i="9"/>
  <c r="AY590" i="9"/>
  <c r="AY594" i="9"/>
  <c r="AY598" i="9"/>
  <c r="AY602" i="9"/>
  <c r="AY606" i="9"/>
  <c r="AY610" i="9"/>
  <c r="AY613" i="9"/>
  <c r="AY617" i="9"/>
  <c r="AY621" i="9"/>
  <c r="AY625" i="9"/>
  <c r="AY629" i="9"/>
  <c r="AY633" i="9"/>
  <c r="AY637" i="9"/>
  <c r="AY641" i="9"/>
  <c r="AY645" i="9"/>
  <c r="AY649" i="9"/>
  <c r="AY653" i="9"/>
  <c r="AY657" i="9"/>
  <c r="AY661" i="9"/>
  <c r="AY642" i="9"/>
  <c r="AY14" i="9"/>
  <c r="AY18" i="9"/>
  <c r="AY24" i="9"/>
  <c r="AY26" i="9"/>
  <c r="AY27" i="9"/>
  <c r="AY36" i="9"/>
  <c r="AY33" i="9"/>
  <c r="AY42" i="9"/>
  <c r="AY46" i="9"/>
  <c r="AY50" i="9"/>
  <c r="AY54" i="9"/>
  <c r="AY58" i="9"/>
  <c r="AY62" i="9"/>
  <c r="AY66" i="9"/>
  <c r="AY70" i="9"/>
  <c r="AY74" i="9"/>
  <c r="AY78" i="9"/>
  <c r="AY82" i="9"/>
  <c r="AY86" i="9"/>
  <c r="AY90" i="9"/>
  <c r="AY94" i="9"/>
  <c r="AY98" i="9"/>
  <c r="AY102" i="9"/>
  <c r="AY106" i="9"/>
  <c r="AY110" i="9"/>
  <c r="AY114" i="9"/>
  <c r="AY118" i="9"/>
  <c r="AY122" i="9"/>
  <c r="AY126" i="9"/>
  <c r="AY130" i="9"/>
  <c r="AY134" i="9"/>
  <c r="AY138" i="9"/>
  <c r="AY142" i="9"/>
  <c r="AY146" i="9"/>
  <c r="AY150" i="9"/>
  <c r="AY154" i="9"/>
  <c r="AY158" i="9"/>
  <c r="AY162" i="9"/>
  <c r="AY166" i="9"/>
  <c r="AY170" i="9"/>
  <c r="AY174" i="9"/>
  <c r="AY178" i="9"/>
  <c r="AY182" i="9"/>
  <c r="AY186" i="9"/>
  <c r="AY190" i="9"/>
  <c r="AY194" i="9"/>
  <c r="AY198" i="9"/>
  <c r="AY202" i="9"/>
  <c r="AY206" i="9"/>
  <c r="AY210" i="9"/>
  <c r="AY214" i="9"/>
  <c r="AY218" i="9"/>
  <c r="AY222" i="9"/>
  <c r="AY226" i="9"/>
  <c r="AY230" i="9"/>
  <c r="AY234" i="9"/>
  <c r="AY238" i="9"/>
  <c r="AY242" i="9"/>
  <c r="AY246" i="9"/>
  <c r="AY250" i="9"/>
  <c r="AY254" i="9"/>
  <c r="AY258" i="9"/>
  <c r="AY262" i="9"/>
  <c r="AY266" i="9"/>
  <c r="AY270" i="9"/>
  <c r="AY274" i="9"/>
  <c r="AY278" i="9"/>
  <c r="AY282" i="9"/>
  <c r="AY286" i="9"/>
  <c r="AY290" i="9"/>
  <c r="AY294" i="9"/>
  <c r="AY298" i="9"/>
  <c r="AY302" i="9"/>
  <c r="AY306" i="9"/>
  <c r="AY310" i="9"/>
  <c r="AY314" i="9"/>
  <c r="AY318" i="9"/>
  <c r="AY322" i="9"/>
  <c r="AY326" i="9"/>
  <c r="AY330" i="9"/>
  <c r="AY334" i="9"/>
  <c r="AY338" i="9"/>
  <c r="AY342" i="9"/>
  <c r="AY348" i="9"/>
  <c r="AY352" i="9"/>
  <c r="AY356" i="9"/>
  <c r="AY360" i="9"/>
  <c r="AY364" i="9"/>
  <c r="AY368" i="9"/>
  <c r="AY372" i="9"/>
  <c r="AY376" i="9"/>
  <c r="AY380" i="9"/>
  <c r="AY384" i="9"/>
  <c r="AY388" i="9"/>
  <c r="AY392" i="9"/>
  <c r="AY396" i="9"/>
  <c r="AY400" i="9"/>
  <c r="AY404" i="9"/>
  <c r="AY408" i="9"/>
  <c r="AY412" i="9"/>
  <c r="AY414" i="9"/>
  <c r="AY418" i="9"/>
  <c r="AY422" i="9"/>
  <c r="AY426" i="9"/>
  <c r="AY430" i="9"/>
  <c r="AY434" i="9"/>
  <c r="AY438" i="9"/>
  <c r="AY442" i="9"/>
  <c r="AY446" i="9"/>
  <c r="AY450" i="9"/>
  <c r="AY454" i="9"/>
  <c r="AY458" i="9"/>
  <c r="AY462" i="9"/>
  <c r="AY466" i="9"/>
  <c r="AY470" i="9"/>
  <c r="AY474" i="9"/>
  <c r="AY479" i="9"/>
  <c r="AY483" i="9"/>
  <c r="AY487" i="9"/>
  <c r="AY491" i="9"/>
  <c r="AY495" i="9"/>
  <c r="AY499" i="9"/>
  <c r="AY503" i="9"/>
  <c r="AY507" i="9"/>
  <c r="AY511" i="9"/>
  <c r="AY515" i="9"/>
  <c r="AY519" i="9"/>
  <c r="AY523" i="9"/>
  <c r="AY527" i="9"/>
  <c r="AY531" i="9"/>
  <c r="AY535" i="9"/>
  <c r="AY539" i="9"/>
  <c r="AY543" i="9"/>
  <c r="AY547" i="9"/>
  <c r="AY551" i="9"/>
  <c r="AY555" i="9"/>
  <c r="AY559" i="9"/>
  <c r="AY563" i="9"/>
  <c r="AY567" i="9"/>
  <c r="AY571" i="9"/>
  <c r="AY575" i="9"/>
  <c r="AY579" i="9"/>
  <c r="AY583" i="9"/>
  <c r="AY587" i="9"/>
  <c r="AY591" i="9"/>
  <c r="AY595" i="9"/>
  <c r="AY599" i="9"/>
  <c r="AY603" i="9"/>
  <c r="AY607" i="9"/>
  <c r="AY611" i="9"/>
  <c r="AY614" i="9"/>
  <c r="AY618" i="9"/>
  <c r="AY622" i="9"/>
  <c r="AY626" i="9"/>
  <c r="AY630" i="9"/>
  <c r="AY634" i="9"/>
  <c r="AY638" i="9"/>
  <c r="AY646" i="9"/>
  <c r="AY650" i="9"/>
  <c r="AY654" i="9"/>
  <c r="AY658" i="9"/>
  <c r="AY15" i="9"/>
  <c r="AY19" i="9"/>
  <c r="AY25" i="9"/>
  <c r="AY29" i="9"/>
  <c r="AY31" i="9"/>
  <c r="AY37" i="9"/>
  <c r="AY39" i="9"/>
  <c r="AY43" i="9"/>
  <c r="AY47" i="9"/>
  <c r="AY51" i="9"/>
  <c r="AY55" i="9"/>
  <c r="AY59" i="9"/>
  <c r="AY63" i="9"/>
  <c r="AY67" i="9"/>
  <c r="AY71" i="9"/>
  <c r="AY75" i="9"/>
  <c r="AY79" i="9"/>
  <c r="AY83" i="9"/>
  <c r="AY87" i="9"/>
  <c r="AY91" i="9"/>
  <c r="AY95" i="9"/>
  <c r="AY99" i="9"/>
  <c r="AY103" i="9"/>
  <c r="AY107" i="9"/>
  <c r="AY111" i="9"/>
  <c r="AY115" i="9"/>
  <c r="AY119" i="9"/>
  <c r="AY123" i="9"/>
  <c r="AY127" i="9"/>
  <c r="AY131" i="9"/>
  <c r="AY135" i="9"/>
  <c r="AY139" i="9"/>
  <c r="AY143" i="9"/>
  <c r="AY147" i="9"/>
  <c r="AY151" i="9"/>
  <c r="AY155" i="9"/>
  <c r="AY159" i="9"/>
  <c r="AY163" i="9"/>
  <c r="AY167" i="9"/>
  <c r="AY171" i="9"/>
  <c r="AY175" i="9"/>
  <c r="AY179" i="9"/>
  <c r="AY183" i="9"/>
  <c r="AY187" i="9"/>
  <c r="AY191" i="9"/>
  <c r="AY195" i="9"/>
  <c r="AY199" i="9"/>
  <c r="AY203" i="9"/>
  <c r="AY207" i="9"/>
  <c r="AY211" i="9"/>
  <c r="AY215" i="9"/>
  <c r="AY219" i="9"/>
  <c r="AY223" i="9"/>
  <c r="AY227" i="9"/>
  <c r="AY231" i="9"/>
  <c r="AY235" i="9"/>
  <c r="AY239" i="9"/>
  <c r="AY243" i="9"/>
  <c r="AY247" i="9"/>
  <c r="AY251" i="9"/>
  <c r="AY255" i="9"/>
  <c r="AY259" i="9"/>
  <c r="AY263" i="9"/>
  <c r="AY267" i="9"/>
  <c r="AY271" i="9"/>
  <c r="AY275" i="9"/>
  <c r="AY279" i="9"/>
  <c r="AY283" i="9"/>
  <c r="AY287" i="9"/>
  <c r="AY291" i="9"/>
  <c r="AY295" i="9"/>
  <c r="AY299" i="9"/>
  <c r="AY303" i="9"/>
  <c r="AY307" i="9"/>
  <c r="AY311" i="9"/>
  <c r="AY315" i="9"/>
  <c r="AY319" i="9"/>
  <c r="AY323" i="9"/>
  <c r="AY327" i="9"/>
  <c r="AY331" i="9"/>
  <c r="AY335" i="9"/>
  <c r="AY339" i="9"/>
  <c r="AY343" i="9"/>
  <c r="AY349" i="9"/>
  <c r="AY353" i="9"/>
  <c r="AY357" i="9"/>
  <c r="AY361" i="9"/>
  <c r="AY365" i="9"/>
  <c r="AY369" i="9"/>
  <c r="AY373" i="9"/>
  <c r="AY377" i="9"/>
  <c r="AY381" i="9"/>
  <c r="AY385" i="9"/>
  <c r="AY389" i="9"/>
  <c r="AY393" i="9"/>
  <c r="AY397" i="9"/>
  <c r="AY401" i="9"/>
  <c r="AY405" i="9"/>
  <c r="AY409" i="9"/>
  <c r="AY345" i="9"/>
  <c r="AY415" i="9"/>
  <c r="AY419" i="9"/>
  <c r="AY423" i="9"/>
  <c r="AY427" i="9"/>
  <c r="AY431" i="9"/>
  <c r="AY435" i="9"/>
  <c r="AY439" i="9"/>
  <c r="AY443" i="9"/>
  <c r="AY447" i="9"/>
  <c r="AY451" i="9"/>
  <c r="AY455" i="9"/>
  <c r="AY459" i="9"/>
  <c r="AY463" i="9"/>
  <c r="AY467" i="9"/>
  <c r="AY471" i="9"/>
  <c r="AY475" i="9"/>
  <c r="AY480" i="9"/>
  <c r="AY484" i="9"/>
  <c r="AY488" i="9"/>
  <c r="AY492" i="9"/>
  <c r="AY496" i="9"/>
  <c r="AY500" i="9"/>
  <c r="AY504" i="9"/>
  <c r="AY508" i="9"/>
  <c r="AY512" i="9"/>
  <c r="AY516" i="9"/>
  <c r="AY520" i="9"/>
  <c r="AY524" i="9"/>
  <c r="AY528" i="9"/>
  <c r="AY532" i="9"/>
  <c r="AY536" i="9"/>
  <c r="AY540" i="9"/>
  <c r="AY544" i="9"/>
  <c r="AY548" i="9"/>
  <c r="AY552" i="9"/>
  <c r="AY556" i="9"/>
  <c r="AY560" i="9"/>
  <c r="AY564" i="9"/>
  <c r="AY568" i="9"/>
  <c r="AY572" i="9"/>
  <c r="AY576" i="9"/>
  <c r="AY580" i="9"/>
  <c r="AY584" i="9"/>
  <c r="AY588" i="9"/>
  <c r="AY592" i="9"/>
  <c r="AY596" i="9"/>
  <c r="AY600" i="9"/>
  <c r="AY604" i="9"/>
  <c r="AY608" i="9"/>
  <c r="AY478" i="9"/>
  <c r="AY615" i="9"/>
  <c r="AY619" i="9"/>
  <c r="AY623" i="9"/>
  <c r="AY627" i="9"/>
  <c r="AY631" i="9"/>
  <c r="AY635" i="9"/>
  <c r="AY639" i="9"/>
  <c r="AY643" i="9"/>
  <c r="AY647" i="9"/>
  <c r="AY651" i="9"/>
  <c r="AY655" i="9"/>
  <c r="AY659" i="9"/>
  <c r="AY640" i="9"/>
  <c r="AZ11" i="9"/>
  <c r="BA6" i="9"/>
  <c r="DI6" i="9"/>
  <c r="AZ68" i="6"/>
  <c r="AZ66" i="6"/>
  <c r="AZ54" i="6"/>
  <c r="AZ60" i="6"/>
  <c r="AZ64" i="6"/>
  <c r="AZ58" i="6"/>
  <c r="AZ62" i="6"/>
  <c r="AZ48" i="6"/>
  <c r="AZ46" i="6"/>
  <c r="AZ52" i="6"/>
  <c r="AZ44" i="6"/>
  <c r="AZ50" i="6"/>
  <c r="AZ38" i="6"/>
  <c r="AZ30" i="6"/>
  <c r="AZ56" i="6"/>
  <c r="AZ36" i="6"/>
  <c r="AZ28" i="6"/>
  <c r="AZ42" i="6"/>
  <c r="AZ34" i="6"/>
  <c r="AZ26" i="6"/>
  <c r="AZ16" i="6"/>
  <c r="AZ14" i="6"/>
  <c r="AZ22" i="6"/>
  <c r="AZ40" i="6"/>
  <c r="AZ24" i="6"/>
  <c r="AZ20" i="6"/>
  <c r="AZ12" i="6"/>
  <c r="AZ32" i="6"/>
  <c r="AZ18" i="6"/>
  <c r="AZ13" i="6"/>
  <c r="AZ15" i="6"/>
  <c r="AZ17" i="6"/>
  <c r="AZ19" i="6"/>
  <c r="AZ27" i="6"/>
  <c r="AZ29" i="6"/>
  <c r="AZ21" i="6"/>
  <c r="AZ23" i="6"/>
  <c r="AZ25" i="6"/>
  <c r="AZ31" i="6"/>
  <c r="AZ33" i="6"/>
  <c r="AZ35" i="6"/>
  <c r="AZ37" i="6"/>
  <c r="AZ39" i="6"/>
  <c r="AZ41" i="6"/>
  <c r="AZ43" i="6"/>
  <c r="AZ45" i="6"/>
  <c r="AZ49" i="6"/>
  <c r="AZ51" i="6"/>
  <c r="AZ53" i="6"/>
  <c r="AZ55" i="6"/>
  <c r="AZ57" i="6"/>
  <c r="AZ59" i="6"/>
  <c r="AZ61" i="6"/>
  <c r="AZ63" i="6"/>
  <c r="AZ65" i="6"/>
  <c r="AZ67" i="6"/>
  <c r="AZ69" i="6"/>
  <c r="AZ70" i="6"/>
  <c r="AZ71" i="6"/>
  <c r="AZ47" i="6"/>
  <c r="AZ72" i="6"/>
  <c r="AZ73" i="6"/>
  <c r="AZ74" i="6"/>
  <c r="AZ75" i="6"/>
  <c r="AZ76" i="6"/>
  <c r="AZ77" i="6"/>
  <c r="AZ78" i="6"/>
  <c r="AZ79" i="6"/>
  <c r="AZ80" i="6"/>
  <c r="AZ81" i="6"/>
  <c r="AZ82" i="6"/>
  <c r="AZ86" i="6"/>
  <c r="AZ87" i="6"/>
  <c r="AZ88" i="6"/>
  <c r="AZ89" i="6"/>
  <c r="AZ90" i="6"/>
  <c r="AZ91" i="6"/>
  <c r="AZ92" i="6"/>
  <c r="AZ93" i="6"/>
  <c r="AZ94" i="6"/>
  <c r="AZ95" i="6"/>
  <c r="AZ96" i="6"/>
  <c r="AZ97" i="6"/>
  <c r="AZ98" i="6"/>
  <c r="AZ99" i="6"/>
  <c r="AZ100" i="6"/>
  <c r="AZ101" i="6"/>
  <c r="AZ102" i="6"/>
  <c r="AZ103" i="6"/>
  <c r="AZ104" i="6"/>
  <c r="AZ105" i="6"/>
  <c r="AZ106" i="6"/>
  <c r="AZ107" i="6"/>
  <c r="AZ108" i="6"/>
  <c r="AZ109" i="6"/>
  <c r="AZ110" i="6"/>
  <c r="AZ111" i="6"/>
  <c r="AZ112" i="6"/>
  <c r="AZ113" i="6"/>
  <c r="AZ114" i="6"/>
  <c r="AZ115" i="6"/>
  <c r="AZ116" i="6"/>
  <c r="AZ117" i="6"/>
  <c r="AZ83" i="6"/>
  <c r="AZ84" i="6"/>
  <c r="AZ85" i="6"/>
  <c r="AZ118" i="6"/>
  <c r="AZ119" i="6"/>
  <c r="AZ121" i="6"/>
  <c r="AZ123" i="6"/>
  <c r="AZ125" i="6"/>
  <c r="AZ127" i="6"/>
  <c r="AZ129" i="6"/>
  <c r="AZ131" i="6"/>
  <c r="AZ133" i="6"/>
  <c r="AZ135" i="6"/>
  <c r="AZ137" i="6"/>
  <c r="AZ139" i="6"/>
  <c r="AZ141" i="6"/>
  <c r="AZ143" i="6"/>
  <c r="AZ144" i="6"/>
  <c r="AZ122" i="6"/>
  <c r="AZ130" i="6"/>
  <c r="AZ138" i="6"/>
  <c r="AZ145" i="6"/>
  <c r="AZ147" i="6"/>
  <c r="AZ149" i="6"/>
  <c r="AZ151" i="6"/>
  <c r="AZ153" i="6"/>
  <c r="AZ155" i="6"/>
  <c r="AZ157" i="6"/>
  <c r="AZ159" i="6"/>
  <c r="AZ161" i="6"/>
  <c r="AZ163" i="6"/>
  <c r="AZ165" i="6"/>
  <c r="AZ167" i="6"/>
  <c r="AZ169" i="6"/>
  <c r="AZ170" i="6"/>
  <c r="AZ171" i="6"/>
  <c r="AZ124" i="6"/>
  <c r="AZ132" i="6"/>
  <c r="AZ140" i="6"/>
  <c r="AZ126" i="6"/>
  <c r="AZ134" i="6"/>
  <c r="AZ142" i="6"/>
  <c r="AZ146" i="6"/>
  <c r="AZ148" i="6"/>
  <c r="AZ150" i="6"/>
  <c r="AZ152" i="6"/>
  <c r="AZ154" i="6"/>
  <c r="AZ156" i="6"/>
  <c r="AZ158" i="6"/>
  <c r="AZ160" i="6"/>
  <c r="AZ162" i="6"/>
  <c r="AZ164" i="6"/>
  <c r="AZ166" i="6"/>
  <c r="AZ168" i="6"/>
  <c r="AZ172" i="6"/>
  <c r="AZ173" i="6"/>
  <c r="AZ174" i="6"/>
  <c r="AZ175" i="6"/>
  <c r="AZ176" i="6"/>
  <c r="AZ177" i="6"/>
  <c r="AZ178" i="6"/>
  <c r="AZ179" i="6"/>
  <c r="AZ180" i="6"/>
  <c r="AZ181" i="6"/>
  <c r="AZ182" i="6"/>
  <c r="AZ183" i="6"/>
  <c r="AZ184" i="6"/>
  <c r="AZ185" i="6"/>
  <c r="AZ186" i="6"/>
  <c r="AZ187" i="6"/>
  <c r="AZ188" i="6"/>
  <c r="AZ189" i="6"/>
  <c r="AZ190" i="6"/>
  <c r="AZ191" i="6"/>
  <c r="AZ192" i="6"/>
  <c r="AZ193" i="6"/>
  <c r="AZ194" i="6"/>
  <c r="AZ195" i="6"/>
  <c r="AZ196" i="6"/>
  <c r="AZ197" i="6"/>
  <c r="AZ198" i="6"/>
  <c r="AZ199" i="6"/>
  <c r="AZ200" i="6"/>
  <c r="AZ201" i="6"/>
  <c r="AZ202" i="6"/>
  <c r="AZ203" i="6"/>
  <c r="AZ204" i="6"/>
  <c r="AZ205" i="6"/>
  <c r="AZ206" i="6"/>
  <c r="AZ207" i="6"/>
  <c r="AZ208" i="6"/>
  <c r="AZ209" i="6"/>
  <c r="AZ210" i="6"/>
  <c r="AZ211" i="6"/>
  <c r="AZ212" i="6"/>
  <c r="AZ213" i="6"/>
  <c r="AZ214" i="6"/>
  <c r="AZ215" i="6"/>
  <c r="AZ216" i="6"/>
  <c r="AZ217" i="6"/>
  <c r="AZ218" i="6"/>
  <c r="AZ219" i="6"/>
  <c r="AZ220" i="6"/>
  <c r="AZ221" i="6"/>
  <c r="AZ222" i="6"/>
  <c r="AZ223" i="6"/>
  <c r="AZ224" i="6"/>
  <c r="AZ225" i="6"/>
  <c r="AZ226" i="6"/>
  <c r="AZ227" i="6"/>
  <c r="AZ228" i="6"/>
  <c r="AZ229" i="6"/>
  <c r="AZ230" i="6"/>
  <c r="AZ120" i="6"/>
  <c r="AZ128" i="6"/>
  <c r="AZ276" i="6"/>
  <c r="AZ277" i="6"/>
  <c r="AZ278" i="6"/>
  <c r="AZ279" i="6"/>
  <c r="AZ280" i="6"/>
  <c r="AZ281" i="6"/>
  <c r="AZ282" i="6"/>
  <c r="AZ283" i="6"/>
  <c r="AZ284" i="6"/>
  <c r="AZ285" i="6"/>
  <c r="AZ286" i="6"/>
  <c r="AZ287" i="6"/>
  <c r="AZ288" i="6"/>
  <c r="AZ289" i="6"/>
  <c r="AZ290" i="6"/>
  <c r="AZ291" i="6"/>
  <c r="AZ292" i="6"/>
  <c r="AZ293" i="6"/>
  <c r="AZ294" i="6"/>
  <c r="AZ295" i="6"/>
  <c r="AZ296" i="6"/>
  <c r="AZ297" i="6"/>
  <c r="AZ298" i="6"/>
  <c r="AZ299" i="6"/>
  <c r="AZ300" i="6"/>
  <c r="AZ301" i="6"/>
  <c r="AZ302" i="6"/>
  <c r="AZ303" i="6"/>
  <c r="AZ304" i="6"/>
  <c r="AZ305" i="6"/>
  <c r="AZ306" i="6"/>
  <c r="AZ307" i="6"/>
  <c r="AZ308" i="6"/>
  <c r="AZ309" i="6"/>
  <c r="AZ310" i="6"/>
  <c r="AZ311" i="6"/>
  <c r="AZ312" i="6"/>
  <c r="AZ313" i="6"/>
  <c r="AZ314" i="6"/>
  <c r="AZ231" i="6"/>
  <c r="AZ232" i="6"/>
  <c r="AZ233" i="6"/>
  <c r="AZ234" i="6"/>
  <c r="AZ235" i="6"/>
  <c r="AZ236" i="6"/>
  <c r="AZ237" i="6"/>
  <c r="AZ238" i="6"/>
  <c r="AZ239" i="6"/>
  <c r="AZ240" i="6"/>
  <c r="AZ241" i="6"/>
  <c r="AZ242" i="6"/>
  <c r="AZ243" i="6"/>
  <c r="AZ244" i="6"/>
  <c r="AZ245" i="6"/>
  <c r="AZ246" i="6"/>
  <c r="AZ247" i="6"/>
  <c r="AZ248" i="6"/>
  <c r="AZ249" i="6"/>
  <c r="AZ250" i="6"/>
  <c r="AZ251" i="6"/>
  <c r="AZ252" i="6"/>
  <c r="AZ253" i="6"/>
  <c r="AZ254" i="6"/>
  <c r="AZ255" i="6"/>
  <c r="AZ256" i="6"/>
  <c r="AZ257" i="6"/>
  <c r="AZ258" i="6"/>
  <c r="AZ259" i="6"/>
  <c r="AZ260" i="6"/>
  <c r="AZ261" i="6"/>
  <c r="AZ262" i="6"/>
  <c r="AZ263" i="6"/>
  <c r="AZ264" i="6"/>
  <c r="AZ265" i="6"/>
  <c r="AZ266" i="6"/>
  <c r="AZ267" i="6"/>
  <c r="AZ268" i="6"/>
  <c r="AZ269" i="6"/>
  <c r="AZ270" i="6"/>
  <c r="AZ271" i="6"/>
  <c r="AZ272" i="6"/>
  <c r="AZ273" i="6"/>
  <c r="AZ274" i="6"/>
  <c r="AZ275" i="6"/>
  <c r="AZ136" i="6"/>
  <c r="AZ315" i="6"/>
  <c r="AZ317" i="6"/>
  <c r="AZ319" i="6"/>
  <c r="AZ321" i="6"/>
  <c r="AZ323" i="6"/>
  <c r="AZ324" i="6"/>
  <c r="AZ325" i="6"/>
  <c r="AZ326" i="6"/>
  <c r="AZ327" i="6"/>
  <c r="AZ328" i="6"/>
  <c r="AZ329" i="6"/>
  <c r="AZ330" i="6"/>
  <c r="AZ331" i="6"/>
  <c r="AZ332" i="6"/>
  <c r="AZ333" i="6"/>
  <c r="AZ334" i="6"/>
  <c r="AZ335" i="6"/>
  <c r="AZ336" i="6"/>
  <c r="AZ337" i="6"/>
  <c r="AZ338" i="6"/>
  <c r="AZ339" i="6"/>
  <c r="AZ340" i="6"/>
  <c r="AZ341" i="6"/>
  <c r="AZ342" i="6"/>
  <c r="AZ343" i="6"/>
  <c r="AZ344" i="6"/>
  <c r="AZ345" i="6"/>
  <c r="AZ346" i="6"/>
  <c r="AZ347" i="6"/>
  <c r="AZ348" i="6"/>
  <c r="AZ349" i="6"/>
  <c r="AZ350" i="6"/>
  <c r="AZ351" i="6"/>
  <c r="AZ352" i="6"/>
  <c r="AZ353" i="6"/>
  <c r="AZ354" i="6"/>
  <c r="AZ355" i="6"/>
  <c r="AZ356" i="6"/>
  <c r="AZ357" i="6"/>
  <c r="AZ358" i="6"/>
  <c r="AZ359" i="6"/>
  <c r="AZ360" i="6"/>
  <c r="AZ361" i="6"/>
  <c r="AZ362" i="6"/>
  <c r="AZ363" i="6"/>
  <c r="AZ364" i="6"/>
  <c r="AZ365" i="6"/>
  <c r="AZ316" i="6"/>
  <c r="AZ318" i="6"/>
  <c r="AZ320" i="6"/>
  <c r="AZ322" i="6"/>
  <c r="AZ366" i="6"/>
  <c r="AZ367" i="6"/>
  <c r="AZ368" i="6"/>
  <c r="AZ369" i="6"/>
  <c r="AZ370" i="6"/>
  <c r="AZ371" i="6"/>
  <c r="AZ372" i="6"/>
  <c r="AZ373" i="6"/>
  <c r="AZ374" i="6"/>
  <c r="AZ375" i="6"/>
  <c r="AZ376" i="6"/>
  <c r="AZ377" i="6"/>
  <c r="AZ378" i="6"/>
  <c r="AZ379" i="6"/>
  <c r="AZ380" i="6"/>
  <c r="AZ381" i="6"/>
  <c r="AZ382" i="6"/>
  <c r="AZ383" i="6"/>
  <c r="AZ384" i="6"/>
  <c r="AZ385" i="6"/>
  <c r="AZ386" i="6"/>
  <c r="AZ387" i="6"/>
  <c r="AZ388" i="6"/>
  <c r="AZ389" i="6"/>
  <c r="AZ390" i="6"/>
  <c r="AZ391" i="6"/>
  <c r="AZ392" i="6"/>
  <c r="AZ393" i="6"/>
  <c r="AZ394" i="6"/>
  <c r="AZ395" i="6"/>
  <c r="AZ396" i="6"/>
  <c r="AZ397" i="6"/>
  <c r="AZ398" i="6"/>
  <c r="AZ399" i="6"/>
  <c r="AZ400" i="6"/>
  <c r="AZ401" i="6"/>
  <c r="AZ402" i="6"/>
  <c r="AZ403" i="6"/>
  <c r="AZ404" i="6"/>
  <c r="AZ405" i="6"/>
  <c r="AZ406" i="6"/>
  <c r="AZ407" i="6"/>
  <c r="AZ408" i="6"/>
  <c r="AZ409" i="6"/>
  <c r="AZ410" i="6"/>
  <c r="AZ411" i="6"/>
  <c r="AZ412" i="6"/>
  <c r="AZ413" i="6"/>
  <c r="AZ414" i="6"/>
  <c r="AZ415" i="6"/>
  <c r="AZ416" i="6"/>
  <c r="AZ417" i="6"/>
  <c r="AZ418" i="6"/>
  <c r="AZ419" i="6"/>
  <c r="AZ420" i="6"/>
  <c r="AZ421" i="6"/>
  <c r="AZ422" i="6"/>
  <c r="AZ423" i="6"/>
  <c r="AZ424" i="6"/>
  <c r="AZ426" i="6"/>
  <c r="AZ428" i="6"/>
  <c r="AZ430" i="6"/>
  <c r="AZ432" i="6"/>
  <c r="AZ434" i="6"/>
  <c r="AZ436" i="6"/>
  <c r="AZ438" i="6"/>
  <c r="AZ440" i="6"/>
  <c r="AZ442" i="6"/>
  <c r="AZ444" i="6"/>
  <c r="AZ446" i="6"/>
  <c r="AZ448" i="6"/>
  <c r="AZ450" i="6"/>
  <c r="AZ452" i="6"/>
  <c r="AZ454" i="6"/>
  <c r="AZ456" i="6"/>
  <c r="AZ458" i="6"/>
  <c r="AZ460" i="6"/>
  <c r="AZ462" i="6"/>
  <c r="AZ464" i="6"/>
  <c r="AZ466" i="6"/>
  <c r="AZ468" i="6"/>
  <c r="AZ470" i="6"/>
  <c r="AZ472" i="6"/>
  <c r="AZ474" i="6"/>
  <c r="AZ476" i="6"/>
  <c r="AZ478" i="6"/>
  <c r="AZ480" i="6"/>
  <c r="AZ482" i="6"/>
  <c r="AZ484" i="6"/>
  <c r="AZ486" i="6"/>
  <c r="AZ488" i="6"/>
  <c r="AZ490" i="6"/>
  <c r="AZ492" i="6"/>
  <c r="AZ494" i="6"/>
  <c r="AZ496" i="6"/>
  <c r="AZ498" i="6"/>
  <c r="AZ500" i="6"/>
  <c r="AZ502" i="6"/>
  <c r="AZ504" i="6"/>
  <c r="AZ506" i="6"/>
  <c r="AZ508" i="6"/>
  <c r="AZ537" i="6"/>
  <c r="AZ538" i="6"/>
  <c r="AZ539" i="6"/>
  <c r="AZ540" i="6"/>
  <c r="AZ541" i="6"/>
  <c r="AZ542" i="6"/>
  <c r="AZ543" i="6"/>
  <c r="AZ544" i="6"/>
  <c r="AZ545" i="6"/>
  <c r="AZ546" i="6"/>
  <c r="AZ547" i="6"/>
  <c r="AZ548" i="6"/>
  <c r="AZ549" i="6"/>
  <c r="AZ550" i="6"/>
  <c r="AZ551" i="6"/>
  <c r="AZ552" i="6"/>
  <c r="AZ553" i="6"/>
  <c r="AZ554" i="6"/>
  <c r="AZ555" i="6"/>
  <c r="AZ556" i="6"/>
  <c r="AZ557" i="6"/>
  <c r="AZ558" i="6"/>
  <c r="AZ559" i="6"/>
  <c r="AZ560" i="6"/>
  <c r="AZ561" i="6"/>
  <c r="AZ562" i="6"/>
  <c r="AZ563" i="6"/>
  <c r="AZ564" i="6"/>
  <c r="AZ565" i="6"/>
  <c r="AZ566" i="6"/>
  <c r="AZ567" i="6"/>
  <c r="AZ568" i="6"/>
  <c r="AZ569" i="6"/>
  <c r="AZ570" i="6"/>
  <c r="AZ571" i="6"/>
  <c r="AZ572" i="6"/>
  <c r="AZ573" i="6"/>
  <c r="AZ574" i="6"/>
  <c r="AZ575" i="6"/>
  <c r="AZ576" i="6"/>
  <c r="AZ577" i="6"/>
  <c r="AZ578" i="6"/>
  <c r="AZ579" i="6"/>
  <c r="AZ580" i="6"/>
  <c r="AZ581" i="6"/>
  <c r="AZ582" i="6"/>
  <c r="AZ583" i="6"/>
  <c r="AZ584" i="6"/>
  <c r="AZ585" i="6"/>
  <c r="AZ586" i="6"/>
  <c r="AZ587" i="6"/>
  <c r="AZ588" i="6"/>
  <c r="AZ589" i="6"/>
  <c r="AZ590" i="6"/>
  <c r="AZ591" i="6"/>
  <c r="AZ592" i="6"/>
  <c r="AZ593" i="6"/>
  <c r="AZ594" i="6"/>
  <c r="AZ595" i="6"/>
  <c r="AZ596" i="6"/>
  <c r="AZ597" i="6"/>
  <c r="AZ425" i="6"/>
  <c r="AZ427" i="6"/>
  <c r="AZ429" i="6"/>
  <c r="AZ431" i="6"/>
  <c r="AZ433" i="6"/>
  <c r="AZ435" i="6"/>
  <c r="AZ437" i="6"/>
  <c r="AZ439" i="6"/>
  <c r="AZ441" i="6"/>
  <c r="AZ443" i="6"/>
  <c r="AZ445" i="6"/>
  <c r="AZ447" i="6"/>
  <c r="AZ449" i="6"/>
  <c r="AZ451" i="6"/>
  <c r="AZ453" i="6"/>
  <c r="AZ455" i="6"/>
  <c r="AZ457" i="6"/>
  <c r="AZ459" i="6"/>
  <c r="AZ461" i="6"/>
  <c r="AZ463" i="6"/>
  <c r="AZ465" i="6"/>
  <c r="AZ467" i="6"/>
  <c r="AZ469" i="6"/>
  <c r="AZ471" i="6"/>
  <c r="AZ473" i="6"/>
  <c r="AZ475" i="6"/>
  <c r="AZ477" i="6"/>
  <c r="AZ479" i="6"/>
  <c r="AZ481" i="6"/>
  <c r="AZ483" i="6"/>
  <c r="AZ485" i="6"/>
  <c r="AZ487" i="6"/>
  <c r="AZ489" i="6"/>
  <c r="AZ491" i="6"/>
  <c r="AZ493" i="6"/>
  <c r="AZ495" i="6"/>
  <c r="AZ497" i="6"/>
  <c r="AZ499" i="6"/>
  <c r="AZ501" i="6"/>
  <c r="AZ503" i="6"/>
  <c r="AZ505" i="6"/>
  <c r="AZ507" i="6"/>
  <c r="AZ509" i="6"/>
  <c r="AZ510" i="6"/>
  <c r="AZ511" i="6"/>
  <c r="AZ512" i="6"/>
  <c r="AZ513" i="6"/>
  <c r="AZ514" i="6"/>
  <c r="AZ515" i="6"/>
  <c r="AZ516" i="6"/>
  <c r="AZ517" i="6"/>
  <c r="AZ518" i="6"/>
  <c r="AZ519" i="6"/>
  <c r="AZ520" i="6"/>
  <c r="AZ521" i="6"/>
  <c r="AZ522" i="6"/>
  <c r="AZ523" i="6"/>
  <c r="AZ524" i="6"/>
  <c r="AZ525" i="6"/>
  <c r="AZ526" i="6"/>
  <c r="AZ527" i="6"/>
  <c r="AZ528" i="6"/>
  <c r="AZ529" i="6"/>
  <c r="AZ530" i="6"/>
  <c r="AZ531" i="6"/>
  <c r="AZ532" i="6"/>
  <c r="AZ533" i="6"/>
  <c r="AZ534" i="6"/>
  <c r="AZ535" i="6"/>
  <c r="AZ536" i="6"/>
  <c r="AZ598" i="6"/>
  <c r="AZ600" i="6"/>
  <c r="AZ602" i="6"/>
  <c r="AZ604" i="6"/>
  <c r="AZ605" i="6"/>
  <c r="AZ607" i="6"/>
  <c r="AZ609" i="6"/>
  <c r="AZ611" i="6"/>
  <c r="AZ613" i="6"/>
  <c r="AZ615" i="6"/>
  <c r="AZ616" i="6"/>
  <c r="AZ618" i="6"/>
  <c r="AZ620" i="6"/>
  <c r="AZ621" i="6"/>
  <c r="AZ625" i="6"/>
  <c r="AZ626" i="6"/>
  <c r="AZ632" i="6"/>
  <c r="AZ633" i="6"/>
  <c r="AZ635" i="6"/>
  <c r="AZ637" i="6"/>
  <c r="AZ639" i="6"/>
  <c r="AZ642" i="6"/>
  <c r="AZ647" i="6"/>
  <c r="AZ648" i="6"/>
  <c r="AZ649" i="6"/>
  <c r="AZ650" i="6"/>
  <c r="AZ651" i="6"/>
  <c r="AZ652" i="6"/>
  <c r="AZ653" i="6"/>
  <c r="AZ654" i="6"/>
  <c r="AZ655" i="6"/>
  <c r="AZ656" i="6"/>
  <c r="AZ657" i="6"/>
  <c r="AZ658" i="6"/>
  <c r="AZ659" i="6"/>
  <c r="AZ660" i="6"/>
  <c r="AZ661" i="6"/>
  <c r="AZ640" i="6"/>
  <c r="AZ599" i="6"/>
  <c r="AZ601" i="6"/>
  <c r="AZ603" i="6"/>
  <c r="AZ606" i="6"/>
  <c r="AZ608" i="6"/>
  <c r="AZ610" i="6"/>
  <c r="AZ612" i="6"/>
  <c r="AZ614" i="6"/>
  <c r="AZ617" i="6"/>
  <c r="AZ619" i="6"/>
  <c r="AZ622" i="6"/>
  <c r="AZ623" i="6"/>
  <c r="AZ627" i="6"/>
  <c r="AZ628" i="6"/>
  <c r="AZ630" i="6"/>
  <c r="AZ631" i="6"/>
  <c r="AZ634" i="6"/>
  <c r="AZ636" i="6"/>
  <c r="AZ638" i="6"/>
  <c r="AZ641" i="6"/>
  <c r="AZ643" i="6"/>
  <c r="AZ644" i="6"/>
  <c r="AZ645" i="6"/>
  <c r="AZ646" i="6"/>
  <c r="AZ624" i="6"/>
  <c r="AZ629" i="6"/>
  <c r="BA11" i="6"/>
  <c r="BA7" i="6"/>
  <c r="BA8" i="6"/>
  <c r="BB6" i="6"/>
  <c r="BA7" i="9" l="1"/>
  <c r="BA8" i="9"/>
  <c r="DI7" i="9"/>
  <c r="DI8" i="9"/>
  <c r="DI11" i="9"/>
  <c r="DH15" i="9"/>
  <c r="DH14" i="9"/>
  <c r="DH13" i="9"/>
  <c r="DH17" i="9"/>
  <c r="DH16" i="9"/>
  <c r="DH22" i="9"/>
  <c r="DH26" i="9"/>
  <c r="DH21" i="9"/>
  <c r="DH25" i="9"/>
  <c r="DH24" i="9"/>
  <c r="DH30" i="9"/>
  <c r="DH34" i="9"/>
  <c r="DH12" i="9"/>
  <c r="DH18" i="9"/>
  <c r="DH27" i="9"/>
  <c r="DH29" i="9"/>
  <c r="DH33" i="9"/>
  <c r="DH28" i="9"/>
  <c r="DH35" i="9"/>
  <c r="DH39" i="9"/>
  <c r="DH43" i="9"/>
  <c r="DH47" i="9"/>
  <c r="DH51" i="9"/>
  <c r="DH31" i="9"/>
  <c r="DH38" i="9"/>
  <c r="DH42" i="9"/>
  <c r="DH46" i="9"/>
  <c r="DH20" i="9"/>
  <c r="DH32" i="9"/>
  <c r="DH37" i="9"/>
  <c r="DH45" i="9"/>
  <c r="DH53" i="9"/>
  <c r="DH57" i="9"/>
  <c r="DH61" i="9"/>
  <c r="DH40" i="9"/>
  <c r="DH48" i="9"/>
  <c r="DH52" i="9"/>
  <c r="DH56" i="9"/>
  <c r="DH60" i="9"/>
  <c r="DH59" i="9"/>
  <c r="DH67" i="9"/>
  <c r="DH71" i="9"/>
  <c r="DH75" i="9"/>
  <c r="DH79" i="9"/>
  <c r="DH83" i="9"/>
  <c r="DH87" i="9"/>
  <c r="DH91" i="9"/>
  <c r="DH19" i="9"/>
  <c r="DH36" i="9"/>
  <c r="DH49" i="9"/>
  <c r="DH54" i="9"/>
  <c r="DH62" i="9"/>
  <c r="DH66" i="9"/>
  <c r="DH70" i="9"/>
  <c r="DH74" i="9"/>
  <c r="DH78" i="9"/>
  <c r="DH82" i="9"/>
  <c r="DH86" i="9"/>
  <c r="DH90" i="9"/>
  <c r="DH94" i="9"/>
  <c r="DH44" i="9"/>
  <c r="DH50" i="9"/>
  <c r="DH64" i="9"/>
  <c r="DH72" i="9"/>
  <c r="DH80" i="9"/>
  <c r="DH41" i="9"/>
  <c r="DH55" i="9"/>
  <c r="DH68" i="9"/>
  <c r="DH69" i="9"/>
  <c r="DH73" i="9"/>
  <c r="DH88" i="9"/>
  <c r="DH98" i="9"/>
  <c r="DH102" i="9"/>
  <c r="DH106" i="9"/>
  <c r="DH110" i="9"/>
  <c r="DH114" i="9"/>
  <c r="DH118" i="9"/>
  <c r="DH122" i="9"/>
  <c r="DH126" i="9"/>
  <c r="DH58" i="9"/>
  <c r="DH77" i="9"/>
  <c r="DH81" i="9"/>
  <c r="DH89" i="9"/>
  <c r="DH95" i="9"/>
  <c r="DH96" i="9"/>
  <c r="DH97" i="9"/>
  <c r="DH101" i="9"/>
  <c r="DH105" i="9"/>
  <c r="DH109" i="9"/>
  <c r="DH113" i="9"/>
  <c r="DH117" i="9"/>
  <c r="DH121" i="9"/>
  <c r="DH23" i="9"/>
  <c r="DH85" i="9"/>
  <c r="DH103" i="9"/>
  <c r="DH111" i="9"/>
  <c r="DH63" i="9"/>
  <c r="DH84" i="9"/>
  <c r="DH104" i="9"/>
  <c r="DH92" i="9"/>
  <c r="DH108" i="9"/>
  <c r="DH112" i="9"/>
  <c r="DH129" i="9"/>
  <c r="DH133" i="9"/>
  <c r="DH137" i="9"/>
  <c r="DH141" i="9"/>
  <c r="DH145" i="9"/>
  <c r="DH149" i="9"/>
  <c r="DH153" i="9"/>
  <c r="DH157" i="9"/>
  <c r="DH161" i="9"/>
  <c r="DH165" i="9"/>
  <c r="DH169" i="9"/>
  <c r="DH173" i="9"/>
  <c r="DH177" i="9"/>
  <c r="DH181" i="9"/>
  <c r="DH185" i="9"/>
  <c r="DH189" i="9"/>
  <c r="DH193" i="9"/>
  <c r="DH197" i="9"/>
  <c r="DH201" i="9"/>
  <c r="DH65" i="9"/>
  <c r="DH116" i="9"/>
  <c r="DH128" i="9"/>
  <c r="DH132" i="9"/>
  <c r="DH136" i="9"/>
  <c r="DH140" i="9"/>
  <c r="DH144" i="9"/>
  <c r="DH148" i="9"/>
  <c r="DH152" i="9"/>
  <c r="DH156" i="9"/>
  <c r="DH160" i="9"/>
  <c r="DH164" i="9"/>
  <c r="DH168" i="9"/>
  <c r="DH172" i="9"/>
  <c r="DH176" i="9"/>
  <c r="DH107" i="9"/>
  <c r="DH124" i="9"/>
  <c r="DH135" i="9"/>
  <c r="DH143" i="9"/>
  <c r="DH100" i="9"/>
  <c r="DH119" i="9"/>
  <c r="DH123" i="9"/>
  <c r="DH125" i="9"/>
  <c r="DH131" i="9"/>
  <c r="DH139" i="9"/>
  <c r="DH147" i="9"/>
  <c r="DH155" i="9"/>
  <c r="DH93" i="9"/>
  <c r="DH115" i="9"/>
  <c r="DH120" i="9"/>
  <c r="DH130" i="9"/>
  <c r="DH162" i="9"/>
  <c r="DH170" i="9"/>
  <c r="DH178" i="9"/>
  <c r="DH190" i="9"/>
  <c r="DH191" i="9"/>
  <c r="DH192" i="9"/>
  <c r="DH206" i="9"/>
  <c r="DH210" i="9"/>
  <c r="DH214" i="9"/>
  <c r="DH218" i="9"/>
  <c r="DH222" i="9"/>
  <c r="DH76" i="9"/>
  <c r="DH99" i="9"/>
  <c r="DH127" i="9"/>
  <c r="DH142" i="9"/>
  <c r="DH146" i="9"/>
  <c r="DH150" i="9"/>
  <c r="DH163" i="9"/>
  <c r="DH171" i="9"/>
  <c r="DH179" i="9"/>
  <c r="DH180" i="9"/>
  <c r="DH194" i="9"/>
  <c r="DH195" i="9"/>
  <c r="DH196" i="9"/>
  <c r="DH205" i="9"/>
  <c r="DH209" i="9"/>
  <c r="DH213" i="9"/>
  <c r="DH217" i="9"/>
  <c r="DH221" i="9"/>
  <c r="DH225" i="9"/>
  <c r="DH229" i="9"/>
  <c r="DH233" i="9"/>
  <c r="DH237" i="9"/>
  <c r="DH241" i="9"/>
  <c r="DH245" i="9"/>
  <c r="DH249" i="9"/>
  <c r="DH253" i="9"/>
  <c r="DH134" i="9"/>
  <c r="DH159" i="9"/>
  <c r="DH175" i="9"/>
  <c r="DH186" i="9"/>
  <c r="DH188" i="9"/>
  <c r="DH203" i="9"/>
  <c r="DH211" i="9"/>
  <c r="DH219" i="9"/>
  <c r="DH226" i="9"/>
  <c r="DH227" i="9"/>
  <c r="DH228" i="9"/>
  <c r="DH138" i="9"/>
  <c r="DH151" i="9"/>
  <c r="DH167" i="9"/>
  <c r="DH187" i="9"/>
  <c r="DH202" i="9"/>
  <c r="DH207" i="9"/>
  <c r="DH215" i="9"/>
  <c r="DH234" i="9"/>
  <c r="DH235" i="9"/>
  <c r="DH236" i="9"/>
  <c r="DH158" i="9"/>
  <c r="DH198" i="9"/>
  <c r="DH204" i="9"/>
  <c r="DH220" i="9"/>
  <c r="DH240" i="9"/>
  <c r="DH243" i="9"/>
  <c r="DH250" i="9"/>
  <c r="DH251" i="9"/>
  <c r="DH252" i="9"/>
  <c r="DH254" i="9"/>
  <c r="DH258" i="9"/>
  <c r="DH262" i="9"/>
  <c r="DH266" i="9"/>
  <c r="DH270" i="9"/>
  <c r="DH274" i="9"/>
  <c r="DH154" i="9"/>
  <c r="DH174" i="9"/>
  <c r="DH183" i="9"/>
  <c r="DH200" i="9"/>
  <c r="DH212" i="9"/>
  <c r="DH231" i="9"/>
  <c r="DH238" i="9"/>
  <c r="DH256" i="9"/>
  <c r="DH260" i="9"/>
  <c r="DH264" i="9"/>
  <c r="DH268" i="9"/>
  <c r="DH272" i="9"/>
  <c r="DH276" i="9"/>
  <c r="DH280" i="9"/>
  <c r="DH284" i="9"/>
  <c r="DH288" i="9"/>
  <c r="DH292" i="9"/>
  <c r="DH296" i="9"/>
  <c r="DH300" i="9"/>
  <c r="DH304" i="9"/>
  <c r="DH308" i="9"/>
  <c r="DH312" i="9"/>
  <c r="DH184" i="9"/>
  <c r="DH223" i="9"/>
  <c r="DH230" i="9"/>
  <c r="DH244" i="9"/>
  <c r="DH261" i="9"/>
  <c r="DH269" i="9"/>
  <c r="DH277" i="9"/>
  <c r="DH281" i="9"/>
  <c r="DH282" i="9"/>
  <c r="DH283" i="9"/>
  <c r="DH297" i="9"/>
  <c r="DH298" i="9"/>
  <c r="DH299" i="9"/>
  <c r="DH313" i="9"/>
  <c r="DH314" i="9"/>
  <c r="DH316" i="9"/>
  <c r="DH320" i="9"/>
  <c r="DH324" i="9"/>
  <c r="DH328" i="9"/>
  <c r="DH332" i="9"/>
  <c r="DH336" i="9"/>
  <c r="DH340" i="9"/>
  <c r="DH344" i="9"/>
  <c r="DH348" i="9"/>
  <c r="DH352" i="9"/>
  <c r="DH356" i="9"/>
  <c r="DH360" i="9"/>
  <c r="DH364" i="9"/>
  <c r="DH368" i="9"/>
  <c r="DH372" i="9"/>
  <c r="DH376" i="9"/>
  <c r="DH380" i="9"/>
  <c r="DH384" i="9"/>
  <c r="DH388" i="9"/>
  <c r="DH392" i="9"/>
  <c r="DH396" i="9"/>
  <c r="DH400" i="9"/>
  <c r="DH404" i="9"/>
  <c r="DH408" i="9"/>
  <c r="DH412" i="9"/>
  <c r="DH416" i="9"/>
  <c r="DH420" i="9"/>
  <c r="DH424" i="9"/>
  <c r="DH428" i="9"/>
  <c r="DH432" i="9"/>
  <c r="DH436" i="9"/>
  <c r="DH440" i="9"/>
  <c r="DH444" i="9"/>
  <c r="DH166" i="9"/>
  <c r="DH182" i="9"/>
  <c r="DH232" i="9"/>
  <c r="DH239" i="9"/>
  <c r="DH246" i="9"/>
  <c r="DH248" i="9"/>
  <c r="DH259" i="9"/>
  <c r="DH267" i="9"/>
  <c r="DH275" i="9"/>
  <c r="DH285" i="9"/>
  <c r="DH286" i="9"/>
  <c r="DH287" i="9"/>
  <c r="DH301" i="9"/>
  <c r="DH302" i="9"/>
  <c r="DH303" i="9"/>
  <c r="DH315" i="9"/>
  <c r="DH319" i="9"/>
  <c r="DH323" i="9"/>
  <c r="DH327" i="9"/>
  <c r="DH331" i="9"/>
  <c r="DH335" i="9"/>
  <c r="DH339" i="9"/>
  <c r="DH343" i="9"/>
  <c r="DH347" i="9"/>
  <c r="DH351" i="9"/>
  <c r="DH355" i="9"/>
  <c r="DH359" i="9"/>
  <c r="DH363" i="9"/>
  <c r="DH367" i="9"/>
  <c r="DH371" i="9"/>
  <c r="DH216" i="9"/>
  <c r="DH224" i="9"/>
  <c r="DH242" i="9"/>
  <c r="DH247" i="9"/>
  <c r="DH263" i="9"/>
  <c r="DH279" i="9"/>
  <c r="DH294" i="9"/>
  <c r="DH309" i="9"/>
  <c r="DH311" i="9"/>
  <c r="DH321" i="9"/>
  <c r="DH329" i="9"/>
  <c r="DH337" i="9"/>
  <c r="DH345" i="9"/>
  <c r="DH353" i="9"/>
  <c r="DH361" i="9"/>
  <c r="DH369" i="9"/>
  <c r="DH373" i="9"/>
  <c r="DH374" i="9"/>
  <c r="DH375" i="9"/>
  <c r="DH389" i="9"/>
  <c r="DH390" i="9"/>
  <c r="DH391" i="9"/>
  <c r="DH405" i="9"/>
  <c r="DH406" i="9"/>
  <c r="DH407" i="9"/>
  <c r="DH421" i="9"/>
  <c r="DH422" i="9"/>
  <c r="DH423" i="9"/>
  <c r="DH437" i="9"/>
  <c r="DH438" i="9"/>
  <c r="DH439" i="9"/>
  <c r="DH208" i="9"/>
  <c r="DH265" i="9"/>
  <c r="DH289" i="9"/>
  <c r="DH291" i="9"/>
  <c r="DH306" i="9"/>
  <c r="DH322" i="9"/>
  <c r="DH330" i="9"/>
  <c r="DH338" i="9"/>
  <c r="DH346" i="9"/>
  <c r="DH354" i="9"/>
  <c r="DH362" i="9"/>
  <c r="DH370" i="9"/>
  <c r="DH377" i="9"/>
  <c r="DH378" i="9"/>
  <c r="DH379" i="9"/>
  <c r="DH393" i="9"/>
  <c r="DH394" i="9"/>
  <c r="DH395" i="9"/>
  <c r="DH409" i="9"/>
  <c r="DH410" i="9"/>
  <c r="DH411" i="9"/>
  <c r="DH425" i="9"/>
  <c r="DH426" i="9"/>
  <c r="DH427" i="9"/>
  <c r="DH441" i="9"/>
  <c r="DH442" i="9"/>
  <c r="DH443" i="9"/>
  <c r="DH445" i="9"/>
  <c r="DH449" i="9"/>
  <c r="DH453" i="9"/>
  <c r="DH457" i="9"/>
  <c r="DH461" i="9"/>
  <c r="DH465" i="9"/>
  <c r="DH469" i="9"/>
  <c r="DH473" i="9"/>
  <c r="DH477" i="9"/>
  <c r="DH481" i="9"/>
  <c r="DH485" i="9"/>
  <c r="DH489" i="9"/>
  <c r="DH493" i="9"/>
  <c r="DH497" i="9"/>
  <c r="DH501" i="9"/>
  <c r="DH505" i="9"/>
  <c r="DH509" i="9"/>
  <c r="DH513" i="9"/>
  <c r="DH517" i="9"/>
  <c r="DH521" i="9"/>
  <c r="DH199" i="9"/>
  <c r="DH255" i="9"/>
  <c r="DH257" i="9"/>
  <c r="DH271" i="9"/>
  <c r="DH278" i="9"/>
  <c r="DH295" i="9"/>
  <c r="DH325" i="9"/>
  <c r="DH341" i="9"/>
  <c r="DH357" i="9"/>
  <c r="DH382" i="9"/>
  <c r="DH397" i="9"/>
  <c r="DH399" i="9"/>
  <c r="DH414" i="9"/>
  <c r="DH429" i="9"/>
  <c r="DH431" i="9"/>
  <c r="DH446" i="9"/>
  <c r="DH447" i="9"/>
  <c r="DH448" i="9"/>
  <c r="DH462" i="9"/>
  <c r="DH463" i="9"/>
  <c r="DH464" i="9"/>
  <c r="DH478" i="9"/>
  <c r="DH479" i="9"/>
  <c r="DH480" i="9"/>
  <c r="DH494" i="9"/>
  <c r="DH495" i="9"/>
  <c r="DH496" i="9"/>
  <c r="DH510" i="9"/>
  <c r="DH511" i="9"/>
  <c r="DH512" i="9"/>
  <c r="DH524" i="9"/>
  <c r="DH528" i="9"/>
  <c r="DH532" i="9"/>
  <c r="DH536" i="9"/>
  <c r="DH540" i="9"/>
  <c r="DH544" i="9"/>
  <c r="DH548" i="9"/>
  <c r="DH552" i="9"/>
  <c r="DH556" i="9"/>
  <c r="DH560" i="9"/>
  <c r="DH564" i="9"/>
  <c r="DH568" i="9"/>
  <c r="DH572" i="9"/>
  <c r="DH576" i="9"/>
  <c r="DH580" i="9"/>
  <c r="DH584" i="9"/>
  <c r="DH588" i="9"/>
  <c r="DH592" i="9"/>
  <c r="DH596" i="9"/>
  <c r="DH600" i="9"/>
  <c r="DH604" i="9"/>
  <c r="DH608" i="9"/>
  <c r="DH612" i="9"/>
  <c r="DH616" i="9"/>
  <c r="DH620" i="9"/>
  <c r="DH624" i="9"/>
  <c r="DH628" i="9"/>
  <c r="DH632" i="9"/>
  <c r="DH636" i="9"/>
  <c r="DH640" i="9"/>
  <c r="DH644" i="9"/>
  <c r="DH648" i="9"/>
  <c r="DH652" i="9"/>
  <c r="DH656" i="9"/>
  <c r="DH660" i="9"/>
  <c r="DH454" i="9"/>
  <c r="DH519" i="9"/>
  <c r="DH534" i="9"/>
  <c r="DH542" i="9"/>
  <c r="DH546" i="9"/>
  <c r="DH550" i="9"/>
  <c r="DH562" i="9"/>
  <c r="DH570" i="9"/>
  <c r="DH578" i="9"/>
  <c r="DH582" i="9"/>
  <c r="DH586" i="9"/>
  <c r="DH594" i="9"/>
  <c r="DH598" i="9"/>
  <c r="DH602" i="9"/>
  <c r="DH606" i="9"/>
  <c r="DH610" i="9"/>
  <c r="DH618" i="9"/>
  <c r="DH622" i="9"/>
  <c r="DH638" i="9"/>
  <c r="DH642" i="9"/>
  <c r="DH650" i="9"/>
  <c r="DH654" i="9"/>
  <c r="DH290" i="9"/>
  <c r="DH307" i="9"/>
  <c r="DH318" i="9"/>
  <c r="DH334" i="9"/>
  <c r="DH350" i="9"/>
  <c r="DH366" i="9"/>
  <c r="DH386" i="9"/>
  <c r="DH401" i="9"/>
  <c r="DH403" i="9"/>
  <c r="DH418" i="9"/>
  <c r="DH433" i="9"/>
  <c r="DH435" i="9"/>
  <c r="DH450" i="9"/>
  <c r="DH451" i="9"/>
  <c r="DH452" i="9"/>
  <c r="DH466" i="9"/>
  <c r="DH467" i="9"/>
  <c r="DH468" i="9"/>
  <c r="DH482" i="9"/>
  <c r="DH483" i="9"/>
  <c r="DH484" i="9"/>
  <c r="DH498" i="9"/>
  <c r="DH499" i="9"/>
  <c r="DH500" i="9"/>
  <c r="DH514" i="9"/>
  <c r="DH515" i="9"/>
  <c r="DH516" i="9"/>
  <c r="DH523" i="9"/>
  <c r="DH527" i="9"/>
  <c r="DH531" i="9"/>
  <c r="DH535" i="9"/>
  <c r="DH539" i="9"/>
  <c r="DH543" i="9"/>
  <c r="DH547" i="9"/>
  <c r="DH551" i="9"/>
  <c r="DH555" i="9"/>
  <c r="DH559" i="9"/>
  <c r="DH563" i="9"/>
  <c r="DH567" i="9"/>
  <c r="DH571" i="9"/>
  <c r="DH575" i="9"/>
  <c r="DH579" i="9"/>
  <c r="DH583" i="9"/>
  <c r="DH587" i="9"/>
  <c r="DH591" i="9"/>
  <c r="DH595" i="9"/>
  <c r="DH599" i="9"/>
  <c r="DH603" i="9"/>
  <c r="DH607" i="9"/>
  <c r="DH611" i="9"/>
  <c r="DH615" i="9"/>
  <c r="DH619" i="9"/>
  <c r="DH623" i="9"/>
  <c r="DH627" i="9"/>
  <c r="DH631" i="9"/>
  <c r="DH635" i="9"/>
  <c r="DH639" i="9"/>
  <c r="DH643" i="9"/>
  <c r="DH647" i="9"/>
  <c r="DH651" i="9"/>
  <c r="DH655" i="9"/>
  <c r="DH659" i="9"/>
  <c r="DH634" i="9"/>
  <c r="DH273" i="9"/>
  <c r="DH305" i="9"/>
  <c r="DH326" i="9"/>
  <c r="DH342" i="9"/>
  <c r="DH358" i="9"/>
  <c r="DH385" i="9"/>
  <c r="DH417" i="9"/>
  <c r="DH434" i="9"/>
  <c r="DH293" i="9"/>
  <c r="DH310" i="9"/>
  <c r="DH317" i="9"/>
  <c r="DH333" i="9"/>
  <c r="DH349" i="9"/>
  <c r="DH365" i="9"/>
  <c r="DH381" i="9"/>
  <c r="DH383" i="9"/>
  <c r="DH398" i="9"/>
  <c r="DH413" i="9"/>
  <c r="DH415" i="9"/>
  <c r="DH430" i="9"/>
  <c r="DH455" i="9"/>
  <c r="DH456" i="9"/>
  <c r="DH470" i="9"/>
  <c r="DH471" i="9"/>
  <c r="DH472" i="9"/>
  <c r="DH486" i="9"/>
  <c r="DH487" i="9"/>
  <c r="DH488" i="9"/>
  <c r="DH502" i="9"/>
  <c r="DH503" i="9"/>
  <c r="DH504" i="9"/>
  <c r="DH518" i="9"/>
  <c r="DH520" i="9"/>
  <c r="DH522" i="9"/>
  <c r="DH526" i="9"/>
  <c r="DH530" i="9"/>
  <c r="DH538" i="9"/>
  <c r="DH554" i="9"/>
  <c r="DH558" i="9"/>
  <c r="DH566" i="9"/>
  <c r="DH574" i="9"/>
  <c r="DH590" i="9"/>
  <c r="DH614" i="9"/>
  <c r="DH626" i="9"/>
  <c r="DH630" i="9"/>
  <c r="DH646" i="9"/>
  <c r="DH658" i="9"/>
  <c r="DH387" i="9"/>
  <c r="DH402" i="9"/>
  <c r="DH419" i="9"/>
  <c r="DH459" i="9"/>
  <c r="DH476" i="9"/>
  <c r="DH506" i="9"/>
  <c r="DH537" i="9"/>
  <c r="DH553" i="9"/>
  <c r="DH569" i="9"/>
  <c r="DH585" i="9"/>
  <c r="DH601" i="9"/>
  <c r="DH617" i="9"/>
  <c r="DH633" i="9"/>
  <c r="DH649" i="9"/>
  <c r="DH490" i="9"/>
  <c r="DH637" i="9"/>
  <c r="DH458" i="9"/>
  <c r="DH475" i="9"/>
  <c r="DH492" i="9"/>
  <c r="DH533" i="9"/>
  <c r="DH549" i="9"/>
  <c r="DH565" i="9"/>
  <c r="DH581" i="9"/>
  <c r="DH597" i="9"/>
  <c r="DH613" i="9"/>
  <c r="DH629" i="9"/>
  <c r="DH645" i="9"/>
  <c r="DH661" i="9"/>
  <c r="DH460" i="9"/>
  <c r="DH507" i="9"/>
  <c r="DH525" i="9"/>
  <c r="DH541" i="9"/>
  <c r="DH557" i="9"/>
  <c r="DH653" i="9"/>
  <c r="DH474" i="9"/>
  <c r="DH491" i="9"/>
  <c r="DH508" i="9"/>
  <c r="DH529" i="9"/>
  <c r="DH545" i="9"/>
  <c r="DH561" i="9"/>
  <c r="DH577" i="9"/>
  <c r="DH593" i="9"/>
  <c r="DH609" i="9"/>
  <c r="DH625" i="9"/>
  <c r="DH641" i="9"/>
  <c r="DH657" i="9"/>
  <c r="DH573" i="9"/>
  <c r="DH589" i="9"/>
  <c r="DH605" i="9"/>
  <c r="DH621" i="9"/>
  <c r="AZ12" i="9"/>
  <c r="AZ23" i="9"/>
  <c r="AZ19" i="9"/>
  <c r="AZ28" i="9"/>
  <c r="AZ18" i="9"/>
  <c r="AZ31" i="9"/>
  <c r="AZ36" i="9"/>
  <c r="AZ40" i="9"/>
  <c r="AZ44" i="9"/>
  <c r="AZ48" i="9"/>
  <c r="AZ52" i="9"/>
  <c r="AZ56" i="9"/>
  <c r="AZ60" i="9"/>
  <c r="AZ64" i="9"/>
  <c r="AZ68" i="9"/>
  <c r="AZ74" i="9"/>
  <c r="AZ78" i="9"/>
  <c r="AZ82" i="9"/>
  <c r="AZ86" i="9"/>
  <c r="AZ90" i="9"/>
  <c r="AZ92" i="9"/>
  <c r="AZ96" i="9"/>
  <c r="AZ100" i="9"/>
  <c r="AZ104" i="9"/>
  <c r="AZ108" i="9"/>
  <c r="AZ112" i="9"/>
  <c r="AZ116" i="9"/>
  <c r="AZ120" i="9"/>
  <c r="AZ124" i="9"/>
  <c r="AZ139" i="9"/>
  <c r="AZ143" i="9"/>
  <c r="AZ147" i="9"/>
  <c r="AZ151" i="9"/>
  <c r="AZ155" i="9"/>
  <c r="AZ128" i="9"/>
  <c r="AZ136" i="9"/>
  <c r="AZ133" i="9"/>
  <c r="AZ160" i="9"/>
  <c r="AZ164" i="9"/>
  <c r="AZ168" i="9"/>
  <c r="AZ172" i="9"/>
  <c r="AZ176" i="9"/>
  <c r="AZ180" i="9"/>
  <c r="AZ184" i="9"/>
  <c r="AZ188" i="9"/>
  <c r="AZ192" i="9"/>
  <c r="AZ196" i="9"/>
  <c r="AZ200" i="9"/>
  <c r="AZ204" i="9"/>
  <c r="AZ208" i="9"/>
  <c r="AZ212" i="9"/>
  <c r="AZ216" i="9"/>
  <c r="AZ220" i="9"/>
  <c r="AZ224" i="9"/>
  <c r="AZ228" i="9"/>
  <c r="AZ232" i="9"/>
  <c r="AZ236" i="9"/>
  <c r="AZ240" i="9"/>
  <c r="AZ244" i="9"/>
  <c r="AZ248" i="9"/>
  <c r="AZ252" i="9"/>
  <c r="AZ256" i="9"/>
  <c r="AZ260" i="9"/>
  <c r="AZ264" i="9"/>
  <c r="AZ268" i="9"/>
  <c r="AZ272" i="9"/>
  <c r="AZ276" i="9"/>
  <c r="AZ280" i="9"/>
  <c r="AZ284" i="9"/>
  <c r="AZ288" i="9"/>
  <c r="AZ292" i="9"/>
  <c r="AZ296" i="9"/>
  <c r="AZ300" i="9"/>
  <c r="AZ304" i="9"/>
  <c r="AZ308" i="9"/>
  <c r="AZ312" i="9"/>
  <c r="AZ316" i="9"/>
  <c r="AZ320" i="9"/>
  <c r="AZ324" i="9"/>
  <c r="AZ328" i="9"/>
  <c r="AZ332" i="9"/>
  <c r="AZ336" i="9"/>
  <c r="AZ340" i="9"/>
  <c r="AZ344" i="9"/>
  <c r="AZ348" i="9"/>
  <c r="AZ352" i="9"/>
  <c r="AZ356" i="9"/>
  <c r="AZ360" i="9"/>
  <c r="AZ364" i="9"/>
  <c r="AZ368" i="9"/>
  <c r="AZ372" i="9"/>
  <c r="AZ376" i="9"/>
  <c r="AZ380" i="9"/>
  <c r="AZ384" i="9"/>
  <c r="AZ388" i="9"/>
  <c r="AZ392" i="9"/>
  <c r="AZ396" i="9"/>
  <c r="AZ400" i="9"/>
  <c r="AZ404" i="9"/>
  <c r="AZ408" i="9"/>
  <c r="AZ412" i="9"/>
  <c r="AZ417" i="9"/>
  <c r="AZ421" i="9"/>
  <c r="AZ425" i="9"/>
  <c r="AZ429" i="9"/>
  <c r="AZ433" i="9"/>
  <c r="AZ437" i="9"/>
  <c r="AZ441" i="9"/>
  <c r="AZ445" i="9"/>
  <c r="AZ449" i="9"/>
  <c r="AZ453" i="9"/>
  <c r="AZ457" i="9"/>
  <c r="AZ461" i="9"/>
  <c r="AZ465" i="9"/>
  <c r="AZ469" i="9"/>
  <c r="AZ475" i="9"/>
  <c r="AZ480" i="9"/>
  <c r="AZ484" i="9"/>
  <c r="AZ488" i="9"/>
  <c r="AZ492" i="9"/>
  <c r="AZ496" i="9"/>
  <c r="AZ500" i="9"/>
  <c r="AZ504" i="9"/>
  <c r="AZ508" i="9"/>
  <c r="AZ512" i="9"/>
  <c r="AZ516" i="9"/>
  <c r="AZ520" i="9"/>
  <c r="AZ524" i="9"/>
  <c r="AZ528" i="9"/>
  <c r="AZ532" i="9"/>
  <c r="AZ536" i="9"/>
  <c r="AZ540" i="9"/>
  <c r="AZ544" i="9"/>
  <c r="AZ548" i="9"/>
  <c r="AZ552" i="9"/>
  <c r="AZ556" i="9"/>
  <c r="AZ560" i="9"/>
  <c r="AZ564" i="9"/>
  <c r="AZ568" i="9"/>
  <c r="AZ572" i="9"/>
  <c r="AZ576" i="9"/>
  <c r="AZ580" i="9"/>
  <c r="AZ588" i="9"/>
  <c r="AZ592" i="9"/>
  <c r="AZ596" i="9"/>
  <c r="AZ600" i="9"/>
  <c r="AZ604" i="9"/>
  <c r="AZ608" i="9"/>
  <c r="AZ616" i="9"/>
  <c r="AZ620" i="9"/>
  <c r="AZ628" i="9"/>
  <c r="AZ636" i="9"/>
  <c r="AZ648" i="9"/>
  <c r="AZ13" i="9"/>
  <c r="AZ25" i="9"/>
  <c r="AZ20" i="9"/>
  <c r="AZ30" i="9"/>
  <c r="AZ14" i="9"/>
  <c r="AZ26" i="9"/>
  <c r="AZ37" i="9"/>
  <c r="AZ41" i="9"/>
  <c r="AZ45" i="9"/>
  <c r="AZ49" i="9"/>
  <c r="AZ53" i="9"/>
  <c r="AZ57" i="9"/>
  <c r="AZ61" i="9"/>
  <c r="AZ65" i="9"/>
  <c r="AZ69" i="9"/>
  <c r="AZ75" i="9"/>
  <c r="AZ79" i="9"/>
  <c r="AZ83" i="9"/>
  <c r="AZ87" i="9"/>
  <c r="AZ72" i="9"/>
  <c r="AZ93" i="9"/>
  <c r="AZ97" i="9"/>
  <c r="AZ101" i="9"/>
  <c r="AZ105" i="9"/>
  <c r="AZ109" i="9"/>
  <c r="AZ113" i="9"/>
  <c r="AZ117" i="9"/>
  <c r="AZ121" i="9"/>
  <c r="AZ125" i="9"/>
  <c r="AZ140" i="9"/>
  <c r="AZ144" i="9"/>
  <c r="AZ148" i="9"/>
  <c r="AZ152" i="9"/>
  <c r="AZ156" i="9"/>
  <c r="AZ130" i="9"/>
  <c r="AZ127" i="9"/>
  <c r="AZ135" i="9"/>
  <c r="AZ161" i="9"/>
  <c r="AZ165" i="9"/>
  <c r="AZ169" i="9"/>
  <c r="AZ173" i="9"/>
  <c r="AZ177" i="9"/>
  <c r="AZ181" i="9"/>
  <c r="AZ185" i="9"/>
  <c r="AZ189" i="9"/>
  <c r="AZ193" i="9"/>
  <c r="AZ197" i="9"/>
  <c r="AZ201" i="9"/>
  <c r="AZ205" i="9"/>
  <c r="AZ209" i="9"/>
  <c r="AZ213" i="9"/>
  <c r="AZ217" i="9"/>
  <c r="AZ221" i="9"/>
  <c r="AZ225" i="9"/>
  <c r="AZ229" i="9"/>
  <c r="AZ233" i="9"/>
  <c r="AZ237" i="9"/>
  <c r="AZ241" i="9"/>
  <c r="AZ245" i="9"/>
  <c r="AZ249" i="9"/>
  <c r="AZ253" i="9"/>
  <c r="AZ257" i="9"/>
  <c r="AZ261" i="9"/>
  <c r="AZ265" i="9"/>
  <c r="AZ269" i="9"/>
  <c r="AZ273" i="9"/>
  <c r="AZ277" i="9"/>
  <c r="AZ281" i="9"/>
  <c r="AZ285" i="9"/>
  <c r="AZ289" i="9"/>
  <c r="AZ293" i="9"/>
  <c r="AZ297" i="9"/>
  <c r="AZ301" i="9"/>
  <c r="AZ305" i="9"/>
  <c r="AZ309" i="9"/>
  <c r="AZ313" i="9"/>
  <c r="AZ317" i="9"/>
  <c r="AZ321" i="9"/>
  <c r="AZ325" i="9"/>
  <c r="AZ329" i="9"/>
  <c r="AZ333" i="9"/>
  <c r="AZ337" i="9"/>
  <c r="AZ341" i="9"/>
  <c r="AZ345" i="9"/>
  <c r="AZ349" i="9"/>
  <c r="AZ353" i="9"/>
  <c r="AZ357" i="9"/>
  <c r="AZ361" i="9"/>
  <c r="AZ365" i="9"/>
  <c r="AZ369" i="9"/>
  <c r="AZ373" i="9"/>
  <c r="AZ377" i="9"/>
  <c r="AZ381" i="9"/>
  <c r="AZ385" i="9"/>
  <c r="AZ389" i="9"/>
  <c r="AZ393" i="9"/>
  <c r="AZ397" i="9"/>
  <c r="AZ401" i="9"/>
  <c r="AZ405" i="9"/>
  <c r="AZ409" i="9"/>
  <c r="AZ414" i="9"/>
  <c r="AZ418" i="9"/>
  <c r="AZ422" i="9"/>
  <c r="AZ426" i="9"/>
  <c r="AZ430" i="9"/>
  <c r="AZ434" i="9"/>
  <c r="AZ438" i="9"/>
  <c r="AZ442" i="9"/>
  <c r="AZ446" i="9"/>
  <c r="AZ450" i="9"/>
  <c r="AZ454" i="9"/>
  <c r="AZ458" i="9"/>
  <c r="AZ462" i="9"/>
  <c r="AZ466" i="9"/>
  <c r="AZ470" i="9"/>
  <c r="AZ478" i="9"/>
  <c r="AZ476" i="9"/>
  <c r="AZ481" i="9"/>
  <c r="AZ485" i="9"/>
  <c r="AZ489" i="9"/>
  <c r="AZ493" i="9"/>
  <c r="AZ497" i="9"/>
  <c r="AZ501" i="9"/>
  <c r="AZ505" i="9"/>
  <c r="AZ509" i="9"/>
  <c r="AZ513" i="9"/>
  <c r="AZ517" i="9"/>
  <c r="AZ521" i="9"/>
  <c r="AZ525" i="9"/>
  <c r="AZ529" i="9"/>
  <c r="AZ533" i="9"/>
  <c r="AZ537" i="9"/>
  <c r="AZ541" i="9"/>
  <c r="AZ545" i="9"/>
  <c r="AZ549" i="9"/>
  <c r="AZ553" i="9"/>
  <c r="AZ557" i="9"/>
  <c r="AZ561" i="9"/>
  <c r="AZ565" i="9"/>
  <c r="AZ569" i="9"/>
  <c r="AZ573" i="9"/>
  <c r="AZ577" i="9"/>
  <c r="AZ581" i="9"/>
  <c r="AZ585" i="9"/>
  <c r="AZ589" i="9"/>
  <c r="AZ593" i="9"/>
  <c r="AZ597" i="9"/>
  <c r="AZ601" i="9"/>
  <c r="AZ605" i="9"/>
  <c r="AZ609" i="9"/>
  <c r="AZ613" i="9"/>
  <c r="AZ617" i="9"/>
  <c r="AZ621" i="9"/>
  <c r="AZ625" i="9"/>
  <c r="AZ629" i="9"/>
  <c r="AZ633" i="9"/>
  <c r="AZ637" i="9"/>
  <c r="AZ641" i="9"/>
  <c r="AZ645" i="9"/>
  <c r="AZ649" i="9"/>
  <c r="AZ653" i="9"/>
  <c r="AZ657" i="9"/>
  <c r="AZ661" i="9"/>
  <c r="AZ413" i="9"/>
  <c r="AZ586" i="9"/>
  <c r="AZ610" i="9"/>
  <c r="AZ622" i="9"/>
  <c r="AZ630" i="9"/>
  <c r="AZ638" i="9"/>
  <c r="AZ642" i="9"/>
  <c r="AZ650" i="9"/>
  <c r="AZ654" i="9"/>
  <c r="AZ658" i="9"/>
  <c r="AZ17" i="9"/>
  <c r="AZ16" i="9"/>
  <c r="AZ22" i="9"/>
  <c r="AZ32" i="9"/>
  <c r="AZ27" i="9"/>
  <c r="AZ34" i="9"/>
  <c r="AZ38" i="9"/>
  <c r="AZ42" i="9"/>
  <c r="AZ46" i="9"/>
  <c r="AZ50" i="9"/>
  <c r="AZ55" i="9"/>
  <c r="AZ58" i="9"/>
  <c r="AZ62" i="9"/>
  <c r="AZ66" i="9"/>
  <c r="AZ70" i="9"/>
  <c r="AZ76" i="9"/>
  <c r="AZ80" i="9"/>
  <c r="AZ84" i="9"/>
  <c r="AZ88" i="9"/>
  <c r="AZ73" i="9"/>
  <c r="AZ94" i="9"/>
  <c r="AZ98" i="9"/>
  <c r="AZ102" i="9"/>
  <c r="AZ106" i="9"/>
  <c r="AZ110" i="9"/>
  <c r="AZ114" i="9"/>
  <c r="AZ118" i="9"/>
  <c r="AZ122" i="9"/>
  <c r="AZ137" i="9"/>
  <c r="AZ141" i="9"/>
  <c r="AZ145" i="9"/>
  <c r="AZ149" i="9"/>
  <c r="AZ153" i="9"/>
  <c r="AZ157" i="9"/>
  <c r="AZ132" i="9"/>
  <c r="AZ129" i="9"/>
  <c r="AZ158" i="9"/>
  <c r="AZ162" i="9"/>
  <c r="AZ166" i="9"/>
  <c r="AZ170" i="9"/>
  <c r="AZ174" i="9"/>
  <c r="AZ178" i="9"/>
  <c r="AZ182" i="9"/>
  <c r="AZ186" i="9"/>
  <c r="AZ190" i="9"/>
  <c r="AZ194" i="9"/>
  <c r="AZ198" i="9"/>
  <c r="AZ202" i="9"/>
  <c r="AZ206" i="9"/>
  <c r="AZ210" i="9"/>
  <c r="AZ214" i="9"/>
  <c r="AZ218" i="9"/>
  <c r="AZ222" i="9"/>
  <c r="AZ226" i="9"/>
  <c r="AZ230" i="9"/>
  <c r="AZ234" i="9"/>
  <c r="AZ238" i="9"/>
  <c r="AZ242" i="9"/>
  <c r="AZ246" i="9"/>
  <c r="AZ250" i="9"/>
  <c r="AZ254" i="9"/>
  <c r="AZ258" i="9"/>
  <c r="AZ262" i="9"/>
  <c r="AZ266" i="9"/>
  <c r="AZ270" i="9"/>
  <c r="AZ274" i="9"/>
  <c r="AZ278" i="9"/>
  <c r="AZ282" i="9"/>
  <c r="AZ286" i="9"/>
  <c r="AZ290" i="9"/>
  <c r="AZ294" i="9"/>
  <c r="AZ298" i="9"/>
  <c r="AZ302" i="9"/>
  <c r="AZ306" i="9"/>
  <c r="AZ310" i="9"/>
  <c r="AZ314" i="9"/>
  <c r="AZ318" i="9"/>
  <c r="AZ322" i="9"/>
  <c r="AZ326" i="9"/>
  <c r="AZ330" i="9"/>
  <c r="AZ334" i="9"/>
  <c r="AZ338" i="9"/>
  <c r="AZ342" i="9"/>
  <c r="AZ346" i="9"/>
  <c r="AZ350" i="9"/>
  <c r="AZ354" i="9"/>
  <c r="AZ358" i="9"/>
  <c r="AZ362" i="9"/>
  <c r="AZ366" i="9"/>
  <c r="AZ370" i="9"/>
  <c r="AZ374" i="9"/>
  <c r="AZ378" i="9"/>
  <c r="AZ382" i="9"/>
  <c r="AZ386" i="9"/>
  <c r="AZ390" i="9"/>
  <c r="AZ394" i="9"/>
  <c r="AZ398" i="9"/>
  <c r="AZ402" i="9"/>
  <c r="AZ406" i="9"/>
  <c r="AZ410" i="9"/>
  <c r="AZ415" i="9"/>
  <c r="AZ419" i="9"/>
  <c r="AZ423" i="9"/>
  <c r="AZ427" i="9"/>
  <c r="AZ431" i="9"/>
  <c r="AZ435" i="9"/>
  <c r="AZ439" i="9"/>
  <c r="AZ443" i="9"/>
  <c r="AZ447" i="9"/>
  <c r="AZ451" i="9"/>
  <c r="AZ455" i="9"/>
  <c r="AZ459" i="9"/>
  <c r="AZ463" i="9"/>
  <c r="AZ467" i="9"/>
  <c r="AZ471" i="9"/>
  <c r="AZ477" i="9"/>
  <c r="AZ482" i="9"/>
  <c r="AZ486" i="9"/>
  <c r="AZ490" i="9"/>
  <c r="AZ494" i="9"/>
  <c r="AZ498" i="9"/>
  <c r="AZ502" i="9"/>
  <c r="AZ506" i="9"/>
  <c r="AZ510" i="9"/>
  <c r="AZ514" i="9"/>
  <c r="AZ518" i="9"/>
  <c r="AZ522" i="9"/>
  <c r="AZ526" i="9"/>
  <c r="AZ530" i="9"/>
  <c r="AZ534" i="9"/>
  <c r="AZ538" i="9"/>
  <c r="AZ542" i="9"/>
  <c r="AZ546" i="9"/>
  <c r="AZ550" i="9"/>
  <c r="AZ554" i="9"/>
  <c r="AZ558" i="9"/>
  <c r="AZ562" i="9"/>
  <c r="AZ566" i="9"/>
  <c r="AZ570" i="9"/>
  <c r="AZ574" i="9"/>
  <c r="AZ578" i="9"/>
  <c r="AZ582" i="9"/>
  <c r="AZ590" i="9"/>
  <c r="AZ594" i="9"/>
  <c r="AZ598" i="9"/>
  <c r="AZ602" i="9"/>
  <c r="AZ606" i="9"/>
  <c r="AZ614" i="9"/>
  <c r="AZ618" i="9"/>
  <c r="AZ626" i="9"/>
  <c r="AZ634" i="9"/>
  <c r="AZ646" i="9"/>
  <c r="AZ21" i="9"/>
  <c r="AZ15" i="9"/>
  <c r="AZ24" i="9"/>
  <c r="AZ33" i="9"/>
  <c r="AZ29" i="9"/>
  <c r="AZ35" i="9"/>
  <c r="AZ39" i="9"/>
  <c r="AZ43" i="9"/>
  <c r="AZ47" i="9"/>
  <c r="AZ51" i="9"/>
  <c r="AZ54" i="9"/>
  <c r="AZ59" i="9"/>
  <c r="AZ63" i="9"/>
  <c r="AZ67" i="9"/>
  <c r="AZ71" i="9"/>
  <c r="AZ77" i="9"/>
  <c r="AZ81" i="9"/>
  <c r="AZ85" i="9"/>
  <c r="AZ89" i="9"/>
  <c r="AZ91" i="9"/>
  <c r="AZ95" i="9"/>
  <c r="AZ99" i="9"/>
  <c r="AZ103" i="9"/>
  <c r="AZ107" i="9"/>
  <c r="AZ111" i="9"/>
  <c r="AZ115" i="9"/>
  <c r="AZ119" i="9"/>
  <c r="AZ123" i="9"/>
  <c r="AZ138" i="9"/>
  <c r="AZ142" i="9"/>
  <c r="AZ146" i="9"/>
  <c r="AZ150" i="9"/>
  <c r="AZ154" i="9"/>
  <c r="AZ126" i="9"/>
  <c r="AZ134" i="9"/>
  <c r="AZ131" i="9"/>
  <c r="AZ159" i="9"/>
  <c r="AZ163" i="9"/>
  <c r="AZ167" i="9"/>
  <c r="AZ171" i="9"/>
  <c r="AZ175" i="9"/>
  <c r="AZ179" i="9"/>
  <c r="AZ183" i="9"/>
  <c r="AZ187" i="9"/>
  <c r="AZ191" i="9"/>
  <c r="AZ195" i="9"/>
  <c r="AZ199" i="9"/>
  <c r="AZ203" i="9"/>
  <c r="AZ207" i="9"/>
  <c r="AZ211" i="9"/>
  <c r="AZ215" i="9"/>
  <c r="AZ219" i="9"/>
  <c r="AZ223" i="9"/>
  <c r="AZ227" i="9"/>
  <c r="AZ231" i="9"/>
  <c r="AZ235" i="9"/>
  <c r="AZ239" i="9"/>
  <c r="AZ243" i="9"/>
  <c r="AZ247" i="9"/>
  <c r="AZ251" i="9"/>
  <c r="AZ255" i="9"/>
  <c r="AZ259" i="9"/>
  <c r="AZ263" i="9"/>
  <c r="AZ267" i="9"/>
  <c r="AZ271" i="9"/>
  <c r="AZ275" i="9"/>
  <c r="AZ279" i="9"/>
  <c r="AZ283" i="9"/>
  <c r="AZ287" i="9"/>
  <c r="AZ291" i="9"/>
  <c r="AZ295" i="9"/>
  <c r="AZ299" i="9"/>
  <c r="AZ303" i="9"/>
  <c r="AZ307" i="9"/>
  <c r="AZ311" i="9"/>
  <c r="AZ315" i="9"/>
  <c r="AZ319" i="9"/>
  <c r="AZ323" i="9"/>
  <c r="AZ327" i="9"/>
  <c r="AZ331" i="9"/>
  <c r="AZ335" i="9"/>
  <c r="AZ339" i="9"/>
  <c r="AZ343" i="9"/>
  <c r="AZ347" i="9"/>
  <c r="AZ351" i="9"/>
  <c r="AZ355" i="9"/>
  <c r="AZ359" i="9"/>
  <c r="AZ363" i="9"/>
  <c r="AZ367" i="9"/>
  <c r="AZ371" i="9"/>
  <c r="AZ375" i="9"/>
  <c r="AZ379" i="9"/>
  <c r="AZ383" i="9"/>
  <c r="AZ387" i="9"/>
  <c r="AZ391" i="9"/>
  <c r="AZ395" i="9"/>
  <c r="AZ399" i="9"/>
  <c r="AZ403" i="9"/>
  <c r="AZ407" i="9"/>
  <c r="AZ411" i="9"/>
  <c r="AZ416" i="9"/>
  <c r="AZ420" i="9"/>
  <c r="AZ424" i="9"/>
  <c r="AZ428" i="9"/>
  <c r="AZ432" i="9"/>
  <c r="AZ436" i="9"/>
  <c r="AZ440" i="9"/>
  <c r="AZ444" i="9"/>
  <c r="AZ448" i="9"/>
  <c r="AZ452" i="9"/>
  <c r="AZ456" i="9"/>
  <c r="AZ460" i="9"/>
  <c r="AZ464" i="9"/>
  <c r="AZ468" i="9"/>
  <c r="AZ472" i="9"/>
  <c r="AZ473" i="9"/>
  <c r="AZ479" i="9"/>
  <c r="AZ483" i="9"/>
  <c r="AZ487" i="9"/>
  <c r="AZ491" i="9"/>
  <c r="AZ495" i="9"/>
  <c r="AZ499" i="9"/>
  <c r="AZ503" i="9"/>
  <c r="AZ507" i="9"/>
  <c r="AZ511" i="9"/>
  <c r="AZ515" i="9"/>
  <c r="AZ519" i="9"/>
  <c r="AZ523" i="9"/>
  <c r="AZ527" i="9"/>
  <c r="AZ531" i="9"/>
  <c r="AZ535" i="9"/>
  <c r="AZ539" i="9"/>
  <c r="AZ543" i="9"/>
  <c r="AZ547" i="9"/>
  <c r="AZ551" i="9"/>
  <c r="AZ555" i="9"/>
  <c r="AZ559" i="9"/>
  <c r="AZ563" i="9"/>
  <c r="AZ567" i="9"/>
  <c r="AZ571" i="9"/>
  <c r="AZ575" i="9"/>
  <c r="AZ579" i="9"/>
  <c r="AZ583" i="9"/>
  <c r="AZ587" i="9"/>
  <c r="AZ591" i="9"/>
  <c r="AZ595" i="9"/>
  <c r="AZ599" i="9"/>
  <c r="AZ603" i="9"/>
  <c r="AZ607" i="9"/>
  <c r="AZ611" i="9"/>
  <c r="AZ615" i="9"/>
  <c r="AZ619" i="9"/>
  <c r="AZ623" i="9"/>
  <c r="AZ627" i="9"/>
  <c r="AZ631" i="9"/>
  <c r="AZ635" i="9"/>
  <c r="AZ639" i="9"/>
  <c r="AZ643" i="9"/>
  <c r="AZ647" i="9"/>
  <c r="AZ651" i="9"/>
  <c r="AZ655" i="9"/>
  <c r="AZ659" i="9"/>
  <c r="AZ474" i="9"/>
  <c r="AZ584" i="9"/>
  <c r="AZ612" i="9"/>
  <c r="AZ624" i="9"/>
  <c r="AZ632" i="9"/>
  <c r="AZ640" i="9"/>
  <c r="AZ644" i="9"/>
  <c r="AZ652" i="9"/>
  <c r="AZ656" i="9"/>
  <c r="AZ660" i="9"/>
  <c r="BA11" i="9"/>
  <c r="BB6" i="9"/>
  <c r="DJ6" i="9"/>
  <c r="BA64" i="6"/>
  <c r="BA68" i="6"/>
  <c r="BA60" i="6"/>
  <c r="BA62" i="6"/>
  <c r="BA56" i="6"/>
  <c r="BA54" i="6"/>
  <c r="BA58" i="6"/>
  <c r="BA50" i="6"/>
  <c r="BA42" i="6"/>
  <c r="BA48" i="6"/>
  <c r="BA66" i="6"/>
  <c r="BA46" i="6"/>
  <c r="BA44" i="6"/>
  <c r="BA40" i="6"/>
  <c r="BA32" i="6"/>
  <c r="BA24" i="6"/>
  <c r="BA52" i="6"/>
  <c r="BA38" i="6"/>
  <c r="BA30" i="6"/>
  <c r="BA36" i="6"/>
  <c r="BA28" i="6"/>
  <c r="BA34" i="6"/>
  <c r="BA26" i="6"/>
  <c r="BA18" i="6"/>
  <c r="BA16" i="6"/>
  <c r="BA22" i="6"/>
  <c r="BA14" i="6"/>
  <c r="BA12" i="6"/>
  <c r="BA20" i="6"/>
  <c r="BA13" i="6"/>
  <c r="BA15" i="6"/>
  <c r="BA17" i="6"/>
  <c r="BA31" i="6"/>
  <c r="BA19" i="6"/>
  <c r="BA27" i="6"/>
  <c r="BA29" i="6"/>
  <c r="BA21" i="6"/>
  <c r="BA23" i="6"/>
  <c r="BA25" i="6"/>
  <c r="BA33" i="6"/>
  <c r="BA35" i="6"/>
  <c r="BA37" i="6"/>
  <c r="BA39" i="6"/>
  <c r="BA41" i="6"/>
  <c r="BA43" i="6"/>
  <c r="BA45" i="6"/>
  <c r="BA49" i="6"/>
  <c r="BA51" i="6"/>
  <c r="BA53" i="6"/>
  <c r="BA55" i="6"/>
  <c r="BA57" i="6"/>
  <c r="BA59" i="6"/>
  <c r="BA47" i="6"/>
  <c r="BA61" i="6"/>
  <c r="BA63" i="6"/>
  <c r="BA72" i="6"/>
  <c r="BA73" i="6"/>
  <c r="BA74" i="6"/>
  <c r="BA75" i="6"/>
  <c r="BA76" i="6"/>
  <c r="BA77" i="6"/>
  <c r="BA78" i="6"/>
  <c r="BA79" i="6"/>
  <c r="BA80" i="6"/>
  <c r="BA81" i="6"/>
  <c r="BA82" i="6"/>
  <c r="BA83" i="6"/>
  <c r="BA84" i="6"/>
  <c r="BA85" i="6"/>
  <c r="BA65" i="6"/>
  <c r="BA67" i="6"/>
  <c r="BA69" i="6"/>
  <c r="BA70" i="6"/>
  <c r="BA71" i="6"/>
  <c r="BA86" i="6"/>
  <c r="BA87" i="6"/>
  <c r="BA88" i="6"/>
  <c r="BA89" i="6"/>
  <c r="BA90" i="6"/>
  <c r="BA91" i="6"/>
  <c r="BA92" i="6"/>
  <c r="BA93" i="6"/>
  <c r="BA94" i="6"/>
  <c r="BA95" i="6"/>
  <c r="BA96" i="6"/>
  <c r="BA97" i="6"/>
  <c r="BA98" i="6"/>
  <c r="BA99" i="6"/>
  <c r="BA100" i="6"/>
  <c r="BA101" i="6"/>
  <c r="BA102" i="6"/>
  <c r="BA103" i="6"/>
  <c r="BA104" i="6"/>
  <c r="BA105" i="6"/>
  <c r="BA106" i="6"/>
  <c r="BA107" i="6"/>
  <c r="BA108" i="6"/>
  <c r="BA109" i="6"/>
  <c r="BA110" i="6"/>
  <c r="BA111" i="6"/>
  <c r="BA112" i="6"/>
  <c r="BA113" i="6"/>
  <c r="BA114" i="6"/>
  <c r="BA115" i="6"/>
  <c r="BA116" i="6"/>
  <c r="BA117" i="6"/>
  <c r="BA118" i="6"/>
  <c r="BA119" i="6"/>
  <c r="BA120" i="6"/>
  <c r="BA121" i="6"/>
  <c r="BA122" i="6"/>
  <c r="BA123" i="6"/>
  <c r="BA124" i="6"/>
  <c r="BA125" i="6"/>
  <c r="BA126" i="6"/>
  <c r="BA127" i="6"/>
  <c r="BA128" i="6"/>
  <c r="BA129" i="6"/>
  <c r="BA130" i="6"/>
  <c r="BA131" i="6"/>
  <c r="BA132" i="6"/>
  <c r="BA133" i="6"/>
  <c r="BA134" i="6"/>
  <c r="BA135" i="6"/>
  <c r="BA136" i="6"/>
  <c r="BA137" i="6"/>
  <c r="BA138" i="6"/>
  <c r="BA139" i="6"/>
  <c r="BA140" i="6"/>
  <c r="BA141" i="6"/>
  <c r="BA142" i="6"/>
  <c r="BA143" i="6"/>
  <c r="BA144" i="6"/>
  <c r="BA145" i="6"/>
  <c r="BA146" i="6"/>
  <c r="BA147" i="6"/>
  <c r="BA148" i="6"/>
  <c r="BA149" i="6"/>
  <c r="BA150" i="6"/>
  <c r="BA151" i="6"/>
  <c r="BA152" i="6"/>
  <c r="BA153" i="6"/>
  <c r="BA154" i="6"/>
  <c r="BA155" i="6"/>
  <c r="BA156" i="6"/>
  <c r="BA157" i="6"/>
  <c r="BA158" i="6"/>
  <c r="BA159" i="6"/>
  <c r="BA160" i="6"/>
  <c r="BA161" i="6"/>
  <c r="BA162" i="6"/>
  <c r="BA163" i="6"/>
  <c r="BA164" i="6"/>
  <c r="BA165" i="6"/>
  <c r="BA166" i="6"/>
  <c r="BA167" i="6"/>
  <c r="BA168" i="6"/>
  <c r="BA169" i="6"/>
  <c r="BA170" i="6"/>
  <c r="BA171" i="6"/>
  <c r="BA174" i="6"/>
  <c r="BA176" i="6"/>
  <c r="BA178" i="6"/>
  <c r="BA180" i="6"/>
  <c r="BA182" i="6"/>
  <c r="BA184" i="6"/>
  <c r="BA186" i="6"/>
  <c r="BA188" i="6"/>
  <c r="BA190" i="6"/>
  <c r="BA192" i="6"/>
  <c r="BA194" i="6"/>
  <c r="BA196" i="6"/>
  <c r="BA198" i="6"/>
  <c r="BA200" i="6"/>
  <c r="BA202" i="6"/>
  <c r="BA204" i="6"/>
  <c r="BA206" i="6"/>
  <c r="BA208" i="6"/>
  <c r="BA210" i="6"/>
  <c r="BA212" i="6"/>
  <c r="BA214" i="6"/>
  <c r="BA216" i="6"/>
  <c r="BA218" i="6"/>
  <c r="BA221" i="6"/>
  <c r="BA223" i="6"/>
  <c r="BA225" i="6"/>
  <c r="BA227" i="6"/>
  <c r="BA229" i="6"/>
  <c r="BA172" i="6"/>
  <c r="BA177" i="6"/>
  <c r="BA185" i="6"/>
  <c r="BA193" i="6"/>
  <c r="BA201" i="6"/>
  <c r="BA209" i="6"/>
  <c r="BA217" i="6"/>
  <c r="BA220" i="6"/>
  <c r="BA179" i="6"/>
  <c r="BA187" i="6"/>
  <c r="BA195" i="6"/>
  <c r="BA203" i="6"/>
  <c r="BA211" i="6"/>
  <c r="BA219" i="6"/>
  <c r="BA226" i="6"/>
  <c r="BA230" i="6"/>
  <c r="BA276" i="6"/>
  <c r="BA277" i="6"/>
  <c r="BA278" i="6"/>
  <c r="BA279" i="6"/>
  <c r="BA280" i="6"/>
  <c r="BA281" i="6"/>
  <c r="BA282" i="6"/>
  <c r="BA283" i="6"/>
  <c r="BA284" i="6"/>
  <c r="BA285" i="6"/>
  <c r="BA286" i="6"/>
  <c r="BA287" i="6"/>
  <c r="BA288" i="6"/>
  <c r="BA289" i="6"/>
  <c r="BA290" i="6"/>
  <c r="BA291" i="6"/>
  <c r="BA292" i="6"/>
  <c r="BA293" i="6"/>
  <c r="BA294" i="6"/>
  <c r="BA295" i="6"/>
  <c r="BA296" i="6"/>
  <c r="BA297" i="6"/>
  <c r="BA298" i="6"/>
  <c r="BA299" i="6"/>
  <c r="BA300" i="6"/>
  <c r="BA301" i="6"/>
  <c r="BA302" i="6"/>
  <c r="BA303" i="6"/>
  <c r="BA304" i="6"/>
  <c r="BA305" i="6"/>
  <c r="BA306" i="6"/>
  <c r="BA307" i="6"/>
  <c r="BA308" i="6"/>
  <c r="BA309" i="6"/>
  <c r="BA310" i="6"/>
  <c r="BA311" i="6"/>
  <c r="BA312" i="6"/>
  <c r="BA313" i="6"/>
  <c r="BA314" i="6"/>
  <c r="BA173" i="6"/>
  <c r="BA181" i="6"/>
  <c r="BA189" i="6"/>
  <c r="BA197" i="6"/>
  <c r="BA205" i="6"/>
  <c r="BA213" i="6"/>
  <c r="BA183" i="6"/>
  <c r="BA215" i="6"/>
  <c r="BA222" i="6"/>
  <c r="BA228" i="6"/>
  <c r="BA231" i="6"/>
  <c r="BA235" i="6"/>
  <c r="BA239" i="6"/>
  <c r="BA243" i="6"/>
  <c r="BA247" i="6"/>
  <c r="BA251" i="6"/>
  <c r="BA255" i="6"/>
  <c r="BA259" i="6"/>
  <c r="BA263" i="6"/>
  <c r="BA267" i="6"/>
  <c r="BA271" i="6"/>
  <c r="BA275" i="6"/>
  <c r="BA316" i="6"/>
  <c r="BA318" i="6"/>
  <c r="BA320" i="6"/>
  <c r="BA322" i="6"/>
  <c r="BA191" i="6"/>
  <c r="BA224" i="6"/>
  <c r="BA232" i="6"/>
  <c r="BA236" i="6"/>
  <c r="BA240" i="6"/>
  <c r="BA244" i="6"/>
  <c r="BA248" i="6"/>
  <c r="BA252" i="6"/>
  <c r="BA256" i="6"/>
  <c r="BA260" i="6"/>
  <c r="BA264" i="6"/>
  <c r="BA268" i="6"/>
  <c r="BA272" i="6"/>
  <c r="BA199" i="6"/>
  <c r="BA233" i="6"/>
  <c r="BA237" i="6"/>
  <c r="BA241" i="6"/>
  <c r="BA245" i="6"/>
  <c r="BA249" i="6"/>
  <c r="BA253" i="6"/>
  <c r="BA257" i="6"/>
  <c r="BA261" i="6"/>
  <c r="BA265" i="6"/>
  <c r="BA269" i="6"/>
  <c r="BA273" i="6"/>
  <c r="BA315" i="6"/>
  <c r="BA317" i="6"/>
  <c r="BA319" i="6"/>
  <c r="BA321" i="6"/>
  <c r="BA323" i="6"/>
  <c r="BA324" i="6"/>
  <c r="BA325" i="6"/>
  <c r="BA326" i="6"/>
  <c r="BA327" i="6"/>
  <c r="BA328" i="6"/>
  <c r="BA329" i="6"/>
  <c r="BA330" i="6"/>
  <c r="BA331" i="6"/>
  <c r="BA332" i="6"/>
  <c r="BA333" i="6"/>
  <c r="BA334" i="6"/>
  <c r="BA335" i="6"/>
  <c r="BA336" i="6"/>
  <c r="BA337" i="6"/>
  <c r="BA338" i="6"/>
  <c r="BA339" i="6"/>
  <c r="BA340" i="6"/>
  <c r="BA175" i="6"/>
  <c r="BA207" i="6"/>
  <c r="BA234" i="6"/>
  <c r="BA238" i="6"/>
  <c r="BA242" i="6"/>
  <c r="BA246" i="6"/>
  <c r="BA250" i="6"/>
  <c r="BA254" i="6"/>
  <c r="BA258" i="6"/>
  <c r="BA262" i="6"/>
  <c r="BA266" i="6"/>
  <c r="BA270" i="6"/>
  <c r="BA274" i="6"/>
  <c r="BA366" i="6"/>
  <c r="BA367" i="6"/>
  <c r="BA368" i="6"/>
  <c r="BA369" i="6"/>
  <c r="BA370" i="6"/>
  <c r="BA371" i="6"/>
  <c r="BA372" i="6"/>
  <c r="BA373" i="6"/>
  <c r="BA374" i="6"/>
  <c r="BA375" i="6"/>
  <c r="BA376" i="6"/>
  <c r="BA377" i="6"/>
  <c r="BA378" i="6"/>
  <c r="BA379" i="6"/>
  <c r="BA380" i="6"/>
  <c r="BA381" i="6"/>
  <c r="BA382" i="6"/>
  <c r="BA383" i="6"/>
  <c r="BA384" i="6"/>
  <c r="BA385" i="6"/>
  <c r="BA386" i="6"/>
  <c r="BA387" i="6"/>
  <c r="BA388" i="6"/>
  <c r="BA389" i="6"/>
  <c r="BA390" i="6"/>
  <c r="BA391" i="6"/>
  <c r="BA392" i="6"/>
  <c r="BA393" i="6"/>
  <c r="BA394" i="6"/>
  <c r="BA395" i="6"/>
  <c r="BA396" i="6"/>
  <c r="BA397" i="6"/>
  <c r="BA398" i="6"/>
  <c r="BA399" i="6"/>
  <c r="BA400" i="6"/>
  <c r="BA401" i="6"/>
  <c r="BA402" i="6"/>
  <c r="BA403" i="6"/>
  <c r="BA404" i="6"/>
  <c r="BA405" i="6"/>
  <c r="BA406" i="6"/>
  <c r="BA407" i="6"/>
  <c r="BA408" i="6"/>
  <c r="BA409" i="6"/>
  <c r="BA410" i="6"/>
  <c r="BA411" i="6"/>
  <c r="BA412" i="6"/>
  <c r="BA413" i="6"/>
  <c r="BA414" i="6"/>
  <c r="BA415" i="6"/>
  <c r="BA416" i="6"/>
  <c r="BA417" i="6"/>
  <c r="BA341" i="6"/>
  <c r="BA342" i="6"/>
  <c r="BA343" i="6"/>
  <c r="BA344" i="6"/>
  <c r="BA345" i="6"/>
  <c r="BA346" i="6"/>
  <c r="BA347" i="6"/>
  <c r="BA348" i="6"/>
  <c r="BA349" i="6"/>
  <c r="BA350" i="6"/>
  <c r="BA351" i="6"/>
  <c r="BA352" i="6"/>
  <c r="BA353" i="6"/>
  <c r="BA354" i="6"/>
  <c r="BA355" i="6"/>
  <c r="BA356" i="6"/>
  <c r="BA357" i="6"/>
  <c r="BA358" i="6"/>
  <c r="BA359" i="6"/>
  <c r="BA360" i="6"/>
  <c r="BA361" i="6"/>
  <c r="BA362" i="6"/>
  <c r="BA363" i="6"/>
  <c r="BA364" i="6"/>
  <c r="BA365" i="6"/>
  <c r="BA418" i="6"/>
  <c r="BA420" i="6"/>
  <c r="BA421" i="6"/>
  <c r="BA422" i="6"/>
  <c r="BA423" i="6"/>
  <c r="BA424" i="6"/>
  <c r="BA425" i="6"/>
  <c r="BA426" i="6"/>
  <c r="BA427" i="6"/>
  <c r="BA428" i="6"/>
  <c r="BA429" i="6"/>
  <c r="BA430" i="6"/>
  <c r="BA431" i="6"/>
  <c r="BA432" i="6"/>
  <c r="BA433" i="6"/>
  <c r="BA434" i="6"/>
  <c r="BA435" i="6"/>
  <c r="BA436" i="6"/>
  <c r="BA437" i="6"/>
  <c r="BA438" i="6"/>
  <c r="BA439" i="6"/>
  <c r="BA440" i="6"/>
  <c r="BA441" i="6"/>
  <c r="BA442" i="6"/>
  <c r="BA443" i="6"/>
  <c r="BA444" i="6"/>
  <c r="BA445" i="6"/>
  <c r="BA446" i="6"/>
  <c r="BA447" i="6"/>
  <c r="BA448" i="6"/>
  <c r="BA449" i="6"/>
  <c r="BA450" i="6"/>
  <c r="BA451" i="6"/>
  <c r="BA452" i="6"/>
  <c r="BA453" i="6"/>
  <c r="BA454" i="6"/>
  <c r="BA455" i="6"/>
  <c r="BA456" i="6"/>
  <c r="BA457" i="6"/>
  <c r="BA458" i="6"/>
  <c r="BA459" i="6"/>
  <c r="BA460" i="6"/>
  <c r="BA461" i="6"/>
  <c r="BA462" i="6"/>
  <c r="BA463" i="6"/>
  <c r="BA464" i="6"/>
  <c r="BA465" i="6"/>
  <c r="BA466" i="6"/>
  <c r="BA467" i="6"/>
  <c r="BA468" i="6"/>
  <c r="BA469" i="6"/>
  <c r="BA470" i="6"/>
  <c r="BA471" i="6"/>
  <c r="BA472" i="6"/>
  <c r="BA473" i="6"/>
  <c r="BA474" i="6"/>
  <c r="BA475" i="6"/>
  <c r="BA476" i="6"/>
  <c r="BA477" i="6"/>
  <c r="BA478" i="6"/>
  <c r="BA479" i="6"/>
  <c r="BA480" i="6"/>
  <c r="BA481" i="6"/>
  <c r="BA482" i="6"/>
  <c r="BA483" i="6"/>
  <c r="BA484" i="6"/>
  <c r="BA485" i="6"/>
  <c r="BA486" i="6"/>
  <c r="BA487" i="6"/>
  <c r="BA488" i="6"/>
  <c r="BA489" i="6"/>
  <c r="BA490" i="6"/>
  <c r="BA491" i="6"/>
  <c r="BA492" i="6"/>
  <c r="BA493" i="6"/>
  <c r="BA494" i="6"/>
  <c r="BA495" i="6"/>
  <c r="BA496" i="6"/>
  <c r="BA497" i="6"/>
  <c r="BA498" i="6"/>
  <c r="BA499" i="6"/>
  <c r="BA500" i="6"/>
  <c r="BA501" i="6"/>
  <c r="BA502" i="6"/>
  <c r="BA503" i="6"/>
  <c r="BA504" i="6"/>
  <c r="BA505" i="6"/>
  <c r="BA506" i="6"/>
  <c r="BA507" i="6"/>
  <c r="BA508" i="6"/>
  <c r="BA509" i="6"/>
  <c r="BA510" i="6"/>
  <c r="BA511" i="6"/>
  <c r="BA512" i="6"/>
  <c r="BA513" i="6"/>
  <c r="BA514" i="6"/>
  <c r="BA515" i="6"/>
  <c r="BA516" i="6"/>
  <c r="BA517" i="6"/>
  <c r="BA518" i="6"/>
  <c r="BA519" i="6"/>
  <c r="BA520" i="6"/>
  <c r="BA521" i="6"/>
  <c r="BA522" i="6"/>
  <c r="BA523" i="6"/>
  <c r="BA524" i="6"/>
  <c r="BA525" i="6"/>
  <c r="BA526" i="6"/>
  <c r="BA527" i="6"/>
  <c r="BA528" i="6"/>
  <c r="BA529" i="6"/>
  <c r="BA530" i="6"/>
  <c r="BA531" i="6"/>
  <c r="BA532" i="6"/>
  <c r="BA533" i="6"/>
  <c r="BA534" i="6"/>
  <c r="BA535" i="6"/>
  <c r="BA419" i="6"/>
  <c r="BA537" i="6"/>
  <c r="BA538" i="6"/>
  <c r="BA539" i="6"/>
  <c r="BA540" i="6"/>
  <c r="BA541" i="6"/>
  <c r="BA542" i="6"/>
  <c r="BA543" i="6"/>
  <c r="BA544" i="6"/>
  <c r="BA545" i="6"/>
  <c r="BA546" i="6"/>
  <c r="BA547" i="6"/>
  <c r="BA548" i="6"/>
  <c r="BA549" i="6"/>
  <c r="BA550" i="6"/>
  <c r="BA551" i="6"/>
  <c r="BA552" i="6"/>
  <c r="BA553" i="6"/>
  <c r="BA554" i="6"/>
  <c r="BA555" i="6"/>
  <c r="BA556" i="6"/>
  <c r="BA557" i="6"/>
  <c r="BA558" i="6"/>
  <c r="BA559" i="6"/>
  <c r="BA560" i="6"/>
  <c r="BA561" i="6"/>
  <c r="BA562" i="6"/>
  <c r="BA563" i="6"/>
  <c r="BA564" i="6"/>
  <c r="BA565" i="6"/>
  <c r="BA566" i="6"/>
  <c r="BA567" i="6"/>
  <c r="BA568" i="6"/>
  <c r="BA569" i="6"/>
  <c r="BA570" i="6"/>
  <c r="BA571" i="6"/>
  <c r="BA572" i="6"/>
  <c r="BA573" i="6"/>
  <c r="BA574" i="6"/>
  <c r="BA575" i="6"/>
  <c r="BA576" i="6"/>
  <c r="BA577" i="6"/>
  <c r="BA578" i="6"/>
  <c r="BA579" i="6"/>
  <c r="BA580" i="6"/>
  <c r="BA581" i="6"/>
  <c r="BA582" i="6"/>
  <c r="BA583" i="6"/>
  <c r="BA584" i="6"/>
  <c r="BA585" i="6"/>
  <c r="BA586" i="6"/>
  <c r="BA587" i="6"/>
  <c r="BA588" i="6"/>
  <c r="BA589" i="6"/>
  <c r="BA590" i="6"/>
  <c r="BA591" i="6"/>
  <c r="BA592" i="6"/>
  <c r="BA593" i="6"/>
  <c r="BA594" i="6"/>
  <c r="BA595" i="6"/>
  <c r="BA596" i="6"/>
  <c r="BA597" i="6"/>
  <c r="BA598" i="6"/>
  <c r="BA599" i="6"/>
  <c r="BA600" i="6"/>
  <c r="BA601" i="6"/>
  <c r="BA602" i="6"/>
  <c r="BA603" i="6"/>
  <c r="BA604" i="6"/>
  <c r="BA605" i="6"/>
  <c r="BA606" i="6"/>
  <c r="BA607" i="6"/>
  <c r="BA608" i="6"/>
  <c r="BA609" i="6"/>
  <c r="BA610" i="6"/>
  <c r="BA611" i="6"/>
  <c r="BA612" i="6"/>
  <c r="BA613" i="6"/>
  <c r="BA614" i="6"/>
  <c r="BA615" i="6"/>
  <c r="BA616" i="6"/>
  <c r="BA617" i="6"/>
  <c r="BA618" i="6"/>
  <c r="BA619" i="6"/>
  <c r="BA620" i="6"/>
  <c r="BA621" i="6"/>
  <c r="BA622" i="6"/>
  <c r="BA623" i="6"/>
  <c r="BA624" i="6"/>
  <c r="BA625" i="6"/>
  <c r="BA626" i="6"/>
  <c r="BA627" i="6"/>
  <c r="BA628" i="6"/>
  <c r="BA629" i="6"/>
  <c r="BA630" i="6"/>
  <c r="BA631" i="6"/>
  <c r="BA632" i="6"/>
  <c r="BA633" i="6"/>
  <c r="BA634" i="6"/>
  <c r="BA635" i="6"/>
  <c r="BA636" i="6"/>
  <c r="BA637" i="6"/>
  <c r="BA638" i="6"/>
  <c r="BA639" i="6"/>
  <c r="BA641" i="6"/>
  <c r="BA642" i="6"/>
  <c r="BA643" i="6"/>
  <c r="BA644" i="6"/>
  <c r="BA645" i="6"/>
  <c r="BA646" i="6"/>
  <c r="BA647" i="6"/>
  <c r="BA648" i="6"/>
  <c r="BA649" i="6"/>
  <c r="BA650" i="6"/>
  <c r="BA651" i="6"/>
  <c r="BA652" i="6"/>
  <c r="BA653" i="6"/>
  <c r="BA654" i="6"/>
  <c r="BA655" i="6"/>
  <c r="BA656" i="6"/>
  <c r="BA657" i="6"/>
  <c r="BA658" i="6"/>
  <c r="BA659" i="6"/>
  <c r="BA660" i="6"/>
  <c r="BA661" i="6"/>
  <c r="BA536" i="6"/>
  <c r="BA640" i="6"/>
  <c r="BB11" i="6"/>
  <c r="BC6" i="6"/>
  <c r="BB7" i="6"/>
  <c r="BB8" i="6"/>
  <c r="BB7" i="9" l="1"/>
  <c r="BB8" i="9"/>
  <c r="DI12" i="9"/>
  <c r="DI16" i="9"/>
  <c r="DI15" i="9"/>
  <c r="DI13" i="9"/>
  <c r="DI17" i="9"/>
  <c r="DI14" i="9"/>
  <c r="DI18" i="9"/>
  <c r="DI19" i="9"/>
  <c r="DI23" i="9"/>
  <c r="DI27" i="9"/>
  <c r="DI22" i="9"/>
  <c r="DI26" i="9"/>
  <c r="DI21" i="9"/>
  <c r="DI31" i="9"/>
  <c r="DI24" i="9"/>
  <c r="DI30" i="9"/>
  <c r="DI25" i="9"/>
  <c r="DI33" i="9"/>
  <c r="DI36" i="9"/>
  <c r="DI40" i="9"/>
  <c r="DI44" i="9"/>
  <c r="DI48" i="9"/>
  <c r="DI28" i="9"/>
  <c r="DI35" i="9"/>
  <c r="DI39" i="9"/>
  <c r="DI43" i="9"/>
  <c r="DI47" i="9"/>
  <c r="DI29" i="9"/>
  <c r="DI42" i="9"/>
  <c r="DI49" i="9"/>
  <c r="DI50" i="9"/>
  <c r="DI51" i="9"/>
  <c r="DI54" i="9"/>
  <c r="DI58" i="9"/>
  <c r="DI62" i="9"/>
  <c r="DI20" i="9"/>
  <c r="DI32" i="9"/>
  <c r="DI34" i="9"/>
  <c r="DI37" i="9"/>
  <c r="DI45" i="9"/>
  <c r="DI53" i="9"/>
  <c r="DI57" i="9"/>
  <c r="DI61" i="9"/>
  <c r="DI46" i="9"/>
  <c r="DI56" i="9"/>
  <c r="DI63" i="9"/>
  <c r="DI64" i="9"/>
  <c r="DI68" i="9"/>
  <c r="DI72" i="9"/>
  <c r="DI76" i="9"/>
  <c r="DI80" i="9"/>
  <c r="DI84" i="9"/>
  <c r="DI88" i="9"/>
  <c r="DI92" i="9"/>
  <c r="DI59" i="9"/>
  <c r="DI67" i="9"/>
  <c r="DI71" i="9"/>
  <c r="DI75" i="9"/>
  <c r="DI79" i="9"/>
  <c r="DI83" i="9"/>
  <c r="DI87" i="9"/>
  <c r="DI91" i="9"/>
  <c r="DI95" i="9"/>
  <c r="DI38" i="9"/>
  <c r="DI60" i="9"/>
  <c r="DI66" i="9"/>
  <c r="DI69" i="9"/>
  <c r="DI77" i="9"/>
  <c r="DI52" i="9"/>
  <c r="DI65" i="9"/>
  <c r="DI82" i="9"/>
  <c r="DI85" i="9"/>
  <c r="DI93" i="9"/>
  <c r="DI99" i="9"/>
  <c r="DI103" i="9"/>
  <c r="DI107" i="9"/>
  <c r="DI111" i="9"/>
  <c r="DI115" i="9"/>
  <c r="DI119" i="9"/>
  <c r="DI123" i="9"/>
  <c r="DI127" i="9"/>
  <c r="DI73" i="9"/>
  <c r="DI86" i="9"/>
  <c r="DI94" i="9"/>
  <c r="DI98" i="9"/>
  <c r="DI102" i="9"/>
  <c r="DI106" i="9"/>
  <c r="DI110" i="9"/>
  <c r="DI114" i="9"/>
  <c r="DI118" i="9"/>
  <c r="DI74" i="9"/>
  <c r="DI78" i="9"/>
  <c r="DI100" i="9"/>
  <c r="DI108" i="9"/>
  <c r="DI81" i="9"/>
  <c r="DI97" i="9"/>
  <c r="DI101" i="9"/>
  <c r="DI96" i="9"/>
  <c r="DI120" i="9"/>
  <c r="DI130" i="9"/>
  <c r="DI134" i="9"/>
  <c r="DI138" i="9"/>
  <c r="DI142" i="9"/>
  <c r="DI146" i="9"/>
  <c r="DI150" i="9"/>
  <c r="DI154" i="9"/>
  <c r="DI158" i="9"/>
  <c r="DI162" i="9"/>
  <c r="DI166" i="9"/>
  <c r="DI170" i="9"/>
  <c r="DI174" i="9"/>
  <c r="DI178" i="9"/>
  <c r="DI182" i="9"/>
  <c r="DI186" i="9"/>
  <c r="DI190" i="9"/>
  <c r="DI194" i="9"/>
  <c r="DI198" i="9"/>
  <c r="DI202" i="9"/>
  <c r="DI90" i="9"/>
  <c r="DI104" i="9"/>
  <c r="DI112" i="9"/>
  <c r="DI121" i="9"/>
  <c r="DI129" i="9"/>
  <c r="DI133" i="9"/>
  <c r="DI137" i="9"/>
  <c r="DI141" i="9"/>
  <c r="DI145" i="9"/>
  <c r="DI149" i="9"/>
  <c r="DI153" i="9"/>
  <c r="DI157" i="9"/>
  <c r="DI161" i="9"/>
  <c r="DI165" i="9"/>
  <c r="DI169" i="9"/>
  <c r="DI173" i="9"/>
  <c r="DI177" i="9"/>
  <c r="DI41" i="9"/>
  <c r="DI55" i="9"/>
  <c r="DI70" i="9"/>
  <c r="DI122" i="9"/>
  <c r="DI132" i="9"/>
  <c r="DI140" i="9"/>
  <c r="DI89" i="9"/>
  <c r="DI105" i="9"/>
  <c r="DI109" i="9"/>
  <c r="DI116" i="9"/>
  <c r="DI128" i="9"/>
  <c r="DI136" i="9"/>
  <c r="DI144" i="9"/>
  <c r="DI152" i="9"/>
  <c r="DI124" i="9"/>
  <c r="DI143" i="9"/>
  <c r="DI151" i="9"/>
  <c r="DI155" i="9"/>
  <c r="DI159" i="9"/>
  <c r="DI167" i="9"/>
  <c r="DI175" i="9"/>
  <c r="DI187" i="9"/>
  <c r="DI188" i="9"/>
  <c r="DI189" i="9"/>
  <c r="DI203" i="9"/>
  <c r="DI207" i="9"/>
  <c r="DI211" i="9"/>
  <c r="DI215" i="9"/>
  <c r="DI219" i="9"/>
  <c r="DI113" i="9"/>
  <c r="DI139" i="9"/>
  <c r="DI148" i="9"/>
  <c r="DI160" i="9"/>
  <c r="DI168" i="9"/>
  <c r="DI176" i="9"/>
  <c r="DI191" i="9"/>
  <c r="DI192" i="9"/>
  <c r="DI193" i="9"/>
  <c r="DI206" i="9"/>
  <c r="DI210" i="9"/>
  <c r="DI214" i="9"/>
  <c r="DI218" i="9"/>
  <c r="DI222" i="9"/>
  <c r="DI226" i="9"/>
  <c r="DI230" i="9"/>
  <c r="DI234" i="9"/>
  <c r="DI238" i="9"/>
  <c r="DI242" i="9"/>
  <c r="DI246" i="9"/>
  <c r="DI250" i="9"/>
  <c r="DI117" i="9"/>
  <c r="DI126" i="9"/>
  <c r="DI125" i="9"/>
  <c r="DI172" i="9"/>
  <c r="DI184" i="9"/>
  <c r="DI199" i="9"/>
  <c r="DI201" i="9"/>
  <c r="DI208" i="9"/>
  <c r="DI216" i="9"/>
  <c r="DI223" i="9"/>
  <c r="DI224" i="9"/>
  <c r="DI225" i="9"/>
  <c r="DI131" i="9"/>
  <c r="DI147" i="9"/>
  <c r="DI164" i="9"/>
  <c r="DI183" i="9"/>
  <c r="DI185" i="9"/>
  <c r="DI200" i="9"/>
  <c r="DI204" i="9"/>
  <c r="DI212" i="9"/>
  <c r="DI220" i="9"/>
  <c r="DI231" i="9"/>
  <c r="DI232" i="9"/>
  <c r="DI233" i="9"/>
  <c r="DI156" i="9"/>
  <c r="DI171" i="9"/>
  <c r="DI181" i="9"/>
  <c r="DI217" i="9"/>
  <c r="DI228" i="9"/>
  <c r="DI229" i="9"/>
  <c r="DI236" i="9"/>
  <c r="DI239" i="9"/>
  <c r="DI247" i="9"/>
  <c r="DI248" i="9"/>
  <c r="DI249" i="9"/>
  <c r="DI255" i="9"/>
  <c r="DI259" i="9"/>
  <c r="DI263" i="9"/>
  <c r="DI267" i="9"/>
  <c r="DI271" i="9"/>
  <c r="DI275" i="9"/>
  <c r="DI163" i="9"/>
  <c r="DI135" i="9"/>
  <c r="DI196" i="9"/>
  <c r="DI209" i="9"/>
  <c r="DI227" i="9"/>
  <c r="DI241" i="9"/>
  <c r="DI244" i="9"/>
  <c r="DI257" i="9"/>
  <c r="DI261" i="9"/>
  <c r="DI265" i="9"/>
  <c r="DI269" i="9"/>
  <c r="DI273" i="9"/>
  <c r="DI277" i="9"/>
  <c r="DI281" i="9"/>
  <c r="DI285" i="9"/>
  <c r="DI289" i="9"/>
  <c r="DI293" i="9"/>
  <c r="DI297" i="9"/>
  <c r="DI301" i="9"/>
  <c r="DI305" i="9"/>
  <c r="DI309" i="9"/>
  <c r="DI313" i="9"/>
  <c r="DI197" i="9"/>
  <c r="DI213" i="9"/>
  <c r="DI237" i="9"/>
  <c r="DI243" i="9"/>
  <c r="DI251" i="9"/>
  <c r="DI253" i="9"/>
  <c r="DI258" i="9"/>
  <c r="DI266" i="9"/>
  <c r="DI274" i="9"/>
  <c r="DI278" i="9"/>
  <c r="DI279" i="9"/>
  <c r="DI280" i="9"/>
  <c r="DI294" i="9"/>
  <c r="DI295" i="9"/>
  <c r="DI296" i="9"/>
  <c r="DI310" i="9"/>
  <c r="DI311" i="9"/>
  <c r="DI312" i="9"/>
  <c r="DI317" i="9"/>
  <c r="DI321" i="9"/>
  <c r="DI325" i="9"/>
  <c r="DI329" i="9"/>
  <c r="DI333" i="9"/>
  <c r="DI337" i="9"/>
  <c r="DI341" i="9"/>
  <c r="DI345" i="9"/>
  <c r="DI349" i="9"/>
  <c r="DI353" i="9"/>
  <c r="DI357" i="9"/>
  <c r="DI361" i="9"/>
  <c r="DI365" i="9"/>
  <c r="DI369" i="9"/>
  <c r="DI373" i="9"/>
  <c r="DI377" i="9"/>
  <c r="DI381" i="9"/>
  <c r="DI385" i="9"/>
  <c r="DI389" i="9"/>
  <c r="DI393" i="9"/>
  <c r="DI397" i="9"/>
  <c r="DI401" i="9"/>
  <c r="DI405" i="9"/>
  <c r="DI409" i="9"/>
  <c r="DI413" i="9"/>
  <c r="DI417" i="9"/>
  <c r="DI421" i="9"/>
  <c r="DI425" i="9"/>
  <c r="DI429" i="9"/>
  <c r="DI433" i="9"/>
  <c r="DI437" i="9"/>
  <c r="DI441" i="9"/>
  <c r="DI179" i="9"/>
  <c r="DI195" i="9"/>
  <c r="DI205" i="9"/>
  <c r="DI256" i="9"/>
  <c r="DI264" i="9"/>
  <c r="DI272" i="9"/>
  <c r="DI282" i="9"/>
  <c r="DI283" i="9"/>
  <c r="DI284" i="9"/>
  <c r="DI298" i="9"/>
  <c r="DI299" i="9"/>
  <c r="DI300" i="9"/>
  <c r="DI314" i="9"/>
  <c r="DI316" i="9"/>
  <c r="DI320" i="9"/>
  <c r="DI324" i="9"/>
  <c r="DI328" i="9"/>
  <c r="DI332" i="9"/>
  <c r="DI336" i="9"/>
  <c r="DI340" i="9"/>
  <c r="DI344" i="9"/>
  <c r="DI348" i="9"/>
  <c r="DI352" i="9"/>
  <c r="DI356" i="9"/>
  <c r="DI360" i="9"/>
  <c r="DI364" i="9"/>
  <c r="DI368" i="9"/>
  <c r="DI372" i="9"/>
  <c r="DI180" i="9"/>
  <c r="DI235" i="9"/>
  <c r="DI260" i="9"/>
  <c r="DI276" i="9"/>
  <c r="DI290" i="9"/>
  <c r="DI292" i="9"/>
  <c r="DI307" i="9"/>
  <c r="DI318" i="9"/>
  <c r="DI326" i="9"/>
  <c r="DI334" i="9"/>
  <c r="DI342" i="9"/>
  <c r="DI350" i="9"/>
  <c r="DI358" i="9"/>
  <c r="DI366" i="9"/>
  <c r="DI386" i="9"/>
  <c r="DI387" i="9"/>
  <c r="DI388" i="9"/>
  <c r="DI402" i="9"/>
  <c r="DI403" i="9"/>
  <c r="DI404" i="9"/>
  <c r="DI418" i="9"/>
  <c r="DI419" i="9"/>
  <c r="DI420" i="9"/>
  <c r="DI434" i="9"/>
  <c r="DI435" i="9"/>
  <c r="DI436" i="9"/>
  <c r="DI221" i="9"/>
  <c r="DI262" i="9"/>
  <c r="DI287" i="9"/>
  <c r="DI302" i="9"/>
  <c r="DI304" i="9"/>
  <c r="DI319" i="9"/>
  <c r="DI327" i="9"/>
  <c r="DI335" i="9"/>
  <c r="DI343" i="9"/>
  <c r="DI351" i="9"/>
  <c r="DI359" i="9"/>
  <c r="DI367" i="9"/>
  <c r="DI374" i="9"/>
  <c r="DI375" i="9"/>
  <c r="DI376" i="9"/>
  <c r="DI390" i="9"/>
  <c r="DI391" i="9"/>
  <c r="DI392" i="9"/>
  <c r="DI406" i="9"/>
  <c r="DI407" i="9"/>
  <c r="DI408" i="9"/>
  <c r="DI422" i="9"/>
  <c r="DI423" i="9"/>
  <c r="DI424" i="9"/>
  <c r="DI438" i="9"/>
  <c r="DI439" i="9"/>
  <c r="DI440" i="9"/>
  <c r="DI446" i="9"/>
  <c r="DI450" i="9"/>
  <c r="DI454" i="9"/>
  <c r="DI458" i="9"/>
  <c r="DI462" i="9"/>
  <c r="DI466" i="9"/>
  <c r="DI470" i="9"/>
  <c r="DI474" i="9"/>
  <c r="DI478" i="9"/>
  <c r="DI482" i="9"/>
  <c r="DI486" i="9"/>
  <c r="DI490" i="9"/>
  <c r="DI494" i="9"/>
  <c r="DI498" i="9"/>
  <c r="DI502" i="9"/>
  <c r="DI506" i="9"/>
  <c r="DI510" i="9"/>
  <c r="DI514" i="9"/>
  <c r="DI518" i="9"/>
  <c r="DI245" i="9"/>
  <c r="DI291" i="9"/>
  <c r="DI308" i="9"/>
  <c r="DI322" i="9"/>
  <c r="DI338" i="9"/>
  <c r="DI354" i="9"/>
  <c r="DI370" i="9"/>
  <c r="DI378" i="9"/>
  <c r="DI380" i="9"/>
  <c r="DI395" i="9"/>
  <c r="DI410" i="9"/>
  <c r="DI412" i="9"/>
  <c r="DI427" i="9"/>
  <c r="DI442" i="9"/>
  <c r="DI444" i="9"/>
  <c r="DI445" i="9"/>
  <c r="DI459" i="9"/>
  <c r="DI460" i="9"/>
  <c r="DI461" i="9"/>
  <c r="DI475" i="9"/>
  <c r="DI476" i="9"/>
  <c r="DI477" i="9"/>
  <c r="DI491" i="9"/>
  <c r="DI492" i="9"/>
  <c r="DI493" i="9"/>
  <c r="DI507" i="9"/>
  <c r="DI508" i="9"/>
  <c r="DI509" i="9"/>
  <c r="DI525" i="9"/>
  <c r="DI529" i="9"/>
  <c r="DI533" i="9"/>
  <c r="DI537" i="9"/>
  <c r="DI541" i="9"/>
  <c r="DI545" i="9"/>
  <c r="DI549" i="9"/>
  <c r="DI553" i="9"/>
  <c r="DI557" i="9"/>
  <c r="DI561" i="9"/>
  <c r="DI565" i="9"/>
  <c r="DI569" i="9"/>
  <c r="DI573" i="9"/>
  <c r="DI577" i="9"/>
  <c r="DI581" i="9"/>
  <c r="DI585" i="9"/>
  <c r="DI589" i="9"/>
  <c r="DI593" i="9"/>
  <c r="DI597" i="9"/>
  <c r="DI601" i="9"/>
  <c r="DI605" i="9"/>
  <c r="DI609" i="9"/>
  <c r="DI613" i="9"/>
  <c r="DI617" i="9"/>
  <c r="DI621" i="9"/>
  <c r="DI625" i="9"/>
  <c r="DI629" i="9"/>
  <c r="DI633" i="9"/>
  <c r="DI637" i="9"/>
  <c r="DI641" i="9"/>
  <c r="DI645" i="9"/>
  <c r="DI649" i="9"/>
  <c r="DI653" i="9"/>
  <c r="DI657" i="9"/>
  <c r="DI661" i="9"/>
  <c r="DI516" i="9"/>
  <c r="DI527" i="9"/>
  <c r="DI539" i="9"/>
  <c r="DI555" i="9"/>
  <c r="DI559" i="9"/>
  <c r="DI575" i="9"/>
  <c r="DI591" i="9"/>
  <c r="DI595" i="9"/>
  <c r="DI599" i="9"/>
  <c r="DI603" i="9"/>
  <c r="DI611" i="9"/>
  <c r="DI619" i="9"/>
  <c r="DI627" i="9"/>
  <c r="DI631" i="9"/>
  <c r="DI659" i="9"/>
  <c r="DI240" i="9"/>
  <c r="DI254" i="9"/>
  <c r="DI270" i="9"/>
  <c r="DI286" i="9"/>
  <c r="DI303" i="9"/>
  <c r="DI315" i="9"/>
  <c r="DI331" i="9"/>
  <c r="DI347" i="9"/>
  <c r="DI363" i="9"/>
  <c r="DI382" i="9"/>
  <c r="DI384" i="9"/>
  <c r="DI399" i="9"/>
  <c r="DI414" i="9"/>
  <c r="DI416" i="9"/>
  <c r="DI431" i="9"/>
  <c r="DI447" i="9"/>
  <c r="DI448" i="9"/>
  <c r="DI449" i="9"/>
  <c r="DI463" i="9"/>
  <c r="DI464" i="9"/>
  <c r="DI465" i="9"/>
  <c r="DI479" i="9"/>
  <c r="DI480" i="9"/>
  <c r="DI481" i="9"/>
  <c r="DI495" i="9"/>
  <c r="DI496" i="9"/>
  <c r="DI497" i="9"/>
  <c r="DI511" i="9"/>
  <c r="DI512" i="9"/>
  <c r="DI513" i="9"/>
  <c r="DI524" i="9"/>
  <c r="DI528" i="9"/>
  <c r="DI532" i="9"/>
  <c r="DI536" i="9"/>
  <c r="DI540" i="9"/>
  <c r="DI544" i="9"/>
  <c r="DI548" i="9"/>
  <c r="DI552" i="9"/>
  <c r="DI556" i="9"/>
  <c r="DI560" i="9"/>
  <c r="DI564" i="9"/>
  <c r="DI568" i="9"/>
  <c r="DI572" i="9"/>
  <c r="DI576" i="9"/>
  <c r="DI580" i="9"/>
  <c r="DI584" i="9"/>
  <c r="DI588" i="9"/>
  <c r="DI592" i="9"/>
  <c r="DI596" i="9"/>
  <c r="DI600" i="9"/>
  <c r="DI604" i="9"/>
  <c r="DI608" i="9"/>
  <c r="DI612" i="9"/>
  <c r="DI616" i="9"/>
  <c r="DI620" i="9"/>
  <c r="DI624" i="9"/>
  <c r="DI628" i="9"/>
  <c r="DI632" i="9"/>
  <c r="DI636" i="9"/>
  <c r="DI640" i="9"/>
  <c r="DI644" i="9"/>
  <c r="DI648" i="9"/>
  <c r="DI652" i="9"/>
  <c r="DI656" i="9"/>
  <c r="DI660" i="9"/>
  <c r="DI583" i="9"/>
  <c r="DI647" i="9"/>
  <c r="DI655" i="9"/>
  <c r="DI252" i="9"/>
  <c r="DI288" i="9"/>
  <c r="DI323" i="9"/>
  <c r="DI339" i="9"/>
  <c r="DI371" i="9"/>
  <c r="DI398" i="9"/>
  <c r="DI430" i="9"/>
  <c r="DI432" i="9"/>
  <c r="DI268" i="9"/>
  <c r="DI306" i="9"/>
  <c r="DI330" i="9"/>
  <c r="DI346" i="9"/>
  <c r="DI362" i="9"/>
  <c r="DI379" i="9"/>
  <c r="DI394" i="9"/>
  <c r="DI396" i="9"/>
  <c r="DI411" i="9"/>
  <c r="DI426" i="9"/>
  <c r="DI428" i="9"/>
  <c r="DI443" i="9"/>
  <c r="DI451" i="9"/>
  <c r="DI452" i="9"/>
  <c r="DI453" i="9"/>
  <c r="DI467" i="9"/>
  <c r="DI468" i="9"/>
  <c r="DI469" i="9"/>
  <c r="DI483" i="9"/>
  <c r="DI484" i="9"/>
  <c r="DI485" i="9"/>
  <c r="DI499" i="9"/>
  <c r="DI500" i="9"/>
  <c r="DI501" i="9"/>
  <c r="DI515" i="9"/>
  <c r="DI517" i="9"/>
  <c r="DI523" i="9"/>
  <c r="DI531" i="9"/>
  <c r="DI535" i="9"/>
  <c r="DI543" i="9"/>
  <c r="DI547" i="9"/>
  <c r="DI551" i="9"/>
  <c r="DI563" i="9"/>
  <c r="DI567" i="9"/>
  <c r="DI571" i="9"/>
  <c r="DI579" i="9"/>
  <c r="DI587" i="9"/>
  <c r="DI607" i="9"/>
  <c r="DI615" i="9"/>
  <c r="DI623" i="9"/>
  <c r="DI635" i="9"/>
  <c r="DI639" i="9"/>
  <c r="DI643" i="9"/>
  <c r="DI651" i="9"/>
  <c r="DI355" i="9"/>
  <c r="DI383" i="9"/>
  <c r="DI400" i="9"/>
  <c r="DI415" i="9"/>
  <c r="DI455" i="9"/>
  <c r="DI472" i="9"/>
  <c r="DI489" i="9"/>
  <c r="DI519" i="9"/>
  <c r="DI534" i="9"/>
  <c r="DI550" i="9"/>
  <c r="DI566" i="9"/>
  <c r="DI582" i="9"/>
  <c r="DI598" i="9"/>
  <c r="DI614" i="9"/>
  <c r="DI630" i="9"/>
  <c r="DI646" i="9"/>
  <c r="DI473" i="9"/>
  <c r="DI503" i="9"/>
  <c r="DI520" i="9"/>
  <c r="DI522" i="9"/>
  <c r="DI538" i="9"/>
  <c r="DI586" i="9"/>
  <c r="DI602" i="9"/>
  <c r="DI471" i="9"/>
  <c r="DI488" i="9"/>
  <c r="DI505" i="9"/>
  <c r="DI530" i="9"/>
  <c r="DI546" i="9"/>
  <c r="DI562" i="9"/>
  <c r="DI578" i="9"/>
  <c r="DI594" i="9"/>
  <c r="DI610" i="9"/>
  <c r="DI626" i="9"/>
  <c r="DI642" i="9"/>
  <c r="DI658" i="9"/>
  <c r="DI456" i="9"/>
  <c r="DI554" i="9"/>
  <c r="DI618" i="9"/>
  <c r="DI457" i="9"/>
  <c r="DI487" i="9"/>
  <c r="DI504" i="9"/>
  <c r="DI521" i="9"/>
  <c r="DI526" i="9"/>
  <c r="DI542" i="9"/>
  <c r="DI558" i="9"/>
  <c r="DI574" i="9"/>
  <c r="DI590" i="9"/>
  <c r="DI606" i="9"/>
  <c r="DI622" i="9"/>
  <c r="DI638" i="9"/>
  <c r="DI654" i="9"/>
  <c r="DI570" i="9"/>
  <c r="DI634" i="9"/>
  <c r="DI650" i="9"/>
  <c r="DJ11" i="9"/>
  <c r="DJ7" i="9"/>
  <c r="DJ8" i="9"/>
  <c r="BA12" i="9"/>
  <c r="BA16" i="9"/>
  <c r="BA20" i="9"/>
  <c r="BA24" i="9"/>
  <c r="BA28" i="9"/>
  <c r="BA32" i="9"/>
  <c r="BA36" i="9"/>
  <c r="BA41" i="9"/>
  <c r="BA45" i="9"/>
  <c r="BA49" i="9"/>
  <c r="BA53" i="9"/>
  <c r="BA56" i="9"/>
  <c r="BA60" i="9"/>
  <c r="BA64" i="9"/>
  <c r="BA68" i="9"/>
  <c r="BA72" i="9"/>
  <c r="BA76" i="9"/>
  <c r="BA80" i="9"/>
  <c r="BA84" i="9"/>
  <c r="BA88" i="9"/>
  <c r="BA92" i="9"/>
  <c r="BA96" i="9"/>
  <c r="BA100" i="9"/>
  <c r="BA104" i="9"/>
  <c r="BA108" i="9"/>
  <c r="BA112" i="9"/>
  <c r="BA116" i="9"/>
  <c r="BA120" i="9"/>
  <c r="BA124" i="9"/>
  <c r="BA128" i="9"/>
  <c r="BA132" i="9"/>
  <c r="BA136" i="9"/>
  <c r="BA140" i="9"/>
  <c r="BA144" i="9"/>
  <c r="BA148" i="9"/>
  <c r="BA152" i="9"/>
  <c r="BA156" i="9"/>
  <c r="BA160" i="9"/>
  <c r="BA164" i="9"/>
  <c r="BA168" i="9"/>
  <c r="BA172" i="9"/>
  <c r="BA176" i="9"/>
  <c r="BA181" i="9"/>
  <c r="BA185" i="9"/>
  <c r="BA189" i="9"/>
  <c r="BA193" i="9"/>
  <c r="BA197" i="9"/>
  <c r="BA201" i="9"/>
  <c r="BA205" i="9"/>
  <c r="BA209" i="9"/>
  <c r="BA178" i="9"/>
  <c r="BA216" i="9"/>
  <c r="BA220" i="9"/>
  <c r="BA224" i="9"/>
  <c r="BA228" i="9"/>
  <c r="BA232" i="9"/>
  <c r="BA236" i="9"/>
  <c r="BA240" i="9"/>
  <c r="BA244" i="9"/>
  <c r="BA248" i="9"/>
  <c r="BA252" i="9"/>
  <c r="BA256" i="9"/>
  <c r="BA260" i="9"/>
  <c r="BA264" i="9"/>
  <c r="BA268" i="9"/>
  <c r="BA272" i="9"/>
  <c r="BA276" i="9"/>
  <c r="BA283" i="9"/>
  <c r="BA287" i="9"/>
  <c r="BA291" i="9"/>
  <c r="BA295" i="9"/>
  <c r="BA299" i="9"/>
  <c r="BA303" i="9"/>
  <c r="BA307" i="9"/>
  <c r="BA311" i="9"/>
  <c r="BA315" i="9"/>
  <c r="BA319" i="9"/>
  <c r="BA323" i="9"/>
  <c r="BA327" i="9"/>
  <c r="BA331" i="9"/>
  <c r="BA335" i="9"/>
  <c r="BA339" i="9"/>
  <c r="BA343" i="9"/>
  <c r="BA280" i="9"/>
  <c r="BA348" i="9"/>
  <c r="BA352" i="9"/>
  <c r="BA356" i="9"/>
  <c r="BA360" i="9"/>
  <c r="BA364" i="9"/>
  <c r="BA368" i="9"/>
  <c r="BA372" i="9"/>
  <c r="BA376" i="9"/>
  <c r="BA380" i="9"/>
  <c r="BA384" i="9"/>
  <c r="BA390" i="9"/>
  <c r="BA398" i="9"/>
  <c r="BA406" i="9"/>
  <c r="BA414" i="9"/>
  <c r="BA418" i="9"/>
  <c r="BA422" i="9"/>
  <c r="BA426" i="9"/>
  <c r="BA430" i="9"/>
  <c r="BA434" i="9"/>
  <c r="BA438" i="9"/>
  <c r="BA442" i="9"/>
  <c r="BA446" i="9"/>
  <c r="BA450" i="9"/>
  <c r="BA454" i="9"/>
  <c r="BA458" i="9"/>
  <c r="BA462" i="9"/>
  <c r="BA466" i="9"/>
  <c r="BA470" i="9"/>
  <c r="BA474" i="9"/>
  <c r="BA389" i="9"/>
  <c r="BA397" i="9"/>
  <c r="BA405" i="9"/>
  <c r="BA413" i="9"/>
  <c r="BA480" i="9"/>
  <c r="BA484" i="9"/>
  <c r="BA488" i="9"/>
  <c r="BA492" i="9"/>
  <c r="BA496" i="9"/>
  <c r="BA500" i="9"/>
  <c r="BA504" i="9"/>
  <c r="BA508" i="9"/>
  <c r="BA512" i="9"/>
  <c r="BA516" i="9"/>
  <c r="BA520" i="9"/>
  <c r="BA524" i="9"/>
  <c r="BA528" i="9"/>
  <c r="BA532" i="9"/>
  <c r="BA536" i="9"/>
  <c r="BA540" i="9"/>
  <c r="BA544" i="9"/>
  <c r="BA548" i="9"/>
  <c r="BA552" i="9"/>
  <c r="BA556" i="9"/>
  <c r="BA560" i="9"/>
  <c r="BA564" i="9"/>
  <c r="BA568" i="9"/>
  <c r="BA572" i="9"/>
  <c r="BA580" i="9"/>
  <c r="BA584" i="9"/>
  <c r="BA588" i="9"/>
  <c r="BA592" i="9"/>
  <c r="BA596" i="9"/>
  <c r="BA600" i="9"/>
  <c r="BA604" i="9"/>
  <c r="BA608" i="9"/>
  <c r="BA614" i="9"/>
  <c r="BA618" i="9"/>
  <c r="BA622" i="9"/>
  <c r="BA626" i="9"/>
  <c r="BA630" i="9"/>
  <c r="BA634" i="9"/>
  <c r="BA638" i="9"/>
  <c r="BA642" i="9"/>
  <c r="BA646" i="9"/>
  <c r="BA650" i="9"/>
  <c r="BA654" i="9"/>
  <c r="BA658" i="9"/>
  <c r="BA610" i="9"/>
  <c r="BA13" i="9"/>
  <c r="BA17" i="9"/>
  <c r="BA21" i="9"/>
  <c r="BA25" i="9"/>
  <c r="BA29" i="9"/>
  <c r="BA33" i="9"/>
  <c r="BA37" i="9"/>
  <c r="BA42" i="9"/>
  <c r="BA46" i="9"/>
  <c r="BA50" i="9"/>
  <c r="BA54" i="9"/>
  <c r="BA57" i="9"/>
  <c r="BA61" i="9"/>
  <c r="BA65" i="9"/>
  <c r="BA69" i="9"/>
  <c r="BA73" i="9"/>
  <c r="BA77" i="9"/>
  <c r="BA81" i="9"/>
  <c r="BA85" i="9"/>
  <c r="BA89" i="9"/>
  <c r="BA93" i="9"/>
  <c r="BA97" i="9"/>
  <c r="BA101" i="9"/>
  <c r="BA105" i="9"/>
  <c r="BA109" i="9"/>
  <c r="BA113" i="9"/>
  <c r="BA117" i="9"/>
  <c r="BA121" i="9"/>
  <c r="BA125" i="9"/>
  <c r="BA129" i="9"/>
  <c r="BA133" i="9"/>
  <c r="BA137" i="9"/>
  <c r="BA141" i="9"/>
  <c r="BA145" i="9"/>
  <c r="BA149" i="9"/>
  <c r="BA153" i="9"/>
  <c r="BA157" i="9"/>
  <c r="BA161" i="9"/>
  <c r="BA165" i="9"/>
  <c r="BA169" i="9"/>
  <c r="BA173" i="9"/>
  <c r="BA177" i="9"/>
  <c r="BA182" i="9"/>
  <c r="BA186" i="9"/>
  <c r="BA190" i="9"/>
  <c r="BA194" i="9"/>
  <c r="BA198" i="9"/>
  <c r="BA202" i="9"/>
  <c r="BA206" i="9"/>
  <c r="BA210" i="9"/>
  <c r="BA213" i="9"/>
  <c r="BA217" i="9"/>
  <c r="BA221" i="9"/>
  <c r="BA225" i="9"/>
  <c r="BA229" i="9"/>
  <c r="BA233" i="9"/>
  <c r="BA237" i="9"/>
  <c r="BA241" i="9"/>
  <c r="BA245" i="9"/>
  <c r="BA249" i="9"/>
  <c r="BA253" i="9"/>
  <c r="BA257" i="9"/>
  <c r="BA261" i="9"/>
  <c r="BA265" i="9"/>
  <c r="BA269" i="9"/>
  <c r="BA273" i="9"/>
  <c r="BA277" i="9"/>
  <c r="BA284" i="9"/>
  <c r="BA288" i="9"/>
  <c r="BA292" i="9"/>
  <c r="BA296" i="9"/>
  <c r="BA300" i="9"/>
  <c r="BA304" i="9"/>
  <c r="BA308" i="9"/>
  <c r="BA312" i="9"/>
  <c r="BA316" i="9"/>
  <c r="BA320" i="9"/>
  <c r="BA324" i="9"/>
  <c r="BA328" i="9"/>
  <c r="BA332" i="9"/>
  <c r="BA336" i="9"/>
  <c r="BA340" i="9"/>
  <c r="BA344" i="9"/>
  <c r="BA345" i="9"/>
  <c r="BA349" i="9"/>
  <c r="BA353" i="9"/>
  <c r="BA357" i="9"/>
  <c r="BA361" i="9"/>
  <c r="BA365" i="9"/>
  <c r="BA369" i="9"/>
  <c r="BA373" i="9"/>
  <c r="BA377" i="9"/>
  <c r="BA381" i="9"/>
  <c r="BA385" i="9"/>
  <c r="BA392" i="9"/>
  <c r="BA400" i="9"/>
  <c r="BA408" i="9"/>
  <c r="BA415" i="9"/>
  <c r="BA419" i="9"/>
  <c r="BA423" i="9"/>
  <c r="BA427" i="9"/>
  <c r="BA431" i="9"/>
  <c r="BA435" i="9"/>
  <c r="BA439" i="9"/>
  <c r="BA443" i="9"/>
  <c r="BA447" i="9"/>
  <c r="BA451" i="9"/>
  <c r="BA455" i="9"/>
  <c r="BA459" i="9"/>
  <c r="BA463" i="9"/>
  <c r="BA467" i="9"/>
  <c r="BA471" i="9"/>
  <c r="BA475" i="9"/>
  <c r="BA391" i="9"/>
  <c r="BA399" i="9"/>
  <c r="BA407" i="9"/>
  <c r="BA478" i="9"/>
  <c r="BA481" i="9"/>
  <c r="BA485" i="9"/>
  <c r="BA489" i="9"/>
  <c r="BA493" i="9"/>
  <c r="BA497" i="9"/>
  <c r="BA501" i="9"/>
  <c r="BA505" i="9"/>
  <c r="BA509" i="9"/>
  <c r="BA513" i="9"/>
  <c r="BA517" i="9"/>
  <c r="BA521" i="9"/>
  <c r="BA525" i="9"/>
  <c r="BA529" i="9"/>
  <c r="BA533" i="9"/>
  <c r="BA537" i="9"/>
  <c r="BA541" i="9"/>
  <c r="BA545" i="9"/>
  <c r="BA549" i="9"/>
  <c r="BA553" i="9"/>
  <c r="BA557" i="9"/>
  <c r="BA561" i="9"/>
  <c r="BA565" i="9"/>
  <c r="BA569" i="9"/>
  <c r="BA573" i="9"/>
  <c r="BA577" i="9"/>
  <c r="BA581" i="9"/>
  <c r="BA585" i="9"/>
  <c r="BA589" i="9"/>
  <c r="BA593" i="9"/>
  <c r="BA597" i="9"/>
  <c r="BA601" i="9"/>
  <c r="BA605" i="9"/>
  <c r="BA609" i="9"/>
  <c r="BA615" i="9"/>
  <c r="BA619" i="9"/>
  <c r="BA623" i="9"/>
  <c r="BA627" i="9"/>
  <c r="BA631" i="9"/>
  <c r="BA635" i="9"/>
  <c r="BA639" i="9"/>
  <c r="BA643" i="9"/>
  <c r="BA647" i="9"/>
  <c r="BA651" i="9"/>
  <c r="BA655" i="9"/>
  <c r="BA659" i="9"/>
  <c r="BA611" i="9"/>
  <c r="BA574" i="9"/>
  <c r="BA14" i="9"/>
  <c r="BA18" i="9"/>
  <c r="BA22" i="9"/>
  <c r="BA26" i="9"/>
  <c r="BA30" i="9"/>
  <c r="BA34" i="9"/>
  <c r="BA39" i="9"/>
  <c r="BA43" i="9"/>
  <c r="BA47" i="9"/>
  <c r="BA51" i="9"/>
  <c r="BA55" i="9"/>
  <c r="BA58" i="9"/>
  <c r="BA62" i="9"/>
  <c r="BA66" i="9"/>
  <c r="BA70" i="9"/>
  <c r="BA74" i="9"/>
  <c r="BA78" i="9"/>
  <c r="BA82" i="9"/>
  <c r="BA86" i="9"/>
  <c r="BA90" i="9"/>
  <c r="BA94" i="9"/>
  <c r="BA98" i="9"/>
  <c r="BA102" i="9"/>
  <c r="BA106" i="9"/>
  <c r="BA110" i="9"/>
  <c r="BA114" i="9"/>
  <c r="BA118" i="9"/>
  <c r="BA122" i="9"/>
  <c r="BA126" i="9"/>
  <c r="BA130" i="9"/>
  <c r="BA134" i="9"/>
  <c r="BA138" i="9"/>
  <c r="BA142" i="9"/>
  <c r="BA146" i="9"/>
  <c r="BA150" i="9"/>
  <c r="BA154" i="9"/>
  <c r="BA158" i="9"/>
  <c r="BA162" i="9"/>
  <c r="BA166" i="9"/>
  <c r="BA170" i="9"/>
  <c r="BA174" i="9"/>
  <c r="BA179" i="9"/>
  <c r="BA183" i="9"/>
  <c r="BA187" i="9"/>
  <c r="BA191" i="9"/>
  <c r="BA195" i="9"/>
  <c r="BA199" i="9"/>
  <c r="BA203" i="9"/>
  <c r="BA207" i="9"/>
  <c r="BA211" i="9"/>
  <c r="BA214" i="9"/>
  <c r="BA218" i="9"/>
  <c r="BA222" i="9"/>
  <c r="BA226" i="9"/>
  <c r="BA230" i="9"/>
  <c r="BA234" i="9"/>
  <c r="BA238" i="9"/>
  <c r="BA242" i="9"/>
  <c r="BA246" i="9"/>
  <c r="BA250" i="9"/>
  <c r="BA254" i="9"/>
  <c r="BA258" i="9"/>
  <c r="BA262" i="9"/>
  <c r="BA266" i="9"/>
  <c r="BA270" i="9"/>
  <c r="BA274" i="9"/>
  <c r="BA281" i="9"/>
  <c r="BA285" i="9"/>
  <c r="BA289" i="9"/>
  <c r="BA293" i="9"/>
  <c r="BA297" i="9"/>
  <c r="BA301" i="9"/>
  <c r="BA305" i="9"/>
  <c r="BA309" i="9"/>
  <c r="BA313" i="9"/>
  <c r="BA317" i="9"/>
  <c r="BA321" i="9"/>
  <c r="BA325" i="9"/>
  <c r="BA329" i="9"/>
  <c r="BA333" i="9"/>
  <c r="BA337" i="9"/>
  <c r="BA341" i="9"/>
  <c r="BA278" i="9"/>
  <c r="BA346" i="9"/>
  <c r="BA350" i="9"/>
  <c r="BA354" i="9"/>
  <c r="BA358" i="9"/>
  <c r="BA362" i="9"/>
  <c r="BA366" i="9"/>
  <c r="BA370" i="9"/>
  <c r="BA374" i="9"/>
  <c r="BA378" i="9"/>
  <c r="BA382" i="9"/>
  <c r="BA386" i="9"/>
  <c r="BA394" i="9"/>
  <c r="BA402" i="9"/>
  <c r="BA410" i="9"/>
  <c r="BA416" i="9"/>
  <c r="BA420" i="9"/>
  <c r="BA424" i="9"/>
  <c r="BA428" i="9"/>
  <c r="BA432" i="9"/>
  <c r="BA436" i="9"/>
  <c r="BA440" i="9"/>
  <c r="BA444" i="9"/>
  <c r="BA448" i="9"/>
  <c r="BA452" i="9"/>
  <c r="BA456" i="9"/>
  <c r="BA460" i="9"/>
  <c r="BA464" i="9"/>
  <c r="BA468" i="9"/>
  <c r="BA472" i="9"/>
  <c r="BA476" i="9"/>
  <c r="BA393" i="9"/>
  <c r="BA401" i="9"/>
  <c r="BA409" i="9"/>
  <c r="BA477" i="9"/>
  <c r="BA482" i="9"/>
  <c r="BA486" i="9"/>
  <c r="BA490" i="9"/>
  <c r="BA494" i="9"/>
  <c r="BA498" i="9"/>
  <c r="BA502" i="9"/>
  <c r="BA506" i="9"/>
  <c r="BA510" i="9"/>
  <c r="BA514" i="9"/>
  <c r="BA518" i="9"/>
  <c r="BA522" i="9"/>
  <c r="BA526" i="9"/>
  <c r="BA530" i="9"/>
  <c r="BA534" i="9"/>
  <c r="BA538" i="9"/>
  <c r="BA542" i="9"/>
  <c r="BA546" i="9"/>
  <c r="BA550" i="9"/>
  <c r="BA554" i="9"/>
  <c r="BA558" i="9"/>
  <c r="BA562" i="9"/>
  <c r="BA566" i="9"/>
  <c r="BA570" i="9"/>
  <c r="BA578" i="9"/>
  <c r="BA582" i="9"/>
  <c r="BA586" i="9"/>
  <c r="BA590" i="9"/>
  <c r="BA594" i="9"/>
  <c r="BA598" i="9"/>
  <c r="BA602" i="9"/>
  <c r="BA606" i="9"/>
  <c r="BA612" i="9"/>
  <c r="BA616" i="9"/>
  <c r="BA620" i="9"/>
  <c r="BA624" i="9"/>
  <c r="BA628" i="9"/>
  <c r="BA632" i="9"/>
  <c r="BA636" i="9"/>
  <c r="BA640" i="9"/>
  <c r="BA644" i="9"/>
  <c r="BA648" i="9"/>
  <c r="BA652" i="9"/>
  <c r="BA656" i="9"/>
  <c r="BA660" i="9"/>
  <c r="BA15" i="9"/>
  <c r="BA19" i="9"/>
  <c r="BA23" i="9"/>
  <c r="BA27" i="9"/>
  <c r="BA31" i="9"/>
  <c r="BA35" i="9"/>
  <c r="BA40" i="9"/>
  <c r="BA44" i="9"/>
  <c r="BA48" i="9"/>
  <c r="BA52" i="9"/>
  <c r="BA38" i="9"/>
  <c r="BA59" i="9"/>
  <c r="BA63" i="9"/>
  <c r="BA67" i="9"/>
  <c r="BA71" i="9"/>
  <c r="BA75" i="9"/>
  <c r="BA79" i="9"/>
  <c r="BA83" i="9"/>
  <c r="BA87" i="9"/>
  <c r="BA91" i="9"/>
  <c r="BA95" i="9"/>
  <c r="BA99" i="9"/>
  <c r="BA103" i="9"/>
  <c r="BA107" i="9"/>
  <c r="BA111" i="9"/>
  <c r="BA115" i="9"/>
  <c r="BA119" i="9"/>
  <c r="BA123" i="9"/>
  <c r="BA127" i="9"/>
  <c r="BA131" i="9"/>
  <c r="BA135" i="9"/>
  <c r="BA139" i="9"/>
  <c r="BA143" i="9"/>
  <c r="BA147" i="9"/>
  <c r="BA151" i="9"/>
  <c r="BA155" i="9"/>
  <c r="BA159" i="9"/>
  <c r="BA163" i="9"/>
  <c r="BA167" i="9"/>
  <c r="BA171" i="9"/>
  <c r="BA175" i="9"/>
  <c r="BA180" i="9"/>
  <c r="BA184" i="9"/>
  <c r="BA188" i="9"/>
  <c r="BA192" i="9"/>
  <c r="BA196" i="9"/>
  <c r="BA200" i="9"/>
  <c r="BA204" i="9"/>
  <c r="BA208" i="9"/>
  <c r="BA212" i="9"/>
  <c r="BA215" i="9"/>
  <c r="BA219" i="9"/>
  <c r="BA223" i="9"/>
  <c r="BA227" i="9"/>
  <c r="BA231" i="9"/>
  <c r="BA235" i="9"/>
  <c r="BA239" i="9"/>
  <c r="BA243" i="9"/>
  <c r="BA247" i="9"/>
  <c r="BA251" i="9"/>
  <c r="BA255" i="9"/>
  <c r="BA259" i="9"/>
  <c r="BA263" i="9"/>
  <c r="BA267" i="9"/>
  <c r="BA271" i="9"/>
  <c r="BA275" i="9"/>
  <c r="BA282" i="9"/>
  <c r="BA286" i="9"/>
  <c r="BA290" i="9"/>
  <c r="BA294" i="9"/>
  <c r="BA298" i="9"/>
  <c r="BA302" i="9"/>
  <c r="BA306" i="9"/>
  <c r="BA310" i="9"/>
  <c r="BA314" i="9"/>
  <c r="BA318" i="9"/>
  <c r="BA322" i="9"/>
  <c r="BA326" i="9"/>
  <c r="BA330" i="9"/>
  <c r="BA334" i="9"/>
  <c r="BA338" i="9"/>
  <c r="BA342" i="9"/>
  <c r="BA279" i="9"/>
  <c r="BA347" i="9"/>
  <c r="BA351" i="9"/>
  <c r="BA355" i="9"/>
  <c r="BA359" i="9"/>
  <c r="BA363" i="9"/>
  <c r="BA367" i="9"/>
  <c r="BA371" i="9"/>
  <c r="BA375" i="9"/>
  <c r="BA379" i="9"/>
  <c r="BA383" i="9"/>
  <c r="BA388" i="9"/>
  <c r="BA396" i="9"/>
  <c r="BA404" i="9"/>
  <c r="BA412" i="9"/>
  <c r="BA417" i="9"/>
  <c r="BA421" i="9"/>
  <c r="BA425" i="9"/>
  <c r="BA429" i="9"/>
  <c r="BA433" i="9"/>
  <c r="BA437" i="9"/>
  <c r="BA441" i="9"/>
  <c r="BA445" i="9"/>
  <c r="BA449" i="9"/>
  <c r="BA453" i="9"/>
  <c r="BA457" i="9"/>
  <c r="BA461" i="9"/>
  <c r="BA465" i="9"/>
  <c r="BA469" i="9"/>
  <c r="BA473" i="9"/>
  <c r="BA387" i="9"/>
  <c r="BA395" i="9"/>
  <c r="BA403" i="9"/>
  <c r="BA411" i="9"/>
  <c r="BA479" i="9"/>
  <c r="BA483" i="9"/>
  <c r="BA487" i="9"/>
  <c r="BA491" i="9"/>
  <c r="BA495" i="9"/>
  <c r="BA499" i="9"/>
  <c r="BA503" i="9"/>
  <c r="BA507" i="9"/>
  <c r="BA511" i="9"/>
  <c r="BA515" i="9"/>
  <c r="BA519" i="9"/>
  <c r="BA523" i="9"/>
  <c r="BA527" i="9"/>
  <c r="BA531" i="9"/>
  <c r="BA535" i="9"/>
  <c r="BA539" i="9"/>
  <c r="BA543" i="9"/>
  <c r="BA547" i="9"/>
  <c r="BA551" i="9"/>
  <c r="BA555" i="9"/>
  <c r="BA559" i="9"/>
  <c r="BA563" i="9"/>
  <c r="BA567" i="9"/>
  <c r="BA571" i="9"/>
  <c r="BA575" i="9"/>
  <c r="BA579" i="9"/>
  <c r="BA583" i="9"/>
  <c r="BA587" i="9"/>
  <c r="BA591" i="9"/>
  <c r="BA595" i="9"/>
  <c r="BA599" i="9"/>
  <c r="BA603" i="9"/>
  <c r="BA607" i="9"/>
  <c r="BA613" i="9"/>
  <c r="BA617" i="9"/>
  <c r="BA621" i="9"/>
  <c r="BA625" i="9"/>
  <c r="BA629" i="9"/>
  <c r="BA633" i="9"/>
  <c r="BA637" i="9"/>
  <c r="BA641" i="9"/>
  <c r="BA645" i="9"/>
  <c r="BA649" i="9"/>
  <c r="BA653" i="9"/>
  <c r="BA657" i="9"/>
  <c r="BA661" i="9"/>
  <c r="BA576" i="9"/>
  <c r="BB11" i="9"/>
  <c r="BC6" i="9"/>
  <c r="DK6" i="9"/>
  <c r="BB66" i="6"/>
  <c r="BB64" i="6"/>
  <c r="BB62" i="6"/>
  <c r="BB68" i="6"/>
  <c r="BB58" i="6"/>
  <c r="BB56" i="6"/>
  <c r="BB60" i="6"/>
  <c r="BB54" i="6"/>
  <c r="BB52" i="6"/>
  <c r="BB44" i="6"/>
  <c r="BB50" i="6"/>
  <c r="BB48" i="6"/>
  <c r="BB34" i="6"/>
  <c r="BB26" i="6"/>
  <c r="BB40" i="6"/>
  <c r="BB32" i="6"/>
  <c r="BB38" i="6"/>
  <c r="BB30" i="6"/>
  <c r="BB20" i="6"/>
  <c r="BB12" i="6"/>
  <c r="BB46" i="6"/>
  <c r="BB42" i="6"/>
  <c r="BB36" i="6"/>
  <c r="BB18" i="6"/>
  <c r="BB28" i="6"/>
  <c r="BB16" i="6"/>
  <c r="BB24" i="6"/>
  <c r="BB22" i="6"/>
  <c r="BB14" i="6"/>
  <c r="BC11" i="6"/>
  <c r="BC7" i="6"/>
  <c r="BD6" i="6"/>
  <c r="BC8" i="6"/>
  <c r="BB13" i="6"/>
  <c r="BB15" i="6"/>
  <c r="BB17" i="6"/>
  <c r="BB19" i="6"/>
  <c r="BB21" i="6"/>
  <c r="BB23" i="6"/>
  <c r="BB25" i="6"/>
  <c r="BB27" i="6"/>
  <c r="BB29" i="6"/>
  <c r="BB31" i="6"/>
  <c r="BB33" i="6"/>
  <c r="BB35" i="6"/>
  <c r="BB37" i="6"/>
  <c r="BB39" i="6"/>
  <c r="BB41" i="6"/>
  <c r="BB43" i="6"/>
  <c r="BB45" i="6"/>
  <c r="BB47" i="6"/>
  <c r="BB65" i="6"/>
  <c r="BB67" i="6"/>
  <c r="BB69" i="6"/>
  <c r="BB70" i="6"/>
  <c r="BB61" i="6"/>
  <c r="BB63" i="6"/>
  <c r="BB51" i="6"/>
  <c r="BB55" i="6"/>
  <c r="BB59" i="6"/>
  <c r="BB72" i="6"/>
  <c r="BB73" i="6"/>
  <c r="BB74" i="6"/>
  <c r="BB75" i="6"/>
  <c r="BB76" i="6"/>
  <c r="BB77" i="6"/>
  <c r="BB78" i="6"/>
  <c r="BB79" i="6"/>
  <c r="BB80" i="6"/>
  <c r="BB81" i="6"/>
  <c r="BB82" i="6"/>
  <c r="BB49" i="6"/>
  <c r="BB53" i="6"/>
  <c r="BB57" i="6"/>
  <c r="BB71" i="6"/>
  <c r="BB83" i="6"/>
  <c r="BB84" i="6"/>
  <c r="BB85" i="6"/>
  <c r="BB86" i="6"/>
  <c r="BB87" i="6"/>
  <c r="BB88" i="6"/>
  <c r="BB89" i="6"/>
  <c r="BB90" i="6"/>
  <c r="BB91" i="6"/>
  <c r="BB92" i="6"/>
  <c r="BB93" i="6"/>
  <c r="BB94" i="6"/>
  <c r="BB96" i="6"/>
  <c r="BB98" i="6"/>
  <c r="BB100" i="6"/>
  <c r="BB102" i="6"/>
  <c r="BB104" i="6"/>
  <c r="BB106" i="6"/>
  <c r="BB108" i="6"/>
  <c r="BB110" i="6"/>
  <c r="BB112" i="6"/>
  <c r="BB113" i="6"/>
  <c r="BB114" i="6"/>
  <c r="BB115" i="6"/>
  <c r="BB116" i="6"/>
  <c r="BB117" i="6"/>
  <c r="BB118" i="6"/>
  <c r="BB119" i="6"/>
  <c r="BB120" i="6"/>
  <c r="BB121" i="6"/>
  <c r="BB122" i="6"/>
  <c r="BB123" i="6"/>
  <c r="BB124" i="6"/>
  <c r="BB125" i="6"/>
  <c r="BB126" i="6"/>
  <c r="BB127" i="6"/>
  <c r="BB128" i="6"/>
  <c r="BB129" i="6"/>
  <c r="BB130" i="6"/>
  <c r="BB131" i="6"/>
  <c r="BB132" i="6"/>
  <c r="BB133" i="6"/>
  <c r="BB134" i="6"/>
  <c r="BB135" i="6"/>
  <c r="BB136" i="6"/>
  <c r="BB137" i="6"/>
  <c r="BB138" i="6"/>
  <c r="BB139" i="6"/>
  <c r="BB140" i="6"/>
  <c r="BB141" i="6"/>
  <c r="BB142" i="6"/>
  <c r="BB143" i="6"/>
  <c r="BB144" i="6"/>
  <c r="BB95" i="6"/>
  <c r="BB97" i="6"/>
  <c r="BB99" i="6"/>
  <c r="BB101" i="6"/>
  <c r="BB103" i="6"/>
  <c r="BB105" i="6"/>
  <c r="BB107" i="6"/>
  <c r="BB109" i="6"/>
  <c r="BB111" i="6"/>
  <c r="BB145" i="6"/>
  <c r="BB146" i="6"/>
  <c r="BB147" i="6"/>
  <c r="BB148" i="6"/>
  <c r="BB149" i="6"/>
  <c r="BB150" i="6"/>
  <c r="BB151" i="6"/>
  <c r="BB152" i="6"/>
  <c r="BB153" i="6"/>
  <c r="BB154" i="6"/>
  <c r="BB155" i="6"/>
  <c r="BB156" i="6"/>
  <c r="BB157" i="6"/>
  <c r="BB158" i="6"/>
  <c r="BB159" i="6"/>
  <c r="BB160" i="6"/>
  <c r="BB161" i="6"/>
  <c r="BB162" i="6"/>
  <c r="BB163" i="6"/>
  <c r="BB164" i="6"/>
  <c r="BB165" i="6"/>
  <c r="BB166" i="6"/>
  <c r="BB167" i="6"/>
  <c r="BB168" i="6"/>
  <c r="BB169" i="6"/>
  <c r="BB172" i="6"/>
  <c r="BB173" i="6"/>
  <c r="BB174" i="6"/>
  <c r="BB175" i="6"/>
  <c r="BB176" i="6"/>
  <c r="BB177" i="6"/>
  <c r="BB178" i="6"/>
  <c r="BB179" i="6"/>
  <c r="BB180" i="6"/>
  <c r="BB181" i="6"/>
  <c r="BB182" i="6"/>
  <c r="BB183" i="6"/>
  <c r="BB184" i="6"/>
  <c r="BB185" i="6"/>
  <c r="BB186" i="6"/>
  <c r="BB187" i="6"/>
  <c r="BB188" i="6"/>
  <c r="BB189" i="6"/>
  <c r="BB190" i="6"/>
  <c r="BB191" i="6"/>
  <c r="BB192" i="6"/>
  <c r="BB193" i="6"/>
  <c r="BB194" i="6"/>
  <c r="BB195" i="6"/>
  <c r="BB196" i="6"/>
  <c r="BB197" i="6"/>
  <c r="BB198" i="6"/>
  <c r="BB199" i="6"/>
  <c r="BB200" i="6"/>
  <c r="BB201" i="6"/>
  <c r="BB202" i="6"/>
  <c r="BB203" i="6"/>
  <c r="BB204" i="6"/>
  <c r="BB205" i="6"/>
  <c r="BB206" i="6"/>
  <c r="BB207" i="6"/>
  <c r="BB208" i="6"/>
  <c r="BB209" i="6"/>
  <c r="BB210" i="6"/>
  <c r="BB211" i="6"/>
  <c r="BB212" i="6"/>
  <c r="BB213" i="6"/>
  <c r="BB214" i="6"/>
  <c r="BB215" i="6"/>
  <c r="BB216" i="6"/>
  <c r="BB217" i="6"/>
  <c r="BB218" i="6"/>
  <c r="BB219" i="6"/>
  <c r="BB170" i="6"/>
  <c r="BB171" i="6"/>
  <c r="BB220" i="6"/>
  <c r="BB222" i="6"/>
  <c r="BB224" i="6"/>
  <c r="BB226" i="6"/>
  <c r="BB228" i="6"/>
  <c r="BB230" i="6"/>
  <c r="BB231" i="6"/>
  <c r="BB232" i="6"/>
  <c r="BB233" i="6"/>
  <c r="BB234" i="6"/>
  <c r="BB235" i="6"/>
  <c r="BB236" i="6"/>
  <c r="BB237" i="6"/>
  <c r="BB238" i="6"/>
  <c r="BB239" i="6"/>
  <c r="BB240" i="6"/>
  <c r="BB241" i="6"/>
  <c r="BB242" i="6"/>
  <c r="BB243" i="6"/>
  <c r="BB244" i="6"/>
  <c r="BB245" i="6"/>
  <c r="BB246" i="6"/>
  <c r="BB247" i="6"/>
  <c r="BB248" i="6"/>
  <c r="BB249" i="6"/>
  <c r="BB250" i="6"/>
  <c r="BB251" i="6"/>
  <c r="BB252" i="6"/>
  <c r="BB253" i="6"/>
  <c r="BB254" i="6"/>
  <c r="BB255" i="6"/>
  <c r="BB256" i="6"/>
  <c r="BB257" i="6"/>
  <c r="BB258" i="6"/>
  <c r="BB259" i="6"/>
  <c r="BB260" i="6"/>
  <c r="BB261" i="6"/>
  <c r="BB262" i="6"/>
  <c r="BB263" i="6"/>
  <c r="BB264" i="6"/>
  <c r="BB265" i="6"/>
  <c r="BB266" i="6"/>
  <c r="BB267" i="6"/>
  <c r="BB268" i="6"/>
  <c r="BB269" i="6"/>
  <c r="BB270" i="6"/>
  <c r="BB271" i="6"/>
  <c r="BB272" i="6"/>
  <c r="BB273" i="6"/>
  <c r="BB274" i="6"/>
  <c r="BB275" i="6"/>
  <c r="BB221" i="6"/>
  <c r="BB223" i="6"/>
  <c r="BB227" i="6"/>
  <c r="BB225" i="6"/>
  <c r="BB229" i="6"/>
  <c r="BB276" i="6"/>
  <c r="BB277" i="6"/>
  <c r="BB278" i="6"/>
  <c r="BB279" i="6"/>
  <c r="BB280" i="6"/>
  <c r="BB281" i="6"/>
  <c r="BB282" i="6"/>
  <c r="BB283" i="6"/>
  <c r="BB284" i="6"/>
  <c r="BB285" i="6"/>
  <c r="BB286" i="6"/>
  <c r="BB287" i="6"/>
  <c r="BB288" i="6"/>
  <c r="BB289" i="6"/>
  <c r="BB290" i="6"/>
  <c r="BB291" i="6"/>
  <c r="BB292" i="6"/>
  <c r="BB293" i="6"/>
  <c r="BB294" i="6"/>
  <c r="BB295" i="6"/>
  <c r="BB296" i="6"/>
  <c r="BB297" i="6"/>
  <c r="BB298" i="6"/>
  <c r="BB299" i="6"/>
  <c r="BB300" i="6"/>
  <c r="BB301" i="6"/>
  <c r="BB302" i="6"/>
  <c r="BB303" i="6"/>
  <c r="BB304" i="6"/>
  <c r="BB305" i="6"/>
  <c r="BB306" i="6"/>
  <c r="BB307" i="6"/>
  <c r="BB308" i="6"/>
  <c r="BB309" i="6"/>
  <c r="BB310" i="6"/>
  <c r="BB311" i="6"/>
  <c r="BB312" i="6"/>
  <c r="BB313" i="6"/>
  <c r="BB314" i="6"/>
  <c r="BB315" i="6"/>
  <c r="BB316" i="6"/>
  <c r="BB317" i="6"/>
  <c r="BB318" i="6"/>
  <c r="BB319" i="6"/>
  <c r="BB320" i="6"/>
  <c r="BB321" i="6"/>
  <c r="BB322" i="6"/>
  <c r="BB323" i="6"/>
  <c r="BB324" i="6"/>
  <c r="BB325" i="6"/>
  <c r="BB326" i="6"/>
  <c r="BB327" i="6"/>
  <c r="BB328" i="6"/>
  <c r="BB329" i="6"/>
  <c r="BB330" i="6"/>
  <c r="BB331" i="6"/>
  <c r="BB332" i="6"/>
  <c r="BB333" i="6"/>
  <c r="BB335" i="6"/>
  <c r="BB337" i="6"/>
  <c r="BB339" i="6"/>
  <c r="BB366" i="6"/>
  <c r="BB367" i="6"/>
  <c r="BB368" i="6"/>
  <c r="BB369" i="6"/>
  <c r="BB370" i="6"/>
  <c r="BB371" i="6"/>
  <c r="BB372" i="6"/>
  <c r="BB373" i="6"/>
  <c r="BB374" i="6"/>
  <c r="BB375" i="6"/>
  <c r="BB376" i="6"/>
  <c r="BB377" i="6"/>
  <c r="BB378" i="6"/>
  <c r="BB379" i="6"/>
  <c r="BB380" i="6"/>
  <c r="BB381" i="6"/>
  <c r="BB382" i="6"/>
  <c r="BB383" i="6"/>
  <c r="BB384" i="6"/>
  <c r="BB385" i="6"/>
  <c r="BB386" i="6"/>
  <c r="BB387" i="6"/>
  <c r="BB388" i="6"/>
  <c r="BB389" i="6"/>
  <c r="BB390" i="6"/>
  <c r="BB391" i="6"/>
  <c r="BB392" i="6"/>
  <c r="BB393" i="6"/>
  <c r="BB394" i="6"/>
  <c r="BB395" i="6"/>
  <c r="BB396" i="6"/>
  <c r="BB397" i="6"/>
  <c r="BB398" i="6"/>
  <c r="BB399" i="6"/>
  <c r="BB400" i="6"/>
  <c r="BB401" i="6"/>
  <c r="BB402" i="6"/>
  <c r="BB403" i="6"/>
  <c r="BB404" i="6"/>
  <c r="BB334" i="6"/>
  <c r="BB336" i="6"/>
  <c r="BB338" i="6"/>
  <c r="BB340" i="6"/>
  <c r="BB341" i="6"/>
  <c r="BB342" i="6"/>
  <c r="BB343" i="6"/>
  <c r="BB344" i="6"/>
  <c r="BB345" i="6"/>
  <c r="BB346" i="6"/>
  <c r="BB347" i="6"/>
  <c r="BB348" i="6"/>
  <c r="BB349" i="6"/>
  <c r="BB350" i="6"/>
  <c r="BB351" i="6"/>
  <c r="BB352" i="6"/>
  <c r="BB353" i="6"/>
  <c r="BB354" i="6"/>
  <c r="BB355" i="6"/>
  <c r="BB356" i="6"/>
  <c r="BB360" i="6"/>
  <c r="BB364" i="6"/>
  <c r="BB405" i="6"/>
  <c r="BB406" i="6"/>
  <c r="BB407" i="6"/>
  <c r="BB408" i="6"/>
  <c r="BB409" i="6"/>
  <c r="BB410" i="6"/>
  <c r="BB411" i="6"/>
  <c r="BB412" i="6"/>
  <c r="BB413" i="6"/>
  <c r="BB414" i="6"/>
  <c r="BB415" i="6"/>
  <c r="BB416" i="6"/>
  <c r="BB417" i="6"/>
  <c r="BB357" i="6"/>
  <c r="BB361" i="6"/>
  <c r="BB365" i="6"/>
  <c r="BB418" i="6"/>
  <c r="BB358" i="6"/>
  <c r="BB362" i="6"/>
  <c r="BB420" i="6"/>
  <c r="BB421" i="6"/>
  <c r="BB422" i="6"/>
  <c r="BB423" i="6"/>
  <c r="BB424" i="6"/>
  <c r="BB425" i="6"/>
  <c r="BB426" i="6"/>
  <c r="BB427" i="6"/>
  <c r="BB428" i="6"/>
  <c r="BB429" i="6"/>
  <c r="BB430" i="6"/>
  <c r="BB431" i="6"/>
  <c r="BB432" i="6"/>
  <c r="BB433" i="6"/>
  <c r="BB434" i="6"/>
  <c r="BB435" i="6"/>
  <c r="BB436" i="6"/>
  <c r="BB437" i="6"/>
  <c r="BB438" i="6"/>
  <c r="BB439" i="6"/>
  <c r="BB440" i="6"/>
  <c r="BB441" i="6"/>
  <c r="BB442" i="6"/>
  <c r="BB443" i="6"/>
  <c r="BB444" i="6"/>
  <c r="BB445" i="6"/>
  <c r="BB446" i="6"/>
  <c r="BB447" i="6"/>
  <c r="BB448" i="6"/>
  <c r="BB449" i="6"/>
  <c r="BB450" i="6"/>
  <c r="BB451" i="6"/>
  <c r="BB452" i="6"/>
  <c r="BB453" i="6"/>
  <c r="BB454" i="6"/>
  <c r="BB455" i="6"/>
  <c r="BB456" i="6"/>
  <c r="BB457" i="6"/>
  <c r="BB458" i="6"/>
  <c r="BB459" i="6"/>
  <c r="BB460" i="6"/>
  <c r="BB461" i="6"/>
  <c r="BB462" i="6"/>
  <c r="BB463" i="6"/>
  <c r="BB464" i="6"/>
  <c r="BB465" i="6"/>
  <c r="BB466" i="6"/>
  <c r="BB467" i="6"/>
  <c r="BB468" i="6"/>
  <c r="BB469" i="6"/>
  <c r="BB470" i="6"/>
  <c r="BB471" i="6"/>
  <c r="BB472" i="6"/>
  <c r="BB473" i="6"/>
  <c r="BB474" i="6"/>
  <c r="BB475" i="6"/>
  <c r="BB476" i="6"/>
  <c r="BB477" i="6"/>
  <c r="BB478" i="6"/>
  <c r="BB479" i="6"/>
  <c r="BB480" i="6"/>
  <c r="BB481" i="6"/>
  <c r="BB482" i="6"/>
  <c r="BB483" i="6"/>
  <c r="BB484" i="6"/>
  <c r="BB485" i="6"/>
  <c r="BB486" i="6"/>
  <c r="BB487" i="6"/>
  <c r="BB488" i="6"/>
  <c r="BB489" i="6"/>
  <c r="BB490" i="6"/>
  <c r="BB491" i="6"/>
  <c r="BB492" i="6"/>
  <c r="BB493" i="6"/>
  <c r="BB494" i="6"/>
  <c r="BB495" i="6"/>
  <c r="BB496" i="6"/>
  <c r="BB497" i="6"/>
  <c r="BB498" i="6"/>
  <c r="BB499" i="6"/>
  <c r="BB500" i="6"/>
  <c r="BB501" i="6"/>
  <c r="BB502" i="6"/>
  <c r="BB503" i="6"/>
  <c r="BB504" i="6"/>
  <c r="BB505" i="6"/>
  <c r="BB506" i="6"/>
  <c r="BB507" i="6"/>
  <c r="BB508" i="6"/>
  <c r="BB509" i="6"/>
  <c r="BB510" i="6"/>
  <c r="BB511" i="6"/>
  <c r="BB512" i="6"/>
  <c r="BB513" i="6"/>
  <c r="BB514" i="6"/>
  <c r="BB515" i="6"/>
  <c r="BB516" i="6"/>
  <c r="BB517" i="6"/>
  <c r="BB518" i="6"/>
  <c r="BB519" i="6"/>
  <c r="BB520" i="6"/>
  <c r="BB521" i="6"/>
  <c r="BB522" i="6"/>
  <c r="BB523" i="6"/>
  <c r="BB524" i="6"/>
  <c r="BB525" i="6"/>
  <c r="BB526" i="6"/>
  <c r="BB527" i="6"/>
  <c r="BB528" i="6"/>
  <c r="BB529" i="6"/>
  <c r="BB530" i="6"/>
  <c r="BB531" i="6"/>
  <c r="BB532" i="6"/>
  <c r="BB533" i="6"/>
  <c r="BB534" i="6"/>
  <c r="BB535" i="6"/>
  <c r="BB536" i="6"/>
  <c r="BB359" i="6"/>
  <c r="BB363" i="6"/>
  <c r="BB419" i="6"/>
  <c r="BB537" i="6"/>
  <c r="BB538" i="6"/>
  <c r="BB539" i="6"/>
  <c r="BB540" i="6"/>
  <c r="BB541" i="6"/>
  <c r="BB542" i="6"/>
  <c r="BB543" i="6"/>
  <c r="BB544" i="6"/>
  <c r="BB545" i="6"/>
  <c r="BB546" i="6"/>
  <c r="BB547" i="6"/>
  <c r="BB548" i="6"/>
  <c r="BB549" i="6"/>
  <c r="BB550" i="6"/>
  <c r="BB551" i="6"/>
  <c r="BB552" i="6"/>
  <c r="BB553" i="6"/>
  <c r="BB554" i="6"/>
  <c r="BB555" i="6"/>
  <c r="BB556" i="6"/>
  <c r="BB557" i="6"/>
  <c r="BB558" i="6"/>
  <c r="BB559" i="6"/>
  <c r="BB560" i="6"/>
  <c r="BB561" i="6"/>
  <c r="BB562" i="6"/>
  <c r="BB563" i="6"/>
  <c r="BB564" i="6"/>
  <c r="BB565" i="6"/>
  <c r="BB566" i="6"/>
  <c r="BB567" i="6"/>
  <c r="BB568" i="6"/>
  <c r="BB569" i="6"/>
  <c r="BB570" i="6"/>
  <c r="BB571" i="6"/>
  <c r="BB572" i="6"/>
  <c r="BB573" i="6"/>
  <c r="BB574" i="6"/>
  <c r="BB575" i="6"/>
  <c r="BB576" i="6"/>
  <c r="BB577" i="6"/>
  <c r="BB578" i="6"/>
  <c r="BB579" i="6"/>
  <c r="BB580" i="6"/>
  <c r="BB581" i="6"/>
  <c r="BB582" i="6"/>
  <c r="BB583" i="6"/>
  <c r="BB584" i="6"/>
  <c r="BB585" i="6"/>
  <c r="BB586" i="6"/>
  <c r="BB587" i="6"/>
  <c r="BB588" i="6"/>
  <c r="BB589" i="6"/>
  <c r="BB590" i="6"/>
  <c r="BB591" i="6"/>
  <c r="BB592" i="6"/>
  <c r="BB593" i="6"/>
  <c r="BB594" i="6"/>
  <c r="BB595" i="6"/>
  <c r="BB596" i="6"/>
  <c r="BB597" i="6"/>
  <c r="BB598" i="6"/>
  <c r="BB599" i="6"/>
  <c r="BB600" i="6"/>
  <c r="BB601" i="6"/>
  <c r="BB602" i="6"/>
  <c r="BB603" i="6"/>
  <c r="BB604" i="6"/>
  <c r="BB605" i="6"/>
  <c r="BB606" i="6"/>
  <c r="BB607" i="6"/>
  <c r="BB608" i="6"/>
  <c r="BB609" i="6"/>
  <c r="BB610" i="6"/>
  <c r="BB611" i="6"/>
  <c r="BB612" i="6"/>
  <c r="BB613" i="6"/>
  <c r="BB614" i="6"/>
  <c r="BB615" i="6"/>
  <c r="BB616" i="6"/>
  <c r="BB617" i="6"/>
  <c r="BB618" i="6"/>
  <c r="BB619" i="6"/>
  <c r="BB620" i="6"/>
  <c r="BB621" i="6"/>
  <c r="BB622" i="6"/>
  <c r="BB623" i="6"/>
  <c r="BB624" i="6"/>
  <c r="BB625" i="6"/>
  <c r="BB626" i="6"/>
  <c r="BB627" i="6"/>
  <c r="BB628" i="6"/>
  <c r="BB629" i="6"/>
  <c r="BB630" i="6"/>
  <c r="BB631" i="6"/>
  <c r="BB632" i="6"/>
  <c r="BB633" i="6"/>
  <c r="BB634" i="6"/>
  <c r="BB635" i="6"/>
  <c r="BB636" i="6"/>
  <c r="BB637" i="6"/>
  <c r="BB638" i="6"/>
  <c r="BB639" i="6"/>
  <c r="BB640" i="6"/>
  <c r="BB641" i="6"/>
  <c r="BB642" i="6"/>
  <c r="BB643" i="6"/>
  <c r="BB644" i="6"/>
  <c r="BB645" i="6"/>
  <c r="BB646" i="6"/>
  <c r="BB647" i="6"/>
  <c r="BB648" i="6"/>
  <c r="BB649" i="6"/>
  <c r="BB650" i="6"/>
  <c r="BB651" i="6"/>
  <c r="BB652" i="6"/>
  <c r="BB653" i="6"/>
  <c r="BB654" i="6"/>
  <c r="BB655" i="6"/>
  <c r="BB656" i="6"/>
  <c r="BB657" i="6"/>
  <c r="BB658" i="6"/>
  <c r="BB659" i="6"/>
  <c r="BB660" i="6"/>
  <c r="BB661" i="6"/>
  <c r="BC7" i="9" l="1"/>
  <c r="BC8" i="9"/>
  <c r="DK7" i="9"/>
  <c r="DK11" i="9"/>
  <c r="DK8" i="9"/>
  <c r="DJ13" i="9"/>
  <c r="DJ12" i="9"/>
  <c r="DJ16" i="9"/>
  <c r="DJ15" i="9"/>
  <c r="DJ18" i="9"/>
  <c r="DJ20" i="9"/>
  <c r="DJ24" i="9"/>
  <c r="DJ14" i="9"/>
  <c r="DJ19" i="9"/>
  <c r="DJ23" i="9"/>
  <c r="DJ27" i="9"/>
  <c r="DJ26" i="9"/>
  <c r="DJ28" i="9"/>
  <c r="DJ32" i="9"/>
  <c r="DJ21" i="9"/>
  <c r="DJ31" i="9"/>
  <c r="DJ17" i="9"/>
  <c r="DJ22" i="9"/>
  <c r="DJ30" i="9"/>
  <c r="DJ34" i="9"/>
  <c r="DJ37" i="9"/>
  <c r="DJ41" i="9"/>
  <c r="DJ45" i="9"/>
  <c r="DJ49" i="9"/>
  <c r="DJ25" i="9"/>
  <c r="DJ33" i="9"/>
  <c r="DJ36" i="9"/>
  <c r="DJ40" i="9"/>
  <c r="DJ44" i="9"/>
  <c r="DJ48" i="9"/>
  <c r="DJ39" i="9"/>
  <c r="DJ47" i="9"/>
  <c r="DJ55" i="9"/>
  <c r="DJ59" i="9"/>
  <c r="DJ63" i="9"/>
  <c r="DJ29" i="9"/>
  <c r="DJ42" i="9"/>
  <c r="DJ50" i="9"/>
  <c r="DJ51" i="9"/>
  <c r="DJ54" i="9"/>
  <c r="DJ58" i="9"/>
  <c r="DJ62" i="9"/>
  <c r="DJ43" i="9"/>
  <c r="DJ53" i="9"/>
  <c r="DJ61" i="9"/>
  <c r="DJ65" i="9"/>
  <c r="DJ69" i="9"/>
  <c r="DJ73" i="9"/>
  <c r="DJ77" i="9"/>
  <c r="DJ81" i="9"/>
  <c r="DJ85" i="9"/>
  <c r="DJ89" i="9"/>
  <c r="DJ93" i="9"/>
  <c r="DJ46" i="9"/>
  <c r="DJ56" i="9"/>
  <c r="DJ64" i="9"/>
  <c r="DJ68" i="9"/>
  <c r="DJ72" i="9"/>
  <c r="DJ76" i="9"/>
  <c r="DJ80" i="9"/>
  <c r="DJ84" i="9"/>
  <c r="DJ88" i="9"/>
  <c r="DJ92" i="9"/>
  <c r="DJ96" i="9"/>
  <c r="DJ57" i="9"/>
  <c r="DJ38" i="9"/>
  <c r="DJ60" i="9"/>
  <c r="DJ66" i="9"/>
  <c r="DJ74" i="9"/>
  <c r="DJ82" i="9"/>
  <c r="DJ35" i="9"/>
  <c r="DJ78" i="9"/>
  <c r="DJ90" i="9"/>
  <c r="DJ100" i="9"/>
  <c r="DJ104" i="9"/>
  <c r="DJ108" i="9"/>
  <c r="DJ112" i="9"/>
  <c r="DJ116" i="9"/>
  <c r="DJ120" i="9"/>
  <c r="DJ124" i="9"/>
  <c r="DJ67" i="9"/>
  <c r="DJ71" i="9"/>
  <c r="DJ75" i="9"/>
  <c r="DJ91" i="9"/>
  <c r="DJ99" i="9"/>
  <c r="DJ103" i="9"/>
  <c r="DJ107" i="9"/>
  <c r="DJ111" i="9"/>
  <c r="DJ115" i="9"/>
  <c r="DJ119" i="9"/>
  <c r="DJ70" i="9"/>
  <c r="DJ105" i="9"/>
  <c r="DJ113" i="9"/>
  <c r="DJ94" i="9"/>
  <c r="DJ95" i="9"/>
  <c r="DJ98" i="9"/>
  <c r="DJ79" i="9"/>
  <c r="DJ86" i="9"/>
  <c r="DJ102" i="9"/>
  <c r="DJ106" i="9"/>
  <c r="DJ117" i="9"/>
  <c r="DJ125" i="9"/>
  <c r="DJ126" i="9"/>
  <c r="DJ127" i="9"/>
  <c r="DJ131" i="9"/>
  <c r="DJ135" i="9"/>
  <c r="DJ139" i="9"/>
  <c r="DJ143" i="9"/>
  <c r="DJ147" i="9"/>
  <c r="DJ151" i="9"/>
  <c r="DJ155" i="9"/>
  <c r="DJ159" i="9"/>
  <c r="DJ163" i="9"/>
  <c r="DJ167" i="9"/>
  <c r="DJ171" i="9"/>
  <c r="DJ175" i="9"/>
  <c r="DJ179" i="9"/>
  <c r="DJ183" i="9"/>
  <c r="DJ187" i="9"/>
  <c r="DJ191" i="9"/>
  <c r="DJ195" i="9"/>
  <c r="DJ199" i="9"/>
  <c r="DJ101" i="9"/>
  <c r="DJ110" i="9"/>
  <c r="DJ114" i="9"/>
  <c r="DJ118" i="9"/>
  <c r="DJ130" i="9"/>
  <c r="DJ134" i="9"/>
  <c r="DJ138" i="9"/>
  <c r="DJ142" i="9"/>
  <c r="DJ146" i="9"/>
  <c r="DJ150" i="9"/>
  <c r="DJ154" i="9"/>
  <c r="DJ158" i="9"/>
  <c r="DJ162" i="9"/>
  <c r="DJ166" i="9"/>
  <c r="DJ170" i="9"/>
  <c r="DJ174" i="9"/>
  <c r="DJ178" i="9"/>
  <c r="DJ83" i="9"/>
  <c r="DJ87" i="9"/>
  <c r="DJ121" i="9"/>
  <c r="DJ129" i="9"/>
  <c r="DJ137" i="9"/>
  <c r="DJ133" i="9"/>
  <c r="DJ141" i="9"/>
  <c r="DJ149" i="9"/>
  <c r="DJ157" i="9"/>
  <c r="DJ52" i="9"/>
  <c r="DJ140" i="9"/>
  <c r="DJ153" i="9"/>
  <c r="DJ164" i="9"/>
  <c r="DJ172" i="9"/>
  <c r="DJ184" i="9"/>
  <c r="DJ185" i="9"/>
  <c r="DJ186" i="9"/>
  <c r="DJ200" i="9"/>
  <c r="DJ201" i="9"/>
  <c r="DJ202" i="9"/>
  <c r="DJ204" i="9"/>
  <c r="DJ208" i="9"/>
  <c r="DJ212" i="9"/>
  <c r="DJ216" i="9"/>
  <c r="DJ220" i="9"/>
  <c r="DJ123" i="9"/>
  <c r="DJ136" i="9"/>
  <c r="DJ165" i="9"/>
  <c r="DJ173" i="9"/>
  <c r="DJ188" i="9"/>
  <c r="DJ189" i="9"/>
  <c r="DJ190" i="9"/>
  <c r="DJ203" i="9"/>
  <c r="DJ207" i="9"/>
  <c r="DJ211" i="9"/>
  <c r="DJ215" i="9"/>
  <c r="DJ219" i="9"/>
  <c r="DJ223" i="9"/>
  <c r="DJ227" i="9"/>
  <c r="DJ231" i="9"/>
  <c r="DJ235" i="9"/>
  <c r="DJ239" i="9"/>
  <c r="DJ243" i="9"/>
  <c r="DJ247" i="9"/>
  <c r="DJ251" i="9"/>
  <c r="DJ97" i="9"/>
  <c r="DJ122" i="9"/>
  <c r="DJ145" i="9"/>
  <c r="DJ169" i="9"/>
  <c r="DJ180" i="9"/>
  <c r="DJ182" i="9"/>
  <c r="DJ197" i="9"/>
  <c r="DJ205" i="9"/>
  <c r="DJ213" i="9"/>
  <c r="DJ221" i="9"/>
  <c r="DJ128" i="9"/>
  <c r="DJ132" i="9"/>
  <c r="DJ148" i="9"/>
  <c r="DJ109" i="9"/>
  <c r="DJ144" i="9"/>
  <c r="DJ156" i="9"/>
  <c r="DJ161" i="9"/>
  <c r="DJ177" i="9"/>
  <c r="DJ181" i="9"/>
  <c r="DJ196" i="9"/>
  <c r="DJ198" i="9"/>
  <c r="DJ209" i="9"/>
  <c r="DJ217" i="9"/>
  <c r="DJ228" i="9"/>
  <c r="DJ229" i="9"/>
  <c r="DJ230" i="9"/>
  <c r="DJ244" i="9"/>
  <c r="DJ194" i="9"/>
  <c r="DJ214" i="9"/>
  <c r="DJ224" i="9"/>
  <c r="DJ226" i="9"/>
  <c r="DJ232" i="9"/>
  <c r="DJ242" i="9"/>
  <c r="DJ245" i="9"/>
  <c r="DJ246" i="9"/>
  <c r="DJ256" i="9"/>
  <c r="DJ260" i="9"/>
  <c r="DJ264" i="9"/>
  <c r="DJ268" i="9"/>
  <c r="DJ272" i="9"/>
  <c r="DJ276" i="9"/>
  <c r="DJ152" i="9"/>
  <c r="DJ168" i="9"/>
  <c r="DJ192" i="9"/>
  <c r="DJ206" i="9"/>
  <c r="DJ222" i="9"/>
  <c r="DJ225" i="9"/>
  <c r="DJ234" i="9"/>
  <c r="DJ237" i="9"/>
  <c r="DJ240" i="9"/>
  <c r="DJ252" i="9"/>
  <c r="DJ253" i="9"/>
  <c r="DJ254" i="9"/>
  <c r="DJ258" i="9"/>
  <c r="DJ262" i="9"/>
  <c r="DJ266" i="9"/>
  <c r="DJ270" i="9"/>
  <c r="DJ274" i="9"/>
  <c r="DJ278" i="9"/>
  <c r="DJ282" i="9"/>
  <c r="DJ286" i="9"/>
  <c r="DJ290" i="9"/>
  <c r="DJ294" i="9"/>
  <c r="DJ298" i="9"/>
  <c r="DJ302" i="9"/>
  <c r="DJ306" i="9"/>
  <c r="DJ310" i="9"/>
  <c r="DJ314" i="9"/>
  <c r="DJ236" i="9"/>
  <c r="DJ249" i="9"/>
  <c r="DJ255" i="9"/>
  <c r="DJ263" i="9"/>
  <c r="DJ271" i="9"/>
  <c r="DJ291" i="9"/>
  <c r="DJ292" i="9"/>
  <c r="DJ293" i="9"/>
  <c r="DJ307" i="9"/>
  <c r="DJ308" i="9"/>
  <c r="DJ309" i="9"/>
  <c r="DJ318" i="9"/>
  <c r="DJ322" i="9"/>
  <c r="DJ326" i="9"/>
  <c r="DJ330" i="9"/>
  <c r="DJ334" i="9"/>
  <c r="DJ338" i="9"/>
  <c r="DJ342" i="9"/>
  <c r="DJ346" i="9"/>
  <c r="DJ350" i="9"/>
  <c r="DJ354" i="9"/>
  <c r="DJ358" i="9"/>
  <c r="DJ362" i="9"/>
  <c r="DJ366" i="9"/>
  <c r="DJ370" i="9"/>
  <c r="DJ374" i="9"/>
  <c r="DJ378" i="9"/>
  <c r="DJ382" i="9"/>
  <c r="DJ386" i="9"/>
  <c r="DJ390" i="9"/>
  <c r="DJ394" i="9"/>
  <c r="DJ398" i="9"/>
  <c r="DJ402" i="9"/>
  <c r="DJ406" i="9"/>
  <c r="DJ410" i="9"/>
  <c r="DJ414" i="9"/>
  <c r="DJ418" i="9"/>
  <c r="DJ422" i="9"/>
  <c r="DJ426" i="9"/>
  <c r="DJ430" i="9"/>
  <c r="DJ434" i="9"/>
  <c r="DJ438" i="9"/>
  <c r="DJ442" i="9"/>
  <c r="DJ218" i="9"/>
  <c r="DJ238" i="9"/>
  <c r="DJ261" i="9"/>
  <c r="DJ269" i="9"/>
  <c r="DJ277" i="9"/>
  <c r="DJ279" i="9"/>
  <c r="DJ280" i="9"/>
  <c r="DJ281" i="9"/>
  <c r="DJ295" i="9"/>
  <c r="DJ296" i="9"/>
  <c r="DJ297" i="9"/>
  <c r="DJ311" i="9"/>
  <c r="DJ312" i="9"/>
  <c r="DJ313" i="9"/>
  <c r="DJ317" i="9"/>
  <c r="DJ321" i="9"/>
  <c r="DJ325" i="9"/>
  <c r="DJ329" i="9"/>
  <c r="DJ333" i="9"/>
  <c r="DJ337" i="9"/>
  <c r="DJ341" i="9"/>
  <c r="DJ345" i="9"/>
  <c r="DJ349" i="9"/>
  <c r="DJ353" i="9"/>
  <c r="DJ357" i="9"/>
  <c r="DJ361" i="9"/>
  <c r="DJ365" i="9"/>
  <c r="DJ369" i="9"/>
  <c r="DJ160" i="9"/>
  <c r="DJ176" i="9"/>
  <c r="DJ193" i="9"/>
  <c r="DJ210" i="9"/>
  <c r="DJ233" i="9"/>
  <c r="DJ241" i="9"/>
  <c r="DJ257" i="9"/>
  <c r="DJ273" i="9"/>
  <c r="DJ288" i="9"/>
  <c r="DJ303" i="9"/>
  <c r="DJ305" i="9"/>
  <c r="DJ315" i="9"/>
  <c r="DJ323" i="9"/>
  <c r="DJ331" i="9"/>
  <c r="DJ339" i="9"/>
  <c r="DJ347" i="9"/>
  <c r="DJ355" i="9"/>
  <c r="DJ363" i="9"/>
  <c r="DJ371" i="9"/>
  <c r="DJ383" i="9"/>
  <c r="DJ384" i="9"/>
  <c r="DJ385" i="9"/>
  <c r="DJ399" i="9"/>
  <c r="DJ400" i="9"/>
  <c r="DJ401" i="9"/>
  <c r="DJ415" i="9"/>
  <c r="DJ416" i="9"/>
  <c r="DJ417" i="9"/>
  <c r="DJ431" i="9"/>
  <c r="DJ432" i="9"/>
  <c r="DJ433" i="9"/>
  <c r="DJ250" i="9"/>
  <c r="DJ259" i="9"/>
  <c r="DJ275" i="9"/>
  <c r="DJ283" i="9"/>
  <c r="DJ285" i="9"/>
  <c r="DJ300" i="9"/>
  <c r="DJ316" i="9"/>
  <c r="DJ324" i="9"/>
  <c r="DJ332" i="9"/>
  <c r="DJ340" i="9"/>
  <c r="DJ348" i="9"/>
  <c r="DJ356" i="9"/>
  <c r="DJ364" i="9"/>
  <c r="DJ372" i="9"/>
  <c r="DJ373" i="9"/>
  <c r="DJ387" i="9"/>
  <c r="DJ388" i="9"/>
  <c r="DJ389" i="9"/>
  <c r="DJ403" i="9"/>
  <c r="DJ404" i="9"/>
  <c r="DJ405" i="9"/>
  <c r="DJ419" i="9"/>
  <c r="DJ420" i="9"/>
  <c r="DJ421" i="9"/>
  <c r="DJ435" i="9"/>
  <c r="DJ436" i="9"/>
  <c r="DJ437" i="9"/>
  <c r="DJ447" i="9"/>
  <c r="DJ451" i="9"/>
  <c r="DJ455" i="9"/>
  <c r="DJ459" i="9"/>
  <c r="DJ463" i="9"/>
  <c r="DJ467" i="9"/>
  <c r="DJ471" i="9"/>
  <c r="DJ475" i="9"/>
  <c r="DJ479" i="9"/>
  <c r="DJ483" i="9"/>
  <c r="DJ487" i="9"/>
  <c r="DJ491" i="9"/>
  <c r="DJ495" i="9"/>
  <c r="DJ499" i="9"/>
  <c r="DJ503" i="9"/>
  <c r="DJ507" i="9"/>
  <c r="DJ511" i="9"/>
  <c r="DJ515" i="9"/>
  <c r="DJ519" i="9"/>
  <c r="DJ248" i="9"/>
  <c r="DJ265" i="9"/>
  <c r="DJ287" i="9"/>
  <c r="DJ304" i="9"/>
  <c r="DJ319" i="9"/>
  <c r="DJ335" i="9"/>
  <c r="DJ351" i="9"/>
  <c r="DJ367" i="9"/>
  <c r="DJ376" i="9"/>
  <c r="DJ391" i="9"/>
  <c r="DJ393" i="9"/>
  <c r="DJ408" i="9"/>
  <c r="DJ423" i="9"/>
  <c r="DJ425" i="9"/>
  <c r="DJ440" i="9"/>
  <c r="DJ456" i="9"/>
  <c r="DJ457" i="9"/>
  <c r="DJ458" i="9"/>
  <c r="DJ472" i="9"/>
  <c r="DJ473" i="9"/>
  <c r="DJ474" i="9"/>
  <c r="DJ488" i="9"/>
  <c r="DJ489" i="9"/>
  <c r="DJ490" i="9"/>
  <c r="DJ504" i="9"/>
  <c r="DJ505" i="9"/>
  <c r="DJ506" i="9"/>
  <c r="DJ520" i="9"/>
  <c r="DJ521" i="9"/>
  <c r="DJ522" i="9"/>
  <c r="DJ526" i="9"/>
  <c r="DJ530" i="9"/>
  <c r="DJ534" i="9"/>
  <c r="DJ538" i="9"/>
  <c r="DJ542" i="9"/>
  <c r="DJ546" i="9"/>
  <c r="DJ550" i="9"/>
  <c r="DJ554" i="9"/>
  <c r="DJ558" i="9"/>
  <c r="DJ562" i="9"/>
  <c r="DJ566" i="9"/>
  <c r="DJ570" i="9"/>
  <c r="DJ574" i="9"/>
  <c r="DJ578" i="9"/>
  <c r="DJ582" i="9"/>
  <c r="DJ586" i="9"/>
  <c r="DJ590" i="9"/>
  <c r="DJ594" i="9"/>
  <c r="DJ598" i="9"/>
  <c r="DJ602" i="9"/>
  <c r="DJ606" i="9"/>
  <c r="DJ610" i="9"/>
  <c r="DJ614" i="9"/>
  <c r="DJ618" i="9"/>
  <c r="DJ622" i="9"/>
  <c r="DJ626" i="9"/>
  <c r="DJ630" i="9"/>
  <c r="DJ634" i="9"/>
  <c r="DJ638" i="9"/>
  <c r="DJ642" i="9"/>
  <c r="DJ646" i="9"/>
  <c r="DJ650" i="9"/>
  <c r="DJ654" i="9"/>
  <c r="DJ658" i="9"/>
  <c r="DJ514" i="9"/>
  <c r="DJ528" i="9"/>
  <c r="DJ532" i="9"/>
  <c r="DJ540" i="9"/>
  <c r="DJ556" i="9"/>
  <c r="DJ564" i="9"/>
  <c r="DJ568" i="9"/>
  <c r="DJ572" i="9"/>
  <c r="DJ576" i="9"/>
  <c r="DJ600" i="9"/>
  <c r="DJ620" i="9"/>
  <c r="DJ628" i="9"/>
  <c r="DJ632" i="9"/>
  <c r="DJ660" i="9"/>
  <c r="DJ299" i="9"/>
  <c r="DJ328" i="9"/>
  <c r="DJ344" i="9"/>
  <c r="DJ360" i="9"/>
  <c r="DJ380" i="9"/>
  <c r="DJ395" i="9"/>
  <c r="DJ397" i="9"/>
  <c r="DJ412" i="9"/>
  <c r="DJ427" i="9"/>
  <c r="DJ429" i="9"/>
  <c r="DJ444" i="9"/>
  <c r="DJ445" i="9"/>
  <c r="DJ446" i="9"/>
  <c r="DJ460" i="9"/>
  <c r="DJ461" i="9"/>
  <c r="DJ462" i="9"/>
  <c r="DJ476" i="9"/>
  <c r="DJ477" i="9"/>
  <c r="DJ478" i="9"/>
  <c r="DJ492" i="9"/>
  <c r="DJ493" i="9"/>
  <c r="DJ494" i="9"/>
  <c r="DJ508" i="9"/>
  <c r="DJ509" i="9"/>
  <c r="DJ510" i="9"/>
  <c r="DJ525" i="9"/>
  <c r="DJ529" i="9"/>
  <c r="DJ533" i="9"/>
  <c r="DJ537" i="9"/>
  <c r="DJ541" i="9"/>
  <c r="DJ545" i="9"/>
  <c r="DJ549" i="9"/>
  <c r="DJ553" i="9"/>
  <c r="DJ557" i="9"/>
  <c r="DJ561" i="9"/>
  <c r="DJ565" i="9"/>
  <c r="DJ569" i="9"/>
  <c r="DJ573" i="9"/>
  <c r="DJ577" i="9"/>
  <c r="DJ581" i="9"/>
  <c r="DJ585" i="9"/>
  <c r="DJ589" i="9"/>
  <c r="DJ593" i="9"/>
  <c r="DJ597" i="9"/>
  <c r="DJ601" i="9"/>
  <c r="DJ605" i="9"/>
  <c r="DJ609" i="9"/>
  <c r="DJ613" i="9"/>
  <c r="DJ617" i="9"/>
  <c r="DJ621" i="9"/>
  <c r="DJ625" i="9"/>
  <c r="DJ629" i="9"/>
  <c r="DJ633" i="9"/>
  <c r="DJ637" i="9"/>
  <c r="DJ641" i="9"/>
  <c r="DJ645" i="9"/>
  <c r="DJ649" i="9"/>
  <c r="DJ653" i="9"/>
  <c r="DJ657" i="9"/>
  <c r="DJ661" i="9"/>
  <c r="DJ584" i="9"/>
  <c r="DJ596" i="9"/>
  <c r="DJ612" i="9"/>
  <c r="DJ648" i="9"/>
  <c r="DJ656" i="9"/>
  <c r="DJ267" i="9"/>
  <c r="DJ284" i="9"/>
  <c r="DJ301" i="9"/>
  <c r="DJ320" i="9"/>
  <c r="DJ336" i="9"/>
  <c r="DJ352" i="9"/>
  <c r="DJ368" i="9"/>
  <c r="DJ381" i="9"/>
  <c r="DJ411" i="9"/>
  <c r="DJ413" i="9"/>
  <c r="DJ428" i="9"/>
  <c r="DJ289" i="9"/>
  <c r="DJ327" i="9"/>
  <c r="DJ343" i="9"/>
  <c r="DJ359" i="9"/>
  <c r="DJ375" i="9"/>
  <c r="DJ377" i="9"/>
  <c r="DJ392" i="9"/>
  <c r="DJ407" i="9"/>
  <c r="DJ409" i="9"/>
  <c r="DJ424" i="9"/>
  <c r="DJ439" i="9"/>
  <c r="DJ441" i="9"/>
  <c r="DJ448" i="9"/>
  <c r="DJ449" i="9"/>
  <c r="DJ450" i="9"/>
  <c r="DJ464" i="9"/>
  <c r="DJ465" i="9"/>
  <c r="DJ466" i="9"/>
  <c r="DJ480" i="9"/>
  <c r="DJ481" i="9"/>
  <c r="DJ482" i="9"/>
  <c r="DJ496" i="9"/>
  <c r="DJ497" i="9"/>
  <c r="DJ498" i="9"/>
  <c r="DJ512" i="9"/>
  <c r="DJ513" i="9"/>
  <c r="DJ524" i="9"/>
  <c r="DJ536" i="9"/>
  <c r="DJ544" i="9"/>
  <c r="DJ548" i="9"/>
  <c r="DJ552" i="9"/>
  <c r="DJ560" i="9"/>
  <c r="DJ580" i="9"/>
  <c r="DJ588" i="9"/>
  <c r="DJ592" i="9"/>
  <c r="DJ604" i="9"/>
  <c r="DJ608" i="9"/>
  <c r="DJ616" i="9"/>
  <c r="DJ624" i="9"/>
  <c r="DJ636" i="9"/>
  <c r="DJ640" i="9"/>
  <c r="DJ644" i="9"/>
  <c r="DJ652" i="9"/>
  <c r="DJ379" i="9"/>
  <c r="DJ396" i="9"/>
  <c r="DJ443" i="9"/>
  <c r="DJ468" i="9"/>
  <c r="DJ485" i="9"/>
  <c r="DJ502" i="9"/>
  <c r="DJ531" i="9"/>
  <c r="DJ547" i="9"/>
  <c r="DJ563" i="9"/>
  <c r="DJ579" i="9"/>
  <c r="DJ595" i="9"/>
  <c r="DJ611" i="9"/>
  <c r="DJ627" i="9"/>
  <c r="DJ643" i="9"/>
  <c r="DJ659" i="9"/>
  <c r="DJ535" i="9"/>
  <c r="DJ567" i="9"/>
  <c r="DJ454" i="9"/>
  <c r="DJ484" i="9"/>
  <c r="DJ501" i="9"/>
  <c r="DJ518" i="9"/>
  <c r="DJ527" i="9"/>
  <c r="DJ543" i="9"/>
  <c r="DJ559" i="9"/>
  <c r="DJ575" i="9"/>
  <c r="DJ591" i="9"/>
  <c r="DJ607" i="9"/>
  <c r="DJ623" i="9"/>
  <c r="DJ639" i="9"/>
  <c r="DJ655" i="9"/>
  <c r="DJ452" i="9"/>
  <c r="DJ469" i="9"/>
  <c r="DJ583" i="9"/>
  <c r="DJ631" i="9"/>
  <c r="DJ647" i="9"/>
  <c r="DJ453" i="9"/>
  <c r="DJ470" i="9"/>
  <c r="DJ500" i="9"/>
  <c r="DJ517" i="9"/>
  <c r="DJ523" i="9"/>
  <c r="DJ539" i="9"/>
  <c r="DJ555" i="9"/>
  <c r="DJ571" i="9"/>
  <c r="DJ587" i="9"/>
  <c r="DJ603" i="9"/>
  <c r="DJ619" i="9"/>
  <c r="DJ635" i="9"/>
  <c r="DJ651" i="9"/>
  <c r="DJ486" i="9"/>
  <c r="DJ516" i="9"/>
  <c r="DJ551" i="9"/>
  <c r="DJ599" i="9"/>
  <c r="DJ615" i="9"/>
  <c r="DL6" i="9"/>
  <c r="BB12" i="9"/>
  <c r="BB16" i="9"/>
  <c r="BB23" i="9"/>
  <c r="BB25" i="9"/>
  <c r="BB29" i="9"/>
  <c r="BB37" i="9"/>
  <c r="BB27" i="9"/>
  <c r="BB41" i="9"/>
  <c r="BB45" i="9"/>
  <c r="BB49" i="9"/>
  <c r="BB53" i="9"/>
  <c r="BB56" i="9"/>
  <c r="BB60" i="9"/>
  <c r="BB64" i="9"/>
  <c r="BB68" i="9"/>
  <c r="BB72" i="9"/>
  <c r="BB76" i="9"/>
  <c r="BB80" i="9"/>
  <c r="BB84" i="9"/>
  <c r="BB88" i="9"/>
  <c r="BB90" i="9"/>
  <c r="BB96" i="9"/>
  <c r="BB100" i="9"/>
  <c r="BB104" i="9"/>
  <c r="BB108" i="9"/>
  <c r="BB112" i="9"/>
  <c r="BB116" i="9"/>
  <c r="BB120" i="9"/>
  <c r="BB127" i="9"/>
  <c r="BB131" i="9"/>
  <c r="BB135" i="9"/>
  <c r="BB138" i="9"/>
  <c r="BB142" i="9"/>
  <c r="BB146" i="9"/>
  <c r="BB150" i="9"/>
  <c r="BB154" i="9"/>
  <c r="BB158" i="9"/>
  <c r="BB162" i="9"/>
  <c r="BB166" i="9"/>
  <c r="BB170" i="9"/>
  <c r="BB174" i="9"/>
  <c r="BB178" i="9"/>
  <c r="BB180" i="9"/>
  <c r="BB184" i="9"/>
  <c r="BB188" i="9"/>
  <c r="BB192" i="9"/>
  <c r="BB196" i="9"/>
  <c r="BB200" i="9"/>
  <c r="BB204" i="9"/>
  <c r="BB208" i="9"/>
  <c r="BB212" i="9"/>
  <c r="BB216" i="9"/>
  <c r="BB220" i="9"/>
  <c r="BB224" i="9"/>
  <c r="BB228" i="9"/>
  <c r="BB232" i="9"/>
  <c r="BB236" i="9"/>
  <c r="BB240" i="9"/>
  <c r="BB244" i="9"/>
  <c r="BB248" i="9"/>
  <c r="BB252" i="9"/>
  <c r="BB256" i="9"/>
  <c r="BB260" i="9"/>
  <c r="BB264" i="9"/>
  <c r="BB268" i="9"/>
  <c r="BB272" i="9"/>
  <c r="BB277" i="9"/>
  <c r="BB284" i="9"/>
  <c r="BB288" i="9"/>
  <c r="BB292" i="9"/>
  <c r="BB296" i="9"/>
  <c r="BB300" i="9"/>
  <c r="BB304" i="9"/>
  <c r="BB308" i="9"/>
  <c r="BB312" i="9"/>
  <c r="BB316" i="9"/>
  <c r="BB320" i="9"/>
  <c r="BB324" i="9"/>
  <c r="BB328" i="9"/>
  <c r="BB332" i="9"/>
  <c r="BB336" i="9"/>
  <c r="BB340" i="9"/>
  <c r="BB344" i="9"/>
  <c r="BB278" i="9"/>
  <c r="BB348" i="9"/>
  <c r="BB352" i="9"/>
  <c r="BB356" i="9"/>
  <c r="BB360" i="9"/>
  <c r="BB364" i="9"/>
  <c r="BB368" i="9"/>
  <c r="BB372" i="9"/>
  <c r="BB376" i="9"/>
  <c r="BB380" i="9"/>
  <c r="BB384" i="9"/>
  <c r="BB388" i="9"/>
  <c r="BB392" i="9"/>
  <c r="BB396" i="9"/>
  <c r="BB400" i="9"/>
  <c r="BB404" i="9"/>
  <c r="BB408" i="9"/>
  <c r="BB412" i="9"/>
  <c r="BB416" i="9"/>
  <c r="BB420" i="9"/>
  <c r="BB424" i="9"/>
  <c r="BB428" i="9"/>
  <c r="BB432" i="9"/>
  <c r="BB436" i="9"/>
  <c r="BB440" i="9"/>
  <c r="BB444" i="9"/>
  <c r="BB448" i="9"/>
  <c r="BB452" i="9"/>
  <c r="BB456" i="9"/>
  <c r="BB460" i="9"/>
  <c r="BB464" i="9"/>
  <c r="BB468" i="9"/>
  <c r="BB472" i="9"/>
  <c r="BB476" i="9"/>
  <c r="BB480" i="9"/>
  <c r="BB484" i="9"/>
  <c r="BB488" i="9"/>
  <c r="BB492" i="9"/>
  <c r="BB496" i="9"/>
  <c r="BB500" i="9"/>
  <c r="BB504" i="9"/>
  <c r="BB508" i="9"/>
  <c r="BB512" i="9"/>
  <c r="BB516" i="9"/>
  <c r="BB520" i="9"/>
  <c r="BB524" i="9"/>
  <c r="BB528" i="9"/>
  <c r="BB532" i="9"/>
  <c r="BB536" i="9"/>
  <c r="BB540" i="9"/>
  <c r="BB544" i="9"/>
  <c r="BB548" i="9"/>
  <c r="BB552" i="9"/>
  <c r="BB556" i="9"/>
  <c r="BB560" i="9"/>
  <c r="BB564" i="9"/>
  <c r="BB568" i="9"/>
  <c r="BB572" i="9"/>
  <c r="BB576" i="9"/>
  <c r="BB580" i="9"/>
  <c r="BB584" i="9"/>
  <c r="BB588" i="9"/>
  <c r="BB592" i="9"/>
  <c r="BB596" i="9"/>
  <c r="BB600" i="9"/>
  <c r="BB604" i="9"/>
  <c r="BB608" i="9"/>
  <c r="BB614" i="9"/>
  <c r="BB618" i="9"/>
  <c r="BB622" i="9"/>
  <c r="BB626" i="9"/>
  <c r="BB630" i="9"/>
  <c r="BB634" i="9"/>
  <c r="BB638" i="9"/>
  <c r="BB646" i="9"/>
  <c r="BB650" i="9"/>
  <c r="BB654" i="9"/>
  <c r="BB658" i="9"/>
  <c r="BB610" i="9"/>
  <c r="BB13" i="9"/>
  <c r="BB17" i="9"/>
  <c r="BB26" i="9"/>
  <c r="BB22" i="9"/>
  <c r="BB34" i="9"/>
  <c r="BB20" i="9"/>
  <c r="BB31" i="9"/>
  <c r="BB42" i="9"/>
  <c r="BB46" i="9"/>
  <c r="BB50" i="9"/>
  <c r="BB54" i="9"/>
  <c r="BB57" i="9"/>
  <c r="BB61" i="9"/>
  <c r="BB65" i="9"/>
  <c r="BB69" i="9"/>
  <c r="BB73" i="9"/>
  <c r="BB77" i="9"/>
  <c r="BB81" i="9"/>
  <c r="BB85" i="9"/>
  <c r="BB89" i="9"/>
  <c r="BB93" i="9"/>
  <c r="BB97" i="9"/>
  <c r="BB101" i="9"/>
  <c r="BB105" i="9"/>
  <c r="BB109" i="9"/>
  <c r="BB113" i="9"/>
  <c r="BB117" i="9"/>
  <c r="BB121" i="9"/>
  <c r="BB128" i="9"/>
  <c r="BB132" i="9"/>
  <c r="BB136" i="9"/>
  <c r="BB139" i="9"/>
  <c r="BB143" i="9"/>
  <c r="BB147" i="9"/>
  <c r="BB151" i="9"/>
  <c r="BB155" i="9"/>
  <c r="BB159" i="9"/>
  <c r="BB163" i="9"/>
  <c r="BB167" i="9"/>
  <c r="BB171" i="9"/>
  <c r="BB175" i="9"/>
  <c r="BB123" i="9"/>
  <c r="BB181" i="9"/>
  <c r="BB185" i="9"/>
  <c r="BB189" i="9"/>
  <c r="BB193" i="9"/>
  <c r="BB197" i="9"/>
  <c r="BB201" i="9"/>
  <c r="BB205" i="9"/>
  <c r="BB209" i="9"/>
  <c r="BB213" i="9"/>
  <c r="BB217" i="9"/>
  <c r="BB221" i="9"/>
  <c r="BB225" i="9"/>
  <c r="BB229" i="9"/>
  <c r="BB233" i="9"/>
  <c r="BB237" i="9"/>
  <c r="BB241" i="9"/>
  <c r="BB245" i="9"/>
  <c r="BB249" i="9"/>
  <c r="BB253" i="9"/>
  <c r="BB257" i="9"/>
  <c r="BB261" i="9"/>
  <c r="BB265" i="9"/>
  <c r="BB269" i="9"/>
  <c r="BB273" i="9"/>
  <c r="BB281" i="9"/>
  <c r="BB285" i="9"/>
  <c r="BB289" i="9"/>
  <c r="BB293" i="9"/>
  <c r="BB297" i="9"/>
  <c r="BB301" i="9"/>
  <c r="BB305" i="9"/>
  <c r="BB309" i="9"/>
  <c r="BB313" i="9"/>
  <c r="BB317" i="9"/>
  <c r="BB321" i="9"/>
  <c r="BB325" i="9"/>
  <c r="BB329" i="9"/>
  <c r="BB333" i="9"/>
  <c r="BB337" i="9"/>
  <c r="BB341" i="9"/>
  <c r="BB345" i="9"/>
  <c r="BB279" i="9"/>
  <c r="BB349" i="9"/>
  <c r="BB353" i="9"/>
  <c r="BB357" i="9"/>
  <c r="BB361" i="9"/>
  <c r="BB365" i="9"/>
  <c r="BB369" i="9"/>
  <c r="BB373" i="9"/>
  <c r="BB377" i="9"/>
  <c r="BB381" i="9"/>
  <c r="BB385" i="9"/>
  <c r="BB389" i="9"/>
  <c r="BB393" i="9"/>
  <c r="BB397" i="9"/>
  <c r="BB401" i="9"/>
  <c r="BB405" i="9"/>
  <c r="BB409" i="9"/>
  <c r="BB413" i="9"/>
  <c r="BB417" i="9"/>
  <c r="BB421" i="9"/>
  <c r="BB425" i="9"/>
  <c r="BB429" i="9"/>
  <c r="BB433" i="9"/>
  <c r="BB437" i="9"/>
  <c r="BB441" i="9"/>
  <c r="BB445" i="9"/>
  <c r="BB449" i="9"/>
  <c r="BB453" i="9"/>
  <c r="BB457" i="9"/>
  <c r="BB461" i="9"/>
  <c r="BB465" i="9"/>
  <c r="BB469" i="9"/>
  <c r="BB473" i="9"/>
  <c r="BB477" i="9"/>
  <c r="BB481" i="9"/>
  <c r="BB485" i="9"/>
  <c r="BB489" i="9"/>
  <c r="BB493" i="9"/>
  <c r="BB497" i="9"/>
  <c r="BB501" i="9"/>
  <c r="BB505" i="9"/>
  <c r="BB509" i="9"/>
  <c r="BB513" i="9"/>
  <c r="BB517" i="9"/>
  <c r="BB521" i="9"/>
  <c r="BB525" i="9"/>
  <c r="BB529" i="9"/>
  <c r="BB533" i="9"/>
  <c r="BB537" i="9"/>
  <c r="BB541" i="9"/>
  <c r="BB545" i="9"/>
  <c r="BB549" i="9"/>
  <c r="BB553" i="9"/>
  <c r="BB557" i="9"/>
  <c r="BB561" i="9"/>
  <c r="BB565" i="9"/>
  <c r="BB569" i="9"/>
  <c r="BB573" i="9"/>
  <c r="BB577" i="9"/>
  <c r="BB581" i="9"/>
  <c r="BB585" i="9"/>
  <c r="BB589" i="9"/>
  <c r="BB593" i="9"/>
  <c r="BB597" i="9"/>
  <c r="BB601" i="9"/>
  <c r="BB605" i="9"/>
  <c r="BB609" i="9"/>
  <c r="BB615" i="9"/>
  <c r="BB619" i="9"/>
  <c r="BB623" i="9"/>
  <c r="BB627" i="9"/>
  <c r="BB631" i="9"/>
  <c r="BB635" i="9"/>
  <c r="BB639" i="9"/>
  <c r="BB643" i="9"/>
  <c r="BB647" i="9"/>
  <c r="BB651" i="9"/>
  <c r="BB655" i="9"/>
  <c r="BB659" i="9"/>
  <c r="BB611" i="9"/>
  <c r="BB644" i="9"/>
  <c r="BB14" i="9"/>
  <c r="BB18" i="9"/>
  <c r="BB19" i="9"/>
  <c r="BB33" i="9"/>
  <c r="BB35" i="9"/>
  <c r="BB28" i="9"/>
  <c r="BB39" i="9"/>
  <c r="BB43" i="9"/>
  <c r="BB47" i="9"/>
  <c r="BB51" i="9"/>
  <c r="BB55" i="9"/>
  <c r="BB58" i="9"/>
  <c r="BB62" i="9"/>
  <c r="BB66" i="9"/>
  <c r="BB70" i="9"/>
  <c r="BB74" i="9"/>
  <c r="BB78" i="9"/>
  <c r="BB82" i="9"/>
  <c r="BB86" i="9"/>
  <c r="BB91" i="9"/>
  <c r="BB94" i="9"/>
  <c r="BB98" i="9"/>
  <c r="BB102" i="9"/>
  <c r="BB106" i="9"/>
  <c r="BB110" i="9"/>
  <c r="BB114" i="9"/>
  <c r="BB118" i="9"/>
  <c r="BB122" i="9"/>
  <c r="BB129" i="9"/>
  <c r="BB133" i="9"/>
  <c r="BB125" i="9"/>
  <c r="BB140" i="9"/>
  <c r="BB144" i="9"/>
  <c r="BB148" i="9"/>
  <c r="BB152" i="9"/>
  <c r="BB156" i="9"/>
  <c r="BB160" i="9"/>
  <c r="BB164" i="9"/>
  <c r="BB168" i="9"/>
  <c r="BB172" i="9"/>
  <c r="BB176" i="9"/>
  <c r="BB124" i="9"/>
  <c r="BB182" i="9"/>
  <c r="BB186" i="9"/>
  <c r="BB190" i="9"/>
  <c r="BB194" i="9"/>
  <c r="BB198" i="9"/>
  <c r="BB202" i="9"/>
  <c r="BB206" i="9"/>
  <c r="BB210" i="9"/>
  <c r="BB214" i="9"/>
  <c r="BB218" i="9"/>
  <c r="BB222" i="9"/>
  <c r="BB226" i="9"/>
  <c r="BB230" i="9"/>
  <c r="BB234" i="9"/>
  <c r="BB238" i="9"/>
  <c r="BB242" i="9"/>
  <c r="BB246" i="9"/>
  <c r="BB250" i="9"/>
  <c r="BB254" i="9"/>
  <c r="BB258" i="9"/>
  <c r="BB262" i="9"/>
  <c r="BB266" i="9"/>
  <c r="BB270" i="9"/>
  <c r="BB274" i="9"/>
  <c r="BB282" i="9"/>
  <c r="BB286" i="9"/>
  <c r="BB290" i="9"/>
  <c r="BB294" i="9"/>
  <c r="BB298" i="9"/>
  <c r="BB302" i="9"/>
  <c r="BB306" i="9"/>
  <c r="BB310" i="9"/>
  <c r="BB314" i="9"/>
  <c r="BB318" i="9"/>
  <c r="BB322" i="9"/>
  <c r="BB326" i="9"/>
  <c r="BB330" i="9"/>
  <c r="BB334" i="9"/>
  <c r="BB338" i="9"/>
  <c r="BB342" i="9"/>
  <c r="BB346" i="9"/>
  <c r="BB280" i="9"/>
  <c r="BB350" i="9"/>
  <c r="BB354" i="9"/>
  <c r="BB358" i="9"/>
  <c r="BB362" i="9"/>
  <c r="BB366" i="9"/>
  <c r="BB370" i="9"/>
  <c r="BB374" i="9"/>
  <c r="BB378" i="9"/>
  <c r="BB382" i="9"/>
  <c r="BB386" i="9"/>
  <c r="BB390" i="9"/>
  <c r="BB394" i="9"/>
  <c r="BB398" i="9"/>
  <c r="BB402" i="9"/>
  <c r="BB406" i="9"/>
  <c r="BB410" i="9"/>
  <c r="BB414" i="9"/>
  <c r="BB418" i="9"/>
  <c r="BB422" i="9"/>
  <c r="BB426" i="9"/>
  <c r="BB430" i="9"/>
  <c r="BB434" i="9"/>
  <c r="BB438" i="9"/>
  <c r="BB442" i="9"/>
  <c r="BB446" i="9"/>
  <c r="BB450" i="9"/>
  <c r="BB454" i="9"/>
  <c r="BB458" i="9"/>
  <c r="BB462" i="9"/>
  <c r="BB466" i="9"/>
  <c r="BB470" i="9"/>
  <c r="BB474" i="9"/>
  <c r="BB478" i="9"/>
  <c r="BB482" i="9"/>
  <c r="BB486" i="9"/>
  <c r="BB490" i="9"/>
  <c r="BB494" i="9"/>
  <c r="BB498" i="9"/>
  <c r="BB502" i="9"/>
  <c r="BB506" i="9"/>
  <c r="BB510" i="9"/>
  <c r="BB514" i="9"/>
  <c r="BB518" i="9"/>
  <c r="BB522" i="9"/>
  <c r="BB526" i="9"/>
  <c r="BB530" i="9"/>
  <c r="BB534" i="9"/>
  <c r="BB538" i="9"/>
  <c r="BB542" i="9"/>
  <c r="BB546" i="9"/>
  <c r="BB550" i="9"/>
  <c r="BB554" i="9"/>
  <c r="BB558" i="9"/>
  <c r="BB562" i="9"/>
  <c r="BB566" i="9"/>
  <c r="BB570" i="9"/>
  <c r="BB574" i="9"/>
  <c r="BB578" i="9"/>
  <c r="BB582" i="9"/>
  <c r="BB586" i="9"/>
  <c r="BB590" i="9"/>
  <c r="BB594" i="9"/>
  <c r="BB598" i="9"/>
  <c r="BB602" i="9"/>
  <c r="BB606" i="9"/>
  <c r="BB612" i="9"/>
  <c r="BB616" i="9"/>
  <c r="BB620" i="9"/>
  <c r="BB624" i="9"/>
  <c r="BB628" i="9"/>
  <c r="BB632" i="9"/>
  <c r="BB636" i="9"/>
  <c r="BB640" i="9"/>
  <c r="BB648" i="9"/>
  <c r="BB652" i="9"/>
  <c r="BB656" i="9"/>
  <c r="BB660" i="9"/>
  <c r="BB15" i="9"/>
  <c r="BB21" i="9"/>
  <c r="BB24" i="9"/>
  <c r="BB30" i="9"/>
  <c r="BB36" i="9"/>
  <c r="BB32" i="9"/>
  <c r="BB40" i="9"/>
  <c r="BB44" i="9"/>
  <c r="BB48" i="9"/>
  <c r="BB52" i="9"/>
  <c r="BB38" i="9"/>
  <c r="BB59" i="9"/>
  <c r="BB63" i="9"/>
  <c r="BB67" i="9"/>
  <c r="BB71" i="9"/>
  <c r="BB75" i="9"/>
  <c r="BB79" i="9"/>
  <c r="BB83" i="9"/>
  <c r="BB87" i="9"/>
  <c r="BB92" i="9"/>
  <c r="BB95" i="9"/>
  <c r="BB99" i="9"/>
  <c r="BB103" i="9"/>
  <c r="BB107" i="9"/>
  <c r="BB111" i="9"/>
  <c r="BB115" i="9"/>
  <c r="BB119" i="9"/>
  <c r="BB126" i="9"/>
  <c r="BB130" i="9"/>
  <c r="BB134" i="9"/>
  <c r="BB137" i="9"/>
  <c r="BB141" i="9"/>
  <c r="BB145" i="9"/>
  <c r="BB149" i="9"/>
  <c r="BB153" i="9"/>
  <c r="BB157" i="9"/>
  <c r="BB161" i="9"/>
  <c r="BB165" i="9"/>
  <c r="BB169" i="9"/>
  <c r="BB173" i="9"/>
  <c r="BB177" i="9"/>
  <c r="BB179" i="9"/>
  <c r="BB183" i="9"/>
  <c r="BB187" i="9"/>
  <c r="BB191" i="9"/>
  <c r="BB195" i="9"/>
  <c r="BB199" i="9"/>
  <c r="BB203" i="9"/>
  <c r="BB207" i="9"/>
  <c r="BB211" i="9"/>
  <c r="BB215" i="9"/>
  <c r="BB219" i="9"/>
  <c r="BB223" i="9"/>
  <c r="BB227" i="9"/>
  <c r="BB231" i="9"/>
  <c r="BB235" i="9"/>
  <c r="BB239" i="9"/>
  <c r="BB243" i="9"/>
  <c r="BB247" i="9"/>
  <c r="BB251" i="9"/>
  <c r="BB255" i="9"/>
  <c r="BB259" i="9"/>
  <c r="BB263" i="9"/>
  <c r="BB267" i="9"/>
  <c r="BB271" i="9"/>
  <c r="BB275" i="9"/>
  <c r="BB283" i="9"/>
  <c r="BB287" i="9"/>
  <c r="BB291" i="9"/>
  <c r="BB295" i="9"/>
  <c r="BB299" i="9"/>
  <c r="BB303" i="9"/>
  <c r="BB307" i="9"/>
  <c r="BB311" i="9"/>
  <c r="BB315" i="9"/>
  <c r="BB319" i="9"/>
  <c r="BB323" i="9"/>
  <c r="BB327" i="9"/>
  <c r="BB331" i="9"/>
  <c r="BB335" i="9"/>
  <c r="BB339" i="9"/>
  <c r="BB343" i="9"/>
  <c r="BB276" i="9"/>
  <c r="BB347" i="9"/>
  <c r="BB351" i="9"/>
  <c r="BB355" i="9"/>
  <c r="BB359" i="9"/>
  <c r="BB363" i="9"/>
  <c r="BB367" i="9"/>
  <c r="BB371" i="9"/>
  <c r="BB375" i="9"/>
  <c r="BB379" i="9"/>
  <c r="BB383" i="9"/>
  <c r="BB387" i="9"/>
  <c r="BB391" i="9"/>
  <c r="BB395" i="9"/>
  <c r="BB399" i="9"/>
  <c r="BB403" i="9"/>
  <c r="BB407" i="9"/>
  <c r="BB411" i="9"/>
  <c r="BB415" i="9"/>
  <c r="BB419" i="9"/>
  <c r="BB423" i="9"/>
  <c r="BB427" i="9"/>
  <c r="BB431" i="9"/>
  <c r="BB435" i="9"/>
  <c r="BB439" i="9"/>
  <c r="BB443" i="9"/>
  <c r="BB447" i="9"/>
  <c r="BB451" i="9"/>
  <c r="BB455" i="9"/>
  <c r="BB459" i="9"/>
  <c r="BB463" i="9"/>
  <c r="BB467" i="9"/>
  <c r="BB471" i="9"/>
  <c r="BB475" i="9"/>
  <c r="BB479" i="9"/>
  <c r="BB483" i="9"/>
  <c r="BB487" i="9"/>
  <c r="BB491" i="9"/>
  <c r="BB495" i="9"/>
  <c r="BB499" i="9"/>
  <c r="BB503" i="9"/>
  <c r="BB507" i="9"/>
  <c r="BB511" i="9"/>
  <c r="BB515" i="9"/>
  <c r="BB519" i="9"/>
  <c r="BB523" i="9"/>
  <c r="BB527" i="9"/>
  <c r="BB531" i="9"/>
  <c r="BB535" i="9"/>
  <c r="BB539" i="9"/>
  <c r="BB543" i="9"/>
  <c r="BB547" i="9"/>
  <c r="BB551" i="9"/>
  <c r="BB555" i="9"/>
  <c r="BB559" i="9"/>
  <c r="BB563" i="9"/>
  <c r="BB567" i="9"/>
  <c r="BB571" i="9"/>
  <c r="BB575" i="9"/>
  <c r="BB579" i="9"/>
  <c r="BB583" i="9"/>
  <c r="BB587" i="9"/>
  <c r="BB591" i="9"/>
  <c r="BB595" i="9"/>
  <c r="BB599" i="9"/>
  <c r="BB603" i="9"/>
  <c r="BB607" i="9"/>
  <c r="BB613" i="9"/>
  <c r="BB617" i="9"/>
  <c r="BB621" i="9"/>
  <c r="BB625" i="9"/>
  <c r="BB629" i="9"/>
  <c r="BB633" i="9"/>
  <c r="BB637" i="9"/>
  <c r="BB641" i="9"/>
  <c r="BB645" i="9"/>
  <c r="BB649" i="9"/>
  <c r="BB653" i="9"/>
  <c r="BB657" i="9"/>
  <c r="BB661" i="9"/>
  <c r="BB642" i="9"/>
  <c r="BC11" i="9"/>
  <c r="BD6" i="9"/>
  <c r="BC68" i="6"/>
  <c r="BC66" i="6"/>
  <c r="BC64" i="6"/>
  <c r="BC62" i="6"/>
  <c r="BC58" i="6"/>
  <c r="BC56" i="6"/>
  <c r="BC60" i="6"/>
  <c r="BC46" i="6"/>
  <c r="BC52" i="6"/>
  <c r="BC50" i="6"/>
  <c r="BC42" i="6"/>
  <c r="BC48" i="6"/>
  <c r="BC36" i="6"/>
  <c r="BC28" i="6"/>
  <c r="BC54" i="6"/>
  <c r="BC44" i="6"/>
  <c r="BC34" i="6"/>
  <c r="BC40" i="6"/>
  <c r="BC32" i="6"/>
  <c r="BC24" i="6"/>
  <c r="BC22" i="6"/>
  <c r="BC14" i="6"/>
  <c r="BC26" i="6"/>
  <c r="BC20" i="6"/>
  <c r="BC12" i="6"/>
  <c r="BC38" i="6"/>
  <c r="BC18" i="6"/>
  <c r="BC30" i="6"/>
  <c r="BC16" i="6"/>
  <c r="BD11" i="6"/>
  <c r="BD7" i="6"/>
  <c r="BD8" i="6"/>
  <c r="BE6" i="6"/>
  <c r="BC13" i="6"/>
  <c r="BC15" i="6"/>
  <c r="BC17" i="6"/>
  <c r="BC21" i="6"/>
  <c r="BC23" i="6"/>
  <c r="BC25" i="6"/>
  <c r="BC31" i="6"/>
  <c r="BC19" i="6"/>
  <c r="BC27" i="6"/>
  <c r="BC29" i="6"/>
  <c r="BC33" i="6"/>
  <c r="BC35" i="6"/>
  <c r="BC37" i="6"/>
  <c r="BC39" i="6"/>
  <c r="BC41" i="6"/>
  <c r="BC43" i="6"/>
  <c r="BC45" i="6"/>
  <c r="BC47" i="6"/>
  <c r="BC49" i="6"/>
  <c r="BC51" i="6"/>
  <c r="BC53" i="6"/>
  <c r="BC55" i="6"/>
  <c r="BC57" i="6"/>
  <c r="BC59" i="6"/>
  <c r="BC61" i="6"/>
  <c r="BC63" i="6"/>
  <c r="BC65" i="6"/>
  <c r="BC67" i="6"/>
  <c r="BC69" i="6"/>
  <c r="BC70" i="6"/>
  <c r="BC72" i="6"/>
  <c r="BC73" i="6"/>
  <c r="BC74" i="6"/>
  <c r="BC75" i="6"/>
  <c r="BC76" i="6"/>
  <c r="BC77" i="6"/>
  <c r="BC78" i="6"/>
  <c r="BC79" i="6"/>
  <c r="BC80" i="6"/>
  <c r="BC81" i="6"/>
  <c r="BC82" i="6"/>
  <c r="BC83" i="6"/>
  <c r="BC84" i="6"/>
  <c r="BC85" i="6"/>
  <c r="BC71" i="6"/>
  <c r="BC86" i="6"/>
  <c r="BC87" i="6"/>
  <c r="BC88" i="6"/>
  <c r="BC89" i="6"/>
  <c r="BC90" i="6"/>
  <c r="BC91" i="6"/>
  <c r="BC92" i="6"/>
  <c r="BC93" i="6"/>
  <c r="BC94" i="6"/>
  <c r="BC95" i="6"/>
  <c r="BC96" i="6"/>
  <c r="BC97" i="6"/>
  <c r="BC98" i="6"/>
  <c r="BC99" i="6"/>
  <c r="BC100" i="6"/>
  <c r="BC101" i="6"/>
  <c r="BC102" i="6"/>
  <c r="BC103" i="6"/>
  <c r="BC104" i="6"/>
  <c r="BC105" i="6"/>
  <c r="BC106" i="6"/>
  <c r="BC107" i="6"/>
  <c r="BC108" i="6"/>
  <c r="BC109" i="6"/>
  <c r="BC110" i="6"/>
  <c r="BC111" i="6"/>
  <c r="BC112" i="6"/>
  <c r="BC113" i="6"/>
  <c r="BC114" i="6"/>
  <c r="BC115" i="6"/>
  <c r="BC116" i="6"/>
  <c r="BC117" i="6"/>
  <c r="BC118" i="6"/>
  <c r="BC119" i="6"/>
  <c r="BC120" i="6"/>
  <c r="BC121" i="6"/>
  <c r="BC122" i="6"/>
  <c r="BC123" i="6"/>
  <c r="BC124" i="6"/>
  <c r="BC125" i="6"/>
  <c r="BC126" i="6"/>
  <c r="BC127" i="6"/>
  <c r="BC128" i="6"/>
  <c r="BC129" i="6"/>
  <c r="BC130" i="6"/>
  <c r="BC131" i="6"/>
  <c r="BC132" i="6"/>
  <c r="BC133" i="6"/>
  <c r="BC134" i="6"/>
  <c r="BC135" i="6"/>
  <c r="BC136" i="6"/>
  <c r="BC137" i="6"/>
  <c r="BC138" i="6"/>
  <c r="BC139" i="6"/>
  <c r="BC140" i="6"/>
  <c r="BC141" i="6"/>
  <c r="BC142" i="6"/>
  <c r="BC143" i="6"/>
  <c r="BC144" i="6"/>
  <c r="BC145" i="6"/>
  <c r="BC146" i="6"/>
  <c r="BC147" i="6"/>
  <c r="BC148" i="6"/>
  <c r="BC149" i="6"/>
  <c r="BC150" i="6"/>
  <c r="BC151" i="6"/>
  <c r="BC152" i="6"/>
  <c r="BC153" i="6"/>
  <c r="BC154" i="6"/>
  <c r="BC155" i="6"/>
  <c r="BC156" i="6"/>
  <c r="BC157" i="6"/>
  <c r="BC158" i="6"/>
  <c r="BC159" i="6"/>
  <c r="BC160" i="6"/>
  <c r="BC161" i="6"/>
  <c r="BC162" i="6"/>
  <c r="BC163" i="6"/>
  <c r="BC164" i="6"/>
  <c r="BC165" i="6"/>
  <c r="BC166" i="6"/>
  <c r="BC167" i="6"/>
  <c r="BC168" i="6"/>
  <c r="BC169" i="6"/>
  <c r="BC170" i="6"/>
  <c r="BC171" i="6"/>
  <c r="BC172" i="6"/>
  <c r="BC173" i="6"/>
  <c r="BC174" i="6"/>
  <c r="BC175" i="6"/>
  <c r="BC176" i="6"/>
  <c r="BC177" i="6"/>
  <c r="BC178" i="6"/>
  <c r="BC179" i="6"/>
  <c r="BC180" i="6"/>
  <c r="BC181" i="6"/>
  <c r="BC182" i="6"/>
  <c r="BC183" i="6"/>
  <c r="BC184" i="6"/>
  <c r="BC185" i="6"/>
  <c r="BC186" i="6"/>
  <c r="BC187" i="6"/>
  <c r="BC188" i="6"/>
  <c r="BC189" i="6"/>
  <c r="BC190" i="6"/>
  <c r="BC191" i="6"/>
  <c r="BC192" i="6"/>
  <c r="BC193" i="6"/>
  <c r="BC194" i="6"/>
  <c r="BC195" i="6"/>
  <c r="BC196" i="6"/>
  <c r="BC197" i="6"/>
  <c r="BC198" i="6"/>
  <c r="BC199" i="6"/>
  <c r="BC200" i="6"/>
  <c r="BC201" i="6"/>
  <c r="BC202" i="6"/>
  <c r="BC203" i="6"/>
  <c r="BC204" i="6"/>
  <c r="BC205" i="6"/>
  <c r="BC206" i="6"/>
  <c r="BC207" i="6"/>
  <c r="BC208" i="6"/>
  <c r="BC209" i="6"/>
  <c r="BC210" i="6"/>
  <c r="BC211" i="6"/>
  <c r="BC212" i="6"/>
  <c r="BC213" i="6"/>
  <c r="BC214" i="6"/>
  <c r="BC215" i="6"/>
  <c r="BC216" i="6"/>
  <c r="BC217" i="6"/>
  <c r="BC218" i="6"/>
  <c r="BC219" i="6"/>
  <c r="BC220" i="6"/>
  <c r="BC222" i="6"/>
  <c r="BC224" i="6"/>
  <c r="BC226" i="6"/>
  <c r="BC228" i="6"/>
  <c r="BC230" i="6"/>
  <c r="BC231" i="6"/>
  <c r="BC232" i="6"/>
  <c r="BC233" i="6"/>
  <c r="BC234" i="6"/>
  <c r="BC235" i="6"/>
  <c r="BC236" i="6"/>
  <c r="BC237" i="6"/>
  <c r="BC238" i="6"/>
  <c r="BC239" i="6"/>
  <c r="BC240" i="6"/>
  <c r="BC241" i="6"/>
  <c r="BC242" i="6"/>
  <c r="BC243" i="6"/>
  <c r="BC244" i="6"/>
  <c r="BC245" i="6"/>
  <c r="BC246" i="6"/>
  <c r="BC247" i="6"/>
  <c r="BC248" i="6"/>
  <c r="BC249" i="6"/>
  <c r="BC250" i="6"/>
  <c r="BC251" i="6"/>
  <c r="BC252" i="6"/>
  <c r="BC253" i="6"/>
  <c r="BC254" i="6"/>
  <c r="BC255" i="6"/>
  <c r="BC256" i="6"/>
  <c r="BC257" i="6"/>
  <c r="BC258" i="6"/>
  <c r="BC259" i="6"/>
  <c r="BC260" i="6"/>
  <c r="BC261" i="6"/>
  <c r="BC262" i="6"/>
  <c r="BC263" i="6"/>
  <c r="BC264" i="6"/>
  <c r="BC265" i="6"/>
  <c r="BC266" i="6"/>
  <c r="BC267" i="6"/>
  <c r="BC268" i="6"/>
  <c r="BC269" i="6"/>
  <c r="BC270" i="6"/>
  <c r="BC271" i="6"/>
  <c r="BC272" i="6"/>
  <c r="BC273" i="6"/>
  <c r="BC274" i="6"/>
  <c r="BC275" i="6"/>
  <c r="BC221" i="6"/>
  <c r="BC227" i="6"/>
  <c r="BC229" i="6"/>
  <c r="BC277" i="6"/>
  <c r="BC279" i="6"/>
  <c r="BC281" i="6"/>
  <c r="BC283" i="6"/>
  <c r="BC285" i="6"/>
  <c r="BC287" i="6"/>
  <c r="BC289" i="6"/>
  <c r="BC291" i="6"/>
  <c r="BC293" i="6"/>
  <c r="BC295" i="6"/>
  <c r="BC297" i="6"/>
  <c r="BC299" i="6"/>
  <c r="BC301" i="6"/>
  <c r="BC303" i="6"/>
  <c r="BC305" i="6"/>
  <c r="BC307" i="6"/>
  <c r="BC309" i="6"/>
  <c r="BC311" i="6"/>
  <c r="BC313" i="6"/>
  <c r="BC324" i="6"/>
  <c r="BC325" i="6"/>
  <c r="BC326" i="6"/>
  <c r="BC327" i="6"/>
  <c r="BC328" i="6"/>
  <c r="BC329" i="6"/>
  <c r="BC330" i="6"/>
  <c r="BC331" i="6"/>
  <c r="BC332" i="6"/>
  <c r="BC333" i="6"/>
  <c r="BC334" i="6"/>
  <c r="BC335" i="6"/>
  <c r="BC336" i="6"/>
  <c r="BC337" i="6"/>
  <c r="BC338" i="6"/>
  <c r="BC339" i="6"/>
  <c r="BC340" i="6"/>
  <c r="BC341" i="6"/>
  <c r="BC342" i="6"/>
  <c r="BC343" i="6"/>
  <c r="BC344" i="6"/>
  <c r="BC345" i="6"/>
  <c r="BC346" i="6"/>
  <c r="BC347" i="6"/>
  <c r="BC348" i="6"/>
  <c r="BC349" i="6"/>
  <c r="BC350" i="6"/>
  <c r="BC351" i="6"/>
  <c r="BC352" i="6"/>
  <c r="BC353" i="6"/>
  <c r="BC354" i="6"/>
  <c r="BC355" i="6"/>
  <c r="BC356" i="6"/>
  <c r="BC357" i="6"/>
  <c r="BC358" i="6"/>
  <c r="BC359" i="6"/>
  <c r="BC360" i="6"/>
  <c r="BC361" i="6"/>
  <c r="BC362" i="6"/>
  <c r="BC363" i="6"/>
  <c r="BC364" i="6"/>
  <c r="BC365" i="6"/>
  <c r="BC366" i="6"/>
  <c r="BC225" i="6"/>
  <c r="BC316" i="6"/>
  <c r="BC318" i="6"/>
  <c r="BC320" i="6"/>
  <c r="BC322" i="6"/>
  <c r="BC223" i="6"/>
  <c r="BC276" i="6"/>
  <c r="BC278" i="6"/>
  <c r="BC280" i="6"/>
  <c r="BC282" i="6"/>
  <c r="BC284" i="6"/>
  <c r="BC286" i="6"/>
  <c r="BC288" i="6"/>
  <c r="BC290" i="6"/>
  <c r="BC292" i="6"/>
  <c r="BC294" i="6"/>
  <c r="BC296" i="6"/>
  <c r="BC298" i="6"/>
  <c r="BC300" i="6"/>
  <c r="BC302" i="6"/>
  <c r="BC304" i="6"/>
  <c r="BC306" i="6"/>
  <c r="BC308" i="6"/>
  <c r="BC310" i="6"/>
  <c r="BC312" i="6"/>
  <c r="BC314" i="6"/>
  <c r="BC315" i="6"/>
  <c r="BC317" i="6"/>
  <c r="BC319" i="6"/>
  <c r="BC321" i="6"/>
  <c r="BC323" i="6"/>
  <c r="BC419" i="6"/>
  <c r="BC368" i="6"/>
  <c r="BC370" i="6"/>
  <c r="BC372" i="6"/>
  <c r="BC374" i="6"/>
  <c r="BC376" i="6"/>
  <c r="BC378" i="6"/>
  <c r="BC380" i="6"/>
  <c r="BC382" i="6"/>
  <c r="BC384" i="6"/>
  <c r="BC386" i="6"/>
  <c r="BC388" i="6"/>
  <c r="BC390" i="6"/>
  <c r="BC392" i="6"/>
  <c r="BC394" i="6"/>
  <c r="BC396" i="6"/>
  <c r="BC398" i="6"/>
  <c r="BC400" i="6"/>
  <c r="BC402" i="6"/>
  <c r="BC404" i="6"/>
  <c r="BC405" i="6"/>
  <c r="BC406" i="6"/>
  <c r="BC407" i="6"/>
  <c r="BC408" i="6"/>
  <c r="BC409" i="6"/>
  <c r="BC410" i="6"/>
  <c r="BC411" i="6"/>
  <c r="BC412" i="6"/>
  <c r="BC413" i="6"/>
  <c r="BC414" i="6"/>
  <c r="BC415" i="6"/>
  <c r="BC416" i="6"/>
  <c r="BC417" i="6"/>
  <c r="BC418" i="6"/>
  <c r="BC367" i="6"/>
  <c r="BC369" i="6"/>
  <c r="BC371" i="6"/>
  <c r="BC373" i="6"/>
  <c r="BC375" i="6"/>
  <c r="BC377" i="6"/>
  <c r="BC379" i="6"/>
  <c r="BC381" i="6"/>
  <c r="BC383" i="6"/>
  <c r="BC385" i="6"/>
  <c r="BC387" i="6"/>
  <c r="BC389" i="6"/>
  <c r="BC391" i="6"/>
  <c r="BC393" i="6"/>
  <c r="BC395" i="6"/>
  <c r="BC397" i="6"/>
  <c r="BC399" i="6"/>
  <c r="BC401" i="6"/>
  <c r="BC403" i="6"/>
  <c r="BC420" i="6"/>
  <c r="BC421" i="6"/>
  <c r="BC422" i="6"/>
  <c r="BC423" i="6"/>
  <c r="BC424" i="6"/>
  <c r="BC425" i="6"/>
  <c r="BC426" i="6"/>
  <c r="BC427" i="6"/>
  <c r="BC428" i="6"/>
  <c r="BC429" i="6"/>
  <c r="BC430" i="6"/>
  <c r="BC431" i="6"/>
  <c r="BC432" i="6"/>
  <c r="BC433" i="6"/>
  <c r="BC434" i="6"/>
  <c r="BC435" i="6"/>
  <c r="BC436" i="6"/>
  <c r="BC437" i="6"/>
  <c r="BC438" i="6"/>
  <c r="BC439" i="6"/>
  <c r="BC440" i="6"/>
  <c r="BC441" i="6"/>
  <c r="BC442" i="6"/>
  <c r="BC443" i="6"/>
  <c r="BC444" i="6"/>
  <c r="BC445" i="6"/>
  <c r="BC446" i="6"/>
  <c r="BC447" i="6"/>
  <c r="BC448" i="6"/>
  <c r="BC449" i="6"/>
  <c r="BC450" i="6"/>
  <c r="BC451" i="6"/>
  <c r="BC452" i="6"/>
  <c r="BC453" i="6"/>
  <c r="BC454" i="6"/>
  <c r="BC455" i="6"/>
  <c r="BC456" i="6"/>
  <c r="BC457" i="6"/>
  <c r="BC458" i="6"/>
  <c r="BC459" i="6"/>
  <c r="BC460" i="6"/>
  <c r="BC461" i="6"/>
  <c r="BC462" i="6"/>
  <c r="BC463" i="6"/>
  <c r="BC464" i="6"/>
  <c r="BC465" i="6"/>
  <c r="BC466" i="6"/>
  <c r="BC467" i="6"/>
  <c r="BC468" i="6"/>
  <c r="BC469" i="6"/>
  <c r="BC470" i="6"/>
  <c r="BC471" i="6"/>
  <c r="BC472" i="6"/>
  <c r="BC473" i="6"/>
  <c r="BC474" i="6"/>
  <c r="BC475" i="6"/>
  <c r="BC476" i="6"/>
  <c r="BC477" i="6"/>
  <c r="BC478" i="6"/>
  <c r="BC479" i="6"/>
  <c r="BC480" i="6"/>
  <c r="BC481" i="6"/>
  <c r="BC482" i="6"/>
  <c r="BC483" i="6"/>
  <c r="BC484" i="6"/>
  <c r="BC485" i="6"/>
  <c r="BC486" i="6"/>
  <c r="BC487" i="6"/>
  <c r="BC488" i="6"/>
  <c r="BC489" i="6"/>
  <c r="BC490" i="6"/>
  <c r="BC491" i="6"/>
  <c r="BC492" i="6"/>
  <c r="BC493" i="6"/>
  <c r="BC494" i="6"/>
  <c r="BC495" i="6"/>
  <c r="BC496" i="6"/>
  <c r="BC497" i="6"/>
  <c r="BC498" i="6"/>
  <c r="BC499" i="6"/>
  <c r="BC500" i="6"/>
  <c r="BC501" i="6"/>
  <c r="BC502" i="6"/>
  <c r="BC503" i="6"/>
  <c r="BC504" i="6"/>
  <c r="BC505" i="6"/>
  <c r="BC506" i="6"/>
  <c r="BC507" i="6"/>
  <c r="BC508" i="6"/>
  <c r="BC509" i="6"/>
  <c r="BC536" i="6"/>
  <c r="BC510" i="6"/>
  <c r="BC511" i="6"/>
  <c r="BC512" i="6"/>
  <c r="BC513" i="6"/>
  <c r="BC514" i="6"/>
  <c r="BC515" i="6"/>
  <c r="BC516" i="6"/>
  <c r="BC517" i="6"/>
  <c r="BC518" i="6"/>
  <c r="BC519" i="6"/>
  <c r="BC520" i="6"/>
  <c r="BC521" i="6"/>
  <c r="BC522" i="6"/>
  <c r="BC523" i="6"/>
  <c r="BC524" i="6"/>
  <c r="BC525" i="6"/>
  <c r="BC526" i="6"/>
  <c r="BC527" i="6"/>
  <c r="BC528" i="6"/>
  <c r="BC532" i="6"/>
  <c r="BC538" i="6"/>
  <c r="BC540" i="6"/>
  <c r="BC542" i="6"/>
  <c r="BC544" i="6"/>
  <c r="BC546" i="6"/>
  <c r="BC548" i="6"/>
  <c r="BC550" i="6"/>
  <c r="BC552" i="6"/>
  <c r="BC554" i="6"/>
  <c r="BC556" i="6"/>
  <c r="BC558" i="6"/>
  <c r="BC560" i="6"/>
  <c r="BC562" i="6"/>
  <c r="BC564" i="6"/>
  <c r="BC566" i="6"/>
  <c r="BC568" i="6"/>
  <c r="BC570" i="6"/>
  <c r="BC572" i="6"/>
  <c r="BC529" i="6"/>
  <c r="BC533" i="6"/>
  <c r="BC598" i="6"/>
  <c r="BC599" i="6"/>
  <c r="BC600" i="6"/>
  <c r="BC601" i="6"/>
  <c r="BC602" i="6"/>
  <c r="BC603" i="6"/>
  <c r="BC604" i="6"/>
  <c r="BC605" i="6"/>
  <c r="BC606" i="6"/>
  <c r="BC607" i="6"/>
  <c r="BC608" i="6"/>
  <c r="BC609" i="6"/>
  <c r="BC610" i="6"/>
  <c r="BC611" i="6"/>
  <c r="BC612" i="6"/>
  <c r="BC613" i="6"/>
  <c r="BC614" i="6"/>
  <c r="BC615" i="6"/>
  <c r="BC616" i="6"/>
  <c r="BC617" i="6"/>
  <c r="BC618" i="6"/>
  <c r="BC619" i="6"/>
  <c r="BC620" i="6"/>
  <c r="BC621" i="6"/>
  <c r="BC622" i="6"/>
  <c r="BC623" i="6"/>
  <c r="BC624" i="6"/>
  <c r="BC625" i="6"/>
  <c r="BC626" i="6"/>
  <c r="BC627" i="6"/>
  <c r="BC628" i="6"/>
  <c r="BC629" i="6"/>
  <c r="BC630" i="6"/>
  <c r="BC631" i="6"/>
  <c r="BC632" i="6"/>
  <c r="BC633" i="6"/>
  <c r="BC634" i="6"/>
  <c r="BC635" i="6"/>
  <c r="BC636" i="6"/>
  <c r="BC637" i="6"/>
  <c r="BC638" i="6"/>
  <c r="BC657" i="6"/>
  <c r="BC660" i="6"/>
  <c r="BC661" i="6"/>
  <c r="BC578" i="6"/>
  <c r="BC582" i="6"/>
  <c r="BC586" i="6"/>
  <c r="BC590" i="6"/>
  <c r="BC594" i="6"/>
  <c r="BC640" i="6"/>
  <c r="BC530" i="6"/>
  <c r="BC534" i="6"/>
  <c r="BC537" i="6"/>
  <c r="BC539" i="6"/>
  <c r="BC541" i="6"/>
  <c r="BC543" i="6"/>
  <c r="BC545" i="6"/>
  <c r="BC547" i="6"/>
  <c r="BC549" i="6"/>
  <c r="BC551" i="6"/>
  <c r="BC553" i="6"/>
  <c r="BC555" i="6"/>
  <c r="BC557" i="6"/>
  <c r="BC559" i="6"/>
  <c r="BC561" i="6"/>
  <c r="BC563" i="6"/>
  <c r="BC565" i="6"/>
  <c r="BC567" i="6"/>
  <c r="BC569" i="6"/>
  <c r="BC571" i="6"/>
  <c r="BC573" i="6"/>
  <c r="BC575" i="6"/>
  <c r="BC577" i="6"/>
  <c r="BC579" i="6"/>
  <c r="BC581" i="6"/>
  <c r="BC583" i="6"/>
  <c r="BC585" i="6"/>
  <c r="BC587" i="6"/>
  <c r="BC589" i="6"/>
  <c r="BC591" i="6"/>
  <c r="BC593" i="6"/>
  <c r="BC595" i="6"/>
  <c r="BC597" i="6"/>
  <c r="BC639" i="6"/>
  <c r="BC641" i="6"/>
  <c r="BC656" i="6"/>
  <c r="BC576" i="6"/>
  <c r="BC580" i="6"/>
  <c r="BC584" i="6"/>
  <c r="BC588" i="6"/>
  <c r="BC592" i="6"/>
  <c r="BC596" i="6"/>
  <c r="BC531" i="6"/>
  <c r="BC535" i="6"/>
  <c r="BC642" i="6"/>
  <c r="BC643" i="6"/>
  <c r="BC644" i="6"/>
  <c r="BC645" i="6"/>
  <c r="BC646" i="6"/>
  <c r="BC647" i="6"/>
  <c r="BC648" i="6"/>
  <c r="BC649" i="6"/>
  <c r="BC650" i="6"/>
  <c r="BC651" i="6"/>
  <c r="BC652" i="6"/>
  <c r="BC653" i="6"/>
  <c r="BC654" i="6"/>
  <c r="BC655" i="6"/>
  <c r="BC658" i="6"/>
  <c r="BC659" i="6"/>
  <c r="BC574" i="6"/>
  <c r="BD8" i="9" l="1"/>
  <c r="BD7" i="9"/>
  <c r="DK14" i="9"/>
  <c r="DK13" i="9"/>
  <c r="DK12" i="9"/>
  <c r="DK15" i="9"/>
  <c r="DK19" i="9"/>
  <c r="DK21" i="9"/>
  <c r="DK25" i="9"/>
  <c r="DK18" i="9"/>
  <c r="DK20" i="9"/>
  <c r="DK24" i="9"/>
  <c r="DK23" i="9"/>
  <c r="DK29" i="9"/>
  <c r="DK33" i="9"/>
  <c r="DK26" i="9"/>
  <c r="DK28" i="9"/>
  <c r="DK32" i="9"/>
  <c r="DK16" i="9"/>
  <c r="DK38" i="9"/>
  <c r="DK42" i="9"/>
  <c r="DK46" i="9"/>
  <c r="DK50" i="9"/>
  <c r="DK17" i="9"/>
  <c r="DK22" i="9"/>
  <c r="DK30" i="9"/>
  <c r="DK34" i="9"/>
  <c r="DK37" i="9"/>
  <c r="DK41" i="9"/>
  <c r="DK45" i="9"/>
  <c r="DK27" i="9"/>
  <c r="DK36" i="9"/>
  <c r="DK44" i="9"/>
  <c r="DK52" i="9"/>
  <c r="DK56" i="9"/>
  <c r="DK60" i="9"/>
  <c r="DK39" i="9"/>
  <c r="DK47" i="9"/>
  <c r="DK49" i="9"/>
  <c r="DK55" i="9"/>
  <c r="DK59" i="9"/>
  <c r="DK31" i="9"/>
  <c r="DK40" i="9"/>
  <c r="DK58" i="9"/>
  <c r="DK66" i="9"/>
  <c r="DK70" i="9"/>
  <c r="DK74" i="9"/>
  <c r="DK78" i="9"/>
  <c r="DK82" i="9"/>
  <c r="DK86" i="9"/>
  <c r="DK90" i="9"/>
  <c r="DK94" i="9"/>
  <c r="DK43" i="9"/>
  <c r="DK53" i="9"/>
  <c r="DK61" i="9"/>
  <c r="DK63" i="9"/>
  <c r="DK65" i="9"/>
  <c r="DK69" i="9"/>
  <c r="DK73" i="9"/>
  <c r="DK77" i="9"/>
  <c r="DK81" i="9"/>
  <c r="DK85" i="9"/>
  <c r="DK89" i="9"/>
  <c r="DK93" i="9"/>
  <c r="DK97" i="9"/>
  <c r="DK51" i="9"/>
  <c r="DK54" i="9"/>
  <c r="DK68" i="9"/>
  <c r="DK57" i="9"/>
  <c r="DK71" i="9"/>
  <c r="DK79" i="9"/>
  <c r="DK48" i="9"/>
  <c r="DK62" i="9"/>
  <c r="DK35" i="9"/>
  <c r="DK76" i="9"/>
  <c r="DK80" i="9"/>
  <c r="DK87" i="9"/>
  <c r="DK101" i="9"/>
  <c r="DK105" i="9"/>
  <c r="DK109" i="9"/>
  <c r="DK113" i="9"/>
  <c r="DK117" i="9"/>
  <c r="DK121" i="9"/>
  <c r="DK125" i="9"/>
  <c r="DK64" i="9"/>
  <c r="DK88" i="9"/>
  <c r="DK100" i="9"/>
  <c r="DK104" i="9"/>
  <c r="DK108" i="9"/>
  <c r="DK112" i="9"/>
  <c r="DK116" i="9"/>
  <c r="DK120" i="9"/>
  <c r="DK83" i="9"/>
  <c r="DK92" i="9"/>
  <c r="DK96" i="9"/>
  <c r="DK102" i="9"/>
  <c r="DK110" i="9"/>
  <c r="DK67" i="9"/>
  <c r="DK91" i="9"/>
  <c r="DK103" i="9"/>
  <c r="DK99" i="9"/>
  <c r="DK115" i="9"/>
  <c r="DK122" i="9"/>
  <c r="DK123" i="9"/>
  <c r="DK124" i="9"/>
  <c r="DK128" i="9"/>
  <c r="DK132" i="9"/>
  <c r="DK136" i="9"/>
  <c r="DK140" i="9"/>
  <c r="DK144" i="9"/>
  <c r="DK148" i="9"/>
  <c r="DK152" i="9"/>
  <c r="DK156" i="9"/>
  <c r="DK160" i="9"/>
  <c r="DK164" i="9"/>
  <c r="DK168" i="9"/>
  <c r="DK172" i="9"/>
  <c r="DK176" i="9"/>
  <c r="DK180" i="9"/>
  <c r="DK184" i="9"/>
  <c r="DK188" i="9"/>
  <c r="DK192" i="9"/>
  <c r="DK196" i="9"/>
  <c r="DK200" i="9"/>
  <c r="DK72" i="9"/>
  <c r="DK84" i="9"/>
  <c r="DK95" i="9"/>
  <c r="DK98" i="9"/>
  <c r="DK106" i="9"/>
  <c r="DK126" i="9"/>
  <c r="DK127" i="9"/>
  <c r="DK131" i="9"/>
  <c r="DK135" i="9"/>
  <c r="DK139" i="9"/>
  <c r="DK143" i="9"/>
  <c r="DK147" i="9"/>
  <c r="DK151" i="9"/>
  <c r="DK155" i="9"/>
  <c r="DK159" i="9"/>
  <c r="DK163" i="9"/>
  <c r="DK167" i="9"/>
  <c r="DK171" i="9"/>
  <c r="DK175" i="9"/>
  <c r="DK179" i="9"/>
  <c r="DK75" i="9"/>
  <c r="DK118" i="9"/>
  <c r="DK134" i="9"/>
  <c r="DK142" i="9"/>
  <c r="DK114" i="9"/>
  <c r="DK130" i="9"/>
  <c r="DK138" i="9"/>
  <c r="DK146" i="9"/>
  <c r="DK154" i="9"/>
  <c r="DK107" i="9"/>
  <c r="DK137" i="9"/>
  <c r="DK145" i="9"/>
  <c r="DK149" i="9"/>
  <c r="DK161" i="9"/>
  <c r="DK169" i="9"/>
  <c r="DK177" i="9"/>
  <c r="DK181" i="9"/>
  <c r="DK182" i="9"/>
  <c r="DK183" i="9"/>
  <c r="DK197" i="9"/>
  <c r="DK198" i="9"/>
  <c r="DK199" i="9"/>
  <c r="DK205" i="9"/>
  <c r="DK209" i="9"/>
  <c r="DK213" i="9"/>
  <c r="DK217" i="9"/>
  <c r="DK221" i="9"/>
  <c r="DK119" i="9"/>
  <c r="DK133" i="9"/>
  <c r="DK153" i="9"/>
  <c r="DK157" i="9"/>
  <c r="DK162" i="9"/>
  <c r="DK170" i="9"/>
  <c r="DK178" i="9"/>
  <c r="DK185" i="9"/>
  <c r="DK186" i="9"/>
  <c r="DK187" i="9"/>
  <c r="DK201" i="9"/>
  <c r="DK202" i="9"/>
  <c r="DK204" i="9"/>
  <c r="DK208" i="9"/>
  <c r="DK212" i="9"/>
  <c r="DK216" i="9"/>
  <c r="DK220" i="9"/>
  <c r="DK224" i="9"/>
  <c r="DK228" i="9"/>
  <c r="DK232" i="9"/>
  <c r="DK236" i="9"/>
  <c r="DK240" i="9"/>
  <c r="DK244" i="9"/>
  <c r="DK248" i="9"/>
  <c r="DK252" i="9"/>
  <c r="DK111" i="9"/>
  <c r="DK129" i="9"/>
  <c r="DK141" i="9"/>
  <c r="DK166" i="9"/>
  <c r="DK193" i="9"/>
  <c r="DK195" i="9"/>
  <c r="DK210" i="9"/>
  <c r="DK218" i="9"/>
  <c r="DK158" i="9"/>
  <c r="DK174" i="9"/>
  <c r="DK194" i="9"/>
  <c r="DK206" i="9"/>
  <c r="DK214" i="9"/>
  <c r="DK222" i="9"/>
  <c r="DK225" i="9"/>
  <c r="DK226" i="9"/>
  <c r="DK227" i="9"/>
  <c r="DK241" i="9"/>
  <c r="DK242" i="9"/>
  <c r="DK243" i="9"/>
  <c r="DK165" i="9"/>
  <c r="DK190" i="9"/>
  <c r="DK211" i="9"/>
  <c r="DK235" i="9"/>
  <c r="DK238" i="9"/>
  <c r="DK257" i="9"/>
  <c r="DK261" i="9"/>
  <c r="DK265" i="9"/>
  <c r="DK269" i="9"/>
  <c r="DK273" i="9"/>
  <c r="DK277" i="9"/>
  <c r="DK203" i="9"/>
  <c r="DK219" i="9"/>
  <c r="DK223" i="9"/>
  <c r="DK230" i="9"/>
  <c r="DK233" i="9"/>
  <c r="DK249" i="9"/>
  <c r="DK250" i="9"/>
  <c r="DK251" i="9"/>
  <c r="DK255" i="9"/>
  <c r="DK259" i="9"/>
  <c r="DK263" i="9"/>
  <c r="DK267" i="9"/>
  <c r="DK271" i="9"/>
  <c r="DK275" i="9"/>
  <c r="DK279" i="9"/>
  <c r="DK283" i="9"/>
  <c r="DK287" i="9"/>
  <c r="DK291" i="9"/>
  <c r="DK295" i="9"/>
  <c r="DK299" i="9"/>
  <c r="DK303" i="9"/>
  <c r="DK307" i="9"/>
  <c r="DK311" i="9"/>
  <c r="DK189" i="9"/>
  <c r="DK207" i="9"/>
  <c r="DK229" i="9"/>
  <c r="DK245" i="9"/>
  <c r="DK247" i="9"/>
  <c r="DK260" i="9"/>
  <c r="DK268" i="9"/>
  <c r="DK276" i="9"/>
  <c r="DK288" i="9"/>
  <c r="DK289" i="9"/>
  <c r="DK290" i="9"/>
  <c r="DK304" i="9"/>
  <c r="DK305" i="9"/>
  <c r="DK306" i="9"/>
  <c r="DK315" i="9"/>
  <c r="DK319" i="9"/>
  <c r="DK323" i="9"/>
  <c r="DK327" i="9"/>
  <c r="DK331" i="9"/>
  <c r="DK335" i="9"/>
  <c r="DK339" i="9"/>
  <c r="DK343" i="9"/>
  <c r="DK347" i="9"/>
  <c r="DK351" i="9"/>
  <c r="DK355" i="9"/>
  <c r="DK359" i="9"/>
  <c r="DK363" i="9"/>
  <c r="DK367" i="9"/>
  <c r="DK371" i="9"/>
  <c r="DK375" i="9"/>
  <c r="DK379" i="9"/>
  <c r="DK383" i="9"/>
  <c r="DK387" i="9"/>
  <c r="DK391" i="9"/>
  <c r="DK395" i="9"/>
  <c r="DK399" i="9"/>
  <c r="DK403" i="9"/>
  <c r="DK407" i="9"/>
  <c r="DK411" i="9"/>
  <c r="DK415" i="9"/>
  <c r="DK419" i="9"/>
  <c r="DK423" i="9"/>
  <c r="DK427" i="9"/>
  <c r="DK431" i="9"/>
  <c r="DK435" i="9"/>
  <c r="DK439" i="9"/>
  <c r="DK443" i="9"/>
  <c r="DK231" i="9"/>
  <c r="DK237" i="9"/>
  <c r="DK253" i="9"/>
  <c r="DK258" i="9"/>
  <c r="DK266" i="9"/>
  <c r="DK274" i="9"/>
  <c r="DK278" i="9"/>
  <c r="DK292" i="9"/>
  <c r="DK293" i="9"/>
  <c r="DK294" i="9"/>
  <c r="DK308" i="9"/>
  <c r="DK309" i="9"/>
  <c r="DK310" i="9"/>
  <c r="DK318" i="9"/>
  <c r="DK322" i="9"/>
  <c r="DK326" i="9"/>
  <c r="DK330" i="9"/>
  <c r="DK334" i="9"/>
  <c r="DK338" i="9"/>
  <c r="DK342" i="9"/>
  <c r="DK346" i="9"/>
  <c r="DK350" i="9"/>
  <c r="DK354" i="9"/>
  <c r="DK358" i="9"/>
  <c r="DK362" i="9"/>
  <c r="DK366" i="9"/>
  <c r="DK370" i="9"/>
  <c r="DK234" i="9"/>
  <c r="DK254" i="9"/>
  <c r="DK270" i="9"/>
  <c r="DK284" i="9"/>
  <c r="DK286" i="9"/>
  <c r="DK301" i="9"/>
  <c r="DK320" i="9"/>
  <c r="DK328" i="9"/>
  <c r="DK336" i="9"/>
  <c r="DK344" i="9"/>
  <c r="DK352" i="9"/>
  <c r="DK360" i="9"/>
  <c r="DK368" i="9"/>
  <c r="DK380" i="9"/>
  <c r="DK381" i="9"/>
  <c r="DK382" i="9"/>
  <c r="DK396" i="9"/>
  <c r="DK397" i="9"/>
  <c r="DK398" i="9"/>
  <c r="DK412" i="9"/>
  <c r="DK413" i="9"/>
  <c r="DK414" i="9"/>
  <c r="DK428" i="9"/>
  <c r="DK429" i="9"/>
  <c r="DK430" i="9"/>
  <c r="DK444" i="9"/>
  <c r="DK173" i="9"/>
  <c r="DK246" i="9"/>
  <c r="DK256" i="9"/>
  <c r="DK272" i="9"/>
  <c r="DK281" i="9"/>
  <c r="DK296" i="9"/>
  <c r="DK298" i="9"/>
  <c r="DK313" i="9"/>
  <c r="DK321" i="9"/>
  <c r="DK329" i="9"/>
  <c r="DK337" i="9"/>
  <c r="DK345" i="9"/>
  <c r="DK353" i="9"/>
  <c r="DK361" i="9"/>
  <c r="DK369" i="9"/>
  <c r="DK384" i="9"/>
  <c r="DK385" i="9"/>
  <c r="DK386" i="9"/>
  <c r="DK400" i="9"/>
  <c r="DK401" i="9"/>
  <c r="DK402" i="9"/>
  <c r="DK416" i="9"/>
  <c r="DK417" i="9"/>
  <c r="DK418" i="9"/>
  <c r="DK432" i="9"/>
  <c r="DK433" i="9"/>
  <c r="DK434" i="9"/>
  <c r="DK448" i="9"/>
  <c r="DK452" i="9"/>
  <c r="DK456" i="9"/>
  <c r="DK460" i="9"/>
  <c r="DK464" i="9"/>
  <c r="DK468" i="9"/>
  <c r="DK472" i="9"/>
  <c r="DK476" i="9"/>
  <c r="DK480" i="9"/>
  <c r="DK484" i="9"/>
  <c r="DK488" i="9"/>
  <c r="DK492" i="9"/>
  <c r="DK496" i="9"/>
  <c r="DK500" i="9"/>
  <c r="DK504" i="9"/>
  <c r="DK508" i="9"/>
  <c r="DK512" i="9"/>
  <c r="DK516" i="9"/>
  <c r="DK520" i="9"/>
  <c r="DK215" i="9"/>
  <c r="DK150" i="9"/>
  <c r="DK300" i="9"/>
  <c r="DK316" i="9"/>
  <c r="DK332" i="9"/>
  <c r="DK348" i="9"/>
  <c r="DK364" i="9"/>
  <c r="DK374" i="9"/>
  <c r="DK389" i="9"/>
  <c r="DK404" i="9"/>
  <c r="DK406" i="9"/>
  <c r="DK421" i="9"/>
  <c r="DK436" i="9"/>
  <c r="DK438" i="9"/>
  <c r="DK453" i="9"/>
  <c r="DK454" i="9"/>
  <c r="DK455" i="9"/>
  <c r="DK469" i="9"/>
  <c r="DK470" i="9"/>
  <c r="DK471" i="9"/>
  <c r="DK485" i="9"/>
  <c r="DK486" i="9"/>
  <c r="DK487" i="9"/>
  <c r="DK501" i="9"/>
  <c r="DK502" i="9"/>
  <c r="DK503" i="9"/>
  <c r="DK517" i="9"/>
  <c r="DK518" i="9"/>
  <c r="DK519" i="9"/>
  <c r="DK523" i="9"/>
  <c r="DK527" i="9"/>
  <c r="DK531" i="9"/>
  <c r="DK535" i="9"/>
  <c r="DK539" i="9"/>
  <c r="DK543" i="9"/>
  <c r="DK547" i="9"/>
  <c r="DK551" i="9"/>
  <c r="DK555" i="9"/>
  <c r="DK559" i="9"/>
  <c r="DK563" i="9"/>
  <c r="DK567" i="9"/>
  <c r="DK571" i="9"/>
  <c r="DK575" i="9"/>
  <c r="DK579" i="9"/>
  <c r="DK583" i="9"/>
  <c r="DK587" i="9"/>
  <c r="DK591" i="9"/>
  <c r="DK595" i="9"/>
  <c r="DK599" i="9"/>
  <c r="DK603" i="9"/>
  <c r="DK607" i="9"/>
  <c r="DK611" i="9"/>
  <c r="DK615" i="9"/>
  <c r="DK619" i="9"/>
  <c r="DK623" i="9"/>
  <c r="DK627" i="9"/>
  <c r="DK631" i="9"/>
  <c r="DK635" i="9"/>
  <c r="DK639" i="9"/>
  <c r="DK643" i="9"/>
  <c r="DK647" i="9"/>
  <c r="DK651" i="9"/>
  <c r="DK655" i="9"/>
  <c r="DK659" i="9"/>
  <c r="DK533" i="9"/>
  <c r="DK593" i="9"/>
  <c r="DK597" i="9"/>
  <c r="DK605" i="9"/>
  <c r="DK617" i="9"/>
  <c r="DK621" i="9"/>
  <c r="DK625" i="9"/>
  <c r="DK637" i="9"/>
  <c r="DK641" i="9"/>
  <c r="DK645" i="9"/>
  <c r="DK649" i="9"/>
  <c r="DK661" i="9"/>
  <c r="DK441" i="9"/>
  <c r="DK449" i="9"/>
  <c r="DK191" i="9"/>
  <c r="DK264" i="9"/>
  <c r="DK282" i="9"/>
  <c r="DK312" i="9"/>
  <c r="DK325" i="9"/>
  <c r="DK341" i="9"/>
  <c r="DK357" i="9"/>
  <c r="DK376" i="9"/>
  <c r="DK378" i="9"/>
  <c r="DK393" i="9"/>
  <c r="DK408" i="9"/>
  <c r="DK410" i="9"/>
  <c r="DK425" i="9"/>
  <c r="DK440" i="9"/>
  <c r="DK442" i="9"/>
  <c r="DK457" i="9"/>
  <c r="DK458" i="9"/>
  <c r="DK459" i="9"/>
  <c r="DK473" i="9"/>
  <c r="DK474" i="9"/>
  <c r="DK475" i="9"/>
  <c r="DK489" i="9"/>
  <c r="DK490" i="9"/>
  <c r="DK491" i="9"/>
  <c r="DK505" i="9"/>
  <c r="DK506" i="9"/>
  <c r="DK507" i="9"/>
  <c r="DK521" i="9"/>
  <c r="DK522" i="9"/>
  <c r="DK526" i="9"/>
  <c r="DK530" i="9"/>
  <c r="DK534" i="9"/>
  <c r="DK538" i="9"/>
  <c r="DK542" i="9"/>
  <c r="DK546" i="9"/>
  <c r="DK550" i="9"/>
  <c r="DK554" i="9"/>
  <c r="DK558" i="9"/>
  <c r="DK562" i="9"/>
  <c r="DK566" i="9"/>
  <c r="DK570" i="9"/>
  <c r="DK574" i="9"/>
  <c r="DK578" i="9"/>
  <c r="DK582" i="9"/>
  <c r="DK586" i="9"/>
  <c r="DK590" i="9"/>
  <c r="DK594" i="9"/>
  <c r="DK598" i="9"/>
  <c r="DK602" i="9"/>
  <c r="DK606" i="9"/>
  <c r="DK610" i="9"/>
  <c r="DK614" i="9"/>
  <c r="DK618" i="9"/>
  <c r="DK622" i="9"/>
  <c r="DK626" i="9"/>
  <c r="DK630" i="9"/>
  <c r="DK634" i="9"/>
  <c r="DK638" i="9"/>
  <c r="DK642" i="9"/>
  <c r="DK646" i="9"/>
  <c r="DK650" i="9"/>
  <c r="DK654" i="9"/>
  <c r="DK658" i="9"/>
  <c r="DK629" i="9"/>
  <c r="DK657" i="9"/>
  <c r="DK239" i="9"/>
  <c r="DK280" i="9"/>
  <c r="DK297" i="9"/>
  <c r="DK314" i="9"/>
  <c r="DK317" i="9"/>
  <c r="DK333" i="9"/>
  <c r="DK349" i="9"/>
  <c r="DK365" i="9"/>
  <c r="DK377" i="9"/>
  <c r="DK392" i="9"/>
  <c r="DK409" i="9"/>
  <c r="DK426" i="9"/>
  <c r="DK450" i="9"/>
  <c r="DK262" i="9"/>
  <c r="DK285" i="9"/>
  <c r="DK302" i="9"/>
  <c r="DK324" i="9"/>
  <c r="DK340" i="9"/>
  <c r="DK356" i="9"/>
  <c r="DK372" i="9"/>
  <c r="DK373" i="9"/>
  <c r="DK388" i="9"/>
  <c r="DK390" i="9"/>
  <c r="DK405" i="9"/>
  <c r="DK420" i="9"/>
  <c r="DK422" i="9"/>
  <c r="DK437" i="9"/>
  <c r="DK445" i="9"/>
  <c r="DK446" i="9"/>
  <c r="DK447" i="9"/>
  <c r="DK461" i="9"/>
  <c r="DK462" i="9"/>
  <c r="DK463" i="9"/>
  <c r="DK477" i="9"/>
  <c r="DK478" i="9"/>
  <c r="DK479" i="9"/>
  <c r="DK493" i="9"/>
  <c r="DK494" i="9"/>
  <c r="DK495" i="9"/>
  <c r="DK509" i="9"/>
  <c r="DK510" i="9"/>
  <c r="DK511" i="9"/>
  <c r="DK525" i="9"/>
  <c r="DK529" i="9"/>
  <c r="DK537" i="9"/>
  <c r="DK541" i="9"/>
  <c r="DK545" i="9"/>
  <c r="DK549" i="9"/>
  <c r="DK553" i="9"/>
  <c r="DK557" i="9"/>
  <c r="DK561" i="9"/>
  <c r="DK565" i="9"/>
  <c r="DK569" i="9"/>
  <c r="DK573" i="9"/>
  <c r="DK577" i="9"/>
  <c r="DK581" i="9"/>
  <c r="DK585" i="9"/>
  <c r="DK589" i="9"/>
  <c r="DK601" i="9"/>
  <c r="DK609" i="9"/>
  <c r="DK613" i="9"/>
  <c r="DK633" i="9"/>
  <c r="DK653" i="9"/>
  <c r="DK394" i="9"/>
  <c r="DK424" i="9"/>
  <c r="DK451" i="9"/>
  <c r="DK481" i="9"/>
  <c r="DK498" i="9"/>
  <c r="DK515" i="9"/>
  <c r="DK528" i="9"/>
  <c r="DK544" i="9"/>
  <c r="DK560" i="9"/>
  <c r="DK576" i="9"/>
  <c r="DK592" i="9"/>
  <c r="DK608" i="9"/>
  <c r="DK624" i="9"/>
  <c r="DK640" i="9"/>
  <c r="DK656" i="9"/>
  <c r="DK482" i="9"/>
  <c r="DK532" i="9"/>
  <c r="DK548" i="9"/>
  <c r="DK644" i="9"/>
  <c r="DK660" i="9"/>
  <c r="DK467" i="9"/>
  <c r="DK497" i="9"/>
  <c r="DK514" i="9"/>
  <c r="DK524" i="9"/>
  <c r="DK540" i="9"/>
  <c r="DK556" i="9"/>
  <c r="DK572" i="9"/>
  <c r="DK588" i="9"/>
  <c r="DK604" i="9"/>
  <c r="DK620" i="9"/>
  <c r="DK636" i="9"/>
  <c r="DK652" i="9"/>
  <c r="DK465" i="9"/>
  <c r="DK612" i="9"/>
  <c r="DK466" i="9"/>
  <c r="DK483" i="9"/>
  <c r="DK513" i="9"/>
  <c r="DK536" i="9"/>
  <c r="DK552" i="9"/>
  <c r="DK568" i="9"/>
  <c r="DK584" i="9"/>
  <c r="DK600" i="9"/>
  <c r="DK616" i="9"/>
  <c r="DK632" i="9"/>
  <c r="DK648" i="9"/>
  <c r="DK499" i="9"/>
  <c r="DK564" i="9"/>
  <c r="DK580" i="9"/>
  <c r="DK596" i="9"/>
  <c r="DK628" i="9"/>
  <c r="DL8" i="9"/>
  <c r="DL11" i="9"/>
  <c r="DL7" i="9"/>
  <c r="BD11" i="9"/>
  <c r="BE6" i="9"/>
  <c r="BC12" i="9"/>
  <c r="BC16" i="9"/>
  <c r="BC20" i="9"/>
  <c r="BC21" i="9"/>
  <c r="BC31" i="9"/>
  <c r="BC32" i="9"/>
  <c r="BC36" i="9"/>
  <c r="BC40" i="9"/>
  <c r="BC44" i="9"/>
  <c r="BC48" i="9"/>
  <c r="BC52" i="9"/>
  <c r="BC57" i="9"/>
  <c r="BC61" i="9"/>
  <c r="BC65" i="9"/>
  <c r="BC69" i="9"/>
  <c r="BC73" i="9"/>
  <c r="BC76" i="9"/>
  <c r="BC80" i="9"/>
  <c r="BC84" i="9"/>
  <c r="BC88" i="9"/>
  <c r="BC92" i="9"/>
  <c r="BC96" i="9"/>
  <c r="BC100" i="9"/>
  <c r="BC104" i="9"/>
  <c r="BC108" i="9"/>
  <c r="BC112" i="9"/>
  <c r="BC116" i="9"/>
  <c r="BC120" i="9"/>
  <c r="BC124" i="9"/>
  <c r="BC128" i="9"/>
  <c r="BC132" i="9"/>
  <c r="BC136" i="9"/>
  <c r="BC140" i="9"/>
  <c r="BC144" i="9"/>
  <c r="BC148" i="9"/>
  <c r="BC152" i="9"/>
  <c r="BC156" i="9"/>
  <c r="BC160" i="9"/>
  <c r="BC164" i="9"/>
  <c r="BC168" i="9"/>
  <c r="BC172" i="9"/>
  <c r="BC176" i="9"/>
  <c r="BC180" i="9"/>
  <c r="BC184" i="9"/>
  <c r="BC188" i="9"/>
  <c r="BC192" i="9"/>
  <c r="BC196" i="9"/>
  <c r="BC200" i="9"/>
  <c r="BC204" i="9"/>
  <c r="BC208" i="9"/>
  <c r="BC212" i="9"/>
  <c r="BC216" i="9"/>
  <c r="BC220" i="9"/>
  <c r="BC224" i="9"/>
  <c r="BC228" i="9"/>
  <c r="BC232" i="9"/>
  <c r="BC236" i="9"/>
  <c r="BC240" i="9"/>
  <c r="BC244" i="9"/>
  <c r="BC248" i="9"/>
  <c r="BC252" i="9"/>
  <c r="BC256" i="9"/>
  <c r="BC260" i="9"/>
  <c r="BC264" i="9"/>
  <c r="BC268" i="9"/>
  <c r="BC272" i="9"/>
  <c r="BC276" i="9"/>
  <c r="BC280" i="9"/>
  <c r="BC284" i="9"/>
  <c r="BC288" i="9"/>
  <c r="BC292" i="9"/>
  <c r="BC296" i="9"/>
  <c r="BC300" i="9"/>
  <c r="BC304" i="9"/>
  <c r="BC308" i="9"/>
  <c r="BC312" i="9"/>
  <c r="BC316" i="9"/>
  <c r="BC320" i="9"/>
  <c r="BC324" i="9"/>
  <c r="BC328" i="9"/>
  <c r="BC332" i="9"/>
  <c r="BC336" i="9"/>
  <c r="BC340" i="9"/>
  <c r="BC344" i="9"/>
  <c r="BC348" i="9"/>
  <c r="BC352" i="9"/>
  <c r="BC356" i="9"/>
  <c r="BC360" i="9"/>
  <c r="BC364" i="9"/>
  <c r="BC368" i="9"/>
  <c r="BC372" i="9"/>
  <c r="BC376" i="9"/>
  <c r="BC380" i="9"/>
  <c r="BC384" i="9"/>
  <c r="BC388" i="9"/>
  <c r="BC392" i="9"/>
  <c r="BC396" i="9"/>
  <c r="BC400" i="9"/>
  <c r="BC404" i="9"/>
  <c r="BC408" i="9"/>
  <c r="BC412" i="9"/>
  <c r="BC416" i="9"/>
  <c r="BC420" i="9"/>
  <c r="BC424" i="9"/>
  <c r="BC428" i="9"/>
  <c r="BC432" i="9"/>
  <c r="BC436" i="9"/>
  <c r="BC440" i="9"/>
  <c r="BC444" i="9"/>
  <c r="BC448" i="9"/>
  <c r="BC452" i="9"/>
  <c r="BC456" i="9"/>
  <c r="BC460" i="9"/>
  <c r="BC464" i="9"/>
  <c r="BC468" i="9"/>
  <c r="BC472" i="9"/>
  <c r="BC479" i="9"/>
  <c r="BC483" i="9"/>
  <c r="BC487" i="9"/>
  <c r="BC491" i="9"/>
  <c r="BC495" i="9"/>
  <c r="BC499" i="9"/>
  <c r="BC503" i="9"/>
  <c r="BC507" i="9"/>
  <c r="BC511" i="9"/>
  <c r="BC515" i="9"/>
  <c r="BC519" i="9"/>
  <c r="BC523" i="9"/>
  <c r="BC527" i="9"/>
  <c r="BC531" i="9"/>
  <c r="BC535" i="9"/>
  <c r="BC539" i="9"/>
  <c r="BC543" i="9"/>
  <c r="BC547" i="9"/>
  <c r="BC551" i="9"/>
  <c r="BC555" i="9"/>
  <c r="BC559" i="9"/>
  <c r="BC563" i="9"/>
  <c r="BC567" i="9"/>
  <c r="BC571" i="9"/>
  <c r="BC575" i="9"/>
  <c r="BC579" i="9"/>
  <c r="BC583" i="9"/>
  <c r="BC587" i="9"/>
  <c r="BC591" i="9"/>
  <c r="BC595" i="9"/>
  <c r="BC599" i="9"/>
  <c r="BC603" i="9"/>
  <c r="BC607" i="9"/>
  <c r="BC611" i="9"/>
  <c r="BC612" i="9"/>
  <c r="BC616" i="9"/>
  <c r="BC620" i="9"/>
  <c r="BC624" i="9"/>
  <c r="BC628" i="9"/>
  <c r="BC632" i="9"/>
  <c r="BC636" i="9"/>
  <c r="BC640" i="9"/>
  <c r="BC644" i="9"/>
  <c r="BC648" i="9"/>
  <c r="BC656" i="9"/>
  <c r="BC660" i="9"/>
  <c r="BC13" i="9"/>
  <c r="BC17" i="9"/>
  <c r="BC22" i="9"/>
  <c r="BC23" i="9"/>
  <c r="BC25" i="9"/>
  <c r="BC33" i="9"/>
  <c r="BC37" i="9"/>
  <c r="BC41" i="9"/>
  <c r="BC45" i="9"/>
  <c r="BC49" i="9"/>
  <c r="BC53" i="9"/>
  <c r="BC58" i="9"/>
  <c r="BC62" i="9"/>
  <c r="BC66" i="9"/>
  <c r="BC70" i="9"/>
  <c r="BC55" i="9"/>
  <c r="BC77" i="9"/>
  <c r="BC81" i="9"/>
  <c r="BC85" i="9"/>
  <c r="BC89" i="9"/>
  <c r="BC93" i="9"/>
  <c r="BC97" i="9"/>
  <c r="BC101" i="9"/>
  <c r="BC105" i="9"/>
  <c r="BC109" i="9"/>
  <c r="BC113" i="9"/>
  <c r="BC117" i="9"/>
  <c r="BC121" i="9"/>
  <c r="BC125" i="9"/>
  <c r="BC129" i="9"/>
  <c r="BC133" i="9"/>
  <c r="BC137" i="9"/>
  <c r="BC141" i="9"/>
  <c r="BC145" i="9"/>
  <c r="BC149" i="9"/>
  <c r="BC153" i="9"/>
  <c r="BC157" i="9"/>
  <c r="BC161" i="9"/>
  <c r="BC165" i="9"/>
  <c r="BC169" i="9"/>
  <c r="BC173" i="9"/>
  <c r="BC177" i="9"/>
  <c r="BC181" i="9"/>
  <c r="BC185" i="9"/>
  <c r="BC189" i="9"/>
  <c r="BC193" i="9"/>
  <c r="BC197" i="9"/>
  <c r="BC201" i="9"/>
  <c r="BC205" i="9"/>
  <c r="BC209" i="9"/>
  <c r="BC213" i="9"/>
  <c r="BC217" i="9"/>
  <c r="BC221" i="9"/>
  <c r="BC225" i="9"/>
  <c r="BC229" i="9"/>
  <c r="BC233" i="9"/>
  <c r="BC237" i="9"/>
  <c r="BC241" i="9"/>
  <c r="BC245" i="9"/>
  <c r="BC249" i="9"/>
  <c r="BC253" i="9"/>
  <c r="BC257" i="9"/>
  <c r="BC261" i="9"/>
  <c r="BC265" i="9"/>
  <c r="BC269" i="9"/>
  <c r="BC273" i="9"/>
  <c r="BC277" i="9"/>
  <c r="BC281" i="9"/>
  <c r="BC285" i="9"/>
  <c r="BC289" i="9"/>
  <c r="BC293" i="9"/>
  <c r="BC297" i="9"/>
  <c r="BC301" i="9"/>
  <c r="BC305" i="9"/>
  <c r="BC309" i="9"/>
  <c r="BC313" i="9"/>
  <c r="BC317" i="9"/>
  <c r="BC321" i="9"/>
  <c r="BC325" i="9"/>
  <c r="BC329" i="9"/>
  <c r="BC333" i="9"/>
  <c r="BC337" i="9"/>
  <c r="BC341" i="9"/>
  <c r="BC345" i="9"/>
  <c r="BC349" i="9"/>
  <c r="BC353" i="9"/>
  <c r="BC357" i="9"/>
  <c r="BC361" i="9"/>
  <c r="BC365" i="9"/>
  <c r="BC369" i="9"/>
  <c r="BC373" i="9"/>
  <c r="BC377" i="9"/>
  <c r="BC381" i="9"/>
  <c r="BC385" i="9"/>
  <c r="BC389" i="9"/>
  <c r="BC393" i="9"/>
  <c r="BC397" i="9"/>
  <c r="BC401" i="9"/>
  <c r="BC405" i="9"/>
  <c r="BC409" i="9"/>
  <c r="BC413" i="9"/>
  <c r="BC417" i="9"/>
  <c r="BC421" i="9"/>
  <c r="BC425" i="9"/>
  <c r="BC429" i="9"/>
  <c r="BC433" i="9"/>
  <c r="BC437" i="9"/>
  <c r="BC441" i="9"/>
  <c r="BC445" i="9"/>
  <c r="BC449" i="9"/>
  <c r="BC453" i="9"/>
  <c r="BC457" i="9"/>
  <c r="BC461" i="9"/>
  <c r="BC465" i="9"/>
  <c r="BC469" i="9"/>
  <c r="BC473" i="9"/>
  <c r="BC480" i="9"/>
  <c r="BC484" i="9"/>
  <c r="BC488" i="9"/>
  <c r="BC492" i="9"/>
  <c r="BC496" i="9"/>
  <c r="BC500" i="9"/>
  <c r="BC504" i="9"/>
  <c r="BC508" i="9"/>
  <c r="BC512" i="9"/>
  <c r="BC516" i="9"/>
  <c r="BC520" i="9"/>
  <c r="BC524" i="9"/>
  <c r="BC528" i="9"/>
  <c r="BC532" i="9"/>
  <c r="BC536" i="9"/>
  <c r="BC540" i="9"/>
  <c r="BC544" i="9"/>
  <c r="BC548" i="9"/>
  <c r="BC552" i="9"/>
  <c r="BC556" i="9"/>
  <c r="BC560" i="9"/>
  <c r="BC564" i="9"/>
  <c r="BC568" i="9"/>
  <c r="BC572" i="9"/>
  <c r="BC576" i="9"/>
  <c r="BC580" i="9"/>
  <c r="BC584" i="9"/>
  <c r="BC588" i="9"/>
  <c r="BC592" i="9"/>
  <c r="BC596" i="9"/>
  <c r="BC600" i="9"/>
  <c r="BC604" i="9"/>
  <c r="BC608" i="9"/>
  <c r="BC478" i="9"/>
  <c r="BC613" i="9"/>
  <c r="BC617" i="9"/>
  <c r="BC621" i="9"/>
  <c r="BC625" i="9"/>
  <c r="BC629" i="9"/>
  <c r="BC633" i="9"/>
  <c r="BC637" i="9"/>
  <c r="BC641" i="9"/>
  <c r="BC645" i="9"/>
  <c r="BC649" i="9"/>
  <c r="BC653" i="9"/>
  <c r="BC657" i="9"/>
  <c r="BC661" i="9"/>
  <c r="BC650" i="9"/>
  <c r="BC14" i="9"/>
  <c r="BC18" i="9"/>
  <c r="BC24" i="9"/>
  <c r="BC27" i="9"/>
  <c r="BC28" i="9"/>
  <c r="BC34" i="9"/>
  <c r="BC38" i="9"/>
  <c r="BC42" i="9"/>
  <c r="BC46" i="9"/>
  <c r="BC50" i="9"/>
  <c r="BC54" i="9"/>
  <c r="BC59" i="9"/>
  <c r="BC63" i="9"/>
  <c r="BC67" i="9"/>
  <c r="BC71" i="9"/>
  <c r="BC74" i="9"/>
  <c r="BC78" i="9"/>
  <c r="BC82" i="9"/>
  <c r="BC86" i="9"/>
  <c r="BC90" i="9"/>
  <c r="BC94" i="9"/>
  <c r="BC98" i="9"/>
  <c r="BC102" i="9"/>
  <c r="BC106" i="9"/>
  <c r="BC110" i="9"/>
  <c r="BC114" i="9"/>
  <c r="BC118" i="9"/>
  <c r="BC122" i="9"/>
  <c r="BC126" i="9"/>
  <c r="BC130" i="9"/>
  <c r="BC134" i="9"/>
  <c r="BC138" i="9"/>
  <c r="BC142" i="9"/>
  <c r="BC146" i="9"/>
  <c r="BC150" i="9"/>
  <c r="BC154" i="9"/>
  <c r="BC158" i="9"/>
  <c r="BC162" i="9"/>
  <c r="BC166" i="9"/>
  <c r="BC170" i="9"/>
  <c r="BC174" i="9"/>
  <c r="BC178" i="9"/>
  <c r="BC182" i="9"/>
  <c r="BC186" i="9"/>
  <c r="BC190" i="9"/>
  <c r="BC194" i="9"/>
  <c r="BC198" i="9"/>
  <c r="BC202" i="9"/>
  <c r="BC206" i="9"/>
  <c r="BC210" i="9"/>
  <c r="BC214" i="9"/>
  <c r="BC218" i="9"/>
  <c r="BC222" i="9"/>
  <c r="BC226" i="9"/>
  <c r="BC230" i="9"/>
  <c r="BC234" i="9"/>
  <c r="BC238" i="9"/>
  <c r="BC242" i="9"/>
  <c r="BC246" i="9"/>
  <c r="BC250" i="9"/>
  <c r="BC254" i="9"/>
  <c r="BC258" i="9"/>
  <c r="BC262" i="9"/>
  <c r="BC266" i="9"/>
  <c r="BC270" i="9"/>
  <c r="BC274" i="9"/>
  <c r="BC278" i="9"/>
  <c r="BC282" i="9"/>
  <c r="BC286" i="9"/>
  <c r="BC290" i="9"/>
  <c r="BC294" i="9"/>
  <c r="BC298" i="9"/>
  <c r="BC302" i="9"/>
  <c r="BC306" i="9"/>
  <c r="BC310" i="9"/>
  <c r="BC314" i="9"/>
  <c r="BC318" i="9"/>
  <c r="BC322" i="9"/>
  <c r="BC326" i="9"/>
  <c r="BC330" i="9"/>
  <c r="BC334" i="9"/>
  <c r="BC338" i="9"/>
  <c r="BC342" i="9"/>
  <c r="BC346" i="9"/>
  <c r="BC350" i="9"/>
  <c r="BC354" i="9"/>
  <c r="BC358" i="9"/>
  <c r="BC362" i="9"/>
  <c r="BC366" i="9"/>
  <c r="BC370" i="9"/>
  <c r="BC374" i="9"/>
  <c r="BC378" i="9"/>
  <c r="BC382" i="9"/>
  <c r="BC386" i="9"/>
  <c r="BC390" i="9"/>
  <c r="BC394" i="9"/>
  <c r="BC398" i="9"/>
  <c r="BC402" i="9"/>
  <c r="BC406" i="9"/>
  <c r="BC410" i="9"/>
  <c r="BC414" i="9"/>
  <c r="BC418" i="9"/>
  <c r="BC422" i="9"/>
  <c r="BC426" i="9"/>
  <c r="BC430" i="9"/>
  <c r="BC434" i="9"/>
  <c r="BC438" i="9"/>
  <c r="BC442" i="9"/>
  <c r="BC446" i="9"/>
  <c r="BC450" i="9"/>
  <c r="BC454" i="9"/>
  <c r="BC458" i="9"/>
  <c r="BC462" i="9"/>
  <c r="BC466" i="9"/>
  <c r="BC470" i="9"/>
  <c r="BC474" i="9"/>
  <c r="BC481" i="9"/>
  <c r="BC485" i="9"/>
  <c r="BC489" i="9"/>
  <c r="BC493" i="9"/>
  <c r="BC497" i="9"/>
  <c r="BC501" i="9"/>
  <c r="BC505" i="9"/>
  <c r="BC509" i="9"/>
  <c r="BC513" i="9"/>
  <c r="BC517" i="9"/>
  <c r="BC521" i="9"/>
  <c r="BC525" i="9"/>
  <c r="BC529" i="9"/>
  <c r="BC533" i="9"/>
  <c r="BC537" i="9"/>
  <c r="BC541" i="9"/>
  <c r="BC545" i="9"/>
  <c r="BC549" i="9"/>
  <c r="BC553" i="9"/>
  <c r="BC557" i="9"/>
  <c r="BC561" i="9"/>
  <c r="BC565" i="9"/>
  <c r="BC569" i="9"/>
  <c r="BC573" i="9"/>
  <c r="BC577" i="9"/>
  <c r="BC581" i="9"/>
  <c r="BC585" i="9"/>
  <c r="BC589" i="9"/>
  <c r="BC593" i="9"/>
  <c r="BC597" i="9"/>
  <c r="BC601" i="9"/>
  <c r="BC605" i="9"/>
  <c r="BC609" i="9"/>
  <c r="BC475" i="9"/>
  <c r="BC614" i="9"/>
  <c r="BC618" i="9"/>
  <c r="BC622" i="9"/>
  <c r="BC626" i="9"/>
  <c r="BC630" i="9"/>
  <c r="BC634" i="9"/>
  <c r="BC638" i="9"/>
  <c r="BC642" i="9"/>
  <c r="BC646" i="9"/>
  <c r="BC654" i="9"/>
  <c r="BC658" i="9"/>
  <c r="BC15" i="9"/>
  <c r="BC19" i="9"/>
  <c r="BC26" i="9"/>
  <c r="BC29" i="9"/>
  <c r="BC30" i="9"/>
  <c r="BC35" i="9"/>
  <c r="BC39" i="9"/>
  <c r="BC43" i="9"/>
  <c r="BC47" i="9"/>
  <c r="BC51" i="9"/>
  <c r="BC56" i="9"/>
  <c r="BC60" i="9"/>
  <c r="BC64" i="9"/>
  <c r="BC68" i="9"/>
  <c r="BC72" i="9"/>
  <c r="BC75" i="9"/>
  <c r="BC79" i="9"/>
  <c r="BC83" i="9"/>
  <c r="BC87" i="9"/>
  <c r="BC91" i="9"/>
  <c r="BC95" i="9"/>
  <c r="BC99" i="9"/>
  <c r="BC103" i="9"/>
  <c r="BC107" i="9"/>
  <c r="BC111" i="9"/>
  <c r="BC115" i="9"/>
  <c r="BC119" i="9"/>
  <c r="BC123" i="9"/>
  <c r="BC127" i="9"/>
  <c r="BC131" i="9"/>
  <c r="BC135" i="9"/>
  <c r="BC139" i="9"/>
  <c r="BC143" i="9"/>
  <c r="BC147" i="9"/>
  <c r="BC151" i="9"/>
  <c r="BC155" i="9"/>
  <c r="BC159" i="9"/>
  <c r="BC163" i="9"/>
  <c r="BC167" i="9"/>
  <c r="BC171" i="9"/>
  <c r="BC175" i="9"/>
  <c r="BC179" i="9"/>
  <c r="BC183" i="9"/>
  <c r="BC187" i="9"/>
  <c r="BC191" i="9"/>
  <c r="BC195" i="9"/>
  <c r="BC199" i="9"/>
  <c r="BC203" i="9"/>
  <c r="BC207" i="9"/>
  <c r="BC211" i="9"/>
  <c r="BC215" i="9"/>
  <c r="BC219" i="9"/>
  <c r="BC223" i="9"/>
  <c r="BC227" i="9"/>
  <c r="BC231" i="9"/>
  <c r="BC235" i="9"/>
  <c r="BC239" i="9"/>
  <c r="BC243" i="9"/>
  <c r="BC247" i="9"/>
  <c r="BC251" i="9"/>
  <c r="BC255" i="9"/>
  <c r="BC259" i="9"/>
  <c r="BC263" i="9"/>
  <c r="BC267" i="9"/>
  <c r="BC271" i="9"/>
  <c r="BC275" i="9"/>
  <c r="BC279" i="9"/>
  <c r="BC283" i="9"/>
  <c r="BC287" i="9"/>
  <c r="BC291" i="9"/>
  <c r="BC295" i="9"/>
  <c r="BC299" i="9"/>
  <c r="BC303" i="9"/>
  <c r="BC307" i="9"/>
  <c r="BC311" i="9"/>
  <c r="BC315" i="9"/>
  <c r="BC319" i="9"/>
  <c r="BC323" i="9"/>
  <c r="BC327" i="9"/>
  <c r="BC331" i="9"/>
  <c r="BC335" i="9"/>
  <c r="BC339" i="9"/>
  <c r="BC343" i="9"/>
  <c r="BC347" i="9"/>
  <c r="BC351" i="9"/>
  <c r="BC355" i="9"/>
  <c r="BC359" i="9"/>
  <c r="BC363" i="9"/>
  <c r="BC367" i="9"/>
  <c r="BC371" i="9"/>
  <c r="BC375" i="9"/>
  <c r="BC379" i="9"/>
  <c r="BC383" i="9"/>
  <c r="BC387" i="9"/>
  <c r="BC391" i="9"/>
  <c r="BC395" i="9"/>
  <c r="BC399" i="9"/>
  <c r="BC403" i="9"/>
  <c r="BC407" i="9"/>
  <c r="BC411" i="9"/>
  <c r="BC415" i="9"/>
  <c r="BC419" i="9"/>
  <c r="BC423" i="9"/>
  <c r="BC427" i="9"/>
  <c r="BC431" i="9"/>
  <c r="BC435" i="9"/>
  <c r="BC439" i="9"/>
  <c r="BC443" i="9"/>
  <c r="BC447" i="9"/>
  <c r="BC451" i="9"/>
  <c r="BC455" i="9"/>
  <c r="BC459" i="9"/>
  <c r="BC463" i="9"/>
  <c r="BC467" i="9"/>
  <c r="BC471" i="9"/>
  <c r="BC477" i="9"/>
  <c r="BC482" i="9"/>
  <c r="BC486" i="9"/>
  <c r="BC490" i="9"/>
  <c r="BC494" i="9"/>
  <c r="BC498" i="9"/>
  <c r="BC502" i="9"/>
  <c r="BC506" i="9"/>
  <c r="BC510" i="9"/>
  <c r="BC514" i="9"/>
  <c r="BC518" i="9"/>
  <c r="BC522" i="9"/>
  <c r="BC526" i="9"/>
  <c r="BC530" i="9"/>
  <c r="BC534" i="9"/>
  <c r="BC538" i="9"/>
  <c r="BC542" i="9"/>
  <c r="BC546" i="9"/>
  <c r="BC550" i="9"/>
  <c r="BC554" i="9"/>
  <c r="BC558" i="9"/>
  <c r="BC562" i="9"/>
  <c r="BC566" i="9"/>
  <c r="BC570" i="9"/>
  <c r="BC574" i="9"/>
  <c r="BC578" i="9"/>
  <c r="BC582" i="9"/>
  <c r="BC586" i="9"/>
  <c r="BC590" i="9"/>
  <c r="BC594" i="9"/>
  <c r="BC598" i="9"/>
  <c r="BC602" i="9"/>
  <c r="BC606" i="9"/>
  <c r="BC610" i="9"/>
  <c r="BC476" i="9"/>
  <c r="BC615" i="9"/>
  <c r="BC619" i="9"/>
  <c r="BC623" i="9"/>
  <c r="BC627" i="9"/>
  <c r="BC631" i="9"/>
  <c r="BC635" i="9"/>
  <c r="BC639" i="9"/>
  <c r="BC643" i="9"/>
  <c r="BC647" i="9"/>
  <c r="BC651" i="9"/>
  <c r="BC655" i="9"/>
  <c r="BC659" i="9"/>
  <c r="BC652" i="9"/>
  <c r="DM6" i="9"/>
  <c r="BD68" i="6"/>
  <c r="BD66" i="6"/>
  <c r="BD60" i="6"/>
  <c r="BD54" i="6"/>
  <c r="BD62" i="6"/>
  <c r="BD58" i="6"/>
  <c r="BD56" i="6"/>
  <c r="BD48" i="6"/>
  <c r="BD46" i="6"/>
  <c r="BD64" i="6"/>
  <c r="BD52" i="6"/>
  <c r="BD44" i="6"/>
  <c r="BD42" i="6"/>
  <c r="BD38" i="6"/>
  <c r="BD30" i="6"/>
  <c r="BD50" i="6"/>
  <c r="BD36" i="6"/>
  <c r="BD28" i="6"/>
  <c r="BD34" i="6"/>
  <c r="BD26" i="6"/>
  <c r="BD32" i="6"/>
  <c r="BD24" i="6"/>
  <c r="BD16" i="6"/>
  <c r="BD22" i="6"/>
  <c r="BD14" i="6"/>
  <c r="BD20" i="6"/>
  <c r="BD12" i="6"/>
  <c r="BD40" i="6"/>
  <c r="BD18" i="6"/>
  <c r="BE11" i="6"/>
  <c r="BE7" i="6"/>
  <c r="BE8" i="6"/>
  <c r="BF6" i="6"/>
  <c r="BD13" i="6"/>
  <c r="BD15" i="6"/>
  <c r="BD17" i="6"/>
  <c r="BD19" i="6"/>
  <c r="BD21" i="6"/>
  <c r="BD23" i="6"/>
  <c r="BD25" i="6"/>
  <c r="BD27" i="6"/>
  <c r="BD29" i="6"/>
  <c r="BD31" i="6"/>
  <c r="BD33" i="6"/>
  <c r="BD35" i="6"/>
  <c r="BD37" i="6"/>
  <c r="BD39" i="6"/>
  <c r="BD41" i="6"/>
  <c r="BD43" i="6"/>
  <c r="BD45" i="6"/>
  <c r="BD49" i="6"/>
  <c r="BD51" i="6"/>
  <c r="BD53" i="6"/>
  <c r="BD55" i="6"/>
  <c r="BD57" i="6"/>
  <c r="BD59" i="6"/>
  <c r="BD61" i="6"/>
  <c r="BD63" i="6"/>
  <c r="BD47" i="6"/>
  <c r="BD65" i="6"/>
  <c r="BD67" i="6"/>
  <c r="BD69" i="6"/>
  <c r="BD70" i="6"/>
  <c r="BD71" i="6"/>
  <c r="BD72" i="6"/>
  <c r="BD73" i="6"/>
  <c r="BD74" i="6"/>
  <c r="BD75" i="6"/>
  <c r="BD76" i="6"/>
  <c r="BD77" i="6"/>
  <c r="BD78" i="6"/>
  <c r="BD79" i="6"/>
  <c r="BD80" i="6"/>
  <c r="BD81" i="6"/>
  <c r="BD82" i="6"/>
  <c r="BD83" i="6"/>
  <c r="BD84" i="6"/>
  <c r="BD85" i="6"/>
  <c r="BD86" i="6"/>
  <c r="BD87" i="6"/>
  <c r="BD88" i="6"/>
  <c r="BD89" i="6"/>
  <c r="BD90" i="6"/>
  <c r="BD91" i="6"/>
  <c r="BD92" i="6"/>
  <c r="BD93" i="6"/>
  <c r="BD94" i="6"/>
  <c r="BD95" i="6"/>
  <c r="BD96" i="6"/>
  <c r="BD97" i="6"/>
  <c r="BD98" i="6"/>
  <c r="BD99" i="6"/>
  <c r="BD100" i="6"/>
  <c r="BD101" i="6"/>
  <c r="BD102" i="6"/>
  <c r="BD103" i="6"/>
  <c r="BD104" i="6"/>
  <c r="BD105" i="6"/>
  <c r="BD106" i="6"/>
  <c r="BD107" i="6"/>
  <c r="BD108" i="6"/>
  <c r="BD109" i="6"/>
  <c r="BD110" i="6"/>
  <c r="BD111" i="6"/>
  <c r="BD112" i="6"/>
  <c r="BD113" i="6"/>
  <c r="BD114" i="6"/>
  <c r="BD115" i="6"/>
  <c r="BD116" i="6"/>
  <c r="BD117" i="6"/>
  <c r="BD118" i="6"/>
  <c r="BD120" i="6"/>
  <c r="BD122" i="6"/>
  <c r="BD124" i="6"/>
  <c r="BD126" i="6"/>
  <c r="BD128" i="6"/>
  <c r="BD130" i="6"/>
  <c r="BD132" i="6"/>
  <c r="BD134" i="6"/>
  <c r="BD136" i="6"/>
  <c r="BD138" i="6"/>
  <c r="BD140" i="6"/>
  <c r="BD142" i="6"/>
  <c r="BD119" i="6"/>
  <c r="BD121" i="6"/>
  <c r="BD123" i="6"/>
  <c r="BD125" i="6"/>
  <c r="BD127" i="6"/>
  <c r="BD129" i="6"/>
  <c r="BD131" i="6"/>
  <c r="BD133" i="6"/>
  <c r="BD135" i="6"/>
  <c r="BD137" i="6"/>
  <c r="BD139" i="6"/>
  <c r="BD141" i="6"/>
  <c r="BD143" i="6"/>
  <c r="BD144" i="6"/>
  <c r="BD145" i="6"/>
  <c r="BD147" i="6"/>
  <c r="BD149" i="6"/>
  <c r="BD151" i="6"/>
  <c r="BD153" i="6"/>
  <c r="BD155" i="6"/>
  <c r="BD157" i="6"/>
  <c r="BD159" i="6"/>
  <c r="BD161" i="6"/>
  <c r="BD163" i="6"/>
  <c r="BD165" i="6"/>
  <c r="BD167" i="6"/>
  <c r="BD169" i="6"/>
  <c r="BD172" i="6"/>
  <c r="BD170" i="6"/>
  <c r="BD173" i="6"/>
  <c r="BD174" i="6"/>
  <c r="BD175" i="6"/>
  <c r="BD176" i="6"/>
  <c r="BD177" i="6"/>
  <c r="BD178" i="6"/>
  <c r="BD179" i="6"/>
  <c r="BD180" i="6"/>
  <c r="BD181" i="6"/>
  <c r="BD182" i="6"/>
  <c r="BD183" i="6"/>
  <c r="BD184" i="6"/>
  <c r="BD185" i="6"/>
  <c r="BD186" i="6"/>
  <c r="BD187" i="6"/>
  <c r="BD188" i="6"/>
  <c r="BD189" i="6"/>
  <c r="BD190" i="6"/>
  <c r="BD191" i="6"/>
  <c r="BD192" i="6"/>
  <c r="BD193" i="6"/>
  <c r="BD194" i="6"/>
  <c r="BD195" i="6"/>
  <c r="BD196" i="6"/>
  <c r="BD197" i="6"/>
  <c r="BD198" i="6"/>
  <c r="BD199" i="6"/>
  <c r="BD200" i="6"/>
  <c r="BD201" i="6"/>
  <c r="BD202" i="6"/>
  <c r="BD203" i="6"/>
  <c r="BD204" i="6"/>
  <c r="BD205" i="6"/>
  <c r="BD206" i="6"/>
  <c r="BD207" i="6"/>
  <c r="BD208" i="6"/>
  <c r="BD209" i="6"/>
  <c r="BD210" i="6"/>
  <c r="BD211" i="6"/>
  <c r="BD212" i="6"/>
  <c r="BD213" i="6"/>
  <c r="BD214" i="6"/>
  <c r="BD215" i="6"/>
  <c r="BD216" i="6"/>
  <c r="BD217" i="6"/>
  <c r="BD218" i="6"/>
  <c r="BD219" i="6"/>
  <c r="BD220" i="6"/>
  <c r="BD221" i="6"/>
  <c r="BD222" i="6"/>
  <c r="BD223" i="6"/>
  <c r="BD224" i="6"/>
  <c r="BD225" i="6"/>
  <c r="BD226" i="6"/>
  <c r="BD227" i="6"/>
  <c r="BD228" i="6"/>
  <c r="BD229" i="6"/>
  <c r="BD230" i="6"/>
  <c r="BD152" i="6"/>
  <c r="BD160" i="6"/>
  <c r="BD168" i="6"/>
  <c r="BD171" i="6"/>
  <c r="BD146" i="6"/>
  <c r="BD154" i="6"/>
  <c r="BD162" i="6"/>
  <c r="BD148" i="6"/>
  <c r="BD156" i="6"/>
  <c r="BD164" i="6"/>
  <c r="BD150" i="6"/>
  <c r="BD231" i="6"/>
  <c r="BD232" i="6"/>
  <c r="BD233" i="6"/>
  <c r="BD234" i="6"/>
  <c r="BD235" i="6"/>
  <c r="BD236" i="6"/>
  <c r="BD237" i="6"/>
  <c r="BD238" i="6"/>
  <c r="BD239" i="6"/>
  <c r="BD240" i="6"/>
  <c r="BD241" i="6"/>
  <c r="BD242" i="6"/>
  <c r="BD243" i="6"/>
  <c r="BD244" i="6"/>
  <c r="BD245" i="6"/>
  <c r="BD246" i="6"/>
  <c r="BD247" i="6"/>
  <c r="BD248" i="6"/>
  <c r="BD249" i="6"/>
  <c r="BD250" i="6"/>
  <c r="BD251" i="6"/>
  <c r="BD252" i="6"/>
  <c r="BD253" i="6"/>
  <c r="BD254" i="6"/>
  <c r="BD255" i="6"/>
  <c r="BD256" i="6"/>
  <c r="BD257" i="6"/>
  <c r="BD258" i="6"/>
  <c r="BD259" i="6"/>
  <c r="BD260" i="6"/>
  <c r="BD261" i="6"/>
  <c r="BD262" i="6"/>
  <c r="BD263" i="6"/>
  <c r="BD264" i="6"/>
  <c r="BD265" i="6"/>
  <c r="BD266" i="6"/>
  <c r="BD267" i="6"/>
  <c r="BD268" i="6"/>
  <c r="BD269" i="6"/>
  <c r="BD270" i="6"/>
  <c r="BD271" i="6"/>
  <c r="BD272" i="6"/>
  <c r="BD273" i="6"/>
  <c r="BD274" i="6"/>
  <c r="BD275" i="6"/>
  <c r="BD276" i="6"/>
  <c r="BD277" i="6"/>
  <c r="BD278" i="6"/>
  <c r="BD279" i="6"/>
  <c r="BD280" i="6"/>
  <c r="BD281" i="6"/>
  <c r="BD282" i="6"/>
  <c r="BD283" i="6"/>
  <c r="BD284" i="6"/>
  <c r="BD285" i="6"/>
  <c r="BD286" i="6"/>
  <c r="BD287" i="6"/>
  <c r="BD288" i="6"/>
  <c r="BD289" i="6"/>
  <c r="BD290" i="6"/>
  <c r="BD291" i="6"/>
  <c r="BD292" i="6"/>
  <c r="BD293" i="6"/>
  <c r="BD294" i="6"/>
  <c r="BD295" i="6"/>
  <c r="BD296" i="6"/>
  <c r="BD297" i="6"/>
  <c r="BD298" i="6"/>
  <c r="BD299" i="6"/>
  <c r="BD300" i="6"/>
  <c r="BD301" i="6"/>
  <c r="BD302" i="6"/>
  <c r="BD303" i="6"/>
  <c r="BD304" i="6"/>
  <c r="BD305" i="6"/>
  <c r="BD306" i="6"/>
  <c r="BD307" i="6"/>
  <c r="BD308" i="6"/>
  <c r="BD309" i="6"/>
  <c r="BD310" i="6"/>
  <c r="BD311" i="6"/>
  <c r="BD312" i="6"/>
  <c r="BD313" i="6"/>
  <c r="BD314" i="6"/>
  <c r="BD158" i="6"/>
  <c r="BD166" i="6"/>
  <c r="BD315" i="6"/>
  <c r="BD317" i="6"/>
  <c r="BD319" i="6"/>
  <c r="BD321" i="6"/>
  <c r="BD323" i="6"/>
  <c r="BD324" i="6"/>
  <c r="BD325" i="6"/>
  <c r="BD326" i="6"/>
  <c r="BD327" i="6"/>
  <c r="BD328" i="6"/>
  <c r="BD329" i="6"/>
  <c r="BD330" i="6"/>
  <c r="BD331" i="6"/>
  <c r="BD332" i="6"/>
  <c r="BD333" i="6"/>
  <c r="BD334" i="6"/>
  <c r="BD335" i="6"/>
  <c r="BD336" i="6"/>
  <c r="BD337" i="6"/>
  <c r="BD338" i="6"/>
  <c r="BD339" i="6"/>
  <c r="BD340" i="6"/>
  <c r="BD341" i="6"/>
  <c r="BD342" i="6"/>
  <c r="BD343" i="6"/>
  <c r="BD344" i="6"/>
  <c r="BD345" i="6"/>
  <c r="BD346" i="6"/>
  <c r="BD347" i="6"/>
  <c r="BD348" i="6"/>
  <c r="BD349" i="6"/>
  <c r="BD350" i="6"/>
  <c r="BD351" i="6"/>
  <c r="BD352" i="6"/>
  <c r="BD353" i="6"/>
  <c r="BD354" i="6"/>
  <c r="BD355" i="6"/>
  <c r="BD356" i="6"/>
  <c r="BD357" i="6"/>
  <c r="BD358" i="6"/>
  <c r="BD359" i="6"/>
  <c r="BD360" i="6"/>
  <c r="BD361" i="6"/>
  <c r="BD362" i="6"/>
  <c r="BD363" i="6"/>
  <c r="BD364" i="6"/>
  <c r="BD365" i="6"/>
  <c r="BD316" i="6"/>
  <c r="BD318" i="6"/>
  <c r="BD320" i="6"/>
  <c r="BD322" i="6"/>
  <c r="BD367" i="6"/>
  <c r="BD368" i="6"/>
  <c r="BD369" i="6"/>
  <c r="BD370" i="6"/>
  <c r="BD371" i="6"/>
  <c r="BD372" i="6"/>
  <c r="BD373" i="6"/>
  <c r="BD374" i="6"/>
  <c r="BD375" i="6"/>
  <c r="BD376" i="6"/>
  <c r="BD377" i="6"/>
  <c r="BD378" i="6"/>
  <c r="BD379" i="6"/>
  <c r="BD380" i="6"/>
  <c r="BD381" i="6"/>
  <c r="BD382" i="6"/>
  <c r="BD383" i="6"/>
  <c r="BD384" i="6"/>
  <c r="BD385" i="6"/>
  <c r="BD386" i="6"/>
  <c r="BD387" i="6"/>
  <c r="BD388" i="6"/>
  <c r="BD389" i="6"/>
  <c r="BD390" i="6"/>
  <c r="BD391" i="6"/>
  <c r="BD392" i="6"/>
  <c r="BD393" i="6"/>
  <c r="BD394" i="6"/>
  <c r="BD395" i="6"/>
  <c r="BD396" i="6"/>
  <c r="BD397" i="6"/>
  <c r="BD398" i="6"/>
  <c r="BD399" i="6"/>
  <c r="BD400" i="6"/>
  <c r="BD401" i="6"/>
  <c r="BD402" i="6"/>
  <c r="BD403" i="6"/>
  <c r="BD404" i="6"/>
  <c r="BD405" i="6"/>
  <c r="BD406" i="6"/>
  <c r="BD407" i="6"/>
  <c r="BD408" i="6"/>
  <c r="BD409" i="6"/>
  <c r="BD410" i="6"/>
  <c r="BD411" i="6"/>
  <c r="BD412" i="6"/>
  <c r="BD413" i="6"/>
  <c r="BD414" i="6"/>
  <c r="BD415" i="6"/>
  <c r="BD416" i="6"/>
  <c r="BD417" i="6"/>
  <c r="BD418" i="6"/>
  <c r="BD419" i="6"/>
  <c r="BD420" i="6"/>
  <c r="BD421" i="6"/>
  <c r="BD422" i="6"/>
  <c r="BD423" i="6"/>
  <c r="BD424" i="6"/>
  <c r="BD366" i="6"/>
  <c r="BD510" i="6"/>
  <c r="BD511" i="6"/>
  <c r="BD512" i="6"/>
  <c r="BD513" i="6"/>
  <c r="BD514" i="6"/>
  <c r="BD515" i="6"/>
  <c r="BD516" i="6"/>
  <c r="BD517" i="6"/>
  <c r="BD518" i="6"/>
  <c r="BD519" i="6"/>
  <c r="BD520" i="6"/>
  <c r="BD521" i="6"/>
  <c r="BD522" i="6"/>
  <c r="BD523" i="6"/>
  <c r="BD524" i="6"/>
  <c r="BD525" i="6"/>
  <c r="BD526" i="6"/>
  <c r="BD527" i="6"/>
  <c r="BD528" i="6"/>
  <c r="BD529" i="6"/>
  <c r="BD530" i="6"/>
  <c r="BD531" i="6"/>
  <c r="BD532" i="6"/>
  <c r="BD533" i="6"/>
  <c r="BD534" i="6"/>
  <c r="BD535" i="6"/>
  <c r="BD537" i="6"/>
  <c r="BD538" i="6"/>
  <c r="BD539" i="6"/>
  <c r="BD540" i="6"/>
  <c r="BD541" i="6"/>
  <c r="BD542" i="6"/>
  <c r="BD543" i="6"/>
  <c r="BD544" i="6"/>
  <c r="BD545" i="6"/>
  <c r="BD546" i="6"/>
  <c r="BD547" i="6"/>
  <c r="BD548" i="6"/>
  <c r="BD549" i="6"/>
  <c r="BD550" i="6"/>
  <c r="BD551" i="6"/>
  <c r="BD552" i="6"/>
  <c r="BD553" i="6"/>
  <c r="BD554" i="6"/>
  <c r="BD555" i="6"/>
  <c r="BD556" i="6"/>
  <c r="BD557" i="6"/>
  <c r="BD558" i="6"/>
  <c r="BD559" i="6"/>
  <c r="BD560" i="6"/>
  <c r="BD561" i="6"/>
  <c r="BD562" i="6"/>
  <c r="BD563" i="6"/>
  <c r="BD564" i="6"/>
  <c r="BD565" i="6"/>
  <c r="BD566" i="6"/>
  <c r="BD567" i="6"/>
  <c r="BD568" i="6"/>
  <c r="BD569" i="6"/>
  <c r="BD570" i="6"/>
  <c r="BD571" i="6"/>
  <c r="BD572" i="6"/>
  <c r="BD573" i="6"/>
  <c r="BD574" i="6"/>
  <c r="BD575" i="6"/>
  <c r="BD576" i="6"/>
  <c r="BD577" i="6"/>
  <c r="BD578" i="6"/>
  <c r="BD579" i="6"/>
  <c r="BD580" i="6"/>
  <c r="BD581" i="6"/>
  <c r="BD582" i="6"/>
  <c r="BD583" i="6"/>
  <c r="BD584" i="6"/>
  <c r="BD585" i="6"/>
  <c r="BD586" i="6"/>
  <c r="BD587" i="6"/>
  <c r="BD588" i="6"/>
  <c r="BD589" i="6"/>
  <c r="BD590" i="6"/>
  <c r="BD591" i="6"/>
  <c r="BD592" i="6"/>
  <c r="BD593" i="6"/>
  <c r="BD594" i="6"/>
  <c r="BD595" i="6"/>
  <c r="BD596" i="6"/>
  <c r="BD597" i="6"/>
  <c r="BD426" i="6"/>
  <c r="BD428" i="6"/>
  <c r="BD430" i="6"/>
  <c r="BD432" i="6"/>
  <c r="BD434" i="6"/>
  <c r="BD436" i="6"/>
  <c r="BD438" i="6"/>
  <c r="BD440" i="6"/>
  <c r="BD442" i="6"/>
  <c r="BD444" i="6"/>
  <c r="BD446" i="6"/>
  <c r="BD448" i="6"/>
  <c r="BD450" i="6"/>
  <c r="BD452" i="6"/>
  <c r="BD454" i="6"/>
  <c r="BD456" i="6"/>
  <c r="BD458" i="6"/>
  <c r="BD460" i="6"/>
  <c r="BD462" i="6"/>
  <c r="BD464" i="6"/>
  <c r="BD466" i="6"/>
  <c r="BD468" i="6"/>
  <c r="BD470" i="6"/>
  <c r="BD472" i="6"/>
  <c r="BD474" i="6"/>
  <c r="BD476" i="6"/>
  <c r="BD478" i="6"/>
  <c r="BD480" i="6"/>
  <c r="BD482" i="6"/>
  <c r="BD484" i="6"/>
  <c r="BD486" i="6"/>
  <c r="BD488" i="6"/>
  <c r="BD490" i="6"/>
  <c r="BD492" i="6"/>
  <c r="BD494" i="6"/>
  <c r="BD496" i="6"/>
  <c r="BD498" i="6"/>
  <c r="BD500" i="6"/>
  <c r="BD502" i="6"/>
  <c r="BD504" i="6"/>
  <c r="BD506" i="6"/>
  <c r="BD508" i="6"/>
  <c r="BD536" i="6"/>
  <c r="BD425" i="6"/>
  <c r="BD427" i="6"/>
  <c r="BD429" i="6"/>
  <c r="BD431" i="6"/>
  <c r="BD433" i="6"/>
  <c r="BD435" i="6"/>
  <c r="BD437" i="6"/>
  <c r="BD439" i="6"/>
  <c r="BD441" i="6"/>
  <c r="BD443" i="6"/>
  <c r="BD445" i="6"/>
  <c r="BD447" i="6"/>
  <c r="BD449" i="6"/>
  <c r="BD451" i="6"/>
  <c r="BD453" i="6"/>
  <c r="BD455" i="6"/>
  <c r="BD457" i="6"/>
  <c r="BD459" i="6"/>
  <c r="BD461" i="6"/>
  <c r="BD463" i="6"/>
  <c r="BD465" i="6"/>
  <c r="BD467" i="6"/>
  <c r="BD469" i="6"/>
  <c r="BD471" i="6"/>
  <c r="BD473" i="6"/>
  <c r="BD475" i="6"/>
  <c r="BD477" i="6"/>
  <c r="BD479" i="6"/>
  <c r="BD481" i="6"/>
  <c r="BD483" i="6"/>
  <c r="BD485" i="6"/>
  <c r="BD487" i="6"/>
  <c r="BD489" i="6"/>
  <c r="BD491" i="6"/>
  <c r="BD493" i="6"/>
  <c r="BD495" i="6"/>
  <c r="BD497" i="6"/>
  <c r="BD499" i="6"/>
  <c r="BD501" i="6"/>
  <c r="BD503" i="6"/>
  <c r="BD505" i="6"/>
  <c r="BD507" i="6"/>
  <c r="BD509" i="6"/>
  <c r="BD640" i="6"/>
  <c r="BD643" i="6"/>
  <c r="BD644" i="6"/>
  <c r="BD645" i="6"/>
  <c r="BD646" i="6"/>
  <c r="BD598" i="6"/>
  <c r="BD599" i="6"/>
  <c r="BD600" i="6"/>
  <c r="BD601" i="6"/>
  <c r="BD602" i="6"/>
  <c r="BD603" i="6"/>
  <c r="BD604" i="6"/>
  <c r="BD605" i="6"/>
  <c r="BD606" i="6"/>
  <c r="BD607" i="6"/>
  <c r="BD608" i="6"/>
  <c r="BD609" i="6"/>
  <c r="BD610" i="6"/>
  <c r="BD611" i="6"/>
  <c r="BD612" i="6"/>
  <c r="BD613" i="6"/>
  <c r="BD614" i="6"/>
  <c r="BD615" i="6"/>
  <c r="BD616" i="6"/>
  <c r="BD617" i="6"/>
  <c r="BD618" i="6"/>
  <c r="BD619" i="6"/>
  <c r="BD620" i="6"/>
  <c r="BD621" i="6"/>
  <c r="BD622" i="6"/>
  <c r="BD623" i="6"/>
  <c r="BD624" i="6"/>
  <c r="BD625" i="6"/>
  <c r="BD626" i="6"/>
  <c r="BD627" i="6"/>
  <c r="BD628" i="6"/>
  <c r="BD629" i="6"/>
  <c r="BD630" i="6"/>
  <c r="BD631" i="6"/>
  <c r="BD632" i="6"/>
  <c r="BD633" i="6"/>
  <c r="BD634" i="6"/>
  <c r="BD635" i="6"/>
  <c r="BD636" i="6"/>
  <c r="BD637" i="6"/>
  <c r="BD638" i="6"/>
  <c r="BD642" i="6"/>
  <c r="BD647" i="6"/>
  <c r="BD648" i="6"/>
  <c r="BD649" i="6"/>
  <c r="BD650" i="6"/>
  <c r="BD651" i="6"/>
  <c r="BD652" i="6"/>
  <c r="BD653" i="6"/>
  <c r="BD654" i="6"/>
  <c r="BD655" i="6"/>
  <c r="BD656" i="6"/>
  <c r="BD657" i="6"/>
  <c r="BD658" i="6"/>
  <c r="BD659" i="6"/>
  <c r="BD660" i="6"/>
  <c r="BD661" i="6"/>
  <c r="BD639" i="6"/>
  <c r="BD641" i="6"/>
  <c r="DM7" i="9" l="1"/>
  <c r="DM8" i="9"/>
  <c r="DM11" i="9"/>
  <c r="DL15" i="9"/>
  <c r="DL14" i="9"/>
  <c r="DL17" i="9"/>
  <c r="DL12" i="9"/>
  <c r="DL22" i="9"/>
  <c r="DL26" i="9"/>
  <c r="DL21" i="9"/>
  <c r="DL25" i="9"/>
  <c r="DL13" i="9"/>
  <c r="DL19" i="9"/>
  <c r="DL20" i="9"/>
  <c r="DL30" i="9"/>
  <c r="DL34" i="9"/>
  <c r="DL23" i="9"/>
  <c r="DL29" i="9"/>
  <c r="DL33" i="9"/>
  <c r="DL18" i="9"/>
  <c r="DL32" i="9"/>
  <c r="DL35" i="9"/>
  <c r="DL39" i="9"/>
  <c r="DL43" i="9"/>
  <c r="DL47" i="9"/>
  <c r="DL51" i="9"/>
  <c r="DL16" i="9"/>
  <c r="DL38" i="9"/>
  <c r="DL42" i="9"/>
  <c r="DL46" i="9"/>
  <c r="DL41" i="9"/>
  <c r="DL53" i="9"/>
  <c r="DL57" i="9"/>
  <c r="DL61" i="9"/>
  <c r="DL27" i="9"/>
  <c r="DL36" i="9"/>
  <c r="DL44" i="9"/>
  <c r="DL52" i="9"/>
  <c r="DL56" i="9"/>
  <c r="DL60" i="9"/>
  <c r="DL37" i="9"/>
  <c r="DL50" i="9"/>
  <c r="DL55" i="9"/>
  <c r="DL67" i="9"/>
  <c r="DL71" i="9"/>
  <c r="DL75" i="9"/>
  <c r="DL79" i="9"/>
  <c r="DL83" i="9"/>
  <c r="DL87" i="9"/>
  <c r="DL91" i="9"/>
  <c r="DL31" i="9"/>
  <c r="DL40" i="9"/>
  <c r="DL58" i="9"/>
  <c r="DL66" i="9"/>
  <c r="DL70" i="9"/>
  <c r="DL74" i="9"/>
  <c r="DL78" i="9"/>
  <c r="DL82" i="9"/>
  <c r="DL86" i="9"/>
  <c r="DL90" i="9"/>
  <c r="DL94" i="9"/>
  <c r="DL24" i="9"/>
  <c r="DL28" i="9"/>
  <c r="DL45" i="9"/>
  <c r="DL63" i="9"/>
  <c r="DL65" i="9"/>
  <c r="DL54" i="9"/>
  <c r="DL68" i="9"/>
  <c r="DL76" i="9"/>
  <c r="DL49" i="9"/>
  <c r="DL59" i="9"/>
  <c r="DL48" i="9"/>
  <c r="DL62" i="9"/>
  <c r="DL72" i="9"/>
  <c r="DL84" i="9"/>
  <c r="DL92" i="9"/>
  <c r="DL95" i="9"/>
  <c r="DL96" i="9"/>
  <c r="DL97" i="9"/>
  <c r="DL98" i="9"/>
  <c r="DL102" i="9"/>
  <c r="DL106" i="9"/>
  <c r="DL110" i="9"/>
  <c r="DL114" i="9"/>
  <c r="DL118" i="9"/>
  <c r="DL122" i="9"/>
  <c r="DL126" i="9"/>
  <c r="DL69" i="9"/>
  <c r="DL80" i="9"/>
  <c r="DL85" i="9"/>
  <c r="DL93" i="9"/>
  <c r="DL101" i="9"/>
  <c r="DL105" i="9"/>
  <c r="DL109" i="9"/>
  <c r="DL113" i="9"/>
  <c r="DL117" i="9"/>
  <c r="DL121" i="9"/>
  <c r="DL89" i="9"/>
  <c r="DL99" i="9"/>
  <c r="DL107" i="9"/>
  <c r="DL115" i="9"/>
  <c r="DL73" i="9"/>
  <c r="DL77" i="9"/>
  <c r="DL88" i="9"/>
  <c r="DL100" i="9"/>
  <c r="DL111" i="9"/>
  <c r="DL119" i="9"/>
  <c r="DL129" i="9"/>
  <c r="DL133" i="9"/>
  <c r="DL137" i="9"/>
  <c r="DL141" i="9"/>
  <c r="DL145" i="9"/>
  <c r="DL149" i="9"/>
  <c r="DL153" i="9"/>
  <c r="DL157" i="9"/>
  <c r="DL161" i="9"/>
  <c r="DL165" i="9"/>
  <c r="DL169" i="9"/>
  <c r="DL173" i="9"/>
  <c r="DL177" i="9"/>
  <c r="DL181" i="9"/>
  <c r="DL185" i="9"/>
  <c r="DL189" i="9"/>
  <c r="DL193" i="9"/>
  <c r="DL197" i="9"/>
  <c r="DL201" i="9"/>
  <c r="DL108" i="9"/>
  <c r="DL120" i="9"/>
  <c r="DL123" i="9"/>
  <c r="DL124" i="9"/>
  <c r="DL125" i="9"/>
  <c r="DL128" i="9"/>
  <c r="DL132" i="9"/>
  <c r="DL136" i="9"/>
  <c r="DL140" i="9"/>
  <c r="DL144" i="9"/>
  <c r="DL148" i="9"/>
  <c r="DL152" i="9"/>
  <c r="DL156" i="9"/>
  <c r="DL160" i="9"/>
  <c r="DL164" i="9"/>
  <c r="DL168" i="9"/>
  <c r="DL172" i="9"/>
  <c r="DL176" i="9"/>
  <c r="DL64" i="9"/>
  <c r="DL104" i="9"/>
  <c r="DL112" i="9"/>
  <c r="DL127" i="9"/>
  <c r="DL131" i="9"/>
  <c r="DL139" i="9"/>
  <c r="DL81" i="9"/>
  <c r="DL135" i="9"/>
  <c r="DL143" i="9"/>
  <c r="DL151" i="9"/>
  <c r="DL103" i="9"/>
  <c r="DL134" i="9"/>
  <c r="DL147" i="9"/>
  <c r="DL158" i="9"/>
  <c r="DL166" i="9"/>
  <c r="DL174" i="9"/>
  <c r="DL180" i="9"/>
  <c r="DL194" i="9"/>
  <c r="DL195" i="9"/>
  <c r="DL196" i="9"/>
  <c r="DL206" i="9"/>
  <c r="DL210" i="9"/>
  <c r="DL214" i="9"/>
  <c r="DL218" i="9"/>
  <c r="DL222" i="9"/>
  <c r="DL130" i="9"/>
  <c r="DL155" i="9"/>
  <c r="DL159" i="9"/>
  <c r="DL167" i="9"/>
  <c r="DL175" i="9"/>
  <c r="DL182" i="9"/>
  <c r="DL183" i="9"/>
  <c r="DL184" i="9"/>
  <c r="DL198" i="9"/>
  <c r="DL199" i="9"/>
  <c r="DL200" i="9"/>
  <c r="DL205" i="9"/>
  <c r="DL209" i="9"/>
  <c r="DL213" i="9"/>
  <c r="DL217" i="9"/>
  <c r="DL221" i="9"/>
  <c r="DL225" i="9"/>
  <c r="DL229" i="9"/>
  <c r="DL233" i="9"/>
  <c r="DL237" i="9"/>
  <c r="DL241" i="9"/>
  <c r="DL245" i="9"/>
  <c r="DL249" i="9"/>
  <c r="DL253" i="9"/>
  <c r="DL116" i="9"/>
  <c r="DL150" i="9"/>
  <c r="DL154" i="9"/>
  <c r="DL163" i="9"/>
  <c r="DL179" i="9"/>
  <c r="DL191" i="9"/>
  <c r="DL207" i="9"/>
  <c r="DL215" i="9"/>
  <c r="DL138" i="9"/>
  <c r="DL171" i="9"/>
  <c r="DL190" i="9"/>
  <c r="DL192" i="9"/>
  <c r="DL203" i="9"/>
  <c r="DL211" i="9"/>
  <c r="DL219" i="9"/>
  <c r="DL223" i="9"/>
  <c r="DL224" i="9"/>
  <c r="DL238" i="9"/>
  <c r="DL239" i="9"/>
  <c r="DL240" i="9"/>
  <c r="DL146" i="9"/>
  <c r="DL178" i="9"/>
  <c r="DL186" i="9"/>
  <c r="DL208" i="9"/>
  <c r="DL231" i="9"/>
  <c r="DL234" i="9"/>
  <c r="DL254" i="9"/>
  <c r="DL258" i="9"/>
  <c r="DL262" i="9"/>
  <c r="DL266" i="9"/>
  <c r="DL270" i="9"/>
  <c r="DL274" i="9"/>
  <c r="DL162" i="9"/>
  <c r="DL188" i="9"/>
  <c r="DL216" i="9"/>
  <c r="DL236" i="9"/>
  <c r="DL243" i="9"/>
  <c r="DL246" i="9"/>
  <c r="DL247" i="9"/>
  <c r="DL248" i="9"/>
  <c r="DL256" i="9"/>
  <c r="DL260" i="9"/>
  <c r="DL264" i="9"/>
  <c r="DL268" i="9"/>
  <c r="DL272" i="9"/>
  <c r="DL276" i="9"/>
  <c r="DL280" i="9"/>
  <c r="DL284" i="9"/>
  <c r="DL288" i="9"/>
  <c r="DL292" i="9"/>
  <c r="DL296" i="9"/>
  <c r="DL300" i="9"/>
  <c r="DL304" i="9"/>
  <c r="DL308" i="9"/>
  <c r="DL312" i="9"/>
  <c r="DL170" i="9"/>
  <c r="DL202" i="9"/>
  <c r="DL220" i="9"/>
  <c r="DL228" i="9"/>
  <c r="DL235" i="9"/>
  <c r="DL242" i="9"/>
  <c r="DL257" i="9"/>
  <c r="DL265" i="9"/>
  <c r="DL273" i="9"/>
  <c r="DL285" i="9"/>
  <c r="DL286" i="9"/>
  <c r="DL287" i="9"/>
  <c r="DL301" i="9"/>
  <c r="DL302" i="9"/>
  <c r="DL303" i="9"/>
  <c r="DL316" i="9"/>
  <c r="DL320" i="9"/>
  <c r="DL324" i="9"/>
  <c r="DL328" i="9"/>
  <c r="DL332" i="9"/>
  <c r="DL336" i="9"/>
  <c r="DL340" i="9"/>
  <c r="DL344" i="9"/>
  <c r="DL348" i="9"/>
  <c r="DL352" i="9"/>
  <c r="DL356" i="9"/>
  <c r="DL360" i="9"/>
  <c r="DL364" i="9"/>
  <c r="DL368" i="9"/>
  <c r="DL372" i="9"/>
  <c r="DL376" i="9"/>
  <c r="DL380" i="9"/>
  <c r="DL384" i="9"/>
  <c r="DL388" i="9"/>
  <c r="DL392" i="9"/>
  <c r="DL396" i="9"/>
  <c r="DL400" i="9"/>
  <c r="DL404" i="9"/>
  <c r="DL408" i="9"/>
  <c r="DL412" i="9"/>
  <c r="DL416" i="9"/>
  <c r="DL420" i="9"/>
  <c r="DL424" i="9"/>
  <c r="DL428" i="9"/>
  <c r="DL432" i="9"/>
  <c r="DL436" i="9"/>
  <c r="DL440" i="9"/>
  <c r="DL444" i="9"/>
  <c r="DL142" i="9"/>
  <c r="DL187" i="9"/>
  <c r="DL212" i="9"/>
  <c r="DL227" i="9"/>
  <c r="DL230" i="9"/>
  <c r="DL244" i="9"/>
  <c r="DL251" i="9"/>
  <c r="DL255" i="9"/>
  <c r="DL263" i="9"/>
  <c r="DL271" i="9"/>
  <c r="DL289" i="9"/>
  <c r="DL290" i="9"/>
  <c r="DL291" i="9"/>
  <c r="DL305" i="9"/>
  <c r="DL306" i="9"/>
  <c r="DL307" i="9"/>
  <c r="DL315" i="9"/>
  <c r="DL319" i="9"/>
  <c r="DL323" i="9"/>
  <c r="DL327" i="9"/>
  <c r="DL331" i="9"/>
  <c r="DL335" i="9"/>
  <c r="DL339" i="9"/>
  <c r="DL343" i="9"/>
  <c r="DL347" i="9"/>
  <c r="DL351" i="9"/>
  <c r="DL355" i="9"/>
  <c r="DL359" i="9"/>
  <c r="DL363" i="9"/>
  <c r="DL367" i="9"/>
  <c r="DL371" i="9"/>
  <c r="DL204" i="9"/>
  <c r="DL226" i="9"/>
  <c r="DL232" i="9"/>
  <c r="DL252" i="9"/>
  <c r="DL267" i="9"/>
  <c r="DL282" i="9"/>
  <c r="DL297" i="9"/>
  <c r="DL299" i="9"/>
  <c r="DL314" i="9"/>
  <c r="DL317" i="9"/>
  <c r="DL325" i="9"/>
  <c r="DL333" i="9"/>
  <c r="DL341" i="9"/>
  <c r="DL349" i="9"/>
  <c r="DL357" i="9"/>
  <c r="DL365" i="9"/>
  <c r="DL377" i="9"/>
  <c r="DL378" i="9"/>
  <c r="DL379" i="9"/>
  <c r="DL393" i="9"/>
  <c r="DL394" i="9"/>
  <c r="DL395" i="9"/>
  <c r="DL409" i="9"/>
  <c r="DL410" i="9"/>
  <c r="DL411" i="9"/>
  <c r="DL425" i="9"/>
  <c r="DL426" i="9"/>
  <c r="DL427" i="9"/>
  <c r="DL441" i="9"/>
  <c r="DL442" i="9"/>
  <c r="DL443" i="9"/>
  <c r="DL269" i="9"/>
  <c r="DL279" i="9"/>
  <c r="DL294" i="9"/>
  <c r="DL309" i="9"/>
  <c r="DL311" i="9"/>
  <c r="DL318" i="9"/>
  <c r="DL326" i="9"/>
  <c r="DL334" i="9"/>
  <c r="DL342" i="9"/>
  <c r="DL350" i="9"/>
  <c r="DL358" i="9"/>
  <c r="DL366" i="9"/>
  <c r="DL381" i="9"/>
  <c r="DL382" i="9"/>
  <c r="DL383" i="9"/>
  <c r="DL397" i="9"/>
  <c r="DL398" i="9"/>
  <c r="DL399" i="9"/>
  <c r="DL413" i="9"/>
  <c r="DL414" i="9"/>
  <c r="DL415" i="9"/>
  <c r="DL429" i="9"/>
  <c r="DL430" i="9"/>
  <c r="DL431" i="9"/>
  <c r="DL445" i="9"/>
  <c r="DL449" i="9"/>
  <c r="DL453" i="9"/>
  <c r="DL457" i="9"/>
  <c r="DL461" i="9"/>
  <c r="DL465" i="9"/>
  <c r="DL469" i="9"/>
  <c r="DL473" i="9"/>
  <c r="DL477" i="9"/>
  <c r="DL481" i="9"/>
  <c r="DL485" i="9"/>
  <c r="DL489" i="9"/>
  <c r="DL493" i="9"/>
  <c r="DL497" i="9"/>
  <c r="DL501" i="9"/>
  <c r="DL505" i="9"/>
  <c r="DL509" i="9"/>
  <c r="DL513" i="9"/>
  <c r="DL517" i="9"/>
  <c r="DL521" i="9"/>
  <c r="DL250" i="9"/>
  <c r="DL259" i="9"/>
  <c r="DL283" i="9"/>
  <c r="DL313" i="9"/>
  <c r="DL329" i="9"/>
  <c r="DL345" i="9"/>
  <c r="DL361" i="9"/>
  <c r="DL385" i="9"/>
  <c r="DL387" i="9"/>
  <c r="DL402" i="9"/>
  <c r="DL417" i="9"/>
  <c r="DL419" i="9"/>
  <c r="DL434" i="9"/>
  <c r="DL450" i="9"/>
  <c r="DL451" i="9"/>
  <c r="DL452" i="9"/>
  <c r="DL466" i="9"/>
  <c r="DL467" i="9"/>
  <c r="DL468" i="9"/>
  <c r="DL482" i="9"/>
  <c r="DL483" i="9"/>
  <c r="DL484" i="9"/>
  <c r="DL498" i="9"/>
  <c r="DL499" i="9"/>
  <c r="DL500" i="9"/>
  <c r="DL514" i="9"/>
  <c r="DL515" i="9"/>
  <c r="DL516" i="9"/>
  <c r="DL524" i="9"/>
  <c r="DL528" i="9"/>
  <c r="DL532" i="9"/>
  <c r="DL536" i="9"/>
  <c r="DL540" i="9"/>
  <c r="DL544" i="9"/>
  <c r="DL548" i="9"/>
  <c r="DL552" i="9"/>
  <c r="DL556" i="9"/>
  <c r="DL560" i="9"/>
  <c r="DL564" i="9"/>
  <c r="DL568" i="9"/>
  <c r="DL572" i="9"/>
  <c r="DL576" i="9"/>
  <c r="DL580" i="9"/>
  <c r="DL584" i="9"/>
  <c r="DL588" i="9"/>
  <c r="DL592" i="9"/>
  <c r="DL596" i="9"/>
  <c r="DL600" i="9"/>
  <c r="DL604" i="9"/>
  <c r="DL608" i="9"/>
  <c r="DL612" i="9"/>
  <c r="DL616" i="9"/>
  <c r="DL620" i="9"/>
  <c r="DL624" i="9"/>
  <c r="DL628" i="9"/>
  <c r="DL632" i="9"/>
  <c r="DL636" i="9"/>
  <c r="DL640" i="9"/>
  <c r="DL644" i="9"/>
  <c r="DL648" i="9"/>
  <c r="DL652" i="9"/>
  <c r="DL656" i="9"/>
  <c r="DL660" i="9"/>
  <c r="DL522" i="9"/>
  <c r="DL526" i="9"/>
  <c r="DL530" i="9"/>
  <c r="DL538" i="9"/>
  <c r="DL542" i="9"/>
  <c r="DL554" i="9"/>
  <c r="DL558" i="9"/>
  <c r="DL562" i="9"/>
  <c r="DL566" i="9"/>
  <c r="DL574" i="9"/>
  <c r="DL598" i="9"/>
  <c r="DL614" i="9"/>
  <c r="DL618" i="9"/>
  <c r="DL626" i="9"/>
  <c r="DL630" i="9"/>
  <c r="DL634" i="9"/>
  <c r="DL658" i="9"/>
  <c r="DL437" i="9"/>
  <c r="DL439" i="9"/>
  <c r="DL277" i="9"/>
  <c r="DL278" i="9"/>
  <c r="DL295" i="9"/>
  <c r="DL322" i="9"/>
  <c r="DL338" i="9"/>
  <c r="DL354" i="9"/>
  <c r="DL370" i="9"/>
  <c r="DL374" i="9"/>
  <c r="DL389" i="9"/>
  <c r="DL391" i="9"/>
  <c r="DL406" i="9"/>
  <c r="DL421" i="9"/>
  <c r="DL423" i="9"/>
  <c r="DL438" i="9"/>
  <c r="DL454" i="9"/>
  <c r="DL455" i="9"/>
  <c r="DL456" i="9"/>
  <c r="DL470" i="9"/>
  <c r="DL471" i="9"/>
  <c r="DL472" i="9"/>
  <c r="DL486" i="9"/>
  <c r="DL487" i="9"/>
  <c r="DL488" i="9"/>
  <c r="DL502" i="9"/>
  <c r="DL503" i="9"/>
  <c r="DL504" i="9"/>
  <c r="DL518" i="9"/>
  <c r="DL519" i="9"/>
  <c r="DL520" i="9"/>
  <c r="DL523" i="9"/>
  <c r="DL527" i="9"/>
  <c r="DL531" i="9"/>
  <c r="DL535" i="9"/>
  <c r="DL539" i="9"/>
  <c r="DL543" i="9"/>
  <c r="DL547" i="9"/>
  <c r="DL551" i="9"/>
  <c r="DL555" i="9"/>
  <c r="DL559" i="9"/>
  <c r="DL563" i="9"/>
  <c r="DL567" i="9"/>
  <c r="DL571" i="9"/>
  <c r="DL575" i="9"/>
  <c r="DL579" i="9"/>
  <c r="DL583" i="9"/>
  <c r="DL587" i="9"/>
  <c r="DL591" i="9"/>
  <c r="DL595" i="9"/>
  <c r="DL599" i="9"/>
  <c r="DL603" i="9"/>
  <c r="DL607" i="9"/>
  <c r="DL611" i="9"/>
  <c r="DL615" i="9"/>
  <c r="DL619" i="9"/>
  <c r="DL623" i="9"/>
  <c r="DL627" i="9"/>
  <c r="DL631" i="9"/>
  <c r="DL635" i="9"/>
  <c r="DL639" i="9"/>
  <c r="DL643" i="9"/>
  <c r="DL647" i="9"/>
  <c r="DL651" i="9"/>
  <c r="DL655" i="9"/>
  <c r="DL659" i="9"/>
  <c r="DL582" i="9"/>
  <c r="DL590" i="9"/>
  <c r="DL602" i="9"/>
  <c r="DL646" i="9"/>
  <c r="DL261" i="9"/>
  <c r="DL293" i="9"/>
  <c r="DL310" i="9"/>
  <c r="DL330" i="9"/>
  <c r="DL346" i="9"/>
  <c r="DL362" i="9"/>
  <c r="DL375" i="9"/>
  <c r="DL390" i="9"/>
  <c r="DL405" i="9"/>
  <c r="DL446" i="9"/>
  <c r="DL448" i="9"/>
  <c r="DL275" i="9"/>
  <c r="DL281" i="9"/>
  <c r="DL298" i="9"/>
  <c r="DL321" i="9"/>
  <c r="DL337" i="9"/>
  <c r="DL353" i="9"/>
  <c r="DL369" i="9"/>
  <c r="DL386" i="9"/>
  <c r="DL401" i="9"/>
  <c r="DL403" i="9"/>
  <c r="DL418" i="9"/>
  <c r="DL433" i="9"/>
  <c r="DL435" i="9"/>
  <c r="DL458" i="9"/>
  <c r="DL459" i="9"/>
  <c r="DL460" i="9"/>
  <c r="DL474" i="9"/>
  <c r="DL475" i="9"/>
  <c r="DL476" i="9"/>
  <c r="DL490" i="9"/>
  <c r="DL491" i="9"/>
  <c r="DL492" i="9"/>
  <c r="DL506" i="9"/>
  <c r="DL507" i="9"/>
  <c r="DL508" i="9"/>
  <c r="DL534" i="9"/>
  <c r="DL546" i="9"/>
  <c r="DL550" i="9"/>
  <c r="DL570" i="9"/>
  <c r="DL578" i="9"/>
  <c r="DL586" i="9"/>
  <c r="DL594" i="9"/>
  <c r="DL606" i="9"/>
  <c r="DL610" i="9"/>
  <c r="DL622" i="9"/>
  <c r="DL638" i="9"/>
  <c r="DL642" i="9"/>
  <c r="DL650" i="9"/>
  <c r="DL654" i="9"/>
  <c r="DL373" i="9"/>
  <c r="DL407" i="9"/>
  <c r="DL422" i="9"/>
  <c r="DL447" i="9"/>
  <c r="DL464" i="9"/>
  <c r="DL494" i="9"/>
  <c r="DL511" i="9"/>
  <c r="DL525" i="9"/>
  <c r="DL541" i="9"/>
  <c r="DL557" i="9"/>
  <c r="DL573" i="9"/>
  <c r="DL589" i="9"/>
  <c r="DL605" i="9"/>
  <c r="DL621" i="9"/>
  <c r="DL637" i="9"/>
  <c r="DL653" i="9"/>
  <c r="DL512" i="9"/>
  <c r="DL529" i="9"/>
  <c r="DL561" i="9"/>
  <c r="DL577" i="9"/>
  <c r="DL657" i="9"/>
  <c r="DL463" i="9"/>
  <c r="DL480" i="9"/>
  <c r="DL510" i="9"/>
  <c r="DL537" i="9"/>
  <c r="DL553" i="9"/>
  <c r="DL569" i="9"/>
  <c r="DL585" i="9"/>
  <c r="DL601" i="9"/>
  <c r="DL617" i="9"/>
  <c r="DL633" i="9"/>
  <c r="DL649" i="9"/>
  <c r="DL478" i="9"/>
  <c r="DL545" i="9"/>
  <c r="DL625" i="9"/>
  <c r="DL462" i="9"/>
  <c r="DL479" i="9"/>
  <c r="DL496" i="9"/>
  <c r="DL533" i="9"/>
  <c r="DL549" i="9"/>
  <c r="DL565" i="9"/>
  <c r="DL581" i="9"/>
  <c r="DL597" i="9"/>
  <c r="DL613" i="9"/>
  <c r="DL629" i="9"/>
  <c r="DL645" i="9"/>
  <c r="DL661" i="9"/>
  <c r="DL495" i="9"/>
  <c r="DL593" i="9"/>
  <c r="DL609" i="9"/>
  <c r="DL641" i="9"/>
  <c r="BE7" i="9"/>
  <c r="BE8" i="9"/>
  <c r="BE11" i="9"/>
  <c r="BF6" i="9"/>
  <c r="DN6" i="9"/>
  <c r="BD14" i="9"/>
  <c r="BD17" i="9"/>
  <c r="BD12" i="9"/>
  <c r="BD23" i="9"/>
  <c r="BD31" i="9"/>
  <c r="BD28" i="9"/>
  <c r="BD36" i="9"/>
  <c r="BD40" i="9"/>
  <c r="BD44" i="9"/>
  <c r="BD48" i="9"/>
  <c r="BD52" i="9"/>
  <c r="BD58" i="9"/>
  <c r="BD62" i="9"/>
  <c r="BD66" i="9"/>
  <c r="BD70" i="9"/>
  <c r="BD72" i="9"/>
  <c r="BD76" i="9"/>
  <c r="BD80" i="9"/>
  <c r="BD84" i="9"/>
  <c r="BD88" i="9"/>
  <c r="BD94" i="9"/>
  <c r="BD98" i="9"/>
  <c r="BD102" i="9"/>
  <c r="BD106" i="9"/>
  <c r="BD110" i="9"/>
  <c r="BD114" i="9"/>
  <c r="BD118" i="9"/>
  <c r="BD122" i="9"/>
  <c r="BD124" i="9"/>
  <c r="BD131" i="9"/>
  <c r="BD128" i="9"/>
  <c r="BD136" i="9"/>
  <c r="BD140" i="9"/>
  <c r="BD144" i="9"/>
  <c r="BD148" i="9"/>
  <c r="BD152" i="9"/>
  <c r="BD156" i="9"/>
  <c r="BD160" i="9"/>
  <c r="BD164" i="9"/>
  <c r="BD168" i="9"/>
  <c r="BD172" i="9"/>
  <c r="BD176" i="9"/>
  <c r="BD180" i="9"/>
  <c r="BD184" i="9"/>
  <c r="BD188" i="9"/>
  <c r="BD192" i="9"/>
  <c r="BD196" i="9"/>
  <c r="BD200" i="9"/>
  <c r="BD204" i="9"/>
  <c r="BD208" i="9"/>
  <c r="BD212" i="9"/>
  <c r="BD216" i="9"/>
  <c r="BD220" i="9"/>
  <c r="BD224" i="9"/>
  <c r="BD228" i="9"/>
  <c r="BD232" i="9"/>
  <c r="BD236" i="9"/>
  <c r="BD240" i="9"/>
  <c r="BD244" i="9"/>
  <c r="BD248" i="9"/>
  <c r="BD252" i="9"/>
  <c r="BD256" i="9"/>
  <c r="BD260" i="9"/>
  <c r="BD264" i="9"/>
  <c r="BD268" i="9"/>
  <c r="BD272" i="9"/>
  <c r="BD276" i="9"/>
  <c r="BD280" i="9"/>
  <c r="BD284" i="9"/>
  <c r="BD288" i="9"/>
  <c r="BD292" i="9"/>
  <c r="BD296" i="9"/>
  <c r="BD300" i="9"/>
  <c r="BD304" i="9"/>
  <c r="BD308" i="9"/>
  <c r="BD312" i="9"/>
  <c r="BD316" i="9"/>
  <c r="BD320" i="9"/>
  <c r="BD324" i="9"/>
  <c r="BD328" i="9"/>
  <c r="BD332" i="9"/>
  <c r="BD336" i="9"/>
  <c r="BD340" i="9"/>
  <c r="BD344" i="9"/>
  <c r="BD348" i="9"/>
  <c r="BD352" i="9"/>
  <c r="BD356" i="9"/>
  <c r="BD360" i="9"/>
  <c r="BD364" i="9"/>
  <c r="BD368" i="9"/>
  <c r="BD372" i="9"/>
  <c r="BD376" i="9"/>
  <c r="BD380" i="9"/>
  <c r="BD384" i="9"/>
  <c r="BD388" i="9"/>
  <c r="BD392" i="9"/>
  <c r="BD396" i="9"/>
  <c r="BD400" i="9"/>
  <c r="BD404" i="9"/>
  <c r="BD408" i="9"/>
  <c r="BD413" i="9"/>
  <c r="BD417" i="9"/>
  <c r="BD421" i="9"/>
  <c r="BD425" i="9"/>
  <c r="BD429" i="9"/>
  <c r="BD433" i="9"/>
  <c r="BD437" i="9"/>
  <c r="BD441" i="9"/>
  <c r="BD445" i="9"/>
  <c r="BD449" i="9"/>
  <c r="BD453" i="9"/>
  <c r="BD457" i="9"/>
  <c r="BD461" i="9"/>
  <c r="BD465" i="9"/>
  <c r="BD469" i="9"/>
  <c r="BD476" i="9"/>
  <c r="BD479" i="9"/>
  <c r="BD483" i="9"/>
  <c r="BD487" i="9"/>
  <c r="BD491" i="9"/>
  <c r="BD499" i="9"/>
  <c r="BD503" i="9"/>
  <c r="BD507" i="9"/>
  <c r="BD511" i="9"/>
  <c r="BD515" i="9"/>
  <c r="BD519" i="9"/>
  <c r="BD523" i="9"/>
  <c r="BD527" i="9"/>
  <c r="BD531" i="9"/>
  <c r="BD535" i="9"/>
  <c r="BD539" i="9"/>
  <c r="BD543" i="9"/>
  <c r="BD547" i="9"/>
  <c r="BD551" i="9"/>
  <c r="BD555" i="9"/>
  <c r="BD559" i="9"/>
  <c r="BD563" i="9"/>
  <c r="BD567" i="9"/>
  <c r="BD571" i="9"/>
  <c r="BD575" i="9"/>
  <c r="BD579" i="9"/>
  <c r="BD583" i="9"/>
  <c r="BD587" i="9"/>
  <c r="BD591" i="9"/>
  <c r="BD595" i="9"/>
  <c r="BD599" i="9"/>
  <c r="BD603" i="9"/>
  <c r="BD611" i="9"/>
  <c r="BD612" i="9"/>
  <c r="BD616" i="9"/>
  <c r="BD620" i="9"/>
  <c r="BD624" i="9"/>
  <c r="BD632" i="9"/>
  <c r="BD636" i="9"/>
  <c r="BD644" i="9"/>
  <c r="BD652" i="9"/>
  <c r="BD18" i="9"/>
  <c r="BD20" i="9"/>
  <c r="BD16" i="9"/>
  <c r="BD21" i="9"/>
  <c r="BD25" i="9"/>
  <c r="BD32" i="9"/>
  <c r="BD37" i="9"/>
  <c r="BD41" i="9"/>
  <c r="BD45" i="9"/>
  <c r="BD49" i="9"/>
  <c r="BD53" i="9"/>
  <c r="BD59" i="9"/>
  <c r="BD63" i="9"/>
  <c r="BD67" i="9"/>
  <c r="BD71" i="9"/>
  <c r="BD73" i="9"/>
  <c r="BD77" i="9"/>
  <c r="BD81" i="9"/>
  <c r="BD85" i="9"/>
  <c r="BD89" i="9"/>
  <c r="BD95" i="9"/>
  <c r="BD99" i="9"/>
  <c r="BD103" i="9"/>
  <c r="BD107" i="9"/>
  <c r="BD111" i="9"/>
  <c r="BD115" i="9"/>
  <c r="BD119" i="9"/>
  <c r="BD91" i="9"/>
  <c r="BD125" i="9"/>
  <c r="BD133" i="9"/>
  <c r="BD130" i="9"/>
  <c r="BD137" i="9"/>
  <c r="BD141" i="9"/>
  <c r="BD145" i="9"/>
  <c r="BD149" i="9"/>
  <c r="BD153" i="9"/>
  <c r="BD157" i="9"/>
  <c r="BD161" i="9"/>
  <c r="BD165" i="9"/>
  <c r="BD169" i="9"/>
  <c r="BD173" i="9"/>
  <c r="BD177" i="9"/>
  <c r="BD181" i="9"/>
  <c r="BD185" i="9"/>
  <c r="BD189" i="9"/>
  <c r="BD193" i="9"/>
  <c r="BD197" i="9"/>
  <c r="BD201" i="9"/>
  <c r="BD205" i="9"/>
  <c r="BD209" i="9"/>
  <c r="BD213" i="9"/>
  <c r="BD217" i="9"/>
  <c r="BD221" i="9"/>
  <c r="BD225" i="9"/>
  <c r="BD229" i="9"/>
  <c r="BD233" i="9"/>
  <c r="BD237" i="9"/>
  <c r="BD241" i="9"/>
  <c r="BD245" i="9"/>
  <c r="BD249" i="9"/>
  <c r="BD253" i="9"/>
  <c r="BD257" i="9"/>
  <c r="BD261" i="9"/>
  <c r="BD265" i="9"/>
  <c r="BD269" i="9"/>
  <c r="BD273" i="9"/>
  <c r="BD277" i="9"/>
  <c r="BD281" i="9"/>
  <c r="BD285" i="9"/>
  <c r="BD289" i="9"/>
  <c r="BD293" i="9"/>
  <c r="BD297" i="9"/>
  <c r="BD301" i="9"/>
  <c r="BD305" i="9"/>
  <c r="BD309" i="9"/>
  <c r="BD313" i="9"/>
  <c r="BD317" i="9"/>
  <c r="BD321" i="9"/>
  <c r="BD325" i="9"/>
  <c r="BD329" i="9"/>
  <c r="BD333" i="9"/>
  <c r="BD337" i="9"/>
  <c r="BD341" i="9"/>
  <c r="BD345" i="9"/>
  <c r="BD349" i="9"/>
  <c r="BD353" i="9"/>
  <c r="BD357" i="9"/>
  <c r="BD361" i="9"/>
  <c r="BD365" i="9"/>
  <c r="BD369" i="9"/>
  <c r="BD373" i="9"/>
  <c r="BD377" i="9"/>
  <c r="BD381" i="9"/>
  <c r="BD385" i="9"/>
  <c r="BD389" i="9"/>
  <c r="BD393" i="9"/>
  <c r="BD397" i="9"/>
  <c r="BD401" i="9"/>
  <c r="BD405" i="9"/>
  <c r="BD409" i="9"/>
  <c r="BD414" i="9"/>
  <c r="BD418" i="9"/>
  <c r="BD422" i="9"/>
  <c r="BD426" i="9"/>
  <c r="BD430" i="9"/>
  <c r="BD434" i="9"/>
  <c r="BD438" i="9"/>
  <c r="BD442" i="9"/>
  <c r="BD446" i="9"/>
  <c r="BD450" i="9"/>
  <c r="BD454" i="9"/>
  <c r="BD458" i="9"/>
  <c r="BD462" i="9"/>
  <c r="BD466" i="9"/>
  <c r="BD470" i="9"/>
  <c r="BD472" i="9"/>
  <c r="BD480" i="9"/>
  <c r="BD484" i="9"/>
  <c r="BD488" i="9"/>
  <c r="BD492" i="9"/>
  <c r="BD496" i="9"/>
  <c r="BD500" i="9"/>
  <c r="BD504" i="9"/>
  <c r="BD508" i="9"/>
  <c r="BD512" i="9"/>
  <c r="BD516" i="9"/>
  <c r="BD520" i="9"/>
  <c r="BD524" i="9"/>
  <c r="BD528" i="9"/>
  <c r="BD532" i="9"/>
  <c r="BD536" i="9"/>
  <c r="BD540" i="9"/>
  <c r="BD544" i="9"/>
  <c r="BD548" i="9"/>
  <c r="BD552" i="9"/>
  <c r="BD556" i="9"/>
  <c r="BD560" i="9"/>
  <c r="BD564" i="9"/>
  <c r="BD568" i="9"/>
  <c r="BD572" i="9"/>
  <c r="BD576" i="9"/>
  <c r="BD580" i="9"/>
  <c r="BD584" i="9"/>
  <c r="BD588" i="9"/>
  <c r="BD592" i="9"/>
  <c r="BD596" i="9"/>
  <c r="BD600" i="9"/>
  <c r="BD604" i="9"/>
  <c r="BD608" i="9"/>
  <c r="BD471" i="9"/>
  <c r="BD613" i="9"/>
  <c r="BD617" i="9"/>
  <c r="BD621" i="9"/>
  <c r="BD625" i="9"/>
  <c r="BD629" i="9"/>
  <c r="BD633" i="9"/>
  <c r="BD637" i="9"/>
  <c r="BD641" i="9"/>
  <c r="BD645" i="9"/>
  <c r="BD649" i="9"/>
  <c r="BD653" i="9"/>
  <c r="BD657" i="9"/>
  <c r="BD661" i="9"/>
  <c r="BD497" i="9"/>
  <c r="BD605" i="9"/>
  <c r="BD626" i="9"/>
  <c r="BD638" i="9"/>
  <c r="BD646" i="9"/>
  <c r="BD654" i="9"/>
  <c r="BD658" i="9"/>
  <c r="BD19" i="9"/>
  <c r="BD22" i="9"/>
  <c r="BD33" i="9"/>
  <c r="BD26" i="9"/>
  <c r="BD30" i="9"/>
  <c r="BD34" i="9"/>
  <c r="BD38" i="9"/>
  <c r="BD42" i="9"/>
  <c r="BD46" i="9"/>
  <c r="BD50" i="9"/>
  <c r="BD56" i="9"/>
  <c r="BD60" i="9"/>
  <c r="BD64" i="9"/>
  <c r="BD68" i="9"/>
  <c r="BD54" i="9"/>
  <c r="BD74" i="9"/>
  <c r="BD78" i="9"/>
  <c r="BD82" i="9"/>
  <c r="BD86" i="9"/>
  <c r="BD90" i="9"/>
  <c r="BD96" i="9"/>
  <c r="BD100" i="9"/>
  <c r="BD104" i="9"/>
  <c r="BD108" i="9"/>
  <c r="BD112" i="9"/>
  <c r="BD116" i="9"/>
  <c r="BD120" i="9"/>
  <c r="BD92" i="9"/>
  <c r="BD127" i="9"/>
  <c r="BD135" i="9"/>
  <c r="BD132" i="9"/>
  <c r="BD138" i="9"/>
  <c r="BD142" i="9"/>
  <c r="BD146" i="9"/>
  <c r="BD150" i="9"/>
  <c r="BD154" i="9"/>
  <c r="BD158" i="9"/>
  <c r="BD162" i="9"/>
  <c r="BD166" i="9"/>
  <c r="BD170" i="9"/>
  <c r="BD174" i="9"/>
  <c r="BD178" i="9"/>
  <c r="BD182" i="9"/>
  <c r="BD186" i="9"/>
  <c r="BD190" i="9"/>
  <c r="BD194" i="9"/>
  <c r="BD198" i="9"/>
  <c r="BD202" i="9"/>
  <c r="BD206" i="9"/>
  <c r="BD210" i="9"/>
  <c r="BD214" i="9"/>
  <c r="BD218" i="9"/>
  <c r="BD222" i="9"/>
  <c r="BD226" i="9"/>
  <c r="BD230" i="9"/>
  <c r="BD234" i="9"/>
  <c r="BD238" i="9"/>
  <c r="BD242" i="9"/>
  <c r="BD246" i="9"/>
  <c r="BD250" i="9"/>
  <c r="BD254" i="9"/>
  <c r="BD258" i="9"/>
  <c r="BD262" i="9"/>
  <c r="BD266" i="9"/>
  <c r="BD270" i="9"/>
  <c r="BD274" i="9"/>
  <c r="BD278" i="9"/>
  <c r="BD282" i="9"/>
  <c r="BD286" i="9"/>
  <c r="BD290" i="9"/>
  <c r="BD294" i="9"/>
  <c r="BD298" i="9"/>
  <c r="BD302" i="9"/>
  <c r="BD306" i="9"/>
  <c r="BD310" i="9"/>
  <c r="BD314" i="9"/>
  <c r="BD318" i="9"/>
  <c r="BD322" i="9"/>
  <c r="BD326" i="9"/>
  <c r="BD330" i="9"/>
  <c r="BD334" i="9"/>
  <c r="BD338" i="9"/>
  <c r="BD342" i="9"/>
  <c r="BD346" i="9"/>
  <c r="BD350" i="9"/>
  <c r="BD354" i="9"/>
  <c r="BD358" i="9"/>
  <c r="BD362" i="9"/>
  <c r="BD366" i="9"/>
  <c r="BD370" i="9"/>
  <c r="BD374" i="9"/>
  <c r="BD378" i="9"/>
  <c r="BD382" i="9"/>
  <c r="BD386" i="9"/>
  <c r="BD390" i="9"/>
  <c r="BD394" i="9"/>
  <c r="BD398" i="9"/>
  <c r="BD402" i="9"/>
  <c r="BD406" i="9"/>
  <c r="BD410" i="9"/>
  <c r="BD415" i="9"/>
  <c r="BD419" i="9"/>
  <c r="BD423" i="9"/>
  <c r="BD427" i="9"/>
  <c r="BD431" i="9"/>
  <c r="BD435" i="9"/>
  <c r="BD439" i="9"/>
  <c r="BD443" i="9"/>
  <c r="BD447" i="9"/>
  <c r="BD451" i="9"/>
  <c r="BD455" i="9"/>
  <c r="BD459" i="9"/>
  <c r="BD463" i="9"/>
  <c r="BD467" i="9"/>
  <c r="BD412" i="9"/>
  <c r="BD474" i="9"/>
  <c r="BD481" i="9"/>
  <c r="BD485" i="9"/>
  <c r="BD489" i="9"/>
  <c r="BD493" i="9"/>
  <c r="BD501" i="9"/>
  <c r="BD505" i="9"/>
  <c r="BD509" i="9"/>
  <c r="BD513" i="9"/>
  <c r="BD517" i="9"/>
  <c r="BD521" i="9"/>
  <c r="BD525" i="9"/>
  <c r="BD529" i="9"/>
  <c r="BD533" i="9"/>
  <c r="BD537" i="9"/>
  <c r="BD541" i="9"/>
  <c r="BD545" i="9"/>
  <c r="BD549" i="9"/>
  <c r="BD553" i="9"/>
  <c r="BD557" i="9"/>
  <c r="BD561" i="9"/>
  <c r="BD565" i="9"/>
  <c r="BD569" i="9"/>
  <c r="BD573" i="9"/>
  <c r="BD577" i="9"/>
  <c r="BD581" i="9"/>
  <c r="BD585" i="9"/>
  <c r="BD589" i="9"/>
  <c r="BD593" i="9"/>
  <c r="BD597" i="9"/>
  <c r="BD601" i="9"/>
  <c r="BD609" i="9"/>
  <c r="BD473" i="9"/>
  <c r="BD614" i="9"/>
  <c r="BD618" i="9"/>
  <c r="BD622" i="9"/>
  <c r="BD630" i="9"/>
  <c r="BD634" i="9"/>
  <c r="BD642" i="9"/>
  <c r="BD650" i="9"/>
  <c r="BD13" i="9"/>
  <c r="BD24" i="9"/>
  <c r="BD15" i="9"/>
  <c r="BD27" i="9"/>
  <c r="BD29" i="9"/>
  <c r="BD35" i="9"/>
  <c r="BD39" i="9"/>
  <c r="BD43" i="9"/>
  <c r="BD47" i="9"/>
  <c r="BD51" i="9"/>
  <c r="BD57" i="9"/>
  <c r="BD61" i="9"/>
  <c r="BD65" i="9"/>
  <c r="BD69" i="9"/>
  <c r="BD55" i="9"/>
  <c r="BD75" i="9"/>
  <c r="BD79" i="9"/>
  <c r="BD83" i="9"/>
  <c r="BD87" i="9"/>
  <c r="BD93" i="9"/>
  <c r="BD97" i="9"/>
  <c r="BD101" i="9"/>
  <c r="BD105" i="9"/>
  <c r="BD109" i="9"/>
  <c r="BD113" i="9"/>
  <c r="BD117" i="9"/>
  <c r="BD121" i="9"/>
  <c r="BD123" i="9"/>
  <c r="BD129" i="9"/>
  <c r="BD126" i="9"/>
  <c r="BD134" i="9"/>
  <c r="BD139" i="9"/>
  <c r="BD143" i="9"/>
  <c r="BD147" i="9"/>
  <c r="BD151" i="9"/>
  <c r="BD155" i="9"/>
  <c r="BD159" i="9"/>
  <c r="BD163" i="9"/>
  <c r="BD167" i="9"/>
  <c r="BD171" i="9"/>
  <c r="BD175" i="9"/>
  <c r="BD179" i="9"/>
  <c r="BD183" i="9"/>
  <c r="BD187" i="9"/>
  <c r="BD191" i="9"/>
  <c r="BD195" i="9"/>
  <c r="BD199" i="9"/>
  <c r="BD203" i="9"/>
  <c r="BD207" i="9"/>
  <c r="BD211" i="9"/>
  <c r="BD215" i="9"/>
  <c r="BD219" i="9"/>
  <c r="BD223" i="9"/>
  <c r="BD227" i="9"/>
  <c r="BD231" i="9"/>
  <c r="BD235" i="9"/>
  <c r="BD239" i="9"/>
  <c r="BD243" i="9"/>
  <c r="BD247" i="9"/>
  <c r="BD251" i="9"/>
  <c r="BD255" i="9"/>
  <c r="BD259" i="9"/>
  <c r="BD263" i="9"/>
  <c r="BD267" i="9"/>
  <c r="BD271" i="9"/>
  <c r="BD275" i="9"/>
  <c r="BD279" i="9"/>
  <c r="BD283" i="9"/>
  <c r="BD287" i="9"/>
  <c r="BD291" i="9"/>
  <c r="BD295" i="9"/>
  <c r="BD299" i="9"/>
  <c r="BD303" i="9"/>
  <c r="BD307" i="9"/>
  <c r="BD311" i="9"/>
  <c r="BD315" i="9"/>
  <c r="BD319" i="9"/>
  <c r="BD323" i="9"/>
  <c r="BD327" i="9"/>
  <c r="BD331" i="9"/>
  <c r="BD335" i="9"/>
  <c r="BD339" i="9"/>
  <c r="BD343" i="9"/>
  <c r="BD347" i="9"/>
  <c r="BD351" i="9"/>
  <c r="BD355" i="9"/>
  <c r="BD359" i="9"/>
  <c r="BD363" i="9"/>
  <c r="BD367" i="9"/>
  <c r="BD371" i="9"/>
  <c r="BD375" i="9"/>
  <c r="BD379" i="9"/>
  <c r="BD383" i="9"/>
  <c r="BD387" i="9"/>
  <c r="BD391" i="9"/>
  <c r="BD395" i="9"/>
  <c r="BD399" i="9"/>
  <c r="BD403" i="9"/>
  <c r="BD407" i="9"/>
  <c r="BD411" i="9"/>
  <c r="BD416" i="9"/>
  <c r="BD420" i="9"/>
  <c r="BD424" i="9"/>
  <c r="BD428" i="9"/>
  <c r="BD432" i="9"/>
  <c r="BD436" i="9"/>
  <c r="BD440" i="9"/>
  <c r="BD444" i="9"/>
  <c r="BD448" i="9"/>
  <c r="BD452" i="9"/>
  <c r="BD456" i="9"/>
  <c r="BD460" i="9"/>
  <c r="BD464" i="9"/>
  <c r="BD468" i="9"/>
  <c r="BD475" i="9"/>
  <c r="BD477" i="9"/>
  <c r="BD482" i="9"/>
  <c r="BD486" i="9"/>
  <c r="BD490" i="9"/>
  <c r="BD494" i="9"/>
  <c r="BD498" i="9"/>
  <c r="BD502" i="9"/>
  <c r="BD506" i="9"/>
  <c r="BD510" i="9"/>
  <c r="BD514" i="9"/>
  <c r="BD518" i="9"/>
  <c r="BD522" i="9"/>
  <c r="BD526" i="9"/>
  <c r="BD530" i="9"/>
  <c r="BD534" i="9"/>
  <c r="BD538" i="9"/>
  <c r="BD542" i="9"/>
  <c r="BD546" i="9"/>
  <c r="BD550" i="9"/>
  <c r="BD554" i="9"/>
  <c r="BD558" i="9"/>
  <c r="BD562" i="9"/>
  <c r="BD566" i="9"/>
  <c r="BD570" i="9"/>
  <c r="BD574" i="9"/>
  <c r="BD578" i="9"/>
  <c r="BD582" i="9"/>
  <c r="BD586" i="9"/>
  <c r="BD590" i="9"/>
  <c r="BD594" i="9"/>
  <c r="BD598" i="9"/>
  <c r="BD602" i="9"/>
  <c r="BD606" i="9"/>
  <c r="BD610" i="9"/>
  <c r="BD478" i="9"/>
  <c r="BD615" i="9"/>
  <c r="BD619" i="9"/>
  <c r="BD623" i="9"/>
  <c r="BD627" i="9"/>
  <c r="BD631" i="9"/>
  <c r="BD635" i="9"/>
  <c r="BD639" i="9"/>
  <c r="BD643" i="9"/>
  <c r="BD647" i="9"/>
  <c r="BD651" i="9"/>
  <c r="BD655" i="9"/>
  <c r="BD659" i="9"/>
  <c r="BD495" i="9"/>
  <c r="BD607" i="9"/>
  <c r="BD628" i="9"/>
  <c r="BD640" i="9"/>
  <c r="BD648" i="9"/>
  <c r="BD656" i="9"/>
  <c r="BD660" i="9"/>
  <c r="BE64" i="6"/>
  <c r="BE68" i="6"/>
  <c r="BE60" i="6"/>
  <c r="BE66" i="6"/>
  <c r="BE56" i="6"/>
  <c r="BE54" i="6"/>
  <c r="BE50" i="6"/>
  <c r="BE42" i="6"/>
  <c r="BE62" i="6"/>
  <c r="BE58" i="6"/>
  <c r="BE48" i="6"/>
  <c r="BE46" i="6"/>
  <c r="BE40" i="6"/>
  <c r="BE32" i="6"/>
  <c r="BE24" i="6"/>
  <c r="BE38" i="6"/>
  <c r="BE30" i="6"/>
  <c r="BE52" i="6"/>
  <c r="BE44" i="6"/>
  <c r="BE36" i="6"/>
  <c r="BE28" i="6"/>
  <c r="BE18" i="6"/>
  <c r="BE34" i="6"/>
  <c r="BE16" i="6"/>
  <c r="BE26" i="6"/>
  <c r="BE22" i="6"/>
  <c r="BE14" i="6"/>
  <c r="BE20" i="6"/>
  <c r="BE12" i="6"/>
  <c r="BF11" i="6"/>
  <c r="BG6" i="6"/>
  <c r="BF7" i="6"/>
  <c r="BF8" i="6"/>
  <c r="BE13" i="6"/>
  <c r="BE15" i="6"/>
  <c r="BE17" i="6"/>
  <c r="BE19" i="6"/>
  <c r="BE31" i="6"/>
  <c r="BE21" i="6"/>
  <c r="BE23" i="6"/>
  <c r="BE25" i="6"/>
  <c r="BE27" i="6"/>
  <c r="BE29" i="6"/>
  <c r="BE33" i="6"/>
  <c r="BE35" i="6"/>
  <c r="BE37" i="6"/>
  <c r="BE39" i="6"/>
  <c r="BE41" i="6"/>
  <c r="BE43" i="6"/>
  <c r="BE45" i="6"/>
  <c r="BE49" i="6"/>
  <c r="BE51" i="6"/>
  <c r="BE53" i="6"/>
  <c r="BE55" i="6"/>
  <c r="BE57" i="6"/>
  <c r="BE59" i="6"/>
  <c r="BE47" i="6"/>
  <c r="BE71" i="6"/>
  <c r="BE72" i="6"/>
  <c r="BE73" i="6"/>
  <c r="BE74" i="6"/>
  <c r="BE75" i="6"/>
  <c r="BE76" i="6"/>
  <c r="BE77" i="6"/>
  <c r="BE78" i="6"/>
  <c r="BE79" i="6"/>
  <c r="BE80" i="6"/>
  <c r="BE81" i="6"/>
  <c r="BE82" i="6"/>
  <c r="BE83" i="6"/>
  <c r="BE84" i="6"/>
  <c r="BE85" i="6"/>
  <c r="BE63" i="6"/>
  <c r="BE61" i="6"/>
  <c r="BE65" i="6"/>
  <c r="BE67" i="6"/>
  <c r="BE69" i="6"/>
  <c r="BE70" i="6"/>
  <c r="BE86" i="6"/>
  <c r="BE87" i="6"/>
  <c r="BE88" i="6"/>
  <c r="BE89" i="6"/>
  <c r="BE90" i="6"/>
  <c r="BE91" i="6"/>
  <c r="BE92" i="6"/>
  <c r="BE93" i="6"/>
  <c r="BE94" i="6"/>
  <c r="BE95" i="6"/>
  <c r="BE96" i="6"/>
  <c r="BE97" i="6"/>
  <c r="BE98" i="6"/>
  <c r="BE99" i="6"/>
  <c r="BE100" i="6"/>
  <c r="BE101" i="6"/>
  <c r="BE102" i="6"/>
  <c r="BE103" i="6"/>
  <c r="BE104" i="6"/>
  <c r="BE105" i="6"/>
  <c r="BE106" i="6"/>
  <c r="BE107" i="6"/>
  <c r="BE108" i="6"/>
  <c r="BE109" i="6"/>
  <c r="BE110" i="6"/>
  <c r="BE111" i="6"/>
  <c r="BE112" i="6"/>
  <c r="BE113" i="6"/>
  <c r="BE114" i="6"/>
  <c r="BE115" i="6"/>
  <c r="BE116" i="6"/>
  <c r="BE117" i="6"/>
  <c r="BE118" i="6"/>
  <c r="BE119" i="6"/>
  <c r="BE120" i="6"/>
  <c r="BE121" i="6"/>
  <c r="BE122" i="6"/>
  <c r="BE123" i="6"/>
  <c r="BE124" i="6"/>
  <c r="BE125" i="6"/>
  <c r="BE126" i="6"/>
  <c r="BE127" i="6"/>
  <c r="BE128" i="6"/>
  <c r="BE129" i="6"/>
  <c r="BE130" i="6"/>
  <c r="BE131" i="6"/>
  <c r="BE132" i="6"/>
  <c r="BE133" i="6"/>
  <c r="BE134" i="6"/>
  <c r="BE135" i="6"/>
  <c r="BE136" i="6"/>
  <c r="BE137" i="6"/>
  <c r="BE138" i="6"/>
  <c r="BE139" i="6"/>
  <c r="BE140" i="6"/>
  <c r="BE141" i="6"/>
  <c r="BE142" i="6"/>
  <c r="BE143" i="6"/>
  <c r="BE144" i="6"/>
  <c r="BE145" i="6"/>
  <c r="BE146" i="6"/>
  <c r="BE147" i="6"/>
  <c r="BE148" i="6"/>
  <c r="BE149" i="6"/>
  <c r="BE150" i="6"/>
  <c r="BE151" i="6"/>
  <c r="BE152" i="6"/>
  <c r="BE153" i="6"/>
  <c r="BE154" i="6"/>
  <c r="BE155" i="6"/>
  <c r="BE156" i="6"/>
  <c r="BE157" i="6"/>
  <c r="BE158" i="6"/>
  <c r="BE159" i="6"/>
  <c r="BE160" i="6"/>
  <c r="BE161" i="6"/>
  <c r="BE162" i="6"/>
  <c r="BE163" i="6"/>
  <c r="BE164" i="6"/>
  <c r="BE165" i="6"/>
  <c r="BE166" i="6"/>
  <c r="BE167" i="6"/>
  <c r="BE168" i="6"/>
  <c r="BE169" i="6"/>
  <c r="BE170" i="6"/>
  <c r="BE171" i="6"/>
  <c r="BE172" i="6"/>
  <c r="BE173" i="6"/>
  <c r="BE175" i="6"/>
  <c r="BE177" i="6"/>
  <c r="BE179" i="6"/>
  <c r="BE181" i="6"/>
  <c r="BE183" i="6"/>
  <c r="BE185" i="6"/>
  <c r="BE187" i="6"/>
  <c r="BE189" i="6"/>
  <c r="BE191" i="6"/>
  <c r="BE193" i="6"/>
  <c r="BE195" i="6"/>
  <c r="BE197" i="6"/>
  <c r="BE199" i="6"/>
  <c r="BE201" i="6"/>
  <c r="BE203" i="6"/>
  <c r="BE205" i="6"/>
  <c r="BE207" i="6"/>
  <c r="BE209" i="6"/>
  <c r="BE211" i="6"/>
  <c r="BE213" i="6"/>
  <c r="BE215" i="6"/>
  <c r="BE217" i="6"/>
  <c r="BE219" i="6"/>
  <c r="BE221" i="6"/>
  <c r="BE223" i="6"/>
  <c r="BE225" i="6"/>
  <c r="BE227" i="6"/>
  <c r="BE229" i="6"/>
  <c r="BE174" i="6"/>
  <c r="BE176" i="6"/>
  <c r="BE178" i="6"/>
  <c r="BE180" i="6"/>
  <c r="BE182" i="6"/>
  <c r="BE184" i="6"/>
  <c r="BE186" i="6"/>
  <c r="BE188" i="6"/>
  <c r="BE190" i="6"/>
  <c r="BE192" i="6"/>
  <c r="BE194" i="6"/>
  <c r="BE196" i="6"/>
  <c r="BE198" i="6"/>
  <c r="BE200" i="6"/>
  <c r="BE202" i="6"/>
  <c r="BE204" i="6"/>
  <c r="BE206" i="6"/>
  <c r="BE208" i="6"/>
  <c r="BE210" i="6"/>
  <c r="BE212" i="6"/>
  <c r="BE214" i="6"/>
  <c r="BE216" i="6"/>
  <c r="BE218" i="6"/>
  <c r="BE220" i="6"/>
  <c r="BE222" i="6"/>
  <c r="BE224" i="6"/>
  <c r="BE228" i="6"/>
  <c r="BE231" i="6"/>
  <c r="BE232" i="6"/>
  <c r="BE233" i="6"/>
  <c r="BE234" i="6"/>
  <c r="BE235" i="6"/>
  <c r="BE236" i="6"/>
  <c r="BE237" i="6"/>
  <c r="BE238" i="6"/>
  <c r="BE239" i="6"/>
  <c r="BE240" i="6"/>
  <c r="BE241" i="6"/>
  <c r="BE242" i="6"/>
  <c r="BE243" i="6"/>
  <c r="BE244" i="6"/>
  <c r="BE245" i="6"/>
  <c r="BE246" i="6"/>
  <c r="BE247" i="6"/>
  <c r="BE248" i="6"/>
  <c r="BE249" i="6"/>
  <c r="BE250" i="6"/>
  <c r="BE251" i="6"/>
  <c r="BE252" i="6"/>
  <c r="BE253" i="6"/>
  <c r="BE254" i="6"/>
  <c r="BE255" i="6"/>
  <c r="BE256" i="6"/>
  <c r="BE257" i="6"/>
  <c r="BE258" i="6"/>
  <c r="BE259" i="6"/>
  <c r="BE260" i="6"/>
  <c r="BE261" i="6"/>
  <c r="BE262" i="6"/>
  <c r="BE263" i="6"/>
  <c r="BE264" i="6"/>
  <c r="BE265" i="6"/>
  <c r="BE266" i="6"/>
  <c r="BE267" i="6"/>
  <c r="BE268" i="6"/>
  <c r="BE269" i="6"/>
  <c r="BE270" i="6"/>
  <c r="BE271" i="6"/>
  <c r="BE272" i="6"/>
  <c r="BE273" i="6"/>
  <c r="BE274" i="6"/>
  <c r="BE275" i="6"/>
  <c r="BE276" i="6"/>
  <c r="BE277" i="6"/>
  <c r="BE278" i="6"/>
  <c r="BE279" i="6"/>
  <c r="BE280" i="6"/>
  <c r="BE281" i="6"/>
  <c r="BE282" i="6"/>
  <c r="BE283" i="6"/>
  <c r="BE284" i="6"/>
  <c r="BE285" i="6"/>
  <c r="BE286" i="6"/>
  <c r="BE287" i="6"/>
  <c r="BE288" i="6"/>
  <c r="BE289" i="6"/>
  <c r="BE290" i="6"/>
  <c r="BE291" i="6"/>
  <c r="BE292" i="6"/>
  <c r="BE293" i="6"/>
  <c r="BE294" i="6"/>
  <c r="BE295" i="6"/>
  <c r="BE296" i="6"/>
  <c r="BE297" i="6"/>
  <c r="BE298" i="6"/>
  <c r="BE299" i="6"/>
  <c r="BE300" i="6"/>
  <c r="BE301" i="6"/>
  <c r="BE302" i="6"/>
  <c r="BE303" i="6"/>
  <c r="BE304" i="6"/>
  <c r="BE305" i="6"/>
  <c r="BE306" i="6"/>
  <c r="BE307" i="6"/>
  <c r="BE308" i="6"/>
  <c r="BE309" i="6"/>
  <c r="BE310" i="6"/>
  <c r="BE311" i="6"/>
  <c r="BE312" i="6"/>
  <c r="BE313" i="6"/>
  <c r="BE314" i="6"/>
  <c r="BE226" i="6"/>
  <c r="BE230" i="6"/>
  <c r="BE315" i="6"/>
  <c r="BE317" i="6"/>
  <c r="BE319" i="6"/>
  <c r="BE321" i="6"/>
  <c r="BE323" i="6"/>
  <c r="BE324" i="6"/>
  <c r="BE325" i="6"/>
  <c r="BE326" i="6"/>
  <c r="BE327" i="6"/>
  <c r="BE328" i="6"/>
  <c r="BE329" i="6"/>
  <c r="BE330" i="6"/>
  <c r="BE331" i="6"/>
  <c r="BE332" i="6"/>
  <c r="BE333" i="6"/>
  <c r="BE334" i="6"/>
  <c r="BE335" i="6"/>
  <c r="BE336" i="6"/>
  <c r="BE337" i="6"/>
  <c r="BE338" i="6"/>
  <c r="BE339" i="6"/>
  <c r="BE340" i="6"/>
  <c r="BE316" i="6"/>
  <c r="BE318" i="6"/>
  <c r="BE320" i="6"/>
  <c r="BE322" i="6"/>
  <c r="BE367" i="6"/>
  <c r="BE368" i="6"/>
  <c r="BE369" i="6"/>
  <c r="BE370" i="6"/>
  <c r="BE371" i="6"/>
  <c r="BE372" i="6"/>
  <c r="BE373" i="6"/>
  <c r="BE374" i="6"/>
  <c r="BE375" i="6"/>
  <c r="BE376" i="6"/>
  <c r="BE377" i="6"/>
  <c r="BE378" i="6"/>
  <c r="BE379" i="6"/>
  <c r="BE380" i="6"/>
  <c r="BE381" i="6"/>
  <c r="BE382" i="6"/>
  <c r="BE383" i="6"/>
  <c r="BE384" i="6"/>
  <c r="BE385" i="6"/>
  <c r="BE386" i="6"/>
  <c r="BE387" i="6"/>
  <c r="BE388" i="6"/>
  <c r="BE389" i="6"/>
  <c r="BE390" i="6"/>
  <c r="BE391" i="6"/>
  <c r="BE392" i="6"/>
  <c r="BE393" i="6"/>
  <c r="BE394" i="6"/>
  <c r="BE395" i="6"/>
  <c r="BE396" i="6"/>
  <c r="BE397" i="6"/>
  <c r="BE398" i="6"/>
  <c r="BE399" i="6"/>
  <c r="BE400" i="6"/>
  <c r="BE401" i="6"/>
  <c r="BE402" i="6"/>
  <c r="BE403" i="6"/>
  <c r="BE404" i="6"/>
  <c r="BE405" i="6"/>
  <c r="BE406" i="6"/>
  <c r="BE407" i="6"/>
  <c r="BE408" i="6"/>
  <c r="BE409" i="6"/>
  <c r="BE410" i="6"/>
  <c r="BE411" i="6"/>
  <c r="BE412" i="6"/>
  <c r="BE413" i="6"/>
  <c r="BE414" i="6"/>
  <c r="BE415" i="6"/>
  <c r="BE416" i="6"/>
  <c r="BE417" i="6"/>
  <c r="BE341" i="6"/>
  <c r="BE342" i="6"/>
  <c r="BE343" i="6"/>
  <c r="BE344" i="6"/>
  <c r="BE345" i="6"/>
  <c r="BE346" i="6"/>
  <c r="BE347" i="6"/>
  <c r="BE348" i="6"/>
  <c r="BE349" i="6"/>
  <c r="BE350" i="6"/>
  <c r="BE351" i="6"/>
  <c r="BE352" i="6"/>
  <c r="BE353" i="6"/>
  <c r="BE354" i="6"/>
  <c r="BE355" i="6"/>
  <c r="BE356" i="6"/>
  <c r="BE357" i="6"/>
  <c r="BE358" i="6"/>
  <c r="BE359" i="6"/>
  <c r="BE360" i="6"/>
  <c r="BE361" i="6"/>
  <c r="BE362" i="6"/>
  <c r="BE363" i="6"/>
  <c r="BE364" i="6"/>
  <c r="BE365" i="6"/>
  <c r="BE366" i="6"/>
  <c r="BE419" i="6"/>
  <c r="BE420" i="6"/>
  <c r="BE421" i="6"/>
  <c r="BE422" i="6"/>
  <c r="BE423" i="6"/>
  <c r="BE424" i="6"/>
  <c r="BE425" i="6"/>
  <c r="BE426" i="6"/>
  <c r="BE427" i="6"/>
  <c r="BE428" i="6"/>
  <c r="BE429" i="6"/>
  <c r="BE430" i="6"/>
  <c r="BE431" i="6"/>
  <c r="BE432" i="6"/>
  <c r="BE433" i="6"/>
  <c r="BE434" i="6"/>
  <c r="BE435" i="6"/>
  <c r="BE436" i="6"/>
  <c r="BE437" i="6"/>
  <c r="BE438" i="6"/>
  <c r="BE439" i="6"/>
  <c r="BE440" i="6"/>
  <c r="BE441" i="6"/>
  <c r="BE442" i="6"/>
  <c r="BE443" i="6"/>
  <c r="BE444" i="6"/>
  <c r="BE445" i="6"/>
  <c r="BE446" i="6"/>
  <c r="BE447" i="6"/>
  <c r="BE448" i="6"/>
  <c r="BE449" i="6"/>
  <c r="BE450" i="6"/>
  <c r="BE451" i="6"/>
  <c r="BE452" i="6"/>
  <c r="BE453" i="6"/>
  <c r="BE454" i="6"/>
  <c r="BE455" i="6"/>
  <c r="BE456" i="6"/>
  <c r="BE457" i="6"/>
  <c r="BE458" i="6"/>
  <c r="BE459" i="6"/>
  <c r="BE460" i="6"/>
  <c r="BE461" i="6"/>
  <c r="BE462" i="6"/>
  <c r="BE463" i="6"/>
  <c r="BE464" i="6"/>
  <c r="BE465" i="6"/>
  <c r="BE466" i="6"/>
  <c r="BE467" i="6"/>
  <c r="BE468" i="6"/>
  <c r="BE469" i="6"/>
  <c r="BE470" i="6"/>
  <c r="BE471" i="6"/>
  <c r="BE472" i="6"/>
  <c r="BE473" i="6"/>
  <c r="BE474" i="6"/>
  <c r="BE475" i="6"/>
  <c r="BE476" i="6"/>
  <c r="BE477" i="6"/>
  <c r="BE478" i="6"/>
  <c r="BE479" i="6"/>
  <c r="BE480" i="6"/>
  <c r="BE481" i="6"/>
  <c r="BE482" i="6"/>
  <c r="BE483" i="6"/>
  <c r="BE484" i="6"/>
  <c r="BE485" i="6"/>
  <c r="BE486" i="6"/>
  <c r="BE487" i="6"/>
  <c r="BE488" i="6"/>
  <c r="BE489" i="6"/>
  <c r="BE490" i="6"/>
  <c r="BE491" i="6"/>
  <c r="BE492" i="6"/>
  <c r="BE493" i="6"/>
  <c r="BE494" i="6"/>
  <c r="BE495" i="6"/>
  <c r="BE496" i="6"/>
  <c r="BE497" i="6"/>
  <c r="BE498" i="6"/>
  <c r="BE499" i="6"/>
  <c r="BE500" i="6"/>
  <c r="BE501" i="6"/>
  <c r="BE502" i="6"/>
  <c r="BE503" i="6"/>
  <c r="BE504" i="6"/>
  <c r="BE505" i="6"/>
  <c r="BE506" i="6"/>
  <c r="BE507" i="6"/>
  <c r="BE508" i="6"/>
  <c r="BE509" i="6"/>
  <c r="BE510" i="6"/>
  <c r="BE511" i="6"/>
  <c r="BE512" i="6"/>
  <c r="BE513" i="6"/>
  <c r="BE514" i="6"/>
  <c r="BE515" i="6"/>
  <c r="BE516" i="6"/>
  <c r="BE517" i="6"/>
  <c r="BE518" i="6"/>
  <c r="BE519" i="6"/>
  <c r="BE520" i="6"/>
  <c r="BE521" i="6"/>
  <c r="BE522" i="6"/>
  <c r="BE523" i="6"/>
  <c r="BE524" i="6"/>
  <c r="BE525" i="6"/>
  <c r="BE526" i="6"/>
  <c r="BE527" i="6"/>
  <c r="BE528" i="6"/>
  <c r="BE529" i="6"/>
  <c r="BE530" i="6"/>
  <c r="BE531" i="6"/>
  <c r="BE532" i="6"/>
  <c r="BE533" i="6"/>
  <c r="BE534" i="6"/>
  <c r="BE535" i="6"/>
  <c r="BE418" i="6"/>
  <c r="BE537" i="6"/>
  <c r="BE538" i="6"/>
  <c r="BE539" i="6"/>
  <c r="BE540" i="6"/>
  <c r="BE541" i="6"/>
  <c r="BE542" i="6"/>
  <c r="BE543" i="6"/>
  <c r="BE544" i="6"/>
  <c r="BE545" i="6"/>
  <c r="BE546" i="6"/>
  <c r="BE547" i="6"/>
  <c r="BE548" i="6"/>
  <c r="BE549" i="6"/>
  <c r="BE550" i="6"/>
  <c r="BE551" i="6"/>
  <c r="BE552" i="6"/>
  <c r="BE553" i="6"/>
  <c r="BE554" i="6"/>
  <c r="BE555" i="6"/>
  <c r="BE556" i="6"/>
  <c r="BE557" i="6"/>
  <c r="BE558" i="6"/>
  <c r="BE559" i="6"/>
  <c r="BE560" i="6"/>
  <c r="BE561" i="6"/>
  <c r="BE562" i="6"/>
  <c r="BE563" i="6"/>
  <c r="BE564" i="6"/>
  <c r="BE565" i="6"/>
  <c r="BE566" i="6"/>
  <c r="BE567" i="6"/>
  <c r="BE568" i="6"/>
  <c r="BE569" i="6"/>
  <c r="BE570" i="6"/>
  <c r="BE571" i="6"/>
  <c r="BE572" i="6"/>
  <c r="BE573" i="6"/>
  <c r="BE574" i="6"/>
  <c r="BE575" i="6"/>
  <c r="BE576" i="6"/>
  <c r="BE577" i="6"/>
  <c r="BE578" i="6"/>
  <c r="BE579" i="6"/>
  <c r="BE580" i="6"/>
  <c r="BE581" i="6"/>
  <c r="BE582" i="6"/>
  <c r="BE583" i="6"/>
  <c r="BE584" i="6"/>
  <c r="BE585" i="6"/>
  <c r="BE586" i="6"/>
  <c r="BE587" i="6"/>
  <c r="BE588" i="6"/>
  <c r="BE589" i="6"/>
  <c r="BE590" i="6"/>
  <c r="BE591" i="6"/>
  <c r="BE592" i="6"/>
  <c r="BE593" i="6"/>
  <c r="BE594" i="6"/>
  <c r="BE595" i="6"/>
  <c r="BE596" i="6"/>
  <c r="BE597" i="6"/>
  <c r="BE598" i="6"/>
  <c r="BE599" i="6"/>
  <c r="BE600" i="6"/>
  <c r="BE601" i="6"/>
  <c r="BE602" i="6"/>
  <c r="BE603" i="6"/>
  <c r="BE604" i="6"/>
  <c r="BE605" i="6"/>
  <c r="BE606" i="6"/>
  <c r="BE607" i="6"/>
  <c r="BE608" i="6"/>
  <c r="BE609" i="6"/>
  <c r="BE610" i="6"/>
  <c r="BE611" i="6"/>
  <c r="BE612" i="6"/>
  <c r="BE613" i="6"/>
  <c r="BE614" i="6"/>
  <c r="BE615" i="6"/>
  <c r="BE616" i="6"/>
  <c r="BE617" i="6"/>
  <c r="BE618" i="6"/>
  <c r="BE619" i="6"/>
  <c r="BE620" i="6"/>
  <c r="BE621" i="6"/>
  <c r="BE622" i="6"/>
  <c r="BE623" i="6"/>
  <c r="BE624" i="6"/>
  <c r="BE625" i="6"/>
  <c r="BE626" i="6"/>
  <c r="BE627" i="6"/>
  <c r="BE628" i="6"/>
  <c r="BE629" i="6"/>
  <c r="BE630" i="6"/>
  <c r="BE631" i="6"/>
  <c r="BE632" i="6"/>
  <c r="BE633" i="6"/>
  <c r="BE634" i="6"/>
  <c r="BE635" i="6"/>
  <c r="BE636" i="6"/>
  <c r="BE637" i="6"/>
  <c r="BE638" i="6"/>
  <c r="BE536" i="6"/>
  <c r="BE642" i="6"/>
  <c r="BE643" i="6"/>
  <c r="BE644" i="6"/>
  <c r="BE645" i="6"/>
  <c r="BE646" i="6"/>
  <c r="BE647" i="6"/>
  <c r="BE648" i="6"/>
  <c r="BE649" i="6"/>
  <c r="BE650" i="6"/>
  <c r="BE651" i="6"/>
  <c r="BE652" i="6"/>
  <c r="BE653" i="6"/>
  <c r="BE654" i="6"/>
  <c r="BE655" i="6"/>
  <c r="BE656" i="6"/>
  <c r="BE657" i="6"/>
  <c r="BE658" i="6"/>
  <c r="BE659" i="6"/>
  <c r="BE660" i="6"/>
  <c r="BE661" i="6"/>
  <c r="BE641" i="6"/>
  <c r="BE640" i="6"/>
  <c r="BE639" i="6"/>
  <c r="DN11" i="9" l="1"/>
  <c r="DN8" i="9"/>
  <c r="DN7" i="9"/>
  <c r="BF7" i="9"/>
  <c r="BF8" i="9"/>
  <c r="DM12" i="9"/>
  <c r="DM16" i="9"/>
  <c r="DM15" i="9"/>
  <c r="DM14" i="9"/>
  <c r="DM17" i="9"/>
  <c r="DM23" i="9"/>
  <c r="DM27" i="9"/>
  <c r="DM22" i="9"/>
  <c r="DM26" i="9"/>
  <c r="DM25" i="9"/>
  <c r="DM31" i="9"/>
  <c r="DM13" i="9"/>
  <c r="DM19" i="9"/>
  <c r="DM20" i="9"/>
  <c r="DM30" i="9"/>
  <c r="DM29" i="9"/>
  <c r="DM36" i="9"/>
  <c r="DM40" i="9"/>
  <c r="DM44" i="9"/>
  <c r="DM48" i="9"/>
  <c r="DM18" i="9"/>
  <c r="DM32" i="9"/>
  <c r="DM35" i="9"/>
  <c r="DM39" i="9"/>
  <c r="DM43" i="9"/>
  <c r="DM47" i="9"/>
  <c r="DM21" i="9"/>
  <c r="DM33" i="9"/>
  <c r="DM38" i="9"/>
  <c r="DM46" i="9"/>
  <c r="DM54" i="9"/>
  <c r="DM58" i="9"/>
  <c r="DM62" i="9"/>
  <c r="DM41" i="9"/>
  <c r="DM53" i="9"/>
  <c r="DM57" i="9"/>
  <c r="DM61" i="9"/>
  <c r="DM34" i="9"/>
  <c r="DM52" i="9"/>
  <c r="DM60" i="9"/>
  <c r="DM64" i="9"/>
  <c r="DM68" i="9"/>
  <c r="DM72" i="9"/>
  <c r="DM76" i="9"/>
  <c r="DM80" i="9"/>
  <c r="DM84" i="9"/>
  <c r="DM88" i="9"/>
  <c r="DM92" i="9"/>
  <c r="DM37" i="9"/>
  <c r="DM50" i="9"/>
  <c r="DM55" i="9"/>
  <c r="DM67" i="9"/>
  <c r="DM71" i="9"/>
  <c r="DM75" i="9"/>
  <c r="DM79" i="9"/>
  <c r="DM83" i="9"/>
  <c r="DM87" i="9"/>
  <c r="DM91" i="9"/>
  <c r="DM95" i="9"/>
  <c r="DM24" i="9"/>
  <c r="DM28" i="9"/>
  <c r="DM45" i="9"/>
  <c r="DM51" i="9"/>
  <c r="DM63" i="9"/>
  <c r="DM65" i="9"/>
  <c r="DM73" i="9"/>
  <c r="DM81" i="9"/>
  <c r="DM42" i="9"/>
  <c r="DM56" i="9"/>
  <c r="DM70" i="9"/>
  <c r="DM74" i="9"/>
  <c r="DM89" i="9"/>
  <c r="DM99" i="9"/>
  <c r="DM103" i="9"/>
  <c r="DM107" i="9"/>
  <c r="DM111" i="9"/>
  <c r="DM115" i="9"/>
  <c r="DM119" i="9"/>
  <c r="DM123" i="9"/>
  <c r="DM127" i="9"/>
  <c r="DM59" i="9"/>
  <c r="DM78" i="9"/>
  <c r="DM82" i="9"/>
  <c r="DM90" i="9"/>
  <c r="DM96" i="9"/>
  <c r="DM97" i="9"/>
  <c r="DM98" i="9"/>
  <c r="DM102" i="9"/>
  <c r="DM106" i="9"/>
  <c r="DM110" i="9"/>
  <c r="DM114" i="9"/>
  <c r="DM118" i="9"/>
  <c r="DM86" i="9"/>
  <c r="DM104" i="9"/>
  <c r="DM112" i="9"/>
  <c r="DM49" i="9"/>
  <c r="DM69" i="9"/>
  <c r="DM85" i="9"/>
  <c r="DM93" i="9"/>
  <c r="DM109" i="9"/>
  <c r="DM113" i="9"/>
  <c r="DM116" i="9"/>
  <c r="DM130" i="9"/>
  <c r="DM134" i="9"/>
  <c r="DM138" i="9"/>
  <c r="DM142" i="9"/>
  <c r="DM146" i="9"/>
  <c r="DM150" i="9"/>
  <c r="DM154" i="9"/>
  <c r="DM158" i="9"/>
  <c r="DM162" i="9"/>
  <c r="DM166" i="9"/>
  <c r="DM170" i="9"/>
  <c r="DM174" i="9"/>
  <c r="DM178" i="9"/>
  <c r="DM182" i="9"/>
  <c r="DM186" i="9"/>
  <c r="DM190" i="9"/>
  <c r="DM194" i="9"/>
  <c r="DM198" i="9"/>
  <c r="DM202" i="9"/>
  <c r="DM66" i="9"/>
  <c r="DM77" i="9"/>
  <c r="DM117" i="9"/>
  <c r="DM122" i="9"/>
  <c r="DM129" i="9"/>
  <c r="DM133" i="9"/>
  <c r="DM137" i="9"/>
  <c r="DM141" i="9"/>
  <c r="DM145" i="9"/>
  <c r="DM149" i="9"/>
  <c r="DM153" i="9"/>
  <c r="DM157" i="9"/>
  <c r="DM161" i="9"/>
  <c r="DM165" i="9"/>
  <c r="DM169" i="9"/>
  <c r="DM173" i="9"/>
  <c r="DM177" i="9"/>
  <c r="DM108" i="9"/>
  <c r="DM125" i="9"/>
  <c r="DM128" i="9"/>
  <c r="DM136" i="9"/>
  <c r="DM144" i="9"/>
  <c r="DM101" i="9"/>
  <c r="DM120" i="9"/>
  <c r="DM124" i="9"/>
  <c r="DM126" i="9"/>
  <c r="DM132" i="9"/>
  <c r="DM140" i="9"/>
  <c r="DM148" i="9"/>
  <c r="DM156" i="9"/>
  <c r="DM121" i="9"/>
  <c r="DM131" i="9"/>
  <c r="DM163" i="9"/>
  <c r="DM171" i="9"/>
  <c r="DM179" i="9"/>
  <c r="DM191" i="9"/>
  <c r="DM192" i="9"/>
  <c r="DM193" i="9"/>
  <c r="DM203" i="9"/>
  <c r="DM207" i="9"/>
  <c r="DM211" i="9"/>
  <c r="DM215" i="9"/>
  <c r="DM219" i="9"/>
  <c r="DM100" i="9"/>
  <c r="DM105" i="9"/>
  <c r="DM143" i="9"/>
  <c r="DM147" i="9"/>
  <c r="DM151" i="9"/>
  <c r="DM164" i="9"/>
  <c r="DM172" i="9"/>
  <c r="DM180" i="9"/>
  <c r="DM181" i="9"/>
  <c r="DM195" i="9"/>
  <c r="DM196" i="9"/>
  <c r="DM197" i="9"/>
  <c r="DM206" i="9"/>
  <c r="DM210" i="9"/>
  <c r="DM214" i="9"/>
  <c r="DM218" i="9"/>
  <c r="DM222" i="9"/>
  <c r="DM226" i="9"/>
  <c r="DM230" i="9"/>
  <c r="DM234" i="9"/>
  <c r="DM238" i="9"/>
  <c r="DM242" i="9"/>
  <c r="DM246" i="9"/>
  <c r="DM250" i="9"/>
  <c r="DM94" i="9"/>
  <c r="DM135" i="9"/>
  <c r="DM160" i="9"/>
  <c r="DM176" i="9"/>
  <c r="DM187" i="9"/>
  <c r="DM189" i="9"/>
  <c r="DM204" i="9"/>
  <c r="DM212" i="9"/>
  <c r="DM220" i="9"/>
  <c r="DM227" i="9"/>
  <c r="DM228" i="9"/>
  <c r="DM139" i="9"/>
  <c r="DM152" i="9"/>
  <c r="DM168" i="9"/>
  <c r="DM188" i="9"/>
  <c r="DM208" i="9"/>
  <c r="DM216" i="9"/>
  <c r="DM235" i="9"/>
  <c r="DM236" i="9"/>
  <c r="DM237" i="9"/>
  <c r="DM159" i="9"/>
  <c r="DM199" i="9"/>
  <c r="DM205" i="9"/>
  <c r="DM221" i="9"/>
  <c r="DM241" i="9"/>
  <c r="DM244" i="9"/>
  <c r="DM251" i="9"/>
  <c r="DM252" i="9"/>
  <c r="DM253" i="9"/>
  <c r="DM255" i="9"/>
  <c r="DM259" i="9"/>
  <c r="DM263" i="9"/>
  <c r="DM267" i="9"/>
  <c r="DM271" i="9"/>
  <c r="DM275" i="9"/>
  <c r="DM175" i="9"/>
  <c r="DM184" i="9"/>
  <c r="DM201" i="9"/>
  <c r="DM213" i="9"/>
  <c r="DM229" i="9"/>
  <c r="DM232" i="9"/>
  <c r="DM239" i="9"/>
  <c r="DM245" i="9"/>
  <c r="DM257" i="9"/>
  <c r="DM261" i="9"/>
  <c r="DM265" i="9"/>
  <c r="DM269" i="9"/>
  <c r="DM273" i="9"/>
  <c r="DM277" i="9"/>
  <c r="DM281" i="9"/>
  <c r="DM285" i="9"/>
  <c r="DM289" i="9"/>
  <c r="DM293" i="9"/>
  <c r="DM297" i="9"/>
  <c r="DM301" i="9"/>
  <c r="DM305" i="9"/>
  <c r="DM309" i="9"/>
  <c r="DM313" i="9"/>
  <c r="DM224" i="9"/>
  <c r="DM254" i="9"/>
  <c r="DM262" i="9"/>
  <c r="DM270" i="9"/>
  <c r="DM282" i="9"/>
  <c r="DM283" i="9"/>
  <c r="DM284" i="9"/>
  <c r="DM298" i="9"/>
  <c r="DM299" i="9"/>
  <c r="DM300" i="9"/>
  <c r="DM314" i="9"/>
  <c r="DM317" i="9"/>
  <c r="DM321" i="9"/>
  <c r="DM325" i="9"/>
  <c r="DM329" i="9"/>
  <c r="DM333" i="9"/>
  <c r="DM337" i="9"/>
  <c r="DM341" i="9"/>
  <c r="DM345" i="9"/>
  <c r="DM349" i="9"/>
  <c r="DM353" i="9"/>
  <c r="DM357" i="9"/>
  <c r="DM361" i="9"/>
  <c r="DM365" i="9"/>
  <c r="DM369" i="9"/>
  <c r="DM373" i="9"/>
  <c r="DM377" i="9"/>
  <c r="DM381" i="9"/>
  <c r="DM385" i="9"/>
  <c r="DM389" i="9"/>
  <c r="DM393" i="9"/>
  <c r="DM397" i="9"/>
  <c r="DM401" i="9"/>
  <c r="DM405" i="9"/>
  <c r="DM409" i="9"/>
  <c r="DM413" i="9"/>
  <c r="DM417" i="9"/>
  <c r="DM421" i="9"/>
  <c r="DM425" i="9"/>
  <c r="DM429" i="9"/>
  <c r="DM433" i="9"/>
  <c r="DM437" i="9"/>
  <c r="DM441" i="9"/>
  <c r="DM167" i="9"/>
  <c r="DM200" i="9"/>
  <c r="DM223" i="9"/>
  <c r="DM243" i="9"/>
  <c r="DM247" i="9"/>
  <c r="DM249" i="9"/>
  <c r="DM260" i="9"/>
  <c r="DM268" i="9"/>
  <c r="DM276" i="9"/>
  <c r="DM286" i="9"/>
  <c r="DM287" i="9"/>
  <c r="DM288" i="9"/>
  <c r="DM302" i="9"/>
  <c r="DM303" i="9"/>
  <c r="DM304" i="9"/>
  <c r="DM316" i="9"/>
  <c r="DM320" i="9"/>
  <c r="DM324" i="9"/>
  <c r="DM328" i="9"/>
  <c r="DM332" i="9"/>
  <c r="DM336" i="9"/>
  <c r="DM340" i="9"/>
  <c r="DM344" i="9"/>
  <c r="DM348" i="9"/>
  <c r="DM352" i="9"/>
  <c r="DM356" i="9"/>
  <c r="DM360" i="9"/>
  <c r="DM364" i="9"/>
  <c r="DM368" i="9"/>
  <c r="DM372" i="9"/>
  <c r="DM155" i="9"/>
  <c r="DM185" i="9"/>
  <c r="DM217" i="9"/>
  <c r="DM231" i="9"/>
  <c r="DM183" i="9"/>
  <c r="DM233" i="9"/>
  <c r="DM240" i="9"/>
  <c r="DM248" i="9"/>
  <c r="DM264" i="9"/>
  <c r="DM278" i="9"/>
  <c r="DM280" i="9"/>
  <c r="DM295" i="9"/>
  <c r="DM310" i="9"/>
  <c r="DM312" i="9"/>
  <c r="DM322" i="9"/>
  <c r="DM330" i="9"/>
  <c r="DM338" i="9"/>
  <c r="DM346" i="9"/>
  <c r="DM354" i="9"/>
  <c r="DM362" i="9"/>
  <c r="DM370" i="9"/>
  <c r="DM374" i="9"/>
  <c r="DM375" i="9"/>
  <c r="DM376" i="9"/>
  <c r="DM390" i="9"/>
  <c r="DM391" i="9"/>
  <c r="DM392" i="9"/>
  <c r="DM406" i="9"/>
  <c r="DM407" i="9"/>
  <c r="DM408" i="9"/>
  <c r="DM422" i="9"/>
  <c r="DM423" i="9"/>
  <c r="DM424" i="9"/>
  <c r="DM438" i="9"/>
  <c r="DM439" i="9"/>
  <c r="DM440" i="9"/>
  <c r="DM266" i="9"/>
  <c r="DM290" i="9"/>
  <c r="DM292" i="9"/>
  <c r="DM307" i="9"/>
  <c r="DM315" i="9"/>
  <c r="DM323" i="9"/>
  <c r="DM331" i="9"/>
  <c r="DM339" i="9"/>
  <c r="DM347" i="9"/>
  <c r="DM355" i="9"/>
  <c r="DM363" i="9"/>
  <c r="DM371" i="9"/>
  <c r="DM378" i="9"/>
  <c r="DM379" i="9"/>
  <c r="DM380" i="9"/>
  <c r="DM394" i="9"/>
  <c r="DM395" i="9"/>
  <c r="DM396" i="9"/>
  <c r="DM410" i="9"/>
  <c r="DM411" i="9"/>
  <c r="DM412" i="9"/>
  <c r="DM426" i="9"/>
  <c r="DM427" i="9"/>
  <c r="DM428" i="9"/>
  <c r="DM442" i="9"/>
  <c r="DM443" i="9"/>
  <c r="DM444" i="9"/>
  <c r="DM446" i="9"/>
  <c r="DM450" i="9"/>
  <c r="DM454" i="9"/>
  <c r="DM458" i="9"/>
  <c r="DM462" i="9"/>
  <c r="DM466" i="9"/>
  <c r="DM470" i="9"/>
  <c r="DM474" i="9"/>
  <c r="DM478" i="9"/>
  <c r="DM482" i="9"/>
  <c r="DM486" i="9"/>
  <c r="DM490" i="9"/>
  <c r="DM494" i="9"/>
  <c r="DM498" i="9"/>
  <c r="DM502" i="9"/>
  <c r="DM506" i="9"/>
  <c r="DM510" i="9"/>
  <c r="DM514" i="9"/>
  <c r="DM518" i="9"/>
  <c r="DM256" i="9"/>
  <c r="DM209" i="9"/>
  <c r="DM225" i="9"/>
  <c r="DM258" i="9"/>
  <c r="DM272" i="9"/>
  <c r="DM279" i="9"/>
  <c r="DM296" i="9"/>
  <c r="DM326" i="9"/>
  <c r="DM342" i="9"/>
  <c r="DM358" i="9"/>
  <c r="DM383" i="9"/>
  <c r="DM398" i="9"/>
  <c r="DM400" i="9"/>
  <c r="DM415" i="9"/>
  <c r="DM430" i="9"/>
  <c r="DM432" i="9"/>
  <c r="DM447" i="9"/>
  <c r="DM448" i="9"/>
  <c r="DM449" i="9"/>
  <c r="DM463" i="9"/>
  <c r="DM464" i="9"/>
  <c r="DM465" i="9"/>
  <c r="DM479" i="9"/>
  <c r="DM480" i="9"/>
  <c r="DM481" i="9"/>
  <c r="DM495" i="9"/>
  <c r="DM496" i="9"/>
  <c r="DM497" i="9"/>
  <c r="DM511" i="9"/>
  <c r="DM512" i="9"/>
  <c r="DM513" i="9"/>
  <c r="DM525" i="9"/>
  <c r="DM529" i="9"/>
  <c r="DM533" i="9"/>
  <c r="DM537" i="9"/>
  <c r="DM541" i="9"/>
  <c r="DM545" i="9"/>
  <c r="DM549" i="9"/>
  <c r="DM553" i="9"/>
  <c r="DM557" i="9"/>
  <c r="DM561" i="9"/>
  <c r="DM565" i="9"/>
  <c r="DM569" i="9"/>
  <c r="DM573" i="9"/>
  <c r="DM577" i="9"/>
  <c r="DM581" i="9"/>
  <c r="DM585" i="9"/>
  <c r="DM589" i="9"/>
  <c r="DM593" i="9"/>
  <c r="DM597" i="9"/>
  <c r="DM601" i="9"/>
  <c r="DM605" i="9"/>
  <c r="DM609" i="9"/>
  <c r="DM613" i="9"/>
  <c r="DM617" i="9"/>
  <c r="DM621" i="9"/>
  <c r="DM625" i="9"/>
  <c r="DM629" i="9"/>
  <c r="DM633" i="9"/>
  <c r="DM637" i="9"/>
  <c r="DM641" i="9"/>
  <c r="DM645" i="9"/>
  <c r="DM649" i="9"/>
  <c r="DM653" i="9"/>
  <c r="DM657" i="9"/>
  <c r="DM661" i="9"/>
  <c r="DM520" i="9"/>
  <c r="DM523" i="9"/>
  <c r="DM531" i="9"/>
  <c r="DM535" i="9"/>
  <c r="DM543" i="9"/>
  <c r="DM547" i="9"/>
  <c r="DM563" i="9"/>
  <c r="DM567" i="9"/>
  <c r="DM571" i="9"/>
  <c r="DM583" i="9"/>
  <c r="DM587" i="9"/>
  <c r="DM595" i="9"/>
  <c r="DM615" i="9"/>
  <c r="DM623" i="9"/>
  <c r="DM635" i="9"/>
  <c r="DM639" i="9"/>
  <c r="DM643" i="9"/>
  <c r="DM647" i="9"/>
  <c r="DM291" i="9"/>
  <c r="DM308" i="9"/>
  <c r="DM319" i="9"/>
  <c r="DM335" i="9"/>
  <c r="DM351" i="9"/>
  <c r="DM367" i="9"/>
  <c r="DM387" i="9"/>
  <c r="DM402" i="9"/>
  <c r="DM404" i="9"/>
  <c r="DM419" i="9"/>
  <c r="DM434" i="9"/>
  <c r="DM436" i="9"/>
  <c r="DM451" i="9"/>
  <c r="DM452" i="9"/>
  <c r="DM453" i="9"/>
  <c r="DM467" i="9"/>
  <c r="DM468" i="9"/>
  <c r="DM469" i="9"/>
  <c r="DM483" i="9"/>
  <c r="DM484" i="9"/>
  <c r="DM485" i="9"/>
  <c r="DM499" i="9"/>
  <c r="DM500" i="9"/>
  <c r="DM501" i="9"/>
  <c r="DM515" i="9"/>
  <c r="DM516" i="9"/>
  <c r="DM517" i="9"/>
  <c r="DM524" i="9"/>
  <c r="DM528" i="9"/>
  <c r="DM532" i="9"/>
  <c r="DM536" i="9"/>
  <c r="DM540" i="9"/>
  <c r="DM544" i="9"/>
  <c r="DM548" i="9"/>
  <c r="DM552" i="9"/>
  <c r="DM556" i="9"/>
  <c r="DM560" i="9"/>
  <c r="DM564" i="9"/>
  <c r="DM568" i="9"/>
  <c r="DM572" i="9"/>
  <c r="DM576" i="9"/>
  <c r="DM580" i="9"/>
  <c r="DM584" i="9"/>
  <c r="DM588" i="9"/>
  <c r="DM592" i="9"/>
  <c r="DM596" i="9"/>
  <c r="DM600" i="9"/>
  <c r="DM604" i="9"/>
  <c r="DM608" i="9"/>
  <c r="DM612" i="9"/>
  <c r="DM616" i="9"/>
  <c r="DM620" i="9"/>
  <c r="DM624" i="9"/>
  <c r="DM628" i="9"/>
  <c r="DM632" i="9"/>
  <c r="DM636" i="9"/>
  <c r="DM640" i="9"/>
  <c r="DM644" i="9"/>
  <c r="DM648" i="9"/>
  <c r="DM652" i="9"/>
  <c r="DM656" i="9"/>
  <c r="DM660" i="9"/>
  <c r="DM551" i="9"/>
  <c r="DM579" i="9"/>
  <c r="DM591" i="9"/>
  <c r="DM611" i="9"/>
  <c r="DM627" i="9"/>
  <c r="DM659" i="9"/>
  <c r="DM274" i="9"/>
  <c r="DM306" i="9"/>
  <c r="DM327" i="9"/>
  <c r="DM343" i="9"/>
  <c r="DM359" i="9"/>
  <c r="DM386" i="9"/>
  <c r="DM294" i="9"/>
  <c r="DM311" i="9"/>
  <c r="DM318" i="9"/>
  <c r="DM334" i="9"/>
  <c r="DM350" i="9"/>
  <c r="DM366" i="9"/>
  <c r="DM382" i="9"/>
  <c r="DM384" i="9"/>
  <c r="DM399" i="9"/>
  <c r="DM414" i="9"/>
  <c r="DM416" i="9"/>
  <c r="DM431" i="9"/>
  <c r="DM455" i="9"/>
  <c r="DM456" i="9"/>
  <c r="DM457" i="9"/>
  <c r="DM471" i="9"/>
  <c r="DM472" i="9"/>
  <c r="DM473" i="9"/>
  <c r="DM487" i="9"/>
  <c r="DM488" i="9"/>
  <c r="DM489" i="9"/>
  <c r="DM503" i="9"/>
  <c r="DM504" i="9"/>
  <c r="DM505" i="9"/>
  <c r="DM519" i="9"/>
  <c r="DM521" i="9"/>
  <c r="DM527" i="9"/>
  <c r="DM539" i="9"/>
  <c r="DM555" i="9"/>
  <c r="DM559" i="9"/>
  <c r="DM575" i="9"/>
  <c r="DM599" i="9"/>
  <c r="DM603" i="9"/>
  <c r="DM607" i="9"/>
  <c r="DM619" i="9"/>
  <c r="DM631" i="9"/>
  <c r="DM651" i="9"/>
  <c r="DM655" i="9"/>
  <c r="DM388" i="9"/>
  <c r="DM403" i="9"/>
  <c r="DM418" i="9"/>
  <c r="DM420" i="9"/>
  <c r="DM435" i="9"/>
  <c r="DM445" i="9"/>
  <c r="DM460" i="9"/>
  <c r="DM477" i="9"/>
  <c r="DM507" i="9"/>
  <c r="DM522" i="9"/>
  <c r="DM538" i="9"/>
  <c r="DM554" i="9"/>
  <c r="DM570" i="9"/>
  <c r="DM586" i="9"/>
  <c r="DM602" i="9"/>
  <c r="DM618" i="9"/>
  <c r="DM634" i="9"/>
  <c r="DM650" i="9"/>
  <c r="DM526" i="9"/>
  <c r="DM574" i="9"/>
  <c r="DM590" i="9"/>
  <c r="DM606" i="9"/>
  <c r="DM459" i="9"/>
  <c r="DM476" i="9"/>
  <c r="DM493" i="9"/>
  <c r="DM534" i="9"/>
  <c r="DM550" i="9"/>
  <c r="DM566" i="9"/>
  <c r="DM582" i="9"/>
  <c r="DM598" i="9"/>
  <c r="DM614" i="9"/>
  <c r="DM630" i="9"/>
  <c r="DM646" i="9"/>
  <c r="DM461" i="9"/>
  <c r="DM491" i="9"/>
  <c r="DM542" i="9"/>
  <c r="DM558" i="9"/>
  <c r="DM622" i="9"/>
  <c r="DM475" i="9"/>
  <c r="DM492" i="9"/>
  <c r="DM509" i="9"/>
  <c r="DM530" i="9"/>
  <c r="DM546" i="9"/>
  <c r="DM562" i="9"/>
  <c r="DM578" i="9"/>
  <c r="DM594" i="9"/>
  <c r="DM610" i="9"/>
  <c r="DM626" i="9"/>
  <c r="DM642" i="9"/>
  <c r="DM658" i="9"/>
  <c r="DM508" i="9"/>
  <c r="DM638" i="9"/>
  <c r="DM654" i="9"/>
  <c r="BF11" i="9"/>
  <c r="BG6" i="9"/>
  <c r="DO6" i="9"/>
  <c r="BE20" i="9"/>
  <c r="BE24" i="9"/>
  <c r="BE28" i="9"/>
  <c r="BE32" i="9"/>
  <c r="BE19" i="9"/>
  <c r="BE16" i="9"/>
  <c r="BE37" i="9"/>
  <c r="BE40" i="9"/>
  <c r="BE44" i="9"/>
  <c r="BE48" i="9"/>
  <c r="BE52" i="9"/>
  <c r="BE56" i="9"/>
  <c r="BE60" i="9"/>
  <c r="BE64" i="9"/>
  <c r="BE68" i="9"/>
  <c r="BE72" i="9"/>
  <c r="BE76" i="9"/>
  <c r="BE80" i="9"/>
  <c r="BE84" i="9"/>
  <c r="BE88" i="9"/>
  <c r="BE92" i="9"/>
  <c r="BE96" i="9"/>
  <c r="BE100" i="9"/>
  <c r="BE104" i="9"/>
  <c r="BE108" i="9"/>
  <c r="BE112" i="9"/>
  <c r="BE116" i="9"/>
  <c r="BE120" i="9"/>
  <c r="BE124" i="9"/>
  <c r="BE128" i="9"/>
  <c r="BE132" i="9"/>
  <c r="BE136" i="9"/>
  <c r="BE140" i="9"/>
  <c r="BE144" i="9"/>
  <c r="BE148" i="9"/>
  <c r="BE152" i="9"/>
  <c r="BE156" i="9"/>
  <c r="BE160" i="9"/>
  <c r="BE164" i="9"/>
  <c r="BE168" i="9"/>
  <c r="BE172" i="9"/>
  <c r="BE176" i="9"/>
  <c r="BE183" i="9"/>
  <c r="BE187" i="9"/>
  <c r="BE191" i="9"/>
  <c r="BE195" i="9"/>
  <c r="BE199" i="9"/>
  <c r="BE203" i="9"/>
  <c r="BE207" i="9"/>
  <c r="BE211" i="9"/>
  <c r="BE179" i="9"/>
  <c r="BE216" i="9"/>
  <c r="BE220" i="9"/>
  <c r="BE224" i="9"/>
  <c r="BE228" i="9"/>
  <c r="BE232" i="9"/>
  <c r="BE236" i="9"/>
  <c r="BE240" i="9"/>
  <c r="BE244" i="9"/>
  <c r="BE248" i="9"/>
  <c r="BE252" i="9"/>
  <c r="BE256" i="9"/>
  <c r="BE260" i="9"/>
  <c r="BE264" i="9"/>
  <c r="BE268" i="9"/>
  <c r="BE272" i="9"/>
  <c r="BE276" i="9"/>
  <c r="BE283" i="9"/>
  <c r="BE287" i="9"/>
  <c r="BE291" i="9"/>
  <c r="BE295" i="9"/>
  <c r="BE299" i="9"/>
  <c r="BE303" i="9"/>
  <c r="BE307" i="9"/>
  <c r="BE311" i="9"/>
  <c r="BE315" i="9"/>
  <c r="BE319" i="9"/>
  <c r="BE323" i="9"/>
  <c r="BE327" i="9"/>
  <c r="BE331" i="9"/>
  <c r="BE335" i="9"/>
  <c r="BE339" i="9"/>
  <c r="BE343" i="9"/>
  <c r="BE345" i="9"/>
  <c r="BE348" i="9"/>
  <c r="BE352" i="9"/>
  <c r="BE356" i="9"/>
  <c r="BE360" i="9"/>
  <c r="BE364" i="9"/>
  <c r="BE368" i="9"/>
  <c r="BE372" i="9"/>
  <c r="BE376" i="9"/>
  <c r="BE380" i="9"/>
  <c r="BE384" i="9"/>
  <c r="BE390" i="9"/>
  <c r="BE398" i="9"/>
  <c r="BE406" i="9"/>
  <c r="BE414" i="9"/>
  <c r="BE418" i="9"/>
  <c r="BE422" i="9"/>
  <c r="BE426" i="9"/>
  <c r="BE430" i="9"/>
  <c r="BE434" i="9"/>
  <c r="BE438" i="9"/>
  <c r="BE442" i="9"/>
  <c r="BE446" i="9"/>
  <c r="BE450" i="9"/>
  <c r="BE454" i="9"/>
  <c r="BE458" i="9"/>
  <c r="BE462" i="9"/>
  <c r="BE466" i="9"/>
  <c r="BE470" i="9"/>
  <c r="BE474" i="9"/>
  <c r="BE387" i="9"/>
  <c r="BE395" i="9"/>
  <c r="BE403" i="9"/>
  <c r="BE411" i="9"/>
  <c r="BE480" i="9"/>
  <c r="BE484" i="9"/>
  <c r="BE488" i="9"/>
  <c r="BE492" i="9"/>
  <c r="BE496" i="9"/>
  <c r="BE500" i="9"/>
  <c r="BE504" i="9"/>
  <c r="BE508" i="9"/>
  <c r="BE512" i="9"/>
  <c r="BE516" i="9"/>
  <c r="BE520" i="9"/>
  <c r="BE524" i="9"/>
  <c r="BE528" i="9"/>
  <c r="BE532" i="9"/>
  <c r="BE536" i="9"/>
  <c r="BE540" i="9"/>
  <c r="BE544" i="9"/>
  <c r="BE548" i="9"/>
  <c r="BE552" i="9"/>
  <c r="BE556" i="9"/>
  <c r="BE560" i="9"/>
  <c r="BE564" i="9"/>
  <c r="BE568" i="9"/>
  <c r="BE572" i="9"/>
  <c r="BE576" i="9"/>
  <c r="BE580" i="9"/>
  <c r="BE584" i="9"/>
  <c r="BE588" i="9"/>
  <c r="BE592" i="9"/>
  <c r="BE596" i="9"/>
  <c r="BE600" i="9"/>
  <c r="BE604" i="9"/>
  <c r="BE608" i="9"/>
  <c r="BE614" i="9"/>
  <c r="BE618" i="9"/>
  <c r="BE622" i="9"/>
  <c r="BE626" i="9"/>
  <c r="BE630" i="9"/>
  <c r="BE634" i="9"/>
  <c r="BE638" i="9"/>
  <c r="BE642" i="9"/>
  <c r="BE646" i="9"/>
  <c r="BE650" i="9"/>
  <c r="BE654" i="9"/>
  <c r="BE658" i="9"/>
  <c r="BE610" i="9"/>
  <c r="BE143" i="9"/>
  <c r="BE231" i="9"/>
  <c r="BE263" i="9"/>
  <c r="BE282" i="9"/>
  <c r="BE302" i="9"/>
  <c r="BE322" i="9"/>
  <c r="BE338" i="9"/>
  <c r="BE351" i="9"/>
  <c r="BE367" i="9"/>
  <c r="BE375" i="9"/>
  <c r="BE396" i="9"/>
  <c r="BE421" i="9"/>
  <c r="BE429" i="9"/>
  <c r="BE445" i="9"/>
  <c r="BE453" i="9"/>
  <c r="BE469" i="9"/>
  <c r="BE412" i="9"/>
  <c r="BE409" i="9"/>
  <c r="BE491" i="9"/>
  <c r="BE503" i="9"/>
  <c r="BE511" i="9"/>
  <c r="BE527" i="9"/>
  <c r="BE535" i="9"/>
  <c r="BE547" i="9"/>
  <c r="BE563" i="9"/>
  <c r="BE571" i="9"/>
  <c r="BE583" i="9"/>
  <c r="BE591" i="9"/>
  <c r="BE607" i="9"/>
  <c r="BE617" i="9"/>
  <c r="BE629" i="9"/>
  <c r="BE637" i="9"/>
  <c r="BE649" i="9"/>
  <c r="BE661" i="9"/>
  <c r="BE21" i="9"/>
  <c r="BE25" i="9"/>
  <c r="BE29" i="9"/>
  <c r="BE15" i="9"/>
  <c r="BE13" i="9"/>
  <c r="BE34" i="9"/>
  <c r="BE33" i="9"/>
  <c r="BE41" i="9"/>
  <c r="BE45" i="9"/>
  <c r="BE49" i="9"/>
  <c r="BE53" i="9"/>
  <c r="BE57" i="9"/>
  <c r="BE61" i="9"/>
  <c r="BE65" i="9"/>
  <c r="BE69" i="9"/>
  <c r="BE73" i="9"/>
  <c r="BE77" i="9"/>
  <c r="BE81" i="9"/>
  <c r="BE85" i="9"/>
  <c r="BE89" i="9"/>
  <c r="BE93" i="9"/>
  <c r="BE97" i="9"/>
  <c r="BE101" i="9"/>
  <c r="BE105" i="9"/>
  <c r="BE109" i="9"/>
  <c r="BE113" i="9"/>
  <c r="BE117" i="9"/>
  <c r="BE121" i="9"/>
  <c r="BE125" i="9"/>
  <c r="BE129" i="9"/>
  <c r="BE133" i="9"/>
  <c r="BE137" i="9"/>
  <c r="BE141" i="9"/>
  <c r="BE145" i="9"/>
  <c r="BE149" i="9"/>
  <c r="BE153" i="9"/>
  <c r="BE157" i="9"/>
  <c r="BE161" i="9"/>
  <c r="BE165" i="9"/>
  <c r="BE169" i="9"/>
  <c r="BE173" i="9"/>
  <c r="BE180" i="9"/>
  <c r="BE184" i="9"/>
  <c r="BE188" i="9"/>
  <c r="BE192" i="9"/>
  <c r="BE196" i="9"/>
  <c r="BE200" i="9"/>
  <c r="BE204" i="9"/>
  <c r="BE208" i="9"/>
  <c r="BE212" i="9"/>
  <c r="BE213" i="9"/>
  <c r="BE217" i="9"/>
  <c r="BE221" i="9"/>
  <c r="BE225" i="9"/>
  <c r="BE229" i="9"/>
  <c r="BE233" i="9"/>
  <c r="BE237" i="9"/>
  <c r="BE241" i="9"/>
  <c r="BE245" i="9"/>
  <c r="BE249" i="9"/>
  <c r="BE253" i="9"/>
  <c r="BE257" i="9"/>
  <c r="BE261" i="9"/>
  <c r="BE265" i="9"/>
  <c r="BE269" i="9"/>
  <c r="BE273" i="9"/>
  <c r="BE277" i="9"/>
  <c r="BE284" i="9"/>
  <c r="BE288" i="9"/>
  <c r="BE292" i="9"/>
  <c r="BE296" i="9"/>
  <c r="BE300" i="9"/>
  <c r="BE304" i="9"/>
  <c r="BE308" i="9"/>
  <c r="BE312" i="9"/>
  <c r="BE316" i="9"/>
  <c r="BE320" i="9"/>
  <c r="BE324" i="9"/>
  <c r="BE328" i="9"/>
  <c r="BE332" i="9"/>
  <c r="BE336" i="9"/>
  <c r="BE340" i="9"/>
  <c r="BE278" i="9"/>
  <c r="BE344" i="9"/>
  <c r="BE349" i="9"/>
  <c r="BE353" i="9"/>
  <c r="BE357" i="9"/>
  <c r="BE361" i="9"/>
  <c r="BE365" i="9"/>
  <c r="BE369" i="9"/>
  <c r="BE373" i="9"/>
  <c r="BE377" i="9"/>
  <c r="BE381" i="9"/>
  <c r="BE385" i="9"/>
  <c r="BE392" i="9"/>
  <c r="BE400" i="9"/>
  <c r="BE408" i="9"/>
  <c r="BE415" i="9"/>
  <c r="BE419" i="9"/>
  <c r="BE423" i="9"/>
  <c r="BE427" i="9"/>
  <c r="BE431" i="9"/>
  <c r="BE435" i="9"/>
  <c r="BE439" i="9"/>
  <c r="BE443" i="9"/>
  <c r="BE447" i="9"/>
  <c r="BE451" i="9"/>
  <c r="BE455" i="9"/>
  <c r="BE459" i="9"/>
  <c r="BE463" i="9"/>
  <c r="BE467" i="9"/>
  <c r="BE471" i="9"/>
  <c r="BE475" i="9"/>
  <c r="BE389" i="9"/>
  <c r="BE397" i="9"/>
  <c r="BE405" i="9"/>
  <c r="BE478" i="9"/>
  <c r="BE481" i="9"/>
  <c r="BE485" i="9"/>
  <c r="BE489" i="9"/>
  <c r="BE493" i="9"/>
  <c r="BE497" i="9"/>
  <c r="BE501" i="9"/>
  <c r="BE505" i="9"/>
  <c r="BE509" i="9"/>
  <c r="BE513" i="9"/>
  <c r="BE517" i="9"/>
  <c r="BE521" i="9"/>
  <c r="BE525" i="9"/>
  <c r="BE529" i="9"/>
  <c r="BE533" i="9"/>
  <c r="BE537" i="9"/>
  <c r="BE541" i="9"/>
  <c r="BE545" i="9"/>
  <c r="BE549" i="9"/>
  <c r="BE553" i="9"/>
  <c r="BE557" i="9"/>
  <c r="BE561" i="9"/>
  <c r="BE565" i="9"/>
  <c r="BE569" i="9"/>
  <c r="BE573" i="9"/>
  <c r="BE577" i="9"/>
  <c r="BE581" i="9"/>
  <c r="BE585" i="9"/>
  <c r="BE589" i="9"/>
  <c r="BE593" i="9"/>
  <c r="BE597" i="9"/>
  <c r="BE601" i="9"/>
  <c r="BE605" i="9"/>
  <c r="BE609" i="9"/>
  <c r="BE615" i="9"/>
  <c r="BE619" i="9"/>
  <c r="BE623" i="9"/>
  <c r="BE627" i="9"/>
  <c r="BE631" i="9"/>
  <c r="BE635" i="9"/>
  <c r="BE639" i="9"/>
  <c r="BE643" i="9"/>
  <c r="BE647" i="9"/>
  <c r="BE651" i="9"/>
  <c r="BE655" i="9"/>
  <c r="BE659" i="9"/>
  <c r="BE611" i="9"/>
  <c r="BE23" i="9"/>
  <c r="BE31" i="9"/>
  <c r="BE12" i="9"/>
  <c r="BE36" i="9"/>
  <c r="BE43" i="9"/>
  <c r="BE55" i="9"/>
  <c r="BE63" i="9"/>
  <c r="BE75" i="9"/>
  <c r="BE83" i="9"/>
  <c r="BE91" i="9"/>
  <c r="BE103" i="9"/>
  <c r="BE111" i="9"/>
  <c r="BE123" i="9"/>
  <c r="BE127" i="9"/>
  <c r="BE139" i="9"/>
  <c r="BE151" i="9"/>
  <c r="BE163" i="9"/>
  <c r="BE171" i="9"/>
  <c r="BE186" i="9"/>
  <c r="BE194" i="9"/>
  <c r="BE202" i="9"/>
  <c r="BE210" i="9"/>
  <c r="BE219" i="9"/>
  <c r="BE227" i="9"/>
  <c r="BE243" i="9"/>
  <c r="BE251" i="9"/>
  <c r="BE267" i="9"/>
  <c r="BE275" i="9"/>
  <c r="BE294" i="9"/>
  <c r="BE306" i="9"/>
  <c r="BE318" i="9"/>
  <c r="BE330" i="9"/>
  <c r="BE280" i="9"/>
  <c r="BE363" i="9"/>
  <c r="BE383" i="9"/>
  <c r="BE413" i="9"/>
  <c r="BE433" i="9"/>
  <c r="BE461" i="9"/>
  <c r="BE393" i="9"/>
  <c r="BE483" i="9"/>
  <c r="BE495" i="9"/>
  <c r="BE515" i="9"/>
  <c r="BE539" i="9"/>
  <c r="BE555" i="9"/>
  <c r="BE575" i="9"/>
  <c r="BE595" i="9"/>
  <c r="BE621" i="9"/>
  <c r="BE645" i="9"/>
  <c r="BE22" i="9"/>
  <c r="BE26" i="9"/>
  <c r="BE30" i="9"/>
  <c r="BE14" i="9"/>
  <c r="BE17" i="9"/>
  <c r="BE35" i="9"/>
  <c r="BE38" i="9"/>
  <c r="BE42" i="9"/>
  <c r="BE46" i="9"/>
  <c r="BE50" i="9"/>
  <c r="BE54" i="9"/>
  <c r="BE58" i="9"/>
  <c r="BE62" i="9"/>
  <c r="BE66" i="9"/>
  <c r="BE70" i="9"/>
  <c r="BE74" i="9"/>
  <c r="BE78" i="9"/>
  <c r="BE82" i="9"/>
  <c r="BE86" i="9"/>
  <c r="BE90" i="9"/>
  <c r="BE94" i="9"/>
  <c r="BE98" i="9"/>
  <c r="BE102" i="9"/>
  <c r="BE106" i="9"/>
  <c r="BE110" i="9"/>
  <c r="BE114" i="9"/>
  <c r="BE118" i="9"/>
  <c r="BE122" i="9"/>
  <c r="BE126" i="9"/>
  <c r="BE130" i="9"/>
  <c r="BE134" i="9"/>
  <c r="BE138" i="9"/>
  <c r="BE142" i="9"/>
  <c r="BE146" i="9"/>
  <c r="BE150" i="9"/>
  <c r="BE154" i="9"/>
  <c r="BE158" i="9"/>
  <c r="BE162" i="9"/>
  <c r="BE166" i="9"/>
  <c r="BE170" i="9"/>
  <c r="BE174" i="9"/>
  <c r="BE181" i="9"/>
  <c r="BE185" i="9"/>
  <c r="BE189" i="9"/>
  <c r="BE193" i="9"/>
  <c r="BE197" i="9"/>
  <c r="BE201" i="9"/>
  <c r="BE205" i="9"/>
  <c r="BE209" i="9"/>
  <c r="BE178" i="9"/>
  <c r="BE214" i="9"/>
  <c r="BE218" i="9"/>
  <c r="BE222" i="9"/>
  <c r="BE226" i="9"/>
  <c r="BE230" i="9"/>
  <c r="BE234" i="9"/>
  <c r="BE238" i="9"/>
  <c r="BE242" i="9"/>
  <c r="BE246" i="9"/>
  <c r="BE250" i="9"/>
  <c r="BE254" i="9"/>
  <c r="BE258" i="9"/>
  <c r="BE262" i="9"/>
  <c r="BE266" i="9"/>
  <c r="BE270" i="9"/>
  <c r="BE274" i="9"/>
  <c r="BE281" i="9"/>
  <c r="BE285" i="9"/>
  <c r="BE289" i="9"/>
  <c r="BE293" i="9"/>
  <c r="BE297" i="9"/>
  <c r="BE301" i="9"/>
  <c r="BE305" i="9"/>
  <c r="BE309" i="9"/>
  <c r="BE313" i="9"/>
  <c r="BE317" i="9"/>
  <c r="BE321" i="9"/>
  <c r="BE325" i="9"/>
  <c r="BE329" i="9"/>
  <c r="BE333" i="9"/>
  <c r="BE337" i="9"/>
  <c r="BE341" i="9"/>
  <c r="BE279" i="9"/>
  <c r="BE346" i="9"/>
  <c r="BE350" i="9"/>
  <c r="BE354" i="9"/>
  <c r="BE358" i="9"/>
  <c r="BE362" i="9"/>
  <c r="BE366" i="9"/>
  <c r="BE370" i="9"/>
  <c r="BE374" i="9"/>
  <c r="BE378" i="9"/>
  <c r="BE382" i="9"/>
  <c r="BE386" i="9"/>
  <c r="BE394" i="9"/>
  <c r="BE402" i="9"/>
  <c r="BE410" i="9"/>
  <c r="BE416" i="9"/>
  <c r="BE420" i="9"/>
  <c r="BE424" i="9"/>
  <c r="BE428" i="9"/>
  <c r="BE432" i="9"/>
  <c r="BE436" i="9"/>
  <c r="BE440" i="9"/>
  <c r="BE444" i="9"/>
  <c r="BE448" i="9"/>
  <c r="BE452" i="9"/>
  <c r="BE456" i="9"/>
  <c r="BE460" i="9"/>
  <c r="BE464" i="9"/>
  <c r="BE468" i="9"/>
  <c r="BE472" i="9"/>
  <c r="BE476" i="9"/>
  <c r="BE391" i="9"/>
  <c r="BE399" i="9"/>
  <c r="BE407" i="9"/>
  <c r="BE477" i="9"/>
  <c r="BE482" i="9"/>
  <c r="BE486" i="9"/>
  <c r="BE490" i="9"/>
  <c r="BE494" i="9"/>
  <c r="BE498" i="9"/>
  <c r="BE502" i="9"/>
  <c r="BE506" i="9"/>
  <c r="BE510" i="9"/>
  <c r="BE514" i="9"/>
  <c r="BE518" i="9"/>
  <c r="BE522" i="9"/>
  <c r="BE526" i="9"/>
  <c r="BE530" i="9"/>
  <c r="BE534" i="9"/>
  <c r="BE538" i="9"/>
  <c r="BE542" i="9"/>
  <c r="BE546" i="9"/>
  <c r="BE550" i="9"/>
  <c r="BE554" i="9"/>
  <c r="BE558" i="9"/>
  <c r="BE562" i="9"/>
  <c r="BE566" i="9"/>
  <c r="BE570" i="9"/>
  <c r="BE574" i="9"/>
  <c r="BE578" i="9"/>
  <c r="BE582" i="9"/>
  <c r="BE586" i="9"/>
  <c r="BE590" i="9"/>
  <c r="BE594" i="9"/>
  <c r="BE598" i="9"/>
  <c r="BE602" i="9"/>
  <c r="BE606" i="9"/>
  <c r="BE612" i="9"/>
  <c r="BE616" i="9"/>
  <c r="BE620" i="9"/>
  <c r="BE624" i="9"/>
  <c r="BE628" i="9"/>
  <c r="BE632" i="9"/>
  <c r="BE636" i="9"/>
  <c r="BE640" i="9"/>
  <c r="BE644" i="9"/>
  <c r="BE648" i="9"/>
  <c r="BE652" i="9"/>
  <c r="BE656" i="9"/>
  <c r="BE660" i="9"/>
  <c r="BE18" i="9"/>
  <c r="BE39" i="9"/>
  <c r="BE51" i="9"/>
  <c r="BE59" i="9"/>
  <c r="BE67" i="9"/>
  <c r="BE79" i="9"/>
  <c r="BE87" i="9"/>
  <c r="BE99" i="9"/>
  <c r="BE107" i="9"/>
  <c r="BE119" i="9"/>
  <c r="BE131" i="9"/>
  <c r="BE147" i="9"/>
  <c r="BE159" i="9"/>
  <c r="BE167" i="9"/>
  <c r="BE182" i="9"/>
  <c r="BE190" i="9"/>
  <c r="BE206" i="9"/>
  <c r="BE177" i="9"/>
  <c r="BE223" i="9"/>
  <c r="BE235" i="9"/>
  <c r="BE247" i="9"/>
  <c r="BE255" i="9"/>
  <c r="BE271" i="9"/>
  <c r="BE290" i="9"/>
  <c r="BE298" i="9"/>
  <c r="BE314" i="9"/>
  <c r="BE334" i="9"/>
  <c r="BE347" i="9"/>
  <c r="BE359" i="9"/>
  <c r="BE379" i="9"/>
  <c r="BE417" i="9"/>
  <c r="BE437" i="9"/>
  <c r="BE457" i="9"/>
  <c r="BE473" i="9"/>
  <c r="BE479" i="9"/>
  <c r="BE499" i="9"/>
  <c r="BE519" i="9"/>
  <c r="BE543" i="9"/>
  <c r="BE559" i="9"/>
  <c r="BE579" i="9"/>
  <c r="BE603" i="9"/>
  <c r="BE633" i="9"/>
  <c r="BE657" i="9"/>
  <c r="BE27" i="9"/>
  <c r="BE47" i="9"/>
  <c r="BE71" i="9"/>
  <c r="BE95" i="9"/>
  <c r="BE115" i="9"/>
  <c r="BE135" i="9"/>
  <c r="BE155" i="9"/>
  <c r="BE175" i="9"/>
  <c r="BE198" i="9"/>
  <c r="BE215" i="9"/>
  <c r="BE239" i="9"/>
  <c r="BE259" i="9"/>
  <c r="BE286" i="9"/>
  <c r="BE310" i="9"/>
  <c r="BE326" i="9"/>
  <c r="BE342" i="9"/>
  <c r="BE355" i="9"/>
  <c r="BE371" i="9"/>
  <c r="BE388" i="9"/>
  <c r="BE404" i="9"/>
  <c r="BE425" i="9"/>
  <c r="BE441" i="9"/>
  <c r="BE449" i="9"/>
  <c r="BE465" i="9"/>
  <c r="BE401" i="9"/>
  <c r="BE487" i="9"/>
  <c r="BE507" i="9"/>
  <c r="BE523" i="9"/>
  <c r="BE531" i="9"/>
  <c r="BE551" i="9"/>
  <c r="BE567" i="9"/>
  <c r="BE587" i="9"/>
  <c r="BE599" i="9"/>
  <c r="BE613" i="9"/>
  <c r="BE625" i="9"/>
  <c r="BE641" i="9"/>
  <c r="BE653" i="9"/>
  <c r="BF66" i="6"/>
  <c r="BF64" i="6"/>
  <c r="BF62" i="6"/>
  <c r="BF58" i="6"/>
  <c r="BF68" i="6"/>
  <c r="BF60" i="6"/>
  <c r="BF56" i="6"/>
  <c r="BF54" i="6"/>
  <c r="BF52" i="6"/>
  <c r="BF44" i="6"/>
  <c r="BF50" i="6"/>
  <c r="BF48" i="6"/>
  <c r="BF46" i="6"/>
  <c r="BF34" i="6"/>
  <c r="BF26" i="6"/>
  <c r="BF42" i="6"/>
  <c r="BF40" i="6"/>
  <c r="BF32" i="6"/>
  <c r="BF38" i="6"/>
  <c r="BF30" i="6"/>
  <c r="BF20" i="6"/>
  <c r="BF12" i="6"/>
  <c r="BF24" i="6"/>
  <c r="BF18" i="6"/>
  <c r="BF36" i="6"/>
  <c r="BF16" i="6"/>
  <c r="BF28" i="6"/>
  <c r="BF22" i="6"/>
  <c r="BF14" i="6"/>
  <c r="BF13" i="6"/>
  <c r="BF15" i="6"/>
  <c r="BF17" i="6"/>
  <c r="BF19" i="6"/>
  <c r="BF21" i="6"/>
  <c r="BF23" i="6"/>
  <c r="BF25" i="6"/>
  <c r="BF27" i="6"/>
  <c r="BF29" i="6"/>
  <c r="BF31" i="6"/>
  <c r="BF33" i="6"/>
  <c r="BF35" i="6"/>
  <c r="BF37" i="6"/>
  <c r="BF39" i="6"/>
  <c r="BF41" i="6"/>
  <c r="BF43" i="6"/>
  <c r="BF45" i="6"/>
  <c r="BF61" i="6"/>
  <c r="BF63" i="6"/>
  <c r="BF65" i="6"/>
  <c r="BF67" i="6"/>
  <c r="BF69" i="6"/>
  <c r="BF70" i="6"/>
  <c r="BF49" i="6"/>
  <c r="BF51" i="6"/>
  <c r="BF53" i="6"/>
  <c r="BF55" i="6"/>
  <c r="BF57" i="6"/>
  <c r="BF59" i="6"/>
  <c r="BF47" i="6"/>
  <c r="BF71" i="6"/>
  <c r="BF72" i="6"/>
  <c r="BF73" i="6"/>
  <c r="BF74" i="6"/>
  <c r="BF75" i="6"/>
  <c r="BF76" i="6"/>
  <c r="BF77" i="6"/>
  <c r="BF78" i="6"/>
  <c r="BF79" i="6"/>
  <c r="BF80" i="6"/>
  <c r="BF81" i="6"/>
  <c r="BF82" i="6"/>
  <c r="BF83" i="6"/>
  <c r="BF84" i="6"/>
  <c r="BF85" i="6"/>
  <c r="BF86" i="6"/>
  <c r="BF87" i="6"/>
  <c r="BF88" i="6"/>
  <c r="BF89" i="6"/>
  <c r="BF90" i="6"/>
  <c r="BF91" i="6"/>
  <c r="BF92" i="6"/>
  <c r="BF93" i="6"/>
  <c r="BF94" i="6"/>
  <c r="BF96" i="6"/>
  <c r="BF98" i="6"/>
  <c r="BF100" i="6"/>
  <c r="BF102" i="6"/>
  <c r="BF104" i="6"/>
  <c r="BF106" i="6"/>
  <c r="BF108" i="6"/>
  <c r="BF110" i="6"/>
  <c r="BF119" i="6"/>
  <c r="BF120" i="6"/>
  <c r="BF121" i="6"/>
  <c r="BF122" i="6"/>
  <c r="BF123" i="6"/>
  <c r="BF124" i="6"/>
  <c r="BF125" i="6"/>
  <c r="BF126" i="6"/>
  <c r="BF127" i="6"/>
  <c r="BF128" i="6"/>
  <c r="BF129" i="6"/>
  <c r="BF130" i="6"/>
  <c r="BF131" i="6"/>
  <c r="BF132" i="6"/>
  <c r="BF133" i="6"/>
  <c r="BF134" i="6"/>
  <c r="BF135" i="6"/>
  <c r="BF136" i="6"/>
  <c r="BF137" i="6"/>
  <c r="BF138" i="6"/>
  <c r="BF139" i="6"/>
  <c r="BF140" i="6"/>
  <c r="BF141" i="6"/>
  <c r="BF142" i="6"/>
  <c r="BF143" i="6"/>
  <c r="BF144" i="6"/>
  <c r="BF112" i="6"/>
  <c r="BF113" i="6"/>
  <c r="BF114" i="6"/>
  <c r="BF115" i="6"/>
  <c r="BF116" i="6"/>
  <c r="BF117" i="6"/>
  <c r="BF101" i="6"/>
  <c r="BF109" i="6"/>
  <c r="BF95" i="6"/>
  <c r="BF103" i="6"/>
  <c r="BF111" i="6"/>
  <c r="BF118" i="6"/>
  <c r="BF145" i="6"/>
  <c r="BF146" i="6"/>
  <c r="BF147" i="6"/>
  <c r="BF148" i="6"/>
  <c r="BF149" i="6"/>
  <c r="BF150" i="6"/>
  <c r="BF151" i="6"/>
  <c r="BF152" i="6"/>
  <c r="BF153" i="6"/>
  <c r="BF154" i="6"/>
  <c r="BF155" i="6"/>
  <c r="BF156" i="6"/>
  <c r="BF157" i="6"/>
  <c r="BF158" i="6"/>
  <c r="BF159" i="6"/>
  <c r="BF160" i="6"/>
  <c r="BF161" i="6"/>
  <c r="BF162" i="6"/>
  <c r="BF163" i="6"/>
  <c r="BF164" i="6"/>
  <c r="BF165" i="6"/>
  <c r="BF166" i="6"/>
  <c r="BF167" i="6"/>
  <c r="BF168" i="6"/>
  <c r="BF169" i="6"/>
  <c r="BF97" i="6"/>
  <c r="BF105" i="6"/>
  <c r="BF173" i="6"/>
  <c r="BF174" i="6"/>
  <c r="BF175" i="6"/>
  <c r="BF176" i="6"/>
  <c r="BF177" i="6"/>
  <c r="BF178" i="6"/>
  <c r="BF179" i="6"/>
  <c r="BF180" i="6"/>
  <c r="BF181" i="6"/>
  <c r="BF182" i="6"/>
  <c r="BF183" i="6"/>
  <c r="BF184" i="6"/>
  <c r="BF185" i="6"/>
  <c r="BF186" i="6"/>
  <c r="BF187" i="6"/>
  <c r="BF188" i="6"/>
  <c r="BF189" i="6"/>
  <c r="BF190" i="6"/>
  <c r="BF191" i="6"/>
  <c r="BF192" i="6"/>
  <c r="BF193" i="6"/>
  <c r="BF194" i="6"/>
  <c r="BF195" i="6"/>
  <c r="BF196" i="6"/>
  <c r="BF197" i="6"/>
  <c r="BF198" i="6"/>
  <c r="BF199" i="6"/>
  <c r="BF200" i="6"/>
  <c r="BF201" i="6"/>
  <c r="BF202" i="6"/>
  <c r="BF203" i="6"/>
  <c r="BF204" i="6"/>
  <c r="BF205" i="6"/>
  <c r="BF206" i="6"/>
  <c r="BF207" i="6"/>
  <c r="BF208" i="6"/>
  <c r="BF209" i="6"/>
  <c r="BF210" i="6"/>
  <c r="BF211" i="6"/>
  <c r="BF212" i="6"/>
  <c r="BF213" i="6"/>
  <c r="BF214" i="6"/>
  <c r="BF215" i="6"/>
  <c r="BF216" i="6"/>
  <c r="BF217" i="6"/>
  <c r="BF218" i="6"/>
  <c r="BF171" i="6"/>
  <c r="BF99" i="6"/>
  <c r="BF172" i="6"/>
  <c r="BF231" i="6"/>
  <c r="BF232" i="6"/>
  <c r="BF233" i="6"/>
  <c r="BF234" i="6"/>
  <c r="BF235" i="6"/>
  <c r="BF236" i="6"/>
  <c r="BF237" i="6"/>
  <c r="BF238" i="6"/>
  <c r="BF239" i="6"/>
  <c r="BF240" i="6"/>
  <c r="BF241" i="6"/>
  <c r="BF242" i="6"/>
  <c r="BF243" i="6"/>
  <c r="BF244" i="6"/>
  <c r="BF245" i="6"/>
  <c r="BF246" i="6"/>
  <c r="BF247" i="6"/>
  <c r="BF248" i="6"/>
  <c r="BF249" i="6"/>
  <c r="BF250" i="6"/>
  <c r="BF251" i="6"/>
  <c r="BF252" i="6"/>
  <c r="BF253" i="6"/>
  <c r="BF254" i="6"/>
  <c r="BF255" i="6"/>
  <c r="BF256" i="6"/>
  <c r="BF257" i="6"/>
  <c r="BF258" i="6"/>
  <c r="BF259" i="6"/>
  <c r="BF260" i="6"/>
  <c r="BF261" i="6"/>
  <c r="BF262" i="6"/>
  <c r="BF263" i="6"/>
  <c r="BF264" i="6"/>
  <c r="BF265" i="6"/>
  <c r="BF266" i="6"/>
  <c r="BF267" i="6"/>
  <c r="BF268" i="6"/>
  <c r="BF269" i="6"/>
  <c r="BF270" i="6"/>
  <c r="BF271" i="6"/>
  <c r="BF272" i="6"/>
  <c r="BF273" i="6"/>
  <c r="BF274" i="6"/>
  <c r="BF275" i="6"/>
  <c r="BF107" i="6"/>
  <c r="BF219" i="6"/>
  <c r="BF221" i="6"/>
  <c r="BF223" i="6"/>
  <c r="BF225" i="6"/>
  <c r="BF227" i="6"/>
  <c r="BF229" i="6"/>
  <c r="BF170" i="6"/>
  <c r="BF222" i="6"/>
  <c r="BF220" i="6"/>
  <c r="BF224" i="6"/>
  <c r="BF228" i="6"/>
  <c r="BF276" i="6"/>
  <c r="BF277" i="6"/>
  <c r="BF278" i="6"/>
  <c r="BF279" i="6"/>
  <c r="BF280" i="6"/>
  <c r="BF281" i="6"/>
  <c r="BF282" i="6"/>
  <c r="BF283" i="6"/>
  <c r="BF284" i="6"/>
  <c r="BF285" i="6"/>
  <c r="BF286" i="6"/>
  <c r="BF287" i="6"/>
  <c r="BF288" i="6"/>
  <c r="BF289" i="6"/>
  <c r="BF290" i="6"/>
  <c r="BF291" i="6"/>
  <c r="BF292" i="6"/>
  <c r="BF293" i="6"/>
  <c r="BF294" i="6"/>
  <c r="BF295" i="6"/>
  <c r="BF296" i="6"/>
  <c r="BF297" i="6"/>
  <c r="BF298" i="6"/>
  <c r="BF299" i="6"/>
  <c r="BF300" i="6"/>
  <c r="BF301" i="6"/>
  <c r="BF302" i="6"/>
  <c r="BF303" i="6"/>
  <c r="BF304" i="6"/>
  <c r="BF305" i="6"/>
  <c r="BF306" i="6"/>
  <c r="BF307" i="6"/>
  <c r="BF308" i="6"/>
  <c r="BF309" i="6"/>
  <c r="BF310" i="6"/>
  <c r="BF311" i="6"/>
  <c r="BF312" i="6"/>
  <c r="BF313" i="6"/>
  <c r="BF314" i="6"/>
  <c r="BF315" i="6"/>
  <c r="BF316" i="6"/>
  <c r="BF317" i="6"/>
  <c r="BF318" i="6"/>
  <c r="BF319" i="6"/>
  <c r="BF320" i="6"/>
  <c r="BF321" i="6"/>
  <c r="BF322" i="6"/>
  <c r="BF323" i="6"/>
  <c r="BF230" i="6"/>
  <c r="BF226" i="6"/>
  <c r="BF324" i="6"/>
  <c r="BF325" i="6"/>
  <c r="BF326" i="6"/>
  <c r="BF327" i="6"/>
  <c r="BF328" i="6"/>
  <c r="BF329" i="6"/>
  <c r="BF330" i="6"/>
  <c r="BF331" i="6"/>
  <c r="BF332" i="6"/>
  <c r="BF333" i="6"/>
  <c r="BF341" i="6"/>
  <c r="BF342" i="6"/>
  <c r="BF343" i="6"/>
  <c r="BF344" i="6"/>
  <c r="BF345" i="6"/>
  <c r="BF346" i="6"/>
  <c r="BF347" i="6"/>
  <c r="BF348" i="6"/>
  <c r="BF349" i="6"/>
  <c r="BF350" i="6"/>
  <c r="BF351" i="6"/>
  <c r="BF352" i="6"/>
  <c r="BF353" i="6"/>
  <c r="BF354" i="6"/>
  <c r="BF355" i="6"/>
  <c r="BF356" i="6"/>
  <c r="BF357" i="6"/>
  <c r="BF358" i="6"/>
  <c r="BF359" i="6"/>
  <c r="BF360" i="6"/>
  <c r="BF361" i="6"/>
  <c r="BF362" i="6"/>
  <c r="BF363" i="6"/>
  <c r="BF364" i="6"/>
  <c r="BF365" i="6"/>
  <c r="BF366" i="6"/>
  <c r="BF335" i="6"/>
  <c r="BF337" i="6"/>
  <c r="BF339" i="6"/>
  <c r="BF367" i="6"/>
  <c r="BF368" i="6"/>
  <c r="BF369" i="6"/>
  <c r="BF370" i="6"/>
  <c r="BF371" i="6"/>
  <c r="BF372" i="6"/>
  <c r="BF373" i="6"/>
  <c r="BF374" i="6"/>
  <c r="BF375" i="6"/>
  <c r="BF376" i="6"/>
  <c r="BF377" i="6"/>
  <c r="BF378" i="6"/>
  <c r="BF379" i="6"/>
  <c r="BF380" i="6"/>
  <c r="BF381" i="6"/>
  <c r="BF382" i="6"/>
  <c r="BF383" i="6"/>
  <c r="BF384" i="6"/>
  <c r="BF385" i="6"/>
  <c r="BF386" i="6"/>
  <c r="BF387" i="6"/>
  <c r="BF388" i="6"/>
  <c r="BF389" i="6"/>
  <c r="BF390" i="6"/>
  <c r="BF391" i="6"/>
  <c r="BF392" i="6"/>
  <c r="BF393" i="6"/>
  <c r="BF394" i="6"/>
  <c r="BF395" i="6"/>
  <c r="BF396" i="6"/>
  <c r="BF397" i="6"/>
  <c r="BF398" i="6"/>
  <c r="BF399" i="6"/>
  <c r="BF400" i="6"/>
  <c r="BF401" i="6"/>
  <c r="BF402" i="6"/>
  <c r="BF403" i="6"/>
  <c r="BF334" i="6"/>
  <c r="BF336" i="6"/>
  <c r="BF338" i="6"/>
  <c r="BF340" i="6"/>
  <c r="BF418" i="6"/>
  <c r="BF404" i="6"/>
  <c r="BF405" i="6"/>
  <c r="BF406" i="6"/>
  <c r="BF407" i="6"/>
  <c r="BF408" i="6"/>
  <c r="BF409" i="6"/>
  <c r="BF410" i="6"/>
  <c r="BF411" i="6"/>
  <c r="BF412" i="6"/>
  <c r="BF413" i="6"/>
  <c r="BF414" i="6"/>
  <c r="BF415" i="6"/>
  <c r="BF416" i="6"/>
  <c r="BF417" i="6"/>
  <c r="BF419" i="6"/>
  <c r="BF420" i="6"/>
  <c r="BF421" i="6"/>
  <c r="BF422" i="6"/>
  <c r="BF423" i="6"/>
  <c r="BF424" i="6"/>
  <c r="BF425" i="6"/>
  <c r="BF426" i="6"/>
  <c r="BF427" i="6"/>
  <c r="BF428" i="6"/>
  <c r="BF429" i="6"/>
  <c r="BF430" i="6"/>
  <c r="BF431" i="6"/>
  <c r="BF432" i="6"/>
  <c r="BF433" i="6"/>
  <c r="BF434" i="6"/>
  <c r="BF435" i="6"/>
  <c r="BF436" i="6"/>
  <c r="BF437" i="6"/>
  <c r="BF438" i="6"/>
  <c r="BF439" i="6"/>
  <c r="BF440" i="6"/>
  <c r="BF441" i="6"/>
  <c r="BF442" i="6"/>
  <c r="BF443" i="6"/>
  <c r="BF444" i="6"/>
  <c r="BF445" i="6"/>
  <c r="BF446" i="6"/>
  <c r="BF447" i="6"/>
  <c r="BF448" i="6"/>
  <c r="BF449" i="6"/>
  <c r="BF450" i="6"/>
  <c r="BF451" i="6"/>
  <c r="BF452" i="6"/>
  <c r="BF453" i="6"/>
  <c r="BF454" i="6"/>
  <c r="BF455" i="6"/>
  <c r="BF456" i="6"/>
  <c r="BF457" i="6"/>
  <c r="BF458" i="6"/>
  <c r="BF459" i="6"/>
  <c r="BF460" i="6"/>
  <c r="BF461" i="6"/>
  <c r="BF462" i="6"/>
  <c r="BF463" i="6"/>
  <c r="BF464" i="6"/>
  <c r="BF465" i="6"/>
  <c r="BF466" i="6"/>
  <c r="BF467" i="6"/>
  <c r="BF468" i="6"/>
  <c r="BF469" i="6"/>
  <c r="BF470" i="6"/>
  <c r="BF471" i="6"/>
  <c r="BF472" i="6"/>
  <c r="BF473" i="6"/>
  <c r="BF474" i="6"/>
  <c r="BF475" i="6"/>
  <c r="BF476" i="6"/>
  <c r="BF477" i="6"/>
  <c r="BF478" i="6"/>
  <c r="BF479" i="6"/>
  <c r="BF480" i="6"/>
  <c r="BF481" i="6"/>
  <c r="BF482" i="6"/>
  <c r="BF483" i="6"/>
  <c r="BF484" i="6"/>
  <c r="BF485" i="6"/>
  <c r="BF486" i="6"/>
  <c r="BF487" i="6"/>
  <c r="BF488" i="6"/>
  <c r="BF489" i="6"/>
  <c r="BF490" i="6"/>
  <c r="BF491" i="6"/>
  <c r="BF492" i="6"/>
  <c r="BF493" i="6"/>
  <c r="BF494" i="6"/>
  <c r="BF495" i="6"/>
  <c r="BF496" i="6"/>
  <c r="BF497" i="6"/>
  <c r="BF498" i="6"/>
  <c r="BF499" i="6"/>
  <c r="BF500" i="6"/>
  <c r="BF501" i="6"/>
  <c r="BF502" i="6"/>
  <c r="BF503" i="6"/>
  <c r="BF504" i="6"/>
  <c r="BF505" i="6"/>
  <c r="BF506" i="6"/>
  <c r="BF507" i="6"/>
  <c r="BF508" i="6"/>
  <c r="BF509" i="6"/>
  <c r="BF510" i="6"/>
  <c r="BF511" i="6"/>
  <c r="BF512" i="6"/>
  <c r="BF513" i="6"/>
  <c r="BF514" i="6"/>
  <c r="BF515" i="6"/>
  <c r="BF516" i="6"/>
  <c r="BF517" i="6"/>
  <c r="BF518" i="6"/>
  <c r="BF519" i="6"/>
  <c r="BF520" i="6"/>
  <c r="BF521" i="6"/>
  <c r="BF522" i="6"/>
  <c r="BF523" i="6"/>
  <c r="BF524" i="6"/>
  <c r="BF525" i="6"/>
  <c r="BF526" i="6"/>
  <c r="BF527" i="6"/>
  <c r="BF528" i="6"/>
  <c r="BF529" i="6"/>
  <c r="BF530" i="6"/>
  <c r="BF531" i="6"/>
  <c r="BF532" i="6"/>
  <c r="BF533" i="6"/>
  <c r="BF534" i="6"/>
  <c r="BF535" i="6"/>
  <c r="BF536" i="6"/>
  <c r="BF537" i="6"/>
  <c r="BF538" i="6"/>
  <c r="BF539" i="6"/>
  <c r="BF540" i="6"/>
  <c r="BF541" i="6"/>
  <c r="BF542" i="6"/>
  <c r="BF543" i="6"/>
  <c r="BF544" i="6"/>
  <c r="BF545" i="6"/>
  <c r="BF546" i="6"/>
  <c r="BF547" i="6"/>
  <c r="BF548" i="6"/>
  <c r="BF549" i="6"/>
  <c r="BF550" i="6"/>
  <c r="BF551" i="6"/>
  <c r="BF552" i="6"/>
  <c r="BF553" i="6"/>
  <c r="BF554" i="6"/>
  <c r="BF555" i="6"/>
  <c r="BF556" i="6"/>
  <c r="BF557" i="6"/>
  <c r="BF558" i="6"/>
  <c r="BF559" i="6"/>
  <c r="BF560" i="6"/>
  <c r="BF561" i="6"/>
  <c r="BF562" i="6"/>
  <c r="BF563" i="6"/>
  <c r="BF564" i="6"/>
  <c r="BF565" i="6"/>
  <c r="BF566" i="6"/>
  <c r="BF567" i="6"/>
  <c r="BF568" i="6"/>
  <c r="BF569" i="6"/>
  <c r="BF570" i="6"/>
  <c r="BF571" i="6"/>
  <c r="BF572" i="6"/>
  <c r="BF573" i="6"/>
  <c r="BF574" i="6"/>
  <c r="BF575" i="6"/>
  <c r="BF576" i="6"/>
  <c r="BF577" i="6"/>
  <c r="BF578" i="6"/>
  <c r="BF579" i="6"/>
  <c r="BF580" i="6"/>
  <c r="BF581" i="6"/>
  <c r="BF582" i="6"/>
  <c r="BF583" i="6"/>
  <c r="BF584" i="6"/>
  <c r="BF585" i="6"/>
  <c r="BF586" i="6"/>
  <c r="BF587" i="6"/>
  <c r="BF588" i="6"/>
  <c r="BF589" i="6"/>
  <c r="BF590" i="6"/>
  <c r="BF591" i="6"/>
  <c r="BF592" i="6"/>
  <c r="BF593" i="6"/>
  <c r="BF594" i="6"/>
  <c r="BF595" i="6"/>
  <c r="BF596" i="6"/>
  <c r="BF597" i="6"/>
  <c r="BF598" i="6"/>
  <c r="BF599" i="6"/>
  <c r="BF600" i="6"/>
  <c r="BF601" i="6"/>
  <c r="BF602" i="6"/>
  <c r="BF603" i="6"/>
  <c r="BF604" i="6"/>
  <c r="BF605" i="6"/>
  <c r="BF606" i="6"/>
  <c r="BF607" i="6"/>
  <c r="BF608" i="6"/>
  <c r="BF609" i="6"/>
  <c r="BF610" i="6"/>
  <c r="BF611" i="6"/>
  <c r="BF612" i="6"/>
  <c r="BF613" i="6"/>
  <c r="BF614" i="6"/>
  <c r="BF615" i="6"/>
  <c r="BF616" i="6"/>
  <c r="BF617" i="6"/>
  <c r="BF618" i="6"/>
  <c r="BF619" i="6"/>
  <c r="BF620" i="6"/>
  <c r="BF621" i="6"/>
  <c r="BF622" i="6"/>
  <c r="BF623" i="6"/>
  <c r="BF624" i="6"/>
  <c r="BF625" i="6"/>
  <c r="BF626" i="6"/>
  <c r="BF627" i="6"/>
  <c r="BF628" i="6"/>
  <c r="BF629" i="6"/>
  <c r="BF630" i="6"/>
  <c r="BF631" i="6"/>
  <c r="BF632" i="6"/>
  <c r="BF633" i="6"/>
  <c r="BF634" i="6"/>
  <c r="BF635" i="6"/>
  <c r="BF636" i="6"/>
  <c r="BF637" i="6"/>
  <c r="BF638" i="6"/>
  <c r="BF639" i="6"/>
  <c r="BF640" i="6"/>
  <c r="BF641" i="6"/>
  <c r="BF642" i="6"/>
  <c r="BF643" i="6"/>
  <c r="BF644" i="6"/>
  <c r="BF645" i="6"/>
  <c r="BF646" i="6"/>
  <c r="BF647" i="6"/>
  <c r="BF648" i="6"/>
  <c r="BF649" i="6"/>
  <c r="BF650" i="6"/>
  <c r="BF651" i="6"/>
  <c r="BF652" i="6"/>
  <c r="BF653" i="6"/>
  <c r="BF654" i="6"/>
  <c r="BF655" i="6"/>
  <c r="BF656" i="6"/>
  <c r="BF657" i="6"/>
  <c r="BF658" i="6"/>
  <c r="BF659" i="6"/>
  <c r="BF660" i="6"/>
  <c r="BF661" i="6"/>
  <c r="BG11" i="6"/>
  <c r="BH6" i="6"/>
  <c r="BG7" i="6"/>
  <c r="BG8" i="6"/>
  <c r="DN13" i="9" l="1"/>
  <c r="DN12" i="9"/>
  <c r="DN16" i="9"/>
  <c r="DN14" i="9"/>
  <c r="DN18" i="9"/>
  <c r="DN15" i="9"/>
  <c r="DN17" i="9"/>
  <c r="DN19" i="9"/>
  <c r="DN20" i="9"/>
  <c r="DN24" i="9"/>
  <c r="DN23" i="9"/>
  <c r="DN27" i="9"/>
  <c r="DN22" i="9"/>
  <c r="DN28" i="9"/>
  <c r="DN32" i="9"/>
  <c r="DN25" i="9"/>
  <c r="DN31" i="9"/>
  <c r="DN26" i="9"/>
  <c r="DN37" i="9"/>
  <c r="DN41" i="9"/>
  <c r="DN45" i="9"/>
  <c r="DN49" i="9"/>
  <c r="DN29" i="9"/>
  <c r="DN36" i="9"/>
  <c r="DN40" i="9"/>
  <c r="DN44" i="9"/>
  <c r="DN48" i="9"/>
  <c r="DN30" i="9"/>
  <c r="DN35" i="9"/>
  <c r="DN43" i="9"/>
  <c r="DN50" i="9"/>
  <c r="DN51" i="9"/>
  <c r="DN55" i="9"/>
  <c r="DN59" i="9"/>
  <c r="DN63" i="9"/>
  <c r="DN21" i="9"/>
  <c r="DN33" i="9"/>
  <c r="DN38" i="9"/>
  <c r="DN46" i="9"/>
  <c r="DN54" i="9"/>
  <c r="DN58" i="9"/>
  <c r="DN62" i="9"/>
  <c r="DN47" i="9"/>
  <c r="DN57" i="9"/>
  <c r="DN65" i="9"/>
  <c r="DN69" i="9"/>
  <c r="DN73" i="9"/>
  <c r="DN77" i="9"/>
  <c r="DN81" i="9"/>
  <c r="DN85" i="9"/>
  <c r="DN89" i="9"/>
  <c r="DN93" i="9"/>
  <c r="DN34" i="9"/>
  <c r="DN52" i="9"/>
  <c r="DN60" i="9"/>
  <c r="DN64" i="9"/>
  <c r="DN68" i="9"/>
  <c r="DN72" i="9"/>
  <c r="DN76" i="9"/>
  <c r="DN80" i="9"/>
  <c r="DN84" i="9"/>
  <c r="DN88" i="9"/>
  <c r="DN92" i="9"/>
  <c r="DN96" i="9"/>
  <c r="DN39" i="9"/>
  <c r="DN61" i="9"/>
  <c r="DN67" i="9"/>
  <c r="DN70" i="9"/>
  <c r="DN78" i="9"/>
  <c r="DN53" i="9"/>
  <c r="DN66" i="9"/>
  <c r="DN83" i="9"/>
  <c r="DN86" i="9"/>
  <c r="DN94" i="9"/>
  <c r="DN100" i="9"/>
  <c r="DN104" i="9"/>
  <c r="DN108" i="9"/>
  <c r="DN112" i="9"/>
  <c r="DN116" i="9"/>
  <c r="DN120" i="9"/>
  <c r="DN124" i="9"/>
  <c r="DN42" i="9"/>
  <c r="DN74" i="9"/>
  <c r="DN87" i="9"/>
  <c r="DN95" i="9"/>
  <c r="DN99" i="9"/>
  <c r="DN103" i="9"/>
  <c r="DN107" i="9"/>
  <c r="DN111" i="9"/>
  <c r="DN115" i="9"/>
  <c r="DN119" i="9"/>
  <c r="DN75" i="9"/>
  <c r="DN79" i="9"/>
  <c r="DN101" i="9"/>
  <c r="DN109" i="9"/>
  <c r="DN56" i="9"/>
  <c r="DN82" i="9"/>
  <c r="DN102" i="9"/>
  <c r="DN71" i="9"/>
  <c r="DN97" i="9"/>
  <c r="DN105" i="9"/>
  <c r="DN121" i="9"/>
  <c r="DN131" i="9"/>
  <c r="DN135" i="9"/>
  <c r="DN139" i="9"/>
  <c r="DN143" i="9"/>
  <c r="DN147" i="9"/>
  <c r="DN151" i="9"/>
  <c r="DN155" i="9"/>
  <c r="DN159" i="9"/>
  <c r="DN163" i="9"/>
  <c r="DN167" i="9"/>
  <c r="DN171" i="9"/>
  <c r="DN175" i="9"/>
  <c r="DN179" i="9"/>
  <c r="DN183" i="9"/>
  <c r="DN187" i="9"/>
  <c r="DN191" i="9"/>
  <c r="DN195" i="9"/>
  <c r="DN199" i="9"/>
  <c r="DN91" i="9"/>
  <c r="DN113" i="9"/>
  <c r="DN130" i="9"/>
  <c r="DN134" i="9"/>
  <c r="DN138" i="9"/>
  <c r="DN142" i="9"/>
  <c r="DN146" i="9"/>
  <c r="DN150" i="9"/>
  <c r="DN154" i="9"/>
  <c r="DN158" i="9"/>
  <c r="DN162" i="9"/>
  <c r="DN166" i="9"/>
  <c r="DN170" i="9"/>
  <c r="DN174" i="9"/>
  <c r="DN178" i="9"/>
  <c r="DN98" i="9"/>
  <c r="DN123" i="9"/>
  <c r="DN133" i="9"/>
  <c r="DN141" i="9"/>
  <c r="DN90" i="9"/>
  <c r="DN106" i="9"/>
  <c r="DN110" i="9"/>
  <c r="DN117" i="9"/>
  <c r="DN122" i="9"/>
  <c r="DN129" i="9"/>
  <c r="DN137" i="9"/>
  <c r="DN145" i="9"/>
  <c r="DN153" i="9"/>
  <c r="DN125" i="9"/>
  <c r="DN128" i="9"/>
  <c r="DN144" i="9"/>
  <c r="DN152" i="9"/>
  <c r="DN156" i="9"/>
  <c r="DN160" i="9"/>
  <c r="DN168" i="9"/>
  <c r="DN176" i="9"/>
  <c r="DN188" i="9"/>
  <c r="DN189" i="9"/>
  <c r="DN190" i="9"/>
  <c r="DN204" i="9"/>
  <c r="DN208" i="9"/>
  <c r="DN212" i="9"/>
  <c r="DN216" i="9"/>
  <c r="DN220" i="9"/>
  <c r="DN140" i="9"/>
  <c r="DN149" i="9"/>
  <c r="DN161" i="9"/>
  <c r="DN169" i="9"/>
  <c r="DN177" i="9"/>
  <c r="DN192" i="9"/>
  <c r="DN193" i="9"/>
  <c r="DN194" i="9"/>
  <c r="DN203" i="9"/>
  <c r="DN207" i="9"/>
  <c r="DN211" i="9"/>
  <c r="DN215" i="9"/>
  <c r="DN219" i="9"/>
  <c r="DN223" i="9"/>
  <c r="DN227" i="9"/>
  <c r="DN231" i="9"/>
  <c r="DN235" i="9"/>
  <c r="DN239" i="9"/>
  <c r="DN243" i="9"/>
  <c r="DN247" i="9"/>
  <c r="DN251" i="9"/>
  <c r="DN118" i="9"/>
  <c r="DN127" i="9"/>
  <c r="DN173" i="9"/>
  <c r="DN185" i="9"/>
  <c r="DN200" i="9"/>
  <c r="DN202" i="9"/>
  <c r="DN209" i="9"/>
  <c r="DN217" i="9"/>
  <c r="DN224" i="9"/>
  <c r="DN225" i="9"/>
  <c r="DN226" i="9"/>
  <c r="DN114" i="9"/>
  <c r="DN132" i="9"/>
  <c r="DN148" i="9"/>
  <c r="DN165" i="9"/>
  <c r="DN184" i="9"/>
  <c r="DN186" i="9"/>
  <c r="DN201" i="9"/>
  <c r="DN205" i="9"/>
  <c r="DN213" i="9"/>
  <c r="DN221" i="9"/>
  <c r="DN232" i="9"/>
  <c r="DN233" i="9"/>
  <c r="DN234" i="9"/>
  <c r="DN136" i="9"/>
  <c r="DN172" i="9"/>
  <c r="DN182" i="9"/>
  <c r="DN218" i="9"/>
  <c r="DN230" i="9"/>
  <c r="DN237" i="9"/>
  <c r="DN240" i="9"/>
  <c r="DN248" i="9"/>
  <c r="DN249" i="9"/>
  <c r="DN250" i="9"/>
  <c r="DN256" i="9"/>
  <c r="DN260" i="9"/>
  <c r="DN264" i="9"/>
  <c r="DN268" i="9"/>
  <c r="DN272" i="9"/>
  <c r="DN276" i="9"/>
  <c r="DN126" i="9"/>
  <c r="DN157" i="9"/>
  <c r="DN180" i="9"/>
  <c r="DN197" i="9"/>
  <c r="DN210" i="9"/>
  <c r="DN228" i="9"/>
  <c r="DN242" i="9"/>
  <c r="DN254" i="9"/>
  <c r="DN258" i="9"/>
  <c r="DN262" i="9"/>
  <c r="DN266" i="9"/>
  <c r="DN270" i="9"/>
  <c r="DN274" i="9"/>
  <c r="DN278" i="9"/>
  <c r="DN282" i="9"/>
  <c r="DN286" i="9"/>
  <c r="DN290" i="9"/>
  <c r="DN294" i="9"/>
  <c r="DN298" i="9"/>
  <c r="DN302" i="9"/>
  <c r="DN306" i="9"/>
  <c r="DN310" i="9"/>
  <c r="DN314" i="9"/>
  <c r="DN181" i="9"/>
  <c r="DN214" i="9"/>
  <c r="DN241" i="9"/>
  <c r="DN252" i="9"/>
  <c r="DN259" i="9"/>
  <c r="DN267" i="9"/>
  <c r="DN275" i="9"/>
  <c r="DN279" i="9"/>
  <c r="DN280" i="9"/>
  <c r="DN281" i="9"/>
  <c r="DN295" i="9"/>
  <c r="DN296" i="9"/>
  <c r="DN297" i="9"/>
  <c r="DN311" i="9"/>
  <c r="DN312" i="9"/>
  <c r="DN313" i="9"/>
  <c r="DN318" i="9"/>
  <c r="DN322" i="9"/>
  <c r="DN326" i="9"/>
  <c r="DN330" i="9"/>
  <c r="DN334" i="9"/>
  <c r="DN338" i="9"/>
  <c r="DN342" i="9"/>
  <c r="DN346" i="9"/>
  <c r="DN350" i="9"/>
  <c r="DN354" i="9"/>
  <c r="DN358" i="9"/>
  <c r="DN362" i="9"/>
  <c r="DN366" i="9"/>
  <c r="DN370" i="9"/>
  <c r="DN374" i="9"/>
  <c r="DN378" i="9"/>
  <c r="DN382" i="9"/>
  <c r="DN386" i="9"/>
  <c r="DN390" i="9"/>
  <c r="DN394" i="9"/>
  <c r="DN398" i="9"/>
  <c r="DN402" i="9"/>
  <c r="DN406" i="9"/>
  <c r="DN410" i="9"/>
  <c r="DN414" i="9"/>
  <c r="DN418" i="9"/>
  <c r="DN422" i="9"/>
  <c r="DN426" i="9"/>
  <c r="DN430" i="9"/>
  <c r="DN434" i="9"/>
  <c r="DN438" i="9"/>
  <c r="DN442" i="9"/>
  <c r="DN206" i="9"/>
  <c r="DN229" i="9"/>
  <c r="DN236" i="9"/>
  <c r="DN245" i="9"/>
  <c r="DN257" i="9"/>
  <c r="DN265" i="9"/>
  <c r="DN273" i="9"/>
  <c r="DN283" i="9"/>
  <c r="DN284" i="9"/>
  <c r="DN285" i="9"/>
  <c r="DN299" i="9"/>
  <c r="DN300" i="9"/>
  <c r="DN301" i="9"/>
  <c r="DN317" i="9"/>
  <c r="DN321" i="9"/>
  <c r="DN325" i="9"/>
  <c r="DN329" i="9"/>
  <c r="DN333" i="9"/>
  <c r="DN337" i="9"/>
  <c r="DN341" i="9"/>
  <c r="DN345" i="9"/>
  <c r="DN349" i="9"/>
  <c r="DN353" i="9"/>
  <c r="DN357" i="9"/>
  <c r="DN361" i="9"/>
  <c r="DN365" i="9"/>
  <c r="DN369" i="9"/>
  <c r="DN164" i="9"/>
  <c r="DN198" i="9"/>
  <c r="DN261" i="9"/>
  <c r="DN277" i="9"/>
  <c r="DN291" i="9"/>
  <c r="DN293" i="9"/>
  <c r="DN308" i="9"/>
  <c r="DN319" i="9"/>
  <c r="DN327" i="9"/>
  <c r="DN335" i="9"/>
  <c r="DN343" i="9"/>
  <c r="DN351" i="9"/>
  <c r="DN359" i="9"/>
  <c r="DN367" i="9"/>
  <c r="DN373" i="9"/>
  <c r="DN387" i="9"/>
  <c r="DN388" i="9"/>
  <c r="DN389" i="9"/>
  <c r="DN403" i="9"/>
  <c r="DN404" i="9"/>
  <c r="DN405" i="9"/>
  <c r="DN419" i="9"/>
  <c r="DN420" i="9"/>
  <c r="DN421" i="9"/>
  <c r="DN435" i="9"/>
  <c r="DN436" i="9"/>
  <c r="DN437" i="9"/>
  <c r="DN244" i="9"/>
  <c r="DN263" i="9"/>
  <c r="DN288" i="9"/>
  <c r="DN303" i="9"/>
  <c r="DN305" i="9"/>
  <c r="DN320" i="9"/>
  <c r="DN328" i="9"/>
  <c r="DN336" i="9"/>
  <c r="DN344" i="9"/>
  <c r="DN352" i="9"/>
  <c r="DN360" i="9"/>
  <c r="DN368" i="9"/>
  <c r="DN375" i="9"/>
  <c r="DN376" i="9"/>
  <c r="DN377" i="9"/>
  <c r="DN391" i="9"/>
  <c r="DN392" i="9"/>
  <c r="DN393" i="9"/>
  <c r="DN407" i="9"/>
  <c r="DN408" i="9"/>
  <c r="DN409" i="9"/>
  <c r="DN423" i="9"/>
  <c r="DN424" i="9"/>
  <c r="DN425" i="9"/>
  <c r="DN439" i="9"/>
  <c r="DN440" i="9"/>
  <c r="DN441" i="9"/>
  <c r="DN447" i="9"/>
  <c r="DN451" i="9"/>
  <c r="DN455" i="9"/>
  <c r="DN459" i="9"/>
  <c r="DN463" i="9"/>
  <c r="DN467" i="9"/>
  <c r="DN471" i="9"/>
  <c r="DN475" i="9"/>
  <c r="DN479" i="9"/>
  <c r="DN483" i="9"/>
  <c r="DN487" i="9"/>
  <c r="DN491" i="9"/>
  <c r="DN495" i="9"/>
  <c r="DN499" i="9"/>
  <c r="DN503" i="9"/>
  <c r="DN507" i="9"/>
  <c r="DN511" i="9"/>
  <c r="DN515" i="9"/>
  <c r="DN519" i="9"/>
  <c r="DN196" i="9"/>
  <c r="DN246" i="9"/>
  <c r="DN292" i="9"/>
  <c r="DN309" i="9"/>
  <c r="DN323" i="9"/>
  <c r="DN339" i="9"/>
  <c r="DN355" i="9"/>
  <c r="DN371" i="9"/>
  <c r="DN379" i="9"/>
  <c r="DN381" i="9"/>
  <c r="DN396" i="9"/>
  <c r="DN411" i="9"/>
  <c r="DN413" i="9"/>
  <c r="DN428" i="9"/>
  <c r="DN443" i="9"/>
  <c r="DN445" i="9"/>
  <c r="DN446" i="9"/>
  <c r="DN460" i="9"/>
  <c r="DN461" i="9"/>
  <c r="DN462" i="9"/>
  <c r="DN476" i="9"/>
  <c r="DN477" i="9"/>
  <c r="DN478" i="9"/>
  <c r="DN492" i="9"/>
  <c r="DN493" i="9"/>
  <c r="DN494" i="9"/>
  <c r="DN508" i="9"/>
  <c r="DN509" i="9"/>
  <c r="DN510" i="9"/>
  <c r="DN522" i="9"/>
  <c r="DN526" i="9"/>
  <c r="DN530" i="9"/>
  <c r="DN534" i="9"/>
  <c r="DN538" i="9"/>
  <c r="DN542" i="9"/>
  <c r="DN546" i="9"/>
  <c r="DN550" i="9"/>
  <c r="DN554" i="9"/>
  <c r="DN558" i="9"/>
  <c r="DN562" i="9"/>
  <c r="DN566" i="9"/>
  <c r="DN570" i="9"/>
  <c r="DN574" i="9"/>
  <c r="DN578" i="9"/>
  <c r="DN582" i="9"/>
  <c r="DN586" i="9"/>
  <c r="DN590" i="9"/>
  <c r="DN594" i="9"/>
  <c r="DN598" i="9"/>
  <c r="DN602" i="9"/>
  <c r="DN606" i="9"/>
  <c r="DN610" i="9"/>
  <c r="DN614" i="9"/>
  <c r="DN618" i="9"/>
  <c r="DN622" i="9"/>
  <c r="DN626" i="9"/>
  <c r="DN630" i="9"/>
  <c r="DN634" i="9"/>
  <c r="DN638" i="9"/>
  <c r="DN642" i="9"/>
  <c r="DN646" i="9"/>
  <c r="DN650" i="9"/>
  <c r="DN654" i="9"/>
  <c r="DN658" i="9"/>
  <c r="DN517" i="9"/>
  <c r="DN518" i="9"/>
  <c r="DN524" i="9"/>
  <c r="DN544" i="9"/>
  <c r="DN548" i="9"/>
  <c r="DN552" i="9"/>
  <c r="DN560" i="9"/>
  <c r="DN580" i="9"/>
  <c r="DN584" i="9"/>
  <c r="DN592" i="9"/>
  <c r="DN596" i="9"/>
  <c r="DN604" i="9"/>
  <c r="DN608" i="9"/>
  <c r="DN612" i="9"/>
  <c r="DN616" i="9"/>
  <c r="DN624" i="9"/>
  <c r="DN636" i="9"/>
  <c r="DN640" i="9"/>
  <c r="DN644" i="9"/>
  <c r="DN652" i="9"/>
  <c r="DN656" i="9"/>
  <c r="DN238" i="9"/>
  <c r="DN255" i="9"/>
  <c r="DN271" i="9"/>
  <c r="DN287" i="9"/>
  <c r="DN304" i="9"/>
  <c r="DN316" i="9"/>
  <c r="DN332" i="9"/>
  <c r="DN348" i="9"/>
  <c r="DN364" i="9"/>
  <c r="DN383" i="9"/>
  <c r="DN385" i="9"/>
  <c r="DN400" i="9"/>
  <c r="DN415" i="9"/>
  <c r="DN417" i="9"/>
  <c r="DN432" i="9"/>
  <c r="DN448" i="9"/>
  <c r="DN449" i="9"/>
  <c r="DN450" i="9"/>
  <c r="DN464" i="9"/>
  <c r="DN465" i="9"/>
  <c r="DN466" i="9"/>
  <c r="DN480" i="9"/>
  <c r="DN481" i="9"/>
  <c r="DN482" i="9"/>
  <c r="DN496" i="9"/>
  <c r="DN497" i="9"/>
  <c r="DN498" i="9"/>
  <c r="DN512" i="9"/>
  <c r="DN513" i="9"/>
  <c r="DN514" i="9"/>
  <c r="DN525" i="9"/>
  <c r="DN529" i="9"/>
  <c r="DN533" i="9"/>
  <c r="DN537" i="9"/>
  <c r="DN541" i="9"/>
  <c r="DN545" i="9"/>
  <c r="DN549" i="9"/>
  <c r="DN553" i="9"/>
  <c r="DN557" i="9"/>
  <c r="DN561" i="9"/>
  <c r="DN565" i="9"/>
  <c r="DN569" i="9"/>
  <c r="DN573" i="9"/>
  <c r="DN577" i="9"/>
  <c r="DN581" i="9"/>
  <c r="DN585" i="9"/>
  <c r="DN589" i="9"/>
  <c r="DN593" i="9"/>
  <c r="DN597" i="9"/>
  <c r="DN601" i="9"/>
  <c r="DN605" i="9"/>
  <c r="DN609" i="9"/>
  <c r="DN613" i="9"/>
  <c r="DN617" i="9"/>
  <c r="DN621" i="9"/>
  <c r="DN625" i="9"/>
  <c r="DN629" i="9"/>
  <c r="DN633" i="9"/>
  <c r="DN637" i="9"/>
  <c r="DN641" i="9"/>
  <c r="DN645" i="9"/>
  <c r="DN649" i="9"/>
  <c r="DN653" i="9"/>
  <c r="DN657" i="9"/>
  <c r="DN661" i="9"/>
  <c r="DN588" i="9"/>
  <c r="DN289" i="9"/>
  <c r="DN324" i="9"/>
  <c r="DN340" i="9"/>
  <c r="DN356" i="9"/>
  <c r="DN372" i="9"/>
  <c r="DN399" i="9"/>
  <c r="DN401" i="9"/>
  <c r="DN433" i="9"/>
  <c r="DN222" i="9"/>
  <c r="DN253" i="9"/>
  <c r="DN269" i="9"/>
  <c r="DN307" i="9"/>
  <c r="DN315" i="9"/>
  <c r="DN331" i="9"/>
  <c r="DN347" i="9"/>
  <c r="DN363" i="9"/>
  <c r="DN380" i="9"/>
  <c r="DN395" i="9"/>
  <c r="DN397" i="9"/>
  <c r="DN412" i="9"/>
  <c r="DN427" i="9"/>
  <c r="DN429" i="9"/>
  <c r="DN444" i="9"/>
  <c r="DN452" i="9"/>
  <c r="DN453" i="9"/>
  <c r="DN454" i="9"/>
  <c r="DN468" i="9"/>
  <c r="DN469" i="9"/>
  <c r="DN470" i="9"/>
  <c r="DN484" i="9"/>
  <c r="DN485" i="9"/>
  <c r="DN486" i="9"/>
  <c r="DN500" i="9"/>
  <c r="DN501" i="9"/>
  <c r="DN502" i="9"/>
  <c r="DN516" i="9"/>
  <c r="DN528" i="9"/>
  <c r="DN532" i="9"/>
  <c r="DN536" i="9"/>
  <c r="DN540" i="9"/>
  <c r="DN556" i="9"/>
  <c r="DN564" i="9"/>
  <c r="DN568" i="9"/>
  <c r="DN572" i="9"/>
  <c r="DN576" i="9"/>
  <c r="DN600" i="9"/>
  <c r="DN620" i="9"/>
  <c r="DN628" i="9"/>
  <c r="DN632" i="9"/>
  <c r="DN648" i="9"/>
  <c r="DN660" i="9"/>
  <c r="DN384" i="9"/>
  <c r="DN416" i="9"/>
  <c r="DN431" i="9"/>
  <c r="DN456" i="9"/>
  <c r="DN473" i="9"/>
  <c r="DN490" i="9"/>
  <c r="DN520" i="9"/>
  <c r="DN535" i="9"/>
  <c r="DN551" i="9"/>
  <c r="DN567" i="9"/>
  <c r="DN583" i="9"/>
  <c r="DN599" i="9"/>
  <c r="DN615" i="9"/>
  <c r="DN631" i="9"/>
  <c r="DN647" i="9"/>
  <c r="DN474" i="9"/>
  <c r="DN504" i="9"/>
  <c r="DN571" i="9"/>
  <c r="DN635" i="9"/>
  <c r="DN651" i="9"/>
  <c r="DN472" i="9"/>
  <c r="DN489" i="9"/>
  <c r="DN506" i="9"/>
  <c r="DN531" i="9"/>
  <c r="DN547" i="9"/>
  <c r="DN563" i="9"/>
  <c r="DN579" i="9"/>
  <c r="DN595" i="9"/>
  <c r="DN611" i="9"/>
  <c r="DN627" i="9"/>
  <c r="DN643" i="9"/>
  <c r="DN659" i="9"/>
  <c r="DN457" i="9"/>
  <c r="DN587" i="9"/>
  <c r="DN619" i="9"/>
  <c r="DN458" i="9"/>
  <c r="DN488" i="9"/>
  <c r="DN505" i="9"/>
  <c r="DN527" i="9"/>
  <c r="DN543" i="9"/>
  <c r="DN559" i="9"/>
  <c r="DN575" i="9"/>
  <c r="DN591" i="9"/>
  <c r="DN607" i="9"/>
  <c r="DN623" i="9"/>
  <c r="DN639" i="9"/>
  <c r="DN655" i="9"/>
  <c r="DN521" i="9"/>
  <c r="DN523" i="9"/>
  <c r="DN539" i="9"/>
  <c r="DN555" i="9"/>
  <c r="DN603" i="9"/>
  <c r="DO11" i="9"/>
  <c r="DO7" i="9"/>
  <c r="DO8" i="9"/>
  <c r="BG7" i="9"/>
  <c r="BG8" i="9"/>
  <c r="DP6" i="9"/>
  <c r="BF12" i="9"/>
  <c r="BF16" i="9"/>
  <c r="BF21" i="9"/>
  <c r="BF22" i="9"/>
  <c r="BF32" i="9"/>
  <c r="BF31" i="9"/>
  <c r="BF36" i="9"/>
  <c r="BF40" i="9"/>
  <c r="BF44" i="9"/>
  <c r="BF48" i="9"/>
  <c r="BF52" i="9"/>
  <c r="BF56" i="9"/>
  <c r="BF60" i="9"/>
  <c r="BF64" i="9"/>
  <c r="BF68" i="9"/>
  <c r="BF72" i="9"/>
  <c r="BF76" i="9"/>
  <c r="BF80" i="9"/>
  <c r="BF84" i="9"/>
  <c r="BF88" i="9"/>
  <c r="BF92" i="9"/>
  <c r="BF96" i="9"/>
  <c r="BF100" i="9"/>
  <c r="BF104" i="9"/>
  <c r="BF108" i="9"/>
  <c r="BF112" i="9"/>
  <c r="BF116" i="9"/>
  <c r="BF120" i="9"/>
  <c r="BF124" i="9"/>
  <c r="BF128" i="9"/>
  <c r="BF132" i="9"/>
  <c r="BF136" i="9"/>
  <c r="BF161" i="9"/>
  <c r="BF165" i="9"/>
  <c r="BF169" i="9"/>
  <c r="BF173" i="9"/>
  <c r="BF177" i="9"/>
  <c r="BF140" i="9"/>
  <c r="BF144" i="9"/>
  <c r="BF148" i="9"/>
  <c r="BF152" i="9"/>
  <c r="BF156" i="9"/>
  <c r="BF181" i="9"/>
  <c r="BF185" i="9"/>
  <c r="BF189" i="9"/>
  <c r="BF193" i="9"/>
  <c r="BF197" i="9"/>
  <c r="BF201" i="9"/>
  <c r="BF205" i="9"/>
  <c r="BF209" i="9"/>
  <c r="BF213" i="9"/>
  <c r="BF216" i="9"/>
  <c r="BF220" i="9"/>
  <c r="BF224" i="9"/>
  <c r="BF228" i="9"/>
  <c r="BF232" i="9"/>
  <c r="BF236" i="9"/>
  <c r="BF240" i="9"/>
  <c r="BF244" i="9"/>
  <c r="BF248" i="9"/>
  <c r="BF252" i="9"/>
  <c r="BF256" i="9"/>
  <c r="BF260" i="9"/>
  <c r="BF264" i="9"/>
  <c r="BF268" i="9"/>
  <c r="BF272" i="9"/>
  <c r="BF278" i="9"/>
  <c r="BF281" i="9"/>
  <c r="BF285" i="9"/>
  <c r="BF289" i="9"/>
  <c r="BF293" i="9"/>
  <c r="BF297" i="9"/>
  <c r="BF301" i="9"/>
  <c r="BF305" i="9"/>
  <c r="BF309" i="9"/>
  <c r="BF313" i="9"/>
  <c r="BF317" i="9"/>
  <c r="BF321" i="9"/>
  <c r="BF325" i="9"/>
  <c r="BF329" i="9"/>
  <c r="BF333" i="9"/>
  <c r="BF337" i="9"/>
  <c r="BF341" i="9"/>
  <c r="BF345" i="9"/>
  <c r="BF348" i="9"/>
  <c r="BF352" i="9"/>
  <c r="BF356" i="9"/>
  <c r="BF360" i="9"/>
  <c r="BF364" i="9"/>
  <c r="BF368" i="9"/>
  <c r="BF372" i="9"/>
  <c r="BF376" i="9"/>
  <c r="BF380" i="9"/>
  <c r="BF384" i="9"/>
  <c r="BF388" i="9"/>
  <c r="BF392" i="9"/>
  <c r="BF396" i="9"/>
  <c r="BF400" i="9"/>
  <c r="BF404" i="9"/>
  <c r="BF408" i="9"/>
  <c r="BF412" i="9"/>
  <c r="BF416" i="9"/>
  <c r="BF420" i="9"/>
  <c r="BF424" i="9"/>
  <c r="BF428" i="9"/>
  <c r="BF432" i="9"/>
  <c r="BF436" i="9"/>
  <c r="BF440" i="9"/>
  <c r="BF444" i="9"/>
  <c r="BF448" i="9"/>
  <c r="BF452" i="9"/>
  <c r="BF456" i="9"/>
  <c r="BF460" i="9"/>
  <c r="BF464" i="9"/>
  <c r="BF468" i="9"/>
  <c r="BF472" i="9"/>
  <c r="BF476" i="9"/>
  <c r="BF480" i="9"/>
  <c r="BF484" i="9"/>
  <c r="BF488" i="9"/>
  <c r="BF492" i="9"/>
  <c r="BF496" i="9"/>
  <c r="BF500" i="9"/>
  <c r="BF504" i="9"/>
  <c r="BF508" i="9"/>
  <c r="BF512" i="9"/>
  <c r="BF516" i="9"/>
  <c r="BF520" i="9"/>
  <c r="BF524" i="9"/>
  <c r="BF528" i="9"/>
  <c r="BF532" i="9"/>
  <c r="BF536" i="9"/>
  <c r="BF540" i="9"/>
  <c r="BF544" i="9"/>
  <c r="BF548" i="9"/>
  <c r="BF552" i="9"/>
  <c r="BF556" i="9"/>
  <c r="BF560" i="9"/>
  <c r="BF564" i="9"/>
  <c r="BF568" i="9"/>
  <c r="BF572" i="9"/>
  <c r="BF576" i="9"/>
  <c r="BF580" i="9"/>
  <c r="BF584" i="9"/>
  <c r="BF588" i="9"/>
  <c r="BF592" i="9"/>
  <c r="BF596" i="9"/>
  <c r="BF600" i="9"/>
  <c r="BF604" i="9"/>
  <c r="BF608" i="9"/>
  <c r="BF612" i="9"/>
  <c r="BF616" i="9"/>
  <c r="BF620" i="9"/>
  <c r="BF624" i="9"/>
  <c r="BF628" i="9"/>
  <c r="BF632" i="9"/>
  <c r="BF636" i="9"/>
  <c r="BF640" i="9"/>
  <c r="BF644" i="9"/>
  <c r="BF648" i="9"/>
  <c r="BF652" i="9"/>
  <c r="BF656" i="9"/>
  <c r="BF660" i="9"/>
  <c r="BF13" i="9"/>
  <c r="BF17" i="9"/>
  <c r="BF23" i="9"/>
  <c r="BF24" i="9"/>
  <c r="BF26" i="9"/>
  <c r="BF33" i="9"/>
  <c r="BF37" i="9"/>
  <c r="BF41" i="9"/>
  <c r="BF45" i="9"/>
  <c r="BF49" i="9"/>
  <c r="BF53" i="9"/>
  <c r="BF57" i="9"/>
  <c r="BF61" i="9"/>
  <c r="BF65" i="9"/>
  <c r="BF69" i="9"/>
  <c r="BF73" i="9"/>
  <c r="BF77" i="9"/>
  <c r="BF81" i="9"/>
  <c r="BF85" i="9"/>
  <c r="BF89" i="9"/>
  <c r="BF93" i="9"/>
  <c r="BF97" i="9"/>
  <c r="BF101" i="9"/>
  <c r="BF105" i="9"/>
  <c r="BF109" i="9"/>
  <c r="BF113" i="9"/>
  <c r="BF117" i="9"/>
  <c r="BF121" i="9"/>
  <c r="BF125" i="9"/>
  <c r="BF129" i="9"/>
  <c r="BF133" i="9"/>
  <c r="BF158" i="9"/>
  <c r="BF162" i="9"/>
  <c r="BF166" i="9"/>
  <c r="BF170" i="9"/>
  <c r="BF174" i="9"/>
  <c r="BF137" i="9"/>
  <c r="BF141" i="9"/>
  <c r="BF145" i="9"/>
  <c r="BF149" i="9"/>
  <c r="BF153" i="9"/>
  <c r="BF157" i="9"/>
  <c r="BF182" i="9"/>
  <c r="BF186" i="9"/>
  <c r="BF190" i="9"/>
  <c r="BF194" i="9"/>
  <c r="BF198" i="9"/>
  <c r="BF202" i="9"/>
  <c r="BF206" i="9"/>
  <c r="BF210" i="9"/>
  <c r="BF178" i="9"/>
  <c r="BF217" i="9"/>
  <c r="BF221" i="9"/>
  <c r="BF225" i="9"/>
  <c r="BF229" i="9"/>
  <c r="BF233" i="9"/>
  <c r="BF237" i="9"/>
  <c r="BF241" i="9"/>
  <c r="BF245" i="9"/>
  <c r="BF249" i="9"/>
  <c r="BF253" i="9"/>
  <c r="BF257" i="9"/>
  <c r="BF261" i="9"/>
  <c r="BF265" i="9"/>
  <c r="BF269" i="9"/>
  <c r="BF273" i="9"/>
  <c r="BF279" i="9"/>
  <c r="BF282" i="9"/>
  <c r="BF286" i="9"/>
  <c r="BF290" i="9"/>
  <c r="BF294" i="9"/>
  <c r="BF298" i="9"/>
  <c r="BF302" i="9"/>
  <c r="BF306" i="9"/>
  <c r="BF310" i="9"/>
  <c r="BF314" i="9"/>
  <c r="BF318" i="9"/>
  <c r="BF322" i="9"/>
  <c r="BF326" i="9"/>
  <c r="BF330" i="9"/>
  <c r="BF334" i="9"/>
  <c r="BF338" i="9"/>
  <c r="BF342" i="9"/>
  <c r="BF346" i="9"/>
  <c r="BF349" i="9"/>
  <c r="BF353" i="9"/>
  <c r="BF357" i="9"/>
  <c r="BF361" i="9"/>
  <c r="BF365" i="9"/>
  <c r="BF369" i="9"/>
  <c r="BF373" i="9"/>
  <c r="BF377" i="9"/>
  <c r="BF381" i="9"/>
  <c r="BF385" i="9"/>
  <c r="BF389" i="9"/>
  <c r="BF393" i="9"/>
  <c r="BF397" i="9"/>
  <c r="BF401" i="9"/>
  <c r="BF405" i="9"/>
  <c r="BF409" i="9"/>
  <c r="BF413" i="9"/>
  <c r="BF417" i="9"/>
  <c r="BF421" i="9"/>
  <c r="BF425" i="9"/>
  <c r="BF429" i="9"/>
  <c r="BF433" i="9"/>
  <c r="BF437" i="9"/>
  <c r="BF441" i="9"/>
  <c r="BF445" i="9"/>
  <c r="BF449" i="9"/>
  <c r="BF453" i="9"/>
  <c r="BF457" i="9"/>
  <c r="BF461" i="9"/>
  <c r="BF465" i="9"/>
  <c r="BF469" i="9"/>
  <c r="BF473" i="9"/>
  <c r="BF477" i="9"/>
  <c r="BF481" i="9"/>
  <c r="BF485" i="9"/>
  <c r="BF489" i="9"/>
  <c r="BF493" i="9"/>
  <c r="BF497" i="9"/>
  <c r="BF501" i="9"/>
  <c r="BF505" i="9"/>
  <c r="BF509" i="9"/>
  <c r="BF513" i="9"/>
  <c r="BF517" i="9"/>
  <c r="BF521" i="9"/>
  <c r="BF525" i="9"/>
  <c r="BF529" i="9"/>
  <c r="BF533" i="9"/>
  <c r="BF537" i="9"/>
  <c r="BF541" i="9"/>
  <c r="BF545" i="9"/>
  <c r="BF549" i="9"/>
  <c r="BF553" i="9"/>
  <c r="BF557" i="9"/>
  <c r="BF561" i="9"/>
  <c r="BF565" i="9"/>
  <c r="BF569" i="9"/>
  <c r="BF573" i="9"/>
  <c r="BF577" i="9"/>
  <c r="BF581" i="9"/>
  <c r="BF585" i="9"/>
  <c r="BF589" i="9"/>
  <c r="BF593" i="9"/>
  <c r="BF597" i="9"/>
  <c r="BF601" i="9"/>
  <c r="BF605" i="9"/>
  <c r="BF609" i="9"/>
  <c r="BF613" i="9"/>
  <c r="BF617" i="9"/>
  <c r="BF621" i="9"/>
  <c r="BF625" i="9"/>
  <c r="BF629" i="9"/>
  <c r="BF633" i="9"/>
  <c r="BF637" i="9"/>
  <c r="BF641" i="9"/>
  <c r="BF645" i="9"/>
  <c r="BF649" i="9"/>
  <c r="BF653" i="9"/>
  <c r="BF657" i="9"/>
  <c r="BF661" i="9"/>
  <c r="BF14" i="9"/>
  <c r="BF18" i="9"/>
  <c r="BF25" i="9"/>
  <c r="BF28" i="9"/>
  <c r="BF27" i="9"/>
  <c r="BF34" i="9"/>
  <c r="BF38" i="9"/>
  <c r="BF42" i="9"/>
  <c r="BF46" i="9"/>
  <c r="BF50" i="9"/>
  <c r="BF54" i="9"/>
  <c r="BF58" i="9"/>
  <c r="BF62" i="9"/>
  <c r="BF66" i="9"/>
  <c r="BF70" i="9"/>
  <c r="BF74" i="9"/>
  <c r="BF78" i="9"/>
  <c r="BF82" i="9"/>
  <c r="BF86" i="9"/>
  <c r="BF90" i="9"/>
  <c r="BF94" i="9"/>
  <c r="BF98" i="9"/>
  <c r="BF102" i="9"/>
  <c r="BF106" i="9"/>
  <c r="BF110" i="9"/>
  <c r="BF114" i="9"/>
  <c r="BF118" i="9"/>
  <c r="BF122" i="9"/>
  <c r="BF126" i="9"/>
  <c r="BF130" i="9"/>
  <c r="BF134" i="9"/>
  <c r="BF159" i="9"/>
  <c r="BF163" i="9"/>
  <c r="BF167" i="9"/>
  <c r="BF171" i="9"/>
  <c r="BF175" i="9"/>
  <c r="BF138" i="9"/>
  <c r="BF142" i="9"/>
  <c r="BF146" i="9"/>
  <c r="BF150" i="9"/>
  <c r="BF154" i="9"/>
  <c r="BF179" i="9"/>
  <c r="BF183" i="9"/>
  <c r="BF187" i="9"/>
  <c r="BF191" i="9"/>
  <c r="BF195" i="9"/>
  <c r="BF199" i="9"/>
  <c r="BF203" i="9"/>
  <c r="BF207" i="9"/>
  <c r="BF211" i="9"/>
  <c r="BF214" i="9"/>
  <c r="BF218" i="9"/>
  <c r="BF222" i="9"/>
  <c r="BF226" i="9"/>
  <c r="BF230" i="9"/>
  <c r="BF234" i="9"/>
  <c r="BF238" i="9"/>
  <c r="BF242" i="9"/>
  <c r="BF246" i="9"/>
  <c r="BF250" i="9"/>
  <c r="BF254" i="9"/>
  <c r="BF258" i="9"/>
  <c r="BF262" i="9"/>
  <c r="BF266" i="9"/>
  <c r="BF270" i="9"/>
  <c r="BF274" i="9"/>
  <c r="BF280" i="9"/>
  <c r="BF283" i="9"/>
  <c r="BF287" i="9"/>
  <c r="BF291" i="9"/>
  <c r="BF295" i="9"/>
  <c r="BF299" i="9"/>
  <c r="BF303" i="9"/>
  <c r="BF307" i="9"/>
  <c r="BF311" i="9"/>
  <c r="BF315" i="9"/>
  <c r="BF319" i="9"/>
  <c r="BF323" i="9"/>
  <c r="BF327" i="9"/>
  <c r="BF331" i="9"/>
  <c r="BF335" i="9"/>
  <c r="BF339" i="9"/>
  <c r="BF343" i="9"/>
  <c r="BF276" i="9"/>
  <c r="BF350" i="9"/>
  <c r="BF354" i="9"/>
  <c r="BF358" i="9"/>
  <c r="BF362" i="9"/>
  <c r="BF366" i="9"/>
  <c r="BF370" i="9"/>
  <c r="BF374" i="9"/>
  <c r="BF378" i="9"/>
  <c r="BF382" i="9"/>
  <c r="BF386" i="9"/>
  <c r="BF390" i="9"/>
  <c r="BF394" i="9"/>
  <c r="BF398" i="9"/>
  <c r="BF402" i="9"/>
  <c r="BF406" i="9"/>
  <c r="BF410" i="9"/>
  <c r="BF414" i="9"/>
  <c r="BF418" i="9"/>
  <c r="BF422" i="9"/>
  <c r="BF426" i="9"/>
  <c r="BF430" i="9"/>
  <c r="BF434" i="9"/>
  <c r="BF438" i="9"/>
  <c r="BF442" i="9"/>
  <c r="BF446" i="9"/>
  <c r="BF450" i="9"/>
  <c r="BF454" i="9"/>
  <c r="BF458" i="9"/>
  <c r="BF462" i="9"/>
  <c r="BF466" i="9"/>
  <c r="BF470" i="9"/>
  <c r="BF474" i="9"/>
  <c r="BF478" i="9"/>
  <c r="BF482" i="9"/>
  <c r="BF486" i="9"/>
  <c r="BF490" i="9"/>
  <c r="BF494" i="9"/>
  <c r="BF498" i="9"/>
  <c r="BF502" i="9"/>
  <c r="BF506" i="9"/>
  <c r="BF510" i="9"/>
  <c r="BF514" i="9"/>
  <c r="BF518" i="9"/>
  <c r="BF522" i="9"/>
  <c r="BF526" i="9"/>
  <c r="BF530" i="9"/>
  <c r="BF534" i="9"/>
  <c r="BF538" i="9"/>
  <c r="BF542" i="9"/>
  <c r="BF546" i="9"/>
  <c r="BF550" i="9"/>
  <c r="BF554" i="9"/>
  <c r="BF558" i="9"/>
  <c r="BF562" i="9"/>
  <c r="BF566" i="9"/>
  <c r="BF570" i="9"/>
  <c r="BF574" i="9"/>
  <c r="BF578" i="9"/>
  <c r="BF582" i="9"/>
  <c r="BF586" i="9"/>
  <c r="BF590" i="9"/>
  <c r="BF594" i="9"/>
  <c r="BF598" i="9"/>
  <c r="BF602" i="9"/>
  <c r="BF606" i="9"/>
  <c r="BF610" i="9"/>
  <c r="BF614" i="9"/>
  <c r="BF618" i="9"/>
  <c r="BF622" i="9"/>
  <c r="BF626" i="9"/>
  <c r="BF630" i="9"/>
  <c r="BF634" i="9"/>
  <c r="BF638" i="9"/>
  <c r="BF642" i="9"/>
  <c r="BF646" i="9"/>
  <c r="BF650" i="9"/>
  <c r="BF654" i="9"/>
  <c r="BF658" i="9"/>
  <c r="BF15" i="9"/>
  <c r="BF19" i="9"/>
  <c r="BF20" i="9"/>
  <c r="BF30" i="9"/>
  <c r="BF29" i="9"/>
  <c r="BF35" i="9"/>
  <c r="BF39" i="9"/>
  <c r="BF43" i="9"/>
  <c r="BF47" i="9"/>
  <c r="BF51" i="9"/>
  <c r="BF55" i="9"/>
  <c r="BF59" i="9"/>
  <c r="BF63" i="9"/>
  <c r="BF67" i="9"/>
  <c r="BF71" i="9"/>
  <c r="BF75" i="9"/>
  <c r="BF79" i="9"/>
  <c r="BF83" i="9"/>
  <c r="BF87" i="9"/>
  <c r="BF91" i="9"/>
  <c r="BF95" i="9"/>
  <c r="BF99" i="9"/>
  <c r="BF103" i="9"/>
  <c r="BF107" i="9"/>
  <c r="BF111" i="9"/>
  <c r="BF115" i="9"/>
  <c r="BF119" i="9"/>
  <c r="BF123" i="9"/>
  <c r="BF127" i="9"/>
  <c r="BF131" i="9"/>
  <c r="BF135" i="9"/>
  <c r="BF160" i="9"/>
  <c r="BF164" i="9"/>
  <c r="BF168" i="9"/>
  <c r="BF172" i="9"/>
  <c r="BF176" i="9"/>
  <c r="BF139" i="9"/>
  <c r="BF143" i="9"/>
  <c r="BF147" i="9"/>
  <c r="BF151" i="9"/>
  <c r="BF155" i="9"/>
  <c r="BF180" i="9"/>
  <c r="BF184" i="9"/>
  <c r="BF188" i="9"/>
  <c r="BF192" i="9"/>
  <c r="BF196" i="9"/>
  <c r="BF200" i="9"/>
  <c r="BF204" i="9"/>
  <c r="BF208" i="9"/>
  <c r="BF212" i="9"/>
  <c r="BF215" i="9"/>
  <c r="BF219" i="9"/>
  <c r="BF223" i="9"/>
  <c r="BF227" i="9"/>
  <c r="BF231" i="9"/>
  <c r="BF235" i="9"/>
  <c r="BF239" i="9"/>
  <c r="BF243" i="9"/>
  <c r="BF247" i="9"/>
  <c r="BF251" i="9"/>
  <c r="BF255" i="9"/>
  <c r="BF259" i="9"/>
  <c r="BF263" i="9"/>
  <c r="BF267" i="9"/>
  <c r="BF271" i="9"/>
  <c r="BF275" i="9"/>
  <c r="BF277" i="9"/>
  <c r="BF284" i="9"/>
  <c r="BF288" i="9"/>
  <c r="BF292" i="9"/>
  <c r="BF296" i="9"/>
  <c r="BF300" i="9"/>
  <c r="BF304" i="9"/>
  <c r="BF308" i="9"/>
  <c r="BF312" i="9"/>
  <c r="BF316" i="9"/>
  <c r="BF320" i="9"/>
  <c r="BF324" i="9"/>
  <c r="BF328" i="9"/>
  <c r="BF332" i="9"/>
  <c r="BF336" i="9"/>
  <c r="BF340" i="9"/>
  <c r="BF344" i="9"/>
  <c r="BF347" i="9"/>
  <c r="BF351" i="9"/>
  <c r="BF355" i="9"/>
  <c r="BF359" i="9"/>
  <c r="BF363" i="9"/>
  <c r="BF367" i="9"/>
  <c r="BF371" i="9"/>
  <c r="BF375" i="9"/>
  <c r="BF379" i="9"/>
  <c r="BF383" i="9"/>
  <c r="BF387" i="9"/>
  <c r="BF391" i="9"/>
  <c r="BF395" i="9"/>
  <c r="BF399" i="9"/>
  <c r="BF403" i="9"/>
  <c r="BF407" i="9"/>
  <c r="BF411" i="9"/>
  <c r="BF415" i="9"/>
  <c r="BF419" i="9"/>
  <c r="BF423" i="9"/>
  <c r="BF427" i="9"/>
  <c r="BF431" i="9"/>
  <c r="BF435" i="9"/>
  <c r="BF439" i="9"/>
  <c r="BF443" i="9"/>
  <c r="BF447" i="9"/>
  <c r="BF451" i="9"/>
  <c r="BF455" i="9"/>
  <c r="BF459" i="9"/>
  <c r="BF463" i="9"/>
  <c r="BF467" i="9"/>
  <c r="BF471" i="9"/>
  <c r="BF475" i="9"/>
  <c r="BF479" i="9"/>
  <c r="BF483" i="9"/>
  <c r="BF487" i="9"/>
  <c r="BF491" i="9"/>
  <c r="BF495" i="9"/>
  <c r="BF499" i="9"/>
  <c r="BF503" i="9"/>
  <c r="BF507" i="9"/>
  <c r="BF511" i="9"/>
  <c r="BF515" i="9"/>
  <c r="BF519" i="9"/>
  <c r="BF523" i="9"/>
  <c r="BF527" i="9"/>
  <c r="BF531" i="9"/>
  <c r="BF535" i="9"/>
  <c r="BF539" i="9"/>
  <c r="BF543" i="9"/>
  <c r="BF547" i="9"/>
  <c r="BF551" i="9"/>
  <c r="BF555" i="9"/>
  <c r="BF559" i="9"/>
  <c r="BF563" i="9"/>
  <c r="BF567" i="9"/>
  <c r="BF571" i="9"/>
  <c r="BF575" i="9"/>
  <c r="BF579" i="9"/>
  <c r="BF583" i="9"/>
  <c r="BF587" i="9"/>
  <c r="BF591" i="9"/>
  <c r="BF595" i="9"/>
  <c r="BF599" i="9"/>
  <c r="BF603" i="9"/>
  <c r="BF607" i="9"/>
  <c r="BF611" i="9"/>
  <c r="BF615" i="9"/>
  <c r="BF619" i="9"/>
  <c r="BF623" i="9"/>
  <c r="BF627" i="9"/>
  <c r="BF631" i="9"/>
  <c r="BF635" i="9"/>
  <c r="BF639" i="9"/>
  <c r="BF643" i="9"/>
  <c r="BF647" i="9"/>
  <c r="BF651" i="9"/>
  <c r="BF655" i="9"/>
  <c r="BF659" i="9"/>
  <c r="BG11" i="9"/>
  <c r="BH6" i="9"/>
  <c r="BG68" i="6"/>
  <c r="BG66" i="6"/>
  <c r="BG64" i="6"/>
  <c r="BG62" i="6"/>
  <c r="BG58" i="6"/>
  <c r="BG60" i="6"/>
  <c r="BG56" i="6"/>
  <c r="BG46" i="6"/>
  <c r="BG54" i="6"/>
  <c r="BG52" i="6"/>
  <c r="BG50" i="6"/>
  <c r="BG42" i="6"/>
  <c r="BG36" i="6"/>
  <c r="BG28" i="6"/>
  <c r="BG48" i="6"/>
  <c r="BG34" i="6"/>
  <c r="BG40" i="6"/>
  <c r="BG32" i="6"/>
  <c r="BG24" i="6"/>
  <c r="BG30" i="6"/>
  <c r="BG22" i="6"/>
  <c r="BG14" i="6"/>
  <c r="BG12" i="6"/>
  <c r="BG20" i="6"/>
  <c r="BG44" i="6"/>
  <c r="BG18" i="6"/>
  <c r="BG38" i="6"/>
  <c r="BG26" i="6"/>
  <c r="BG16" i="6"/>
  <c r="BH11" i="6"/>
  <c r="BI6" i="6"/>
  <c r="BH7" i="6"/>
  <c r="BH8" i="6"/>
  <c r="BG19" i="6"/>
  <c r="BG21" i="6"/>
  <c r="BG23" i="6"/>
  <c r="BG25" i="6"/>
  <c r="BG13" i="6"/>
  <c r="BG17" i="6"/>
  <c r="BG15" i="6"/>
  <c r="BG27" i="6"/>
  <c r="BG29" i="6"/>
  <c r="BG31" i="6"/>
  <c r="BG33" i="6"/>
  <c r="BG35" i="6"/>
  <c r="BG37" i="6"/>
  <c r="BG39" i="6"/>
  <c r="BG41" i="6"/>
  <c r="BG43" i="6"/>
  <c r="BG45" i="6"/>
  <c r="BG47" i="6"/>
  <c r="BG61" i="6"/>
  <c r="BG63" i="6"/>
  <c r="BG49" i="6"/>
  <c r="BG51" i="6"/>
  <c r="BG53" i="6"/>
  <c r="BG55" i="6"/>
  <c r="BG57" i="6"/>
  <c r="BG59" i="6"/>
  <c r="BG65" i="6"/>
  <c r="BG67" i="6"/>
  <c r="BG69" i="6"/>
  <c r="BG70" i="6"/>
  <c r="BG71" i="6"/>
  <c r="BG72" i="6"/>
  <c r="BG73" i="6"/>
  <c r="BG74" i="6"/>
  <c r="BG75" i="6"/>
  <c r="BG76" i="6"/>
  <c r="BG77" i="6"/>
  <c r="BG78" i="6"/>
  <c r="BG79" i="6"/>
  <c r="BG80" i="6"/>
  <c r="BG81" i="6"/>
  <c r="BG82" i="6"/>
  <c r="BG83" i="6"/>
  <c r="BG84" i="6"/>
  <c r="BG85" i="6"/>
  <c r="BG86" i="6"/>
  <c r="BG87" i="6"/>
  <c r="BG88" i="6"/>
  <c r="BG89" i="6"/>
  <c r="BG90" i="6"/>
  <c r="BG91" i="6"/>
  <c r="BG92" i="6"/>
  <c r="BG93" i="6"/>
  <c r="BG94" i="6"/>
  <c r="BG95" i="6"/>
  <c r="BG96" i="6"/>
  <c r="BG97" i="6"/>
  <c r="BG98" i="6"/>
  <c r="BG99" i="6"/>
  <c r="BG100" i="6"/>
  <c r="BG101" i="6"/>
  <c r="BG102" i="6"/>
  <c r="BG103" i="6"/>
  <c r="BG104" i="6"/>
  <c r="BG105" i="6"/>
  <c r="BG106" i="6"/>
  <c r="BG107" i="6"/>
  <c r="BG108" i="6"/>
  <c r="BG109" i="6"/>
  <c r="BG110" i="6"/>
  <c r="BG111" i="6"/>
  <c r="BG118" i="6"/>
  <c r="BG119" i="6"/>
  <c r="BG120" i="6"/>
  <c r="BG121" i="6"/>
  <c r="BG122" i="6"/>
  <c r="BG123" i="6"/>
  <c r="BG124" i="6"/>
  <c r="BG125" i="6"/>
  <c r="BG126" i="6"/>
  <c r="BG127" i="6"/>
  <c r="BG128" i="6"/>
  <c r="BG129" i="6"/>
  <c r="BG130" i="6"/>
  <c r="BG131" i="6"/>
  <c r="BG132" i="6"/>
  <c r="BG133" i="6"/>
  <c r="BG134" i="6"/>
  <c r="BG135" i="6"/>
  <c r="BG136" i="6"/>
  <c r="BG137" i="6"/>
  <c r="BG138" i="6"/>
  <c r="BG139" i="6"/>
  <c r="BG140" i="6"/>
  <c r="BG141" i="6"/>
  <c r="BG142" i="6"/>
  <c r="BG143" i="6"/>
  <c r="BG115" i="6"/>
  <c r="BG144" i="6"/>
  <c r="BG112" i="6"/>
  <c r="BG116" i="6"/>
  <c r="BG113" i="6"/>
  <c r="BG117" i="6"/>
  <c r="BG145" i="6"/>
  <c r="BG146" i="6"/>
  <c r="BG147" i="6"/>
  <c r="BG148" i="6"/>
  <c r="BG149" i="6"/>
  <c r="BG150" i="6"/>
  <c r="BG151" i="6"/>
  <c r="BG152" i="6"/>
  <c r="BG153" i="6"/>
  <c r="BG154" i="6"/>
  <c r="BG155" i="6"/>
  <c r="BG156" i="6"/>
  <c r="BG157" i="6"/>
  <c r="BG158" i="6"/>
  <c r="BG159" i="6"/>
  <c r="BG160" i="6"/>
  <c r="BG161" i="6"/>
  <c r="BG162" i="6"/>
  <c r="BG163" i="6"/>
  <c r="BG164" i="6"/>
  <c r="BG165" i="6"/>
  <c r="BG166" i="6"/>
  <c r="BG167" i="6"/>
  <c r="BG168" i="6"/>
  <c r="BG169" i="6"/>
  <c r="BG170" i="6"/>
  <c r="BG171" i="6"/>
  <c r="BG172" i="6"/>
  <c r="BG114" i="6"/>
  <c r="BG173" i="6"/>
  <c r="BG174" i="6"/>
  <c r="BG175" i="6"/>
  <c r="BG176" i="6"/>
  <c r="BG177" i="6"/>
  <c r="BG178" i="6"/>
  <c r="BG179" i="6"/>
  <c r="BG180" i="6"/>
  <c r="BG181" i="6"/>
  <c r="BG182" i="6"/>
  <c r="BG183" i="6"/>
  <c r="BG184" i="6"/>
  <c r="BG185" i="6"/>
  <c r="BG186" i="6"/>
  <c r="BG187" i="6"/>
  <c r="BG188" i="6"/>
  <c r="BG189" i="6"/>
  <c r="BG190" i="6"/>
  <c r="BG191" i="6"/>
  <c r="BG192" i="6"/>
  <c r="BG193" i="6"/>
  <c r="BG194" i="6"/>
  <c r="BG195" i="6"/>
  <c r="BG196" i="6"/>
  <c r="BG197" i="6"/>
  <c r="BG198" i="6"/>
  <c r="BG199" i="6"/>
  <c r="BG200" i="6"/>
  <c r="BG201" i="6"/>
  <c r="BG202" i="6"/>
  <c r="BG203" i="6"/>
  <c r="BG204" i="6"/>
  <c r="BG205" i="6"/>
  <c r="BG206" i="6"/>
  <c r="BG207" i="6"/>
  <c r="BG208" i="6"/>
  <c r="BG209" i="6"/>
  <c r="BG210" i="6"/>
  <c r="BG211" i="6"/>
  <c r="BG212" i="6"/>
  <c r="BG213" i="6"/>
  <c r="BG214" i="6"/>
  <c r="BG215" i="6"/>
  <c r="BG216" i="6"/>
  <c r="BG217" i="6"/>
  <c r="BG218" i="6"/>
  <c r="BG220" i="6"/>
  <c r="BG222" i="6"/>
  <c r="BG224" i="6"/>
  <c r="BG226" i="6"/>
  <c r="BG228" i="6"/>
  <c r="BG230" i="6"/>
  <c r="BG231" i="6"/>
  <c r="BG232" i="6"/>
  <c r="BG233" i="6"/>
  <c r="BG234" i="6"/>
  <c r="BG235" i="6"/>
  <c r="BG236" i="6"/>
  <c r="BG237" i="6"/>
  <c r="BG238" i="6"/>
  <c r="BG239" i="6"/>
  <c r="BG240" i="6"/>
  <c r="BG241" i="6"/>
  <c r="BG242" i="6"/>
  <c r="BG243" i="6"/>
  <c r="BG244" i="6"/>
  <c r="BG245" i="6"/>
  <c r="BG246" i="6"/>
  <c r="BG247" i="6"/>
  <c r="BG248" i="6"/>
  <c r="BG249" i="6"/>
  <c r="BG250" i="6"/>
  <c r="BG251" i="6"/>
  <c r="BG252" i="6"/>
  <c r="BG253" i="6"/>
  <c r="BG254" i="6"/>
  <c r="BG255" i="6"/>
  <c r="BG256" i="6"/>
  <c r="BG257" i="6"/>
  <c r="BG258" i="6"/>
  <c r="BG259" i="6"/>
  <c r="BG260" i="6"/>
  <c r="BG261" i="6"/>
  <c r="BG262" i="6"/>
  <c r="BG263" i="6"/>
  <c r="BG264" i="6"/>
  <c r="BG265" i="6"/>
  <c r="BG266" i="6"/>
  <c r="BG267" i="6"/>
  <c r="BG268" i="6"/>
  <c r="BG269" i="6"/>
  <c r="BG270" i="6"/>
  <c r="BG271" i="6"/>
  <c r="BG272" i="6"/>
  <c r="BG273" i="6"/>
  <c r="BG274" i="6"/>
  <c r="BG275" i="6"/>
  <c r="BG219" i="6"/>
  <c r="BG221" i="6"/>
  <c r="BG223" i="6"/>
  <c r="BG225" i="6"/>
  <c r="BG229" i="6"/>
  <c r="BG227" i="6"/>
  <c r="BG316" i="6"/>
  <c r="BG318" i="6"/>
  <c r="BG320" i="6"/>
  <c r="BG322" i="6"/>
  <c r="BG324" i="6"/>
  <c r="BG325" i="6"/>
  <c r="BG326" i="6"/>
  <c r="BG327" i="6"/>
  <c r="BG328" i="6"/>
  <c r="BG329" i="6"/>
  <c r="BG330" i="6"/>
  <c r="BG331" i="6"/>
  <c r="BG332" i="6"/>
  <c r="BG333" i="6"/>
  <c r="BG334" i="6"/>
  <c r="BG335" i="6"/>
  <c r="BG336" i="6"/>
  <c r="BG337" i="6"/>
  <c r="BG338" i="6"/>
  <c r="BG339" i="6"/>
  <c r="BG340" i="6"/>
  <c r="BG341" i="6"/>
  <c r="BG342" i="6"/>
  <c r="BG343" i="6"/>
  <c r="BG344" i="6"/>
  <c r="BG345" i="6"/>
  <c r="BG346" i="6"/>
  <c r="BG347" i="6"/>
  <c r="BG348" i="6"/>
  <c r="BG349" i="6"/>
  <c r="BG350" i="6"/>
  <c r="BG351" i="6"/>
  <c r="BG352" i="6"/>
  <c r="BG353" i="6"/>
  <c r="BG354" i="6"/>
  <c r="BG355" i="6"/>
  <c r="BG356" i="6"/>
  <c r="BG357" i="6"/>
  <c r="BG358" i="6"/>
  <c r="BG359" i="6"/>
  <c r="BG360" i="6"/>
  <c r="BG361" i="6"/>
  <c r="BG362" i="6"/>
  <c r="BG363" i="6"/>
  <c r="BG364" i="6"/>
  <c r="BG365" i="6"/>
  <c r="BG366" i="6"/>
  <c r="BG277" i="6"/>
  <c r="BG279" i="6"/>
  <c r="BG281" i="6"/>
  <c r="BG283" i="6"/>
  <c r="BG285" i="6"/>
  <c r="BG287" i="6"/>
  <c r="BG289" i="6"/>
  <c r="BG291" i="6"/>
  <c r="BG293" i="6"/>
  <c r="BG295" i="6"/>
  <c r="BG297" i="6"/>
  <c r="BG299" i="6"/>
  <c r="BG301" i="6"/>
  <c r="BG303" i="6"/>
  <c r="BG305" i="6"/>
  <c r="BG307" i="6"/>
  <c r="BG309" i="6"/>
  <c r="BG311" i="6"/>
  <c r="BG313" i="6"/>
  <c r="BG315" i="6"/>
  <c r="BG317" i="6"/>
  <c r="BG319" i="6"/>
  <c r="BG321" i="6"/>
  <c r="BG323" i="6"/>
  <c r="BG276" i="6"/>
  <c r="BG278" i="6"/>
  <c r="BG280" i="6"/>
  <c r="BG282" i="6"/>
  <c r="BG284" i="6"/>
  <c r="BG286" i="6"/>
  <c r="BG288" i="6"/>
  <c r="BG290" i="6"/>
  <c r="BG292" i="6"/>
  <c r="BG294" i="6"/>
  <c r="BG296" i="6"/>
  <c r="BG298" i="6"/>
  <c r="BG300" i="6"/>
  <c r="BG302" i="6"/>
  <c r="BG304" i="6"/>
  <c r="BG306" i="6"/>
  <c r="BG308" i="6"/>
  <c r="BG310" i="6"/>
  <c r="BG312" i="6"/>
  <c r="BG314" i="6"/>
  <c r="BG367" i="6"/>
  <c r="BG369" i="6"/>
  <c r="BG371" i="6"/>
  <c r="BG373" i="6"/>
  <c r="BG375" i="6"/>
  <c r="BG377" i="6"/>
  <c r="BG379" i="6"/>
  <c r="BG381" i="6"/>
  <c r="BG383" i="6"/>
  <c r="BG385" i="6"/>
  <c r="BG387" i="6"/>
  <c r="BG389" i="6"/>
  <c r="BG391" i="6"/>
  <c r="BG393" i="6"/>
  <c r="BG395" i="6"/>
  <c r="BG397" i="6"/>
  <c r="BG399" i="6"/>
  <c r="BG401" i="6"/>
  <c r="BG403" i="6"/>
  <c r="BG418" i="6"/>
  <c r="BG368" i="6"/>
  <c r="BG370" i="6"/>
  <c r="BG372" i="6"/>
  <c r="BG374" i="6"/>
  <c r="BG376" i="6"/>
  <c r="BG378" i="6"/>
  <c r="BG380" i="6"/>
  <c r="BG382" i="6"/>
  <c r="BG384" i="6"/>
  <c r="BG386" i="6"/>
  <c r="BG388" i="6"/>
  <c r="BG390" i="6"/>
  <c r="BG392" i="6"/>
  <c r="BG394" i="6"/>
  <c r="BG396" i="6"/>
  <c r="BG398" i="6"/>
  <c r="BG400" i="6"/>
  <c r="BG402" i="6"/>
  <c r="BG404" i="6"/>
  <c r="BG405" i="6"/>
  <c r="BG406" i="6"/>
  <c r="BG407" i="6"/>
  <c r="BG408" i="6"/>
  <c r="BG409" i="6"/>
  <c r="BG410" i="6"/>
  <c r="BG411" i="6"/>
  <c r="BG412" i="6"/>
  <c r="BG413" i="6"/>
  <c r="BG414" i="6"/>
  <c r="BG415" i="6"/>
  <c r="BG416" i="6"/>
  <c r="BG417" i="6"/>
  <c r="BG419" i="6"/>
  <c r="BG420" i="6"/>
  <c r="BG421" i="6"/>
  <c r="BG422" i="6"/>
  <c r="BG423" i="6"/>
  <c r="BG424" i="6"/>
  <c r="BG425" i="6"/>
  <c r="BG426" i="6"/>
  <c r="BG427" i="6"/>
  <c r="BG428" i="6"/>
  <c r="BG429" i="6"/>
  <c r="BG430" i="6"/>
  <c r="BG431" i="6"/>
  <c r="BG432" i="6"/>
  <c r="BG433" i="6"/>
  <c r="BG434" i="6"/>
  <c r="BG435" i="6"/>
  <c r="BG436" i="6"/>
  <c r="BG437" i="6"/>
  <c r="BG438" i="6"/>
  <c r="BG439" i="6"/>
  <c r="BG440" i="6"/>
  <c r="BG441" i="6"/>
  <c r="BG442" i="6"/>
  <c r="BG443" i="6"/>
  <c r="BG444" i="6"/>
  <c r="BG445" i="6"/>
  <c r="BG446" i="6"/>
  <c r="BG447" i="6"/>
  <c r="BG448" i="6"/>
  <c r="BG449" i="6"/>
  <c r="BG450" i="6"/>
  <c r="BG451" i="6"/>
  <c r="BG452" i="6"/>
  <c r="BG453" i="6"/>
  <c r="BG454" i="6"/>
  <c r="BG455" i="6"/>
  <c r="BG456" i="6"/>
  <c r="BG457" i="6"/>
  <c r="BG458" i="6"/>
  <c r="BG459" i="6"/>
  <c r="BG460" i="6"/>
  <c r="BG461" i="6"/>
  <c r="BG462" i="6"/>
  <c r="BG463" i="6"/>
  <c r="BG464" i="6"/>
  <c r="BG465" i="6"/>
  <c r="BG466" i="6"/>
  <c r="BG467" i="6"/>
  <c r="BG468" i="6"/>
  <c r="BG469" i="6"/>
  <c r="BG470" i="6"/>
  <c r="BG471" i="6"/>
  <c r="BG472" i="6"/>
  <c r="BG473" i="6"/>
  <c r="BG474" i="6"/>
  <c r="BG475" i="6"/>
  <c r="BG476" i="6"/>
  <c r="BG477" i="6"/>
  <c r="BG478" i="6"/>
  <c r="BG479" i="6"/>
  <c r="BG480" i="6"/>
  <c r="BG481" i="6"/>
  <c r="BG482" i="6"/>
  <c r="BG483" i="6"/>
  <c r="BG484" i="6"/>
  <c r="BG485" i="6"/>
  <c r="BG486" i="6"/>
  <c r="BG487" i="6"/>
  <c r="BG488" i="6"/>
  <c r="BG489" i="6"/>
  <c r="BG490" i="6"/>
  <c r="BG491" i="6"/>
  <c r="BG492" i="6"/>
  <c r="BG493" i="6"/>
  <c r="BG494" i="6"/>
  <c r="BG495" i="6"/>
  <c r="BG496" i="6"/>
  <c r="BG497" i="6"/>
  <c r="BG498" i="6"/>
  <c r="BG499" i="6"/>
  <c r="BG500" i="6"/>
  <c r="BG501" i="6"/>
  <c r="BG502" i="6"/>
  <c r="BG503" i="6"/>
  <c r="BG504" i="6"/>
  <c r="BG505" i="6"/>
  <c r="BG506" i="6"/>
  <c r="BG507" i="6"/>
  <c r="BG508" i="6"/>
  <c r="BG509" i="6"/>
  <c r="BG510" i="6"/>
  <c r="BG511" i="6"/>
  <c r="BG512" i="6"/>
  <c r="BG513" i="6"/>
  <c r="BG514" i="6"/>
  <c r="BG515" i="6"/>
  <c r="BG516" i="6"/>
  <c r="BG517" i="6"/>
  <c r="BG518" i="6"/>
  <c r="BG519" i="6"/>
  <c r="BG520" i="6"/>
  <c r="BG521" i="6"/>
  <c r="BG522" i="6"/>
  <c r="BG523" i="6"/>
  <c r="BG524" i="6"/>
  <c r="BG525" i="6"/>
  <c r="BG526" i="6"/>
  <c r="BG527" i="6"/>
  <c r="BG528" i="6"/>
  <c r="BG529" i="6"/>
  <c r="BG530" i="6"/>
  <c r="BG531" i="6"/>
  <c r="BG532" i="6"/>
  <c r="BG533" i="6"/>
  <c r="BG534" i="6"/>
  <c r="BG535" i="6"/>
  <c r="BG538" i="6"/>
  <c r="BG540" i="6"/>
  <c r="BG542" i="6"/>
  <c r="BG544" i="6"/>
  <c r="BG546" i="6"/>
  <c r="BG548" i="6"/>
  <c r="BG550" i="6"/>
  <c r="BG552" i="6"/>
  <c r="BG554" i="6"/>
  <c r="BG556" i="6"/>
  <c r="BG558" i="6"/>
  <c r="BG560" i="6"/>
  <c r="BG562" i="6"/>
  <c r="BG564" i="6"/>
  <c r="BG566" i="6"/>
  <c r="BG568" i="6"/>
  <c r="BG570" i="6"/>
  <c r="BG572" i="6"/>
  <c r="BG574" i="6"/>
  <c r="BG576" i="6"/>
  <c r="BG578" i="6"/>
  <c r="BG580" i="6"/>
  <c r="BG582" i="6"/>
  <c r="BG584" i="6"/>
  <c r="BG586" i="6"/>
  <c r="BG588" i="6"/>
  <c r="BG590" i="6"/>
  <c r="BG592" i="6"/>
  <c r="BG594" i="6"/>
  <c r="BG596" i="6"/>
  <c r="BG639" i="6"/>
  <c r="BG641" i="6"/>
  <c r="BG656" i="6"/>
  <c r="BG658" i="6"/>
  <c r="BG657" i="6"/>
  <c r="BG659" i="6"/>
  <c r="BG660" i="6"/>
  <c r="BG536" i="6"/>
  <c r="BG537" i="6"/>
  <c r="BG539" i="6"/>
  <c r="BG541" i="6"/>
  <c r="BG543" i="6"/>
  <c r="BG545" i="6"/>
  <c r="BG547" i="6"/>
  <c r="BG549" i="6"/>
  <c r="BG551" i="6"/>
  <c r="BG553" i="6"/>
  <c r="BG555" i="6"/>
  <c r="BG557" i="6"/>
  <c r="BG559" i="6"/>
  <c r="BG561" i="6"/>
  <c r="BG563" i="6"/>
  <c r="BG565" i="6"/>
  <c r="BG567" i="6"/>
  <c r="BG569" i="6"/>
  <c r="BG571" i="6"/>
  <c r="BG573" i="6"/>
  <c r="BG575" i="6"/>
  <c r="BG577" i="6"/>
  <c r="BG579" i="6"/>
  <c r="BG581" i="6"/>
  <c r="BG583" i="6"/>
  <c r="BG585" i="6"/>
  <c r="BG587" i="6"/>
  <c r="BG589" i="6"/>
  <c r="BG591" i="6"/>
  <c r="BG593" i="6"/>
  <c r="BG595" i="6"/>
  <c r="BG597" i="6"/>
  <c r="BG598" i="6"/>
  <c r="BG599" i="6"/>
  <c r="BG600" i="6"/>
  <c r="BG601" i="6"/>
  <c r="BG602" i="6"/>
  <c r="BG603" i="6"/>
  <c r="BG604" i="6"/>
  <c r="BG605" i="6"/>
  <c r="BG606" i="6"/>
  <c r="BG607" i="6"/>
  <c r="BG608" i="6"/>
  <c r="BG609" i="6"/>
  <c r="BG610" i="6"/>
  <c r="BG611" i="6"/>
  <c r="BG612" i="6"/>
  <c r="BG613" i="6"/>
  <c r="BG614" i="6"/>
  <c r="BG615" i="6"/>
  <c r="BG616" i="6"/>
  <c r="BG617" i="6"/>
  <c r="BG618" i="6"/>
  <c r="BG619" i="6"/>
  <c r="BG620" i="6"/>
  <c r="BG621" i="6"/>
  <c r="BG622" i="6"/>
  <c r="BG623" i="6"/>
  <c r="BG624" i="6"/>
  <c r="BG625" i="6"/>
  <c r="BG626" i="6"/>
  <c r="BG627" i="6"/>
  <c r="BG628" i="6"/>
  <c r="BG629" i="6"/>
  <c r="BG630" i="6"/>
  <c r="BG631" i="6"/>
  <c r="BG632" i="6"/>
  <c r="BG633" i="6"/>
  <c r="BG634" i="6"/>
  <c r="BG635" i="6"/>
  <c r="BG636" i="6"/>
  <c r="BG637" i="6"/>
  <c r="BG638" i="6"/>
  <c r="BG640" i="6"/>
  <c r="BG642" i="6"/>
  <c r="BG643" i="6"/>
  <c r="BG644" i="6"/>
  <c r="BG645" i="6"/>
  <c r="BG646" i="6"/>
  <c r="BG647" i="6"/>
  <c r="BG648" i="6"/>
  <c r="BG649" i="6"/>
  <c r="BG650" i="6"/>
  <c r="BG651" i="6"/>
  <c r="BG652" i="6"/>
  <c r="BG653" i="6"/>
  <c r="BG654" i="6"/>
  <c r="BG655" i="6"/>
  <c r="BG661" i="6"/>
  <c r="DO14" i="9" l="1"/>
  <c r="DO13" i="9"/>
  <c r="DO16" i="9"/>
  <c r="DO19" i="9"/>
  <c r="DO12" i="9"/>
  <c r="DO18" i="9"/>
  <c r="DO21" i="9"/>
  <c r="DO25" i="9"/>
  <c r="DO15" i="9"/>
  <c r="DO17" i="9"/>
  <c r="DO20" i="9"/>
  <c r="DO24" i="9"/>
  <c r="DO27" i="9"/>
  <c r="DO29" i="9"/>
  <c r="DO33" i="9"/>
  <c r="DO22" i="9"/>
  <c r="DO28" i="9"/>
  <c r="DO32" i="9"/>
  <c r="DO23" i="9"/>
  <c r="DO31" i="9"/>
  <c r="DO34" i="9"/>
  <c r="DO38" i="9"/>
  <c r="DO42" i="9"/>
  <c r="DO46" i="9"/>
  <c r="DO50" i="9"/>
  <c r="DO26" i="9"/>
  <c r="DO37" i="9"/>
  <c r="DO41" i="9"/>
  <c r="DO45" i="9"/>
  <c r="DO40" i="9"/>
  <c r="DO48" i="9"/>
  <c r="DO49" i="9"/>
  <c r="DO52" i="9"/>
  <c r="DO56" i="9"/>
  <c r="DO60" i="9"/>
  <c r="DO30" i="9"/>
  <c r="DO35" i="9"/>
  <c r="DO43" i="9"/>
  <c r="DO51" i="9"/>
  <c r="DO55" i="9"/>
  <c r="DO59" i="9"/>
  <c r="DO44" i="9"/>
  <c r="DO54" i="9"/>
  <c r="DO62" i="9"/>
  <c r="DO63" i="9"/>
  <c r="DO66" i="9"/>
  <c r="DO70" i="9"/>
  <c r="DO74" i="9"/>
  <c r="DO78" i="9"/>
  <c r="DO82" i="9"/>
  <c r="DO86" i="9"/>
  <c r="DO90" i="9"/>
  <c r="DO94" i="9"/>
  <c r="DO47" i="9"/>
  <c r="DO57" i="9"/>
  <c r="DO65" i="9"/>
  <c r="DO69" i="9"/>
  <c r="DO73" i="9"/>
  <c r="DO77" i="9"/>
  <c r="DO81" i="9"/>
  <c r="DO85" i="9"/>
  <c r="DO89" i="9"/>
  <c r="DO93" i="9"/>
  <c r="DO97" i="9"/>
  <c r="DO58" i="9"/>
  <c r="DO64" i="9"/>
  <c r="DO39" i="9"/>
  <c r="DO61" i="9"/>
  <c r="DO67" i="9"/>
  <c r="DO75" i="9"/>
  <c r="DO83" i="9"/>
  <c r="DO36" i="9"/>
  <c r="DO79" i="9"/>
  <c r="DO91" i="9"/>
  <c r="DO101" i="9"/>
  <c r="DO105" i="9"/>
  <c r="DO109" i="9"/>
  <c r="DO113" i="9"/>
  <c r="DO117" i="9"/>
  <c r="DO121" i="9"/>
  <c r="DO125" i="9"/>
  <c r="DO68" i="9"/>
  <c r="DO72" i="9"/>
  <c r="DO76" i="9"/>
  <c r="DO84" i="9"/>
  <c r="DO92" i="9"/>
  <c r="DO100" i="9"/>
  <c r="DO104" i="9"/>
  <c r="DO108" i="9"/>
  <c r="DO112" i="9"/>
  <c r="DO116" i="9"/>
  <c r="DO120" i="9"/>
  <c r="DO53" i="9"/>
  <c r="DO71" i="9"/>
  <c r="DO98" i="9"/>
  <c r="DO106" i="9"/>
  <c r="DO114" i="9"/>
  <c r="DO96" i="9"/>
  <c r="DO99" i="9"/>
  <c r="DO87" i="9"/>
  <c r="DO103" i="9"/>
  <c r="DO107" i="9"/>
  <c r="DO118" i="9"/>
  <c r="DO126" i="9"/>
  <c r="DO127" i="9"/>
  <c r="DO128" i="9"/>
  <c r="DO132" i="9"/>
  <c r="DO136" i="9"/>
  <c r="DO140" i="9"/>
  <c r="DO144" i="9"/>
  <c r="DO148" i="9"/>
  <c r="DO152" i="9"/>
  <c r="DO156" i="9"/>
  <c r="DO160" i="9"/>
  <c r="DO164" i="9"/>
  <c r="DO168" i="9"/>
  <c r="DO172" i="9"/>
  <c r="DO176" i="9"/>
  <c r="DO180" i="9"/>
  <c r="DO184" i="9"/>
  <c r="DO188" i="9"/>
  <c r="DO192" i="9"/>
  <c r="DO196" i="9"/>
  <c r="DO200" i="9"/>
  <c r="DO102" i="9"/>
  <c r="DO111" i="9"/>
  <c r="DO115" i="9"/>
  <c r="DO119" i="9"/>
  <c r="DO131" i="9"/>
  <c r="DO135" i="9"/>
  <c r="DO139" i="9"/>
  <c r="DO143" i="9"/>
  <c r="DO147" i="9"/>
  <c r="DO151" i="9"/>
  <c r="DO155" i="9"/>
  <c r="DO159" i="9"/>
  <c r="DO163" i="9"/>
  <c r="DO167" i="9"/>
  <c r="DO171" i="9"/>
  <c r="DO175" i="9"/>
  <c r="DO179" i="9"/>
  <c r="DO80" i="9"/>
  <c r="DO130" i="9"/>
  <c r="DO138" i="9"/>
  <c r="DO95" i="9"/>
  <c r="DO134" i="9"/>
  <c r="DO142" i="9"/>
  <c r="DO150" i="9"/>
  <c r="DO141" i="9"/>
  <c r="DO154" i="9"/>
  <c r="DO165" i="9"/>
  <c r="DO173" i="9"/>
  <c r="DO185" i="9"/>
  <c r="DO186" i="9"/>
  <c r="DO187" i="9"/>
  <c r="DO201" i="9"/>
  <c r="DO202" i="9"/>
  <c r="DO205" i="9"/>
  <c r="DO209" i="9"/>
  <c r="DO213" i="9"/>
  <c r="DO217" i="9"/>
  <c r="DO221" i="9"/>
  <c r="DO110" i="9"/>
  <c r="DO124" i="9"/>
  <c r="DO137" i="9"/>
  <c r="DO145" i="9"/>
  <c r="DO158" i="9"/>
  <c r="DO166" i="9"/>
  <c r="DO174" i="9"/>
  <c r="DO189" i="9"/>
  <c r="DO190" i="9"/>
  <c r="DO191" i="9"/>
  <c r="DO204" i="9"/>
  <c r="DO208" i="9"/>
  <c r="DO212" i="9"/>
  <c r="DO216" i="9"/>
  <c r="DO220" i="9"/>
  <c r="DO224" i="9"/>
  <c r="DO228" i="9"/>
  <c r="DO232" i="9"/>
  <c r="DO236" i="9"/>
  <c r="DO240" i="9"/>
  <c r="DO244" i="9"/>
  <c r="DO248" i="9"/>
  <c r="DO252" i="9"/>
  <c r="DO123" i="9"/>
  <c r="DO88" i="9"/>
  <c r="DO122" i="9"/>
  <c r="DO146" i="9"/>
  <c r="DO170" i="9"/>
  <c r="DO181" i="9"/>
  <c r="DO183" i="9"/>
  <c r="DO198" i="9"/>
  <c r="DO206" i="9"/>
  <c r="DO214" i="9"/>
  <c r="DO222" i="9"/>
  <c r="DO223" i="9"/>
  <c r="DO129" i="9"/>
  <c r="DO133" i="9"/>
  <c r="DO157" i="9"/>
  <c r="DO162" i="9"/>
  <c r="DO178" i="9"/>
  <c r="DO182" i="9"/>
  <c r="DO197" i="9"/>
  <c r="DO199" i="9"/>
  <c r="DO210" i="9"/>
  <c r="DO218" i="9"/>
  <c r="DO229" i="9"/>
  <c r="DO230" i="9"/>
  <c r="DO231" i="9"/>
  <c r="DO153" i="9"/>
  <c r="DO195" i="9"/>
  <c r="DO215" i="9"/>
  <c r="DO225" i="9"/>
  <c r="DO227" i="9"/>
  <c r="DO233" i="9"/>
  <c r="DO243" i="9"/>
  <c r="DO245" i="9"/>
  <c r="DO246" i="9"/>
  <c r="DO247" i="9"/>
  <c r="DO257" i="9"/>
  <c r="DO261" i="9"/>
  <c r="DO265" i="9"/>
  <c r="DO269" i="9"/>
  <c r="DO273" i="9"/>
  <c r="DO277" i="9"/>
  <c r="DO149" i="9"/>
  <c r="DO169" i="9"/>
  <c r="DO193" i="9"/>
  <c r="DO207" i="9"/>
  <c r="DO226" i="9"/>
  <c r="DO235" i="9"/>
  <c r="DO238" i="9"/>
  <c r="DO241" i="9"/>
  <c r="DO253" i="9"/>
  <c r="DO255" i="9"/>
  <c r="DO259" i="9"/>
  <c r="DO263" i="9"/>
  <c r="DO267" i="9"/>
  <c r="DO271" i="9"/>
  <c r="DO275" i="9"/>
  <c r="DO279" i="9"/>
  <c r="DO283" i="9"/>
  <c r="DO287" i="9"/>
  <c r="DO291" i="9"/>
  <c r="DO295" i="9"/>
  <c r="DO299" i="9"/>
  <c r="DO303" i="9"/>
  <c r="DO307" i="9"/>
  <c r="DO311" i="9"/>
  <c r="DO161" i="9"/>
  <c r="DO194" i="9"/>
  <c r="DO234" i="9"/>
  <c r="DO250" i="9"/>
  <c r="DO256" i="9"/>
  <c r="DO264" i="9"/>
  <c r="DO272" i="9"/>
  <c r="DO278" i="9"/>
  <c r="DO292" i="9"/>
  <c r="DO293" i="9"/>
  <c r="DO294" i="9"/>
  <c r="DO308" i="9"/>
  <c r="DO309" i="9"/>
  <c r="DO310" i="9"/>
  <c r="DO315" i="9"/>
  <c r="DO319" i="9"/>
  <c r="DO323" i="9"/>
  <c r="DO327" i="9"/>
  <c r="DO331" i="9"/>
  <c r="DO335" i="9"/>
  <c r="DO339" i="9"/>
  <c r="DO343" i="9"/>
  <c r="DO347" i="9"/>
  <c r="DO351" i="9"/>
  <c r="DO355" i="9"/>
  <c r="DO359" i="9"/>
  <c r="DO363" i="9"/>
  <c r="DO367" i="9"/>
  <c r="DO371" i="9"/>
  <c r="DO375" i="9"/>
  <c r="DO379" i="9"/>
  <c r="DO383" i="9"/>
  <c r="DO387" i="9"/>
  <c r="DO391" i="9"/>
  <c r="DO395" i="9"/>
  <c r="DO399" i="9"/>
  <c r="DO403" i="9"/>
  <c r="DO407" i="9"/>
  <c r="DO411" i="9"/>
  <c r="DO415" i="9"/>
  <c r="DO419" i="9"/>
  <c r="DO423" i="9"/>
  <c r="DO427" i="9"/>
  <c r="DO431" i="9"/>
  <c r="DO435" i="9"/>
  <c r="DO439" i="9"/>
  <c r="DO443" i="9"/>
  <c r="DO219" i="9"/>
  <c r="DO242" i="9"/>
  <c r="DO254" i="9"/>
  <c r="DO262" i="9"/>
  <c r="DO270" i="9"/>
  <c r="DO280" i="9"/>
  <c r="DO281" i="9"/>
  <c r="DO282" i="9"/>
  <c r="DO296" i="9"/>
  <c r="DO297" i="9"/>
  <c r="DO298" i="9"/>
  <c r="DO312" i="9"/>
  <c r="DO313" i="9"/>
  <c r="DO314" i="9"/>
  <c r="DO318" i="9"/>
  <c r="DO322" i="9"/>
  <c r="DO326" i="9"/>
  <c r="DO330" i="9"/>
  <c r="DO334" i="9"/>
  <c r="DO338" i="9"/>
  <c r="DO342" i="9"/>
  <c r="DO346" i="9"/>
  <c r="DO350" i="9"/>
  <c r="DO354" i="9"/>
  <c r="DO358" i="9"/>
  <c r="DO362" i="9"/>
  <c r="DO366" i="9"/>
  <c r="DO370" i="9"/>
  <c r="DO177" i="9"/>
  <c r="DO211" i="9"/>
  <c r="DO237" i="9"/>
  <c r="DO203" i="9"/>
  <c r="DO239" i="9"/>
  <c r="DO258" i="9"/>
  <c r="DO274" i="9"/>
  <c r="DO289" i="9"/>
  <c r="DO304" i="9"/>
  <c r="DO306" i="9"/>
  <c r="DO316" i="9"/>
  <c r="DO324" i="9"/>
  <c r="DO332" i="9"/>
  <c r="DO340" i="9"/>
  <c r="DO348" i="9"/>
  <c r="DO356" i="9"/>
  <c r="DO364" i="9"/>
  <c r="DO372" i="9"/>
  <c r="DO384" i="9"/>
  <c r="DO385" i="9"/>
  <c r="DO386" i="9"/>
  <c r="DO400" i="9"/>
  <c r="DO401" i="9"/>
  <c r="DO402" i="9"/>
  <c r="DO416" i="9"/>
  <c r="DO417" i="9"/>
  <c r="DO418" i="9"/>
  <c r="DO432" i="9"/>
  <c r="DO433" i="9"/>
  <c r="DO434" i="9"/>
  <c r="DO251" i="9"/>
  <c r="DO260" i="9"/>
  <c r="DO276" i="9"/>
  <c r="DO284" i="9"/>
  <c r="DO286" i="9"/>
  <c r="DO301" i="9"/>
  <c r="DO317" i="9"/>
  <c r="DO325" i="9"/>
  <c r="DO333" i="9"/>
  <c r="DO341" i="9"/>
  <c r="DO349" i="9"/>
  <c r="DO357" i="9"/>
  <c r="DO365" i="9"/>
  <c r="DO373" i="9"/>
  <c r="DO374" i="9"/>
  <c r="DO388" i="9"/>
  <c r="DO389" i="9"/>
  <c r="DO390" i="9"/>
  <c r="DO404" i="9"/>
  <c r="DO405" i="9"/>
  <c r="DO406" i="9"/>
  <c r="DO420" i="9"/>
  <c r="DO421" i="9"/>
  <c r="DO422" i="9"/>
  <c r="DO436" i="9"/>
  <c r="DO437" i="9"/>
  <c r="DO438" i="9"/>
  <c r="DO448" i="9"/>
  <c r="DO452" i="9"/>
  <c r="DO456" i="9"/>
  <c r="DO460" i="9"/>
  <c r="DO464" i="9"/>
  <c r="DO468" i="9"/>
  <c r="DO472" i="9"/>
  <c r="DO476" i="9"/>
  <c r="DO480" i="9"/>
  <c r="DO484" i="9"/>
  <c r="DO488" i="9"/>
  <c r="DO492" i="9"/>
  <c r="DO496" i="9"/>
  <c r="DO500" i="9"/>
  <c r="DO504" i="9"/>
  <c r="DO508" i="9"/>
  <c r="DO512" i="9"/>
  <c r="DO516" i="9"/>
  <c r="DO520" i="9"/>
  <c r="DO266" i="9"/>
  <c r="DO288" i="9"/>
  <c r="DO305" i="9"/>
  <c r="DO320" i="9"/>
  <c r="DO336" i="9"/>
  <c r="DO352" i="9"/>
  <c r="DO368" i="9"/>
  <c r="DO377" i="9"/>
  <c r="DO392" i="9"/>
  <c r="DO394" i="9"/>
  <c r="DO409" i="9"/>
  <c r="DO424" i="9"/>
  <c r="DO426" i="9"/>
  <c r="DO441" i="9"/>
  <c r="DO457" i="9"/>
  <c r="DO458" i="9"/>
  <c r="DO459" i="9"/>
  <c r="DO473" i="9"/>
  <c r="DO474" i="9"/>
  <c r="DO475" i="9"/>
  <c r="DO489" i="9"/>
  <c r="DO490" i="9"/>
  <c r="DO491" i="9"/>
  <c r="DO505" i="9"/>
  <c r="DO506" i="9"/>
  <c r="DO507" i="9"/>
  <c r="DO521" i="9"/>
  <c r="DO523" i="9"/>
  <c r="DO527" i="9"/>
  <c r="DO531" i="9"/>
  <c r="DO535" i="9"/>
  <c r="DO539" i="9"/>
  <c r="DO543" i="9"/>
  <c r="DO547" i="9"/>
  <c r="DO551" i="9"/>
  <c r="DO555" i="9"/>
  <c r="DO559" i="9"/>
  <c r="DO563" i="9"/>
  <c r="DO567" i="9"/>
  <c r="DO571" i="9"/>
  <c r="DO575" i="9"/>
  <c r="DO579" i="9"/>
  <c r="DO583" i="9"/>
  <c r="DO587" i="9"/>
  <c r="DO591" i="9"/>
  <c r="DO595" i="9"/>
  <c r="DO599" i="9"/>
  <c r="DO603" i="9"/>
  <c r="DO607" i="9"/>
  <c r="DO611" i="9"/>
  <c r="DO615" i="9"/>
  <c r="DO619" i="9"/>
  <c r="DO623" i="9"/>
  <c r="DO627" i="9"/>
  <c r="DO631" i="9"/>
  <c r="DO635" i="9"/>
  <c r="DO639" i="9"/>
  <c r="DO643" i="9"/>
  <c r="DO647" i="9"/>
  <c r="DO651" i="9"/>
  <c r="DO655" i="9"/>
  <c r="DO659" i="9"/>
  <c r="DO513" i="9"/>
  <c r="DO515" i="9"/>
  <c r="DO525" i="9"/>
  <c r="DO529" i="9"/>
  <c r="DO541" i="9"/>
  <c r="DO545" i="9"/>
  <c r="DO549" i="9"/>
  <c r="DO553" i="9"/>
  <c r="DO557" i="9"/>
  <c r="DO561" i="9"/>
  <c r="DO565" i="9"/>
  <c r="DO569" i="9"/>
  <c r="DO573" i="9"/>
  <c r="DO577" i="9"/>
  <c r="DO581" i="9"/>
  <c r="DO585" i="9"/>
  <c r="DO589" i="9"/>
  <c r="DO597" i="9"/>
  <c r="DO601" i="9"/>
  <c r="DO629" i="9"/>
  <c r="DO633" i="9"/>
  <c r="DO653" i="9"/>
  <c r="DO657" i="9"/>
  <c r="DO300" i="9"/>
  <c r="DO329" i="9"/>
  <c r="DO345" i="9"/>
  <c r="DO361" i="9"/>
  <c r="DO381" i="9"/>
  <c r="DO396" i="9"/>
  <c r="DO398" i="9"/>
  <c r="DO413" i="9"/>
  <c r="DO428" i="9"/>
  <c r="DO430" i="9"/>
  <c r="DO445" i="9"/>
  <c r="DO446" i="9"/>
  <c r="DO447" i="9"/>
  <c r="DO461" i="9"/>
  <c r="DO462" i="9"/>
  <c r="DO463" i="9"/>
  <c r="DO477" i="9"/>
  <c r="DO478" i="9"/>
  <c r="DO479" i="9"/>
  <c r="DO493" i="9"/>
  <c r="DO494" i="9"/>
  <c r="DO495" i="9"/>
  <c r="DO509" i="9"/>
  <c r="DO510" i="9"/>
  <c r="DO511" i="9"/>
  <c r="DO522" i="9"/>
  <c r="DO526" i="9"/>
  <c r="DO530" i="9"/>
  <c r="DO534" i="9"/>
  <c r="DO538" i="9"/>
  <c r="DO542" i="9"/>
  <c r="DO546" i="9"/>
  <c r="DO550" i="9"/>
  <c r="DO554" i="9"/>
  <c r="DO558" i="9"/>
  <c r="DO562" i="9"/>
  <c r="DO566" i="9"/>
  <c r="DO570" i="9"/>
  <c r="DO574" i="9"/>
  <c r="DO578" i="9"/>
  <c r="DO582" i="9"/>
  <c r="DO586" i="9"/>
  <c r="DO590" i="9"/>
  <c r="DO594" i="9"/>
  <c r="DO598" i="9"/>
  <c r="DO602" i="9"/>
  <c r="DO606" i="9"/>
  <c r="DO610" i="9"/>
  <c r="DO614" i="9"/>
  <c r="DO618" i="9"/>
  <c r="DO622" i="9"/>
  <c r="DO626" i="9"/>
  <c r="DO630" i="9"/>
  <c r="DO634" i="9"/>
  <c r="DO638" i="9"/>
  <c r="DO642" i="9"/>
  <c r="DO646" i="9"/>
  <c r="DO650" i="9"/>
  <c r="DO654" i="9"/>
  <c r="DO658" i="9"/>
  <c r="DO593" i="9"/>
  <c r="DO609" i="9"/>
  <c r="DO613" i="9"/>
  <c r="DO249" i="9"/>
  <c r="DO268" i="9"/>
  <c r="DO285" i="9"/>
  <c r="DO302" i="9"/>
  <c r="DO321" i="9"/>
  <c r="DO337" i="9"/>
  <c r="DO353" i="9"/>
  <c r="DO369" i="9"/>
  <c r="DO380" i="9"/>
  <c r="DO382" i="9"/>
  <c r="DO414" i="9"/>
  <c r="DO429" i="9"/>
  <c r="DO444" i="9"/>
  <c r="DO290" i="9"/>
  <c r="DO328" i="9"/>
  <c r="DO344" i="9"/>
  <c r="DO360" i="9"/>
  <c r="DO376" i="9"/>
  <c r="DO378" i="9"/>
  <c r="DO393" i="9"/>
  <c r="DO408" i="9"/>
  <c r="DO410" i="9"/>
  <c r="DO425" i="9"/>
  <c r="DO440" i="9"/>
  <c r="DO442" i="9"/>
  <c r="DO449" i="9"/>
  <c r="DO450" i="9"/>
  <c r="DO451" i="9"/>
  <c r="DO465" i="9"/>
  <c r="DO466" i="9"/>
  <c r="DO467" i="9"/>
  <c r="DO481" i="9"/>
  <c r="DO482" i="9"/>
  <c r="DO483" i="9"/>
  <c r="DO497" i="9"/>
  <c r="DO498" i="9"/>
  <c r="DO499" i="9"/>
  <c r="DO514" i="9"/>
  <c r="DO533" i="9"/>
  <c r="DO537" i="9"/>
  <c r="DO605" i="9"/>
  <c r="DO617" i="9"/>
  <c r="DO621" i="9"/>
  <c r="DO625" i="9"/>
  <c r="DO637" i="9"/>
  <c r="DO641" i="9"/>
  <c r="DO645" i="9"/>
  <c r="DO649" i="9"/>
  <c r="DO661" i="9"/>
  <c r="DO397" i="9"/>
  <c r="DO412" i="9"/>
  <c r="DO469" i="9"/>
  <c r="DO486" i="9"/>
  <c r="DO503" i="9"/>
  <c r="DO532" i="9"/>
  <c r="DO548" i="9"/>
  <c r="DO564" i="9"/>
  <c r="DO580" i="9"/>
  <c r="DO596" i="9"/>
  <c r="DO612" i="9"/>
  <c r="DO628" i="9"/>
  <c r="DO644" i="9"/>
  <c r="DO660" i="9"/>
  <c r="DO552" i="9"/>
  <c r="DO616" i="9"/>
  <c r="DO648" i="9"/>
  <c r="DO455" i="9"/>
  <c r="DO485" i="9"/>
  <c r="DO502" i="9"/>
  <c r="DO519" i="9"/>
  <c r="DO528" i="9"/>
  <c r="DO544" i="9"/>
  <c r="DO560" i="9"/>
  <c r="DO576" i="9"/>
  <c r="DO592" i="9"/>
  <c r="DO608" i="9"/>
  <c r="DO624" i="9"/>
  <c r="DO640" i="9"/>
  <c r="DO656" i="9"/>
  <c r="DO453" i="9"/>
  <c r="DO487" i="9"/>
  <c r="DO517" i="9"/>
  <c r="DO600" i="9"/>
  <c r="DO454" i="9"/>
  <c r="DO471" i="9"/>
  <c r="DO501" i="9"/>
  <c r="DO518" i="9"/>
  <c r="DO524" i="9"/>
  <c r="DO540" i="9"/>
  <c r="DO556" i="9"/>
  <c r="DO572" i="9"/>
  <c r="DO588" i="9"/>
  <c r="DO604" i="9"/>
  <c r="DO620" i="9"/>
  <c r="DO636" i="9"/>
  <c r="DO652" i="9"/>
  <c r="DO470" i="9"/>
  <c r="DO536" i="9"/>
  <c r="DO568" i="9"/>
  <c r="DO584" i="9"/>
  <c r="DO632" i="9"/>
  <c r="BH8" i="9"/>
  <c r="BH7" i="9"/>
  <c r="DP8" i="9"/>
  <c r="DP11" i="9"/>
  <c r="DP7" i="9"/>
  <c r="BG12" i="9"/>
  <c r="BG16" i="9"/>
  <c r="BG21" i="9"/>
  <c r="BG24" i="9"/>
  <c r="BG27" i="9"/>
  <c r="BG34" i="9"/>
  <c r="BG38" i="9"/>
  <c r="BG40" i="9"/>
  <c r="BG44" i="9"/>
  <c r="BG48" i="9"/>
  <c r="BG52" i="9"/>
  <c r="BG56" i="9"/>
  <c r="BG60" i="9"/>
  <c r="BG64" i="9"/>
  <c r="BG68" i="9"/>
  <c r="BG72" i="9"/>
  <c r="BG76" i="9"/>
  <c r="BG80" i="9"/>
  <c r="BG84" i="9"/>
  <c r="BG88" i="9"/>
  <c r="BG92" i="9"/>
  <c r="BG96" i="9"/>
  <c r="BG100" i="9"/>
  <c r="BG104" i="9"/>
  <c r="BG108" i="9"/>
  <c r="BG112" i="9"/>
  <c r="BG116" i="9"/>
  <c r="BG120" i="9"/>
  <c r="BG124" i="9"/>
  <c r="BG128" i="9"/>
  <c r="BG132" i="9"/>
  <c r="BG136" i="9"/>
  <c r="BG140" i="9"/>
  <c r="BG144" i="9"/>
  <c r="BG148" i="9"/>
  <c r="BG152" i="9"/>
  <c r="BG156" i="9"/>
  <c r="BG160" i="9"/>
  <c r="BG164" i="9"/>
  <c r="BG168" i="9"/>
  <c r="BG172" i="9"/>
  <c r="BG176" i="9"/>
  <c r="BG180" i="9"/>
  <c r="BG184" i="9"/>
  <c r="BG188" i="9"/>
  <c r="BG192" i="9"/>
  <c r="BG196" i="9"/>
  <c r="BG200" i="9"/>
  <c r="BG204" i="9"/>
  <c r="BG208" i="9"/>
  <c r="BG212" i="9"/>
  <c r="BG217" i="9"/>
  <c r="BG221" i="9"/>
  <c r="BG225" i="9"/>
  <c r="BG229" i="9"/>
  <c r="BG233" i="9"/>
  <c r="BG237" i="9"/>
  <c r="BG241" i="9"/>
  <c r="BG245" i="9"/>
  <c r="BG249" i="9"/>
  <c r="BG253" i="9"/>
  <c r="BG257" i="9"/>
  <c r="BG261" i="9"/>
  <c r="BG265" i="9"/>
  <c r="BG269" i="9"/>
  <c r="BG273" i="9"/>
  <c r="BG277" i="9"/>
  <c r="BG213" i="9"/>
  <c r="BG284" i="9"/>
  <c r="BG288" i="9"/>
  <c r="BG292" i="9"/>
  <c r="BG296" i="9"/>
  <c r="BG300" i="9"/>
  <c r="BG304" i="9"/>
  <c r="BG308" i="9"/>
  <c r="BG312" i="9"/>
  <c r="BG316" i="9"/>
  <c r="BG320" i="9"/>
  <c r="BG324" i="9"/>
  <c r="BG328" i="9"/>
  <c r="BG332" i="9"/>
  <c r="BG336" i="9"/>
  <c r="BG340" i="9"/>
  <c r="BG344" i="9"/>
  <c r="BG350" i="9"/>
  <c r="BG354" i="9"/>
  <c r="BG358" i="9"/>
  <c r="BG362" i="9"/>
  <c r="BG366" i="9"/>
  <c r="BG370" i="9"/>
  <c r="BG374" i="9"/>
  <c r="BG378" i="9"/>
  <c r="BG382" i="9"/>
  <c r="BG386" i="9"/>
  <c r="BG390" i="9"/>
  <c r="BG394" i="9"/>
  <c r="BG398" i="9"/>
  <c r="BG402" i="9"/>
  <c r="BG406" i="9"/>
  <c r="BG410" i="9"/>
  <c r="BG346" i="9"/>
  <c r="BG416" i="9"/>
  <c r="BG420" i="9"/>
  <c r="BG424" i="9"/>
  <c r="BG428" i="9"/>
  <c r="BG432" i="9"/>
  <c r="BG436" i="9"/>
  <c r="BG440" i="9"/>
  <c r="BG444" i="9"/>
  <c r="BG448" i="9"/>
  <c r="BG452" i="9"/>
  <c r="BG456" i="9"/>
  <c r="BG460" i="9"/>
  <c r="BG464" i="9"/>
  <c r="BG468" i="9"/>
  <c r="BG472" i="9"/>
  <c r="BG476" i="9"/>
  <c r="BG481" i="9"/>
  <c r="BG485" i="9"/>
  <c r="BG489" i="9"/>
  <c r="BG493" i="9"/>
  <c r="BG497" i="9"/>
  <c r="BG501" i="9"/>
  <c r="BG505" i="9"/>
  <c r="BG509" i="9"/>
  <c r="BG513" i="9"/>
  <c r="BG517" i="9"/>
  <c r="BG521" i="9"/>
  <c r="BG525" i="9"/>
  <c r="BG529" i="9"/>
  <c r="BG533" i="9"/>
  <c r="BG537" i="9"/>
  <c r="BG541" i="9"/>
  <c r="BG545" i="9"/>
  <c r="BG549" i="9"/>
  <c r="BG553" i="9"/>
  <c r="BG557" i="9"/>
  <c r="BG561" i="9"/>
  <c r="BG565" i="9"/>
  <c r="BG569" i="9"/>
  <c r="BG573" i="9"/>
  <c r="BG577" i="9"/>
  <c r="BG581" i="9"/>
  <c r="BG585" i="9"/>
  <c r="BG589" i="9"/>
  <c r="BG593" i="9"/>
  <c r="BG597" i="9"/>
  <c r="BG601" i="9"/>
  <c r="BG605" i="9"/>
  <c r="BG609" i="9"/>
  <c r="BG612" i="9"/>
  <c r="BG616" i="9"/>
  <c r="BG620" i="9"/>
  <c r="BG624" i="9"/>
  <c r="BG628" i="9"/>
  <c r="BG632" i="9"/>
  <c r="BG636" i="9"/>
  <c r="BG640" i="9"/>
  <c r="BG644" i="9"/>
  <c r="BG652" i="9"/>
  <c r="BG656" i="9"/>
  <c r="BG660" i="9"/>
  <c r="BG13" i="9"/>
  <c r="BG17" i="9"/>
  <c r="BG23" i="9"/>
  <c r="BG28" i="9"/>
  <c r="BG31" i="9"/>
  <c r="BG35" i="9"/>
  <c r="BG29" i="9"/>
  <c r="BG41" i="9"/>
  <c r="BG45" i="9"/>
  <c r="BG49" i="9"/>
  <c r="BG53" i="9"/>
  <c r="BG57" i="9"/>
  <c r="BG61" i="9"/>
  <c r="BG65" i="9"/>
  <c r="BG69" i="9"/>
  <c r="BG73" i="9"/>
  <c r="BG77" i="9"/>
  <c r="BG81" i="9"/>
  <c r="BG85" i="9"/>
  <c r="BG89" i="9"/>
  <c r="BG93" i="9"/>
  <c r="BG97" i="9"/>
  <c r="BG101" i="9"/>
  <c r="BG105" i="9"/>
  <c r="BG109" i="9"/>
  <c r="BG113" i="9"/>
  <c r="BG117" i="9"/>
  <c r="BG121" i="9"/>
  <c r="BG125" i="9"/>
  <c r="BG129" i="9"/>
  <c r="BG133" i="9"/>
  <c r="BG137" i="9"/>
  <c r="BG141" i="9"/>
  <c r="BG145" i="9"/>
  <c r="BG149" i="9"/>
  <c r="BG153" i="9"/>
  <c r="BG157" i="9"/>
  <c r="BG161" i="9"/>
  <c r="BG165" i="9"/>
  <c r="BG169" i="9"/>
  <c r="BG173" i="9"/>
  <c r="BG177" i="9"/>
  <c r="BG181" i="9"/>
  <c r="BG185" i="9"/>
  <c r="BG189" i="9"/>
  <c r="BG193" i="9"/>
  <c r="BG197" i="9"/>
  <c r="BG201" i="9"/>
  <c r="BG205" i="9"/>
  <c r="BG209" i="9"/>
  <c r="BG214" i="9"/>
  <c r="BG218" i="9"/>
  <c r="BG222" i="9"/>
  <c r="BG226" i="9"/>
  <c r="BG230" i="9"/>
  <c r="BG234" i="9"/>
  <c r="BG238" i="9"/>
  <c r="BG242" i="9"/>
  <c r="BG246" i="9"/>
  <c r="BG250" i="9"/>
  <c r="BG254" i="9"/>
  <c r="BG258" i="9"/>
  <c r="BG262" i="9"/>
  <c r="BG266" i="9"/>
  <c r="BG270" i="9"/>
  <c r="BG274" i="9"/>
  <c r="BG278" i="9"/>
  <c r="BG281" i="9"/>
  <c r="BG285" i="9"/>
  <c r="BG289" i="9"/>
  <c r="BG293" i="9"/>
  <c r="BG297" i="9"/>
  <c r="BG301" i="9"/>
  <c r="BG305" i="9"/>
  <c r="BG309" i="9"/>
  <c r="BG313" i="9"/>
  <c r="BG317" i="9"/>
  <c r="BG321" i="9"/>
  <c r="BG325" i="9"/>
  <c r="BG329" i="9"/>
  <c r="BG333" i="9"/>
  <c r="BG337" i="9"/>
  <c r="BG341" i="9"/>
  <c r="BG347" i="9"/>
  <c r="BG351" i="9"/>
  <c r="BG355" i="9"/>
  <c r="BG359" i="9"/>
  <c r="BG363" i="9"/>
  <c r="BG367" i="9"/>
  <c r="BG371" i="9"/>
  <c r="BG375" i="9"/>
  <c r="BG379" i="9"/>
  <c r="BG383" i="9"/>
  <c r="BG387" i="9"/>
  <c r="BG391" i="9"/>
  <c r="BG395" i="9"/>
  <c r="BG399" i="9"/>
  <c r="BG403" i="9"/>
  <c r="BG407" i="9"/>
  <c r="BG411" i="9"/>
  <c r="BG413" i="9"/>
  <c r="BG417" i="9"/>
  <c r="BG421" i="9"/>
  <c r="BG425" i="9"/>
  <c r="BG429" i="9"/>
  <c r="BG433" i="9"/>
  <c r="BG437" i="9"/>
  <c r="BG441" i="9"/>
  <c r="BG445" i="9"/>
  <c r="BG449" i="9"/>
  <c r="BG453" i="9"/>
  <c r="BG457" i="9"/>
  <c r="BG461" i="9"/>
  <c r="BG465" i="9"/>
  <c r="BG469" i="9"/>
  <c r="BG473" i="9"/>
  <c r="BG478" i="9"/>
  <c r="BG482" i="9"/>
  <c r="BG486" i="9"/>
  <c r="BG490" i="9"/>
  <c r="BG494" i="9"/>
  <c r="BG498" i="9"/>
  <c r="BG502" i="9"/>
  <c r="BG506" i="9"/>
  <c r="BG510" i="9"/>
  <c r="BG514" i="9"/>
  <c r="BG518" i="9"/>
  <c r="BG522" i="9"/>
  <c r="BG526" i="9"/>
  <c r="BG530" i="9"/>
  <c r="BG534" i="9"/>
  <c r="BG538" i="9"/>
  <c r="BG542" i="9"/>
  <c r="BG546" i="9"/>
  <c r="BG550" i="9"/>
  <c r="BG554" i="9"/>
  <c r="BG558" i="9"/>
  <c r="BG562" i="9"/>
  <c r="BG566" i="9"/>
  <c r="BG570" i="9"/>
  <c r="BG574" i="9"/>
  <c r="BG578" i="9"/>
  <c r="BG582" i="9"/>
  <c r="BG586" i="9"/>
  <c r="BG590" i="9"/>
  <c r="BG594" i="9"/>
  <c r="BG598" i="9"/>
  <c r="BG602" i="9"/>
  <c r="BG606" i="9"/>
  <c r="BG610" i="9"/>
  <c r="BG613" i="9"/>
  <c r="BG617" i="9"/>
  <c r="BG621" i="9"/>
  <c r="BG625" i="9"/>
  <c r="BG629" i="9"/>
  <c r="BG633" i="9"/>
  <c r="BG637" i="9"/>
  <c r="BG641" i="9"/>
  <c r="BG645" i="9"/>
  <c r="BG649" i="9"/>
  <c r="BG653" i="9"/>
  <c r="BG657" i="9"/>
  <c r="BG661" i="9"/>
  <c r="BG646" i="9"/>
  <c r="BG14" i="9"/>
  <c r="BG18" i="9"/>
  <c r="BG20" i="9"/>
  <c r="BG32" i="9"/>
  <c r="BG22" i="9"/>
  <c r="BG36" i="9"/>
  <c r="BG33" i="9"/>
  <c r="BG42" i="9"/>
  <c r="BG46" i="9"/>
  <c r="BG50" i="9"/>
  <c r="BG54" i="9"/>
  <c r="BG58" i="9"/>
  <c r="BG62" i="9"/>
  <c r="BG66" i="9"/>
  <c r="BG70" i="9"/>
  <c r="BG74" i="9"/>
  <c r="BG78" i="9"/>
  <c r="BG82" i="9"/>
  <c r="BG86" i="9"/>
  <c r="BG90" i="9"/>
  <c r="BG94" i="9"/>
  <c r="BG98" i="9"/>
  <c r="BG102" i="9"/>
  <c r="BG106" i="9"/>
  <c r="BG110" i="9"/>
  <c r="BG114" i="9"/>
  <c r="BG118" i="9"/>
  <c r="BG122" i="9"/>
  <c r="BG126" i="9"/>
  <c r="BG130" i="9"/>
  <c r="BG134" i="9"/>
  <c r="BG138" i="9"/>
  <c r="BG142" i="9"/>
  <c r="BG146" i="9"/>
  <c r="BG150" i="9"/>
  <c r="BG154" i="9"/>
  <c r="BG158" i="9"/>
  <c r="BG162" i="9"/>
  <c r="BG166" i="9"/>
  <c r="BG170" i="9"/>
  <c r="BG174" i="9"/>
  <c r="BG178" i="9"/>
  <c r="BG182" i="9"/>
  <c r="BG186" i="9"/>
  <c r="BG190" i="9"/>
  <c r="BG194" i="9"/>
  <c r="BG198" i="9"/>
  <c r="BG202" i="9"/>
  <c r="BG206" i="9"/>
  <c r="BG210" i="9"/>
  <c r="BG215" i="9"/>
  <c r="BG219" i="9"/>
  <c r="BG223" i="9"/>
  <c r="BG227" i="9"/>
  <c r="BG231" i="9"/>
  <c r="BG235" i="9"/>
  <c r="BG239" i="9"/>
  <c r="BG243" i="9"/>
  <c r="BG247" i="9"/>
  <c r="BG251" i="9"/>
  <c r="BG255" i="9"/>
  <c r="BG259" i="9"/>
  <c r="BG263" i="9"/>
  <c r="BG267" i="9"/>
  <c r="BG271" i="9"/>
  <c r="BG275" i="9"/>
  <c r="BG279" i="9"/>
  <c r="BG282" i="9"/>
  <c r="BG286" i="9"/>
  <c r="BG290" i="9"/>
  <c r="BG294" i="9"/>
  <c r="BG298" i="9"/>
  <c r="BG302" i="9"/>
  <c r="BG306" i="9"/>
  <c r="BG310" i="9"/>
  <c r="BG314" i="9"/>
  <c r="BG318" i="9"/>
  <c r="BG322" i="9"/>
  <c r="BG326" i="9"/>
  <c r="BG330" i="9"/>
  <c r="BG334" i="9"/>
  <c r="BG338" i="9"/>
  <c r="BG342" i="9"/>
  <c r="BG348" i="9"/>
  <c r="BG352" i="9"/>
  <c r="BG356" i="9"/>
  <c r="BG360" i="9"/>
  <c r="BG364" i="9"/>
  <c r="BG368" i="9"/>
  <c r="BG372" i="9"/>
  <c r="BG376" i="9"/>
  <c r="BG380" i="9"/>
  <c r="BG384" i="9"/>
  <c r="BG388" i="9"/>
  <c r="BG392" i="9"/>
  <c r="BG396" i="9"/>
  <c r="BG400" i="9"/>
  <c r="BG404" i="9"/>
  <c r="BG408" i="9"/>
  <c r="BG412" i="9"/>
  <c r="BG414" i="9"/>
  <c r="BG418" i="9"/>
  <c r="BG422" i="9"/>
  <c r="BG426" i="9"/>
  <c r="BG430" i="9"/>
  <c r="BG434" i="9"/>
  <c r="BG438" i="9"/>
  <c r="BG442" i="9"/>
  <c r="BG446" i="9"/>
  <c r="BG450" i="9"/>
  <c r="BG454" i="9"/>
  <c r="BG458" i="9"/>
  <c r="BG462" i="9"/>
  <c r="BG466" i="9"/>
  <c r="BG470" i="9"/>
  <c r="BG474" i="9"/>
  <c r="BG479" i="9"/>
  <c r="BG483" i="9"/>
  <c r="BG487" i="9"/>
  <c r="BG491" i="9"/>
  <c r="BG495" i="9"/>
  <c r="BG499" i="9"/>
  <c r="BG503" i="9"/>
  <c r="BG507" i="9"/>
  <c r="BG511" i="9"/>
  <c r="BG515" i="9"/>
  <c r="BG519" i="9"/>
  <c r="BG523" i="9"/>
  <c r="BG527" i="9"/>
  <c r="BG531" i="9"/>
  <c r="BG535" i="9"/>
  <c r="BG539" i="9"/>
  <c r="BG543" i="9"/>
  <c r="BG547" i="9"/>
  <c r="BG551" i="9"/>
  <c r="BG555" i="9"/>
  <c r="BG559" i="9"/>
  <c r="BG563" i="9"/>
  <c r="BG567" i="9"/>
  <c r="BG571" i="9"/>
  <c r="BG575" i="9"/>
  <c r="BG579" i="9"/>
  <c r="BG583" i="9"/>
  <c r="BG587" i="9"/>
  <c r="BG591" i="9"/>
  <c r="BG595" i="9"/>
  <c r="BG599" i="9"/>
  <c r="BG603" i="9"/>
  <c r="BG607" i="9"/>
  <c r="BG611" i="9"/>
  <c r="BG614" i="9"/>
  <c r="BG618" i="9"/>
  <c r="BG622" i="9"/>
  <c r="BG626" i="9"/>
  <c r="BG630" i="9"/>
  <c r="BG634" i="9"/>
  <c r="BG638" i="9"/>
  <c r="BG642" i="9"/>
  <c r="BG650" i="9"/>
  <c r="BG654" i="9"/>
  <c r="BG658" i="9"/>
  <c r="BG15" i="9"/>
  <c r="BG19" i="9"/>
  <c r="BG25" i="9"/>
  <c r="BG26" i="9"/>
  <c r="BG30" i="9"/>
  <c r="BG37" i="9"/>
  <c r="BG39" i="9"/>
  <c r="BG43" i="9"/>
  <c r="BG47" i="9"/>
  <c r="BG51" i="9"/>
  <c r="BG55" i="9"/>
  <c r="BG59" i="9"/>
  <c r="BG63" i="9"/>
  <c r="BG67" i="9"/>
  <c r="BG71" i="9"/>
  <c r="BG75" i="9"/>
  <c r="BG79" i="9"/>
  <c r="BG83" i="9"/>
  <c r="BG87" i="9"/>
  <c r="BG91" i="9"/>
  <c r="BG95" i="9"/>
  <c r="BG99" i="9"/>
  <c r="BG103" i="9"/>
  <c r="BG107" i="9"/>
  <c r="BG111" i="9"/>
  <c r="BG115" i="9"/>
  <c r="BG119" i="9"/>
  <c r="BG123" i="9"/>
  <c r="BG127" i="9"/>
  <c r="BG131" i="9"/>
  <c r="BG135" i="9"/>
  <c r="BG139" i="9"/>
  <c r="BG143" i="9"/>
  <c r="BG147" i="9"/>
  <c r="BG151" i="9"/>
  <c r="BG155" i="9"/>
  <c r="BG159" i="9"/>
  <c r="BG163" i="9"/>
  <c r="BG167" i="9"/>
  <c r="BG171" i="9"/>
  <c r="BG175" i="9"/>
  <c r="BG179" i="9"/>
  <c r="BG183" i="9"/>
  <c r="BG187" i="9"/>
  <c r="BG191" i="9"/>
  <c r="BG195" i="9"/>
  <c r="BG199" i="9"/>
  <c r="BG203" i="9"/>
  <c r="BG207" i="9"/>
  <c r="BG211" i="9"/>
  <c r="BG216" i="9"/>
  <c r="BG220" i="9"/>
  <c r="BG224" i="9"/>
  <c r="BG228" i="9"/>
  <c r="BG232" i="9"/>
  <c r="BG236" i="9"/>
  <c r="BG240" i="9"/>
  <c r="BG244" i="9"/>
  <c r="BG248" i="9"/>
  <c r="BG252" i="9"/>
  <c r="BG256" i="9"/>
  <c r="BG260" i="9"/>
  <c r="BG264" i="9"/>
  <c r="BG268" i="9"/>
  <c r="BG272" i="9"/>
  <c r="BG276" i="9"/>
  <c r="BG280" i="9"/>
  <c r="BG283" i="9"/>
  <c r="BG287" i="9"/>
  <c r="BG291" i="9"/>
  <c r="BG295" i="9"/>
  <c r="BG299" i="9"/>
  <c r="BG303" i="9"/>
  <c r="BG307" i="9"/>
  <c r="BG311" i="9"/>
  <c r="BG315" i="9"/>
  <c r="BG319" i="9"/>
  <c r="BG323" i="9"/>
  <c r="BG327" i="9"/>
  <c r="BG331" i="9"/>
  <c r="BG335" i="9"/>
  <c r="BG339" i="9"/>
  <c r="BG343" i="9"/>
  <c r="BG349" i="9"/>
  <c r="BG353" i="9"/>
  <c r="BG357" i="9"/>
  <c r="BG361" i="9"/>
  <c r="BG365" i="9"/>
  <c r="BG369" i="9"/>
  <c r="BG373" i="9"/>
  <c r="BG377" i="9"/>
  <c r="BG381" i="9"/>
  <c r="BG385" i="9"/>
  <c r="BG389" i="9"/>
  <c r="BG393" i="9"/>
  <c r="BG397" i="9"/>
  <c r="BG401" i="9"/>
  <c r="BG405" i="9"/>
  <c r="BG409" i="9"/>
  <c r="BG345" i="9"/>
  <c r="BG415" i="9"/>
  <c r="BG419" i="9"/>
  <c r="BG423" i="9"/>
  <c r="BG427" i="9"/>
  <c r="BG431" i="9"/>
  <c r="BG435" i="9"/>
  <c r="BG439" i="9"/>
  <c r="BG443" i="9"/>
  <c r="BG447" i="9"/>
  <c r="BG451" i="9"/>
  <c r="BG455" i="9"/>
  <c r="BG459" i="9"/>
  <c r="BG463" i="9"/>
  <c r="BG467" i="9"/>
  <c r="BG471" i="9"/>
  <c r="BG475" i="9"/>
  <c r="BG480" i="9"/>
  <c r="BG484" i="9"/>
  <c r="BG488" i="9"/>
  <c r="BG492" i="9"/>
  <c r="BG496" i="9"/>
  <c r="BG500" i="9"/>
  <c r="BG504" i="9"/>
  <c r="BG508" i="9"/>
  <c r="BG512" i="9"/>
  <c r="BG516" i="9"/>
  <c r="BG520" i="9"/>
  <c r="BG524" i="9"/>
  <c r="BG528" i="9"/>
  <c r="BG532" i="9"/>
  <c r="BG536" i="9"/>
  <c r="BG540" i="9"/>
  <c r="BG544" i="9"/>
  <c r="BG548" i="9"/>
  <c r="BG552" i="9"/>
  <c r="BG556" i="9"/>
  <c r="BG560" i="9"/>
  <c r="BG564" i="9"/>
  <c r="BG568" i="9"/>
  <c r="BG572" i="9"/>
  <c r="BG576" i="9"/>
  <c r="BG580" i="9"/>
  <c r="BG584" i="9"/>
  <c r="BG588" i="9"/>
  <c r="BG592" i="9"/>
  <c r="BG596" i="9"/>
  <c r="BG600" i="9"/>
  <c r="BG604" i="9"/>
  <c r="BG608" i="9"/>
  <c r="BG477" i="9"/>
  <c r="BG615" i="9"/>
  <c r="BG619" i="9"/>
  <c r="BG623" i="9"/>
  <c r="BG627" i="9"/>
  <c r="BG631" i="9"/>
  <c r="BG635" i="9"/>
  <c r="BG639" i="9"/>
  <c r="BG643" i="9"/>
  <c r="BG647" i="9"/>
  <c r="BG651" i="9"/>
  <c r="BG655" i="9"/>
  <c r="BG659" i="9"/>
  <c r="BG648" i="9"/>
  <c r="BH11" i="9"/>
  <c r="BI6" i="9"/>
  <c r="DQ6" i="9"/>
  <c r="BH68" i="6"/>
  <c r="BH66" i="6"/>
  <c r="BH64" i="6"/>
  <c r="BH54" i="6"/>
  <c r="BH62" i="6"/>
  <c r="BH58" i="6"/>
  <c r="BH48" i="6"/>
  <c r="BH60" i="6"/>
  <c r="BH56" i="6"/>
  <c r="BH46" i="6"/>
  <c r="BH52" i="6"/>
  <c r="BH44" i="6"/>
  <c r="BH38" i="6"/>
  <c r="BH30" i="6"/>
  <c r="BH36" i="6"/>
  <c r="BH28" i="6"/>
  <c r="BH50" i="6"/>
  <c r="BH42" i="6"/>
  <c r="BH34" i="6"/>
  <c r="BH26" i="6"/>
  <c r="BH40" i="6"/>
  <c r="BH16" i="6"/>
  <c r="BH14" i="6"/>
  <c r="BH32" i="6"/>
  <c r="BH22" i="6"/>
  <c r="BH24" i="6"/>
  <c r="BH20" i="6"/>
  <c r="BH12" i="6"/>
  <c r="BH18" i="6"/>
  <c r="BH13" i="6"/>
  <c r="BH15" i="6"/>
  <c r="BH17" i="6"/>
  <c r="BH19" i="6"/>
  <c r="BH21" i="6"/>
  <c r="BH23" i="6"/>
  <c r="BH25" i="6"/>
  <c r="BH27" i="6"/>
  <c r="BH29" i="6"/>
  <c r="BH31" i="6"/>
  <c r="BH33" i="6"/>
  <c r="BH35" i="6"/>
  <c r="BH37" i="6"/>
  <c r="BH39" i="6"/>
  <c r="BH41" i="6"/>
  <c r="BH43" i="6"/>
  <c r="BH47" i="6"/>
  <c r="BH49" i="6"/>
  <c r="BH51" i="6"/>
  <c r="BH53" i="6"/>
  <c r="BH55" i="6"/>
  <c r="BH57" i="6"/>
  <c r="BH59" i="6"/>
  <c r="BH61" i="6"/>
  <c r="BH63" i="6"/>
  <c r="BH45" i="6"/>
  <c r="BH65" i="6"/>
  <c r="BH67" i="6"/>
  <c r="BH69" i="6"/>
  <c r="BH70" i="6"/>
  <c r="BH71" i="6"/>
  <c r="BH72" i="6"/>
  <c r="BH73" i="6"/>
  <c r="BH74" i="6"/>
  <c r="BH75" i="6"/>
  <c r="BH76" i="6"/>
  <c r="BH77" i="6"/>
  <c r="BH78" i="6"/>
  <c r="BH79" i="6"/>
  <c r="BH80" i="6"/>
  <c r="BH81" i="6"/>
  <c r="BH82" i="6"/>
  <c r="BH86" i="6"/>
  <c r="BH87" i="6"/>
  <c r="BH88" i="6"/>
  <c r="BH89" i="6"/>
  <c r="BH90" i="6"/>
  <c r="BH91" i="6"/>
  <c r="BH92" i="6"/>
  <c r="BH93" i="6"/>
  <c r="BH94" i="6"/>
  <c r="BH95" i="6"/>
  <c r="BH96" i="6"/>
  <c r="BH97" i="6"/>
  <c r="BH98" i="6"/>
  <c r="BH99" i="6"/>
  <c r="BH100" i="6"/>
  <c r="BH101" i="6"/>
  <c r="BH102" i="6"/>
  <c r="BH103" i="6"/>
  <c r="BH104" i="6"/>
  <c r="BH105" i="6"/>
  <c r="BH106" i="6"/>
  <c r="BH107" i="6"/>
  <c r="BH108" i="6"/>
  <c r="BH109" i="6"/>
  <c r="BH110" i="6"/>
  <c r="BH111" i="6"/>
  <c r="BH112" i="6"/>
  <c r="BH113" i="6"/>
  <c r="BH114" i="6"/>
  <c r="BH115" i="6"/>
  <c r="BH116" i="6"/>
  <c r="BH117" i="6"/>
  <c r="BH83" i="6"/>
  <c r="BH84" i="6"/>
  <c r="BH85" i="6"/>
  <c r="BH118" i="6"/>
  <c r="BH120" i="6"/>
  <c r="BH122" i="6"/>
  <c r="BH124" i="6"/>
  <c r="BH126" i="6"/>
  <c r="BH128" i="6"/>
  <c r="BH130" i="6"/>
  <c r="BH132" i="6"/>
  <c r="BH134" i="6"/>
  <c r="BH136" i="6"/>
  <c r="BH138" i="6"/>
  <c r="BH140" i="6"/>
  <c r="BH142" i="6"/>
  <c r="BH144" i="6"/>
  <c r="BH125" i="6"/>
  <c r="BH133" i="6"/>
  <c r="BH141" i="6"/>
  <c r="BH146" i="6"/>
  <c r="BH148" i="6"/>
  <c r="BH150" i="6"/>
  <c r="BH152" i="6"/>
  <c r="BH154" i="6"/>
  <c r="BH156" i="6"/>
  <c r="BH158" i="6"/>
  <c r="BH160" i="6"/>
  <c r="BH162" i="6"/>
  <c r="BH164" i="6"/>
  <c r="BH166" i="6"/>
  <c r="BH168" i="6"/>
  <c r="BH170" i="6"/>
  <c r="BH172" i="6"/>
  <c r="BH119" i="6"/>
  <c r="BH127" i="6"/>
  <c r="BH135" i="6"/>
  <c r="BH143" i="6"/>
  <c r="BH121" i="6"/>
  <c r="BH129" i="6"/>
  <c r="BH137" i="6"/>
  <c r="BH145" i="6"/>
  <c r="BH147" i="6"/>
  <c r="BH149" i="6"/>
  <c r="BH151" i="6"/>
  <c r="BH153" i="6"/>
  <c r="BH155" i="6"/>
  <c r="BH157" i="6"/>
  <c r="BH159" i="6"/>
  <c r="BH161" i="6"/>
  <c r="BH163" i="6"/>
  <c r="BH165" i="6"/>
  <c r="BH167" i="6"/>
  <c r="BH169" i="6"/>
  <c r="BH171" i="6"/>
  <c r="BH173" i="6"/>
  <c r="BH174" i="6"/>
  <c r="BH175" i="6"/>
  <c r="BH176" i="6"/>
  <c r="BH177" i="6"/>
  <c r="BH178" i="6"/>
  <c r="BH179" i="6"/>
  <c r="BH180" i="6"/>
  <c r="BH181" i="6"/>
  <c r="BH182" i="6"/>
  <c r="BH183" i="6"/>
  <c r="BH184" i="6"/>
  <c r="BH185" i="6"/>
  <c r="BH186" i="6"/>
  <c r="BH187" i="6"/>
  <c r="BH188" i="6"/>
  <c r="BH189" i="6"/>
  <c r="BH190" i="6"/>
  <c r="BH191" i="6"/>
  <c r="BH192" i="6"/>
  <c r="BH193" i="6"/>
  <c r="BH194" i="6"/>
  <c r="BH195" i="6"/>
  <c r="BH196" i="6"/>
  <c r="BH197" i="6"/>
  <c r="BH198" i="6"/>
  <c r="BH199" i="6"/>
  <c r="BH200" i="6"/>
  <c r="BH201" i="6"/>
  <c r="BH202" i="6"/>
  <c r="BH203" i="6"/>
  <c r="BH204" i="6"/>
  <c r="BH205" i="6"/>
  <c r="BH206" i="6"/>
  <c r="BH207" i="6"/>
  <c r="BH208" i="6"/>
  <c r="BH209" i="6"/>
  <c r="BH210" i="6"/>
  <c r="BH211" i="6"/>
  <c r="BH212" i="6"/>
  <c r="BH213" i="6"/>
  <c r="BH214" i="6"/>
  <c r="BH215" i="6"/>
  <c r="BH216" i="6"/>
  <c r="BH217" i="6"/>
  <c r="BH218" i="6"/>
  <c r="BH219" i="6"/>
  <c r="BH220" i="6"/>
  <c r="BH221" i="6"/>
  <c r="BH222" i="6"/>
  <c r="BH223" i="6"/>
  <c r="BH224" i="6"/>
  <c r="BH225" i="6"/>
  <c r="BH226" i="6"/>
  <c r="BH227" i="6"/>
  <c r="BH228" i="6"/>
  <c r="BH229" i="6"/>
  <c r="BH230" i="6"/>
  <c r="BH131" i="6"/>
  <c r="BH139" i="6"/>
  <c r="BH276" i="6"/>
  <c r="BH277" i="6"/>
  <c r="BH278" i="6"/>
  <c r="BH279" i="6"/>
  <c r="BH280" i="6"/>
  <c r="BH281" i="6"/>
  <c r="BH282" i="6"/>
  <c r="BH283" i="6"/>
  <c r="BH284" i="6"/>
  <c r="BH285" i="6"/>
  <c r="BH286" i="6"/>
  <c r="BH287" i="6"/>
  <c r="BH288" i="6"/>
  <c r="BH289" i="6"/>
  <c r="BH290" i="6"/>
  <c r="BH291" i="6"/>
  <c r="BH292" i="6"/>
  <c r="BH293" i="6"/>
  <c r="BH294" i="6"/>
  <c r="BH295" i="6"/>
  <c r="BH296" i="6"/>
  <c r="BH297" i="6"/>
  <c r="BH298" i="6"/>
  <c r="BH299" i="6"/>
  <c r="BH300" i="6"/>
  <c r="BH301" i="6"/>
  <c r="BH302" i="6"/>
  <c r="BH303" i="6"/>
  <c r="BH304" i="6"/>
  <c r="BH305" i="6"/>
  <c r="BH306" i="6"/>
  <c r="BH307" i="6"/>
  <c r="BH308" i="6"/>
  <c r="BH309" i="6"/>
  <c r="BH310" i="6"/>
  <c r="BH311" i="6"/>
  <c r="BH312" i="6"/>
  <c r="BH313" i="6"/>
  <c r="BH314" i="6"/>
  <c r="BH123" i="6"/>
  <c r="BH231" i="6"/>
  <c r="BH232" i="6"/>
  <c r="BH233" i="6"/>
  <c r="BH234" i="6"/>
  <c r="BH235" i="6"/>
  <c r="BH236" i="6"/>
  <c r="BH237" i="6"/>
  <c r="BH238" i="6"/>
  <c r="BH239" i="6"/>
  <c r="BH240" i="6"/>
  <c r="BH241" i="6"/>
  <c r="BH242" i="6"/>
  <c r="BH243" i="6"/>
  <c r="BH244" i="6"/>
  <c r="BH245" i="6"/>
  <c r="BH246" i="6"/>
  <c r="BH247" i="6"/>
  <c r="BH248" i="6"/>
  <c r="BH249" i="6"/>
  <c r="BH250" i="6"/>
  <c r="BH251" i="6"/>
  <c r="BH252" i="6"/>
  <c r="BH253" i="6"/>
  <c r="BH254" i="6"/>
  <c r="BH255" i="6"/>
  <c r="BH256" i="6"/>
  <c r="BH257" i="6"/>
  <c r="BH258" i="6"/>
  <c r="BH259" i="6"/>
  <c r="BH260" i="6"/>
  <c r="BH261" i="6"/>
  <c r="BH262" i="6"/>
  <c r="BH263" i="6"/>
  <c r="BH264" i="6"/>
  <c r="BH265" i="6"/>
  <c r="BH266" i="6"/>
  <c r="BH267" i="6"/>
  <c r="BH268" i="6"/>
  <c r="BH269" i="6"/>
  <c r="BH270" i="6"/>
  <c r="BH271" i="6"/>
  <c r="BH272" i="6"/>
  <c r="BH273" i="6"/>
  <c r="BH274" i="6"/>
  <c r="BH275" i="6"/>
  <c r="BH316" i="6"/>
  <c r="BH318" i="6"/>
  <c r="BH320" i="6"/>
  <c r="BH322" i="6"/>
  <c r="BH324" i="6"/>
  <c r="BH325" i="6"/>
  <c r="BH326" i="6"/>
  <c r="BH327" i="6"/>
  <c r="BH328" i="6"/>
  <c r="BH329" i="6"/>
  <c r="BH330" i="6"/>
  <c r="BH331" i="6"/>
  <c r="BH332" i="6"/>
  <c r="BH333" i="6"/>
  <c r="BH334" i="6"/>
  <c r="BH335" i="6"/>
  <c r="BH336" i="6"/>
  <c r="BH337" i="6"/>
  <c r="BH338" i="6"/>
  <c r="BH339" i="6"/>
  <c r="BH340" i="6"/>
  <c r="BH341" i="6"/>
  <c r="BH342" i="6"/>
  <c r="BH343" i="6"/>
  <c r="BH344" i="6"/>
  <c r="BH345" i="6"/>
  <c r="BH346" i="6"/>
  <c r="BH347" i="6"/>
  <c r="BH348" i="6"/>
  <c r="BH349" i="6"/>
  <c r="BH350" i="6"/>
  <c r="BH351" i="6"/>
  <c r="BH352" i="6"/>
  <c r="BH353" i="6"/>
  <c r="BH354" i="6"/>
  <c r="BH355" i="6"/>
  <c r="BH356" i="6"/>
  <c r="BH357" i="6"/>
  <c r="BH358" i="6"/>
  <c r="BH359" i="6"/>
  <c r="BH360" i="6"/>
  <c r="BH361" i="6"/>
  <c r="BH362" i="6"/>
  <c r="BH363" i="6"/>
  <c r="BH364" i="6"/>
  <c r="BH365" i="6"/>
  <c r="BH315" i="6"/>
  <c r="BH317" i="6"/>
  <c r="BH319" i="6"/>
  <c r="BH321" i="6"/>
  <c r="BH323" i="6"/>
  <c r="BH366" i="6"/>
  <c r="BH367" i="6"/>
  <c r="BH368" i="6"/>
  <c r="BH369" i="6"/>
  <c r="BH370" i="6"/>
  <c r="BH371" i="6"/>
  <c r="BH372" i="6"/>
  <c r="BH373" i="6"/>
  <c r="BH374" i="6"/>
  <c r="BH375" i="6"/>
  <c r="BH376" i="6"/>
  <c r="BH377" i="6"/>
  <c r="BH378" i="6"/>
  <c r="BH379" i="6"/>
  <c r="BH380" i="6"/>
  <c r="BH381" i="6"/>
  <c r="BH382" i="6"/>
  <c r="BH383" i="6"/>
  <c r="BH384" i="6"/>
  <c r="BH385" i="6"/>
  <c r="BH386" i="6"/>
  <c r="BH387" i="6"/>
  <c r="BH388" i="6"/>
  <c r="BH389" i="6"/>
  <c r="BH390" i="6"/>
  <c r="BH391" i="6"/>
  <c r="BH392" i="6"/>
  <c r="BH393" i="6"/>
  <c r="BH394" i="6"/>
  <c r="BH395" i="6"/>
  <c r="BH396" i="6"/>
  <c r="BH397" i="6"/>
  <c r="BH398" i="6"/>
  <c r="BH399" i="6"/>
  <c r="BH400" i="6"/>
  <c r="BH401" i="6"/>
  <c r="BH402" i="6"/>
  <c r="BH403" i="6"/>
  <c r="BH404" i="6"/>
  <c r="BH405" i="6"/>
  <c r="BH406" i="6"/>
  <c r="BH407" i="6"/>
  <c r="BH408" i="6"/>
  <c r="BH409" i="6"/>
  <c r="BH410" i="6"/>
  <c r="BH411" i="6"/>
  <c r="BH412" i="6"/>
  <c r="BH413" i="6"/>
  <c r="BH414" i="6"/>
  <c r="BH415" i="6"/>
  <c r="BH416" i="6"/>
  <c r="BH417" i="6"/>
  <c r="BH418" i="6"/>
  <c r="BH419" i="6"/>
  <c r="BH420" i="6"/>
  <c r="BH421" i="6"/>
  <c r="BH422" i="6"/>
  <c r="BH423" i="6"/>
  <c r="BH424" i="6"/>
  <c r="BH425" i="6"/>
  <c r="BH427" i="6"/>
  <c r="BH429" i="6"/>
  <c r="BH431" i="6"/>
  <c r="BH433" i="6"/>
  <c r="BH435" i="6"/>
  <c r="BH437" i="6"/>
  <c r="BH439" i="6"/>
  <c r="BH441" i="6"/>
  <c r="BH443" i="6"/>
  <c r="BH445" i="6"/>
  <c r="BH447" i="6"/>
  <c r="BH449" i="6"/>
  <c r="BH451" i="6"/>
  <c r="BH453" i="6"/>
  <c r="BH455" i="6"/>
  <c r="BH457" i="6"/>
  <c r="BH459" i="6"/>
  <c r="BH461" i="6"/>
  <c r="BH463" i="6"/>
  <c r="BH465" i="6"/>
  <c r="BH467" i="6"/>
  <c r="BH469" i="6"/>
  <c r="BH471" i="6"/>
  <c r="BH473" i="6"/>
  <c r="BH475" i="6"/>
  <c r="BH477" i="6"/>
  <c r="BH479" i="6"/>
  <c r="BH481" i="6"/>
  <c r="BH483" i="6"/>
  <c r="BH485" i="6"/>
  <c r="BH487" i="6"/>
  <c r="BH489" i="6"/>
  <c r="BH491" i="6"/>
  <c r="BH493" i="6"/>
  <c r="BH495" i="6"/>
  <c r="BH497" i="6"/>
  <c r="BH499" i="6"/>
  <c r="BH501" i="6"/>
  <c r="BH503" i="6"/>
  <c r="BH505" i="6"/>
  <c r="BH507" i="6"/>
  <c r="BH509" i="6"/>
  <c r="BH536" i="6"/>
  <c r="BH537" i="6"/>
  <c r="BH538" i="6"/>
  <c r="BH539" i="6"/>
  <c r="BH540" i="6"/>
  <c r="BH541" i="6"/>
  <c r="BH542" i="6"/>
  <c r="BH543" i="6"/>
  <c r="BH544" i="6"/>
  <c r="BH545" i="6"/>
  <c r="BH546" i="6"/>
  <c r="BH547" i="6"/>
  <c r="BH548" i="6"/>
  <c r="BH549" i="6"/>
  <c r="BH550" i="6"/>
  <c r="BH551" i="6"/>
  <c r="BH552" i="6"/>
  <c r="BH553" i="6"/>
  <c r="BH554" i="6"/>
  <c r="BH555" i="6"/>
  <c r="BH556" i="6"/>
  <c r="BH557" i="6"/>
  <c r="BH558" i="6"/>
  <c r="BH559" i="6"/>
  <c r="BH560" i="6"/>
  <c r="BH561" i="6"/>
  <c r="BH562" i="6"/>
  <c r="BH563" i="6"/>
  <c r="BH564" i="6"/>
  <c r="BH565" i="6"/>
  <c r="BH566" i="6"/>
  <c r="BH567" i="6"/>
  <c r="BH568" i="6"/>
  <c r="BH569" i="6"/>
  <c r="BH570" i="6"/>
  <c r="BH571" i="6"/>
  <c r="BH572" i="6"/>
  <c r="BH573" i="6"/>
  <c r="BH574" i="6"/>
  <c r="BH575" i="6"/>
  <c r="BH576" i="6"/>
  <c r="BH577" i="6"/>
  <c r="BH578" i="6"/>
  <c r="BH579" i="6"/>
  <c r="BH580" i="6"/>
  <c r="BH581" i="6"/>
  <c r="BH582" i="6"/>
  <c r="BH583" i="6"/>
  <c r="BH584" i="6"/>
  <c r="BH585" i="6"/>
  <c r="BH586" i="6"/>
  <c r="BH587" i="6"/>
  <c r="BH588" i="6"/>
  <c r="BH589" i="6"/>
  <c r="BH590" i="6"/>
  <c r="BH591" i="6"/>
  <c r="BH592" i="6"/>
  <c r="BH593" i="6"/>
  <c r="BH594" i="6"/>
  <c r="BH595" i="6"/>
  <c r="BH596" i="6"/>
  <c r="BH597" i="6"/>
  <c r="BH426" i="6"/>
  <c r="BH428" i="6"/>
  <c r="BH430" i="6"/>
  <c r="BH432" i="6"/>
  <c r="BH434" i="6"/>
  <c r="BH436" i="6"/>
  <c r="BH438" i="6"/>
  <c r="BH440" i="6"/>
  <c r="BH442" i="6"/>
  <c r="BH444" i="6"/>
  <c r="BH446" i="6"/>
  <c r="BH448" i="6"/>
  <c r="BH450" i="6"/>
  <c r="BH452" i="6"/>
  <c r="BH454" i="6"/>
  <c r="BH456" i="6"/>
  <c r="BH458" i="6"/>
  <c r="BH460" i="6"/>
  <c r="BH462" i="6"/>
  <c r="BH464" i="6"/>
  <c r="BH466" i="6"/>
  <c r="BH468" i="6"/>
  <c r="BH470" i="6"/>
  <c r="BH472" i="6"/>
  <c r="BH474" i="6"/>
  <c r="BH476" i="6"/>
  <c r="BH478" i="6"/>
  <c r="BH480" i="6"/>
  <c r="BH482" i="6"/>
  <c r="BH484" i="6"/>
  <c r="BH486" i="6"/>
  <c r="BH488" i="6"/>
  <c r="BH490" i="6"/>
  <c r="BH492" i="6"/>
  <c r="BH494" i="6"/>
  <c r="BH496" i="6"/>
  <c r="BH498" i="6"/>
  <c r="BH500" i="6"/>
  <c r="BH502" i="6"/>
  <c r="BH504" i="6"/>
  <c r="BH506" i="6"/>
  <c r="BH508" i="6"/>
  <c r="BH510" i="6"/>
  <c r="BH511" i="6"/>
  <c r="BH512" i="6"/>
  <c r="BH513" i="6"/>
  <c r="BH514" i="6"/>
  <c r="BH515" i="6"/>
  <c r="BH516" i="6"/>
  <c r="BH517" i="6"/>
  <c r="BH518" i="6"/>
  <c r="BH519" i="6"/>
  <c r="BH520" i="6"/>
  <c r="BH521" i="6"/>
  <c r="BH522" i="6"/>
  <c r="BH523" i="6"/>
  <c r="BH524" i="6"/>
  <c r="BH525" i="6"/>
  <c r="BH526" i="6"/>
  <c r="BH527" i="6"/>
  <c r="BH528" i="6"/>
  <c r="BH529" i="6"/>
  <c r="BH530" i="6"/>
  <c r="BH531" i="6"/>
  <c r="BH532" i="6"/>
  <c r="BH533" i="6"/>
  <c r="BH534" i="6"/>
  <c r="BH535" i="6"/>
  <c r="BH599" i="6"/>
  <c r="BH601" i="6"/>
  <c r="BH603" i="6"/>
  <c r="BH606" i="6"/>
  <c r="BH608" i="6"/>
  <c r="BH610" i="6"/>
  <c r="BH612" i="6"/>
  <c r="BH614" i="6"/>
  <c r="BH617" i="6"/>
  <c r="BH619" i="6"/>
  <c r="BH622" i="6"/>
  <c r="BH623" i="6"/>
  <c r="BH624" i="6"/>
  <c r="BH627" i="6"/>
  <c r="BH630" i="6"/>
  <c r="BH631" i="6"/>
  <c r="BH634" i="6"/>
  <c r="BH636" i="6"/>
  <c r="BH638" i="6"/>
  <c r="BH642" i="6"/>
  <c r="BH647" i="6"/>
  <c r="BH648" i="6"/>
  <c r="BH649" i="6"/>
  <c r="BH650" i="6"/>
  <c r="BH651" i="6"/>
  <c r="BH652" i="6"/>
  <c r="BH653" i="6"/>
  <c r="BH654" i="6"/>
  <c r="BH655" i="6"/>
  <c r="BH656" i="6"/>
  <c r="BH657" i="6"/>
  <c r="BH658" i="6"/>
  <c r="BH659" i="6"/>
  <c r="BH660" i="6"/>
  <c r="BH661" i="6"/>
  <c r="BH639" i="6"/>
  <c r="BH641" i="6"/>
  <c r="BH598" i="6"/>
  <c r="BH600" i="6"/>
  <c r="BH602" i="6"/>
  <c r="BH604" i="6"/>
  <c r="BH605" i="6"/>
  <c r="BH607" i="6"/>
  <c r="BH609" i="6"/>
  <c r="BH613" i="6"/>
  <c r="BH616" i="6"/>
  <c r="BH620" i="6"/>
  <c r="BH621" i="6"/>
  <c r="BH625" i="6"/>
  <c r="BH626" i="6"/>
  <c r="BH628" i="6"/>
  <c r="BH629" i="6"/>
  <c r="BH632" i="6"/>
  <c r="BH633" i="6"/>
  <c r="BH635" i="6"/>
  <c r="BH637" i="6"/>
  <c r="BH640" i="6"/>
  <c r="BH643" i="6"/>
  <c r="BH644" i="6"/>
  <c r="BH645" i="6"/>
  <c r="BH646" i="6"/>
  <c r="BH611" i="6"/>
  <c r="BH615" i="6"/>
  <c r="BH618" i="6"/>
  <c r="BI11" i="6"/>
  <c r="BI7" i="6"/>
  <c r="BI8" i="6"/>
  <c r="BJ6" i="6"/>
  <c r="DP15" i="9" l="1"/>
  <c r="DP14" i="9"/>
  <c r="DP13" i="9"/>
  <c r="DP17" i="9"/>
  <c r="DP16" i="9"/>
  <c r="DP22" i="9"/>
  <c r="DP26" i="9"/>
  <c r="DP12" i="9"/>
  <c r="DP18" i="9"/>
  <c r="DP19" i="9"/>
  <c r="DP21" i="9"/>
  <c r="DP25" i="9"/>
  <c r="DP24" i="9"/>
  <c r="DP30" i="9"/>
  <c r="DP27" i="9"/>
  <c r="DP29" i="9"/>
  <c r="DP33" i="9"/>
  <c r="DP20" i="9"/>
  <c r="DP28" i="9"/>
  <c r="DP35" i="9"/>
  <c r="DP39" i="9"/>
  <c r="DP43" i="9"/>
  <c r="DP47" i="9"/>
  <c r="DP23" i="9"/>
  <c r="DP31" i="9"/>
  <c r="DP34" i="9"/>
  <c r="DP38" i="9"/>
  <c r="DP42" i="9"/>
  <c r="DP46" i="9"/>
  <c r="DP37" i="9"/>
  <c r="DP45" i="9"/>
  <c r="DP53" i="9"/>
  <c r="DP57" i="9"/>
  <c r="DP61" i="9"/>
  <c r="DP40" i="9"/>
  <c r="DP48" i="9"/>
  <c r="DP49" i="9"/>
  <c r="DP50" i="9"/>
  <c r="DP52" i="9"/>
  <c r="DP56" i="9"/>
  <c r="DP60" i="9"/>
  <c r="DP32" i="9"/>
  <c r="DP41" i="9"/>
  <c r="DP51" i="9"/>
  <c r="DP59" i="9"/>
  <c r="DP67" i="9"/>
  <c r="DP71" i="9"/>
  <c r="DP75" i="9"/>
  <c r="DP79" i="9"/>
  <c r="DP83" i="9"/>
  <c r="DP87" i="9"/>
  <c r="DP91" i="9"/>
  <c r="DP44" i="9"/>
  <c r="DP54" i="9"/>
  <c r="DP62" i="9"/>
  <c r="DP63" i="9"/>
  <c r="DP66" i="9"/>
  <c r="DP70" i="9"/>
  <c r="DP74" i="9"/>
  <c r="DP78" i="9"/>
  <c r="DP82" i="9"/>
  <c r="DP86" i="9"/>
  <c r="DP90" i="9"/>
  <c r="DP94" i="9"/>
  <c r="DP55" i="9"/>
  <c r="DP58" i="9"/>
  <c r="DP64" i="9"/>
  <c r="DP72" i="9"/>
  <c r="DP80" i="9"/>
  <c r="DP77" i="9"/>
  <c r="DP81" i="9"/>
  <c r="DP88" i="9"/>
  <c r="DP98" i="9"/>
  <c r="DP102" i="9"/>
  <c r="DP106" i="9"/>
  <c r="DP110" i="9"/>
  <c r="DP114" i="9"/>
  <c r="DP118" i="9"/>
  <c r="DP122" i="9"/>
  <c r="DP126" i="9"/>
  <c r="DP65" i="9"/>
  <c r="DP89" i="9"/>
  <c r="DP101" i="9"/>
  <c r="DP105" i="9"/>
  <c r="DP109" i="9"/>
  <c r="DP113" i="9"/>
  <c r="DP117" i="9"/>
  <c r="DP121" i="9"/>
  <c r="DP93" i="9"/>
  <c r="DP95" i="9"/>
  <c r="DP97" i="9"/>
  <c r="DP103" i="9"/>
  <c r="DP111" i="9"/>
  <c r="DP36" i="9"/>
  <c r="DP68" i="9"/>
  <c r="DP92" i="9"/>
  <c r="DP104" i="9"/>
  <c r="DP76" i="9"/>
  <c r="DP100" i="9"/>
  <c r="DP123" i="9"/>
  <c r="DP124" i="9"/>
  <c r="DP125" i="9"/>
  <c r="DP129" i="9"/>
  <c r="DP133" i="9"/>
  <c r="DP137" i="9"/>
  <c r="DP141" i="9"/>
  <c r="DP145" i="9"/>
  <c r="DP149" i="9"/>
  <c r="DP153" i="9"/>
  <c r="DP157" i="9"/>
  <c r="DP161" i="9"/>
  <c r="DP165" i="9"/>
  <c r="DP169" i="9"/>
  <c r="DP173" i="9"/>
  <c r="DP177" i="9"/>
  <c r="DP181" i="9"/>
  <c r="DP185" i="9"/>
  <c r="DP189" i="9"/>
  <c r="DP193" i="9"/>
  <c r="DP197" i="9"/>
  <c r="DP201" i="9"/>
  <c r="DP69" i="9"/>
  <c r="DP85" i="9"/>
  <c r="DP96" i="9"/>
  <c r="DP99" i="9"/>
  <c r="DP107" i="9"/>
  <c r="DP116" i="9"/>
  <c r="DP127" i="9"/>
  <c r="DP128" i="9"/>
  <c r="DP132" i="9"/>
  <c r="DP136" i="9"/>
  <c r="DP140" i="9"/>
  <c r="DP144" i="9"/>
  <c r="DP148" i="9"/>
  <c r="DP152" i="9"/>
  <c r="DP156" i="9"/>
  <c r="DP160" i="9"/>
  <c r="DP164" i="9"/>
  <c r="DP168" i="9"/>
  <c r="DP172" i="9"/>
  <c r="DP176" i="9"/>
  <c r="DP84" i="9"/>
  <c r="DP119" i="9"/>
  <c r="DP135" i="9"/>
  <c r="DP143" i="9"/>
  <c r="DP115" i="9"/>
  <c r="DP131" i="9"/>
  <c r="DP139" i="9"/>
  <c r="DP147" i="9"/>
  <c r="DP155" i="9"/>
  <c r="DP112" i="9"/>
  <c r="DP138" i="9"/>
  <c r="DP146" i="9"/>
  <c r="DP150" i="9"/>
  <c r="DP162" i="9"/>
  <c r="DP170" i="9"/>
  <c r="DP178" i="9"/>
  <c r="DP182" i="9"/>
  <c r="DP183" i="9"/>
  <c r="DP184" i="9"/>
  <c r="DP198" i="9"/>
  <c r="DP199" i="9"/>
  <c r="DP200" i="9"/>
  <c r="DP206" i="9"/>
  <c r="DP210" i="9"/>
  <c r="DP214" i="9"/>
  <c r="DP218" i="9"/>
  <c r="DP222" i="9"/>
  <c r="DP120" i="9"/>
  <c r="DP134" i="9"/>
  <c r="DP154" i="9"/>
  <c r="DP163" i="9"/>
  <c r="DP171" i="9"/>
  <c r="DP179" i="9"/>
  <c r="DP186" i="9"/>
  <c r="DP187" i="9"/>
  <c r="DP188" i="9"/>
  <c r="DP202" i="9"/>
  <c r="DP205" i="9"/>
  <c r="DP209" i="9"/>
  <c r="DP213" i="9"/>
  <c r="DP217" i="9"/>
  <c r="DP221" i="9"/>
  <c r="DP225" i="9"/>
  <c r="DP229" i="9"/>
  <c r="DP233" i="9"/>
  <c r="DP237" i="9"/>
  <c r="DP241" i="9"/>
  <c r="DP245" i="9"/>
  <c r="DP249" i="9"/>
  <c r="DP253" i="9"/>
  <c r="DP108" i="9"/>
  <c r="DP142" i="9"/>
  <c r="DP167" i="9"/>
  <c r="DP194" i="9"/>
  <c r="DP196" i="9"/>
  <c r="DP203" i="9"/>
  <c r="DP211" i="9"/>
  <c r="DP219" i="9"/>
  <c r="DP73" i="9"/>
  <c r="DP159" i="9"/>
  <c r="DP175" i="9"/>
  <c r="DP180" i="9"/>
  <c r="DP195" i="9"/>
  <c r="DP207" i="9"/>
  <c r="DP215" i="9"/>
  <c r="DP226" i="9"/>
  <c r="DP227" i="9"/>
  <c r="DP228" i="9"/>
  <c r="DP242" i="9"/>
  <c r="DP243" i="9"/>
  <c r="DP244" i="9"/>
  <c r="DP166" i="9"/>
  <c r="DP191" i="9"/>
  <c r="DP212" i="9"/>
  <c r="DP223" i="9"/>
  <c r="DP236" i="9"/>
  <c r="DP239" i="9"/>
  <c r="DP254" i="9"/>
  <c r="DP258" i="9"/>
  <c r="DP262" i="9"/>
  <c r="DP266" i="9"/>
  <c r="DP270" i="9"/>
  <c r="DP274" i="9"/>
  <c r="DP130" i="9"/>
  <c r="DP151" i="9"/>
  <c r="DP158" i="9"/>
  <c r="DP204" i="9"/>
  <c r="DP220" i="9"/>
  <c r="DP224" i="9"/>
  <c r="DP231" i="9"/>
  <c r="DP234" i="9"/>
  <c r="DP250" i="9"/>
  <c r="DP251" i="9"/>
  <c r="DP252" i="9"/>
  <c r="DP256" i="9"/>
  <c r="DP260" i="9"/>
  <c r="DP264" i="9"/>
  <c r="DP268" i="9"/>
  <c r="DP272" i="9"/>
  <c r="DP276" i="9"/>
  <c r="DP280" i="9"/>
  <c r="DP284" i="9"/>
  <c r="DP288" i="9"/>
  <c r="DP292" i="9"/>
  <c r="DP296" i="9"/>
  <c r="DP300" i="9"/>
  <c r="DP304" i="9"/>
  <c r="DP308" i="9"/>
  <c r="DP312" i="9"/>
  <c r="DP208" i="9"/>
  <c r="DP240" i="9"/>
  <c r="DP246" i="9"/>
  <c r="DP248" i="9"/>
  <c r="DP261" i="9"/>
  <c r="DP269" i="9"/>
  <c r="DP277" i="9"/>
  <c r="DP289" i="9"/>
  <c r="DP290" i="9"/>
  <c r="DP291" i="9"/>
  <c r="DP305" i="9"/>
  <c r="DP306" i="9"/>
  <c r="DP307" i="9"/>
  <c r="DP316" i="9"/>
  <c r="DP320" i="9"/>
  <c r="DP324" i="9"/>
  <c r="DP328" i="9"/>
  <c r="DP332" i="9"/>
  <c r="DP336" i="9"/>
  <c r="DP340" i="9"/>
  <c r="DP344" i="9"/>
  <c r="DP348" i="9"/>
  <c r="DP352" i="9"/>
  <c r="DP356" i="9"/>
  <c r="DP360" i="9"/>
  <c r="DP364" i="9"/>
  <c r="DP368" i="9"/>
  <c r="DP372" i="9"/>
  <c r="DP376" i="9"/>
  <c r="DP380" i="9"/>
  <c r="DP384" i="9"/>
  <c r="DP388" i="9"/>
  <c r="DP392" i="9"/>
  <c r="DP396" i="9"/>
  <c r="DP400" i="9"/>
  <c r="DP404" i="9"/>
  <c r="DP408" i="9"/>
  <c r="DP412" i="9"/>
  <c r="DP416" i="9"/>
  <c r="DP420" i="9"/>
  <c r="DP424" i="9"/>
  <c r="DP428" i="9"/>
  <c r="DP432" i="9"/>
  <c r="DP436" i="9"/>
  <c r="DP440" i="9"/>
  <c r="DP444" i="9"/>
  <c r="DP192" i="9"/>
  <c r="DP235" i="9"/>
  <c r="DP259" i="9"/>
  <c r="DP267" i="9"/>
  <c r="DP275" i="9"/>
  <c r="DP278" i="9"/>
  <c r="DP279" i="9"/>
  <c r="DP293" i="9"/>
  <c r="DP294" i="9"/>
  <c r="DP295" i="9"/>
  <c r="DP309" i="9"/>
  <c r="DP310" i="9"/>
  <c r="DP311" i="9"/>
  <c r="DP315" i="9"/>
  <c r="DP319" i="9"/>
  <c r="DP323" i="9"/>
  <c r="DP327" i="9"/>
  <c r="DP331" i="9"/>
  <c r="DP335" i="9"/>
  <c r="DP339" i="9"/>
  <c r="DP343" i="9"/>
  <c r="DP347" i="9"/>
  <c r="DP351" i="9"/>
  <c r="DP355" i="9"/>
  <c r="DP359" i="9"/>
  <c r="DP363" i="9"/>
  <c r="DP367" i="9"/>
  <c r="DP371" i="9"/>
  <c r="DP190" i="9"/>
  <c r="DP230" i="9"/>
  <c r="DP216" i="9"/>
  <c r="DP232" i="9"/>
  <c r="DP238" i="9"/>
  <c r="DP255" i="9"/>
  <c r="DP271" i="9"/>
  <c r="DP285" i="9"/>
  <c r="DP287" i="9"/>
  <c r="DP302" i="9"/>
  <c r="DP321" i="9"/>
  <c r="DP329" i="9"/>
  <c r="DP337" i="9"/>
  <c r="DP345" i="9"/>
  <c r="DP353" i="9"/>
  <c r="DP361" i="9"/>
  <c r="DP369" i="9"/>
  <c r="DP381" i="9"/>
  <c r="DP382" i="9"/>
  <c r="DP383" i="9"/>
  <c r="DP397" i="9"/>
  <c r="DP398" i="9"/>
  <c r="DP399" i="9"/>
  <c r="DP413" i="9"/>
  <c r="DP414" i="9"/>
  <c r="DP415" i="9"/>
  <c r="DP429" i="9"/>
  <c r="DP430" i="9"/>
  <c r="DP431" i="9"/>
  <c r="DP247" i="9"/>
  <c r="DP257" i="9"/>
  <c r="DP273" i="9"/>
  <c r="DP282" i="9"/>
  <c r="DP297" i="9"/>
  <c r="DP299" i="9"/>
  <c r="DP314" i="9"/>
  <c r="DP322" i="9"/>
  <c r="DP330" i="9"/>
  <c r="DP338" i="9"/>
  <c r="DP346" i="9"/>
  <c r="DP354" i="9"/>
  <c r="DP362" i="9"/>
  <c r="DP370" i="9"/>
  <c r="DP385" i="9"/>
  <c r="DP386" i="9"/>
  <c r="DP387" i="9"/>
  <c r="DP401" i="9"/>
  <c r="DP402" i="9"/>
  <c r="DP403" i="9"/>
  <c r="DP417" i="9"/>
  <c r="DP418" i="9"/>
  <c r="DP419" i="9"/>
  <c r="DP433" i="9"/>
  <c r="DP434" i="9"/>
  <c r="DP435" i="9"/>
  <c r="DP445" i="9"/>
  <c r="DP449" i="9"/>
  <c r="DP453" i="9"/>
  <c r="DP457" i="9"/>
  <c r="DP461" i="9"/>
  <c r="DP465" i="9"/>
  <c r="DP469" i="9"/>
  <c r="DP473" i="9"/>
  <c r="DP477" i="9"/>
  <c r="DP481" i="9"/>
  <c r="DP485" i="9"/>
  <c r="DP489" i="9"/>
  <c r="DP493" i="9"/>
  <c r="DP497" i="9"/>
  <c r="DP501" i="9"/>
  <c r="DP505" i="9"/>
  <c r="DP509" i="9"/>
  <c r="DP513" i="9"/>
  <c r="DP517" i="9"/>
  <c r="DP521" i="9"/>
  <c r="DP174" i="9"/>
  <c r="DP301" i="9"/>
  <c r="DP317" i="9"/>
  <c r="DP333" i="9"/>
  <c r="DP349" i="9"/>
  <c r="DP365" i="9"/>
  <c r="DP373" i="9"/>
  <c r="DP375" i="9"/>
  <c r="DP390" i="9"/>
  <c r="DP405" i="9"/>
  <c r="DP407" i="9"/>
  <c r="DP422" i="9"/>
  <c r="DP437" i="9"/>
  <c r="DP439" i="9"/>
  <c r="DP454" i="9"/>
  <c r="DP455" i="9"/>
  <c r="DP456" i="9"/>
  <c r="DP470" i="9"/>
  <c r="DP471" i="9"/>
  <c r="DP472" i="9"/>
  <c r="DP486" i="9"/>
  <c r="DP487" i="9"/>
  <c r="DP488" i="9"/>
  <c r="DP502" i="9"/>
  <c r="DP503" i="9"/>
  <c r="DP504" i="9"/>
  <c r="DP518" i="9"/>
  <c r="DP519" i="9"/>
  <c r="DP520" i="9"/>
  <c r="DP524" i="9"/>
  <c r="DP528" i="9"/>
  <c r="DP532" i="9"/>
  <c r="DP536" i="9"/>
  <c r="DP540" i="9"/>
  <c r="DP544" i="9"/>
  <c r="DP548" i="9"/>
  <c r="DP552" i="9"/>
  <c r="DP556" i="9"/>
  <c r="DP560" i="9"/>
  <c r="DP564" i="9"/>
  <c r="DP568" i="9"/>
  <c r="DP572" i="9"/>
  <c r="DP576" i="9"/>
  <c r="DP580" i="9"/>
  <c r="DP584" i="9"/>
  <c r="DP588" i="9"/>
  <c r="DP592" i="9"/>
  <c r="DP596" i="9"/>
  <c r="DP600" i="9"/>
  <c r="DP604" i="9"/>
  <c r="DP608" i="9"/>
  <c r="DP612" i="9"/>
  <c r="DP616" i="9"/>
  <c r="DP620" i="9"/>
  <c r="DP624" i="9"/>
  <c r="DP628" i="9"/>
  <c r="DP632" i="9"/>
  <c r="DP636" i="9"/>
  <c r="DP640" i="9"/>
  <c r="DP644" i="9"/>
  <c r="DP648" i="9"/>
  <c r="DP652" i="9"/>
  <c r="DP656" i="9"/>
  <c r="DP660" i="9"/>
  <c r="DP511" i="9"/>
  <c r="DP512" i="9"/>
  <c r="DP522" i="9"/>
  <c r="DP534" i="9"/>
  <c r="DP542" i="9"/>
  <c r="DP546" i="9"/>
  <c r="DP550" i="9"/>
  <c r="DP570" i="9"/>
  <c r="DP578" i="9"/>
  <c r="DP582" i="9"/>
  <c r="DP586" i="9"/>
  <c r="DP590" i="9"/>
  <c r="DP594" i="9"/>
  <c r="DP602" i="9"/>
  <c r="DP606" i="9"/>
  <c r="DP610" i="9"/>
  <c r="DP618" i="9"/>
  <c r="DP622" i="9"/>
  <c r="DP638" i="9"/>
  <c r="DP642" i="9"/>
  <c r="DP646" i="9"/>
  <c r="DP650" i="9"/>
  <c r="DP654" i="9"/>
  <c r="DP442" i="9"/>
  <c r="DP450" i="9"/>
  <c r="DP265" i="9"/>
  <c r="DP283" i="9"/>
  <c r="DP313" i="9"/>
  <c r="DP326" i="9"/>
  <c r="DP342" i="9"/>
  <c r="DP358" i="9"/>
  <c r="DP377" i="9"/>
  <c r="DP379" i="9"/>
  <c r="DP394" i="9"/>
  <c r="DP409" i="9"/>
  <c r="DP411" i="9"/>
  <c r="DP426" i="9"/>
  <c r="DP441" i="9"/>
  <c r="DP443" i="9"/>
  <c r="DP458" i="9"/>
  <c r="DP459" i="9"/>
  <c r="DP460" i="9"/>
  <c r="DP474" i="9"/>
  <c r="DP475" i="9"/>
  <c r="DP476" i="9"/>
  <c r="DP490" i="9"/>
  <c r="DP491" i="9"/>
  <c r="DP492" i="9"/>
  <c r="DP506" i="9"/>
  <c r="DP507" i="9"/>
  <c r="DP508" i="9"/>
  <c r="DP523" i="9"/>
  <c r="DP527" i="9"/>
  <c r="DP531" i="9"/>
  <c r="DP535" i="9"/>
  <c r="DP539" i="9"/>
  <c r="DP543" i="9"/>
  <c r="DP547" i="9"/>
  <c r="DP551" i="9"/>
  <c r="DP555" i="9"/>
  <c r="DP559" i="9"/>
  <c r="DP563" i="9"/>
  <c r="DP567" i="9"/>
  <c r="DP571" i="9"/>
  <c r="DP575" i="9"/>
  <c r="DP579" i="9"/>
  <c r="DP583" i="9"/>
  <c r="DP587" i="9"/>
  <c r="DP591" i="9"/>
  <c r="DP595" i="9"/>
  <c r="DP599" i="9"/>
  <c r="DP603" i="9"/>
  <c r="DP607" i="9"/>
  <c r="DP611" i="9"/>
  <c r="DP615" i="9"/>
  <c r="DP619" i="9"/>
  <c r="DP623" i="9"/>
  <c r="DP627" i="9"/>
  <c r="DP631" i="9"/>
  <c r="DP635" i="9"/>
  <c r="DP639" i="9"/>
  <c r="DP643" i="9"/>
  <c r="DP647" i="9"/>
  <c r="DP651" i="9"/>
  <c r="DP655" i="9"/>
  <c r="DP659" i="9"/>
  <c r="DP598" i="9"/>
  <c r="DP614" i="9"/>
  <c r="DP626" i="9"/>
  <c r="DP658" i="9"/>
  <c r="DP281" i="9"/>
  <c r="DP298" i="9"/>
  <c r="DP318" i="9"/>
  <c r="DP334" i="9"/>
  <c r="DP350" i="9"/>
  <c r="DP395" i="9"/>
  <c r="DP410" i="9"/>
  <c r="DP425" i="9"/>
  <c r="DP427" i="9"/>
  <c r="DP263" i="9"/>
  <c r="DP286" i="9"/>
  <c r="DP303" i="9"/>
  <c r="DP325" i="9"/>
  <c r="DP341" i="9"/>
  <c r="DP357" i="9"/>
  <c r="DP374" i="9"/>
  <c r="DP389" i="9"/>
  <c r="DP391" i="9"/>
  <c r="DP406" i="9"/>
  <c r="DP421" i="9"/>
  <c r="DP423" i="9"/>
  <c r="DP438" i="9"/>
  <c r="DP446" i="9"/>
  <c r="DP447" i="9"/>
  <c r="DP448" i="9"/>
  <c r="DP462" i="9"/>
  <c r="DP463" i="9"/>
  <c r="DP464" i="9"/>
  <c r="DP478" i="9"/>
  <c r="DP479" i="9"/>
  <c r="DP480" i="9"/>
  <c r="DP494" i="9"/>
  <c r="DP495" i="9"/>
  <c r="DP496" i="9"/>
  <c r="DP510" i="9"/>
  <c r="DP526" i="9"/>
  <c r="DP530" i="9"/>
  <c r="DP538" i="9"/>
  <c r="DP554" i="9"/>
  <c r="DP558" i="9"/>
  <c r="DP562" i="9"/>
  <c r="DP566" i="9"/>
  <c r="DP574" i="9"/>
  <c r="DP630" i="9"/>
  <c r="DP634" i="9"/>
  <c r="DP366" i="9"/>
  <c r="DP378" i="9"/>
  <c r="DP393" i="9"/>
  <c r="DP452" i="9"/>
  <c r="DP482" i="9"/>
  <c r="DP499" i="9"/>
  <c r="DP516" i="9"/>
  <c r="DP529" i="9"/>
  <c r="DP545" i="9"/>
  <c r="DP561" i="9"/>
  <c r="DP577" i="9"/>
  <c r="DP593" i="9"/>
  <c r="DP609" i="9"/>
  <c r="DP625" i="9"/>
  <c r="DP641" i="9"/>
  <c r="DP657" i="9"/>
  <c r="DP581" i="9"/>
  <c r="DP613" i="9"/>
  <c r="DP629" i="9"/>
  <c r="DP451" i="9"/>
  <c r="DP468" i="9"/>
  <c r="DP498" i="9"/>
  <c r="DP515" i="9"/>
  <c r="DP525" i="9"/>
  <c r="DP541" i="9"/>
  <c r="DP557" i="9"/>
  <c r="DP573" i="9"/>
  <c r="DP589" i="9"/>
  <c r="DP605" i="9"/>
  <c r="DP621" i="9"/>
  <c r="DP637" i="9"/>
  <c r="DP653" i="9"/>
  <c r="DP466" i="9"/>
  <c r="DP483" i="9"/>
  <c r="DP565" i="9"/>
  <c r="DP597" i="9"/>
  <c r="DP467" i="9"/>
  <c r="DP484" i="9"/>
  <c r="DP514" i="9"/>
  <c r="DP537" i="9"/>
  <c r="DP553" i="9"/>
  <c r="DP569" i="9"/>
  <c r="DP585" i="9"/>
  <c r="DP601" i="9"/>
  <c r="DP617" i="9"/>
  <c r="DP633" i="9"/>
  <c r="DP649" i="9"/>
  <c r="DP500" i="9"/>
  <c r="DP533" i="9"/>
  <c r="DP549" i="9"/>
  <c r="DP645" i="9"/>
  <c r="DP661" i="9"/>
  <c r="DQ7" i="9"/>
  <c r="DQ8" i="9"/>
  <c r="DQ11" i="9"/>
  <c r="BI7" i="9"/>
  <c r="BI8" i="9"/>
  <c r="BI11" i="9"/>
  <c r="BJ6" i="9"/>
  <c r="DR6" i="9"/>
  <c r="BH12" i="9"/>
  <c r="BH24" i="9"/>
  <c r="BH18" i="9"/>
  <c r="BH27" i="9"/>
  <c r="BH25" i="9"/>
  <c r="BH32" i="9"/>
  <c r="BH36" i="9"/>
  <c r="BH40" i="9"/>
  <c r="BH44" i="9"/>
  <c r="BH48" i="9"/>
  <c r="BH52" i="9"/>
  <c r="BH56" i="9"/>
  <c r="BH60" i="9"/>
  <c r="BH64" i="9"/>
  <c r="BH68" i="9"/>
  <c r="BH74" i="9"/>
  <c r="BH78" i="9"/>
  <c r="BH82" i="9"/>
  <c r="BH86" i="9"/>
  <c r="BH72" i="9"/>
  <c r="BH92" i="9"/>
  <c r="BH96" i="9"/>
  <c r="BH100" i="9"/>
  <c r="BH104" i="9"/>
  <c r="BH108" i="9"/>
  <c r="BH112" i="9"/>
  <c r="BH116" i="9"/>
  <c r="BH120" i="9"/>
  <c r="BH124" i="9"/>
  <c r="BH140" i="9"/>
  <c r="BH144" i="9"/>
  <c r="BH148" i="9"/>
  <c r="BH152" i="9"/>
  <c r="BH156" i="9"/>
  <c r="BH129" i="9"/>
  <c r="BH126" i="9"/>
  <c r="BH134" i="9"/>
  <c r="BH160" i="9"/>
  <c r="BH164" i="9"/>
  <c r="BH168" i="9"/>
  <c r="BH172" i="9"/>
  <c r="BH176" i="9"/>
  <c r="BH180" i="9"/>
  <c r="BH184" i="9"/>
  <c r="BH188" i="9"/>
  <c r="BH192" i="9"/>
  <c r="BH196" i="9"/>
  <c r="BH200" i="9"/>
  <c r="BH204" i="9"/>
  <c r="BH208" i="9"/>
  <c r="BH212" i="9"/>
  <c r="BH216" i="9"/>
  <c r="BH220" i="9"/>
  <c r="BH224" i="9"/>
  <c r="BH228" i="9"/>
  <c r="BH232" i="9"/>
  <c r="BH236" i="9"/>
  <c r="BH240" i="9"/>
  <c r="BH244" i="9"/>
  <c r="BH248" i="9"/>
  <c r="BH252" i="9"/>
  <c r="BH256" i="9"/>
  <c r="BH260" i="9"/>
  <c r="BH264" i="9"/>
  <c r="BH268" i="9"/>
  <c r="BH272" i="9"/>
  <c r="BH276" i="9"/>
  <c r="BH280" i="9"/>
  <c r="BH284" i="9"/>
  <c r="BH288" i="9"/>
  <c r="BH292" i="9"/>
  <c r="BH296" i="9"/>
  <c r="BH300" i="9"/>
  <c r="BH304" i="9"/>
  <c r="BH308" i="9"/>
  <c r="BH312" i="9"/>
  <c r="BH316" i="9"/>
  <c r="BH320" i="9"/>
  <c r="BH324" i="9"/>
  <c r="BH328" i="9"/>
  <c r="BH332" i="9"/>
  <c r="BH336" i="9"/>
  <c r="BH340" i="9"/>
  <c r="BH344" i="9"/>
  <c r="BH348" i="9"/>
  <c r="BH352" i="9"/>
  <c r="BH356" i="9"/>
  <c r="BH360" i="9"/>
  <c r="BH364" i="9"/>
  <c r="BH368" i="9"/>
  <c r="BH372" i="9"/>
  <c r="BH376" i="9"/>
  <c r="BH380" i="9"/>
  <c r="BH384" i="9"/>
  <c r="BH388" i="9"/>
  <c r="BH392" i="9"/>
  <c r="BH396" i="9"/>
  <c r="BH400" i="9"/>
  <c r="BH404" i="9"/>
  <c r="BH408" i="9"/>
  <c r="BH414" i="9"/>
  <c r="BH418" i="9"/>
  <c r="BH422" i="9"/>
  <c r="BH426" i="9"/>
  <c r="BH430" i="9"/>
  <c r="BH434" i="9"/>
  <c r="BH438" i="9"/>
  <c r="BH442" i="9"/>
  <c r="BH446" i="9"/>
  <c r="BH450" i="9"/>
  <c r="BH454" i="9"/>
  <c r="BH458" i="9"/>
  <c r="BH462" i="9"/>
  <c r="BH466" i="9"/>
  <c r="BH470" i="9"/>
  <c r="BH473" i="9"/>
  <c r="BH475" i="9"/>
  <c r="BH480" i="9"/>
  <c r="BH484" i="9"/>
  <c r="BH488" i="9"/>
  <c r="BH492" i="9"/>
  <c r="BH496" i="9"/>
  <c r="BH500" i="9"/>
  <c r="BH504" i="9"/>
  <c r="BH508" i="9"/>
  <c r="BH512" i="9"/>
  <c r="BH516" i="9"/>
  <c r="BH520" i="9"/>
  <c r="BH524" i="9"/>
  <c r="BH528" i="9"/>
  <c r="BH532" i="9"/>
  <c r="BH536" i="9"/>
  <c r="BH540" i="9"/>
  <c r="BH544" i="9"/>
  <c r="BH548" i="9"/>
  <c r="BH552" i="9"/>
  <c r="BH560" i="9"/>
  <c r="BH564" i="9"/>
  <c r="BH568" i="9"/>
  <c r="BH572" i="9"/>
  <c r="BH576" i="9"/>
  <c r="BH580" i="9"/>
  <c r="BH584" i="9"/>
  <c r="BH588" i="9"/>
  <c r="BH592" i="9"/>
  <c r="BH596" i="9"/>
  <c r="BH600" i="9"/>
  <c r="BH604" i="9"/>
  <c r="BH608" i="9"/>
  <c r="BH612" i="9"/>
  <c r="BH616" i="9"/>
  <c r="BH620" i="9"/>
  <c r="BH624" i="9"/>
  <c r="BH628" i="9"/>
  <c r="BH632" i="9"/>
  <c r="BH636" i="9"/>
  <c r="BH640" i="9"/>
  <c r="BH644" i="9"/>
  <c r="BH648" i="9"/>
  <c r="BH652" i="9"/>
  <c r="BH660" i="9"/>
  <c r="BH16" i="9"/>
  <c r="BH26" i="9"/>
  <c r="BH19" i="9"/>
  <c r="BH29" i="9"/>
  <c r="BH17" i="9"/>
  <c r="BH13" i="9"/>
  <c r="BH37" i="9"/>
  <c r="BH41" i="9"/>
  <c r="BH45" i="9"/>
  <c r="BH49" i="9"/>
  <c r="BH53" i="9"/>
  <c r="BH57" i="9"/>
  <c r="BH61" i="9"/>
  <c r="BH65" i="9"/>
  <c r="BH69" i="9"/>
  <c r="BH75" i="9"/>
  <c r="BH79" i="9"/>
  <c r="BH83" i="9"/>
  <c r="BH87" i="9"/>
  <c r="BH73" i="9"/>
  <c r="BH93" i="9"/>
  <c r="BH97" i="9"/>
  <c r="BH101" i="9"/>
  <c r="BH105" i="9"/>
  <c r="BH109" i="9"/>
  <c r="BH113" i="9"/>
  <c r="BH117" i="9"/>
  <c r="BH121" i="9"/>
  <c r="BH137" i="9"/>
  <c r="BH141" i="9"/>
  <c r="BH145" i="9"/>
  <c r="BH149" i="9"/>
  <c r="BH153" i="9"/>
  <c r="BH157" i="9"/>
  <c r="BH131" i="9"/>
  <c r="BH128" i="9"/>
  <c r="BH136" i="9"/>
  <c r="BH161" i="9"/>
  <c r="BH165" i="9"/>
  <c r="BH169" i="9"/>
  <c r="BH173" i="9"/>
  <c r="BH177" i="9"/>
  <c r="BH181" i="9"/>
  <c r="BH185" i="9"/>
  <c r="BH189" i="9"/>
  <c r="BH193" i="9"/>
  <c r="BH197" i="9"/>
  <c r="BH201" i="9"/>
  <c r="BH205" i="9"/>
  <c r="BH209" i="9"/>
  <c r="BH213" i="9"/>
  <c r="BH217" i="9"/>
  <c r="BH221" i="9"/>
  <c r="BH225" i="9"/>
  <c r="BH229" i="9"/>
  <c r="BH233" i="9"/>
  <c r="BH237" i="9"/>
  <c r="BH241" i="9"/>
  <c r="BH245" i="9"/>
  <c r="BH249" i="9"/>
  <c r="BH253" i="9"/>
  <c r="BH257" i="9"/>
  <c r="BH261" i="9"/>
  <c r="BH265" i="9"/>
  <c r="BH269" i="9"/>
  <c r="BH273" i="9"/>
  <c r="BH277" i="9"/>
  <c r="BH281" i="9"/>
  <c r="BH285" i="9"/>
  <c r="BH289" i="9"/>
  <c r="BH293" i="9"/>
  <c r="BH297" i="9"/>
  <c r="BH301" i="9"/>
  <c r="BH305" i="9"/>
  <c r="BH309" i="9"/>
  <c r="BH313" i="9"/>
  <c r="BH317" i="9"/>
  <c r="BH321" i="9"/>
  <c r="BH325" i="9"/>
  <c r="BH329" i="9"/>
  <c r="BH333" i="9"/>
  <c r="BH337" i="9"/>
  <c r="BH341" i="9"/>
  <c r="BH345" i="9"/>
  <c r="BH349" i="9"/>
  <c r="BH353" i="9"/>
  <c r="BH357" i="9"/>
  <c r="BH361" i="9"/>
  <c r="BH365" i="9"/>
  <c r="BH369" i="9"/>
  <c r="BH373" i="9"/>
  <c r="BH377" i="9"/>
  <c r="BH381" i="9"/>
  <c r="BH385" i="9"/>
  <c r="BH389" i="9"/>
  <c r="BH393" i="9"/>
  <c r="BH397" i="9"/>
  <c r="BH401" i="9"/>
  <c r="BH405" i="9"/>
  <c r="BH409" i="9"/>
  <c r="BH415" i="9"/>
  <c r="BH419" i="9"/>
  <c r="BH423" i="9"/>
  <c r="BH427" i="9"/>
  <c r="BH431" i="9"/>
  <c r="BH435" i="9"/>
  <c r="BH439" i="9"/>
  <c r="BH443" i="9"/>
  <c r="BH447" i="9"/>
  <c r="BH451" i="9"/>
  <c r="BH455" i="9"/>
  <c r="BH459" i="9"/>
  <c r="BH463" i="9"/>
  <c r="BH467" i="9"/>
  <c r="BH412" i="9"/>
  <c r="BH477" i="9"/>
  <c r="BH476" i="9"/>
  <c r="BH481" i="9"/>
  <c r="BH485" i="9"/>
  <c r="BH489" i="9"/>
  <c r="BH493" i="9"/>
  <c r="BH497" i="9"/>
  <c r="BH501" i="9"/>
  <c r="BH505" i="9"/>
  <c r="BH509" i="9"/>
  <c r="BH513" i="9"/>
  <c r="BH517" i="9"/>
  <c r="BH521" i="9"/>
  <c r="BH525" i="9"/>
  <c r="BH529" i="9"/>
  <c r="BH533" i="9"/>
  <c r="BH537" i="9"/>
  <c r="BH541" i="9"/>
  <c r="BH545" i="9"/>
  <c r="BH549" i="9"/>
  <c r="BH553" i="9"/>
  <c r="BH557" i="9"/>
  <c r="BH561" i="9"/>
  <c r="BH565" i="9"/>
  <c r="BH569" i="9"/>
  <c r="BH573" i="9"/>
  <c r="BH577" i="9"/>
  <c r="BH581" i="9"/>
  <c r="BH585" i="9"/>
  <c r="BH589" i="9"/>
  <c r="BH593" i="9"/>
  <c r="BH597" i="9"/>
  <c r="BH601" i="9"/>
  <c r="BH605" i="9"/>
  <c r="BH609" i="9"/>
  <c r="BH613" i="9"/>
  <c r="BH617" i="9"/>
  <c r="BH621" i="9"/>
  <c r="BH625" i="9"/>
  <c r="BH629" i="9"/>
  <c r="BH633" i="9"/>
  <c r="BH637" i="9"/>
  <c r="BH641" i="9"/>
  <c r="BH645" i="9"/>
  <c r="BH649" i="9"/>
  <c r="BH653" i="9"/>
  <c r="BH657" i="9"/>
  <c r="BH661" i="9"/>
  <c r="BH558" i="9"/>
  <c r="BH654" i="9"/>
  <c r="BH20" i="9"/>
  <c r="BH15" i="9"/>
  <c r="BH21" i="9"/>
  <c r="BH31" i="9"/>
  <c r="BH28" i="9"/>
  <c r="BH34" i="9"/>
  <c r="BH38" i="9"/>
  <c r="BH42" i="9"/>
  <c r="BH46" i="9"/>
  <c r="BH50" i="9"/>
  <c r="BH54" i="9"/>
  <c r="BH58" i="9"/>
  <c r="BH62" i="9"/>
  <c r="BH66" i="9"/>
  <c r="BH70" i="9"/>
  <c r="BH76" i="9"/>
  <c r="BH80" i="9"/>
  <c r="BH84" i="9"/>
  <c r="BH88" i="9"/>
  <c r="BH90" i="9"/>
  <c r="BH94" i="9"/>
  <c r="BH98" i="9"/>
  <c r="BH102" i="9"/>
  <c r="BH106" i="9"/>
  <c r="BH110" i="9"/>
  <c r="BH114" i="9"/>
  <c r="BH118" i="9"/>
  <c r="BH122" i="9"/>
  <c r="BH138" i="9"/>
  <c r="BH142" i="9"/>
  <c r="BH146" i="9"/>
  <c r="BH150" i="9"/>
  <c r="BH154" i="9"/>
  <c r="BH125" i="9"/>
  <c r="BH133" i="9"/>
  <c r="BH130" i="9"/>
  <c r="BH158" i="9"/>
  <c r="BH162" i="9"/>
  <c r="BH166" i="9"/>
  <c r="BH170" i="9"/>
  <c r="BH174" i="9"/>
  <c r="BH179" i="9"/>
  <c r="BH182" i="9"/>
  <c r="BH186" i="9"/>
  <c r="BH190" i="9"/>
  <c r="BH194" i="9"/>
  <c r="BH198" i="9"/>
  <c r="BH202" i="9"/>
  <c r="BH206" i="9"/>
  <c r="BH210" i="9"/>
  <c r="BH214" i="9"/>
  <c r="BH218" i="9"/>
  <c r="BH222" i="9"/>
  <c r="BH226" i="9"/>
  <c r="BH230" i="9"/>
  <c r="BH234" i="9"/>
  <c r="BH238" i="9"/>
  <c r="BH242" i="9"/>
  <c r="BH246" i="9"/>
  <c r="BH250" i="9"/>
  <c r="BH254" i="9"/>
  <c r="BH258" i="9"/>
  <c r="BH262" i="9"/>
  <c r="BH266" i="9"/>
  <c r="BH270" i="9"/>
  <c r="BH274" i="9"/>
  <c r="BH278" i="9"/>
  <c r="BH282" i="9"/>
  <c r="BH286" i="9"/>
  <c r="BH290" i="9"/>
  <c r="BH294" i="9"/>
  <c r="BH298" i="9"/>
  <c r="BH302" i="9"/>
  <c r="BH306" i="9"/>
  <c r="BH310" i="9"/>
  <c r="BH314" i="9"/>
  <c r="BH318" i="9"/>
  <c r="BH322" i="9"/>
  <c r="BH326" i="9"/>
  <c r="BH330" i="9"/>
  <c r="BH334" i="9"/>
  <c r="BH338" i="9"/>
  <c r="BH342" i="9"/>
  <c r="BH346" i="9"/>
  <c r="BH350" i="9"/>
  <c r="BH354" i="9"/>
  <c r="BH358" i="9"/>
  <c r="BH362" i="9"/>
  <c r="BH366" i="9"/>
  <c r="BH370" i="9"/>
  <c r="BH374" i="9"/>
  <c r="BH378" i="9"/>
  <c r="BH382" i="9"/>
  <c r="BH386" i="9"/>
  <c r="BH390" i="9"/>
  <c r="BH394" i="9"/>
  <c r="BH398" i="9"/>
  <c r="BH402" i="9"/>
  <c r="BH406" i="9"/>
  <c r="BH410" i="9"/>
  <c r="BH416" i="9"/>
  <c r="BH420" i="9"/>
  <c r="BH424" i="9"/>
  <c r="BH428" i="9"/>
  <c r="BH432" i="9"/>
  <c r="BH436" i="9"/>
  <c r="BH440" i="9"/>
  <c r="BH444" i="9"/>
  <c r="BH448" i="9"/>
  <c r="BH452" i="9"/>
  <c r="BH456" i="9"/>
  <c r="BH460" i="9"/>
  <c r="BH464" i="9"/>
  <c r="BH468" i="9"/>
  <c r="BH413" i="9"/>
  <c r="BH472" i="9"/>
  <c r="BH478" i="9"/>
  <c r="BH482" i="9"/>
  <c r="BH486" i="9"/>
  <c r="BH490" i="9"/>
  <c r="BH494" i="9"/>
  <c r="BH498" i="9"/>
  <c r="BH502" i="9"/>
  <c r="BH506" i="9"/>
  <c r="BH510" i="9"/>
  <c r="BH514" i="9"/>
  <c r="BH518" i="9"/>
  <c r="BH522" i="9"/>
  <c r="BH526" i="9"/>
  <c r="BH530" i="9"/>
  <c r="BH534" i="9"/>
  <c r="BH538" i="9"/>
  <c r="BH542" i="9"/>
  <c r="BH546" i="9"/>
  <c r="BH550" i="9"/>
  <c r="BH554" i="9"/>
  <c r="BH562" i="9"/>
  <c r="BH566" i="9"/>
  <c r="BH570" i="9"/>
  <c r="BH574" i="9"/>
  <c r="BH578" i="9"/>
  <c r="BH582" i="9"/>
  <c r="BH586" i="9"/>
  <c r="BH590" i="9"/>
  <c r="BH594" i="9"/>
  <c r="BH598" i="9"/>
  <c r="BH602" i="9"/>
  <c r="BH606" i="9"/>
  <c r="BH610" i="9"/>
  <c r="BH614" i="9"/>
  <c r="BH618" i="9"/>
  <c r="BH622" i="9"/>
  <c r="BH626" i="9"/>
  <c r="BH630" i="9"/>
  <c r="BH634" i="9"/>
  <c r="BH638" i="9"/>
  <c r="BH642" i="9"/>
  <c r="BH646" i="9"/>
  <c r="BH650" i="9"/>
  <c r="BH658" i="9"/>
  <c r="BH22" i="9"/>
  <c r="BH14" i="9"/>
  <c r="BH23" i="9"/>
  <c r="BH33" i="9"/>
  <c r="BH30" i="9"/>
  <c r="BH35" i="9"/>
  <c r="BH39" i="9"/>
  <c r="BH43" i="9"/>
  <c r="BH47" i="9"/>
  <c r="BH51" i="9"/>
  <c r="BH55" i="9"/>
  <c r="BH59" i="9"/>
  <c r="BH63" i="9"/>
  <c r="BH67" i="9"/>
  <c r="BH71" i="9"/>
  <c r="BH77" i="9"/>
  <c r="BH81" i="9"/>
  <c r="BH85" i="9"/>
  <c r="BH89" i="9"/>
  <c r="BH91" i="9"/>
  <c r="BH95" i="9"/>
  <c r="BH99" i="9"/>
  <c r="BH103" i="9"/>
  <c r="BH107" i="9"/>
  <c r="BH111" i="9"/>
  <c r="BH115" i="9"/>
  <c r="BH119" i="9"/>
  <c r="BH123" i="9"/>
  <c r="BH139" i="9"/>
  <c r="BH143" i="9"/>
  <c r="BH147" i="9"/>
  <c r="BH151" i="9"/>
  <c r="BH155" i="9"/>
  <c r="BH127" i="9"/>
  <c r="BH135" i="9"/>
  <c r="BH132" i="9"/>
  <c r="BH159" i="9"/>
  <c r="BH163" i="9"/>
  <c r="BH167" i="9"/>
  <c r="BH171" i="9"/>
  <c r="BH175" i="9"/>
  <c r="BH178" i="9"/>
  <c r="BH183" i="9"/>
  <c r="BH187" i="9"/>
  <c r="BH191" i="9"/>
  <c r="BH195" i="9"/>
  <c r="BH199" i="9"/>
  <c r="BH203" i="9"/>
  <c r="BH207" i="9"/>
  <c r="BH211" i="9"/>
  <c r="BH215" i="9"/>
  <c r="BH219" i="9"/>
  <c r="BH223" i="9"/>
  <c r="BH227" i="9"/>
  <c r="BH231" i="9"/>
  <c r="BH235" i="9"/>
  <c r="BH239" i="9"/>
  <c r="BH243" i="9"/>
  <c r="BH247" i="9"/>
  <c r="BH251" i="9"/>
  <c r="BH255" i="9"/>
  <c r="BH259" i="9"/>
  <c r="BH263" i="9"/>
  <c r="BH267" i="9"/>
  <c r="BH271" i="9"/>
  <c r="BH275" i="9"/>
  <c r="BH279" i="9"/>
  <c r="BH283" i="9"/>
  <c r="BH287" i="9"/>
  <c r="BH291" i="9"/>
  <c r="BH295" i="9"/>
  <c r="BH299" i="9"/>
  <c r="BH303" i="9"/>
  <c r="BH307" i="9"/>
  <c r="BH311" i="9"/>
  <c r="BH315" i="9"/>
  <c r="BH319" i="9"/>
  <c r="BH323" i="9"/>
  <c r="BH327" i="9"/>
  <c r="BH331" i="9"/>
  <c r="BH335" i="9"/>
  <c r="BH339" i="9"/>
  <c r="BH343" i="9"/>
  <c r="BH347" i="9"/>
  <c r="BH351" i="9"/>
  <c r="BH355" i="9"/>
  <c r="BH359" i="9"/>
  <c r="BH363" i="9"/>
  <c r="BH367" i="9"/>
  <c r="BH371" i="9"/>
  <c r="BH375" i="9"/>
  <c r="BH379" i="9"/>
  <c r="BH383" i="9"/>
  <c r="BH387" i="9"/>
  <c r="BH391" i="9"/>
  <c r="BH395" i="9"/>
  <c r="BH399" i="9"/>
  <c r="BH403" i="9"/>
  <c r="BH407" i="9"/>
  <c r="BH411" i="9"/>
  <c r="BH417" i="9"/>
  <c r="BH421" i="9"/>
  <c r="BH425" i="9"/>
  <c r="BH429" i="9"/>
  <c r="BH433" i="9"/>
  <c r="BH437" i="9"/>
  <c r="BH441" i="9"/>
  <c r="BH445" i="9"/>
  <c r="BH449" i="9"/>
  <c r="BH453" i="9"/>
  <c r="BH457" i="9"/>
  <c r="BH461" i="9"/>
  <c r="BH465" i="9"/>
  <c r="BH469" i="9"/>
  <c r="BH471" i="9"/>
  <c r="BH474" i="9"/>
  <c r="BH479" i="9"/>
  <c r="BH483" i="9"/>
  <c r="BH487" i="9"/>
  <c r="BH491" i="9"/>
  <c r="BH495" i="9"/>
  <c r="BH499" i="9"/>
  <c r="BH503" i="9"/>
  <c r="BH507" i="9"/>
  <c r="BH511" i="9"/>
  <c r="BH515" i="9"/>
  <c r="BH519" i="9"/>
  <c r="BH523" i="9"/>
  <c r="BH527" i="9"/>
  <c r="BH531" i="9"/>
  <c r="BH535" i="9"/>
  <c r="BH539" i="9"/>
  <c r="BH543" i="9"/>
  <c r="BH547" i="9"/>
  <c r="BH551" i="9"/>
  <c r="BH555" i="9"/>
  <c r="BH559" i="9"/>
  <c r="BH563" i="9"/>
  <c r="BH567" i="9"/>
  <c r="BH571" i="9"/>
  <c r="BH575" i="9"/>
  <c r="BH579" i="9"/>
  <c r="BH583" i="9"/>
  <c r="BH587" i="9"/>
  <c r="BH591" i="9"/>
  <c r="BH595" i="9"/>
  <c r="BH599" i="9"/>
  <c r="BH603" i="9"/>
  <c r="BH607" i="9"/>
  <c r="BH611" i="9"/>
  <c r="BH615" i="9"/>
  <c r="BH619" i="9"/>
  <c r="BH623" i="9"/>
  <c r="BH627" i="9"/>
  <c r="BH631" i="9"/>
  <c r="BH635" i="9"/>
  <c r="BH639" i="9"/>
  <c r="BH643" i="9"/>
  <c r="BH647" i="9"/>
  <c r="BH651" i="9"/>
  <c r="BH655" i="9"/>
  <c r="BH659" i="9"/>
  <c r="BH556" i="9"/>
  <c r="BH656" i="9"/>
  <c r="BI64" i="6"/>
  <c r="BI68" i="6"/>
  <c r="BI60" i="6"/>
  <c r="BI56" i="6"/>
  <c r="BI66" i="6"/>
  <c r="BI62" i="6"/>
  <c r="BI50" i="6"/>
  <c r="BI42" i="6"/>
  <c r="BI48" i="6"/>
  <c r="BI58" i="6"/>
  <c r="BI54" i="6"/>
  <c r="BI46" i="6"/>
  <c r="BI44" i="6"/>
  <c r="BI40" i="6"/>
  <c r="BI32" i="6"/>
  <c r="BI24" i="6"/>
  <c r="BI38" i="6"/>
  <c r="BI30" i="6"/>
  <c r="BI36" i="6"/>
  <c r="BI28" i="6"/>
  <c r="BI26" i="6"/>
  <c r="BI18" i="6"/>
  <c r="BI16" i="6"/>
  <c r="BI52" i="6"/>
  <c r="BI34" i="6"/>
  <c r="BI22" i="6"/>
  <c r="BI14" i="6"/>
  <c r="BI12" i="6"/>
  <c r="BI20" i="6"/>
  <c r="BI13" i="6"/>
  <c r="BI15" i="6"/>
  <c r="BI17" i="6"/>
  <c r="BI19" i="6"/>
  <c r="BI27" i="6"/>
  <c r="BI29" i="6"/>
  <c r="BI31" i="6"/>
  <c r="BI21" i="6"/>
  <c r="BI23" i="6"/>
  <c r="BI25" i="6"/>
  <c r="BI33" i="6"/>
  <c r="BI35" i="6"/>
  <c r="BI37" i="6"/>
  <c r="BI39" i="6"/>
  <c r="BI41" i="6"/>
  <c r="BI43" i="6"/>
  <c r="BI45" i="6"/>
  <c r="BI47" i="6"/>
  <c r="BI49" i="6"/>
  <c r="BI51" i="6"/>
  <c r="BI53" i="6"/>
  <c r="BI55" i="6"/>
  <c r="BI57" i="6"/>
  <c r="BI59" i="6"/>
  <c r="BI61" i="6"/>
  <c r="BI63" i="6"/>
  <c r="BI72" i="6"/>
  <c r="BI73" i="6"/>
  <c r="BI74" i="6"/>
  <c r="BI75" i="6"/>
  <c r="BI76" i="6"/>
  <c r="BI77" i="6"/>
  <c r="BI78" i="6"/>
  <c r="BI79" i="6"/>
  <c r="BI80" i="6"/>
  <c r="BI81" i="6"/>
  <c r="BI82" i="6"/>
  <c r="BI83" i="6"/>
  <c r="BI84" i="6"/>
  <c r="BI85" i="6"/>
  <c r="BI65" i="6"/>
  <c r="BI67" i="6"/>
  <c r="BI69" i="6"/>
  <c r="BI70" i="6"/>
  <c r="BI71" i="6"/>
  <c r="BI86" i="6"/>
  <c r="BI87" i="6"/>
  <c r="BI88" i="6"/>
  <c r="BI89" i="6"/>
  <c r="BI90" i="6"/>
  <c r="BI91" i="6"/>
  <c r="BI92" i="6"/>
  <c r="BI93" i="6"/>
  <c r="BI94" i="6"/>
  <c r="BI95" i="6"/>
  <c r="BI96" i="6"/>
  <c r="BI97" i="6"/>
  <c r="BI98" i="6"/>
  <c r="BI99" i="6"/>
  <c r="BI100" i="6"/>
  <c r="BI101" i="6"/>
  <c r="BI102" i="6"/>
  <c r="BI103" i="6"/>
  <c r="BI104" i="6"/>
  <c r="BI105" i="6"/>
  <c r="BI106" i="6"/>
  <c r="BI107" i="6"/>
  <c r="BI108" i="6"/>
  <c r="BI109" i="6"/>
  <c r="BI110" i="6"/>
  <c r="BI111" i="6"/>
  <c r="BI112" i="6"/>
  <c r="BI113" i="6"/>
  <c r="BI114" i="6"/>
  <c r="BI115" i="6"/>
  <c r="BI116" i="6"/>
  <c r="BI117" i="6"/>
  <c r="BI118" i="6"/>
  <c r="BI119" i="6"/>
  <c r="BI120" i="6"/>
  <c r="BI121" i="6"/>
  <c r="BI122" i="6"/>
  <c r="BI123" i="6"/>
  <c r="BI124" i="6"/>
  <c r="BI125" i="6"/>
  <c r="BI126" i="6"/>
  <c r="BI127" i="6"/>
  <c r="BI128" i="6"/>
  <c r="BI129" i="6"/>
  <c r="BI130" i="6"/>
  <c r="BI131" i="6"/>
  <c r="BI132" i="6"/>
  <c r="BI133" i="6"/>
  <c r="BI134" i="6"/>
  <c r="BI135" i="6"/>
  <c r="BI136" i="6"/>
  <c r="BI137" i="6"/>
  <c r="BI138" i="6"/>
  <c r="BI139" i="6"/>
  <c r="BI140" i="6"/>
  <c r="BI141" i="6"/>
  <c r="BI142" i="6"/>
  <c r="BI143" i="6"/>
  <c r="BI144" i="6"/>
  <c r="BI145" i="6"/>
  <c r="BI146" i="6"/>
  <c r="BI147" i="6"/>
  <c r="BI148" i="6"/>
  <c r="BI149" i="6"/>
  <c r="BI150" i="6"/>
  <c r="BI151" i="6"/>
  <c r="BI152" i="6"/>
  <c r="BI153" i="6"/>
  <c r="BI154" i="6"/>
  <c r="BI155" i="6"/>
  <c r="BI156" i="6"/>
  <c r="BI157" i="6"/>
  <c r="BI158" i="6"/>
  <c r="BI159" i="6"/>
  <c r="BI160" i="6"/>
  <c r="BI161" i="6"/>
  <c r="BI162" i="6"/>
  <c r="BI163" i="6"/>
  <c r="BI164" i="6"/>
  <c r="BI165" i="6"/>
  <c r="BI166" i="6"/>
  <c r="BI167" i="6"/>
  <c r="BI168" i="6"/>
  <c r="BI169" i="6"/>
  <c r="BI170" i="6"/>
  <c r="BI172" i="6"/>
  <c r="BI171" i="6"/>
  <c r="BI173" i="6"/>
  <c r="BI175" i="6"/>
  <c r="BI177" i="6"/>
  <c r="BI179" i="6"/>
  <c r="BI181" i="6"/>
  <c r="BI183" i="6"/>
  <c r="BI185" i="6"/>
  <c r="BI187" i="6"/>
  <c r="BI189" i="6"/>
  <c r="BI191" i="6"/>
  <c r="BI193" i="6"/>
  <c r="BI195" i="6"/>
  <c r="BI197" i="6"/>
  <c r="BI199" i="6"/>
  <c r="BI201" i="6"/>
  <c r="BI203" i="6"/>
  <c r="BI205" i="6"/>
  <c r="BI207" i="6"/>
  <c r="BI209" i="6"/>
  <c r="BI211" i="6"/>
  <c r="BI213" i="6"/>
  <c r="BI215" i="6"/>
  <c r="BI217" i="6"/>
  <c r="BI220" i="6"/>
  <c r="BI222" i="6"/>
  <c r="BI224" i="6"/>
  <c r="BI226" i="6"/>
  <c r="BI228" i="6"/>
  <c r="BI230" i="6"/>
  <c r="BI180" i="6"/>
  <c r="BI188" i="6"/>
  <c r="BI196" i="6"/>
  <c r="BI204" i="6"/>
  <c r="BI212" i="6"/>
  <c r="BI223" i="6"/>
  <c r="BI174" i="6"/>
  <c r="BI182" i="6"/>
  <c r="BI190" i="6"/>
  <c r="BI198" i="6"/>
  <c r="BI206" i="6"/>
  <c r="BI214" i="6"/>
  <c r="BI221" i="6"/>
  <c r="BI225" i="6"/>
  <c r="BI229" i="6"/>
  <c r="BI276" i="6"/>
  <c r="BI277" i="6"/>
  <c r="BI278" i="6"/>
  <c r="BI279" i="6"/>
  <c r="BI280" i="6"/>
  <c r="BI281" i="6"/>
  <c r="BI282" i="6"/>
  <c r="BI283" i="6"/>
  <c r="BI284" i="6"/>
  <c r="BI285" i="6"/>
  <c r="BI286" i="6"/>
  <c r="BI287" i="6"/>
  <c r="BI288" i="6"/>
  <c r="BI289" i="6"/>
  <c r="BI290" i="6"/>
  <c r="BI291" i="6"/>
  <c r="BI292" i="6"/>
  <c r="BI293" i="6"/>
  <c r="BI294" i="6"/>
  <c r="BI295" i="6"/>
  <c r="BI296" i="6"/>
  <c r="BI297" i="6"/>
  <c r="BI298" i="6"/>
  <c r="BI299" i="6"/>
  <c r="BI300" i="6"/>
  <c r="BI301" i="6"/>
  <c r="BI302" i="6"/>
  <c r="BI303" i="6"/>
  <c r="BI304" i="6"/>
  <c r="BI305" i="6"/>
  <c r="BI306" i="6"/>
  <c r="BI307" i="6"/>
  <c r="BI308" i="6"/>
  <c r="BI309" i="6"/>
  <c r="BI310" i="6"/>
  <c r="BI311" i="6"/>
  <c r="BI312" i="6"/>
  <c r="BI313" i="6"/>
  <c r="BI314" i="6"/>
  <c r="BI176" i="6"/>
  <c r="BI184" i="6"/>
  <c r="BI192" i="6"/>
  <c r="BI200" i="6"/>
  <c r="BI208" i="6"/>
  <c r="BI216" i="6"/>
  <c r="BI219" i="6"/>
  <c r="BI202" i="6"/>
  <c r="BI234" i="6"/>
  <c r="BI238" i="6"/>
  <c r="BI242" i="6"/>
  <c r="BI246" i="6"/>
  <c r="BI250" i="6"/>
  <c r="BI254" i="6"/>
  <c r="BI258" i="6"/>
  <c r="BI262" i="6"/>
  <c r="BI266" i="6"/>
  <c r="BI270" i="6"/>
  <c r="BI274" i="6"/>
  <c r="BI315" i="6"/>
  <c r="BI317" i="6"/>
  <c r="BI319" i="6"/>
  <c r="BI321" i="6"/>
  <c r="BI323" i="6"/>
  <c r="BI178" i="6"/>
  <c r="BI210" i="6"/>
  <c r="BI227" i="6"/>
  <c r="BI231" i="6"/>
  <c r="BI235" i="6"/>
  <c r="BI239" i="6"/>
  <c r="BI243" i="6"/>
  <c r="BI247" i="6"/>
  <c r="BI251" i="6"/>
  <c r="BI255" i="6"/>
  <c r="BI259" i="6"/>
  <c r="BI263" i="6"/>
  <c r="BI267" i="6"/>
  <c r="BI271" i="6"/>
  <c r="BI275" i="6"/>
  <c r="BI186" i="6"/>
  <c r="BI218" i="6"/>
  <c r="BI232" i="6"/>
  <c r="BI236" i="6"/>
  <c r="BI240" i="6"/>
  <c r="BI244" i="6"/>
  <c r="BI248" i="6"/>
  <c r="BI252" i="6"/>
  <c r="BI256" i="6"/>
  <c r="BI260" i="6"/>
  <c r="BI264" i="6"/>
  <c r="BI268" i="6"/>
  <c r="BI272" i="6"/>
  <c r="BI316" i="6"/>
  <c r="BI318" i="6"/>
  <c r="BI320" i="6"/>
  <c r="BI322" i="6"/>
  <c r="BI324" i="6"/>
  <c r="BI325" i="6"/>
  <c r="BI326" i="6"/>
  <c r="BI327" i="6"/>
  <c r="BI328" i="6"/>
  <c r="BI329" i="6"/>
  <c r="BI330" i="6"/>
  <c r="BI331" i="6"/>
  <c r="BI332" i="6"/>
  <c r="BI333" i="6"/>
  <c r="BI334" i="6"/>
  <c r="BI335" i="6"/>
  <c r="BI336" i="6"/>
  <c r="BI337" i="6"/>
  <c r="BI338" i="6"/>
  <c r="BI339" i="6"/>
  <c r="BI340" i="6"/>
  <c r="BI194" i="6"/>
  <c r="BI233" i="6"/>
  <c r="BI237" i="6"/>
  <c r="BI241" i="6"/>
  <c r="BI245" i="6"/>
  <c r="BI249" i="6"/>
  <c r="BI253" i="6"/>
  <c r="BI257" i="6"/>
  <c r="BI261" i="6"/>
  <c r="BI265" i="6"/>
  <c r="BI269" i="6"/>
  <c r="BI273" i="6"/>
  <c r="BI367" i="6"/>
  <c r="BI368" i="6"/>
  <c r="BI369" i="6"/>
  <c r="BI370" i="6"/>
  <c r="BI371" i="6"/>
  <c r="BI372" i="6"/>
  <c r="BI373" i="6"/>
  <c r="BI374" i="6"/>
  <c r="BI375" i="6"/>
  <c r="BI376" i="6"/>
  <c r="BI377" i="6"/>
  <c r="BI378" i="6"/>
  <c r="BI379" i="6"/>
  <c r="BI380" i="6"/>
  <c r="BI381" i="6"/>
  <c r="BI382" i="6"/>
  <c r="BI383" i="6"/>
  <c r="BI384" i="6"/>
  <c r="BI385" i="6"/>
  <c r="BI386" i="6"/>
  <c r="BI387" i="6"/>
  <c r="BI388" i="6"/>
  <c r="BI389" i="6"/>
  <c r="BI390" i="6"/>
  <c r="BI391" i="6"/>
  <c r="BI392" i="6"/>
  <c r="BI393" i="6"/>
  <c r="BI394" i="6"/>
  <c r="BI395" i="6"/>
  <c r="BI396" i="6"/>
  <c r="BI397" i="6"/>
  <c r="BI398" i="6"/>
  <c r="BI399" i="6"/>
  <c r="BI400" i="6"/>
  <c r="BI401" i="6"/>
  <c r="BI402" i="6"/>
  <c r="BI403" i="6"/>
  <c r="BI404" i="6"/>
  <c r="BI405" i="6"/>
  <c r="BI406" i="6"/>
  <c r="BI407" i="6"/>
  <c r="BI408" i="6"/>
  <c r="BI409" i="6"/>
  <c r="BI410" i="6"/>
  <c r="BI411" i="6"/>
  <c r="BI412" i="6"/>
  <c r="BI413" i="6"/>
  <c r="BI414" i="6"/>
  <c r="BI415" i="6"/>
  <c r="BI416" i="6"/>
  <c r="BI341" i="6"/>
  <c r="BI342" i="6"/>
  <c r="BI343" i="6"/>
  <c r="BI344" i="6"/>
  <c r="BI345" i="6"/>
  <c r="BI346" i="6"/>
  <c r="BI347" i="6"/>
  <c r="BI348" i="6"/>
  <c r="BI349" i="6"/>
  <c r="BI350" i="6"/>
  <c r="BI351" i="6"/>
  <c r="BI352" i="6"/>
  <c r="BI353" i="6"/>
  <c r="BI354" i="6"/>
  <c r="BI355" i="6"/>
  <c r="BI356" i="6"/>
  <c r="BI357" i="6"/>
  <c r="BI358" i="6"/>
  <c r="BI359" i="6"/>
  <c r="BI360" i="6"/>
  <c r="BI361" i="6"/>
  <c r="BI362" i="6"/>
  <c r="BI363" i="6"/>
  <c r="BI364" i="6"/>
  <c r="BI365" i="6"/>
  <c r="BI366" i="6"/>
  <c r="BI417" i="6"/>
  <c r="BI419" i="6"/>
  <c r="BI420" i="6"/>
  <c r="BI421" i="6"/>
  <c r="BI422" i="6"/>
  <c r="BI423" i="6"/>
  <c r="BI424" i="6"/>
  <c r="BI425" i="6"/>
  <c r="BI426" i="6"/>
  <c r="BI427" i="6"/>
  <c r="BI428" i="6"/>
  <c r="BI429" i="6"/>
  <c r="BI430" i="6"/>
  <c r="BI431" i="6"/>
  <c r="BI432" i="6"/>
  <c r="BI433" i="6"/>
  <c r="BI434" i="6"/>
  <c r="BI435" i="6"/>
  <c r="BI436" i="6"/>
  <c r="BI437" i="6"/>
  <c r="BI438" i="6"/>
  <c r="BI439" i="6"/>
  <c r="BI440" i="6"/>
  <c r="BI441" i="6"/>
  <c r="BI442" i="6"/>
  <c r="BI443" i="6"/>
  <c r="BI444" i="6"/>
  <c r="BI445" i="6"/>
  <c r="BI446" i="6"/>
  <c r="BI447" i="6"/>
  <c r="BI448" i="6"/>
  <c r="BI449" i="6"/>
  <c r="BI450" i="6"/>
  <c r="BI451" i="6"/>
  <c r="BI452" i="6"/>
  <c r="BI453" i="6"/>
  <c r="BI454" i="6"/>
  <c r="BI455" i="6"/>
  <c r="BI456" i="6"/>
  <c r="BI457" i="6"/>
  <c r="BI458" i="6"/>
  <c r="BI459" i="6"/>
  <c r="BI460" i="6"/>
  <c r="BI461" i="6"/>
  <c r="BI462" i="6"/>
  <c r="BI463" i="6"/>
  <c r="BI464" i="6"/>
  <c r="BI465" i="6"/>
  <c r="BI466" i="6"/>
  <c r="BI467" i="6"/>
  <c r="BI468" i="6"/>
  <c r="BI469" i="6"/>
  <c r="BI470" i="6"/>
  <c r="BI471" i="6"/>
  <c r="BI472" i="6"/>
  <c r="BI473" i="6"/>
  <c r="BI474" i="6"/>
  <c r="BI475" i="6"/>
  <c r="BI476" i="6"/>
  <c r="BI477" i="6"/>
  <c r="BI478" i="6"/>
  <c r="BI479" i="6"/>
  <c r="BI480" i="6"/>
  <c r="BI481" i="6"/>
  <c r="BI482" i="6"/>
  <c r="BI483" i="6"/>
  <c r="BI484" i="6"/>
  <c r="BI485" i="6"/>
  <c r="BI486" i="6"/>
  <c r="BI487" i="6"/>
  <c r="BI488" i="6"/>
  <c r="BI489" i="6"/>
  <c r="BI490" i="6"/>
  <c r="BI491" i="6"/>
  <c r="BI492" i="6"/>
  <c r="BI493" i="6"/>
  <c r="BI494" i="6"/>
  <c r="BI495" i="6"/>
  <c r="BI496" i="6"/>
  <c r="BI497" i="6"/>
  <c r="BI498" i="6"/>
  <c r="BI499" i="6"/>
  <c r="BI500" i="6"/>
  <c r="BI501" i="6"/>
  <c r="BI502" i="6"/>
  <c r="BI503" i="6"/>
  <c r="BI504" i="6"/>
  <c r="BI505" i="6"/>
  <c r="BI506" i="6"/>
  <c r="BI507" i="6"/>
  <c r="BI508" i="6"/>
  <c r="BI509" i="6"/>
  <c r="BI510" i="6"/>
  <c r="BI511" i="6"/>
  <c r="BI512" i="6"/>
  <c r="BI513" i="6"/>
  <c r="BI514" i="6"/>
  <c r="BI515" i="6"/>
  <c r="BI516" i="6"/>
  <c r="BI517" i="6"/>
  <c r="BI518" i="6"/>
  <c r="BI519" i="6"/>
  <c r="BI520" i="6"/>
  <c r="BI521" i="6"/>
  <c r="BI522" i="6"/>
  <c r="BI523" i="6"/>
  <c r="BI524" i="6"/>
  <c r="BI525" i="6"/>
  <c r="BI526" i="6"/>
  <c r="BI527" i="6"/>
  <c r="BI528" i="6"/>
  <c r="BI529" i="6"/>
  <c r="BI530" i="6"/>
  <c r="BI531" i="6"/>
  <c r="BI532" i="6"/>
  <c r="BI533" i="6"/>
  <c r="BI534" i="6"/>
  <c r="BI418" i="6"/>
  <c r="BI536" i="6"/>
  <c r="BI537" i="6"/>
  <c r="BI538" i="6"/>
  <c r="BI539" i="6"/>
  <c r="BI540" i="6"/>
  <c r="BI541" i="6"/>
  <c r="BI542" i="6"/>
  <c r="BI543" i="6"/>
  <c r="BI544" i="6"/>
  <c r="BI545" i="6"/>
  <c r="BI546" i="6"/>
  <c r="BI547" i="6"/>
  <c r="BI548" i="6"/>
  <c r="BI549" i="6"/>
  <c r="BI550" i="6"/>
  <c r="BI551" i="6"/>
  <c r="BI552" i="6"/>
  <c r="BI553" i="6"/>
  <c r="BI554" i="6"/>
  <c r="BI555" i="6"/>
  <c r="BI556" i="6"/>
  <c r="BI557" i="6"/>
  <c r="BI558" i="6"/>
  <c r="BI559" i="6"/>
  <c r="BI560" i="6"/>
  <c r="BI561" i="6"/>
  <c r="BI562" i="6"/>
  <c r="BI563" i="6"/>
  <c r="BI564" i="6"/>
  <c r="BI565" i="6"/>
  <c r="BI566" i="6"/>
  <c r="BI567" i="6"/>
  <c r="BI568" i="6"/>
  <c r="BI569" i="6"/>
  <c r="BI570" i="6"/>
  <c r="BI571" i="6"/>
  <c r="BI572" i="6"/>
  <c r="BI573" i="6"/>
  <c r="BI574" i="6"/>
  <c r="BI575" i="6"/>
  <c r="BI576" i="6"/>
  <c r="BI577" i="6"/>
  <c r="BI578" i="6"/>
  <c r="BI579" i="6"/>
  <c r="BI580" i="6"/>
  <c r="BI581" i="6"/>
  <c r="BI582" i="6"/>
  <c r="BI583" i="6"/>
  <c r="BI584" i="6"/>
  <c r="BI585" i="6"/>
  <c r="BI586" i="6"/>
  <c r="BI587" i="6"/>
  <c r="BI588" i="6"/>
  <c r="BI589" i="6"/>
  <c r="BI590" i="6"/>
  <c r="BI591" i="6"/>
  <c r="BI592" i="6"/>
  <c r="BI593" i="6"/>
  <c r="BI594" i="6"/>
  <c r="BI595" i="6"/>
  <c r="BI596" i="6"/>
  <c r="BI597" i="6"/>
  <c r="BI598" i="6"/>
  <c r="BI599" i="6"/>
  <c r="BI600" i="6"/>
  <c r="BI601" i="6"/>
  <c r="BI602" i="6"/>
  <c r="BI603" i="6"/>
  <c r="BI604" i="6"/>
  <c r="BI605" i="6"/>
  <c r="BI606" i="6"/>
  <c r="BI607" i="6"/>
  <c r="BI608" i="6"/>
  <c r="BI609" i="6"/>
  <c r="BI610" i="6"/>
  <c r="BI611" i="6"/>
  <c r="BI612" i="6"/>
  <c r="BI613" i="6"/>
  <c r="BI614" i="6"/>
  <c r="BI615" i="6"/>
  <c r="BI616" i="6"/>
  <c r="BI617" i="6"/>
  <c r="BI618" i="6"/>
  <c r="BI619" i="6"/>
  <c r="BI620" i="6"/>
  <c r="BI621" i="6"/>
  <c r="BI622" i="6"/>
  <c r="BI623" i="6"/>
  <c r="BI624" i="6"/>
  <c r="BI625" i="6"/>
  <c r="BI626" i="6"/>
  <c r="BI627" i="6"/>
  <c r="BI628" i="6"/>
  <c r="BI629" i="6"/>
  <c r="BI630" i="6"/>
  <c r="BI631" i="6"/>
  <c r="BI632" i="6"/>
  <c r="BI633" i="6"/>
  <c r="BI634" i="6"/>
  <c r="BI635" i="6"/>
  <c r="BI636" i="6"/>
  <c r="BI637" i="6"/>
  <c r="BI535" i="6"/>
  <c r="BI638" i="6"/>
  <c r="BI640" i="6"/>
  <c r="BI642" i="6"/>
  <c r="BI643" i="6"/>
  <c r="BI644" i="6"/>
  <c r="BI645" i="6"/>
  <c r="BI646" i="6"/>
  <c r="BI647" i="6"/>
  <c r="BI648" i="6"/>
  <c r="BI649" i="6"/>
  <c r="BI650" i="6"/>
  <c r="BI651" i="6"/>
  <c r="BI652" i="6"/>
  <c r="BI653" i="6"/>
  <c r="BI654" i="6"/>
  <c r="BI655" i="6"/>
  <c r="BI656" i="6"/>
  <c r="BI657" i="6"/>
  <c r="BI658" i="6"/>
  <c r="BI659" i="6"/>
  <c r="BI660" i="6"/>
  <c r="BI661" i="6"/>
  <c r="BI639" i="6"/>
  <c r="BI641" i="6"/>
  <c r="BJ11" i="6"/>
  <c r="BJ8" i="6"/>
  <c r="BK6" i="6"/>
  <c r="BJ7" i="6"/>
  <c r="DQ12" i="9" l="1"/>
  <c r="DQ16" i="9"/>
  <c r="DQ15" i="9"/>
  <c r="DQ13" i="9"/>
  <c r="DQ17" i="9"/>
  <c r="DQ23" i="9"/>
  <c r="DQ27" i="9"/>
  <c r="DQ22" i="9"/>
  <c r="DQ26" i="9"/>
  <c r="DQ14" i="9"/>
  <c r="DQ18" i="9"/>
  <c r="DQ21" i="9"/>
  <c r="DQ31" i="9"/>
  <c r="DQ24" i="9"/>
  <c r="DQ30" i="9"/>
  <c r="DQ19" i="9"/>
  <c r="DQ33" i="9"/>
  <c r="DQ36" i="9"/>
  <c r="DQ40" i="9"/>
  <c r="DQ44" i="9"/>
  <c r="DQ48" i="9"/>
  <c r="DQ20" i="9"/>
  <c r="DQ28" i="9"/>
  <c r="DQ35" i="9"/>
  <c r="DQ39" i="9"/>
  <c r="DQ43" i="9"/>
  <c r="DQ47" i="9"/>
  <c r="DQ34" i="9"/>
  <c r="DQ42" i="9"/>
  <c r="DQ54" i="9"/>
  <c r="DQ58" i="9"/>
  <c r="DQ62" i="9"/>
  <c r="DQ37" i="9"/>
  <c r="DQ45" i="9"/>
  <c r="DQ53" i="9"/>
  <c r="DQ57" i="9"/>
  <c r="DQ61" i="9"/>
  <c r="DQ38" i="9"/>
  <c r="DQ49" i="9"/>
  <c r="DQ56" i="9"/>
  <c r="DQ64" i="9"/>
  <c r="DQ68" i="9"/>
  <c r="DQ72" i="9"/>
  <c r="DQ76" i="9"/>
  <c r="DQ80" i="9"/>
  <c r="DQ84" i="9"/>
  <c r="DQ88" i="9"/>
  <c r="DQ92" i="9"/>
  <c r="DQ32" i="9"/>
  <c r="DQ41" i="9"/>
  <c r="DQ51" i="9"/>
  <c r="DQ59" i="9"/>
  <c r="DQ67" i="9"/>
  <c r="DQ71" i="9"/>
  <c r="DQ75" i="9"/>
  <c r="DQ79" i="9"/>
  <c r="DQ83" i="9"/>
  <c r="DQ87" i="9"/>
  <c r="DQ91" i="9"/>
  <c r="DQ95" i="9"/>
  <c r="DQ29" i="9"/>
  <c r="DQ46" i="9"/>
  <c r="DQ52" i="9"/>
  <c r="DQ66" i="9"/>
  <c r="DQ55" i="9"/>
  <c r="DQ69" i="9"/>
  <c r="DQ77" i="9"/>
  <c r="DQ25" i="9"/>
  <c r="DQ50" i="9"/>
  <c r="DQ60" i="9"/>
  <c r="DQ73" i="9"/>
  <c r="DQ85" i="9"/>
  <c r="DQ93" i="9"/>
  <c r="DQ96" i="9"/>
  <c r="DQ97" i="9"/>
  <c r="DQ99" i="9"/>
  <c r="DQ103" i="9"/>
  <c r="DQ107" i="9"/>
  <c r="DQ111" i="9"/>
  <c r="DQ115" i="9"/>
  <c r="DQ119" i="9"/>
  <c r="DQ123" i="9"/>
  <c r="DQ127" i="9"/>
  <c r="DQ70" i="9"/>
  <c r="DQ81" i="9"/>
  <c r="DQ86" i="9"/>
  <c r="DQ94" i="9"/>
  <c r="DQ98" i="9"/>
  <c r="DQ102" i="9"/>
  <c r="DQ106" i="9"/>
  <c r="DQ110" i="9"/>
  <c r="DQ114" i="9"/>
  <c r="DQ118" i="9"/>
  <c r="DQ90" i="9"/>
  <c r="DQ100" i="9"/>
  <c r="DQ108" i="9"/>
  <c r="DQ74" i="9"/>
  <c r="DQ78" i="9"/>
  <c r="DQ89" i="9"/>
  <c r="DQ101" i="9"/>
  <c r="DQ112" i="9"/>
  <c r="DQ120" i="9"/>
  <c r="DQ122" i="9"/>
  <c r="DQ130" i="9"/>
  <c r="DQ134" i="9"/>
  <c r="DQ138" i="9"/>
  <c r="DQ142" i="9"/>
  <c r="DQ146" i="9"/>
  <c r="DQ150" i="9"/>
  <c r="DQ154" i="9"/>
  <c r="DQ158" i="9"/>
  <c r="DQ162" i="9"/>
  <c r="DQ166" i="9"/>
  <c r="DQ170" i="9"/>
  <c r="DQ174" i="9"/>
  <c r="DQ178" i="9"/>
  <c r="DQ182" i="9"/>
  <c r="DQ186" i="9"/>
  <c r="DQ190" i="9"/>
  <c r="DQ194" i="9"/>
  <c r="DQ198" i="9"/>
  <c r="DQ202" i="9"/>
  <c r="DQ82" i="9"/>
  <c r="DQ105" i="9"/>
  <c r="DQ109" i="9"/>
  <c r="DQ121" i="9"/>
  <c r="DQ124" i="9"/>
  <c r="DQ125" i="9"/>
  <c r="DQ126" i="9"/>
  <c r="DQ129" i="9"/>
  <c r="DQ133" i="9"/>
  <c r="DQ137" i="9"/>
  <c r="DQ141" i="9"/>
  <c r="DQ145" i="9"/>
  <c r="DQ149" i="9"/>
  <c r="DQ153" i="9"/>
  <c r="DQ157" i="9"/>
  <c r="DQ161" i="9"/>
  <c r="DQ165" i="9"/>
  <c r="DQ169" i="9"/>
  <c r="DQ173" i="9"/>
  <c r="DQ177" i="9"/>
  <c r="DQ65" i="9"/>
  <c r="DQ63" i="9"/>
  <c r="DQ113" i="9"/>
  <c r="DQ116" i="9"/>
  <c r="DQ132" i="9"/>
  <c r="DQ140" i="9"/>
  <c r="DQ128" i="9"/>
  <c r="DQ136" i="9"/>
  <c r="DQ144" i="9"/>
  <c r="DQ152" i="9"/>
  <c r="DQ104" i="9"/>
  <c r="DQ135" i="9"/>
  <c r="DQ148" i="9"/>
  <c r="DQ159" i="9"/>
  <c r="DQ167" i="9"/>
  <c r="DQ175" i="9"/>
  <c r="DQ180" i="9"/>
  <c r="DQ181" i="9"/>
  <c r="DQ195" i="9"/>
  <c r="DQ196" i="9"/>
  <c r="DQ197" i="9"/>
  <c r="DQ203" i="9"/>
  <c r="DQ207" i="9"/>
  <c r="DQ211" i="9"/>
  <c r="DQ215" i="9"/>
  <c r="DQ219" i="9"/>
  <c r="DQ131" i="9"/>
  <c r="DQ156" i="9"/>
  <c r="DQ160" i="9"/>
  <c r="DQ168" i="9"/>
  <c r="DQ176" i="9"/>
  <c r="DQ183" i="9"/>
  <c r="DQ184" i="9"/>
  <c r="DQ185" i="9"/>
  <c r="DQ199" i="9"/>
  <c r="DQ200" i="9"/>
  <c r="DQ201" i="9"/>
  <c r="DQ206" i="9"/>
  <c r="DQ210" i="9"/>
  <c r="DQ214" i="9"/>
  <c r="DQ218" i="9"/>
  <c r="DQ222" i="9"/>
  <c r="DQ226" i="9"/>
  <c r="DQ230" i="9"/>
  <c r="DQ234" i="9"/>
  <c r="DQ238" i="9"/>
  <c r="DQ242" i="9"/>
  <c r="DQ246" i="9"/>
  <c r="DQ250" i="9"/>
  <c r="DQ151" i="9"/>
  <c r="DQ155" i="9"/>
  <c r="DQ164" i="9"/>
  <c r="DQ192" i="9"/>
  <c r="DQ208" i="9"/>
  <c r="DQ216" i="9"/>
  <c r="DQ117" i="9"/>
  <c r="DQ139" i="9"/>
  <c r="DQ172" i="9"/>
  <c r="DQ191" i="9"/>
  <c r="DQ193" i="9"/>
  <c r="DQ204" i="9"/>
  <c r="DQ212" i="9"/>
  <c r="DQ220" i="9"/>
  <c r="DQ223" i="9"/>
  <c r="DQ224" i="9"/>
  <c r="DQ225" i="9"/>
  <c r="DQ239" i="9"/>
  <c r="DQ240" i="9"/>
  <c r="DQ241" i="9"/>
  <c r="DQ179" i="9"/>
  <c r="DQ187" i="9"/>
  <c r="DQ209" i="9"/>
  <c r="DQ229" i="9"/>
  <c r="DQ232" i="9"/>
  <c r="DQ235" i="9"/>
  <c r="DQ255" i="9"/>
  <c r="DQ259" i="9"/>
  <c r="DQ263" i="9"/>
  <c r="DQ267" i="9"/>
  <c r="DQ271" i="9"/>
  <c r="DQ275" i="9"/>
  <c r="DQ143" i="9"/>
  <c r="DQ163" i="9"/>
  <c r="DQ189" i="9"/>
  <c r="DQ217" i="9"/>
  <c r="DQ237" i="9"/>
  <c r="DQ244" i="9"/>
  <c r="DQ247" i="9"/>
  <c r="DQ248" i="9"/>
  <c r="DQ249" i="9"/>
  <c r="DQ257" i="9"/>
  <c r="DQ261" i="9"/>
  <c r="DQ265" i="9"/>
  <c r="DQ269" i="9"/>
  <c r="DQ273" i="9"/>
  <c r="DQ277" i="9"/>
  <c r="DQ281" i="9"/>
  <c r="DQ285" i="9"/>
  <c r="DQ289" i="9"/>
  <c r="DQ293" i="9"/>
  <c r="DQ297" i="9"/>
  <c r="DQ301" i="9"/>
  <c r="DQ305" i="9"/>
  <c r="DQ309" i="9"/>
  <c r="DQ313" i="9"/>
  <c r="DQ147" i="9"/>
  <c r="DQ171" i="9"/>
  <c r="DQ221" i="9"/>
  <c r="DQ233" i="9"/>
  <c r="DQ258" i="9"/>
  <c r="DQ266" i="9"/>
  <c r="DQ274" i="9"/>
  <c r="DQ286" i="9"/>
  <c r="DQ287" i="9"/>
  <c r="DQ288" i="9"/>
  <c r="DQ302" i="9"/>
  <c r="DQ303" i="9"/>
  <c r="DQ304" i="9"/>
  <c r="DQ317" i="9"/>
  <c r="DQ321" i="9"/>
  <c r="DQ325" i="9"/>
  <c r="DQ329" i="9"/>
  <c r="DQ333" i="9"/>
  <c r="DQ337" i="9"/>
  <c r="DQ341" i="9"/>
  <c r="DQ345" i="9"/>
  <c r="DQ349" i="9"/>
  <c r="DQ353" i="9"/>
  <c r="DQ357" i="9"/>
  <c r="DQ361" i="9"/>
  <c r="DQ365" i="9"/>
  <c r="DQ369" i="9"/>
  <c r="DQ373" i="9"/>
  <c r="DQ377" i="9"/>
  <c r="DQ381" i="9"/>
  <c r="DQ385" i="9"/>
  <c r="DQ389" i="9"/>
  <c r="DQ393" i="9"/>
  <c r="DQ397" i="9"/>
  <c r="DQ401" i="9"/>
  <c r="DQ405" i="9"/>
  <c r="DQ409" i="9"/>
  <c r="DQ413" i="9"/>
  <c r="DQ417" i="9"/>
  <c r="DQ421" i="9"/>
  <c r="DQ425" i="9"/>
  <c r="DQ429" i="9"/>
  <c r="DQ433" i="9"/>
  <c r="DQ437" i="9"/>
  <c r="DQ441" i="9"/>
  <c r="DQ213" i="9"/>
  <c r="DQ228" i="9"/>
  <c r="DQ252" i="9"/>
  <c r="DQ256" i="9"/>
  <c r="DQ264" i="9"/>
  <c r="DQ272" i="9"/>
  <c r="DQ290" i="9"/>
  <c r="DQ291" i="9"/>
  <c r="DQ292" i="9"/>
  <c r="DQ306" i="9"/>
  <c r="DQ307" i="9"/>
  <c r="DQ308" i="9"/>
  <c r="DQ316" i="9"/>
  <c r="DQ320" i="9"/>
  <c r="DQ324" i="9"/>
  <c r="DQ328" i="9"/>
  <c r="DQ332" i="9"/>
  <c r="DQ336" i="9"/>
  <c r="DQ340" i="9"/>
  <c r="DQ344" i="9"/>
  <c r="DQ348" i="9"/>
  <c r="DQ352" i="9"/>
  <c r="DQ356" i="9"/>
  <c r="DQ360" i="9"/>
  <c r="DQ364" i="9"/>
  <c r="DQ368" i="9"/>
  <c r="DQ372" i="9"/>
  <c r="DQ205" i="9"/>
  <c r="DQ227" i="9"/>
  <c r="DQ236" i="9"/>
  <c r="DQ231" i="9"/>
  <c r="DQ253" i="9"/>
  <c r="DQ268" i="9"/>
  <c r="DQ283" i="9"/>
  <c r="DQ298" i="9"/>
  <c r="DQ300" i="9"/>
  <c r="DQ318" i="9"/>
  <c r="DQ326" i="9"/>
  <c r="DQ334" i="9"/>
  <c r="DQ342" i="9"/>
  <c r="DQ350" i="9"/>
  <c r="DQ358" i="9"/>
  <c r="DQ366" i="9"/>
  <c r="DQ378" i="9"/>
  <c r="DQ379" i="9"/>
  <c r="DQ380" i="9"/>
  <c r="DQ394" i="9"/>
  <c r="DQ395" i="9"/>
  <c r="DQ396" i="9"/>
  <c r="DQ410" i="9"/>
  <c r="DQ411" i="9"/>
  <c r="DQ412" i="9"/>
  <c r="DQ426" i="9"/>
  <c r="DQ427" i="9"/>
  <c r="DQ428" i="9"/>
  <c r="DQ442" i="9"/>
  <c r="DQ443" i="9"/>
  <c r="DQ444" i="9"/>
  <c r="DQ243" i="9"/>
  <c r="DQ254" i="9"/>
  <c r="DQ270" i="9"/>
  <c r="DQ278" i="9"/>
  <c r="DQ280" i="9"/>
  <c r="DQ295" i="9"/>
  <c r="DQ310" i="9"/>
  <c r="DQ312" i="9"/>
  <c r="DQ319" i="9"/>
  <c r="DQ327" i="9"/>
  <c r="DQ335" i="9"/>
  <c r="DQ343" i="9"/>
  <c r="DQ351" i="9"/>
  <c r="DQ359" i="9"/>
  <c r="DQ367" i="9"/>
  <c r="DQ382" i="9"/>
  <c r="DQ383" i="9"/>
  <c r="DQ384" i="9"/>
  <c r="DQ398" i="9"/>
  <c r="DQ399" i="9"/>
  <c r="DQ400" i="9"/>
  <c r="DQ414" i="9"/>
  <c r="DQ415" i="9"/>
  <c r="DQ416" i="9"/>
  <c r="DQ430" i="9"/>
  <c r="DQ431" i="9"/>
  <c r="DQ432" i="9"/>
  <c r="DQ446" i="9"/>
  <c r="DQ450" i="9"/>
  <c r="DQ454" i="9"/>
  <c r="DQ458" i="9"/>
  <c r="DQ462" i="9"/>
  <c r="DQ466" i="9"/>
  <c r="DQ470" i="9"/>
  <c r="DQ474" i="9"/>
  <c r="DQ478" i="9"/>
  <c r="DQ482" i="9"/>
  <c r="DQ486" i="9"/>
  <c r="DQ490" i="9"/>
  <c r="DQ494" i="9"/>
  <c r="DQ498" i="9"/>
  <c r="DQ502" i="9"/>
  <c r="DQ506" i="9"/>
  <c r="DQ510" i="9"/>
  <c r="DQ514" i="9"/>
  <c r="DQ518" i="9"/>
  <c r="DQ251" i="9"/>
  <c r="DQ260" i="9"/>
  <c r="DQ188" i="9"/>
  <c r="DQ245" i="9"/>
  <c r="DQ284" i="9"/>
  <c r="DQ314" i="9"/>
  <c r="DQ330" i="9"/>
  <c r="DQ346" i="9"/>
  <c r="DQ362" i="9"/>
  <c r="DQ386" i="9"/>
  <c r="DQ388" i="9"/>
  <c r="DQ403" i="9"/>
  <c r="DQ418" i="9"/>
  <c r="DQ420" i="9"/>
  <c r="DQ435" i="9"/>
  <c r="DQ451" i="9"/>
  <c r="DQ452" i="9"/>
  <c r="DQ453" i="9"/>
  <c r="DQ467" i="9"/>
  <c r="DQ468" i="9"/>
  <c r="DQ469" i="9"/>
  <c r="DQ483" i="9"/>
  <c r="DQ484" i="9"/>
  <c r="DQ485" i="9"/>
  <c r="DQ499" i="9"/>
  <c r="DQ500" i="9"/>
  <c r="DQ501" i="9"/>
  <c r="DQ515" i="9"/>
  <c r="DQ516" i="9"/>
  <c r="DQ517" i="9"/>
  <c r="DQ525" i="9"/>
  <c r="DQ529" i="9"/>
  <c r="DQ533" i="9"/>
  <c r="DQ537" i="9"/>
  <c r="DQ541" i="9"/>
  <c r="DQ545" i="9"/>
  <c r="DQ549" i="9"/>
  <c r="DQ553" i="9"/>
  <c r="DQ557" i="9"/>
  <c r="DQ561" i="9"/>
  <c r="DQ565" i="9"/>
  <c r="DQ569" i="9"/>
  <c r="DQ573" i="9"/>
  <c r="DQ577" i="9"/>
  <c r="DQ581" i="9"/>
  <c r="DQ585" i="9"/>
  <c r="DQ589" i="9"/>
  <c r="DQ593" i="9"/>
  <c r="DQ597" i="9"/>
  <c r="DQ601" i="9"/>
  <c r="DQ605" i="9"/>
  <c r="DQ609" i="9"/>
  <c r="DQ613" i="9"/>
  <c r="DQ617" i="9"/>
  <c r="DQ621" i="9"/>
  <c r="DQ625" i="9"/>
  <c r="DQ629" i="9"/>
  <c r="DQ633" i="9"/>
  <c r="DQ637" i="9"/>
  <c r="DQ641" i="9"/>
  <c r="DQ645" i="9"/>
  <c r="DQ649" i="9"/>
  <c r="DQ653" i="9"/>
  <c r="DQ657" i="9"/>
  <c r="DQ661" i="9"/>
  <c r="DQ527" i="9"/>
  <c r="DQ539" i="9"/>
  <c r="DQ543" i="9"/>
  <c r="DQ551" i="9"/>
  <c r="DQ555" i="9"/>
  <c r="DQ559" i="9"/>
  <c r="DQ575" i="9"/>
  <c r="DQ579" i="9"/>
  <c r="DQ595" i="9"/>
  <c r="DQ599" i="9"/>
  <c r="DQ607" i="9"/>
  <c r="DQ611" i="9"/>
  <c r="DQ627" i="9"/>
  <c r="DQ631" i="9"/>
  <c r="DQ635" i="9"/>
  <c r="DQ639" i="9"/>
  <c r="DQ651" i="9"/>
  <c r="DQ655" i="9"/>
  <c r="DQ659" i="9"/>
  <c r="DQ447" i="9"/>
  <c r="DQ279" i="9"/>
  <c r="DQ296" i="9"/>
  <c r="DQ323" i="9"/>
  <c r="DQ339" i="9"/>
  <c r="DQ355" i="9"/>
  <c r="DQ371" i="9"/>
  <c r="DQ375" i="9"/>
  <c r="DQ390" i="9"/>
  <c r="DQ392" i="9"/>
  <c r="DQ407" i="9"/>
  <c r="DQ422" i="9"/>
  <c r="DQ424" i="9"/>
  <c r="DQ439" i="9"/>
  <c r="DQ455" i="9"/>
  <c r="DQ456" i="9"/>
  <c r="DQ457" i="9"/>
  <c r="DQ471" i="9"/>
  <c r="DQ472" i="9"/>
  <c r="DQ473" i="9"/>
  <c r="DQ487" i="9"/>
  <c r="DQ488" i="9"/>
  <c r="DQ489" i="9"/>
  <c r="DQ503" i="9"/>
  <c r="DQ504" i="9"/>
  <c r="DQ505" i="9"/>
  <c r="DQ519" i="9"/>
  <c r="DQ520" i="9"/>
  <c r="DQ521" i="9"/>
  <c r="DQ524" i="9"/>
  <c r="DQ528" i="9"/>
  <c r="DQ532" i="9"/>
  <c r="DQ536" i="9"/>
  <c r="DQ540" i="9"/>
  <c r="DQ544" i="9"/>
  <c r="DQ548" i="9"/>
  <c r="DQ552" i="9"/>
  <c r="DQ556" i="9"/>
  <c r="DQ560" i="9"/>
  <c r="DQ564" i="9"/>
  <c r="DQ568" i="9"/>
  <c r="DQ572" i="9"/>
  <c r="DQ576" i="9"/>
  <c r="DQ580" i="9"/>
  <c r="DQ584" i="9"/>
  <c r="DQ588" i="9"/>
  <c r="DQ592" i="9"/>
  <c r="DQ596" i="9"/>
  <c r="DQ600" i="9"/>
  <c r="DQ604" i="9"/>
  <c r="DQ608" i="9"/>
  <c r="DQ612" i="9"/>
  <c r="DQ616" i="9"/>
  <c r="DQ620" i="9"/>
  <c r="DQ624" i="9"/>
  <c r="DQ628" i="9"/>
  <c r="DQ632" i="9"/>
  <c r="DQ636" i="9"/>
  <c r="DQ640" i="9"/>
  <c r="DQ644" i="9"/>
  <c r="DQ648" i="9"/>
  <c r="DQ652" i="9"/>
  <c r="DQ656" i="9"/>
  <c r="DQ660" i="9"/>
  <c r="DQ587" i="9"/>
  <c r="DQ603" i="9"/>
  <c r="DQ619" i="9"/>
  <c r="DQ623" i="9"/>
  <c r="DQ262" i="9"/>
  <c r="DQ294" i="9"/>
  <c r="DQ311" i="9"/>
  <c r="DQ315" i="9"/>
  <c r="DQ331" i="9"/>
  <c r="DQ347" i="9"/>
  <c r="DQ374" i="9"/>
  <c r="DQ376" i="9"/>
  <c r="DQ391" i="9"/>
  <c r="DQ406" i="9"/>
  <c r="DQ408" i="9"/>
  <c r="DQ423" i="9"/>
  <c r="DQ449" i="9"/>
  <c r="DQ276" i="9"/>
  <c r="DQ282" i="9"/>
  <c r="DQ299" i="9"/>
  <c r="DQ322" i="9"/>
  <c r="DQ338" i="9"/>
  <c r="DQ354" i="9"/>
  <c r="DQ370" i="9"/>
  <c r="DQ387" i="9"/>
  <c r="DQ402" i="9"/>
  <c r="DQ404" i="9"/>
  <c r="DQ419" i="9"/>
  <c r="DQ434" i="9"/>
  <c r="DQ436" i="9"/>
  <c r="DQ445" i="9"/>
  <c r="DQ459" i="9"/>
  <c r="DQ460" i="9"/>
  <c r="DQ461" i="9"/>
  <c r="DQ475" i="9"/>
  <c r="DQ476" i="9"/>
  <c r="DQ477" i="9"/>
  <c r="DQ491" i="9"/>
  <c r="DQ492" i="9"/>
  <c r="DQ493" i="9"/>
  <c r="DQ507" i="9"/>
  <c r="DQ508" i="9"/>
  <c r="DQ509" i="9"/>
  <c r="DQ523" i="9"/>
  <c r="DQ531" i="9"/>
  <c r="DQ535" i="9"/>
  <c r="DQ547" i="9"/>
  <c r="DQ563" i="9"/>
  <c r="DQ567" i="9"/>
  <c r="DQ571" i="9"/>
  <c r="DQ583" i="9"/>
  <c r="DQ591" i="9"/>
  <c r="DQ615" i="9"/>
  <c r="DQ643" i="9"/>
  <c r="DQ647" i="9"/>
  <c r="DQ363" i="9"/>
  <c r="DQ438" i="9"/>
  <c r="DQ440" i="9"/>
  <c r="DQ448" i="9"/>
  <c r="DQ465" i="9"/>
  <c r="DQ495" i="9"/>
  <c r="DQ512" i="9"/>
  <c r="DQ526" i="9"/>
  <c r="DQ542" i="9"/>
  <c r="DQ558" i="9"/>
  <c r="DQ574" i="9"/>
  <c r="DQ590" i="9"/>
  <c r="DQ606" i="9"/>
  <c r="DQ622" i="9"/>
  <c r="DQ638" i="9"/>
  <c r="DQ654" i="9"/>
  <c r="DQ479" i="9"/>
  <c r="DQ496" i="9"/>
  <c r="DQ513" i="9"/>
  <c r="DQ546" i="9"/>
  <c r="DQ464" i="9"/>
  <c r="DQ481" i="9"/>
  <c r="DQ511" i="9"/>
  <c r="DQ522" i="9"/>
  <c r="DQ538" i="9"/>
  <c r="DQ554" i="9"/>
  <c r="DQ570" i="9"/>
  <c r="DQ586" i="9"/>
  <c r="DQ602" i="9"/>
  <c r="DQ618" i="9"/>
  <c r="DQ634" i="9"/>
  <c r="DQ650" i="9"/>
  <c r="DQ578" i="9"/>
  <c r="DQ594" i="9"/>
  <c r="DQ610" i="9"/>
  <c r="DQ463" i="9"/>
  <c r="DQ480" i="9"/>
  <c r="DQ497" i="9"/>
  <c r="DQ534" i="9"/>
  <c r="DQ550" i="9"/>
  <c r="DQ566" i="9"/>
  <c r="DQ582" i="9"/>
  <c r="DQ598" i="9"/>
  <c r="DQ614" i="9"/>
  <c r="DQ630" i="9"/>
  <c r="DQ646" i="9"/>
  <c r="DQ530" i="9"/>
  <c r="DQ562" i="9"/>
  <c r="DQ626" i="9"/>
  <c r="DQ642" i="9"/>
  <c r="DQ658" i="9"/>
  <c r="DR11" i="9"/>
  <c r="DR7" i="9"/>
  <c r="DR8" i="9"/>
  <c r="BJ8" i="9"/>
  <c r="BJ7" i="9"/>
  <c r="BJ11" i="9"/>
  <c r="BK6" i="9"/>
  <c r="DS6" i="9"/>
  <c r="BI12" i="9"/>
  <c r="BI16" i="9"/>
  <c r="BI21" i="9"/>
  <c r="BI25" i="9"/>
  <c r="BI29" i="9"/>
  <c r="BI19" i="9"/>
  <c r="BI36" i="9"/>
  <c r="BI42" i="9"/>
  <c r="BI46" i="9"/>
  <c r="BI50" i="9"/>
  <c r="BI54" i="9"/>
  <c r="BI56" i="9"/>
  <c r="BI60" i="9"/>
  <c r="BI64" i="9"/>
  <c r="BI68" i="9"/>
  <c r="BI72" i="9"/>
  <c r="BI76" i="9"/>
  <c r="BI80" i="9"/>
  <c r="BI84" i="9"/>
  <c r="BI88" i="9"/>
  <c r="BI92" i="9"/>
  <c r="BI96" i="9"/>
  <c r="BI100" i="9"/>
  <c r="BI104" i="9"/>
  <c r="BI108" i="9"/>
  <c r="BI112" i="9"/>
  <c r="BI116" i="9"/>
  <c r="BI120" i="9"/>
  <c r="BI124" i="9"/>
  <c r="BI128" i="9"/>
  <c r="BI132" i="9"/>
  <c r="BI136" i="9"/>
  <c r="BI140" i="9"/>
  <c r="BI144" i="9"/>
  <c r="BI148" i="9"/>
  <c r="BI152" i="9"/>
  <c r="BI156" i="9"/>
  <c r="BI160" i="9"/>
  <c r="BI164" i="9"/>
  <c r="BI168" i="9"/>
  <c r="BI172" i="9"/>
  <c r="BI176" i="9"/>
  <c r="BI182" i="9"/>
  <c r="BI186" i="9"/>
  <c r="BI190" i="9"/>
  <c r="BI194" i="9"/>
  <c r="BI198" i="9"/>
  <c r="BI202" i="9"/>
  <c r="BI206" i="9"/>
  <c r="BI210" i="9"/>
  <c r="BI177" i="9"/>
  <c r="BI216" i="9"/>
  <c r="BI220" i="9"/>
  <c r="BI224" i="9"/>
  <c r="BI228" i="9"/>
  <c r="BI232" i="9"/>
  <c r="BI236" i="9"/>
  <c r="BI240" i="9"/>
  <c r="BI244" i="9"/>
  <c r="BI248" i="9"/>
  <c r="BI252" i="9"/>
  <c r="BI256" i="9"/>
  <c r="BI260" i="9"/>
  <c r="BI264" i="9"/>
  <c r="BI268" i="9"/>
  <c r="BI272" i="9"/>
  <c r="BI276" i="9"/>
  <c r="BI283" i="9"/>
  <c r="BI287" i="9"/>
  <c r="BI291" i="9"/>
  <c r="BI295" i="9"/>
  <c r="BI299" i="9"/>
  <c r="BI303" i="9"/>
  <c r="BI307" i="9"/>
  <c r="BI311" i="9"/>
  <c r="BI315" i="9"/>
  <c r="BI319" i="9"/>
  <c r="BI323" i="9"/>
  <c r="BI327" i="9"/>
  <c r="BI331" i="9"/>
  <c r="BI335" i="9"/>
  <c r="BI339" i="9"/>
  <c r="BI343" i="9"/>
  <c r="BI346" i="9"/>
  <c r="BI348" i="9"/>
  <c r="BI352" i="9"/>
  <c r="BI356" i="9"/>
  <c r="BI360" i="9"/>
  <c r="BI364" i="9"/>
  <c r="BI368" i="9"/>
  <c r="BI372" i="9"/>
  <c r="BI376" i="9"/>
  <c r="BI380" i="9"/>
  <c r="BI384" i="9"/>
  <c r="BI391" i="9"/>
  <c r="BI399" i="9"/>
  <c r="BI407" i="9"/>
  <c r="BI413" i="9"/>
  <c r="BI417" i="9"/>
  <c r="BI421" i="9"/>
  <c r="BI425" i="9"/>
  <c r="BI429" i="9"/>
  <c r="BI433" i="9"/>
  <c r="BI437" i="9"/>
  <c r="BI441" i="9"/>
  <c r="BI445" i="9"/>
  <c r="BI449" i="9"/>
  <c r="BI453" i="9"/>
  <c r="BI457" i="9"/>
  <c r="BI461" i="9"/>
  <c r="BI465" i="9"/>
  <c r="BI469" i="9"/>
  <c r="BI473" i="9"/>
  <c r="BI386" i="9"/>
  <c r="BI394" i="9"/>
  <c r="BI402" i="9"/>
  <c r="BI410" i="9"/>
  <c r="BI480" i="9"/>
  <c r="BI484" i="9"/>
  <c r="BI488" i="9"/>
  <c r="BI492" i="9"/>
  <c r="BI496" i="9"/>
  <c r="BI500" i="9"/>
  <c r="BI504" i="9"/>
  <c r="BI508" i="9"/>
  <c r="BI512" i="9"/>
  <c r="BI516" i="9"/>
  <c r="BI520" i="9"/>
  <c r="BI524" i="9"/>
  <c r="BI528" i="9"/>
  <c r="BI532" i="9"/>
  <c r="BI536" i="9"/>
  <c r="BI540" i="9"/>
  <c r="BI544" i="9"/>
  <c r="BI548" i="9"/>
  <c r="BI552" i="9"/>
  <c r="BI556" i="9"/>
  <c r="BI560" i="9"/>
  <c r="BI564" i="9"/>
  <c r="BI568" i="9"/>
  <c r="BI572" i="9"/>
  <c r="BI576" i="9"/>
  <c r="BI580" i="9"/>
  <c r="BI584" i="9"/>
  <c r="BI592" i="9"/>
  <c r="BI596" i="9"/>
  <c r="BI600" i="9"/>
  <c r="BI604" i="9"/>
  <c r="BI608" i="9"/>
  <c r="BI614" i="9"/>
  <c r="BI618" i="9"/>
  <c r="BI622" i="9"/>
  <c r="BI626" i="9"/>
  <c r="BI630" i="9"/>
  <c r="BI634" i="9"/>
  <c r="BI638" i="9"/>
  <c r="BI642" i="9"/>
  <c r="BI646" i="9"/>
  <c r="BI650" i="9"/>
  <c r="BI654" i="9"/>
  <c r="BI658" i="9"/>
  <c r="BI610" i="9"/>
  <c r="BI13" i="9"/>
  <c r="BI17" i="9"/>
  <c r="BI22" i="9"/>
  <c r="BI26" i="9"/>
  <c r="BI30" i="9"/>
  <c r="BI33" i="9"/>
  <c r="BI39" i="9"/>
  <c r="BI43" i="9"/>
  <c r="BI47" i="9"/>
  <c r="BI51" i="9"/>
  <c r="BI37" i="9"/>
  <c r="BI57" i="9"/>
  <c r="BI61" i="9"/>
  <c r="BI65" i="9"/>
  <c r="BI69" i="9"/>
  <c r="BI73" i="9"/>
  <c r="BI77" i="9"/>
  <c r="BI81" i="9"/>
  <c r="BI85" i="9"/>
  <c r="BI89" i="9"/>
  <c r="BI93" i="9"/>
  <c r="BI97" i="9"/>
  <c r="BI101" i="9"/>
  <c r="BI105" i="9"/>
  <c r="BI109" i="9"/>
  <c r="BI113" i="9"/>
  <c r="BI117" i="9"/>
  <c r="BI121" i="9"/>
  <c r="BI125" i="9"/>
  <c r="BI129" i="9"/>
  <c r="BI133" i="9"/>
  <c r="BI137" i="9"/>
  <c r="BI141" i="9"/>
  <c r="BI145" i="9"/>
  <c r="BI149" i="9"/>
  <c r="BI153" i="9"/>
  <c r="BI157" i="9"/>
  <c r="BI161" i="9"/>
  <c r="BI165" i="9"/>
  <c r="BI169" i="9"/>
  <c r="BI173" i="9"/>
  <c r="BI178" i="9"/>
  <c r="BI183" i="9"/>
  <c r="BI187" i="9"/>
  <c r="BI191" i="9"/>
  <c r="BI195" i="9"/>
  <c r="BI199" i="9"/>
  <c r="BI203" i="9"/>
  <c r="BI207" i="9"/>
  <c r="BI211" i="9"/>
  <c r="BI213" i="9"/>
  <c r="BI217" i="9"/>
  <c r="BI221" i="9"/>
  <c r="BI225" i="9"/>
  <c r="BI229" i="9"/>
  <c r="BI233" i="9"/>
  <c r="BI237" i="9"/>
  <c r="BI241" i="9"/>
  <c r="BI245" i="9"/>
  <c r="BI249" i="9"/>
  <c r="BI253" i="9"/>
  <c r="BI257" i="9"/>
  <c r="BI261" i="9"/>
  <c r="BI265" i="9"/>
  <c r="BI269" i="9"/>
  <c r="BI273" i="9"/>
  <c r="BI277" i="9"/>
  <c r="BI284" i="9"/>
  <c r="BI288" i="9"/>
  <c r="BI292" i="9"/>
  <c r="BI296" i="9"/>
  <c r="BI300" i="9"/>
  <c r="BI304" i="9"/>
  <c r="BI308" i="9"/>
  <c r="BI312" i="9"/>
  <c r="BI316" i="9"/>
  <c r="BI320" i="9"/>
  <c r="BI324" i="9"/>
  <c r="BI328" i="9"/>
  <c r="BI332" i="9"/>
  <c r="BI336" i="9"/>
  <c r="BI340" i="9"/>
  <c r="BI278" i="9"/>
  <c r="BI344" i="9"/>
  <c r="BI349" i="9"/>
  <c r="BI353" i="9"/>
  <c r="BI357" i="9"/>
  <c r="BI361" i="9"/>
  <c r="BI365" i="9"/>
  <c r="BI369" i="9"/>
  <c r="BI373" i="9"/>
  <c r="BI377" i="9"/>
  <c r="BI381" i="9"/>
  <c r="BI385" i="9"/>
  <c r="BI393" i="9"/>
  <c r="BI401" i="9"/>
  <c r="BI409" i="9"/>
  <c r="BI414" i="9"/>
  <c r="BI418" i="9"/>
  <c r="BI422" i="9"/>
  <c r="BI426" i="9"/>
  <c r="BI430" i="9"/>
  <c r="BI434" i="9"/>
  <c r="BI438" i="9"/>
  <c r="BI442" i="9"/>
  <c r="BI446" i="9"/>
  <c r="BI450" i="9"/>
  <c r="BI454" i="9"/>
  <c r="BI458" i="9"/>
  <c r="BI462" i="9"/>
  <c r="BI466" i="9"/>
  <c r="BI470" i="9"/>
  <c r="BI474" i="9"/>
  <c r="BI388" i="9"/>
  <c r="BI396" i="9"/>
  <c r="BI404" i="9"/>
  <c r="BI477" i="9"/>
  <c r="BI481" i="9"/>
  <c r="BI485" i="9"/>
  <c r="BI489" i="9"/>
  <c r="BI493" i="9"/>
  <c r="BI497" i="9"/>
  <c r="BI501" i="9"/>
  <c r="BI505" i="9"/>
  <c r="BI509" i="9"/>
  <c r="BI513" i="9"/>
  <c r="BI517" i="9"/>
  <c r="BI521" i="9"/>
  <c r="BI525" i="9"/>
  <c r="BI529" i="9"/>
  <c r="BI533" i="9"/>
  <c r="BI537" i="9"/>
  <c r="BI541" i="9"/>
  <c r="BI545" i="9"/>
  <c r="BI549" i="9"/>
  <c r="BI553" i="9"/>
  <c r="BI557" i="9"/>
  <c r="BI561" i="9"/>
  <c r="BI565" i="9"/>
  <c r="BI569" i="9"/>
  <c r="BI573" i="9"/>
  <c r="BI577" i="9"/>
  <c r="BI581" i="9"/>
  <c r="BI585" i="9"/>
  <c r="BI589" i="9"/>
  <c r="BI593" i="9"/>
  <c r="BI597" i="9"/>
  <c r="BI601" i="9"/>
  <c r="BI605" i="9"/>
  <c r="BI609" i="9"/>
  <c r="BI615" i="9"/>
  <c r="BI619" i="9"/>
  <c r="BI623" i="9"/>
  <c r="BI627" i="9"/>
  <c r="BI631" i="9"/>
  <c r="BI635" i="9"/>
  <c r="BI639" i="9"/>
  <c r="BI643" i="9"/>
  <c r="BI647" i="9"/>
  <c r="BI651" i="9"/>
  <c r="BI655" i="9"/>
  <c r="BI659" i="9"/>
  <c r="BI611" i="9"/>
  <c r="BI586" i="9"/>
  <c r="BI14" i="9"/>
  <c r="BI18" i="9"/>
  <c r="BI23" i="9"/>
  <c r="BI27" i="9"/>
  <c r="BI31" i="9"/>
  <c r="BI34" i="9"/>
  <c r="BI40" i="9"/>
  <c r="BI44" i="9"/>
  <c r="BI48" i="9"/>
  <c r="BI52" i="9"/>
  <c r="BI38" i="9"/>
  <c r="BI58" i="9"/>
  <c r="BI62" i="9"/>
  <c r="BI66" i="9"/>
  <c r="BI70" i="9"/>
  <c r="BI74" i="9"/>
  <c r="BI78" i="9"/>
  <c r="BI82" i="9"/>
  <c r="BI86" i="9"/>
  <c r="BI90" i="9"/>
  <c r="BI94" i="9"/>
  <c r="BI98" i="9"/>
  <c r="BI102" i="9"/>
  <c r="BI106" i="9"/>
  <c r="BI110" i="9"/>
  <c r="BI114" i="9"/>
  <c r="BI118" i="9"/>
  <c r="BI122" i="9"/>
  <c r="BI126" i="9"/>
  <c r="BI130" i="9"/>
  <c r="BI134" i="9"/>
  <c r="BI138" i="9"/>
  <c r="BI142" i="9"/>
  <c r="BI146" i="9"/>
  <c r="BI150" i="9"/>
  <c r="BI154" i="9"/>
  <c r="BI158" i="9"/>
  <c r="BI162" i="9"/>
  <c r="BI166" i="9"/>
  <c r="BI170" i="9"/>
  <c r="BI174" i="9"/>
  <c r="BI180" i="9"/>
  <c r="BI184" i="9"/>
  <c r="BI188" i="9"/>
  <c r="BI192" i="9"/>
  <c r="BI196" i="9"/>
  <c r="BI200" i="9"/>
  <c r="BI204" i="9"/>
  <c r="BI208" i="9"/>
  <c r="BI212" i="9"/>
  <c r="BI214" i="9"/>
  <c r="BI218" i="9"/>
  <c r="BI222" i="9"/>
  <c r="BI226" i="9"/>
  <c r="BI230" i="9"/>
  <c r="BI234" i="9"/>
  <c r="BI238" i="9"/>
  <c r="BI242" i="9"/>
  <c r="BI246" i="9"/>
  <c r="BI250" i="9"/>
  <c r="BI254" i="9"/>
  <c r="BI258" i="9"/>
  <c r="BI262" i="9"/>
  <c r="BI266" i="9"/>
  <c r="BI270" i="9"/>
  <c r="BI274" i="9"/>
  <c r="BI281" i="9"/>
  <c r="BI285" i="9"/>
  <c r="BI289" i="9"/>
  <c r="BI293" i="9"/>
  <c r="BI297" i="9"/>
  <c r="BI301" i="9"/>
  <c r="BI305" i="9"/>
  <c r="BI309" i="9"/>
  <c r="BI313" i="9"/>
  <c r="BI317" i="9"/>
  <c r="BI321" i="9"/>
  <c r="BI325" i="9"/>
  <c r="BI329" i="9"/>
  <c r="BI333" i="9"/>
  <c r="BI337" i="9"/>
  <c r="BI341" i="9"/>
  <c r="BI279" i="9"/>
  <c r="BI345" i="9"/>
  <c r="BI350" i="9"/>
  <c r="BI354" i="9"/>
  <c r="BI358" i="9"/>
  <c r="BI362" i="9"/>
  <c r="BI366" i="9"/>
  <c r="BI370" i="9"/>
  <c r="BI374" i="9"/>
  <c r="BI378" i="9"/>
  <c r="BI382" i="9"/>
  <c r="BI387" i="9"/>
  <c r="BI395" i="9"/>
  <c r="BI403" i="9"/>
  <c r="BI411" i="9"/>
  <c r="BI415" i="9"/>
  <c r="BI419" i="9"/>
  <c r="BI423" i="9"/>
  <c r="BI427" i="9"/>
  <c r="BI431" i="9"/>
  <c r="BI435" i="9"/>
  <c r="BI439" i="9"/>
  <c r="BI443" i="9"/>
  <c r="BI447" i="9"/>
  <c r="BI451" i="9"/>
  <c r="BI455" i="9"/>
  <c r="BI459" i="9"/>
  <c r="BI463" i="9"/>
  <c r="BI467" i="9"/>
  <c r="BI471" i="9"/>
  <c r="BI475" i="9"/>
  <c r="BI390" i="9"/>
  <c r="BI398" i="9"/>
  <c r="BI406" i="9"/>
  <c r="BI478" i="9"/>
  <c r="BI482" i="9"/>
  <c r="BI486" i="9"/>
  <c r="BI490" i="9"/>
  <c r="BI494" i="9"/>
  <c r="BI498" i="9"/>
  <c r="BI502" i="9"/>
  <c r="BI506" i="9"/>
  <c r="BI510" i="9"/>
  <c r="BI514" i="9"/>
  <c r="BI518" i="9"/>
  <c r="BI522" i="9"/>
  <c r="BI526" i="9"/>
  <c r="BI530" i="9"/>
  <c r="BI534" i="9"/>
  <c r="BI538" i="9"/>
  <c r="BI542" i="9"/>
  <c r="BI546" i="9"/>
  <c r="BI550" i="9"/>
  <c r="BI554" i="9"/>
  <c r="BI558" i="9"/>
  <c r="BI562" i="9"/>
  <c r="BI566" i="9"/>
  <c r="BI570" i="9"/>
  <c r="BI574" i="9"/>
  <c r="BI578" i="9"/>
  <c r="BI582" i="9"/>
  <c r="BI590" i="9"/>
  <c r="BI594" i="9"/>
  <c r="BI598" i="9"/>
  <c r="BI602" i="9"/>
  <c r="BI606" i="9"/>
  <c r="BI612" i="9"/>
  <c r="BI616" i="9"/>
  <c r="BI620" i="9"/>
  <c r="BI624" i="9"/>
  <c r="BI628" i="9"/>
  <c r="BI632" i="9"/>
  <c r="BI636" i="9"/>
  <c r="BI640" i="9"/>
  <c r="BI644" i="9"/>
  <c r="BI648" i="9"/>
  <c r="BI652" i="9"/>
  <c r="BI656" i="9"/>
  <c r="BI660" i="9"/>
  <c r="BI15" i="9"/>
  <c r="BI20" i="9"/>
  <c r="BI24" i="9"/>
  <c r="BI28" i="9"/>
  <c r="BI32" i="9"/>
  <c r="BI35" i="9"/>
  <c r="BI41" i="9"/>
  <c r="BI45" i="9"/>
  <c r="BI49" i="9"/>
  <c r="BI53" i="9"/>
  <c r="BI55" i="9"/>
  <c r="BI59" i="9"/>
  <c r="BI63" i="9"/>
  <c r="BI67" i="9"/>
  <c r="BI71" i="9"/>
  <c r="BI75" i="9"/>
  <c r="BI79" i="9"/>
  <c r="BI83" i="9"/>
  <c r="BI87" i="9"/>
  <c r="BI91" i="9"/>
  <c r="BI95" i="9"/>
  <c r="BI99" i="9"/>
  <c r="BI103" i="9"/>
  <c r="BI107" i="9"/>
  <c r="BI111" i="9"/>
  <c r="BI115" i="9"/>
  <c r="BI119" i="9"/>
  <c r="BI123" i="9"/>
  <c r="BI127" i="9"/>
  <c r="BI131" i="9"/>
  <c r="BI135" i="9"/>
  <c r="BI139" i="9"/>
  <c r="BI143" i="9"/>
  <c r="BI147" i="9"/>
  <c r="BI151" i="9"/>
  <c r="BI155" i="9"/>
  <c r="BI159" i="9"/>
  <c r="BI163" i="9"/>
  <c r="BI167" i="9"/>
  <c r="BI171" i="9"/>
  <c r="BI175" i="9"/>
  <c r="BI181" i="9"/>
  <c r="BI185" i="9"/>
  <c r="BI189" i="9"/>
  <c r="BI193" i="9"/>
  <c r="BI197" i="9"/>
  <c r="BI201" i="9"/>
  <c r="BI205" i="9"/>
  <c r="BI209" i="9"/>
  <c r="BI179" i="9"/>
  <c r="BI215" i="9"/>
  <c r="BI219" i="9"/>
  <c r="BI223" i="9"/>
  <c r="BI227" i="9"/>
  <c r="BI231" i="9"/>
  <c r="BI235" i="9"/>
  <c r="BI239" i="9"/>
  <c r="BI243" i="9"/>
  <c r="BI247" i="9"/>
  <c r="BI251" i="9"/>
  <c r="BI255" i="9"/>
  <c r="BI259" i="9"/>
  <c r="BI263" i="9"/>
  <c r="BI267" i="9"/>
  <c r="BI271" i="9"/>
  <c r="BI275" i="9"/>
  <c r="BI282" i="9"/>
  <c r="BI286" i="9"/>
  <c r="BI290" i="9"/>
  <c r="BI294" i="9"/>
  <c r="BI298" i="9"/>
  <c r="BI302" i="9"/>
  <c r="BI306" i="9"/>
  <c r="BI310" i="9"/>
  <c r="BI314" i="9"/>
  <c r="BI318" i="9"/>
  <c r="BI322" i="9"/>
  <c r="BI326" i="9"/>
  <c r="BI330" i="9"/>
  <c r="BI334" i="9"/>
  <c r="BI338" i="9"/>
  <c r="BI342" i="9"/>
  <c r="BI280" i="9"/>
  <c r="BI347" i="9"/>
  <c r="BI351" i="9"/>
  <c r="BI355" i="9"/>
  <c r="BI359" i="9"/>
  <c r="BI363" i="9"/>
  <c r="BI367" i="9"/>
  <c r="BI371" i="9"/>
  <c r="BI375" i="9"/>
  <c r="BI379" i="9"/>
  <c r="BI383" i="9"/>
  <c r="BI389" i="9"/>
  <c r="BI397" i="9"/>
  <c r="BI405" i="9"/>
  <c r="BI412" i="9"/>
  <c r="BI416" i="9"/>
  <c r="BI420" i="9"/>
  <c r="BI424" i="9"/>
  <c r="BI428" i="9"/>
  <c r="BI432" i="9"/>
  <c r="BI436" i="9"/>
  <c r="BI440" i="9"/>
  <c r="BI444" i="9"/>
  <c r="BI448" i="9"/>
  <c r="BI452" i="9"/>
  <c r="BI456" i="9"/>
  <c r="BI460" i="9"/>
  <c r="BI464" i="9"/>
  <c r="BI468" i="9"/>
  <c r="BI472" i="9"/>
  <c r="BI476" i="9"/>
  <c r="BI392" i="9"/>
  <c r="BI400" i="9"/>
  <c r="BI408" i="9"/>
  <c r="BI479" i="9"/>
  <c r="BI483" i="9"/>
  <c r="BI487" i="9"/>
  <c r="BI491" i="9"/>
  <c r="BI495" i="9"/>
  <c r="BI499" i="9"/>
  <c r="BI503" i="9"/>
  <c r="BI507" i="9"/>
  <c r="BI511" i="9"/>
  <c r="BI515" i="9"/>
  <c r="BI519" i="9"/>
  <c r="BI523" i="9"/>
  <c r="BI527" i="9"/>
  <c r="BI531" i="9"/>
  <c r="BI535" i="9"/>
  <c r="BI539" i="9"/>
  <c r="BI543" i="9"/>
  <c r="BI547" i="9"/>
  <c r="BI551" i="9"/>
  <c r="BI555" i="9"/>
  <c r="BI559" i="9"/>
  <c r="BI563" i="9"/>
  <c r="BI567" i="9"/>
  <c r="BI571" i="9"/>
  <c r="BI575" i="9"/>
  <c r="BI579" i="9"/>
  <c r="BI583" i="9"/>
  <c r="BI587" i="9"/>
  <c r="BI591" i="9"/>
  <c r="BI595" i="9"/>
  <c r="BI599" i="9"/>
  <c r="BI603" i="9"/>
  <c r="BI607" i="9"/>
  <c r="BI613" i="9"/>
  <c r="BI617" i="9"/>
  <c r="BI621" i="9"/>
  <c r="BI625" i="9"/>
  <c r="BI629" i="9"/>
  <c r="BI633" i="9"/>
  <c r="BI637" i="9"/>
  <c r="BI641" i="9"/>
  <c r="BI645" i="9"/>
  <c r="BI649" i="9"/>
  <c r="BI653" i="9"/>
  <c r="BI657" i="9"/>
  <c r="BI661" i="9"/>
  <c r="BI588" i="9"/>
  <c r="BJ66" i="6"/>
  <c r="BJ64" i="6"/>
  <c r="BJ62" i="6"/>
  <c r="BJ60" i="6"/>
  <c r="BJ58" i="6"/>
  <c r="BJ56" i="6"/>
  <c r="BJ68" i="6"/>
  <c r="BJ54" i="6"/>
  <c r="BJ52" i="6"/>
  <c r="BJ44" i="6"/>
  <c r="BJ50" i="6"/>
  <c r="BJ48" i="6"/>
  <c r="BJ34" i="6"/>
  <c r="BJ26" i="6"/>
  <c r="BJ46" i="6"/>
  <c r="BJ40" i="6"/>
  <c r="BJ32" i="6"/>
  <c r="BJ38" i="6"/>
  <c r="BJ30" i="6"/>
  <c r="BJ28" i="6"/>
  <c r="BJ20" i="6"/>
  <c r="BJ12" i="6"/>
  <c r="BJ24" i="6"/>
  <c r="BJ18" i="6"/>
  <c r="BJ42" i="6"/>
  <c r="BJ16" i="6"/>
  <c r="BJ36" i="6"/>
  <c r="BJ14" i="6"/>
  <c r="BJ22" i="6"/>
  <c r="BJ13" i="6"/>
  <c r="BJ15" i="6"/>
  <c r="BJ17" i="6"/>
  <c r="BJ19" i="6"/>
  <c r="BJ21" i="6"/>
  <c r="BJ23" i="6"/>
  <c r="BJ25" i="6"/>
  <c r="BJ27" i="6"/>
  <c r="BJ29" i="6"/>
  <c r="BJ31" i="6"/>
  <c r="BJ33" i="6"/>
  <c r="BJ35" i="6"/>
  <c r="BJ37" i="6"/>
  <c r="BJ39" i="6"/>
  <c r="BJ41" i="6"/>
  <c r="BJ43" i="6"/>
  <c r="BJ45" i="6"/>
  <c r="BJ65" i="6"/>
  <c r="BJ67" i="6"/>
  <c r="BJ69" i="6"/>
  <c r="BJ70" i="6"/>
  <c r="BJ61" i="6"/>
  <c r="BJ71" i="6"/>
  <c r="BJ51" i="6"/>
  <c r="BJ55" i="6"/>
  <c r="BJ59" i="6"/>
  <c r="BJ72" i="6"/>
  <c r="BJ73" i="6"/>
  <c r="BJ74" i="6"/>
  <c r="BJ75" i="6"/>
  <c r="BJ76" i="6"/>
  <c r="BJ77" i="6"/>
  <c r="BJ78" i="6"/>
  <c r="BJ79" i="6"/>
  <c r="BJ80" i="6"/>
  <c r="BJ81" i="6"/>
  <c r="BJ82" i="6"/>
  <c r="BJ47" i="6"/>
  <c r="BJ49" i="6"/>
  <c r="BJ53" i="6"/>
  <c r="BJ57" i="6"/>
  <c r="BJ63" i="6"/>
  <c r="BJ83" i="6"/>
  <c r="BJ84" i="6"/>
  <c r="BJ85" i="6"/>
  <c r="BJ86" i="6"/>
  <c r="BJ87" i="6"/>
  <c r="BJ88" i="6"/>
  <c r="BJ89" i="6"/>
  <c r="BJ90" i="6"/>
  <c r="BJ91" i="6"/>
  <c r="BJ92" i="6"/>
  <c r="BJ93" i="6"/>
  <c r="BJ94" i="6"/>
  <c r="BJ95" i="6"/>
  <c r="BJ97" i="6"/>
  <c r="BJ99" i="6"/>
  <c r="BJ101" i="6"/>
  <c r="BJ103" i="6"/>
  <c r="BJ105" i="6"/>
  <c r="BJ107" i="6"/>
  <c r="BJ109" i="6"/>
  <c r="BJ111" i="6"/>
  <c r="BJ112" i="6"/>
  <c r="BJ113" i="6"/>
  <c r="BJ114" i="6"/>
  <c r="BJ115" i="6"/>
  <c r="BJ116" i="6"/>
  <c r="BJ117" i="6"/>
  <c r="BJ119" i="6"/>
  <c r="BJ120" i="6"/>
  <c r="BJ121" i="6"/>
  <c r="BJ122" i="6"/>
  <c r="BJ123" i="6"/>
  <c r="BJ124" i="6"/>
  <c r="BJ125" i="6"/>
  <c r="BJ126" i="6"/>
  <c r="BJ127" i="6"/>
  <c r="BJ128" i="6"/>
  <c r="BJ129" i="6"/>
  <c r="BJ130" i="6"/>
  <c r="BJ131" i="6"/>
  <c r="BJ132" i="6"/>
  <c r="BJ133" i="6"/>
  <c r="BJ134" i="6"/>
  <c r="BJ135" i="6"/>
  <c r="BJ136" i="6"/>
  <c r="BJ137" i="6"/>
  <c r="BJ138" i="6"/>
  <c r="BJ139" i="6"/>
  <c r="BJ140" i="6"/>
  <c r="BJ141" i="6"/>
  <c r="BJ142" i="6"/>
  <c r="BJ143" i="6"/>
  <c r="BJ144" i="6"/>
  <c r="BJ96" i="6"/>
  <c r="BJ98" i="6"/>
  <c r="BJ100" i="6"/>
  <c r="BJ102" i="6"/>
  <c r="BJ104" i="6"/>
  <c r="BJ106" i="6"/>
  <c r="BJ108" i="6"/>
  <c r="BJ110" i="6"/>
  <c r="BJ118" i="6"/>
  <c r="BJ145" i="6"/>
  <c r="BJ146" i="6"/>
  <c r="BJ147" i="6"/>
  <c r="BJ148" i="6"/>
  <c r="BJ149" i="6"/>
  <c r="BJ150" i="6"/>
  <c r="BJ151" i="6"/>
  <c r="BJ152" i="6"/>
  <c r="BJ153" i="6"/>
  <c r="BJ154" i="6"/>
  <c r="BJ155" i="6"/>
  <c r="BJ156" i="6"/>
  <c r="BJ157" i="6"/>
  <c r="BJ158" i="6"/>
  <c r="BJ159" i="6"/>
  <c r="BJ160" i="6"/>
  <c r="BJ161" i="6"/>
  <c r="BJ162" i="6"/>
  <c r="BJ163" i="6"/>
  <c r="BJ164" i="6"/>
  <c r="BJ165" i="6"/>
  <c r="BJ166" i="6"/>
  <c r="BJ167" i="6"/>
  <c r="BJ168" i="6"/>
  <c r="BJ169" i="6"/>
  <c r="BJ171" i="6"/>
  <c r="BJ173" i="6"/>
  <c r="BJ174" i="6"/>
  <c r="BJ175" i="6"/>
  <c r="BJ176" i="6"/>
  <c r="BJ177" i="6"/>
  <c r="BJ178" i="6"/>
  <c r="BJ179" i="6"/>
  <c r="BJ180" i="6"/>
  <c r="BJ181" i="6"/>
  <c r="BJ182" i="6"/>
  <c r="BJ183" i="6"/>
  <c r="BJ184" i="6"/>
  <c r="BJ185" i="6"/>
  <c r="BJ186" i="6"/>
  <c r="BJ187" i="6"/>
  <c r="BJ188" i="6"/>
  <c r="BJ189" i="6"/>
  <c r="BJ190" i="6"/>
  <c r="BJ191" i="6"/>
  <c r="BJ192" i="6"/>
  <c r="BJ193" i="6"/>
  <c r="BJ194" i="6"/>
  <c r="BJ195" i="6"/>
  <c r="BJ196" i="6"/>
  <c r="BJ197" i="6"/>
  <c r="BJ198" i="6"/>
  <c r="BJ199" i="6"/>
  <c r="BJ200" i="6"/>
  <c r="BJ201" i="6"/>
  <c r="BJ202" i="6"/>
  <c r="BJ203" i="6"/>
  <c r="BJ204" i="6"/>
  <c r="BJ205" i="6"/>
  <c r="BJ206" i="6"/>
  <c r="BJ207" i="6"/>
  <c r="BJ208" i="6"/>
  <c r="BJ209" i="6"/>
  <c r="BJ210" i="6"/>
  <c r="BJ211" i="6"/>
  <c r="BJ212" i="6"/>
  <c r="BJ213" i="6"/>
  <c r="BJ214" i="6"/>
  <c r="BJ215" i="6"/>
  <c r="BJ216" i="6"/>
  <c r="BJ217" i="6"/>
  <c r="BJ218" i="6"/>
  <c r="BJ170" i="6"/>
  <c r="BJ172" i="6"/>
  <c r="BJ219" i="6"/>
  <c r="BJ221" i="6"/>
  <c r="BJ223" i="6"/>
  <c r="BJ225" i="6"/>
  <c r="BJ227" i="6"/>
  <c r="BJ229" i="6"/>
  <c r="BJ231" i="6"/>
  <c r="BJ232" i="6"/>
  <c r="BJ233" i="6"/>
  <c r="BJ234" i="6"/>
  <c r="BJ235" i="6"/>
  <c r="BJ236" i="6"/>
  <c r="BJ237" i="6"/>
  <c r="BJ238" i="6"/>
  <c r="BJ239" i="6"/>
  <c r="BJ240" i="6"/>
  <c r="BJ241" i="6"/>
  <c r="BJ242" i="6"/>
  <c r="BJ243" i="6"/>
  <c r="BJ244" i="6"/>
  <c r="BJ245" i="6"/>
  <c r="BJ246" i="6"/>
  <c r="BJ247" i="6"/>
  <c r="BJ248" i="6"/>
  <c r="BJ249" i="6"/>
  <c r="BJ250" i="6"/>
  <c r="BJ251" i="6"/>
  <c r="BJ252" i="6"/>
  <c r="BJ253" i="6"/>
  <c r="BJ254" i="6"/>
  <c r="BJ255" i="6"/>
  <c r="BJ256" i="6"/>
  <c r="BJ257" i="6"/>
  <c r="BJ258" i="6"/>
  <c r="BJ259" i="6"/>
  <c r="BJ260" i="6"/>
  <c r="BJ261" i="6"/>
  <c r="BJ262" i="6"/>
  <c r="BJ263" i="6"/>
  <c r="BJ264" i="6"/>
  <c r="BJ265" i="6"/>
  <c r="BJ266" i="6"/>
  <c r="BJ267" i="6"/>
  <c r="BJ268" i="6"/>
  <c r="BJ269" i="6"/>
  <c r="BJ270" i="6"/>
  <c r="BJ271" i="6"/>
  <c r="BJ272" i="6"/>
  <c r="BJ273" i="6"/>
  <c r="BJ274" i="6"/>
  <c r="BJ275" i="6"/>
  <c r="BJ220" i="6"/>
  <c r="BJ222" i="6"/>
  <c r="BJ226" i="6"/>
  <c r="BJ230" i="6"/>
  <c r="BJ224" i="6"/>
  <c r="BJ228" i="6"/>
  <c r="BJ276" i="6"/>
  <c r="BJ277" i="6"/>
  <c r="BJ278" i="6"/>
  <c r="BJ279" i="6"/>
  <c r="BJ280" i="6"/>
  <c r="BJ281" i="6"/>
  <c r="BJ282" i="6"/>
  <c r="BJ283" i="6"/>
  <c r="BJ284" i="6"/>
  <c r="BJ285" i="6"/>
  <c r="BJ286" i="6"/>
  <c r="BJ287" i="6"/>
  <c r="BJ288" i="6"/>
  <c r="BJ289" i="6"/>
  <c r="BJ290" i="6"/>
  <c r="BJ291" i="6"/>
  <c r="BJ292" i="6"/>
  <c r="BJ293" i="6"/>
  <c r="BJ294" i="6"/>
  <c r="BJ295" i="6"/>
  <c r="BJ296" i="6"/>
  <c r="BJ297" i="6"/>
  <c r="BJ298" i="6"/>
  <c r="BJ299" i="6"/>
  <c r="BJ300" i="6"/>
  <c r="BJ301" i="6"/>
  <c r="BJ302" i="6"/>
  <c r="BJ303" i="6"/>
  <c r="BJ304" i="6"/>
  <c r="BJ305" i="6"/>
  <c r="BJ306" i="6"/>
  <c r="BJ307" i="6"/>
  <c r="BJ308" i="6"/>
  <c r="BJ309" i="6"/>
  <c r="BJ310" i="6"/>
  <c r="BJ311" i="6"/>
  <c r="BJ312" i="6"/>
  <c r="BJ313" i="6"/>
  <c r="BJ314" i="6"/>
  <c r="BJ315" i="6"/>
  <c r="BJ316" i="6"/>
  <c r="BJ317" i="6"/>
  <c r="BJ318" i="6"/>
  <c r="BJ319" i="6"/>
  <c r="BJ320" i="6"/>
  <c r="BJ321" i="6"/>
  <c r="BJ322" i="6"/>
  <c r="BJ323" i="6"/>
  <c r="BJ324" i="6"/>
  <c r="BJ325" i="6"/>
  <c r="BJ326" i="6"/>
  <c r="BJ327" i="6"/>
  <c r="BJ328" i="6"/>
  <c r="BJ329" i="6"/>
  <c r="BJ330" i="6"/>
  <c r="BJ331" i="6"/>
  <c r="BJ332" i="6"/>
  <c r="BJ333" i="6"/>
  <c r="BJ334" i="6"/>
  <c r="BJ336" i="6"/>
  <c r="BJ338" i="6"/>
  <c r="BJ340" i="6"/>
  <c r="BJ367" i="6"/>
  <c r="BJ368" i="6"/>
  <c r="BJ369" i="6"/>
  <c r="BJ370" i="6"/>
  <c r="BJ371" i="6"/>
  <c r="BJ372" i="6"/>
  <c r="BJ373" i="6"/>
  <c r="BJ374" i="6"/>
  <c r="BJ375" i="6"/>
  <c r="BJ376" i="6"/>
  <c r="BJ377" i="6"/>
  <c r="BJ378" i="6"/>
  <c r="BJ379" i="6"/>
  <c r="BJ380" i="6"/>
  <c r="BJ381" i="6"/>
  <c r="BJ382" i="6"/>
  <c r="BJ383" i="6"/>
  <c r="BJ384" i="6"/>
  <c r="BJ385" i="6"/>
  <c r="BJ386" i="6"/>
  <c r="BJ387" i="6"/>
  <c r="BJ388" i="6"/>
  <c r="BJ389" i="6"/>
  <c r="BJ390" i="6"/>
  <c r="BJ391" i="6"/>
  <c r="BJ392" i="6"/>
  <c r="BJ393" i="6"/>
  <c r="BJ394" i="6"/>
  <c r="BJ395" i="6"/>
  <c r="BJ396" i="6"/>
  <c r="BJ397" i="6"/>
  <c r="BJ398" i="6"/>
  <c r="BJ399" i="6"/>
  <c r="BJ400" i="6"/>
  <c r="BJ401" i="6"/>
  <c r="BJ402" i="6"/>
  <c r="BJ403" i="6"/>
  <c r="BJ335" i="6"/>
  <c r="BJ337" i="6"/>
  <c r="BJ339" i="6"/>
  <c r="BJ341" i="6"/>
  <c r="BJ342" i="6"/>
  <c r="BJ343" i="6"/>
  <c r="BJ344" i="6"/>
  <c r="BJ345" i="6"/>
  <c r="BJ346" i="6"/>
  <c r="BJ347" i="6"/>
  <c r="BJ348" i="6"/>
  <c r="BJ349" i="6"/>
  <c r="BJ350" i="6"/>
  <c r="BJ351" i="6"/>
  <c r="BJ352" i="6"/>
  <c r="BJ353" i="6"/>
  <c r="BJ354" i="6"/>
  <c r="BJ366" i="6"/>
  <c r="BJ355" i="6"/>
  <c r="BJ359" i="6"/>
  <c r="BJ363" i="6"/>
  <c r="BJ404" i="6"/>
  <c r="BJ405" i="6"/>
  <c r="BJ406" i="6"/>
  <c r="BJ407" i="6"/>
  <c r="BJ408" i="6"/>
  <c r="BJ409" i="6"/>
  <c r="BJ410" i="6"/>
  <c r="BJ411" i="6"/>
  <c r="BJ412" i="6"/>
  <c r="BJ413" i="6"/>
  <c r="BJ414" i="6"/>
  <c r="BJ415" i="6"/>
  <c r="BJ416" i="6"/>
  <c r="BJ356" i="6"/>
  <c r="BJ360" i="6"/>
  <c r="BJ364" i="6"/>
  <c r="BJ417" i="6"/>
  <c r="BJ419" i="6"/>
  <c r="BJ357" i="6"/>
  <c r="BJ361" i="6"/>
  <c r="BJ365" i="6"/>
  <c r="BJ420" i="6"/>
  <c r="BJ421" i="6"/>
  <c r="BJ422" i="6"/>
  <c r="BJ423" i="6"/>
  <c r="BJ424" i="6"/>
  <c r="BJ425" i="6"/>
  <c r="BJ426" i="6"/>
  <c r="BJ427" i="6"/>
  <c r="BJ428" i="6"/>
  <c r="BJ429" i="6"/>
  <c r="BJ430" i="6"/>
  <c r="BJ431" i="6"/>
  <c r="BJ432" i="6"/>
  <c r="BJ433" i="6"/>
  <c r="BJ434" i="6"/>
  <c r="BJ435" i="6"/>
  <c r="BJ436" i="6"/>
  <c r="BJ437" i="6"/>
  <c r="BJ438" i="6"/>
  <c r="BJ439" i="6"/>
  <c r="BJ440" i="6"/>
  <c r="BJ441" i="6"/>
  <c r="BJ442" i="6"/>
  <c r="BJ443" i="6"/>
  <c r="BJ444" i="6"/>
  <c r="BJ445" i="6"/>
  <c r="BJ446" i="6"/>
  <c r="BJ447" i="6"/>
  <c r="BJ448" i="6"/>
  <c r="BJ449" i="6"/>
  <c r="BJ450" i="6"/>
  <c r="BJ451" i="6"/>
  <c r="BJ452" i="6"/>
  <c r="BJ453" i="6"/>
  <c r="BJ454" i="6"/>
  <c r="BJ455" i="6"/>
  <c r="BJ456" i="6"/>
  <c r="BJ457" i="6"/>
  <c r="BJ458" i="6"/>
  <c r="BJ459" i="6"/>
  <c r="BJ460" i="6"/>
  <c r="BJ461" i="6"/>
  <c r="BJ462" i="6"/>
  <c r="BJ463" i="6"/>
  <c r="BJ464" i="6"/>
  <c r="BJ465" i="6"/>
  <c r="BJ466" i="6"/>
  <c r="BJ467" i="6"/>
  <c r="BJ468" i="6"/>
  <c r="BJ469" i="6"/>
  <c r="BJ470" i="6"/>
  <c r="BJ471" i="6"/>
  <c r="BJ472" i="6"/>
  <c r="BJ473" i="6"/>
  <c r="BJ474" i="6"/>
  <c r="BJ475" i="6"/>
  <c r="BJ476" i="6"/>
  <c r="BJ477" i="6"/>
  <c r="BJ478" i="6"/>
  <c r="BJ479" i="6"/>
  <c r="BJ480" i="6"/>
  <c r="BJ481" i="6"/>
  <c r="BJ482" i="6"/>
  <c r="BJ483" i="6"/>
  <c r="BJ484" i="6"/>
  <c r="BJ485" i="6"/>
  <c r="BJ486" i="6"/>
  <c r="BJ487" i="6"/>
  <c r="BJ488" i="6"/>
  <c r="BJ489" i="6"/>
  <c r="BJ490" i="6"/>
  <c r="BJ491" i="6"/>
  <c r="BJ492" i="6"/>
  <c r="BJ493" i="6"/>
  <c r="BJ494" i="6"/>
  <c r="BJ495" i="6"/>
  <c r="BJ496" i="6"/>
  <c r="BJ497" i="6"/>
  <c r="BJ498" i="6"/>
  <c r="BJ499" i="6"/>
  <c r="BJ500" i="6"/>
  <c r="BJ501" i="6"/>
  <c r="BJ502" i="6"/>
  <c r="BJ503" i="6"/>
  <c r="BJ504" i="6"/>
  <c r="BJ505" i="6"/>
  <c r="BJ506" i="6"/>
  <c r="BJ507" i="6"/>
  <c r="BJ508" i="6"/>
  <c r="BJ509" i="6"/>
  <c r="BJ510" i="6"/>
  <c r="BJ511" i="6"/>
  <c r="BJ512" i="6"/>
  <c r="BJ513" i="6"/>
  <c r="BJ514" i="6"/>
  <c r="BJ515" i="6"/>
  <c r="BJ516" i="6"/>
  <c r="BJ517" i="6"/>
  <c r="BJ518" i="6"/>
  <c r="BJ519" i="6"/>
  <c r="BJ520" i="6"/>
  <c r="BJ521" i="6"/>
  <c r="BJ522" i="6"/>
  <c r="BJ523" i="6"/>
  <c r="BJ524" i="6"/>
  <c r="BJ525" i="6"/>
  <c r="BJ526" i="6"/>
  <c r="BJ527" i="6"/>
  <c r="BJ528" i="6"/>
  <c r="BJ529" i="6"/>
  <c r="BJ530" i="6"/>
  <c r="BJ531" i="6"/>
  <c r="BJ532" i="6"/>
  <c r="BJ533" i="6"/>
  <c r="BJ534" i="6"/>
  <c r="BJ535" i="6"/>
  <c r="BJ536" i="6"/>
  <c r="BJ358" i="6"/>
  <c r="BJ362" i="6"/>
  <c r="BJ418" i="6"/>
  <c r="BJ537" i="6"/>
  <c r="BJ538" i="6"/>
  <c r="BJ539" i="6"/>
  <c r="BJ540" i="6"/>
  <c r="BJ541" i="6"/>
  <c r="BJ542" i="6"/>
  <c r="BJ543" i="6"/>
  <c r="BJ544" i="6"/>
  <c r="BJ545" i="6"/>
  <c r="BJ546" i="6"/>
  <c r="BJ547" i="6"/>
  <c r="BJ548" i="6"/>
  <c r="BJ549" i="6"/>
  <c r="BJ550" i="6"/>
  <c r="BJ551" i="6"/>
  <c r="BJ552" i="6"/>
  <c r="BJ553" i="6"/>
  <c r="BJ554" i="6"/>
  <c r="BJ555" i="6"/>
  <c r="BJ556" i="6"/>
  <c r="BJ557" i="6"/>
  <c r="BJ558" i="6"/>
  <c r="BJ559" i="6"/>
  <c r="BJ560" i="6"/>
  <c r="BJ561" i="6"/>
  <c r="BJ562" i="6"/>
  <c r="BJ563" i="6"/>
  <c r="BJ564" i="6"/>
  <c r="BJ565" i="6"/>
  <c r="BJ566" i="6"/>
  <c r="BJ567" i="6"/>
  <c r="BJ568" i="6"/>
  <c r="BJ569" i="6"/>
  <c r="BJ570" i="6"/>
  <c r="BJ571" i="6"/>
  <c r="BJ572" i="6"/>
  <c r="BJ573" i="6"/>
  <c r="BJ574" i="6"/>
  <c r="BJ575" i="6"/>
  <c r="BJ576" i="6"/>
  <c r="BJ577" i="6"/>
  <c r="BJ578" i="6"/>
  <c r="BJ579" i="6"/>
  <c r="BJ580" i="6"/>
  <c r="BJ581" i="6"/>
  <c r="BJ582" i="6"/>
  <c r="BJ583" i="6"/>
  <c r="BJ584" i="6"/>
  <c r="BJ585" i="6"/>
  <c r="BJ586" i="6"/>
  <c r="BJ587" i="6"/>
  <c r="BJ588" i="6"/>
  <c r="BJ589" i="6"/>
  <c r="BJ590" i="6"/>
  <c r="BJ591" i="6"/>
  <c r="BJ592" i="6"/>
  <c r="BJ593" i="6"/>
  <c r="BJ594" i="6"/>
  <c r="BJ595" i="6"/>
  <c r="BJ596" i="6"/>
  <c r="BJ597" i="6"/>
  <c r="BJ598" i="6"/>
  <c r="BJ599" i="6"/>
  <c r="BJ600" i="6"/>
  <c r="BJ601" i="6"/>
  <c r="BJ602" i="6"/>
  <c r="BJ603" i="6"/>
  <c r="BJ604" i="6"/>
  <c r="BJ605" i="6"/>
  <c r="BJ606" i="6"/>
  <c r="BJ607" i="6"/>
  <c r="BJ608" i="6"/>
  <c r="BJ609" i="6"/>
  <c r="BJ610" i="6"/>
  <c r="BJ611" i="6"/>
  <c r="BJ612" i="6"/>
  <c r="BJ613" i="6"/>
  <c r="BJ614" i="6"/>
  <c r="BJ615" i="6"/>
  <c r="BJ616" i="6"/>
  <c r="BJ617" i="6"/>
  <c r="BJ618" i="6"/>
  <c r="BJ619" i="6"/>
  <c r="BJ620" i="6"/>
  <c r="BJ621" i="6"/>
  <c r="BJ622" i="6"/>
  <c r="BJ623" i="6"/>
  <c r="BJ624" i="6"/>
  <c r="BJ625" i="6"/>
  <c r="BJ626" i="6"/>
  <c r="BJ627" i="6"/>
  <c r="BJ628" i="6"/>
  <c r="BJ629" i="6"/>
  <c r="BJ630" i="6"/>
  <c r="BJ631" i="6"/>
  <c r="BJ632" i="6"/>
  <c r="BJ633" i="6"/>
  <c r="BJ634" i="6"/>
  <c r="BJ635" i="6"/>
  <c r="BJ636" i="6"/>
  <c r="BJ637" i="6"/>
  <c r="BJ638" i="6"/>
  <c r="BJ639" i="6"/>
  <c r="BJ640" i="6"/>
  <c r="BJ641" i="6"/>
  <c r="BJ642" i="6"/>
  <c r="BJ643" i="6"/>
  <c r="BJ644" i="6"/>
  <c r="BJ645" i="6"/>
  <c r="BJ646" i="6"/>
  <c r="BJ647" i="6"/>
  <c r="BJ648" i="6"/>
  <c r="BJ649" i="6"/>
  <c r="BJ650" i="6"/>
  <c r="BJ651" i="6"/>
  <c r="BJ652" i="6"/>
  <c r="BJ653" i="6"/>
  <c r="BJ654" i="6"/>
  <c r="BJ655" i="6"/>
  <c r="BJ656" i="6"/>
  <c r="BJ657" i="6"/>
  <c r="BJ658" i="6"/>
  <c r="BJ659" i="6"/>
  <c r="BJ660" i="6"/>
  <c r="BJ661" i="6"/>
  <c r="BK11" i="6"/>
  <c r="BK7" i="6"/>
  <c r="BK8" i="6"/>
  <c r="DR13" i="9" l="1"/>
  <c r="DR12" i="9"/>
  <c r="DR16" i="9"/>
  <c r="DR15" i="9"/>
  <c r="DR18" i="9"/>
  <c r="DR20" i="9"/>
  <c r="DR24" i="9"/>
  <c r="DR23" i="9"/>
  <c r="DR27" i="9"/>
  <c r="DR17" i="9"/>
  <c r="DR26" i="9"/>
  <c r="DR28" i="9"/>
  <c r="DR32" i="9"/>
  <c r="DR14" i="9"/>
  <c r="DR21" i="9"/>
  <c r="DR31" i="9"/>
  <c r="DR30" i="9"/>
  <c r="DR37" i="9"/>
  <c r="DR41" i="9"/>
  <c r="DR45" i="9"/>
  <c r="DR49" i="9"/>
  <c r="DR19" i="9"/>
  <c r="DR33" i="9"/>
  <c r="DR36" i="9"/>
  <c r="DR40" i="9"/>
  <c r="DR44" i="9"/>
  <c r="DR48" i="9"/>
  <c r="DR22" i="9"/>
  <c r="DR39" i="9"/>
  <c r="DR47" i="9"/>
  <c r="DR51" i="9"/>
  <c r="DR55" i="9"/>
  <c r="DR59" i="9"/>
  <c r="DR63" i="9"/>
  <c r="DR34" i="9"/>
  <c r="DR42" i="9"/>
  <c r="DR54" i="9"/>
  <c r="DR58" i="9"/>
  <c r="DR35" i="9"/>
  <c r="DR53" i="9"/>
  <c r="DR61" i="9"/>
  <c r="DR65" i="9"/>
  <c r="DR69" i="9"/>
  <c r="DR73" i="9"/>
  <c r="DR77" i="9"/>
  <c r="DR81" i="9"/>
  <c r="DR85" i="9"/>
  <c r="DR89" i="9"/>
  <c r="DR93" i="9"/>
  <c r="DR38" i="9"/>
  <c r="DR56" i="9"/>
  <c r="DR64" i="9"/>
  <c r="DR68" i="9"/>
  <c r="DR72" i="9"/>
  <c r="DR76" i="9"/>
  <c r="DR80" i="9"/>
  <c r="DR84" i="9"/>
  <c r="DR88" i="9"/>
  <c r="DR92" i="9"/>
  <c r="DR96" i="9"/>
  <c r="DR62" i="9"/>
  <c r="DR29" i="9"/>
  <c r="DR46" i="9"/>
  <c r="DR52" i="9"/>
  <c r="DR66" i="9"/>
  <c r="DR74" i="9"/>
  <c r="DR82" i="9"/>
  <c r="DR43" i="9"/>
  <c r="DR57" i="9"/>
  <c r="DR71" i="9"/>
  <c r="DR75" i="9"/>
  <c r="DR90" i="9"/>
  <c r="DR95" i="9"/>
  <c r="DR100" i="9"/>
  <c r="DR104" i="9"/>
  <c r="DR108" i="9"/>
  <c r="DR112" i="9"/>
  <c r="DR116" i="9"/>
  <c r="DR120" i="9"/>
  <c r="DR124" i="9"/>
  <c r="DR50" i="9"/>
  <c r="DR60" i="9"/>
  <c r="DR79" i="9"/>
  <c r="DR83" i="9"/>
  <c r="DR91" i="9"/>
  <c r="DR97" i="9"/>
  <c r="DR99" i="9"/>
  <c r="DR103" i="9"/>
  <c r="DR107" i="9"/>
  <c r="DR111" i="9"/>
  <c r="DR115" i="9"/>
  <c r="DR119" i="9"/>
  <c r="DR25" i="9"/>
  <c r="DR87" i="9"/>
  <c r="DR105" i="9"/>
  <c r="DR113" i="9"/>
  <c r="DR70" i="9"/>
  <c r="DR86" i="9"/>
  <c r="DR98" i="9"/>
  <c r="DR94" i="9"/>
  <c r="DR110" i="9"/>
  <c r="DR114" i="9"/>
  <c r="DR117" i="9"/>
  <c r="DR131" i="9"/>
  <c r="DR135" i="9"/>
  <c r="DR139" i="9"/>
  <c r="DR143" i="9"/>
  <c r="DR147" i="9"/>
  <c r="DR151" i="9"/>
  <c r="DR155" i="9"/>
  <c r="DR159" i="9"/>
  <c r="DR163" i="9"/>
  <c r="DR167" i="9"/>
  <c r="DR171" i="9"/>
  <c r="DR175" i="9"/>
  <c r="DR179" i="9"/>
  <c r="DR183" i="9"/>
  <c r="DR187" i="9"/>
  <c r="DR191" i="9"/>
  <c r="DR195" i="9"/>
  <c r="DR199" i="9"/>
  <c r="DR67" i="9"/>
  <c r="DR118" i="9"/>
  <c r="DR122" i="9"/>
  <c r="DR123" i="9"/>
  <c r="DR130" i="9"/>
  <c r="DR134" i="9"/>
  <c r="DR138" i="9"/>
  <c r="DR142" i="9"/>
  <c r="DR146" i="9"/>
  <c r="DR150" i="9"/>
  <c r="DR154" i="9"/>
  <c r="DR158" i="9"/>
  <c r="DR162" i="9"/>
  <c r="DR166" i="9"/>
  <c r="DR170" i="9"/>
  <c r="DR174" i="9"/>
  <c r="DR178" i="9"/>
  <c r="DR109" i="9"/>
  <c r="DR126" i="9"/>
  <c r="DR129" i="9"/>
  <c r="DR137" i="9"/>
  <c r="DR78" i="9"/>
  <c r="DR102" i="9"/>
  <c r="DR121" i="9"/>
  <c r="DR125" i="9"/>
  <c r="DR127" i="9"/>
  <c r="DR133" i="9"/>
  <c r="DR141" i="9"/>
  <c r="DR149" i="9"/>
  <c r="DR157" i="9"/>
  <c r="DR132" i="9"/>
  <c r="DR164" i="9"/>
  <c r="DR172" i="9"/>
  <c r="DR192" i="9"/>
  <c r="DR193" i="9"/>
  <c r="DR194" i="9"/>
  <c r="DR204" i="9"/>
  <c r="DR208" i="9"/>
  <c r="DR212" i="9"/>
  <c r="DR216" i="9"/>
  <c r="DR220" i="9"/>
  <c r="DR101" i="9"/>
  <c r="DR128" i="9"/>
  <c r="DR144" i="9"/>
  <c r="DR148" i="9"/>
  <c r="DR152" i="9"/>
  <c r="DR165" i="9"/>
  <c r="DR173" i="9"/>
  <c r="DR180" i="9"/>
  <c r="DR181" i="9"/>
  <c r="DR182" i="9"/>
  <c r="DR196" i="9"/>
  <c r="DR197" i="9"/>
  <c r="DR198" i="9"/>
  <c r="DR203" i="9"/>
  <c r="DR207" i="9"/>
  <c r="DR211" i="9"/>
  <c r="DR215" i="9"/>
  <c r="DR219" i="9"/>
  <c r="DR223" i="9"/>
  <c r="DR227" i="9"/>
  <c r="DR231" i="9"/>
  <c r="DR235" i="9"/>
  <c r="DR239" i="9"/>
  <c r="DR243" i="9"/>
  <c r="DR247" i="9"/>
  <c r="DR251" i="9"/>
  <c r="DR136" i="9"/>
  <c r="DR161" i="9"/>
  <c r="DR177" i="9"/>
  <c r="DR188" i="9"/>
  <c r="DR190" i="9"/>
  <c r="DR205" i="9"/>
  <c r="DR213" i="9"/>
  <c r="DR221" i="9"/>
  <c r="DR140" i="9"/>
  <c r="DR145" i="9"/>
  <c r="DR106" i="9"/>
  <c r="DR153" i="9"/>
  <c r="DR169" i="9"/>
  <c r="DR189" i="9"/>
  <c r="DR209" i="9"/>
  <c r="DR217" i="9"/>
  <c r="DR236" i="9"/>
  <c r="DR237" i="9"/>
  <c r="DR238" i="9"/>
  <c r="DR160" i="9"/>
  <c r="DR200" i="9"/>
  <c r="DR206" i="9"/>
  <c r="DR222" i="9"/>
  <c r="DR228" i="9"/>
  <c r="DR242" i="9"/>
  <c r="DR252" i="9"/>
  <c r="DR253" i="9"/>
  <c r="DR256" i="9"/>
  <c r="DR260" i="9"/>
  <c r="DR264" i="9"/>
  <c r="DR268" i="9"/>
  <c r="DR272" i="9"/>
  <c r="DR276" i="9"/>
  <c r="DR156" i="9"/>
  <c r="DR176" i="9"/>
  <c r="DR185" i="9"/>
  <c r="DR202" i="9"/>
  <c r="DR214" i="9"/>
  <c r="DR230" i="9"/>
  <c r="DR233" i="9"/>
  <c r="DR240" i="9"/>
  <c r="DR245" i="9"/>
  <c r="DR246" i="9"/>
  <c r="DR254" i="9"/>
  <c r="DR258" i="9"/>
  <c r="DR262" i="9"/>
  <c r="DR266" i="9"/>
  <c r="DR270" i="9"/>
  <c r="DR274" i="9"/>
  <c r="DR278" i="9"/>
  <c r="DR282" i="9"/>
  <c r="DR286" i="9"/>
  <c r="DR290" i="9"/>
  <c r="DR294" i="9"/>
  <c r="DR298" i="9"/>
  <c r="DR302" i="9"/>
  <c r="DR306" i="9"/>
  <c r="DR310" i="9"/>
  <c r="DR186" i="9"/>
  <c r="DR225" i="9"/>
  <c r="DR232" i="9"/>
  <c r="DR255" i="9"/>
  <c r="DR263" i="9"/>
  <c r="DR271" i="9"/>
  <c r="DR283" i="9"/>
  <c r="DR284" i="9"/>
  <c r="DR285" i="9"/>
  <c r="DR299" i="9"/>
  <c r="DR300" i="9"/>
  <c r="DR301" i="9"/>
  <c r="DR314" i="9"/>
  <c r="DR318" i="9"/>
  <c r="DR322" i="9"/>
  <c r="DR326" i="9"/>
  <c r="DR330" i="9"/>
  <c r="DR334" i="9"/>
  <c r="DR338" i="9"/>
  <c r="DR342" i="9"/>
  <c r="DR346" i="9"/>
  <c r="DR350" i="9"/>
  <c r="DR354" i="9"/>
  <c r="DR358" i="9"/>
  <c r="DR362" i="9"/>
  <c r="DR366" i="9"/>
  <c r="DR370" i="9"/>
  <c r="DR374" i="9"/>
  <c r="DR378" i="9"/>
  <c r="DR382" i="9"/>
  <c r="DR386" i="9"/>
  <c r="DR390" i="9"/>
  <c r="DR394" i="9"/>
  <c r="DR398" i="9"/>
  <c r="DR402" i="9"/>
  <c r="DR406" i="9"/>
  <c r="DR410" i="9"/>
  <c r="DR414" i="9"/>
  <c r="DR418" i="9"/>
  <c r="DR422" i="9"/>
  <c r="DR426" i="9"/>
  <c r="DR430" i="9"/>
  <c r="DR434" i="9"/>
  <c r="DR438" i="9"/>
  <c r="DR442" i="9"/>
  <c r="DR168" i="9"/>
  <c r="DR184" i="9"/>
  <c r="DR224" i="9"/>
  <c r="DR234" i="9"/>
  <c r="DR241" i="9"/>
  <c r="DR248" i="9"/>
  <c r="DR250" i="9"/>
  <c r="DR261" i="9"/>
  <c r="DR269" i="9"/>
  <c r="DR277" i="9"/>
  <c r="DR287" i="9"/>
  <c r="DR288" i="9"/>
  <c r="DR289" i="9"/>
  <c r="DR303" i="9"/>
  <c r="DR304" i="9"/>
  <c r="DR305" i="9"/>
  <c r="DR317" i="9"/>
  <c r="DR321" i="9"/>
  <c r="DR325" i="9"/>
  <c r="DR329" i="9"/>
  <c r="DR333" i="9"/>
  <c r="DR337" i="9"/>
  <c r="DR341" i="9"/>
  <c r="DR345" i="9"/>
  <c r="DR349" i="9"/>
  <c r="DR353" i="9"/>
  <c r="DR357" i="9"/>
  <c r="DR361" i="9"/>
  <c r="DR365" i="9"/>
  <c r="DR369" i="9"/>
  <c r="DR218" i="9"/>
  <c r="DR229" i="9"/>
  <c r="DR249" i="9"/>
  <c r="DR265" i="9"/>
  <c r="DR279" i="9"/>
  <c r="DR281" i="9"/>
  <c r="DR296" i="9"/>
  <c r="DR311" i="9"/>
  <c r="DR313" i="9"/>
  <c r="DR315" i="9"/>
  <c r="DR323" i="9"/>
  <c r="DR331" i="9"/>
  <c r="DR339" i="9"/>
  <c r="DR347" i="9"/>
  <c r="DR355" i="9"/>
  <c r="DR363" i="9"/>
  <c r="DR371" i="9"/>
  <c r="DR375" i="9"/>
  <c r="DR376" i="9"/>
  <c r="DR377" i="9"/>
  <c r="DR391" i="9"/>
  <c r="DR392" i="9"/>
  <c r="DR393" i="9"/>
  <c r="DR407" i="9"/>
  <c r="DR408" i="9"/>
  <c r="DR409" i="9"/>
  <c r="DR423" i="9"/>
  <c r="DR424" i="9"/>
  <c r="DR425" i="9"/>
  <c r="DR439" i="9"/>
  <c r="DR440" i="9"/>
  <c r="DR441" i="9"/>
  <c r="DR201" i="9"/>
  <c r="DR210" i="9"/>
  <c r="DR267" i="9"/>
  <c r="DR291" i="9"/>
  <c r="DR293" i="9"/>
  <c r="DR308" i="9"/>
  <c r="DR316" i="9"/>
  <c r="DR324" i="9"/>
  <c r="DR332" i="9"/>
  <c r="DR340" i="9"/>
  <c r="DR348" i="9"/>
  <c r="DR356" i="9"/>
  <c r="DR364" i="9"/>
  <c r="DR372" i="9"/>
  <c r="DR379" i="9"/>
  <c r="DR380" i="9"/>
  <c r="DR381" i="9"/>
  <c r="DR395" i="9"/>
  <c r="DR396" i="9"/>
  <c r="DR397" i="9"/>
  <c r="DR411" i="9"/>
  <c r="DR412" i="9"/>
  <c r="DR413" i="9"/>
  <c r="DR427" i="9"/>
  <c r="DR428" i="9"/>
  <c r="DR429" i="9"/>
  <c r="DR443" i="9"/>
  <c r="DR444" i="9"/>
  <c r="DR447" i="9"/>
  <c r="DR451" i="9"/>
  <c r="DR455" i="9"/>
  <c r="DR459" i="9"/>
  <c r="DR463" i="9"/>
  <c r="DR467" i="9"/>
  <c r="DR471" i="9"/>
  <c r="DR475" i="9"/>
  <c r="DR479" i="9"/>
  <c r="DR483" i="9"/>
  <c r="DR487" i="9"/>
  <c r="DR491" i="9"/>
  <c r="DR495" i="9"/>
  <c r="DR499" i="9"/>
  <c r="DR503" i="9"/>
  <c r="DR507" i="9"/>
  <c r="DR511" i="9"/>
  <c r="DR515" i="9"/>
  <c r="DR519" i="9"/>
  <c r="DR226" i="9"/>
  <c r="DR244" i="9"/>
  <c r="DR257" i="9"/>
  <c r="DR259" i="9"/>
  <c r="DR273" i="9"/>
  <c r="DR280" i="9"/>
  <c r="DR297" i="9"/>
  <c r="DR327" i="9"/>
  <c r="DR343" i="9"/>
  <c r="DR359" i="9"/>
  <c r="DR384" i="9"/>
  <c r="DR399" i="9"/>
  <c r="DR401" i="9"/>
  <c r="DR416" i="9"/>
  <c r="DR431" i="9"/>
  <c r="DR433" i="9"/>
  <c r="DR448" i="9"/>
  <c r="DR449" i="9"/>
  <c r="DR450" i="9"/>
  <c r="DR464" i="9"/>
  <c r="DR465" i="9"/>
  <c r="DR466" i="9"/>
  <c r="DR480" i="9"/>
  <c r="DR481" i="9"/>
  <c r="DR482" i="9"/>
  <c r="DR496" i="9"/>
  <c r="DR497" i="9"/>
  <c r="DR498" i="9"/>
  <c r="DR512" i="9"/>
  <c r="DR513" i="9"/>
  <c r="DR514" i="9"/>
  <c r="DR522" i="9"/>
  <c r="DR526" i="9"/>
  <c r="DR530" i="9"/>
  <c r="DR534" i="9"/>
  <c r="DR538" i="9"/>
  <c r="DR542" i="9"/>
  <c r="DR546" i="9"/>
  <c r="DR550" i="9"/>
  <c r="DR554" i="9"/>
  <c r="DR558" i="9"/>
  <c r="DR562" i="9"/>
  <c r="DR566" i="9"/>
  <c r="DR570" i="9"/>
  <c r="DR574" i="9"/>
  <c r="DR578" i="9"/>
  <c r="DR582" i="9"/>
  <c r="DR586" i="9"/>
  <c r="DR590" i="9"/>
  <c r="DR594" i="9"/>
  <c r="DR598" i="9"/>
  <c r="DR602" i="9"/>
  <c r="DR606" i="9"/>
  <c r="DR610" i="9"/>
  <c r="DR614" i="9"/>
  <c r="DR618" i="9"/>
  <c r="DR622" i="9"/>
  <c r="DR626" i="9"/>
  <c r="DR630" i="9"/>
  <c r="DR634" i="9"/>
  <c r="DR638" i="9"/>
  <c r="DR642" i="9"/>
  <c r="DR646" i="9"/>
  <c r="DR650" i="9"/>
  <c r="DR654" i="9"/>
  <c r="DR658" i="9"/>
  <c r="DR521" i="9"/>
  <c r="DR528" i="9"/>
  <c r="DR532" i="9"/>
  <c r="DR540" i="9"/>
  <c r="DR556" i="9"/>
  <c r="DR564" i="9"/>
  <c r="DR568" i="9"/>
  <c r="DR572" i="9"/>
  <c r="DR576" i="9"/>
  <c r="DR588" i="9"/>
  <c r="DR600" i="9"/>
  <c r="DR620" i="9"/>
  <c r="DR628" i="9"/>
  <c r="DR644" i="9"/>
  <c r="DR648" i="9"/>
  <c r="DR656" i="9"/>
  <c r="DR292" i="9"/>
  <c r="DR309" i="9"/>
  <c r="DR320" i="9"/>
  <c r="DR336" i="9"/>
  <c r="DR352" i="9"/>
  <c r="DR368" i="9"/>
  <c r="DR373" i="9"/>
  <c r="DR388" i="9"/>
  <c r="DR403" i="9"/>
  <c r="DR405" i="9"/>
  <c r="DR420" i="9"/>
  <c r="DR435" i="9"/>
  <c r="DR437" i="9"/>
  <c r="DR452" i="9"/>
  <c r="DR453" i="9"/>
  <c r="DR454" i="9"/>
  <c r="DR468" i="9"/>
  <c r="DR469" i="9"/>
  <c r="DR470" i="9"/>
  <c r="DR484" i="9"/>
  <c r="DR485" i="9"/>
  <c r="DR486" i="9"/>
  <c r="DR500" i="9"/>
  <c r="DR501" i="9"/>
  <c r="DR502" i="9"/>
  <c r="DR516" i="9"/>
  <c r="DR517" i="9"/>
  <c r="DR518" i="9"/>
  <c r="DR525" i="9"/>
  <c r="DR529" i="9"/>
  <c r="DR533" i="9"/>
  <c r="DR537" i="9"/>
  <c r="DR541" i="9"/>
  <c r="DR545" i="9"/>
  <c r="DR549" i="9"/>
  <c r="DR553" i="9"/>
  <c r="DR557" i="9"/>
  <c r="DR561" i="9"/>
  <c r="DR565" i="9"/>
  <c r="DR569" i="9"/>
  <c r="DR573" i="9"/>
  <c r="DR577" i="9"/>
  <c r="DR581" i="9"/>
  <c r="DR585" i="9"/>
  <c r="DR589" i="9"/>
  <c r="DR593" i="9"/>
  <c r="DR597" i="9"/>
  <c r="DR601" i="9"/>
  <c r="DR605" i="9"/>
  <c r="DR609" i="9"/>
  <c r="DR613" i="9"/>
  <c r="DR617" i="9"/>
  <c r="DR621" i="9"/>
  <c r="DR625" i="9"/>
  <c r="DR629" i="9"/>
  <c r="DR633" i="9"/>
  <c r="DR637" i="9"/>
  <c r="DR641" i="9"/>
  <c r="DR645" i="9"/>
  <c r="DR649" i="9"/>
  <c r="DR653" i="9"/>
  <c r="DR657" i="9"/>
  <c r="DR661" i="9"/>
  <c r="DR596" i="9"/>
  <c r="DR604" i="9"/>
  <c r="DR632" i="9"/>
  <c r="DR660" i="9"/>
  <c r="DR275" i="9"/>
  <c r="DR307" i="9"/>
  <c r="DR328" i="9"/>
  <c r="DR344" i="9"/>
  <c r="DR360" i="9"/>
  <c r="DR387" i="9"/>
  <c r="DR389" i="9"/>
  <c r="DR419" i="9"/>
  <c r="DR421" i="9"/>
  <c r="DR445" i="9"/>
  <c r="DR295" i="9"/>
  <c r="DR312" i="9"/>
  <c r="DR319" i="9"/>
  <c r="DR335" i="9"/>
  <c r="DR351" i="9"/>
  <c r="DR367" i="9"/>
  <c r="DR383" i="9"/>
  <c r="DR385" i="9"/>
  <c r="DR400" i="9"/>
  <c r="DR415" i="9"/>
  <c r="DR417" i="9"/>
  <c r="DR432" i="9"/>
  <c r="DR456" i="9"/>
  <c r="DR457" i="9"/>
  <c r="DR458" i="9"/>
  <c r="DR472" i="9"/>
  <c r="DR473" i="9"/>
  <c r="DR474" i="9"/>
  <c r="DR488" i="9"/>
  <c r="DR489" i="9"/>
  <c r="DR490" i="9"/>
  <c r="DR504" i="9"/>
  <c r="DR505" i="9"/>
  <c r="DR506" i="9"/>
  <c r="DR520" i="9"/>
  <c r="DR524" i="9"/>
  <c r="DR536" i="9"/>
  <c r="DR544" i="9"/>
  <c r="DR548" i="9"/>
  <c r="DR552" i="9"/>
  <c r="DR560" i="9"/>
  <c r="DR580" i="9"/>
  <c r="DR584" i="9"/>
  <c r="DR592" i="9"/>
  <c r="DR608" i="9"/>
  <c r="DR612" i="9"/>
  <c r="DR616" i="9"/>
  <c r="DR624" i="9"/>
  <c r="DR636" i="9"/>
  <c r="DR640" i="9"/>
  <c r="DR652" i="9"/>
  <c r="DR404" i="9"/>
  <c r="DR436" i="9"/>
  <c r="DR446" i="9"/>
  <c r="DR461" i="9"/>
  <c r="DR478" i="9"/>
  <c r="DR508" i="9"/>
  <c r="DR523" i="9"/>
  <c r="DR539" i="9"/>
  <c r="DR555" i="9"/>
  <c r="DR571" i="9"/>
  <c r="DR587" i="9"/>
  <c r="DR603" i="9"/>
  <c r="DR619" i="9"/>
  <c r="DR635" i="9"/>
  <c r="DR651" i="9"/>
  <c r="DR639" i="9"/>
  <c r="DR655" i="9"/>
  <c r="DR460" i="9"/>
  <c r="DR477" i="9"/>
  <c r="DR494" i="9"/>
  <c r="DR535" i="9"/>
  <c r="DR551" i="9"/>
  <c r="DR567" i="9"/>
  <c r="DR583" i="9"/>
  <c r="DR599" i="9"/>
  <c r="DR615" i="9"/>
  <c r="DR631" i="9"/>
  <c r="DR647" i="9"/>
  <c r="DR462" i="9"/>
  <c r="DR559" i="9"/>
  <c r="DR591" i="9"/>
  <c r="DR476" i="9"/>
  <c r="DR493" i="9"/>
  <c r="DR510" i="9"/>
  <c r="DR531" i="9"/>
  <c r="DR547" i="9"/>
  <c r="DR563" i="9"/>
  <c r="DR579" i="9"/>
  <c r="DR595" i="9"/>
  <c r="DR611" i="9"/>
  <c r="DR627" i="9"/>
  <c r="DR643" i="9"/>
  <c r="DR659" i="9"/>
  <c r="DR492" i="9"/>
  <c r="DR509" i="9"/>
  <c r="DR527" i="9"/>
  <c r="DR543" i="9"/>
  <c r="DR575" i="9"/>
  <c r="DR607" i="9"/>
  <c r="DR623" i="9"/>
  <c r="DS11" i="9"/>
  <c r="DS7" i="9"/>
  <c r="DS8" i="9"/>
  <c r="BK7" i="9"/>
  <c r="BK8" i="9"/>
  <c r="BJ12" i="9"/>
  <c r="BJ16" i="9"/>
  <c r="BJ20" i="9"/>
  <c r="BJ26" i="9"/>
  <c r="BJ29" i="9"/>
  <c r="BJ35" i="9"/>
  <c r="BJ31" i="9"/>
  <c r="BJ41" i="9"/>
  <c r="BJ45" i="9"/>
  <c r="BJ49" i="9"/>
  <c r="BJ53" i="9"/>
  <c r="BJ56" i="9"/>
  <c r="BJ60" i="9"/>
  <c r="BJ64" i="9"/>
  <c r="BJ68" i="9"/>
  <c r="BJ72" i="9"/>
  <c r="BJ76" i="9"/>
  <c r="BJ80" i="9"/>
  <c r="BJ84" i="9"/>
  <c r="BJ88" i="9"/>
  <c r="BJ92" i="9"/>
  <c r="BJ96" i="9"/>
  <c r="BJ100" i="9"/>
  <c r="BJ104" i="9"/>
  <c r="BJ108" i="9"/>
  <c r="BJ112" i="9"/>
  <c r="BJ116" i="9"/>
  <c r="BJ120" i="9"/>
  <c r="BJ127" i="9"/>
  <c r="BJ131" i="9"/>
  <c r="BJ135" i="9"/>
  <c r="BJ138" i="9"/>
  <c r="BJ142" i="9"/>
  <c r="BJ146" i="9"/>
  <c r="BJ150" i="9"/>
  <c r="BJ154" i="9"/>
  <c r="BJ158" i="9"/>
  <c r="BJ162" i="9"/>
  <c r="BJ166" i="9"/>
  <c r="BJ170" i="9"/>
  <c r="BJ174" i="9"/>
  <c r="BJ122" i="9"/>
  <c r="BJ181" i="9"/>
  <c r="BJ185" i="9"/>
  <c r="BJ189" i="9"/>
  <c r="BJ193" i="9"/>
  <c r="BJ197" i="9"/>
  <c r="BJ201" i="9"/>
  <c r="BJ205" i="9"/>
  <c r="BJ209" i="9"/>
  <c r="BJ213" i="9"/>
  <c r="BJ216" i="9"/>
  <c r="BJ220" i="9"/>
  <c r="BJ224" i="9"/>
  <c r="BJ228" i="9"/>
  <c r="BJ232" i="9"/>
  <c r="BJ236" i="9"/>
  <c r="BJ240" i="9"/>
  <c r="BJ244" i="9"/>
  <c r="BJ248" i="9"/>
  <c r="BJ252" i="9"/>
  <c r="BJ256" i="9"/>
  <c r="BJ260" i="9"/>
  <c r="BJ264" i="9"/>
  <c r="BJ268" i="9"/>
  <c r="BJ272" i="9"/>
  <c r="BJ281" i="9"/>
  <c r="BJ285" i="9"/>
  <c r="BJ289" i="9"/>
  <c r="BJ297" i="9"/>
  <c r="BJ301" i="9"/>
  <c r="BJ305" i="9"/>
  <c r="BJ309" i="9"/>
  <c r="BJ313" i="9"/>
  <c r="BJ317" i="9"/>
  <c r="BJ321" i="9"/>
  <c r="BJ325" i="9"/>
  <c r="BJ329" i="9"/>
  <c r="BJ333" i="9"/>
  <c r="BJ337" i="9"/>
  <c r="BJ341" i="9"/>
  <c r="BJ345" i="9"/>
  <c r="BJ278" i="9"/>
  <c r="BJ348" i="9"/>
  <c r="BJ352" i="9"/>
  <c r="BJ356" i="9"/>
  <c r="BJ360" i="9"/>
  <c r="BJ364" i="9"/>
  <c r="BJ368" i="9"/>
  <c r="BJ372" i="9"/>
  <c r="BJ376" i="9"/>
  <c r="BJ384" i="9"/>
  <c r="BJ388" i="9"/>
  <c r="BJ396" i="9"/>
  <c r="BJ404" i="9"/>
  <c r="BJ416" i="9"/>
  <c r="BJ428" i="9"/>
  <c r="BJ440" i="9"/>
  <c r="BJ456" i="9"/>
  <c r="BJ476" i="9"/>
  <c r="BJ500" i="9"/>
  <c r="BJ524" i="9"/>
  <c r="BJ548" i="9"/>
  <c r="BJ576" i="9"/>
  <c r="BJ604" i="9"/>
  <c r="BJ630" i="9"/>
  <c r="BJ658" i="9"/>
  <c r="BJ270" i="9"/>
  <c r="BJ542" i="9"/>
  <c r="BJ640" i="9"/>
  <c r="BJ13" i="9"/>
  <c r="BJ17" i="9"/>
  <c r="BJ22" i="9"/>
  <c r="BJ25" i="9"/>
  <c r="BJ28" i="9"/>
  <c r="BJ36" i="9"/>
  <c r="BJ30" i="9"/>
  <c r="BJ42" i="9"/>
  <c r="BJ46" i="9"/>
  <c r="BJ50" i="9"/>
  <c r="BJ54" i="9"/>
  <c r="BJ57" i="9"/>
  <c r="BJ61" i="9"/>
  <c r="BJ65" i="9"/>
  <c r="BJ69" i="9"/>
  <c r="BJ73" i="9"/>
  <c r="BJ77" i="9"/>
  <c r="BJ81" i="9"/>
  <c r="BJ85" i="9"/>
  <c r="BJ89" i="9"/>
  <c r="BJ93" i="9"/>
  <c r="BJ97" i="9"/>
  <c r="BJ101" i="9"/>
  <c r="BJ105" i="9"/>
  <c r="BJ109" i="9"/>
  <c r="BJ113" i="9"/>
  <c r="BJ117" i="9"/>
  <c r="BJ121" i="9"/>
  <c r="BJ128" i="9"/>
  <c r="BJ132" i="9"/>
  <c r="BJ136" i="9"/>
  <c r="BJ139" i="9"/>
  <c r="BJ143" i="9"/>
  <c r="BJ147" i="9"/>
  <c r="BJ151" i="9"/>
  <c r="BJ155" i="9"/>
  <c r="BJ159" i="9"/>
  <c r="BJ163" i="9"/>
  <c r="BJ167" i="9"/>
  <c r="BJ171" i="9"/>
  <c r="BJ175" i="9"/>
  <c r="BJ123" i="9"/>
  <c r="BJ182" i="9"/>
  <c r="BJ186" i="9"/>
  <c r="BJ190" i="9"/>
  <c r="BJ194" i="9"/>
  <c r="BJ198" i="9"/>
  <c r="BJ202" i="9"/>
  <c r="BJ206" i="9"/>
  <c r="BJ210" i="9"/>
  <c r="BJ179" i="9"/>
  <c r="BJ217" i="9"/>
  <c r="BJ221" i="9"/>
  <c r="BJ225" i="9"/>
  <c r="BJ229" i="9"/>
  <c r="BJ233" i="9"/>
  <c r="BJ237" i="9"/>
  <c r="BJ241" i="9"/>
  <c r="BJ245" i="9"/>
  <c r="BJ249" i="9"/>
  <c r="BJ253" i="9"/>
  <c r="BJ257" i="9"/>
  <c r="BJ261" i="9"/>
  <c r="BJ265" i="9"/>
  <c r="BJ269" i="9"/>
  <c r="BJ273" i="9"/>
  <c r="BJ282" i="9"/>
  <c r="BJ286" i="9"/>
  <c r="BJ290" i="9"/>
  <c r="BJ294" i="9"/>
  <c r="BJ298" i="9"/>
  <c r="BJ302" i="9"/>
  <c r="BJ306" i="9"/>
  <c r="BJ310" i="9"/>
  <c r="BJ314" i="9"/>
  <c r="BJ318" i="9"/>
  <c r="BJ322" i="9"/>
  <c r="BJ326" i="9"/>
  <c r="BJ330" i="9"/>
  <c r="BJ334" i="9"/>
  <c r="BJ338" i="9"/>
  <c r="BJ342" i="9"/>
  <c r="BJ346" i="9"/>
  <c r="BJ279" i="9"/>
  <c r="BJ349" i="9"/>
  <c r="BJ353" i="9"/>
  <c r="BJ357" i="9"/>
  <c r="BJ361" i="9"/>
  <c r="BJ365" i="9"/>
  <c r="BJ369" i="9"/>
  <c r="BJ373" i="9"/>
  <c r="BJ377" i="9"/>
  <c r="BJ381" i="9"/>
  <c r="BJ385" i="9"/>
  <c r="BJ389" i="9"/>
  <c r="BJ393" i="9"/>
  <c r="BJ397" i="9"/>
  <c r="BJ401" i="9"/>
  <c r="BJ405" i="9"/>
  <c r="BJ409" i="9"/>
  <c r="BJ413" i="9"/>
  <c r="BJ417" i="9"/>
  <c r="BJ421" i="9"/>
  <c r="BJ425" i="9"/>
  <c r="BJ429" i="9"/>
  <c r="BJ433" i="9"/>
  <c r="BJ437" i="9"/>
  <c r="BJ441" i="9"/>
  <c r="BJ445" i="9"/>
  <c r="BJ449" i="9"/>
  <c r="BJ453" i="9"/>
  <c r="BJ457" i="9"/>
  <c r="BJ461" i="9"/>
  <c r="BJ465" i="9"/>
  <c r="BJ469" i="9"/>
  <c r="BJ473" i="9"/>
  <c r="BJ477" i="9"/>
  <c r="BJ481" i="9"/>
  <c r="BJ485" i="9"/>
  <c r="BJ489" i="9"/>
  <c r="BJ493" i="9"/>
  <c r="BJ497" i="9"/>
  <c r="BJ501" i="9"/>
  <c r="BJ505" i="9"/>
  <c r="BJ509" i="9"/>
  <c r="BJ513" i="9"/>
  <c r="BJ517" i="9"/>
  <c r="BJ521" i="9"/>
  <c r="BJ525" i="9"/>
  <c r="BJ529" i="9"/>
  <c r="BJ533" i="9"/>
  <c r="BJ537" i="9"/>
  <c r="BJ541" i="9"/>
  <c r="BJ545" i="9"/>
  <c r="BJ549" i="9"/>
  <c r="BJ553" i="9"/>
  <c r="BJ557" i="9"/>
  <c r="BJ561" i="9"/>
  <c r="BJ565" i="9"/>
  <c r="BJ569" i="9"/>
  <c r="BJ573" i="9"/>
  <c r="BJ577" i="9"/>
  <c r="BJ581" i="9"/>
  <c r="BJ585" i="9"/>
  <c r="BJ589" i="9"/>
  <c r="BJ593" i="9"/>
  <c r="BJ597" i="9"/>
  <c r="BJ601" i="9"/>
  <c r="BJ605" i="9"/>
  <c r="BJ609" i="9"/>
  <c r="BJ615" i="9"/>
  <c r="BJ619" i="9"/>
  <c r="BJ623" i="9"/>
  <c r="BJ627" i="9"/>
  <c r="BJ631" i="9"/>
  <c r="BJ635" i="9"/>
  <c r="BJ639" i="9"/>
  <c r="BJ643" i="9"/>
  <c r="BJ647" i="9"/>
  <c r="BJ651" i="9"/>
  <c r="BJ655" i="9"/>
  <c r="BJ659" i="9"/>
  <c r="BJ611" i="9"/>
  <c r="BJ14" i="9"/>
  <c r="BJ18" i="9"/>
  <c r="BJ24" i="9"/>
  <c r="BJ33" i="9"/>
  <c r="BJ32" i="9"/>
  <c r="BJ37" i="9"/>
  <c r="BJ39" i="9"/>
  <c r="BJ43" i="9"/>
  <c r="BJ47" i="9"/>
  <c r="BJ51" i="9"/>
  <c r="BJ38" i="9"/>
  <c r="BJ58" i="9"/>
  <c r="BJ62" i="9"/>
  <c r="BJ66" i="9"/>
  <c r="BJ70" i="9"/>
  <c r="BJ74" i="9"/>
  <c r="BJ78" i="9"/>
  <c r="BJ82" i="9"/>
  <c r="BJ86" i="9"/>
  <c r="BJ90" i="9"/>
  <c r="BJ94" i="9"/>
  <c r="BJ98" i="9"/>
  <c r="BJ102" i="9"/>
  <c r="BJ106" i="9"/>
  <c r="BJ110" i="9"/>
  <c r="BJ114" i="9"/>
  <c r="BJ118" i="9"/>
  <c r="BJ125" i="9"/>
  <c r="BJ129" i="9"/>
  <c r="BJ133" i="9"/>
  <c r="BJ124" i="9"/>
  <c r="BJ140" i="9"/>
  <c r="BJ144" i="9"/>
  <c r="BJ148" i="9"/>
  <c r="BJ152" i="9"/>
  <c r="BJ156" i="9"/>
  <c r="BJ160" i="9"/>
  <c r="BJ164" i="9"/>
  <c r="BJ168" i="9"/>
  <c r="BJ172" i="9"/>
  <c r="BJ176" i="9"/>
  <c r="BJ178" i="9"/>
  <c r="BJ183" i="9"/>
  <c r="BJ187" i="9"/>
  <c r="BJ191" i="9"/>
  <c r="BJ195" i="9"/>
  <c r="BJ199" i="9"/>
  <c r="BJ203" i="9"/>
  <c r="BJ207" i="9"/>
  <c r="BJ211" i="9"/>
  <c r="BJ218" i="9"/>
  <c r="BJ222" i="9"/>
  <c r="BJ226" i="9"/>
  <c r="BJ230" i="9"/>
  <c r="BJ234" i="9"/>
  <c r="BJ238" i="9"/>
  <c r="BJ242" i="9"/>
  <c r="BJ246" i="9"/>
  <c r="BJ250" i="9"/>
  <c r="BJ254" i="9"/>
  <c r="BJ258" i="9"/>
  <c r="BJ262" i="9"/>
  <c r="BJ266" i="9"/>
  <c r="BJ274" i="9"/>
  <c r="BJ283" i="9"/>
  <c r="BJ287" i="9"/>
  <c r="BJ291" i="9"/>
  <c r="BJ295" i="9"/>
  <c r="BJ299" i="9"/>
  <c r="BJ303" i="9"/>
  <c r="BJ307" i="9"/>
  <c r="BJ311" i="9"/>
  <c r="BJ315" i="9"/>
  <c r="BJ319" i="9"/>
  <c r="BJ323" i="9"/>
  <c r="BJ327" i="9"/>
  <c r="BJ331" i="9"/>
  <c r="BJ335" i="9"/>
  <c r="BJ339" i="9"/>
  <c r="BJ343" i="9"/>
  <c r="BJ275" i="9"/>
  <c r="BJ280" i="9"/>
  <c r="BJ350" i="9"/>
  <c r="BJ354" i="9"/>
  <c r="BJ358" i="9"/>
  <c r="BJ362" i="9"/>
  <c r="BJ366" i="9"/>
  <c r="BJ370" i="9"/>
  <c r="BJ378" i="9"/>
  <c r="BJ382" i="9"/>
  <c r="BJ386" i="9"/>
  <c r="BJ390" i="9"/>
  <c r="BJ394" i="9"/>
  <c r="BJ402" i="9"/>
  <c r="BJ406" i="9"/>
  <c r="BJ414" i="9"/>
  <c r="BJ422" i="9"/>
  <c r="BJ430" i="9"/>
  <c r="BJ438" i="9"/>
  <c r="BJ446" i="9"/>
  <c r="BJ458" i="9"/>
  <c r="BJ466" i="9"/>
  <c r="BJ474" i="9"/>
  <c r="BJ482" i="9"/>
  <c r="BJ490" i="9"/>
  <c r="BJ498" i="9"/>
  <c r="BJ506" i="9"/>
  <c r="BJ514" i="9"/>
  <c r="BJ522" i="9"/>
  <c r="BJ530" i="9"/>
  <c r="BJ538" i="9"/>
  <c r="BJ550" i="9"/>
  <c r="BJ558" i="9"/>
  <c r="BJ566" i="9"/>
  <c r="BJ574" i="9"/>
  <c r="BJ582" i="9"/>
  <c r="BJ590" i="9"/>
  <c r="BJ598" i="9"/>
  <c r="BJ606" i="9"/>
  <c r="BJ616" i="9"/>
  <c r="BJ624" i="9"/>
  <c r="BJ632" i="9"/>
  <c r="BJ644" i="9"/>
  <c r="BJ652" i="9"/>
  <c r="BJ660" i="9"/>
  <c r="BJ15" i="9"/>
  <c r="BJ19" i="9"/>
  <c r="BJ21" i="9"/>
  <c r="BJ23" i="9"/>
  <c r="BJ34" i="9"/>
  <c r="BJ27" i="9"/>
  <c r="BJ40" i="9"/>
  <c r="BJ44" i="9"/>
  <c r="BJ48" i="9"/>
  <c r="BJ52" i="9"/>
  <c r="BJ55" i="9"/>
  <c r="BJ59" i="9"/>
  <c r="BJ63" i="9"/>
  <c r="BJ67" i="9"/>
  <c r="BJ71" i="9"/>
  <c r="BJ75" i="9"/>
  <c r="BJ79" i="9"/>
  <c r="BJ83" i="9"/>
  <c r="BJ87" i="9"/>
  <c r="BJ91" i="9"/>
  <c r="BJ95" i="9"/>
  <c r="BJ99" i="9"/>
  <c r="BJ103" i="9"/>
  <c r="BJ107" i="9"/>
  <c r="BJ111" i="9"/>
  <c r="BJ115" i="9"/>
  <c r="BJ119" i="9"/>
  <c r="BJ126" i="9"/>
  <c r="BJ130" i="9"/>
  <c r="BJ134" i="9"/>
  <c r="BJ137" i="9"/>
  <c r="BJ141" i="9"/>
  <c r="BJ145" i="9"/>
  <c r="BJ149" i="9"/>
  <c r="BJ153" i="9"/>
  <c r="BJ157" i="9"/>
  <c r="BJ161" i="9"/>
  <c r="BJ165" i="9"/>
  <c r="BJ169" i="9"/>
  <c r="BJ173" i="9"/>
  <c r="BJ177" i="9"/>
  <c r="BJ180" i="9"/>
  <c r="BJ184" i="9"/>
  <c r="BJ188" i="9"/>
  <c r="BJ192" i="9"/>
  <c r="BJ196" i="9"/>
  <c r="BJ200" i="9"/>
  <c r="BJ204" i="9"/>
  <c r="BJ208" i="9"/>
  <c r="BJ212" i="9"/>
  <c r="BJ215" i="9"/>
  <c r="BJ219" i="9"/>
  <c r="BJ223" i="9"/>
  <c r="BJ227" i="9"/>
  <c r="BJ231" i="9"/>
  <c r="BJ235" i="9"/>
  <c r="BJ239" i="9"/>
  <c r="BJ243" i="9"/>
  <c r="BJ247" i="9"/>
  <c r="BJ251" i="9"/>
  <c r="BJ255" i="9"/>
  <c r="BJ259" i="9"/>
  <c r="BJ263" i="9"/>
  <c r="BJ267" i="9"/>
  <c r="BJ271" i="9"/>
  <c r="BJ276" i="9"/>
  <c r="BJ284" i="9"/>
  <c r="BJ288" i="9"/>
  <c r="BJ292" i="9"/>
  <c r="BJ296" i="9"/>
  <c r="BJ300" i="9"/>
  <c r="BJ304" i="9"/>
  <c r="BJ308" i="9"/>
  <c r="BJ312" i="9"/>
  <c r="BJ316" i="9"/>
  <c r="BJ320" i="9"/>
  <c r="BJ324" i="9"/>
  <c r="BJ328" i="9"/>
  <c r="BJ332" i="9"/>
  <c r="BJ336" i="9"/>
  <c r="BJ340" i="9"/>
  <c r="BJ344" i="9"/>
  <c r="BJ277" i="9"/>
  <c r="BJ347" i="9"/>
  <c r="BJ351" i="9"/>
  <c r="BJ355" i="9"/>
  <c r="BJ359" i="9"/>
  <c r="BJ363" i="9"/>
  <c r="BJ367" i="9"/>
  <c r="BJ371" i="9"/>
  <c r="BJ375" i="9"/>
  <c r="BJ379" i="9"/>
  <c r="BJ383" i="9"/>
  <c r="BJ387" i="9"/>
  <c r="BJ391" i="9"/>
  <c r="BJ395" i="9"/>
  <c r="BJ399" i="9"/>
  <c r="BJ403" i="9"/>
  <c r="BJ407" i="9"/>
  <c r="BJ411" i="9"/>
  <c r="BJ415" i="9"/>
  <c r="BJ419" i="9"/>
  <c r="BJ423" i="9"/>
  <c r="BJ427" i="9"/>
  <c r="BJ431" i="9"/>
  <c r="BJ435" i="9"/>
  <c r="BJ439" i="9"/>
  <c r="BJ443" i="9"/>
  <c r="BJ447" i="9"/>
  <c r="BJ451" i="9"/>
  <c r="BJ455" i="9"/>
  <c r="BJ459" i="9"/>
  <c r="BJ463" i="9"/>
  <c r="BJ467" i="9"/>
  <c r="BJ471" i="9"/>
  <c r="BJ475" i="9"/>
  <c r="BJ479" i="9"/>
  <c r="BJ483" i="9"/>
  <c r="BJ487" i="9"/>
  <c r="BJ491" i="9"/>
  <c r="BJ495" i="9"/>
  <c r="BJ499" i="9"/>
  <c r="BJ503" i="9"/>
  <c r="BJ507" i="9"/>
  <c r="BJ511" i="9"/>
  <c r="BJ515" i="9"/>
  <c r="BJ519" i="9"/>
  <c r="BJ523" i="9"/>
  <c r="BJ527" i="9"/>
  <c r="BJ531" i="9"/>
  <c r="BJ535" i="9"/>
  <c r="BJ539" i="9"/>
  <c r="BJ543" i="9"/>
  <c r="BJ547" i="9"/>
  <c r="BJ551" i="9"/>
  <c r="BJ555" i="9"/>
  <c r="BJ559" i="9"/>
  <c r="BJ563" i="9"/>
  <c r="BJ567" i="9"/>
  <c r="BJ571" i="9"/>
  <c r="BJ575" i="9"/>
  <c r="BJ579" i="9"/>
  <c r="BJ583" i="9"/>
  <c r="BJ587" i="9"/>
  <c r="BJ591" i="9"/>
  <c r="BJ595" i="9"/>
  <c r="BJ599" i="9"/>
  <c r="BJ603" i="9"/>
  <c r="BJ607" i="9"/>
  <c r="BJ613" i="9"/>
  <c r="BJ617" i="9"/>
  <c r="BJ621" i="9"/>
  <c r="BJ625" i="9"/>
  <c r="BJ629" i="9"/>
  <c r="BJ633" i="9"/>
  <c r="BJ637" i="9"/>
  <c r="BJ641" i="9"/>
  <c r="BJ645" i="9"/>
  <c r="BJ649" i="9"/>
  <c r="BJ653" i="9"/>
  <c r="BJ657" i="9"/>
  <c r="BJ661" i="9"/>
  <c r="BJ293" i="9"/>
  <c r="BJ380" i="9"/>
  <c r="BJ392" i="9"/>
  <c r="BJ400" i="9"/>
  <c r="BJ408" i="9"/>
  <c r="BJ412" i="9"/>
  <c r="BJ420" i="9"/>
  <c r="BJ424" i="9"/>
  <c r="BJ432" i="9"/>
  <c r="BJ436" i="9"/>
  <c r="BJ444" i="9"/>
  <c r="BJ448" i="9"/>
  <c r="BJ452" i="9"/>
  <c r="BJ460" i="9"/>
  <c r="BJ464" i="9"/>
  <c r="BJ468" i="9"/>
  <c r="BJ472" i="9"/>
  <c r="BJ480" i="9"/>
  <c r="BJ484" i="9"/>
  <c r="BJ488" i="9"/>
  <c r="BJ492" i="9"/>
  <c r="BJ496" i="9"/>
  <c r="BJ504" i="9"/>
  <c r="BJ508" i="9"/>
  <c r="BJ512" i="9"/>
  <c r="BJ516" i="9"/>
  <c r="BJ520" i="9"/>
  <c r="BJ528" i="9"/>
  <c r="BJ532" i="9"/>
  <c r="BJ536" i="9"/>
  <c r="BJ540" i="9"/>
  <c r="BJ544" i="9"/>
  <c r="BJ552" i="9"/>
  <c r="BJ556" i="9"/>
  <c r="BJ560" i="9"/>
  <c r="BJ564" i="9"/>
  <c r="BJ568" i="9"/>
  <c r="BJ572" i="9"/>
  <c r="BJ580" i="9"/>
  <c r="BJ584" i="9"/>
  <c r="BJ588" i="9"/>
  <c r="BJ592" i="9"/>
  <c r="BJ596" i="9"/>
  <c r="BJ600" i="9"/>
  <c r="BJ608" i="9"/>
  <c r="BJ614" i="9"/>
  <c r="BJ618" i="9"/>
  <c r="BJ622" i="9"/>
  <c r="BJ626" i="9"/>
  <c r="BJ634" i="9"/>
  <c r="BJ638" i="9"/>
  <c r="BJ642" i="9"/>
  <c r="BJ646" i="9"/>
  <c r="BJ650" i="9"/>
  <c r="BJ654" i="9"/>
  <c r="BJ610" i="9"/>
  <c r="BJ214" i="9"/>
  <c r="BJ374" i="9"/>
  <c r="BJ398" i="9"/>
  <c r="BJ410" i="9"/>
  <c r="BJ418" i="9"/>
  <c r="BJ426" i="9"/>
  <c r="BJ434" i="9"/>
  <c r="BJ442" i="9"/>
  <c r="BJ450" i="9"/>
  <c r="BJ454" i="9"/>
  <c r="BJ462" i="9"/>
  <c r="BJ470" i="9"/>
  <c r="BJ478" i="9"/>
  <c r="BJ486" i="9"/>
  <c r="BJ494" i="9"/>
  <c r="BJ502" i="9"/>
  <c r="BJ510" i="9"/>
  <c r="BJ518" i="9"/>
  <c r="BJ526" i="9"/>
  <c r="BJ534" i="9"/>
  <c r="BJ546" i="9"/>
  <c r="BJ554" i="9"/>
  <c r="BJ562" i="9"/>
  <c r="BJ570" i="9"/>
  <c r="BJ578" i="9"/>
  <c r="BJ586" i="9"/>
  <c r="BJ594" i="9"/>
  <c r="BJ602" i="9"/>
  <c r="BJ612" i="9"/>
  <c r="BJ620" i="9"/>
  <c r="BJ628" i="9"/>
  <c r="BJ636" i="9"/>
  <c r="BJ648" i="9"/>
  <c r="BJ656" i="9"/>
  <c r="BK11" i="9"/>
  <c r="BK68" i="6"/>
  <c r="BK66" i="6"/>
  <c r="BK64" i="6"/>
  <c r="BK60" i="6"/>
  <c r="BK58" i="6"/>
  <c r="BK56" i="6"/>
  <c r="BK46" i="6"/>
  <c r="BK52" i="6"/>
  <c r="BK62" i="6"/>
  <c r="BK50" i="6"/>
  <c r="BK42" i="6"/>
  <c r="BK36" i="6"/>
  <c r="BK28" i="6"/>
  <c r="BK44" i="6"/>
  <c r="BK34" i="6"/>
  <c r="BK54" i="6"/>
  <c r="BK48" i="6"/>
  <c r="BK40" i="6"/>
  <c r="BK32" i="6"/>
  <c r="BK24" i="6"/>
  <c r="BK38" i="6"/>
  <c r="BK22" i="6"/>
  <c r="BK14" i="6"/>
  <c r="BK12" i="6"/>
  <c r="BM12" i="6" s="1" a="1"/>
  <c r="BK30" i="6"/>
  <c r="BK26" i="6"/>
  <c r="BK20" i="6"/>
  <c r="BK18" i="6"/>
  <c r="BK16" i="6"/>
  <c r="BK21" i="6"/>
  <c r="BK23" i="6"/>
  <c r="BK25" i="6"/>
  <c r="BK13" i="6"/>
  <c r="BK17" i="6"/>
  <c r="BK19" i="6"/>
  <c r="BK27" i="6"/>
  <c r="BK29" i="6"/>
  <c r="BK31" i="6"/>
  <c r="BK15" i="6"/>
  <c r="BK33" i="6"/>
  <c r="BK35" i="6"/>
  <c r="BK37" i="6"/>
  <c r="BK39" i="6"/>
  <c r="BK41" i="6"/>
  <c r="BK43" i="6"/>
  <c r="BK45" i="6"/>
  <c r="BK47" i="6"/>
  <c r="BK49" i="6"/>
  <c r="BK51" i="6"/>
  <c r="BK53" i="6"/>
  <c r="BK55" i="6"/>
  <c r="BK57" i="6"/>
  <c r="BK59" i="6"/>
  <c r="BK61" i="6"/>
  <c r="BK63" i="6"/>
  <c r="BK71" i="6"/>
  <c r="BK65" i="6"/>
  <c r="BK67" i="6"/>
  <c r="BK69" i="6"/>
  <c r="BK70" i="6"/>
  <c r="BK72" i="6"/>
  <c r="BK73" i="6"/>
  <c r="BK74" i="6"/>
  <c r="BK75" i="6"/>
  <c r="BK76" i="6"/>
  <c r="BK77" i="6"/>
  <c r="BK78" i="6"/>
  <c r="BK79" i="6"/>
  <c r="BK80" i="6"/>
  <c r="BK81" i="6"/>
  <c r="BK82" i="6"/>
  <c r="BK83" i="6"/>
  <c r="BK84" i="6"/>
  <c r="BK85" i="6"/>
  <c r="BK86" i="6"/>
  <c r="BK87" i="6"/>
  <c r="BK88" i="6"/>
  <c r="BK89" i="6"/>
  <c r="BK90" i="6"/>
  <c r="BK91" i="6"/>
  <c r="BK92" i="6"/>
  <c r="BK93" i="6"/>
  <c r="BK94" i="6"/>
  <c r="BK95" i="6"/>
  <c r="BK96" i="6"/>
  <c r="BK97" i="6"/>
  <c r="BK98" i="6"/>
  <c r="BK99" i="6"/>
  <c r="BK100" i="6"/>
  <c r="BK101" i="6"/>
  <c r="BK102" i="6"/>
  <c r="BK103" i="6"/>
  <c r="BK104" i="6"/>
  <c r="BK105" i="6"/>
  <c r="BK106" i="6"/>
  <c r="BK107" i="6"/>
  <c r="BK108" i="6"/>
  <c r="BK109" i="6"/>
  <c r="BK110" i="6"/>
  <c r="BK111" i="6"/>
  <c r="BK112" i="6"/>
  <c r="BK113" i="6"/>
  <c r="BK114" i="6"/>
  <c r="BK115" i="6"/>
  <c r="BK116" i="6"/>
  <c r="BK117" i="6"/>
  <c r="BK119" i="6"/>
  <c r="BK120" i="6"/>
  <c r="BK121" i="6"/>
  <c r="BK122" i="6"/>
  <c r="BK123" i="6"/>
  <c r="BK124" i="6"/>
  <c r="BK125" i="6"/>
  <c r="BK126" i="6"/>
  <c r="BK127" i="6"/>
  <c r="BK128" i="6"/>
  <c r="BK129" i="6"/>
  <c r="BK130" i="6"/>
  <c r="BK131" i="6"/>
  <c r="BK132" i="6"/>
  <c r="BK133" i="6"/>
  <c r="BK134" i="6"/>
  <c r="BK135" i="6"/>
  <c r="BK136" i="6"/>
  <c r="BK137" i="6"/>
  <c r="BK138" i="6"/>
  <c r="BK139" i="6"/>
  <c r="BK140" i="6"/>
  <c r="BK141" i="6"/>
  <c r="BK142" i="6"/>
  <c r="BK143" i="6"/>
  <c r="BK118" i="6"/>
  <c r="BK144" i="6"/>
  <c r="BK145" i="6"/>
  <c r="BK146" i="6"/>
  <c r="BK147" i="6"/>
  <c r="BK148" i="6"/>
  <c r="BK149" i="6"/>
  <c r="BK150" i="6"/>
  <c r="BK151" i="6"/>
  <c r="BK152" i="6"/>
  <c r="BK153" i="6"/>
  <c r="BK154" i="6"/>
  <c r="BK155" i="6"/>
  <c r="BK156" i="6"/>
  <c r="BK157" i="6"/>
  <c r="BK158" i="6"/>
  <c r="BK159" i="6"/>
  <c r="BK160" i="6"/>
  <c r="BK161" i="6"/>
  <c r="BK162" i="6"/>
  <c r="BK163" i="6"/>
  <c r="BK164" i="6"/>
  <c r="BK165" i="6"/>
  <c r="BK166" i="6"/>
  <c r="BK167" i="6"/>
  <c r="BK168" i="6"/>
  <c r="BK169" i="6"/>
  <c r="BK170" i="6"/>
  <c r="BK171" i="6"/>
  <c r="BK172" i="6"/>
  <c r="BK173" i="6"/>
  <c r="BK174" i="6"/>
  <c r="BK175" i="6"/>
  <c r="BK176" i="6"/>
  <c r="BK177" i="6"/>
  <c r="BK178" i="6"/>
  <c r="BK179" i="6"/>
  <c r="BK180" i="6"/>
  <c r="BK181" i="6"/>
  <c r="BK182" i="6"/>
  <c r="BK183" i="6"/>
  <c r="BK184" i="6"/>
  <c r="BK185" i="6"/>
  <c r="BK186" i="6"/>
  <c r="BK187" i="6"/>
  <c r="BK188" i="6"/>
  <c r="BK189" i="6"/>
  <c r="BK190" i="6"/>
  <c r="BK191" i="6"/>
  <c r="BK192" i="6"/>
  <c r="BK193" i="6"/>
  <c r="BK194" i="6"/>
  <c r="BK195" i="6"/>
  <c r="BK196" i="6"/>
  <c r="BK197" i="6"/>
  <c r="BK198" i="6"/>
  <c r="BK199" i="6"/>
  <c r="BK200" i="6"/>
  <c r="BK201" i="6"/>
  <c r="BK202" i="6"/>
  <c r="BK203" i="6"/>
  <c r="BK204" i="6"/>
  <c r="BK205" i="6"/>
  <c r="BK206" i="6"/>
  <c r="BK207" i="6"/>
  <c r="BK208" i="6"/>
  <c r="BK209" i="6"/>
  <c r="BK210" i="6"/>
  <c r="BK211" i="6"/>
  <c r="BK212" i="6"/>
  <c r="BK213" i="6"/>
  <c r="BK214" i="6"/>
  <c r="BK215" i="6"/>
  <c r="BK216" i="6"/>
  <c r="BK217" i="6"/>
  <c r="BK218" i="6"/>
  <c r="BK219" i="6"/>
  <c r="BK221" i="6"/>
  <c r="BK223" i="6"/>
  <c r="BK225" i="6"/>
  <c r="BK227" i="6"/>
  <c r="BK229" i="6"/>
  <c r="BK231" i="6"/>
  <c r="BK232" i="6"/>
  <c r="BK233" i="6"/>
  <c r="BK234" i="6"/>
  <c r="BK235" i="6"/>
  <c r="BK236" i="6"/>
  <c r="BK237" i="6"/>
  <c r="BK238" i="6"/>
  <c r="BK239" i="6"/>
  <c r="BK240" i="6"/>
  <c r="BK241" i="6"/>
  <c r="BK242" i="6"/>
  <c r="BK243" i="6"/>
  <c r="BK244" i="6"/>
  <c r="BK245" i="6"/>
  <c r="BK246" i="6"/>
  <c r="BK247" i="6"/>
  <c r="BK248" i="6"/>
  <c r="BK249" i="6"/>
  <c r="BK250" i="6"/>
  <c r="BK251" i="6"/>
  <c r="BK252" i="6"/>
  <c r="BK253" i="6"/>
  <c r="BK254" i="6"/>
  <c r="BK255" i="6"/>
  <c r="BK256" i="6"/>
  <c r="BK257" i="6"/>
  <c r="BK258" i="6"/>
  <c r="BK259" i="6"/>
  <c r="BK260" i="6"/>
  <c r="BK261" i="6"/>
  <c r="BK262" i="6"/>
  <c r="BK263" i="6"/>
  <c r="BK264" i="6"/>
  <c r="BK265" i="6"/>
  <c r="BK266" i="6"/>
  <c r="BK267" i="6"/>
  <c r="BK268" i="6"/>
  <c r="BK269" i="6"/>
  <c r="BK270" i="6"/>
  <c r="BK271" i="6"/>
  <c r="BK272" i="6"/>
  <c r="BK273" i="6"/>
  <c r="BK274" i="6"/>
  <c r="BK275" i="6"/>
  <c r="BK222" i="6"/>
  <c r="BK226" i="6"/>
  <c r="BK230" i="6"/>
  <c r="BK220" i="6"/>
  <c r="BK276" i="6"/>
  <c r="BK278" i="6"/>
  <c r="BK280" i="6"/>
  <c r="BK282" i="6"/>
  <c r="BK284" i="6"/>
  <c r="BK286" i="6"/>
  <c r="BK288" i="6"/>
  <c r="BK290" i="6"/>
  <c r="BK292" i="6"/>
  <c r="BK294" i="6"/>
  <c r="BK296" i="6"/>
  <c r="BK298" i="6"/>
  <c r="BK300" i="6"/>
  <c r="BK302" i="6"/>
  <c r="BK304" i="6"/>
  <c r="BK306" i="6"/>
  <c r="BK308" i="6"/>
  <c r="BK310" i="6"/>
  <c r="BK312" i="6"/>
  <c r="BK314" i="6"/>
  <c r="BK324" i="6"/>
  <c r="BK325" i="6"/>
  <c r="BK326" i="6"/>
  <c r="BK327" i="6"/>
  <c r="BK328" i="6"/>
  <c r="BK329" i="6"/>
  <c r="BK330" i="6"/>
  <c r="BK331" i="6"/>
  <c r="BK332" i="6"/>
  <c r="BK333" i="6"/>
  <c r="BK334" i="6"/>
  <c r="BK335" i="6"/>
  <c r="BK336" i="6"/>
  <c r="BK337" i="6"/>
  <c r="BK338" i="6"/>
  <c r="BK339" i="6"/>
  <c r="BK340" i="6"/>
  <c r="BK341" i="6"/>
  <c r="BK342" i="6"/>
  <c r="BK343" i="6"/>
  <c r="BK344" i="6"/>
  <c r="BK345" i="6"/>
  <c r="BK346" i="6"/>
  <c r="BK347" i="6"/>
  <c r="BK348" i="6"/>
  <c r="BK349" i="6"/>
  <c r="BK350" i="6"/>
  <c r="BK351" i="6"/>
  <c r="BK352" i="6"/>
  <c r="BK353" i="6"/>
  <c r="BK354" i="6"/>
  <c r="BK355" i="6"/>
  <c r="BK356" i="6"/>
  <c r="BK357" i="6"/>
  <c r="BK358" i="6"/>
  <c r="BK359" i="6"/>
  <c r="BK360" i="6"/>
  <c r="BK361" i="6"/>
  <c r="BK362" i="6"/>
  <c r="BK363" i="6"/>
  <c r="BK364" i="6"/>
  <c r="BK365" i="6"/>
  <c r="BK366" i="6"/>
  <c r="BK228" i="6"/>
  <c r="BK315" i="6"/>
  <c r="BK317" i="6"/>
  <c r="BK319" i="6"/>
  <c r="BK321" i="6"/>
  <c r="BK323" i="6"/>
  <c r="BK224" i="6"/>
  <c r="BK277" i="6"/>
  <c r="BK279" i="6"/>
  <c r="BK281" i="6"/>
  <c r="BK283" i="6"/>
  <c r="BK285" i="6"/>
  <c r="BK287" i="6"/>
  <c r="BK289" i="6"/>
  <c r="BK291" i="6"/>
  <c r="BK293" i="6"/>
  <c r="BK295" i="6"/>
  <c r="BK297" i="6"/>
  <c r="BK299" i="6"/>
  <c r="BK301" i="6"/>
  <c r="BK303" i="6"/>
  <c r="BK305" i="6"/>
  <c r="BK307" i="6"/>
  <c r="BK309" i="6"/>
  <c r="BK311" i="6"/>
  <c r="BK313" i="6"/>
  <c r="BK316" i="6"/>
  <c r="BK318" i="6"/>
  <c r="BK320" i="6"/>
  <c r="BK322" i="6"/>
  <c r="BK418" i="6"/>
  <c r="BK367" i="6"/>
  <c r="BK369" i="6"/>
  <c r="BK371" i="6"/>
  <c r="BK373" i="6"/>
  <c r="BK375" i="6"/>
  <c r="BK377" i="6"/>
  <c r="BK379" i="6"/>
  <c r="BK381" i="6"/>
  <c r="BK383" i="6"/>
  <c r="BK385" i="6"/>
  <c r="BK387" i="6"/>
  <c r="BK389" i="6"/>
  <c r="BK391" i="6"/>
  <c r="BK393" i="6"/>
  <c r="BK395" i="6"/>
  <c r="BK397" i="6"/>
  <c r="BK399" i="6"/>
  <c r="BK401" i="6"/>
  <c r="BK403" i="6"/>
  <c r="BK404" i="6"/>
  <c r="BK405" i="6"/>
  <c r="BK406" i="6"/>
  <c r="BK407" i="6"/>
  <c r="BK408" i="6"/>
  <c r="BK409" i="6"/>
  <c r="BK410" i="6"/>
  <c r="BK411" i="6"/>
  <c r="BK412" i="6"/>
  <c r="BK413" i="6"/>
  <c r="BK414" i="6"/>
  <c r="BK415" i="6"/>
  <c r="BK416" i="6"/>
  <c r="BK417" i="6"/>
  <c r="BK419" i="6"/>
  <c r="BK368" i="6"/>
  <c r="BK370" i="6"/>
  <c r="BK372" i="6"/>
  <c r="BK374" i="6"/>
  <c r="BK376" i="6"/>
  <c r="BK378" i="6"/>
  <c r="BK380" i="6"/>
  <c r="BK382" i="6"/>
  <c r="BK384" i="6"/>
  <c r="BK386" i="6"/>
  <c r="BK388" i="6"/>
  <c r="BK390" i="6"/>
  <c r="BK392" i="6"/>
  <c r="BK394" i="6"/>
  <c r="BK396" i="6"/>
  <c r="BK398" i="6"/>
  <c r="BK400" i="6"/>
  <c r="BK402" i="6"/>
  <c r="BK420" i="6"/>
  <c r="BK421" i="6"/>
  <c r="BK422" i="6"/>
  <c r="BK423" i="6"/>
  <c r="BK424" i="6"/>
  <c r="BK425" i="6"/>
  <c r="BK426" i="6"/>
  <c r="BK427" i="6"/>
  <c r="BK428" i="6"/>
  <c r="BK429" i="6"/>
  <c r="BK430" i="6"/>
  <c r="BK431" i="6"/>
  <c r="BK432" i="6"/>
  <c r="BK433" i="6"/>
  <c r="BK434" i="6"/>
  <c r="BK435" i="6"/>
  <c r="BK436" i="6"/>
  <c r="BK437" i="6"/>
  <c r="BK438" i="6"/>
  <c r="BK439" i="6"/>
  <c r="BK440" i="6"/>
  <c r="BK441" i="6"/>
  <c r="BK442" i="6"/>
  <c r="BK443" i="6"/>
  <c r="BK444" i="6"/>
  <c r="BK445" i="6"/>
  <c r="BK446" i="6"/>
  <c r="BK447" i="6"/>
  <c r="BK448" i="6"/>
  <c r="BK449" i="6"/>
  <c r="BK450" i="6"/>
  <c r="BK451" i="6"/>
  <c r="BK452" i="6"/>
  <c r="BK453" i="6"/>
  <c r="BK454" i="6"/>
  <c r="BK455" i="6"/>
  <c r="BK456" i="6"/>
  <c r="BK457" i="6"/>
  <c r="BK458" i="6"/>
  <c r="BK459" i="6"/>
  <c r="BK460" i="6"/>
  <c r="BK461" i="6"/>
  <c r="BK462" i="6"/>
  <c r="BK463" i="6"/>
  <c r="BK464" i="6"/>
  <c r="BK465" i="6"/>
  <c r="BK466" i="6"/>
  <c r="BK467" i="6"/>
  <c r="BK468" i="6"/>
  <c r="BK469" i="6"/>
  <c r="BK470" i="6"/>
  <c r="BK471" i="6"/>
  <c r="BK472" i="6"/>
  <c r="BK473" i="6"/>
  <c r="BK474" i="6"/>
  <c r="BK475" i="6"/>
  <c r="BK476" i="6"/>
  <c r="BK477" i="6"/>
  <c r="BK478" i="6"/>
  <c r="BK479" i="6"/>
  <c r="BK480" i="6"/>
  <c r="BK481" i="6"/>
  <c r="BK482" i="6"/>
  <c r="BK483" i="6"/>
  <c r="BK484" i="6"/>
  <c r="BK485" i="6"/>
  <c r="BK486" i="6"/>
  <c r="BK487" i="6"/>
  <c r="BK488" i="6"/>
  <c r="BK489" i="6"/>
  <c r="BK490" i="6"/>
  <c r="BK491" i="6"/>
  <c r="BK492" i="6"/>
  <c r="BK493" i="6"/>
  <c r="BK494" i="6"/>
  <c r="BK495" i="6"/>
  <c r="BK496" i="6"/>
  <c r="BK497" i="6"/>
  <c r="BK498" i="6"/>
  <c r="BK499" i="6"/>
  <c r="BK500" i="6"/>
  <c r="BK501" i="6"/>
  <c r="BK502" i="6"/>
  <c r="BK503" i="6"/>
  <c r="BK504" i="6"/>
  <c r="BK505" i="6"/>
  <c r="BK506" i="6"/>
  <c r="BK507" i="6"/>
  <c r="BK508" i="6"/>
  <c r="BK509" i="6"/>
  <c r="BK535" i="6"/>
  <c r="BK536" i="6"/>
  <c r="BK510" i="6"/>
  <c r="BK511" i="6"/>
  <c r="BK512" i="6"/>
  <c r="BK513" i="6"/>
  <c r="BK514" i="6"/>
  <c r="BK515" i="6"/>
  <c r="BK516" i="6"/>
  <c r="BK517" i="6"/>
  <c r="BK518" i="6"/>
  <c r="BK519" i="6"/>
  <c r="BK520" i="6"/>
  <c r="BK521" i="6"/>
  <c r="BK522" i="6"/>
  <c r="BK523" i="6"/>
  <c r="BK524" i="6"/>
  <c r="BK525" i="6"/>
  <c r="BK526" i="6"/>
  <c r="BK527" i="6"/>
  <c r="BK528" i="6"/>
  <c r="BK531" i="6"/>
  <c r="BK537" i="6"/>
  <c r="BK539" i="6"/>
  <c r="BK541" i="6"/>
  <c r="BK543" i="6"/>
  <c r="BK545" i="6"/>
  <c r="BK547" i="6"/>
  <c r="BK549" i="6"/>
  <c r="BK551" i="6"/>
  <c r="BK553" i="6"/>
  <c r="BK555" i="6"/>
  <c r="BK557" i="6"/>
  <c r="BK559" i="6"/>
  <c r="BK561" i="6"/>
  <c r="BK563" i="6"/>
  <c r="BK565" i="6"/>
  <c r="BK567" i="6"/>
  <c r="BK569" i="6"/>
  <c r="BK571" i="6"/>
  <c r="BK532" i="6"/>
  <c r="BK598" i="6"/>
  <c r="BK599" i="6"/>
  <c r="BK600" i="6"/>
  <c r="BK601" i="6"/>
  <c r="BK602" i="6"/>
  <c r="BK603" i="6"/>
  <c r="BK604" i="6"/>
  <c r="BK605" i="6"/>
  <c r="BK606" i="6"/>
  <c r="BK607" i="6"/>
  <c r="BK608" i="6"/>
  <c r="BK609" i="6"/>
  <c r="BK610" i="6"/>
  <c r="BK611" i="6"/>
  <c r="BK612" i="6"/>
  <c r="BK613" i="6"/>
  <c r="BK614" i="6"/>
  <c r="BK615" i="6"/>
  <c r="BK616" i="6"/>
  <c r="BK617" i="6"/>
  <c r="BK618" i="6"/>
  <c r="BK619" i="6"/>
  <c r="BK620" i="6"/>
  <c r="BK621" i="6"/>
  <c r="BK622" i="6"/>
  <c r="BK623" i="6"/>
  <c r="BK624" i="6"/>
  <c r="BK625" i="6"/>
  <c r="BK626" i="6"/>
  <c r="BK627" i="6"/>
  <c r="BK628" i="6"/>
  <c r="BK629" i="6"/>
  <c r="BK630" i="6"/>
  <c r="BK631" i="6"/>
  <c r="BK632" i="6"/>
  <c r="BK633" i="6"/>
  <c r="BK634" i="6"/>
  <c r="BK635" i="6"/>
  <c r="BK636" i="6"/>
  <c r="BK637" i="6"/>
  <c r="BK659" i="6"/>
  <c r="BK660" i="6"/>
  <c r="BK573" i="6"/>
  <c r="BK577" i="6"/>
  <c r="BK581" i="6"/>
  <c r="BK585" i="6"/>
  <c r="BK589" i="6"/>
  <c r="BK593" i="6"/>
  <c r="BK597" i="6"/>
  <c r="BK639" i="6"/>
  <c r="BK529" i="6"/>
  <c r="BK533" i="6"/>
  <c r="BK538" i="6"/>
  <c r="BK540" i="6"/>
  <c r="BK542" i="6"/>
  <c r="BK544" i="6"/>
  <c r="BK546" i="6"/>
  <c r="BK548" i="6"/>
  <c r="BK550" i="6"/>
  <c r="BK552" i="6"/>
  <c r="BK554" i="6"/>
  <c r="BK556" i="6"/>
  <c r="BK558" i="6"/>
  <c r="BK560" i="6"/>
  <c r="BK562" i="6"/>
  <c r="BK564" i="6"/>
  <c r="BK566" i="6"/>
  <c r="BK568" i="6"/>
  <c r="BK570" i="6"/>
  <c r="BK572" i="6"/>
  <c r="BK574" i="6"/>
  <c r="BK576" i="6"/>
  <c r="BK578" i="6"/>
  <c r="BK580" i="6"/>
  <c r="BK582" i="6"/>
  <c r="BK584" i="6"/>
  <c r="BK586" i="6"/>
  <c r="BK588" i="6"/>
  <c r="BK590" i="6"/>
  <c r="BK592" i="6"/>
  <c r="BK594" i="6"/>
  <c r="BK596" i="6"/>
  <c r="BK638" i="6"/>
  <c r="BK640" i="6"/>
  <c r="BK658" i="6"/>
  <c r="BK661" i="6"/>
  <c r="BK575" i="6"/>
  <c r="BK579" i="6"/>
  <c r="BK583" i="6"/>
  <c r="BK587" i="6"/>
  <c r="BK591" i="6"/>
  <c r="BK595" i="6"/>
  <c r="BK641" i="6"/>
  <c r="BK530" i="6"/>
  <c r="BK534" i="6"/>
  <c r="BK642" i="6"/>
  <c r="BK643" i="6"/>
  <c r="BK644" i="6"/>
  <c r="BK645" i="6"/>
  <c r="BK646" i="6"/>
  <c r="BK647" i="6"/>
  <c r="BK648" i="6"/>
  <c r="BK649" i="6"/>
  <c r="BK650" i="6"/>
  <c r="BK651" i="6"/>
  <c r="BK652" i="6"/>
  <c r="BK653" i="6"/>
  <c r="BK654" i="6"/>
  <c r="BK655" i="6"/>
  <c r="BK656" i="6"/>
  <c r="BK657" i="6"/>
  <c r="DS14" i="9" l="1"/>
  <c r="DS13" i="9"/>
  <c r="DS12" i="9"/>
  <c r="DS15" i="9"/>
  <c r="DS19" i="9"/>
  <c r="DS16" i="9"/>
  <c r="DS21" i="9"/>
  <c r="DS25" i="9"/>
  <c r="DS20" i="9"/>
  <c r="DS24" i="9"/>
  <c r="DS23" i="9"/>
  <c r="DS29" i="9"/>
  <c r="DS33" i="9"/>
  <c r="DS17" i="9"/>
  <c r="DS18" i="9"/>
  <c r="DS26" i="9"/>
  <c r="DS28" i="9"/>
  <c r="DS32" i="9"/>
  <c r="DS27" i="9"/>
  <c r="DS34" i="9"/>
  <c r="DS38" i="9"/>
  <c r="DS42" i="9"/>
  <c r="DS46" i="9"/>
  <c r="DS50" i="9"/>
  <c r="DS30" i="9"/>
  <c r="DS37" i="9"/>
  <c r="DS41" i="9"/>
  <c r="DS45" i="9"/>
  <c r="DS31" i="9"/>
  <c r="DS36" i="9"/>
  <c r="DS44" i="9"/>
  <c r="DS52" i="9"/>
  <c r="DS56" i="9"/>
  <c r="DS60" i="9"/>
  <c r="DS22" i="9"/>
  <c r="DS39" i="9"/>
  <c r="DS47" i="9"/>
  <c r="DS51" i="9"/>
  <c r="DS55" i="9"/>
  <c r="DS59" i="9"/>
  <c r="DS48" i="9"/>
  <c r="DS58" i="9"/>
  <c r="DS66" i="9"/>
  <c r="DS70" i="9"/>
  <c r="DS74" i="9"/>
  <c r="DS78" i="9"/>
  <c r="DS82" i="9"/>
  <c r="DS86" i="9"/>
  <c r="DS90" i="9"/>
  <c r="DS94" i="9"/>
  <c r="DS35" i="9"/>
  <c r="DS49" i="9"/>
  <c r="DS53" i="9"/>
  <c r="DS61" i="9"/>
  <c r="DS65" i="9"/>
  <c r="DS69" i="9"/>
  <c r="DS73" i="9"/>
  <c r="DS77" i="9"/>
  <c r="DS81" i="9"/>
  <c r="DS85" i="9"/>
  <c r="DS89" i="9"/>
  <c r="DS93" i="9"/>
  <c r="DS97" i="9"/>
  <c r="DS40" i="9"/>
  <c r="DS68" i="9"/>
  <c r="DS62" i="9"/>
  <c r="DS71" i="9"/>
  <c r="DS79" i="9"/>
  <c r="DS54" i="9"/>
  <c r="DS63" i="9"/>
  <c r="DS67" i="9"/>
  <c r="DS87" i="9"/>
  <c r="DS101" i="9"/>
  <c r="DS105" i="9"/>
  <c r="DS109" i="9"/>
  <c r="DS113" i="9"/>
  <c r="DS117" i="9"/>
  <c r="DS121" i="9"/>
  <c r="DS125" i="9"/>
  <c r="DS75" i="9"/>
  <c r="DS88" i="9"/>
  <c r="DS95" i="9"/>
  <c r="DS96" i="9"/>
  <c r="DS100" i="9"/>
  <c r="DS104" i="9"/>
  <c r="DS108" i="9"/>
  <c r="DS112" i="9"/>
  <c r="DS116" i="9"/>
  <c r="DS120" i="9"/>
  <c r="DS43" i="9"/>
  <c r="DS64" i="9"/>
  <c r="DS76" i="9"/>
  <c r="DS80" i="9"/>
  <c r="DS84" i="9"/>
  <c r="DS102" i="9"/>
  <c r="DS110" i="9"/>
  <c r="DS83" i="9"/>
  <c r="DS103" i="9"/>
  <c r="DS57" i="9"/>
  <c r="DS106" i="9"/>
  <c r="DS128" i="9"/>
  <c r="DS132" i="9"/>
  <c r="DS136" i="9"/>
  <c r="DS140" i="9"/>
  <c r="DS144" i="9"/>
  <c r="DS148" i="9"/>
  <c r="DS152" i="9"/>
  <c r="DS156" i="9"/>
  <c r="DS160" i="9"/>
  <c r="DS164" i="9"/>
  <c r="DS168" i="9"/>
  <c r="DS172" i="9"/>
  <c r="DS176" i="9"/>
  <c r="DS180" i="9"/>
  <c r="DS184" i="9"/>
  <c r="DS188" i="9"/>
  <c r="DS192" i="9"/>
  <c r="DS196" i="9"/>
  <c r="DS200" i="9"/>
  <c r="DS92" i="9"/>
  <c r="DS114" i="9"/>
  <c r="DS131" i="9"/>
  <c r="DS135" i="9"/>
  <c r="DS139" i="9"/>
  <c r="DS143" i="9"/>
  <c r="DS147" i="9"/>
  <c r="DS151" i="9"/>
  <c r="DS155" i="9"/>
  <c r="DS159" i="9"/>
  <c r="DS163" i="9"/>
  <c r="DS167" i="9"/>
  <c r="DS171" i="9"/>
  <c r="DS175" i="9"/>
  <c r="DS179" i="9"/>
  <c r="DS72" i="9"/>
  <c r="DS99" i="9"/>
  <c r="DS122" i="9"/>
  <c r="DS124" i="9"/>
  <c r="DS134" i="9"/>
  <c r="DS142" i="9"/>
  <c r="DS91" i="9"/>
  <c r="DS107" i="9"/>
  <c r="DS111" i="9"/>
  <c r="DS118" i="9"/>
  <c r="DS123" i="9"/>
  <c r="DS130" i="9"/>
  <c r="DS138" i="9"/>
  <c r="DS146" i="9"/>
  <c r="DS154" i="9"/>
  <c r="DS126" i="9"/>
  <c r="DS129" i="9"/>
  <c r="DS153" i="9"/>
  <c r="DS157" i="9"/>
  <c r="DS161" i="9"/>
  <c r="DS169" i="9"/>
  <c r="DS177" i="9"/>
  <c r="DS189" i="9"/>
  <c r="DS190" i="9"/>
  <c r="DS191" i="9"/>
  <c r="DS205" i="9"/>
  <c r="DS209" i="9"/>
  <c r="DS213" i="9"/>
  <c r="DS217" i="9"/>
  <c r="DS221" i="9"/>
  <c r="DS115" i="9"/>
  <c r="DS141" i="9"/>
  <c r="DS150" i="9"/>
  <c r="DS162" i="9"/>
  <c r="DS170" i="9"/>
  <c r="DS178" i="9"/>
  <c r="DS193" i="9"/>
  <c r="DS194" i="9"/>
  <c r="DS195" i="9"/>
  <c r="DS204" i="9"/>
  <c r="DS208" i="9"/>
  <c r="DS212" i="9"/>
  <c r="DS216" i="9"/>
  <c r="DS220" i="9"/>
  <c r="DS224" i="9"/>
  <c r="DS228" i="9"/>
  <c r="DS232" i="9"/>
  <c r="DS236" i="9"/>
  <c r="DS240" i="9"/>
  <c r="DS244" i="9"/>
  <c r="DS248" i="9"/>
  <c r="DS252" i="9"/>
  <c r="DS98" i="9"/>
  <c r="DS119" i="9"/>
  <c r="DS158" i="9"/>
  <c r="DS174" i="9"/>
  <c r="DS186" i="9"/>
  <c r="DS201" i="9"/>
  <c r="DS210" i="9"/>
  <c r="DS218" i="9"/>
  <c r="DS225" i="9"/>
  <c r="DS226" i="9"/>
  <c r="DS227" i="9"/>
  <c r="DS127" i="9"/>
  <c r="DS133" i="9"/>
  <c r="DS145" i="9"/>
  <c r="DS149" i="9"/>
  <c r="DS166" i="9"/>
  <c r="DS185" i="9"/>
  <c r="DS187" i="9"/>
  <c r="DS202" i="9"/>
  <c r="DS206" i="9"/>
  <c r="DS214" i="9"/>
  <c r="DS222" i="9"/>
  <c r="DS233" i="9"/>
  <c r="DS234" i="9"/>
  <c r="DS235" i="9"/>
  <c r="DS173" i="9"/>
  <c r="DS183" i="9"/>
  <c r="DS203" i="9"/>
  <c r="DS219" i="9"/>
  <c r="DS231" i="9"/>
  <c r="DS238" i="9"/>
  <c r="DS241" i="9"/>
  <c r="DS249" i="9"/>
  <c r="DS250" i="9"/>
  <c r="DS251" i="9"/>
  <c r="DS257" i="9"/>
  <c r="DS261" i="9"/>
  <c r="DS265" i="9"/>
  <c r="DS269" i="9"/>
  <c r="DS273" i="9"/>
  <c r="DS277" i="9"/>
  <c r="DS137" i="9"/>
  <c r="DS181" i="9"/>
  <c r="DS198" i="9"/>
  <c r="DS211" i="9"/>
  <c r="DS229" i="9"/>
  <c r="DS243" i="9"/>
  <c r="DS255" i="9"/>
  <c r="DS259" i="9"/>
  <c r="DS263" i="9"/>
  <c r="DS267" i="9"/>
  <c r="DS271" i="9"/>
  <c r="DS275" i="9"/>
  <c r="DS279" i="9"/>
  <c r="DS283" i="9"/>
  <c r="DS287" i="9"/>
  <c r="DS291" i="9"/>
  <c r="DS295" i="9"/>
  <c r="DS299" i="9"/>
  <c r="DS303" i="9"/>
  <c r="DS307" i="9"/>
  <c r="DS311" i="9"/>
  <c r="DS199" i="9"/>
  <c r="DS215" i="9"/>
  <c r="DS239" i="9"/>
  <c r="DS253" i="9"/>
  <c r="DS260" i="9"/>
  <c r="DS268" i="9"/>
  <c r="DS276" i="9"/>
  <c r="DS280" i="9"/>
  <c r="DS281" i="9"/>
  <c r="DS282" i="9"/>
  <c r="DS296" i="9"/>
  <c r="DS297" i="9"/>
  <c r="DS298" i="9"/>
  <c r="DS312" i="9"/>
  <c r="DS313" i="9"/>
  <c r="DS315" i="9"/>
  <c r="DS319" i="9"/>
  <c r="DS323" i="9"/>
  <c r="DS327" i="9"/>
  <c r="DS331" i="9"/>
  <c r="DS335" i="9"/>
  <c r="DS339" i="9"/>
  <c r="DS343" i="9"/>
  <c r="DS347" i="9"/>
  <c r="DS351" i="9"/>
  <c r="DS355" i="9"/>
  <c r="DS359" i="9"/>
  <c r="DS363" i="9"/>
  <c r="DS367" i="9"/>
  <c r="DS371" i="9"/>
  <c r="DS375" i="9"/>
  <c r="DS379" i="9"/>
  <c r="DS383" i="9"/>
  <c r="DS387" i="9"/>
  <c r="DS391" i="9"/>
  <c r="DS395" i="9"/>
  <c r="DS399" i="9"/>
  <c r="DS403" i="9"/>
  <c r="DS407" i="9"/>
  <c r="DS411" i="9"/>
  <c r="DS415" i="9"/>
  <c r="DS419" i="9"/>
  <c r="DS423" i="9"/>
  <c r="DS427" i="9"/>
  <c r="DS431" i="9"/>
  <c r="DS435" i="9"/>
  <c r="DS439" i="9"/>
  <c r="DS443" i="9"/>
  <c r="DS197" i="9"/>
  <c r="DS207" i="9"/>
  <c r="DS246" i="9"/>
  <c r="DS258" i="9"/>
  <c r="DS266" i="9"/>
  <c r="DS274" i="9"/>
  <c r="DS284" i="9"/>
  <c r="DS285" i="9"/>
  <c r="DS286" i="9"/>
  <c r="DS300" i="9"/>
  <c r="DS301" i="9"/>
  <c r="DS302" i="9"/>
  <c r="DS314" i="9"/>
  <c r="DS318" i="9"/>
  <c r="DS322" i="9"/>
  <c r="DS326" i="9"/>
  <c r="DS330" i="9"/>
  <c r="DS334" i="9"/>
  <c r="DS338" i="9"/>
  <c r="DS342" i="9"/>
  <c r="DS346" i="9"/>
  <c r="DS350" i="9"/>
  <c r="DS354" i="9"/>
  <c r="DS358" i="9"/>
  <c r="DS362" i="9"/>
  <c r="DS366" i="9"/>
  <c r="DS370" i="9"/>
  <c r="DS165" i="9"/>
  <c r="DS182" i="9"/>
  <c r="DS223" i="9"/>
  <c r="DS230" i="9"/>
  <c r="DS245" i="9"/>
  <c r="DS262" i="9"/>
  <c r="DS292" i="9"/>
  <c r="DS294" i="9"/>
  <c r="DS309" i="9"/>
  <c r="DS320" i="9"/>
  <c r="DS328" i="9"/>
  <c r="DS336" i="9"/>
  <c r="DS344" i="9"/>
  <c r="DS352" i="9"/>
  <c r="DS360" i="9"/>
  <c r="DS368" i="9"/>
  <c r="DS373" i="9"/>
  <c r="DS374" i="9"/>
  <c r="DS388" i="9"/>
  <c r="DS389" i="9"/>
  <c r="DS390" i="9"/>
  <c r="DS404" i="9"/>
  <c r="DS405" i="9"/>
  <c r="DS406" i="9"/>
  <c r="DS420" i="9"/>
  <c r="DS421" i="9"/>
  <c r="DS422" i="9"/>
  <c r="DS436" i="9"/>
  <c r="DS437" i="9"/>
  <c r="DS438" i="9"/>
  <c r="DS237" i="9"/>
  <c r="DS242" i="9"/>
  <c r="DS264" i="9"/>
  <c r="DS289" i="9"/>
  <c r="DS304" i="9"/>
  <c r="DS306" i="9"/>
  <c r="DS321" i="9"/>
  <c r="DS329" i="9"/>
  <c r="DS337" i="9"/>
  <c r="DS345" i="9"/>
  <c r="DS353" i="9"/>
  <c r="DS361" i="9"/>
  <c r="DS369" i="9"/>
  <c r="DS376" i="9"/>
  <c r="DS377" i="9"/>
  <c r="DS378" i="9"/>
  <c r="DS392" i="9"/>
  <c r="DS393" i="9"/>
  <c r="DS394" i="9"/>
  <c r="DS408" i="9"/>
  <c r="DS409" i="9"/>
  <c r="DS410" i="9"/>
  <c r="DS424" i="9"/>
  <c r="DS425" i="9"/>
  <c r="DS426" i="9"/>
  <c r="DS440" i="9"/>
  <c r="DS441" i="9"/>
  <c r="DS442" i="9"/>
  <c r="DS448" i="9"/>
  <c r="DS452" i="9"/>
  <c r="DS456" i="9"/>
  <c r="DS460" i="9"/>
  <c r="DS464" i="9"/>
  <c r="DS468" i="9"/>
  <c r="DS472" i="9"/>
  <c r="DS476" i="9"/>
  <c r="DS480" i="9"/>
  <c r="DS484" i="9"/>
  <c r="DS488" i="9"/>
  <c r="DS492" i="9"/>
  <c r="DS496" i="9"/>
  <c r="DS500" i="9"/>
  <c r="DS504" i="9"/>
  <c r="DS508" i="9"/>
  <c r="DS512" i="9"/>
  <c r="DS516" i="9"/>
  <c r="DS520" i="9"/>
  <c r="DS247" i="9"/>
  <c r="DS254" i="9"/>
  <c r="DS293" i="9"/>
  <c r="DS310" i="9"/>
  <c r="DS324" i="9"/>
  <c r="DS340" i="9"/>
  <c r="DS356" i="9"/>
  <c r="DS372" i="9"/>
  <c r="DS380" i="9"/>
  <c r="DS382" i="9"/>
  <c r="DS397" i="9"/>
  <c r="DS412" i="9"/>
  <c r="DS414" i="9"/>
  <c r="DS429" i="9"/>
  <c r="DS444" i="9"/>
  <c r="DS445" i="9"/>
  <c r="DS446" i="9"/>
  <c r="DS447" i="9"/>
  <c r="DS461" i="9"/>
  <c r="DS462" i="9"/>
  <c r="DS463" i="9"/>
  <c r="DS477" i="9"/>
  <c r="DS478" i="9"/>
  <c r="DS479" i="9"/>
  <c r="DS493" i="9"/>
  <c r="DS494" i="9"/>
  <c r="DS495" i="9"/>
  <c r="DS509" i="9"/>
  <c r="DS510" i="9"/>
  <c r="DS511" i="9"/>
  <c r="DS523" i="9"/>
  <c r="DS527" i="9"/>
  <c r="DS531" i="9"/>
  <c r="DS535" i="9"/>
  <c r="DS539" i="9"/>
  <c r="DS543" i="9"/>
  <c r="DS547" i="9"/>
  <c r="DS551" i="9"/>
  <c r="DS555" i="9"/>
  <c r="DS559" i="9"/>
  <c r="DS563" i="9"/>
  <c r="DS567" i="9"/>
  <c r="DS571" i="9"/>
  <c r="DS575" i="9"/>
  <c r="DS579" i="9"/>
  <c r="DS583" i="9"/>
  <c r="DS587" i="9"/>
  <c r="DS591" i="9"/>
  <c r="DS595" i="9"/>
  <c r="DS599" i="9"/>
  <c r="DS603" i="9"/>
  <c r="DS607" i="9"/>
  <c r="DS611" i="9"/>
  <c r="DS615" i="9"/>
  <c r="DS619" i="9"/>
  <c r="DS623" i="9"/>
  <c r="DS627" i="9"/>
  <c r="DS631" i="9"/>
  <c r="DS635" i="9"/>
  <c r="DS639" i="9"/>
  <c r="DS643" i="9"/>
  <c r="DS647" i="9"/>
  <c r="DS651" i="9"/>
  <c r="DS655" i="9"/>
  <c r="DS659" i="9"/>
  <c r="DS519" i="9"/>
  <c r="DS533" i="9"/>
  <c r="DS593" i="9"/>
  <c r="DS613" i="9"/>
  <c r="DS621" i="9"/>
  <c r="DS625" i="9"/>
  <c r="DS641" i="9"/>
  <c r="DS645" i="9"/>
  <c r="DS661" i="9"/>
  <c r="DS256" i="9"/>
  <c r="DS272" i="9"/>
  <c r="DS288" i="9"/>
  <c r="DS305" i="9"/>
  <c r="DS317" i="9"/>
  <c r="DS333" i="9"/>
  <c r="DS349" i="9"/>
  <c r="DS365" i="9"/>
  <c r="DS384" i="9"/>
  <c r="DS386" i="9"/>
  <c r="DS401" i="9"/>
  <c r="DS416" i="9"/>
  <c r="DS418" i="9"/>
  <c r="DS433" i="9"/>
  <c r="DS449" i="9"/>
  <c r="DS450" i="9"/>
  <c r="DS451" i="9"/>
  <c r="DS465" i="9"/>
  <c r="DS466" i="9"/>
  <c r="DS467" i="9"/>
  <c r="DS481" i="9"/>
  <c r="DS482" i="9"/>
  <c r="DS483" i="9"/>
  <c r="DS497" i="9"/>
  <c r="DS498" i="9"/>
  <c r="DS499" i="9"/>
  <c r="DS513" i="9"/>
  <c r="DS514" i="9"/>
  <c r="DS515" i="9"/>
  <c r="DS522" i="9"/>
  <c r="DS526" i="9"/>
  <c r="DS530" i="9"/>
  <c r="DS534" i="9"/>
  <c r="DS538" i="9"/>
  <c r="DS542" i="9"/>
  <c r="DS546" i="9"/>
  <c r="DS550" i="9"/>
  <c r="DS554" i="9"/>
  <c r="DS558" i="9"/>
  <c r="DS562" i="9"/>
  <c r="DS566" i="9"/>
  <c r="DS570" i="9"/>
  <c r="DS574" i="9"/>
  <c r="DS578" i="9"/>
  <c r="DS582" i="9"/>
  <c r="DS586" i="9"/>
  <c r="DS590" i="9"/>
  <c r="DS594" i="9"/>
  <c r="DS598" i="9"/>
  <c r="DS602" i="9"/>
  <c r="DS606" i="9"/>
  <c r="DS610" i="9"/>
  <c r="DS614" i="9"/>
  <c r="DS618" i="9"/>
  <c r="DS622" i="9"/>
  <c r="DS626" i="9"/>
  <c r="DS630" i="9"/>
  <c r="DS634" i="9"/>
  <c r="DS638" i="9"/>
  <c r="DS642" i="9"/>
  <c r="DS646" i="9"/>
  <c r="DS650" i="9"/>
  <c r="DS654" i="9"/>
  <c r="DS658" i="9"/>
  <c r="DS585" i="9"/>
  <c r="DS605" i="9"/>
  <c r="DS617" i="9"/>
  <c r="DS633" i="9"/>
  <c r="DS637" i="9"/>
  <c r="DS649" i="9"/>
  <c r="DS290" i="9"/>
  <c r="DS325" i="9"/>
  <c r="DS341" i="9"/>
  <c r="DS357" i="9"/>
  <c r="DS400" i="9"/>
  <c r="DS402" i="9"/>
  <c r="DS417" i="9"/>
  <c r="DS270" i="9"/>
  <c r="DS278" i="9"/>
  <c r="DS308" i="9"/>
  <c r="DS316" i="9"/>
  <c r="DS332" i="9"/>
  <c r="DS348" i="9"/>
  <c r="DS364" i="9"/>
  <c r="DS381" i="9"/>
  <c r="DS396" i="9"/>
  <c r="DS398" i="9"/>
  <c r="DS413" i="9"/>
  <c r="DS428" i="9"/>
  <c r="DS430" i="9"/>
  <c r="DS453" i="9"/>
  <c r="DS454" i="9"/>
  <c r="DS455" i="9"/>
  <c r="DS469" i="9"/>
  <c r="DS470" i="9"/>
  <c r="DS471" i="9"/>
  <c r="DS485" i="9"/>
  <c r="DS486" i="9"/>
  <c r="DS487" i="9"/>
  <c r="DS501" i="9"/>
  <c r="DS502" i="9"/>
  <c r="DS503" i="9"/>
  <c r="DS517" i="9"/>
  <c r="DS518" i="9"/>
  <c r="DS525" i="9"/>
  <c r="DS529" i="9"/>
  <c r="DS537" i="9"/>
  <c r="DS541" i="9"/>
  <c r="DS545" i="9"/>
  <c r="DS549" i="9"/>
  <c r="DS553" i="9"/>
  <c r="DS557" i="9"/>
  <c r="DS561" i="9"/>
  <c r="DS565" i="9"/>
  <c r="DS569" i="9"/>
  <c r="DS573" i="9"/>
  <c r="DS577" i="9"/>
  <c r="DS581" i="9"/>
  <c r="DS589" i="9"/>
  <c r="DS597" i="9"/>
  <c r="DS601" i="9"/>
  <c r="DS609" i="9"/>
  <c r="DS629" i="9"/>
  <c r="DS653" i="9"/>
  <c r="DS657" i="9"/>
  <c r="DS385" i="9"/>
  <c r="DS432" i="9"/>
  <c r="DS434" i="9"/>
  <c r="DS457" i="9"/>
  <c r="DS474" i="9"/>
  <c r="DS491" i="9"/>
  <c r="DS521" i="9"/>
  <c r="DS536" i="9"/>
  <c r="DS552" i="9"/>
  <c r="DS568" i="9"/>
  <c r="DS584" i="9"/>
  <c r="DS600" i="9"/>
  <c r="DS616" i="9"/>
  <c r="DS632" i="9"/>
  <c r="DS648" i="9"/>
  <c r="DS475" i="9"/>
  <c r="DS524" i="9"/>
  <c r="DS556" i="9"/>
  <c r="DS473" i="9"/>
  <c r="DS490" i="9"/>
  <c r="DS507" i="9"/>
  <c r="DS532" i="9"/>
  <c r="DS548" i="9"/>
  <c r="DS564" i="9"/>
  <c r="DS580" i="9"/>
  <c r="DS596" i="9"/>
  <c r="DS612" i="9"/>
  <c r="DS628" i="9"/>
  <c r="DS644" i="9"/>
  <c r="DS660" i="9"/>
  <c r="DS458" i="9"/>
  <c r="DS505" i="9"/>
  <c r="DS604" i="9"/>
  <c r="DS652" i="9"/>
  <c r="DS459" i="9"/>
  <c r="DS489" i="9"/>
  <c r="DS506" i="9"/>
  <c r="DS528" i="9"/>
  <c r="DS544" i="9"/>
  <c r="DS560" i="9"/>
  <c r="DS576" i="9"/>
  <c r="DS592" i="9"/>
  <c r="DS608" i="9"/>
  <c r="DS624" i="9"/>
  <c r="DS640" i="9"/>
  <c r="DS656" i="9"/>
  <c r="DS540" i="9"/>
  <c r="DS572" i="9"/>
  <c r="DS588" i="9"/>
  <c r="DS620" i="9"/>
  <c r="DS636" i="9"/>
  <c r="BK12" i="9"/>
  <c r="EH12" i="9" s="1" a="1"/>
  <c r="BK16" i="9"/>
  <c r="BK21" i="9"/>
  <c r="BK22" i="9"/>
  <c r="BK32" i="9"/>
  <c r="BK33" i="9"/>
  <c r="BK36" i="9"/>
  <c r="BK40" i="9"/>
  <c r="BK44" i="9"/>
  <c r="BK48" i="9"/>
  <c r="BK52" i="9"/>
  <c r="BK57" i="9"/>
  <c r="BK61" i="9"/>
  <c r="BK65" i="9"/>
  <c r="BK69" i="9"/>
  <c r="BK73" i="9"/>
  <c r="BK76" i="9"/>
  <c r="BK80" i="9"/>
  <c r="BK84" i="9"/>
  <c r="BK88" i="9"/>
  <c r="BK92" i="9"/>
  <c r="BK96" i="9"/>
  <c r="BK100" i="9"/>
  <c r="BK104" i="9"/>
  <c r="BK108" i="9"/>
  <c r="BK112" i="9"/>
  <c r="BK116" i="9"/>
  <c r="BK120" i="9"/>
  <c r="BK124" i="9"/>
  <c r="BK128" i="9"/>
  <c r="BK132" i="9"/>
  <c r="BK136" i="9"/>
  <c r="BK140" i="9"/>
  <c r="BK144" i="9"/>
  <c r="BK148" i="9"/>
  <c r="BK152" i="9"/>
  <c r="BK156" i="9"/>
  <c r="BK160" i="9"/>
  <c r="BK164" i="9"/>
  <c r="BK168" i="9"/>
  <c r="BK172" i="9"/>
  <c r="BK176" i="9"/>
  <c r="BK180" i="9"/>
  <c r="BK184" i="9"/>
  <c r="BK188" i="9"/>
  <c r="BK192" i="9"/>
  <c r="BK196" i="9"/>
  <c r="BK200" i="9"/>
  <c r="BK204" i="9"/>
  <c r="BK208" i="9"/>
  <c r="BK212" i="9"/>
  <c r="BK217" i="9"/>
  <c r="BK221" i="9"/>
  <c r="BK225" i="9"/>
  <c r="BK229" i="9"/>
  <c r="BK233" i="9"/>
  <c r="BK237" i="9"/>
  <c r="BK241" i="9"/>
  <c r="BK245" i="9"/>
  <c r="BK249" i="9"/>
  <c r="BK253" i="9"/>
  <c r="BK257" i="9"/>
  <c r="BK261" i="9"/>
  <c r="BK265" i="9"/>
  <c r="BK269" i="9"/>
  <c r="BK273" i="9"/>
  <c r="BK277" i="9"/>
  <c r="BK213" i="9"/>
  <c r="BK284" i="9"/>
  <c r="BK288" i="9"/>
  <c r="BK292" i="9"/>
  <c r="BK296" i="9"/>
  <c r="BK300" i="9"/>
  <c r="BK304" i="9"/>
  <c r="BK308" i="9"/>
  <c r="BK312" i="9"/>
  <c r="BK316" i="9"/>
  <c r="BK320" i="9"/>
  <c r="BK324" i="9"/>
  <c r="BK328" i="9"/>
  <c r="BK332" i="9"/>
  <c r="BK336" i="9"/>
  <c r="BK340" i="9"/>
  <c r="BK344" i="9"/>
  <c r="BK349" i="9"/>
  <c r="BK353" i="9"/>
  <c r="BK357" i="9"/>
  <c r="BK361" i="9"/>
  <c r="BK365" i="9"/>
  <c r="BK369" i="9"/>
  <c r="BK373" i="9"/>
  <c r="BK377" i="9"/>
  <c r="BK381" i="9"/>
  <c r="BK385" i="9"/>
  <c r="BK389" i="9"/>
  <c r="BK393" i="9"/>
  <c r="BK397" i="9"/>
  <c r="BK401" i="9"/>
  <c r="BK405" i="9"/>
  <c r="BK409" i="9"/>
  <c r="BK346" i="9"/>
  <c r="BK416" i="9"/>
  <c r="BK420" i="9"/>
  <c r="BK424" i="9"/>
  <c r="BK428" i="9"/>
  <c r="BK432" i="9"/>
  <c r="BK436" i="9"/>
  <c r="BK440" i="9"/>
  <c r="BK444" i="9"/>
  <c r="BK448" i="9"/>
  <c r="BK452" i="9"/>
  <c r="BK456" i="9"/>
  <c r="BK460" i="9"/>
  <c r="BK464" i="9"/>
  <c r="BK468" i="9"/>
  <c r="BK472" i="9"/>
  <c r="BK480" i="9"/>
  <c r="BK484" i="9"/>
  <c r="BK488" i="9"/>
  <c r="BK492" i="9"/>
  <c r="BK496" i="9"/>
  <c r="BK500" i="9"/>
  <c r="BK504" i="9"/>
  <c r="BK508" i="9"/>
  <c r="BK512" i="9"/>
  <c r="BK516" i="9"/>
  <c r="BK520" i="9"/>
  <c r="BK524" i="9"/>
  <c r="BK528" i="9"/>
  <c r="BK532" i="9"/>
  <c r="BK536" i="9"/>
  <c r="BK540" i="9"/>
  <c r="BK544" i="9"/>
  <c r="BK548" i="9"/>
  <c r="BK552" i="9"/>
  <c r="BK556" i="9"/>
  <c r="BK560" i="9"/>
  <c r="BK564" i="9"/>
  <c r="BK568" i="9"/>
  <c r="BK572" i="9"/>
  <c r="BK576" i="9"/>
  <c r="BK580" i="9"/>
  <c r="BK584" i="9"/>
  <c r="BK588" i="9"/>
  <c r="BK592" i="9"/>
  <c r="BK596" i="9"/>
  <c r="BK600" i="9"/>
  <c r="BK604" i="9"/>
  <c r="BK608" i="9"/>
  <c r="BK477" i="9"/>
  <c r="BK612" i="9"/>
  <c r="BK616" i="9"/>
  <c r="BK620" i="9"/>
  <c r="BK624" i="9"/>
  <c r="BK628" i="9"/>
  <c r="BK632" i="9"/>
  <c r="BK636" i="9"/>
  <c r="BK640" i="9"/>
  <c r="BK644" i="9"/>
  <c r="BK648" i="9"/>
  <c r="BK652" i="9"/>
  <c r="BK656" i="9"/>
  <c r="BK660" i="9"/>
  <c r="BK147" i="9"/>
  <c r="BK256" i="9"/>
  <c r="BK339" i="9"/>
  <c r="BK13" i="9"/>
  <c r="BK17" i="9"/>
  <c r="BK23" i="9"/>
  <c r="BK24" i="9"/>
  <c r="BK27" i="9"/>
  <c r="BK26" i="9"/>
  <c r="BK37" i="9"/>
  <c r="BK41" i="9"/>
  <c r="BK45" i="9"/>
  <c r="BK49" i="9"/>
  <c r="BK53" i="9"/>
  <c r="BK58" i="9"/>
  <c r="BK62" i="9"/>
  <c r="BK66" i="9"/>
  <c r="BK70" i="9"/>
  <c r="BK54" i="9"/>
  <c r="BK77" i="9"/>
  <c r="BK81" i="9"/>
  <c r="BK85" i="9"/>
  <c r="BK89" i="9"/>
  <c r="BK93" i="9"/>
  <c r="BK97" i="9"/>
  <c r="BK101" i="9"/>
  <c r="BK105" i="9"/>
  <c r="BK109" i="9"/>
  <c r="BK113" i="9"/>
  <c r="BK117" i="9"/>
  <c r="BK121" i="9"/>
  <c r="BK125" i="9"/>
  <c r="BK129" i="9"/>
  <c r="BK133" i="9"/>
  <c r="BK137" i="9"/>
  <c r="BK141" i="9"/>
  <c r="BK145" i="9"/>
  <c r="BK149" i="9"/>
  <c r="BK153" i="9"/>
  <c r="BK157" i="9"/>
  <c r="BK161" i="9"/>
  <c r="BK165" i="9"/>
  <c r="BK169" i="9"/>
  <c r="BK173" i="9"/>
  <c r="BK177" i="9"/>
  <c r="BK181" i="9"/>
  <c r="BK185" i="9"/>
  <c r="BK189" i="9"/>
  <c r="BK193" i="9"/>
  <c r="BK197" i="9"/>
  <c r="BK201" i="9"/>
  <c r="BK205" i="9"/>
  <c r="BK209" i="9"/>
  <c r="BK214" i="9"/>
  <c r="BK218" i="9"/>
  <c r="BK222" i="9"/>
  <c r="BK226" i="9"/>
  <c r="BK230" i="9"/>
  <c r="BK234" i="9"/>
  <c r="BK238" i="9"/>
  <c r="BK242" i="9"/>
  <c r="BK246" i="9"/>
  <c r="BK250" i="9"/>
  <c r="BK254" i="9"/>
  <c r="BK258" i="9"/>
  <c r="BK262" i="9"/>
  <c r="BK266" i="9"/>
  <c r="BK270" i="9"/>
  <c r="BK274" i="9"/>
  <c r="BK278" i="9"/>
  <c r="BK281" i="9"/>
  <c r="BK285" i="9"/>
  <c r="BK289" i="9"/>
  <c r="BK293" i="9"/>
  <c r="BK297" i="9"/>
  <c r="BK301" i="9"/>
  <c r="BK305" i="9"/>
  <c r="BK309" i="9"/>
  <c r="BK313" i="9"/>
  <c r="BK317" i="9"/>
  <c r="BK321" i="9"/>
  <c r="BK325" i="9"/>
  <c r="BK329" i="9"/>
  <c r="BK333" i="9"/>
  <c r="BK337" i="9"/>
  <c r="BK341" i="9"/>
  <c r="BK345" i="9"/>
  <c r="BK350" i="9"/>
  <c r="BK354" i="9"/>
  <c r="BK358" i="9"/>
  <c r="BK362" i="9"/>
  <c r="BK366" i="9"/>
  <c r="BK370" i="9"/>
  <c r="BK374" i="9"/>
  <c r="BK378" i="9"/>
  <c r="BK382" i="9"/>
  <c r="BK386" i="9"/>
  <c r="BK390" i="9"/>
  <c r="BK394" i="9"/>
  <c r="BK398" i="9"/>
  <c r="BK402" i="9"/>
  <c r="BK406" i="9"/>
  <c r="BK410" i="9"/>
  <c r="BK413" i="9"/>
  <c r="BK417" i="9"/>
  <c r="BK421" i="9"/>
  <c r="BK425" i="9"/>
  <c r="BK429" i="9"/>
  <c r="BK433" i="9"/>
  <c r="BK437" i="9"/>
  <c r="BK441" i="9"/>
  <c r="BK445" i="9"/>
  <c r="BK449" i="9"/>
  <c r="BK453" i="9"/>
  <c r="BK457" i="9"/>
  <c r="BK461" i="9"/>
  <c r="BK465" i="9"/>
  <c r="BK469" i="9"/>
  <c r="BK473" i="9"/>
  <c r="BK481" i="9"/>
  <c r="BK485" i="9"/>
  <c r="BK489" i="9"/>
  <c r="BK493" i="9"/>
  <c r="BK497" i="9"/>
  <c r="BK501" i="9"/>
  <c r="BK505" i="9"/>
  <c r="BK509" i="9"/>
  <c r="BK513" i="9"/>
  <c r="BK517" i="9"/>
  <c r="BK521" i="9"/>
  <c r="BK525" i="9"/>
  <c r="BK529" i="9"/>
  <c r="BK533" i="9"/>
  <c r="BK537" i="9"/>
  <c r="BK541" i="9"/>
  <c r="BK545" i="9"/>
  <c r="BK549" i="9"/>
  <c r="BK553" i="9"/>
  <c r="BK557" i="9"/>
  <c r="BK561" i="9"/>
  <c r="BK565" i="9"/>
  <c r="BK569" i="9"/>
  <c r="BK573" i="9"/>
  <c r="BK577" i="9"/>
  <c r="BK581" i="9"/>
  <c r="BK585" i="9"/>
  <c r="BK589" i="9"/>
  <c r="BK593" i="9"/>
  <c r="BK597" i="9"/>
  <c r="BK601" i="9"/>
  <c r="BK605" i="9"/>
  <c r="BK609" i="9"/>
  <c r="BK474" i="9"/>
  <c r="BK613" i="9"/>
  <c r="BK617" i="9"/>
  <c r="BK621" i="9"/>
  <c r="BK625" i="9"/>
  <c r="BK629" i="9"/>
  <c r="BK633" i="9"/>
  <c r="BK637" i="9"/>
  <c r="BK641" i="9"/>
  <c r="BK645" i="9"/>
  <c r="BK649" i="9"/>
  <c r="BK653" i="9"/>
  <c r="BK657" i="9"/>
  <c r="BK661" i="9"/>
  <c r="BK20" i="9"/>
  <c r="BK31" i="9"/>
  <c r="BK39" i="9"/>
  <c r="BK47" i="9"/>
  <c r="BK56" i="9"/>
  <c r="BK64" i="9"/>
  <c r="BK72" i="9"/>
  <c r="BK79" i="9"/>
  <c r="BK87" i="9"/>
  <c r="BK95" i="9"/>
  <c r="BK99" i="9"/>
  <c r="BK107" i="9"/>
  <c r="BK115" i="9"/>
  <c r="BK127" i="9"/>
  <c r="BK135" i="9"/>
  <c r="BK143" i="9"/>
  <c r="BK155" i="9"/>
  <c r="BK163" i="9"/>
  <c r="BK171" i="9"/>
  <c r="BK179" i="9"/>
  <c r="BK187" i="9"/>
  <c r="BK195" i="9"/>
  <c r="BK203" i="9"/>
  <c r="BK211" i="9"/>
  <c r="BK220" i="9"/>
  <c r="BK228" i="9"/>
  <c r="BK236" i="9"/>
  <c r="BK244" i="9"/>
  <c r="BK252" i="9"/>
  <c r="BK264" i="9"/>
  <c r="BK272" i="9"/>
  <c r="BK280" i="9"/>
  <c r="BK287" i="9"/>
  <c r="BK295" i="9"/>
  <c r="BK303" i="9"/>
  <c r="BK311" i="9"/>
  <c r="BK319" i="9"/>
  <c r="BK327" i="9"/>
  <c r="BK335" i="9"/>
  <c r="BK348" i="9"/>
  <c r="BK356" i="9"/>
  <c r="BK364" i="9"/>
  <c r="BK372" i="9"/>
  <c r="BK380" i="9"/>
  <c r="BK388" i="9"/>
  <c r="BK396" i="9"/>
  <c r="BK404" i="9"/>
  <c r="BK412" i="9"/>
  <c r="BK419" i="9"/>
  <c r="BK427" i="9"/>
  <c r="BK435" i="9"/>
  <c r="BK443" i="9"/>
  <c r="BK451" i="9"/>
  <c r="BK459" i="9"/>
  <c r="BK467" i="9"/>
  <c r="BK479" i="9"/>
  <c r="BK487" i="9"/>
  <c r="BK495" i="9"/>
  <c r="BK503" i="9"/>
  <c r="BK511" i="9"/>
  <c r="BK519" i="9"/>
  <c r="BK527" i="9"/>
  <c r="BK535" i="9"/>
  <c r="BK543" i="9"/>
  <c r="BK551" i="9"/>
  <c r="BK559" i="9"/>
  <c r="BK567" i="9"/>
  <c r="BK575" i="9"/>
  <c r="BK583" i="9"/>
  <c r="BK591" i="9"/>
  <c r="BK599" i="9"/>
  <c r="BK607" i="9"/>
  <c r="BK476" i="9"/>
  <c r="BK619" i="9"/>
  <c r="BK627" i="9"/>
  <c r="BK635" i="9"/>
  <c r="BK643" i="9"/>
  <c r="BK651" i="9"/>
  <c r="BK659" i="9"/>
  <c r="BK14" i="9"/>
  <c r="BK18" i="9"/>
  <c r="BK25" i="9"/>
  <c r="BK28" i="9"/>
  <c r="BK29" i="9"/>
  <c r="BK34" i="9"/>
  <c r="BK38" i="9"/>
  <c r="BK42" i="9"/>
  <c r="BK46" i="9"/>
  <c r="BK50" i="9"/>
  <c r="BK55" i="9"/>
  <c r="BK59" i="9"/>
  <c r="BK63" i="9"/>
  <c r="BK67" i="9"/>
  <c r="BK71" i="9"/>
  <c r="BK74" i="9"/>
  <c r="BK78" i="9"/>
  <c r="BK82" i="9"/>
  <c r="BK86" i="9"/>
  <c r="BK90" i="9"/>
  <c r="BK94" i="9"/>
  <c r="BK98" i="9"/>
  <c r="BK102" i="9"/>
  <c r="BK106" i="9"/>
  <c r="BK110" i="9"/>
  <c r="BK114" i="9"/>
  <c r="BK118" i="9"/>
  <c r="BK122" i="9"/>
  <c r="BK126" i="9"/>
  <c r="BK130" i="9"/>
  <c r="BK134" i="9"/>
  <c r="BK138" i="9"/>
  <c r="BK142" i="9"/>
  <c r="BK146" i="9"/>
  <c r="BK150" i="9"/>
  <c r="BK154" i="9"/>
  <c r="BK158" i="9"/>
  <c r="BK162" i="9"/>
  <c r="BK166" i="9"/>
  <c r="BK170" i="9"/>
  <c r="BK174" i="9"/>
  <c r="BK178" i="9"/>
  <c r="BK182" i="9"/>
  <c r="BK186" i="9"/>
  <c r="BK190" i="9"/>
  <c r="BK194" i="9"/>
  <c r="BK198" i="9"/>
  <c r="BK202" i="9"/>
  <c r="BK206" i="9"/>
  <c r="BK210" i="9"/>
  <c r="BK215" i="9"/>
  <c r="BK219" i="9"/>
  <c r="BK223" i="9"/>
  <c r="BK227" i="9"/>
  <c r="BK231" i="9"/>
  <c r="BK235" i="9"/>
  <c r="BK239" i="9"/>
  <c r="BK243" i="9"/>
  <c r="BK247" i="9"/>
  <c r="BK251" i="9"/>
  <c r="BK255" i="9"/>
  <c r="BK259" i="9"/>
  <c r="BK263" i="9"/>
  <c r="BK267" i="9"/>
  <c r="BK271" i="9"/>
  <c r="BK275" i="9"/>
  <c r="BK279" i="9"/>
  <c r="BK282" i="9"/>
  <c r="BK286" i="9"/>
  <c r="BK290" i="9"/>
  <c r="BK294" i="9"/>
  <c r="BK298" i="9"/>
  <c r="BK302" i="9"/>
  <c r="BK306" i="9"/>
  <c r="BK310" i="9"/>
  <c r="BK314" i="9"/>
  <c r="BK318" i="9"/>
  <c r="BK322" i="9"/>
  <c r="BK326" i="9"/>
  <c r="BK330" i="9"/>
  <c r="BK334" i="9"/>
  <c r="BK338" i="9"/>
  <c r="BK342" i="9"/>
  <c r="BK347" i="9"/>
  <c r="BK351" i="9"/>
  <c r="BK355" i="9"/>
  <c r="BK359" i="9"/>
  <c r="BK363" i="9"/>
  <c r="BK367" i="9"/>
  <c r="BK371" i="9"/>
  <c r="BK375" i="9"/>
  <c r="BK379" i="9"/>
  <c r="BK383" i="9"/>
  <c r="BK387" i="9"/>
  <c r="BK391" i="9"/>
  <c r="BK395" i="9"/>
  <c r="BK399" i="9"/>
  <c r="BK403" i="9"/>
  <c r="BK407" i="9"/>
  <c r="BK411" i="9"/>
  <c r="BK414" i="9"/>
  <c r="BK418" i="9"/>
  <c r="BK422" i="9"/>
  <c r="BK426" i="9"/>
  <c r="BK430" i="9"/>
  <c r="BK434" i="9"/>
  <c r="BK438" i="9"/>
  <c r="BK442" i="9"/>
  <c r="BK446" i="9"/>
  <c r="BK450" i="9"/>
  <c r="BK454" i="9"/>
  <c r="BK458" i="9"/>
  <c r="BK462" i="9"/>
  <c r="BK466" i="9"/>
  <c r="BK470" i="9"/>
  <c r="BK478" i="9"/>
  <c r="BK482" i="9"/>
  <c r="BK486" i="9"/>
  <c r="BK490" i="9"/>
  <c r="BK494" i="9"/>
  <c r="BK498" i="9"/>
  <c r="BK502" i="9"/>
  <c r="BK506" i="9"/>
  <c r="BK510" i="9"/>
  <c r="BK514" i="9"/>
  <c r="BK518" i="9"/>
  <c r="BK522" i="9"/>
  <c r="BK526" i="9"/>
  <c r="BK530" i="9"/>
  <c r="BK534" i="9"/>
  <c r="BK538" i="9"/>
  <c r="BK542" i="9"/>
  <c r="BK546" i="9"/>
  <c r="BK550" i="9"/>
  <c r="BK554" i="9"/>
  <c r="BK558" i="9"/>
  <c r="BK562" i="9"/>
  <c r="BK566" i="9"/>
  <c r="BK570" i="9"/>
  <c r="BK574" i="9"/>
  <c r="BK578" i="9"/>
  <c r="BK582" i="9"/>
  <c r="BK586" i="9"/>
  <c r="BK590" i="9"/>
  <c r="BK594" i="9"/>
  <c r="BK598" i="9"/>
  <c r="BK602" i="9"/>
  <c r="BK606" i="9"/>
  <c r="BK610" i="9"/>
  <c r="BK475" i="9"/>
  <c r="BK614" i="9"/>
  <c r="BK618" i="9"/>
  <c r="BK622" i="9"/>
  <c r="BK626" i="9"/>
  <c r="BK630" i="9"/>
  <c r="BK634" i="9"/>
  <c r="BK638" i="9"/>
  <c r="BK642" i="9"/>
  <c r="BK646" i="9"/>
  <c r="BK650" i="9"/>
  <c r="BK654" i="9"/>
  <c r="BK658" i="9"/>
  <c r="BK15" i="9"/>
  <c r="BK19" i="9"/>
  <c r="BK30" i="9"/>
  <c r="BK35" i="9"/>
  <c r="BK43" i="9"/>
  <c r="BK51" i="9"/>
  <c r="BK60" i="9"/>
  <c r="BK68" i="9"/>
  <c r="BK75" i="9"/>
  <c r="BK83" i="9"/>
  <c r="BK91" i="9"/>
  <c r="BK103" i="9"/>
  <c r="BK111" i="9"/>
  <c r="BK119" i="9"/>
  <c r="BK123" i="9"/>
  <c r="BK131" i="9"/>
  <c r="BK139" i="9"/>
  <c r="BK151" i="9"/>
  <c r="BK159" i="9"/>
  <c r="BK167" i="9"/>
  <c r="BK175" i="9"/>
  <c r="BK183" i="9"/>
  <c r="BK191" i="9"/>
  <c r="BK199" i="9"/>
  <c r="BK207" i="9"/>
  <c r="BK216" i="9"/>
  <c r="BK224" i="9"/>
  <c r="BK232" i="9"/>
  <c r="BK240" i="9"/>
  <c r="BK248" i="9"/>
  <c r="BK260" i="9"/>
  <c r="BK268" i="9"/>
  <c r="BK276" i="9"/>
  <c r="BK283" i="9"/>
  <c r="BK291" i="9"/>
  <c r="BK299" i="9"/>
  <c r="BK307" i="9"/>
  <c r="BK315" i="9"/>
  <c r="BK323" i="9"/>
  <c r="BK331" i="9"/>
  <c r="BK343" i="9"/>
  <c r="BK352" i="9"/>
  <c r="BK360" i="9"/>
  <c r="BK368" i="9"/>
  <c r="BK376" i="9"/>
  <c r="BK384" i="9"/>
  <c r="BK392" i="9"/>
  <c r="BK400" i="9"/>
  <c r="BK408" i="9"/>
  <c r="BK415" i="9"/>
  <c r="BK423" i="9"/>
  <c r="BK431" i="9"/>
  <c r="BK439" i="9"/>
  <c r="BK447" i="9"/>
  <c r="BK455" i="9"/>
  <c r="BK463" i="9"/>
  <c r="BK471" i="9"/>
  <c r="BK483" i="9"/>
  <c r="BK491" i="9"/>
  <c r="BK499" i="9"/>
  <c r="BK507" i="9"/>
  <c r="BK515" i="9"/>
  <c r="BK523" i="9"/>
  <c r="BK531" i="9"/>
  <c r="BK539" i="9"/>
  <c r="BK547" i="9"/>
  <c r="BK555" i="9"/>
  <c r="BK563" i="9"/>
  <c r="BK571" i="9"/>
  <c r="BK579" i="9"/>
  <c r="BK587" i="9"/>
  <c r="BK595" i="9"/>
  <c r="BK603" i="9"/>
  <c r="BK611" i="9"/>
  <c r="BK615" i="9"/>
  <c r="BK623" i="9"/>
  <c r="BK631" i="9"/>
  <c r="BK639" i="9"/>
  <c r="BK647" i="9"/>
  <c r="BK655" i="9"/>
  <c r="BM12" i="6"/>
  <c r="BM67" i="6"/>
  <c r="BM35" i="6"/>
  <c r="BM58" i="6"/>
  <c r="BM22" i="6"/>
  <c r="BM37" i="6"/>
  <c r="BM13" i="6"/>
  <c r="BM47" i="6"/>
  <c r="BM15" i="6"/>
  <c r="BM46" i="6"/>
  <c r="BM18" i="6"/>
  <c r="BM53" i="6"/>
  <c r="BM21" i="6"/>
  <c r="BM56" i="6"/>
  <c r="BM40" i="6"/>
  <c r="BM24" i="6"/>
  <c r="BM49" i="6"/>
  <c r="BM52" i="6"/>
  <c r="BM20" i="6"/>
  <c r="BM43" i="6"/>
  <c r="BM45" i="6"/>
  <c r="BM17" i="6"/>
  <c r="BM54" i="6"/>
  <c r="BM33" i="6"/>
  <c r="BM28" i="6"/>
  <c r="BM59" i="6"/>
  <c r="BM27" i="6"/>
  <c r="BM50" i="6"/>
  <c r="BM65" i="6"/>
  <c r="BM29" i="6"/>
  <c r="BM71" i="6"/>
  <c r="BM39" i="6"/>
  <c r="BM70" i="6"/>
  <c r="BM38" i="6"/>
  <c r="BM14" i="6"/>
  <c r="BM68" i="6"/>
  <c r="BM36" i="6"/>
  <c r="BM66" i="6"/>
  <c r="BM23" i="6"/>
  <c r="BM61" i="6"/>
  <c r="BM60" i="6"/>
  <c r="BM51" i="6"/>
  <c r="BM19" i="6"/>
  <c r="BM42" i="6"/>
  <c r="BM57" i="6"/>
  <c r="BM25" i="6"/>
  <c r="BM63" i="6"/>
  <c r="BM31" i="6"/>
  <c r="BM62" i="6"/>
  <c r="BM30" i="6"/>
  <c r="BM69" i="6"/>
  <c r="BM41" i="6"/>
  <c r="BM64" i="6"/>
  <c r="BM48" i="6"/>
  <c r="BM32" i="6"/>
  <c r="BM16" i="6"/>
  <c r="BM34" i="6"/>
  <c r="BM55" i="6"/>
  <c r="BM26" i="6"/>
  <c r="BM44" i="6"/>
  <c r="EH12" i="9" l="1"/>
  <c r="EH19" i="9"/>
  <c r="EH27" i="9"/>
  <c r="EH35" i="9"/>
  <c r="EH43" i="9"/>
  <c r="EH51" i="9"/>
  <c r="EH59" i="9"/>
  <c r="EH67" i="9"/>
  <c r="EH34" i="9"/>
  <c r="EH50" i="9"/>
  <c r="EH66" i="9"/>
  <c r="EH14" i="9"/>
  <c r="EH22" i="9"/>
  <c r="EH30" i="9"/>
  <c r="EH38" i="9"/>
  <c r="EH46" i="9"/>
  <c r="EH54" i="9"/>
  <c r="EH62" i="9"/>
  <c r="EH70" i="9"/>
  <c r="EH15" i="9"/>
  <c r="EH23" i="9"/>
  <c r="EH31" i="9"/>
  <c r="EH39" i="9"/>
  <c r="EH47" i="9"/>
  <c r="EH55" i="9"/>
  <c r="EH63" i="9"/>
  <c r="EH71" i="9"/>
  <c r="EH18" i="9"/>
  <c r="EH26" i="9"/>
  <c r="EH42" i="9"/>
  <c r="EH58" i="9"/>
  <c r="EH69" i="9"/>
  <c r="EH53" i="9"/>
  <c r="EH37" i="9"/>
  <c r="EH21" i="9"/>
  <c r="EH64" i="9"/>
  <c r="EH48" i="9"/>
  <c r="EH32" i="9"/>
  <c r="EH16" i="9"/>
  <c r="EH25" i="9"/>
  <c r="EH68" i="9"/>
  <c r="EH36" i="9"/>
  <c r="EH65" i="9"/>
  <c r="EH49" i="9"/>
  <c r="EH33" i="9"/>
  <c r="EH17" i="9"/>
  <c r="EH60" i="9"/>
  <c r="EH44" i="9"/>
  <c r="EH28" i="9"/>
  <c r="EH41" i="9"/>
  <c r="EH52" i="9"/>
  <c r="EH20" i="9"/>
  <c r="EH61" i="9"/>
  <c r="EH45" i="9"/>
  <c r="EH29" i="9"/>
  <c r="EH13" i="9"/>
  <c r="EH56" i="9"/>
  <c r="EH40" i="9"/>
  <c r="EH24" i="9"/>
  <c r="EH57" i="9"/>
  <c r="BN31" i="6"/>
  <c r="BP21" i="6"/>
  <c r="BN27" i="6"/>
  <c r="BP19" i="6"/>
  <c r="BN67" i="6"/>
  <c r="BP39" i="6"/>
  <c r="BN35" i="6"/>
  <c r="BP23" i="6"/>
  <c r="BN55" i="6"/>
  <c r="BP33" i="6"/>
  <c r="BN57" i="6"/>
  <c r="BP34" i="6"/>
  <c r="BN53" i="6"/>
  <c r="BP32" i="6"/>
  <c r="BN59" i="6"/>
  <c r="BP35" i="6"/>
  <c r="BN61" i="6"/>
  <c r="BP36" i="6"/>
  <c r="BN17" i="6"/>
  <c r="BP14" i="6"/>
  <c r="BN33" i="6"/>
  <c r="BP22" i="6"/>
  <c r="BN49" i="6"/>
  <c r="BP30" i="6"/>
  <c r="BN29" i="6"/>
  <c r="BP20" i="6"/>
  <c r="BN21" i="6"/>
  <c r="BP16" i="6"/>
  <c r="BN19" i="6"/>
  <c r="BP15" i="6"/>
  <c r="BN63" i="6"/>
  <c r="BP37" i="6"/>
  <c r="BN51" i="6"/>
  <c r="BP31" i="6"/>
  <c r="BN43" i="6"/>
  <c r="BP27" i="6"/>
  <c r="BN69" i="6"/>
  <c r="BP40" i="6"/>
  <c r="BN71" i="6"/>
  <c r="BP41" i="6" s="1"/>
  <c r="BN39" i="6"/>
  <c r="BP25" i="6" s="1"/>
  <c r="BN47" i="6"/>
  <c r="BP29" i="6" s="1"/>
  <c r="BN37" i="6"/>
  <c r="BP24" i="6" s="1"/>
  <c r="BN13" i="6"/>
  <c r="BP12" i="6" s="1"/>
  <c r="BN15" i="6"/>
  <c r="BP13" i="6" s="1"/>
  <c r="BN41" i="6"/>
  <c r="BP26" i="6" s="1"/>
  <c r="BN65" i="6"/>
  <c r="BP38" i="6" s="1"/>
  <c r="BN23" i="6"/>
  <c r="BP17" i="6" s="1"/>
  <c r="BN45" i="6"/>
  <c r="BP28" i="6" s="1"/>
  <c r="BN25" i="6"/>
  <c r="BP18" i="6" s="1"/>
  <c r="BN70" i="6"/>
  <c r="BN66" i="6"/>
  <c r="BN62" i="6"/>
  <c r="BN58" i="6"/>
  <c r="BN54" i="6"/>
  <c r="BN50" i="6"/>
  <c r="BN46" i="6"/>
  <c r="BN42" i="6"/>
  <c r="BN38" i="6"/>
  <c r="BN34" i="6"/>
  <c r="BN30" i="6"/>
  <c r="BN26" i="6"/>
  <c r="BN22" i="6"/>
  <c r="BN18" i="6"/>
  <c r="BN14" i="6"/>
  <c r="BN12" i="6"/>
  <c r="BN68" i="6"/>
  <c r="BN64" i="6"/>
  <c r="BN60" i="6"/>
  <c r="BN56" i="6"/>
  <c r="BN52" i="6"/>
  <c r="BN48" i="6"/>
  <c r="BN44" i="6"/>
  <c r="BN40" i="6"/>
  <c r="BN36" i="6"/>
  <c r="BN32" i="6"/>
  <c r="BN28" i="6"/>
  <c r="BN24" i="6"/>
  <c r="BN20" i="6"/>
  <c r="BN16" i="6"/>
  <c r="EI13" i="9" l="1"/>
  <c r="EJ13" i="9" s="1"/>
  <c r="B94" i="10" s="1"/>
  <c r="EI17" i="9"/>
  <c r="EJ17" i="9" s="1"/>
  <c r="EI21" i="9"/>
  <c r="EJ21" i="9" s="1"/>
  <c r="B98" i="10" s="1"/>
  <c r="EI25" i="9"/>
  <c r="EJ25" i="9" s="1"/>
  <c r="B100" i="10" s="1"/>
  <c r="EI29" i="9"/>
  <c r="EJ29" i="9" s="1"/>
  <c r="B102" i="10" s="1"/>
  <c r="EI33" i="9"/>
  <c r="EJ33" i="9" s="1"/>
  <c r="EI37" i="9"/>
  <c r="EJ37" i="9" s="1"/>
  <c r="B106" i="10" s="1"/>
  <c r="EI41" i="9"/>
  <c r="EJ41" i="9" s="1"/>
  <c r="B108" i="10" s="1"/>
  <c r="EI45" i="9"/>
  <c r="EJ45" i="9" s="1"/>
  <c r="B110" i="10" s="1"/>
  <c r="EI49" i="9"/>
  <c r="EJ49" i="9" s="1"/>
  <c r="EI53" i="9"/>
  <c r="EJ53" i="9" s="1"/>
  <c r="B114" i="10" s="1"/>
  <c r="EI57" i="9"/>
  <c r="EJ57" i="9" s="1"/>
  <c r="B116" i="10" s="1"/>
  <c r="EI61" i="9"/>
  <c r="EJ61" i="9" s="1"/>
  <c r="B118" i="10" s="1"/>
  <c r="EI65" i="9"/>
  <c r="EJ65" i="9" s="1"/>
  <c r="EI69" i="9"/>
  <c r="EJ69" i="9" s="1"/>
  <c r="B122" i="10" s="1"/>
  <c r="EI20" i="9"/>
  <c r="EJ20" i="9" s="1"/>
  <c r="EI32" i="9"/>
  <c r="EJ32" i="9" s="1"/>
  <c r="EI40" i="9"/>
  <c r="EJ40" i="9" s="1"/>
  <c r="EI44" i="9"/>
  <c r="EJ44" i="9" s="1"/>
  <c r="EI52" i="9"/>
  <c r="EJ52" i="9" s="1"/>
  <c r="EI64" i="9"/>
  <c r="EJ64" i="9" s="1"/>
  <c r="EI12" i="9"/>
  <c r="EJ12" i="9" s="1"/>
  <c r="EI14" i="9"/>
  <c r="EJ14" i="9" s="1"/>
  <c r="EI18" i="9"/>
  <c r="EJ18" i="9" s="1"/>
  <c r="EI22" i="9"/>
  <c r="EJ22" i="9" s="1"/>
  <c r="EI26" i="9"/>
  <c r="EJ26" i="9" s="1"/>
  <c r="EI30" i="9"/>
  <c r="EJ30" i="9" s="1"/>
  <c r="EI34" i="9"/>
  <c r="EJ34" i="9" s="1"/>
  <c r="EI38" i="9"/>
  <c r="EJ38" i="9" s="1"/>
  <c r="EI42" i="9"/>
  <c r="EJ42" i="9" s="1"/>
  <c r="EI46" i="9"/>
  <c r="EJ46" i="9" s="1"/>
  <c r="EI50" i="9"/>
  <c r="EJ50" i="9" s="1"/>
  <c r="EI54" i="9"/>
  <c r="EJ54" i="9" s="1"/>
  <c r="EI58" i="9"/>
  <c r="EJ58" i="9" s="1"/>
  <c r="EI62" i="9"/>
  <c r="EJ62" i="9" s="1"/>
  <c r="EI66" i="9"/>
  <c r="EJ66" i="9" s="1"/>
  <c r="EI70" i="9"/>
  <c r="EJ70" i="9" s="1"/>
  <c r="EI24" i="9"/>
  <c r="EJ24" i="9" s="1"/>
  <c r="EI60" i="9"/>
  <c r="EJ60" i="9" s="1"/>
  <c r="EI15" i="9"/>
  <c r="EJ15" i="9" s="1"/>
  <c r="B95" i="10" s="1"/>
  <c r="EI19" i="9"/>
  <c r="EJ19" i="9" s="1"/>
  <c r="B97" i="10" s="1"/>
  <c r="EI23" i="9"/>
  <c r="EJ23" i="9" s="1"/>
  <c r="EI27" i="9"/>
  <c r="EJ27" i="9" s="1"/>
  <c r="B101" i="10" s="1"/>
  <c r="EI31" i="9"/>
  <c r="EJ31" i="9" s="1"/>
  <c r="B103" i="10" s="1"/>
  <c r="EI35" i="9"/>
  <c r="EJ35" i="9" s="1"/>
  <c r="B105" i="10" s="1"/>
  <c r="EI39" i="9"/>
  <c r="EJ39" i="9" s="1"/>
  <c r="EI43" i="9"/>
  <c r="EJ43" i="9" s="1"/>
  <c r="B109" i="10" s="1"/>
  <c r="EI47" i="9"/>
  <c r="EJ47" i="9" s="1"/>
  <c r="EI51" i="9"/>
  <c r="EJ51" i="9" s="1"/>
  <c r="EI55" i="9"/>
  <c r="EJ55" i="9" s="1"/>
  <c r="EI59" i="9"/>
  <c r="EJ59" i="9" s="1"/>
  <c r="EI63" i="9"/>
  <c r="EJ63" i="9" s="1"/>
  <c r="EI67" i="9"/>
  <c r="EJ67" i="9" s="1"/>
  <c r="EI71" i="9"/>
  <c r="EJ71" i="9" s="1"/>
  <c r="EI16" i="9"/>
  <c r="EJ16" i="9" s="1"/>
  <c r="EI28" i="9"/>
  <c r="EJ28" i="9" s="1"/>
  <c r="EK28" i="9" s="1"/>
  <c r="EI36" i="9"/>
  <c r="EJ36" i="9" s="1"/>
  <c r="EI48" i="9"/>
  <c r="EJ48" i="9" s="1"/>
  <c r="EI56" i="9"/>
  <c r="EJ56" i="9" s="1"/>
  <c r="EI68" i="9"/>
  <c r="EJ68" i="9" s="1"/>
  <c r="EK68" i="9" s="1"/>
  <c r="EK16" i="9" l="1"/>
  <c r="EK56" i="9"/>
  <c r="EK36" i="9"/>
  <c r="EK59" i="9"/>
  <c r="C117" i="10" s="1"/>
  <c r="B117" i="10"/>
  <c r="EK48" i="9"/>
  <c r="EK71" i="9"/>
  <c r="C123" i="10" s="1"/>
  <c r="B123" i="10"/>
  <c r="EK55" i="9"/>
  <c r="C115" i="10" s="1"/>
  <c r="B115" i="10"/>
  <c r="EK39" i="9"/>
  <c r="C107" i="10" s="1"/>
  <c r="B107" i="10"/>
  <c r="EK23" i="9"/>
  <c r="C99" i="10" s="1"/>
  <c r="B99" i="10"/>
  <c r="EK24" i="9"/>
  <c r="EK58" i="9"/>
  <c r="EK42" i="9"/>
  <c r="EK26" i="9"/>
  <c r="EK12" i="9"/>
  <c r="EK40" i="9"/>
  <c r="EK65" i="9"/>
  <c r="C120" i="10" s="1"/>
  <c r="B120" i="10"/>
  <c r="EK49" i="9"/>
  <c r="C112" i="10" s="1"/>
  <c r="B112" i="10"/>
  <c r="EK33" i="9"/>
  <c r="C104" i="10" s="1"/>
  <c r="B104" i="10"/>
  <c r="EK17" i="9"/>
  <c r="C96" i="10" s="1"/>
  <c r="B96" i="10"/>
  <c r="EK67" i="9"/>
  <c r="C121" i="10" s="1"/>
  <c r="B121" i="10"/>
  <c r="EK51" i="9"/>
  <c r="C113" i="10" s="1"/>
  <c r="B113" i="10"/>
  <c r="EK63" i="9"/>
  <c r="C119" i="10" s="1"/>
  <c r="B119" i="10"/>
  <c r="EK47" i="9"/>
  <c r="C111" i="10" s="1"/>
  <c r="B111" i="10"/>
  <c r="EK35" i="9"/>
  <c r="C105" i="10" s="1"/>
  <c r="EK43" i="9"/>
  <c r="C109" i="10" s="1"/>
  <c r="EK19" i="9"/>
  <c r="C97" i="10" s="1"/>
  <c r="EK70" i="9"/>
  <c r="EK54" i="9"/>
  <c r="EK38" i="9"/>
  <c r="EK22" i="9"/>
  <c r="EK64" i="9"/>
  <c r="EK32" i="9"/>
  <c r="EK61" i="9"/>
  <c r="C118" i="10" s="1"/>
  <c r="EK45" i="9"/>
  <c r="C110" i="10" s="1"/>
  <c r="EK29" i="9"/>
  <c r="C102" i="10" s="1"/>
  <c r="EK13" i="9"/>
  <c r="C94" i="10" s="1"/>
  <c r="EK15" i="9"/>
  <c r="C95" i="10" s="1"/>
  <c r="EK66" i="9"/>
  <c r="EK50" i="9"/>
  <c r="EK34" i="9"/>
  <c r="EK18" i="9"/>
  <c r="EK52" i="9"/>
  <c r="EK20" i="9"/>
  <c r="EK57" i="9"/>
  <c r="C116" i="10" s="1"/>
  <c r="EK41" i="9"/>
  <c r="C108" i="10" s="1"/>
  <c r="EK25" i="9"/>
  <c r="C100" i="10" s="1"/>
  <c r="EK27" i="9"/>
  <c r="C101" i="10" s="1"/>
  <c r="EK60" i="9"/>
  <c r="EK62" i="9"/>
  <c r="EK46" i="9"/>
  <c r="EK30" i="9"/>
  <c r="EK14" i="9"/>
  <c r="EK44" i="9"/>
  <c r="EK69" i="9"/>
  <c r="C122" i="10" s="1"/>
  <c r="EK53" i="9"/>
  <c r="C114" i="10" s="1"/>
  <c r="EK37" i="9"/>
  <c r="C106" i="10" s="1"/>
  <c r="EK21" i="9"/>
  <c r="C98" i="10" s="1"/>
  <c r="E94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atahw3" type="6" refreshedVersion="3" background="1" saveData="1">
    <textPr codePage="437" sourceFile="C:\Users\Gandhi\Documents\PhD\TA\Longstaff\Mfe237f\datahw3.txt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<sst xmlns="http://schemas.openxmlformats.org/spreadsheetml/2006/main" count="217" uniqueCount="92">
  <si>
    <t>year</t>
  </si>
  <si>
    <t>month</t>
  </si>
  <si>
    <t>day</t>
  </si>
  <si>
    <t>ignore</t>
  </si>
  <si>
    <t>cms0.25</t>
  </si>
  <si>
    <t>cms2</t>
  </si>
  <si>
    <t>cms3</t>
  </si>
  <si>
    <t>cms5</t>
  </si>
  <si>
    <t>cms7</t>
  </si>
  <si>
    <t>cms10</t>
  </si>
  <si>
    <t>cmt0.25</t>
  </si>
  <si>
    <t>cmt2</t>
  </si>
  <si>
    <t>cmt3</t>
  </si>
  <si>
    <t>cmt5</t>
  </si>
  <si>
    <t>cmt7</t>
  </si>
  <si>
    <t>cmt10</t>
  </si>
  <si>
    <t>CMS: Constant maturity swaps</t>
  </si>
  <si>
    <t>CMT: Par Rates</t>
  </si>
  <si>
    <t>alpha</t>
  </si>
  <si>
    <t>beta</t>
  </si>
  <si>
    <t>A(T)</t>
  </si>
  <si>
    <t>B(T)</t>
  </si>
  <si>
    <t>sigma</t>
  </si>
  <si>
    <t>T</t>
  </si>
  <si>
    <t>r0</t>
  </si>
  <si>
    <t>Date</t>
  </si>
  <si>
    <t>Par Rate 2</t>
  </si>
  <si>
    <t>Par Rate 3</t>
  </si>
  <si>
    <t>Par Rate 5</t>
  </si>
  <si>
    <t>Par Rate 10</t>
  </si>
  <si>
    <t>Par Rate 7</t>
  </si>
  <si>
    <t>Error Squared(2)</t>
  </si>
  <si>
    <t>Error Squared(3)</t>
  </si>
  <si>
    <t>Error Squared(5)</t>
  </si>
  <si>
    <t>Error Squared(7)</t>
  </si>
  <si>
    <t>Error Squared(10)</t>
  </si>
  <si>
    <t>RSME</t>
  </si>
  <si>
    <t>Mean</t>
  </si>
  <si>
    <t>Std Dev</t>
  </si>
  <si>
    <t>Par Rate 1</t>
  </si>
  <si>
    <t>Par Rate 4</t>
  </si>
  <si>
    <t>Par Rate 6</t>
  </si>
  <si>
    <t>Par Rate 8</t>
  </si>
  <si>
    <t>Par Rate 9</t>
  </si>
  <si>
    <t>Par Rate 11</t>
  </si>
  <si>
    <t>Par Rate 12</t>
  </si>
  <si>
    <t>Par Rate 13</t>
  </si>
  <si>
    <t>Par Rate 14</t>
  </si>
  <si>
    <t>Par Rate 15</t>
  </si>
  <si>
    <t>Par Rate 16</t>
  </si>
  <si>
    <t>Par Rate 17</t>
  </si>
  <si>
    <t>Par Rate 18</t>
  </si>
  <si>
    <t>Par Rate 19</t>
  </si>
  <si>
    <t>Par Rate 20</t>
  </si>
  <si>
    <t>Par Rate 21</t>
  </si>
  <si>
    <t>Par Rate 22</t>
  </si>
  <si>
    <t>Par Rate 23</t>
  </si>
  <si>
    <t>Par Rate 24</t>
  </si>
  <si>
    <t>Par Rate 25</t>
  </si>
  <si>
    <t>Par Rate 26</t>
  </si>
  <si>
    <t>Par Rate 27</t>
  </si>
  <si>
    <t>Par Rate 28</t>
  </si>
  <si>
    <t>Par Rate 29</t>
  </si>
  <si>
    <t>Par Rate 30</t>
  </si>
  <si>
    <t>Duration</t>
  </si>
  <si>
    <t>Year</t>
  </si>
  <si>
    <t>Par Rate</t>
  </si>
  <si>
    <t>D(T)</t>
  </si>
  <si>
    <t>Hedge in $ 10y bond</t>
  </si>
  <si>
    <t>Par_Rate</t>
  </si>
  <si>
    <t>DV01</t>
  </si>
  <si>
    <t>Q3</t>
  </si>
  <si>
    <t>Q4</t>
  </si>
  <si>
    <t>The values generated by Vasicek model tend to underestimate the values of actual CMT</t>
  </si>
  <si>
    <t>r0 (Vasicek Model)</t>
  </si>
  <si>
    <t>Q5</t>
  </si>
  <si>
    <t>Q6</t>
  </si>
  <si>
    <t>Hedge in 10y bond</t>
  </si>
  <si>
    <t>-</t>
  </si>
  <si>
    <t>Q1&amp;Q2</t>
  </si>
  <si>
    <t>Variance implied by model</t>
  </si>
  <si>
    <t>std dev implied by model</t>
  </si>
  <si>
    <t>Mean implied by model</t>
  </si>
  <si>
    <t>Sample Mean of r0</t>
  </si>
  <si>
    <t>Sample Standard Deviation of r0</t>
  </si>
  <si>
    <t>Mean implied by model (alpha/beta)</t>
  </si>
  <si>
    <t>Mean and Standard deviation of r0 is lower compared to the one implied by model</t>
  </si>
  <si>
    <t>Neel Shah, Julian Moreno, Yinan Chen, Jiahui Zhou, Fanrui Kong</t>
  </si>
  <si>
    <t>Total Amount in 10 year par bond to hedge
all the other 29 bonds are:</t>
  </si>
  <si>
    <t>Price</t>
  </si>
  <si>
    <t>D(T) with all rates bumped up by 1bp</t>
  </si>
  <si>
    <t>Hedge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</si>
</sst>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0.000000"/>
    <numFmt numFmtId="165" formatCode="0.0000000000000"/>
    <numFmt numFmtId="166" formatCode="0.00000000"/>
    <numFmt numFmtId="167" formatCode="0.000000000"/>
    <numFmt numFmtId="168" formatCode="#,##0.000000000"/>
    <numFmt numFmtId="169" formatCode="0.0000000"/>
    <numFmt numFmtId="170" formatCode="#,##0.00000"/>
    <numFmt numFmtId="171" formatCode="0.0000"/>
    <numFmt numFmtId="172" formatCode="0.000%"/>
    <numFmt numFmtId="173" formatCode="0.0000%"/>
    <numFmt numFmtId="174" formatCode="0.000000000000"/>
    <numFmt numFmtId="175" formatCode="&quot;$&quot;#,##0.00"/>
    <numFmt numFmtId="176" formatCode="&quot;$&quot;#,##0.0000_);[Red]\(&quot;$&quot;#,##0.000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1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0" borderId="1" xfId="0" applyFont="1" applyBorder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14" fontId="0" fillId="0" borderId="1" xfId="0" applyNumberFormat="1" applyBorder="1"/>
    <xf numFmtId="0" fontId="0" fillId="0" borderId="1" xfId="0" applyFont="1" applyBorder="1"/>
    <xf numFmtId="0" fontId="0" fillId="0" borderId="0" xfId="0" applyFont="1"/>
    <xf numFmtId="164" fontId="0" fillId="0" borderId="1" xfId="0" applyNumberFormat="1" applyFont="1" applyBorder="1"/>
    <xf numFmtId="0" fontId="0" fillId="0" borderId="0" xfId="0" applyFont="1" applyBorder="1"/>
    <xf numFmtId="0" fontId="1" fillId="0" borderId="0" xfId="0" applyFont="1" applyBorder="1"/>
    <xf numFmtId="0" fontId="1" fillId="0" borderId="0" xfId="0" applyFont="1" applyFill="1" applyBorder="1"/>
    <xf numFmtId="0" fontId="1" fillId="0" borderId="2" xfId="0" applyFont="1" applyBorder="1"/>
    <xf numFmtId="0" fontId="0" fillId="2" borderId="2" xfId="0" applyFill="1" applyBorder="1"/>
    <xf numFmtId="0" fontId="0" fillId="0" borderId="0" xfId="0" applyFont="1" applyFill="1" applyBorder="1"/>
    <xf numFmtId="0" fontId="0" fillId="0" borderId="0" xfId="0" applyFill="1" applyBorder="1"/>
    <xf numFmtId="0" fontId="0" fillId="0" borderId="0" xfId="0" applyFill="1" applyBorder="1" applyAlignment="1"/>
    <xf numFmtId="0" fontId="0" fillId="0" borderId="0" xfId="0" applyFont="1" applyFill="1"/>
    <xf numFmtId="0" fontId="0" fillId="0" borderId="0" xfId="0" applyFill="1"/>
    <xf numFmtId="165" fontId="0" fillId="0" borderId="0" xfId="0" applyNumberFormat="1"/>
    <xf numFmtId="167" fontId="0" fillId="0" borderId="1" xfId="0" applyNumberFormat="1" applyFont="1" applyBorder="1"/>
    <xf numFmtId="167" fontId="0" fillId="0" borderId="0" xfId="0" applyNumberFormat="1" applyFont="1"/>
    <xf numFmtId="168" fontId="0" fillId="0" borderId="0" xfId="0" applyNumberFormat="1" applyFill="1" applyBorder="1"/>
    <xf numFmtId="0" fontId="0" fillId="5" borderId="1" xfId="0" applyFill="1" applyBorder="1"/>
    <xf numFmtId="164" fontId="0" fillId="0" borderId="0" xfId="0" applyNumberFormat="1" applyFont="1" applyBorder="1"/>
    <xf numFmtId="166" fontId="0" fillId="5" borderId="1" xfId="0" applyNumberFormat="1" applyFill="1" applyBorder="1"/>
    <xf numFmtId="169" fontId="1" fillId="0" borderId="1" xfId="0" applyNumberFormat="1" applyFont="1" applyBorder="1"/>
    <xf numFmtId="167" fontId="0" fillId="0" borderId="0" xfId="0" applyNumberFormat="1"/>
    <xf numFmtId="170" fontId="0" fillId="0" borderId="1" xfId="0" applyNumberFormat="1" applyBorder="1"/>
    <xf numFmtId="0" fontId="0" fillId="0" borderId="1" xfId="0" applyFont="1" applyFill="1" applyBorder="1"/>
    <xf numFmtId="167" fontId="0" fillId="0" borderId="0" xfId="0" applyNumberFormat="1" applyFont="1" applyFill="1" applyBorder="1"/>
    <xf numFmtId="10" fontId="0" fillId="0" borderId="0" xfId="1" applyNumberFormat="1" applyFont="1"/>
    <xf numFmtId="172" fontId="0" fillId="0" borderId="0" xfId="1" applyNumberFormat="1" applyFont="1"/>
    <xf numFmtId="172" fontId="0" fillId="0" borderId="0" xfId="1" applyNumberFormat="1" applyFont="1" applyFill="1" applyBorder="1"/>
    <xf numFmtId="173" fontId="0" fillId="0" borderId="0" xfId="1" applyNumberFormat="1" applyFont="1" applyFill="1" applyBorder="1"/>
    <xf numFmtId="172" fontId="1" fillId="0" borderId="0" xfId="1" applyNumberFormat="1" applyFont="1"/>
    <xf numFmtId="172" fontId="0" fillId="0" borderId="0" xfId="0" applyNumberFormat="1"/>
    <xf numFmtId="174" fontId="0" fillId="0" borderId="0" xfId="0" applyNumberFormat="1" applyFill="1" applyBorder="1"/>
    <xf numFmtId="173" fontId="0" fillId="0" borderId="0" xfId="1" applyNumberFormat="1" applyFont="1"/>
    <xf numFmtId="0" fontId="1" fillId="0" borderId="1" xfId="0" applyFont="1" applyFill="1" applyBorder="1"/>
    <xf numFmtId="171" fontId="1" fillId="0" borderId="1" xfId="0" applyNumberFormat="1" applyFont="1" applyBorder="1"/>
    <xf numFmtId="175" fontId="1" fillId="0" borderId="1" xfId="0" applyNumberFormat="1" applyFont="1" applyBorder="1"/>
    <xf numFmtId="173" fontId="0" fillId="0" borderId="1" xfId="1" applyNumberFormat="1" applyFont="1" applyBorder="1"/>
    <xf numFmtId="0" fontId="0" fillId="0" borderId="1" xfId="0" applyBorder="1" applyAlignment="1">
      <alignment horizontal="left"/>
    </xf>
    <xf numFmtId="10" fontId="0" fillId="0" borderId="1" xfId="1" applyNumberFormat="1" applyFont="1" applyBorder="1" applyAlignment="1">
      <alignment horizontal="left"/>
    </xf>
    <xf numFmtId="0" fontId="1" fillId="0" borderId="1" xfId="0" applyFont="1" applyBorder="1" applyAlignment="1">
      <alignment wrapText="1"/>
    </xf>
    <xf numFmtId="169" fontId="0" fillId="0" borderId="1" xfId="0" applyNumberFormat="1" applyFont="1" applyBorder="1"/>
    <xf numFmtId="176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Vasicek(r0)</a:t>
            </a:r>
            <a:r>
              <a:rPr lang="en-US" baseline="0"/>
              <a:t> vs cmt0.25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for assignment'!$I$1</c:f>
              <c:strCache>
                <c:ptCount val="1"/>
                <c:pt idx="0">
                  <c:v>r0 (Vasicek Model)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 for assignment'!$I$2:$I$651</c:f>
              <c:numCache>
                <c:formatCode>0.000%</c:formatCode>
                <c:ptCount val="650"/>
                <c:pt idx="0">
                  <c:v>6.6959909247319843E-2</c:v>
                </c:pt>
                <c:pt idx="1">
                  <c:v>6.6959909247319843E-2</c:v>
                </c:pt>
                <c:pt idx="2">
                  <c:v>6.6444558386480793E-2</c:v>
                </c:pt>
                <c:pt idx="3">
                  <c:v>6.5413861818290689E-2</c:v>
                </c:pt>
                <c:pt idx="4">
                  <c:v>6.3352468681910482E-2</c:v>
                </c:pt>
                <c:pt idx="5">
                  <c:v>6.3352468681910482E-2</c:v>
                </c:pt>
                <c:pt idx="6">
                  <c:v>6.3352468681910482E-2</c:v>
                </c:pt>
                <c:pt idx="7">
                  <c:v>6.3352468681910482E-2</c:v>
                </c:pt>
                <c:pt idx="8">
                  <c:v>6.2837117821071431E-2</c:v>
                </c:pt>
                <c:pt idx="9">
                  <c:v>6.3352468681910482E-2</c:v>
                </c:pt>
                <c:pt idx="10">
                  <c:v>6.3352468681910482E-2</c:v>
                </c:pt>
                <c:pt idx="11">
                  <c:v>6.3867814389261535E-2</c:v>
                </c:pt>
                <c:pt idx="12">
                  <c:v>6.3867814389261535E-2</c:v>
                </c:pt>
                <c:pt idx="13">
                  <c:v>6.5671537248710221E-2</c:v>
                </c:pt>
                <c:pt idx="14">
                  <c:v>6.5413861818290689E-2</c:v>
                </c:pt>
                <c:pt idx="15">
                  <c:v>6.6444558386480793E-2</c:v>
                </c:pt>
                <c:pt idx="16">
                  <c:v>6.7990605815509961E-2</c:v>
                </c:pt>
                <c:pt idx="17">
                  <c:v>7.0052004105378152E-2</c:v>
                </c:pt>
                <c:pt idx="18">
                  <c:v>7.0567349812729219E-2</c:v>
                </c:pt>
                <c:pt idx="19">
                  <c:v>7.3144093809948463E-2</c:v>
                </c:pt>
                <c:pt idx="20">
                  <c:v>7.2628748102597424E-2</c:v>
                </c:pt>
                <c:pt idx="21">
                  <c:v>7.2113397241758359E-2</c:v>
                </c:pt>
                <c:pt idx="22">
                  <c:v>7.2628748102597424E-2</c:v>
                </c:pt>
                <c:pt idx="23">
                  <c:v>7.3144093809948463E-2</c:v>
                </c:pt>
                <c:pt idx="24">
                  <c:v>7.3144093809948463E-2</c:v>
                </c:pt>
                <c:pt idx="25">
                  <c:v>7.4690141238977617E-2</c:v>
                </c:pt>
                <c:pt idx="26">
                  <c:v>7.7266885236196875E-2</c:v>
                </c:pt>
                <c:pt idx="27">
                  <c:v>7.8812932665226029E-2</c:v>
                </c:pt>
                <c:pt idx="28">
                  <c:v>7.8812932665226029E-2</c:v>
                </c:pt>
                <c:pt idx="29">
                  <c:v>7.7266885236196875E-2</c:v>
                </c:pt>
                <c:pt idx="30">
                  <c:v>8.1905022369796354E-2</c:v>
                </c:pt>
                <c:pt idx="31">
                  <c:v>8.138967150895729E-2</c:v>
                </c:pt>
                <c:pt idx="32">
                  <c:v>8.1905022369796354E-2</c:v>
                </c:pt>
                <c:pt idx="33">
                  <c:v>8.0874330955094248E-2</c:v>
                </c:pt>
                <c:pt idx="34">
                  <c:v>7.9843629233416133E-2</c:v>
                </c:pt>
                <c:pt idx="35">
                  <c:v>7.9843629233416133E-2</c:v>
                </c:pt>
                <c:pt idx="36">
                  <c:v>7.9328278372577082E-2</c:v>
                </c:pt>
                <c:pt idx="37">
                  <c:v>8.0874330955094248E-2</c:v>
                </c:pt>
                <c:pt idx="38">
                  <c:v>8.1905022369796354E-2</c:v>
                </c:pt>
                <c:pt idx="39">
                  <c:v>8.1905022369796354E-2</c:v>
                </c:pt>
                <c:pt idx="40">
                  <c:v>8.2420373230635391E-2</c:v>
                </c:pt>
                <c:pt idx="41">
                  <c:v>8.2420373230635391E-2</c:v>
                </c:pt>
                <c:pt idx="42">
                  <c:v>8.2420373230635391E-2</c:v>
                </c:pt>
                <c:pt idx="43">
                  <c:v>8.3451074952313492E-2</c:v>
                </c:pt>
                <c:pt idx="44">
                  <c:v>8.602781894953275E-2</c:v>
                </c:pt>
                <c:pt idx="45">
                  <c:v>8.705851036423487E-2</c:v>
                </c:pt>
                <c:pt idx="46">
                  <c:v>8.9119903500615064E-2</c:v>
                </c:pt>
                <c:pt idx="47">
                  <c:v>8.9119903500615064E-2</c:v>
                </c:pt>
                <c:pt idx="48">
                  <c:v>9.0150605222293165E-2</c:v>
                </c:pt>
                <c:pt idx="49">
                  <c:v>8.9635254361454128E-2</c:v>
                </c:pt>
                <c:pt idx="50">
                  <c:v>8.8604562946752008E-2</c:v>
                </c:pt>
                <c:pt idx="51">
                  <c:v>8.9068377896949075E-2</c:v>
                </c:pt>
                <c:pt idx="52">
                  <c:v>9.0150605222293165E-2</c:v>
                </c:pt>
                <c:pt idx="53">
                  <c:v>9.0150605222293165E-2</c:v>
                </c:pt>
                <c:pt idx="54">
                  <c:v>8.9635254361454128E-2</c:v>
                </c:pt>
                <c:pt idx="55">
                  <c:v>9.0665956083132215E-2</c:v>
                </c:pt>
                <c:pt idx="56">
                  <c:v>9.2211998358673372E-2</c:v>
                </c:pt>
                <c:pt idx="57">
                  <c:v>9.3242700080351473E-2</c:v>
                </c:pt>
                <c:pt idx="58">
                  <c:v>9.6850135492272837E-2</c:v>
                </c:pt>
                <c:pt idx="59">
                  <c:v>9.7880837213950939E-2</c:v>
                </c:pt>
                <c:pt idx="60">
                  <c:v>9.7880837213950939E-2</c:v>
                </c:pt>
                <c:pt idx="61">
                  <c:v>0.10200362348671135</c:v>
                </c:pt>
                <c:pt idx="62">
                  <c:v>0.10045758121117021</c:v>
                </c:pt>
                <c:pt idx="63">
                  <c:v>9.994223035033116E-2</c:v>
                </c:pt>
                <c:pt idx="64">
                  <c:v>9.891153893562904E-2</c:v>
                </c:pt>
                <c:pt idx="65">
                  <c:v>9.7365486353111902E-2</c:v>
                </c:pt>
                <c:pt idx="66">
                  <c:v>9.7365486353111902E-2</c:v>
                </c:pt>
                <c:pt idx="67">
                  <c:v>9.6334794938409796E-2</c:v>
                </c:pt>
                <c:pt idx="68">
                  <c:v>9.5819444077570731E-2</c:v>
                </c:pt>
                <c:pt idx="69">
                  <c:v>9.3242700080351473E-2</c:v>
                </c:pt>
                <c:pt idx="70">
                  <c:v>9.3758050941190538E-2</c:v>
                </c:pt>
                <c:pt idx="71">
                  <c:v>9.3758050941190538E-2</c:v>
                </c:pt>
                <c:pt idx="72">
                  <c:v>9.1696647497834308E-2</c:v>
                </c:pt>
                <c:pt idx="73">
                  <c:v>8.9635254361454128E-2</c:v>
                </c:pt>
                <c:pt idx="74">
                  <c:v>9.118130694397128E-2</c:v>
                </c:pt>
                <c:pt idx="75">
                  <c:v>9.118130694397128E-2</c:v>
                </c:pt>
                <c:pt idx="76">
                  <c:v>8.9119903500615064E-2</c:v>
                </c:pt>
                <c:pt idx="77">
                  <c:v>8.705851036423487E-2</c:v>
                </c:pt>
                <c:pt idx="78">
                  <c:v>8.5512468088693686E-2</c:v>
                </c:pt>
                <c:pt idx="79">
                  <c:v>8.4997117227854663E-2</c:v>
                </c:pt>
                <c:pt idx="80">
                  <c:v>8.4790972554589117E-2</c:v>
                </c:pt>
                <c:pt idx="81">
                  <c:v>8.3966415506176548E-2</c:v>
                </c:pt>
                <c:pt idx="82">
                  <c:v>8.4481766367015612E-2</c:v>
                </c:pt>
                <c:pt idx="83">
                  <c:v>8.602781894953275E-2</c:v>
                </c:pt>
                <c:pt idx="84">
                  <c:v>8.6543159503395806E-2</c:v>
                </c:pt>
                <c:pt idx="85">
                  <c:v>8.6543159503395806E-2</c:v>
                </c:pt>
                <c:pt idx="86">
                  <c:v>8.705851036423487E-2</c:v>
                </c:pt>
                <c:pt idx="87">
                  <c:v>8.5512468088693686E-2</c:v>
                </c:pt>
                <c:pt idx="88">
                  <c:v>8.602781894953275E-2</c:v>
                </c:pt>
                <c:pt idx="89">
                  <c:v>8.705851036423487E-2</c:v>
                </c:pt>
                <c:pt idx="90">
                  <c:v>8.6543159503395806E-2</c:v>
                </c:pt>
                <c:pt idx="91">
                  <c:v>8.4997117227854663E-2</c:v>
                </c:pt>
                <c:pt idx="92">
                  <c:v>8.3966415506176548E-2</c:v>
                </c:pt>
                <c:pt idx="93">
                  <c:v>8.3451074952313492E-2</c:v>
                </c:pt>
                <c:pt idx="94">
                  <c:v>8.4481766367015612E-2</c:v>
                </c:pt>
                <c:pt idx="95">
                  <c:v>8.2935724091474428E-2</c:v>
                </c:pt>
                <c:pt idx="96">
                  <c:v>8.138967150895729E-2</c:v>
                </c:pt>
                <c:pt idx="97">
                  <c:v>8.0358980094255184E-2</c:v>
                </c:pt>
                <c:pt idx="98">
                  <c:v>8.138967150895729E-2</c:v>
                </c:pt>
                <c:pt idx="99">
                  <c:v>8.1905022369796354E-2</c:v>
                </c:pt>
                <c:pt idx="100">
                  <c:v>8.1905022369796354E-2</c:v>
                </c:pt>
                <c:pt idx="101">
                  <c:v>8.0874330955094248E-2</c:v>
                </c:pt>
                <c:pt idx="102">
                  <c:v>8.138967150895729E-2</c:v>
                </c:pt>
                <c:pt idx="103">
                  <c:v>8.0358980094255184E-2</c:v>
                </c:pt>
                <c:pt idx="104">
                  <c:v>7.9328278372577082E-2</c:v>
                </c:pt>
                <c:pt idx="105">
                  <c:v>8.138967150895729E-2</c:v>
                </c:pt>
                <c:pt idx="106">
                  <c:v>8.0874330955094248E-2</c:v>
                </c:pt>
                <c:pt idx="107">
                  <c:v>8.0874330955094248E-2</c:v>
                </c:pt>
                <c:pt idx="108">
                  <c:v>8.0874330955094248E-2</c:v>
                </c:pt>
                <c:pt idx="109">
                  <c:v>8.0874330955094248E-2</c:v>
                </c:pt>
                <c:pt idx="110">
                  <c:v>8.0874330955094248E-2</c:v>
                </c:pt>
                <c:pt idx="111">
                  <c:v>8.138967150895729E-2</c:v>
                </c:pt>
                <c:pt idx="112">
                  <c:v>8.138967150895729E-2</c:v>
                </c:pt>
                <c:pt idx="113">
                  <c:v>8.1905022369796354E-2</c:v>
                </c:pt>
                <c:pt idx="114">
                  <c:v>8.1905022369796354E-2</c:v>
                </c:pt>
                <c:pt idx="115">
                  <c:v>8.1905022369796354E-2</c:v>
                </c:pt>
                <c:pt idx="116">
                  <c:v>8.1905022369796354E-2</c:v>
                </c:pt>
                <c:pt idx="117">
                  <c:v>8.138967150895729E-2</c:v>
                </c:pt>
                <c:pt idx="118">
                  <c:v>8.1905022369796354E-2</c:v>
                </c:pt>
                <c:pt idx="119">
                  <c:v>8.3451074952313492E-2</c:v>
                </c:pt>
                <c:pt idx="120">
                  <c:v>8.1905022369796354E-2</c:v>
                </c:pt>
                <c:pt idx="121">
                  <c:v>8.138967150895729E-2</c:v>
                </c:pt>
                <c:pt idx="122">
                  <c:v>8.0874330955094248E-2</c:v>
                </c:pt>
                <c:pt idx="123">
                  <c:v>8.0874330955094248E-2</c:v>
                </c:pt>
                <c:pt idx="124">
                  <c:v>7.9843629233416133E-2</c:v>
                </c:pt>
                <c:pt idx="125">
                  <c:v>7.9843629233416133E-2</c:v>
                </c:pt>
                <c:pt idx="126">
                  <c:v>7.9843629233416133E-2</c:v>
                </c:pt>
                <c:pt idx="127">
                  <c:v>8.0358980094255184E-2</c:v>
                </c:pt>
                <c:pt idx="128">
                  <c:v>8.0358980094255184E-2</c:v>
                </c:pt>
                <c:pt idx="129">
                  <c:v>8.0358980094255184E-2</c:v>
                </c:pt>
                <c:pt idx="130">
                  <c:v>8.0358980094255184E-2</c:v>
                </c:pt>
                <c:pt idx="131">
                  <c:v>7.8812932665226029E-2</c:v>
                </c:pt>
                <c:pt idx="132">
                  <c:v>7.8297581804386979E-2</c:v>
                </c:pt>
                <c:pt idx="133">
                  <c:v>7.5720837807167721E-2</c:v>
                </c:pt>
                <c:pt idx="134">
                  <c:v>7.7266885236196875E-2</c:v>
                </c:pt>
                <c:pt idx="135">
                  <c:v>7.7782236097035926E-2</c:v>
                </c:pt>
                <c:pt idx="136">
                  <c:v>7.8812932665226029E-2</c:v>
                </c:pt>
                <c:pt idx="137">
                  <c:v>7.7266885236196875E-2</c:v>
                </c:pt>
                <c:pt idx="138">
                  <c:v>7.7266885236196875E-2</c:v>
                </c:pt>
                <c:pt idx="139">
                  <c:v>7.7782236097035926E-2</c:v>
                </c:pt>
                <c:pt idx="140">
                  <c:v>7.8812932665226029E-2</c:v>
                </c:pt>
                <c:pt idx="141">
                  <c:v>7.8297581804386979E-2</c:v>
                </c:pt>
                <c:pt idx="142">
                  <c:v>7.7782236097035926E-2</c:v>
                </c:pt>
                <c:pt idx="143">
                  <c:v>7.7782236097035926E-2</c:v>
                </c:pt>
                <c:pt idx="144">
                  <c:v>7.7782236097035926E-2</c:v>
                </c:pt>
                <c:pt idx="145">
                  <c:v>7.7266885236196875E-2</c:v>
                </c:pt>
                <c:pt idx="146">
                  <c:v>7.6751534375357824E-2</c:v>
                </c:pt>
                <c:pt idx="147">
                  <c:v>7.6236188668006771E-2</c:v>
                </c:pt>
                <c:pt idx="148">
                  <c:v>7.4690141238977617E-2</c:v>
                </c:pt>
                <c:pt idx="149">
                  <c:v>7.5205492099816681E-2</c:v>
                </c:pt>
                <c:pt idx="150">
                  <c:v>7.5720837807167721E-2</c:v>
                </c:pt>
                <c:pt idx="151">
                  <c:v>7.2628748102597424E-2</c:v>
                </c:pt>
                <c:pt idx="152">
                  <c:v>7.1598046380919309E-2</c:v>
                </c:pt>
                <c:pt idx="153">
                  <c:v>6.9536653244539115E-2</c:v>
                </c:pt>
                <c:pt idx="154">
                  <c:v>7.0052004105378152E-2</c:v>
                </c:pt>
                <c:pt idx="155">
                  <c:v>6.9021302383700051E-2</c:v>
                </c:pt>
                <c:pt idx="156">
                  <c:v>6.6959909247319843E-2</c:v>
                </c:pt>
                <c:pt idx="157">
                  <c:v>6.7475260108158894E-2</c:v>
                </c:pt>
                <c:pt idx="158">
                  <c:v>6.5413861818290689E-2</c:v>
                </c:pt>
                <c:pt idx="159">
                  <c:v>6.2837117821071431E-2</c:v>
                </c:pt>
                <c:pt idx="160">
                  <c:v>6.2012560772658862E-2</c:v>
                </c:pt>
                <c:pt idx="161">
                  <c:v>6.1291070392042263E-2</c:v>
                </c:pt>
                <c:pt idx="162">
                  <c:v>6.1806421252881327E-2</c:v>
                </c:pt>
                <c:pt idx="163">
                  <c:v>6.2321772113720378E-2</c:v>
                </c:pt>
                <c:pt idx="164">
                  <c:v>6.2321772113720378E-2</c:v>
                </c:pt>
                <c:pt idx="165">
                  <c:v>6.0260373823852173E-2</c:v>
                </c:pt>
                <c:pt idx="166">
                  <c:v>6.0260373823852173E-2</c:v>
                </c:pt>
                <c:pt idx="167">
                  <c:v>5.974502811650112E-2</c:v>
                </c:pt>
                <c:pt idx="168">
                  <c:v>5.7683629826632915E-2</c:v>
                </c:pt>
                <c:pt idx="169">
                  <c:v>5.6652933258442811E-2</c:v>
                </c:pt>
                <c:pt idx="170">
                  <c:v>5.8198980687471966E-2</c:v>
                </c:pt>
                <c:pt idx="171">
                  <c:v>5.794130525705244E-2</c:v>
                </c:pt>
                <c:pt idx="172">
                  <c:v>5.6652933258442811E-2</c:v>
                </c:pt>
                <c:pt idx="173">
                  <c:v>5.6652933258442811E-2</c:v>
                </c:pt>
                <c:pt idx="174">
                  <c:v>5.7168284119281855E-2</c:v>
                </c:pt>
                <c:pt idx="175">
                  <c:v>5.7168284119281855E-2</c:v>
                </c:pt>
                <c:pt idx="176">
                  <c:v>5.7168284119281855E-2</c:v>
                </c:pt>
                <c:pt idx="177">
                  <c:v>5.7168284119281855E-2</c:v>
                </c:pt>
                <c:pt idx="178">
                  <c:v>5.7683629826632915E-2</c:v>
                </c:pt>
                <c:pt idx="179">
                  <c:v>5.8198980687471966E-2</c:v>
                </c:pt>
                <c:pt idx="180">
                  <c:v>5.7168284119281855E-2</c:v>
                </c:pt>
                <c:pt idx="181">
                  <c:v>5.7168284119281855E-2</c:v>
                </c:pt>
                <c:pt idx="182">
                  <c:v>5.7168284119281855E-2</c:v>
                </c:pt>
                <c:pt idx="183">
                  <c:v>5.7168284119281855E-2</c:v>
                </c:pt>
                <c:pt idx="184">
                  <c:v>5.7683629826632915E-2</c:v>
                </c:pt>
                <c:pt idx="185">
                  <c:v>5.7168284119281855E-2</c:v>
                </c:pt>
                <c:pt idx="186">
                  <c:v>5.4282328781001095E-2</c:v>
                </c:pt>
                <c:pt idx="187">
                  <c:v>5.4797679641840145E-2</c:v>
                </c:pt>
                <c:pt idx="188">
                  <c:v>5.3560838400384503E-2</c:v>
                </c:pt>
                <c:pt idx="189">
                  <c:v>5.3354698880606968E-2</c:v>
                </c:pt>
                <c:pt idx="190">
                  <c:v>5.3354698880606968E-2</c:v>
                </c:pt>
                <c:pt idx="191">
                  <c:v>5.2014796124843353E-2</c:v>
                </c:pt>
                <c:pt idx="192">
                  <c:v>5.2530141832194392E-2</c:v>
                </c:pt>
                <c:pt idx="193">
                  <c:v>5.2530141832194392E-2</c:v>
                </c:pt>
                <c:pt idx="194">
                  <c:v>5.2014796124843353E-2</c:v>
                </c:pt>
                <c:pt idx="195">
                  <c:v>5.0468748695814185E-2</c:v>
                </c:pt>
                <c:pt idx="196">
                  <c:v>5.0984094403165238E-2</c:v>
                </c:pt>
                <c:pt idx="197">
                  <c:v>5.0984094403165238E-2</c:v>
                </c:pt>
                <c:pt idx="198">
                  <c:v>4.97472583151976E-2</c:v>
                </c:pt>
                <c:pt idx="199">
                  <c:v>4.686130813040483E-2</c:v>
                </c:pt>
                <c:pt idx="200">
                  <c:v>4.737665383775589E-2</c:v>
                </c:pt>
                <c:pt idx="201">
                  <c:v>4.7685865178817392E-2</c:v>
                </c:pt>
                <c:pt idx="202">
                  <c:v>4.7685865178817392E-2</c:v>
                </c:pt>
                <c:pt idx="203">
                  <c:v>4.3253862411507471E-2</c:v>
                </c:pt>
                <c:pt idx="204">
                  <c:v>4.2738516704156418E-2</c:v>
                </c:pt>
                <c:pt idx="205">
                  <c:v>3.8615725277907999E-2</c:v>
                </c:pt>
                <c:pt idx="206">
                  <c:v>3.7585028709717895E-2</c:v>
                </c:pt>
                <c:pt idx="207">
                  <c:v>3.8615725277907999E-2</c:v>
                </c:pt>
                <c:pt idx="208">
                  <c:v>3.6760468569212543E-2</c:v>
                </c:pt>
                <c:pt idx="209">
                  <c:v>3.7585028709717895E-2</c:v>
                </c:pt>
                <c:pt idx="210">
                  <c:v>3.7585028709717895E-2</c:v>
                </c:pt>
                <c:pt idx="211">
                  <c:v>3.8100376478464149E-2</c:v>
                </c:pt>
                <c:pt idx="212">
                  <c:v>3.6554330080132591E-2</c:v>
                </c:pt>
                <c:pt idx="213">
                  <c:v>3.7378889189940361E-2</c:v>
                </c:pt>
                <c:pt idx="214">
                  <c:v>3.8100376478464149E-2</c:v>
                </c:pt>
                <c:pt idx="215">
                  <c:v>3.8615725277907999E-2</c:v>
                </c:pt>
                <c:pt idx="216">
                  <c:v>3.9131076138747063E-2</c:v>
                </c:pt>
                <c:pt idx="217">
                  <c:v>3.9131076138747063E-2</c:v>
                </c:pt>
                <c:pt idx="218">
                  <c:v>3.9131076138747063E-2</c:v>
                </c:pt>
                <c:pt idx="219">
                  <c:v>3.9131076138747063E-2</c:v>
                </c:pt>
                <c:pt idx="220">
                  <c:v>3.9131076138747063E-2</c:v>
                </c:pt>
                <c:pt idx="221">
                  <c:v>3.6554330080132591E-2</c:v>
                </c:pt>
                <c:pt idx="222">
                  <c:v>3.5008284712498651E-2</c:v>
                </c:pt>
                <c:pt idx="223">
                  <c:v>3.6038981280688741E-2</c:v>
                </c:pt>
                <c:pt idx="224">
                  <c:v>3.6038981280688741E-2</c:v>
                </c:pt>
                <c:pt idx="225">
                  <c:v>3.5523632481244904E-2</c:v>
                </c:pt>
                <c:pt idx="226">
                  <c:v>3.5523632481244904E-2</c:v>
                </c:pt>
                <c:pt idx="227">
                  <c:v>3.5523632481244904E-2</c:v>
                </c:pt>
                <c:pt idx="228">
                  <c:v>3.6554330080132591E-2</c:v>
                </c:pt>
                <c:pt idx="229">
                  <c:v>3.6038981280688741E-2</c:v>
                </c:pt>
                <c:pt idx="230">
                  <c:v>3.5523632481244904E-2</c:v>
                </c:pt>
                <c:pt idx="231">
                  <c:v>3.5729772001022432E-2</c:v>
                </c:pt>
                <c:pt idx="232">
                  <c:v>3.5317493992164953E-2</c:v>
                </c:pt>
                <c:pt idx="233">
                  <c:v>3.2431540715279386E-2</c:v>
                </c:pt>
                <c:pt idx="234">
                  <c:v>3.0885493286250232E-2</c:v>
                </c:pt>
                <c:pt idx="235">
                  <c:v>3.0885493286250232E-2</c:v>
                </c:pt>
                <c:pt idx="236">
                  <c:v>3.0885493286250232E-2</c:v>
                </c:pt>
                <c:pt idx="237">
                  <c:v>3.067935376647269E-2</c:v>
                </c:pt>
                <c:pt idx="238">
                  <c:v>3.067935376647269E-2</c:v>
                </c:pt>
                <c:pt idx="239">
                  <c:v>3.067935376647269E-2</c:v>
                </c:pt>
                <c:pt idx="240">
                  <c:v>3.067935376647269E-2</c:v>
                </c:pt>
                <c:pt idx="241">
                  <c:v>3.0885493286250232E-2</c:v>
                </c:pt>
                <c:pt idx="242">
                  <c:v>2.727805272084087E-2</c:v>
                </c:pt>
                <c:pt idx="243">
                  <c:v>2.727805272084087E-2</c:v>
                </c:pt>
                <c:pt idx="244">
                  <c:v>2.7793400489587124E-2</c:v>
                </c:pt>
                <c:pt idx="245">
                  <c:v>2.7793400489587124E-2</c:v>
                </c:pt>
                <c:pt idx="246">
                  <c:v>2.727805272084087E-2</c:v>
                </c:pt>
                <c:pt idx="247">
                  <c:v>2.7793400489587124E-2</c:v>
                </c:pt>
                <c:pt idx="248">
                  <c:v>2.8824098088474824E-2</c:v>
                </c:pt>
                <c:pt idx="249">
                  <c:v>2.9854796718060125E-2</c:v>
                </c:pt>
                <c:pt idx="250">
                  <c:v>2.9854796718060125E-2</c:v>
                </c:pt>
                <c:pt idx="251">
                  <c:v>2.830874928903097E-2</c:v>
                </c:pt>
                <c:pt idx="252">
                  <c:v>2.9648657198282587E-2</c:v>
                </c:pt>
                <c:pt idx="253">
                  <c:v>3.1916189854440329E-2</c:v>
                </c:pt>
                <c:pt idx="254">
                  <c:v>3.1916189854440329E-2</c:v>
                </c:pt>
                <c:pt idx="255">
                  <c:v>3.1916189854440329E-2</c:v>
                </c:pt>
                <c:pt idx="256">
                  <c:v>3.0885493286250232E-2</c:v>
                </c:pt>
                <c:pt idx="257">
                  <c:v>3.0885493286250232E-2</c:v>
                </c:pt>
                <c:pt idx="258">
                  <c:v>3.0885493286250232E-2</c:v>
                </c:pt>
                <c:pt idx="259">
                  <c:v>3.0370144486806378E-2</c:v>
                </c:pt>
                <c:pt idx="260">
                  <c:v>3.0370144486806378E-2</c:v>
                </c:pt>
                <c:pt idx="261">
                  <c:v>2.9339445857221074E-2</c:v>
                </c:pt>
                <c:pt idx="262">
                  <c:v>2.8824098088474824E-2</c:v>
                </c:pt>
                <c:pt idx="263">
                  <c:v>2.8824098088474824E-2</c:v>
                </c:pt>
                <c:pt idx="264">
                  <c:v>2.8824098088474824E-2</c:v>
                </c:pt>
                <c:pt idx="265">
                  <c:v>2.8824098088474824E-2</c:v>
                </c:pt>
                <c:pt idx="266">
                  <c:v>2.8824098088474824E-2</c:v>
                </c:pt>
                <c:pt idx="267">
                  <c:v>2.8824098088474824E-2</c:v>
                </c:pt>
                <c:pt idx="268">
                  <c:v>2.9339445857221074E-2</c:v>
                </c:pt>
                <c:pt idx="269">
                  <c:v>2.8824098088474824E-2</c:v>
                </c:pt>
                <c:pt idx="270">
                  <c:v>2.8824098088474824E-2</c:v>
                </c:pt>
                <c:pt idx="271">
                  <c:v>2.830874928903097E-2</c:v>
                </c:pt>
                <c:pt idx="272">
                  <c:v>2.8824098088474824E-2</c:v>
                </c:pt>
                <c:pt idx="273">
                  <c:v>2.8824098088474824E-2</c:v>
                </c:pt>
                <c:pt idx="274">
                  <c:v>2.830874928903097E-2</c:v>
                </c:pt>
                <c:pt idx="275">
                  <c:v>2.8514888808808515E-2</c:v>
                </c:pt>
                <c:pt idx="276">
                  <c:v>2.8102609769253432E-2</c:v>
                </c:pt>
                <c:pt idx="277">
                  <c:v>2.830874928903097E-2</c:v>
                </c:pt>
                <c:pt idx="278">
                  <c:v>2.830874928903097E-2</c:v>
                </c:pt>
                <c:pt idx="279">
                  <c:v>2.830874928903097E-2</c:v>
                </c:pt>
                <c:pt idx="280">
                  <c:v>2.8824098088474824E-2</c:v>
                </c:pt>
                <c:pt idx="281">
                  <c:v>2.8824098088474824E-2</c:v>
                </c:pt>
                <c:pt idx="282">
                  <c:v>2.9854796718060125E-2</c:v>
                </c:pt>
                <c:pt idx="283">
                  <c:v>2.9339445857221074E-2</c:v>
                </c:pt>
                <c:pt idx="284">
                  <c:v>3.0370144486806378E-2</c:v>
                </c:pt>
                <c:pt idx="285">
                  <c:v>2.8824098088474824E-2</c:v>
                </c:pt>
                <c:pt idx="286">
                  <c:v>2.8824098088474824E-2</c:v>
                </c:pt>
                <c:pt idx="287">
                  <c:v>2.9030236577554765E-2</c:v>
                </c:pt>
                <c:pt idx="288">
                  <c:v>2.9339445857221074E-2</c:v>
                </c:pt>
                <c:pt idx="289">
                  <c:v>2.9751726958171354E-2</c:v>
                </c:pt>
                <c:pt idx="290">
                  <c:v>2.9648657198282587E-2</c:v>
                </c:pt>
                <c:pt idx="291">
                  <c:v>2.9751726958171354E-2</c:v>
                </c:pt>
                <c:pt idx="292">
                  <c:v>2.9648657198282587E-2</c:v>
                </c:pt>
                <c:pt idx="293">
                  <c:v>2.9339445857221074E-2</c:v>
                </c:pt>
                <c:pt idx="294">
                  <c:v>2.9133306337443533E-2</c:v>
                </c:pt>
                <c:pt idx="295">
                  <c:v>2.9133306337443533E-2</c:v>
                </c:pt>
                <c:pt idx="296">
                  <c:v>2.9236376097332307E-2</c:v>
                </c:pt>
                <c:pt idx="297">
                  <c:v>2.9133306337443533E-2</c:v>
                </c:pt>
                <c:pt idx="298">
                  <c:v>2.8721028328586053E-2</c:v>
                </c:pt>
                <c:pt idx="299">
                  <c:v>2.9236376097332307E-2</c:v>
                </c:pt>
                <c:pt idx="300">
                  <c:v>2.9133306337443533E-2</c:v>
                </c:pt>
                <c:pt idx="301">
                  <c:v>2.9339445857221074E-2</c:v>
                </c:pt>
                <c:pt idx="302">
                  <c:v>2.9854796718060125E-2</c:v>
                </c:pt>
                <c:pt idx="303">
                  <c:v>2.9648657198282587E-2</c:v>
                </c:pt>
                <c:pt idx="304">
                  <c:v>2.9648657198282587E-2</c:v>
                </c:pt>
                <c:pt idx="305">
                  <c:v>3.0370144486806378E-2</c:v>
                </c:pt>
                <c:pt idx="306">
                  <c:v>3.0164005997726437E-2</c:v>
                </c:pt>
                <c:pt idx="307">
                  <c:v>3.0370144486806378E-2</c:v>
                </c:pt>
                <c:pt idx="308">
                  <c:v>2.9957866477948899E-2</c:v>
                </c:pt>
                <c:pt idx="309">
                  <c:v>2.9854796718060125E-2</c:v>
                </c:pt>
                <c:pt idx="310">
                  <c:v>3.0164005997726437E-2</c:v>
                </c:pt>
                <c:pt idx="311">
                  <c:v>2.9339445857221074E-2</c:v>
                </c:pt>
                <c:pt idx="312">
                  <c:v>3.0370144486806378E-2</c:v>
                </c:pt>
                <c:pt idx="313">
                  <c:v>2.9133306337443533E-2</c:v>
                </c:pt>
                <c:pt idx="314">
                  <c:v>2.8927166817665998E-2</c:v>
                </c:pt>
                <c:pt idx="315">
                  <c:v>2.9030236577554765E-2</c:v>
                </c:pt>
                <c:pt idx="316">
                  <c:v>2.9854796718060125E-2</c:v>
                </c:pt>
                <c:pt idx="317">
                  <c:v>3.2431540715279386E-2</c:v>
                </c:pt>
                <c:pt idx="318">
                  <c:v>3.2019259614329103E-2</c:v>
                </c:pt>
                <c:pt idx="319">
                  <c:v>3.2637680235056921E-2</c:v>
                </c:pt>
                <c:pt idx="320">
                  <c:v>3.3462237283469497E-2</c:v>
                </c:pt>
                <c:pt idx="321">
                  <c:v>3.3462237283469497E-2</c:v>
                </c:pt>
                <c:pt idx="322">
                  <c:v>3.3462237283469497E-2</c:v>
                </c:pt>
                <c:pt idx="323">
                  <c:v>3.5008284712498651E-2</c:v>
                </c:pt>
                <c:pt idx="324">
                  <c:v>3.4492933851659587E-2</c:v>
                </c:pt>
                <c:pt idx="325">
                  <c:v>3.5008284712498651E-2</c:v>
                </c:pt>
                <c:pt idx="326">
                  <c:v>3.7791168229495443E-2</c:v>
                </c:pt>
                <c:pt idx="327">
                  <c:v>3.7378889189940361E-2</c:v>
                </c:pt>
                <c:pt idx="328">
                  <c:v>4.1707820135966307E-2</c:v>
                </c:pt>
                <c:pt idx="329">
                  <c:v>4.1707820135966307E-2</c:v>
                </c:pt>
                <c:pt idx="330">
                  <c:v>4.1192469275127264E-2</c:v>
                </c:pt>
                <c:pt idx="331">
                  <c:v>4.1707820135966307E-2</c:v>
                </c:pt>
                <c:pt idx="332">
                  <c:v>4.2223165843317367E-2</c:v>
                </c:pt>
                <c:pt idx="333">
                  <c:v>4.2120099175521404E-2</c:v>
                </c:pt>
                <c:pt idx="334">
                  <c:v>4.1707820135966307E-2</c:v>
                </c:pt>
                <c:pt idx="335">
                  <c:v>4.1913959655743856E-2</c:v>
                </c:pt>
                <c:pt idx="336">
                  <c:v>4.3769213272346522E-2</c:v>
                </c:pt>
                <c:pt idx="337">
                  <c:v>4.2738516704156418E-2</c:v>
                </c:pt>
                <c:pt idx="338">
                  <c:v>4.2738516704156418E-2</c:v>
                </c:pt>
                <c:pt idx="339">
                  <c:v>4.2738516704156418E-2</c:v>
                </c:pt>
                <c:pt idx="340">
                  <c:v>4.2738516704156418E-2</c:v>
                </c:pt>
                <c:pt idx="341">
                  <c:v>4.3253862411507471E-2</c:v>
                </c:pt>
                <c:pt idx="342">
                  <c:v>4.5212188880091708E-2</c:v>
                </c:pt>
                <c:pt idx="343">
                  <c:v>4.6036745928504264E-2</c:v>
                </c:pt>
                <c:pt idx="344">
                  <c:v>4.634595726956578E-2</c:v>
                </c:pt>
                <c:pt idx="345">
                  <c:v>4.634595726956578E-2</c:v>
                </c:pt>
                <c:pt idx="346">
                  <c:v>4.686130813040483E-2</c:v>
                </c:pt>
                <c:pt idx="347">
                  <c:v>4.686130813040483E-2</c:v>
                </c:pt>
                <c:pt idx="348">
                  <c:v>4.737665383775589E-2</c:v>
                </c:pt>
                <c:pt idx="349">
                  <c:v>5.0468748695814185E-2</c:v>
                </c:pt>
                <c:pt idx="350">
                  <c:v>5.0984094403165238E-2</c:v>
                </c:pt>
                <c:pt idx="351">
                  <c:v>4.9438052127624088E-2</c:v>
                </c:pt>
                <c:pt idx="352">
                  <c:v>5.2014796124843353E-2</c:v>
                </c:pt>
                <c:pt idx="353">
                  <c:v>5.2014796124843353E-2</c:v>
                </c:pt>
                <c:pt idx="354">
                  <c:v>5.0984094403165238E-2</c:v>
                </c:pt>
                <c:pt idx="355">
                  <c:v>5.1499445264004289E-2</c:v>
                </c:pt>
                <c:pt idx="356">
                  <c:v>5.4591540122062611E-2</c:v>
                </c:pt>
                <c:pt idx="357">
                  <c:v>5.5622236690252701E-2</c:v>
                </c:pt>
                <c:pt idx="358">
                  <c:v>5.7168284119281855E-2</c:v>
                </c:pt>
                <c:pt idx="359">
                  <c:v>5.9229677255662069E-2</c:v>
                </c:pt>
                <c:pt idx="360">
                  <c:v>6.0260373823852173E-2</c:v>
                </c:pt>
                <c:pt idx="361">
                  <c:v>5.8714326394823019E-2</c:v>
                </c:pt>
                <c:pt idx="362">
                  <c:v>5.6652933258442811E-2</c:v>
                </c:pt>
                <c:pt idx="363">
                  <c:v>5.9848094784297097E-2</c:v>
                </c:pt>
                <c:pt idx="364">
                  <c:v>5.850818687504547E-2</c:v>
                </c:pt>
                <c:pt idx="365">
                  <c:v>5.8817398216106993E-2</c:v>
                </c:pt>
                <c:pt idx="366">
                  <c:v>5.9538888596723571E-2</c:v>
                </c:pt>
                <c:pt idx="367">
                  <c:v>5.9435816775439604E-2</c:v>
                </c:pt>
                <c:pt idx="368">
                  <c:v>5.974502811650112E-2</c:v>
                </c:pt>
                <c:pt idx="369">
                  <c:v>5.9641956295217145E-2</c:v>
                </c:pt>
                <c:pt idx="370">
                  <c:v>5.8817398216106993E-2</c:v>
                </c:pt>
                <c:pt idx="371">
                  <c:v>5.9023537735884535E-2</c:v>
                </c:pt>
                <c:pt idx="372">
                  <c:v>5.974502811650112E-2</c:v>
                </c:pt>
                <c:pt idx="373">
                  <c:v>5.9229677255662069E-2</c:v>
                </c:pt>
                <c:pt idx="374">
                  <c:v>5.9126605434378102E-2</c:v>
                </c:pt>
                <c:pt idx="375">
                  <c:v>5.9641956295217145E-2</c:v>
                </c:pt>
                <c:pt idx="376">
                  <c:v>5.9229677255662069E-2</c:v>
                </c:pt>
                <c:pt idx="377">
                  <c:v>5.9229677255662069E-2</c:v>
                </c:pt>
                <c:pt idx="378">
                  <c:v>5.9023537735884535E-2</c:v>
                </c:pt>
                <c:pt idx="379">
                  <c:v>5.9435816775439604E-2</c:v>
                </c:pt>
                <c:pt idx="380">
                  <c:v>5.9023537735884535E-2</c:v>
                </c:pt>
                <c:pt idx="381">
                  <c:v>5.9332749076946037E-2</c:v>
                </c:pt>
                <c:pt idx="382">
                  <c:v>5.850818687504547E-2</c:v>
                </c:pt>
                <c:pt idx="383">
                  <c:v>5.8611259727027042E-2</c:v>
                </c:pt>
                <c:pt idx="384">
                  <c:v>5.4076189261223546E-2</c:v>
                </c:pt>
                <c:pt idx="385">
                  <c:v>5.7683629826632915E-2</c:v>
                </c:pt>
                <c:pt idx="386">
                  <c:v>5.7992841167694431E-2</c:v>
                </c:pt>
                <c:pt idx="387">
                  <c:v>5.6652933258442811E-2</c:v>
                </c:pt>
                <c:pt idx="388">
                  <c:v>5.7168284119281855E-2</c:v>
                </c:pt>
                <c:pt idx="389">
                  <c:v>5.5622236690252701E-2</c:v>
                </c:pt>
                <c:pt idx="390">
                  <c:v>5.4591540122062611E-2</c:v>
                </c:pt>
                <c:pt idx="391">
                  <c:v>5.5622236690252701E-2</c:v>
                </c:pt>
                <c:pt idx="392">
                  <c:v>5.5931442877826212E-2</c:v>
                </c:pt>
                <c:pt idx="393">
                  <c:v>5.5725303358048678E-2</c:v>
                </c:pt>
                <c:pt idx="394">
                  <c:v>5.5622236690252701E-2</c:v>
                </c:pt>
                <c:pt idx="395">
                  <c:v>5.5106885829413657E-2</c:v>
                </c:pt>
                <c:pt idx="396">
                  <c:v>5.5106885829413657E-2</c:v>
                </c:pt>
                <c:pt idx="397">
                  <c:v>5.5622236690252701E-2</c:v>
                </c:pt>
                <c:pt idx="398">
                  <c:v>5.5106885829413657E-2</c:v>
                </c:pt>
                <c:pt idx="399">
                  <c:v>5.4591540122062611E-2</c:v>
                </c:pt>
                <c:pt idx="400">
                  <c:v>5.5209957650697625E-2</c:v>
                </c:pt>
                <c:pt idx="401">
                  <c:v>5.5106885829413657E-2</c:v>
                </c:pt>
                <c:pt idx="402">
                  <c:v>5.5622236690252701E-2</c:v>
                </c:pt>
                <c:pt idx="403">
                  <c:v>5.5416097170475173E-2</c:v>
                </c:pt>
                <c:pt idx="404">
                  <c:v>5.6652933258442811E-2</c:v>
                </c:pt>
                <c:pt idx="405">
                  <c:v>5.6652933258442811E-2</c:v>
                </c:pt>
                <c:pt idx="406">
                  <c:v>5.5106885829413657E-2</c:v>
                </c:pt>
                <c:pt idx="407">
                  <c:v>5.6343721917381309E-2</c:v>
                </c:pt>
                <c:pt idx="408">
                  <c:v>5.6137582397603761E-2</c:v>
                </c:pt>
                <c:pt idx="409">
                  <c:v>5.5622236690252701E-2</c:v>
                </c:pt>
                <c:pt idx="410">
                  <c:v>5.6343721917381309E-2</c:v>
                </c:pt>
                <c:pt idx="411">
                  <c:v>5.4385400602285063E-2</c:v>
                </c:pt>
                <c:pt idx="412">
                  <c:v>5.4076189261223546E-2</c:v>
                </c:pt>
                <c:pt idx="413">
                  <c:v>5.3560838400384503E-2</c:v>
                </c:pt>
                <c:pt idx="414">
                  <c:v>5.3766977920162044E-2</c:v>
                </c:pt>
                <c:pt idx="415">
                  <c:v>5.3251632212810991E-2</c:v>
                </c:pt>
                <c:pt idx="416">
                  <c:v>5.314855936082942E-2</c:v>
                </c:pt>
                <c:pt idx="417">
                  <c:v>5.2014796124843353E-2</c:v>
                </c:pt>
                <c:pt idx="418">
                  <c:v>5.2220935644620881E-2</c:v>
                </c:pt>
                <c:pt idx="419">
                  <c:v>4.9438052127624088E-2</c:v>
                </c:pt>
                <c:pt idx="420">
                  <c:v>5.0571815363610162E-2</c:v>
                </c:pt>
                <c:pt idx="421">
                  <c:v>4.9644191647401623E-2</c:v>
                </c:pt>
                <c:pt idx="422">
                  <c:v>4.9128840786562572E-2</c:v>
                </c:pt>
                <c:pt idx="423">
                  <c:v>5.026260917603665E-2</c:v>
                </c:pt>
                <c:pt idx="424">
                  <c:v>5.026260917603665E-2</c:v>
                </c:pt>
                <c:pt idx="425">
                  <c:v>5.0365676874530224E-2</c:v>
                </c:pt>
                <c:pt idx="426">
                  <c:v>5.0984094403165238E-2</c:v>
                </c:pt>
                <c:pt idx="427">
                  <c:v>5.1190233922942786E-2</c:v>
                </c:pt>
                <c:pt idx="428">
                  <c:v>5.1499445264004289E-2</c:v>
                </c:pt>
                <c:pt idx="429">
                  <c:v>5.1499445264004289E-2</c:v>
                </c:pt>
                <c:pt idx="430">
                  <c:v>5.1293305744226754E-2</c:v>
                </c:pt>
                <c:pt idx="431">
                  <c:v>5.0984094403165238E-2</c:v>
                </c:pt>
                <c:pt idx="432">
                  <c:v>5.160251708528827E-2</c:v>
                </c:pt>
                <c:pt idx="433">
                  <c:v>5.160251708528827E-2</c:v>
                </c:pt>
                <c:pt idx="434">
                  <c:v>5.1911724303559378E-2</c:v>
                </c:pt>
                <c:pt idx="435">
                  <c:v>5.1293305744226754E-2</c:v>
                </c:pt>
                <c:pt idx="436">
                  <c:v>5.1293305744226754E-2</c:v>
                </c:pt>
                <c:pt idx="437">
                  <c:v>5.2220935644620881E-2</c:v>
                </c:pt>
                <c:pt idx="438">
                  <c:v>5.2324002312416865E-2</c:v>
                </c:pt>
                <c:pt idx="439">
                  <c:v>5.2633213653478367E-2</c:v>
                </c:pt>
                <c:pt idx="440">
                  <c:v>5.2530141832194392E-2</c:v>
                </c:pt>
                <c:pt idx="441">
                  <c:v>5.2117862792639316E-2</c:v>
                </c:pt>
                <c:pt idx="442">
                  <c:v>5.2633213653478367E-2</c:v>
                </c:pt>
                <c:pt idx="443">
                  <c:v>5.2530141832194392E-2</c:v>
                </c:pt>
                <c:pt idx="444">
                  <c:v>5.2530141832194392E-2</c:v>
                </c:pt>
                <c:pt idx="445">
                  <c:v>5.2633213653478367E-2</c:v>
                </c:pt>
                <c:pt idx="446">
                  <c:v>5.1808656605065805E-2</c:v>
                </c:pt>
                <c:pt idx="447">
                  <c:v>5.1808656605065805E-2</c:v>
                </c:pt>
                <c:pt idx="448">
                  <c:v>5.1808656605065805E-2</c:v>
                </c:pt>
                <c:pt idx="449">
                  <c:v>5.2117862792639316E-2</c:v>
                </c:pt>
                <c:pt idx="450">
                  <c:v>5.3251632212810991E-2</c:v>
                </c:pt>
                <c:pt idx="451">
                  <c:v>5.2839353173255908E-2</c:v>
                </c:pt>
                <c:pt idx="452">
                  <c:v>5.2220935644620881E-2</c:v>
                </c:pt>
                <c:pt idx="453">
                  <c:v>5.1190233922942786E-2</c:v>
                </c:pt>
                <c:pt idx="454">
                  <c:v>5.2014796124843353E-2</c:v>
                </c:pt>
                <c:pt idx="455">
                  <c:v>5.2014796124843353E-2</c:v>
                </c:pt>
                <c:pt idx="456">
                  <c:v>5.1293305744226754E-2</c:v>
                </c:pt>
                <c:pt idx="457">
                  <c:v>5.2014796124843353E-2</c:v>
                </c:pt>
                <c:pt idx="458">
                  <c:v>5.2014796124843353E-2</c:v>
                </c:pt>
                <c:pt idx="459">
                  <c:v>5.1808656605065805E-2</c:v>
                </c:pt>
                <c:pt idx="460">
                  <c:v>5.2014796124843353E-2</c:v>
                </c:pt>
                <c:pt idx="461">
                  <c:v>5.2014796124843353E-2</c:v>
                </c:pt>
                <c:pt idx="462">
                  <c:v>5.2014796124843353E-2</c:v>
                </c:pt>
                <c:pt idx="463">
                  <c:v>5.2427075164398429E-2</c:v>
                </c:pt>
                <c:pt idx="464">
                  <c:v>5.2014796124843353E-2</c:v>
                </c:pt>
                <c:pt idx="465">
                  <c:v>5.2530141832194392E-2</c:v>
                </c:pt>
                <c:pt idx="466">
                  <c:v>4.8922701266785044E-2</c:v>
                </c:pt>
                <c:pt idx="467">
                  <c:v>5.1808656605065805E-2</c:v>
                </c:pt>
                <c:pt idx="468">
                  <c:v>5.1911724303559378E-2</c:v>
                </c:pt>
                <c:pt idx="469">
                  <c:v>5.1808656605065805E-2</c:v>
                </c:pt>
                <c:pt idx="470">
                  <c:v>5.1911724303559378E-2</c:v>
                </c:pt>
                <c:pt idx="471">
                  <c:v>5.2530141832194392E-2</c:v>
                </c:pt>
                <c:pt idx="472">
                  <c:v>5.1808656605065805E-2</c:v>
                </c:pt>
                <c:pt idx="473">
                  <c:v>5.1499445264004289E-2</c:v>
                </c:pt>
                <c:pt idx="474">
                  <c:v>5.1499445264004289E-2</c:v>
                </c:pt>
                <c:pt idx="475">
                  <c:v>5.1705584783781837E-2</c:v>
                </c:pt>
                <c:pt idx="476">
                  <c:v>5.2014796124843353E-2</c:v>
                </c:pt>
                <c:pt idx="477">
                  <c:v>5.2530141832194392E-2</c:v>
                </c:pt>
                <c:pt idx="478">
                  <c:v>5.3870049741446019E-2</c:v>
                </c:pt>
                <c:pt idx="479">
                  <c:v>5.4900746309636109E-2</c:v>
                </c:pt>
                <c:pt idx="480">
                  <c:v>5.5003819161617687E-2</c:v>
                </c:pt>
                <c:pt idx="481">
                  <c:v>5.5106885829413657E-2</c:v>
                </c:pt>
                <c:pt idx="482">
                  <c:v>5.5003819161617687E-2</c:v>
                </c:pt>
                <c:pt idx="483">
                  <c:v>5.5106885829413657E-2</c:v>
                </c:pt>
                <c:pt idx="484">
                  <c:v>5.5106885829413657E-2</c:v>
                </c:pt>
                <c:pt idx="485">
                  <c:v>5.5313025349191199E-2</c:v>
                </c:pt>
                <c:pt idx="486">
                  <c:v>5.5209957650697625E-2</c:v>
                </c:pt>
                <c:pt idx="487">
                  <c:v>5.4900746309636109E-2</c:v>
                </c:pt>
                <c:pt idx="488">
                  <c:v>5.4900746309636109E-2</c:v>
                </c:pt>
                <c:pt idx="489">
                  <c:v>5.5003819161617687E-2</c:v>
                </c:pt>
                <c:pt idx="490">
                  <c:v>5.4591540122062611E-2</c:v>
                </c:pt>
                <c:pt idx="491">
                  <c:v>5.4282328781001095E-2</c:v>
                </c:pt>
                <c:pt idx="492">
                  <c:v>5.4591540122062611E-2</c:v>
                </c:pt>
                <c:pt idx="493">
                  <c:v>5.3870049741446019E-2</c:v>
                </c:pt>
                <c:pt idx="494">
                  <c:v>5.3766977920162044E-2</c:v>
                </c:pt>
                <c:pt idx="495">
                  <c:v>5.3766977920162044E-2</c:v>
                </c:pt>
                <c:pt idx="496">
                  <c:v>5.3766977920162044E-2</c:v>
                </c:pt>
                <c:pt idx="497">
                  <c:v>5.4179261082507521E-2</c:v>
                </c:pt>
                <c:pt idx="498">
                  <c:v>5.3560838400384503E-2</c:v>
                </c:pt>
                <c:pt idx="499">
                  <c:v>5.4076189261223546E-2</c:v>
                </c:pt>
                <c:pt idx="500">
                  <c:v>5.3870049741446019E-2</c:v>
                </c:pt>
                <c:pt idx="501">
                  <c:v>5.4076189261223546E-2</c:v>
                </c:pt>
                <c:pt idx="502">
                  <c:v>5.4385400602285063E-2</c:v>
                </c:pt>
                <c:pt idx="503">
                  <c:v>5.3973117439939579E-2</c:v>
                </c:pt>
                <c:pt idx="504">
                  <c:v>5.3870049741446019E-2</c:v>
                </c:pt>
                <c:pt idx="505">
                  <c:v>5.3973117439939579E-2</c:v>
                </c:pt>
                <c:pt idx="506">
                  <c:v>5.3973117439939579E-2</c:v>
                </c:pt>
                <c:pt idx="507">
                  <c:v>5.4179261082507521E-2</c:v>
                </c:pt>
                <c:pt idx="508">
                  <c:v>5.4591540122062611E-2</c:v>
                </c:pt>
                <c:pt idx="509">
                  <c:v>5.4385400602285063E-2</c:v>
                </c:pt>
                <c:pt idx="510">
                  <c:v>5.4282328781001095E-2</c:v>
                </c:pt>
                <c:pt idx="511">
                  <c:v>5.4797679641840145E-2</c:v>
                </c:pt>
                <c:pt idx="512">
                  <c:v>5.5416097170475173E-2</c:v>
                </c:pt>
                <c:pt idx="513">
                  <c:v>5.5106885829413657E-2</c:v>
                </c:pt>
                <c:pt idx="514">
                  <c:v>5.5209957650697625E-2</c:v>
                </c:pt>
                <c:pt idx="515">
                  <c:v>5.5622236690252701E-2</c:v>
                </c:pt>
                <c:pt idx="516">
                  <c:v>5.6137582397603761E-2</c:v>
                </c:pt>
                <c:pt idx="517">
                  <c:v>5.6137582397603761E-2</c:v>
                </c:pt>
                <c:pt idx="518">
                  <c:v>5.5622236690252701E-2</c:v>
                </c:pt>
                <c:pt idx="519">
                  <c:v>5.4694606789858574E-2</c:v>
                </c:pt>
                <c:pt idx="520">
                  <c:v>5.3766977920162044E-2</c:v>
                </c:pt>
                <c:pt idx="521">
                  <c:v>5.314855936082942E-2</c:v>
                </c:pt>
                <c:pt idx="522">
                  <c:v>5.314855936082942E-2</c:v>
                </c:pt>
                <c:pt idx="523">
                  <c:v>5.314855936082942E-2</c:v>
                </c:pt>
                <c:pt idx="524">
                  <c:v>5.314855936082942E-2</c:v>
                </c:pt>
                <c:pt idx="525">
                  <c:v>5.3560838400384503E-2</c:v>
                </c:pt>
                <c:pt idx="526">
                  <c:v>5.3457771732588519E-2</c:v>
                </c:pt>
                <c:pt idx="527">
                  <c:v>5.3870049741446019E-2</c:v>
                </c:pt>
                <c:pt idx="528">
                  <c:v>5.366391022166847E-2</c:v>
                </c:pt>
                <c:pt idx="529">
                  <c:v>5.3560838400384503E-2</c:v>
                </c:pt>
                <c:pt idx="530">
                  <c:v>5.366391022166847E-2</c:v>
                </c:pt>
                <c:pt idx="531">
                  <c:v>5.3560838400384503E-2</c:v>
                </c:pt>
                <c:pt idx="532">
                  <c:v>5.3354698880606968E-2</c:v>
                </c:pt>
                <c:pt idx="533">
                  <c:v>5.3560838400384503E-2</c:v>
                </c:pt>
                <c:pt idx="534">
                  <c:v>5.3457771732588519E-2</c:v>
                </c:pt>
                <c:pt idx="535">
                  <c:v>5.3457771732588519E-2</c:v>
                </c:pt>
                <c:pt idx="536">
                  <c:v>5.3354698880606968E-2</c:v>
                </c:pt>
                <c:pt idx="537">
                  <c:v>5.3560838400384503E-2</c:v>
                </c:pt>
                <c:pt idx="538">
                  <c:v>5.4076189261223546E-2</c:v>
                </c:pt>
                <c:pt idx="539">
                  <c:v>5.4076189261223546E-2</c:v>
                </c:pt>
                <c:pt idx="540">
                  <c:v>5.4076189261223546E-2</c:v>
                </c:pt>
                <c:pt idx="541">
                  <c:v>5.3560838400384503E-2</c:v>
                </c:pt>
                <c:pt idx="542">
                  <c:v>5.3870049741446019E-2</c:v>
                </c:pt>
                <c:pt idx="543">
                  <c:v>5.4076189261223546E-2</c:v>
                </c:pt>
                <c:pt idx="544">
                  <c:v>5.3973117439939579E-2</c:v>
                </c:pt>
                <c:pt idx="545">
                  <c:v>5.3354698880606968E-2</c:v>
                </c:pt>
                <c:pt idx="546">
                  <c:v>5.366391022166847E-2</c:v>
                </c:pt>
                <c:pt idx="547">
                  <c:v>5.3766977920162044E-2</c:v>
                </c:pt>
                <c:pt idx="548">
                  <c:v>5.3973117439939579E-2</c:v>
                </c:pt>
                <c:pt idx="549">
                  <c:v>5.4282328781001095E-2</c:v>
                </c:pt>
                <c:pt idx="550">
                  <c:v>5.4076189261223546E-2</c:v>
                </c:pt>
                <c:pt idx="551">
                  <c:v>5.4179261082507521E-2</c:v>
                </c:pt>
                <c:pt idx="552">
                  <c:v>5.3870049741446019E-2</c:v>
                </c:pt>
                <c:pt idx="553">
                  <c:v>5.4282328781001095E-2</c:v>
                </c:pt>
                <c:pt idx="554">
                  <c:v>5.3560838400384503E-2</c:v>
                </c:pt>
                <c:pt idx="555">
                  <c:v>5.2530141832194392E-2</c:v>
                </c:pt>
                <c:pt idx="556">
                  <c:v>5.2014796124843353E-2</c:v>
                </c:pt>
                <c:pt idx="557">
                  <c:v>5.0365676874530224E-2</c:v>
                </c:pt>
                <c:pt idx="558">
                  <c:v>4.9438052127624088E-2</c:v>
                </c:pt>
                <c:pt idx="559">
                  <c:v>4.9953397834975148E-2</c:v>
                </c:pt>
                <c:pt idx="560">
                  <c:v>4.686130813040483E-2</c:v>
                </c:pt>
                <c:pt idx="561">
                  <c:v>4.686130813040483E-2</c:v>
                </c:pt>
                <c:pt idx="562">
                  <c:v>4.686130813040483E-2</c:v>
                </c:pt>
                <c:pt idx="563">
                  <c:v>4.9128840786562572E-2</c:v>
                </c:pt>
                <c:pt idx="564">
                  <c:v>4.8922701266785044E-2</c:v>
                </c:pt>
                <c:pt idx="565">
                  <c:v>4.686130813040483E-2</c:v>
                </c:pt>
                <c:pt idx="566">
                  <c:v>4.789200469859492E-2</c:v>
                </c:pt>
                <c:pt idx="567">
                  <c:v>4.7273587169959906E-2</c:v>
                </c:pt>
                <c:pt idx="568">
                  <c:v>4.789200469859492E-2</c:v>
                </c:pt>
                <c:pt idx="569">
                  <c:v>4.686130813040483E-2</c:v>
                </c:pt>
                <c:pt idx="570">
                  <c:v>4.737665383775589E-2</c:v>
                </c:pt>
                <c:pt idx="571">
                  <c:v>4.5830606408726722E-2</c:v>
                </c:pt>
                <c:pt idx="572">
                  <c:v>4.6139817749788238E-2</c:v>
                </c:pt>
                <c:pt idx="573">
                  <c:v>4.5830606408726722E-2</c:v>
                </c:pt>
                <c:pt idx="574">
                  <c:v>4.5727539740930752E-2</c:v>
                </c:pt>
                <c:pt idx="575">
                  <c:v>4.5830606408726722E-2</c:v>
                </c:pt>
                <c:pt idx="576">
                  <c:v>4.5830606408726722E-2</c:v>
                </c:pt>
                <c:pt idx="577">
                  <c:v>4.6242885448281812E-2</c:v>
                </c:pt>
                <c:pt idx="578">
                  <c:v>4.6139817749788238E-2</c:v>
                </c:pt>
                <c:pt idx="579">
                  <c:v>4.634595726956578E-2</c:v>
                </c:pt>
                <c:pt idx="580">
                  <c:v>4.634595726956578E-2</c:v>
                </c:pt>
                <c:pt idx="581">
                  <c:v>4.6036745928504264E-2</c:v>
                </c:pt>
                <c:pt idx="582">
                  <c:v>4.5933678230010704E-2</c:v>
                </c:pt>
                <c:pt idx="583">
                  <c:v>4.5830606408726722E-2</c:v>
                </c:pt>
                <c:pt idx="584">
                  <c:v>4.5830606408726722E-2</c:v>
                </c:pt>
                <c:pt idx="585">
                  <c:v>4.5315260701375676E-2</c:v>
                </c:pt>
                <c:pt idx="586">
                  <c:v>4.5109121181598127E-2</c:v>
                </c:pt>
                <c:pt idx="587">
                  <c:v>4.5624466888949188E-2</c:v>
                </c:pt>
                <c:pt idx="588">
                  <c:v>4.6036745928504264E-2</c:v>
                </c:pt>
                <c:pt idx="589">
                  <c:v>4.5418327369171639E-2</c:v>
                </c:pt>
                <c:pt idx="590">
                  <c:v>4.634595726956578E-2</c:v>
                </c:pt>
                <c:pt idx="591">
                  <c:v>4.6036745928504264E-2</c:v>
                </c:pt>
                <c:pt idx="592">
                  <c:v>4.634595726956578E-2</c:v>
                </c:pt>
                <c:pt idx="593">
                  <c:v>4.6758236309120862E-2</c:v>
                </c:pt>
                <c:pt idx="594">
                  <c:v>4.6449029090849754E-2</c:v>
                </c:pt>
                <c:pt idx="595">
                  <c:v>4.789200469859492E-2</c:v>
                </c:pt>
                <c:pt idx="596">
                  <c:v>4.8819629445501056E-2</c:v>
                </c:pt>
                <c:pt idx="597">
                  <c:v>4.8716561747007496E-2</c:v>
                </c:pt>
                <c:pt idx="598">
                  <c:v>4.8613489925723528E-2</c:v>
                </c:pt>
                <c:pt idx="599">
                  <c:v>4.840735040594598E-2</c:v>
                </c:pt>
                <c:pt idx="600">
                  <c:v>4.8922701266785044E-2</c:v>
                </c:pt>
                <c:pt idx="601">
                  <c:v>4.933498030634012E-2</c:v>
                </c:pt>
                <c:pt idx="602">
                  <c:v>4.9953397834975148E-2</c:v>
                </c:pt>
                <c:pt idx="603">
                  <c:v>5.0984094403165238E-2</c:v>
                </c:pt>
                <c:pt idx="604">
                  <c:v>5.077795488338771E-2</c:v>
                </c:pt>
                <c:pt idx="605">
                  <c:v>5.1293305744226754E-2</c:v>
                </c:pt>
                <c:pt idx="606">
                  <c:v>5.1499445264004289E-2</c:v>
                </c:pt>
                <c:pt idx="607">
                  <c:v>5.1499445264004289E-2</c:v>
                </c:pt>
                <c:pt idx="608">
                  <c:v>5.1499445264004289E-2</c:v>
                </c:pt>
                <c:pt idx="609">
                  <c:v>5.2324002312416865E-2</c:v>
                </c:pt>
                <c:pt idx="610">
                  <c:v>5.2014796124843353E-2</c:v>
                </c:pt>
                <c:pt idx="611">
                  <c:v>5.1396373442720321E-2</c:v>
                </c:pt>
                <c:pt idx="612">
                  <c:v>5.1808656605065805E-2</c:v>
                </c:pt>
                <c:pt idx="613">
                  <c:v>5.1499445264004289E-2</c:v>
                </c:pt>
                <c:pt idx="614">
                  <c:v>5.2530141832194392E-2</c:v>
                </c:pt>
                <c:pt idx="615">
                  <c:v>5.2942420871749489E-2</c:v>
                </c:pt>
                <c:pt idx="616">
                  <c:v>5.3045492693033443E-2</c:v>
                </c:pt>
                <c:pt idx="617">
                  <c:v>5.3251632212810991E-2</c:v>
                </c:pt>
                <c:pt idx="618">
                  <c:v>5.366391022166847E-2</c:v>
                </c:pt>
                <c:pt idx="619">
                  <c:v>5.4488468300778629E-2</c:v>
                </c:pt>
                <c:pt idx="620">
                  <c:v>5.4385400602285063E-2</c:v>
                </c:pt>
                <c:pt idx="621">
                  <c:v>5.5313025349191199E-2</c:v>
                </c:pt>
                <c:pt idx="622">
                  <c:v>5.5931442877826212E-2</c:v>
                </c:pt>
                <c:pt idx="623">
                  <c:v>5.4076189261223546E-2</c:v>
                </c:pt>
                <c:pt idx="624">
                  <c:v>5.5828376210030249E-2</c:v>
                </c:pt>
                <c:pt idx="625">
                  <c:v>5.5828376210030249E-2</c:v>
                </c:pt>
                <c:pt idx="626">
                  <c:v>5.6343721917381309E-2</c:v>
                </c:pt>
                <c:pt idx="627">
                  <c:v>5.6859072778220339E-2</c:v>
                </c:pt>
                <c:pt idx="628">
                  <c:v>5.7168284119281855E-2</c:v>
                </c:pt>
                <c:pt idx="629">
                  <c:v>5.6859072778220339E-2</c:v>
                </c:pt>
                <c:pt idx="630">
                  <c:v>5.6859072778220339E-2</c:v>
                </c:pt>
                <c:pt idx="631">
                  <c:v>5.7477490306855367E-2</c:v>
                </c:pt>
                <c:pt idx="632">
                  <c:v>5.7168284119281855E-2</c:v>
                </c:pt>
                <c:pt idx="633">
                  <c:v>5.7580563158836952E-2</c:v>
                </c:pt>
                <c:pt idx="634">
                  <c:v>5.850818687504547E-2</c:v>
                </c:pt>
                <c:pt idx="635">
                  <c:v>5.850818687504547E-2</c:v>
                </c:pt>
                <c:pt idx="636">
                  <c:v>5.9435816775439604E-2</c:v>
                </c:pt>
                <c:pt idx="637">
                  <c:v>5.9538888596723571E-2</c:v>
                </c:pt>
                <c:pt idx="638">
                  <c:v>5.9332749076946037E-2</c:v>
                </c:pt>
                <c:pt idx="639">
                  <c:v>5.9538888596723571E-2</c:v>
                </c:pt>
                <c:pt idx="640">
                  <c:v>5.9435816775439604E-2</c:v>
                </c:pt>
                <c:pt idx="641">
                  <c:v>6.2115632593942829E-2</c:v>
                </c:pt>
                <c:pt idx="642">
                  <c:v>6.3661674869484E-2</c:v>
                </c:pt>
                <c:pt idx="643">
                  <c:v>6.3661674869484E-2</c:v>
                </c:pt>
                <c:pt idx="644">
                  <c:v>6.3352468681910482E-2</c:v>
                </c:pt>
                <c:pt idx="645">
                  <c:v>6.4177025730323051E-2</c:v>
                </c:pt>
                <c:pt idx="646">
                  <c:v>6.3764747721465564E-2</c:v>
                </c:pt>
                <c:pt idx="647">
                  <c:v>6.3661674869484E-2</c:v>
                </c:pt>
                <c:pt idx="648">
                  <c:v>6.3764747721465564E-2</c:v>
                </c:pt>
                <c:pt idx="649">
                  <c:v>6.3867814389261535E-2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7-445F-B687-2A44E77279F1}"/>
            </c:ext>
          </c:extLst>
        </c:ser>
        <c:ser>
          <c:idx val="1"/>
          <c:order val="1"/>
          <c:tx>
            <c:strRef>
              <c:f>'Data for assignment'!$J$1</c:f>
              <c:strCache>
                <c:ptCount val="1"/>
                <c:pt idx="0">
                  <c:v>cmt0.25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'Data for assignment'!$J$2:$J$651</c:f>
              <c:numCache>
                <c:formatCode>0.000%</c:formatCode>
                <c:ptCount val="650"/>
                <c:pt idx="0">
                  <c:v>6.7500000000000004E-2</c:v>
                </c:pt>
                <c:pt idx="1">
                  <c:v>6.7500000000000004E-2</c:v>
                </c:pt>
                <c:pt idx="2">
                  <c:v>6.6999997999999991E-2</c:v>
                </c:pt>
                <c:pt idx="3">
                  <c:v>6.5999999000000004E-2</c:v>
                </c:pt>
                <c:pt idx="4">
                  <c:v>6.4000001000000001E-2</c:v>
                </c:pt>
                <c:pt idx="5">
                  <c:v>6.4000001000000001E-2</c:v>
                </c:pt>
                <c:pt idx="6">
                  <c:v>6.4000001000000001E-2</c:v>
                </c:pt>
                <c:pt idx="7">
                  <c:v>6.4000001000000001E-2</c:v>
                </c:pt>
                <c:pt idx="8">
                  <c:v>6.3499999000000001E-2</c:v>
                </c:pt>
                <c:pt idx="9">
                  <c:v>6.4000001000000001E-2</c:v>
                </c:pt>
                <c:pt idx="10">
                  <c:v>6.4000001000000001E-2</c:v>
                </c:pt>
                <c:pt idx="11">
                  <c:v>6.4499998000000003E-2</c:v>
                </c:pt>
                <c:pt idx="12">
                  <c:v>6.4499998000000003E-2</c:v>
                </c:pt>
                <c:pt idx="13">
                  <c:v>6.6250000000000003E-2</c:v>
                </c:pt>
                <c:pt idx="14">
                  <c:v>6.5999999000000004E-2</c:v>
                </c:pt>
                <c:pt idx="15">
                  <c:v>6.6999997999999991E-2</c:v>
                </c:pt>
                <c:pt idx="16">
                  <c:v>6.8499999000000006E-2</c:v>
                </c:pt>
                <c:pt idx="17">
                  <c:v>7.0500002000000006E-2</c:v>
                </c:pt>
                <c:pt idx="18">
                  <c:v>7.0999999000000008E-2</c:v>
                </c:pt>
                <c:pt idx="19">
                  <c:v>7.3499998999999996E-2</c:v>
                </c:pt>
                <c:pt idx="20">
                  <c:v>7.3000002000000008E-2</c:v>
                </c:pt>
                <c:pt idx="21">
                  <c:v>7.2499999999999995E-2</c:v>
                </c:pt>
                <c:pt idx="22">
                  <c:v>7.3000002000000008E-2</c:v>
                </c:pt>
                <c:pt idx="23">
                  <c:v>7.3499998999999996E-2</c:v>
                </c:pt>
                <c:pt idx="24">
                  <c:v>7.3499998999999996E-2</c:v>
                </c:pt>
                <c:pt idx="25">
                  <c:v>7.4999999999999997E-2</c:v>
                </c:pt>
                <c:pt idx="26">
                  <c:v>7.7499999999999999E-2</c:v>
                </c:pt>
                <c:pt idx="27">
                  <c:v>7.9000001E-2</c:v>
                </c:pt>
                <c:pt idx="28">
                  <c:v>7.9000001E-2</c:v>
                </c:pt>
                <c:pt idx="29">
                  <c:v>7.7499999999999999E-2</c:v>
                </c:pt>
                <c:pt idx="30">
                  <c:v>8.1999998000000004E-2</c:v>
                </c:pt>
                <c:pt idx="31">
                  <c:v>8.1499995999999991E-2</c:v>
                </c:pt>
                <c:pt idx="32">
                  <c:v>8.1999998000000004E-2</c:v>
                </c:pt>
                <c:pt idx="33">
                  <c:v>8.1000004000000014E-2</c:v>
                </c:pt>
                <c:pt idx="34">
                  <c:v>0.08</c:v>
                </c:pt>
                <c:pt idx="35">
                  <c:v>0.08</c:v>
                </c:pt>
                <c:pt idx="36">
                  <c:v>7.9499998000000002E-2</c:v>
                </c:pt>
                <c:pt idx="37">
                  <c:v>8.1000004000000014E-2</c:v>
                </c:pt>
                <c:pt idx="38">
                  <c:v>8.1999998000000004E-2</c:v>
                </c:pt>
                <c:pt idx="39">
                  <c:v>8.1999998000000004E-2</c:v>
                </c:pt>
                <c:pt idx="40">
                  <c:v>8.2500000000000004E-2</c:v>
                </c:pt>
                <c:pt idx="41">
                  <c:v>8.2500000000000004E-2</c:v>
                </c:pt>
                <c:pt idx="42">
                  <c:v>8.2500000000000004E-2</c:v>
                </c:pt>
                <c:pt idx="43">
                  <c:v>8.3500004000000003E-2</c:v>
                </c:pt>
                <c:pt idx="44">
                  <c:v>8.6000004000000005E-2</c:v>
                </c:pt>
                <c:pt idx="45">
                  <c:v>8.6999998000000009E-2</c:v>
                </c:pt>
                <c:pt idx="46">
                  <c:v>8.8999995999999998E-2</c:v>
                </c:pt>
                <c:pt idx="47">
                  <c:v>8.8999995999999998E-2</c:v>
                </c:pt>
                <c:pt idx="48">
                  <c:v>0.09</c:v>
                </c:pt>
                <c:pt idx="49">
                  <c:v>8.9499998000000011E-2</c:v>
                </c:pt>
                <c:pt idx="50">
                  <c:v>8.8500004000000007E-2</c:v>
                </c:pt>
                <c:pt idx="51">
                  <c:v>8.8950004999999999E-2</c:v>
                </c:pt>
                <c:pt idx="52">
                  <c:v>0.09</c:v>
                </c:pt>
                <c:pt idx="53">
                  <c:v>0.09</c:v>
                </c:pt>
                <c:pt idx="54">
                  <c:v>8.9499998000000011E-2</c:v>
                </c:pt>
                <c:pt idx="55">
                  <c:v>9.0500001999999996E-2</c:v>
                </c:pt>
                <c:pt idx="56">
                  <c:v>9.1999997999999999E-2</c:v>
                </c:pt>
                <c:pt idx="57">
                  <c:v>9.3000001999999998E-2</c:v>
                </c:pt>
                <c:pt idx="58">
                  <c:v>9.6499995999999991E-2</c:v>
                </c:pt>
                <c:pt idx="59">
                  <c:v>9.7500000000000003E-2</c:v>
                </c:pt>
                <c:pt idx="60">
                  <c:v>9.7500000000000003E-2</c:v>
                </c:pt>
                <c:pt idx="61">
                  <c:v>0.101499996</c:v>
                </c:pt>
                <c:pt idx="62">
                  <c:v>0.1</c:v>
                </c:pt>
                <c:pt idx="63">
                  <c:v>9.9499998000000006E-2</c:v>
                </c:pt>
                <c:pt idx="64">
                  <c:v>9.8500004000000002E-2</c:v>
                </c:pt>
                <c:pt idx="65">
                  <c:v>9.6999998000000004E-2</c:v>
                </c:pt>
                <c:pt idx="66">
                  <c:v>9.6999998000000004E-2</c:v>
                </c:pt>
                <c:pt idx="67">
                  <c:v>9.6000004000000014E-2</c:v>
                </c:pt>
                <c:pt idx="68">
                  <c:v>9.5500002000000001E-2</c:v>
                </c:pt>
                <c:pt idx="69">
                  <c:v>9.3000001999999998E-2</c:v>
                </c:pt>
                <c:pt idx="70">
                  <c:v>9.3500004000000012E-2</c:v>
                </c:pt>
                <c:pt idx="71">
                  <c:v>9.3500004000000012E-2</c:v>
                </c:pt>
                <c:pt idx="72">
                  <c:v>9.1499995999999986E-2</c:v>
                </c:pt>
                <c:pt idx="73">
                  <c:v>8.9499998000000011E-2</c:v>
                </c:pt>
                <c:pt idx="74">
                  <c:v>9.1000004000000009E-2</c:v>
                </c:pt>
                <c:pt idx="75">
                  <c:v>9.1000004000000009E-2</c:v>
                </c:pt>
                <c:pt idx="76">
                  <c:v>8.8999995999999998E-2</c:v>
                </c:pt>
                <c:pt idx="77">
                  <c:v>8.6999998000000009E-2</c:v>
                </c:pt>
                <c:pt idx="78">
                  <c:v>8.5500001999999992E-2</c:v>
                </c:pt>
                <c:pt idx="79">
                  <c:v>8.5000000000000006E-2</c:v>
                </c:pt>
                <c:pt idx="80">
                  <c:v>8.4799995000000003E-2</c:v>
                </c:pt>
                <c:pt idx="81">
                  <c:v>8.3999995999999993E-2</c:v>
                </c:pt>
                <c:pt idx="82">
                  <c:v>8.4499998000000007E-2</c:v>
                </c:pt>
                <c:pt idx="83">
                  <c:v>8.6000004000000005E-2</c:v>
                </c:pt>
                <c:pt idx="84">
                  <c:v>8.6499995999999996E-2</c:v>
                </c:pt>
                <c:pt idx="85">
                  <c:v>8.6499995999999996E-2</c:v>
                </c:pt>
                <c:pt idx="86">
                  <c:v>8.6999998000000009E-2</c:v>
                </c:pt>
                <c:pt idx="87">
                  <c:v>8.5500001999999992E-2</c:v>
                </c:pt>
                <c:pt idx="88">
                  <c:v>8.6000004000000005E-2</c:v>
                </c:pt>
                <c:pt idx="89">
                  <c:v>8.6999998000000009E-2</c:v>
                </c:pt>
                <c:pt idx="90">
                  <c:v>8.6499995999999996E-2</c:v>
                </c:pt>
                <c:pt idx="91">
                  <c:v>8.5000000000000006E-2</c:v>
                </c:pt>
                <c:pt idx="92">
                  <c:v>8.3999995999999993E-2</c:v>
                </c:pt>
                <c:pt idx="93">
                  <c:v>8.3500004000000003E-2</c:v>
                </c:pt>
                <c:pt idx="94">
                  <c:v>8.4499998000000007E-2</c:v>
                </c:pt>
                <c:pt idx="95">
                  <c:v>8.3000001999999989E-2</c:v>
                </c:pt>
                <c:pt idx="96">
                  <c:v>8.1499995999999991E-2</c:v>
                </c:pt>
                <c:pt idx="97">
                  <c:v>8.0500002000000001E-2</c:v>
                </c:pt>
                <c:pt idx="98">
                  <c:v>8.1499995999999991E-2</c:v>
                </c:pt>
                <c:pt idx="99">
                  <c:v>8.1999998000000004E-2</c:v>
                </c:pt>
                <c:pt idx="100">
                  <c:v>8.1999998000000004E-2</c:v>
                </c:pt>
                <c:pt idx="101">
                  <c:v>8.1000004000000014E-2</c:v>
                </c:pt>
                <c:pt idx="102">
                  <c:v>8.1499995999999991E-2</c:v>
                </c:pt>
                <c:pt idx="103">
                  <c:v>8.0500002000000001E-2</c:v>
                </c:pt>
                <c:pt idx="104">
                  <c:v>7.9499998000000002E-2</c:v>
                </c:pt>
                <c:pt idx="105">
                  <c:v>8.1499995999999991E-2</c:v>
                </c:pt>
                <c:pt idx="106">
                  <c:v>8.1000004000000014E-2</c:v>
                </c:pt>
                <c:pt idx="107">
                  <c:v>8.1000004000000014E-2</c:v>
                </c:pt>
                <c:pt idx="108">
                  <c:v>8.1000004000000014E-2</c:v>
                </c:pt>
                <c:pt idx="109">
                  <c:v>8.1000004000000014E-2</c:v>
                </c:pt>
                <c:pt idx="110">
                  <c:v>8.1000004000000014E-2</c:v>
                </c:pt>
                <c:pt idx="111">
                  <c:v>8.1499995999999991E-2</c:v>
                </c:pt>
                <c:pt idx="112">
                  <c:v>8.1499995999999991E-2</c:v>
                </c:pt>
                <c:pt idx="113">
                  <c:v>8.1999998000000004E-2</c:v>
                </c:pt>
                <c:pt idx="114">
                  <c:v>8.1999998000000004E-2</c:v>
                </c:pt>
                <c:pt idx="115">
                  <c:v>8.1999998000000004E-2</c:v>
                </c:pt>
                <c:pt idx="116">
                  <c:v>8.1999998000000004E-2</c:v>
                </c:pt>
                <c:pt idx="117">
                  <c:v>8.1499995999999991E-2</c:v>
                </c:pt>
                <c:pt idx="118">
                  <c:v>8.1999998000000004E-2</c:v>
                </c:pt>
                <c:pt idx="119">
                  <c:v>8.3500004000000003E-2</c:v>
                </c:pt>
                <c:pt idx="120">
                  <c:v>8.1999998000000004E-2</c:v>
                </c:pt>
                <c:pt idx="121">
                  <c:v>8.1499995999999991E-2</c:v>
                </c:pt>
                <c:pt idx="122">
                  <c:v>8.1000004000000014E-2</c:v>
                </c:pt>
                <c:pt idx="123">
                  <c:v>8.1000004000000014E-2</c:v>
                </c:pt>
                <c:pt idx="124">
                  <c:v>0.08</c:v>
                </c:pt>
                <c:pt idx="125">
                  <c:v>0.08</c:v>
                </c:pt>
                <c:pt idx="126">
                  <c:v>0.08</c:v>
                </c:pt>
                <c:pt idx="127">
                  <c:v>8.0500002000000001E-2</c:v>
                </c:pt>
                <c:pt idx="128">
                  <c:v>8.0500002000000001E-2</c:v>
                </c:pt>
                <c:pt idx="129">
                  <c:v>8.0500002000000001E-2</c:v>
                </c:pt>
                <c:pt idx="130">
                  <c:v>8.0500002000000001E-2</c:v>
                </c:pt>
                <c:pt idx="131">
                  <c:v>7.9000001E-2</c:v>
                </c:pt>
                <c:pt idx="132">
                  <c:v>7.8499999000000001E-2</c:v>
                </c:pt>
                <c:pt idx="133">
                  <c:v>7.5999998999999999E-2</c:v>
                </c:pt>
                <c:pt idx="134">
                  <c:v>7.7499999999999999E-2</c:v>
                </c:pt>
                <c:pt idx="135">
                  <c:v>7.8000001999999999E-2</c:v>
                </c:pt>
                <c:pt idx="136">
                  <c:v>7.9000001E-2</c:v>
                </c:pt>
                <c:pt idx="137">
                  <c:v>7.7499999999999999E-2</c:v>
                </c:pt>
                <c:pt idx="138">
                  <c:v>7.7499999999999999E-2</c:v>
                </c:pt>
                <c:pt idx="139">
                  <c:v>7.8000001999999999E-2</c:v>
                </c:pt>
                <c:pt idx="140">
                  <c:v>7.9000001E-2</c:v>
                </c:pt>
                <c:pt idx="141">
                  <c:v>7.8499999000000001E-2</c:v>
                </c:pt>
                <c:pt idx="142">
                  <c:v>7.8000001999999999E-2</c:v>
                </c:pt>
                <c:pt idx="143">
                  <c:v>7.8000001999999999E-2</c:v>
                </c:pt>
                <c:pt idx="144">
                  <c:v>7.8000001999999999E-2</c:v>
                </c:pt>
                <c:pt idx="145">
                  <c:v>7.7499999999999999E-2</c:v>
                </c:pt>
                <c:pt idx="146">
                  <c:v>7.6999998E-2</c:v>
                </c:pt>
                <c:pt idx="147">
                  <c:v>7.6500000999999998E-2</c:v>
                </c:pt>
                <c:pt idx="148">
                  <c:v>7.4999999999999997E-2</c:v>
                </c:pt>
                <c:pt idx="149">
                  <c:v>7.550000200000001E-2</c:v>
                </c:pt>
                <c:pt idx="150">
                  <c:v>7.5999998999999999E-2</c:v>
                </c:pt>
                <c:pt idx="151">
                  <c:v>7.3000002000000008E-2</c:v>
                </c:pt>
                <c:pt idx="152">
                  <c:v>7.1999997999999996E-2</c:v>
                </c:pt>
                <c:pt idx="153">
                  <c:v>7.0000000000000007E-2</c:v>
                </c:pt>
                <c:pt idx="154">
                  <c:v>7.0500002000000006E-2</c:v>
                </c:pt>
                <c:pt idx="155">
                  <c:v>6.9499997999999993E-2</c:v>
                </c:pt>
                <c:pt idx="156">
                  <c:v>6.7500000000000004E-2</c:v>
                </c:pt>
                <c:pt idx="157">
                  <c:v>6.8000002000000004E-2</c:v>
                </c:pt>
                <c:pt idx="158">
                  <c:v>6.5999999000000004E-2</c:v>
                </c:pt>
                <c:pt idx="159">
                  <c:v>6.3499999000000001E-2</c:v>
                </c:pt>
                <c:pt idx="160">
                  <c:v>6.2699999999999992E-2</c:v>
                </c:pt>
                <c:pt idx="161">
                  <c:v>6.1999997999999994E-2</c:v>
                </c:pt>
                <c:pt idx="162">
                  <c:v>6.25E-2</c:v>
                </c:pt>
                <c:pt idx="163">
                  <c:v>6.3000001999999999E-2</c:v>
                </c:pt>
                <c:pt idx="164">
                  <c:v>6.3000001999999999E-2</c:v>
                </c:pt>
                <c:pt idx="165">
                  <c:v>6.0999998999999999E-2</c:v>
                </c:pt>
                <c:pt idx="166">
                  <c:v>6.0999998999999999E-2</c:v>
                </c:pt>
                <c:pt idx="167">
                  <c:v>6.0500002000000004E-2</c:v>
                </c:pt>
                <c:pt idx="168">
                  <c:v>5.8499999000000004E-2</c:v>
                </c:pt>
                <c:pt idx="169">
                  <c:v>5.7500000000000002E-2</c:v>
                </c:pt>
                <c:pt idx="170">
                  <c:v>5.9000000999999996E-2</c:v>
                </c:pt>
                <c:pt idx="171">
                  <c:v>5.8749999999999997E-2</c:v>
                </c:pt>
                <c:pt idx="172">
                  <c:v>5.7500000000000002E-2</c:v>
                </c:pt>
                <c:pt idx="173">
                  <c:v>5.7500000000000002E-2</c:v>
                </c:pt>
                <c:pt idx="174">
                  <c:v>5.8000002000000002E-2</c:v>
                </c:pt>
                <c:pt idx="175">
                  <c:v>5.8000002000000002E-2</c:v>
                </c:pt>
                <c:pt idx="176">
                  <c:v>5.8000002000000002E-2</c:v>
                </c:pt>
                <c:pt idx="177">
                  <c:v>5.8000002000000002E-2</c:v>
                </c:pt>
                <c:pt idx="178">
                  <c:v>5.8499999000000004E-2</c:v>
                </c:pt>
                <c:pt idx="179">
                  <c:v>5.9000000999999996E-2</c:v>
                </c:pt>
                <c:pt idx="180">
                  <c:v>5.8000002000000002E-2</c:v>
                </c:pt>
                <c:pt idx="181">
                  <c:v>5.8000002000000002E-2</c:v>
                </c:pt>
                <c:pt idx="182">
                  <c:v>5.8000002000000002E-2</c:v>
                </c:pt>
                <c:pt idx="183">
                  <c:v>5.8000002000000002E-2</c:v>
                </c:pt>
                <c:pt idx="184">
                  <c:v>5.8499999000000004E-2</c:v>
                </c:pt>
                <c:pt idx="185">
                  <c:v>5.8000002000000002E-2</c:v>
                </c:pt>
                <c:pt idx="186">
                  <c:v>5.5199999999999999E-2</c:v>
                </c:pt>
                <c:pt idx="187">
                  <c:v>5.5700001999999998E-2</c:v>
                </c:pt>
                <c:pt idx="188">
                  <c:v>5.4499997999999994E-2</c:v>
                </c:pt>
                <c:pt idx="189">
                  <c:v>5.4299998000000002E-2</c:v>
                </c:pt>
                <c:pt idx="190">
                  <c:v>5.4299998000000002E-2</c:v>
                </c:pt>
                <c:pt idx="191">
                  <c:v>5.3000002000000004E-2</c:v>
                </c:pt>
                <c:pt idx="192">
                  <c:v>5.3499998999999999E-2</c:v>
                </c:pt>
                <c:pt idx="193">
                  <c:v>5.3499998999999999E-2</c:v>
                </c:pt>
                <c:pt idx="194">
                  <c:v>5.3000002000000004E-2</c:v>
                </c:pt>
                <c:pt idx="195">
                  <c:v>5.1500000999999997E-2</c:v>
                </c:pt>
                <c:pt idx="196">
                  <c:v>5.1999997999999999E-2</c:v>
                </c:pt>
                <c:pt idx="197">
                  <c:v>5.1999997999999999E-2</c:v>
                </c:pt>
                <c:pt idx="198">
                  <c:v>5.0799998999999998E-2</c:v>
                </c:pt>
                <c:pt idx="199">
                  <c:v>4.8000002000000007E-2</c:v>
                </c:pt>
                <c:pt idx="200">
                  <c:v>4.8499999000000002E-2</c:v>
                </c:pt>
                <c:pt idx="201">
                  <c:v>4.8800001000000003E-2</c:v>
                </c:pt>
                <c:pt idx="202">
                  <c:v>4.8800001000000003E-2</c:v>
                </c:pt>
                <c:pt idx="203">
                  <c:v>4.4499997999999999E-2</c:v>
                </c:pt>
                <c:pt idx="204">
                  <c:v>4.4000000999999997E-2</c:v>
                </c:pt>
                <c:pt idx="205">
                  <c:v>0.04</c:v>
                </c:pt>
                <c:pt idx="206">
                  <c:v>3.9000000999999999E-2</c:v>
                </c:pt>
                <c:pt idx="207">
                  <c:v>0.04</c:v>
                </c:pt>
                <c:pt idx="208">
                  <c:v>3.8199998999999998E-2</c:v>
                </c:pt>
                <c:pt idx="209">
                  <c:v>3.9000000999999999E-2</c:v>
                </c:pt>
                <c:pt idx="210">
                  <c:v>3.9000000999999999E-2</c:v>
                </c:pt>
                <c:pt idx="211">
                  <c:v>3.95E-2</c:v>
                </c:pt>
                <c:pt idx="212">
                  <c:v>3.7999999999999999E-2</c:v>
                </c:pt>
                <c:pt idx="213">
                  <c:v>3.8800001000000001E-2</c:v>
                </c:pt>
                <c:pt idx="214">
                  <c:v>3.95E-2</c:v>
                </c:pt>
                <c:pt idx="215">
                  <c:v>0.04</c:v>
                </c:pt>
                <c:pt idx="216">
                  <c:v>4.0500002000000007E-2</c:v>
                </c:pt>
                <c:pt idx="217">
                  <c:v>4.0500002000000007E-2</c:v>
                </c:pt>
                <c:pt idx="218">
                  <c:v>4.0500002000000007E-2</c:v>
                </c:pt>
                <c:pt idx="219">
                  <c:v>4.0500002000000007E-2</c:v>
                </c:pt>
                <c:pt idx="220">
                  <c:v>4.0500002000000007E-2</c:v>
                </c:pt>
                <c:pt idx="221">
                  <c:v>3.7999999999999999E-2</c:v>
                </c:pt>
                <c:pt idx="222">
                  <c:v>3.6500001000000004E-2</c:v>
                </c:pt>
                <c:pt idx="223">
                  <c:v>3.7499999999999999E-2</c:v>
                </c:pt>
                <c:pt idx="224">
                  <c:v>3.7499999999999999E-2</c:v>
                </c:pt>
                <c:pt idx="225">
                  <c:v>3.7000000000000005E-2</c:v>
                </c:pt>
                <c:pt idx="226">
                  <c:v>3.7000000000000005E-2</c:v>
                </c:pt>
                <c:pt idx="227">
                  <c:v>3.7000000000000005E-2</c:v>
                </c:pt>
                <c:pt idx="228">
                  <c:v>3.7999999999999999E-2</c:v>
                </c:pt>
                <c:pt idx="229">
                  <c:v>3.7499999999999999E-2</c:v>
                </c:pt>
                <c:pt idx="230">
                  <c:v>3.7000000000000005E-2</c:v>
                </c:pt>
                <c:pt idx="231">
                  <c:v>3.7200000000000004E-2</c:v>
                </c:pt>
                <c:pt idx="232">
                  <c:v>3.6800000999999999E-2</c:v>
                </c:pt>
                <c:pt idx="233">
                  <c:v>3.4000001000000002E-2</c:v>
                </c:pt>
                <c:pt idx="234">
                  <c:v>3.2500000000000001E-2</c:v>
                </c:pt>
                <c:pt idx="235">
                  <c:v>3.2500000000000001E-2</c:v>
                </c:pt>
                <c:pt idx="236">
                  <c:v>3.2500000000000001E-2</c:v>
                </c:pt>
                <c:pt idx="237">
                  <c:v>3.2300000000000002E-2</c:v>
                </c:pt>
                <c:pt idx="238">
                  <c:v>3.2300000000000002E-2</c:v>
                </c:pt>
                <c:pt idx="239">
                  <c:v>3.2300000000000002E-2</c:v>
                </c:pt>
                <c:pt idx="240">
                  <c:v>3.2300000000000002E-2</c:v>
                </c:pt>
                <c:pt idx="241">
                  <c:v>3.2500000000000001E-2</c:v>
                </c:pt>
                <c:pt idx="242">
                  <c:v>2.9000001000000001E-2</c:v>
                </c:pt>
                <c:pt idx="243">
                  <c:v>2.9000001000000001E-2</c:v>
                </c:pt>
                <c:pt idx="244">
                  <c:v>2.9500000000000002E-2</c:v>
                </c:pt>
                <c:pt idx="245">
                  <c:v>2.9500000000000002E-2</c:v>
                </c:pt>
                <c:pt idx="246">
                  <c:v>2.9000001000000001E-2</c:v>
                </c:pt>
                <c:pt idx="247">
                  <c:v>2.9500000000000002E-2</c:v>
                </c:pt>
                <c:pt idx="248">
                  <c:v>3.0499999999999999E-2</c:v>
                </c:pt>
                <c:pt idx="249">
                  <c:v>3.1500001E-2</c:v>
                </c:pt>
                <c:pt idx="250">
                  <c:v>3.1500001E-2</c:v>
                </c:pt>
                <c:pt idx="251">
                  <c:v>0.03</c:v>
                </c:pt>
                <c:pt idx="252">
                  <c:v>3.1300001000000001E-2</c:v>
                </c:pt>
                <c:pt idx="253">
                  <c:v>3.3499998999999996E-2</c:v>
                </c:pt>
                <c:pt idx="254">
                  <c:v>3.3499998999999996E-2</c:v>
                </c:pt>
                <c:pt idx="255">
                  <c:v>3.3499998999999996E-2</c:v>
                </c:pt>
                <c:pt idx="256">
                  <c:v>3.2500000000000001E-2</c:v>
                </c:pt>
                <c:pt idx="257">
                  <c:v>3.2500000000000001E-2</c:v>
                </c:pt>
                <c:pt idx="258">
                  <c:v>3.2500000000000001E-2</c:v>
                </c:pt>
                <c:pt idx="259">
                  <c:v>3.2000000000000001E-2</c:v>
                </c:pt>
                <c:pt idx="260">
                  <c:v>3.2000000000000001E-2</c:v>
                </c:pt>
                <c:pt idx="261">
                  <c:v>3.0999998999999997E-2</c:v>
                </c:pt>
                <c:pt idx="262">
                  <c:v>3.0499999999999999E-2</c:v>
                </c:pt>
                <c:pt idx="263">
                  <c:v>3.0499999999999999E-2</c:v>
                </c:pt>
                <c:pt idx="264">
                  <c:v>3.0499999999999999E-2</c:v>
                </c:pt>
                <c:pt idx="265">
                  <c:v>3.0499999999999999E-2</c:v>
                </c:pt>
                <c:pt idx="266">
                  <c:v>3.0499999999999999E-2</c:v>
                </c:pt>
                <c:pt idx="267">
                  <c:v>3.0499999999999999E-2</c:v>
                </c:pt>
                <c:pt idx="268">
                  <c:v>3.0999998999999997E-2</c:v>
                </c:pt>
                <c:pt idx="269">
                  <c:v>3.0499999999999999E-2</c:v>
                </c:pt>
                <c:pt idx="270">
                  <c:v>3.0499999999999999E-2</c:v>
                </c:pt>
                <c:pt idx="271">
                  <c:v>0.03</c:v>
                </c:pt>
                <c:pt idx="272">
                  <c:v>3.0499999999999999E-2</c:v>
                </c:pt>
                <c:pt idx="273">
                  <c:v>3.0499999999999999E-2</c:v>
                </c:pt>
                <c:pt idx="274">
                  <c:v>0.03</c:v>
                </c:pt>
                <c:pt idx="275">
                  <c:v>3.0200000000000001E-2</c:v>
                </c:pt>
                <c:pt idx="276">
                  <c:v>2.98E-2</c:v>
                </c:pt>
                <c:pt idx="277">
                  <c:v>0.03</c:v>
                </c:pt>
                <c:pt idx="278">
                  <c:v>0.03</c:v>
                </c:pt>
                <c:pt idx="279">
                  <c:v>0.03</c:v>
                </c:pt>
                <c:pt idx="280">
                  <c:v>3.0499999999999999E-2</c:v>
                </c:pt>
                <c:pt idx="281">
                  <c:v>3.0499999999999999E-2</c:v>
                </c:pt>
                <c:pt idx="282">
                  <c:v>3.1500001E-2</c:v>
                </c:pt>
                <c:pt idx="283">
                  <c:v>3.0999998999999997E-2</c:v>
                </c:pt>
                <c:pt idx="284">
                  <c:v>3.2000000000000001E-2</c:v>
                </c:pt>
                <c:pt idx="285">
                  <c:v>3.0499999999999999E-2</c:v>
                </c:pt>
                <c:pt idx="286">
                  <c:v>3.0499999999999999E-2</c:v>
                </c:pt>
                <c:pt idx="287">
                  <c:v>3.0699998999999999E-2</c:v>
                </c:pt>
                <c:pt idx="288">
                  <c:v>3.0999998999999997E-2</c:v>
                </c:pt>
                <c:pt idx="289">
                  <c:v>3.1400000999999997E-2</c:v>
                </c:pt>
                <c:pt idx="290">
                  <c:v>3.1300001000000001E-2</c:v>
                </c:pt>
                <c:pt idx="291">
                  <c:v>3.1400000999999997E-2</c:v>
                </c:pt>
                <c:pt idx="292">
                  <c:v>3.1300001000000001E-2</c:v>
                </c:pt>
                <c:pt idx="293">
                  <c:v>3.0999998999999997E-2</c:v>
                </c:pt>
                <c:pt idx="294">
                  <c:v>3.0799998999999998E-2</c:v>
                </c:pt>
                <c:pt idx="295">
                  <c:v>3.0799998999999998E-2</c:v>
                </c:pt>
                <c:pt idx="296">
                  <c:v>3.0899999000000001E-2</c:v>
                </c:pt>
                <c:pt idx="297">
                  <c:v>3.0799998999999998E-2</c:v>
                </c:pt>
                <c:pt idx="298">
                  <c:v>3.04E-2</c:v>
                </c:pt>
                <c:pt idx="299">
                  <c:v>3.0899999000000001E-2</c:v>
                </c:pt>
                <c:pt idx="300">
                  <c:v>3.0799998999999998E-2</c:v>
                </c:pt>
                <c:pt idx="301">
                  <c:v>3.0999998999999997E-2</c:v>
                </c:pt>
                <c:pt idx="302">
                  <c:v>3.1500001E-2</c:v>
                </c:pt>
                <c:pt idx="303">
                  <c:v>3.1300001000000001E-2</c:v>
                </c:pt>
                <c:pt idx="304">
                  <c:v>3.1300001000000001E-2</c:v>
                </c:pt>
                <c:pt idx="305">
                  <c:v>3.2000000000000001E-2</c:v>
                </c:pt>
                <c:pt idx="306">
                  <c:v>3.1800001000000001E-2</c:v>
                </c:pt>
                <c:pt idx="307">
                  <c:v>3.2000000000000001E-2</c:v>
                </c:pt>
                <c:pt idx="308">
                  <c:v>3.1600001000000003E-2</c:v>
                </c:pt>
                <c:pt idx="309">
                  <c:v>3.1500001E-2</c:v>
                </c:pt>
                <c:pt idx="310">
                  <c:v>3.1800001000000001E-2</c:v>
                </c:pt>
                <c:pt idx="311">
                  <c:v>3.0999998999999997E-2</c:v>
                </c:pt>
                <c:pt idx="312">
                  <c:v>3.2000000000000001E-2</c:v>
                </c:pt>
                <c:pt idx="313">
                  <c:v>3.0799998999999998E-2</c:v>
                </c:pt>
                <c:pt idx="314">
                  <c:v>3.0599999000000003E-2</c:v>
                </c:pt>
                <c:pt idx="315">
                  <c:v>3.0699998999999999E-2</c:v>
                </c:pt>
                <c:pt idx="316">
                  <c:v>3.1500001E-2</c:v>
                </c:pt>
                <c:pt idx="317">
                  <c:v>3.4000001000000002E-2</c:v>
                </c:pt>
                <c:pt idx="318">
                  <c:v>3.3599998999999998E-2</c:v>
                </c:pt>
                <c:pt idx="319">
                  <c:v>3.4200001000000001E-2</c:v>
                </c:pt>
                <c:pt idx="320">
                  <c:v>3.5000000000000003E-2</c:v>
                </c:pt>
                <c:pt idx="321">
                  <c:v>3.5000000000000003E-2</c:v>
                </c:pt>
                <c:pt idx="322">
                  <c:v>3.5000000000000003E-2</c:v>
                </c:pt>
                <c:pt idx="323">
                  <c:v>3.6500001000000004E-2</c:v>
                </c:pt>
                <c:pt idx="324">
                  <c:v>3.5999998999999998E-2</c:v>
                </c:pt>
                <c:pt idx="325">
                  <c:v>3.6500001000000004E-2</c:v>
                </c:pt>
                <c:pt idx="326">
                  <c:v>3.9200001000000005E-2</c:v>
                </c:pt>
                <c:pt idx="327">
                  <c:v>3.8800001000000001E-2</c:v>
                </c:pt>
                <c:pt idx="328">
                  <c:v>4.3000002000000002E-2</c:v>
                </c:pt>
                <c:pt idx="329">
                  <c:v>4.3000002000000002E-2</c:v>
                </c:pt>
                <c:pt idx="330">
                  <c:v>4.2500000000000003E-2</c:v>
                </c:pt>
                <c:pt idx="331">
                  <c:v>4.3000002000000002E-2</c:v>
                </c:pt>
                <c:pt idx="332">
                  <c:v>4.3499999000000004E-2</c:v>
                </c:pt>
                <c:pt idx="333">
                  <c:v>4.3400002000000007E-2</c:v>
                </c:pt>
                <c:pt idx="334">
                  <c:v>4.3000002000000002E-2</c:v>
                </c:pt>
                <c:pt idx="335">
                  <c:v>4.3200002000000001E-2</c:v>
                </c:pt>
                <c:pt idx="336">
                  <c:v>4.4999999999999998E-2</c:v>
                </c:pt>
                <c:pt idx="337">
                  <c:v>4.4000000999999997E-2</c:v>
                </c:pt>
                <c:pt idx="338">
                  <c:v>4.4000000999999997E-2</c:v>
                </c:pt>
                <c:pt idx="339">
                  <c:v>4.4000000999999997E-2</c:v>
                </c:pt>
                <c:pt idx="340">
                  <c:v>4.4000000999999997E-2</c:v>
                </c:pt>
                <c:pt idx="341">
                  <c:v>4.4499997999999999E-2</c:v>
                </c:pt>
                <c:pt idx="342">
                  <c:v>4.6399999000000004E-2</c:v>
                </c:pt>
                <c:pt idx="343">
                  <c:v>4.7199998E-2</c:v>
                </c:pt>
                <c:pt idx="344">
                  <c:v>4.7500000000000001E-2</c:v>
                </c:pt>
                <c:pt idx="345">
                  <c:v>4.7500000000000001E-2</c:v>
                </c:pt>
                <c:pt idx="346">
                  <c:v>4.8000002000000007E-2</c:v>
                </c:pt>
                <c:pt idx="347">
                  <c:v>4.8000002000000007E-2</c:v>
                </c:pt>
                <c:pt idx="348">
                  <c:v>4.8499999000000002E-2</c:v>
                </c:pt>
                <c:pt idx="349">
                  <c:v>5.1500000999999997E-2</c:v>
                </c:pt>
                <c:pt idx="350">
                  <c:v>5.1999997999999999E-2</c:v>
                </c:pt>
                <c:pt idx="351">
                  <c:v>5.0500002000000002E-2</c:v>
                </c:pt>
                <c:pt idx="352">
                  <c:v>5.3000002000000004E-2</c:v>
                </c:pt>
                <c:pt idx="353">
                  <c:v>5.3000002000000004E-2</c:v>
                </c:pt>
                <c:pt idx="354">
                  <c:v>5.1999997999999999E-2</c:v>
                </c:pt>
                <c:pt idx="355">
                  <c:v>5.2499999999999998E-2</c:v>
                </c:pt>
                <c:pt idx="356">
                  <c:v>5.5500002000000007E-2</c:v>
                </c:pt>
                <c:pt idx="357">
                  <c:v>5.6500000999999994E-2</c:v>
                </c:pt>
                <c:pt idx="358">
                  <c:v>5.8000002000000002E-2</c:v>
                </c:pt>
                <c:pt idx="359">
                  <c:v>0.06</c:v>
                </c:pt>
                <c:pt idx="360">
                  <c:v>6.0999998999999999E-2</c:v>
                </c:pt>
                <c:pt idx="361">
                  <c:v>5.9499997999999998E-2</c:v>
                </c:pt>
                <c:pt idx="362">
                  <c:v>5.7500000000000002E-2</c:v>
                </c:pt>
                <c:pt idx="363">
                  <c:v>6.0599999000000002E-2</c:v>
                </c:pt>
                <c:pt idx="364">
                  <c:v>5.9299998E-2</c:v>
                </c:pt>
                <c:pt idx="365">
                  <c:v>5.96E-2</c:v>
                </c:pt>
                <c:pt idx="366">
                  <c:v>6.0300001999999998E-2</c:v>
                </c:pt>
                <c:pt idx="367">
                  <c:v>6.0199999999999997E-2</c:v>
                </c:pt>
                <c:pt idx="368">
                  <c:v>6.0500002000000004E-2</c:v>
                </c:pt>
                <c:pt idx="369">
                  <c:v>6.0400000000000002E-2</c:v>
                </c:pt>
                <c:pt idx="370">
                  <c:v>5.96E-2</c:v>
                </c:pt>
                <c:pt idx="371">
                  <c:v>5.9800000000000006E-2</c:v>
                </c:pt>
                <c:pt idx="372">
                  <c:v>6.0500002000000004E-2</c:v>
                </c:pt>
                <c:pt idx="373">
                  <c:v>0.06</c:v>
                </c:pt>
                <c:pt idx="374">
                  <c:v>5.9899997999999996E-2</c:v>
                </c:pt>
                <c:pt idx="375">
                  <c:v>6.0400000000000002E-2</c:v>
                </c:pt>
                <c:pt idx="376">
                  <c:v>0.06</c:v>
                </c:pt>
                <c:pt idx="377">
                  <c:v>0.06</c:v>
                </c:pt>
                <c:pt idx="378">
                  <c:v>5.9800000000000006E-2</c:v>
                </c:pt>
                <c:pt idx="379">
                  <c:v>6.0199999999999997E-2</c:v>
                </c:pt>
                <c:pt idx="380">
                  <c:v>5.9800000000000006E-2</c:v>
                </c:pt>
                <c:pt idx="381">
                  <c:v>6.0100002000000007E-2</c:v>
                </c:pt>
                <c:pt idx="382">
                  <c:v>5.9299998E-2</c:v>
                </c:pt>
                <c:pt idx="383">
                  <c:v>5.9400001000000001E-2</c:v>
                </c:pt>
                <c:pt idx="384">
                  <c:v>5.5E-2</c:v>
                </c:pt>
                <c:pt idx="385">
                  <c:v>5.8499999000000004E-2</c:v>
                </c:pt>
                <c:pt idx="386">
                  <c:v>5.8800001000000005E-2</c:v>
                </c:pt>
                <c:pt idx="387">
                  <c:v>5.7500000000000002E-2</c:v>
                </c:pt>
                <c:pt idx="388">
                  <c:v>5.8000002000000002E-2</c:v>
                </c:pt>
                <c:pt idx="389">
                  <c:v>5.6500000999999994E-2</c:v>
                </c:pt>
                <c:pt idx="390">
                  <c:v>5.5500002000000007E-2</c:v>
                </c:pt>
                <c:pt idx="391">
                  <c:v>5.6500000999999994E-2</c:v>
                </c:pt>
                <c:pt idx="392">
                  <c:v>5.6799997999999997E-2</c:v>
                </c:pt>
                <c:pt idx="393">
                  <c:v>5.6599997999999999E-2</c:v>
                </c:pt>
                <c:pt idx="394">
                  <c:v>5.6500000999999994E-2</c:v>
                </c:pt>
                <c:pt idx="395">
                  <c:v>5.5999999000000002E-2</c:v>
                </c:pt>
                <c:pt idx="396">
                  <c:v>5.5999999000000002E-2</c:v>
                </c:pt>
                <c:pt idx="397">
                  <c:v>5.6500000999999994E-2</c:v>
                </c:pt>
                <c:pt idx="398">
                  <c:v>5.5999999000000002E-2</c:v>
                </c:pt>
                <c:pt idx="399">
                  <c:v>5.5500002000000007E-2</c:v>
                </c:pt>
                <c:pt idx="400">
                  <c:v>5.6100000999999997E-2</c:v>
                </c:pt>
                <c:pt idx="401">
                  <c:v>5.5999999000000002E-2</c:v>
                </c:pt>
                <c:pt idx="402">
                  <c:v>5.6500000999999994E-2</c:v>
                </c:pt>
                <c:pt idx="403">
                  <c:v>5.6300001000000002E-2</c:v>
                </c:pt>
                <c:pt idx="404">
                  <c:v>5.7500000000000002E-2</c:v>
                </c:pt>
                <c:pt idx="405">
                  <c:v>5.7500000000000002E-2</c:v>
                </c:pt>
                <c:pt idx="406">
                  <c:v>5.5999999000000002E-2</c:v>
                </c:pt>
                <c:pt idx="407">
                  <c:v>5.7199998000000002E-2</c:v>
                </c:pt>
                <c:pt idx="408">
                  <c:v>5.6999997999999996E-2</c:v>
                </c:pt>
                <c:pt idx="409">
                  <c:v>5.6500000999999994E-2</c:v>
                </c:pt>
                <c:pt idx="410">
                  <c:v>5.7199998000000002E-2</c:v>
                </c:pt>
                <c:pt idx="411">
                  <c:v>5.5300002000000001E-2</c:v>
                </c:pt>
                <c:pt idx="412">
                  <c:v>5.5E-2</c:v>
                </c:pt>
                <c:pt idx="413">
                  <c:v>5.4499997999999994E-2</c:v>
                </c:pt>
                <c:pt idx="414">
                  <c:v>5.4699998E-2</c:v>
                </c:pt>
                <c:pt idx="415">
                  <c:v>5.4200001000000005E-2</c:v>
                </c:pt>
                <c:pt idx="416">
                  <c:v>5.4099997999999996E-2</c:v>
                </c:pt>
                <c:pt idx="417">
                  <c:v>5.3000002000000004E-2</c:v>
                </c:pt>
                <c:pt idx="418">
                  <c:v>5.3200001999999996E-2</c:v>
                </c:pt>
                <c:pt idx="419">
                  <c:v>5.0500002000000002E-2</c:v>
                </c:pt>
                <c:pt idx="420">
                  <c:v>5.1599997999999994E-2</c:v>
                </c:pt>
                <c:pt idx="421">
                  <c:v>5.0700002000000001E-2</c:v>
                </c:pt>
                <c:pt idx="422">
                  <c:v>5.0199999999999995E-2</c:v>
                </c:pt>
                <c:pt idx="423">
                  <c:v>5.1300001000000005E-2</c:v>
                </c:pt>
                <c:pt idx="424">
                  <c:v>5.1300001000000005E-2</c:v>
                </c:pt>
                <c:pt idx="425">
                  <c:v>5.1399999000000002E-2</c:v>
                </c:pt>
                <c:pt idx="426">
                  <c:v>5.1999997999999999E-2</c:v>
                </c:pt>
                <c:pt idx="427">
                  <c:v>5.2199997999999997E-2</c:v>
                </c:pt>
                <c:pt idx="428">
                  <c:v>5.2499999999999998E-2</c:v>
                </c:pt>
                <c:pt idx="429">
                  <c:v>5.2499999999999998E-2</c:v>
                </c:pt>
                <c:pt idx="430">
                  <c:v>5.2300000000000006E-2</c:v>
                </c:pt>
                <c:pt idx="431">
                  <c:v>5.1999997999999999E-2</c:v>
                </c:pt>
                <c:pt idx="432">
                  <c:v>5.2600002000000007E-2</c:v>
                </c:pt>
                <c:pt idx="433">
                  <c:v>5.2600002000000007E-2</c:v>
                </c:pt>
                <c:pt idx="434">
                  <c:v>5.2900000000000003E-2</c:v>
                </c:pt>
                <c:pt idx="435">
                  <c:v>5.2300000000000006E-2</c:v>
                </c:pt>
                <c:pt idx="436">
                  <c:v>5.2300000000000006E-2</c:v>
                </c:pt>
                <c:pt idx="437">
                  <c:v>5.3200001999999996E-2</c:v>
                </c:pt>
                <c:pt idx="438">
                  <c:v>5.3299999000000001E-2</c:v>
                </c:pt>
                <c:pt idx="439">
                  <c:v>5.3600000999999994E-2</c:v>
                </c:pt>
                <c:pt idx="440">
                  <c:v>5.3499998999999999E-2</c:v>
                </c:pt>
                <c:pt idx="441">
                  <c:v>5.3099999000000002E-2</c:v>
                </c:pt>
                <c:pt idx="442">
                  <c:v>5.3600000999999994E-2</c:v>
                </c:pt>
                <c:pt idx="443">
                  <c:v>5.3499998999999999E-2</c:v>
                </c:pt>
                <c:pt idx="444">
                  <c:v>5.3499998999999999E-2</c:v>
                </c:pt>
                <c:pt idx="445">
                  <c:v>5.3600000999999994E-2</c:v>
                </c:pt>
                <c:pt idx="446">
                  <c:v>5.2800001999999999E-2</c:v>
                </c:pt>
                <c:pt idx="447">
                  <c:v>5.2800001999999999E-2</c:v>
                </c:pt>
                <c:pt idx="448">
                  <c:v>5.2800001999999999E-2</c:v>
                </c:pt>
                <c:pt idx="449">
                  <c:v>5.3099999000000002E-2</c:v>
                </c:pt>
                <c:pt idx="450">
                  <c:v>5.4200001000000005E-2</c:v>
                </c:pt>
                <c:pt idx="451">
                  <c:v>5.3800001E-2</c:v>
                </c:pt>
                <c:pt idx="452">
                  <c:v>5.3200001999999996E-2</c:v>
                </c:pt>
                <c:pt idx="453">
                  <c:v>5.2199997999999997E-2</c:v>
                </c:pt>
                <c:pt idx="454">
                  <c:v>5.3000002000000004E-2</c:v>
                </c:pt>
                <c:pt idx="455">
                  <c:v>5.3000002000000004E-2</c:v>
                </c:pt>
                <c:pt idx="456">
                  <c:v>5.2300000000000006E-2</c:v>
                </c:pt>
                <c:pt idx="457">
                  <c:v>5.3000002000000004E-2</c:v>
                </c:pt>
                <c:pt idx="458">
                  <c:v>5.3000002000000004E-2</c:v>
                </c:pt>
                <c:pt idx="459">
                  <c:v>5.2800001999999999E-2</c:v>
                </c:pt>
                <c:pt idx="460">
                  <c:v>5.3000002000000004E-2</c:v>
                </c:pt>
                <c:pt idx="461">
                  <c:v>5.3000002000000004E-2</c:v>
                </c:pt>
                <c:pt idx="462">
                  <c:v>5.3000002000000004E-2</c:v>
                </c:pt>
                <c:pt idx="463">
                  <c:v>5.3400002000000002E-2</c:v>
                </c:pt>
                <c:pt idx="464">
                  <c:v>5.3000002000000004E-2</c:v>
                </c:pt>
                <c:pt idx="465">
                  <c:v>5.3499998999999999E-2</c:v>
                </c:pt>
                <c:pt idx="466">
                  <c:v>0.05</c:v>
                </c:pt>
                <c:pt idx="467">
                  <c:v>5.2800001999999999E-2</c:v>
                </c:pt>
                <c:pt idx="468">
                  <c:v>5.2900000000000003E-2</c:v>
                </c:pt>
                <c:pt idx="469">
                  <c:v>5.2800001999999999E-2</c:v>
                </c:pt>
                <c:pt idx="470">
                  <c:v>5.2900000000000003E-2</c:v>
                </c:pt>
                <c:pt idx="471">
                  <c:v>5.3499998999999999E-2</c:v>
                </c:pt>
                <c:pt idx="472">
                  <c:v>5.2800001999999999E-2</c:v>
                </c:pt>
                <c:pt idx="473">
                  <c:v>5.2499999999999998E-2</c:v>
                </c:pt>
                <c:pt idx="474">
                  <c:v>5.2499999999999998E-2</c:v>
                </c:pt>
                <c:pt idx="475">
                  <c:v>5.2699999999999997E-2</c:v>
                </c:pt>
                <c:pt idx="476">
                  <c:v>5.3000002000000004E-2</c:v>
                </c:pt>
                <c:pt idx="477">
                  <c:v>5.3499998999999999E-2</c:v>
                </c:pt>
                <c:pt idx="478">
                  <c:v>5.4800000000000001E-2</c:v>
                </c:pt>
                <c:pt idx="479">
                  <c:v>5.5799998999999996E-2</c:v>
                </c:pt>
                <c:pt idx="480">
                  <c:v>5.5900002000000004E-2</c:v>
                </c:pt>
                <c:pt idx="481">
                  <c:v>5.5999999000000002E-2</c:v>
                </c:pt>
                <c:pt idx="482">
                  <c:v>5.5900002000000004E-2</c:v>
                </c:pt>
                <c:pt idx="483">
                  <c:v>5.5999999000000002E-2</c:v>
                </c:pt>
                <c:pt idx="484">
                  <c:v>5.5999999000000002E-2</c:v>
                </c:pt>
                <c:pt idx="485">
                  <c:v>5.6199999E-2</c:v>
                </c:pt>
                <c:pt idx="486">
                  <c:v>5.6100000999999997E-2</c:v>
                </c:pt>
                <c:pt idx="487">
                  <c:v>5.5799998999999996E-2</c:v>
                </c:pt>
                <c:pt idx="488">
                  <c:v>5.5799998999999996E-2</c:v>
                </c:pt>
                <c:pt idx="489">
                  <c:v>5.5900002000000004E-2</c:v>
                </c:pt>
                <c:pt idx="490">
                  <c:v>5.5500002000000007E-2</c:v>
                </c:pt>
                <c:pt idx="491">
                  <c:v>5.5199999999999999E-2</c:v>
                </c:pt>
                <c:pt idx="492">
                  <c:v>5.5500002000000007E-2</c:v>
                </c:pt>
                <c:pt idx="493">
                  <c:v>5.4800000000000001E-2</c:v>
                </c:pt>
                <c:pt idx="494">
                  <c:v>5.4699998E-2</c:v>
                </c:pt>
                <c:pt idx="495">
                  <c:v>5.4699998E-2</c:v>
                </c:pt>
                <c:pt idx="496">
                  <c:v>5.4699998E-2</c:v>
                </c:pt>
                <c:pt idx="497">
                  <c:v>5.5100002000000002E-2</c:v>
                </c:pt>
                <c:pt idx="498">
                  <c:v>5.4499997999999994E-2</c:v>
                </c:pt>
                <c:pt idx="499">
                  <c:v>5.5E-2</c:v>
                </c:pt>
                <c:pt idx="500">
                  <c:v>5.4800000000000001E-2</c:v>
                </c:pt>
                <c:pt idx="501">
                  <c:v>5.5E-2</c:v>
                </c:pt>
                <c:pt idx="502">
                  <c:v>5.5300002000000001E-2</c:v>
                </c:pt>
                <c:pt idx="503">
                  <c:v>5.4899997999999998E-2</c:v>
                </c:pt>
                <c:pt idx="504">
                  <c:v>5.4800000000000001E-2</c:v>
                </c:pt>
                <c:pt idx="505">
                  <c:v>5.4899997999999998E-2</c:v>
                </c:pt>
                <c:pt idx="506">
                  <c:v>5.4899997999999998E-2</c:v>
                </c:pt>
                <c:pt idx="507">
                  <c:v>5.5100002000000002E-2</c:v>
                </c:pt>
                <c:pt idx="508">
                  <c:v>5.5500002000000007E-2</c:v>
                </c:pt>
                <c:pt idx="509">
                  <c:v>5.5300002000000001E-2</c:v>
                </c:pt>
                <c:pt idx="510">
                  <c:v>5.5199999999999999E-2</c:v>
                </c:pt>
                <c:pt idx="511">
                  <c:v>5.5700001999999998E-2</c:v>
                </c:pt>
                <c:pt idx="512">
                  <c:v>5.6300001000000002E-2</c:v>
                </c:pt>
                <c:pt idx="513">
                  <c:v>5.5999999000000002E-2</c:v>
                </c:pt>
                <c:pt idx="514">
                  <c:v>5.6100000999999997E-2</c:v>
                </c:pt>
                <c:pt idx="515">
                  <c:v>5.6500000999999994E-2</c:v>
                </c:pt>
                <c:pt idx="516">
                  <c:v>5.6999997999999996E-2</c:v>
                </c:pt>
                <c:pt idx="517">
                  <c:v>5.6999997999999996E-2</c:v>
                </c:pt>
                <c:pt idx="518">
                  <c:v>5.6500000999999994E-2</c:v>
                </c:pt>
                <c:pt idx="519">
                  <c:v>5.5599999000000004E-2</c:v>
                </c:pt>
                <c:pt idx="520">
                  <c:v>5.4699998E-2</c:v>
                </c:pt>
                <c:pt idx="521">
                  <c:v>5.4099997999999996E-2</c:v>
                </c:pt>
                <c:pt idx="522">
                  <c:v>5.4099997999999996E-2</c:v>
                </c:pt>
                <c:pt idx="523">
                  <c:v>5.4099997999999996E-2</c:v>
                </c:pt>
                <c:pt idx="524">
                  <c:v>5.4099997999999996E-2</c:v>
                </c:pt>
                <c:pt idx="525">
                  <c:v>5.4499997999999994E-2</c:v>
                </c:pt>
                <c:pt idx="526">
                  <c:v>5.4400000999999996E-2</c:v>
                </c:pt>
                <c:pt idx="527">
                  <c:v>5.4800000000000001E-2</c:v>
                </c:pt>
                <c:pt idx="528">
                  <c:v>5.4600000000000003E-2</c:v>
                </c:pt>
                <c:pt idx="529">
                  <c:v>5.4499997999999994E-2</c:v>
                </c:pt>
                <c:pt idx="530">
                  <c:v>5.4600000000000003E-2</c:v>
                </c:pt>
                <c:pt idx="531">
                  <c:v>5.4499997999999994E-2</c:v>
                </c:pt>
                <c:pt idx="532">
                  <c:v>5.4299998000000002E-2</c:v>
                </c:pt>
                <c:pt idx="533">
                  <c:v>5.4499997999999994E-2</c:v>
                </c:pt>
                <c:pt idx="534">
                  <c:v>5.4400000999999996E-2</c:v>
                </c:pt>
                <c:pt idx="535">
                  <c:v>5.4400000999999996E-2</c:v>
                </c:pt>
                <c:pt idx="536">
                  <c:v>5.4299998000000002E-2</c:v>
                </c:pt>
                <c:pt idx="537">
                  <c:v>5.4499997999999994E-2</c:v>
                </c:pt>
                <c:pt idx="538">
                  <c:v>5.5E-2</c:v>
                </c:pt>
                <c:pt idx="539">
                  <c:v>5.5E-2</c:v>
                </c:pt>
                <c:pt idx="540">
                  <c:v>5.5E-2</c:v>
                </c:pt>
                <c:pt idx="541">
                  <c:v>5.4499997999999994E-2</c:v>
                </c:pt>
                <c:pt idx="542">
                  <c:v>5.4800000000000001E-2</c:v>
                </c:pt>
                <c:pt idx="543">
                  <c:v>5.5E-2</c:v>
                </c:pt>
                <c:pt idx="544">
                  <c:v>5.4899997999999998E-2</c:v>
                </c:pt>
                <c:pt idx="545">
                  <c:v>5.4299998000000002E-2</c:v>
                </c:pt>
                <c:pt idx="546">
                  <c:v>5.4600000000000003E-2</c:v>
                </c:pt>
                <c:pt idx="547">
                  <c:v>5.4699998E-2</c:v>
                </c:pt>
                <c:pt idx="548">
                  <c:v>5.4899997999999998E-2</c:v>
                </c:pt>
                <c:pt idx="549">
                  <c:v>5.5199999999999999E-2</c:v>
                </c:pt>
                <c:pt idx="550">
                  <c:v>5.5E-2</c:v>
                </c:pt>
                <c:pt idx="551">
                  <c:v>5.5100002000000002E-2</c:v>
                </c:pt>
                <c:pt idx="552">
                  <c:v>5.4800000000000001E-2</c:v>
                </c:pt>
                <c:pt idx="553">
                  <c:v>5.5199999999999999E-2</c:v>
                </c:pt>
                <c:pt idx="554">
                  <c:v>5.4499997999999994E-2</c:v>
                </c:pt>
                <c:pt idx="555">
                  <c:v>5.3499998999999999E-2</c:v>
                </c:pt>
                <c:pt idx="556">
                  <c:v>5.3000002000000004E-2</c:v>
                </c:pt>
                <c:pt idx="557">
                  <c:v>5.1399999000000002E-2</c:v>
                </c:pt>
                <c:pt idx="558">
                  <c:v>5.0500002000000002E-2</c:v>
                </c:pt>
                <c:pt idx="559">
                  <c:v>5.0999999000000004E-2</c:v>
                </c:pt>
                <c:pt idx="560">
                  <c:v>4.8000002000000007E-2</c:v>
                </c:pt>
                <c:pt idx="561">
                  <c:v>4.8000002000000007E-2</c:v>
                </c:pt>
                <c:pt idx="562">
                  <c:v>4.8000002000000007E-2</c:v>
                </c:pt>
                <c:pt idx="563">
                  <c:v>5.0199999999999995E-2</c:v>
                </c:pt>
                <c:pt idx="564">
                  <c:v>0.05</c:v>
                </c:pt>
                <c:pt idx="565">
                  <c:v>4.8000002000000007E-2</c:v>
                </c:pt>
                <c:pt idx="566">
                  <c:v>4.9000000999999994E-2</c:v>
                </c:pt>
                <c:pt idx="567">
                  <c:v>4.8400002000000004E-2</c:v>
                </c:pt>
                <c:pt idx="568">
                  <c:v>4.9000000999999994E-2</c:v>
                </c:pt>
                <c:pt idx="569">
                  <c:v>4.8000002000000007E-2</c:v>
                </c:pt>
                <c:pt idx="570">
                  <c:v>4.8499999000000002E-2</c:v>
                </c:pt>
                <c:pt idx="571">
                  <c:v>4.6999997999999994E-2</c:v>
                </c:pt>
                <c:pt idx="572">
                  <c:v>4.7300000000000002E-2</c:v>
                </c:pt>
                <c:pt idx="573">
                  <c:v>4.6999997999999994E-2</c:v>
                </c:pt>
                <c:pt idx="574">
                  <c:v>4.6900000999999997E-2</c:v>
                </c:pt>
                <c:pt idx="575">
                  <c:v>4.6999997999999994E-2</c:v>
                </c:pt>
                <c:pt idx="576">
                  <c:v>4.6999997999999994E-2</c:v>
                </c:pt>
                <c:pt idx="577">
                  <c:v>4.7399997999999999E-2</c:v>
                </c:pt>
                <c:pt idx="578">
                  <c:v>4.7300000000000002E-2</c:v>
                </c:pt>
                <c:pt idx="579">
                  <c:v>4.7500000000000001E-2</c:v>
                </c:pt>
                <c:pt idx="580">
                  <c:v>4.7500000000000001E-2</c:v>
                </c:pt>
                <c:pt idx="581">
                  <c:v>4.7199998E-2</c:v>
                </c:pt>
                <c:pt idx="582">
                  <c:v>4.7100000000000003E-2</c:v>
                </c:pt>
                <c:pt idx="583">
                  <c:v>4.6999997999999994E-2</c:v>
                </c:pt>
                <c:pt idx="584">
                  <c:v>4.6999997999999994E-2</c:v>
                </c:pt>
                <c:pt idx="585">
                  <c:v>4.6500000999999999E-2</c:v>
                </c:pt>
                <c:pt idx="586">
                  <c:v>4.6300001E-2</c:v>
                </c:pt>
                <c:pt idx="587">
                  <c:v>4.6799998000000002E-2</c:v>
                </c:pt>
                <c:pt idx="588">
                  <c:v>4.7199998E-2</c:v>
                </c:pt>
                <c:pt idx="589">
                  <c:v>4.6599997999999997E-2</c:v>
                </c:pt>
                <c:pt idx="590">
                  <c:v>4.7500000000000001E-2</c:v>
                </c:pt>
                <c:pt idx="591">
                  <c:v>4.7199998E-2</c:v>
                </c:pt>
                <c:pt idx="592">
                  <c:v>4.7500000000000001E-2</c:v>
                </c:pt>
                <c:pt idx="593">
                  <c:v>4.7899999999999998E-2</c:v>
                </c:pt>
                <c:pt idx="594">
                  <c:v>4.7600002000000002E-2</c:v>
                </c:pt>
                <c:pt idx="595">
                  <c:v>4.9000000999999994E-2</c:v>
                </c:pt>
                <c:pt idx="596">
                  <c:v>4.9899997999999994E-2</c:v>
                </c:pt>
                <c:pt idx="597">
                  <c:v>4.9800000000000004E-2</c:v>
                </c:pt>
                <c:pt idx="598">
                  <c:v>4.9699998000000002E-2</c:v>
                </c:pt>
                <c:pt idx="599">
                  <c:v>4.9499997999999996E-2</c:v>
                </c:pt>
                <c:pt idx="600">
                  <c:v>0.05</c:v>
                </c:pt>
                <c:pt idx="601">
                  <c:v>5.04E-2</c:v>
                </c:pt>
                <c:pt idx="602">
                  <c:v>5.0999999000000004E-2</c:v>
                </c:pt>
                <c:pt idx="603">
                  <c:v>5.1999997999999999E-2</c:v>
                </c:pt>
                <c:pt idx="604">
                  <c:v>5.1799998E-2</c:v>
                </c:pt>
                <c:pt idx="605">
                  <c:v>5.2300000000000006E-2</c:v>
                </c:pt>
                <c:pt idx="606">
                  <c:v>5.2499999999999998E-2</c:v>
                </c:pt>
                <c:pt idx="607">
                  <c:v>5.2499999999999998E-2</c:v>
                </c:pt>
                <c:pt idx="608">
                  <c:v>5.2499999999999998E-2</c:v>
                </c:pt>
                <c:pt idx="609">
                  <c:v>5.3299999000000001E-2</c:v>
                </c:pt>
                <c:pt idx="610">
                  <c:v>5.3000002000000004E-2</c:v>
                </c:pt>
                <c:pt idx="611">
                  <c:v>5.2399997999999996E-2</c:v>
                </c:pt>
                <c:pt idx="612">
                  <c:v>5.2800001999999999E-2</c:v>
                </c:pt>
                <c:pt idx="613">
                  <c:v>5.2499999999999998E-2</c:v>
                </c:pt>
                <c:pt idx="614">
                  <c:v>5.3499998999999999E-2</c:v>
                </c:pt>
                <c:pt idx="615">
                  <c:v>5.3899999000000004E-2</c:v>
                </c:pt>
                <c:pt idx="616">
                  <c:v>5.4000000999999999E-2</c:v>
                </c:pt>
                <c:pt idx="617">
                  <c:v>5.4200001000000005E-2</c:v>
                </c:pt>
                <c:pt idx="618">
                  <c:v>5.4600000000000003E-2</c:v>
                </c:pt>
                <c:pt idx="619">
                  <c:v>5.5399999999999998E-2</c:v>
                </c:pt>
                <c:pt idx="620">
                  <c:v>5.5300002000000001E-2</c:v>
                </c:pt>
                <c:pt idx="621">
                  <c:v>5.6199999E-2</c:v>
                </c:pt>
                <c:pt idx="622">
                  <c:v>5.6799997999999997E-2</c:v>
                </c:pt>
                <c:pt idx="623">
                  <c:v>5.5E-2</c:v>
                </c:pt>
                <c:pt idx="624">
                  <c:v>5.6700001E-2</c:v>
                </c:pt>
                <c:pt idx="625">
                  <c:v>5.6700001E-2</c:v>
                </c:pt>
                <c:pt idx="626">
                  <c:v>5.7199998000000002E-2</c:v>
                </c:pt>
                <c:pt idx="627">
                  <c:v>5.7699999999999994E-2</c:v>
                </c:pt>
                <c:pt idx="628">
                  <c:v>5.8000002000000002E-2</c:v>
                </c:pt>
                <c:pt idx="629">
                  <c:v>5.7699999999999994E-2</c:v>
                </c:pt>
                <c:pt idx="630">
                  <c:v>5.7699999999999994E-2</c:v>
                </c:pt>
                <c:pt idx="631">
                  <c:v>5.8299998999999998E-2</c:v>
                </c:pt>
                <c:pt idx="632">
                  <c:v>5.8000002000000002E-2</c:v>
                </c:pt>
                <c:pt idx="633">
                  <c:v>5.8400002000000006E-2</c:v>
                </c:pt>
                <c:pt idx="634">
                  <c:v>5.9299998E-2</c:v>
                </c:pt>
                <c:pt idx="635">
                  <c:v>5.9299998E-2</c:v>
                </c:pt>
                <c:pt idx="636">
                  <c:v>6.0199999999999997E-2</c:v>
                </c:pt>
                <c:pt idx="637">
                  <c:v>6.0300001999999998E-2</c:v>
                </c:pt>
                <c:pt idx="638">
                  <c:v>6.0100002000000007E-2</c:v>
                </c:pt>
                <c:pt idx="639">
                  <c:v>6.0300001999999998E-2</c:v>
                </c:pt>
                <c:pt idx="640">
                  <c:v>6.0199999999999997E-2</c:v>
                </c:pt>
                <c:pt idx="641">
                  <c:v>6.2800001999999994E-2</c:v>
                </c:pt>
                <c:pt idx="642">
                  <c:v>6.4299997999999997E-2</c:v>
                </c:pt>
                <c:pt idx="643">
                  <c:v>6.4299997999999997E-2</c:v>
                </c:pt>
                <c:pt idx="644">
                  <c:v>6.4000001000000001E-2</c:v>
                </c:pt>
                <c:pt idx="645">
                  <c:v>6.480000000000001E-2</c:v>
                </c:pt>
                <c:pt idx="646">
                  <c:v>6.4400000999999998E-2</c:v>
                </c:pt>
                <c:pt idx="647">
                  <c:v>6.4299997999999997E-2</c:v>
                </c:pt>
                <c:pt idx="648">
                  <c:v>6.4400000999999998E-2</c:v>
                </c:pt>
                <c:pt idx="649">
                  <c:v>6.4499998000000003E-2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7-445F-B687-2A44E7727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596832"/>
        <c:axId val="697599456"/>
      </c:lineChart>
      <c:catAx>
        <c:axId val="697596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599456"/>
        <c:crosses val="autoZero"/>
        <c:auto val="1"/>
        <c:lblAlgn val="ctr"/>
        <c:lblOffset val="100"/>
        <c:noMultiLvlLbl val="0"/>
      </c:catAx>
      <c:valAx>
        <c:axId val="69759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5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'1-4'!$C$11</c:f>
              <c:strCache>
                <c:ptCount val="1"/>
                <c:pt idx="0">
                  <c:v>r0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'1-4'!$C$12:$C$661</c:f>
              <c:numCache>
                <c:formatCode>#,##0.00000</c:formatCode>
                <c:ptCount val="650"/>
                <c:pt idx="0">
                  <c:v>6.6959909247319843E-2</c:v>
                </c:pt>
                <c:pt idx="1">
                  <c:v>6.6959909247319843E-2</c:v>
                </c:pt>
                <c:pt idx="2">
                  <c:v>6.6444558386480793E-2</c:v>
                </c:pt>
                <c:pt idx="3">
                  <c:v>6.5413861818290689E-2</c:v>
                </c:pt>
                <c:pt idx="4">
                  <c:v>6.3352468681910482E-2</c:v>
                </c:pt>
                <c:pt idx="5">
                  <c:v>6.3352468681910482E-2</c:v>
                </c:pt>
                <c:pt idx="6">
                  <c:v>6.3352468681910482E-2</c:v>
                </c:pt>
                <c:pt idx="7">
                  <c:v>6.3352468681910482E-2</c:v>
                </c:pt>
                <c:pt idx="8">
                  <c:v>6.2837117821071431E-2</c:v>
                </c:pt>
                <c:pt idx="9">
                  <c:v>6.3352468681910482E-2</c:v>
                </c:pt>
                <c:pt idx="10">
                  <c:v>6.3352468681910482E-2</c:v>
                </c:pt>
                <c:pt idx="11">
                  <c:v>6.3867814389261535E-2</c:v>
                </c:pt>
                <c:pt idx="12">
                  <c:v>6.3867814389261535E-2</c:v>
                </c:pt>
                <c:pt idx="13">
                  <c:v>6.5671537248710221E-2</c:v>
                </c:pt>
                <c:pt idx="14">
                  <c:v>6.5413861818290689E-2</c:v>
                </c:pt>
                <c:pt idx="15">
                  <c:v>6.6444558386480793E-2</c:v>
                </c:pt>
                <c:pt idx="16">
                  <c:v>6.7990605815509961E-2</c:v>
                </c:pt>
                <c:pt idx="17">
                  <c:v>7.0052004105378152E-2</c:v>
                </c:pt>
                <c:pt idx="18">
                  <c:v>7.0567349812729219E-2</c:v>
                </c:pt>
                <c:pt idx="19">
                  <c:v>7.3144093809948463E-2</c:v>
                </c:pt>
                <c:pt idx="20">
                  <c:v>7.2628748102597424E-2</c:v>
                </c:pt>
                <c:pt idx="21">
                  <c:v>7.2113397241758359E-2</c:v>
                </c:pt>
                <c:pt idx="22">
                  <c:v>7.2628748102597424E-2</c:v>
                </c:pt>
                <c:pt idx="23">
                  <c:v>7.3144093809948463E-2</c:v>
                </c:pt>
                <c:pt idx="24">
                  <c:v>7.3144093809948463E-2</c:v>
                </c:pt>
                <c:pt idx="25">
                  <c:v>7.4690141238977617E-2</c:v>
                </c:pt>
                <c:pt idx="26">
                  <c:v>7.7266885236196875E-2</c:v>
                </c:pt>
                <c:pt idx="27">
                  <c:v>7.8812932665226029E-2</c:v>
                </c:pt>
                <c:pt idx="28">
                  <c:v>7.8812932665226029E-2</c:v>
                </c:pt>
                <c:pt idx="29">
                  <c:v>7.7266885236196875E-2</c:v>
                </c:pt>
                <c:pt idx="30">
                  <c:v>8.1905022369796354E-2</c:v>
                </c:pt>
                <c:pt idx="31">
                  <c:v>8.138967150895729E-2</c:v>
                </c:pt>
                <c:pt idx="32">
                  <c:v>8.1905022369796354E-2</c:v>
                </c:pt>
                <c:pt idx="33">
                  <c:v>8.0874330955094248E-2</c:v>
                </c:pt>
                <c:pt idx="34">
                  <c:v>7.9843629233416133E-2</c:v>
                </c:pt>
                <c:pt idx="35">
                  <c:v>7.9843629233416133E-2</c:v>
                </c:pt>
                <c:pt idx="36">
                  <c:v>7.9328278372577082E-2</c:v>
                </c:pt>
                <c:pt idx="37">
                  <c:v>8.0874330955094248E-2</c:v>
                </c:pt>
                <c:pt idx="38">
                  <c:v>8.1905022369796354E-2</c:v>
                </c:pt>
                <c:pt idx="39">
                  <c:v>8.1905022369796354E-2</c:v>
                </c:pt>
                <c:pt idx="40">
                  <c:v>8.2420373230635391E-2</c:v>
                </c:pt>
                <c:pt idx="41">
                  <c:v>8.2420373230635391E-2</c:v>
                </c:pt>
                <c:pt idx="42">
                  <c:v>8.2420373230635391E-2</c:v>
                </c:pt>
                <c:pt idx="43">
                  <c:v>8.3451074952313492E-2</c:v>
                </c:pt>
                <c:pt idx="44">
                  <c:v>8.602781894953275E-2</c:v>
                </c:pt>
                <c:pt idx="45">
                  <c:v>8.705851036423487E-2</c:v>
                </c:pt>
                <c:pt idx="46">
                  <c:v>8.9119903500615064E-2</c:v>
                </c:pt>
                <c:pt idx="47">
                  <c:v>8.9119903500615064E-2</c:v>
                </c:pt>
                <c:pt idx="48">
                  <c:v>9.0150605222293165E-2</c:v>
                </c:pt>
                <c:pt idx="49">
                  <c:v>8.9635254361454128E-2</c:v>
                </c:pt>
                <c:pt idx="50">
                  <c:v>8.8604562946752008E-2</c:v>
                </c:pt>
                <c:pt idx="51">
                  <c:v>8.9068377896949075E-2</c:v>
                </c:pt>
                <c:pt idx="52">
                  <c:v>9.0150605222293165E-2</c:v>
                </c:pt>
                <c:pt idx="53">
                  <c:v>9.0150605222293165E-2</c:v>
                </c:pt>
                <c:pt idx="54">
                  <c:v>8.9635254361454128E-2</c:v>
                </c:pt>
                <c:pt idx="55">
                  <c:v>9.0665956083132215E-2</c:v>
                </c:pt>
                <c:pt idx="56">
                  <c:v>9.2211998358673372E-2</c:v>
                </c:pt>
                <c:pt idx="57">
                  <c:v>9.3242700080351473E-2</c:v>
                </c:pt>
                <c:pt idx="58">
                  <c:v>9.6850135492272837E-2</c:v>
                </c:pt>
                <c:pt idx="59">
                  <c:v>9.7880837213950939E-2</c:v>
                </c:pt>
                <c:pt idx="60">
                  <c:v>9.7880837213950939E-2</c:v>
                </c:pt>
                <c:pt idx="61">
                  <c:v>0.10200362348671135</c:v>
                </c:pt>
                <c:pt idx="62">
                  <c:v>0.10045758121117021</c:v>
                </c:pt>
                <c:pt idx="63">
                  <c:v>9.994223035033116E-2</c:v>
                </c:pt>
                <c:pt idx="64">
                  <c:v>9.891153893562904E-2</c:v>
                </c:pt>
                <c:pt idx="65">
                  <c:v>9.7365486353111902E-2</c:v>
                </c:pt>
                <c:pt idx="66">
                  <c:v>9.7365486353111902E-2</c:v>
                </c:pt>
                <c:pt idx="67">
                  <c:v>9.6334794938409796E-2</c:v>
                </c:pt>
                <c:pt idx="68">
                  <c:v>9.5819444077570731E-2</c:v>
                </c:pt>
                <c:pt idx="69">
                  <c:v>9.3242700080351473E-2</c:v>
                </c:pt>
                <c:pt idx="70">
                  <c:v>9.3758050941190538E-2</c:v>
                </c:pt>
                <c:pt idx="71">
                  <c:v>9.3758050941190538E-2</c:v>
                </c:pt>
                <c:pt idx="72">
                  <c:v>9.1696647497834308E-2</c:v>
                </c:pt>
                <c:pt idx="73">
                  <c:v>8.9635254361454128E-2</c:v>
                </c:pt>
                <c:pt idx="74">
                  <c:v>9.118130694397128E-2</c:v>
                </c:pt>
                <c:pt idx="75">
                  <c:v>9.118130694397128E-2</c:v>
                </c:pt>
                <c:pt idx="76">
                  <c:v>8.9119903500615064E-2</c:v>
                </c:pt>
                <c:pt idx="77">
                  <c:v>8.705851036423487E-2</c:v>
                </c:pt>
                <c:pt idx="78">
                  <c:v>8.5512468088693686E-2</c:v>
                </c:pt>
                <c:pt idx="79">
                  <c:v>8.4997117227854663E-2</c:v>
                </c:pt>
                <c:pt idx="80">
                  <c:v>8.4790972554589117E-2</c:v>
                </c:pt>
                <c:pt idx="81">
                  <c:v>8.3966415506176548E-2</c:v>
                </c:pt>
                <c:pt idx="82">
                  <c:v>8.4481766367015612E-2</c:v>
                </c:pt>
                <c:pt idx="83">
                  <c:v>8.602781894953275E-2</c:v>
                </c:pt>
                <c:pt idx="84">
                  <c:v>8.6543159503395806E-2</c:v>
                </c:pt>
                <c:pt idx="85">
                  <c:v>8.6543159503395806E-2</c:v>
                </c:pt>
                <c:pt idx="86">
                  <c:v>8.705851036423487E-2</c:v>
                </c:pt>
                <c:pt idx="87">
                  <c:v>8.5512468088693686E-2</c:v>
                </c:pt>
                <c:pt idx="88">
                  <c:v>8.602781894953275E-2</c:v>
                </c:pt>
                <c:pt idx="89">
                  <c:v>8.705851036423487E-2</c:v>
                </c:pt>
                <c:pt idx="90">
                  <c:v>8.6543159503395806E-2</c:v>
                </c:pt>
                <c:pt idx="91">
                  <c:v>8.4997117227854663E-2</c:v>
                </c:pt>
                <c:pt idx="92">
                  <c:v>8.3966415506176548E-2</c:v>
                </c:pt>
                <c:pt idx="93">
                  <c:v>8.3451074952313492E-2</c:v>
                </c:pt>
                <c:pt idx="94">
                  <c:v>8.4481766367015612E-2</c:v>
                </c:pt>
                <c:pt idx="95">
                  <c:v>8.2935724091474428E-2</c:v>
                </c:pt>
                <c:pt idx="96">
                  <c:v>8.138967150895729E-2</c:v>
                </c:pt>
                <c:pt idx="97">
                  <c:v>8.0358980094255184E-2</c:v>
                </c:pt>
                <c:pt idx="98">
                  <c:v>8.138967150895729E-2</c:v>
                </c:pt>
                <c:pt idx="99">
                  <c:v>8.1905022369796354E-2</c:v>
                </c:pt>
                <c:pt idx="100">
                  <c:v>8.1905022369796354E-2</c:v>
                </c:pt>
                <c:pt idx="101">
                  <c:v>8.0874330955094248E-2</c:v>
                </c:pt>
                <c:pt idx="102">
                  <c:v>8.138967150895729E-2</c:v>
                </c:pt>
                <c:pt idx="103">
                  <c:v>8.0358980094255184E-2</c:v>
                </c:pt>
                <c:pt idx="104">
                  <c:v>7.9328278372577082E-2</c:v>
                </c:pt>
                <c:pt idx="105">
                  <c:v>8.138967150895729E-2</c:v>
                </c:pt>
                <c:pt idx="106">
                  <c:v>8.0874330955094248E-2</c:v>
                </c:pt>
                <c:pt idx="107">
                  <c:v>8.0874330955094248E-2</c:v>
                </c:pt>
                <c:pt idx="108">
                  <c:v>8.0874330955094248E-2</c:v>
                </c:pt>
                <c:pt idx="109">
                  <c:v>8.0874330955094248E-2</c:v>
                </c:pt>
                <c:pt idx="110">
                  <c:v>8.0874330955094248E-2</c:v>
                </c:pt>
                <c:pt idx="111">
                  <c:v>8.138967150895729E-2</c:v>
                </c:pt>
                <c:pt idx="112">
                  <c:v>8.138967150895729E-2</c:v>
                </c:pt>
                <c:pt idx="113">
                  <c:v>8.1905022369796354E-2</c:v>
                </c:pt>
                <c:pt idx="114">
                  <c:v>8.1905022369796354E-2</c:v>
                </c:pt>
                <c:pt idx="115">
                  <c:v>8.1905022369796354E-2</c:v>
                </c:pt>
                <c:pt idx="116">
                  <c:v>8.1905022369796354E-2</c:v>
                </c:pt>
                <c:pt idx="117">
                  <c:v>8.138967150895729E-2</c:v>
                </c:pt>
                <c:pt idx="118">
                  <c:v>8.1905022369796354E-2</c:v>
                </c:pt>
                <c:pt idx="119">
                  <c:v>8.3451074952313492E-2</c:v>
                </c:pt>
                <c:pt idx="120">
                  <c:v>8.1905022369796354E-2</c:v>
                </c:pt>
                <c:pt idx="121">
                  <c:v>8.138967150895729E-2</c:v>
                </c:pt>
                <c:pt idx="122">
                  <c:v>8.0874330955094248E-2</c:v>
                </c:pt>
                <c:pt idx="123">
                  <c:v>8.0874330955094248E-2</c:v>
                </c:pt>
                <c:pt idx="124">
                  <c:v>7.9843629233416133E-2</c:v>
                </c:pt>
                <c:pt idx="125">
                  <c:v>7.9843629233416133E-2</c:v>
                </c:pt>
                <c:pt idx="126">
                  <c:v>7.9843629233416133E-2</c:v>
                </c:pt>
                <c:pt idx="127">
                  <c:v>8.0358980094255184E-2</c:v>
                </c:pt>
                <c:pt idx="128">
                  <c:v>8.0358980094255184E-2</c:v>
                </c:pt>
                <c:pt idx="129">
                  <c:v>8.0358980094255184E-2</c:v>
                </c:pt>
                <c:pt idx="130">
                  <c:v>8.0358980094255184E-2</c:v>
                </c:pt>
                <c:pt idx="131">
                  <c:v>7.8812932665226029E-2</c:v>
                </c:pt>
                <c:pt idx="132">
                  <c:v>7.8297581804386979E-2</c:v>
                </c:pt>
                <c:pt idx="133">
                  <c:v>7.5720837807167721E-2</c:v>
                </c:pt>
                <c:pt idx="134">
                  <c:v>7.7266885236196875E-2</c:v>
                </c:pt>
                <c:pt idx="135">
                  <c:v>7.7782236097035926E-2</c:v>
                </c:pt>
                <c:pt idx="136">
                  <c:v>7.8812932665226029E-2</c:v>
                </c:pt>
                <c:pt idx="137">
                  <c:v>7.7266885236196875E-2</c:v>
                </c:pt>
                <c:pt idx="138">
                  <c:v>7.7266885236196875E-2</c:v>
                </c:pt>
                <c:pt idx="139">
                  <c:v>7.7782236097035926E-2</c:v>
                </c:pt>
                <c:pt idx="140">
                  <c:v>7.8812932665226029E-2</c:v>
                </c:pt>
                <c:pt idx="141">
                  <c:v>7.8297581804386979E-2</c:v>
                </c:pt>
                <c:pt idx="142">
                  <c:v>7.7782236097035926E-2</c:v>
                </c:pt>
                <c:pt idx="143">
                  <c:v>7.7782236097035926E-2</c:v>
                </c:pt>
                <c:pt idx="144">
                  <c:v>7.7782236097035926E-2</c:v>
                </c:pt>
                <c:pt idx="145">
                  <c:v>7.7266885236196875E-2</c:v>
                </c:pt>
                <c:pt idx="146">
                  <c:v>7.6751534375357824E-2</c:v>
                </c:pt>
                <c:pt idx="147">
                  <c:v>7.6236188668006771E-2</c:v>
                </c:pt>
                <c:pt idx="148">
                  <c:v>7.4690141238977617E-2</c:v>
                </c:pt>
                <c:pt idx="149">
                  <c:v>7.5205492099816681E-2</c:v>
                </c:pt>
                <c:pt idx="150">
                  <c:v>7.5720837807167721E-2</c:v>
                </c:pt>
                <c:pt idx="151">
                  <c:v>7.2628748102597424E-2</c:v>
                </c:pt>
                <c:pt idx="152">
                  <c:v>7.1598046380919309E-2</c:v>
                </c:pt>
                <c:pt idx="153">
                  <c:v>6.9536653244539115E-2</c:v>
                </c:pt>
                <c:pt idx="154">
                  <c:v>7.0052004105378152E-2</c:v>
                </c:pt>
                <c:pt idx="155">
                  <c:v>6.9021302383700051E-2</c:v>
                </c:pt>
                <c:pt idx="156">
                  <c:v>6.6959909247319843E-2</c:v>
                </c:pt>
                <c:pt idx="157">
                  <c:v>6.7475260108158894E-2</c:v>
                </c:pt>
                <c:pt idx="158">
                  <c:v>6.5413861818290689E-2</c:v>
                </c:pt>
                <c:pt idx="159">
                  <c:v>6.2837117821071431E-2</c:v>
                </c:pt>
                <c:pt idx="160">
                  <c:v>6.2012560772658862E-2</c:v>
                </c:pt>
                <c:pt idx="161">
                  <c:v>6.1291070392042263E-2</c:v>
                </c:pt>
                <c:pt idx="162">
                  <c:v>6.1806421252881327E-2</c:v>
                </c:pt>
                <c:pt idx="163">
                  <c:v>6.2321772113720378E-2</c:v>
                </c:pt>
                <c:pt idx="164">
                  <c:v>6.2321772113720378E-2</c:v>
                </c:pt>
                <c:pt idx="165">
                  <c:v>6.0260373823852173E-2</c:v>
                </c:pt>
                <c:pt idx="166">
                  <c:v>6.0260373823852173E-2</c:v>
                </c:pt>
                <c:pt idx="167">
                  <c:v>5.974502811650112E-2</c:v>
                </c:pt>
                <c:pt idx="168">
                  <c:v>5.7683629826632915E-2</c:v>
                </c:pt>
                <c:pt idx="169">
                  <c:v>5.6652933258442811E-2</c:v>
                </c:pt>
                <c:pt idx="170">
                  <c:v>5.8198980687471966E-2</c:v>
                </c:pt>
                <c:pt idx="171">
                  <c:v>5.794130525705244E-2</c:v>
                </c:pt>
                <c:pt idx="172">
                  <c:v>5.6652933258442811E-2</c:v>
                </c:pt>
                <c:pt idx="173">
                  <c:v>5.6652933258442811E-2</c:v>
                </c:pt>
                <c:pt idx="174">
                  <c:v>5.7168284119281855E-2</c:v>
                </c:pt>
                <c:pt idx="175">
                  <c:v>5.7168284119281855E-2</c:v>
                </c:pt>
                <c:pt idx="176">
                  <c:v>5.7168284119281855E-2</c:v>
                </c:pt>
                <c:pt idx="177">
                  <c:v>5.7168284119281855E-2</c:v>
                </c:pt>
                <c:pt idx="178">
                  <c:v>5.7683629826632915E-2</c:v>
                </c:pt>
                <c:pt idx="179">
                  <c:v>5.8198980687471966E-2</c:v>
                </c:pt>
                <c:pt idx="180">
                  <c:v>5.7168284119281855E-2</c:v>
                </c:pt>
                <c:pt idx="181">
                  <c:v>5.7168284119281855E-2</c:v>
                </c:pt>
                <c:pt idx="182">
                  <c:v>5.7168284119281855E-2</c:v>
                </c:pt>
                <c:pt idx="183">
                  <c:v>5.7168284119281855E-2</c:v>
                </c:pt>
                <c:pt idx="184">
                  <c:v>5.7683629826632915E-2</c:v>
                </c:pt>
                <c:pt idx="185">
                  <c:v>5.7168284119281855E-2</c:v>
                </c:pt>
                <c:pt idx="186">
                  <c:v>5.4282328781001095E-2</c:v>
                </c:pt>
                <c:pt idx="187">
                  <c:v>5.4797679641840145E-2</c:v>
                </c:pt>
                <c:pt idx="188">
                  <c:v>5.3560838400384503E-2</c:v>
                </c:pt>
                <c:pt idx="189">
                  <c:v>5.3354698880606968E-2</c:v>
                </c:pt>
                <c:pt idx="190">
                  <c:v>5.3354698880606968E-2</c:v>
                </c:pt>
                <c:pt idx="191">
                  <c:v>5.2014796124843353E-2</c:v>
                </c:pt>
                <c:pt idx="192">
                  <c:v>5.2530141832194392E-2</c:v>
                </c:pt>
                <c:pt idx="193">
                  <c:v>5.2530141832194392E-2</c:v>
                </c:pt>
                <c:pt idx="194">
                  <c:v>5.2014796124843353E-2</c:v>
                </c:pt>
                <c:pt idx="195">
                  <c:v>5.0468748695814185E-2</c:v>
                </c:pt>
                <c:pt idx="196">
                  <c:v>5.0984094403165238E-2</c:v>
                </c:pt>
                <c:pt idx="197">
                  <c:v>5.0984094403165238E-2</c:v>
                </c:pt>
                <c:pt idx="198">
                  <c:v>4.97472583151976E-2</c:v>
                </c:pt>
                <c:pt idx="199">
                  <c:v>4.686130813040483E-2</c:v>
                </c:pt>
                <c:pt idx="200">
                  <c:v>4.737665383775589E-2</c:v>
                </c:pt>
                <c:pt idx="201">
                  <c:v>4.7685865178817392E-2</c:v>
                </c:pt>
                <c:pt idx="202">
                  <c:v>4.7685865178817392E-2</c:v>
                </c:pt>
                <c:pt idx="203">
                  <c:v>4.3253862411507471E-2</c:v>
                </c:pt>
                <c:pt idx="204">
                  <c:v>4.2738516704156418E-2</c:v>
                </c:pt>
                <c:pt idx="205">
                  <c:v>3.8615725277907999E-2</c:v>
                </c:pt>
                <c:pt idx="206">
                  <c:v>3.7585028709717895E-2</c:v>
                </c:pt>
                <c:pt idx="207">
                  <c:v>3.8615725277907999E-2</c:v>
                </c:pt>
                <c:pt idx="208">
                  <c:v>3.6760468569212543E-2</c:v>
                </c:pt>
                <c:pt idx="209">
                  <c:v>3.7585028709717895E-2</c:v>
                </c:pt>
                <c:pt idx="210">
                  <c:v>3.7585028709717895E-2</c:v>
                </c:pt>
                <c:pt idx="211">
                  <c:v>3.8100376478464149E-2</c:v>
                </c:pt>
                <c:pt idx="212">
                  <c:v>3.6554330080132591E-2</c:v>
                </c:pt>
                <c:pt idx="213">
                  <c:v>3.7378889189940361E-2</c:v>
                </c:pt>
                <c:pt idx="214">
                  <c:v>3.8100376478464149E-2</c:v>
                </c:pt>
                <c:pt idx="215">
                  <c:v>3.8615725277907999E-2</c:v>
                </c:pt>
                <c:pt idx="216">
                  <c:v>3.9131076138747063E-2</c:v>
                </c:pt>
                <c:pt idx="217">
                  <c:v>3.9131076138747063E-2</c:v>
                </c:pt>
                <c:pt idx="218">
                  <c:v>3.9131076138747063E-2</c:v>
                </c:pt>
                <c:pt idx="219">
                  <c:v>3.9131076138747063E-2</c:v>
                </c:pt>
                <c:pt idx="220">
                  <c:v>3.9131076138747063E-2</c:v>
                </c:pt>
                <c:pt idx="221">
                  <c:v>3.6554330080132591E-2</c:v>
                </c:pt>
                <c:pt idx="222">
                  <c:v>3.5008284712498651E-2</c:v>
                </c:pt>
                <c:pt idx="223">
                  <c:v>3.6038981280688741E-2</c:v>
                </c:pt>
                <c:pt idx="224">
                  <c:v>3.6038981280688741E-2</c:v>
                </c:pt>
                <c:pt idx="225">
                  <c:v>3.5523632481244904E-2</c:v>
                </c:pt>
                <c:pt idx="226">
                  <c:v>3.5523632481244904E-2</c:v>
                </c:pt>
                <c:pt idx="227">
                  <c:v>3.5523632481244904E-2</c:v>
                </c:pt>
                <c:pt idx="228">
                  <c:v>3.6554330080132591E-2</c:v>
                </c:pt>
                <c:pt idx="229">
                  <c:v>3.6038981280688741E-2</c:v>
                </c:pt>
                <c:pt idx="230">
                  <c:v>3.5523632481244904E-2</c:v>
                </c:pt>
                <c:pt idx="231">
                  <c:v>3.5729772001022432E-2</c:v>
                </c:pt>
                <c:pt idx="232">
                  <c:v>3.5317493992164953E-2</c:v>
                </c:pt>
                <c:pt idx="233">
                  <c:v>3.2431540715279386E-2</c:v>
                </c:pt>
                <c:pt idx="234">
                  <c:v>3.0885493286250232E-2</c:v>
                </c:pt>
                <c:pt idx="235">
                  <c:v>3.0885493286250232E-2</c:v>
                </c:pt>
                <c:pt idx="236">
                  <c:v>3.0885493286250232E-2</c:v>
                </c:pt>
                <c:pt idx="237">
                  <c:v>3.067935376647269E-2</c:v>
                </c:pt>
                <c:pt idx="238">
                  <c:v>3.067935376647269E-2</c:v>
                </c:pt>
                <c:pt idx="239">
                  <c:v>3.067935376647269E-2</c:v>
                </c:pt>
                <c:pt idx="240">
                  <c:v>3.067935376647269E-2</c:v>
                </c:pt>
                <c:pt idx="241">
                  <c:v>3.0885493286250232E-2</c:v>
                </c:pt>
                <c:pt idx="242">
                  <c:v>2.727805272084087E-2</c:v>
                </c:pt>
                <c:pt idx="243">
                  <c:v>2.727805272084087E-2</c:v>
                </c:pt>
                <c:pt idx="244">
                  <c:v>2.7793400489587124E-2</c:v>
                </c:pt>
                <c:pt idx="245">
                  <c:v>2.7793400489587124E-2</c:v>
                </c:pt>
                <c:pt idx="246">
                  <c:v>2.727805272084087E-2</c:v>
                </c:pt>
                <c:pt idx="247">
                  <c:v>2.7793400489587124E-2</c:v>
                </c:pt>
                <c:pt idx="248">
                  <c:v>2.8824098088474824E-2</c:v>
                </c:pt>
                <c:pt idx="249">
                  <c:v>2.9854796718060125E-2</c:v>
                </c:pt>
                <c:pt idx="250">
                  <c:v>2.9854796718060125E-2</c:v>
                </c:pt>
                <c:pt idx="251">
                  <c:v>2.830874928903097E-2</c:v>
                </c:pt>
                <c:pt idx="252">
                  <c:v>2.9648657198282587E-2</c:v>
                </c:pt>
                <c:pt idx="253">
                  <c:v>3.1916189854440329E-2</c:v>
                </c:pt>
                <c:pt idx="254">
                  <c:v>3.1916189854440329E-2</c:v>
                </c:pt>
                <c:pt idx="255">
                  <c:v>3.1916189854440329E-2</c:v>
                </c:pt>
                <c:pt idx="256">
                  <c:v>3.0885493286250232E-2</c:v>
                </c:pt>
                <c:pt idx="257">
                  <c:v>3.0885493286250232E-2</c:v>
                </c:pt>
                <c:pt idx="258">
                  <c:v>3.0885493286250232E-2</c:v>
                </c:pt>
                <c:pt idx="259">
                  <c:v>3.0370144486806378E-2</c:v>
                </c:pt>
                <c:pt idx="260">
                  <c:v>3.0370144486806378E-2</c:v>
                </c:pt>
                <c:pt idx="261">
                  <c:v>2.9339445857221074E-2</c:v>
                </c:pt>
                <c:pt idx="262">
                  <c:v>2.8824098088474824E-2</c:v>
                </c:pt>
                <c:pt idx="263">
                  <c:v>2.8824098088474824E-2</c:v>
                </c:pt>
                <c:pt idx="264">
                  <c:v>2.8824098088474824E-2</c:v>
                </c:pt>
                <c:pt idx="265">
                  <c:v>2.8824098088474824E-2</c:v>
                </c:pt>
                <c:pt idx="266">
                  <c:v>2.8824098088474824E-2</c:v>
                </c:pt>
                <c:pt idx="267">
                  <c:v>2.8824098088474824E-2</c:v>
                </c:pt>
                <c:pt idx="268">
                  <c:v>2.9339445857221074E-2</c:v>
                </c:pt>
                <c:pt idx="269">
                  <c:v>2.8824098088474824E-2</c:v>
                </c:pt>
                <c:pt idx="270">
                  <c:v>2.8824098088474824E-2</c:v>
                </c:pt>
                <c:pt idx="271">
                  <c:v>2.830874928903097E-2</c:v>
                </c:pt>
                <c:pt idx="272">
                  <c:v>2.8824098088474824E-2</c:v>
                </c:pt>
                <c:pt idx="273">
                  <c:v>2.8824098088474824E-2</c:v>
                </c:pt>
                <c:pt idx="274">
                  <c:v>2.830874928903097E-2</c:v>
                </c:pt>
                <c:pt idx="275">
                  <c:v>2.8514888808808515E-2</c:v>
                </c:pt>
                <c:pt idx="276">
                  <c:v>2.8102609769253432E-2</c:v>
                </c:pt>
                <c:pt idx="277">
                  <c:v>2.830874928903097E-2</c:v>
                </c:pt>
                <c:pt idx="278">
                  <c:v>2.830874928903097E-2</c:v>
                </c:pt>
                <c:pt idx="279">
                  <c:v>2.830874928903097E-2</c:v>
                </c:pt>
                <c:pt idx="280">
                  <c:v>2.8824098088474824E-2</c:v>
                </c:pt>
                <c:pt idx="281">
                  <c:v>2.8824098088474824E-2</c:v>
                </c:pt>
                <c:pt idx="282">
                  <c:v>2.9854796718060125E-2</c:v>
                </c:pt>
                <c:pt idx="283">
                  <c:v>2.9339445857221074E-2</c:v>
                </c:pt>
                <c:pt idx="284">
                  <c:v>3.0370144486806378E-2</c:v>
                </c:pt>
                <c:pt idx="285">
                  <c:v>2.8824098088474824E-2</c:v>
                </c:pt>
                <c:pt idx="286">
                  <c:v>2.8824098088474824E-2</c:v>
                </c:pt>
                <c:pt idx="287">
                  <c:v>2.9030236577554765E-2</c:v>
                </c:pt>
                <c:pt idx="288">
                  <c:v>2.9339445857221074E-2</c:v>
                </c:pt>
                <c:pt idx="289">
                  <c:v>2.9751726958171354E-2</c:v>
                </c:pt>
                <c:pt idx="290">
                  <c:v>2.9648657198282587E-2</c:v>
                </c:pt>
                <c:pt idx="291">
                  <c:v>2.9751726958171354E-2</c:v>
                </c:pt>
                <c:pt idx="292">
                  <c:v>2.9648657198282587E-2</c:v>
                </c:pt>
                <c:pt idx="293">
                  <c:v>2.9339445857221074E-2</c:v>
                </c:pt>
                <c:pt idx="294">
                  <c:v>2.9133306337443533E-2</c:v>
                </c:pt>
                <c:pt idx="295">
                  <c:v>2.9133306337443533E-2</c:v>
                </c:pt>
                <c:pt idx="296">
                  <c:v>2.9236376097332307E-2</c:v>
                </c:pt>
                <c:pt idx="297">
                  <c:v>2.9133306337443533E-2</c:v>
                </c:pt>
                <c:pt idx="298">
                  <c:v>2.8721028328586053E-2</c:v>
                </c:pt>
                <c:pt idx="299">
                  <c:v>2.9236376097332307E-2</c:v>
                </c:pt>
                <c:pt idx="300">
                  <c:v>2.9133306337443533E-2</c:v>
                </c:pt>
                <c:pt idx="301">
                  <c:v>2.9339445857221074E-2</c:v>
                </c:pt>
                <c:pt idx="302">
                  <c:v>2.9854796718060125E-2</c:v>
                </c:pt>
                <c:pt idx="303">
                  <c:v>2.9648657198282587E-2</c:v>
                </c:pt>
                <c:pt idx="304">
                  <c:v>2.9648657198282587E-2</c:v>
                </c:pt>
                <c:pt idx="305">
                  <c:v>3.0370144486806378E-2</c:v>
                </c:pt>
                <c:pt idx="306">
                  <c:v>3.0164005997726437E-2</c:v>
                </c:pt>
                <c:pt idx="307">
                  <c:v>3.0370144486806378E-2</c:v>
                </c:pt>
                <c:pt idx="308">
                  <c:v>2.9957866477948899E-2</c:v>
                </c:pt>
                <c:pt idx="309">
                  <c:v>2.9854796718060125E-2</c:v>
                </c:pt>
                <c:pt idx="310">
                  <c:v>3.0164005997726437E-2</c:v>
                </c:pt>
                <c:pt idx="311">
                  <c:v>2.9339445857221074E-2</c:v>
                </c:pt>
                <c:pt idx="312">
                  <c:v>3.0370144486806378E-2</c:v>
                </c:pt>
                <c:pt idx="313">
                  <c:v>2.9133306337443533E-2</c:v>
                </c:pt>
                <c:pt idx="314">
                  <c:v>2.8927166817665998E-2</c:v>
                </c:pt>
                <c:pt idx="315">
                  <c:v>2.9030236577554765E-2</c:v>
                </c:pt>
                <c:pt idx="316">
                  <c:v>2.9854796718060125E-2</c:v>
                </c:pt>
                <c:pt idx="317">
                  <c:v>3.2431540715279386E-2</c:v>
                </c:pt>
                <c:pt idx="318">
                  <c:v>3.2019259614329103E-2</c:v>
                </c:pt>
                <c:pt idx="319">
                  <c:v>3.2637680235056921E-2</c:v>
                </c:pt>
                <c:pt idx="320">
                  <c:v>3.3462237283469497E-2</c:v>
                </c:pt>
                <c:pt idx="321">
                  <c:v>3.3462237283469497E-2</c:v>
                </c:pt>
                <c:pt idx="322">
                  <c:v>3.3462237283469497E-2</c:v>
                </c:pt>
                <c:pt idx="323">
                  <c:v>3.5008284712498651E-2</c:v>
                </c:pt>
                <c:pt idx="324">
                  <c:v>3.4492933851659587E-2</c:v>
                </c:pt>
                <c:pt idx="325">
                  <c:v>3.5008284712498651E-2</c:v>
                </c:pt>
                <c:pt idx="326">
                  <c:v>3.7791168229495443E-2</c:v>
                </c:pt>
                <c:pt idx="327">
                  <c:v>3.7378889189940361E-2</c:v>
                </c:pt>
                <c:pt idx="328">
                  <c:v>4.1707820135966307E-2</c:v>
                </c:pt>
                <c:pt idx="329">
                  <c:v>4.1707820135966307E-2</c:v>
                </c:pt>
                <c:pt idx="330">
                  <c:v>4.1192469275127264E-2</c:v>
                </c:pt>
                <c:pt idx="331">
                  <c:v>4.1707820135966307E-2</c:v>
                </c:pt>
                <c:pt idx="332">
                  <c:v>4.2223165843317367E-2</c:v>
                </c:pt>
                <c:pt idx="333">
                  <c:v>4.2120099175521404E-2</c:v>
                </c:pt>
                <c:pt idx="334">
                  <c:v>4.1707820135966307E-2</c:v>
                </c:pt>
                <c:pt idx="335">
                  <c:v>4.1913959655743856E-2</c:v>
                </c:pt>
                <c:pt idx="336">
                  <c:v>4.3769213272346522E-2</c:v>
                </c:pt>
                <c:pt idx="337">
                  <c:v>4.2738516704156418E-2</c:v>
                </c:pt>
                <c:pt idx="338">
                  <c:v>4.2738516704156418E-2</c:v>
                </c:pt>
                <c:pt idx="339">
                  <c:v>4.2738516704156418E-2</c:v>
                </c:pt>
                <c:pt idx="340">
                  <c:v>4.2738516704156418E-2</c:v>
                </c:pt>
                <c:pt idx="341">
                  <c:v>4.3253862411507471E-2</c:v>
                </c:pt>
                <c:pt idx="342">
                  <c:v>4.5212188880091708E-2</c:v>
                </c:pt>
                <c:pt idx="343">
                  <c:v>4.6036745928504264E-2</c:v>
                </c:pt>
                <c:pt idx="344">
                  <c:v>4.634595726956578E-2</c:v>
                </c:pt>
                <c:pt idx="345">
                  <c:v>4.634595726956578E-2</c:v>
                </c:pt>
                <c:pt idx="346">
                  <c:v>4.686130813040483E-2</c:v>
                </c:pt>
                <c:pt idx="347">
                  <c:v>4.686130813040483E-2</c:v>
                </c:pt>
                <c:pt idx="348">
                  <c:v>4.737665383775589E-2</c:v>
                </c:pt>
                <c:pt idx="349">
                  <c:v>5.0468748695814185E-2</c:v>
                </c:pt>
                <c:pt idx="350">
                  <c:v>5.0984094403165238E-2</c:v>
                </c:pt>
                <c:pt idx="351">
                  <c:v>4.9438052127624088E-2</c:v>
                </c:pt>
                <c:pt idx="352">
                  <c:v>5.2014796124843353E-2</c:v>
                </c:pt>
                <c:pt idx="353">
                  <c:v>5.2014796124843353E-2</c:v>
                </c:pt>
                <c:pt idx="354">
                  <c:v>5.0984094403165238E-2</c:v>
                </c:pt>
                <c:pt idx="355">
                  <c:v>5.1499445264004289E-2</c:v>
                </c:pt>
                <c:pt idx="356">
                  <c:v>5.4591540122062611E-2</c:v>
                </c:pt>
                <c:pt idx="357">
                  <c:v>5.5622236690252701E-2</c:v>
                </c:pt>
                <c:pt idx="358">
                  <c:v>5.7168284119281855E-2</c:v>
                </c:pt>
                <c:pt idx="359">
                  <c:v>5.9229677255662069E-2</c:v>
                </c:pt>
                <c:pt idx="360">
                  <c:v>6.0260373823852173E-2</c:v>
                </c:pt>
                <c:pt idx="361">
                  <c:v>5.8714326394823019E-2</c:v>
                </c:pt>
                <c:pt idx="362">
                  <c:v>5.6652933258442811E-2</c:v>
                </c:pt>
                <c:pt idx="363">
                  <c:v>5.9848094784297097E-2</c:v>
                </c:pt>
                <c:pt idx="364">
                  <c:v>5.850818687504547E-2</c:v>
                </c:pt>
                <c:pt idx="365">
                  <c:v>5.8817398216106993E-2</c:v>
                </c:pt>
                <c:pt idx="366">
                  <c:v>5.9538888596723571E-2</c:v>
                </c:pt>
                <c:pt idx="367">
                  <c:v>5.9435816775439604E-2</c:v>
                </c:pt>
                <c:pt idx="368">
                  <c:v>5.974502811650112E-2</c:v>
                </c:pt>
                <c:pt idx="369">
                  <c:v>5.9641956295217145E-2</c:v>
                </c:pt>
                <c:pt idx="370">
                  <c:v>5.8817398216106993E-2</c:v>
                </c:pt>
                <c:pt idx="371">
                  <c:v>5.9023537735884535E-2</c:v>
                </c:pt>
                <c:pt idx="372">
                  <c:v>5.974502811650112E-2</c:v>
                </c:pt>
                <c:pt idx="373">
                  <c:v>5.9229677255662069E-2</c:v>
                </c:pt>
                <c:pt idx="374">
                  <c:v>5.9126605434378102E-2</c:v>
                </c:pt>
                <c:pt idx="375">
                  <c:v>5.9641956295217145E-2</c:v>
                </c:pt>
                <c:pt idx="376">
                  <c:v>5.9229677255662069E-2</c:v>
                </c:pt>
                <c:pt idx="377">
                  <c:v>5.9229677255662069E-2</c:v>
                </c:pt>
                <c:pt idx="378">
                  <c:v>5.9023537735884535E-2</c:v>
                </c:pt>
                <c:pt idx="379">
                  <c:v>5.9435816775439604E-2</c:v>
                </c:pt>
                <c:pt idx="380">
                  <c:v>5.9023537735884535E-2</c:v>
                </c:pt>
                <c:pt idx="381">
                  <c:v>5.9332749076946037E-2</c:v>
                </c:pt>
                <c:pt idx="382">
                  <c:v>5.850818687504547E-2</c:v>
                </c:pt>
                <c:pt idx="383">
                  <c:v>5.8611259727027042E-2</c:v>
                </c:pt>
                <c:pt idx="384">
                  <c:v>5.4076189261223546E-2</c:v>
                </c:pt>
                <c:pt idx="385">
                  <c:v>5.7683629826632915E-2</c:v>
                </c:pt>
                <c:pt idx="386">
                  <c:v>5.7992841167694431E-2</c:v>
                </c:pt>
                <c:pt idx="387">
                  <c:v>5.6652933258442811E-2</c:v>
                </c:pt>
                <c:pt idx="388">
                  <c:v>5.7168284119281855E-2</c:v>
                </c:pt>
                <c:pt idx="389">
                  <c:v>5.5622236690252701E-2</c:v>
                </c:pt>
                <c:pt idx="390">
                  <c:v>5.4591540122062611E-2</c:v>
                </c:pt>
                <c:pt idx="391">
                  <c:v>5.5622236690252701E-2</c:v>
                </c:pt>
                <c:pt idx="392">
                  <c:v>5.5931442877826212E-2</c:v>
                </c:pt>
                <c:pt idx="393">
                  <c:v>5.5725303358048678E-2</c:v>
                </c:pt>
                <c:pt idx="394">
                  <c:v>5.5622236690252701E-2</c:v>
                </c:pt>
                <c:pt idx="395">
                  <c:v>5.5106885829413657E-2</c:v>
                </c:pt>
                <c:pt idx="396">
                  <c:v>5.5106885829413657E-2</c:v>
                </c:pt>
                <c:pt idx="397">
                  <c:v>5.5622236690252701E-2</c:v>
                </c:pt>
                <c:pt idx="398">
                  <c:v>5.5106885829413657E-2</c:v>
                </c:pt>
                <c:pt idx="399">
                  <c:v>5.4591540122062611E-2</c:v>
                </c:pt>
                <c:pt idx="400">
                  <c:v>5.5209957650697625E-2</c:v>
                </c:pt>
                <c:pt idx="401">
                  <c:v>5.5106885829413657E-2</c:v>
                </c:pt>
                <c:pt idx="402">
                  <c:v>5.5622236690252701E-2</c:v>
                </c:pt>
                <c:pt idx="403">
                  <c:v>5.5416097170475173E-2</c:v>
                </c:pt>
                <c:pt idx="404">
                  <c:v>5.6652933258442811E-2</c:v>
                </c:pt>
                <c:pt idx="405">
                  <c:v>5.6652933258442811E-2</c:v>
                </c:pt>
                <c:pt idx="406">
                  <c:v>5.5106885829413657E-2</c:v>
                </c:pt>
                <c:pt idx="407">
                  <c:v>5.6343721917381309E-2</c:v>
                </c:pt>
                <c:pt idx="408">
                  <c:v>5.6137582397603761E-2</c:v>
                </c:pt>
                <c:pt idx="409">
                  <c:v>5.5622236690252701E-2</c:v>
                </c:pt>
                <c:pt idx="410">
                  <c:v>5.6343721917381309E-2</c:v>
                </c:pt>
                <c:pt idx="411">
                  <c:v>5.4385400602285063E-2</c:v>
                </c:pt>
                <c:pt idx="412">
                  <c:v>5.4076189261223546E-2</c:v>
                </c:pt>
                <c:pt idx="413">
                  <c:v>5.3560838400384503E-2</c:v>
                </c:pt>
                <c:pt idx="414">
                  <c:v>5.3766977920162044E-2</c:v>
                </c:pt>
                <c:pt idx="415">
                  <c:v>5.3251632212810991E-2</c:v>
                </c:pt>
                <c:pt idx="416">
                  <c:v>5.314855936082942E-2</c:v>
                </c:pt>
                <c:pt idx="417">
                  <c:v>5.2014796124843353E-2</c:v>
                </c:pt>
                <c:pt idx="418">
                  <c:v>5.2220935644620881E-2</c:v>
                </c:pt>
                <c:pt idx="419">
                  <c:v>4.9438052127624088E-2</c:v>
                </c:pt>
                <c:pt idx="420">
                  <c:v>5.0571815363610162E-2</c:v>
                </c:pt>
                <c:pt idx="421">
                  <c:v>4.9644191647401623E-2</c:v>
                </c:pt>
                <c:pt idx="422">
                  <c:v>4.9128840786562572E-2</c:v>
                </c:pt>
                <c:pt idx="423">
                  <c:v>5.026260917603665E-2</c:v>
                </c:pt>
                <c:pt idx="424">
                  <c:v>5.026260917603665E-2</c:v>
                </c:pt>
                <c:pt idx="425">
                  <c:v>5.0365676874530224E-2</c:v>
                </c:pt>
                <c:pt idx="426">
                  <c:v>5.0984094403165238E-2</c:v>
                </c:pt>
                <c:pt idx="427">
                  <c:v>5.1190233922942786E-2</c:v>
                </c:pt>
                <c:pt idx="428">
                  <c:v>5.1499445264004289E-2</c:v>
                </c:pt>
                <c:pt idx="429">
                  <c:v>5.1499445264004289E-2</c:v>
                </c:pt>
                <c:pt idx="430">
                  <c:v>5.1293305744226754E-2</c:v>
                </c:pt>
                <c:pt idx="431">
                  <c:v>5.0984094403165238E-2</c:v>
                </c:pt>
                <c:pt idx="432">
                  <c:v>5.160251708528827E-2</c:v>
                </c:pt>
                <c:pt idx="433">
                  <c:v>5.160251708528827E-2</c:v>
                </c:pt>
                <c:pt idx="434">
                  <c:v>5.1911724303559378E-2</c:v>
                </c:pt>
                <c:pt idx="435">
                  <c:v>5.1293305744226754E-2</c:v>
                </c:pt>
                <c:pt idx="436">
                  <c:v>5.1293305744226754E-2</c:v>
                </c:pt>
                <c:pt idx="437">
                  <c:v>5.2220935644620881E-2</c:v>
                </c:pt>
                <c:pt idx="438">
                  <c:v>5.2324002312416865E-2</c:v>
                </c:pt>
                <c:pt idx="439">
                  <c:v>5.2633213653478367E-2</c:v>
                </c:pt>
                <c:pt idx="440">
                  <c:v>5.2530141832194392E-2</c:v>
                </c:pt>
                <c:pt idx="441">
                  <c:v>5.2117862792639316E-2</c:v>
                </c:pt>
                <c:pt idx="442">
                  <c:v>5.2633213653478367E-2</c:v>
                </c:pt>
                <c:pt idx="443">
                  <c:v>5.2530141832194392E-2</c:v>
                </c:pt>
                <c:pt idx="444">
                  <c:v>5.2530141832194392E-2</c:v>
                </c:pt>
                <c:pt idx="445">
                  <c:v>5.2633213653478367E-2</c:v>
                </c:pt>
                <c:pt idx="446">
                  <c:v>5.1808656605065805E-2</c:v>
                </c:pt>
                <c:pt idx="447">
                  <c:v>5.1808656605065805E-2</c:v>
                </c:pt>
                <c:pt idx="448">
                  <c:v>5.1808656605065805E-2</c:v>
                </c:pt>
                <c:pt idx="449">
                  <c:v>5.2117862792639316E-2</c:v>
                </c:pt>
                <c:pt idx="450">
                  <c:v>5.3251632212810991E-2</c:v>
                </c:pt>
                <c:pt idx="451">
                  <c:v>5.2839353173255908E-2</c:v>
                </c:pt>
                <c:pt idx="452">
                  <c:v>5.2220935644620881E-2</c:v>
                </c:pt>
                <c:pt idx="453">
                  <c:v>5.1190233922942786E-2</c:v>
                </c:pt>
                <c:pt idx="454">
                  <c:v>5.2014796124843353E-2</c:v>
                </c:pt>
                <c:pt idx="455">
                  <c:v>5.2014796124843353E-2</c:v>
                </c:pt>
                <c:pt idx="456">
                  <c:v>5.1293305744226754E-2</c:v>
                </c:pt>
                <c:pt idx="457">
                  <c:v>5.2014796124843353E-2</c:v>
                </c:pt>
                <c:pt idx="458">
                  <c:v>5.2014796124843353E-2</c:v>
                </c:pt>
                <c:pt idx="459">
                  <c:v>5.1808656605065805E-2</c:v>
                </c:pt>
                <c:pt idx="460">
                  <c:v>5.2014796124843353E-2</c:v>
                </c:pt>
                <c:pt idx="461">
                  <c:v>5.2014796124843353E-2</c:v>
                </c:pt>
                <c:pt idx="462">
                  <c:v>5.2014796124843353E-2</c:v>
                </c:pt>
                <c:pt idx="463">
                  <c:v>5.2427075164398429E-2</c:v>
                </c:pt>
                <c:pt idx="464">
                  <c:v>5.2014796124843353E-2</c:v>
                </c:pt>
                <c:pt idx="465">
                  <c:v>5.2530141832194392E-2</c:v>
                </c:pt>
                <c:pt idx="466">
                  <c:v>4.8922701266785044E-2</c:v>
                </c:pt>
                <c:pt idx="467">
                  <c:v>5.1808656605065805E-2</c:v>
                </c:pt>
                <c:pt idx="468">
                  <c:v>5.1911724303559378E-2</c:v>
                </c:pt>
                <c:pt idx="469">
                  <c:v>5.1808656605065805E-2</c:v>
                </c:pt>
                <c:pt idx="470">
                  <c:v>5.1911724303559378E-2</c:v>
                </c:pt>
                <c:pt idx="471">
                  <c:v>5.2530141832194392E-2</c:v>
                </c:pt>
                <c:pt idx="472">
                  <c:v>5.1808656605065805E-2</c:v>
                </c:pt>
                <c:pt idx="473">
                  <c:v>5.1499445264004289E-2</c:v>
                </c:pt>
                <c:pt idx="474">
                  <c:v>5.1499445264004289E-2</c:v>
                </c:pt>
                <c:pt idx="475">
                  <c:v>5.1705584783781837E-2</c:v>
                </c:pt>
                <c:pt idx="476">
                  <c:v>5.2014796124843353E-2</c:v>
                </c:pt>
                <c:pt idx="477">
                  <c:v>5.2530141832194392E-2</c:v>
                </c:pt>
                <c:pt idx="478">
                  <c:v>5.3870049741446019E-2</c:v>
                </c:pt>
                <c:pt idx="479">
                  <c:v>5.4900746309636109E-2</c:v>
                </c:pt>
                <c:pt idx="480">
                  <c:v>5.5003819161617687E-2</c:v>
                </c:pt>
                <c:pt idx="481">
                  <c:v>5.5106885829413657E-2</c:v>
                </c:pt>
                <c:pt idx="482">
                  <c:v>5.5003819161617687E-2</c:v>
                </c:pt>
                <c:pt idx="483">
                  <c:v>5.5106885829413657E-2</c:v>
                </c:pt>
                <c:pt idx="484">
                  <c:v>5.5106885829413657E-2</c:v>
                </c:pt>
                <c:pt idx="485">
                  <c:v>5.5313025349191199E-2</c:v>
                </c:pt>
                <c:pt idx="486">
                  <c:v>5.5209957650697625E-2</c:v>
                </c:pt>
                <c:pt idx="487">
                  <c:v>5.4900746309636109E-2</c:v>
                </c:pt>
                <c:pt idx="488">
                  <c:v>5.4900746309636109E-2</c:v>
                </c:pt>
                <c:pt idx="489">
                  <c:v>5.5003819161617687E-2</c:v>
                </c:pt>
                <c:pt idx="490">
                  <c:v>5.4591540122062611E-2</c:v>
                </c:pt>
                <c:pt idx="491">
                  <c:v>5.4282328781001095E-2</c:v>
                </c:pt>
                <c:pt idx="492">
                  <c:v>5.4591540122062611E-2</c:v>
                </c:pt>
                <c:pt idx="493">
                  <c:v>5.3870049741446019E-2</c:v>
                </c:pt>
                <c:pt idx="494">
                  <c:v>5.3766977920162044E-2</c:v>
                </c:pt>
                <c:pt idx="495">
                  <c:v>5.3766977920162044E-2</c:v>
                </c:pt>
                <c:pt idx="496">
                  <c:v>5.3766977920162044E-2</c:v>
                </c:pt>
                <c:pt idx="497">
                  <c:v>5.4179261082507521E-2</c:v>
                </c:pt>
                <c:pt idx="498">
                  <c:v>5.3560838400384503E-2</c:v>
                </c:pt>
                <c:pt idx="499">
                  <c:v>5.4076189261223546E-2</c:v>
                </c:pt>
                <c:pt idx="500">
                  <c:v>5.3870049741446019E-2</c:v>
                </c:pt>
                <c:pt idx="501">
                  <c:v>5.4076189261223546E-2</c:v>
                </c:pt>
                <c:pt idx="502">
                  <c:v>5.4385400602285063E-2</c:v>
                </c:pt>
                <c:pt idx="503">
                  <c:v>5.3973117439939579E-2</c:v>
                </c:pt>
                <c:pt idx="504">
                  <c:v>5.3870049741446019E-2</c:v>
                </c:pt>
                <c:pt idx="505">
                  <c:v>5.3973117439939579E-2</c:v>
                </c:pt>
                <c:pt idx="506">
                  <c:v>5.3973117439939579E-2</c:v>
                </c:pt>
                <c:pt idx="507">
                  <c:v>5.4179261082507521E-2</c:v>
                </c:pt>
                <c:pt idx="508">
                  <c:v>5.4591540122062611E-2</c:v>
                </c:pt>
                <c:pt idx="509">
                  <c:v>5.4385400602285063E-2</c:v>
                </c:pt>
                <c:pt idx="510">
                  <c:v>5.4282328781001095E-2</c:v>
                </c:pt>
                <c:pt idx="511">
                  <c:v>5.4797679641840145E-2</c:v>
                </c:pt>
                <c:pt idx="512">
                  <c:v>5.5416097170475173E-2</c:v>
                </c:pt>
                <c:pt idx="513">
                  <c:v>5.5106885829413657E-2</c:v>
                </c:pt>
                <c:pt idx="514">
                  <c:v>5.5209957650697625E-2</c:v>
                </c:pt>
                <c:pt idx="515">
                  <c:v>5.5622236690252701E-2</c:v>
                </c:pt>
                <c:pt idx="516">
                  <c:v>5.6137582397603761E-2</c:v>
                </c:pt>
                <c:pt idx="517">
                  <c:v>5.6137582397603761E-2</c:v>
                </c:pt>
                <c:pt idx="518">
                  <c:v>5.5622236690252701E-2</c:v>
                </c:pt>
                <c:pt idx="519">
                  <c:v>5.4694606789858574E-2</c:v>
                </c:pt>
                <c:pt idx="520">
                  <c:v>5.3766977920162044E-2</c:v>
                </c:pt>
                <c:pt idx="521">
                  <c:v>5.314855936082942E-2</c:v>
                </c:pt>
                <c:pt idx="522">
                  <c:v>5.314855936082942E-2</c:v>
                </c:pt>
                <c:pt idx="523">
                  <c:v>5.314855936082942E-2</c:v>
                </c:pt>
                <c:pt idx="524">
                  <c:v>5.314855936082942E-2</c:v>
                </c:pt>
                <c:pt idx="525">
                  <c:v>5.3560838400384503E-2</c:v>
                </c:pt>
                <c:pt idx="526">
                  <c:v>5.3457771732588519E-2</c:v>
                </c:pt>
                <c:pt idx="527">
                  <c:v>5.3870049741446019E-2</c:v>
                </c:pt>
                <c:pt idx="528">
                  <c:v>5.366391022166847E-2</c:v>
                </c:pt>
                <c:pt idx="529">
                  <c:v>5.3560838400384503E-2</c:v>
                </c:pt>
                <c:pt idx="530">
                  <c:v>5.366391022166847E-2</c:v>
                </c:pt>
                <c:pt idx="531">
                  <c:v>5.3560838400384503E-2</c:v>
                </c:pt>
                <c:pt idx="532">
                  <c:v>5.3354698880606968E-2</c:v>
                </c:pt>
                <c:pt idx="533">
                  <c:v>5.3560838400384503E-2</c:v>
                </c:pt>
                <c:pt idx="534">
                  <c:v>5.3457771732588519E-2</c:v>
                </c:pt>
                <c:pt idx="535">
                  <c:v>5.3457771732588519E-2</c:v>
                </c:pt>
                <c:pt idx="536">
                  <c:v>5.3354698880606968E-2</c:v>
                </c:pt>
                <c:pt idx="537">
                  <c:v>5.3560838400384503E-2</c:v>
                </c:pt>
                <c:pt idx="538">
                  <c:v>5.4076189261223546E-2</c:v>
                </c:pt>
                <c:pt idx="539">
                  <c:v>5.4076189261223546E-2</c:v>
                </c:pt>
                <c:pt idx="540">
                  <c:v>5.4076189261223546E-2</c:v>
                </c:pt>
                <c:pt idx="541">
                  <c:v>5.3560838400384503E-2</c:v>
                </c:pt>
                <c:pt idx="542">
                  <c:v>5.3870049741446019E-2</c:v>
                </c:pt>
                <c:pt idx="543">
                  <c:v>5.4076189261223546E-2</c:v>
                </c:pt>
                <c:pt idx="544">
                  <c:v>5.3973117439939579E-2</c:v>
                </c:pt>
                <c:pt idx="545">
                  <c:v>5.3354698880606968E-2</c:v>
                </c:pt>
                <c:pt idx="546">
                  <c:v>5.366391022166847E-2</c:v>
                </c:pt>
                <c:pt idx="547">
                  <c:v>5.3766977920162044E-2</c:v>
                </c:pt>
                <c:pt idx="548">
                  <c:v>5.3973117439939579E-2</c:v>
                </c:pt>
                <c:pt idx="549">
                  <c:v>5.4282328781001095E-2</c:v>
                </c:pt>
                <c:pt idx="550">
                  <c:v>5.4076189261223546E-2</c:v>
                </c:pt>
                <c:pt idx="551">
                  <c:v>5.4179261082507521E-2</c:v>
                </c:pt>
                <c:pt idx="552">
                  <c:v>5.3870049741446019E-2</c:v>
                </c:pt>
                <c:pt idx="553">
                  <c:v>5.4282328781001095E-2</c:v>
                </c:pt>
                <c:pt idx="554">
                  <c:v>5.3560838400384503E-2</c:v>
                </c:pt>
                <c:pt idx="555">
                  <c:v>5.2530141832194392E-2</c:v>
                </c:pt>
                <c:pt idx="556">
                  <c:v>5.2014796124843353E-2</c:v>
                </c:pt>
                <c:pt idx="557">
                  <c:v>5.0365676874530224E-2</c:v>
                </c:pt>
                <c:pt idx="558">
                  <c:v>4.9438052127624088E-2</c:v>
                </c:pt>
                <c:pt idx="559">
                  <c:v>4.9953397834975148E-2</c:v>
                </c:pt>
                <c:pt idx="560">
                  <c:v>4.686130813040483E-2</c:v>
                </c:pt>
                <c:pt idx="561">
                  <c:v>4.686130813040483E-2</c:v>
                </c:pt>
                <c:pt idx="562">
                  <c:v>4.686130813040483E-2</c:v>
                </c:pt>
                <c:pt idx="563">
                  <c:v>4.9128840786562572E-2</c:v>
                </c:pt>
                <c:pt idx="564">
                  <c:v>4.8922701266785044E-2</c:v>
                </c:pt>
                <c:pt idx="565">
                  <c:v>4.686130813040483E-2</c:v>
                </c:pt>
                <c:pt idx="566">
                  <c:v>4.789200469859492E-2</c:v>
                </c:pt>
                <c:pt idx="567">
                  <c:v>4.7273587169959906E-2</c:v>
                </c:pt>
                <c:pt idx="568">
                  <c:v>4.789200469859492E-2</c:v>
                </c:pt>
                <c:pt idx="569">
                  <c:v>4.686130813040483E-2</c:v>
                </c:pt>
                <c:pt idx="570">
                  <c:v>4.737665383775589E-2</c:v>
                </c:pt>
                <c:pt idx="571">
                  <c:v>4.5830606408726722E-2</c:v>
                </c:pt>
                <c:pt idx="572">
                  <c:v>4.6139817749788238E-2</c:v>
                </c:pt>
                <c:pt idx="573">
                  <c:v>4.5830606408726722E-2</c:v>
                </c:pt>
                <c:pt idx="574">
                  <c:v>4.5727539740930752E-2</c:v>
                </c:pt>
                <c:pt idx="575">
                  <c:v>4.5830606408726722E-2</c:v>
                </c:pt>
                <c:pt idx="576">
                  <c:v>4.5830606408726722E-2</c:v>
                </c:pt>
                <c:pt idx="577">
                  <c:v>4.6242885448281812E-2</c:v>
                </c:pt>
                <c:pt idx="578">
                  <c:v>4.6139817749788238E-2</c:v>
                </c:pt>
                <c:pt idx="579">
                  <c:v>4.634595726956578E-2</c:v>
                </c:pt>
                <c:pt idx="580">
                  <c:v>4.634595726956578E-2</c:v>
                </c:pt>
                <c:pt idx="581">
                  <c:v>4.6036745928504264E-2</c:v>
                </c:pt>
                <c:pt idx="582">
                  <c:v>4.5933678230010704E-2</c:v>
                </c:pt>
                <c:pt idx="583">
                  <c:v>4.5830606408726722E-2</c:v>
                </c:pt>
                <c:pt idx="584">
                  <c:v>4.5830606408726722E-2</c:v>
                </c:pt>
                <c:pt idx="585">
                  <c:v>4.5315260701375676E-2</c:v>
                </c:pt>
                <c:pt idx="586">
                  <c:v>4.5109121181598127E-2</c:v>
                </c:pt>
                <c:pt idx="587">
                  <c:v>4.5624466888949188E-2</c:v>
                </c:pt>
                <c:pt idx="588">
                  <c:v>4.6036745928504264E-2</c:v>
                </c:pt>
                <c:pt idx="589">
                  <c:v>4.5418327369171639E-2</c:v>
                </c:pt>
                <c:pt idx="590">
                  <c:v>4.634595726956578E-2</c:v>
                </c:pt>
                <c:pt idx="591">
                  <c:v>4.6036745928504264E-2</c:v>
                </c:pt>
                <c:pt idx="592">
                  <c:v>4.634595726956578E-2</c:v>
                </c:pt>
                <c:pt idx="593">
                  <c:v>4.6758236309120862E-2</c:v>
                </c:pt>
                <c:pt idx="594">
                  <c:v>4.6449029090849754E-2</c:v>
                </c:pt>
                <c:pt idx="595">
                  <c:v>4.789200469859492E-2</c:v>
                </c:pt>
                <c:pt idx="596">
                  <c:v>4.8819629445501056E-2</c:v>
                </c:pt>
                <c:pt idx="597">
                  <c:v>4.8716561747007496E-2</c:v>
                </c:pt>
                <c:pt idx="598">
                  <c:v>4.8613489925723528E-2</c:v>
                </c:pt>
                <c:pt idx="599">
                  <c:v>4.840735040594598E-2</c:v>
                </c:pt>
                <c:pt idx="600">
                  <c:v>4.8922701266785044E-2</c:v>
                </c:pt>
                <c:pt idx="601">
                  <c:v>4.933498030634012E-2</c:v>
                </c:pt>
                <c:pt idx="602">
                  <c:v>4.9953397834975148E-2</c:v>
                </c:pt>
                <c:pt idx="603">
                  <c:v>5.0984094403165238E-2</c:v>
                </c:pt>
                <c:pt idx="604">
                  <c:v>5.077795488338771E-2</c:v>
                </c:pt>
                <c:pt idx="605">
                  <c:v>5.1293305744226754E-2</c:v>
                </c:pt>
                <c:pt idx="606">
                  <c:v>5.1499445264004289E-2</c:v>
                </c:pt>
                <c:pt idx="607">
                  <c:v>5.1499445264004289E-2</c:v>
                </c:pt>
                <c:pt idx="608">
                  <c:v>5.1499445264004289E-2</c:v>
                </c:pt>
                <c:pt idx="609">
                  <c:v>5.2324002312416865E-2</c:v>
                </c:pt>
                <c:pt idx="610">
                  <c:v>5.2014796124843353E-2</c:v>
                </c:pt>
                <c:pt idx="611">
                  <c:v>5.1396373442720321E-2</c:v>
                </c:pt>
                <c:pt idx="612">
                  <c:v>5.1808656605065805E-2</c:v>
                </c:pt>
                <c:pt idx="613">
                  <c:v>5.1499445264004289E-2</c:v>
                </c:pt>
                <c:pt idx="614">
                  <c:v>5.2530141832194392E-2</c:v>
                </c:pt>
                <c:pt idx="615">
                  <c:v>5.2942420871749489E-2</c:v>
                </c:pt>
                <c:pt idx="616">
                  <c:v>5.3045492693033443E-2</c:v>
                </c:pt>
                <c:pt idx="617">
                  <c:v>5.3251632212810991E-2</c:v>
                </c:pt>
                <c:pt idx="618">
                  <c:v>5.366391022166847E-2</c:v>
                </c:pt>
                <c:pt idx="619">
                  <c:v>5.4488468300778629E-2</c:v>
                </c:pt>
                <c:pt idx="620">
                  <c:v>5.4385400602285063E-2</c:v>
                </c:pt>
                <c:pt idx="621">
                  <c:v>5.5313025349191199E-2</c:v>
                </c:pt>
                <c:pt idx="622">
                  <c:v>5.5931442877826212E-2</c:v>
                </c:pt>
                <c:pt idx="623">
                  <c:v>5.4076189261223546E-2</c:v>
                </c:pt>
                <c:pt idx="624">
                  <c:v>5.5828376210030249E-2</c:v>
                </c:pt>
                <c:pt idx="625">
                  <c:v>5.5828376210030249E-2</c:v>
                </c:pt>
                <c:pt idx="626">
                  <c:v>5.6343721917381309E-2</c:v>
                </c:pt>
                <c:pt idx="627">
                  <c:v>5.6859072778220339E-2</c:v>
                </c:pt>
                <c:pt idx="628">
                  <c:v>5.7168284119281855E-2</c:v>
                </c:pt>
                <c:pt idx="629">
                  <c:v>5.6859072778220339E-2</c:v>
                </c:pt>
                <c:pt idx="630">
                  <c:v>5.6859072778220339E-2</c:v>
                </c:pt>
                <c:pt idx="631">
                  <c:v>5.7477490306855367E-2</c:v>
                </c:pt>
                <c:pt idx="632">
                  <c:v>5.7168284119281855E-2</c:v>
                </c:pt>
                <c:pt idx="633">
                  <c:v>5.7580563158836952E-2</c:v>
                </c:pt>
                <c:pt idx="634">
                  <c:v>5.850818687504547E-2</c:v>
                </c:pt>
                <c:pt idx="635">
                  <c:v>5.850818687504547E-2</c:v>
                </c:pt>
                <c:pt idx="636">
                  <c:v>5.9435816775439604E-2</c:v>
                </c:pt>
                <c:pt idx="637">
                  <c:v>5.9538888596723571E-2</c:v>
                </c:pt>
                <c:pt idx="638">
                  <c:v>5.9332749076946037E-2</c:v>
                </c:pt>
                <c:pt idx="639">
                  <c:v>5.9538888596723571E-2</c:v>
                </c:pt>
                <c:pt idx="640">
                  <c:v>5.9435816775439604E-2</c:v>
                </c:pt>
                <c:pt idx="641">
                  <c:v>6.2115632593942829E-2</c:v>
                </c:pt>
                <c:pt idx="642">
                  <c:v>6.3661674869484E-2</c:v>
                </c:pt>
                <c:pt idx="643">
                  <c:v>6.3661674869484E-2</c:v>
                </c:pt>
                <c:pt idx="644">
                  <c:v>6.3352468681910482E-2</c:v>
                </c:pt>
                <c:pt idx="645">
                  <c:v>6.4177025730323051E-2</c:v>
                </c:pt>
                <c:pt idx="646">
                  <c:v>6.3764747721465564E-2</c:v>
                </c:pt>
                <c:pt idx="647">
                  <c:v>6.3661674869484E-2</c:v>
                </c:pt>
                <c:pt idx="648">
                  <c:v>6.3764747721465564E-2</c:v>
                </c:pt>
                <c:pt idx="649">
                  <c:v>6.3867814389261535E-2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C-4F51-8FD3-C12A6E532D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520E-4D02-BB2B-73EC97238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709424"/>
        <c:axId val="672709752"/>
      </c:lineChart>
      <c:catAx>
        <c:axId val="672709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709752"/>
        <c:crosses val="autoZero"/>
        <c:auto val="1"/>
        <c:lblAlgn val="ctr"/>
        <c:lblOffset val="100"/>
        <c:noMultiLvlLbl val="0"/>
      </c:catAx>
      <c:valAx>
        <c:axId val="67270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70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22</xdr:col>
      <xdr:colOff>0</xdr:colOff>
      <xdr:row>23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EBFD10-C845-43BD-98B2-C1EB16061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</xdr:colOff>
      <xdr:row>664</xdr:row>
      <xdr:rowOff>3810</xdr:rowOff>
    </xdr:from>
    <xdr:to>
      <xdr:col>12</xdr:col>
      <xdr:colOff>213360</xdr:colOff>
      <xdr:row>679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DED17-1B56-418D-9467-C0EE4FBC3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7620</xdr:rowOff>
    </xdr:from>
    <xdr:to>
      <xdr:col>0</xdr:col>
      <xdr:colOff>4572000</xdr:colOff>
      <xdr:row>24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DA0FF6-B754-4096-834A-2303863E1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7780"/>
          <a:ext cx="4572000" cy="27508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2</xdr:col>
      <xdr:colOff>152400</xdr:colOff>
      <xdr:row>56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3225A9-BDC2-4D6A-A458-4BEAE9154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6096000" cy="417576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hw3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51"/>
  <sheetViews>
    <sheetView zoomScaleNormal="100" workbookViewId="0"/>
  </sheetViews>
  <sheetFormatPr defaultRowHeight="14.4" x14ac:dyDescent="0.3"/>
  <cols>
    <col min="1" max="1" width="5" bestFit="1" customWidth="1"/>
    <col min="2" max="2" width="6.88671875" bestFit="1" customWidth="1"/>
    <col min="3" max="3" width="4.109375" bestFit="1" customWidth="1"/>
    <col min="4" max="4" width="10.5546875" bestFit="1" customWidth="1"/>
    <col min="5" max="5" width="6.6640625" bestFit="1" customWidth="1"/>
    <col min="6" max="12" width="11" bestFit="1" customWidth="1"/>
    <col min="13" max="17" width="10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25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S1" t="s">
        <v>16</v>
      </c>
    </row>
    <row r="2" spans="1:19" x14ac:dyDescent="0.3">
      <c r="A2">
        <v>1988</v>
      </c>
      <c r="B2">
        <v>1</v>
      </c>
      <c r="C2">
        <v>8</v>
      </c>
      <c r="D2" s="2">
        <f>DATE(A2,B2,C2)</f>
        <v>32150</v>
      </c>
      <c r="E2">
        <v>1</v>
      </c>
      <c r="F2">
        <v>7.375</v>
      </c>
      <c r="G2">
        <v>8.5319996000000007</v>
      </c>
      <c r="H2">
        <v>8.9519997</v>
      </c>
      <c r="I2">
        <v>9.3760004000000006</v>
      </c>
      <c r="J2">
        <v>9.6929998000000008</v>
      </c>
      <c r="K2">
        <v>9.8739995999999994</v>
      </c>
      <c r="L2" s="1">
        <v>6.75</v>
      </c>
      <c r="M2" s="1">
        <v>7.9200001000000002</v>
      </c>
      <c r="N2" s="1">
        <v>8.1599997999999996</v>
      </c>
      <c r="O2" s="1">
        <v>8.4799994999999999</v>
      </c>
      <c r="P2" s="1">
        <v>8.8000001999999995</v>
      </c>
      <c r="Q2" s="1">
        <v>8.9700003000000006</v>
      </c>
      <c r="S2" t="s">
        <v>17</v>
      </c>
    </row>
    <row r="3" spans="1:19" x14ac:dyDescent="0.3">
      <c r="A3">
        <v>1988</v>
      </c>
      <c r="B3">
        <v>1</v>
      </c>
      <c r="C3">
        <v>15</v>
      </c>
      <c r="D3" s="2">
        <f t="shared" ref="D3:D66" si="0">DATE(A3,B3,C3)</f>
        <v>32157</v>
      </c>
      <c r="E3">
        <v>1</v>
      </c>
      <c r="F3">
        <v>7.25</v>
      </c>
      <c r="G3">
        <v>8.2290001000000004</v>
      </c>
      <c r="H3">
        <v>8.6129999000000002</v>
      </c>
      <c r="I3">
        <v>8.9750004000000008</v>
      </c>
      <c r="J3">
        <v>9.2779998999999993</v>
      </c>
      <c r="K3">
        <v>9.4610003999999996</v>
      </c>
      <c r="L3" s="1">
        <v>6.75</v>
      </c>
      <c r="M3" s="1">
        <v>7.6100000999999997</v>
      </c>
      <c r="N3" s="1">
        <v>7.8299998999999998</v>
      </c>
      <c r="O3" s="1">
        <v>8.1300001000000002</v>
      </c>
      <c r="P3" s="1">
        <v>8.4200000999999993</v>
      </c>
      <c r="Q3" s="1">
        <v>8.6000004000000008</v>
      </c>
    </row>
    <row r="4" spans="1:19" x14ac:dyDescent="0.3">
      <c r="A4">
        <v>1988</v>
      </c>
      <c r="B4">
        <v>1</v>
      </c>
      <c r="C4">
        <v>22</v>
      </c>
      <c r="D4" s="2">
        <f t="shared" si="0"/>
        <v>32164</v>
      </c>
      <c r="E4">
        <v>1</v>
      </c>
      <c r="F4">
        <v>7.125</v>
      </c>
      <c r="G4">
        <v>8.1280003000000001</v>
      </c>
      <c r="H4">
        <v>8.5089997999999998</v>
      </c>
      <c r="I4">
        <v>8.8310002999999995</v>
      </c>
      <c r="J4">
        <v>9.1280003000000001</v>
      </c>
      <c r="K4">
        <v>9.3240003999999992</v>
      </c>
      <c r="L4" s="1">
        <v>6.6999997999999996</v>
      </c>
      <c r="M4" s="1">
        <v>7.5100002000000003</v>
      </c>
      <c r="N4" s="1">
        <v>7.73</v>
      </c>
      <c r="O4" s="1">
        <v>8.0100002000000003</v>
      </c>
      <c r="P4" s="1">
        <v>8.2899999999999991</v>
      </c>
      <c r="Q4" s="1">
        <v>8.4899997999999997</v>
      </c>
    </row>
    <row r="5" spans="1:19" x14ac:dyDescent="0.3">
      <c r="A5">
        <v>1988</v>
      </c>
      <c r="B5">
        <v>1</v>
      </c>
      <c r="C5">
        <v>29</v>
      </c>
      <c r="D5" s="2">
        <f t="shared" si="0"/>
        <v>32171</v>
      </c>
      <c r="E5">
        <v>1</v>
      </c>
      <c r="F5">
        <v>6.875</v>
      </c>
      <c r="G5">
        <v>7.8709997999999999</v>
      </c>
      <c r="H5">
        <v>8.2329998</v>
      </c>
      <c r="I5">
        <v>8.5880002999999991</v>
      </c>
      <c r="J5">
        <v>8.9049996999999994</v>
      </c>
      <c r="K5">
        <v>9.1099996999999995</v>
      </c>
      <c r="L5" s="1">
        <v>6.5999999000000003</v>
      </c>
      <c r="M5" s="1">
        <v>7.2199998000000001</v>
      </c>
      <c r="N5" s="1">
        <v>7.48</v>
      </c>
      <c r="O5" s="1">
        <v>7.7600002000000003</v>
      </c>
      <c r="P5" s="1">
        <v>8.0600003999999998</v>
      </c>
      <c r="Q5" s="1">
        <v>8.2600002000000003</v>
      </c>
    </row>
    <row r="6" spans="1:19" x14ac:dyDescent="0.3">
      <c r="A6">
        <v>1988</v>
      </c>
      <c r="B6">
        <v>2</v>
      </c>
      <c r="C6">
        <v>5</v>
      </c>
      <c r="D6" s="2">
        <f t="shared" si="0"/>
        <v>32178</v>
      </c>
      <c r="E6">
        <v>1</v>
      </c>
      <c r="F6">
        <v>6.8130002000000003</v>
      </c>
      <c r="G6">
        <v>7.7940000999999999</v>
      </c>
      <c r="H6">
        <v>8.0159997999999995</v>
      </c>
      <c r="I6">
        <v>8.4659996</v>
      </c>
      <c r="J6">
        <v>8.7810001</v>
      </c>
      <c r="K6">
        <v>8.9589996000000003</v>
      </c>
      <c r="L6" s="1">
        <v>6.4000000999999997</v>
      </c>
      <c r="M6" s="1">
        <v>7.0999999000000003</v>
      </c>
      <c r="N6" s="1">
        <v>7.3200002</v>
      </c>
      <c r="O6" s="1">
        <v>7.6399999000000003</v>
      </c>
      <c r="P6" s="1">
        <v>7.9499997999999996</v>
      </c>
      <c r="Q6" s="1">
        <v>8.1199998999999998</v>
      </c>
    </row>
    <row r="7" spans="1:19" x14ac:dyDescent="0.3">
      <c r="A7">
        <v>1988</v>
      </c>
      <c r="B7">
        <v>2</v>
      </c>
      <c r="C7">
        <v>12</v>
      </c>
      <c r="D7" s="2">
        <f t="shared" si="0"/>
        <v>32185</v>
      </c>
      <c r="E7">
        <v>1</v>
      </c>
      <c r="F7">
        <v>6.6880002000000003</v>
      </c>
      <c r="G7">
        <v>7.8439999</v>
      </c>
      <c r="H7">
        <v>8.1669997999999993</v>
      </c>
      <c r="I7">
        <v>8.5880002999999991</v>
      </c>
      <c r="J7">
        <v>8.9130000999999996</v>
      </c>
      <c r="K7">
        <v>9.1140003000000007</v>
      </c>
      <c r="L7" s="1">
        <v>6.4000000999999997</v>
      </c>
      <c r="M7" s="1">
        <v>7.2199998000000001</v>
      </c>
      <c r="N7" s="1">
        <v>7.4200001000000002</v>
      </c>
      <c r="O7" s="1">
        <v>7.77</v>
      </c>
      <c r="P7" s="1">
        <v>8.0900002000000004</v>
      </c>
      <c r="Q7" s="1">
        <v>8.2799996999999994</v>
      </c>
    </row>
    <row r="8" spans="1:19" x14ac:dyDescent="0.3">
      <c r="A8">
        <v>1988</v>
      </c>
      <c r="B8">
        <v>2</v>
      </c>
      <c r="C8">
        <v>19</v>
      </c>
      <c r="D8" s="2">
        <f t="shared" si="0"/>
        <v>32192</v>
      </c>
      <c r="E8">
        <v>1</v>
      </c>
      <c r="F8">
        <v>6.875</v>
      </c>
      <c r="G8">
        <v>7.7779999000000002</v>
      </c>
      <c r="H8">
        <v>8.1280003000000001</v>
      </c>
      <c r="I8">
        <v>8.7919997999999993</v>
      </c>
      <c r="J8">
        <v>8.9200000999999993</v>
      </c>
      <c r="K8">
        <v>9.1239995999999994</v>
      </c>
      <c r="L8" s="1">
        <v>6.4000000999999997</v>
      </c>
      <c r="M8" s="1">
        <v>7.21</v>
      </c>
      <c r="N8" s="1">
        <v>7.3899999000000003</v>
      </c>
      <c r="O8" s="1">
        <v>7.77</v>
      </c>
      <c r="P8" s="1">
        <v>8.0799999000000007</v>
      </c>
      <c r="Q8" s="1">
        <v>8.2600002000000003</v>
      </c>
    </row>
    <row r="9" spans="1:19" x14ac:dyDescent="0.3">
      <c r="A9">
        <v>1988</v>
      </c>
      <c r="B9">
        <v>2</v>
      </c>
      <c r="C9">
        <v>26</v>
      </c>
      <c r="D9" s="2">
        <f t="shared" si="0"/>
        <v>32199</v>
      </c>
      <c r="E9">
        <v>1</v>
      </c>
      <c r="F9">
        <v>6.8130002000000003</v>
      </c>
      <c r="G9">
        <v>7.6789999</v>
      </c>
      <c r="H9">
        <v>8.0539999000000009</v>
      </c>
      <c r="I9">
        <v>8.4890003000000007</v>
      </c>
      <c r="J9">
        <v>8.7989998000000007</v>
      </c>
      <c r="K9">
        <v>9.0109996999999993</v>
      </c>
      <c r="L9" s="1">
        <v>6.4000000999999997</v>
      </c>
      <c r="M9" s="1">
        <v>7.1599997999999996</v>
      </c>
      <c r="N9" s="1">
        <v>7.3499999000000003</v>
      </c>
      <c r="O9" s="1">
        <v>7.6700001000000002</v>
      </c>
      <c r="P9" s="1">
        <v>7.9699998000000001</v>
      </c>
      <c r="Q9" s="1">
        <v>8.1800002999999997</v>
      </c>
    </row>
    <row r="10" spans="1:19" x14ac:dyDescent="0.3">
      <c r="A10">
        <v>1988</v>
      </c>
      <c r="B10">
        <v>3</v>
      </c>
      <c r="C10">
        <v>4</v>
      </c>
      <c r="D10" s="2">
        <f t="shared" si="0"/>
        <v>32206</v>
      </c>
      <c r="E10">
        <v>1</v>
      </c>
      <c r="F10">
        <v>6.875</v>
      </c>
      <c r="G10">
        <v>7.7249999000000003</v>
      </c>
      <c r="H10">
        <v>8.1190003999999991</v>
      </c>
      <c r="I10">
        <v>8.5769997</v>
      </c>
      <c r="J10">
        <v>8.8940000999999995</v>
      </c>
      <c r="K10">
        <v>9.1129999000000002</v>
      </c>
      <c r="L10" s="1">
        <v>6.3499999000000003</v>
      </c>
      <c r="M10" s="1">
        <v>7.1999997999999996</v>
      </c>
      <c r="N10" s="1">
        <v>7.4499997999999996</v>
      </c>
      <c r="O10" s="1">
        <v>7.7399997999999997</v>
      </c>
      <c r="P10" s="1">
        <v>8.0600003999999998</v>
      </c>
      <c r="Q10" s="1">
        <v>8.2799996999999994</v>
      </c>
    </row>
    <row r="11" spans="1:19" x14ac:dyDescent="0.3">
      <c r="A11">
        <v>1988</v>
      </c>
      <c r="B11">
        <v>3</v>
      </c>
      <c r="C11">
        <v>11</v>
      </c>
      <c r="D11" s="2">
        <f t="shared" si="0"/>
        <v>32213</v>
      </c>
      <c r="E11">
        <v>1</v>
      </c>
      <c r="F11">
        <v>6.875</v>
      </c>
      <c r="G11">
        <v>7.8490000000000002</v>
      </c>
      <c r="H11">
        <v>8.2049999000000007</v>
      </c>
      <c r="I11">
        <v>8.5970001000000007</v>
      </c>
      <c r="J11">
        <v>8.9280004999999996</v>
      </c>
      <c r="K11">
        <v>9.1330004000000002</v>
      </c>
      <c r="L11" s="1">
        <v>6.4000000999999997</v>
      </c>
      <c r="M11" s="1">
        <v>7.1999997999999996</v>
      </c>
      <c r="N11" s="1">
        <v>7.4299998</v>
      </c>
      <c r="O11" s="1">
        <v>7.7600002000000003</v>
      </c>
      <c r="P11" s="1">
        <v>8.1099996999999995</v>
      </c>
      <c r="Q11" s="1">
        <v>8.2899999999999991</v>
      </c>
    </row>
    <row r="12" spans="1:19" x14ac:dyDescent="0.3">
      <c r="A12">
        <v>1988</v>
      </c>
      <c r="B12">
        <v>3</v>
      </c>
      <c r="C12">
        <v>18</v>
      </c>
      <c r="D12" s="2">
        <f t="shared" si="0"/>
        <v>32220</v>
      </c>
      <c r="E12">
        <v>1</v>
      </c>
      <c r="F12">
        <v>6.8130002000000003</v>
      </c>
      <c r="G12">
        <v>7.9349999000000002</v>
      </c>
      <c r="H12">
        <v>8.2709998999999996</v>
      </c>
      <c r="I12">
        <v>8.6769999999999996</v>
      </c>
      <c r="J12">
        <v>9.0539999000000009</v>
      </c>
      <c r="K12">
        <v>9.2559996000000009</v>
      </c>
      <c r="L12" s="1">
        <v>6.4000000999999997</v>
      </c>
      <c r="M12" s="1">
        <v>7.23</v>
      </c>
      <c r="N12" s="1">
        <v>7.46</v>
      </c>
      <c r="O12" s="1">
        <v>7.8099999000000002</v>
      </c>
      <c r="P12" s="1">
        <v>8.2299994999999999</v>
      </c>
      <c r="Q12" s="1">
        <v>8.4099997999999996</v>
      </c>
    </row>
    <row r="13" spans="1:19" x14ac:dyDescent="0.3">
      <c r="A13">
        <v>1988</v>
      </c>
      <c r="B13">
        <v>3</v>
      </c>
      <c r="C13">
        <v>25</v>
      </c>
      <c r="D13" s="2">
        <f t="shared" si="0"/>
        <v>32227</v>
      </c>
      <c r="E13">
        <v>1</v>
      </c>
      <c r="F13">
        <v>6.875</v>
      </c>
      <c r="G13">
        <v>7.9899997999999997</v>
      </c>
      <c r="H13">
        <v>8.3769998999999995</v>
      </c>
      <c r="I13">
        <v>8.7670002</v>
      </c>
      <c r="J13">
        <v>9.0979995999999996</v>
      </c>
      <c r="K13">
        <v>9.2749995999999992</v>
      </c>
      <c r="L13" s="1">
        <v>6.4499997999999996</v>
      </c>
      <c r="M13" s="1">
        <v>7.4099997999999996</v>
      </c>
      <c r="N13" s="1">
        <v>7.6100000999999997</v>
      </c>
      <c r="O13" s="1">
        <v>7.9499997999999996</v>
      </c>
      <c r="P13" s="1">
        <v>8.3100003999999998</v>
      </c>
      <c r="Q13" s="1">
        <v>8.4700003000000006</v>
      </c>
    </row>
    <row r="14" spans="1:19" x14ac:dyDescent="0.3">
      <c r="A14">
        <v>1988</v>
      </c>
      <c r="B14">
        <v>4</v>
      </c>
      <c r="C14">
        <v>1</v>
      </c>
      <c r="D14" s="2">
        <f t="shared" si="0"/>
        <v>32234</v>
      </c>
      <c r="E14">
        <v>1</v>
      </c>
      <c r="F14">
        <v>6.875</v>
      </c>
      <c r="G14">
        <v>8.0609999000000006</v>
      </c>
      <c r="H14">
        <v>8.4370002999999993</v>
      </c>
      <c r="I14">
        <v>8.8470001000000007</v>
      </c>
      <c r="J14">
        <v>9.1899996000000002</v>
      </c>
      <c r="K14">
        <v>9.3710003000000004</v>
      </c>
      <c r="L14" s="1">
        <v>6.4499997999999996</v>
      </c>
      <c r="M14" s="1">
        <v>7.4099997999999996</v>
      </c>
      <c r="N14" s="1">
        <v>7.6599997999999996</v>
      </c>
      <c r="O14" s="1">
        <v>8.0399999999999991</v>
      </c>
      <c r="P14" s="1">
        <v>8.3999995999999992</v>
      </c>
      <c r="Q14" s="1">
        <v>8.5699997000000003</v>
      </c>
    </row>
    <row r="15" spans="1:19" x14ac:dyDescent="0.3">
      <c r="A15">
        <v>1988</v>
      </c>
      <c r="B15">
        <v>4</v>
      </c>
      <c r="C15">
        <v>8</v>
      </c>
      <c r="D15" s="2">
        <f t="shared" si="0"/>
        <v>32241</v>
      </c>
      <c r="E15">
        <v>1</v>
      </c>
      <c r="F15">
        <v>7.125</v>
      </c>
      <c r="G15">
        <v>8.0970001000000007</v>
      </c>
      <c r="H15">
        <v>8.4820004000000004</v>
      </c>
      <c r="I15">
        <v>8.8369999000000004</v>
      </c>
      <c r="J15">
        <v>9.1520004000000004</v>
      </c>
      <c r="K15">
        <v>9.3089999999999993</v>
      </c>
      <c r="L15" s="1">
        <v>6.625</v>
      </c>
      <c r="M15" s="1">
        <v>7.4699998000000001</v>
      </c>
      <c r="N15" s="1">
        <v>7.6900000999999998</v>
      </c>
      <c r="O15" s="1">
        <v>8.0500001999999995</v>
      </c>
      <c r="P15" s="1">
        <v>8.3699998999999998</v>
      </c>
      <c r="Q15" s="1">
        <v>8.5200005000000001</v>
      </c>
    </row>
    <row r="16" spans="1:19" x14ac:dyDescent="0.3">
      <c r="A16">
        <v>1988</v>
      </c>
      <c r="B16">
        <v>4</v>
      </c>
      <c r="C16">
        <v>15</v>
      </c>
      <c r="D16" s="2">
        <f t="shared" si="0"/>
        <v>32248</v>
      </c>
      <c r="E16">
        <v>1</v>
      </c>
      <c r="F16">
        <v>7.1880002000000003</v>
      </c>
      <c r="G16">
        <v>8.2919997999999993</v>
      </c>
      <c r="H16">
        <v>8.6420002</v>
      </c>
      <c r="I16">
        <v>8.9890003000000007</v>
      </c>
      <c r="J16">
        <v>9.3509998000000003</v>
      </c>
      <c r="K16">
        <v>9.5640000999999994</v>
      </c>
      <c r="L16" s="1">
        <v>6.5999999000000003</v>
      </c>
      <c r="M16" s="1">
        <v>7.5999999000000003</v>
      </c>
      <c r="N16" s="1">
        <v>7.8499999000000003</v>
      </c>
      <c r="O16" s="1">
        <v>8.1999998000000005</v>
      </c>
      <c r="P16" s="1">
        <v>8.5299996999999994</v>
      </c>
      <c r="Q16" s="1">
        <v>8.7399997999999997</v>
      </c>
    </row>
    <row r="17" spans="1:17" x14ac:dyDescent="0.3">
      <c r="A17">
        <v>1988</v>
      </c>
      <c r="B17">
        <v>4</v>
      </c>
      <c r="C17">
        <v>22</v>
      </c>
      <c r="D17" s="2">
        <f t="shared" si="0"/>
        <v>32255</v>
      </c>
      <c r="E17">
        <v>2</v>
      </c>
      <c r="F17">
        <v>7.3130002000000003</v>
      </c>
      <c r="G17">
        <v>8.3019999999999996</v>
      </c>
      <c r="H17">
        <v>8.6149997999999997</v>
      </c>
      <c r="I17">
        <v>9.0249995999999992</v>
      </c>
      <c r="J17">
        <v>9.3760004000000006</v>
      </c>
      <c r="K17">
        <v>9.5990000000000002</v>
      </c>
      <c r="L17" s="1">
        <v>6.6999997999999996</v>
      </c>
      <c r="M17" s="1">
        <v>7.6399999000000003</v>
      </c>
      <c r="N17" s="1">
        <v>7.8699998999999998</v>
      </c>
      <c r="O17" s="1">
        <v>8.2299994999999999</v>
      </c>
      <c r="P17" s="1">
        <v>8.5600003999999998</v>
      </c>
      <c r="Q17" s="1">
        <v>8.7799996999999994</v>
      </c>
    </row>
    <row r="18" spans="1:17" x14ac:dyDescent="0.3">
      <c r="A18">
        <v>1988</v>
      </c>
      <c r="B18">
        <v>5</v>
      </c>
      <c r="C18">
        <v>6</v>
      </c>
      <c r="D18" s="2">
        <f t="shared" si="0"/>
        <v>32269</v>
      </c>
      <c r="E18">
        <v>1</v>
      </c>
      <c r="F18">
        <v>7.375</v>
      </c>
      <c r="G18">
        <v>8.5990000000000002</v>
      </c>
      <c r="H18">
        <v>8.9119997000000009</v>
      </c>
      <c r="I18">
        <v>9.2519998999999995</v>
      </c>
      <c r="J18">
        <v>9.5869999000000004</v>
      </c>
      <c r="K18">
        <v>9.8059998000000004</v>
      </c>
      <c r="L18" s="1">
        <v>6.8499999000000003</v>
      </c>
      <c r="M18" s="1">
        <v>7.8699998999999998</v>
      </c>
      <c r="N18" s="1">
        <v>8.1700000999999993</v>
      </c>
      <c r="O18" s="1">
        <v>8.4799994999999999</v>
      </c>
      <c r="P18" s="1">
        <v>8.7899999999999991</v>
      </c>
      <c r="Q18" s="1">
        <v>9.0100002000000003</v>
      </c>
    </row>
    <row r="19" spans="1:17" x14ac:dyDescent="0.3">
      <c r="A19">
        <v>1988</v>
      </c>
      <c r="B19">
        <v>5</v>
      </c>
      <c r="C19">
        <v>13</v>
      </c>
      <c r="D19" s="2">
        <f t="shared" si="0"/>
        <v>32276</v>
      </c>
      <c r="E19">
        <v>1</v>
      </c>
      <c r="F19">
        <v>7.4380002000000003</v>
      </c>
      <c r="G19">
        <v>8.5439997000000005</v>
      </c>
      <c r="H19">
        <v>8.8240003999999992</v>
      </c>
      <c r="I19">
        <v>9.2620000999999998</v>
      </c>
      <c r="J19">
        <v>9.5799999000000007</v>
      </c>
      <c r="K19">
        <v>9.7749995999999992</v>
      </c>
      <c r="L19" s="1">
        <v>7.0500002000000004</v>
      </c>
      <c r="M19" s="1">
        <v>7.9000000999999997</v>
      </c>
      <c r="N19" s="1">
        <v>8.1400003000000005</v>
      </c>
      <c r="O19" s="1">
        <v>8.5100002000000003</v>
      </c>
      <c r="P19" s="1">
        <v>8.8199997000000003</v>
      </c>
      <c r="Q19" s="1">
        <v>9</v>
      </c>
    </row>
    <row r="20" spans="1:17" x14ac:dyDescent="0.3">
      <c r="A20">
        <v>1988</v>
      </c>
      <c r="B20">
        <v>5</v>
      </c>
      <c r="C20">
        <v>20</v>
      </c>
      <c r="D20" s="2">
        <f t="shared" si="0"/>
        <v>32283</v>
      </c>
      <c r="E20">
        <v>1</v>
      </c>
      <c r="F20">
        <v>7.5599999000000002</v>
      </c>
      <c r="G20">
        <v>8.7349996999999995</v>
      </c>
      <c r="H20">
        <v>9.0519999999999996</v>
      </c>
      <c r="I20">
        <v>9.4460000999999991</v>
      </c>
      <c r="J20">
        <v>9.7810001</v>
      </c>
      <c r="K20">
        <v>9.9829998</v>
      </c>
      <c r="L20" s="1">
        <v>7.0999999000000003</v>
      </c>
      <c r="M20" s="1">
        <v>8.0799999000000007</v>
      </c>
      <c r="N20" s="1">
        <v>8.3199997000000003</v>
      </c>
      <c r="O20" s="1">
        <v>8.6999998000000005</v>
      </c>
      <c r="P20" s="1">
        <v>9.0200005000000001</v>
      </c>
      <c r="Q20" s="1">
        <v>9.2200003000000006</v>
      </c>
    </row>
    <row r="21" spans="1:17" x14ac:dyDescent="0.3">
      <c r="A21">
        <v>1988</v>
      </c>
      <c r="B21">
        <v>5</v>
      </c>
      <c r="C21">
        <v>27</v>
      </c>
      <c r="D21" s="2">
        <f t="shared" si="0"/>
        <v>32290</v>
      </c>
      <c r="E21">
        <v>1</v>
      </c>
      <c r="F21">
        <v>7.5630002000000003</v>
      </c>
      <c r="G21">
        <v>8.8120002999999993</v>
      </c>
      <c r="H21">
        <v>9.1470003000000002</v>
      </c>
      <c r="I21">
        <v>9.4440001999999996</v>
      </c>
      <c r="J21">
        <v>9.7749995999999992</v>
      </c>
      <c r="K21">
        <v>9.9670000000000005</v>
      </c>
      <c r="L21" s="1">
        <v>7.3499999000000003</v>
      </c>
      <c r="M21" s="1">
        <v>8.2299994999999999</v>
      </c>
      <c r="N21" s="1">
        <v>8.4600000000000009</v>
      </c>
      <c r="O21" s="1">
        <v>8.75</v>
      </c>
      <c r="P21" s="1">
        <v>9.0600003999999998</v>
      </c>
      <c r="Q21" s="1">
        <v>9.2399997999999997</v>
      </c>
    </row>
    <row r="22" spans="1:17" x14ac:dyDescent="0.3">
      <c r="A22">
        <v>1988</v>
      </c>
      <c r="B22">
        <v>6</v>
      </c>
      <c r="C22">
        <v>3</v>
      </c>
      <c r="D22" s="2">
        <f t="shared" si="0"/>
        <v>32297</v>
      </c>
      <c r="E22">
        <v>1</v>
      </c>
      <c r="F22">
        <v>7.75</v>
      </c>
      <c r="G22">
        <v>8.6009998000000003</v>
      </c>
      <c r="H22">
        <v>8.8780003000000001</v>
      </c>
      <c r="I22">
        <v>9.2030001000000006</v>
      </c>
      <c r="J22">
        <v>9.5</v>
      </c>
      <c r="K22">
        <v>9.6750001999999995</v>
      </c>
      <c r="L22" s="1">
        <v>7.3000002000000004</v>
      </c>
      <c r="M22" s="1">
        <v>8.0600003999999998</v>
      </c>
      <c r="N22" s="1">
        <v>8.2399997999999997</v>
      </c>
      <c r="O22" s="1">
        <v>8.5200005000000001</v>
      </c>
      <c r="P22" s="1">
        <v>8.8100003999999998</v>
      </c>
      <c r="Q22" s="1">
        <v>8.9700003000000006</v>
      </c>
    </row>
    <row r="23" spans="1:17" x14ac:dyDescent="0.3">
      <c r="A23">
        <v>1988</v>
      </c>
      <c r="B23">
        <v>6</v>
      </c>
      <c r="C23">
        <v>10</v>
      </c>
      <c r="D23" s="2">
        <f t="shared" si="0"/>
        <v>32304</v>
      </c>
      <c r="E23">
        <v>1</v>
      </c>
      <c r="F23">
        <v>7.6880002000000003</v>
      </c>
      <c r="G23">
        <v>8.5909996</v>
      </c>
      <c r="H23">
        <v>8.8559999000000005</v>
      </c>
      <c r="I23">
        <v>9.1639996000000004</v>
      </c>
      <c r="J23">
        <v>9.4689999</v>
      </c>
      <c r="K23">
        <v>9.6549996999999994</v>
      </c>
      <c r="L23" s="1">
        <v>7.25</v>
      </c>
      <c r="M23" s="1">
        <v>7.9899997999999997</v>
      </c>
      <c r="N23" s="1">
        <v>8.1800002999999997</v>
      </c>
      <c r="O23" s="1">
        <v>8.4700003000000006</v>
      </c>
      <c r="P23" s="1">
        <v>8.7700005000000001</v>
      </c>
      <c r="Q23" s="1">
        <v>8.9200000999999993</v>
      </c>
    </row>
    <row r="24" spans="1:17" x14ac:dyDescent="0.3">
      <c r="A24">
        <v>1988</v>
      </c>
      <c r="B24">
        <v>6</v>
      </c>
      <c r="C24">
        <v>17</v>
      </c>
      <c r="D24" s="2">
        <f t="shared" si="0"/>
        <v>32311</v>
      </c>
      <c r="E24">
        <v>1</v>
      </c>
      <c r="F24">
        <v>7.6880002000000003</v>
      </c>
      <c r="G24">
        <v>8.75</v>
      </c>
      <c r="H24">
        <v>9.0360002999999995</v>
      </c>
      <c r="I24">
        <v>9.2569999999999997</v>
      </c>
      <c r="J24">
        <v>9.5670003999999995</v>
      </c>
      <c r="K24">
        <v>9.7370005000000006</v>
      </c>
      <c r="L24" s="1">
        <v>7.3000002000000004</v>
      </c>
      <c r="M24" s="1">
        <v>8.1000004000000008</v>
      </c>
      <c r="N24" s="1">
        <v>8.3000001999999995</v>
      </c>
      <c r="O24" s="1">
        <v>8.5799999000000007</v>
      </c>
      <c r="P24" s="1">
        <v>8.8800001000000002</v>
      </c>
      <c r="Q24" s="1">
        <v>9.0200005000000001</v>
      </c>
    </row>
    <row r="25" spans="1:17" x14ac:dyDescent="0.3">
      <c r="A25">
        <v>1988</v>
      </c>
      <c r="B25">
        <v>6</v>
      </c>
      <c r="C25">
        <v>24</v>
      </c>
      <c r="D25" s="2">
        <f t="shared" si="0"/>
        <v>32318</v>
      </c>
      <c r="E25">
        <v>1</v>
      </c>
      <c r="F25">
        <v>7.75</v>
      </c>
      <c r="G25">
        <v>8.5679998000000008</v>
      </c>
      <c r="H25">
        <v>8.8760004000000006</v>
      </c>
      <c r="I25">
        <v>9.0959997000000001</v>
      </c>
      <c r="J25">
        <v>9.3789996999999996</v>
      </c>
      <c r="K25">
        <v>9.5340004</v>
      </c>
      <c r="L25" s="1">
        <v>7.3499999000000003</v>
      </c>
      <c r="M25" s="1">
        <v>8.0299996999999994</v>
      </c>
      <c r="N25" s="1">
        <v>8.2100000000000009</v>
      </c>
      <c r="O25" s="1">
        <v>8.4499998000000005</v>
      </c>
      <c r="P25" s="1">
        <v>8.7200003000000006</v>
      </c>
      <c r="Q25" s="1">
        <v>8.8500004000000008</v>
      </c>
    </row>
    <row r="26" spans="1:17" x14ac:dyDescent="0.3">
      <c r="A26">
        <v>1988</v>
      </c>
      <c r="B26">
        <v>7</v>
      </c>
      <c r="C26">
        <v>1</v>
      </c>
      <c r="D26" s="2">
        <f t="shared" si="0"/>
        <v>32325</v>
      </c>
      <c r="E26">
        <v>1</v>
      </c>
      <c r="F26">
        <v>7.875</v>
      </c>
      <c r="G26">
        <v>8.6020002000000009</v>
      </c>
      <c r="H26">
        <v>8.8269997</v>
      </c>
      <c r="I26">
        <v>9.0519999999999996</v>
      </c>
      <c r="J26">
        <v>9.3400002000000004</v>
      </c>
      <c r="K26">
        <v>9.4709997000000001</v>
      </c>
      <c r="L26" s="1">
        <v>7.3499999000000003</v>
      </c>
      <c r="M26" s="1">
        <v>7.98</v>
      </c>
      <c r="N26" s="1">
        <v>8.1400003000000005</v>
      </c>
      <c r="O26" s="1">
        <v>8.3800001000000002</v>
      </c>
      <c r="P26" s="1">
        <v>8.6499995999999992</v>
      </c>
      <c r="Q26" s="1">
        <v>8.7700005000000001</v>
      </c>
    </row>
    <row r="27" spans="1:17" x14ac:dyDescent="0.3">
      <c r="A27">
        <v>1988</v>
      </c>
      <c r="B27">
        <v>7</v>
      </c>
      <c r="C27">
        <v>8</v>
      </c>
      <c r="D27" s="2">
        <f t="shared" si="0"/>
        <v>32332</v>
      </c>
      <c r="E27">
        <v>1</v>
      </c>
      <c r="F27">
        <v>8.0629997000000007</v>
      </c>
      <c r="G27">
        <v>8.8660002000000002</v>
      </c>
      <c r="H27">
        <v>9.0939999</v>
      </c>
      <c r="I27">
        <v>9.3030004999999996</v>
      </c>
      <c r="J27">
        <v>9.5950003000000006</v>
      </c>
      <c r="K27">
        <v>9.7309999000000005</v>
      </c>
      <c r="L27" s="1">
        <v>7.5</v>
      </c>
      <c r="M27" s="1">
        <v>8.25</v>
      </c>
      <c r="N27" s="1">
        <v>8.4099997999999996</v>
      </c>
      <c r="O27" s="1">
        <v>8.6400003000000005</v>
      </c>
      <c r="P27" s="1">
        <v>8.9200000999999993</v>
      </c>
      <c r="Q27" s="1">
        <v>9.0399999999999991</v>
      </c>
    </row>
    <row r="28" spans="1:17" x14ac:dyDescent="0.3">
      <c r="A28">
        <v>1988</v>
      </c>
      <c r="B28">
        <v>7</v>
      </c>
      <c r="C28">
        <v>15</v>
      </c>
      <c r="D28" s="2">
        <f t="shared" si="0"/>
        <v>32339</v>
      </c>
      <c r="E28">
        <v>1</v>
      </c>
      <c r="F28">
        <v>8.3129997000000007</v>
      </c>
      <c r="G28">
        <v>8.9060001</v>
      </c>
      <c r="H28">
        <v>9.1230001000000005</v>
      </c>
      <c r="I28">
        <v>9.3089999999999993</v>
      </c>
      <c r="J28">
        <v>9.5850000000000009</v>
      </c>
      <c r="K28">
        <v>9.7559996000000009</v>
      </c>
      <c r="L28" s="1">
        <v>7.75</v>
      </c>
      <c r="M28" s="1">
        <v>8.3100003999999998</v>
      </c>
      <c r="N28" s="1">
        <v>8.4600000000000009</v>
      </c>
      <c r="O28" s="1">
        <v>8.6700000999999993</v>
      </c>
      <c r="P28" s="1">
        <v>8.9200000999999993</v>
      </c>
      <c r="Q28" s="1">
        <v>9.0799999000000007</v>
      </c>
    </row>
    <row r="29" spans="1:17" x14ac:dyDescent="0.3">
      <c r="A29">
        <v>1988</v>
      </c>
      <c r="B29">
        <v>7</v>
      </c>
      <c r="C29">
        <v>22</v>
      </c>
      <c r="D29" s="2">
        <f t="shared" si="0"/>
        <v>32346</v>
      </c>
      <c r="E29">
        <v>1</v>
      </c>
      <c r="F29">
        <v>8.25</v>
      </c>
      <c r="G29">
        <v>8.9750004000000008</v>
      </c>
      <c r="H29">
        <v>9.1549996999999994</v>
      </c>
      <c r="I29">
        <v>9.3559999000000005</v>
      </c>
      <c r="J29">
        <v>9.6350002000000003</v>
      </c>
      <c r="K29">
        <v>9.8100003999999998</v>
      </c>
      <c r="L29" s="1">
        <v>7.9000000999999997</v>
      </c>
      <c r="M29" s="1">
        <v>8.3500004000000008</v>
      </c>
      <c r="N29" s="1">
        <v>8.5</v>
      </c>
      <c r="O29" s="1">
        <v>8.7100000000000009</v>
      </c>
      <c r="P29" s="1">
        <v>8.9600000000000009</v>
      </c>
      <c r="Q29" s="1">
        <v>9.1099996999999995</v>
      </c>
    </row>
    <row r="30" spans="1:17" x14ac:dyDescent="0.3">
      <c r="A30">
        <v>1988</v>
      </c>
      <c r="B30">
        <v>7</v>
      </c>
      <c r="C30">
        <v>29</v>
      </c>
      <c r="D30" s="2">
        <f t="shared" si="0"/>
        <v>32353</v>
      </c>
      <c r="E30">
        <v>1</v>
      </c>
      <c r="F30">
        <v>8.375</v>
      </c>
      <c r="G30">
        <v>9.0889997000000005</v>
      </c>
      <c r="H30">
        <v>9.2799996999999994</v>
      </c>
      <c r="I30">
        <v>9.3990001999999997</v>
      </c>
      <c r="J30">
        <v>9.6540002999999999</v>
      </c>
      <c r="K30">
        <v>9.8149996000000002</v>
      </c>
      <c r="L30" s="1">
        <v>7.9000000999999997</v>
      </c>
      <c r="M30" s="1">
        <v>8.3900003000000005</v>
      </c>
      <c r="N30" s="1">
        <v>8.5699997000000003</v>
      </c>
      <c r="O30" s="1">
        <v>8.75</v>
      </c>
      <c r="P30" s="1">
        <v>8.9799994999999999</v>
      </c>
      <c r="Q30" s="1">
        <v>9.1199998999999998</v>
      </c>
    </row>
    <row r="31" spans="1:17" x14ac:dyDescent="0.3">
      <c r="A31">
        <v>1988</v>
      </c>
      <c r="B31">
        <v>8</v>
      </c>
      <c r="C31">
        <v>5</v>
      </c>
      <c r="D31" s="2">
        <f t="shared" si="0"/>
        <v>32360</v>
      </c>
      <c r="E31">
        <v>1</v>
      </c>
      <c r="F31">
        <v>8.4300002999999997</v>
      </c>
      <c r="G31">
        <v>9.1630000999999996</v>
      </c>
      <c r="H31">
        <v>9.3210000999999991</v>
      </c>
      <c r="I31">
        <v>9.4230003</v>
      </c>
      <c r="J31">
        <v>9.6420002</v>
      </c>
      <c r="K31">
        <v>9.8290004999999994</v>
      </c>
      <c r="L31" s="1">
        <v>7.75</v>
      </c>
      <c r="M31" s="1">
        <v>8.4700003000000006</v>
      </c>
      <c r="N31" s="1">
        <v>8.6199998999999998</v>
      </c>
      <c r="O31" s="1">
        <v>8.7799996999999994</v>
      </c>
      <c r="P31" s="1">
        <v>8.9799994999999999</v>
      </c>
      <c r="Q31" s="1">
        <v>9.1199998999999998</v>
      </c>
    </row>
    <row r="32" spans="1:17" x14ac:dyDescent="0.3">
      <c r="A32">
        <v>1988</v>
      </c>
      <c r="B32">
        <v>8</v>
      </c>
      <c r="C32">
        <v>12</v>
      </c>
      <c r="D32" s="2">
        <f t="shared" si="0"/>
        <v>32367</v>
      </c>
      <c r="E32">
        <v>1</v>
      </c>
      <c r="F32">
        <v>8.75</v>
      </c>
      <c r="G32">
        <v>9.3540001000000004</v>
      </c>
      <c r="H32">
        <v>9.5209998999999996</v>
      </c>
      <c r="I32">
        <v>9.6839999999999993</v>
      </c>
      <c r="J32">
        <v>9.9040002999999999</v>
      </c>
      <c r="K32">
        <v>10.0869999</v>
      </c>
      <c r="L32" s="1">
        <v>8.1999998000000005</v>
      </c>
      <c r="M32" s="1">
        <v>8.6800002999999997</v>
      </c>
      <c r="N32" s="1">
        <v>8.8199997000000003</v>
      </c>
      <c r="O32" s="1">
        <v>9.0299996999999994</v>
      </c>
      <c r="P32" s="1">
        <v>9.2299994999999999</v>
      </c>
      <c r="Q32" s="1">
        <v>9.3599996999999995</v>
      </c>
    </row>
    <row r="33" spans="1:17" x14ac:dyDescent="0.3">
      <c r="A33">
        <v>1988</v>
      </c>
      <c r="B33">
        <v>8</v>
      </c>
      <c r="C33">
        <v>19</v>
      </c>
      <c r="D33" s="2">
        <f t="shared" si="0"/>
        <v>32374</v>
      </c>
      <c r="E33">
        <v>1</v>
      </c>
      <c r="F33">
        <v>8.6899996000000002</v>
      </c>
      <c r="G33">
        <v>9.4239998000000007</v>
      </c>
      <c r="H33">
        <v>9.5790004999999994</v>
      </c>
      <c r="I33">
        <v>9.7019997</v>
      </c>
      <c r="J33">
        <v>9.8789996999999996</v>
      </c>
      <c r="K33">
        <v>10.057000199999999</v>
      </c>
      <c r="L33" s="1">
        <v>8.1499995999999992</v>
      </c>
      <c r="M33" s="1">
        <v>8.7399997999999997</v>
      </c>
      <c r="N33" s="1">
        <v>8.8599996999999995</v>
      </c>
      <c r="O33" s="1">
        <v>9.0500001999999995</v>
      </c>
      <c r="P33" s="1">
        <v>9.2100000000000009</v>
      </c>
      <c r="Q33" s="1">
        <v>9.3500004000000008</v>
      </c>
    </row>
    <row r="34" spans="1:17" x14ac:dyDescent="0.3">
      <c r="A34">
        <v>1988</v>
      </c>
      <c r="B34">
        <v>8</v>
      </c>
      <c r="C34">
        <v>26</v>
      </c>
      <c r="D34" s="2">
        <f t="shared" si="0"/>
        <v>32381</v>
      </c>
      <c r="E34">
        <v>1</v>
      </c>
      <c r="F34">
        <v>8.75</v>
      </c>
      <c r="G34">
        <v>9.4949998999999998</v>
      </c>
      <c r="H34">
        <v>9.6940001999999996</v>
      </c>
      <c r="I34">
        <v>9.7740001999999997</v>
      </c>
      <c r="J34">
        <v>9.9569998000000002</v>
      </c>
      <c r="K34">
        <v>10.1059999</v>
      </c>
      <c r="L34" s="1">
        <v>8.1999998000000005</v>
      </c>
      <c r="M34" s="1">
        <v>8.7799996999999994</v>
      </c>
      <c r="N34" s="1">
        <v>8.9200000999999993</v>
      </c>
      <c r="O34" s="1">
        <v>9.0699997000000003</v>
      </c>
      <c r="P34" s="1">
        <v>9.2600002000000003</v>
      </c>
      <c r="Q34" s="1">
        <v>9.3800001000000002</v>
      </c>
    </row>
    <row r="35" spans="1:17" x14ac:dyDescent="0.3">
      <c r="A35">
        <v>1988</v>
      </c>
      <c r="B35">
        <v>9</v>
      </c>
      <c r="C35">
        <v>2</v>
      </c>
      <c r="D35" s="2">
        <f t="shared" si="0"/>
        <v>32388</v>
      </c>
      <c r="E35">
        <v>1</v>
      </c>
      <c r="F35">
        <v>8.625</v>
      </c>
      <c r="G35">
        <v>9.1379994999999994</v>
      </c>
      <c r="H35">
        <v>9.3100003999999998</v>
      </c>
      <c r="I35">
        <v>9.4069996000000007</v>
      </c>
      <c r="J35">
        <v>9.5959997000000001</v>
      </c>
      <c r="K35">
        <v>9.7370005000000006</v>
      </c>
      <c r="L35" s="1">
        <v>8.1000004000000008</v>
      </c>
      <c r="M35" s="1">
        <v>8.4499998000000005</v>
      </c>
      <c r="N35" s="1">
        <v>8.5799999000000007</v>
      </c>
      <c r="O35" s="1">
        <v>8.6999998000000005</v>
      </c>
      <c r="P35" s="1">
        <v>8.8699998999999998</v>
      </c>
      <c r="Q35" s="1">
        <v>9</v>
      </c>
    </row>
    <row r="36" spans="1:17" x14ac:dyDescent="0.3">
      <c r="A36">
        <v>1988</v>
      </c>
      <c r="B36">
        <v>9</v>
      </c>
      <c r="C36">
        <v>9</v>
      </c>
      <c r="D36" s="2">
        <f t="shared" si="0"/>
        <v>32395</v>
      </c>
      <c r="E36">
        <v>1</v>
      </c>
      <c r="F36">
        <v>8.375</v>
      </c>
      <c r="G36">
        <v>9.0369997000000009</v>
      </c>
      <c r="H36">
        <v>9.2040004999999994</v>
      </c>
      <c r="I36">
        <v>9.3160000000000007</v>
      </c>
      <c r="J36">
        <v>9.4969996999999999</v>
      </c>
      <c r="K36">
        <v>9.6359996999999993</v>
      </c>
      <c r="L36" s="1">
        <v>8</v>
      </c>
      <c r="M36" s="1">
        <v>8.4200000999999993</v>
      </c>
      <c r="N36" s="1">
        <v>8.5200005000000001</v>
      </c>
      <c r="O36" s="1">
        <v>8.6199998999999998</v>
      </c>
      <c r="P36" s="1">
        <v>8.8199997000000003</v>
      </c>
      <c r="Q36" s="1">
        <v>8.9300002999999997</v>
      </c>
    </row>
    <row r="37" spans="1:17" x14ac:dyDescent="0.3">
      <c r="A37">
        <v>1988</v>
      </c>
      <c r="B37">
        <v>9</v>
      </c>
      <c r="C37">
        <v>16</v>
      </c>
      <c r="D37" s="2">
        <f t="shared" si="0"/>
        <v>32402</v>
      </c>
      <c r="E37">
        <v>1</v>
      </c>
      <c r="F37">
        <v>8.375</v>
      </c>
      <c r="G37">
        <v>9.0450000999999993</v>
      </c>
      <c r="H37">
        <v>9.2379999000000002</v>
      </c>
      <c r="I37">
        <v>9.3389997000000005</v>
      </c>
      <c r="J37">
        <v>9.5159997999999995</v>
      </c>
      <c r="K37">
        <v>9.6490001999999997</v>
      </c>
      <c r="L37" s="1">
        <v>8</v>
      </c>
      <c r="M37" s="1">
        <v>8.3999995999999992</v>
      </c>
      <c r="N37" s="1">
        <v>8.5299996999999994</v>
      </c>
      <c r="O37" s="1">
        <v>8.6499995999999992</v>
      </c>
      <c r="P37" s="1">
        <v>8.8199997000000003</v>
      </c>
      <c r="Q37" s="1">
        <v>8.9300002999999997</v>
      </c>
    </row>
    <row r="38" spans="1:17" x14ac:dyDescent="0.3">
      <c r="A38">
        <v>1988</v>
      </c>
      <c r="B38">
        <v>9</v>
      </c>
      <c r="C38">
        <v>23</v>
      </c>
      <c r="D38" s="2">
        <f t="shared" si="0"/>
        <v>32409</v>
      </c>
      <c r="E38">
        <v>1</v>
      </c>
      <c r="F38">
        <v>8.3100003999999998</v>
      </c>
      <c r="G38">
        <v>9.1149997999999997</v>
      </c>
      <c r="H38">
        <v>9.2869997000000009</v>
      </c>
      <c r="I38">
        <v>9.3839997999999998</v>
      </c>
      <c r="J38">
        <v>9.5469998999999994</v>
      </c>
      <c r="K38">
        <v>9.6820001999999992</v>
      </c>
      <c r="L38" s="1">
        <v>7.9499997999999996</v>
      </c>
      <c r="M38" s="1">
        <v>8.4700003000000006</v>
      </c>
      <c r="N38" s="1">
        <v>8.5600003999999998</v>
      </c>
      <c r="O38" s="1">
        <v>8.6899996000000002</v>
      </c>
      <c r="P38" s="1">
        <v>8.8599996999999995</v>
      </c>
      <c r="Q38" s="1">
        <v>8.9700003000000006</v>
      </c>
    </row>
    <row r="39" spans="1:17" x14ac:dyDescent="0.3">
      <c r="A39">
        <v>1988</v>
      </c>
      <c r="B39">
        <v>9</v>
      </c>
      <c r="C39">
        <v>30</v>
      </c>
      <c r="D39" s="2">
        <f t="shared" si="0"/>
        <v>32416</v>
      </c>
      <c r="E39">
        <v>1</v>
      </c>
      <c r="F39">
        <v>8.625</v>
      </c>
      <c r="G39">
        <v>9.0699997000000003</v>
      </c>
      <c r="H39">
        <v>9.2130002999999991</v>
      </c>
      <c r="I39">
        <v>9.2749995999999992</v>
      </c>
      <c r="J39">
        <v>9.4420003999999995</v>
      </c>
      <c r="K39">
        <v>9.5670003999999995</v>
      </c>
      <c r="L39" s="1">
        <v>8.1000004000000008</v>
      </c>
      <c r="M39" s="1">
        <v>8.4300002999999997</v>
      </c>
      <c r="N39" s="1">
        <v>8.5200005000000001</v>
      </c>
      <c r="O39" s="1">
        <v>8.6099996999999995</v>
      </c>
      <c r="P39" s="1">
        <v>8.7799996999999994</v>
      </c>
      <c r="Q39" s="1">
        <v>8.8699998999999998</v>
      </c>
    </row>
    <row r="40" spans="1:17" x14ac:dyDescent="0.3">
      <c r="A40">
        <v>1988</v>
      </c>
      <c r="B40">
        <v>10</v>
      </c>
      <c r="C40">
        <v>7</v>
      </c>
      <c r="D40" s="2">
        <f t="shared" si="0"/>
        <v>32423</v>
      </c>
      <c r="E40">
        <v>1</v>
      </c>
      <c r="F40">
        <v>8.6199998999999998</v>
      </c>
      <c r="G40">
        <v>8.8739995999999994</v>
      </c>
      <c r="H40">
        <v>9.0459995000000006</v>
      </c>
      <c r="I40">
        <v>9.0909996</v>
      </c>
      <c r="J40">
        <v>9.2639999</v>
      </c>
      <c r="K40">
        <v>9.3920002</v>
      </c>
      <c r="L40" s="1">
        <v>8.1999998000000005</v>
      </c>
      <c r="M40" s="1">
        <v>8.2600002000000003</v>
      </c>
      <c r="N40" s="1">
        <v>8.3400002000000004</v>
      </c>
      <c r="O40" s="1">
        <v>8.4300002999999997</v>
      </c>
      <c r="P40" s="1">
        <v>8.6099996999999995</v>
      </c>
      <c r="Q40" s="1">
        <v>8.6999998000000005</v>
      </c>
    </row>
    <row r="41" spans="1:17" x14ac:dyDescent="0.3">
      <c r="A41">
        <v>1988</v>
      </c>
      <c r="B41">
        <v>10</v>
      </c>
      <c r="C41">
        <v>14</v>
      </c>
      <c r="D41" s="2">
        <f t="shared" si="0"/>
        <v>32430</v>
      </c>
      <c r="E41">
        <v>1</v>
      </c>
      <c r="F41">
        <v>8.6199998999999998</v>
      </c>
      <c r="G41">
        <v>8.9329996000000005</v>
      </c>
      <c r="H41">
        <v>9.0819998000000002</v>
      </c>
      <c r="I41">
        <v>9.1870002999999993</v>
      </c>
      <c r="J41">
        <v>9.3680000000000003</v>
      </c>
      <c r="K41">
        <v>9.5089997999999998</v>
      </c>
      <c r="L41" s="1">
        <v>8.1999998000000005</v>
      </c>
      <c r="M41" s="1">
        <v>8.3299999000000007</v>
      </c>
      <c r="N41" s="1">
        <v>8.4300002999999997</v>
      </c>
      <c r="O41" s="1">
        <v>8.5200005000000001</v>
      </c>
      <c r="P41" s="1">
        <v>8.6999998000000005</v>
      </c>
      <c r="Q41" s="1">
        <v>8.8100003999999998</v>
      </c>
    </row>
    <row r="42" spans="1:17" x14ac:dyDescent="0.3">
      <c r="A42">
        <v>1988</v>
      </c>
      <c r="B42">
        <v>10</v>
      </c>
      <c r="C42">
        <v>21</v>
      </c>
      <c r="D42" s="2">
        <f t="shared" si="0"/>
        <v>32437</v>
      </c>
      <c r="E42">
        <v>1</v>
      </c>
      <c r="F42">
        <v>8.6800002999999997</v>
      </c>
      <c r="G42">
        <v>8.9910002000000002</v>
      </c>
      <c r="H42">
        <v>9.1169995999999998</v>
      </c>
      <c r="I42">
        <v>9.2019997</v>
      </c>
      <c r="J42">
        <v>9.3800001000000002</v>
      </c>
      <c r="K42">
        <v>9.5179995999999996</v>
      </c>
      <c r="L42" s="1">
        <v>8.25</v>
      </c>
      <c r="M42" s="1">
        <v>8.3999995999999992</v>
      </c>
      <c r="N42" s="1">
        <v>8.4600000000000009</v>
      </c>
      <c r="O42" s="1">
        <v>8.5399999999999991</v>
      </c>
      <c r="P42" s="1">
        <v>8.7200003000000006</v>
      </c>
      <c r="Q42" s="1">
        <v>8.8299999000000007</v>
      </c>
    </row>
    <row r="43" spans="1:17" x14ac:dyDescent="0.3">
      <c r="A43">
        <v>1988</v>
      </c>
      <c r="B43">
        <v>10</v>
      </c>
      <c r="C43">
        <v>28</v>
      </c>
      <c r="D43" s="2">
        <f t="shared" si="0"/>
        <v>32444</v>
      </c>
      <c r="E43">
        <v>1</v>
      </c>
      <c r="F43">
        <v>8.6199998999999998</v>
      </c>
      <c r="G43">
        <v>8.8350000000000009</v>
      </c>
      <c r="H43">
        <v>8.9600000000000009</v>
      </c>
      <c r="I43">
        <v>9.0559998000000004</v>
      </c>
      <c r="J43">
        <v>9.2410002000000002</v>
      </c>
      <c r="K43">
        <v>9.375</v>
      </c>
      <c r="L43" s="1">
        <v>8.25</v>
      </c>
      <c r="M43" s="1">
        <v>8.2700005000000001</v>
      </c>
      <c r="N43" s="1">
        <v>8.3500004000000008</v>
      </c>
      <c r="O43" s="1">
        <v>8.3999995999999992</v>
      </c>
      <c r="P43" s="1">
        <v>8.5699997000000003</v>
      </c>
      <c r="Q43" s="1">
        <v>8.6899996000000002</v>
      </c>
    </row>
    <row r="44" spans="1:17" x14ac:dyDescent="0.3">
      <c r="A44">
        <v>1988</v>
      </c>
      <c r="B44">
        <v>11</v>
      </c>
      <c r="C44">
        <v>4</v>
      </c>
      <c r="D44" s="2">
        <f t="shared" si="0"/>
        <v>32451</v>
      </c>
      <c r="E44">
        <v>1</v>
      </c>
      <c r="F44">
        <v>8.6199998999999998</v>
      </c>
      <c r="G44">
        <v>9.0139999</v>
      </c>
      <c r="H44">
        <v>9.1269998999999995</v>
      </c>
      <c r="I44">
        <v>9.2530003000000001</v>
      </c>
      <c r="J44">
        <v>9.3990001999999997</v>
      </c>
      <c r="K44">
        <v>9.5299996999999994</v>
      </c>
      <c r="L44" s="1">
        <v>8.25</v>
      </c>
      <c r="M44" s="1">
        <v>8.3900003000000005</v>
      </c>
      <c r="N44" s="1">
        <v>8.5200005000000001</v>
      </c>
      <c r="O44" s="1">
        <v>8.5799999000000007</v>
      </c>
      <c r="P44" s="1">
        <v>8.7100000000000009</v>
      </c>
      <c r="Q44" s="1">
        <v>8.8500004000000008</v>
      </c>
    </row>
    <row r="45" spans="1:17" x14ac:dyDescent="0.3">
      <c r="A45">
        <v>1988</v>
      </c>
      <c r="B45">
        <v>11</v>
      </c>
      <c r="C45">
        <v>11</v>
      </c>
      <c r="D45" s="2">
        <f t="shared" si="0"/>
        <v>32458</v>
      </c>
      <c r="E45">
        <v>1</v>
      </c>
      <c r="F45">
        <v>8.9300002999999997</v>
      </c>
      <c r="G45">
        <v>9.1359996999999993</v>
      </c>
      <c r="H45">
        <v>9.2419995999999998</v>
      </c>
      <c r="I45">
        <v>9.3690003999999991</v>
      </c>
      <c r="J45">
        <v>9.4910002000000002</v>
      </c>
      <c r="K45">
        <v>9.5790004999999994</v>
      </c>
      <c r="L45" s="1">
        <v>8.3500004000000008</v>
      </c>
      <c r="M45" s="1">
        <v>8.6000004000000008</v>
      </c>
      <c r="N45" s="1">
        <v>8.6400003000000005</v>
      </c>
      <c r="O45" s="1">
        <v>8.7200003000000006</v>
      </c>
      <c r="P45" s="1">
        <v>8.8400002000000004</v>
      </c>
      <c r="Q45" s="1">
        <v>8.8999995999999992</v>
      </c>
    </row>
    <row r="46" spans="1:17" x14ac:dyDescent="0.3">
      <c r="A46">
        <v>1988</v>
      </c>
      <c r="B46">
        <v>11</v>
      </c>
      <c r="C46">
        <v>18</v>
      </c>
      <c r="D46" s="2">
        <f t="shared" si="0"/>
        <v>32465</v>
      </c>
      <c r="E46">
        <v>1</v>
      </c>
      <c r="F46">
        <v>9.1899996000000002</v>
      </c>
      <c r="G46">
        <v>9.3230000000000004</v>
      </c>
      <c r="H46">
        <v>9.4390000999999994</v>
      </c>
      <c r="I46">
        <v>9.5430001999999998</v>
      </c>
      <c r="J46">
        <v>9.6199998999999998</v>
      </c>
      <c r="K46">
        <v>9.7080002000000007</v>
      </c>
      <c r="L46" s="1">
        <v>8.6000004000000008</v>
      </c>
      <c r="M46" s="1">
        <v>8.7700005000000001</v>
      </c>
      <c r="N46" s="1">
        <v>8.8299999000000007</v>
      </c>
      <c r="O46" s="1">
        <v>8.9099997999999996</v>
      </c>
      <c r="P46" s="1">
        <v>8.9899997999999997</v>
      </c>
      <c r="Q46" s="1">
        <v>9.0500001999999995</v>
      </c>
    </row>
    <row r="47" spans="1:17" x14ac:dyDescent="0.3">
      <c r="A47">
        <v>1988</v>
      </c>
      <c r="B47">
        <v>11</v>
      </c>
      <c r="C47">
        <v>25</v>
      </c>
      <c r="D47" s="2">
        <f t="shared" si="0"/>
        <v>32472</v>
      </c>
      <c r="E47">
        <v>1</v>
      </c>
      <c r="F47">
        <v>9.1899996000000002</v>
      </c>
      <c r="G47">
        <v>9.5159997999999995</v>
      </c>
      <c r="H47">
        <v>9.625</v>
      </c>
      <c r="I47">
        <v>9.7250004000000008</v>
      </c>
      <c r="J47">
        <v>9.7889996000000004</v>
      </c>
      <c r="K47">
        <v>9.8199997000000003</v>
      </c>
      <c r="L47" s="1">
        <v>8.6999998000000005</v>
      </c>
      <c r="M47" s="1">
        <v>8.9799994999999999</v>
      </c>
      <c r="N47" s="1">
        <v>9.0299996999999994</v>
      </c>
      <c r="O47" s="1">
        <v>9.0699997000000003</v>
      </c>
      <c r="P47" s="1">
        <v>9.1400003000000005</v>
      </c>
      <c r="Q47" s="1">
        <v>9.1700000999999993</v>
      </c>
    </row>
    <row r="48" spans="1:17" x14ac:dyDescent="0.3">
      <c r="A48">
        <v>1988</v>
      </c>
      <c r="B48">
        <v>12</v>
      </c>
      <c r="C48">
        <v>2</v>
      </c>
      <c r="D48" s="2">
        <f t="shared" si="0"/>
        <v>32479</v>
      </c>
      <c r="E48">
        <v>1</v>
      </c>
      <c r="F48">
        <v>9.4300002999999997</v>
      </c>
      <c r="G48">
        <v>9.6120005000000006</v>
      </c>
      <c r="H48">
        <v>9.6829996000000005</v>
      </c>
      <c r="I48">
        <v>9.7469996999999999</v>
      </c>
      <c r="J48">
        <v>9.7989998000000007</v>
      </c>
      <c r="K48">
        <v>9.8100003999999998</v>
      </c>
      <c r="L48" s="1">
        <v>8.8999995999999992</v>
      </c>
      <c r="M48" s="1">
        <v>9.1199998999999998</v>
      </c>
      <c r="N48" s="1">
        <v>9.1300001000000002</v>
      </c>
      <c r="O48" s="1">
        <v>9.1099996999999995</v>
      </c>
      <c r="P48" s="1">
        <v>9.1700000999999993</v>
      </c>
      <c r="Q48" s="1">
        <v>9.1800002999999997</v>
      </c>
    </row>
    <row r="49" spans="1:17" x14ac:dyDescent="0.3">
      <c r="A49">
        <v>1988</v>
      </c>
      <c r="B49">
        <v>12</v>
      </c>
      <c r="C49">
        <v>9</v>
      </c>
      <c r="D49" s="2">
        <f t="shared" si="0"/>
        <v>32486</v>
      </c>
      <c r="E49">
        <v>1</v>
      </c>
      <c r="F49">
        <v>9.4300002999999997</v>
      </c>
      <c r="G49">
        <v>9.5489998000000007</v>
      </c>
      <c r="H49">
        <v>9.5900002000000004</v>
      </c>
      <c r="I49">
        <v>9.625</v>
      </c>
      <c r="J49">
        <v>9.6649999999999991</v>
      </c>
      <c r="K49">
        <v>9.6210003000000004</v>
      </c>
      <c r="L49" s="1">
        <v>8.8999995999999992</v>
      </c>
      <c r="M49" s="1">
        <v>9.0299996999999994</v>
      </c>
      <c r="N49" s="1">
        <v>9.0500001999999995</v>
      </c>
      <c r="O49" s="1">
        <v>9.0500001999999995</v>
      </c>
      <c r="P49" s="1">
        <v>9.1000004000000008</v>
      </c>
      <c r="Q49" s="1">
        <v>9.0699997000000003</v>
      </c>
    </row>
    <row r="50" spans="1:17" x14ac:dyDescent="0.3">
      <c r="A50">
        <v>1988</v>
      </c>
      <c r="B50">
        <v>12</v>
      </c>
      <c r="C50">
        <v>16</v>
      </c>
      <c r="D50" s="2">
        <f t="shared" si="0"/>
        <v>32493</v>
      </c>
      <c r="E50">
        <v>1</v>
      </c>
      <c r="F50">
        <v>9.625</v>
      </c>
      <c r="G50">
        <v>9.6540002999999999</v>
      </c>
      <c r="H50">
        <v>9.6630000999999996</v>
      </c>
      <c r="I50">
        <v>9.7019997</v>
      </c>
      <c r="J50">
        <v>9.7259998000000003</v>
      </c>
      <c r="K50">
        <v>9.7550001000000002</v>
      </c>
      <c r="L50" s="1">
        <v>9</v>
      </c>
      <c r="M50" s="1">
        <v>9.1800002999999997</v>
      </c>
      <c r="N50" s="1">
        <v>9.1999998000000005</v>
      </c>
      <c r="O50" s="1">
        <v>9.1800002999999997</v>
      </c>
      <c r="P50" s="1">
        <v>9.1999998000000005</v>
      </c>
      <c r="Q50" s="1">
        <v>9.1700000999999993</v>
      </c>
    </row>
    <row r="51" spans="1:17" x14ac:dyDescent="0.3">
      <c r="A51">
        <v>1988</v>
      </c>
      <c r="B51">
        <v>12</v>
      </c>
      <c r="C51">
        <v>23</v>
      </c>
      <c r="D51" s="2">
        <f t="shared" si="0"/>
        <v>32500</v>
      </c>
      <c r="E51">
        <v>1</v>
      </c>
      <c r="F51">
        <v>9.375</v>
      </c>
      <c r="G51">
        <v>9.5539999000000009</v>
      </c>
      <c r="H51">
        <v>9.6070004000000004</v>
      </c>
      <c r="I51">
        <v>9.6490001999999997</v>
      </c>
      <c r="J51">
        <v>9.6639996000000004</v>
      </c>
      <c r="K51">
        <v>9.6560001</v>
      </c>
      <c r="L51" s="1">
        <v>8.9499998000000005</v>
      </c>
      <c r="M51" s="1">
        <v>9.0399999999999991</v>
      </c>
      <c r="N51" s="1">
        <v>9.1099996999999995</v>
      </c>
      <c r="O51" s="1">
        <v>9.0799999000000007</v>
      </c>
      <c r="P51" s="1">
        <v>9.1099996999999995</v>
      </c>
      <c r="Q51" s="1">
        <v>9.0500001999999995</v>
      </c>
    </row>
    <row r="52" spans="1:17" x14ac:dyDescent="0.3">
      <c r="A52">
        <v>1988</v>
      </c>
      <c r="B52">
        <v>12</v>
      </c>
      <c r="C52">
        <v>30</v>
      </c>
      <c r="D52" s="2">
        <f t="shared" si="0"/>
        <v>32507</v>
      </c>
      <c r="E52">
        <v>1</v>
      </c>
      <c r="F52">
        <v>9.3100003999999998</v>
      </c>
      <c r="G52">
        <v>9.6630000999999996</v>
      </c>
      <c r="H52">
        <v>9.7030001000000006</v>
      </c>
      <c r="I52">
        <v>9.7209997000000001</v>
      </c>
      <c r="J52">
        <v>9.7519998999999995</v>
      </c>
      <c r="K52">
        <v>9.7489995999999994</v>
      </c>
      <c r="L52" s="1">
        <v>8.8500004000000008</v>
      </c>
      <c r="M52" s="1">
        <v>9.1400003000000005</v>
      </c>
      <c r="N52" s="1">
        <v>9.1800002999999997</v>
      </c>
      <c r="O52" s="1">
        <v>9.1400003000000005</v>
      </c>
      <c r="P52" s="1">
        <v>9.1800002999999997</v>
      </c>
      <c r="Q52" s="1">
        <v>9.1400003000000005</v>
      </c>
    </row>
    <row r="53" spans="1:17" x14ac:dyDescent="0.3">
      <c r="A53">
        <v>1989</v>
      </c>
      <c r="B53">
        <v>1</v>
      </c>
      <c r="C53">
        <v>6</v>
      </c>
      <c r="D53" s="2">
        <f t="shared" si="0"/>
        <v>32514</v>
      </c>
      <c r="E53">
        <v>1</v>
      </c>
      <c r="F53">
        <v>9.4300002999999997</v>
      </c>
      <c r="G53">
        <v>9.8509998000000003</v>
      </c>
      <c r="H53">
        <v>9.9090004</v>
      </c>
      <c r="I53">
        <v>9.8649997999999997</v>
      </c>
      <c r="J53">
        <v>9.8879994999999994</v>
      </c>
      <c r="K53">
        <v>9.8680000000000003</v>
      </c>
      <c r="L53" s="1">
        <v>8.8950005000000001</v>
      </c>
      <c r="M53" s="1">
        <v>9.3199997000000003</v>
      </c>
      <c r="N53" s="1">
        <v>9.3500004000000008</v>
      </c>
      <c r="O53" s="1">
        <v>9.3000001999999995</v>
      </c>
      <c r="P53" s="1">
        <v>9.3199997000000003</v>
      </c>
      <c r="Q53" s="1">
        <v>9.25</v>
      </c>
    </row>
    <row r="54" spans="1:17" x14ac:dyDescent="0.3">
      <c r="A54">
        <v>1989</v>
      </c>
      <c r="B54">
        <v>1</v>
      </c>
      <c r="C54">
        <v>13</v>
      </c>
      <c r="D54" s="2">
        <f t="shared" si="0"/>
        <v>32521</v>
      </c>
      <c r="E54">
        <v>1</v>
      </c>
      <c r="F54">
        <v>9.4300002999999997</v>
      </c>
      <c r="G54">
        <v>9.6429995999999996</v>
      </c>
      <c r="H54">
        <v>9.6910000000000007</v>
      </c>
      <c r="I54">
        <v>9.6540002999999999</v>
      </c>
      <c r="J54">
        <v>9.6630000999999996</v>
      </c>
      <c r="K54">
        <v>9.6709995000000006</v>
      </c>
      <c r="L54" s="1">
        <v>9</v>
      </c>
      <c r="M54" s="1">
        <v>9.1400003000000005</v>
      </c>
      <c r="N54" s="1">
        <v>9.1499995999999992</v>
      </c>
      <c r="O54" s="1">
        <v>9.1000004000000008</v>
      </c>
      <c r="P54" s="1">
        <v>9.1000004000000008</v>
      </c>
      <c r="Q54" s="1">
        <v>9.0600003999999998</v>
      </c>
    </row>
    <row r="55" spans="1:17" x14ac:dyDescent="0.3">
      <c r="A55">
        <v>1989</v>
      </c>
      <c r="B55">
        <v>1</v>
      </c>
      <c r="C55">
        <v>20</v>
      </c>
      <c r="D55" s="2">
        <f t="shared" si="0"/>
        <v>32528</v>
      </c>
      <c r="E55">
        <v>1</v>
      </c>
      <c r="F55">
        <v>9.3699998999999998</v>
      </c>
      <c r="G55">
        <v>9.6420002</v>
      </c>
      <c r="H55">
        <v>9.6929998000000008</v>
      </c>
      <c r="I55">
        <v>9.6450005000000001</v>
      </c>
      <c r="J55">
        <v>9.6379994999999994</v>
      </c>
      <c r="K55">
        <v>9.6409997999999995</v>
      </c>
      <c r="L55" s="1">
        <v>9</v>
      </c>
      <c r="M55" s="1">
        <v>9.1300001000000002</v>
      </c>
      <c r="N55" s="1">
        <v>9.1499995999999992</v>
      </c>
      <c r="O55" s="1">
        <v>9.1099996999999995</v>
      </c>
      <c r="P55" s="1">
        <v>9.0699997000000003</v>
      </c>
      <c r="Q55" s="1">
        <v>9.0299996999999994</v>
      </c>
    </row>
    <row r="56" spans="1:17" x14ac:dyDescent="0.3">
      <c r="A56">
        <v>1989</v>
      </c>
      <c r="B56">
        <v>1</v>
      </c>
      <c r="C56">
        <v>27</v>
      </c>
      <c r="D56" s="2">
        <f t="shared" si="0"/>
        <v>32535</v>
      </c>
      <c r="E56">
        <v>1</v>
      </c>
      <c r="F56">
        <v>9.4300002999999997</v>
      </c>
      <c r="G56">
        <v>9.6409997999999995</v>
      </c>
      <c r="H56">
        <v>9.6000004000000008</v>
      </c>
      <c r="I56">
        <v>9.5990000000000002</v>
      </c>
      <c r="J56">
        <v>9.5990000000000002</v>
      </c>
      <c r="K56">
        <v>9.5530004999999996</v>
      </c>
      <c r="L56" s="1">
        <v>8.9499998000000005</v>
      </c>
      <c r="M56" s="1">
        <v>9.0699997000000003</v>
      </c>
      <c r="N56" s="1">
        <v>9.0900002000000004</v>
      </c>
      <c r="O56" s="1">
        <v>9.0299996999999994</v>
      </c>
      <c r="P56" s="1">
        <v>9</v>
      </c>
      <c r="Q56" s="1">
        <v>8.9499998000000005</v>
      </c>
    </row>
    <row r="57" spans="1:17" x14ac:dyDescent="0.3">
      <c r="A57">
        <v>1989</v>
      </c>
      <c r="B57">
        <v>2</v>
      </c>
      <c r="C57">
        <v>3</v>
      </c>
      <c r="D57" s="2">
        <f t="shared" si="0"/>
        <v>32542</v>
      </c>
      <c r="E57">
        <v>1</v>
      </c>
      <c r="F57">
        <v>9.5</v>
      </c>
      <c r="G57">
        <v>9.7770004000000004</v>
      </c>
      <c r="H57">
        <v>9.7150002000000004</v>
      </c>
      <c r="I57">
        <v>9.6359996999999993</v>
      </c>
      <c r="J57">
        <v>9.6000004000000008</v>
      </c>
      <c r="K57">
        <v>9.5810002999999995</v>
      </c>
      <c r="L57" s="1">
        <v>9.0500001999999995</v>
      </c>
      <c r="M57" s="1">
        <v>9.2299994999999999</v>
      </c>
      <c r="N57" s="1">
        <v>9.1899996000000002</v>
      </c>
      <c r="O57" s="1">
        <v>9.1000004000000008</v>
      </c>
      <c r="P57" s="1">
        <v>9.0600003999999998</v>
      </c>
      <c r="Q57" s="1">
        <v>9.0100002000000003</v>
      </c>
    </row>
    <row r="58" spans="1:17" x14ac:dyDescent="0.3">
      <c r="A58">
        <v>1989</v>
      </c>
      <c r="B58">
        <v>2</v>
      </c>
      <c r="C58">
        <v>10</v>
      </c>
      <c r="D58" s="2">
        <f t="shared" si="0"/>
        <v>32549</v>
      </c>
      <c r="E58">
        <v>1</v>
      </c>
      <c r="F58">
        <v>9.625</v>
      </c>
      <c r="G58">
        <v>9.9160003999999997</v>
      </c>
      <c r="H58">
        <v>9.8649997999999997</v>
      </c>
      <c r="I58">
        <v>9.7819996000000007</v>
      </c>
      <c r="J58">
        <v>9.7639999</v>
      </c>
      <c r="K58">
        <v>9.7700005000000001</v>
      </c>
      <c r="L58" s="1">
        <v>9.1999998000000005</v>
      </c>
      <c r="M58" s="1">
        <v>9.3699998999999998</v>
      </c>
      <c r="N58" s="1">
        <v>9.3599996999999995</v>
      </c>
      <c r="O58" s="1">
        <v>9.2799996999999994</v>
      </c>
      <c r="P58" s="1">
        <v>9.25</v>
      </c>
      <c r="Q58" s="1">
        <v>9.1899996000000002</v>
      </c>
    </row>
    <row r="59" spans="1:17" x14ac:dyDescent="0.3">
      <c r="A59">
        <v>1989</v>
      </c>
      <c r="B59">
        <v>2</v>
      </c>
      <c r="C59">
        <v>17</v>
      </c>
      <c r="D59" s="2">
        <f t="shared" si="0"/>
        <v>32556</v>
      </c>
      <c r="E59">
        <v>1</v>
      </c>
      <c r="F59">
        <v>9.8100003999999998</v>
      </c>
      <c r="G59">
        <v>10.058999999999999</v>
      </c>
      <c r="H59">
        <v>9.9099997999999996</v>
      </c>
      <c r="I59">
        <v>9.8430003999999993</v>
      </c>
      <c r="J59">
        <v>9.8070001999999992</v>
      </c>
      <c r="K59">
        <v>9.7939997000000005</v>
      </c>
      <c r="L59" s="1">
        <v>9.3000001999999995</v>
      </c>
      <c r="M59" s="1">
        <v>9.3699998999999998</v>
      </c>
      <c r="N59" s="1">
        <v>9.3100003999999998</v>
      </c>
      <c r="O59" s="1">
        <v>9.3199997000000003</v>
      </c>
      <c r="P59" s="1">
        <v>9.2600002000000003</v>
      </c>
      <c r="Q59" s="1">
        <v>9.1999998000000005</v>
      </c>
    </row>
    <row r="60" spans="1:17" x14ac:dyDescent="0.3">
      <c r="A60">
        <v>1989</v>
      </c>
      <c r="B60">
        <v>2</v>
      </c>
      <c r="C60">
        <v>24</v>
      </c>
      <c r="D60" s="2">
        <f t="shared" si="0"/>
        <v>32563</v>
      </c>
      <c r="E60">
        <v>1</v>
      </c>
      <c r="F60">
        <v>10.1800003</v>
      </c>
      <c r="G60">
        <v>10.3549995</v>
      </c>
      <c r="H60">
        <v>10.218000399999999</v>
      </c>
      <c r="I60">
        <v>10.1009998</v>
      </c>
      <c r="J60">
        <v>10.050999600000001</v>
      </c>
      <c r="K60">
        <v>10.0030003</v>
      </c>
      <c r="L60" s="1">
        <v>9.6499995999999992</v>
      </c>
      <c r="M60" s="1">
        <v>9.6599997999999996</v>
      </c>
      <c r="N60" s="1">
        <v>9.5100002000000003</v>
      </c>
      <c r="O60" s="1">
        <v>9.4899997999999997</v>
      </c>
      <c r="P60" s="1">
        <v>9.4499998000000005</v>
      </c>
      <c r="Q60" s="1">
        <v>9.3800001000000002</v>
      </c>
    </row>
    <row r="61" spans="1:17" x14ac:dyDescent="0.3">
      <c r="A61">
        <v>1989</v>
      </c>
      <c r="B61">
        <v>3</v>
      </c>
      <c r="C61">
        <v>3</v>
      </c>
      <c r="D61" s="2">
        <f t="shared" si="0"/>
        <v>32570</v>
      </c>
      <c r="E61">
        <v>1</v>
      </c>
      <c r="F61">
        <v>10.1899996</v>
      </c>
      <c r="G61">
        <v>10.2279997</v>
      </c>
      <c r="H61">
        <v>10.095000300000001</v>
      </c>
      <c r="I61">
        <v>9.9940003999999991</v>
      </c>
      <c r="J61">
        <v>9.9540004999999994</v>
      </c>
      <c r="K61">
        <v>9.9480000000000004</v>
      </c>
      <c r="L61" s="1">
        <v>9.75</v>
      </c>
      <c r="M61" s="1">
        <v>9.5</v>
      </c>
      <c r="N61" s="1">
        <v>9.3999995999999992</v>
      </c>
      <c r="O61" s="1">
        <v>9.3800001000000002</v>
      </c>
      <c r="P61" s="1">
        <v>9.3500004000000008</v>
      </c>
      <c r="Q61" s="1">
        <v>9.3100003999999998</v>
      </c>
    </row>
    <row r="62" spans="1:17" x14ac:dyDescent="0.3">
      <c r="A62">
        <v>1989</v>
      </c>
      <c r="B62">
        <v>3</v>
      </c>
      <c r="C62">
        <v>10</v>
      </c>
      <c r="D62" s="2">
        <f t="shared" si="0"/>
        <v>32577</v>
      </c>
      <c r="E62">
        <v>1</v>
      </c>
      <c r="F62">
        <v>10.25</v>
      </c>
      <c r="G62">
        <v>10.406999600000001</v>
      </c>
      <c r="H62">
        <v>10.308999999999999</v>
      </c>
      <c r="I62">
        <v>10.1169996</v>
      </c>
      <c r="J62">
        <v>10.045999500000001</v>
      </c>
      <c r="K62">
        <v>9.9919995999999998</v>
      </c>
      <c r="L62" s="1">
        <v>9.75</v>
      </c>
      <c r="M62" s="1">
        <v>9.6599997999999996</v>
      </c>
      <c r="N62" s="1">
        <v>9.6000004000000008</v>
      </c>
      <c r="O62" s="1">
        <v>9.4799994999999999</v>
      </c>
      <c r="P62" s="1">
        <v>9.3999995999999992</v>
      </c>
      <c r="Q62" s="1">
        <v>9.3400002000000004</v>
      </c>
    </row>
    <row r="63" spans="1:17" x14ac:dyDescent="0.3">
      <c r="A63">
        <v>1989</v>
      </c>
      <c r="B63">
        <v>3</v>
      </c>
      <c r="C63">
        <v>17</v>
      </c>
      <c r="D63" s="2">
        <f t="shared" si="0"/>
        <v>32584</v>
      </c>
      <c r="E63">
        <v>1</v>
      </c>
      <c r="F63">
        <v>10.5600004</v>
      </c>
      <c r="G63">
        <v>10.6210003</v>
      </c>
      <c r="H63">
        <v>10.4399996</v>
      </c>
      <c r="I63">
        <v>10.265000300000001</v>
      </c>
      <c r="J63">
        <v>10.185999900000001</v>
      </c>
      <c r="K63">
        <v>10.123000100000001</v>
      </c>
      <c r="L63" s="1">
        <v>10.149999599999999</v>
      </c>
      <c r="M63" s="1">
        <v>9.8400002000000004</v>
      </c>
      <c r="N63" s="1">
        <v>9.7600002000000003</v>
      </c>
      <c r="O63" s="1">
        <v>9.6400003000000005</v>
      </c>
      <c r="P63" s="1">
        <v>9.5699997000000003</v>
      </c>
      <c r="Q63" s="1">
        <v>9.4899997999999997</v>
      </c>
    </row>
    <row r="64" spans="1:17" x14ac:dyDescent="0.3">
      <c r="A64">
        <v>1989</v>
      </c>
      <c r="B64">
        <v>3</v>
      </c>
      <c r="C64">
        <v>24</v>
      </c>
      <c r="D64" s="2">
        <f t="shared" si="0"/>
        <v>32591</v>
      </c>
      <c r="E64">
        <v>1</v>
      </c>
      <c r="F64">
        <v>10.375</v>
      </c>
      <c r="G64">
        <v>10.75</v>
      </c>
      <c r="H64">
        <v>10.5600004</v>
      </c>
      <c r="I64">
        <v>10.329999900000001</v>
      </c>
      <c r="J64">
        <v>10.2299995</v>
      </c>
      <c r="K64">
        <v>10.1300001</v>
      </c>
      <c r="L64" s="1">
        <v>10</v>
      </c>
      <c r="M64" s="1">
        <v>9.8100003999999998</v>
      </c>
      <c r="N64" s="1">
        <v>9.7600002000000003</v>
      </c>
      <c r="O64" s="1">
        <v>9.6499995999999992</v>
      </c>
      <c r="P64" s="1">
        <v>9.5299996999999994</v>
      </c>
      <c r="Q64" s="1">
        <v>9.4300002999999997</v>
      </c>
    </row>
    <row r="65" spans="1:17" x14ac:dyDescent="0.3">
      <c r="A65">
        <v>1989</v>
      </c>
      <c r="B65">
        <v>3</v>
      </c>
      <c r="C65">
        <v>31</v>
      </c>
      <c r="D65" s="2">
        <f t="shared" si="0"/>
        <v>32598</v>
      </c>
      <c r="E65">
        <v>1</v>
      </c>
      <c r="F65">
        <v>10.3125</v>
      </c>
      <c r="G65">
        <v>10.5900002</v>
      </c>
      <c r="H65">
        <v>10.3800001</v>
      </c>
      <c r="I65">
        <v>10.1899996</v>
      </c>
      <c r="J65">
        <v>10.100000400000001</v>
      </c>
      <c r="K65">
        <v>10</v>
      </c>
      <c r="L65" s="1">
        <v>9.9499998000000005</v>
      </c>
      <c r="M65" s="1">
        <v>9.7299994999999999</v>
      </c>
      <c r="N65" s="1">
        <v>9.6599997999999996</v>
      </c>
      <c r="O65" s="1">
        <v>9.5299996999999994</v>
      </c>
      <c r="P65" s="1">
        <v>9.3999995999999992</v>
      </c>
      <c r="Q65" s="1">
        <v>9.3000001999999995</v>
      </c>
    </row>
    <row r="66" spans="1:17" x14ac:dyDescent="0.3">
      <c r="A66">
        <v>1989</v>
      </c>
      <c r="B66">
        <v>4</v>
      </c>
      <c r="C66">
        <v>7</v>
      </c>
      <c r="D66" s="2">
        <f t="shared" si="0"/>
        <v>32605</v>
      </c>
      <c r="E66">
        <v>1</v>
      </c>
      <c r="F66">
        <v>10.3125</v>
      </c>
      <c r="G66">
        <v>10.4799995</v>
      </c>
      <c r="H66">
        <v>10.3100004</v>
      </c>
      <c r="I66">
        <v>10.1300001</v>
      </c>
      <c r="J66">
        <v>10.0900002</v>
      </c>
      <c r="K66">
        <v>9.9899997999999997</v>
      </c>
      <c r="L66" s="1">
        <v>9.8500004000000008</v>
      </c>
      <c r="M66" s="1">
        <v>9.5699997000000003</v>
      </c>
      <c r="N66" s="1">
        <v>9.5399999999999991</v>
      </c>
      <c r="O66" s="1">
        <v>9.4200000999999993</v>
      </c>
      <c r="P66" s="1">
        <v>9.3800001000000002</v>
      </c>
      <c r="Q66" s="1">
        <v>9.2700005000000001</v>
      </c>
    </row>
    <row r="67" spans="1:17" x14ac:dyDescent="0.3">
      <c r="A67">
        <v>1989</v>
      </c>
      <c r="B67">
        <v>4</v>
      </c>
      <c r="C67">
        <v>14</v>
      </c>
      <c r="D67" s="2">
        <f t="shared" ref="D67:D130" si="1">DATE(A67,B67,C67)</f>
        <v>32612</v>
      </c>
      <c r="E67">
        <v>1</v>
      </c>
      <c r="F67">
        <v>10.3125</v>
      </c>
      <c r="G67">
        <v>10.359999699999999</v>
      </c>
      <c r="H67">
        <v>10.1800003</v>
      </c>
      <c r="I67">
        <v>10.039999999999999</v>
      </c>
      <c r="J67">
        <v>9.9700003000000006</v>
      </c>
      <c r="K67">
        <v>9.9099997999999996</v>
      </c>
      <c r="L67" s="1">
        <v>9.6999998000000005</v>
      </c>
      <c r="M67" s="1">
        <v>9.4300002999999997</v>
      </c>
      <c r="N67" s="1">
        <v>9.3999995999999992</v>
      </c>
      <c r="O67" s="1">
        <v>9.2899999999999991</v>
      </c>
      <c r="P67" s="1">
        <v>9.25</v>
      </c>
      <c r="Q67" s="1">
        <v>9.1800002999999997</v>
      </c>
    </row>
    <row r="68" spans="1:17" x14ac:dyDescent="0.3">
      <c r="A68">
        <v>1989</v>
      </c>
      <c r="B68">
        <v>4</v>
      </c>
      <c r="C68">
        <v>21</v>
      </c>
      <c r="D68" s="2">
        <f t="shared" si="1"/>
        <v>32619</v>
      </c>
      <c r="E68">
        <v>1</v>
      </c>
      <c r="F68">
        <v>10.125</v>
      </c>
      <c r="G68">
        <v>10.199999800000001</v>
      </c>
      <c r="H68">
        <v>10.1199999</v>
      </c>
      <c r="I68">
        <v>10.0200005</v>
      </c>
      <c r="J68">
        <v>9.9799994999999999</v>
      </c>
      <c r="K68">
        <v>9.8800001000000002</v>
      </c>
      <c r="L68" s="1">
        <v>9.6999998000000005</v>
      </c>
      <c r="M68" s="1">
        <v>9.4399996000000002</v>
      </c>
      <c r="N68" s="1">
        <v>9.3699998999999998</v>
      </c>
      <c r="O68" s="1">
        <v>9.2700005000000001</v>
      </c>
      <c r="P68" s="1">
        <v>9.2100000000000009</v>
      </c>
      <c r="Q68" s="1">
        <v>9.1499995999999992</v>
      </c>
    </row>
    <row r="69" spans="1:17" x14ac:dyDescent="0.3">
      <c r="A69">
        <v>1989</v>
      </c>
      <c r="B69">
        <v>4</v>
      </c>
      <c r="C69">
        <v>28</v>
      </c>
      <c r="D69" s="2">
        <f t="shared" si="1"/>
        <v>32626</v>
      </c>
      <c r="E69">
        <v>1</v>
      </c>
      <c r="F69">
        <v>10.0625</v>
      </c>
      <c r="G69">
        <v>10.050000199999999</v>
      </c>
      <c r="H69">
        <v>9.9300002999999997</v>
      </c>
      <c r="I69">
        <v>9.8100003999999998</v>
      </c>
      <c r="J69">
        <v>9.8500004000000008</v>
      </c>
      <c r="K69">
        <v>9.8000001999999995</v>
      </c>
      <c r="L69" s="1">
        <v>9.6000004000000008</v>
      </c>
      <c r="M69" s="1">
        <v>9.2200003000000006</v>
      </c>
      <c r="N69" s="1">
        <v>9.1499995999999992</v>
      </c>
      <c r="O69" s="1">
        <v>9.0600003999999998</v>
      </c>
      <c r="P69" s="1">
        <v>9.0399999999999991</v>
      </c>
      <c r="Q69" s="1">
        <v>9.0200005000000001</v>
      </c>
    </row>
    <row r="70" spans="1:17" x14ac:dyDescent="0.3">
      <c r="A70">
        <v>1989</v>
      </c>
      <c r="B70">
        <v>5</v>
      </c>
      <c r="C70">
        <v>5</v>
      </c>
      <c r="D70" s="2">
        <f t="shared" si="1"/>
        <v>32633</v>
      </c>
      <c r="E70">
        <v>1</v>
      </c>
      <c r="F70">
        <v>10</v>
      </c>
      <c r="G70">
        <v>9.8299999000000007</v>
      </c>
      <c r="H70">
        <v>9.7899999999999991</v>
      </c>
      <c r="I70">
        <v>9.6700000999999993</v>
      </c>
      <c r="J70">
        <v>9.75</v>
      </c>
      <c r="K70">
        <v>9.75</v>
      </c>
      <c r="L70" s="1">
        <v>9.5500001999999995</v>
      </c>
      <c r="M70" s="1">
        <v>9.0399999999999991</v>
      </c>
      <c r="N70" s="1">
        <v>9.0399999999999991</v>
      </c>
      <c r="O70" s="1">
        <v>8.9600000000000009</v>
      </c>
      <c r="P70" s="1">
        <v>8.9600000000000009</v>
      </c>
      <c r="Q70" s="1">
        <v>8.9899997999999997</v>
      </c>
    </row>
    <row r="71" spans="1:17" x14ac:dyDescent="0.3">
      <c r="A71">
        <v>1989</v>
      </c>
      <c r="B71">
        <v>5</v>
      </c>
      <c r="C71">
        <v>12</v>
      </c>
      <c r="D71" s="2">
        <f t="shared" si="1"/>
        <v>32640</v>
      </c>
      <c r="E71">
        <v>1</v>
      </c>
      <c r="F71">
        <v>9.9375</v>
      </c>
      <c r="G71">
        <v>9.4899997999999997</v>
      </c>
      <c r="H71">
        <v>9.4799994999999999</v>
      </c>
      <c r="I71">
        <v>9.5200005000000001</v>
      </c>
      <c r="J71">
        <v>9.5200005000000001</v>
      </c>
      <c r="K71">
        <v>9.5399999999999991</v>
      </c>
      <c r="L71" s="1">
        <v>9.3000001999999995</v>
      </c>
      <c r="M71" s="1">
        <v>8.8199997000000003</v>
      </c>
      <c r="N71" s="1">
        <v>8.8100003999999998</v>
      </c>
      <c r="O71" s="1">
        <v>8.8000001999999995</v>
      </c>
      <c r="P71" s="1">
        <v>8.8100003999999998</v>
      </c>
      <c r="Q71" s="1">
        <v>8.8100003999999998</v>
      </c>
    </row>
    <row r="72" spans="1:17" x14ac:dyDescent="0.3">
      <c r="A72">
        <v>1989</v>
      </c>
      <c r="B72">
        <v>5</v>
      </c>
      <c r="C72">
        <v>19</v>
      </c>
      <c r="D72" s="2">
        <f t="shared" si="1"/>
        <v>32647</v>
      </c>
      <c r="E72">
        <v>1</v>
      </c>
      <c r="F72">
        <v>9.6875</v>
      </c>
      <c r="G72">
        <v>9.5</v>
      </c>
      <c r="H72">
        <v>9.4899997999999997</v>
      </c>
      <c r="I72">
        <v>9.5399999999999991</v>
      </c>
      <c r="J72">
        <v>9.4700003000000006</v>
      </c>
      <c r="K72">
        <v>9.4399996000000002</v>
      </c>
      <c r="L72" s="1">
        <v>9.3500004000000008</v>
      </c>
      <c r="M72" s="1">
        <v>8.9399996000000002</v>
      </c>
      <c r="N72" s="1">
        <v>8.8900003000000005</v>
      </c>
      <c r="O72" s="1">
        <v>8.8199997000000003</v>
      </c>
      <c r="P72" s="1">
        <v>8.75</v>
      </c>
      <c r="Q72" s="1">
        <v>8.7100000000000009</v>
      </c>
    </row>
    <row r="73" spans="1:17" x14ac:dyDescent="0.3">
      <c r="A73">
        <v>1989</v>
      </c>
      <c r="B73">
        <v>5</v>
      </c>
      <c r="C73">
        <v>26</v>
      </c>
      <c r="D73" s="2">
        <f t="shared" si="1"/>
        <v>32654</v>
      </c>
      <c r="E73">
        <v>1</v>
      </c>
      <c r="F73">
        <v>9.75</v>
      </c>
      <c r="G73">
        <v>9.4099997999999996</v>
      </c>
      <c r="H73">
        <v>9.4300002999999997</v>
      </c>
      <c r="I73">
        <v>9.3699998999999998</v>
      </c>
      <c r="J73">
        <v>9.3800001000000002</v>
      </c>
      <c r="K73">
        <v>9.3500004000000008</v>
      </c>
      <c r="L73" s="1">
        <v>9.3500004000000008</v>
      </c>
      <c r="M73" s="1">
        <v>8.8900003000000005</v>
      </c>
      <c r="N73" s="1">
        <v>8.8599996999999995</v>
      </c>
      <c r="O73" s="1">
        <v>8.7200003000000006</v>
      </c>
      <c r="P73" s="1">
        <v>8.7100000000000009</v>
      </c>
      <c r="Q73" s="1">
        <v>8.6599997999999996</v>
      </c>
    </row>
    <row r="74" spans="1:17" x14ac:dyDescent="0.3">
      <c r="A74">
        <v>1989</v>
      </c>
      <c r="B74">
        <v>6</v>
      </c>
      <c r="C74">
        <v>2</v>
      </c>
      <c r="D74" s="2">
        <f t="shared" si="1"/>
        <v>32661</v>
      </c>
      <c r="E74">
        <v>1</v>
      </c>
      <c r="F74">
        <v>9.625</v>
      </c>
      <c r="G74">
        <v>9.0399999999999991</v>
      </c>
      <c r="H74">
        <v>9.0699997000000003</v>
      </c>
      <c r="I74">
        <v>9.0600003999999998</v>
      </c>
      <c r="J74">
        <v>9.1300001000000002</v>
      </c>
      <c r="K74">
        <v>9.1499995999999992</v>
      </c>
      <c r="L74" s="1">
        <v>9.1499995999999992</v>
      </c>
      <c r="M74" s="1">
        <v>8.5200005000000001</v>
      </c>
      <c r="N74" s="1">
        <v>8.4700003000000006</v>
      </c>
      <c r="O74" s="1">
        <v>8.4200000999999993</v>
      </c>
      <c r="P74" s="1">
        <v>8.4499998000000005</v>
      </c>
      <c r="Q74" s="1">
        <v>8.4300002999999997</v>
      </c>
    </row>
    <row r="75" spans="1:17" x14ac:dyDescent="0.3">
      <c r="A75">
        <v>1989</v>
      </c>
      <c r="B75">
        <v>6</v>
      </c>
      <c r="C75">
        <v>9</v>
      </c>
      <c r="D75" s="2">
        <f t="shared" si="1"/>
        <v>32668</v>
      </c>
      <c r="E75">
        <v>1</v>
      </c>
      <c r="F75">
        <v>9.25</v>
      </c>
      <c r="G75">
        <v>8.7799996999999994</v>
      </c>
      <c r="H75">
        <v>8.7700005000000001</v>
      </c>
      <c r="I75">
        <v>8.8000001999999995</v>
      </c>
      <c r="J75">
        <v>8.8400002000000004</v>
      </c>
      <c r="K75">
        <v>8.8500004000000008</v>
      </c>
      <c r="L75" s="1">
        <v>8.9499998000000005</v>
      </c>
      <c r="M75" s="1">
        <v>8.2799996999999994</v>
      </c>
      <c r="N75" s="1">
        <v>8.2299994999999999</v>
      </c>
      <c r="O75" s="1">
        <v>8.1599997999999996</v>
      </c>
      <c r="P75" s="1">
        <v>8.1700000999999993</v>
      </c>
      <c r="Q75" s="1">
        <v>8.1499995999999992</v>
      </c>
    </row>
    <row r="76" spans="1:17" x14ac:dyDescent="0.3">
      <c r="A76">
        <v>1989</v>
      </c>
      <c r="B76">
        <v>6</v>
      </c>
      <c r="C76">
        <v>16</v>
      </c>
      <c r="D76" s="2">
        <f t="shared" si="1"/>
        <v>32675</v>
      </c>
      <c r="E76">
        <v>1</v>
      </c>
      <c r="F76">
        <v>9.4375</v>
      </c>
      <c r="G76">
        <v>9.0699997000000003</v>
      </c>
      <c r="H76">
        <v>9.0799999000000007</v>
      </c>
      <c r="I76">
        <v>9.0699997000000003</v>
      </c>
      <c r="J76">
        <v>9.0900002000000004</v>
      </c>
      <c r="K76">
        <v>9.0699997000000003</v>
      </c>
      <c r="L76" s="1">
        <v>9.1000004000000008</v>
      </c>
      <c r="M76" s="1">
        <v>8.5299996999999994</v>
      </c>
      <c r="N76" s="1">
        <v>8.4799994999999999</v>
      </c>
      <c r="O76" s="1">
        <v>8.3999995999999992</v>
      </c>
      <c r="P76" s="1">
        <v>8.3800001000000002</v>
      </c>
      <c r="Q76" s="1">
        <v>8.3500004000000008</v>
      </c>
    </row>
    <row r="77" spans="1:17" x14ac:dyDescent="0.3">
      <c r="A77">
        <v>1989</v>
      </c>
      <c r="B77">
        <v>6</v>
      </c>
      <c r="C77">
        <v>23</v>
      </c>
      <c r="D77" s="2">
        <f t="shared" si="1"/>
        <v>32682</v>
      </c>
      <c r="E77">
        <v>1</v>
      </c>
      <c r="F77">
        <v>9.5625</v>
      </c>
      <c r="G77">
        <v>8.9700003000000006</v>
      </c>
      <c r="H77">
        <v>8.9899997999999997</v>
      </c>
      <c r="I77">
        <v>9</v>
      </c>
      <c r="J77">
        <v>9.0299996999999994</v>
      </c>
      <c r="K77">
        <v>9.0100002000000003</v>
      </c>
      <c r="L77" s="1">
        <v>9.1000004000000008</v>
      </c>
      <c r="M77" s="1">
        <v>8.3900003000000005</v>
      </c>
      <c r="N77" s="1">
        <v>8.3400002000000004</v>
      </c>
      <c r="O77" s="1">
        <v>8.2700005000000001</v>
      </c>
      <c r="P77" s="1">
        <v>8.2899999999999991</v>
      </c>
      <c r="Q77" s="1">
        <v>8.25</v>
      </c>
    </row>
    <row r="78" spans="1:17" x14ac:dyDescent="0.3">
      <c r="A78">
        <v>1989</v>
      </c>
      <c r="B78">
        <v>6</v>
      </c>
      <c r="C78">
        <v>30</v>
      </c>
      <c r="D78" s="2">
        <f t="shared" si="1"/>
        <v>32689</v>
      </c>
      <c r="E78">
        <v>1</v>
      </c>
      <c r="F78">
        <v>9.3125</v>
      </c>
      <c r="G78">
        <v>8.6400003000000005</v>
      </c>
      <c r="H78">
        <v>8.6700000999999993</v>
      </c>
      <c r="I78">
        <v>8.7700005000000001</v>
      </c>
      <c r="J78">
        <v>8.8500004000000008</v>
      </c>
      <c r="K78">
        <v>8.8599996999999995</v>
      </c>
      <c r="L78" s="1">
        <v>8.8999995999999992</v>
      </c>
      <c r="M78" s="1">
        <v>8.0799999000000007</v>
      </c>
      <c r="N78" s="1">
        <v>8.0500001999999995</v>
      </c>
      <c r="O78" s="1">
        <v>8.0299996999999994</v>
      </c>
      <c r="P78" s="1">
        <v>8.1000004000000008</v>
      </c>
      <c r="Q78" s="1">
        <v>8.1000004000000008</v>
      </c>
    </row>
    <row r="79" spans="1:17" x14ac:dyDescent="0.3">
      <c r="A79">
        <v>1989</v>
      </c>
      <c r="B79">
        <v>7</v>
      </c>
      <c r="C79">
        <v>7</v>
      </c>
      <c r="D79" s="2">
        <f t="shared" si="1"/>
        <v>32696</v>
      </c>
      <c r="E79">
        <v>1</v>
      </c>
      <c r="F79">
        <v>9.1875</v>
      </c>
      <c r="G79">
        <v>8.4799994999999999</v>
      </c>
      <c r="H79">
        <v>8.5900002000000004</v>
      </c>
      <c r="I79">
        <v>8.6499995999999992</v>
      </c>
      <c r="J79">
        <v>8.7899999999999991</v>
      </c>
      <c r="K79">
        <v>8.8299999000000007</v>
      </c>
      <c r="L79" s="1">
        <v>8.6999998000000005</v>
      </c>
      <c r="M79" s="1">
        <v>7.8299998999999998</v>
      </c>
      <c r="N79" s="1">
        <v>7.8499999000000003</v>
      </c>
      <c r="O79" s="1">
        <v>7.8600000999999997</v>
      </c>
      <c r="P79" s="1">
        <v>8</v>
      </c>
      <c r="Q79" s="1">
        <v>8.0200005000000001</v>
      </c>
    </row>
    <row r="80" spans="1:17" x14ac:dyDescent="0.3">
      <c r="A80">
        <v>1989</v>
      </c>
      <c r="B80">
        <v>7</v>
      </c>
      <c r="C80">
        <v>14</v>
      </c>
      <c r="D80" s="2">
        <f t="shared" si="1"/>
        <v>32703</v>
      </c>
      <c r="E80">
        <v>1</v>
      </c>
      <c r="F80">
        <v>8.875</v>
      </c>
      <c r="G80">
        <v>8.3900003000000005</v>
      </c>
      <c r="H80">
        <v>8.5</v>
      </c>
      <c r="I80">
        <v>8.6499995999999992</v>
      </c>
      <c r="J80">
        <v>8.7399997999999997</v>
      </c>
      <c r="K80">
        <v>8.8800001000000002</v>
      </c>
      <c r="L80" s="1">
        <v>8.5500001999999995</v>
      </c>
      <c r="M80" s="1">
        <v>7.8299998999999998</v>
      </c>
      <c r="N80" s="1">
        <v>7.8099999000000002</v>
      </c>
      <c r="O80" s="1">
        <v>7.8400002000000004</v>
      </c>
      <c r="P80" s="1">
        <v>7.9200001000000002</v>
      </c>
      <c r="Q80" s="1">
        <v>8.0399999999999991</v>
      </c>
    </row>
    <row r="81" spans="1:17" x14ac:dyDescent="0.3">
      <c r="A81">
        <v>1989</v>
      </c>
      <c r="B81">
        <v>7</v>
      </c>
      <c r="C81">
        <v>21</v>
      </c>
      <c r="D81" s="2">
        <f t="shared" si="1"/>
        <v>32710</v>
      </c>
      <c r="E81">
        <v>1</v>
      </c>
      <c r="F81">
        <v>8.9375</v>
      </c>
      <c r="G81">
        <v>8.5</v>
      </c>
      <c r="H81">
        <v>8.5699997000000003</v>
      </c>
      <c r="I81">
        <v>8.6899996000000002</v>
      </c>
      <c r="J81">
        <v>8.7899999999999991</v>
      </c>
      <c r="K81">
        <v>8.9200000999999993</v>
      </c>
      <c r="L81" s="1">
        <v>8.5</v>
      </c>
      <c r="M81" s="1">
        <v>7.9099997999999996</v>
      </c>
      <c r="N81" s="1">
        <v>7.9099997999999996</v>
      </c>
      <c r="O81" s="1">
        <v>7.8899999000000003</v>
      </c>
      <c r="P81" s="1">
        <v>7.9699998000000001</v>
      </c>
      <c r="Q81" s="1">
        <v>8.0699997000000003</v>
      </c>
    </row>
    <row r="82" spans="1:17" x14ac:dyDescent="0.3">
      <c r="A82">
        <v>1989</v>
      </c>
      <c r="B82">
        <v>7</v>
      </c>
      <c r="C82">
        <v>28</v>
      </c>
      <c r="D82" s="2">
        <f t="shared" si="1"/>
        <v>32717</v>
      </c>
      <c r="E82">
        <v>1</v>
      </c>
      <c r="F82">
        <v>8.75</v>
      </c>
      <c r="G82">
        <v>8.1899996000000002</v>
      </c>
      <c r="H82">
        <v>8.2899999999999991</v>
      </c>
      <c r="I82">
        <v>8.3999995999999992</v>
      </c>
      <c r="J82">
        <v>8.5399999999999991</v>
      </c>
      <c r="K82">
        <v>8.6999998000000005</v>
      </c>
      <c r="L82" s="1">
        <v>8.4799994999999999</v>
      </c>
      <c r="M82" s="1">
        <v>7.5599999000000002</v>
      </c>
      <c r="N82" s="1">
        <v>7.6199998999999998</v>
      </c>
      <c r="O82" s="1">
        <v>7.5999999000000003</v>
      </c>
      <c r="P82" s="1">
        <v>7.7199998000000001</v>
      </c>
      <c r="Q82" s="1">
        <v>7.8699998999999998</v>
      </c>
    </row>
    <row r="83" spans="1:17" x14ac:dyDescent="0.3">
      <c r="A83">
        <v>1989</v>
      </c>
      <c r="B83">
        <v>8</v>
      </c>
      <c r="C83">
        <v>4</v>
      </c>
      <c r="D83" s="2">
        <f t="shared" si="1"/>
        <v>32724</v>
      </c>
      <c r="E83">
        <v>1</v>
      </c>
      <c r="F83">
        <v>8.5625</v>
      </c>
      <c r="G83">
        <v>8.6199998999999998</v>
      </c>
      <c r="H83">
        <v>8.7200003000000006</v>
      </c>
      <c r="I83">
        <v>8.7899999999999991</v>
      </c>
      <c r="J83">
        <v>8.8199997000000003</v>
      </c>
      <c r="K83">
        <v>8.8800001000000002</v>
      </c>
      <c r="L83" s="1">
        <v>8.3999995999999992</v>
      </c>
      <c r="M83" s="1">
        <v>7.9200001000000002</v>
      </c>
      <c r="N83" s="1">
        <v>7.98</v>
      </c>
      <c r="O83" s="1">
        <v>7.9400000999999998</v>
      </c>
      <c r="P83" s="1">
        <v>7.9499997999999996</v>
      </c>
      <c r="Q83" s="1">
        <v>8</v>
      </c>
    </row>
    <row r="84" spans="1:17" x14ac:dyDescent="0.3">
      <c r="A84">
        <v>1989</v>
      </c>
      <c r="B84">
        <v>8</v>
      </c>
      <c r="C84">
        <v>11</v>
      </c>
      <c r="D84" s="2">
        <f t="shared" si="1"/>
        <v>32731</v>
      </c>
      <c r="E84">
        <v>1</v>
      </c>
      <c r="F84">
        <v>8.75</v>
      </c>
      <c r="G84">
        <v>8.7100000000000009</v>
      </c>
      <c r="H84">
        <v>8.7700005000000001</v>
      </c>
      <c r="I84">
        <v>8.9499998000000005</v>
      </c>
      <c r="J84">
        <v>8.9600000000000009</v>
      </c>
      <c r="K84">
        <v>9</v>
      </c>
      <c r="L84" s="1">
        <v>8.4499998000000005</v>
      </c>
      <c r="M84" s="1">
        <v>8.1199998999999998</v>
      </c>
      <c r="N84" s="1">
        <v>8.1000004000000008</v>
      </c>
      <c r="O84" s="1">
        <v>8.1000004000000008</v>
      </c>
      <c r="P84" s="1">
        <v>8.0799999000000007</v>
      </c>
      <c r="Q84" s="1">
        <v>8.0900002000000004</v>
      </c>
    </row>
    <row r="85" spans="1:17" x14ac:dyDescent="0.3">
      <c r="A85">
        <v>1989</v>
      </c>
      <c r="B85">
        <v>8</v>
      </c>
      <c r="C85">
        <v>18</v>
      </c>
      <c r="D85" s="2">
        <f t="shared" si="1"/>
        <v>32738</v>
      </c>
      <c r="E85">
        <v>1</v>
      </c>
      <c r="F85">
        <v>8.9375</v>
      </c>
      <c r="G85">
        <v>8.8400002000000004</v>
      </c>
      <c r="H85">
        <v>8.8599996999999995</v>
      </c>
      <c r="I85">
        <v>8.9700003000000006</v>
      </c>
      <c r="J85">
        <v>9</v>
      </c>
      <c r="K85">
        <v>9.0399999999999991</v>
      </c>
      <c r="L85" s="1">
        <v>8.6000004000000008</v>
      </c>
      <c r="M85" s="1">
        <v>8.2600002000000003</v>
      </c>
      <c r="N85" s="1">
        <v>8.2399997999999997</v>
      </c>
      <c r="O85" s="1">
        <v>8.1999998000000005</v>
      </c>
      <c r="P85" s="1">
        <v>8.1700000999999993</v>
      </c>
      <c r="Q85" s="1">
        <v>8.1499995999999992</v>
      </c>
    </row>
    <row r="86" spans="1:17" x14ac:dyDescent="0.3">
      <c r="A86">
        <v>1989</v>
      </c>
      <c r="B86">
        <v>8</v>
      </c>
      <c r="C86">
        <v>25</v>
      </c>
      <c r="D86" s="2">
        <f t="shared" si="1"/>
        <v>32745</v>
      </c>
      <c r="E86">
        <v>1</v>
      </c>
      <c r="F86">
        <v>8.9375</v>
      </c>
      <c r="G86">
        <v>8.9499998000000005</v>
      </c>
      <c r="H86">
        <v>8.9700003000000006</v>
      </c>
      <c r="I86">
        <v>9</v>
      </c>
      <c r="J86">
        <v>8.9899997999999997</v>
      </c>
      <c r="K86">
        <v>9.0900002000000004</v>
      </c>
      <c r="L86" s="1">
        <v>8.6499995999999992</v>
      </c>
      <c r="M86" s="1">
        <v>8.3400002000000004</v>
      </c>
      <c r="N86" s="1">
        <v>8.3199997000000003</v>
      </c>
      <c r="O86" s="1">
        <v>8.2299994999999999</v>
      </c>
      <c r="P86" s="1">
        <v>8.2399997999999997</v>
      </c>
      <c r="Q86" s="1">
        <v>8.2100000000000009</v>
      </c>
    </row>
    <row r="87" spans="1:17" x14ac:dyDescent="0.3">
      <c r="A87">
        <v>1989</v>
      </c>
      <c r="B87">
        <v>9</v>
      </c>
      <c r="C87">
        <v>1</v>
      </c>
      <c r="D87" s="2">
        <f t="shared" si="1"/>
        <v>32752</v>
      </c>
      <c r="E87">
        <v>1</v>
      </c>
      <c r="F87">
        <v>9</v>
      </c>
      <c r="G87">
        <v>8.9099997999999996</v>
      </c>
      <c r="H87">
        <v>8.9099997999999996</v>
      </c>
      <c r="I87">
        <v>8.9200000999999993</v>
      </c>
      <c r="J87">
        <v>8.9600000000000009</v>
      </c>
      <c r="K87">
        <v>9.0100002000000003</v>
      </c>
      <c r="L87" s="1">
        <v>8.6499995999999992</v>
      </c>
      <c r="M87" s="1">
        <v>8.3699998999999998</v>
      </c>
      <c r="N87" s="1">
        <v>8.3199997000000003</v>
      </c>
      <c r="O87" s="1">
        <v>8.1800002999999997</v>
      </c>
      <c r="P87" s="1">
        <v>8.2299994999999999</v>
      </c>
      <c r="Q87" s="1">
        <v>8.1899996000000002</v>
      </c>
    </row>
    <row r="88" spans="1:17" x14ac:dyDescent="0.3">
      <c r="A88">
        <v>1989</v>
      </c>
      <c r="B88">
        <v>9</v>
      </c>
      <c r="C88">
        <v>8</v>
      </c>
      <c r="D88" s="2">
        <f t="shared" si="1"/>
        <v>32759</v>
      </c>
      <c r="E88">
        <v>1</v>
      </c>
      <c r="F88">
        <v>9</v>
      </c>
      <c r="G88">
        <v>8.8699998999999998</v>
      </c>
      <c r="H88">
        <v>8.8699998999999998</v>
      </c>
      <c r="I88">
        <v>8.9300002999999997</v>
      </c>
      <c r="J88">
        <v>8.9600000000000009</v>
      </c>
      <c r="K88">
        <v>9</v>
      </c>
      <c r="L88" s="1">
        <v>8.6999998000000005</v>
      </c>
      <c r="M88" s="1">
        <v>8.2700005000000001</v>
      </c>
      <c r="N88" s="1">
        <v>8.2299994999999999</v>
      </c>
      <c r="O88" s="1">
        <v>8.1400003000000005</v>
      </c>
      <c r="P88" s="1">
        <v>8.1899996000000002</v>
      </c>
      <c r="Q88" s="1">
        <v>8.1400003000000005</v>
      </c>
    </row>
    <row r="89" spans="1:17" x14ac:dyDescent="0.3">
      <c r="A89">
        <v>1989</v>
      </c>
      <c r="B89">
        <v>9</v>
      </c>
      <c r="C89">
        <v>15</v>
      </c>
      <c r="D89" s="2">
        <f t="shared" si="1"/>
        <v>32766</v>
      </c>
      <c r="E89">
        <v>1</v>
      </c>
      <c r="F89">
        <v>8.875</v>
      </c>
      <c r="G89">
        <v>8.6700000999999993</v>
      </c>
      <c r="H89">
        <v>8.7399997999999997</v>
      </c>
      <c r="I89">
        <v>8.8199997000000003</v>
      </c>
      <c r="J89">
        <v>8.8900003000000005</v>
      </c>
      <c r="K89">
        <v>8.9700003000000006</v>
      </c>
      <c r="L89" s="1">
        <v>8.5500001999999995</v>
      </c>
      <c r="M89" s="1">
        <v>8.0600003999999998</v>
      </c>
      <c r="N89" s="1">
        <v>8.0299996999999994</v>
      </c>
      <c r="O89" s="1">
        <v>8.0100002000000003</v>
      </c>
      <c r="P89" s="1">
        <v>8.0900002000000004</v>
      </c>
      <c r="Q89" s="1">
        <v>8.0900002000000004</v>
      </c>
    </row>
    <row r="90" spans="1:17" x14ac:dyDescent="0.3">
      <c r="A90">
        <v>1989</v>
      </c>
      <c r="B90">
        <v>9</v>
      </c>
      <c r="C90">
        <v>22</v>
      </c>
      <c r="D90" s="2">
        <f t="shared" si="1"/>
        <v>32773</v>
      </c>
      <c r="E90">
        <v>1</v>
      </c>
      <c r="F90">
        <v>8.9375</v>
      </c>
      <c r="G90">
        <v>8.9200000999999993</v>
      </c>
      <c r="H90">
        <v>8.9600000000000009</v>
      </c>
      <c r="I90">
        <v>9.0200005000000001</v>
      </c>
      <c r="J90">
        <v>9.0900002000000004</v>
      </c>
      <c r="K90">
        <v>9.0799999000000007</v>
      </c>
      <c r="L90" s="1">
        <v>8.6000004000000008</v>
      </c>
      <c r="M90" s="1">
        <v>8.3400002000000004</v>
      </c>
      <c r="N90" s="1">
        <v>8.2700005000000001</v>
      </c>
      <c r="O90" s="1">
        <v>8.1999998000000005</v>
      </c>
      <c r="P90" s="1">
        <v>8.2600002000000003</v>
      </c>
      <c r="Q90" s="1">
        <v>8.2200003000000006</v>
      </c>
    </row>
    <row r="91" spans="1:17" x14ac:dyDescent="0.3">
      <c r="A91">
        <v>1989</v>
      </c>
      <c r="B91">
        <v>9</v>
      </c>
      <c r="C91">
        <v>29</v>
      </c>
      <c r="D91" s="2">
        <f t="shared" si="1"/>
        <v>32780</v>
      </c>
      <c r="E91">
        <v>1</v>
      </c>
      <c r="F91">
        <v>9.1875</v>
      </c>
      <c r="G91">
        <v>9.0399999999999991</v>
      </c>
      <c r="H91">
        <v>9.0600003999999998</v>
      </c>
      <c r="I91">
        <v>9.1099996999999995</v>
      </c>
      <c r="J91">
        <v>9.1700000999999993</v>
      </c>
      <c r="K91">
        <v>9.1199998999999998</v>
      </c>
      <c r="L91" s="1">
        <v>8.6999998000000005</v>
      </c>
      <c r="M91" s="1">
        <v>8.4600000000000009</v>
      </c>
      <c r="N91" s="1">
        <v>8.4600000000000009</v>
      </c>
      <c r="O91" s="1">
        <v>8.3599996999999995</v>
      </c>
      <c r="P91" s="1">
        <v>8.3999995999999992</v>
      </c>
      <c r="Q91" s="1">
        <v>8.3100003999999998</v>
      </c>
    </row>
    <row r="92" spans="1:17" x14ac:dyDescent="0.3">
      <c r="A92">
        <v>1989</v>
      </c>
      <c r="B92">
        <v>10</v>
      </c>
      <c r="C92">
        <v>6</v>
      </c>
      <c r="D92" s="2">
        <f t="shared" si="1"/>
        <v>32787</v>
      </c>
      <c r="E92">
        <v>1</v>
      </c>
      <c r="F92">
        <v>9.0625</v>
      </c>
      <c r="G92">
        <v>8.6800002999999997</v>
      </c>
      <c r="H92">
        <v>8.7299994999999999</v>
      </c>
      <c r="I92">
        <v>8.8199997000000003</v>
      </c>
      <c r="J92">
        <v>8.8699998999999998</v>
      </c>
      <c r="K92">
        <v>8.8699998999999998</v>
      </c>
      <c r="L92" s="1">
        <v>8.6499995999999992</v>
      </c>
      <c r="M92" s="1">
        <v>8.1000004000000008</v>
      </c>
      <c r="N92" s="1">
        <v>8.0799999000000007</v>
      </c>
      <c r="O92" s="1">
        <v>8.0100002000000003</v>
      </c>
      <c r="P92" s="1">
        <v>8.0799999000000007</v>
      </c>
      <c r="Q92" s="1">
        <v>8.0299996999999994</v>
      </c>
    </row>
    <row r="93" spans="1:17" x14ac:dyDescent="0.3">
      <c r="A93">
        <v>1989</v>
      </c>
      <c r="B93">
        <v>10</v>
      </c>
      <c r="C93">
        <v>13</v>
      </c>
      <c r="D93" s="2">
        <f t="shared" si="1"/>
        <v>32794</v>
      </c>
      <c r="E93">
        <v>1</v>
      </c>
      <c r="F93">
        <v>8.75</v>
      </c>
      <c r="G93">
        <v>8.1400003000000005</v>
      </c>
      <c r="H93">
        <v>8.2799996999999994</v>
      </c>
      <c r="I93">
        <v>8.4899997999999997</v>
      </c>
      <c r="J93">
        <v>8.6099996999999995</v>
      </c>
      <c r="K93">
        <v>8.6899996000000002</v>
      </c>
      <c r="L93" s="1">
        <v>8.5</v>
      </c>
      <c r="M93" s="1">
        <v>7.6900000999999998</v>
      </c>
      <c r="N93" s="1">
        <v>7.79</v>
      </c>
      <c r="O93" s="1">
        <v>7.79</v>
      </c>
      <c r="P93" s="1">
        <v>7.8499999000000003</v>
      </c>
      <c r="Q93" s="1">
        <v>7.8699998999999998</v>
      </c>
    </row>
    <row r="94" spans="1:17" x14ac:dyDescent="0.3">
      <c r="A94">
        <v>1989</v>
      </c>
      <c r="B94">
        <v>10</v>
      </c>
      <c r="C94">
        <v>20</v>
      </c>
      <c r="D94" s="2">
        <f t="shared" si="1"/>
        <v>32801</v>
      </c>
      <c r="E94">
        <v>1</v>
      </c>
      <c r="F94">
        <v>8.6875</v>
      </c>
      <c r="G94">
        <v>8.5900002000000004</v>
      </c>
      <c r="H94">
        <v>8.6400003000000005</v>
      </c>
      <c r="I94">
        <v>8.7799996999999994</v>
      </c>
      <c r="J94">
        <v>8.8500004000000008</v>
      </c>
      <c r="K94">
        <v>8.8599996999999995</v>
      </c>
      <c r="L94" s="1">
        <v>8.3999995999999992</v>
      </c>
      <c r="M94" s="1">
        <v>7.9200001000000002</v>
      </c>
      <c r="N94" s="1">
        <v>7.96</v>
      </c>
      <c r="O94" s="1">
        <v>7.9299998</v>
      </c>
      <c r="P94" s="1">
        <v>7.98</v>
      </c>
      <c r="Q94" s="1">
        <v>7.98</v>
      </c>
    </row>
    <row r="95" spans="1:17" x14ac:dyDescent="0.3">
      <c r="A95">
        <v>1989</v>
      </c>
      <c r="B95">
        <v>10</v>
      </c>
      <c r="C95">
        <v>27</v>
      </c>
      <c r="D95" s="2">
        <f t="shared" si="1"/>
        <v>32808</v>
      </c>
      <c r="E95">
        <v>1</v>
      </c>
      <c r="F95">
        <v>8.6875</v>
      </c>
      <c r="G95">
        <v>8.4899997999999997</v>
      </c>
      <c r="H95">
        <v>8.5699997000000003</v>
      </c>
      <c r="I95">
        <v>8.7100000000000009</v>
      </c>
      <c r="J95">
        <v>8.8100003999999998</v>
      </c>
      <c r="K95">
        <v>8.8100003999999998</v>
      </c>
      <c r="L95" s="1">
        <v>8.3500004000000008</v>
      </c>
      <c r="M95" s="1">
        <v>7.8699998999999998</v>
      </c>
      <c r="N95" s="1">
        <v>7.9200001000000002</v>
      </c>
      <c r="O95" s="1">
        <v>7.8699998999999998</v>
      </c>
      <c r="P95" s="1">
        <v>7.9499997999999996</v>
      </c>
      <c r="Q95" s="1">
        <v>7.9400000999999998</v>
      </c>
    </row>
    <row r="96" spans="1:17" x14ac:dyDescent="0.3">
      <c r="A96">
        <v>1989</v>
      </c>
      <c r="B96">
        <v>11</v>
      </c>
      <c r="C96">
        <v>3</v>
      </c>
      <c r="D96" s="2">
        <f t="shared" si="1"/>
        <v>32815</v>
      </c>
      <c r="E96">
        <v>1</v>
      </c>
      <c r="F96">
        <v>8.75</v>
      </c>
      <c r="G96">
        <v>8.6000004000000008</v>
      </c>
      <c r="H96">
        <v>8.6599997999999996</v>
      </c>
      <c r="I96">
        <v>8.7700005000000001</v>
      </c>
      <c r="J96">
        <v>8.8199997000000003</v>
      </c>
      <c r="K96">
        <v>8.8400002000000004</v>
      </c>
      <c r="L96" s="1">
        <v>8.4499998000000005</v>
      </c>
      <c r="M96" s="1">
        <v>8.0100002000000003</v>
      </c>
      <c r="N96" s="1">
        <v>8.0200005000000001</v>
      </c>
      <c r="O96" s="1">
        <v>7.9299998</v>
      </c>
      <c r="P96" s="1">
        <v>7.9499997999999996</v>
      </c>
      <c r="Q96" s="1">
        <v>7.96</v>
      </c>
    </row>
    <row r="97" spans="1:17" x14ac:dyDescent="0.3">
      <c r="A97">
        <v>1989</v>
      </c>
      <c r="B97">
        <v>11</v>
      </c>
      <c r="C97">
        <v>10</v>
      </c>
      <c r="D97" s="2">
        <f t="shared" si="1"/>
        <v>32822</v>
      </c>
      <c r="E97">
        <v>1</v>
      </c>
      <c r="F97">
        <v>8.5625</v>
      </c>
      <c r="G97">
        <v>8.3800001000000002</v>
      </c>
      <c r="H97">
        <v>8.4499998000000005</v>
      </c>
      <c r="I97">
        <v>8.6300001000000002</v>
      </c>
      <c r="J97">
        <v>8.6899996000000002</v>
      </c>
      <c r="K97">
        <v>8.7700005000000001</v>
      </c>
      <c r="L97" s="1">
        <v>8.3000001999999995</v>
      </c>
      <c r="M97" s="1">
        <v>7.8299998999999998</v>
      </c>
      <c r="N97" s="1">
        <v>7.8200002</v>
      </c>
      <c r="O97" s="1">
        <v>7.8499999000000003</v>
      </c>
      <c r="P97" s="1">
        <v>7.8800001000000002</v>
      </c>
      <c r="Q97" s="1">
        <v>7.9200001000000002</v>
      </c>
    </row>
    <row r="98" spans="1:17" x14ac:dyDescent="0.3">
      <c r="A98">
        <v>1989</v>
      </c>
      <c r="B98">
        <v>11</v>
      </c>
      <c r="C98">
        <v>17</v>
      </c>
      <c r="D98" s="2">
        <f t="shared" si="1"/>
        <v>32829</v>
      </c>
      <c r="E98">
        <v>1</v>
      </c>
      <c r="F98">
        <v>8.4375</v>
      </c>
      <c r="G98">
        <v>8.3400002000000004</v>
      </c>
      <c r="H98">
        <v>8.4300002999999997</v>
      </c>
      <c r="I98">
        <v>8.6099996999999995</v>
      </c>
      <c r="J98">
        <v>8.6700000999999993</v>
      </c>
      <c r="K98">
        <v>8.7600002000000003</v>
      </c>
      <c r="L98" s="1">
        <v>8.1499995999999992</v>
      </c>
      <c r="M98" s="1">
        <v>7.77</v>
      </c>
      <c r="N98" s="1">
        <v>7.75</v>
      </c>
      <c r="O98" s="1">
        <v>7.8200002</v>
      </c>
      <c r="P98" s="1">
        <v>7.8699998999999998</v>
      </c>
      <c r="Q98" s="1">
        <v>7.8800001000000002</v>
      </c>
    </row>
    <row r="99" spans="1:17" x14ac:dyDescent="0.3">
      <c r="A99">
        <v>1989</v>
      </c>
      <c r="B99">
        <v>11</v>
      </c>
      <c r="C99">
        <v>24</v>
      </c>
      <c r="D99" s="2">
        <f t="shared" si="1"/>
        <v>32836</v>
      </c>
      <c r="E99">
        <v>1</v>
      </c>
      <c r="F99">
        <v>8.3125</v>
      </c>
      <c r="G99">
        <v>8.1899996000000002</v>
      </c>
      <c r="H99">
        <v>8.3100003999999998</v>
      </c>
      <c r="I99">
        <v>8.5</v>
      </c>
      <c r="J99">
        <v>8.5699997000000003</v>
      </c>
      <c r="K99">
        <v>8.6700000999999993</v>
      </c>
      <c r="L99" s="1">
        <v>8.0500001999999995</v>
      </c>
      <c r="M99" s="1">
        <v>7.6399999000000003</v>
      </c>
      <c r="N99" s="1">
        <v>7.6300001000000002</v>
      </c>
      <c r="O99" s="1">
        <v>7.6999997999999996</v>
      </c>
      <c r="P99" s="1">
        <v>7.7600002000000003</v>
      </c>
      <c r="Q99" s="1">
        <v>7.8000002000000004</v>
      </c>
    </row>
    <row r="100" spans="1:17" x14ac:dyDescent="0.3">
      <c r="A100">
        <v>1989</v>
      </c>
      <c r="B100">
        <v>12</v>
      </c>
      <c r="C100">
        <v>1</v>
      </c>
      <c r="D100" s="2">
        <f t="shared" si="1"/>
        <v>32843</v>
      </c>
      <c r="E100">
        <v>1</v>
      </c>
      <c r="F100">
        <v>8.4375</v>
      </c>
      <c r="G100">
        <v>8.2200003000000006</v>
      </c>
      <c r="H100">
        <v>8.3400002000000004</v>
      </c>
      <c r="I100">
        <v>8.5299996999999994</v>
      </c>
      <c r="J100">
        <v>8.6099996999999995</v>
      </c>
      <c r="K100">
        <v>8.6999998000000005</v>
      </c>
      <c r="L100" s="1">
        <v>8.1499995999999992</v>
      </c>
      <c r="M100" s="1">
        <v>7.6999997999999996</v>
      </c>
      <c r="N100" s="1">
        <v>7.6999997999999996</v>
      </c>
      <c r="O100" s="1">
        <v>7.6999997999999996</v>
      </c>
      <c r="P100" s="1">
        <v>7.79</v>
      </c>
      <c r="Q100" s="1">
        <v>7.8099999000000002</v>
      </c>
    </row>
    <row r="101" spans="1:17" x14ac:dyDescent="0.3">
      <c r="A101">
        <v>1989</v>
      </c>
      <c r="B101">
        <v>12</v>
      </c>
      <c r="C101">
        <v>8</v>
      </c>
      <c r="D101" s="2">
        <f t="shared" si="1"/>
        <v>32850</v>
      </c>
      <c r="E101">
        <v>1</v>
      </c>
      <c r="F101">
        <v>8.5625</v>
      </c>
      <c r="G101">
        <v>8.2700005000000001</v>
      </c>
      <c r="H101">
        <v>8.3699998999999998</v>
      </c>
      <c r="I101">
        <v>8.5500001999999995</v>
      </c>
      <c r="J101">
        <v>8.6499995999999992</v>
      </c>
      <c r="K101">
        <v>8.7100000000000009</v>
      </c>
      <c r="L101" s="1">
        <v>8.1999998000000005</v>
      </c>
      <c r="M101" s="1">
        <v>7.7800001999999999</v>
      </c>
      <c r="N101" s="1">
        <v>7.77</v>
      </c>
      <c r="O101" s="1">
        <v>7.73</v>
      </c>
      <c r="P101" s="1">
        <v>7.8299998999999998</v>
      </c>
      <c r="Q101" s="1">
        <v>7.8200002</v>
      </c>
    </row>
    <row r="102" spans="1:17" x14ac:dyDescent="0.3">
      <c r="A102">
        <v>1989</v>
      </c>
      <c r="B102">
        <v>12</v>
      </c>
      <c r="C102">
        <v>15</v>
      </c>
      <c r="D102" s="2">
        <f t="shared" si="1"/>
        <v>32857</v>
      </c>
      <c r="E102">
        <v>1</v>
      </c>
      <c r="F102">
        <v>8.5</v>
      </c>
      <c r="G102">
        <v>8.2399997999999997</v>
      </c>
      <c r="H102">
        <v>8.3800001000000002</v>
      </c>
      <c r="I102">
        <v>8.5100002000000003</v>
      </c>
      <c r="J102">
        <v>8.6499995999999992</v>
      </c>
      <c r="K102">
        <v>8.6999998000000005</v>
      </c>
      <c r="L102" s="1">
        <v>8.1999998000000005</v>
      </c>
      <c r="M102" s="1">
        <v>7.75</v>
      </c>
      <c r="N102" s="1">
        <v>7.6999997999999996</v>
      </c>
      <c r="O102" s="1">
        <v>7.6999997999999996</v>
      </c>
      <c r="P102" s="1">
        <v>7.8200002</v>
      </c>
      <c r="Q102" s="1">
        <v>7.8000002000000004</v>
      </c>
    </row>
    <row r="103" spans="1:17" x14ac:dyDescent="0.3">
      <c r="A103">
        <v>1989</v>
      </c>
      <c r="B103">
        <v>12</v>
      </c>
      <c r="C103">
        <v>22</v>
      </c>
      <c r="D103" s="2">
        <f t="shared" si="1"/>
        <v>32864</v>
      </c>
      <c r="E103">
        <v>1</v>
      </c>
      <c r="F103">
        <v>8.5</v>
      </c>
      <c r="G103">
        <v>8.25</v>
      </c>
      <c r="H103">
        <v>8.3900003000000005</v>
      </c>
      <c r="I103">
        <v>8.5699997000000003</v>
      </c>
      <c r="J103">
        <v>8.6899996000000002</v>
      </c>
      <c r="K103">
        <v>8.7299994999999999</v>
      </c>
      <c r="L103" s="1">
        <v>8.1000004000000008</v>
      </c>
      <c r="M103" s="1">
        <v>7.7399997999999997</v>
      </c>
      <c r="N103" s="1">
        <v>7.77</v>
      </c>
      <c r="O103" s="1">
        <v>7.75</v>
      </c>
      <c r="P103" s="1">
        <v>7.8600000999999997</v>
      </c>
      <c r="Q103" s="1">
        <v>7.8200002</v>
      </c>
    </row>
    <row r="104" spans="1:17" x14ac:dyDescent="0.3">
      <c r="A104">
        <v>1989</v>
      </c>
      <c r="B104">
        <v>12</v>
      </c>
      <c r="C104">
        <v>29</v>
      </c>
      <c r="D104" s="2">
        <f t="shared" si="1"/>
        <v>32871</v>
      </c>
      <c r="E104">
        <v>1</v>
      </c>
      <c r="F104">
        <v>8.375</v>
      </c>
      <c r="G104">
        <v>8.3699998999999998</v>
      </c>
      <c r="H104">
        <v>8.5100002000000003</v>
      </c>
      <c r="I104">
        <v>8.6700000999999993</v>
      </c>
      <c r="J104">
        <v>8.8299999000000007</v>
      </c>
      <c r="K104">
        <v>8.8500004000000008</v>
      </c>
      <c r="L104" s="1">
        <v>8.1499995999999992</v>
      </c>
      <c r="M104" s="1">
        <v>7.8699998999999998</v>
      </c>
      <c r="N104" s="1">
        <v>7.8699998999999998</v>
      </c>
      <c r="O104" s="1">
        <v>7.8600000999999997</v>
      </c>
      <c r="P104" s="1">
        <v>7.9699998000000001</v>
      </c>
      <c r="Q104" s="1">
        <v>7.9299998</v>
      </c>
    </row>
    <row r="105" spans="1:17" x14ac:dyDescent="0.3">
      <c r="A105">
        <v>1990</v>
      </c>
      <c r="B105">
        <v>1</v>
      </c>
      <c r="C105">
        <v>5</v>
      </c>
      <c r="D105" s="2">
        <f t="shared" si="1"/>
        <v>32878</v>
      </c>
      <c r="E105">
        <v>1</v>
      </c>
      <c r="F105">
        <v>8.375</v>
      </c>
      <c r="G105">
        <v>8.4300002999999997</v>
      </c>
      <c r="H105">
        <v>8.5799999000000007</v>
      </c>
      <c r="I105">
        <v>8.7399997999999997</v>
      </c>
      <c r="J105">
        <v>8.8699998999999998</v>
      </c>
      <c r="K105">
        <v>8.9200000999999993</v>
      </c>
      <c r="L105" s="1">
        <v>8.0500001999999995</v>
      </c>
      <c r="M105" s="1">
        <v>7.9000000999999997</v>
      </c>
      <c r="N105" s="1">
        <v>7.9400000999999998</v>
      </c>
      <c r="O105" s="1">
        <v>7.9200001000000002</v>
      </c>
      <c r="P105" s="1">
        <v>8.0299996999999994</v>
      </c>
      <c r="Q105" s="1">
        <v>7.9899997999999997</v>
      </c>
    </row>
    <row r="106" spans="1:17" x14ac:dyDescent="0.3">
      <c r="A106">
        <v>1990</v>
      </c>
      <c r="B106">
        <v>1</v>
      </c>
      <c r="C106">
        <v>12</v>
      </c>
      <c r="D106" s="2">
        <f t="shared" si="1"/>
        <v>32885</v>
      </c>
      <c r="E106">
        <v>1</v>
      </c>
      <c r="F106">
        <v>8.25</v>
      </c>
      <c r="G106">
        <v>8.5100002000000003</v>
      </c>
      <c r="H106">
        <v>8.6199998999999998</v>
      </c>
      <c r="I106">
        <v>8.8199997000000003</v>
      </c>
      <c r="J106">
        <v>8.9499998000000005</v>
      </c>
      <c r="K106">
        <v>9.0399999999999991</v>
      </c>
      <c r="L106" s="1">
        <v>7.9499997999999996</v>
      </c>
      <c r="M106" s="1">
        <v>7.9299998</v>
      </c>
      <c r="N106" s="1">
        <v>7.98</v>
      </c>
      <c r="O106" s="1">
        <v>7.9899997999999997</v>
      </c>
      <c r="P106" s="1">
        <v>8.0699997000000003</v>
      </c>
      <c r="Q106" s="1">
        <v>8.1000004000000008</v>
      </c>
    </row>
    <row r="107" spans="1:17" x14ac:dyDescent="0.3">
      <c r="A107">
        <v>1990</v>
      </c>
      <c r="B107">
        <v>1</v>
      </c>
      <c r="C107">
        <v>19</v>
      </c>
      <c r="D107" s="2">
        <f t="shared" si="1"/>
        <v>32892</v>
      </c>
      <c r="E107">
        <v>1</v>
      </c>
      <c r="F107">
        <v>8.375</v>
      </c>
      <c r="G107">
        <v>8.7799996999999994</v>
      </c>
      <c r="H107">
        <v>8.8800001000000002</v>
      </c>
      <c r="I107">
        <v>9</v>
      </c>
      <c r="J107">
        <v>9.1000004000000008</v>
      </c>
      <c r="K107">
        <v>9.1800002999999997</v>
      </c>
      <c r="L107" s="1">
        <v>8.1499995999999992</v>
      </c>
      <c r="M107" s="1">
        <v>8.1999998000000005</v>
      </c>
      <c r="N107" s="1">
        <v>8.2299994999999999</v>
      </c>
      <c r="O107" s="1">
        <v>8.1999998000000005</v>
      </c>
      <c r="P107" s="1">
        <v>8.2399997999999997</v>
      </c>
      <c r="Q107" s="1">
        <v>8.2600002000000003</v>
      </c>
    </row>
    <row r="108" spans="1:17" x14ac:dyDescent="0.3">
      <c r="A108">
        <v>1990</v>
      </c>
      <c r="B108">
        <v>1</v>
      </c>
      <c r="C108">
        <v>26</v>
      </c>
      <c r="D108" s="2">
        <f t="shared" si="1"/>
        <v>32899</v>
      </c>
      <c r="E108">
        <v>1</v>
      </c>
      <c r="F108">
        <v>8.375</v>
      </c>
      <c r="G108">
        <v>8.8400002000000004</v>
      </c>
      <c r="H108">
        <v>9</v>
      </c>
      <c r="I108">
        <v>9.1800002999999997</v>
      </c>
      <c r="J108">
        <v>9.3000001999999995</v>
      </c>
      <c r="K108">
        <v>9.3999995999999992</v>
      </c>
      <c r="L108" s="1">
        <v>8.1000004000000008</v>
      </c>
      <c r="M108" s="1">
        <v>8.2799996999999994</v>
      </c>
      <c r="N108" s="1">
        <v>8.3800001000000002</v>
      </c>
      <c r="O108" s="1">
        <v>8.3800001000000002</v>
      </c>
      <c r="P108" s="1">
        <v>8.4499998000000005</v>
      </c>
      <c r="Q108" s="1">
        <v>8.4899997999999997</v>
      </c>
    </row>
    <row r="109" spans="1:17" x14ac:dyDescent="0.3">
      <c r="A109">
        <v>1990</v>
      </c>
      <c r="B109">
        <v>2</v>
      </c>
      <c r="C109">
        <v>2</v>
      </c>
      <c r="D109" s="2">
        <f t="shared" si="1"/>
        <v>32906</v>
      </c>
      <c r="E109">
        <v>1</v>
      </c>
      <c r="F109">
        <v>8.375</v>
      </c>
      <c r="G109">
        <v>8.9399996000000002</v>
      </c>
      <c r="H109">
        <v>9.0600003999999998</v>
      </c>
      <c r="I109">
        <v>9.2200003000000006</v>
      </c>
      <c r="J109">
        <v>9.2899999999999991</v>
      </c>
      <c r="K109">
        <v>9.3900003000000005</v>
      </c>
      <c r="L109" s="1">
        <v>8.1000004000000008</v>
      </c>
      <c r="M109" s="1">
        <v>8.3699998999999998</v>
      </c>
      <c r="N109" s="1">
        <v>8.4300002999999997</v>
      </c>
      <c r="O109" s="1">
        <v>8.4200000999999993</v>
      </c>
      <c r="P109" s="1">
        <v>8.4600000000000009</v>
      </c>
      <c r="Q109" s="1">
        <v>8.5</v>
      </c>
    </row>
    <row r="110" spans="1:17" x14ac:dyDescent="0.3">
      <c r="A110">
        <v>1990</v>
      </c>
      <c r="B110">
        <v>2</v>
      </c>
      <c r="C110">
        <v>9</v>
      </c>
      <c r="D110" s="2">
        <f t="shared" si="1"/>
        <v>32913</v>
      </c>
      <c r="E110">
        <v>1</v>
      </c>
      <c r="F110">
        <v>8.375</v>
      </c>
      <c r="G110">
        <v>8.7700005000000001</v>
      </c>
      <c r="H110">
        <v>8.8699998999999998</v>
      </c>
      <c r="I110">
        <v>9.0500001999999995</v>
      </c>
      <c r="J110">
        <v>9.1300001000000002</v>
      </c>
      <c r="K110">
        <v>9.1800002999999997</v>
      </c>
      <c r="L110" s="1">
        <v>8.1000004000000008</v>
      </c>
      <c r="M110" s="1">
        <v>8.25</v>
      </c>
      <c r="N110" s="1">
        <v>8.2399997999999997</v>
      </c>
      <c r="O110" s="1">
        <v>8.2899999999999991</v>
      </c>
      <c r="P110" s="1">
        <v>8.3400002000000004</v>
      </c>
      <c r="Q110" s="1">
        <v>8.3100003999999998</v>
      </c>
    </row>
    <row r="111" spans="1:17" x14ac:dyDescent="0.3">
      <c r="A111">
        <v>1990</v>
      </c>
      <c r="B111">
        <v>2</v>
      </c>
      <c r="C111">
        <v>16</v>
      </c>
      <c r="D111" s="2">
        <f t="shared" si="1"/>
        <v>32920</v>
      </c>
      <c r="E111">
        <v>1</v>
      </c>
      <c r="F111">
        <v>8.375</v>
      </c>
      <c r="G111">
        <v>8.8599996999999995</v>
      </c>
      <c r="H111">
        <v>8.9700003000000006</v>
      </c>
      <c r="I111">
        <v>9.1800002999999997</v>
      </c>
      <c r="J111">
        <v>9.25</v>
      </c>
      <c r="K111">
        <v>9.3100003999999998</v>
      </c>
      <c r="L111" s="1">
        <v>8.1000004000000008</v>
      </c>
      <c r="M111" s="1">
        <v>8.3599996999999995</v>
      </c>
      <c r="N111" s="1">
        <v>8.3400002000000004</v>
      </c>
      <c r="O111" s="1">
        <v>8.4099997999999996</v>
      </c>
      <c r="P111" s="1">
        <v>8.4300002999999997</v>
      </c>
      <c r="Q111" s="1">
        <v>8.4200000999999993</v>
      </c>
    </row>
    <row r="112" spans="1:17" x14ac:dyDescent="0.3">
      <c r="A112">
        <v>1990</v>
      </c>
      <c r="B112">
        <v>2</v>
      </c>
      <c r="C112">
        <v>23</v>
      </c>
      <c r="D112" s="2">
        <f t="shared" si="1"/>
        <v>32927</v>
      </c>
      <c r="E112">
        <v>1</v>
      </c>
      <c r="F112">
        <v>8.375</v>
      </c>
      <c r="G112">
        <v>8.9399996000000002</v>
      </c>
      <c r="H112">
        <v>9.0799999000000007</v>
      </c>
      <c r="I112">
        <v>9.2600002000000003</v>
      </c>
      <c r="J112">
        <v>9.3800001000000002</v>
      </c>
      <c r="K112">
        <v>9.4300002999999997</v>
      </c>
      <c r="L112" s="1">
        <v>8.1000004000000008</v>
      </c>
      <c r="M112" s="1">
        <v>8.4300002999999997</v>
      </c>
      <c r="N112" s="1">
        <v>8.4499998000000005</v>
      </c>
      <c r="O112" s="1">
        <v>8.4700003000000006</v>
      </c>
      <c r="P112" s="1">
        <v>8.5600003999999998</v>
      </c>
      <c r="Q112" s="1">
        <v>8.5299996999999994</v>
      </c>
    </row>
    <row r="113" spans="1:17" x14ac:dyDescent="0.3">
      <c r="A113">
        <v>1990</v>
      </c>
      <c r="B113">
        <v>3</v>
      </c>
      <c r="C113">
        <v>2</v>
      </c>
      <c r="D113" s="2">
        <f t="shared" si="1"/>
        <v>32934</v>
      </c>
      <c r="E113">
        <v>1</v>
      </c>
      <c r="F113">
        <v>8.4375</v>
      </c>
      <c r="G113">
        <v>9</v>
      </c>
      <c r="H113">
        <v>9.1400003000000005</v>
      </c>
      <c r="I113">
        <v>9.2799996999999994</v>
      </c>
      <c r="J113">
        <v>9.3599996999999995</v>
      </c>
      <c r="K113">
        <v>9.4099997999999996</v>
      </c>
      <c r="L113" s="1">
        <v>8.1499995999999992</v>
      </c>
      <c r="M113" s="1">
        <v>8.4799994999999999</v>
      </c>
      <c r="N113" s="1">
        <v>8.5</v>
      </c>
      <c r="O113" s="1">
        <v>8.5</v>
      </c>
      <c r="P113" s="1">
        <v>8.5699997000000003</v>
      </c>
      <c r="Q113" s="1">
        <v>8.5399999999999991</v>
      </c>
    </row>
    <row r="114" spans="1:17" x14ac:dyDescent="0.3">
      <c r="A114">
        <v>1990</v>
      </c>
      <c r="B114">
        <v>3</v>
      </c>
      <c r="C114">
        <v>9</v>
      </c>
      <c r="D114" s="2">
        <f t="shared" si="1"/>
        <v>32941</v>
      </c>
      <c r="E114">
        <v>1</v>
      </c>
      <c r="F114">
        <v>8.5</v>
      </c>
      <c r="G114">
        <v>9.1899996000000002</v>
      </c>
      <c r="H114">
        <v>9.2799996999999994</v>
      </c>
      <c r="I114">
        <v>9.4099997999999996</v>
      </c>
      <c r="J114">
        <v>9.4399996000000002</v>
      </c>
      <c r="K114">
        <v>9.4399996000000002</v>
      </c>
      <c r="L114" s="1">
        <v>8.1499995999999992</v>
      </c>
      <c r="M114" s="1">
        <v>8.7299994999999999</v>
      </c>
      <c r="N114" s="1">
        <v>8.7100000000000009</v>
      </c>
      <c r="O114" s="1">
        <v>8.6800002999999997</v>
      </c>
      <c r="P114" s="1">
        <v>8.7100000000000009</v>
      </c>
      <c r="Q114" s="1">
        <v>8.6499995999999992</v>
      </c>
    </row>
    <row r="115" spans="1:17" x14ac:dyDescent="0.3">
      <c r="A115">
        <v>1990</v>
      </c>
      <c r="B115">
        <v>3</v>
      </c>
      <c r="C115">
        <v>16</v>
      </c>
      <c r="D115" s="2">
        <f t="shared" si="1"/>
        <v>32948</v>
      </c>
      <c r="E115">
        <v>1</v>
      </c>
      <c r="F115">
        <v>8.625</v>
      </c>
      <c r="G115">
        <v>9.1499995999999992</v>
      </c>
      <c r="H115">
        <v>9.2100000000000009</v>
      </c>
      <c r="I115">
        <v>9.3100003999999998</v>
      </c>
      <c r="J115">
        <v>9.3400002000000004</v>
      </c>
      <c r="K115">
        <v>9.3800001000000002</v>
      </c>
      <c r="L115" s="1">
        <v>8.1999998000000005</v>
      </c>
      <c r="M115" s="1">
        <v>8.6400003000000005</v>
      </c>
      <c r="N115" s="1">
        <v>8.6199998999999998</v>
      </c>
      <c r="O115" s="1">
        <v>8.6099996999999995</v>
      </c>
      <c r="P115" s="1">
        <v>8.6400003000000005</v>
      </c>
      <c r="Q115" s="1">
        <v>8.5900002000000004</v>
      </c>
    </row>
    <row r="116" spans="1:17" x14ac:dyDescent="0.3">
      <c r="A116">
        <v>1990</v>
      </c>
      <c r="B116">
        <v>3</v>
      </c>
      <c r="C116">
        <v>23</v>
      </c>
      <c r="D116" s="2">
        <f t="shared" si="1"/>
        <v>32955</v>
      </c>
      <c r="E116">
        <v>1</v>
      </c>
      <c r="F116">
        <v>8.4375</v>
      </c>
      <c r="G116">
        <v>9.1000004000000008</v>
      </c>
      <c r="H116">
        <v>9.1899996000000002</v>
      </c>
      <c r="I116">
        <v>9.2600002000000003</v>
      </c>
      <c r="J116">
        <v>9.3199997000000003</v>
      </c>
      <c r="K116">
        <v>9.3599996999999995</v>
      </c>
      <c r="L116" s="1">
        <v>8.1999998000000005</v>
      </c>
      <c r="M116" s="1">
        <v>8.6099996999999995</v>
      </c>
      <c r="N116" s="1">
        <v>8.5900002000000004</v>
      </c>
      <c r="O116" s="1">
        <v>8.5399999999999991</v>
      </c>
      <c r="P116" s="1">
        <v>8.5900002000000004</v>
      </c>
      <c r="Q116" s="1">
        <v>8.5200005000000001</v>
      </c>
    </row>
    <row r="117" spans="1:17" x14ac:dyDescent="0.3">
      <c r="A117">
        <v>1990</v>
      </c>
      <c r="B117">
        <v>3</v>
      </c>
      <c r="C117">
        <v>30</v>
      </c>
      <c r="D117" s="2">
        <f t="shared" si="1"/>
        <v>32962</v>
      </c>
      <c r="E117">
        <v>1</v>
      </c>
      <c r="F117">
        <v>8.5</v>
      </c>
      <c r="G117">
        <v>9.1300001000000002</v>
      </c>
      <c r="H117">
        <v>9.2799996999999994</v>
      </c>
      <c r="I117">
        <v>9.4099997999999996</v>
      </c>
      <c r="J117">
        <v>9.4600000000000009</v>
      </c>
      <c r="K117">
        <v>9.4899997999999997</v>
      </c>
      <c r="L117" s="1">
        <v>8.1999998000000005</v>
      </c>
      <c r="M117" s="1">
        <v>8.6400003000000005</v>
      </c>
      <c r="N117" s="1">
        <v>8.6899996000000002</v>
      </c>
      <c r="O117" s="1">
        <v>8.6499995999999992</v>
      </c>
      <c r="P117" s="1">
        <v>8.6999998000000005</v>
      </c>
      <c r="Q117" s="1">
        <v>8.6499995999999992</v>
      </c>
    </row>
    <row r="118" spans="1:17" x14ac:dyDescent="0.3">
      <c r="A118">
        <v>1990</v>
      </c>
      <c r="B118">
        <v>4</v>
      </c>
      <c r="C118">
        <v>6</v>
      </c>
      <c r="D118" s="2">
        <f t="shared" si="1"/>
        <v>32969</v>
      </c>
      <c r="E118">
        <v>1</v>
      </c>
      <c r="F118">
        <v>8.5</v>
      </c>
      <c r="G118">
        <v>9.0600003999999998</v>
      </c>
      <c r="H118">
        <v>9.1899996000000002</v>
      </c>
      <c r="I118">
        <v>9.3100003999999998</v>
      </c>
      <c r="J118">
        <v>9.3800001000000002</v>
      </c>
      <c r="K118">
        <v>9.4200000999999993</v>
      </c>
      <c r="L118" s="1">
        <v>8.1999998000000005</v>
      </c>
      <c r="M118" s="1">
        <v>8.5200005000000001</v>
      </c>
      <c r="N118" s="1">
        <v>8.5799999000000007</v>
      </c>
      <c r="O118" s="1">
        <v>8.5500001999999995</v>
      </c>
      <c r="P118" s="1">
        <v>8.6099996999999995</v>
      </c>
      <c r="Q118" s="1">
        <v>8.5600003999999998</v>
      </c>
    </row>
    <row r="119" spans="1:17" x14ac:dyDescent="0.3">
      <c r="A119">
        <v>1990</v>
      </c>
      <c r="B119">
        <v>4</v>
      </c>
      <c r="C119">
        <v>13</v>
      </c>
      <c r="D119" s="2">
        <f t="shared" si="1"/>
        <v>32976</v>
      </c>
      <c r="E119">
        <v>1</v>
      </c>
      <c r="F119">
        <v>8.5</v>
      </c>
      <c r="G119">
        <v>9.0699997000000003</v>
      </c>
      <c r="H119">
        <v>9.2200003000000006</v>
      </c>
      <c r="I119">
        <v>9.3800001000000002</v>
      </c>
      <c r="J119">
        <v>9.4200000999999993</v>
      </c>
      <c r="K119">
        <v>9.4899997999999997</v>
      </c>
      <c r="L119" s="1">
        <v>8.1499995999999992</v>
      </c>
      <c r="M119" s="1">
        <v>8.5699997000000003</v>
      </c>
      <c r="N119" s="1">
        <v>8.6300001000000002</v>
      </c>
      <c r="O119" s="1">
        <v>8.6199998999999998</v>
      </c>
      <c r="P119" s="1">
        <v>8.6499995999999992</v>
      </c>
      <c r="Q119" s="1">
        <v>8.6400003000000005</v>
      </c>
    </row>
    <row r="120" spans="1:17" x14ac:dyDescent="0.3">
      <c r="A120">
        <v>1990</v>
      </c>
      <c r="B120">
        <v>4</v>
      </c>
      <c r="C120">
        <v>20</v>
      </c>
      <c r="D120" s="2">
        <f t="shared" si="1"/>
        <v>32983</v>
      </c>
      <c r="E120">
        <v>1</v>
      </c>
      <c r="F120">
        <v>8.625</v>
      </c>
      <c r="G120">
        <v>9.3000001999999995</v>
      </c>
      <c r="H120">
        <v>9.4700003000000006</v>
      </c>
      <c r="I120">
        <v>9.6400003000000005</v>
      </c>
      <c r="J120">
        <v>9.7299994999999999</v>
      </c>
      <c r="K120">
        <v>9.8199997000000003</v>
      </c>
      <c r="L120" s="1">
        <v>8.1999998000000005</v>
      </c>
      <c r="M120" s="1">
        <v>8.8199997000000003</v>
      </c>
      <c r="N120" s="1">
        <v>8.8800001000000002</v>
      </c>
      <c r="O120" s="1">
        <v>8.8800001000000002</v>
      </c>
      <c r="P120" s="1">
        <v>8.9499998000000005</v>
      </c>
      <c r="Q120" s="1">
        <v>8.9499998000000005</v>
      </c>
    </row>
    <row r="121" spans="1:17" x14ac:dyDescent="0.3">
      <c r="A121">
        <v>1990</v>
      </c>
      <c r="B121">
        <v>4</v>
      </c>
      <c r="C121">
        <v>27</v>
      </c>
      <c r="D121" s="2">
        <f t="shared" si="1"/>
        <v>32990</v>
      </c>
      <c r="E121">
        <v>1</v>
      </c>
      <c r="F121">
        <v>8.625</v>
      </c>
      <c r="G121">
        <v>9.4700003000000006</v>
      </c>
      <c r="H121">
        <v>9.6199998999999998</v>
      </c>
      <c r="I121">
        <v>9.75</v>
      </c>
      <c r="J121">
        <v>9.8000001999999995</v>
      </c>
      <c r="K121">
        <v>9.8800001000000002</v>
      </c>
      <c r="L121" s="1">
        <v>8.3500004000000008</v>
      </c>
      <c r="M121" s="1">
        <v>8.9799994999999999</v>
      </c>
      <c r="N121" s="1">
        <v>9.0699997000000003</v>
      </c>
      <c r="O121" s="1">
        <v>9.0600003999999998</v>
      </c>
      <c r="P121" s="1">
        <v>9.0900002000000004</v>
      </c>
      <c r="Q121" s="1">
        <v>9.0600003999999998</v>
      </c>
    </row>
    <row r="122" spans="1:17" x14ac:dyDescent="0.3">
      <c r="A122">
        <v>1990</v>
      </c>
      <c r="B122">
        <v>5</v>
      </c>
      <c r="C122">
        <v>4</v>
      </c>
      <c r="D122" s="2">
        <f t="shared" si="1"/>
        <v>32997</v>
      </c>
      <c r="E122">
        <v>1</v>
      </c>
      <c r="F122">
        <v>8.5625</v>
      </c>
      <c r="G122">
        <v>9.5399999999999991</v>
      </c>
      <c r="H122">
        <v>9.6599997999999996</v>
      </c>
      <c r="I122">
        <v>9.7600002000000003</v>
      </c>
      <c r="J122">
        <v>9.8100003999999998</v>
      </c>
      <c r="K122">
        <v>9.8800001000000002</v>
      </c>
      <c r="L122" s="1">
        <v>8.1999998000000005</v>
      </c>
      <c r="M122" s="1">
        <v>8.6999998000000005</v>
      </c>
      <c r="N122" s="1">
        <v>8.7700005000000001</v>
      </c>
      <c r="O122" s="1">
        <v>8.8000001999999995</v>
      </c>
      <c r="P122" s="1">
        <v>8.8299999000000007</v>
      </c>
      <c r="Q122" s="1">
        <v>8.8400002000000004</v>
      </c>
    </row>
    <row r="123" spans="1:17" x14ac:dyDescent="0.3">
      <c r="A123">
        <v>1990</v>
      </c>
      <c r="B123">
        <v>5</v>
      </c>
      <c r="C123">
        <v>11</v>
      </c>
      <c r="D123" s="2">
        <f t="shared" si="1"/>
        <v>33004</v>
      </c>
      <c r="E123">
        <v>1</v>
      </c>
      <c r="F123">
        <v>8.375</v>
      </c>
      <c r="G123">
        <v>9.0500001999999995</v>
      </c>
      <c r="H123">
        <v>9.1899996000000002</v>
      </c>
      <c r="I123">
        <v>9.3500004000000008</v>
      </c>
      <c r="J123">
        <v>9.4099997999999996</v>
      </c>
      <c r="K123">
        <v>9.4700003000000006</v>
      </c>
      <c r="L123" s="1">
        <v>8.1499995999999992</v>
      </c>
      <c r="M123" s="1">
        <v>8.5500001999999995</v>
      </c>
      <c r="N123" s="1">
        <v>8.5799999000000007</v>
      </c>
      <c r="O123" s="1">
        <v>8.6400003000000005</v>
      </c>
      <c r="P123" s="1">
        <v>8.6800002999999997</v>
      </c>
      <c r="Q123" s="1">
        <v>8.6400003000000005</v>
      </c>
    </row>
    <row r="124" spans="1:17" x14ac:dyDescent="0.3">
      <c r="A124">
        <v>1990</v>
      </c>
      <c r="B124">
        <v>5</v>
      </c>
      <c r="C124">
        <v>18</v>
      </c>
      <c r="D124" s="2">
        <f t="shared" si="1"/>
        <v>33011</v>
      </c>
      <c r="E124">
        <v>1</v>
      </c>
      <c r="F124">
        <v>8.4375</v>
      </c>
      <c r="G124">
        <v>9.0900002000000004</v>
      </c>
      <c r="H124">
        <v>9.2600002000000003</v>
      </c>
      <c r="I124">
        <v>9.4399996000000002</v>
      </c>
      <c r="J124">
        <v>9.5100002000000003</v>
      </c>
      <c r="K124">
        <v>9.5799999000000007</v>
      </c>
      <c r="L124" s="1">
        <v>8.1000004000000008</v>
      </c>
      <c r="M124" s="1">
        <v>8.6300001000000002</v>
      </c>
      <c r="N124" s="1">
        <v>8.6899996000000002</v>
      </c>
      <c r="O124" s="1">
        <v>8.7399997999999997</v>
      </c>
      <c r="P124" s="1">
        <v>8.7899999999999991</v>
      </c>
      <c r="Q124" s="1">
        <v>8.75</v>
      </c>
    </row>
    <row r="125" spans="1:17" x14ac:dyDescent="0.3">
      <c r="A125">
        <v>1990</v>
      </c>
      <c r="B125">
        <v>5</v>
      </c>
      <c r="C125">
        <v>25</v>
      </c>
      <c r="D125" s="2">
        <f t="shared" si="1"/>
        <v>33018</v>
      </c>
      <c r="E125">
        <v>1</v>
      </c>
      <c r="F125">
        <v>8.375</v>
      </c>
      <c r="G125">
        <v>8.9700003000000006</v>
      </c>
      <c r="H125">
        <v>9.1700000999999993</v>
      </c>
      <c r="I125">
        <v>9.3299999000000007</v>
      </c>
      <c r="J125">
        <v>9.4399996000000002</v>
      </c>
      <c r="K125">
        <v>9.5200005000000001</v>
      </c>
      <c r="L125" s="1">
        <v>8.1000004000000008</v>
      </c>
      <c r="M125" s="1">
        <v>8.5299996999999994</v>
      </c>
      <c r="N125" s="1">
        <v>8.5900002000000004</v>
      </c>
      <c r="O125" s="1">
        <v>8.6099996999999995</v>
      </c>
      <c r="P125" s="1">
        <v>8.7100000000000009</v>
      </c>
      <c r="Q125" s="1">
        <v>8.6899996000000002</v>
      </c>
    </row>
    <row r="126" spans="1:17" x14ac:dyDescent="0.3">
      <c r="A126">
        <v>1990</v>
      </c>
      <c r="B126">
        <v>6</v>
      </c>
      <c r="C126">
        <v>1</v>
      </c>
      <c r="D126" s="2">
        <f t="shared" si="1"/>
        <v>33025</v>
      </c>
      <c r="E126">
        <v>1</v>
      </c>
      <c r="F126">
        <v>8.4375</v>
      </c>
      <c r="G126">
        <v>8.7899999999999991</v>
      </c>
      <c r="H126">
        <v>8.9399996000000002</v>
      </c>
      <c r="I126">
        <v>9.1199998999999998</v>
      </c>
      <c r="J126">
        <v>9.1999998000000005</v>
      </c>
      <c r="K126">
        <v>9.2700005000000001</v>
      </c>
      <c r="L126" s="1">
        <v>8</v>
      </c>
      <c r="M126" s="1">
        <v>8.3299999000000007</v>
      </c>
      <c r="N126" s="1">
        <v>8.3599996999999995</v>
      </c>
      <c r="O126" s="1">
        <v>8.3800001000000002</v>
      </c>
      <c r="P126" s="1">
        <v>8.4700003000000006</v>
      </c>
      <c r="Q126" s="1">
        <v>8.4399996000000002</v>
      </c>
    </row>
    <row r="127" spans="1:17" x14ac:dyDescent="0.3">
      <c r="A127">
        <v>1990</v>
      </c>
      <c r="B127">
        <v>6</v>
      </c>
      <c r="C127">
        <v>8</v>
      </c>
      <c r="D127" s="2">
        <f t="shared" si="1"/>
        <v>33032</v>
      </c>
      <c r="E127">
        <v>1</v>
      </c>
      <c r="F127">
        <v>8.3125</v>
      </c>
      <c r="G127">
        <v>8.75</v>
      </c>
      <c r="H127">
        <v>8.9300002999999997</v>
      </c>
      <c r="I127">
        <v>9.1199998999999998</v>
      </c>
      <c r="J127">
        <v>9.2100000000000009</v>
      </c>
      <c r="K127">
        <v>9.2799996999999994</v>
      </c>
      <c r="L127" s="1">
        <v>8</v>
      </c>
      <c r="M127" s="1">
        <v>8.3299999000000007</v>
      </c>
      <c r="N127" s="1">
        <v>8.3800001000000002</v>
      </c>
      <c r="O127" s="1">
        <v>8.4200000999999993</v>
      </c>
      <c r="P127" s="1">
        <v>8.5100002000000003</v>
      </c>
      <c r="Q127" s="1">
        <v>8.4600000000000009</v>
      </c>
    </row>
    <row r="128" spans="1:17" x14ac:dyDescent="0.3">
      <c r="A128">
        <v>1990</v>
      </c>
      <c r="B128">
        <v>6</v>
      </c>
      <c r="C128">
        <v>15</v>
      </c>
      <c r="D128" s="2">
        <f t="shared" si="1"/>
        <v>33039</v>
      </c>
      <c r="E128">
        <v>1</v>
      </c>
      <c r="F128">
        <v>8.375</v>
      </c>
      <c r="G128">
        <v>8.7399997999999997</v>
      </c>
      <c r="H128">
        <v>8.8999995999999992</v>
      </c>
      <c r="I128">
        <v>9.1099996999999995</v>
      </c>
      <c r="J128">
        <v>9.1999998000000005</v>
      </c>
      <c r="K128">
        <v>9.2600002000000003</v>
      </c>
      <c r="L128" s="1">
        <v>8</v>
      </c>
      <c r="M128" s="1">
        <v>8.3299999000000007</v>
      </c>
      <c r="N128" s="1">
        <v>8.3699998999999998</v>
      </c>
      <c r="O128" s="1">
        <v>8.4099997999999996</v>
      </c>
      <c r="P128" s="1">
        <v>8.4899997999999997</v>
      </c>
      <c r="Q128" s="1">
        <v>8.4600000000000009</v>
      </c>
    </row>
    <row r="129" spans="1:17" x14ac:dyDescent="0.3">
      <c r="A129">
        <v>1990</v>
      </c>
      <c r="B129">
        <v>6</v>
      </c>
      <c r="C129">
        <v>22</v>
      </c>
      <c r="D129" s="2">
        <f t="shared" si="1"/>
        <v>33046</v>
      </c>
      <c r="E129">
        <v>1</v>
      </c>
      <c r="F129">
        <v>8.375</v>
      </c>
      <c r="G129">
        <v>8.7700005000000001</v>
      </c>
      <c r="H129">
        <v>8.9499998000000005</v>
      </c>
      <c r="I129">
        <v>9.1700000999999993</v>
      </c>
      <c r="J129">
        <v>9.2600002000000003</v>
      </c>
      <c r="K129">
        <v>9.3299999000000007</v>
      </c>
      <c r="L129" s="1">
        <v>8.0500001999999995</v>
      </c>
      <c r="M129" s="1">
        <v>8.3999995999999992</v>
      </c>
      <c r="N129" s="1">
        <v>8.4300002999999997</v>
      </c>
      <c r="O129" s="1">
        <v>8.4600000000000009</v>
      </c>
      <c r="P129" s="1">
        <v>8.5500001999999995</v>
      </c>
      <c r="Q129" s="1">
        <v>8.5100002000000003</v>
      </c>
    </row>
    <row r="130" spans="1:17" x14ac:dyDescent="0.3">
      <c r="A130">
        <v>1990</v>
      </c>
      <c r="B130">
        <v>6</v>
      </c>
      <c r="C130">
        <v>29</v>
      </c>
      <c r="D130" s="2">
        <f t="shared" si="1"/>
        <v>33053</v>
      </c>
      <c r="E130">
        <v>1</v>
      </c>
      <c r="F130">
        <v>8.375</v>
      </c>
      <c r="G130">
        <v>8.6099996999999995</v>
      </c>
      <c r="H130">
        <v>8.8100003999999998</v>
      </c>
      <c r="I130">
        <v>9.0500001999999995</v>
      </c>
      <c r="J130">
        <v>9.1700000999999993</v>
      </c>
      <c r="K130">
        <v>9.2399997999999997</v>
      </c>
      <c r="L130" s="1">
        <v>8.0500001999999995</v>
      </c>
      <c r="M130" s="1">
        <v>8.2399997999999997</v>
      </c>
      <c r="N130" s="1">
        <v>8.3199997000000003</v>
      </c>
      <c r="O130" s="1">
        <v>8.3500004000000008</v>
      </c>
      <c r="P130" s="1">
        <v>8.4600000000000009</v>
      </c>
      <c r="Q130" s="1">
        <v>8.4300002999999997</v>
      </c>
    </row>
    <row r="131" spans="1:17" x14ac:dyDescent="0.3">
      <c r="A131">
        <v>1990</v>
      </c>
      <c r="B131">
        <v>7</v>
      </c>
      <c r="C131">
        <v>6</v>
      </c>
      <c r="D131" s="2">
        <f t="shared" ref="D131:D194" si="2">DATE(A131,B131,C131)</f>
        <v>33060</v>
      </c>
      <c r="E131">
        <v>1</v>
      </c>
      <c r="F131">
        <v>8.375</v>
      </c>
      <c r="G131">
        <v>8.6999998000000005</v>
      </c>
      <c r="H131">
        <v>8.8900003000000005</v>
      </c>
      <c r="I131">
        <v>9.1499995999999992</v>
      </c>
      <c r="J131">
        <v>9.2700005000000001</v>
      </c>
      <c r="K131">
        <v>9.3400002000000004</v>
      </c>
      <c r="L131" s="1">
        <v>8.0500001999999995</v>
      </c>
      <c r="M131" s="1">
        <v>8.3199997000000003</v>
      </c>
      <c r="N131" s="1">
        <v>8.4099997999999996</v>
      </c>
      <c r="O131" s="1">
        <v>8.4399996000000002</v>
      </c>
      <c r="P131" s="1">
        <v>8.5600003999999998</v>
      </c>
      <c r="Q131" s="1">
        <v>8.5100002000000003</v>
      </c>
    </row>
    <row r="132" spans="1:17" x14ac:dyDescent="0.3">
      <c r="A132">
        <v>1990</v>
      </c>
      <c r="B132">
        <v>7</v>
      </c>
      <c r="C132">
        <v>13</v>
      </c>
      <c r="D132" s="2">
        <f t="shared" si="2"/>
        <v>33067</v>
      </c>
      <c r="E132">
        <v>1</v>
      </c>
      <c r="F132">
        <v>8.1875</v>
      </c>
      <c r="G132">
        <v>8.5</v>
      </c>
      <c r="H132">
        <v>8.6999998000000005</v>
      </c>
      <c r="I132">
        <v>8.9899997999999997</v>
      </c>
      <c r="J132">
        <v>9.1300001000000002</v>
      </c>
      <c r="K132">
        <v>9.25</v>
      </c>
      <c r="L132" s="1">
        <v>8.0500001999999995</v>
      </c>
      <c r="M132" s="1">
        <v>8.1300001000000002</v>
      </c>
      <c r="N132" s="1">
        <v>8.25</v>
      </c>
      <c r="O132" s="1">
        <v>8.3199997000000003</v>
      </c>
      <c r="P132" s="1">
        <v>8.4300002999999997</v>
      </c>
      <c r="Q132" s="1">
        <v>8.4499998000000005</v>
      </c>
    </row>
    <row r="133" spans="1:17" x14ac:dyDescent="0.3">
      <c r="A133">
        <v>1990</v>
      </c>
      <c r="B133">
        <v>7</v>
      </c>
      <c r="C133">
        <v>20</v>
      </c>
      <c r="D133" s="2">
        <f t="shared" si="2"/>
        <v>33074</v>
      </c>
      <c r="E133">
        <v>1</v>
      </c>
      <c r="F133">
        <v>8.125</v>
      </c>
      <c r="G133">
        <v>8.4700003000000006</v>
      </c>
      <c r="H133">
        <v>8.6800002999999997</v>
      </c>
      <c r="I133">
        <v>8.9499998000000005</v>
      </c>
      <c r="J133">
        <v>9.1199998999999998</v>
      </c>
      <c r="K133">
        <v>9.2600002000000003</v>
      </c>
      <c r="L133" s="1">
        <v>7.9000000999999997</v>
      </c>
      <c r="M133" s="1">
        <v>8.0799999000000007</v>
      </c>
      <c r="N133" s="1">
        <v>8.1800002999999997</v>
      </c>
      <c r="O133" s="1">
        <v>8.2799996999999994</v>
      </c>
      <c r="P133" s="1">
        <v>8.4300002999999997</v>
      </c>
      <c r="Q133" s="1">
        <v>8.4799994999999999</v>
      </c>
    </row>
    <row r="134" spans="1:17" x14ac:dyDescent="0.3">
      <c r="A134">
        <v>1990</v>
      </c>
      <c r="B134">
        <v>7</v>
      </c>
      <c r="C134">
        <v>27</v>
      </c>
      <c r="D134" s="2">
        <f t="shared" si="2"/>
        <v>33081</v>
      </c>
      <c r="E134">
        <v>1</v>
      </c>
      <c r="F134">
        <v>8.125</v>
      </c>
      <c r="G134">
        <v>8.3699998999999998</v>
      </c>
      <c r="H134">
        <v>8.6000004000000008</v>
      </c>
      <c r="I134">
        <v>8.8900003000000005</v>
      </c>
      <c r="J134">
        <v>9.0399999999999991</v>
      </c>
      <c r="K134">
        <v>9.1899996000000002</v>
      </c>
      <c r="L134" s="1">
        <v>7.8499999000000003</v>
      </c>
      <c r="M134" s="1">
        <v>8</v>
      </c>
      <c r="N134" s="1">
        <v>8.1499995999999992</v>
      </c>
      <c r="O134" s="1">
        <v>8.25</v>
      </c>
      <c r="P134" s="1">
        <v>8.3599996999999995</v>
      </c>
      <c r="Q134" s="1">
        <v>8.4200000999999993</v>
      </c>
    </row>
    <row r="135" spans="1:17" x14ac:dyDescent="0.3">
      <c r="A135">
        <v>1990</v>
      </c>
      <c r="B135">
        <v>8</v>
      </c>
      <c r="C135">
        <v>3</v>
      </c>
      <c r="D135" s="2">
        <f t="shared" si="2"/>
        <v>33088</v>
      </c>
      <c r="E135">
        <v>1</v>
      </c>
      <c r="F135">
        <v>8.0625</v>
      </c>
      <c r="G135">
        <v>8.1400003000000005</v>
      </c>
      <c r="H135">
        <v>8.4200000999999993</v>
      </c>
      <c r="I135">
        <v>8.7299994999999999</v>
      </c>
      <c r="J135">
        <v>8.9700003000000006</v>
      </c>
      <c r="K135">
        <v>9.1899996000000002</v>
      </c>
      <c r="L135" s="1">
        <v>7.5999999000000003</v>
      </c>
      <c r="M135" s="1">
        <v>7.79</v>
      </c>
      <c r="N135" s="1">
        <v>7.98</v>
      </c>
      <c r="O135" s="1">
        <v>8.1099996999999995</v>
      </c>
      <c r="P135" s="1">
        <v>8.3199997000000003</v>
      </c>
      <c r="Q135" s="1">
        <v>8.4300002999999997</v>
      </c>
    </row>
    <row r="136" spans="1:17" x14ac:dyDescent="0.3">
      <c r="A136">
        <v>1990</v>
      </c>
      <c r="B136">
        <v>8</v>
      </c>
      <c r="C136">
        <v>10</v>
      </c>
      <c r="D136" s="2">
        <f t="shared" si="2"/>
        <v>33095</v>
      </c>
      <c r="E136">
        <v>1</v>
      </c>
      <c r="F136">
        <v>8.0625</v>
      </c>
      <c r="G136">
        <v>8.3800001000000002</v>
      </c>
      <c r="H136">
        <v>8.6499995999999992</v>
      </c>
      <c r="I136">
        <v>8.9499998000000005</v>
      </c>
      <c r="J136">
        <v>9.2100000000000009</v>
      </c>
      <c r="K136">
        <v>9.4099997999999996</v>
      </c>
      <c r="L136" s="1">
        <v>7.75</v>
      </c>
      <c r="M136" s="1">
        <v>7.9499997999999996</v>
      </c>
      <c r="N136" s="1">
        <v>8.1199998999999998</v>
      </c>
      <c r="O136" s="1">
        <v>8.3500004000000008</v>
      </c>
      <c r="P136" s="1">
        <v>8.5799999000000007</v>
      </c>
      <c r="Q136" s="1">
        <v>8.6800002999999997</v>
      </c>
    </row>
    <row r="137" spans="1:17" x14ac:dyDescent="0.3">
      <c r="A137">
        <v>1990</v>
      </c>
      <c r="B137">
        <v>8</v>
      </c>
      <c r="C137">
        <v>17</v>
      </c>
      <c r="D137" s="2">
        <f t="shared" si="2"/>
        <v>33102</v>
      </c>
      <c r="E137">
        <v>1</v>
      </c>
      <c r="F137">
        <v>8.25</v>
      </c>
      <c r="G137">
        <v>8.5</v>
      </c>
      <c r="H137">
        <v>8.75</v>
      </c>
      <c r="I137">
        <v>9.0600003999999998</v>
      </c>
      <c r="J137">
        <v>9.3000001999999995</v>
      </c>
      <c r="K137">
        <v>9.4899997999999997</v>
      </c>
      <c r="L137" s="1">
        <v>7.8000002000000004</v>
      </c>
      <c r="M137" s="1">
        <v>8.1099996999999995</v>
      </c>
      <c r="N137" s="1">
        <v>8.2700005000000001</v>
      </c>
      <c r="O137" s="1">
        <v>8.4899997999999997</v>
      </c>
      <c r="P137" s="1">
        <v>8.6800002999999997</v>
      </c>
      <c r="Q137" s="1">
        <v>8.8000001999999995</v>
      </c>
    </row>
    <row r="138" spans="1:17" x14ac:dyDescent="0.3">
      <c r="A138">
        <v>1990</v>
      </c>
      <c r="B138">
        <v>8</v>
      </c>
      <c r="C138">
        <v>24</v>
      </c>
      <c r="D138" s="2">
        <f t="shared" si="2"/>
        <v>33109</v>
      </c>
      <c r="E138">
        <v>1</v>
      </c>
      <c r="F138">
        <v>8.3125</v>
      </c>
      <c r="G138">
        <v>8.8100003999999998</v>
      </c>
      <c r="H138">
        <v>9.0299996999999994</v>
      </c>
      <c r="I138">
        <v>9.3199997000000003</v>
      </c>
      <c r="J138">
        <v>9.5200005000000001</v>
      </c>
      <c r="K138">
        <v>9.7299994999999999</v>
      </c>
      <c r="L138" s="1">
        <v>7.9000000999999997</v>
      </c>
      <c r="M138" s="1">
        <v>8.3199997000000003</v>
      </c>
      <c r="N138" s="1">
        <v>8.5</v>
      </c>
      <c r="O138" s="1">
        <v>8.75</v>
      </c>
      <c r="P138" s="1">
        <v>8.9399996000000002</v>
      </c>
      <c r="Q138" s="1">
        <v>9.0500001999999995</v>
      </c>
    </row>
    <row r="139" spans="1:17" x14ac:dyDescent="0.3">
      <c r="A139">
        <v>1990</v>
      </c>
      <c r="B139">
        <v>8</v>
      </c>
      <c r="C139">
        <v>31</v>
      </c>
      <c r="D139" s="2">
        <f t="shared" si="2"/>
        <v>33116</v>
      </c>
      <c r="E139">
        <v>1</v>
      </c>
      <c r="F139">
        <v>8.0625</v>
      </c>
      <c r="G139">
        <v>8.5200005000000001</v>
      </c>
      <c r="H139">
        <v>8.7600002000000003</v>
      </c>
      <c r="I139">
        <v>8.9899997999999997</v>
      </c>
      <c r="J139">
        <v>9.3199997000000003</v>
      </c>
      <c r="K139">
        <v>9.5100002000000003</v>
      </c>
      <c r="L139" s="1">
        <v>7.75</v>
      </c>
      <c r="M139" s="1">
        <v>8.0699997000000003</v>
      </c>
      <c r="N139" s="1">
        <v>8.2600002000000003</v>
      </c>
      <c r="O139" s="1">
        <v>8.5</v>
      </c>
      <c r="P139" s="1">
        <v>8.7700005000000001</v>
      </c>
      <c r="Q139" s="1">
        <v>8.8599996999999995</v>
      </c>
    </row>
    <row r="140" spans="1:17" x14ac:dyDescent="0.3">
      <c r="A140">
        <v>1990</v>
      </c>
      <c r="B140">
        <v>9</v>
      </c>
      <c r="C140">
        <v>7</v>
      </c>
      <c r="D140" s="2">
        <f t="shared" si="2"/>
        <v>33123</v>
      </c>
      <c r="E140">
        <v>1</v>
      </c>
      <c r="F140">
        <v>8.0625</v>
      </c>
      <c r="G140">
        <v>8.4399996000000002</v>
      </c>
      <c r="H140">
        <v>8.6999998000000005</v>
      </c>
      <c r="I140">
        <v>8.9899997999999997</v>
      </c>
      <c r="J140">
        <v>9.2399997999999997</v>
      </c>
      <c r="K140">
        <v>9.4399996000000002</v>
      </c>
      <c r="L140" s="1">
        <v>7.75</v>
      </c>
      <c r="M140" s="1">
        <v>8.0399999999999991</v>
      </c>
      <c r="N140" s="1">
        <v>8.2200003000000006</v>
      </c>
      <c r="O140" s="1">
        <v>8.4499998000000005</v>
      </c>
      <c r="P140" s="1">
        <v>8.7200003000000006</v>
      </c>
      <c r="Q140" s="1">
        <v>8.8100003999999998</v>
      </c>
    </row>
    <row r="141" spans="1:17" x14ac:dyDescent="0.3">
      <c r="A141">
        <v>1990</v>
      </c>
      <c r="B141">
        <v>9</v>
      </c>
      <c r="C141">
        <v>14</v>
      </c>
      <c r="D141" s="2">
        <f t="shared" si="2"/>
        <v>33130</v>
      </c>
      <c r="E141">
        <v>1</v>
      </c>
      <c r="F141">
        <v>8.125</v>
      </c>
      <c r="G141">
        <v>8.4799994999999999</v>
      </c>
      <c r="H141">
        <v>8.7100000000000009</v>
      </c>
      <c r="I141">
        <v>8.9799994999999999</v>
      </c>
      <c r="J141">
        <v>9.2700005000000001</v>
      </c>
      <c r="K141">
        <v>9.5</v>
      </c>
      <c r="L141" s="1">
        <v>7.8000002000000004</v>
      </c>
      <c r="M141" s="1">
        <v>8.0299996999999994</v>
      </c>
      <c r="N141" s="1">
        <v>8.2299994999999999</v>
      </c>
      <c r="O141" s="1">
        <v>8.4799994999999999</v>
      </c>
      <c r="P141" s="1">
        <v>8.75</v>
      </c>
      <c r="Q141" s="1">
        <v>8.8699998999999998</v>
      </c>
    </row>
    <row r="142" spans="1:17" x14ac:dyDescent="0.3">
      <c r="A142">
        <v>1990</v>
      </c>
      <c r="B142">
        <v>9</v>
      </c>
      <c r="C142">
        <v>21</v>
      </c>
      <c r="D142" s="2">
        <f t="shared" si="2"/>
        <v>33137</v>
      </c>
      <c r="E142">
        <v>1</v>
      </c>
      <c r="F142">
        <v>8.3125</v>
      </c>
      <c r="G142">
        <v>8.6099996999999995</v>
      </c>
      <c r="H142">
        <v>8.8199997000000003</v>
      </c>
      <c r="I142">
        <v>9.1000004000000008</v>
      </c>
      <c r="J142">
        <v>9.3699998999999998</v>
      </c>
      <c r="K142">
        <v>9.5900002000000004</v>
      </c>
      <c r="L142" s="1">
        <v>7.9000000999999997</v>
      </c>
      <c r="M142" s="1">
        <v>8.1199998999999998</v>
      </c>
      <c r="N142" s="1">
        <v>8.3100003999999998</v>
      </c>
      <c r="O142" s="1">
        <v>8.5799999000000007</v>
      </c>
      <c r="P142" s="1">
        <v>8.8699998999999998</v>
      </c>
      <c r="Q142" s="1">
        <v>8.9899997999999997</v>
      </c>
    </row>
    <row r="143" spans="1:17" x14ac:dyDescent="0.3">
      <c r="A143">
        <v>1990</v>
      </c>
      <c r="B143">
        <v>9</v>
      </c>
      <c r="C143">
        <v>28</v>
      </c>
      <c r="D143" s="2">
        <f t="shared" si="2"/>
        <v>33144</v>
      </c>
      <c r="E143">
        <v>1</v>
      </c>
      <c r="F143">
        <v>8.3125</v>
      </c>
      <c r="G143">
        <v>8.5799999000000007</v>
      </c>
      <c r="H143">
        <v>8.75</v>
      </c>
      <c r="I143">
        <v>9.0299996999999994</v>
      </c>
      <c r="J143">
        <v>9.2600002000000003</v>
      </c>
      <c r="K143">
        <v>9.4399996000000002</v>
      </c>
      <c r="L143" s="1">
        <v>7.8499999000000003</v>
      </c>
      <c r="M143" s="1">
        <v>8.0200005000000001</v>
      </c>
      <c r="N143" s="1">
        <v>8.1899996000000002</v>
      </c>
      <c r="O143" s="1">
        <v>8.4700003000000006</v>
      </c>
      <c r="P143" s="1">
        <v>8.7299994999999999</v>
      </c>
      <c r="Q143" s="1">
        <v>8.8199997000000003</v>
      </c>
    </row>
    <row r="144" spans="1:17" x14ac:dyDescent="0.3">
      <c r="A144">
        <v>1990</v>
      </c>
      <c r="B144">
        <v>10</v>
      </c>
      <c r="C144">
        <v>5</v>
      </c>
      <c r="D144" s="2">
        <f t="shared" si="2"/>
        <v>33151</v>
      </c>
      <c r="E144">
        <v>1</v>
      </c>
      <c r="F144">
        <v>8.1875</v>
      </c>
      <c r="G144">
        <v>8.3400002000000004</v>
      </c>
      <c r="H144">
        <v>8.6199998999999998</v>
      </c>
      <c r="I144">
        <v>8.8999995999999992</v>
      </c>
      <c r="J144">
        <v>9.1499995999999992</v>
      </c>
      <c r="K144">
        <v>9.3100003999999998</v>
      </c>
      <c r="L144" s="1">
        <v>7.8000002000000004</v>
      </c>
      <c r="M144" s="1">
        <v>7.8099999000000002</v>
      </c>
      <c r="N144" s="1">
        <v>8</v>
      </c>
      <c r="O144" s="1">
        <v>8.2700005000000001</v>
      </c>
      <c r="P144" s="1">
        <v>8.5399999999999991</v>
      </c>
      <c r="Q144" s="1">
        <v>8.6499995999999992</v>
      </c>
    </row>
    <row r="145" spans="1:17" x14ac:dyDescent="0.3">
      <c r="A145">
        <v>1990</v>
      </c>
      <c r="B145">
        <v>10</v>
      </c>
      <c r="C145">
        <v>12</v>
      </c>
      <c r="D145" s="2">
        <f t="shared" si="2"/>
        <v>33158</v>
      </c>
      <c r="E145">
        <v>1</v>
      </c>
      <c r="F145">
        <v>8.25</v>
      </c>
      <c r="G145">
        <v>8.4700003000000006</v>
      </c>
      <c r="H145">
        <v>8.7399997999999997</v>
      </c>
      <c r="I145">
        <v>9.0699997000000003</v>
      </c>
      <c r="J145">
        <v>9.3400002000000004</v>
      </c>
      <c r="K145">
        <v>9.4799994999999999</v>
      </c>
      <c r="L145" s="1">
        <v>7.8000002000000004</v>
      </c>
      <c r="M145" s="1">
        <v>7.9400000999999998</v>
      </c>
      <c r="N145" s="1">
        <v>8.1599997999999996</v>
      </c>
      <c r="O145" s="1">
        <v>8.4399996000000002</v>
      </c>
      <c r="P145" s="1">
        <v>8.6999998000000005</v>
      </c>
      <c r="Q145" s="1">
        <v>8.8400002000000004</v>
      </c>
    </row>
    <row r="146" spans="1:17" x14ac:dyDescent="0.3">
      <c r="A146">
        <v>1990</v>
      </c>
      <c r="B146">
        <v>10</v>
      </c>
      <c r="C146">
        <v>19</v>
      </c>
      <c r="D146" s="2">
        <f t="shared" si="2"/>
        <v>33165</v>
      </c>
      <c r="E146">
        <v>1</v>
      </c>
      <c r="F146">
        <v>8.125</v>
      </c>
      <c r="G146">
        <v>8.3400002000000004</v>
      </c>
      <c r="H146">
        <v>8.6099996999999995</v>
      </c>
      <c r="I146">
        <v>8.8900003000000005</v>
      </c>
      <c r="J146">
        <v>9.1300001000000002</v>
      </c>
      <c r="K146">
        <v>9.2899999999999991</v>
      </c>
      <c r="L146" s="1">
        <v>7.8000002000000004</v>
      </c>
      <c r="M146" s="1">
        <v>7.8499999000000003</v>
      </c>
      <c r="N146" s="1">
        <v>8.0200005000000001</v>
      </c>
      <c r="O146" s="1">
        <v>8.25</v>
      </c>
      <c r="P146" s="1">
        <v>8.4899997999999997</v>
      </c>
      <c r="Q146" s="1">
        <v>8.6199998999999998</v>
      </c>
    </row>
    <row r="147" spans="1:17" x14ac:dyDescent="0.3">
      <c r="A147">
        <v>1990</v>
      </c>
      <c r="B147">
        <v>10</v>
      </c>
      <c r="C147">
        <v>26</v>
      </c>
      <c r="D147" s="2">
        <f t="shared" si="2"/>
        <v>33172</v>
      </c>
      <c r="E147">
        <v>1</v>
      </c>
      <c r="F147">
        <v>8</v>
      </c>
      <c r="G147">
        <v>8.2600002000000003</v>
      </c>
      <c r="H147">
        <v>8.5399999999999991</v>
      </c>
      <c r="I147">
        <v>8.8199997000000003</v>
      </c>
      <c r="J147">
        <v>9.0900002000000004</v>
      </c>
      <c r="K147">
        <v>9.2600002000000003</v>
      </c>
      <c r="L147" s="1">
        <v>7.75</v>
      </c>
      <c r="M147" s="1">
        <v>7.8000002000000004</v>
      </c>
      <c r="N147" s="1">
        <v>7.9699998000000001</v>
      </c>
      <c r="O147" s="1">
        <v>8.2299994999999999</v>
      </c>
      <c r="P147" s="1">
        <v>8.4799994999999999</v>
      </c>
      <c r="Q147" s="1">
        <v>8.6300001000000002</v>
      </c>
    </row>
    <row r="148" spans="1:17" x14ac:dyDescent="0.3">
      <c r="A148">
        <v>1990</v>
      </c>
      <c r="B148">
        <v>11</v>
      </c>
      <c r="C148">
        <v>2</v>
      </c>
      <c r="D148" s="2">
        <f t="shared" si="2"/>
        <v>33179</v>
      </c>
      <c r="E148">
        <v>1</v>
      </c>
      <c r="F148">
        <v>7.9375</v>
      </c>
      <c r="G148">
        <v>8.2299994999999999</v>
      </c>
      <c r="H148">
        <v>8.4899997999999997</v>
      </c>
      <c r="I148">
        <v>8.8000001999999995</v>
      </c>
      <c r="J148">
        <v>9.0600003999999998</v>
      </c>
      <c r="K148">
        <v>9.2200003000000006</v>
      </c>
      <c r="L148" s="1">
        <v>7.6999997999999996</v>
      </c>
      <c r="M148" s="1">
        <v>7.6799998</v>
      </c>
      <c r="N148" s="1">
        <v>7.8800001000000002</v>
      </c>
      <c r="O148" s="1">
        <v>8.1599997999999996</v>
      </c>
      <c r="P148" s="1">
        <v>8.4200000999999993</v>
      </c>
      <c r="Q148" s="1">
        <v>8.5699997000000003</v>
      </c>
    </row>
    <row r="149" spans="1:17" x14ac:dyDescent="0.3">
      <c r="A149">
        <v>1990</v>
      </c>
      <c r="B149">
        <v>11</v>
      </c>
      <c r="C149">
        <v>9</v>
      </c>
      <c r="D149" s="2">
        <f t="shared" si="2"/>
        <v>33186</v>
      </c>
      <c r="E149">
        <v>1</v>
      </c>
      <c r="F149">
        <v>8.1875</v>
      </c>
      <c r="G149">
        <v>8.1800002999999997</v>
      </c>
      <c r="H149">
        <v>8.4300002999999997</v>
      </c>
      <c r="I149">
        <v>8.7399997999999997</v>
      </c>
      <c r="J149">
        <v>9.0100002000000003</v>
      </c>
      <c r="K149">
        <v>9.1599997999999996</v>
      </c>
      <c r="L149" s="1">
        <v>7.6500000999999997</v>
      </c>
      <c r="M149" s="1">
        <v>7.6100000999999997</v>
      </c>
      <c r="N149" s="1">
        <v>7.75</v>
      </c>
      <c r="O149" s="1">
        <v>8.1000004000000008</v>
      </c>
      <c r="P149" s="1">
        <v>8.3599996999999995</v>
      </c>
      <c r="Q149" s="1">
        <v>8.4899997999999997</v>
      </c>
    </row>
    <row r="150" spans="1:17" x14ac:dyDescent="0.3">
      <c r="A150">
        <v>1990</v>
      </c>
      <c r="B150">
        <v>11</v>
      </c>
      <c r="C150">
        <v>16</v>
      </c>
      <c r="D150" s="2">
        <f t="shared" si="2"/>
        <v>33193</v>
      </c>
      <c r="E150">
        <v>1</v>
      </c>
      <c r="F150">
        <v>8.0625</v>
      </c>
      <c r="G150">
        <v>8.1000004000000008</v>
      </c>
      <c r="H150">
        <v>8.3500004000000008</v>
      </c>
      <c r="I150">
        <v>8.6199998999999998</v>
      </c>
      <c r="J150">
        <v>8.8699998999999998</v>
      </c>
      <c r="K150">
        <v>8.9799994999999999</v>
      </c>
      <c r="L150" s="1">
        <v>7.5</v>
      </c>
      <c r="M150" s="1">
        <v>7.5799998999999998</v>
      </c>
      <c r="N150" s="1">
        <v>7.6900000999999998</v>
      </c>
      <c r="O150" s="1">
        <v>7.96</v>
      </c>
      <c r="P150" s="1">
        <v>8.1999998000000005</v>
      </c>
      <c r="Q150" s="1">
        <v>8.3000001999999995</v>
      </c>
    </row>
    <row r="151" spans="1:17" x14ac:dyDescent="0.3">
      <c r="A151">
        <v>1990</v>
      </c>
      <c r="B151">
        <v>11</v>
      </c>
      <c r="C151">
        <v>23</v>
      </c>
      <c r="D151" s="2">
        <f t="shared" si="2"/>
        <v>33200</v>
      </c>
      <c r="E151">
        <v>1</v>
      </c>
      <c r="F151">
        <v>8.25</v>
      </c>
      <c r="G151">
        <v>7.9699998000000001</v>
      </c>
      <c r="H151">
        <v>8.2200003000000006</v>
      </c>
      <c r="I151">
        <v>8.5399999999999991</v>
      </c>
      <c r="J151">
        <v>8.7899999999999991</v>
      </c>
      <c r="K151">
        <v>8.9399996000000002</v>
      </c>
      <c r="L151" s="1">
        <v>7.5500002000000004</v>
      </c>
      <c r="M151" s="1">
        <v>7.5300001999999999</v>
      </c>
      <c r="N151" s="1">
        <v>7.6300001000000002</v>
      </c>
      <c r="O151" s="1">
        <v>7.9200001000000002</v>
      </c>
      <c r="P151" s="1">
        <v>8.1599997999999996</v>
      </c>
      <c r="Q151" s="1">
        <v>8.2799996999999994</v>
      </c>
    </row>
    <row r="152" spans="1:17" x14ac:dyDescent="0.3">
      <c r="A152">
        <v>1990</v>
      </c>
      <c r="B152">
        <v>11</v>
      </c>
      <c r="C152">
        <v>30</v>
      </c>
      <c r="D152" s="2">
        <f t="shared" si="2"/>
        <v>33207</v>
      </c>
      <c r="E152">
        <v>1</v>
      </c>
      <c r="F152">
        <v>8.3800001000000002</v>
      </c>
      <c r="G152">
        <v>8.1700000999999993</v>
      </c>
      <c r="H152">
        <v>8.3699998999999998</v>
      </c>
      <c r="I152">
        <v>8.6800002999999997</v>
      </c>
      <c r="J152">
        <v>8.8699998999999998</v>
      </c>
      <c r="K152">
        <v>8.9499998000000005</v>
      </c>
      <c r="L152" s="1">
        <v>7.5999999000000003</v>
      </c>
      <c r="M152" s="1">
        <v>7.5300001999999999</v>
      </c>
      <c r="N152" s="1">
        <v>7.6700001000000002</v>
      </c>
      <c r="O152" s="1">
        <v>7.9099997999999996</v>
      </c>
      <c r="P152" s="1">
        <v>8.1800002999999997</v>
      </c>
      <c r="Q152" s="1">
        <v>8.2600002000000003</v>
      </c>
    </row>
    <row r="153" spans="1:17" x14ac:dyDescent="0.3">
      <c r="A153">
        <v>1990</v>
      </c>
      <c r="B153">
        <v>12</v>
      </c>
      <c r="C153">
        <v>7</v>
      </c>
      <c r="D153" s="2">
        <f t="shared" si="2"/>
        <v>33214</v>
      </c>
      <c r="E153">
        <v>1</v>
      </c>
      <c r="F153">
        <v>7.875</v>
      </c>
      <c r="G153">
        <v>7.8400002000000004</v>
      </c>
      <c r="H153">
        <v>8.0699997000000003</v>
      </c>
      <c r="I153">
        <v>8.3599996999999995</v>
      </c>
      <c r="J153">
        <v>8.6599997999999996</v>
      </c>
      <c r="K153">
        <v>8.7299994999999999</v>
      </c>
      <c r="L153" s="1">
        <v>7.3000002000000004</v>
      </c>
      <c r="M153" s="1">
        <v>7.3299998999999998</v>
      </c>
      <c r="N153" s="1">
        <v>7.4499997999999996</v>
      </c>
      <c r="O153" s="1">
        <v>7.6700001000000002</v>
      </c>
      <c r="P153" s="1">
        <v>7.96</v>
      </c>
      <c r="Q153" s="1">
        <v>8.0299996999999994</v>
      </c>
    </row>
    <row r="154" spans="1:17" x14ac:dyDescent="0.3">
      <c r="A154">
        <v>1990</v>
      </c>
      <c r="B154">
        <v>12</v>
      </c>
      <c r="C154">
        <v>14</v>
      </c>
      <c r="D154" s="2">
        <f t="shared" si="2"/>
        <v>33221</v>
      </c>
      <c r="E154">
        <v>1</v>
      </c>
      <c r="F154">
        <v>7.8125</v>
      </c>
      <c r="G154">
        <v>7.8400002000000004</v>
      </c>
      <c r="H154">
        <v>8.1400003000000005</v>
      </c>
      <c r="I154">
        <v>8.4799994999999999</v>
      </c>
      <c r="J154">
        <v>8.7100000000000009</v>
      </c>
      <c r="K154">
        <v>8.8000001999999995</v>
      </c>
      <c r="L154" s="1">
        <v>7.1999997999999996</v>
      </c>
      <c r="M154" s="1">
        <v>7.3499999000000003</v>
      </c>
      <c r="N154" s="1">
        <v>7.4699998000000001</v>
      </c>
      <c r="O154" s="1">
        <v>7.7399997999999997</v>
      </c>
      <c r="P154" s="1">
        <v>7.9699998000000001</v>
      </c>
      <c r="Q154" s="1">
        <v>8.0500001999999995</v>
      </c>
    </row>
    <row r="155" spans="1:17" x14ac:dyDescent="0.3">
      <c r="A155">
        <v>1990</v>
      </c>
      <c r="B155">
        <v>12</v>
      </c>
      <c r="C155">
        <v>21</v>
      </c>
      <c r="D155" s="2">
        <f t="shared" si="2"/>
        <v>33228</v>
      </c>
      <c r="E155">
        <v>1</v>
      </c>
      <c r="F155">
        <v>8.0625</v>
      </c>
      <c r="G155">
        <v>7.7800001999999999</v>
      </c>
      <c r="H155">
        <v>8.0699997000000003</v>
      </c>
      <c r="I155">
        <v>8.3999995999999992</v>
      </c>
      <c r="J155">
        <v>8.6999998000000005</v>
      </c>
      <c r="K155">
        <v>8.8000001999999995</v>
      </c>
      <c r="L155" s="1">
        <v>7</v>
      </c>
      <c r="M155" s="1">
        <v>7.3000002000000004</v>
      </c>
      <c r="N155" s="1">
        <v>7.46</v>
      </c>
      <c r="O155" s="1">
        <v>7.75</v>
      </c>
      <c r="P155" s="1">
        <v>8.0299996999999994</v>
      </c>
      <c r="Q155" s="1">
        <v>8.1099996999999995</v>
      </c>
    </row>
    <row r="156" spans="1:17" x14ac:dyDescent="0.3">
      <c r="A156">
        <v>1990</v>
      </c>
      <c r="B156">
        <v>12</v>
      </c>
      <c r="C156">
        <v>28</v>
      </c>
      <c r="D156" s="2">
        <f t="shared" si="2"/>
        <v>33235</v>
      </c>
      <c r="E156">
        <v>1</v>
      </c>
      <c r="F156">
        <v>7.625</v>
      </c>
      <c r="G156">
        <v>7.6599997999999996</v>
      </c>
      <c r="H156">
        <v>7.9699998000000001</v>
      </c>
      <c r="I156">
        <v>8.3900003000000005</v>
      </c>
      <c r="J156">
        <v>8.6599997999999996</v>
      </c>
      <c r="K156">
        <v>8.7299994999999999</v>
      </c>
      <c r="L156" s="1">
        <v>7.0500002000000004</v>
      </c>
      <c r="M156" s="1">
        <v>7.25</v>
      </c>
      <c r="N156" s="1">
        <v>7.48</v>
      </c>
      <c r="O156" s="1">
        <v>7.7800001999999999</v>
      </c>
      <c r="P156" s="1">
        <v>8.0799999000000007</v>
      </c>
      <c r="Q156" s="1">
        <v>8.1400003000000005</v>
      </c>
    </row>
    <row r="157" spans="1:17" x14ac:dyDescent="0.3">
      <c r="A157">
        <v>1991</v>
      </c>
      <c r="B157">
        <v>1</v>
      </c>
      <c r="C157">
        <v>4</v>
      </c>
      <c r="D157" s="2">
        <f t="shared" si="2"/>
        <v>33242</v>
      </c>
      <c r="E157">
        <v>1</v>
      </c>
      <c r="F157">
        <v>7.3800001000000002</v>
      </c>
      <c r="G157">
        <v>7.6500000999999997</v>
      </c>
      <c r="H157">
        <v>7.9400000999999998</v>
      </c>
      <c r="I157">
        <v>8.3400002000000004</v>
      </c>
      <c r="J157">
        <v>8.6199998999999998</v>
      </c>
      <c r="K157">
        <v>8.7100000000000009</v>
      </c>
      <c r="L157" s="1">
        <v>6.9499997999999996</v>
      </c>
      <c r="M157" s="1">
        <v>7.1700001000000002</v>
      </c>
      <c r="N157" s="1">
        <v>7.3699998999999998</v>
      </c>
      <c r="O157" s="1">
        <v>7.6500000999999997</v>
      </c>
      <c r="P157" s="1">
        <v>7.9400000999999998</v>
      </c>
      <c r="Q157" s="1">
        <v>8.0200005000000001</v>
      </c>
    </row>
    <row r="158" spans="1:17" x14ac:dyDescent="0.3">
      <c r="A158">
        <v>1991</v>
      </c>
      <c r="B158">
        <v>1</v>
      </c>
      <c r="C158">
        <v>11</v>
      </c>
      <c r="D158" s="2">
        <f t="shared" si="2"/>
        <v>33249</v>
      </c>
      <c r="E158">
        <v>1</v>
      </c>
      <c r="F158">
        <v>7.3800001000000002</v>
      </c>
      <c r="G158">
        <v>7.77</v>
      </c>
      <c r="H158">
        <v>8.0799999000000007</v>
      </c>
      <c r="I158">
        <v>8.5500001999999995</v>
      </c>
      <c r="J158">
        <v>8.8299999000000007</v>
      </c>
      <c r="K158">
        <v>8.9600000000000009</v>
      </c>
      <c r="L158" s="1">
        <v>6.75</v>
      </c>
      <c r="M158" s="1">
        <v>7.1399999000000003</v>
      </c>
      <c r="N158" s="1">
        <v>7.4000000999999997</v>
      </c>
      <c r="O158" s="1">
        <v>7.79</v>
      </c>
      <c r="P158" s="1">
        <v>8.0600003999999998</v>
      </c>
      <c r="Q158" s="1">
        <v>8.1999998000000005</v>
      </c>
    </row>
    <row r="159" spans="1:17" x14ac:dyDescent="0.3">
      <c r="A159">
        <v>1991</v>
      </c>
      <c r="B159">
        <v>1</v>
      </c>
      <c r="C159">
        <v>18</v>
      </c>
      <c r="D159" s="2">
        <f t="shared" si="2"/>
        <v>33256</v>
      </c>
      <c r="E159">
        <v>1</v>
      </c>
      <c r="F159">
        <v>7.5</v>
      </c>
      <c r="G159">
        <v>7.79</v>
      </c>
      <c r="H159">
        <v>8.0900002000000004</v>
      </c>
      <c r="I159">
        <v>8.5200005000000001</v>
      </c>
      <c r="J159">
        <v>8.7600002000000003</v>
      </c>
      <c r="K159">
        <v>8.9099997999999996</v>
      </c>
      <c r="L159" s="1">
        <v>6.8000002000000004</v>
      </c>
      <c r="M159" s="1">
        <v>7.1399999000000003</v>
      </c>
      <c r="N159" s="1">
        <v>7.3800001000000002</v>
      </c>
      <c r="O159" s="1">
        <v>7.6799998</v>
      </c>
      <c r="P159" s="1">
        <v>7.9200001000000002</v>
      </c>
      <c r="Q159" s="1">
        <v>8.0299996999999994</v>
      </c>
    </row>
    <row r="160" spans="1:17" x14ac:dyDescent="0.3">
      <c r="A160">
        <v>1991</v>
      </c>
      <c r="B160">
        <v>1</v>
      </c>
      <c r="C160">
        <v>25</v>
      </c>
      <c r="D160" s="2">
        <f t="shared" si="2"/>
        <v>33263</v>
      </c>
      <c r="E160">
        <v>1</v>
      </c>
      <c r="F160">
        <v>7.0599999000000002</v>
      </c>
      <c r="G160">
        <v>7.5599999000000002</v>
      </c>
      <c r="H160">
        <v>7.9099997999999996</v>
      </c>
      <c r="I160">
        <v>8.3000001999999995</v>
      </c>
      <c r="J160">
        <v>8.5799999000000007</v>
      </c>
      <c r="K160">
        <v>8.7399997999999997</v>
      </c>
      <c r="L160" s="1">
        <v>6.5999999000000003</v>
      </c>
      <c r="M160" s="1">
        <v>7.0999999000000003</v>
      </c>
      <c r="N160" s="1">
        <v>7.3600000999999997</v>
      </c>
      <c r="O160" s="1">
        <v>7.6700001000000002</v>
      </c>
      <c r="P160" s="1">
        <v>7.9299998</v>
      </c>
      <c r="Q160" s="1">
        <v>8.0600003999999998</v>
      </c>
    </row>
    <row r="161" spans="1:17" x14ac:dyDescent="0.3">
      <c r="A161">
        <v>1991</v>
      </c>
      <c r="B161">
        <v>2</v>
      </c>
      <c r="C161">
        <v>1</v>
      </c>
      <c r="D161" s="2">
        <f t="shared" si="2"/>
        <v>33270</v>
      </c>
      <c r="E161">
        <v>1</v>
      </c>
      <c r="F161">
        <v>6.8800001000000002</v>
      </c>
      <c r="G161">
        <v>7.6199998999999998</v>
      </c>
      <c r="H161">
        <v>7.9299998</v>
      </c>
      <c r="I161">
        <v>8.3199997000000003</v>
      </c>
      <c r="J161">
        <v>8.5900002000000004</v>
      </c>
      <c r="K161">
        <v>8.7799996999999994</v>
      </c>
      <c r="L161" s="1">
        <v>6.3499999000000003</v>
      </c>
      <c r="M161" s="1">
        <v>6.8299998999999998</v>
      </c>
      <c r="N161" s="1">
        <v>7.0999999000000003</v>
      </c>
      <c r="O161" s="1">
        <v>7.4499997999999996</v>
      </c>
      <c r="P161" s="1">
        <v>7.75</v>
      </c>
      <c r="Q161" s="1">
        <v>7.9099997999999996</v>
      </c>
    </row>
    <row r="162" spans="1:17" x14ac:dyDescent="0.3">
      <c r="A162">
        <v>1991</v>
      </c>
      <c r="B162">
        <v>2</v>
      </c>
      <c r="C162">
        <v>8</v>
      </c>
      <c r="D162" s="2">
        <f t="shared" si="2"/>
        <v>33277</v>
      </c>
      <c r="E162">
        <v>1</v>
      </c>
      <c r="F162">
        <v>6.6300001000000002</v>
      </c>
      <c r="G162">
        <v>7.3400002000000004</v>
      </c>
      <c r="H162">
        <v>7.6900000999999998</v>
      </c>
      <c r="I162">
        <v>8.1400003000000005</v>
      </c>
      <c r="J162">
        <v>8.4200000999999993</v>
      </c>
      <c r="K162">
        <v>8.5399999999999991</v>
      </c>
      <c r="L162" s="1">
        <v>6.27</v>
      </c>
      <c r="M162" s="1">
        <v>6.8000002000000004</v>
      </c>
      <c r="N162" s="1">
        <v>6.9899997999999997</v>
      </c>
      <c r="O162" s="1">
        <v>7.4000000999999997</v>
      </c>
      <c r="P162" s="1">
        <v>7.6599997999999996</v>
      </c>
      <c r="Q162" s="1">
        <v>7.77</v>
      </c>
    </row>
    <row r="163" spans="1:17" x14ac:dyDescent="0.3">
      <c r="A163">
        <v>1991</v>
      </c>
      <c r="B163">
        <v>2</v>
      </c>
      <c r="C163">
        <v>15</v>
      </c>
      <c r="D163" s="2">
        <f t="shared" si="2"/>
        <v>33284</v>
      </c>
      <c r="E163">
        <v>1</v>
      </c>
      <c r="F163">
        <v>6.6300001000000002</v>
      </c>
      <c r="G163">
        <v>7.2199998000000001</v>
      </c>
      <c r="H163">
        <v>7.5599999000000002</v>
      </c>
      <c r="I163">
        <v>8.0100002000000003</v>
      </c>
      <c r="J163">
        <v>8.2799996999999994</v>
      </c>
      <c r="K163">
        <v>8.4499998000000005</v>
      </c>
      <c r="L163" s="1">
        <v>6.1999997999999996</v>
      </c>
      <c r="M163" s="1">
        <v>6.8200002</v>
      </c>
      <c r="N163" s="1">
        <v>7.02</v>
      </c>
      <c r="O163" s="1">
        <v>7.4099997999999996</v>
      </c>
      <c r="P163" s="1">
        <v>7.6700001000000002</v>
      </c>
      <c r="Q163" s="1">
        <v>7.7800001999999999</v>
      </c>
    </row>
    <row r="164" spans="1:17" x14ac:dyDescent="0.3">
      <c r="A164">
        <v>1991</v>
      </c>
      <c r="B164">
        <v>2</v>
      </c>
      <c r="C164">
        <v>22</v>
      </c>
      <c r="D164" s="2">
        <f t="shared" si="2"/>
        <v>33291</v>
      </c>
      <c r="E164">
        <v>1</v>
      </c>
      <c r="F164">
        <v>6.75</v>
      </c>
      <c r="G164">
        <v>7.4699998000000001</v>
      </c>
      <c r="H164">
        <v>7.8000002000000004</v>
      </c>
      <c r="I164">
        <v>8.2299994999999999</v>
      </c>
      <c r="J164">
        <v>8.4499998000000005</v>
      </c>
      <c r="K164">
        <v>8.5699997000000003</v>
      </c>
      <c r="L164" s="1">
        <v>6.25</v>
      </c>
      <c r="M164" s="1">
        <v>6.98</v>
      </c>
      <c r="N164" s="1">
        <v>7.21</v>
      </c>
      <c r="O164" s="1">
        <v>7.5700002</v>
      </c>
      <c r="P164" s="1">
        <v>7.8200002</v>
      </c>
      <c r="Q164" s="1">
        <v>7.9099997999999996</v>
      </c>
    </row>
    <row r="165" spans="1:17" x14ac:dyDescent="0.3">
      <c r="A165">
        <v>1991</v>
      </c>
      <c r="B165">
        <v>3</v>
      </c>
      <c r="C165">
        <v>1</v>
      </c>
      <c r="D165" s="2">
        <f t="shared" si="2"/>
        <v>33298</v>
      </c>
      <c r="E165">
        <v>1</v>
      </c>
      <c r="F165">
        <v>6.8800001000000002</v>
      </c>
      <c r="G165">
        <v>7.6399999000000003</v>
      </c>
      <c r="H165">
        <v>7.98</v>
      </c>
      <c r="I165">
        <v>8.4099997999999996</v>
      </c>
      <c r="J165">
        <v>8.6099996999999995</v>
      </c>
      <c r="K165">
        <v>8.7700005000000001</v>
      </c>
      <c r="L165" s="1">
        <v>6.3000002000000004</v>
      </c>
      <c r="M165" s="1">
        <v>7.1799998</v>
      </c>
      <c r="N165" s="1">
        <v>7.4099997999999996</v>
      </c>
      <c r="O165" s="1">
        <v>7.7800001999999999</v>
      </c>
      <c r="P165" s="1">
        <v>8</v>
      </c>
      <c r="Q165" s="1">
        <v>8.1199998999999998</v>
      </c>
    </row>
    <row r="166" spans="1:17" x14ac:dyDescent="0.3">
      <c r="A166">
        <v>1991</v>
      </c>
      <c r="B166">
        <v>3</v>
      </c>
      <c r="C166">
        <v>8</v>
      </c>
      <c r="D166" s="2">
        <f t="shared" si="2"/>
        <v>33305</v>
      </c>
      <c r="E166">
        <v>1</v>
      </c>
      <c r="F166">
        <v>6.75</v>
      </c>
      <c r="G166">
        <v>7.6300001000000002</v>
      </c>
      <c r="H166">
        <v>7.96</v>
      </c>
      <c r="I166">
        <v>8.3900003000000005</v>
      </c>
      <c r="J166">
        <v>8.6099996999999995</v>
      </c>
      <c r="K166">
        <v>8.7299994999999999</v>
      </c>
      <c r="L166" s="1">
        <v>6.3000002000000004</v>
      </c>
      <c r="M166" s="1">
        <v>7.0799998999999998</v>
      </c>
      <c r="N166" s="1">
        <v>7.3499999000000003</v>
      </c>
      <c r="O166" s="1">
        <v>7.77</v>
      </c>
      <c r="P166" s="1">
        <v>8.0100002000000003</v>
      </c>
      <c r="Q166" s="1">
        <v>8.1300001000000002</v>
      </c>
    </row>
    <row r="167" spans="1:17" x14ac:dyDescent="0.3">
      <c r="A167">
        <v>1991</v>
      </c>
      <c r="B167">
        <v>3</v>
      </c>
      <c r="C167">
        <v>15</v>
      </c>
      <c r="D167" s="2">
        <f t="shared" si="2"/>
        <v>33312</v>
      </c>
      <c r="E167">
        <v>1</v>
      </c>
      <c r="F167">
        <v>6.3800001000000002</v>
      </c>
      <c r="G167">
        <v>7.4400000999999998</v>
      </c>
      <c r="H167">
        <v>7.8200002</v>
      </c>
      <c r="I167">
        <v>8.3400002000000004</v>
      </c>
      <c r="J167">
        <v>8.5799999000000007</v>
      </c>
      <c r="K167">
        <v>8.7200003000000006</v>
      </c>
      <c r="L167" s="1">
        <v>6.0999999000000003</v>
      </c>
      <c r="M167" s="1">
        <v>7.0100002000000003</v>
      </c>
      <c r="N167" s="1">
        <v>7.2600002000000003</v>
      </c>
      <c r="O167" s="1">
        <v>7.73</v>
      </c>
      <c r="P167" s="1">
        <v>7.98</v>
      </c>
      <c r="Q167" s="1">
        <v>8.1000004000000008</v>
      </c>
    </row>
    <row r="168" spans="1:17" x14ac:dyDescent="0.3">
      <c r="A168">
        <v>1991</v>
      </c>
      <c r="B168">
        <v>3</v>
      </c>
      <c r="C168">
        <v>22</v>
      </c>
      <c r="D168" s="2">
        <f t="shared" si="2"/>
        <v>33319</v>
      </c>
      <c r="E168">
        <v>1</v>
      </c>
      <c r="F168">
        <v>6.5</v>
      </c>
      <c r="G168">
        <v>7.6599997999999996</v>
      </c>
      <c r="H168">
        <v>8.0299996999999994</v>
      </c>
      <c r="I168">
        <v>8.4499998000000005</v>
      </c>
      <c r="J168">
        <v>8.6700000999999993</v>
      </c>
      <c r="K168">
        <v>8.7899999999999991</v>
      </c>
      <c r="L168" s="1">
        <v>6.0999999000000003</v>
      </c>
      <c r="M168" s="1">
        <v>7.1300001000000002</v>
      </c>
      <c r="N168" s="1">
        <v>7.3899999000000003</v>
      </c>
      <c r="O168" s="1">
        <v>7.8200002</v>
      </c>
      <c r="P168" s="1">
        <v>8.0299996999999994</v>
      </c>
      <c r="Q168" s="1">
        <v>8.1300001000000002</v>
      </c>
    </row>
    <row r="169" spans="1:17" x14ac:dyDescent="0.3">
      <c r="A169">
        <v>1991</v>
      </c>
      <c r="B169">
        <v>3</v>
      </c>
      <c r="C169">
        <v>29</v>
      </c>
      <c r="D169" s="2">
        <f t="shared" si="2"/>
        <v>33326</v>
      </c>
      <c r="E169">
        <v>1</v>
      </c>
      <c r="F169">
        <v>6.4400000999999998</v>
      </c>
      <c r="G169">
        <v>7.5100002000000003</v>
      </c>
      <c r="H169">
        <v>7.9099997999999996</v>
      </c>
      <c r="I169">
        <v>8.3900003000000005</v>
      </c>
      <c r="J169">
        <v>8.5799999000000007</v>
      </c>
      <c r="K169">
        <v>8.6999998000000005</v>
      </c>
      <c r="L169" s="1">
        <v>6.0500002000000004</v>
      </c>
      <c r="M169" s="1">
        <v>7.02</v>
      </c>
      <c r="N169" s="1">
        <v>7.3000002000000004</v>
      </c>
      <c r="O169" s="1">
        <v>7.73</v>
      </c>
      <c r="P169" s="1">
        <v>7.96</v>
      </c>
      <c r="Q169" s="1">
        <v>8.0500001999999995</v>
      </c>
    </row>
    <row r="170" spans="1:17" x14ac:dyDescent="0.3">
      <c r="A170">
        <v>1991</v>
      </c>
      <c r="B170">
        <v>4</v>
      </c>
      <c r="C170">
        <v>5</v>
      </c>
      <c r="D170" s="2">
        <f t="shared" si="2"/>
        <v>33333</v>
      </c>
      <c r="E170">
        <v>1</v>
      </c>
      <c r="F170">
        <v>6.25</v>
      </c>
      <c r="G170">
        <v>7.4299998</v>
      </c>
      <c r="H170">
        <v>7.8200002</v>
      </c>
      <c r="I170">
        <v>8.3100003999999998</v>
      </c>
      <c r="J170">
        <v>8.5200005000000001</v>
      </c>
      <c r="K170">
        <v>8.6599997999999996</v>
      </c>
      <c r="L170" s="1">
        <v>5.8499999000000003</v>
      </c>
      <c r="M170" s="1">
        <v>6.96</v>
      </c>
      <c r="N170" s="1">
        <v>7.1999997999999996</v>
      </c>
      <c r="O170" s="1">
        <v>7.6500000999999997</v>
      </c>
      <c r="P170" s="1">
        <v>7.8899999000000003</v>
      </c>
      <c r="Q170" s="1">
        <v>7.9899997999999997</v>
      </c>
    </row>
    <row r="171" spans="1:17" x14ac:dyDescent="0.3">
      <c r="A171">
        <v>1991</v>
      </c>
      <c r="B171">
        <v>4</v>
      </c>
      <c r="C171">
        <v>12</v>
      </c>
      <c r="D171" s="2">
        <f t="shared" si="2"/>
        <v>33340</v>
      </c>
      <c r="E171">
        <v>1</v>
      </c>
      <c r="F171">
        <v>6.0599999000000002</v>
      </c>
      <c r="G171">
        <v>7.4099997999999996</v>
      </c>
      <c r="H171">
        <v>7.8200002</v>
      </c>
      <c r="I171">
        <v>8.3500004000000008</v>
      </c>
      <c r="J171">
        <v>8.5900002000000004</v>
      </c>
      <c r="K171">
        <v>8.7200003000000006</v>
      </c>
      <c r="L171" s="1">
        <v>5.75</v>
      </c>
      <c r="M171" s="1">
        <v>6.8800001000000002</v>
      </c>
      <c r="N171" s="1">
        <v>7.1799998</v>
      </c>
      <c r="O171" s="1">
        <v>7.6399999000000003</v>
      </c>
      <c r="P171" s="1">
        <v>7.8600000999999997</v>
      </c>
      <c r="Q171" s="1">
        <v>7.98</v>
      </c>
    </row>
    <row r="172" spans="1:17" x14ac:dyDescent="0.3">
      <c r="A172">
        <v>1991</v>
      </c>
      <c r="B172">
        <v>4</v>
      </c>
      <c r="C172">
        <v>19</v>
      </c>
      <c r="D172" s="2">
        <f t="shared" si="2"/>
        <v>33347</v>
      </c>
      <c r="E172">
        <v>1</v>
      </c>
      <c r="F172">
        <v>6.1900000999999998</v>
      </c>
      <c r="G172">
        <v>7.4499997999999996</v>
      </c>
      <c r="H172">
        <v>7.9000000999999997</v>
      </c>
      <c r="I172">
        <v>8.3699998999999998</v>
      </c>
      <c r="J172">
        <v>8.5600003999999998</v>
      </c>
      <c r="K172">
        <v>8.6700000999999993</v>
      </c>
      <c r="L172" s="1">
        <v>5.9000000999999997</v>
      </c>
      <c r="M172" s="1">
        <v>7.0300001999999999</v>
      </c>
      <c r="N172" s="1">
        <v>7.27</v>
      </c>
      <c r="O172" s="1">
        <v>7.8000002000000004</v>
      </c>
      <c r="P172" s="1">
        <v>7.9899997999999997</v>
      </c>
      <c r="Q172" s="1">
        <v>8.1000004000000008</v>
      </c>
    </row>
    <row r="173" spans="1:17" x14ac:dyDescent="0.3">
      <c r="A173">
        <v>1991</v>
      </c>
      <c r="B173">
        <v>4</v>
      </c>
      <c r="C173">
        <v>26</v>
      </c>
      <c r="D173" s="2">
        <f t="shared" si="2"/>
        <v>33354</v>
      </c>
      <c r="E173">
        <v>1</v>
      </c>
      <c r="F173">
        <v>6.25</v>
      </c>
      <c r="G173">
        <v>7.4200001000000002</v>
      </c>
      <c r="H173">
        <v>7.8099999000000002</v>
      </c>
      <c r="I173">
        <v>8.3199997000000003</v>
      </c>
      <c r="J173">
        <v>8.5699997000000003</v>
      </c>
      <c r="K173">
        <v>8.7200003000000006</v>
      </c>
      <c r="L173" s="1">
        <v>5.875</v>
      </c>
      <c r="M173" s="1">
        <v>6.8899999000000003</v>
      </c>
      <c r="N173" s="1">
        <v>7.23</v>
      </c>
      <c r="O173" s="1">
        <v>7.6799998</v>
      </c>
      <c r="P173" s="1">
        <v>7.9299998</v>
      </c>
      <c r="Q173" s="1">
        <v>8.0600003999999998</v>
      </c>
    </row>
    <row r="174" spans="1:17" x14ac:dyDescent="0.3">
      <c r="A174">
        <v>1991</v>
      </c>
      <c r="B174">
        <v>5</v>
      </c>
      <c r="C174">
        <v>3</v>
      </c>
      <c r="D174" s="2">
        <f t="shared" si="2"/>
        <v>33361</v>
      </c>
      <c r="E174">
        <v>1</v>
      </c>
      <c r="F174">
        <v>6</v>
      </c>
      <c r="G174">
        <v>7.3099999000000002</v>
      </c>
      <c r="H174">
        <v>7.7399997999999997</v>
      </c>
      <c r="I174">
        <v>8.2799996999999994</v>
      </c>
      <c r="J174">
        <v>8.5299996999999994</v>
      </c>
      <c r="K174">
        <v>8.6499995999999992</v>
      </c>
      <c r="L174" s="1">
        <v>5.75</v>
      </c>
      <c r="M174" s="1">
        <v>6.8000002000000004</v>
      </c>
      <c r="N174" s="1">
        <v>7.1599997999999996</v>
      </c>
      <c r="O174" s="1">
        <v>7.6700001000000002</v>
      </c>
      <c r="P174" s="1">
        <v>7.9099997999999996</v>
      </c>
      <c r="Q174" s="1">
        <v>8.0399999999999991</v>
      </c>
    </row>
    <row r="175" spans="1:17" x14ac:dyDescent="0.3">
      <c r="A175">
        <v>1991</v>
      </c>
      <c r="B175">
        <v>5</v>
      </c>
      <c r="C175">
        <v>10</v>
      </c>
      <c r="D175" s="2">
        <f t="shared" si="2"/>
        <v>33368</v>
      </c>
      <c r="E175">
        <v>1</v>
      </c>
      <c r="F175">
        <v>6.1300001000000002</v>
      </c>
      <c r="G175">
        <v>7.3000002000000004</v>
      </c>
      <c r="H175">
        <v>7.7399997999999997</v>
      </c>
      <c r="I175">
        <v>8.3100003999999998</v>
      </c>
      <c r="J175">
        <v>8.5399999999999991</v>
      </c>
      <c r="K175">
        <v>8.6899996000000002</v>
      </c>
      <c r="L175" s="1">
        <v>5.75</v>
      </c>
      <c r="M175" s="1">
        <v>6.8699998999999998</v>
      </c>
      <c r="N175" s="1">
        <v>7.1700001000000002</v>
      </c>
      <c r="O175" s="1">
        <v>7.7600002000000003</v>
      </c>
      <c r="P175" s="1">
        <v>8</v>
      </c>
      <c r="Q175" s="1">
        <v>8.1199998999999998</v>
      </c>
    </row>
    <row r="176" spans="1:17" x14ac:dyDescent="0.3">
      <c r="A176">
        <v>1991</v>
      </c>
      <c r="B176">
        <v>5</v>
      </c>
      <c r="C176">
        <v>17</v>
      </c>
      <c r="D176" s="2">
        <f t="shared" si="2"/>
        <v>33375</v>
      </c>
      <c r="E176">
        <v>1</v>
      </c>
      <c r="F176">
        <v>6.0599999000000002</v>
      </c>
      <c r="G176">
        <v>7.29</v>
      </c>
      <c r="H176">
        <v>7.7399997999999997</v>
      </c>
      <c r="I176">
        <v>8.3800001000000002</v>
      </c>
      <c r="J176">
        <v>8.6099996999999995</v>
      </c>
      <c r="K176">
        <v>8.7700005000000001</v>
      </c>
      <c r="L176" s="1">
        <v>5.8000002000000004</v>
      </c>
      <c r="M176" s="1">
        <v>6.8600000999999997</v>
      </c>
      <c r="N176" s="1">
        <v>7.1399999000000003</v>
      </c>
      <c r="O176" s="1">
        <v>7.77</v>
      </c>
      <c r="P176" s="1">
        <v>7.98</v>
      </c>
      <c r="Q176" s="1">
        <v>8.0799999000000007</v>
      </c>
    </row>
    <row r="177" spans="1:17" x14ac:dyDescent="0.3">
      <c r="A177">
        <v>1991</v>
      </c>
      <c r="B177">
        <v>5</v>
      </c>
      <c r="C177">
        <v>24</v>
      </c>
      <c r="D177" s="2">
        <f t="shared" si="2"/>
        <v>33382</v>
      </c>
      <c r="E177">
        <v>1</v>
      </c>
      <c r="F177">
        <v>6.0599999000000002</v>
      </c>
      <c r="G177">
        <v>7.2199998000000001</v>
      </c>
      <c r="H177">
        <v>7.6500000999999997</v>
      </c>
      <c r="I177">
        <v>8.2700005000000001</v>
      </c>
      <c r="J177">
        <v>8.5200005000000001</v>
      </c>
      <c r="K177">
        <v>8.6800002999999997</v>
      </c>
      <c r="L177" s="1">
        <v>5.8000002000000004</v>
      </c>
      <c r="M177" s="1">
        <v>6.6900000999999998</v>
      </c>
      <c r="N177" s="1">
        <v>7.0999999000000003</v>
      </c>
      <c r="O177" s="1">
        <v>7.6799998</v>
      </c>
      <c r="P177" s="1">
        <v>7.9699998000000001</v>
      </c>
      <c r="Q177" s="1">
        <v>8.1000004000000008</v>
      </c>
    </row>
    <row r="178" spans="1:17" x14ac:dyDescent="0.3">
      <c r="A178">
        <v>1991</v>
      </c>
      <c r="B178">
        <v>5</v>
      </c>
      <c r="C178">
        <v>31</v>
      </c>
      <c r="D178" s="2">
        <f t="shared" si="2"/>
        <v>33389</v>
      </c>
      <c r="E178">
        <v>1</v>
      </c>
      <c r="F178">
        <v>6.0599999000000002</v>
      </c>
      <c r="G178">
        <v>7.1999997999999996</v>
      </c>
      <c r="H178">
        <v>7.5799998999999998</v>
      </c>
      <c r="I178">
        <v>8.1800002999999997</v>
      </c>
      <c r="J178">
        <v>8.4399996000000002</v>
      </c>
      <c r="K178">
        <v>8.5799999000000007</v>
      </c>
      <c r="L178" s="1">
        <v>5.8000002000000004</v>
      </c>
      <c r="M178" s="1">
        <v>6.6799998</v>
      </c>
      <c r="N178" s="1">
        <v>7.0999999000000003</v>
      </c>
      <c r="O178" s="1">
        <v>7.6900000999999998</v>
      </c>
      <c r="P178" s="1">
        <v>7.9200001000000002</v>
      </c>
      <c r="Q178" s="1">
        <v>8.0600003999999998</v>
      </c>
    </row>
    <row r="179" spans="1:17" x14ac:dyDescent="0.3">
      <c r="A179">
        <v>1991</v>
      </c>
      <c r="B179">
        <v>6</v>
      </c>
      <c r="C179">
        <v>7</v>
      </c>
      <c r="D179" s="2">
        <f t="shared" si="2"/>
        <v>33396</v>
      </c>
      <c r="E179">
        <v>1</v>
      </c>
      <c r="F179">
        <v>6.25</v>
      </c>
      <c r="G179">
        <v>7.4899997999999997</v>
      </c>
      <c r="H179">
        <v>7.8800001000000002</v>
      </c>
      <c r="I179">
        <v>8.4099997999999996</v>
      </c>
      <c r="J179">
        <v>8.6400003000000005</v>
      </c>
      <c r="K179">
        <v>8.7799996999999994</v>
      </c>
      <c r="L179" s="1">
        <v>5.8000002000000004</v>
      </c>
      <c r="M179" s="1">
        <v>6.98</v>
      </c>
      <c r="N179" s="1">
        <v>7.4299998</v>
      </c>
      <c r="O179" s="1">
        <v>7.96</v>
      </c>
      <c r="P179" s="1">
        <v>8.1800002999999997</v>
      </c>
      <c r="Q179" s="1">
        <v>8.2899999999999991</v>
      </c>
    </row>
    <row r="180" spans="1:17" x14ac:dyDescent="0.3">
      <c r="A180">
        <v>1991</v>
      </c>
      <c r="B180">
        <v>6</v>
      </c>
      <c r="C180">
        <v>14</v>
      </c>
      <c r="D180" s="2">
        <f t="shared" si="2"/>
        <v>33403</v>
      </c>
      <c r="E180">
        <v>1</v>
      </c>
      <c r="F180">
        <v>6.3125</v>
      </c>
      <c r="G180">
        <v>7.7399997999999997</v>
      </c>
      <c r="H180">
        <v>8.0699997000000003</v>
      </c>
      <c r="I180">
        <v>8.5100002000000003</v>
      </c>
      <c r="J180">
        <v>8.7600002000000003</v>
      </c>
      <c r="K180">
        <v>8.8800001000000002</v>
      </c>
      <c r="L180" s="1">
        <v>5.8499999000000003</v>
      </c>
      <c r="M180" s="1">
        <v>7.02</v>
      </c>
      <c r="N180" s="1">
        <v>7.4299998</v>
      </c>
      <c r="O180" s="1">
        <v>7.9400000999999998</v>
      </c>
      <c r="P180" s="1">
        <v>8.1700000999999993</v>
      </c>
      <c r="Q180" s="1">
        <v>8.2899999999999991</v>
      </c>
    </row>
    <row r="181" spans="1:17" x14ac:dyDescent="0.3">
      <c r="A181">
        <v>1991</v>
      </c>
      <c r="B181">
        <v>6</v>
      </c>
      <c r="C181">
        <v>21</v>
      </c>
      <c r="D181" s="2">
        <f t="shared" si="2"/>
        <v>33410</v>
      </c>
      <c r="E181">
        <v>1</v>
      </c>
      <c r="F181">
        <v>6.125</v>
      </c>
      <c r="G181">
        <v>7.5500002000000004</v>
      </c>
      <c r="H181">
        <v>7.9400000999999998</v>
      </c>
      <c r="I181">
        <v>8.4600000000000009</v>
      </c>
      <c r="J181">
        <v>8.7100000000000009</v>
      </c>
      <c r="K181">
        <v>8.8599996999999995</v>
      </c>
      <c r="L181" s="1">
        <v>5.9000000999999997</v>
      </c>
      <c r="M181" s="1">
        <v>6.9400000999999998</v>
      </c>
      <c r="N181" s="1">
        <v>7.4099997999999996</v>
      </c>
      <c r="O181" s="1">
        <v>7.9499997999999996</v>
      </c>
      <c r="P181" s="1">
        <v>8.1999998000000005</v>
      </c>
      <c r="Q181" s="1">
        <v>8.3199997000000003</v>
      </c>
    </row>
    <row r="182" spans="1:17" x14ac:dyDescent="0.3">
      <c r="A182">
        <v>1991</v>
      </c>
      <c r="B182">
        <v>6</v>
      </c>
      <c r="C182">
        <v>28</v>
      </c>
      <c r="D182" s="2">
        <f t="shared" si="2"/>
        <v>33417</v>
      </c>
      <c r="E182">
        <v>1</v>
      </c>
      <c r="F182">
        <v>6.1875</v>
      </c>
      <c r="G182">
        <v>7.5599999000000002</v>
      </c>
      <c r="H182">
        <v>7.98</v>
      </c>
      <c r="I182">
        <v>8.4899997999999997</v>
      </c>
      <c r="J182">
        <v>8.7299994999999999</v>
      </c>
      <c r="K182">
        <v>8.8699998999999998</v>
      </c>
      <c r="L182" s="1">
        <v>5.8000002000000004</v>
      </c>
      <c r="M182" s="1">
        <v>6.9000000999999997</v>
      </c>
      <c r="N182" s="1">
        <v>7.3299998999999998</v>
      </c>
      <c r="O182" s="1">
        <v>7.9000000999999997</v>
      </c>
      <c r="P182" s="1">
        <v>8.1400003000000005</v>
      </c>
      <c r="Q182" s="1">
        <v>8.2399997999999997</v>
      </c>
    </row>
    <row r="183" spans="1:17" x14ac:dyDescent="0.3">
      <c r="A183">
        <v>1991</v>
      </c>
      <c r="B183">
        <v>7</v>
      </c>
      <c r="C183">
        <v>5</v>
      </c>
      <c r="D183" s="2">
        <f t="shared" si="2"/>
        <v>33424</v>
      </c>
      <c r="E183">
        <v>1</v>
      </c>
      <c r="F183">
        <v>6.125</v>
      </c>
      <c r="G183">
        <v>7.5599999000000002</v>
      </c>
      <c r="H183">
        <v>8.0299996999999994</v>
      </c>
      <c r="I183">
        <v>8.4899997999999997</v>
      </c>
      <c r="J183">
        <v>8.7100000000000009</v>
      </c>
      <c r="K183">
        <v>8.8299999000000007</v>
      </c>
      <c r="L183" s="1">
        <v>5.8000002000000004</v>
      </c>
      <c r="M183" s="1">
        <v>7.04</v>
      </c>
      <c r="N183" s="1">
        <v>7.48</v>
      </c>
      <c r="O183" s="1">
        <v>8.0100002000000003</v>
      </c>
      <c r="P183" s="1">
        <v>8.2299994999999999</v>
      </c>
      <c r="Q183" s="1">
        <v>8.3400002000000004</v>
      </c>
    </row>
    <row r="184" spans="1:17" x14ac:dyDescent="0.3">
      <c r="A184">
        <v>1991</v>
      </c>
      <c r="B184">
        <v>7</v>
      </c>
      <c r="C184">
        <v>12</v>
      </c>
      <c r="D184" s="2">
        <f t="shared" si="2"/>
        <v>33431</v>
      </c>
      <c r="E184">
        <v>1</v>
      </c>
      <c r="F184">
        <v>6.125</v>
      </c>
      <c r="G184">
        <v>7.4899997999999997</v>
      </c>
      <c r="H184">
        <v>7.9499997999999996</v>
      </c>
      <c r="I184">
        <v>8.4700003000000006</v>
      </c>
      <c r="J184">
        <v>8.7200003000000006</v>
      </c>
      <c r="K184">
        <v>8.8699998999999998</v>
      </c>
      <c r="L184" s="1">
        <v>5.8000002000000004</v>
      </c>
      <c r="M184" s="1">
        <v>6.8800001000000002</v>
      </c>
      <c r="N184" s="1">
        <v>7.3600000999999997</v>
      </c>
      <c r="O184" s="1">
        <v>7.9000000999999997</v>
      </c>
      <c r="P184" s="1">
        <v>8.1300001000000002</v>
      </c>
      <c r="Q184" s="1">
        <v>8.2600002000000003</v>
      </c>
    </row>
    <row r="185" spans="1:17" x14ac:dyDescent="0.3">
      <c r="A185">
        <v>1991</v>
      </c>
      <c r="B185">
        <v>7</v>
      </c>
      <c r="C185">
        <v>19</v>
      </c>
      <c r="D185" s="2">
        <f t="shared" si="2"/>
        <v>33438</v>
      </c>
      <c r="E185">
        <v>1</v>
      </c>
      <c r="F185">
        <v>6.0625</v>
      </c>
      <c r="G185">
        <v>7.4200001000000002</v>
      </c>
      <c r="H185">
        <v>7.8800001000000002</v>
      </c>
      <c r="I185">
        <v>8.4200000999999993</v>
      </c>
      <c r="J185">
        <v>8.6700000999999993</v>
      </c>
      <c r="K185">
        <v>8.8000001999999995</v>
      </c>
      <c r="L185" s="1">
        <v>5.8000002000000004</v>
      </c>
      <c r="M185" s="1">
        <v>6.8899999000000003</v>
      </c>
      <c r="N185" s="1">
        <v>7.3699998999999998</v>
      </c>
      <c r="O185" s="1">
        <v>7.9099997999999996</v>
      </c>
      <c r="P185" s="1">
        <v>8.1499995999999992</v>
      </c>
      <c r="Q185" s="1">
        <v>8.2799996999999994</v>
      </c>
    </row>
    <row r="186" spans="1:17" x14ac:dyDescent="0.3">
      <c r="A186">
        <v>1991</v>
      </c>
      <c r="B186">
        <v>7</v>
      </c>
      <c r="C186">
        <v>26</v>
      </c>
      <c r="D186" s="2">
        <f t="shared" si="2"/>
        <v>33445</v>
      </c>
      <c r="E186">
        <v>1</v>
      </c>
      <c r="F186">
        <v>6.0625</v>
      </c>
      <c r="G186">
        <v>7.3000002000000004</v>
      </c>
      <c r="H186">
        <v>7.7600002000000003</v>
      </c>
      <c r="I186">
        <v>8.2899999999999991</v>
      </c>
      <c r="J186">
        <v>8.5299996999999994</v>
      </c>
      <c r="K186">
        <v>8.6800002999999997</v>
      </c>
      <c r="L186" s="1">
        <v>5.8499999000000003</v>
      </c>
      <c r="M186" s="1">
        <v>6.8499999000000003</v>
      </c>
      <c r="N186" s="1">
        <v>7.3000002000000004</v>
      </c>
      <c r="O186" s="1">
        <v>7.8200002</v>
      </c>
      <c r="P186" s="1">
        <v>8.0600003999999998</v>
      </c>
      <c r="Q186" s="1">
        <v>8.1999998000000005</v>
      </c>
    </row>
    <row r="187" spans="1:17" x14ac:dyDescent="0.3">
      <c r="A187">
        <v>1991</v>
      </c>
      <c r="B187">
        <v>8</v>
      </c>
      <c r="C187">
        <v>2</v>
      </c>
      <c r="D187" s="2">
        <f t="shared" si="2"/>
        <v>33452</v>
      </c>
      <c r="E187">
        <v>1</v>
      </c>
      <c r="F187">
        <v>5.9375</v>
      </c>
      <c r="G187">
        <v>7.2600002000000003</v>
      </c>
      <c r="H187">
        <v>7.73</v>
      </c>
      <c r="I187">
        <v>8.2399997999999997</v>
      </c>
      <c r="J187">
        <v>8.5100002000000003</v>
      </c>
      <c r="K187">
        <v>8.6800002999999997</v>
      </c>
      <c r="L187" s="1">
        <v>5.8000002000000004</v>
      </c>
      <c r="M187" s="1">
        <v>6.6900000999999998</v>
      </c>
      <c r="N187" s="1">
        <v>7.0599999000000002</v>
      </c>
      <c r="O187" s="1">
        <v>7.6199998999999998</v>
      </c>
      <c r="P187" s="1">
        <v>7.9000000999999997</v>
      </c>
      <c r="Q187" s="1">
        <v>8.0600003999999998</v>
      </c>
    </row>
    <row r="188" spans="1:17" x14ac:dyDescent="0.3">
      <c r="A188">
        <v>1991</v>
      </c>
      <c r="B188">
        <v>8</v>
      </c>
      <c r="C188">
        <v>9</v>
      </c>
      <c r="D188" s="2">
        <f t="shared" si="2"/>
        <v>33459</v>
      </c>
      <c r="E188">
        <v>1</v>
      </c>
      <c r="F188">
        <v>5.625</v>
      </c>
      <c r="G188">
        <v>6.8899999000000003</v>
      </c>
      <c r="H188">
        <v>7.4099997999999996</v>
      </c>
      <c r="I188">
        <v>8.0200005000000001</v>
      </c>
      <c r="J188">
        <v>8.3400002000000004</v>
      </c>
      <c r="K188">
        <v>8.5100002000000003</v>
      </c>
      <c r="L188" s="1">
        <v>5.52</v>
      </c>
      <c r="M188" s="1">
        <v>6.4899997999999997</v>
      </c>
      <c r="N188" s="1">
        <v>6.8600000999999997</v>
      </c>
      <c r="O188" s="1">
        <v>7.5100002000000003</v>
      </c>
      <c r="P188" s="1">
        <v>7.8200002</v>
      </c>
      <c r="Q188" s="1">
        <v>7.98</v>
      </c>
    </row>
    <row r="189" spans="1:17" x14ac:dyDescent="0.3">
      <c r="A189">
        <v>1991</v>
      </c>
      <c r="B189">
        <v>8</v>
      </c>
      <c r="C189">
        <v>16</v>
      </c>
      <c r="D189" s="2">
        <f t="shared" si="2"/>
        <v>33466</v>
      </c>
      <c r="E189">
        <v>1</v>
      </c>
      <c r="F189">
        <v>5.625</v>
      </c>
      <c r="G189">
        <v>6.6900000999999998</v>
      </c>
      <c r="H189">
        <v>7.1999997999999996</v>
      </c>
      <c r="I189">
        <v>7.8000002000000004</v>
      </c>
      <c r="J189">
        <v>8.1400003000000005</v>
      </c>
      <c r="K189">
        <v>8.3299999000000007</v>
      </c>
      <c r="L189" s="1">
        <v>5.5700002</v>
      </c>
      <c r="M189" s="1">
        <v>6.3099999000000002</v>
      </c>
      <c r="N189" s="1">
        <v>6.6900000999999998</v>
      </c>
      <c r="O189" s="1">
        <v>7.3299998999999998</v>
      </c>
      <c r="P189" s="1">
        <v>7.6599997999999996</v>
      </c>
      <c r="Q189" s="1">
        <v>7.8400002000000004</v>
      </c>
    </row>
    <row r="190" spans="1:17" x14ac:dyDescent="0.3">
      <c r="A190">
        <v>1991</v>
      </c>
      <c r="B190">
        <v>8</v>
      </c>
      <c r="C190">
        <v>23</v>
      </c>
      <c r="D190" s="2">
        <f t="shared" si="2"/>
        <v>33473</v>
      </c>
      <c r="E190">
        <v>1</v>
      </c>
      <c r="F190">
        <v>5.625</v>
      </c>
      <c r="G190">
        <v>6.5999999000000003</v>
      </c>
      <c r="H190">
        <v>7.1199998999999998</v>
      </c>
      <c r="I190">
        <v>7.6999997999999996</v>
      </c>
      <c r="J190">
        <v>8.0699997000000003</v>
      </c>
      <c r="K190">
        <v>8.2799996999999994</v>
      </c>
      <c r="L190" s="1">
        <v>5.4499997999999996</v>
      </c>
      <c r="M190" s="1">
        <v>6.46</v>
      </c>
      <c r="N190" s="1">
        <v>6.7800001999999999</v>
      </c>
      <c r="O190" s="1">
        <v>7.3899999000000003</v>
      </c>
      <c r="P190" s="1">
        <v>7.71</v>
      </c>
      <c r="Q190" s="1">
        <v>7.8800001000000002</v>
      </c>
    </row>
    <row r="191" spans="1:17" x14ac:dyDescent="0.3">
      <c r="A191">
        <v>1991</v>
      </c>
      <c r="B191">
        <v>8</v>
      </c>
      <c r="C191">
        <v>30</v>
      </c>
      <c r="D191" s="2">
        <f t="shared" si="2"/>
        <v>33480</v>
      </c>
      <c r="E191">
        <v>1</v>
      </c>
      <c r="F191">
        <v>5.6875</v>
      </c>
      <c r="G191">
        <v>6.6399999000000003</v>
      </c>
      <c r="H191">
        <v>7.1300001000000002</v>
      </c>
      <c r="I191">
        <v>7.73</v>
      </c>
      <c r="J191">
        <v>8.0799999000000007</v>
      </c>
      <c r="K191">
        <v>8.2600002000000003</v>
      </c>
      <c r="L191" s="1">
        <v>5.4299998</v>
      </c>
      <c r="M191" s="1">
        <v>6.3600000999999997</v>
      </c>
      <c r="N191" s="1">
        <v>6.6799998</v>
      </c>
      <c r="O191" s="1">
        <v>7.3400002000000004</v>
      </c>
      <c r="P191" s="1">
        <v>7.6700001000000002</v>
      </c>
      <c r="Q191" s="1">
        <v>7.8200002</v>
      </c>
    </row>
    <row r="192" spans="1:17" x14ac:dyDescent="0.3">
      <c r="A192">
        <v>1991</v>
      </c>
      <c r="B192">
        <v>9</v>
      </c>
      <c r="C192">
        <v>6</v>
      </c>
      <c r="D192" s="2">
        <f t="shared" si="2"/>
        <v>33487</v>
      </c>
      <c r="E192">
        <v>1</v>
      </c>
      <c r="F192">
        <v>5.6875</v>
      </c>
      <c r="G192">
        <v>6.75</v>
      </c>
      <c r="H192">
        <v>7.23</v>
      </c>
      <c r="I192">
        <v>7.8000002000000004</v>
      </c>
      <c r="J192">
        <v>8.1400003000000005</v>
      </c>
      <c r="K192">
        <v>8.3199997000000003</v>
      </c>
      <c r="L192" s="1">
        <v>5.4299998</v>
      </c>
      <c r="M192" s="1">
        <v>6.2600002000000003</v>
      </c>
      <c r="N192" s="1">
        <v>6.6199998999999998</v>
      </c>
      <c r="O192" s="1">
        <v>7.2399997999999997</v>
      </c>
      <c r="P192" s="1">
        <v>7.5999999000000003</v>
      </c>
      <c r="Q192" s="1">
        <v>7.7600002000000003</v>
      </c>
    </row>
    <row r="193" spans="1:17" x14ac:dyDescent="0.3">
      <c r="A193">
        <v>1991</v>
      </c>
      <c r="B193">
        <v>9</v>
      </c>
      <c r="C193">
        <v>13</v>
      </c>
      <c r="D193" s="2">
        <f t="shared" si="2"/>
        <v>33494</v>
      </c>
      <c r="E193">
        <v>1</v>
      </c>
      <c r="F193">
        <v>5.5</v>
      </c>
      <c r="G193">
        <v>6.4699998000000001</v>
      </c>
      <c r="H193">
        <v>6.96</v>
      </c>
      <c r="I193">
        <v>7.5300001999999999</v>
      </c>
      <c r="J193">
        <v>7.9099997999999996</v>
      </c>
      <c r="K193">
        <v>8.1199998999999998</v>
      </c>
      <c r="L193" s="1">
        <v>5.3000002000000004</v>
      </c>
      <c r="M193" s="1">
        <v>6.1799998</v>
      </c>
      <c r="N193" s="1">
        <v>6.5100002000000003</v>
      </c>
      <c r="O193" s="1">
        <v>7.1300001000000002</v>
      </c>
      <c r="P193" s="1">
        <v>7.48</v>
      </c>
      <c r="Q193" s="1">
        <v>7.6599997999999996</v>
      </c>
    </row>
    <row r="194" spans="1:17" x14ac:dyDescent="0.3">
      <c r="A194">
        <v>1991</v>
      </c>
      <c r="B194">
        <v>9</v>
      </c>
      <c r="C194">
        <v>20</v>
      </c>
      <c r="D194" s="2">
        <f t="shared" si="2"/>
        <v>33501</v>
      </c>
      <c r="E194">
        <v>1</v>
      </c>
      <c r="F194">
        <v>5.5</v>
      </c>
      <c r="G194">
        <v>6.5300001999999999</v>
      </c>
      <c r="H194">
        <v>6.9400000999999998</v>
      </c>
      <c r="I194">
        <v>7.5500002000000004</v>
      </c>
      <c r="J194">
        <v>7.8899999000000003</v>
      </c>
      <c r="K194">
        <v>8.1000004000000008</v>
      </c>
      <c r="L194" s="1">
        <v>5.3499999000000003</v>
      </c>
      <c r="M194" s="1">
        <v>6.1799998</v>
      </c>
      <c r="N194" s="1">
        <v>6.4400000999999998</v>
      </c>
      <c r="O194" s="1">
        <v>7.0900002000000004</v>
      </c>
      <c r="P194" s="1">
        <v>7.4000000999999997</v>
      </c>
      <c r="Q194" s="1">
        <v>7.5700002</v>
      </c>
    </row>
    <row r="195" spans="1:17" x14ac:dyDescent="0.3">
      <c r="A195">
        <v>1991</v>
      </c>
      <c r="B195">
        <v>9</v>
      </c>
      <c r="C195">
        <v>27</v>
      </c>
      <c r="D195" s="2">
        <f t="shared" ref="D195:D258" si="3">DATE(A195,B195,C195)</f>
        <v>33508</v>
      </c>
      <c r="E195">
        <v>1</v>
      </c>
      <c r="F195">
        <v>5.625</v>
      </c>
      <c r="G195">
        <v>6.3600000999999997</v>
      </c>
      <c r="H195">
        <v>6.8299998999999998</v>
      </c>
      <c r="I195">
        <v>7.5</v>
      </c>
      <c r="J195">
        <v>7.8299998999999998</v>
      </c>
      <c r="K195">
        <v>8.0699997000000003</v>
      </c>
      <c r="L195" s="1">
        <v>5.3499999000000003</v>
      </c>
      <c r="M195" s="1">
        <v>6.02</v>
      </c>
      <c r="N195" s="1">
        <v>6.3099999000000002</v>
      </c>
      <c r="O195" s="1">
        <v>6.9499997999999996</v>
      </c>
      <c r="P195" s="1">
        <v>7.3099999000000002</v>
      </c>
      <c r="Q195" s="1">
        <v>7.4899997999999997</v>
      </c>
    </row>
    <row r="196" spans="1:17" x14ac:dyDescent="0.3">
      <c r="A196">
        <v>1991</v>
      </c>
      <c r="B196">
        <v>10</v>
      </c>
      <c r="C196">
        <v>4</v>
      </c>
      <c r="D196" s="2">
        <f t="shared" si="3"/>
        <v>33515</v>
      </c>
      <c r="E196">
        <v>1</v>
      </c>
      <c r="F196">
        <v>5.5625</v>
      </c>
      <c r="G196">
        <v>6.2399997999999997</v>
      </c>
      <c r="H196">
        <v>6.7199998000000001</v>
      </c>
      <c r="I196">
        <v>7.3600000999999997</v>
      </c>
      <c r="J196">
        <v>7.7399997999999997</v>
      </c>
      <c r="K196">
        <v>7.9699998000000001</v>
      </c>
      <c r="L196" s="1">
        <v>5.3000002000000004</v>
      </c>
      <c r="M196" s="1">
        <v>5.9099997999999996</v>
      </c>
      <c r="N196" s="1">
        <v>6.1999997999999996</v>
      </c>
      <c r="O196" s="1">
        <v>6.8099999000000002</v>
      </c>
      <c r="P196" s="1">
        <v>7.1799998</v>
      </c>
      <c r="Q196" s="1">
        <v>7.3899999000000003</v>
      </c>
    </row>
    <row r="197" spans="1:17" x14ac:dyDescent="0.3">
      <c r="A197">
        <v>1991</v>
      </c>
      <c r="B197">
        <v>10</v>
      </c>
      <c r="C197">
        <v>11</v>
      </c>
      <c r="D197" s="2">
        <f t="shared" si="3"/>
        <v>33522</v>
      </c>
      <c r="E197">
        <v>1</v>
      </c>
      <c r="F197">
        <v>5.375</v>
      </c>
      <c r="G197">
        <v>6.2600002000000003</v>
      </c>
      <c r="H197">
        <v>6.7399997999999997</v>
      </c>
      <c r="I197">
        <v>7.4299998</v>
      </c>
      <c r="J197">
        <v>7.8200002</v>
      </c>
      <c r="K197">
        <v>8.1000004000000008</v>
      </c>
      <c r="L197" s="1">
        <v>5.1500000999999997</v>
      </c>
      <c r="M197" s="1">
        <v>5.9099997999999996</v>
      </c>
      <c r="N197" s="1">
        <v>6.2199998000000001</v>
      </c>
      <c r="O197" s="1">
        <v>6.8400002000000004</v>
      </c>
      <c r="P197" s="1">
        <v>7.1900000999999998</v>
      </c>
      <c r="Q197" s="1">
        <v>7.4899997999999997</v>
      </c>
    </row>
    <row r="198" spans="1:17" x14ac:dyDescent="0.3">
      <c r="A198">
        <v>1991</v>
      </c>
      <c r="B198">
        <v>10</v>
      </c>
      <c r="C198">
        <v>18</v>
      </c>
      <c r="D198" s="2">
        <f t="shared" si="3"/>
        <v>33529</v>
      </c>
      <c r="E198">
        <v>1</v>
      </c>
      <c r="F198">
        <v>5.4375</v>
      </c>
      <c r="G198">
        <v>6.3099999000000002</v>
      </c>
      <c r="H198">
        <v>6.7800001999999999</v>
      </c>
      <c r="I198">
        <v>7.4699998000000001</v>
      </c>
      <c r="J198">
        <v>7.8099999000000002</v>
      </c>
      <c r="K198">
        <v>8.1199998999999998</v>
      </c>
      <c r="L198" s="1">
        <v>5.1999997999999996</v>
      </c>
      <c r="M198" s="1">
        <v>5.9499997999999996</v>
      </c>
      <c r="N198" s="1">
        <v>6.2399997999999997</v>
      </c>
      <c r="O198" s="1">
        <v>6.8800001000000002</v>
      </c>
      <c r="P198" s="1">
        <v>7.2199998000000001</v>
      </c>
      <c r="Q198" s="1">
        <v>7.5300001999999999</v>
      </c>
    </row>
    <row r="199" spans="1:17" x14ac:dyDescent="0.3">
      <c r="A199">
        <v>1991</v>
      </c>
      <c r="B199">
        <v>10</v>
      </c>
      <c r="C199">
        <v>25</v>
      </c>
      <c r="D199" s="2">
        <f t="shared" si="3"/>
        <v>33536</v>
      </c>
      <c r="E199">
        <v>1</v>
      </c>
      <c r="F199">
        <v>5.4375</v>
      </c>
      <c r="G199">
        <v>6.25</v>
      </c>
      <c r="H199">
        <v>6.7199998000000001</v>
      </c>
      <c r="I199">
        <v>7.48</v>
      </c>
      <c r="J199">
        <v>7.8800001000000002</v>
      </c>
      <c r="K199">
        <v>8.2100000000000009</v>
      </c>
      <c r="L199" s="1">
        <v>5.1999997999999996</v>
      </c>
      <c r="M199" s="1">
        <v>5.9299998</v>
      </c>
      <c r="N199" s="1">
        <v>6.2800001999999999</v>
      </c>
      <c r="O199" s="1">
        <v>6.96</v>
      </c>
      <c r="P199" s="1">
        <v>7.3600000999999997</v>
      </c>
      <c r="Q199" s="1">
        <v>7.6799998</v>
      </c>
    </row>
    <row r="200" spans="1:17" x14ac:dyDescent="0.3">
      <c r="A200">
        <v>1991</v>
      </c>
      <c r="B200">
        <v>11</v>
      </c>
      <c r="C200">
        <v>1</v>
      </c>
      <c r="D200" s="2">
        <f t="shared" si="3"/>
        <v>33543</v>
      </c>
      <c r="E200">
        <v>1</v>
      </c>
      <c r="F200">
        <v>5.1875</v>
      </c>
      <c r="G200">
        <v>5.9499997999999996</v>
      </c>
      <c r="H200">
        <v>6.4699998000000001</v>
      </c>
      <c r="I200">
        <v>7.2600002000000003</v>
      </c>
      <c r="J200">
        <v>7.6799998</v>
      </c>
      <c r="K200">
        <v>8.0100002000000003</v>
      </c>
      <c r="L200" s="1">
        <v>5.0799998999999998</v>
      </c>
      <c r="M200" s="1">
        <v>5.6500000999999997</v>
      </c>
      <c r="N200" s="1">
        <v>6.02</v>
      </c>
      <c r="O200" s="1">
        <v>6.71</v>
      </c>
      <c r="P200" s="1">
        <v>7.1599997999999996</v>
      </c>
      <c r="Q200" s="1">
        <v>7.48</v>
      </c>
    </row>
    <row r="201" spans="1:17" x14ac:dyDescent="0.3">
      <c r="A201">
        <v>1991</v>
      </c>
      <c r="B201">
        <v>11</v>
      </c>
      <c r="C201">
        <v>8</v>
      </c>
      <c r="D201" s="2">
        <f t="shared" si="3"/>
        <v>33550</v>
      </c>
      <c r="E201">
        <v>1</v>
      </c>
      <c r="F201">
        <v>5</v>
      </c>
      <c r="G201">
        <v>5.8299998999999998</v>
      </c>
      <c r="H201">
        <v>6.3699998999999998</v>
      </c>
      <c r="I201">
        <v>7.1399999000000003</v>
      </c>
      <c r="J201">
        <v>7.5799998999999998</v>
      </c>
      <c r="K201">
        <v>7.9499997999999996</v>
      </c>
      <c r="L201" s="1">
        <v>4.8000002000000004</v>
      </c>
      <c r="M201" s="1">
        <v>5.6300001000000002</v>
      </c>
      <c r="N201" s="1">
        <v>5.96</v>
      </c>
      <c r="O201" s="1">
        <v>6.6599997999999996</v>
      </c>
      <c r="P201" s="1">
        <v>7.0799998999999998</v>
      </c>
      <c r="Q201" s="1">
        <v>7.4099997999999996</v>
      </c>
    </row>
    <row r="202" spans="1:17" x14ac:dyDescent="0.3">
      <c r="A202">
        <v>1991</v>
      </c>
      <c r="B202">
        <v>11</v>
      </c>
      <c r="C202">
        <v>15</v>
      </c>
      <c r="D202" s="2">
        <f t="shared" si="3"/>
        <v>33557</v>
      </c>
      <c r="E202">
        <v>1</v>
      </c>
      <c r="F202">
        <v>5</v>
      </c>
      <c r="G202">
        <v>5.8000002000000004</v>
      </c>
      <c r="H202">
        <v>6.2800001999999999</v>
      </c>
      <c r="I202">
        <v>7.0700002</v>
      </c>
      <c r="J202">
        <v>7.48</v>
      </c>
      <c r="K202">
        <v>7.8499999000000003</v>
      </c>
      <c r="L202" s="1">
        <v>4.8499999000000003</v>
      </c>
      <c r="M202" s="1">
        <v>5.54</v>
      </c>
      <c r="N202" s="1">
        <v>5.8800001000000002</v>
      </c>
      <c r="O202" s="1">
        <v>6.5799998999999998</v>
      </c>
      <c r="P202" s="1">
        <v>6.9899997999999997</v>
      </c>
      <c r="Q202" s="1">
        <v>7.3299998999999998</v>
      </c>
    </row>
    <row r="203" spans="1:17" x14ac:dyDescent="0.3">
      <c r="A203">
        <v>1991</v>
      </c>
      <c r="B203">
        <v>11</v>
      </c>
      <c r="C203">
        <v>22</v>
      </c>
      <c r="D203" s="2">
        <f t="shared" si="3"/>
        <v>33564</v>
      </c>
      <c r="E203">
        <v>1</v>
      </c>
      <c r="F203">
        <v>4.9375</v>
      </c>
      <c r="G203">
        <v>5.71</v>
      </c>
      <c r="H203">
        <v>6.25</v>
      </c>
      <c r="I203">
        <v>7</v>
      </c>
      <c r="J203">
        <v>7.46</v>
      </c>
      <c r="K203">
        <v>7.9000000999999997</v>
      </c>
      <c r="L203" s="1">
        <v>4.8800001000000002</v>
      </c>
      <c r="M203" s="1">
        <v>5.4899997999999997</v>
      </c>
      <c r="N203" s="1">
        <v>5.8200002</v>
      </c>
      <c r="O203" s="1">
        <v>6.5599999000000002</v>
      </c>
      <c r="P203" s="1">
        <v>7.02</v>
      </c>
      <c r="Q203" s="1">
        <v>7.4400000999999998</v>
      </c>
    </row>
    <row r="204" spans="1:17" x14ac:dyDescent="0.3">
      <c r="A204">
        <v>1991</v>
      </c>
      <c r="B204">
        <v>11</v>
      </c>
      <c r="C204">
        <v>29</v>
      </c>
      <c r="D204" s="2">
        <f t="shared" si="3"/>
        <v>33571</v>
      </c>
      <c r="E204">
        <v>1</v>
      </c>
      <c r="F204">
        <v>4.9375</v>
      </c>
      <c r="G204">
        <v>5.6399999000000003</v>
      </c>
      <c r="H204">
        <v>6.1999997999999996</v>
      </c>
      <c r="I204">
        <v>6.98</v>
      </c>
      <c r="J204">
        <v>7.48</v>
      </c>
      <c r="K204">
        <v>7.8899999000000003</v>
      </c>
      <c r="L204" s="1">
        <v>4.8800001000000002</v>
      </c>
      <c r="M204" s="1">
        <v>5.3800001000000002</v>
      </c>
      <c r="N204" s="1">
        <v>5.7600002000000003</v>
      </c>
      <c r="O204" s="1">
        <v>6.48</v>
      </c>
      <c r="P204" s="1">
        <v>6.9899997999999997</v>
      </c>
      <c r="Q204" s="1">
        <v>7.3800001000000002</v>
      </c>
    </row>
    <row r="205" spans="1:17" x14ac:dyDescent="0.3">
      <c r="A205">
        <v>1991</v>
      </c>
      <c r="B205">
        <v>12</v>
      </c>
      <c r="C205">
        <v>6</v>
      </c>
      <c r="D205" s="2">
        <f t="shared" si="3"/>
        <v>33578</v>
      </c>
      <c r="E205">
        <v>1</v>
      </c>
      <c r="F205">
        <v>4.9375</v>
      </c>
      <c r="G205">
        <v>5.4200001000000002</v>
      </c>
      <c r="H205">
        <v>6</v>
      </c>
      <c r="I205">
        <v>6.7600002000000003</v>
      </c>
      <c r="J205">
        <v>7.2399997999999997</v>
      </c>
      <c r="K205">
        <v>7.7199998000000001</v>
      </c>
      <c r="L205" s="1">
        <v>4.4499997999999996</v>
      </c>
      <c r="M205" s="1">
        <v>5.1900000999999998</v>
      </c>
      <c r="N205" s="1">
        <v>5.5799998999999998</v>
      </c>
      <c r="O205" s="1">
        <v>6.3099999000000002</v>
      </c>
      <c r="P205" s="1">
        <v>6.8099999000000002</v>
      </c>
      <c r="Q205" s="1">
        <v>7.2600002000000003</v>
      </c>
    </row>
    <row r="206" spans="1:17" x14ac:dyDescent="0.3">
      <c r="A206">
        <v>1991</v>
      </c>
      <c r="B206">
        <v>12</v>
      </c>
      <c r="C206">
        <v>13</v>
      </c>
      <c r="D206" s="2">
        <f t="shared" si="3"/>
        <v>33585</v>
      </c>
      <c r="E206">
        <v>1</v>
      </c>
      <c r="F206">
        <v>4.5625</v>
      </c>
      <c r="G206">
        <v>5.23</v>
      </c>
      <c r="H206">
        <v>5.8299998999999998</v>
      </c>
      <c r="I206">
        <v>6.6799998</v>
      </c>
      <c r="J206">
        <v>7.1700001000000002</v>
      </c>
      <c r="K206">
        <v>7.6599997999999996</v>
      </c>
      <c r="L206" s="1">
        <v>4.4000000999999997</v>
      </c>
      <c r="M206" s="1">
        <v>5.0900002000000004</v>
      </c>
      <c r="N206" s="1">
        <v>5.46</v>
      </c>
      <c r="O206" s="1">
        <v>6.3000002000000004</v>
      </c>
      <c r="P206" s="1">
        <v>6.79</v>
      </c>
      <c r="Q206" s="1">
        <v>7.2199998000000001</v>
      </c>
    </row>
    <row r="207" spans="1:17" x14ac:dyDescent="0.3">
      <c r="A207">
        <v>1991</v>
      </c>
      <c r="B207">
        <v>12</v>
      </c>
      <c r="C207">
        <v>20</v>
      </c>
      <c r="D207" s="2">
        <f t="shared" si="3"/>
        <v>33592</v>
      </c>
      <c r="E207">
        <v>1</v>
      </c>
      <c r="F207">
        <v>4.5625</v>
      </c>
      <c r="G207">
        <v>5.2399997999999997</v>
      </c>
      <c r="H207">
        <v>5.8400002000000004</v>
      </c>
      <c r="I207">
        <v>6.6599997999999996</v>
      </c>
      <c r="J207">
        <v>7.1399999000000003</v>
      </c>
      <c r="K207">
        <v>7.5599999000000002</v>
      </c>
      <c r="L207" s="1">
        <v>4</v>
      </c>
      <c r="M207" s="1">
        <v>4.8000002000000004</v>
      </c>
      <c r="N207" s="1">
        <v>5.1999997999999996</v>
      </c>
      <c r="O207" s="1">
        <v>6.02</v>
      </c>
      <c r="P207" s="1">
        <v>6.5900002000000004</v>
      </c>
      <c r="Q207" s="1">
        <v>6.9699998000000001</v>
      </c>
    </row>
    <row r="208" spans="1:17" x14ac:dyDescent="0.3">
      <c r="A208">
        <v>1991</v>
      </c>
      <c r="B208">
        <v>12</v>
      </c>
      <c r="C208">
        <v>27</v>
      </c>
      <c r="D208" s="2">
        <f t="shared" si="3"/>
        <v>33599</v>
      </c>
      <c r="E208">
        <v>1</v>
      </c>
      <c r="F208">
        <v>4.3125</v>
      </c>
      <c r="G208">
        <v>5.0500002000000004</v>
      </c>
      <c r="H208">
        <v>5.6599997999999996</v>
      </c>
      <c r="I208">
        <v>6.5</v>
      </c>
      <c r="J208">
        <v>6.96</v>
      </c>
      <c r="K208">
        <v>7.3200002</v>
      </c>
      <c r="L208" s="1">
        <v>3.9000001000000002</v>
      </c>
      <c r="M208" s="1">
        <v>4.8499999000000003</v>
      </c>
      <c r="N208" s="1">
        <v>5.1500000999999997</v>
      </c>
      <c r="O208" s="1">
        <v>6</v>
      </c>
      <c r="P208" s="1">
        <v>6.5</v>
      </c>
      <c r="Q208" s="1">
        <v>6.8200002</v>
      </c>
    </row>
    <row r="209" spans="1:17" x14ac:dyDescent="0.3">
      <c r="A209">
        <v>1992</v>
      </c>
      <c r="B209">
        <v>1</v>
      </c>
      <c r="C209">
        <v>3</v>
      </c>
      <c r="D209" s="2">
        <f t="shared" si="3"/>
        <v>33606</v>
      </c>
      <c r="E209">
        <v>1</v>
      </c>
      <c r="F209">
        <v>4.125</v>
      </c>
      <c r="G209">
        <v>5.0100002000000003</v>
      </c>
      <c r="H209">
        <v>5.6399999000000003</v>
      </c>
      <c r="I209">
        <v>6.4899997999999997</v>
      </c>
      <c r="J209">
        <v>6.9400000999999998</v>
      </c>
      <c r="K209">
        <v>7.3200002</v>
      </c>
      <c r="L209" s="1">
        <v>4</v>
      </c>
      <c r="M209" s="1">
        <v>4.8000002000000004</v>
      </c>
      <c r="N209" s="1">
        <v>5.1900000999999998</v>
      </c>
      <c r="O209" s="1">
        <v>6.0500002000000004</v>
      </c>
      <c r="P209" s="1">
        <v>6.54</v>
      </c>
      <c r="Q209" s="1">
        <v>6.8499999000000003</v>
      </c>
    </row>
    <row r="210" spans="1:17" x14ac:dyDescent="0.3">
      <c r="A210">
        <v>1992</v>
      </c>
      <c r="B210">
        <v>1</v>
      </c>
      <c r="C210">
        <v>10</v>
      </c>
      <c r="D210" s="2">
        <f t="shared" si="3"/>
        <v>33613</v>
      </c>
      <c r="E210">
        <v>1</v>
      </c>
      <c r="F210">
        <v>4.0625</v>
      </c>
      <c r="G210">
        <v>4.9400000999999998</v>
      </c>
      <c r="H210">
        <v>5.5900002000000004</v>
      </c>
      <c r="I210">
        <v>6.48</v>
      </c>
      <c r="J210">
        <v>6.9699998000000001</v>
      </c>
      <c r="K210">
        <v>7.29</v>
      </c>
      <c r="L210" s="1">
        <v>3.8199999</v>
      </c>
      <c r="M210" s="1">
        <v>4.8499999000000003</v>
      </c>
      <c r="N210" s="1">
        <v>5.2199998000000001</v>
      </c>
      <c r="O210" s="1">
        <v>6.0999999000000003</v>
      </c>
      <c r="P210" s="1">
        <v>6.54</v>
      </c>
      <c r="Q210" s="1">
        <v>6.8499999000000003</v>
      </c>
    </row>
    <row r="211" spans="1:17" x14ac:dyDescent="0.3">
      <c r="A211">
        <v>1992</v>
      </c>
      <c r="B211">
        <v>1</v>
      </c>
      <c r="C211">
        <v>17</v>
      </c>
      <c r="D211" s="2">
        <f t="shared" si="3"/>
        <v>33620</v>
      </c>
      <c r="E211">
        <v>1</v>
      </c>
      <c r="F211">
        <v>4.1875</v>
      </c>
      <c r="G211">
        <v>5.4000000999999997</v>
      </c>
      <c r="H211">
        <v>6.04</v>
      </c>
      <c r="I211">
        <v>6.9400000999999998</v>
      </c>
      <c r="J211">
        <v>7.4099997999999996</v>
      </c>
      <c r="K211">
        <v>7.6799998</v>
      </c>
      <c r="L211" s="1">
        <v>3.9000001000000002</v>
      </c>
      <c r="M211" s="1">
        <v>5.0199999999999996</v>
      </c>
      <c r="N211" s="1">
        <v>5.46</v>
      </c>
      <c r="O211" s="1">
        <v>6.3600000999999997</v>
      </c>
      <c r="P211" s="1">
        <v>6.8099999000000002</v>
      </c>
      <c r="Q211" s="1">
        <v>7.0900002000000004</v>
      </c>
    </row>
    <row r="212" spans="1:17" x14ac:dyDescent="0.3">
      <c r="A212">
        <v>1992</v>
      </c>
      <c r="B212">
        <v>1</v>
      </c>
      <c r="C212">
        <v>24</v>
      </c>
      <c r="D212" s="2">
        <f t="shared" si="3"/>
        <v>33627</v>
      </c>
      <c r="E212">
        <v>1</v>
      </c>
      <c r="F212">
        <v>4.25</v>
      </c>
      <c r="G212">
        <v>5.4400000999999998</v>
      </c>
      <c r="H212">
        <v>6.0900002000000004</v>
      </c>
      <c r="I212">
        <v>6.9099997999999996</v>
      </c>
      <c r="J212">
        <v>7.4099997999999996</v>
      </c>
      <c r="K212">
        <v>7.77</v>
      </c>
      <c r="L212" s="1">
        <v>3.9000001000000002</v>
      </c>
      <c r="M212" s="1">
        <v>5.1300001000000002</v>
      </c>
      <c r="N212" s="1">
        <v>5.6199998999999998</v>
      </c>
      <c r="O212" s="1">
        <v>6.4000000999999997</v>
      </c>
      <c r="P212" s="1">
        <v>6.8899999000000003</v>
      </c>
      <c r="Q212" s="1">
        <v>7.25</v>
      </c>
    </row>
    <row r="213" spans="1:17" x14ac:dyDescent="0.3">
      <c r="A213">
        <v>1992</v>
      </c>
      <c r="B213">
        <v>1</v>
      </c>
      <c r="C213">
        <v>31</v>
      </c>
      <c r="D213" s="2">
        <f t="shared" si="3"/>
        <v>33634</v>
      </c>
      <c r="E213">
        <v>1</v>
      </c>
      <c r="F213">
        <v>4.1875</v>
      </c>
      <c r="G213">
        <v>5.5799998999999998</v>
      </c>
      <c r="H213">
        <v>6.2600002000000003</v>
      </c>
      <c r="I213">
        <v>7.0100002000000003</v>
      </c>
      <c r="J213">
        <v>7.4699998000000001</v>
      </c>
      <c r="K213">
        <v>7.8600000999999997</v>
      </c>
      <c r="L213" s="1">
        <v>3.95</v>
      </c>
      <c r="M213" s="1">
        <v>5.1100000999999997</v>
      </c>
      <c r="N213" s="1">
        <v>5.6500000999999997</v>
      </c>
      <c r="O213" s="1">
        <v>6.4400000999999998</v>
      </c>
      <c r="P213" s="1">
        <v>6.9200001000000002</v>
      </c>
      <c r="Q213" s="1">
        <v>7.3099999000000002</v>
      </c>
    </row>
    <row r="214" spans="1:17" x14ac:dyDescent="0.3">
      <c r="A214">
        <v>1992</v>
      </c>
      <c r="B214">
        <v>2</v>
      </c>
      <c r="C214">
        <v>7</v>
      </c>
      <c r="D214" s="2">
        <f t="shared" si="3"/>
        <v>33641</v>
      </c>
      <c r="E214">
        <v>1</v>
      </c>
      <c r="F214">
        <v>4.125</v>
      </c>
      <c r="G214">
        <v>5.4400000999999998</v>
      </c>
      <c r="H214">
        <v>6.1300001000000002</v>
      </c>
      <c r="I214">
        <v>6.9299998</v>
      </c>
      <c r="J214">
        <v>7.3600000999999997</v>
      </c>
      <c r="K214">
        <v>7.77</v>
      </c>
      <c r="L214" s="1">
        <v>3.8</v>
      </c>
      <c r="M214" s="1">
        <v>4.9699998000000001</v>
      </c>
      <c r="N214" s="1">
        <v>5.5100002000000003</v>
      </c>
      <c r="O214" s="1">
        <v>6.4000000999999997</v>
      </c>
      <c r="P214" s="1">
        <v>6.8000002000000004</v>
      </c>
      <c r="Q214" s="1">
        <v>7.1999997999999996</v>
      </c>
    </row>
    <row r="215" spans="1:17" x14ac:dyDescent="0.3">
      <c r="A215">
        <v>1992</v>
      </c>
      <c r="B215">
        <v>2</v>
      </c>
      <c r="C215">
        <v>14</v>
      </c>
      <c r="D215" s="2">
        <f t="shared" si="3"/>
        <v>33648</v>
      </c>
      <c r="E215">
        <v>1</v>
      </c>
      <c r="F215">
        <v>4.1875</v>
      </c>
      <c r="G215">
        <v>5.6300001000000002</v>
      </c>
      <c r="H215">
        <v>6.3299998999999998</v>
      </c>
      <c r="I215">
        <v>7.1399999000000003</v>
      </c>
      <c r="J215">
        <v>7.5500002000000004</v>
      </c>
      <c r="K215">
        <v>7.9400000999999998</v>
      </c>
      <c r="L215" s="1">
        <v>3.8800001000000002</v>
      </c>
      <c r="M215" s="1">
        <v>5.25</v>
      </c>
      <c r="N215" s="1">
        <v>5.7600002000000003</v>
      </c>
      <c r="O215" s="1">
        <v>6.6300001000000002</v>
      </c>
      <c r="P215" s="1">
        <v>6.98</v>
      </c>
      <c r="Q215" s="1">
        <v>7.3899999000000003</v>
      </c>
    </row>
    <row r="216" spans="1:17" x14ac:dyDescent="0.3">
      <c r="A216">
        <v>1992</v>
      </c>
      <c r="B216">
        <v>2</v>
      </c>
      <c r="C216">
        <v>21</v>
      </c>
      <c r="D216" s="2">
        <f t="shared" si="3"/>
        <v>33655</v>
      </c>
      <c r="E216">
        <v>1</v>
      </c>
      <c r="F216">
        <v>4.3125</v>
      </c>
      <c r="G216">
        <v>5.6700001000000002</v>
      </c>
      <c r="H216">
        <v>6.3699998999999998</v>
      </c>
      <c r="I216">
        <v>7.1900000999999998</v>
      </c>
      <c r="J216">
        <v>7.5300001999999999</v>
      </c>
      <c r="K216">
        <v>7.9299998</v>
      </c>
      <c r="L216" s="1">
        <v>3.95</v>
      </c>
      <c r="M216" s="1">
        <v>5.46</v>
      </c>
      <c r="N216" s="1">
        <v>5.9299998</v>
      </c>
      <c r="O216" s="1">
        <v>6.77</v>
      </c>
      <c r="P216" s="1">
        <v>7.0999999000000003</v>
      </c>
      <c r="Q216" s="1">
        <v>7.4499997999999996</v>
      </c>
    </row>
    <row r="217" spans="1:17" x14ac:dyDescent="0.3">
      <c r="A217">
        <v>1992</v>
      </c>
      <c r="B217">
        <v>2</v>
      </c>
      <c r="C217">
        <v>28</v>
      </c>
      <c r="D217" s="2">
        <f t="shared" si="3"/>
        <v>33662</v>
      </c>
      <c r="E217">
        <v>1</v>
      </c>
      <c r="F217">
        <v>4.25</v>
      </c>
      <c r="G217">
        <v>5.5999999000000003</v>
      </c>
      <c r="H217">
        <v>6.3600000999999997</v>
      </c>
      <c r="I217">
        <v>7.1300001000000002</v>
      </c>
      <c r="J217">
        <v>7.4699998000000001</v>
      </c>
      <c r="K217">
        <v>7.8200002</v>
      </c>
      <c r="L217" s="1">
        <v>4</v>
      </c>
      <c r="M217" s="1">
        <v>5.27</v>
      </c>
      <c r="N217" s="1">
        <v>5.75</v>
      </c>
      <c r="O217" s="1">
        <v>6.5799998999999998</v>
      </c>
      <c r="P217" s="1">
        <v>6.9499997999999996</v>
      </c>
      <c r="Q217" s="1">
        <v>7.27</v>
      </c>
    </row>
    <row r="218" spans="1:17" x14ac:dyDescent="0.3">
      <c r="A218">
        <v>1992</v>
      </c>
      <c r="B218">
        <v>3</v>
      </c>
      <c r="C218">
        <v>6</v>
      </c>
      <c r="D218" s="2">
        <f t="shared" si="3"/>
        <v>33669</v>
      </c>
      <c r="E218">
        <v>1</v>
      </c>
      <c r="F218">
        <v>4.4375</v>
      </c>
      <c r="G218">
        <v>5.96</v>
      </c>
      <c r="H218">
        <v>6.5999999000000003</v>
      </c>
      <c r="I218">
        <v>7.3400002000000004</v>
      </c>
      <c r="J218">
        <v>7.6700001000000002</v>
      </c>
      <c r="K218">
        <v>7.98</v>
      </c>
      <c r="L218" s="1">
        <v>4.0500002000000004</v>
      </c>
      <c r="M218" s="1">
        <v>5.5999999000000003</v>
      </c>
      <c r="N218" s="1">
        <v>6.0500002000000004</v>
      </c>
      <c r="O218" s="1">
        <v>6.8499999000000003</v>
      </c>
      <c r="P218" s="1">
        <v>7.1799998</v>
      </c>
      <c r="Q218" s="1">
        <v>7.48</v>
      </c>
    </row>
    <row r="219" spans="1:17" x14ac:dyDescent="0.3">
      <c r="A219">
        <v>1992</v>
      </c>
      <c r="B219">
        <v>3</v>
      </c>
      <c r="C219">
        <v>13</v>
      </c>
      <c r="D219" s="2">
        <f t="shared" si="3"/>
        <v>33676</v>
      </c>
      <c r="E219">
        <v>1</v>
      </c>
      <c r="F219">
        <v>4.3125</v>
      </c>
      <c r="G219">
        <v>6.1399999000000003</v>
      </c>
      <c r="H219">
        <v>6.75</v>
      </c>
      <c r="I219">
        <v>7.4699998000000001</v>
      </c>
      <c r="J219">
        <v>7.7800001999999999</v>
      </c>
      <c r="K219">
        <v>8.0900002000000004</v>
      </c>
      <c r="L219" s="1">
        <v>4.0500002000000004</v>
      </c>
      <c r="M219" s="1">
        <v>5.8600000999999997</v>
      </c>
      <c r="N219" s="1">
        <v>6.3699998999999998</v>
      </c>
      <c r="O219" s="1">
        <v>7.1399999000000003</v>
      </c>
      <c r="P219" s="1">
        <v>7.4400000999999998</v>
      </c>
      <c r="Q219" s="1">
        <v>7.71</v>
      </c>
    </row>
    <row r="220" spans="1:17" x14ac:dyDescent="0.3">
      <c r="A220">
        <v>1992</v>
      </c>
      <c r="B220">
        <v>3</v>
      </c>
      <c r="C220">
        <v>20</v>
      </c>
      <c r="D220" s="2">
        <f t="shared" si="3"/>
        <v>33683</v>
      </c>
      <c r="E220">
        <v>1</v>
      </c>
      <c r="F220">
        <v>4.4375</v>
      </c>
      <c r="G220">
        <v>6.2399997999999997</v>
      </c>
      <c r="H220">
        <v>6.8800001000000002</v>
      </c>
      <c r="I220">
        <v>7.54</v>
      </c>
      <c r="J220">
        <v>7.8200002</v>
      </c>
      <c r="K220">
        <v>8.1099996999999995</v>
      </c>
      <c r="L220" s="1">
        <v>4.0500002000000004</v>
      </c>
      <c r="M220" s="1">
        <v>5.8600000999999997</v>
      </c>
      <c r="N220" s="1">
        <v>6.3600000999999997</v>
      </c>
      <c r="O220" s="1">
        <v>7.1199998999999998</v>
      </c>
      <c r="P220" s="1">
        <v>7.3800001000000002</v>
      </c>
      <c r="Q220" s="1">
        <v>7.6399999000000003</v>
      </c>
    </row>
    <row r="221" spans="1:17" x14ac:dyDescent="0.3">
      <c r="A221">
        <v>1992</v>
      </c>
      <c r="B221">
        <v>3</v>
      </c>
      <c r="C221">
        <v>27</v>
      </c>
      <c r="D221" s="2">
        <f t="shared" si="3"/>
        <v>33690</v>
      </c>
      <c r="E221">
        <v>1</v>
      </c>
      <c r="F221">
        <v>4.375</v>
      </c>
      <c r="G221">
        <v>6.0599999000000002</v>
      </c>
      <c r="H221">
        <v>6.71</v>
      </c>
      <c r="I221">
        <v>7.5</v>
      </c>
      <c r="J221">
        <v>7.77</v>
      </c>
      <c r="K221">
        <v>8.0699997000000003</v>
      </c>
      <c r="L221" s="1">
        <v>4.0500002000000004</v>
      </c>
      <c r="M221" s="1">
        <v>5.6799998</v>
      </c>
      <c r="N221" s="1">
        <v>6.2199998000000001</v>
      </c>
      <c r="O221" s="1">
        <v>6.9699998000000001</v>
      </c>
      <c r="P221" s="1">
        <v>7.27</v>
      </c>
      <c r="Q221" s="1">
        <v>7.54</v>
      </c>
    </row>
    <row r="222" spans="1:17" x14ac:dyDescent="0.3">
      <c r="A222">
        <v>1992</v>
      </c>
      <c r="B222">
        <v>4</v>
      </c>
      <c r="C222">
        <v>3</v>
      </c>
      <c r="D222" s="2">
        <f t="shared" si="3"/>
        <v>33697</v>
      </c>
      <c r="E222">
        <v>1</v>
      </c>
      <c r="F222">
        <v>4.3125</v>
      </c>
      <c r="G222">
        <v>5.8800001000000002</v>
      </c>
      <c r="H222">
        <v>6.5500002000000004</v>
      </c>
      <c r="I222">
        <v>7.29</v>
      </c>
      <c r="J222">
        <v>7.6100000999999997</v>
      </c>
      <c r="K222">
        <v>7.9400000999999998</v>
      </c>
      <c r="L222" s="1">
        <v>4.0500002000000004</v>
      </c>
      <c r="M222" s="1">
        <v>5.3699998999999998</v>
      </c>
      <c r="N222" s="1">
        <v>5.9299998</v>
      </c>
      <c r="O222" s="1">
        <v>6.7600002000000003</v>
      </c>
      <c r="P222" s="1">
        <v>7.1300001000000002</v>
      </c>
      <c r="Q222" s="1">
        <v>7.4200001000000002</v>
      </c>
    </row>
    <row r="223" spans="1:17" x14ac:dyDescent="0.3">
      <c r="A223">
        <v>1992</v>
      </c>
      <c r="B223">
        <v>4</v>
      </c>
      <c r="C223">
        <v>10</v>
      </c>
      <c r="D223" s="2">
        <f t="shared" si="3"/>
        <v>33704</v>
      </c>
      <c r="E223">
        <v>1</v>
      </c>
      <c r="F223">
        <v>4.0625</v>
      </c>
      <c r="G223">
        <v>5.3400002000000004</v>
      </c>
      <c r="H223">
        <v>6.04</v>
      </c>
      <c r="I223">
        <v>6.9699998000000001</v>
      </c>
      <c r="J223">
        <v>7.4699998000000001</v>
      </c>
      <c r="K223">
        <v>7.79</v>
      </c>
      <c r="L223" s="1">
        <v>3.8</v>
      </c>
      <c r="M223" s="1">
        <v>5.1599997999999996</v>
      </c>
      <c r="N223" s="1">
        <v>5.7199998000000001</v>
      </c>
      <c r="O223" s="1">
        <v>6.6199998999999998</v>
      </c>
      <c r="P223" s="1">
        <v>7.0300001999999999</v>
      </c>
      <c r="Q223" s="1">
        <v>7.3699998999999998</v>
      </c>
    </row>
    <row r="224" spans="1:17" x14ac:dyDescent="0.3">
      <c r="A224">
        <v>1992</v>
      </c>
      <c r="B224">
        <v>4</v>
      </c>
      <c r="C224">
        <v>17</v>
      </c>
      <c r="D224" s="2">
        <f t="shared" si="3"/>
        <v>33711</v>
      </c>
      <c r="E224">
        <v>1</v>
      </c>
      <c r="F224">
        <v>4.0625</v>
      </c>
      <c r="G224">
        <v>5.6100000999999997</v>
      </c>
      <c r="H224">
        <v>6.2800001999999999</v>
      </c>
      <c r="I224">
        <v>7.1799998</v>
      </c>
      <c r="J224">
        <v>7.5700002</v>
      </c>
      <c r="K224">
        <v>7.9000000999999997</v>
      </c>
      <c r="L224" s="1">
        <v>3.6500001000000002</v>
      </c>
      <c r="M224" s="1">
        <v>5.3400002000000004</v>
      </c>
      <c r="N224" s="1">
        <v>5.9000000999999997</v>
      </c>
      <c r="O224" s="1">
        <v>6.7600002000000003</v>
      </c>
      <c r="P224" s="1">
        <v>7.1100000999999997</v>
      </c>
      <c r="Q224" s="1">
        <v>7.4499997999999996</v>
      </c>
    </row>
    <row r="225" spans="1:17" x14ac:dyDescent="0.3">
      <c r="A225">
        <v>1992</v>
      </c>
      <c r="B225">
        <v>4</v>
      </c>
      <c r="C225">
        <v>24</v>
      </c>
      <c r="D225" s="2">
        <f t="shared" si="3"/>
        <v>33718</v>
      </c>
      <c r="E225">
        <v>1</v>
      </c>
      <c r="F225">
        <v>4.0625</v>
      </c>
      <c r="G225">
        <v>5.6700001000000002</v>
      </c>
      <c r="H225">
        <v>6.29</v>
      </c>
      <c r="I225">
        <v>7.21</v>
      </c>
      <c r="J225">
        <v>7.5999999000000003</v>
      </c>
      <c r="K225">
        <v>7.9400000999999998</v>
      </c>
      <c r="L225" s="1">
        <v>3.75</v>
      </c>
      <c r="M225" s="1">
        <v>5.3299998999999998</v>
      </c>
      <c r="N225" s="1">
        <v>5.9899997999999997</v>
      </c>
      <c r="O225" s="1">
        <v>6.8499999000000003</v>
      </c>
      <c r="P225" s="1">
        <v>7.21</v>
      </c>
      <c r="Q225" s="1">
        <v>7.5500002000000004</v>
      </c>
    </row>
    <row r="226" spans="1:17" x14ac:dyDescent="0.3">
      <c r="A226">
        <v>1992</v>
      </c>
      <c r="B226">
        <v>5</v>
      </c>
      <c r="C226">
        <v>1</v>
      </c>
      <c r="D226" s="2">
        <f t="shared" si="3"/>
        <v>33725</v>
      </c>
      <c r="E226">
        <v>1</v>
      </c>
      <c r="F226">
        <v>4.125</v>
      </c>
      <c r="G226">
        <v>5.6599997999999996</v>
      </c>
      <c r="H226">
        <v>6.3200002</v>
      </c>
      <c r="I226">
        <v>7.1900000999999998</v>
      </c>
      <c r="J226">
        <v>7.5599999000000002</v>
      </c>
      <c r="K226">
        <v>7.9299998</v>
      </c>
      <c r="L226" s="1">
        <v>3.75</v>
      </c>
      <c r="M226" s="1">
        <v>5.3299998999999998</v>
      </c>
      <c r="N226" s="1">
        <v>5.9699998000000001</v>
      </c>
      <c r="O226" s="1">
        <v>6.8200002</v>
      </c>
      <c r="P226" s="1">
        <v>7.1999997999999996</v>
      </c>
      <c r="Q226" s="1">
        <v>7.5599999000000002</v>
      </c>
    </row>
    <row r="227" spans="1:17" x14ac:dyDescent="0.3">
      <c r="A227">
        <v>1992</v>
      </c>
      <c r="B227">
        <v>5</v>
      </c>
      <c r="C227">
        <v>8</v>
      </c>
      <c r="D227" s="2">
        <f t="shared" si="3"/>
        <v>33732</v>
      </c>
      <c r="E227">
        <v>1</v>
      </c>
      <c r="F227">
        <v>3.875</v>
      </c>
      <c r="G227">
        <v>5.3800001000000002</v>
      </c>
      <c r="H227">
        <v>6.0799998999999998</v>
      </c>
      <c r="I227">
        <v>7.0300001999999999</v>
      </c>
      <c r="J227">
        <v>7.4400000999999998</v>
      </c>
      <c r="K227">
        <v>7.79</v>
      </c>
      <c r="L227" s="1">
        <v>3.7</v>
      </c>
      <c r="M227" s="1">
        <v>5.29</v>
      </c>
      <c r="N227" s="1">
        <v>5.8800001000000002</v>
      </c>
      <c r="O227" s="1">
        <v>6.73</v>
      </c>
      <c r="P227" s="1">
        <v>7.0900002000000004</v>
      </c>
      <c r="Q227" s="1">
        <v>7.4099997999999996</v>
      </c>
    </row>
    <row r="228" spans="1:17" x14ac:dyDescent="0.3">
      <c r="A228">
        <v>1992</v>
      </c>
      <c r="B228">
        <v>5</v>
      </c>
      <c r="C228">
        <v>15</v>
      </c>
      <c r="D228" s="2">
        <f t="shared" si="3"/>
        <v>33739</v>
      </c>
      <c r="E228">
        <v>1</v>
      </c>
      <c r="F228">
        <v>3.875</v>
      </c>
      <c r="G228">
        <v>5.3699998999999998</v>
      </c>
      <c r="H228">
        <v>6.0500002000000004</v>
      </c>
      <c r="I228">
        <v>6.9200001000000002</v>
      </c>
      <c r="J228">
        <v>7.3499999000000003</v>
      </c>
      <c r="K228">
        <v>7.6999997999999996</v>
      </c>
      <c r="L228" s="1">
        <v>3.7</v>
      </c>
      <c r="M228" s="1">
        <v>5.1100000999999997</v>
      </c>
      <c r="N228" s="1">
        <v>5.6999997999999996</v>
      </c>
      <c r="O228" s="1">
        <v>6.5999999000000003</v>
      </c>
      <c r="P228" s="1">
        <v>6.96</v>
      </c>
      <c r="Q228" s="1">
        <v>7.2800001999999999</v>
      </c>
    </row>
    <row r="229" spans="1:17" x14ac:dyDescent="0.3">
      <c r="A229">
        <v>1992</v>
      </c>
      <c r="B229">
        <v>5</v>
      </c>
      <c r="C229">
        <v>22</v>
      </c>
      <c r="D229" s="2">
        <f t="shared" si="3"/>
        <v>33746</v>
      </c>
      <c r="E229">
        <v>1</v>
      </c>
      <c r="F229">
        <v>4</v>
      </c>
      <c r="G229">
        <v>5.46</v>
      </c>
      <c r="H229">
        <v>6.1100000999999997</v>
      </c>
      <c r="I229">
        <v>6.96</v>
      </c>
      <c r="J229">
        <v>7.3200002</v>
      </c>
      <c r="K229">
        <v>7.6599997999999996</v>
      </c>
      <c r="L229" s="1">
        <v>3.7</v>
      </c>
      <c r="M229" s="1">
        <v>5.2399997999999997</v>
      </c>
      <c r="N229" s="1">
        <v>5.8099999000000002</v>
      </c>
      <c r="O229" s="1">
        <v>6.6900000999999998</v>
      </c>
      <c r="P229" s="1">
        <v>7.0500002000000004</v>
      </c>
      <c r="Q229" s="1">
        <v>7.3499999000000003</v>
      </c>
    </row>
    <row r="230" spans="1:17" x14ac:dyDescent="0.3">
      <c r="A230">
        <v>1992</v>
      </c>
      <c r="B230">
        <v>5</v>
      </c>
      <c r="C230">
        <v>29</v>
      </c>
      <c r="D230" s="2">
        <f t="shared" si="3"/>
        <v>33753</v>
      </c>
      <c r="E230">
        <v>1</v>
      </c>
      <c r="F230">
        <v>4.0625</v>
      </c>
      <c r="G230">
        <v>5.4400000999999998</v>
      </c>
      <c r="H230">
        <v>6.0599999000000002</v>
      </c>
      <c r="I230">
        <v>6.9000000999999997</v>
      </c>
      <c r="J230">
        <v>7.3099999000000002</v>
      </c>
      <c r="K230">
        <v>7.6700001000000002</v>
      </c>
      <c r="L230" s="1">
        <v>3.8</v>
      </c>
      <c r="M230" s="1">
        <v>5.1900000999999998</v>
      </c>
      <c r="N230" s="1">
        <v>5.75</v>
      </c>
      <c r="O230" s="1">
        <v>6.6100000999999997</v>
      </c>
      <c r="P230" s="1">
        <v>7</v>
      </c>
      <c r="Q230" s="1">
        <v>7.3299998999999998</v>
      </c>
    </row>
    <row r="231" spans="1:17" x14ac:dyDescent="0.3">
      <c r="A231">
        <v>1992</v>
      </c>
      <c r="B231">
        <v>6</v>
      </c>
      <c r="C231">
        <v>5</v>
      </c>
      <c r="D231" s="2">
        <f t="shared" si="3"/>
        <v>33760</v>
      </c>
      <c r="E231">
        <v>1</v>
      </c>
      <c r="F231">
        <v>4.0625</v>
      </c>
      <c r="G231">
        <v>5.4400000999999998</v>
      </c>
      <c r="H231">
        <v>6.0599999000000002</v>
      </c>
      <c r="I231">
        <v>6.8800001000000002</v>
      </c>
      <c r="J231">
        <v>7.3499999000000003</v>
      </c>
      <c r="K231">
        <v>7.73</v>
      </c>
      <c r="L231" s="1">
        <v>3.75</v>
      </c>
      <c r="M231" s="1">
        <v>5.1300001000000002</v>
      </c>
      <c r="N231" s="1">
        <v>5.6999997999999996</v>
      </c>
      <c r="O231" s="1">
        <v>6.5500002000000004</v>
      </c>
      <c r="P231" s="1">
        <v>6.96</v>
      </c>
      <c r="Q231" s="1">
        <v>7.3099999000000002</v>
      </c>
    </row>
    <row r="232" spans="1:17" x14ac:dyDescent="0.3">
      <c r="A232">
        <v>1992</v>
      </c>
      <c r="B232">
        <v>6</v>
      </c>
      <c r="C232">
        <v>12</v>
      </c>
      <c r="D232" s="2">
        <f t="shared" si="3"/>
        <v>33767</v>
      </c>
      <c r="E232">
        <v>1</v>
      </c>
      <c r="F232">
        <v>4.0625</v>
      </c>
      <c r="G232">
        <v>5.3699998999999998</v>
      </c>
      <c r="H232">
        <v>5.9899997999999997</v>
      </c>
      <c r="I232">
        <v>6.8099999000000002</v>
      </c>
      <c r="J232">
        <v>7.3099999000000002</v>
      </c>
      <c r="K232">
        <v>7.6999997999999996</v>
      </c>
      <c r="L232" s="1">
        <v>3.7</v>
      </c>
      <c r="M232" s="1">
        <v>5.0599999000000002</v>
      </c>
      <c r="N232" s="1">
        <v>5.6100000999999997</v>
      </c>
      <c r="O232" s="1">
        <v>6.4899997999999997</v>
      </c>
      <c r="P232" s="1">
        <v>6.9400000999999998</v>
      </c>
      <c r="Q232" s="1">
        <v>7.29</v>
      </c>
    </row>
    <row r="233" spans="1:17" x14ac:dyDescent="0.3">
      <c r="A233">
        <v>1992</v>
      </c>
      <c r="B233">
        <v>6</v>
      </c>
      <c r="C233">
        <v>19</v>
      </c>
      <c r="D233" s="2">
        <f t="shared" si="3"/>
        <v>33774</v>
      </c>
      <c r="E233">
        <v>1</v>
      </c>
      <c r="F233">
        <v>3.9375</v>
      </c>
      <c r="G233">
        <v>5.1500000999999997</v>
      </c>
      <c r="H233">
        <v>5.79</v>
      </c>
      <c r="I233">
        <v>6.6300001000000002</v>
      </c>
      <c r="J233">
        <v>7.1100000999999997</v>
      </c>
      <c r="K233">
        <v>7.54</v>
      </c>
      <c r="L233" s="1">
        <v>3.72</v>
      </c>
      <c r="M233" s="1">
        <v>5</v>
      </c>
      <c r="N233" s="1">
        <v>5.54</v>
      </c>
      <c r="O233" s="1">
        <v>6.4499997999999996</v>
      </c>
      <c r="P233" s="1">
        <v>6.8699998999999998</v>
      </c>
      <c r="Q233" s="1">
        <v>7.2399997999999997</v>
      </c>
    </row>
    <row r="234" spans="1:17" x14ac:dyDescent="0.3">
      <c r="A234">
        <v>1992</v>
      </c>
      <c r="B234">
        <v>6</v>
      </c>
      <c r="C234">
        <v>26</v>
      </c>
      <c r="D234" s="2">
        <f t="shared" si="3"/>
        <v>33781</v>
      </c>
      <c r="E234">
        <v>1</v>
      </c>
      <c r="F234">
        <v>3.9375</v>
      </c>
      <c r="G234">
        <v>5.0500002000000004</v>
      </c>
      <c r="H234">
        <v>5.6999997999999996</v>
      </c>
      <c r="I234">
        <v>6.5599999000000002</v>
      </c>
      <c r="J234">
        <v>7.0500002000000004</v>
      </c>
      <c r="K234">
        <v>7.4899997999999997</v>
      </c>
      <c r="L234" s="1">
        <v>3.6800001</v>
      </c>
      <c r="M234" s="1">
        <v>4.8800001000000002</v>
      </c>
      <c r="N234" s="1">
        <v>5.4200001000000002</v>
      </c>
      <c r="O234" s="1">
        <v>6.3299998999999998</v>
      </c>
      <c r="P234" s="1">
        <v>6.7800001999999999</v>
      </c>
      <c r="Q234" s="1">
        <v>7.1500000999999997</v>
      </c>
    </row>
    <row r="235" spans="1:17" x14ac:dyDescent="0.3">
      <c r="A235">
        <v>1992</v>
      </c>
      <c r="B235">
        <v>7</v>
      </c>
      <c r="C235">
        <v>3</v>
      </c>
      <c r="D235" s="2">
        <f t="shared" si="3"/>
        <v>33788</v>
      </c>
      <c r="E235">
        <v>1</v>
      </c>
      <c r="F235">
        <v>3.625</v>
      </c>
      <c r="G235">
        <v>4.7300000000000004</v>
      </c>
      <c r="H235">
        <v>5.4099997999999996</v>
      </c>
      <c r="I235">
        <v>6.3099999000000002</v>
      </c>
      <c r="J235">
        <v>6.8400002000000004</v>
      </c>
      <c r="K235">
        <v>7.27</v>
      </c>
      <c r="L235" s="1">
        <v>3.4000001000000002</v>
      </c>
      <c r="M235" s="1">
        <v>4.5500002000000004</v>
      </c>
      <c r="N235" s="1">
        <v>5.1500000999999997</v>
      </c>
      <c r="O235" s="1">
        <v>6.02</v>
      </c>
      <c r="P235" s="1">
        <v>6.5300001999999999</v>
      </c>
      <c r="Q235" s="1">
        <v>6.9299998</v>
      </c>
    </row>
    <row r="236" spans="1:17" x14ac:dyDescent="0.3">
      <c r="A236">
        <v>1992</v>
      </c>
      <c r="B236">
        <v>7</v>
      </c>
      <c r="C236">
        <v>10</v>
      </c>
      <c r="D236" s="2">
        <f t="shared" si="3"/>
        <v>33795</v>
      </c>
      <c r="E236">
        <v>1</v>
      </c>
      <c r="F236">
        <v>3.4375</v>
      </c>
      <c r="G236">
        <v>4.5799998999999998</v>
      </c>
      <c r="H236">
        <v>5.2600002000000003</v>
      </c>
      <c r="I236">
        <v>6.1999997999999996</v>
      </c>
      <c r="J236">
        <v>6.79</v>
      </c>
      <c r="K236">
        <v>7.25</v>
      </c>
      <c r="L236" s="1">
        <v>3.25</v>
      </c>
      <c r="M236" s="1">
        <v>4.3800001000000002</v>
      </c>
      <c r="N236" s="1">
        <v>4.9499997999999996</v>
      </c>
      <c r="O236" s="1">
        <v>5.9200001000000002</v>
      </c>
      <c r="P236" s="1">
        <v>6.4299998</v>
      </c>
      <c r="Q236" s="1">
        <v>6.9299998</v>
      </c>
    </row>
    <row r="237" spans="1:17" x14ac:dyDescent="0.3">
      <c r="A237">
        <v>1992</v>
      </c>
      <c r="B237">
        <v>7</v>
      </c>
      <c r="C237">
        <v>17</v>
      </c>
      <c r="D237" s="2">
        <f t="shared" si="3"/>
        <v>33802</v>
      </c>
      <c r="E237">
        <v>1</v>
      </c>
      <c r="F237">
        <v>3.4375</v>
      </c>
      <c r="G237">
        <v>4.4400000999999998</v>
      </c>
      <c r="H237">
        <v>5.1300001000000002</v>
      </c>
      <c r="I237">
        <v>6.1199998999999998</v>
      </c>
      <c r="J237">
        <v>6.71</v>
      </c>
      <c r="K237">
        <v>7.21</v>
      </c>
      <c r="L237" s="1">
        <v>3.25</v>
      </c>
      <c r="M237" s="1">
        <v>4.2699999999999996</v>
      </c>
      <c r="N237" s="1">
        <v>4.8299998999999998</v>
      </c>
      <c r="O237" s="1">
        <v>5.8200002</v>
      </c>
      <c r="P237" s="1">
        <v>6.3800001000000002</v>
      </c>
      <c r="Q237" s="1">
        <v>6.9000000999999997</v>
      </c>
    </row>
    <row r="238" spans="1:17" x14ac:dyDescent="0.3">
      <c r="A238">
        <v>1992</v>
      </c>
      <c r="B238">
        <v>7</v>
      </c>
      <c r="C238">
        <v>24</v>
      </c>
      <c r="D238" s="2">
        <f t="shared" si="3"/>
        <v>33809</v>
      </c>
      <c r="E238">
        <v>1</v>
      </c>
      <c r="F238">
        <v>3.4375</v>
      </c>
      <c r="G238">
        <v>4.3600000999999997</v>
      </c>
      <c r="H238">
        <v>4.9899997999999997</v>
      </c>
      <c r="I238">
        <v>5.9200001000000002</v>
      </c>
      <c r="J238">
        <v>6.52</v>
      </c>
      <c r="K238">
        <v>7.0700002</v>
      </c>
      <c r="L238" s="1">
        <v>3.25</v>
      </c>
      <c r="M238" s="1">
        <v>4.25</v>
      </c>
      <c r="N238" s="1">
        <v>4.7699999999999996</v>
      </c>
      <c r="O238" s="1">
        <v>5.6599997999999996</v>
      </c>
      <c r="P238" s="1">
        <v>6.1999997999999996</v>
      </c>
      <c r="Q238" s="1">
        <v>6.73</v>
      </c>
    </row>
    <row r="239" spans="1:17" x14ac:dyDescent="0.3">
      <c r="A239">
        <v>1992</v>
      </c>
      <c r="B239">
        <v>7</v>
      </c>
      <c r="C239">
        <v>31</v>
      </c>
      <c r="D239" s="2">
        <f t="shared" si="3"/>
        <v>33816</v>
      </c>
      <c r="E239">
        <v>1</v>
      </c>
      <c r="F239">
        <v>3.4375</v>
      </c>
      <c r="G239">
        <v>4.5199999999999996</v>
      </c>
      <c r="H239">
        <v>5.1199998999999998</v>
      </c>
      <c r="I239">
        <v>5.9899997999999997</v>
      </c>
      <c r="J239">
        <v>6.54</v>
      </c>
      <c r="K239">
        <v>7.0100002000000003</v>
      </c>
      <c r="L239" s="1">
        <v>3.23</v>
      </c>
      <c r="M239" s="1">
        <v>4.4200001000000002</v>
      </c>
      <c r="N239" s="1">
        <v>4.9699998000000001</v>
      </c>
      <c r="O239" s="1">
        <v>5.8400002000000004</v>
      </c>
      <c r="P239" s="1">
        <v>6.27</v>
      </c>
      <c r="Q239" s="1">
        <v>6.7199998000000001</v>
      </c>
    </row>
    <row r="240" spans="1:17" x14ac:dyDescent="0.3">
      <c r="A240">
        <v>1992</v>
      </c>
      <c r="B240">
        <v>8</v>
      </c>
      <c r="C240">
        <v>7</v>
      </c>
      <c r="D240" s="2">
        <f t="shared" si="3"/>
        <v>33823</v>
      </c>
      <c r="E240">
        <v>1</v>
      </c>
      <c r="F240">
        <v>3.4375</v>
      </c>
      <c r="G240">
        <v>4.5</v>
      </c>
      <c r="H240">
        <v>5.1300001000000002</v>
      </c>
      <c r="I240">
        <v>5.98</v>
      </c>
      <c r="J240">
        <v>6.5300001999999999</v>
      </c>
      <c r="K240">
        <v>7.0100002000000003</v>
      </c>
      <c r="L240" s="1">
        <v>3.23</v>
      </c>
      <c r="M240" s="1">
        <v>4.1799998</v>
      </c>
      <c r="N240" s="1">
        <v>4.71</v>
      </c>
      <c r="O240" s="1">
        <v>5.5599999000000002</v>
      </c>
      <c r="P240" s="1">
        <v>6.0799998999999998</v>
      </c>
      <c r="Q240" s="1">
        <v>6.5700002</v>
      </c>
    </row>
    <row r="241" spans="1:17" x14ac:dyDescent="0.3">
      <c r="A241">
        <v>1992</v>
      </c>
      <c r="B241">
        <v>8</v>
      </c>
      <c r="C241">
        <v>14</v>
      </c>
      <c r="D241" s="2">
        <f t="shared" si="3"/>
        <v>33830</v>
      </c>
      <c r="E241">
        <v>1</v>
      </c>
      <c r="F241">
        <v>3.4375</v>
      </c>
      <c r="G241">
        <v>4.3200002</v>
      </c>
      <c r="H241">
        <v>4.9499997999999996</v>
      </c>
      <c r="I241">
        <v>5.8400002000000004</v>
      </c>
      <c r="J241">
        <v>6.4099997999999996</v>
      </c>
      <c r="K241">
        <v>6.8800001000000002</v>
      </c>
      <c r="L241" s="1">
        <v>3.23</v>
      </c>
      <c r="M241" s="1">
        <v>4.1399999000000003</v>
      </c>
      <c r="N241" s="1">
        <v>4.6700001000000002</v>
      </c>
      <c r="O241" s="1">
        <v>5.54</v>
      </c>
      <c r="P241" s="1">
        <v>6.0599999000000002</v>
      </c>
      <c r="Q241" s="1">
        <v>6.5300001999999999</v>
      </c>
    </row>
    <row r="242" spans="1:17" x14ac:dyDescent="0.3">
      <c r="A242">
        <v>1992</v>
      </c>
      <c r="B242">
        <v>8</v>
      </c>
      <c r="C242">
        <v>21</v>
      </c>
      <c r="D242" s="2">
        <f t="shared" si="3"/>
        <v>33837</v>
      </c>
      <c r="E242">
        <v>1</v>
      </c>
      <c r="F242">
        <v>3.4375</v>
      </c>
      <c r="G242">
        <v>4.21</v>
      </c>
      <c r="H242">
        <v>4.8400002000000004</v>
      </c>
      <c r="I242">
        <v>5.6999997999999996</v>
      </c>
      <c r="J242">
        <v>6.29</v>
      </c>
      <c r="K242">
        <v>6.8200002</v>
      </c>
      <c r="L242" s="1">
        <v>3.23</v>
      </c>
      <c r="M242" s="1">
        <v>4.1300001000000002</v>
      </c>
      <c r="N242" s="1">
        <v>4.6300001000000002</v>
      </c>
      <c r="O242" s="1">
        <v>5.54</v>
      </c>
      <c r="P242" s="1">
        <v>6.0799998999999998</v>
      </c>
      <c r="Q242" s="1">
        <v>6.5300001999999999</v>
      </c>
    </row>
    <row r="243" spans="1:17" x14ac:dyDescent="0.3">
      <c r="A243">
        <v>1992</v>
      </c>
      <c r="B243">
        <v>8</v>
      </c>
      <c r="C243">
        <v>28</v>
      </c>
      <c r="D243" s="2">
        <f t="shared" si="3"/>
        <v>33844</v>
      </c>
      <c r="E243">
        <v>1</v>
      </c>
      <c r="F243">
        <v>3.5</v>
      </c>
      <c r="G243">
        <v>4.3600000999999997</v>
      </c>
      <c r="H243">
        <v>5.0100002000000003</v>
      </c>
      <c r="I243">
        <v>5.9000000999999997</v>
      </c>
      <c r="J243">
        <v>6.4899997999999997</v>
      </c>
      <c r="K243">
        <v>6.98</v>
      </c>
      <c r="L243" s="1">
        <v>3.25</v>
      </c>
      <c r="M243" s="1">
        <v>4.1599997999999996</v>
      </c>
      <c r="N243" s="1">
        <v>4.7199998000000001</v>
      </c>
      <c r="O243" s="1">
        <v>5.5999999000000003</v>
      </c>
      <c r="P243" s="1">
        <v>6.1799998</v>
      </c>
      <c r="Q243" s="1">
        <v>6.6300001000000002</v>
      </c>
    </row>
    <row r="244" spans="1:17" x14ac:dyDescent="0.3">
      <c r="A244">
        <v>1992</v>
      </c>
      <c r="B244">
        <v>9</v>
      </c>
      <c r="C244">
        <v>4</v>
      </c>
      <c r="D244" s="2">
        <f t="shared" si="3"/>
        <v>33851</v>
      </c>
      <c r="E244">
        <v>1</v>
      </c>
      <c r="F244">
        <v>3.4375</v>
      </c>
      <c r="G244">
        <v>4.29</v>
      </c>
      <c r="H244">
        <v>4.8800001000000002</v>
      </c>
      <c r="I244">
        <v>5.8000002000000004</v>
      </c>
      <c r="J244">
        <v>6.3899999000000003</v>
      </c>
      <c r="K244">
        <v>6.9000000999999997</v>
      </c>
      <c r="L244" s="1">
        <v>2.9000001000000002</v>
      </c>
      <c r="M244" s="1">
        <v>3.8900001</v>
      </c>
      <c r="N244" s="1">
        <v>4.3800001000000002</v>
      </c>
      <c r="O244" s="1">
        <v>5.3000002000000004</v>
      </c>
      <c r="P244" s="1">
        <v>5.9000000999999997</v>
      </c>
      <c r="Q244" s="1">
        <v>6.4000000999999997</v>
      </c>
    </row>
    <row r="245" spans="1:17" x14ac:dyDescent="0.3">
      <c r="A245">
        <v>1992</v>
      </c>
      <c r="B245">
        <v>9</v>
      </c>
      <c r="C245">
        <v>11</v>
      </c>
      <c r="D245" s="2">
        <f t="shared" si="3"/>
        <v>33858</v>
      </c>
      <c r="E245">
        <v>1</v>
      </c>
      <c r="F245">
        <v>3.1875</v>
      </c>
      <c r="G245">
        <v>3.98</v>
      </c>
      <c r="H245">
        <v>4.6199998999999998</v>
      </c>
      <c r="I245">
        <v>5.54</v>
      </c>
      <c r="J245">
        <v>6.1300001000000002</v>
      </c>
      <c r="K245">
        <v>6.6399999000000003</v>
      </c>
      <c r="L245" s="1">
        <v>2.9000001000000002</v>
      </c>
      <c r="M245" s="1">
        <v>3.8699998999999998</v>
      </c>
      <c r="N245" s="1">
        <v>4.3899999000000003</v>
      </c>
      <c r="O245" s="1">
        <v>5.3299998999999998</v>
      </c>
      <c r="P245" s="1">
        <v>5.9099997999999996</v>
      </c>
      <c r="Q245" s="1">
        <v>6.3699998999999998</v>
      </c>
    </row>
    <row r="246" spans="1:17" x14ac:dyDescent="0.3">
      <c r="A246">
        <v>1992</v>
      </c>
      <c r="B246">
        <v>9</v>
      </c>
      <c r="C246">
        <v>18</v>
      </c>
      <c r="D246" s="2">
        <f t="shared" si="3"/>
        <v>33865</v>
      </c>
      <c r="E246">
        <v>1</v>
      </c>
      <c r="F246">
        <v>3.25</v>
      </c>
      <c r="G246">
        <v>4.0199999999999996</v>
      </c>
      <c r="H246">
        <v>4.71</v>
      </c>
      <c r="I246">
        <v>5.6500000999999997</v>
      </c>
      <c r="J246">
        <v>6.2199998000000001</v>
      </c>
      <c r="K246">
        <v>6.71</v>
      </c>
      <c r="L246" s="1">
        <v>2.95</v>
      </c>
      <c r="M246" s="1">
        <v>3.8599999</v>
      </c>
      <c r="N246" s="1">
        <v>4.4000000999999997</v>
      </c>
      <c r="O246" s="1">
        <v>5.4099997999999996</v>
      </c>
      <c r="P246" s="1">
        <v>5.9699998000000001</v>
      </c>
      <c r="Q246" s="1">
        <v>6.4099997999999996</v>
      </c>
    </row>
    <row r="247" spans="1:17" x14ac:dyDescent="0.3">
      <c r="A247">
        <v>1992</v>
      </c>
      <c r="B247">
        <v>9</v>
      </c>
      <c r="C247">
        <v>25</v>
      </c>
      <c r="D247" s="2">
        <f t="shared" si="3"/>
        <v>33872</v>
      </c>
      <c r="E247">
        <v>1</v>
      </c>
      <c r="F247">
        <v>3.25</v>
      </c>
      <c r="G247">
        <v>4.1199998999999998</v>
      </c>
      <c r="H247">
        <v>4.8000002000000004</v>
      </c>
      <c r="I247">
        <v>5.75</v>
      </c>
      <c r="J247">
        <v>6.3099999000000002</v>
      </c>
      <c r="K247">
        <v>6.79</v>
      </c>
      <c r="L247" s="1">
        <v>2.95</v>
      </c>
      <c r="M247" s="1">
        <v>3.78</v>
      </c>
      <c r="N247" s="1">
        <v>4.3099999000000002</v>
      </c>
      <c r="O247" s="1">
        <v>5.3299998999999998</v>
      </c>
      <c r="P247" s="1">
        <v>5.96</v>
      </c>
      <c r="Q247" s="1">
        <v>6.4099997999999996</v>
      </c>
    </row>
    <row r="248" spans="1:17" x14ac:dyDescent="0.3">
      <c r="A248">
        <v>1992</v>
      </c>
      <c r="B248">
        <v>10</v>
      </c>
      <c r="C248">
        <v>2</v>
      </c>
      <c r="D248" s="2">
        <f t="shared" si="3"/>
        <v>33879</v>
      </c>
      <c r="E248">
        <v>1</v>
      </c>
      <c r="F248">
        <v>3.25</v>
      </c>
      <c r="G248">
        <v>3.9200001000000002</v>
      </c>
      <c r="H248">
        <v>4.5799998999999998</v>
      </c>
      <c r="I248">
        <v>5.54</v>
      </c>
      <c r="J248">
        <v>6.1199998999999998</v>
      </c>
      <c r="K248">
        <v>6.5799998999999998</v>
      </c>
      <c r="L248" s="1">
        <v>2.9000001000000002</v>
      </c>
      <c r="M248" s="1">
        <v>3.71</v>
      </c>
      <c r="N248" s="1">
        <v>4.1999997999999996</v>
      </c>
      <c r="O248" s="1">
        <v>5.2199998000000001</v>
      </c>
      <c r="P248" s="1">
        <v>5.8400002000000004</v>
      </c>
      <c r="Q248" s="1">
        <v>6.2600002000000003</v>
      </c>
    </row>
    <row r="249" spans="1:17" x14ac:dyDescent="0.3">
      <c r="A249">
        <v>1992</v>
      </c>
      <c r="B249">
        <v>10</v>
      </c>
      <c r="C249">
        <v>9</v>
      </c>
      <c r="D249" s="2">
        <f t="shared" si="3"/>
        <v>33886</v>
      </c>
      <c r="E249">
        <v>1</v>
      </c>
      <c r="F249">
        <v>3.3125</v>
      </c>
      <c r="G249">
        <v>4.1700001000000002</v>
      </c>
      <c r="H249">
        <v>4.8099999000000002</v>
      </c>
      <c r="I249">
        <v>5.77</v>
      </c>
      <c r="J249">
        <v>6.3899999000000003</v>
      </c>
      <c r="K249">
        <v>6.8099999000000002</v>
      </c>
      <c r="L249" s="1">
        <v>2.95</v>
      </c>
      <c r="M249" s="1">
        <v>4</v>
      </c>
      <c r="N249" s="1">
        <v>4.5</v>
      </c>
      <c r="O249" s="1">
        <v>5.5</v>
      </c>
      <c r="P249" s="1">
        <v>6.0799998999999998</v>
      </c>
      <c r="Q249" s="1">
        <v>6.52</v>
      </c>
    </row>
    <row r="250" spans="1:17" x14ac:dyDescent="0.3">
      <c r="A250">
        <v>1992</v>
      </c>
      <c r="B250">
        <v>10</v>
      </c>
      <c r="C250">
        <v>16</v>
      </c>
      <c r="D250" s="2">
        <f t="shared" si="3"/>
        <v>33893</v>
      </c>
      <c r="E250">
        <v>1</v>
      </c>
      <c r="F250">
        <v>3.4375</v>
      </c>
      <c r="G250">
        <v>4.4299998</v>
      </c>
      <c r="H250">
        <v>5.04</v>
      </c>
      <c r="I250">
        <v>5.9400000999999998</v>
      </c>
      <c r="J250">
        <v>6.52</v>
      </c>
      <c r="K250">
        <v>6.96</v>
      </c>
      <c r="L250" s="1">
        <v>3.05</v>
      </c>
      <c r="M250" s="1">
        <v>4.04</v>
      </c>
      <c r="N250" s="1">
        <v>4.5999999000000003</v>
      </c>
      <c r="O250" s="1">
        <v>5.5700002</v>
      </c>
      <c r="P250" s="1">
        <v>6.1199998999999998</v>
      </c>
      <c r="Q250" s="1">
        <v>6.5999999000000003</v>
      </c>
    </row>
    <row r="251" spans="1:17" x14ac:dyDescent="0.3">
      <c r="A251">
        <v>1992</v>
      </c>
      <c r="B251">
        <v>10</v>
      </c>
      <c r="C251">
        <v>23</v>
      </c>
      <c r="D251" s="2">
        <f t="shared" si="3"/>
        <v>33900</v>
      </c>
      <c r="E251">
        <v>1</v>
      </c>
      <c r="F251">
        <v>3.5625</v>
      </c>
      <c r="G251">
        <v>4.6900000999999998</v>
      </c>
      <c r="H251">
        <v>5.3600000999999997</v>
      </c>
      <c r="I251">
        <v>6.1999997999999996</v>
      </c>
      <c r="J251">
        <v>6.75</v>
      </c>
      <c r="K251">
        <v>7.1700001000000002</v>
      </c>
      <c r="L251" s="1">
        <v>3.1500001000000002</v>
      </c>
      <c r="M251" s="1">
        <v>4.3699998999999998</v>
      </c>
      <c r="N251" s="1">
        <v>4.9800000000000004</v>
      </c>
      <c r="O251" s="1">
        <v>5.9099997999999996</v>
      </c>
      <c r="P251" s="1">
        <v>6.4099997999999996</v>
      </c>
      <c r="Q251" s="1">
        <v>6.8299998999999998</v>
      </c>
    </row>
    <row r="252" spans="1:17" x14ac:dyDescent="0.3">
      <c r="A252">
        <v>1992</v>
      </c>
      <c r="B252">
        <v>10</v>
      </c>
      <c r="C252">
        <v>30</v>
      </c>
      <c r="D252" s="2">
        <f t="shared" si="3"/>
        <v>33907</v>
      </c>
      <c r="E252">
        <v>1</v>
      </c>
      <c r="F252">
        <v>3.5625</v>
      </c>
      <c r="G252">
        <v>4.6399999000000003</v>
      </c>
      <c r="H252">
        <v>5.25</v>
      </c>
      <c r="I252">
        <v>6.1300001000000002</v>
      </c>
      <c r="J252">
        <v>6.6500000999999997</v>
      </c>
      <c r="K252">
        <v>7.0599999000000002</v>
      </c>
      <c r="L252" s="1">
        <v>3.1500001000000002</v>
      </c>
      <c r="M252" s="1">
        <v>4.4000000999999997</v>
      </c>
      <c r="N252" s="1">
        <v>4.9800000000000004</v>
      </c>
      <c r="O252" s="1">
        <v>5.9000000999999997</v>
      </c>
      <c r="P252" s="1">
        <v>6.3600000999999997</v>
      </c>
      <c r="Q252" s="1">
        <v>6.8000002000000004</v>
      </c>
    </row>
    <row r="253" spans="1:17" x14ac:dyDescent="0.3">
      <c r="A253">
        <v>1992</v>
      </c>
      <c r="B253">
        <v>11</v>
      </c>
      <c r="C253">
        <v>6</v>
      </c>
      <c r="D253" s="2">
        <f t="shared" si="3"/>
        <v>33914</v>
      </c>
      <c r="E253">
        <v>1</v>
      </c>
      <c r="F253">
        <v>3.5625</v>
      </c>
      <c r="G253">
        <v>4.75</v>
      </c>
      <c r="H253">
        <v>5.4200001000000002</v>
      </c>
      <c r="I253">
        <v>6.3000002000000004</v>
      </c>
      <c r="J253">
        <v>6.8200002</v>
      </c>
      <c r="K253">
        <v>7.2600002000000003</v>
      </c>
      <c r="L253" s="1">
        <v>3</v>
      </c>
      <c r="M253" s="1">
        <v>4.4800000000000004</v>
      </c>
      <c r="N253" s="1">
        <v>5.0700002</v>
      </c>
      <c r="O253" s="1">
        <v>6.02</v>
      </c>
      <c r="P253" s="1">
        <v>6.54</v>
      </c>
      <c r="Q253" s="1">
        <v>6.9699998000000001</v>
      </c>
    </row>
    <row r="254" spans="1:17" x14ac:dyDescent="0.3">
      <c r="A254">
        <v>1992</v>
      </c>
      <c r="B254">
        <v>11</v>
      </c>
      <c r="C254">
        <v>13</v>
      </c>
      <c r="D254" s="2">
        <f t="shared" si="3"/>
        <v>33921</v>
      </c>
      <c r="E254">
        <v>1</v>
      </c>
      <c r="F254">
        <v>3.6875</v>
      </c>
      <c r="G254">
        <v>4.7699999999999996</v>
      </c>
      <c r="H254">
        <v>5.4000000999999997</v>
      </c>
      <c r="I254">
        <v>6.2800001999999999</v>
      </c>
      <c r="J254">
        <v>6.7600002000000003</v>
      </c>
      <c r="K254">
        <v>7.1799998</v>
      </c>
      <c r="L254" s="1">
        <v>3.1300001000000002</v>
      </c>
      <c r="M254" s="1">
        <v>4.54</v>
      </c>
      <c r="N254" s="1">
        <v>5.0900002000000004</v>
      </c>
      <c r="O254" s="1">
        <v>5.9899997999999997</v>
      </c>
      <c r="P254" s="1">
        <v>6.4400000999999998</v>
      </c>
      <c r="Q254" s="1">
        <v>6.8200002</v>
      </c>
    </row>
    <row r="255" spans="1:17" x14ac:dyDescent="0.3">
      <c r="A255">
        <v>1992</v>
      </c>
      <c r="B255">
        <v>11</v>
      </c>
      <c r="C255">
        <v>20</v>
      </c>
      <c r="D255" s="2">
        <f t="shared" si="3"/>
        <v>33928</v>
      </c>
      <c r="E255">
        <v>1</v>
      </c>
      <c r="F255">
        <v>3.875</v>
      </c>
      <c r="G255">
        <v>4.96</v>
      </c>
      <c r="H255">
        <v>5.5999999000000003</v>
      </c>
      <c r="I255">
        <v>6.4200001000000002</v>
      </c>
      <c r="J255">
        <v>6.8600000999999997</v>
      </c>
      <c r="K255">
        <v>7.21</v>
      </c>
      <c r="L255" s="1">
        <v>3.3499998999999998</v>
      </c>
      <c r="M255" s="1">
        <v>4.6599997999999996</v>
      </c>
      <c r="N255" s="1">
        <v>5.1999997999999996</v>
      </c>
      <c r="O255" s="1">
        <v>6.0799998999999998</v>
      </c>
      <c r="P255" s="1">
        <v>6.48</v>
      </c>
      <c r="Q255" s="1">
        <v>6.8400002000000004</v>
      </c>
    </row>
    <row r="256" spans="1:17" x14ac:dyDescent="0.3">
      <c r="A256">
        <v>1992</v>
      </c>
      <c r="B256">
        <v>11</v>
      </c>
      <c r="C256">
        <v>27</v>
      </c>
      <c r="D256" s="2">
        <f t="shared" si="3"/>
        <v>33935</v>
      </c>
      <c r="E256">
        <v>1</v>
      </c>
      <c r="F256">
        <v>3.9375</v>
      </c>
      <c r="G256">
        <v>5.04</v>
      </c>
      <c r="H256">
        <v>5.6900000999999998</v>
      </c>
      <c r="I256">
        <v>6.4499997999999996</v>
      </c>
      <c r="J256">
        <v>6.8600000999999997</v>
      </c>
      <c r="K256">
        <v>7.21</v>
      </c>
      <c r="L256" s="1">
        <v>3.3499998999999998</v>
      </c>
      <c r="M256" s="1">
        <v>4.7699999999999996</v>
      </c>
      <c r="N256" s="1">
        <v>5.3600000999999997</v>
      </c>
      <c r="O256" s="1">
        <v>6.2199998000000001</v>
      </c>
      <c r="P256" s="1">
        <v>6.5999999000000003</v>
      </c>
      <c r="Q256" s="1">
        <v>6.9299998</v>
      </c>
    </row>
    <row r="257" spans="1:17" x14ac:dyDescent="0.3">
      <c r="A257">
        <v>1992</v>
      </c>
      <c r="B257">
        <v>12</v>
      </c>
      <c r="C257">
        <v>4</v>
      </c>
      <c r="D257" s="2">
        <f t="shared" si="3"/>
        <v>33942</v>
      </c>
      <c r="E257">
        <v>1</v>
      </c>
      <c r="F257">
        <v>3.8125</v>
      </c>
      <c r="G257">
        <v>5.1399999000000003</v>
      </c>
      <c r="H257">
        <v>5.7600002000000003</v>
      </c>
      <c r="I257">
        <v>6.5500002000000004</v>
      </c>
      <c r="J257">
        <v>6.9400000999999998</v>
      </c>
      <c r="K257">
        <v>7.2600002000000003</v>
      </c>
      <c r="L257" s="1">
        <v>3.3499998999999998</v>
      </c>
      <c r="M257" s="1">
        <v>4.6999997999999996</v>
      </c>
      <c r="N257" s="1">
        <v>5.27</v>
      </c>
      <c r="O257" s="1">
        <v>6.1100000999999997</v>
      </c>
      <c r="P257" s="1">
        <v>6.5100002000000003</v>
      </c>
      <c r="Q257" s="1">
        <v>6.8400002000000004</v>
      </c>
    </row>
    <row r="258" spans="1:17" x14ac:dyDescent="0.3">
      <c r="A258">
        <v>1992</v>
      </c>
      <c r="B258">
        <v>12</v>
      </c>
      <c r="C258">
        <v>11</v>
      </c>
      <c r="D258" s="2">
        <f t="shared" si="3"/>
        <v>33949</v>
      </c>
      <c r="E258">
        <v>1</v>
      </c>
      <c r="F258">
        <v>3.625</v>
      </c>
      <c r="G258">
        <v>4.96</v>
      </c>
      <c r="H258">
        <v>5.5500002000000004</v>
      </c>
      <c r="I258">
        <v>6.3600000999999997</v>
      </c>
      <c r="J258">
        <v>6.7399997999999997</v>
      </c>
      <c r="K258">
        <v>7.1199998999999998</v>
      </c>
      <c r="L258" s="1">
        <v>3.25</v>
      </c>
      <c r="M258" s="1">
        <v>4.7800001999999999</v>
      </c>
      <c r="N258" s="1">
        <v>5.29</v>
      </c>
      <c r="O258" s="1">
        <v>6.0999999000000003</v>
      </c>
      <c r="P258" s="1">
        <v>6.48</v>
      </c>
      <c r="Q258" s="1">
        <v>6.8000002000000004</v>
      </c>
    </row>
    <row r="259" spans="1:17" x14ac:dyDescent="0.3">
      <c r="A259">
        <v>1992</v>
      </c>
      <c r="B259">
        <v>12</v>
      </c>
      <c r="C259">
        <v>18</v>
      </c>
      <c r="D259" s="2">
        <f t="shared" ref="D259:D322" si="4">DATE(A259,B259,C259)</f>
        <v>33956</v>
      </c>
      <c r="E259">
        <v>1</v>
      </c>
      <c r="F259">
        <v>3.5625</v>
      </c>
      <c r="G259">
        <v>4.96</v>
      </c>
      <c r="H259">
        <v>5.5500002000000004</v>
      </c>
      <c r="I259">
        <v>6.3899999000000003</v>
      </c>
      <c r="J259">
        <v>6.7600002000000003</v>
      </c>
      <c r="K259">
        <v>7.1100000999999997</v>
      </c>
      <c r="L259" s="1">
        <v>3.25</v>
      </c>
      <c r="M259" s="1">
        <v>4.6599997999999996</v>
      </c>
      <c r="N259" s="1">
        <v>5.1999997999999996</v>
      </c>
      <c r="O259" s="1">
        <v>6.0700002</v>
      </c>
      <c r="P259" s="1">
        <v>6.4400000999999998</v>
      </c>
      <c r="Q259" s="1">
        <v>6.7600002000000003</v>
      </c>
    </row>
    <row r="260" spans="1:17" x14ac:dyDescent="0.3">
      <c r="A260">
        <v>1992</v>
      </c>
      <c r="B260">
        <v>12</v>
      </c>
      <c r="C260">
        <v>25</v>
      </c>
      <c r="D260" s="2">
        <f t="shared" si="4"/>
        <v>33963</v>
      </c>
      <c r="E260">
        <v>1</v>
      </c>
      <c r="F260">
        <v>3.5</v>
      </c>
      <c r="G260">
        <v>4.8600000999999997</v>
      </c>
      <c r="H260">
        <v>5.5</v>
      </c>
      <c r="I260">
        <v>6.3600000999999997</v>
      </c>
      <c r="J260">
        <v>6.7399997999999997</v>
      </c>
      <c r="K260">
        <v>7.0500002000000004</v>
      </c>
      <c r="L260" s="1">
        <v>3.25</v>
      </c>
      <c r="M260" s="1">
        <v>4.5999999000000003</v>
      </c>
      <c r="N260" s="1">
        <v>5.1300001000000002</v>
      </c>
      <c r="O260" s="1">
        <v>6.02</v>
      </c>
      <c r="P260" s="1">
        <v>6.4000000999999997</v>
      </c>
      <c r="Q260" s="1">
        <v>6.6900000999999998</v>
      </c>
    </row>
    <row r="261" spans="1:17" x14ac:dyDescent="0.3">
      <c r="A261">
        <v>1993</v>
      </c>
      <c r="B261">
        <v>1</v>
      </c>
      <c r="C261">
        <v>1</v>
      </c>
      <c r="D261" s="2">
        <f t="shared" si="4"/>
        <v>33970</v>
      </c>
      <c r="E261">
        <v>1</v>
      </c>
      <c r="F261">
        <v>3.4375</v>
      </c>
      <c r="G261">
        <v>4.8400002000000004</v>
      </c>
      <c r="H261">
        <v>5.46</v>
      </c>
      <c r="I261">
        <v>6.3299998999999998</v>
      </c>
      <c r="J261">
        <v>6.73</v>
      </c>
      <c r="K261">
        <v>7.04</v>
      </c>
      <c r="L261" s="1">
        <v>3.2</v>
      </c>
      <c r="M261" s="1">
        <v>4.5599999000000002</v>
      </c>
      <c r="N261" s="1">
        <v>5.1199998999999998</v>
      </c>
      <c r="O261" s="1">
        <v>6.04</v>
      </c>
      <c r="P261" s="1">
        <v>6.4299998</v>
      </c>
      <c r="Q261" s="1">
        <v>6.6999997999999996</v>
      </c>
    </row>
    <row r="262" spans="1:17" x14ac:dyDescent="0.3">
      <c r="A262">
        <v>1993</v>
      </c>
      <c r="B262">
        <v>1</v>
      </c>
      <c r="C262">
        <v>8</v>
      </c>
      <c r="D262" s="2">
        <f t="shared" si="4"/>
        <v>33977</v>
      </c>
      <c r="E262">
        <v>1</v>
      </c>
      <c r="F262">
        <v>3.4375</v>
      </c>
      <c r="G262">
        <v>4.9200001000000002</v>
      </c>
      <c r="H262">
        <v>5.5100002000000003</v>
      </c>
      <c r="I262">
        <v>6.3299998999999998</v>
      </c>
      <c r="J262">
        <v>6.79</v>
      </c>
      <c r="K262">
        <v>7.0999999000000003</v>
      </c>
      <c r="L262" s="1">
        <v>3.2</v>
      </c>
      <c r="M262" s="1">
        <v>4.5</v>
      </c>
      <c r="N262" s="1">
        <v>5.0599999000000002</v>
      </c>
      <c r="O262" s="1">
        <v>5.9699998000000001</v>
      </c>
      <c r="P262" s="1">
        <v>6.4400000999999998</v>
      </c>
      <c r="Q262" s="1">
        <v>6.75</v>
      </c>
    </row>
    <row r="263" spans="1:17" x14ac:dyDescent="0.3">
      <c r="A263">
        <v>1993</v>
      </c>
      <c r="B263">
        <v>1</v>
      </c>
      <c r="C263">
        <v>15</v>
      </c>
      <c r="D263" s="2">
        <f t="shared" si="4"/>
        <v>33984</v>
      </c>
      <c r="E263">
        <v>1</v>
      </c>
      <c r="F263">
        <v>3.3125</v>
      </c>
      <c r="G263">
        <v>4.6700001000000002</v>
      </c>
      <c r="H263">
        <v>5.3099999000000002</v>
      </c>
      <c r="I263">
        <v>6.1900000999999998</v>
      </c>
      <c r="J263">
        <v>6.6799998</v>
      </c>
      <c r="K263">
        <v>7.0300001999999999</v>
      </c>
      <c r="L263" s="1">
        <v>3.0999998999999998</v>
      </c>
      <c r="M263" s="1">
        <v>4.3099999000000002</v>
      </c>
      <c r="N263" s="1">
        <v>4.8800001000000002</v>
      </c>
      <c r="O263" s="1">
        <v>5.8000002000000004</v>
      </c>
      <c r="P263" s="1">
        <v>6.2399997999999997</v>
      </c>
      <c r="Q263" s="1">
        <v>6.5999999000000003</v>
      </c>
    </row>
    <row r="264" spans="1:17" x14ac:dyDescent="0.3">
      <c r="A264">
        <v>1993</v>
      </c>
      <c r="B264">
        <v>1</v>
      </c>
      <c r="C264">
        <v>22</v>
      </c>
      <c r="D264" s="2">
        <f t="shared" si="4"/>
        <v>33991</v>
      </c>
      <c r="E264">
        <v>1</v>
      </c>
      <c r="F264">
        <v>3.3125</v>
      </c>
      <c r="G264">
        <v>4.5799998999999998</v>
      </c>
      <c r="H264">
        <v>5.1900000999999998</v>
      </c>
      <c r="I264">
        <v>6.0700002</v>
      </c>
      <c r="J264">
        <v>6.54</v>
      </c>
      <c r="K264">
        <v>6.9200001000000002</v>
      </c>
      <c r="L264" s="1">
        <v>3.05</v>
      </c>
      <c r="M264" s="1">
        <v>4.3000002000000004</v>
      </c>
      <c r="N264" s="1">
        <v>4.8499999000000003</v>
      </c>
      <c r="O264" s="1">
        <v>5.77</v>
      </c>
      <c r="P264" s="1">
        <v>6.1799998</v>
      </c>
      <c r="Q264" s="1">
        <v>6.5700002</v>
      </c>
    </row>
    <row r="265" spans="1:17" x14ac:dyDescent="0.3">
      <c r="A265">
        <v>1993</v>
      </c>
      <c r="B265">
        <v>1</v>
      </c>
      <c r="C265">
        <v>29</v>
      </c>
      <c r="D265" s="2">
        <f t="shared" si="4"/>
        <v>33998</v>
      </c>
      <c r="E265">
        <v>1</v>
      </c>
      <c r="F265">
        <v>3.3125</v>
      </c>
      <c r="G265">
        <v>4.3400002000000004</v>
      </c>
      <c r="H265">
        <v>4.9499997999999996</v>
      </c>
      <c r="I265">
        <v>5.8400002000000004</v>
      </c>
      <c r="J265">
        <v>6.3200002</v>
      </c>
      <c r="K265">
        <v>6.7199998000000001</v>
      </c>
      <c r="L265" s="1">
        <v>3.05</v>
      </c>
      <c r="M265" s="1">
        <v>4.1999997999999996</v>
      </c>
      <c r="N265" s="1">
        <v>4.7199998000000001</v>
      </c>
      <c r="O265" s="1">
        <v>5.5700002</v>
      </c>
      <c r="P265" s="1">
        <v>6</v>
      </c>
      <c r="Q265" s="1">
        <v>6.3899999000000003</v>
      </c>
    </row>
    <row r="266" spans="1:17" x14ac:dyDescent="0.3">
      <c r="A266">
        <v>1993</v>
      </c>
      <c r="B266">
        <v>2</v>
      </c>
      <c r="C266">
        <v>5</v>
      </c>
      <c r="D266" s="2">
        <f t="shared" si="4"/>
        <v>34005</v>
      </c>
      <c r="E266">
        <v>1</v>
      </c>
      <c r="F266">
        <v>3.25</v>
      </c>
      <c r="G266">
        <v>4.3899999000000003</v>
      </c>
      <c r="H266">
        <v>4.9699998000000001</v>
      </c>
      <c r="I266">
        <v>5.8000002000000004</v>
      </c>
      <c r="J266">
        <v>6.29</v>
      </c>
      <c r="K266">
        <v>6.71</v>
      </c>
      <c r="L266" s="1">
        <v>3.05</v>
      </c>
      <c r="M266" s="1">
        <v>4.0700002</v>
      </c>
      <c r="N266" s="1">
        <v>4.5799998999999998</v>
      </c>
      <c r="O266" s="1">
        <v>5.4200001000000002</v>
      </c>
      <c r="P266" s="1">
        <v>5.8800001000000002</v>
      </c>
      <c r="Q266" s="1">
        <v>6.3200002</v>
      </c>
    </row>
    <row r="267" spans="1:17" x14ac:dyDescent="0.3">
      <c r="A267">
        <v>1993</v>
      </c>
      <c r="B267">
        <v>2</v>
      </c>
      <c r="C267">
        <v>12</v>
      </c>
      <c r="D267" s="2">
        <f t="shared" si="4"/>
        <v>34012</v>
      </c>
      <c r="E267">
        <v>1</v>
      </c>
      <c r="F267">
        <v>3.25</v>
      </c>
      <c r="G267">
        <v>4.4000000999999997</v>
      </c>
      <c r="H267">
        <v>4.9800000000000004</v>
      </c>
      <c r="I267">
        <v>5.8200002</v>
      </c>
      <c r="J267">
        <v>6.3200002</v>
      </c>
      <c r="K267">
        <v>6.71</v>
      </c>
      <c r="L267" s="1">
        <v>3.05</v>
      </c>
      <c r="M267" s="1">
        <v>4.1999997999999996</v>
      </c>
      <c r="N267" s="1">
        <v>4.6999997999999996</v>
      </c>
      <c r="O267" s="1">
        <v>5.5700002</v>
      </c>
      <c r="P267" s="1">
        <v>6</v>
      </c>
      <c r="Q267" s="1">
        <v>6.3499999000000003</v>
      </c>
    </row>
    <row r="268" spans="1:17" x14ac:dyDescent="0.3">
      <c r="A268">
        <v>1993</v>
      </c>
      <c r="B268">
        <v>2</v>
      </c>
      <c r="C268">
        <v>19</v>
      </c>
      <c r="D268" s="2">
        <f t="shared" si="4"/>
        <v>34019</v>
      </c>
      <c r="E268">
        <v>1</v>
      </c>
      <c r="F268">
        <v>3.1875</v>
      </c>
      <c r="G268">
        <v>4.1599997999999996</v>
      </c>
      <c r="H268">
        <v>4.6799998</v>
      </c>
      <c r="I268">
        <v>5.5100002000000003</v>
      </c>
      <c r="J268">
        <v>6.02</v>
      </c>
      <c r="K268">
        <v>6.4699998000000001</v>
      </c>
      <c r="L268" s="1">
        <v>3.05</v>
      </c>
      <c r="M268" s="1">
        <v>3.99</v>
      </c>
      <c r="N268" s="1">
        <v>4.4400000999999998</v>
      </c>
      <c r="O268" s="1">
        <v>5.3000002000000004</v>
      </c>
      <c r="P268" s="1">
        <v>5.7600002000000003</v>
      </c>
      <c r="Q268" s="1">
        <v>6.1500000999999997</v>
      </c>
    </row>
    <row r="269" spans="1:17" x14ac:dyDescent="0.3">
      <c r="A269">
        <v>1993</v>
      </c>
      <c r="B269">
        <v>2</v>
      </c>
      <c r="C269">
        <v>26</v>
      </c>
      <c r="D269" s="2">
        <f t="shared" si="4"/>
        <v>34026</v>
      </c>
      <c r="E269">
        <v>1</v>
      </c>
      <c r="F269">
        <v>3.1875</v>
      </c>
      <c r="G269">
        <v>4.1500000999999997</v>
      </c>
      <c r="H269">
        <v>4.6900000999999998</v>
      </c>
      <c r="I269">
        <v>5.5300001999999999</v>
      </c>
      <c r="J269">
        <v>5.96</v>
      </c>
      <c r="K269">
        <v>6.3600000999999997</v>
      </c>
      <c r="L269" s="1">
        <v>3.05</v>
      </c>
      <c r="M269" s="1">
        <v>3.9200001000000002</v>
      </c>
      <c r="N269" s="1">
        <v>4.3699998999999998</v>
      </c>
      <c r="O269" s="1">
        <v>5.21</v>
      </c>
      <c r="P269" s="1">
        <v>5.6700001000000002</v>
      </c>
      <c r="Q269" s="1">
        <v>6.0300001999999999</v>
      </c>
    </row>
    <row r="270" spans="1:17" x14ac:dyDescent="0.3">
      <c r="A270">
        <v>1993</v>
      </c>
      <c r="B270">
        <v>3</v>
      </c>
      <c r="C270">
        <v>5</v>
      </c>
      <c r="D270" s="2">
        <f t="shared" si="4"/>
        <v>34033</v>
      </c>
      <c r="E270">
        <v>1</v>
      </c>
      <c r="F270">
        <v>3.1875</v>
      </c>
      <c r="G270">
        <v>3.95</v>
      </c>
      <c r="H270">
        <v>4.4699998000000001</v>
      </c>
      <c r="I270">
        <v>5.2600002000000003</v>
      </c>
      <c r="J270">
        <v>5.7800001999999999</v>
      </c>
      <c r="K270">
        <v>6.1799998</v>
      </c>
      <c r="L270" s="1">
        <v>3.0999998999999998</v>
      </c>
      <c r="M270" s="1">
        <v>3.9100001</v>
      </c>
      <c r="N270" s="1">
        <v>4.3699998999999998</v>
      </c>
      <c r="O270" s="1">
        <v>5.1399999000000003</v>
      </c>
      <c r="P270" s="1">
        <v>5.5599999000000002</v>
      </c>
      <c r="Q270" s="1">
        <v>5.9000000999999997</v>
      </c>
    </row>
    <row r="271" spans="1:17" x14ac:dyDescent="0.3">
      <c r="A271">
        <v>1993</v>
      </c>
      <c r="B271">
        <v>3</v>
      </c>
      <c r="C271">
        <v>12</v>
      </c>
      <c r="D271" s="2">
        <f t="shared" si="4"/>
        <v>34040</v>
      </c>
      <c r="E271">
        <v>1</v>
      </c>
      <c r="F271">
        <v>3.25</v>
      </c>
      <c r="G271">
        <v>4.2300000000000004</v>
      </c>
      <c r="H271">
        <v>4.7199998000000001</v>
      </c>
      <c r="I271">
        <v>5.4699998000000001</v>
      </c>
      <c r="J271">
        <v>5.96</v>
      </c>
      <c r="K271">
        <v>6.3000002000000004</v>
      </c>
      <c r="L271" s="1">
        <v>3.05</v>
      </c>
      <c r="M271" s="1">
        <v>4.1100000999999997</v>
      </c>
      <c r="N271" s="1">
        <v>4.5599999000000002</v>
      </c>
      <c r="O271" s="1">
        <v>5.3499999000000003</v>
      </c>
      <c r="P271" s="1">
        <v>5.8000002000000004</v>
      </c>
      <c r="Q271" s="1">
        <v>6.1100000999999997</v>
      </c>
    </row>
    <row r="272" spans="1:17" x14ac:dyDescent="0.3">
      <c r="A272">
        <v>1993</v>
      </c>
      <c r="B272">
        <v>3</v>
      </c>
      <c r="C272">
        <v>19</v>
      </c>
      <c r="D272" s="2">
        <f t="shared" si="4"/>
        <v>34047</v>
      </c>
      <c r="E272">
        <v>1</v>
      </c>
      <c r="F272">
        <v>3.25</v>
      </c>
      <c r="G272">
        <v>4.0900002000000004</v>
      </c>
      <c r="H272">
        <v>4.5999999000000003</v>
      </c>
      <c r="I272">
        <v>5.3499999000000003</v>
      </c>
      <c r="J272">
        <v>5.8800001000000002</v>
      </c>
      <c r="K272">
        <v>6.2399997999999997</v>
      </c>
      <c r="L272" s="1">
        <v>3.05</v>
      </c>
      <c r="M272" s="1">
        <v>3.95</v>
      </c>
      <c r="N272" s="1">
        <v>4.3800001000000002</v>
      </c>
      <c r="O272" s="1">
        <v>5.1700001000000002</v>
      </c>
      <c r="P272" s="1">
        <v>5.6500000999999997</v>
      </c>
      <c r="Q272" s="1">
        <v>5.9499997999999996</v>
      </c>
    </row>
    <row r="273" spans="1:17" x14ac:dyDescent="0.3">
      <c r="A273">
        <v>1993</v>
      </c>
      <c r="B273">
        <v>3</v>
      </c>
      <c r="C273">
        <v>26</v>
      </c>
      <c r="D273" s="2">
        <f t="shared" si="4"/>
        <v>34054</v>
      </c>
      <c r="E273">
        <v>1</v>
      </c>
      <c r="F273">
        <v>3.25</v>
      </c>
      <c r="G273">
        <v>4.1599997999999996</v>
      </c>
      <c r="H273">
        <v>4.6399999000000003</v>
      </c>
      <c r="I273">
        <v>5.5100002000000003</v>
      </c>
      <c r="J273">
        <v>5.9899997999999997</v>
      </c>
      <c r="K273">
        <v>6.3400002000000004</v>
      </c>
      <c r="L273" s="1">
        <v>3</v>
      </c>
      <c r="M273" s="1">
        <v>4.0199999999999996</v>
      </c>
      <c r="N273" s="1">
        <v>4.5</v>
      </c>
      <c r="O273" s="1">
        <v>5.3200002</v>
      </c>
      <c r="P273" s="1">
        <v>5.7800001999999999</v>
      </c>
      <c r="Q273" s="1">
        <v>6.0900002000000004</v>
      </c>
    </row>
    <row r="274" spans="1:17" x14ac:dyDescent="0.3">
      <c r="A274">
        <v>1993</v>
      </c>
      <c r="B274">
        <v>4</v>
      </c>
      <c r="C274">
        <v>2</v>
      </c>
      <c r="D274" s="2">
        <f t="shared" si="4"/>
        <v>34061</v>
      </c>
      <c r="E274">
        <v>1</v>
      </c>
      <c r="F274">
        <v>3.25</v>
      </c>
      <c r="G274">
        <v>4.1700001000000002</v>
      </c>
      <c r="H274">
        <v>4.6999997999999996</v>
      </c>
      <c r="I274">
        <v>5.5</v>
      </c>
      <c r="J274">
        <v>6.02</v>
      </c>
      <c r="K274">
        <v>6.4000000999999997</v>
      </c>
      <c r="L274" s="1">
        <v>3.05</v>
      </c>
      <c r="M274" s="1">
        <v>3.99</v>
      </c>
      <c r="N274" s="1">
        <v>4.4800000000000004</v>
      </c>
      <c r="O274" s="1">
        <v>5.3099999000000002</v>
      </c>
      <c r="P274" s="1">
        <v>5.8299998999999998</v>
      </c>
      <c r="Q274" s="1">
        <v>6.1599997999999996</v>
      </c>
    </row>
    <row r="275" spans="1:17" x14ac:dyDescent="0.3">
      <c r="A275">
        <v>1993</v>
      </c>
      <c r="B275">
        <v>4</v>
      </c>
      <c r="C275">
        <v>9</v>
      </c>
      <c r="D275" s="2">
        <f t="shared" si="4"/>
        <v>34068</v>
      </c>
      <c r="E275">
        <v>1</v>
      </c>
      <c r="F275">
        <v>3.25</v>
      </c>
      <c r="G275">
        <v>4.0500002000000004</v>
      </c>
      <c r="H275">
        <v>4.5900002000000004</v>
      </c>
      <c r="I275">
        <v>5.3899999000000003</v>
      </c>
      <c r="J275">
        <v>5.9299998</v>
      </c>
      <c r="K275">
        <v>6.3400002000000004</v>
      </c>
      <c r="L275" s="1">
        <v>3.05</v>
      </c>
      <c r="M275" s="1">
        <v>3.8499998999999998</v>
      </c>
      <c r="N275" s="1">
        <v>4.3000002000000004</v>
      </c>
      <c r="O275" s="1">
        <v>5.1300001000000002</v>
      </c>
      <c r="P275" s="1">
        <v>5.6199998999999998</v>
      </c>
      <c r="Q275" s="1">
        <v>5.9699998000000001</v>
      </c>
    </row>
    <row r="276" spans="1:17" x14ac:dyDescent="0.3">
      <c r="A276">
        <v>1993</v>
      </c>
      <c r="B276">
        <v>4</v>
      </c>
      <c r="C276">
        <v>16</v>
      </c>
      <c r="D276" s="2">
        <f t="shared" si="4"/>
        <v>34075</v>
      </c>
      <c r="E276">
        <v>1</v>
      </c>
      <c r="F276">
        <v>3.25</v>
      </c>
      <c r="G276">
        <v>3.97</v>
      </c>
      <c r="H276">
        <v>4.5</v>
      </c>
      <c r="I276">
        <v>5.3000002000000004</v>
      </c>
      <c r="J276">
        <v>5.8299998999999998</v>
      </c>
      <c r="K276">
        <v>6.23</v>
      </c>
      <c r="L276" s="1">
        <v>3</v>
      </c>
      <c r="M276" s="1">
        <v>3.8</v>
      </c>
      <c r="N276" s="1">
        <v>4.2600002000000003</v>
      </c>
      <c r="O276" s="1">
        <v>5.0799998999999998</v>
      </c>
      <c r="P276" s="1">
        <v>5.5100002000000003</v>
      </c>
      <c r="Q276" s="1">
        <v>5.8899999000000003</v>
      </c>
    </row>
    <row r="277" spans="1:17" x14ac:dyDescent="0.3">
      <c r="A277">
        <v>1993</v>
      </c>
      <c r="B277">
        <v>4</v>
      </c>
      <c r="C277">
        <v>23</v>
      </c>
      <c r="D277" s="2">
        <f t="shared" si="4"/>
        <v>34082</v>
      </c>
      <c r="E277">
        <v>1</v>
      </c>
      <c r="F277">
        <v>3.1875</v>
      </c>
      <c r="G277">
        <v>3.95</v>
      </c>
      <c r="H277">
        <v>4.4699998000000001</v>
      </c>
      <c r="I277">
        <v>5.27</v>
      </c>
      <c r="J277">
        <v>5.8000002000000004</v>
      </c>
      <c r="K277">
        <v>6.21</v>
      </c>
      <c r="L277" s="1">
        <v>3.02</v>
      </c>
      <c r="M277" s="1">
        <v>3.75</v>
      </c>
      <c r="N277" s="1">
        <v>4.21</v>
      </c>
      <c r="O277" s="1">
        <v>5.0599999000000002</v>
      </c>
      <c r="P277" s="1">
        <v>5.4899997999999997</v>
      </c>
      <c r="Q277" s="1">
        <v>5.8899999000000003</v>
      </c>
    </row>
    <row r="278" spans="1:17" x14ac:dyDescent="0.3">
      <c r="A278">
        <v>1993</v>
      </c>
      <c r="B278">
        <v>4</v>
      </c>
      <c r="C278">
        <v>30</v>
      </c>
      <c r="D278" s="2">
        <f t="shared" si="4"/>
        <v>34089</v>
      </c>
      <c r="E278">
        <v>1</v>
      </c>
      <c r="F278">
        <v>3.1875</v>
      </c>
      <c r="G278">
        <v>3.99</v>
      </c>
      <c r="H278">
        <v>4.5100002000000003</v>
      </c>
      <c r="I278">
        <v>5.3299998999999998</v>
      </c>
      <c r="J278">
        <v>5.8800001000000002</v>
      </c>
      <c r="K278">
        <v>6.3000002000000004</v>
      </c>
      <c r="L278" s="1">
        <v>2.98</v>
      </c>
      <c r="M278" s="1">
        <v>3.8299998999999998</v>
      </c>
      <c r="N278" s="1">
        <v>4.3000002000000004</v>
      </c>
      <c r="O278" s="1">
        <v>5.1399999000000003</v>
      </c>
      <c r="P278" s="1">
        <v>5.6300001000000002</v>
      </c>
      <c r="Q278" s="1">
        <v>6.0500002000000004</v>
      </c>
    </row>
    <row r="279" spans="1:17" x14ac:dyDescent="0.3">
      <c r="A279">
        <v>1993</v>
      </c>
      <c r="B279">
        <v>5</v>
      </c>
      <c r="C279">
        <v>7</v>
      </c>
      <c r="D279" s="2">
        <f t="shared" si="4"/>
        <v>34096</v>
      </c>
      <c r="E279">
        <v>1</v>
      </c>
      <c r="F279">
        <v>3.1875</v>
      </c>
      <c r="G279">
        <v>3.97</v>
      </c>
      <c r="H279">
        <v>4.4899997999999997</v>
      </c>
      <c r="I279">
        <v>5.27</v>
      </c>
      <c r="J279">
        <v>5.7800001999999999</v>
      </c>
      <c r="K279">
        <v>6.21</v>
      </c>
      <c r="L279" s="1">
        <v>3</v>
      </c>
      <c r="M279" s="1">
        <v>3.79</v>
      </c>
      <c r="N279" s="1">
        <v>4.25</v>
      </c>
      <c r="O279" s="1">
        <v>5.04</v>
      </c>
      <c r="P279" s="1">
        <v>5.5700002</v>
      </c>
      <c r="Q279" s="1">
        <v>5.9200001000000002</v>
      </c>
    </row>
    <row r="280" spans="1:17" x14ac:dyDescent="0.3">
      <c r="A280">
        <v>1993</v>
      </c>
      <c r="B280">
        <v>5</v>
      </c>
      <c r="C280">
        <v>14</v>
      </c>
      <c r="D280" s="2">
        <f t="shared" si="4"/>
        <v>34103</v>
      </c>
      <c r="E280">
        <v>1</v>
      </c>
      <c r="F280">
        <v>3.25</v>
      </c>
      <c r="G280">
        <v>4.1300001000000002</v>
      </c>
      <c r="H280">
        <v>4.6300001000000002</v>
      </c>
      <c r="I280">
        <v>5.4000000999999997</v>
      </c>
      <c r="J280">
        <v>5.8699998999999998</v>
      </c>
      <c r="K280">
        <v>6.3600000999999997</v>
      </c>
      <c r="L280" s="1">
        <v>3</v>
      </c>
      <c r="M280" s="1">
        <v>3.97</v>
      </c>
      <c r="N280" s="1">
        <v>4.3800001000000002</v>
      </c>
      <c r="O280" s="1">
        <v>5.21</v>
      </c>
      <c r="P280" s="1">
        <v>5.6700001000000002</v>
      </c>
      <c r="Q280" s="1">
        <v>6.0300001999999999</v>
      </c>
    </row>
    <row r="281" spans="1:17" x14ac:dyDescent="0.3">
      <c r="A281">
        <v>1993</v>
      </c>
      <c r="B281">
        <v>5</v>
      </c>
      <c r="C281">
        <v>21</v>
      </c>
      <c r="D281" s="2">
        <f t="shared" si="4"/>
        <v>34110</v>
      </c>
      <c r="E281">
        <v>1</v>
      </c>
      <c r="F281">
        <v>3.25</v>
      </c>
      <c r="G281">
        <v>4.3000002000000004</v>
      </c>
      <c r="H281">
        <v>4.79</v>
      </c>
      <c r="I281">
        <v>5.52</v>
      </c>
      <c r="J281">
        <v>5.98</v>
      </c>
      <c r="K281">
        <v>6.4699998000000001</v>
      </c>
      <c r="L281" s="1">
        <v>3</v>
      </c>
      <c r="M281" s="1">
        <v>4.1399999000000003</v>
      </c>
      <c r="N281" s="1">
        <v>4.5300001999999999</v>
      </c>
      <c r="O281" s="1">
        <v>5.3400002000000004</v>
      </c>
      <c r="P281" s="1">
        <v>5.7800001999999999</v>
      </c>
      <c r="Q281" s="1">
        <v>6.1599997999999996</v>
      </c>
    </row>
    <row r="282" spans="1:17" x14ac:dyDescent="0.3">
      <c r="A282">
        <v>1993</v>
      </c>
      <c r="B282">
        <v>5</v>
      </c>
      <c r="C282">
        <v>28</v>
      </c>
      <c r="D282" s="2">
        <f t="shared" si="4"/>
        <v>34117</v>
      </c>
      <c r="E282">
        <v>1</v>
      </c>
      <c r="F282">
        <v>3.375</v>
      </c>
      <c r="G282">
        <v>4.46</v>
      </c>
      <c r="H282">
        <v>4.9400000999999998</v>
      </c>
      <c r="I282">
        <v>5.6100000999999997</v>
      </c>
      <c r="J282">
        <v>6.02</v>
      </c>
      <c r="K282">
        <v>6.4699998000000001</v>
      </c>
      <c r="L282" s="1">
        <v>3.05</v>
      </c>
      <c r="M282" s="1">
        <v>4.2399997999999997</v>
      </c>
      <c r="N282" s="1">
        <v>4.6300001000000002</v>
      </c>
      <c r="O282" s="1">
        <v>5.3699998999999998</v>
      </c>
      <c r="P282" s="1">
        <v>5.8000002000000004</v>
      </c>
      <c r="Q282" s="1">
        <v>6.1599997999999996</v>
      </c>
    </row>
    <row r="283" spans="1:17" x14ac:dyDescent="0.3">
      <c r="A283">
        <v>1993</v>
      </c>
      <c r="B283">
        <v>6</v>
      </c>
      <c r="C283">
        <v>4</v>
      </c>
      <c r="D283" s="2">
        <f t="shared" si="4"/>
        <v>34124</v>
      </c>
      <c r="E283">
        <v>1</v>
      </c>
      <c r="F283">
        <v>3.3125</v>
      </c>
      <c r="G283">
        <v>4.4899997999999997</v>
      </c>
      <c r="H283">
        <v>4.9400000999999998</v>
      </c>
      <c r="I283">
        <v>5.5799998999999998</v>
      </c>
      <c r="J283">
        <v>5.98</v>
      </c>
      <c r="K283">
        <v>6.4499997999999996</v>
      </c>
      <c r="L283" s="1">
        <v>3.05</v>
      </c>
      <c r="M283" s="1">
        <v>4.3099999000000002</v>
      </c>
      <c r="N283" s="1">
        <v>4.6700001000000002</v>
      </c>
      <c r="O283" s="1">
        <v>5.3600000999999997</v>
      </c>
      <c r="P283" s="1">
        <v>5.75</v>
      </c>
      <c r="Q283" s="1">
        <v>6.1100000999999997</v>
      </c>
    </row>
    <row r="284" spans="1:17" x14ac:dyDescent="0.3">
      <c r="A284">
        <v>1993</v>
      </c>
      <c r="B284">
        <v>6</v>
      </c>
      <c r="C284">
        <v>11</v>
      </c>
      <c r="D284" s="2">
        <f t="shared" si="4"/>
        <v>34131</v>
      </c>
      <c r="E284">
        <v>1</v>
      </c>
      <c r="F284">
        <v>3.375</v>
      </c>
      <c r="G284">
        <v>4.4099997999999996</v>
      </c>
      <c r="H284">
        <v>4.8699998999999998</v>
      </c>
      <c r="I284">
        <v>5.48</v>
      </c>
      <c r="J284">
        <v>5.8600000999999997</v>
      </c>
      <c r="K284">
        <v>6.3200002</v>
      </c>
      <c r="L284" s="1">
        <v>3.1500001000000002</v>
      </c>
      <c r="M284" s="1">
        <v>4.1500000999999997</v>
      </c>
      <c r="N284" s="1">
        <v>4.5300001999999999</v>
      </c>
      <c r="O284" s="1">
        <v>5.2199998000000001</v>
      </c>
      <c r="P284" s="1">
        <v>5.6100000999999997</v>
      </c>
      <c r="Q284" s="1">
        <v>5.9699998000000001</v>
      </c>
    </row>
    <row r="285" spans="1:17" x14ac:dyDescent="0.3">
      <c r="A285">
        <v>1993</v>
      </c>
      <c r="B285">
        <v>6</v>
      </c>
      <c r="C285">
        <v>18</v>
      </c>
      <c r="D285" s="2">
        <f t="shared" si="4"/>
        <v>34138</v>
      </c>
      <c r="E285">
        <v>1</v>
      </c>
      <c r="F285">
        <v>3.3125</v>
      </c>
      <c r="G285">
        <v>4.3499999000000003</v>
      </c>
      <c r="H285">
        <v>4.8099999000000002</v>
      </c>
      <c r="I285">
        <v>5.46</v>
      </c>
      <c r="J285">
        <v>5.8299998999999998</v>
      </c>
      <c r="K285">
        <v>6.3000002000000004</v>
      </c>
      <c r="L285" s="1">
        <v>3.0999998999999998</v>
      </c>
      <c r="M285" s="1">
        <v>4.1199998999999998</v>
      </c>
      <c r="N285" s="1">
        <v>4.4800000000000004</v>
      </c>
      <c r="O285" s="1">
        <v>5.1999997999999996</v>
      </c>
      <c r="P285" s="1">
        <v>5.5700002</v>
      </c>
      <c r="Q285" s="1">
        <v>5.9299998</v>
      </c>
    </row>
    <row r="286" spans="1:17" x14ac:dyDescent="0.3">
      <c r="A286">
        <v>1993</v>
      </c>
      <c r="B286">
        <v>6</v>
      </c>
      <c r="C286">
        <v>25</v>
      </c>
      <c r="D286" s="2">
        <f t="shared" si="4"/>
        <v>34145</v>
      </c>
      <c r="E286">
        <v>1</v>
      </c>
      <c r="F286">
        <v>3.375</v>
      </c>
      <c r="G286">
        <v>4.3200002</v>
      </c>
      <c r="H286">
        <v>4.75</v>
      </c>
      <c r="I286">
        <v>5.3699998999999998</v>
      </c>
      <c r="J286">
        <v>5.7199998000000001</v>
      </c>
      <c r="K286">
        <v>6.1700001000000002</v>
      </c>
      <c r="L286" s="1">
        <v>3.2</v>
      </c>
      <c r="M286" s="1">
        <v>4.0999999000000003</v>
      </c>
      <c r="N286" s="1">
        <v>4.4499997999999996</v>
      </c>
      <c r="O286" s="1">
        <v>5.1300001000000002</v>
      </c>
      <c r="P286" s="1">
        <v>5.5100002000000003</v>
      </c>
      <c r="Q286" s="1">
        <v>5.8400002000000004</v>
      </c>
    </row>
    <row r="287" spans="1:17" x14ac:dyDescent="0.3">
      <c r="A287">
        <v>1993</v>
      </c>
      <c r="B287">
        <v>7</v>
      </c>
      <c r="C287">
        <v>2</v>
      </c>
      <c r="D287" s="2">
        <f t="shared" si="4"/>
        <v>34152</v>
      </c>
      <c r="E287">
        <v>1</v>
      </c>
      <c r="F287">
        <v>3.3125</v>
      </c>
      <c r="G287">
        <v>4.1300001000000002</v>
      </c>
      <c r="H287">
        <v>4.5799998999999998</v>
      </c>
      <c r="I287">
        <v>5.2199998000000001</v>
      </c>
      <c r="J287">
        <v>5.6300001000000002</v>
      </c>
      <c r="K287">
        <v>6.0900002000000004</v>
      </c>
      <c r="L287" s="1">
        <v>3.05</v>
      </c>
      <c r="M287" s="1">
        <v>3.9300001</v>
      </c>
      <c r="N287" s="1">
        <v>4.3099999000000002</v>
      </c>
      <c r="O287" s="1">
        <v>4.9800000000000004</v>
      </c>
      <c r="P287" s="1">
        <v>5.4200001000000002</v>
      </c>
      <c r="Q287" s="1">
        <v>5.7600002000000003</v>
      </c>
    </row>
    <row r="288" spans="1:17" x14ac:dyDescent="0.3">
      <c r="A288">
        <v>1993</v>
      </c>
      <c r="B288">
        <v>7</v>
      </c>
      <c r="C288">
        <v>9</v>
      </c>
      <c r="D288" s="2">
        <f t="shared" si="4"/>
        <v>34159</v>
      </c>
      <c r="E288">
        <v>1</v>
      </c>
      <c r="F288">
        <v>3.3125</v>
      </c>
      <c r="G288">
        <v>4.1900000999999998</v>
      </c>
      <c r="H288">
        <v>4.6199998999999998</v>
      </c>
      <c r="I288">
        <v>5.25</v>
      </c>
      <c r="J288">
        <v>5.6500000999999997</v>
      </c>
      <c r="K288">
        <v>6.1199998999999998</v>
      </c>
      <c r="L288" s="1">
        <v>3.05</v>
      </c>
      <c r="M288" s="1">
        <v>3.98</v>
      </c>
      <c r="N288" s="1">
        <v>4.3400002000000004</v>
      </c>
      <c r="O288" s="1">
        <v>5</v>
      </c>
      <c r="P288" s="1">
        <v>5.4200001000000002</v>
      </c>
      <c r="Q288" s="1">
        <v>5.7600002000000003</v>
      </c>
    </row>
    <row r="289" spans="1:17" x14ac:dyDescent="0.3">
      <c r="A289">
        <v>1993</v>
      </c>
      <c r="B289">
        <v>7</v>
      </c>
      <c r="C289">
        <v>16</v>
      </c>
      <c r="D289" s="2">
        <f t="shared" si="4"/>
        <v>34166</v>
      </c>
      <c r="E289">
        <v>1</v>
      </c>
      <c r="F289">
        <v>3.25</v>
      </c>
      <c r="G289">
        <v>4.1799998</v>
      </c>
      <c r="H289">
        <v>4.6100000999999997</v>
      </c>
      <c r="I289">
        <v>5.1999997999999996</v>
      </c>
      <c r="J289">
        <v>5.5599999000000002</v>
      </c>
      <c r="K289">
        <v>6.0300001999999999</v>
      </c>
      <c r="L289" s="1">
        <v>3.0699999</v>
      </c>
      <c r="M289" s="1">
        <v>3.99</v>
      </c>
      <c r="N289" s="1">
        <v>4.3400002000000004</v>
      </c>
      <c r="O289" s="1">
        <v>4.9899997999999997</v>
      </c>
      <c r="P289" s="1">
        <v>5.3600000999999997</v>
      </c>
      <c r="Q289" s="1">
        <v>5.71</v>
      </c>
    </row>
    <row r="290" spans="1:17" x14ac:dyDescent="0.3">
      <c r="A290">
        <v>1993</v>
      </c>
      <c r="B290">
        <v>7</v>
      </c>
      <c r="C290">
        <v>23</v>
      </c>
      <c r="D290" s="2">
        <f t="shared" si="4"/>
        <v>34173</v>
      </c>
      <c r="E290">
        <v>1</v>
      </c>
      <c r="F290">
        <v>3.3125</v>
      </c>
      <c r="G290">
        <v>4.3899999000000003</v>
      </c>
      <c r="H290">
        <v>4.8299998999999998</v>
      </c>
      <c r="I290">
        <v>5.46</v>
      </c>
      <c r="J290">
        <v>5.8299998999999998</v>
      </c>
      <c r="K290">
        <v>6.25</v>
      </c>
      <c r="L290" s="1">
        <v>3.0999998999999998</v>
      </c>
      <c r="M290" s="1">
        <v>4.25</v>
      </c>
      <c r="N290" s="1">
        <v>4.6199998999999998</v>
      </c>
      <c r="O290" s="1">
        <v>5.2800001999999999</v>
      </c>
      <c r="P290" s="1">
        <v>5.6599997999999996</v>
      </c>
      <c r="Q290" s="1">
        <v>5.9499997999999996</v>
      </c>
    </row>
    <row r="291" spans="1:17" x14ac:dyDescent="0.3">
      <c r="A291">
        <v>1993</v>
      </c>
      <c r="B291">
        <v>7</v>
      </c>
      <c r="C291">
        <v>30</v>
      </c>
      <c r="D291" s="2">
        <f t="shared" si="4"/>
        <v>34180</v>
      </c>
      <c r="E291">
        <v>1</v>
      </c>
      <c r="F291">
        <v>3.3125</v>
      </c>
      <c r="G291">
        <v>4.29</v>
      </c>
      <c r="H291">
        <v>4.7300000000000004</v>
      </c>
      <c r="I291">
        <v>5.3600000999999997</v>
      </c>
      <c r="J291">
        <v>5.6900000999999998</v>
      </c>
      <c r="K291">
        <v>6.1300001000000002</v>
      </c>
      <c r="L291" s="1">
        <v>3.1400001</v>
      </c>
      <c r="M291" s="1">
        <v>4.1300001000000002</v>
      </c>
      <c r="N291" s="1">
        <v>4.5</v>
      </c>
      <c r="O291" s="1">
        <v>5.1599997999999996</v>
      </c>
      <c r="P291" s="1">
        <v>5.5</v>
      </c>
      <c r="Q291" s="1">
        <v>5.8299998999999998</v>
      </c>
    </row>
    <row r="292" spans="1:17" x14ac:dyDescent="0.3">
      <c r="A292">
        <v>1993</v>
      </c>
      <c r="B292">
        <v>8</v>
      </c>
      <c r="C292">
        <v>6</v>
      </c>
      <c r="D292" s="2">
        <f t="shared" si="4"/>
        <v>34187</v>
      </c>
      <c r="E292">
        <v>1</v>
      </c>
      <c r="F292">
        <v>3.25</v>
      </c>
      <c r="G292">
        <v>4.2600002000000003</v>
      </c>
      <c r="H292">
        <v>4.6999997999999996</v>
      </c>
      <c r="I292">
        <v>5.3600000999999997</v>
      </c>
      <c r="J292">
        <v>5.7399997999999997</v>
      </c>
      <c r="K292">
        <v>6.1500000999999997</v>
      </c>
      <c r="L292" s="1">
        <v>3.1300001000000002</v>
      </c>
      <c r="M292" s="1">
        <v>4.0900002000000004</v>
      </c>
      <c r="N292" s="1">
        <v>4.4800000000000004</v>
      </c>
      <c r="O292" s="1">
        <v>5.1599997999999996</v>
      </c>
      <c r="P292" s="1">
        <v>5.52</v>
      </c>
      <c r="Q292" s="1">
        <v>5.8600000999999997</v>
      </c>
    </row>
    <row r="293" spans="1:17" x14ac:dyDescent="0.3">
      <c r="A293">
        <v>1993</v>
      </c>
      <c r="B293">
        <v>8</v>
      </c>
      <c r="C293">
        <v>13</v>
      </c>
      <c r="D293" s="2">
        <f t="shared" si="4"/>
        <v>34194</v>
      </c>
      <c r="E293">
        <v>1</v>
      </c>
      <c r="F293">
        <v>3.25</v>
      </c>
      <c r="G293">
        <v>4.1199998999999998</v>
      </c>
      <c r="H293">
        <v>4.5599999000000002</v>
      </c>
      <c r="I293">
        <v>5.2399997999999997</v>
      </c>
      <c r="J293">
        <v>5.5999999000000003</v>
      </c>
      <c r="K293">
        <v>6.02</v>
      </c>
      <c r="L293" s="1">
        <v>3.1400001</v>
      </c>
      <c r="M293" s="1">
        <v>4</v>
      </c>
      <c r="N293" s="1">
        <v>4.3800001000000002</v>
      </c>
      <c r="O293" s="1">
        <v>5.0799998999999998</v>
      </c>
      <c r="P293" s="1">
        <v>5.4099997999999996</v>
      </c>
      <c r="Q293" s="1">
        <v>5.7199998000000001</v>
      </c>
    </row>
    <row r="294" spans="1:17" x14ac:dyDescent="0.3">
      <c r="A294">
        <v>1993</v>
      </c>
      <c r="B294">
        <v>8</v>
      </c>
      <c r="C294">
        <v>20</v>
      </c>
      <c r="D294" s="2">
        <f t="shared" si="4"/>
        <v>34201</v>
      </c>
      <c r="E294">
        <v>1</v>
      </c>
      <c r="F294">
        <v>3.25</v>
      </c>
      <c r="G294">
        <v>4.0799998999999998</v>
      </c>
      <c r="H294">
        <v>4.5</v>
      </c>
      <c r="I294">
        <v>5.1399999000000003</v>
      </c>
      <c r="J294">
        <v>5.48</v>
      </c>
      <c r="K294">
        <v>5.8899999000000003</v>
      </c>
      <c r="L294" s="1">
        <v>3.1300001000000002</v>
      </c>
      <c r="M294" s="1">
        <v>3.9300001</v>
      </c>
      <c r="N294" s="1">
        <v>4.29</v>
      </c>
      <c r="O294" s="1">
        <v>4.96</v>
      </c>
      <c r="P294" s="1">
        <v>5.2800001999999999</v>
      </c>
      <c r="Q294" s="1">
        <v>5.6100000999999997</v>
      </c>
    </row>
    <row r="295" spans="1:17" x14ac:dyDescent="0.3">
      <c r="A295">
        <v>1993</v>
      </c>
      <c r="B295">
        <v>8</v>
      </c>
      <c r="C295">
        <v>27</v>
      </c>
      <c r="D295" s="2">
        <f t="shared" si="4"/>
        <v>34208</v>
      </c>
      <c r="E295">
        <v>1</v>
      </c>
      <c r="F295">
        <v>3.25</v>
      </c>
      <c r="G295">
        <v>4.0300001999999999</v>
      </c>
      <c r="H295">
        <v>4.4200001000000002</v>
      </c>
      <c r="I295">
        <v>4.96</v>
      </c>
      <c r="J295">
        <v>5.3600000999999997</v>
      </c>
      <c r="K295">
        <v>5.77</v>
      </c>
      <c r="L295" s="1">
        <v>3.0999998999999998</v>
      </c>
      <c r="M295" s="1">
        <v>3.8699998999999998</v>
      </c>
      <c r="N295" s="1">
        <v>4.1999997999999996</v>
      </c>
      <c r="O295" s="1">
        <v>4.8299998999999998</v>
      </c>
      <c r="P295" s="1">
        <v>5.1300001000000002</v>
      </c>
      <c r="Q295" s="1">
        <v>5.48</v>
      </c>
    </row>
    <row r="296" spans="1:17" x14ac:dyDescent="0.3">
      <c r="A296">
        <v>1993</v>
      </c>
      <c r="B296">
        <v>9</v>
      </c>
      <c r="C296">
        <v>3</v>
      </c>
      <c r="D296" s="2">
        <f t="shared" si="4"/>
        <v>34215</v>
      </c>
      <c r="E296">
        <v>1</v>
      </c>
      <c r="F296">
        <v>3.1875</v>
      </c>
      <c r="G296">
        <v>3.8399999</v>
      </c>
      <c r="H296">
        <v>4.2300000000000004</v>
      </c>
      <c r="I296">
        <v>4.8099999000000002</v>
      </c>
      <c r="J296">
        <v>5.1500000999999997</v>
      </c>
      <c r="K296">
        <v>5.5700002</v>
      </c>
      <c r="L296" s="1">
        <v>3.0799998999999998</v>
      </c>
      <c r="M296" s="1">
        <v>3.71</v>
      </c>
      <c r="N296" s="1">
        <v>4.04</v>
      </c>
      <c r="O296" s="1">
        <v>4.6500000999999997</v>
      </c>
      <c r="P296" s="1">
        <v>5.0100002000000003</v>
      </c>
      <c r="Q296" s="1">
        <v>5.3099999000000002</v>
      </c>
    </row>
    <row r="297" spans="1:17" x14ac:dyDescent="0.3">
      <c r="A297">
        <v>1993</v>
      </c>
      <c r="B297">
        <v>9</v>
      </c>
      <c r="C297">
        <v>10</v>
      </c>
      <c r="D297" s="2">
        <f t="shared" si="4"/>
        <v>34222</v>
      </c>
      <c r="E297">
        <v>1</v>
      </c>
      <c r="F297">
        <v>3.1875</v>
      </c>
      <c r="G297">
        <v>3.8900001</v>
      </c>
      <c r="H297">
        <v>4.2800001999999999</v>
      </c>
      <c r="I297">
        <v>4.8400002000000004</v>
      </c>
      <c r="J297">
        <v>5.1700001000000002</v>
      </c>
      <c r="K297">
        <v>5.5700002</v>
      </c>
      <c r="L297" s="1">
        <v>3.0799998999999998</v>
      </c>
      <c r="M297" s="1">
        <v>3.8</v>
      </c>
      <c r="N297" s="1">
        <v>4.1100000999999997</v>
      </c>
      <c r="O297" s="1">
        <v>4.6700001000000002</v>
      </c>
      <c r="P297" s="1">
        <v>5.0100002000000003</v>
      </c>
      <c r="Q297" s="1">
        <v>5.29</v>
      </c>
    </row>
    <row r="298" spans="1:17" x14ac:dyDescent="0.3">
      <c r="A298">
        <v>1993</v>
      </c>
      <c r="B298">
        <v>9</v>
      </c>
      <c r="C298">
        <v>17</v>
      </c>
      <c r="D298" s="2">
        <f t="shared" si="4"/>
        <v>34229</v>
      </c>
      <c r="E298">
        <v>1</v>
      </c>
      <c r="F298">
        <v>3.1875</v>
      </c>
      <c r="G298">
        <v>3.99</v>
      </c>
      <c r="H298">
        <v>4.3600000999999997</v>
      </c>
      <c r="I298">
        <v>4.9400000999999998</v>
      </c>
      <c r="J298">
        <v>5.2600002000000003</v>
      </c>
      <c r="K298">
        <v>5.6799998</v>
      </c>
      <c r="L298" s="1">
        <v>3.0899999</v>
      </c>
      <c r="M298" s="1">
        <v>3.8900001</v>
      </c>
      <c r="N298" s="1">
        <v>4.1900000999999998</v>
      </c>
      <c r="O298" s="1">
        <v>4.75</v>
      </c>
      <c r="P298" s="1">
        <v>5.1100000999999997</v>
      </c>
      <c r="Q298" s="1">
        <v>5.3800001000000002</v>
      </c>
    </row>
    <row r="299" spans="1:17" x14ac:dyDescent="0.3">
      <c r="A299">
        <v>1993</v>
      </c>
      <c r="B299">
        <v>9</v>
      </c>
      <c r="C299">
        <v>24</v>
      </c>
      <c r="D299" s="2">
        <f t="shared" si="4"/>
        <v>34236</v>
      </c>
      <c r="E299">
        <v>1</v>
      </c>
      <c r="F299">
        <v>3.1875</v>
      </c>
      <c r="G299">
        <v>3.97</v>
      </c>
      <c r="H299">
        <v>4.3499999000000003</v>
      </c>
      <c r="I299">
        <v>4.96</v>
      </c>
      <c r="J299">
        <v>5.3299998999999998</v>
      </c>
      <c r="K299">
        <v>5.71</v>
      </c>
      <c r="L299" s="1">
        <v>3.0799998999999998</v>
      </c>
      <c r="M299" s="1">
        <v>3.9000001000000002</v>
      </c>
      <c r="N299" s="1">
        <v>4.2199998000000001</v>
      </c>
      <c r="O299" s="1">
        <v>4.8099999000000002</v>
      </c>
      <c r="P299" s="1">
        <v>5.1399999000000003</v>
      </c>
      <c r="Q299" s="1">
        <v>5.4200001000000002</v>
      </c>
    </row>
    <row r="300" spans="1:17" x14ac:dyDescent="0.3">
      <c r="A300">
        <v>1993</v>
      </c>
      <c r="B300">
        <v>10</v>
      </c>
      <c r="C300">
        <v>1</v>
      </c>
      <c r="D300" s="2">
        <f t="shared" si="4"/>
        <v>34243</v>
      </c>
      <c r="E300">
        <v>1</v>
      </c>
      <c r="F300">
        <v>3.375</v>
      </c>
      <c r="G300">
        <v>3.9400000999999998</v>
      </c>
      <c r="H300">
        <v>4.3099999000000002</v>
      </c>
      <c r="I300">
        <v>4.9000000999999997</v>
      </c>
      <c r="J300">
        <v>5.27</v>
      </c>
      <c r="K300">
        <v>5.6700001000000002</v>
      </c>
      <c r="L300" s="1">
        <v>3.04</v>
      </c>
      <c r="M300" s="1">
        <v>3.8399999</v>
      </c>
      <c r="N300" s="1">
        <v>4.1799998</v>
      </c>
      <c r="O300" s="1">
        <v>4.7199998000000001</v>
      </c>
      <c r="P300" s="1">
        <v>5.0300001999999999</v>
      </c>
      <c r="Q300" s="1">
        <v>5.3400002000000004</v>
      </c>
    </row>
    <row r="301" spans="1:17" x14ac:dyDescent="0.3">
      <c r="A301">
        <v>1993</v>
      </c>
      <c r="B301">
        <v>10</v>
      </c>
      <c r="C301">
        <v>8</v>
      </c>
      <c r="D301" s="2">
        <f t="shared" si="4"/>
        <v>34250</v>
      </c>
      <c r="E301">
        <v>1</v>
      </c>
      <c r="F301">
        <v>3.375</v>
      </c>
      <c r="G301">
        <v>3.8900001</v>
      </c>
      <c r="H301">
        <v>4.25</v>
      </c>
      <c r="I301">
        <v>4.8299998999999998</v>
      </c>
      <c r="J301">
        <v>5.1999997999999996</v>
      </c>
      <c r="K301">
        <v>5.6300001000000002</v>
      </c>
      <c r="L301" s="1">
        <v>3.0899999</v>
      </c>
      <c r="M301" s="1">
        <v>3.78</v>
      </c>
      <c r="N301" s="1">
        <v>4.0900002000000004</v>
      </c>
      <c r="O301" s="1">
        <v>4.6100000999999997</v>
      </c>
      <c r="P301" s="1">
        <v>4.96</v>
      </c>
      <c r="Q301" s="1">
        <v>5.2600002000000003</v>
      </c>
    </row>
    <row r="302" spans="1:17" x14ac:dyDescent="0.3">
      <c r="A302">
        <v>1993</v>
      </c>
      <c r="B302">
        <v>10</v>
      </c>
      <c r="C302">
        <v>15</v>
      </c>
      <c r="D302" s="2">
        <f t="shared" si="4"/>
        <v>34257</v>
      </c>
      <c r="E302">
        <v>1</v>
      </c>
      <c r="F302">
        <v>3.375</v>
      </c>
      <c r="G302">
        <v>3.8800001000000002</v>
      </c>
      <c r="H302">
        <v>4.25</v>
      </c>
      <c r="I302">
        <v>4.8000002000000004</v>
      </c>
      <c r="J302">
        <v>5.1399999000000003</v>
      </c>
      <c r="K302">
        <v>5.5300001999999999</v>
      </c>
      <c r="L302" s="1">
        <v>3.0799998999999998</v>
      </c>
      <c r="M302" s="1">
        <v>3.8099999000000002</v>
      </c>
      <c r="N302" s="1">
        <v>4.0599999000000002</v>
      </c>
      <c r="O302" s="1">
        <v>4.5700002</v>
      </c>
      <c r="P302" s="1">
        <v>4.9000000999999997</v>
      </c>
      <c r="Q302" s="1">
        <v>5.1900000999999998</v>
      </c>
    </row>
    <row r="303" spans="1:17" x14ac:dyDescent="0.3">
      <c r="A303">
        <v>1993</v>
      </c>
      <c r="B303">
        <v>10</v>
      </c>
      <c r="C303">
        <v>22</v>
      </c>
      <c r="D303" s="2">
        <f t="shared" si="4"/>
        <v>34264</v>
      </c>
      <c r="E303">
        <v>1</v>
      </c>
      <c r="F303">
        <v>3.375</v>
      </c>
      <c r="G303">
        <v>4.0300001999999999</v>
      </c>
      <c r="H303">
        <v>4.4099997999999996</v>
      </c>
      <c r="I303">
        <v>4.9699998000000001</v>
      </c>
      <c r="J303">
        <v>5.3499999000000003</v>
      </c>
      <c r="K303">
        <v>5.75</v>
      </c>
      <c r="L303" s="1">
        <v>3.0999998999999998</v>
      </c>
      <c r="M303" s="1">
        <v>3.9100001</v>
      </c>
      <c r="N303" s="1">
        <v>4.2300000000000004</v>
      </c>
      <c r="O303" s="1">
        <v>4.7600002000000003</v>
      </c>
      <c r="P303" s="1">
        <v>5.1500000999999997</v>
      </c>
      <c r="Q303" s="1">
        <v>5.4200001000000002</v>
      </c>
    </row>
    <row r="304" spans="1:17" x14ac:dyDescent="0.3">
      <c r="A304">
        <v>1993</v>
      </c>
      <c r="B304">
        <v>10</v>
      </c>
      <c r="C304">
        <v>29</v>
      </c>
      <c r="D304" s="2">
        <f t="shared" si="4"/>
        <v>34271</v>
      </c>
      <c r="E304">
        <v>1</v>
      </c>
      <c r="F304">
        <v>3.4375</v>
      </c>
      <c r="G304">
        <v>4.0900002000000004</v>
      </c>
      <c r="H304">
        <v>4.4800000000000004</v>
      </c>
      <c r="I304">
        <v>5.0599999000000002</v>
      </c>
      <c r="J304">
        <v>5.4000000999999997</v>
      </c>
      <c r="K304">
        <v>5.79</v>
      </c>
      <c r="L304" s="1">
        <v>3.1500001000000002</v>
      </c>
      <c r="M304" s="1">
        <v>3.99</v>
      </c>
      <c r="N304" s="1">
        <v>4.3000002000000004</v>
      </c>
      <c r="O304" s="1">
        <v>4.8299998999999998</v>
      </c>
      <c r="P304" s="1">
        <v>5.1900000999999998</v>
      </c>
      <c r="Q304" s="1">
        <v>5.4299998</v>
      </c>
    </row>
    <row r="305" spans="1:17" x14ac:dyDescent="0.3">
      <c r="A305">
        <v>1993</v>
      </c>
      <c r="B305">
        <v>11</v>
      </c>
      <c r="C305">
        <v>5</v>
      </c>
      <c r="D305" s="2">
        <f t="shared" si="4"/>
        <v>34278</v>
      </c>
      <c r="E305">
        <v>1</v>
      </c>
      <c r="F305">
        <v>3.5</v>
      </c>
      <c r="G305">
        <v>4.3099999000000002</v>
      </c>
      <c r="H305">
        <v>4.7199998000000001</v>
      </c>
      <c r="I305">
        <v>5.3299998999999998</v>
      </c>
      <c r="J305">
        <v>5.6999997999999996</v>
      </c>
      <c r="K305">
        <v>6.0900002000000004</v>
      </c>
      <c r="L305" s="1">
        <v>3.1300001000000002</v>
      </c>
      <c r="M305" s="1">
        <v>4.1999997999999996</v>
      </c>
      <c r="N305" s="1">
        <v>4.5300001999999999</v>
      </c>
      <c r="O305" s="1">
        <v>5.1100000999999997</v>
      </c>
      <c r="P305" s="1">
        <v>5.5</v>
      </c>
      <c r="Q305" s="1">
        <v>5.75</v>
      </c>
    </row>
    <row r="306" spans="1:17" x14ac:dyDescent="0.3">
      <c r="A306">
        <v>1993</v>
      </c>
      <c r="B306">
        <v>11</v>
      </c>
      <c r="C306">
        <v>12</v>
      </c>
      <c r="D306" s="2">
        <f t="shared" si="4"/>
        <v>34285</v>
      </c>
      <c r="E306">
        <v>1</v>
      </c>
      <c r="F306">
        <v>3.5</v>
      </c>
      <c r="G306">
        <v>4.21</v>
      </c>
      <c r="H306">
        <v>4.6300001000000002</v>
      </c>
      <c r="I306">
        <v>5.2199998000000001</v>
      </c>
      <c r="J306">
        <v>5.5900002000000004</v>
      </c>
      <c r="K306">
        <v>6.0100002000000003</v>
      </c>
      <c r="L306" s="1">
        <v>3.1300001000000002</v>
      </c>
      <c r="M306" s="1">
        <v>4.1100000999999997</v>
      </c>
      <c r="N306" s="1">
        <v>4.4499997999999996</v>
      </c>
      <c r="O306" s="1">
        <v>5.0199999999999996</v>
      </c>
      <c r="P306" s="1">
        <v>5.3899999000000003</v>
      </c>
      <c r="Q306" s="1">
        <v>5.6599997999999996</v>
      </c>
    </row>
    <row r="307" spans="1:17" x14ac:dyDescent="0.3">
      <c r="A307">
        <v>1993</v>
      </c>
      <c r="B307">
        <v>11</v>
      </c>
      <c r="C307">
        <v>19</v>
      </c>
      <c r="D307" s="2">
        <f t="shared" si="4"/>
        <v>34292</v>
      </c>
      <c r="E307">
        <v>1</v>
      </c>
      <c r="F307">
        <v>3.5</v>
      </c>
      <c r="G307">
        <v>4.3550000000000004</v>
      </c>
      <c r="H307">
        <v>4.7849997999999996</v>
      </c>
      <c r="I307">
        <v>5.3899999000000003</v>
      </c>
      <c r="J307">
        <v>5.7750000999999997</v>
      </c>
      <c r="K307">
        <v>6.1849999000000002</v>
      </c>
      <c r="L307" s="1">
        <v>3.2</v>
      </c>
      <c r="M307" s="1">
        <v>4.2199998000000001</v>
      </c>
      <c r="N307" s="1">
        <v>4.5799998999999998</v>
      </c>
      <c r="O307" s="1">
        <v>5.1599997999999996</v>
      </c>
      <c r="P307" s="1">
        <v>5.54</v>
      </c>
      <c r="Q307" s="1">
        <v>5.8400002000000004</v>
      </c>
    </row>
    <row r="308" spans="1:17" x14ac:dyDescent="0.3">
      <c r="A308">
        <v>1993</v>
      </c>
      <c r="B308">
        <v>11</v>
      </c>
      <c r="C308">
        <v>26</v>
      </c>
      <c r="D308" s="2">
        <f t="shared" si="4"/>
        <v>34299</v>
      </c>
      <c r="E308">
        <v>1</v>
      </c>
      <c r="F308">
        <v>3.5</v>
      </c>
      <c r="G308">
        <v>4.2699999999999996</v>
      </c>
      <c r="H308">
        <v>4.6700001000000002</v>
      </c>
      <c r="I308">
        <v>5.29</v>
      </c>
      <c r="J308">
        <v>5.6849999000000002</v>
      </c>
      <c r="K308">
        <v>6.0900002000000004</v>
      </c>
      <c r="L308" s="1">
        <v>3.1800001</v>
      </c>
      <c r="M308" s="1">
        <v>4.1599997999999996</v>
      </c>
      <c r="N308" s="1">
        <v>4.5199999999999996</v>
      </c>
      <c r="O308" s="1">
        <v>5.0799998999999998</v>
      </c>
      <c r="P308" s="1">
        <v>5.4899997999999997</v>
      </c>
      <c r="Q308" s="1">
        <v>5.7800001999999999</v>
      </c>
    </row>
    <row r="309" spans="1:17" x14ac:dyDescent="0.3">
      <c r="A309">
        <v>1993</v>
      </c>
      <c r="B309">
        <v>12</v>
      </c>
      <c r="C309">
        <v>3</v>
      </c>
      <c r="D309" s="2">
        <f t="shared" si="4"/>
        <v>34306</v>
      </c>
      <c r="E309">
        <v>1</v>
      </c>
      <c r="F309">
        <v>3.5</v>
      </c>
      <c r="G309">
        <v>4.3449998000000001</v>
      </c>
      <c r="H309">
        <v>4.7649999000000003</v>
      </c>
      <c r="I309">
        <v>5.3699998999999998</v>
      </c>
      <c r="J309">
        <v>5.7350000999999997</v>
      </c>
      <c r="K309">
        <v>6.125</v>
      </c>
      <c r="L309" s="1">
        <v>3.2</v>
      </c>
      <c r="M309" s="1">
        <v>4.2399997999999997</v>
      </c>
      <c r="N309" s="1">
        <v>4.5900002000000004</v>
      </c>
      <c r="O309" s="1">
        <v>5.1599997999999996</v>
      </c>
      <c r="P309" s="1">
        <v>5.52</v>
      </c>
      <c r="Q309" s="1">
        <v>5.8000002000000004</v>
      </c>
    </row>
    <row r="310" spans="1:17" x14ac:dyDescent="0.3">
      <c r="A310">
        <v>1993</v>
      </c>
      <c r="B310">
        <v>12</v>
      </c>
      <c r="C310">
        <v>10</v>
      </c>
      <c r="D310" s="2">
        <f t="shared" si="4"/>
        <v>34313</v>
      </c>
      <c r="E310">
        <v>1</v>
      </c>
      <c r="F310">
        <v>3.375</v>
      </c>
      <c r="G310">
        <v>4.335</v>
      </c>
      <c r="H310">
        <v>4.7449998999999998</v>
      </c>
      <c r="I310">
        <v>5.3449998000000001</v>
      </c>
      <c r="J310">
        <v>5.6950002</v>
      </c>
      <c r="K310">
        <v>6.0450001000000002</v>
      </c>
      <c r="L310" s="1">
        <v>3.1600001</v>
      </c>
      <c r="M310" s="1">
        <v>4.21</v>
      </c>
      <c r="N310" s="1">
        <v>4.5300001999999999</v>
      </c>
      <c r="O310" s="1">
        <v>5.1300001000000002</v>
      </c>
      <c r="P310" s="1">
        <v>5.4499997999999996</v>
      </c>
      <c r="Q310" s="1">
        <v>5.73</v>
      </c>
    </row>
    <row r="311" spans="1:17" x14ac:dyDescent="0.3">
      <c r="A311">
        <v>1993</v>
      </c>
      <c r="B311">
        <v>12</v>
      </c>
      <c r="C311">
        <v>17</v>
      </c>
      <c r="D311" s="2">
        <f t="shared" si="4"/>
        <v>34320</v>
      </c>
      <c r="E311">
        <v>1</v>
      </c>
      <c r="F311">
        <v>3.25</v>
      </c>
      <c r="G311">
        <v>4.3049998</v>
      </c>
      <c r="H311">
        <v>4.7350000999999997</v>
      </c>
      <c r="I311">
        <v>5.375</v>
      </c>
      <c r="J311">
        <v>5.7449998999999998</v>
      </c>
      <c r="K311">
        <v>6.1149997999999997</v>
      </c>
      <c r="L311" s="1">
        <v>3.1500001000000002</v>
      </c>
      <c r="M311" s="1">
        <v>4.1999997999999996</v>
      </c>
      <c r="N311" s="1">
        <v>4.54</v>
      </c>
      <c r="O311" s="1">
        <v>5.1700001000000002</v>
      </c>
      <c r="P311" s="1">
        <v>5.52</v>
      </c>
      <c r="Q311" s="1">
        <v>5.8099999000000002</v>
      </c>
    </row>
    <row r="312" spans="1:17" x14ac:dyDescent="0.3">
      <c r="A312">
        <v>1993</v>
      </c>
      <c r="B312">
        <v>12</v>
      </c>
      <c r="C312">
        <v>24</v>
      </c>
      <c r="D312" s="2">
        <f t="shared" si="4"/>
        <v>34327</v>
      </c>
      <c r="E312">
        <v>1</v>
      </c>
      <c r="F312">
        <v>3.3125</v>
      </c>
      <c r="G312">
        <v>4.3150000999999998</v>
      </c>
      <c r="H312">
        <v>4.7350000999999997</v>
      </c>
      <c r="I312">
        <v>5.3049998</v>
      </c>
      <c r="J312">
        <v>5.6950002</v>
      </c>
      <c r="K312">
        <v>6.0250000999999997</v>
      </c>
      <c r="L312" s="1">
        <v>3.1800001</v>
      </c>
      <c r="M312" s="1">
        <v>4.1799998</v>
      </c>
      <c r="N312" s="1">
        <v>4.4899997999999997</v>
      </c>
      <c r="O312" s="1">
        <v>5.0999999000000003</v>
      </c>
      <c r="P312" s="1">
        <v>5.4200001000000002</v>
      </c>
      <c r="Q312" s="1">
        <v>5.7199998000000001</v>
      </c>
    </row>
    <row r="313" spans="1:17" x14ac:dyDescent="0.3">
      <c r="A313">
        <v>1993</v>
      </c>
      <c r="B313">
        <v>12</v>
      </c>
      <c r="C313">
        <v>31</v>
      </c>
      <c r="D313" s="2">
        <f t="shared" si="4"/>
        <v>34334</v>
      </c>
      <c r="E313">
        <v>1</v>
      </c>
      <c r="F313">
        <v>3.375</v>
      </c>
      <c r="G313">
        <v>4.3949999999999996</v>
      </c>
      <c r="H313">
        <v>4.8150000999999998</v>
      </c>
      <c r="I313">
        <v>5.4349999000000002</v>
      </c>
      <c r="J313">
        <v>5.7849997999999996</v>
      </c>
      <c r="K313">
        <v>6.125</v>
      </c>
      <c r="L313" s="1">
        <v>3.0999998999999998</v>
      </c>
      <c r="M313" s="1">
        <v>4.25</v>
      </c>
      <c r="N313" s="1">
        <v>4.5799998999999998</v>
      </c>
      <c r="O313" s="1">
        <v>5.21</v>
      </c>
      <c r="P313" s="1">
        <v>5.5300001999999999</v>
      </c>
      <c r="Q313" s="1">
        <v>5.8299998999999998</v>
      </c>
    </row>
    <row r="314" spans="1:17" x14ac:dyDescent="0.3">
      <c r="A314">
        <v>1994</v>
      </c>
      <c r="B314">
        <v>1</v>
      </c>
      <c r="C314">
        <v>7</v>
      </c>
      <c r="D314" s="2">
        <f t="shared" si="4"/>
        <v>34341</v>
      </c>
      <c r="E314">
        <v>1</v>
      </c>
      <c r="F314">
        <v>3.3125</v>
      </c>
      <c r="G314">
        <v>4.1849999000000002</v>
      </c>
      <c r="H314">
        <v>4.625</v>
      </c>
      <c r="I314">
        <v>5.2199998000000001</v>
      </c>
      <c r="J314">
        <v>5.6149997999999997</v>
      </c>
      <c r="K314">
        <v>5.9749999000000003</v>
      </c>
      <c r="L314" s="1">
        <v>3.2</v>
      </c>
      <c r="M314" s="1">
        <v>4.0900002000000004</v>
      </c>
      <c r="N314" s="1">
        <v>4.4299998</v>
      </c>
      <c r="O314" s="1">
        <v>5.0300001999999999</v>
      </c>
      <c r="P314" s="1">
        <v>5.3899999000000003</v>
      </c>
      <c r="Q314" s="1">
        <v>5.6999997999999996</v>
      </c>
    </row>
    <row r="315" spans="1:17" x14ac:dyDescent="0.3">
      <c r="A315">
        <v>1994</v>
      </c>
      <c r="B315">
        <v>1</v>
      </c>
      <c r="C315">
        <v>14</v>
      </c>
      <c r="D315" s="2">
        <f t="shared" si="4"/>
        <v>34348</v>
      </c>
      <c r="E315">
        <v>1</v>
      </c>
      <c r="F315">
        <v>3.25</v>
      </c>
      <c r="G315">
        <v>4.2750000999999997</v>
      </c>
      <c r="H315">
        <v>4.7049998999999998</v>
      </c>
      <c r="I315">
        <v>5.3000002000000004</v>
      </c>
      <c r="J315">
        <v>5.6750002000000004</v>
      </c>
      <c r="K315">
        <v>6.0250000999999997</v>
      </c>
      <c r="L315" s="1">
        <v>3.0799998999999998</v>
      </c>
      <c r="M315" s="1">
        <v>4.1700001000000002</v>
      </c>
      <c r="N315" s="1">
        <v>4.5100002000000003</v>
      </c>
      <c r="O315" s="1">
        <v>5.1199998999999998</v>
      </c>
      <c r="P315" s="1">
        <v>5.46</v>
      </c>
      <c r="Q315" s="1">
        <v>5.7800001999999999</v>
      </c>
    </row>
    <row r="316" spans="1:17" x14ac:dyDescent="0.3">
      <c r="A316">
        <v>1994</v>
      </c>
      <c r="B316">
        <v>1</v>
      </c>
      <c r="C316">
        <v>21</v>
      </c>
      <c r="D316" s="2">
        <f t="shared" si="4"/>
        <v>34355</v>
      </c>
      <c r="E316">
        <v>1</v>
      </c>
      <c r="F316">
        <v>3.25</v>
      </c>
      <c r="G316">
        <v>4.2249999000000003</v>
      </c>
      <c r="H316">
        <v>4.6449999999999996</v>
      </c>
      <c r="I316">
        <v>5.2399997999999997</v>
      </c>
      <c r="J316">
        <v>5.5949998000000001</v>
      </c>
      <c r="K316">
        <v>5.9650002000000004</v>
      </c>
      <c r="L316" s="1">
        <v>3.0599999000000002</v>
      </c>
      <c r="M316" s="1">
        <v>4.0900002000000004</v>
      </c>
      <c r="N316" s="1">
        <v>4.4400000999999998</v>
      </c>
      <c r="O316" s="1">
        <v>5.0500002000000004</v>
      </c>
      <c r="P316" s="1">
        <v>5.3899999000000003</v>
      </c>
      <c r="Q316" s="1">
        <v>5.73</v>
      </c>
    </row>
    <row r="317" spans="1:17" x14ac:dyDescent="0.3">
      <c r="A317">
        <v>1994</v>
      </c>
      <c r="B317">
        <v>1</v>
      </c>
      <c r="C317">
        <v>28</v>
      </c>
      <c r="D317" s="2">
        <f t="shared" si="4"/>
        <v>34362</v>
      </c>
      <c r="E317">
        <v>1</v>
      </c>
      <c r="F317">
        <v>3.25</v>
      </c>
      <c r="G317">
        <v>4.2049998999999998</v>
      </c>
      <c r="H317">
        <v>4.6050000000000004</v>
      </c>
      <c r="I317">
        <v>5.21</v>
      </c>
      <c r="J317">
        <v>5.5650000999999998</v>
      </c>
      <c r="K317">
        <v>5.915</v>
      </c>
      <c r="L317" s="1">
        <v>3.0699999</v>
      </c>
      <c r="M317" s="1">
        <v>4.0799998999999998</v>
      </c>
      <c r="N317" s="1">
        <v>4.4000000999999997</v>
      </c>
      <c r="O317" s="1">
        <v>4.9899997999999997</v>
      </c>
      <c r="P317" s="1">
        <v>5.3000002000000004</v>
      </c>
      <c r="Q317" s="1">
        <v>5.6799998</v>
      </c>
    </row>
    <row r="318" spans="1:17" x14ac:dyDescent="0.3">
      <c r="A318">
        <v>1994</v>
      </c>
      <c r="B318">
        <v>2</v>
      </c>
      <c r="C318">
        <v>4</v>
      </c>
      <c r="D318" s="2">
        <f t="shared" si="4"/>
        <v>34369</v>
      </c>
      <c r="E318">
        <v>1</v>
      </c>
      <c r="F318">
        <v>3.4375</v>
      </c>
      <c r="G318">
        <v>4.5549998</v>
      </c>
      <c r="H318">
        <v>4.9549998999999998</v>
      </c>
      <c r="I318">
        <v>5.5349997999999996</v>
      </c>
      <c r="J318">
        <v>5.9099997999999996</v>
      </c>
      <c r="K318">
        <v>6.2249999000000003</v>
      </c>
      <c r="L318" s="1">
        <v>3.1500001000000002</v>
      </c>
      <c r="M318" s="1">
        <v>4.4200001000000002</v>
      </c>
      <c r="N318" s="1">
        <v>4.75</v>
      </c>
      <c r="O318" s="1">
        <v>5.3200002</v>
      </c>
      <c r="P318" s="1">
        <v>5.6199998999999998</v>
      </c>
      <c r="Q318" s="1">
        <v>5.9400000999999998</v>
      </c>
    </row>
    <row r="319" spans="1:17" x14ac:dyDescent="0.3">
      <c r="A319">
        <v>1994</v>
      </c>
      <c r="B319">
        <v>2</v>
      </c>
      <c r="C319">
        <v>11</v>
      </c>
      <c r="D319" s="2">
        <f t="shared" si="4"/>
        <v>34376</v>
      </c>
      <c r="E319">
        <v>1</v>
      </c>
      <c r="F319">
        <v>3.5625</v>
      </c>
      <c r="G319">
        <v>4.5949998000000001</v>
      </c>
      <c r="H319">
        <v>5.0149999000000003</v>
      </c>
      <c r="I319">
        <v>5.5650000999999998</v>
      </c>
      <c r="J319">
        <v>5.9099997999999996</v>
      </c>
      <c r="K319">
        <v>6.2350000999999997</v>
      </c>
      <c r="L319" s="1">
        <v>3.4000001000000002</v>
      </c>
      <c r="M319" s="1">
        <v>4.4400000999999998</v>
      </c>
      <c r="N319" s="1">
        <v>4.8000002000000004</v>
      </c>
      <c r="O319" s="1">
        <v>5.3400002000000004</v>
      </c>
      <c r="P319" s="1">
        <v>5.6599997999999996</v>
      </c>
      <c r="Q319" s="1">
        <v>5.8800001000000002</v>
      </c>
    </row>
    <row r="320" spans="1:17" x14ac:dyDescent="0.3">
      <c r="A320">
        <v>1994</v>
      </c>
      <c r="B320">
        <v>2</v>
      </c>
      <c r="C320">
        <v>18</v>
      </c>
      <c r="D320" s="2">
        <f t="shared" si="4"/>
        <v>34383</v>
      </c>
      <c r="E320">
        <v>1</v>
      </c>
      <c r="F320">
        <v>3.5625</v>
      </c>
      <c r="G320">
        <v>4.7350000999999997</v>
      </c>
      <c r="H320">
        <v>5.1449999999999996</v>
      </c>
      <c r="I320">
        <v>5.7449998999999998</v>
      </c>
      <c r="J320">
        <v>6.0900002000000004</v>
      </c>
      <c r="K320">
        <v>6.415</v>
      </c>
      <c r="L320" s="1">
        <v>3.3599999</v>
      </c>
      <c r="M320" s="1">
        <v>4.5700002</v>
      </c>
      <c r="N320" s="1">
        <v>4.9400000999999998</v>
      </c>
      <c r="O320" s="1">
        <v>5.52</v>
      </c>
      <c r="P320" s="1">
        <v>5.8699998999999998</v>
      </c>
      <c r="Q320" s="1">
        <v>6.0900002000000004</v>
      </c>
    </row>
    <row r="321" spans="1:17" x14ac:dyDescent="0.3">
      <c r="A321">
        <v>1994</v>
      </c>
      <c r="B321">
        <v>2</v>
      </c>
      <c r="C321">
        <v>25</v>
      </c>
      <c r="D321" s="2">
        <f t="shared" si="4"/>
        <v>34390</v>
      </c>
      <c r="E321">
        <v>1</v>
      </c>
      <c r="F321">
        <v>3.75</v>
      </c>
      <c r="G321">
        <v>4.9050001999999999</v>
      </c>
      <c r="H321">
        <v>5.3049998</v>
      </c>
      <c r="I321">
        <v>5.8550000000000004</v>
      </c>
      <c r="J321">
        <v>6.21</v>
      </c>
      <c r="K321">
        <v>6.5250000999999997</v>
      </c>
      <c r="L321" s="1">
        <v>3.4200001000000002</v>
      </c>
      <c r="M321" s="1">
        <v>4.7199998000000001</v>
      </c>
      <c r="N321" s="1">
        <v>5.0799998999999998</v>
      </c>
      <c r="O321" s="1">
        <v>5.6500000999999997</v>
      </c>
      <c r="P321" s="1">
        <v>6</v>
      </c>
      <c r="Q321" s="1">
        <v>6.21</v>
      </c>
    </row>
    <row r="322" spans="1:17" x14ac:dyDescent="0.3">
      <c r="A322">
        <v>1994</v>
      </c>
      <c r="B322">
        <v>3</v>
      </c>
      <c r="C322">
        <v>4</v>
      </c>
      <c r="D322" s="2">
        <f t="shared" si="4"/>
        <v>34397</v>
      </c>
      <c r="E322">
        <v>1</v>
      </c>
      <c r="F322">
        <v>3.875</v>
      </c>
      <c r="G322">
        <v>5.1350002000000003</v>
      </c>
      <c r="H322">
        <v>5.5250000999999997</v>
      </c>
      <c r="I322">
        <v>6.085</v>
      </c>
      <c r="J322">
        <v>6.4349999000000002</v>
      </c>
      <c r="K322">
        <v>6.7750000999999997</v>
      </c>
      <c r="L322" s="1">
        <v>3.5</v>
      </c>
      <c r="M322" s="1">
        <v>4.8800001000000002</v>
      </c>
      <c r="N322" s="1">
        <v>5.29</v>
      </c>
      <c r="O322" s="1">
        <v>5.8200002</v>
      </c>
      <c r="P322" s="1">
        <v>6.1599997999999996</v>
      </c>
      <c r="Q322" s="1">
        <v>6.3800001000000002</v>
      </c>
    </row>
    <row r="323" spans="1:17" x14ac:dyDescent="0.3">
      <c r="A323">
        <v>1994</v>
      </c>
      <c r="B323">
        <v>3</v>
      </c>
      <c r="C323">
        <v>11</v>
      </c>
      <c r="D323" s="2">
        <f t="shared" ref="D323:D386" si="5">DATE(A323,B323,C323)</f>
        <v>34404</v>
      </c>
      <c r="E323">
        <v>1</v>
      </c>
      <c r="F323">
        <v>3.875</v>
      </c>
      <c r="G323">
        <v>5.2249999000000003</v>
      </c>
      <c r="H323">
        <v>5.6350002000000003</v>
      </c>
      <c r="I323">
        <v>6.2049998999999998</v>
      </c>
      <c r="J323">
        <v>6.5450001000000002</v>
      </c>
      <c r="K323">
        <v>6.8649997999999997</v>
      </c>
      <c r="L323" s="1">
        <v>3.5</v>
      </c>
      <c r="M323" s="1">
        <v>4.9499997999999996</v>
      </c>
      <c r="N323" s="1">
        <v>5.3400002000000004</v>
      </c>
      <c r="O323" s="1">
        <v>5.8899999000000003</v>
      </c>
      <c r="P323" s="1">
        <v>6.25</v>
      </c>
      <c r="Q323" s="1">
        <v>6.46</v>
      </c>
    </row>
    <row r="324" spans="1:17" x14ac:dyDescent="0.3">
      <c r="A324">
        <v>1994</v>
      </c>
      <c r="B324">
        <v>3</v>
      </c>
      <c r="C324">
        <v>18</v>
      </c>
      <c r="D324" s="2">
        <f t="shared" si="5"/>
        <v>34411</v>
      </c>
      <c r="E324">
        <v>1</v>
      </c>
      <c r="F324">
        <v>3.875</v>
      </c>
      <c r="G324">
        <v>5.2849997999999996</v>
      </c>
      <c r="H324">
        <v>5.7249999000000003</v>
      </c>
      <c r="I324">
        <v>6.2849997999999996</v>
      </c>
      <c r="J324">
        <v>6.6149997999999997</v>
      </c>
      <c r="K324">
        <v>6.9050001999999999</v>
      </c>
      <c r="L324" s="1">
        <v>3.5</v>
      </c>
      <c r="M324" s="1">
        <v>5.0300001999999999</v>
      </c>
      <c r="N324" s="1">
        <v>5.4200001000000002</v>
      </c>
      <c r="O324" s="1">
        <v>5.9699998000000001</v>
      </c>
      <c r="P324" s="1">
        <v>6.3000002000000004</v>
      </c>
      <c r="Q324" s="1">
        <v>6.4899997999999997</v>
      </c>
    </row>
    <row r="325" spans="1:17" x14ac:dyDescent="0.3">
      <c r="A325">
        <v>1994</v>
      </c>
      <c r="B325">
        <v>3</v>
      </c>
      <c r="C325">
        <v>25</v>
      </c>
      <c r="D325" s="2">
        <f t="shared" si="5"/>
        <v>34418</v>
      </c>
      <c r="E325">
        <v>2</v>
      </c>
      <c r="F325">
        <v>3.875</v>
      </c>
      <c r="G325">
        <v>5.375</v>
      </c>
      <c r="H325">
        <v>5.835</v>
      </c>
      <c r="I325">
        <v>6.415</v>
      </c>
      <c r="J325">
        <v>6.7350000999999997</v>
      </c>
      <c r="K325">
        <v>7.0250000999999997</v>
      </c>
      <c r="L325" s="1">
        <v>3.6500001000000002</v>
      </c>
      <c r="M325" s="1">
        <v>5.0999999000000003</v>
      </c>
      <c r="N325" s="1">
        <v>5.52</v>
      </c>
      <c r="O325" s="1">
        <v>6.0799998999999998</v>
      </c>
      <c r="P325" s="1">
        <v>6.4200001000000002</v>
      </c>
      <c r="Q325" s="1">
        <v>6.6100000999999997</v>
      </c>
    </row>
    <row r="326" spans="1:17" x14ac:dyDescent="0.3">
      <c r="A326">
        <v>1994</v>
      </c>
      <c r="B326">
        <v>4</v>
      </c>
      <c r="C326">
        <v>8</v>
      </c>
      <c r="D326" s="2">
        <f t="shared" si="5"/>
        <v>34432</v>
      </c>
      <c r="E326">
        <v>0</v>
      </c>
      <c r="F326">
        <v>4</v>
      </c>
      <c r="G326">
        <v>5.7049998999999998</v>
      </c>
      <c r="H326">
        <v>6.2049998999999998</v>
      </c>
      <c r="I326">
        <v>6.79</v>
      </c>
      <c r="J326">
        <v>7.1149997999999997</v>
      </c>
      <c r="K326">
        <v>7.3800001000000002</v>
      </c>
      <c r="L326" s="1">
        <v>3.5999998999999998</v>
      </c>
      <c r="M326" s="1">
        <v>5.4299998</v>
      </c>
      <c r="N326" s="1">
        <v>5.9099997999999996</v>
      </c>
      <c r="O326" s="1">
        <v>6.46</v>
      </c>
      <c r="P326" s="1">
        <v>6.79</v>
      </c>
      <c r="Q326" s="1">
        <v>6.9400000999999998</v>
      </c>
    </row>
    <row r="327" spans="1:17" x14ac:dyDescent="0.3">
      <c r="A327">
        <v>1994</v>
      </c>
      <c r="B327">
        <v>4</v>
      </c>
      <c r="C327">
        <v>15</v>
      </c>
      <c r="D327" s="2">
        <f t="shared" si="5"/>
        <v>34439</v>
      </c>
      <c r="E327">
        <v>0</v>
      </c>
      <c r="F327">
        <v>4.0625</v>
      </c>
      <c r="G327">
        <v>5.7950001000000002</v>
      </c>
      <c r="H327">
        <v>6.2550001000000002</v>
      </c>
      <c r="I327">
        <v>6.8400002000000004</v>
      </c>
      <c r="J327">
        <v>7.1350002000000003</v>
      </c>
      <c r="K327">
        <v>7.4200001000000002</v>
      </c>
      <c r="L327" s="1">
        <v>3.6500001000000002</v>
      </c>
      <c r="M327" s="1">
        <v>5.5100002000000003</v>
      </c>
      <c r="N327" s="1">
        <v>5.9499997999999996</v>
      </c>
      <c r="O327" s="1">
        <v>6.5</v>
      </c>
      <c r="P327" s="1">
        <v>6.79</v>
      </c>
      <c r="Q327" s="1">
        <v>6.9699998000000001</v>
      </c>
    </row>
    <row r="328" spans="1:17" x14ac:dyDescent="0.3">
      <c r="A328">
        <v>1994</v>
      </c>
      <c r="B328">
        <v>4</v>
      </c>
      <c r="C328">
        <v>22</v>
      </c>
      <c r="D328" s="2">
        <f t="shared" si="5"/>
        <v>34446</v>
      </c>
      <c r="E328">
        <v>0</v>
      </c>
      <c r="F328">
        <v>4.25</v>
      </c>
      <c r="G328">
        <v>5.8649997999999997</v>
      </c>
      <c r="H328">
        <v>6.2750000999999997</v>
      </c>
      <c r="I328">
        <v>6.8400002000000004</v>
      </c>
      <c r="J328">
        <v>7.1149997999999997</v>
      </c>
      <c r="K328">
        <v>7.3400002000000004</v>
      </c>
      <c r="L328" s="1">
        <v>3.9200001000000002</v>
      </c>
      <c r="M328" s="1">
        <v>5.6199998999999998</v>
      </c>
      <c r="N328" s="1">
        <v>6.04</v>
      </c>
      <c r="O328" s="1">
        <v>6.5300001999999999</v>
      </c>
      <c r="P328" s="1">
        <v>6.73</v>
      </c>
      <c r="Q328" s="1">
        <v>6.9299998</v>
      </c>
    </row>
    <row r="329" spans="1:17" x14ac:dyDescent="0.3">
      <c r="A329">
        <v>1994</v>
      </c>
      <c r="B329">
        <v>4</v>
      </c>
      <c r="C329">
        <v>29</v>
      </c>
      <c r="D329" s="2">
        <f t="shared" si="5"/>
        <v>34453</v>
      </c>
      <c r="E329">
        <v>0</v>
      </c>
      <c r="F329">
        <v>4.3125</v>
      </c>
      <c r="G329">
        <v>5.9949998999999998</v>
      </c>
      <c r="H329">
        <v>6.415</v>
      </c>
      <c r="I329">
        <v>6.9499997999999996</v>
      </c>
      <c r="J329">
        <v>7.2350000999999997</v>
      </c>
      <c r="K329">
        <v>7.46</v>
      </c>
      <c r="L329" s="1">
        <v>3.8800001000000002</v>
      </c>
      <c r="M329" s="1">
        <v>5.73</v>
      </c>
      <c r="N329" s="1">
        <v>6.1599997999999996</v>
      </c>
      <c r="O329" s="1">
        <v>6.6399999000000003</v>
      </c>
      <c r="P329" s="1">
        <v>6.8800001000000002</v>
      </c>
      <c r="Q329" s="1">
        <v>7.0500002000000004</v>
      </c>
    </row>
    <row r="330" spans="1:17" x14ac:dyDescent="0.3">
      <c r="A330">
        <v>1994</v>
      </c>
      <c r="B330">
        <v>5</v>
      </c>
      <c r="C330">
        <v>6</v>
      </c>
      <c r="D330" s="2">
        <f t="shared" si="5"/>
        <v>34460</v>
      </c>
      <c r="E330">
        <v>0</v>
      </c>
      <c r="F330">
        <v>4.5625</v>
      </c>
      <c r="G330">
        <v>6.3550000000000004</v>
      </c>
      <c r="H330">
        <v>6.7550001000000002</v>
      </c>
      <c r="I330">
        <v>7.2350000999999997</v>
      </c>
      <c r="J330">
        <v>7.4949998999999998</v>
      </c>
      <c r="K330">
        <v>7.7150002000000004</v>
      </c>
      <c r="L330" s="1">
        <v>4.3000002000000004</v>
      </c>
      <c r="M330" s="1">
        <v>6.1199998999999998</v>
      </c>
      <c r="N330" s="1">
        <v>6.5</v>
      </c>
      <c r="O330" s="1">
        <v>6.9499997999999996</v>
      </c>
      <c r="P330" s="1">
        <v>7.1900000999999998</v>
      </c>
      <c r="Q330" s="1">
        <v>7.3499999000000003</v>
      </c>
    </row>
    <row r="331" spans="1:17" x14ac:dyDescent="0.3">
      <c r="A331">
        <v>1994</v>
      </c>
      <c r="B331">
        <v>5</v>
      </c>
      <c r="C331">
        <v>13</v>
      </c>
      <c r="D331" s="2">
        <f t="shared" si="5"/>
        <v>34467</v>
      </c>
      <c r="E331">
        <v>0</v>
      </c>
      <c r="F331">
        <v>4.8125</v>
      </c>
      <c r="G331">
        <v>6.3449998000000001</v>
      </c>
      <c r="H331">
        <v>6.6950002</v>
      </c>
      <c r="I331">
        <v>7.1750002000000004</v>
      </c>
      <c r="J331">
        <v>7.4250002000000004</v>
      </c>
      <c r="K331">
        <v>7.665</v>
      </c>
      <c r="L331" s="1">
        <v>4.3000002000000004</v>
      </c>
      <c r="M331" s="1">
        <v>6.0500002000000004</v>
      </c>
      <c r="N331" s="1">
        <v>6.4299998</v>
      </c>
      <c r="O331" s="1">
        <v>6.8899999000000003</v>
      </c>
      <c r="P331" s="1">
        <v>7.1399999000000003</v>
      </c>
      <c r="Q331" s="1">
        <v>7.29</v>
      </c>
    </row>
    <row r="332" spans="1:17" x14ac:dyDescent="0.3">
      <c r="A332">
        <v>1994</v>
      </c>
      <c r="B332">
        <v>5</v>
      </c>
      <c r="C332">
        <v>20</v>
      </c>
      <c r="D332" s="2">
        <f t="shared" si="5"/>
        <v>34474</v>
      </c>
      <c r="E332">
        <v>0</v>
      </c>
      <c r="F332">
        <v>4.5625</v>
      </c>
      <c r="G332">
        <v>5.9949998999999998</v>
      </c>
      <c r="H332">
        <v>6.3649997999999997</v>
      </c>
      <c r="I332">
        <v>6.8649997999999997</v>
      </c>
      <c r="J332">
        <v>7.1050000000000004</v>
      </c>
      <c r="K332">
        <v>7.3550000000000004</v>
      </c>
      <c r="L332" s="1">
        <v>4.25</v>
      </c>
      <c r="M332" s="1">
        <v>5.8000002000000004</v>
      </c>
      <c r="N332" s="1">
        <v>6.1399999000000003</v>
      </c>
      <c r="O332" s="1">
        <v>6.5900002000000004</v>
      </c>
      <c r="P332" s="1">
        <v>6.8200002</v>
      </c>
      <c r="Q332" s="1">
        <v>7.02</v>
      </c>
    </row>
    <row r="333" spans="1:17" x14ac:dyDescent="0.3">
      <c r="A333">
        <v>1994</v>
      </c>
      <c r="B333">
        <v>5</v>
      </c>
      <c r="C333">
        <v>27</v>
      </c>
      <c r="D333" s="2">
        <f t="shared" si="5"/>
        <v>34481</v>
      </c>
      <c r="E333">
        <v>0</v>
      </c>
      <c r="F333">
        <v>4.625</v>
      </c>
      <c r="G333">
        <v>6.2049998999999998</v>
      </c>
      <c r="H333">
        <v>6.5650000999999998</v>
      </c>
      <c r="I333">
        <v>7.0050001000000002</v>
      </c>
      <c r="J333">
        <v>7.2449998999999998</v>
      </c>
      <c r="K333">
        <v>7.4650002000000004</v>
      </c>
      <c r="L333" s="1">
        <v>4.3000002000000004</v>
      </c>
      <c r="M333" s="1">
        <v>5.9699998000000001</v>
      </c>
      <c r="N333" s="1">
        <v>6.3200002</v>
      </c>
      <c r="O333" s="1">
        <v>6.73</v>
      </c>
      <c r="P333" s="1">
        <v>6.9200001000000002</v>
      </c>
      <c r="Q333" s="1">
        <v>7.1199998999999998</v>
      </c>
    </row>
    <row r="334" spans="1:17" x14ac:dyDescent="0.3">
      <c r="A334">
        <v>1994</v>
      </c>
      <c r="B334">
        <v>6</v>
      </c>
      <c r="C334">
        <v>3</v>
      </c>
      <c r="D334" s="2">
        <f t="shared" si="5"/>
        <v>34488</v>
      </c>
      <c r="E334">
        <v>0</v>
      </c>
      <c r="F334">
        <v>4.625</v>
      </c>
      <c r="G334">
        <v>6.0749997999999996</v>
      </c>
      <c r="H334">
        <v>6.415</v>
      </c>
      <c r="I334">
        <v>6.8850002000000003</v>
      </c>
      <c r="J334">
        <v>7.125</v>
      </c>
      <c r="K334">
        <v>7.3449998000000001</v>
      </c>
      <c r="L334" s="1">
        <v>4.3499999000000003</v>
      </c>
      <c r="M334" s="1">
        <v>5.8400002000000004</v>
      </c>
      <c r="N334" s="1">
        <v>6.1900000999999998</v>
      </c>
      <c r="O334" s="1">
        <v>6.5900002000000004</v>
      </c>
      <c r="P334" s="1">
        <v>6.7800001999999999</v>
      </c>
      <c r="Q334" s="1">
        <v>6.98</v>
      </c>
    </row>
    <row r="335" spans="1:17" x14ac:dyDescent="0.3">
      <c r="A335">
        <v>1994</v>
      </c>
      <c r="B335">
        <v>6</v>
      </c>
      <c r="C335">
        <v>10</v>
      </c>
      <c r="D335" s="2">
        <f t="shared" si="5"/>
        <v>34495</v>
      </c>
      <c r="E335">
        <v>0</v>
      </c>
      <c r="F335">
        <v>4.5625</v>
      </c>
      <c r="G335">
        <v>6.0650000999999998</v>
      </c>
      <c r="H335">
        <v>6.4450002</v>
      </c>
      <c r="I335">
        <v>6.875</v>
      </c>
      <c r="J335">
        <v>7.1350002000000003</v>
      </c>
      <c r="K335">
        <v>7.3550000000000004</v>
      </c>
      <c r="L335" s="1">
        <v>4.3400002000000004</v>
      </c>
      <c r="M335" s="1">
        <v>5.8499999000000003</v>
      </c>
      <c r="N335" s="1">
        <v>6.1700001000000002</v>
      </c>
      <c r="O335" s="1">
        <v>6.5999999000000003</v>
      </c>
      <c r="P335" s="1">
        <v>6.8200002</v>
      </c>
      <c r="Q335" s="1">
        <v>7.0300001999999999</v>
      </c>
    </row>
    <row r="336" spans="1:17" x14ac:dyDescent="0.3">
      <c r="A336">
        <v>1994</v>
      </c>
      <c r="B336">
        <v>6</v>
      </c>
      <c r="C336">
        <v>17</v>
      </c>
      <c r="D336" s="2">
        <f t="shared" si="5"/>
        <v>34502</v>
      </c>
      <c r="E336">
        <v>0</v>
      </c>
      <c r="F336">
        <v>4.5625</v>
      </c>
      <c r="G336">
        <v>6.1050000000000004</v>
      </c>
      <c r="H336">
        <v>6.4850000999999997</v>
      </c>
      <c r="I336">
        <v>6.9749999000000003</v>
      </c>
      <c r="J336">
        <v>7.2449998999999998</v>
      </c>
      <c r="K336">
        <v>7.4949998999999998</v>
      </c>
      <c r="L336" s="1">
        <v>4.3000002000000004</v>
      </c>
      <c r="M336" s="1">
        <v>5.8800001000000002</v>
      </c>
      <c r="N336" s="1">
        <v>6.2399997999999997</v>
      </c>
      <c r="O336" s="1">
        <v>6.71</v>
      </c>
      <c r="P336" s="1">
        <v>6.9299998</v>
      </c>
      <c r="Q336" s="1">
        <v>7.1399999000000003</v>
      </c>
    </row>
    <row r="337" spans="1:17" x14ac:dyDescent="0.3">
      <c r="A337">
        <v>1994</v>
      </c>
      <c r="B337">
        <v>6</v>
      </c>
      <c r="C337">
        <v>24</v>
      </c>
      <c r="D337" s="2">
        <f t="shared" si="5"/>
        <v>34509</v>
      </c>
      <c r="E337">
        <v>0</v>
      </c>
      <c r="F337">
        <v>4.6875</v>
      </c>
      <c r="G337">
        <v>6.3049998</v>
      </c>
      <c r="H337">
        <v>6.6750002000000004</v>
      </c>
      <c r="I337">
        <v>7.1149997999999997</v>
      </c>
      <c r="J337">
        <v>7.375</v>
      </c>
      <c r="K337">
        <v>7.5749997999999996</v>
      </c>
      <c r="L337" s="1">
        <v>4.3200002</v>
      </c>
      <c r="M337" s="1">
        <v>6.0599999000000002</v>
      </c>
      <c r="N337" s="1">
        <v>6.3800001000000002</v>
      </c>
      <c r="O337" s="1">
        <v>6.8099999000000002</v>
      </c>
      <c r="P337" s="1">
        <v>7.0500002000000004</v>
      </c>
      <c r="Q337" s="1">
        <v>7.2199998000000001</v>
      </c>
    </row>
    <row r="338" spans="1:17" x14ac:dyDescent="0.3">
      <c r="A338">
        <v>1994</v>
      </c>
      <c r="B338">
        <v>7</v>
      </c>
      <c r="C338">
        <v>1</v>
      </c>
      <c r="D338" s="2">
        <f t="shared" si="5"/>
        <v>34516</v>
      </c>
      <c r="E338">
        <v>0</v>
      </c>
      <c r="F338">
        <v>4.9375</v>
      </c>
      <c r="G338">
        <v>6.4450002</v>
      </c>
      <c r="H338">
        <v>6.7350000999999997</v>
      </c>
      <c r="I338">
        <v>7.2150002000000004</v>
      </c>
      <c r="J338">
        <v>7.4650002000000004</v>
      </c>
      <c r="K338">
        <v>7.6950002</v>
      </c>
      <c r="L338" s="1">
        <v>4.5</v>
      </c>
      <c r="M338" s="1">
        <v>6.1900000999999998</v>
      </c>
      <c r="N338" s="1">
        <v>6.5300001999999999</v>
      </c>
      <c r="O338" s="1">
        <v>6.9499997999999996</v>
      </c>
      <c r="P338" s="1">
        <v>7.1900000999999998</v>
      </c>
      <c r="Q338" s="1">
        <v>7.3400002000000004</v>
      </c>
    </row>
    <row r="339" spans="1:17" x14ac:dyDescent="0.3">
      <c r="A339">
        <v>1994</v>
      </c>
      <c r="B339">
        <v>7</v>
      </c>
      <c r="C339">
        <v>8</v>
      </c>
      <c r="D339" s="2">
        <f t="shared" si="5"/>
        <v>34523</v>
      </c>
      <c r="E339">
        <v>0</v>
      </c>
      <c r="F339">
        <v>4.8125</v>
      </c>
      <c r="G339">
        <v>6.4949998999999998</v>
      </c>
      <c r="H339">
        <v>6.8649997999999997</v>
      </c>
      <c r="I339">
        <v>7.3150000999999998</v>
      </c>
      <c r="J339">
        <v>7.585</v>
      </c>
      <c r="K339">
        <v>7.7950001000000002</v>
      </c>
      <c r="L339" s="1">
        <v>4.4000000999999997</v>
      </c>
      <c r="M339" s="1">
        <v>6.25</v>
      </c>
      <c r="N339" s="1">
        <v>6.5900002000000004</v>
      </c>
      <c r="O339" s="1">
        <v>7.04</v>
      </c>
      <c r="P339" s="1">
        <v>7.27</v>
      </c>
      <c r="Q339" s="1">
        <v>7.4200001000000002</v>
      </c>
    </row>
    <row r="340" spans="1:17" x14ac:dyDescent="0.3">
      <c r="A340">
        <v>1994</v>
      </c>
      <c r="B340">
        <v>7</v>
      </c>
      <c r="C340">
        <v>15</v>
      </c>
      <c r="D340" s="2">
        <f t="shared" si="5"/>
        <v>34530</v>
      </c>
      <c r="E340">
        <v>0</v>
      </c>
      <c r="F340">
        <v>4.8125</v>
      </c>
      <c r="G340">
        <v>6.2849997999999996</v>
      </c>
      <c r="H340">
        <v>6.6550001999999999</v>
      </c>
      <c r="I340">
        <v>7.125</v>
      </c>
      <c r="J340">
        <v>7.3850002000000003</v>
      </c>
      <c r="K340">
        <v>7.6050000000000004</v>
      </c>
      <c r="L340" s="1">
        <v>4.4000000999999997</v>
      </c>
      <c r="M340" s="1">
        <v>6.04</v>
      </c>
      <c r="N340" s="1">
        <v>6.4099997999999996</v>
      </c>
      <c r="O340" s="1">
        <v>6.8400002000000004</v>
      </c>
      <c r="P340" s="1">
        <v>7.0599999000000002</v>
      </c>
      <c r="Q340" s="1">
        <v>7.25</v>
      </c>
    </row>
    <row r="341" spans="1:17" x14ac:dyDescent="0.3">
      <c r="A341">
        <v>1994</v>
      </c>
      <c r="B341">
        <v>7</v>
      </c>
      <c r="C341">
        <v>22</v>
      </c>
      <c r="D341" s="2">
        <f t="shared" si="5"/>
        <v>34537</v>
      </c>
      <c r="E341">
        <v>0</v>
      </c>
      <c r="F341">
        <v>4.8125</v>
      </c>
      <c r="G341">
        <v>6.3850002000000003</v>
      </c>
      <c r="H341">
        <v>6.7449998999999998</v>
      </c>
      <c r="I341">
        <v>7.1950002</v>
      </c>
      <c r="J341">
        <v>7.4549998999999998</v>
      </c>
      <c r="K341">
        <v>7.6449999999999996</v>
      </c>
      <c r="L341" s="1">
        <v>4.4000000999999997</v>
      </c>
      <c r="M341" s="1">
        <v>6.1500000999999997</v>
      </c>
      <c r="N341" s="1">
        <v>6.4899997999999997</v>
      </c>
      <c r="O341" s="1">
        <v>6.9200001000000002</v>
      </c>
      <c r="P341" s="1">
        <v>7.0999999000000003</v>
      </c>
      <c r="Q341" s="1">
        <v>7.29</v>
      </c>
    </row>
    <row r="342" spans="1:17" x14ac:dyDescent="0.3">
      <c r="A342">
        <v>1994</v>
      </c>
      <c r="B342">
        <v>7</v>
      </c>
      <c r="C342">
        <v>29</v>
      </c>
      <c r="D342" s="2">
        <f t="shared" si="5"/>
        <v>34544</v>
      </c>
      <c r="E342">
        <v>0</v>
      </c>
      <c r="F342">
        <v>4.875</v>
      </c>
      <c r="G342">
        <v>6.1849999000000002</v>
      </c>
      <c r="H342">
        <v>6.5450001000000002</v>
      </c>
      <c r="I342">
        <v>7.0050001000000002</v>
      </c>
      <c r="J342">
        <v>7.2550001000000002</v>
      </c>
      <c r="K342">
        <v>7.4650002000000004</v>
      </c>
      <c r="L342" s="1">
        <v>4.4000000999999997</v>
      </c>
      <c r="M342" s="1">
        <v>5.9899997999999997</v>
      </c>
      <c r="N342" s="1">
        <v>6.3299998999999998</v>
      </c>
      <c r="O342" s="1">
        <v>6.73</v>
      </c>
      <c r="P342" s="1">
        <v>6.9200001000000002</v>
      </c>
      <c r="Q342" s="1">
        <v>7.1199998999999998</v>
      </c>
    </row>
    <row r="343" spans="1:17" x14ac:dyDescent="0.3">
      <c r="A343">
        <v>1994</v>
      </c>
      <c r="B343">
        <v>8</v>
      </c>
      <c r="C343">
        <v>5</v>
      </c>
      <c r="D343" s="2">
        <f t="shared" si="5"/>
        <v>34551</v>
      </c>
      <c r="E343">
        <v>0</v>
      </c>
      <c r="F343">
        <v>4.75</v>
      </c>
      <c r="G343">
        <v>6.4050001999999999</v>
      </c>
      <c r="H343">
        <v>6.7649999000000003</v>
      </c>
      <c r="I343">
        <v>7.1849999000000002</v>
      </c>
      <c r="J343">
        <v>7.4349999000000002</v>
      </c>
      <c r="K343">
        <v>7.6149997999999997</v>
      </c>
      <c r="L343" s="1">
        <v>4.4499997999999996</v>
      </c>
      <c r="M343" s="1">
        <v>6.1799998</v>
      </c>
      <c r="N343" s="1">
        <v>6.5500002000000004</v>
      </c>
      <c r="O343" s="1">
        <v>6.9299998</v>
      </c>
      <c r="P343" s="1">
        <v>7.1100000999999997</v>
      </c>
      <c r="Q343" s="1">
        <v>7.2800001999999999</v>
      </c>
    </row>
    <row r="344" spans="1:17" x14ac:dyDescent="0.3">
      <c r="A344">
        <v>1994</v>
      </c>
      <c r="B344">
        <v>8</v>
      </c>
      <c r="C344">
        <v>12</v>
      </c>
      <c r="D344" s="2">
        <f t="shared" si="5"/>
        <v>34558</v>
      </c>
      <c r="E344">
        <v>0</v>
      </c>
      <c r="F344">
        <v>4.9375</v>
      </c>
      <c r="G344">
        <v>6.415</v>
      </c>
      <c r="H344">
        <v>6.7649999000000003</v>
      </c>
      <c r="I344">
        <v>7.1849999000000002</v>
      </c>
      <c r="J344">
        <v>7.4349999000000002</v>
      </c>
      <c r="K344">
        <v>7.625</v>
      </c>
      <c r="L344" s="1">
        <v>4.6399999000000003</v>
      </c>
      <c r="M344" s="1">
        <v>6.2199998000000001</v>
      </c>
      <c r="N344" s="1">
        <v>6.5700002</v>
      </c>
      <c r="O344" s="1">
        <v>6.9400000999999998</v>
      </c>
      <c r="P344" s="1">
        <v>7.1199998999999998</v>
      </c>
      <c r="Q344" s="1">
        <v>7.27</v>
      </c>
    </row>
    <row r="345" spans="1:17" x14ac:dyDescent="0.3">
      <c r="A345">
        <v>1994</v>
      </c>
      <c r="B345">
        <v>8</v>
      </c>
      <c r="C345">
        <v>19</v>
      </c>
      <c r="D345" s="2">
        <f t="shared" si="5"/>
        <v>34565</v>
      </c>
      <c r="E345">
        <v>0</v>
      </c>
      <c r="F345">
        <v>5</v>
      </c>
      <c r="G345">
        <v>6.3850002000000003</v>
      </c>
      <c r="H345">
        <v>6.7350000999999997</v>
      </c>
      <c r="I345">
        <v>7.1449999999999996</v>
      </c>
      <c r="J345">
        <v>7.4050001999999999</v>
      </c>
      <c r="K345">
        <v>7.6149997999999997</v>
      </c>
      <c r="L345" s="1">
        <v>4.7199998000000001</v>
      </c>
      <c r="M345" s="1">
        <v>6.23</v>
      </c>
      <c r="N345" s="1">
        <v>6.5500002000000004</v>
      </c>
      <c r="O345" s="1">
        <v>6.9200001000000002</v>
      </c>
      <c r="P345" s="1">
        <v>7.0999999000000003</v>
      </c>
      <c r="Q345" s="1">
        <v>7.27</v>
      </c>
    </row>
    <row r="346" spans="1:17" x14ac:dyDescent="0.3">
      <c r="A346">
        <v>1994</v>
      </c>
      <c r="B346">
        <v>8</v>
      </c>
      <c r="C346">
        <v>26</v>
      </c>
      <c r="D346" s="2">
        <f t="shared" si="5"/>
        <v>34572</v>
      </c>
      <c r="E346">
        <v>0</v>
      </c>
      <c r="F346">
        <v>5</v>
      </c>
      <c r="G346">
        <v>6.3649997999999997</v>
      </c>
      <c r="H346">
        <v>6.7150002000000004</v>
      </c>
      <c r="I346">
        <v>7.1050000000000004</v>
      </c>
      <c r="J346">
        <v>7.3550000000000004</v>
      </c>
      <c r="K346">
        <v>7.5650000999999998</v>
      </c>
      <c r="L346" s="1">
        <v>4.75</v>
      </c>
      <c r="M346" s="1">
        <v>6.21</v>
      </c>
      <c r="N346" s="1">
        <v>6.48</v>
      </c>
      <c r="O346" s="1">
        <v>6.8699998999999998</v>
      </c>
      <c r="P346" s="1">
        <v>7.0700002</v>
      </c>
      <c r="Q346" s="1">
        <v>7.2399997999999997</v>
      </c>
    </row>
    <row r="347" spans="1:17" x14ac:dyDescent="0.3">
      <c r="A347">
        <v>1994</v>
      </c>
      <c r="B347">
        <v>9</v>
      </c>
      <c r="C347">
        <v>2</v>
      </c>
      <c r="D347" s="2">
        <f t="shared" si="5"/>
        <v>34579</v>
      </c>
      <c r="E347">
        <v>0</v>
      </c>
      <c r="F347">
        <v>5</v>
      </c>
      <c r="G347">
        <v>6.3400002000000004</v>
      </c>
      <c r="H347">
        <v>6.6799998</v>
      </c>
      <c r="I347">
        <v>7.0500002000000004</v>
      </c>
      <c r="J347">
        <v>7.3200002</v>
      </c>
      <c r="K347">
        <v>7.5500002000000004</v>
      </c>
      <c r="L347" s="1">
        <v>4.75</v>
      </c>
      <c r="M347" s="1">
        <v>6.1700001000000002</v>
      </c>
      <c r="N347" s="1">
        <v>6.4499997999999996</v>
      </c>
      <c r="O347" s="1">
        <v>6.8200002</v>
      </c>
      <c r="P347" s="1">
        <v>7.0100002000000003</v>
      </c>
      <c r="Q347" s="1">
        <v>7.21</v>
      </c>
    </row>
    <row r="348" spans="1:17" x14ac:dyDescent="0.3">
      <c r="A348">
        <v>1994</v>
      </c>
      <c r="B348">
        <v>9</v>
      </c>
      <c r="C348">
        <v>9</v>
      </c>
      <c r="D348" s="2">
        <f t="shared" si="5"/>
        <v>34586</v>
      </c>
      <c r="E348">
        <v>0</v>
      </c>
      <c r="F348">
        <v>5</v>
      </c>
      <c r="G348">
        <v>6.5500002000000004</v>
      </c>
      <c r="H348">
        <v>7</v>
      </c>
      <c r="I348">
        <v>7.29</v>
      </c>
      <c r="J348">
        <v>7.5300001999999999</v>
      </c>
      <c r="K348">
        <v>7.77</v>
      </c>
      <c r="L348" s="1">
        <v>4.8000002000000004</v>
      </c>
      <c r="M348" s="1">
        <v>6.3499999000000003</v>
      </c>
      <c r="N348" s="1">
        <v>6.6599997999999996</v>
      </c>
      <c r="O348" s="1">
        <v>7.0599999000000002</v>
      </c>
      <c r="P348" s="1">
        <v>7.2600002000000003</v>
      </c>
      <c r="Q348" s="1">
        <v>7.4400000999999998</v>
      </c>
    </row>
    <row r="349" spans="1:17" x14ac:dyDescent="0.3">
      <c r="A349">
        <v>1994</v>
      </c>
      <c r="B349">
        <v>9</v>
      </c>
      <c r="C349">
        <v>16</v>
      </c>
      <c r="D349" s="2">
        <f t="shared" si="5"/>
        <v>34593</v>
      </c>
      <c r="E349">
        <v>0</v>
      </c>
      <c r="F349">
        <v>5.0625</v>
      </c>
      <c r="G349">
        <v>6.6100000999999997</v>
      </c>
      <c r="H349">
        <v>6.9699998000000001</v>
      </c>
      <c r="I349">
        <v>7.3600000999999997</v>
      </c>
      <c r="J349">
        <v>7.6300001000000002</v>
      </c>
      <c r="K349">
        <v>7.8600000999999997</v>
      </c>
      <c r="L349" s="1">
        <v>4.8000002000000004</v>
      </c>
      <c r="M349" s="1">
        <v>6.4200001000000002</v>
      </c>
      <c r="N349" s="1">
        <v>6.7199998000000001</v>
      </c>
      <c r="O349" s="1">
        <v>7.1300001000000002</v>
      </c>
      <c r="P349" s="1">
        <v>7.3400002000000004</v>
      </c>
      <c r="Q349" s="1">
        <v>7.52</v>
      </c>
    </row>
    <row r="350" spans="1:17" x14ac:dyDescent="0.3">
      <c r="A350">
        <v>1994</v>
      </c>
      <c r="B350">
        <v>9</v>
      </c>
      <c r="C350">
        <v>23</v>
      </c>
      <c r="D350" s="2">
        <f t="shared" si="5"/>
        <v>34600</v>
      </c>
      <c r="E350">
        <v>0</v>
      </c>
      <c r="F350">
        <v>5.25</v>
      </c>
      <c r="G350">
        <v>6.7399997999999997</v>
      </c>
      <c r="H350">
        <v>7.0700002</v>
      </c>
      <c r="I350">
        <v>7.4699998000000001</v>
      </c>
      <c r="J350">
        <v>7.7199998000000001</v>
      </c>
      <c r="K350">
        <v>7.9299998</v>
      </c>
      <c r="L350" s="1">
        <v>4.8499999000000003</v>
      </c>
      <c r="M350" s="1">
        <v>6.52</v>
      </c>
      <c r="N350" s="1">
        <v>6.8299998999999998</v>
      </c>
      <c r="O350" s="1">
        <v>7.1999997999999996</v>
      </c>
      <c r="P350" s="1">
        <v>7.4000000999999997</v>
      </c>
      <c r="Q350" s="1">
        <v>7.5700002</v>
      </c>
    </row>
    <row r="351" spans="1:17" x14ac:dyDescent="0.3">
      <c r="A351">
        <v>1994</v>
      </c>
      <c r="B351">
        <v>9</v>
      </c>
      <c r="C351">
        <v>30</v>
      </c>
      <c r="D351" s="2">
        <f t="shared" si="5"/>
        <v>34607</v>
      </c>
      <c r="E351">
        <v>0</v>
      </c>
      <c r="F351">
        <v>5.5</v>
      </c>
      <c r="G351">
        <v>6.8600000999999997</v>
      </c>
      <c r="H351">
        <v>7.1799998</v>
      </c>
      <c r="I351">
        <v>7.5500002000000004</v>
      </c>
      <c r="J351">
        <v>7.7800001999999999</v>
      </c>
      <c r="K351">
        <v>7.9699998000000001</v>
      </c>
      <c r="L351" s="1">
        <v>5.1500000999999997</v>
      </c>
      <c r="M351" s="1">
        <v>6.6199998999999998</v>
      </c>
      <c r="N351" s="1">
        <v>6.9200001000000002</v>
      </c>
      <c r="O351" s="1">
        <v>7.2800001999999999</v>
      </c>
      <c r="P351" s="1">
        <v>7.46</v>
      </c>
      <c r="Q351" s="1">
        <v>7.6199998999999998</v>
      </c>
    </row>
    <row r="352" spans="1:17" x14ac:dyDescent="0.3">
      <c r="A352">
        <v>1994</v>
      </c>
      <c r="B352">
        <v>10</v>
      </c>
      <c r="C352">
        <v>7</v>
      </c>
      <c r="D352" s="2">
        <f t="shared" si="5"/>
        <v>34614</v>
      </c>
      <c r="E352">
        <v>0</v>
      </c>
      <c r="F352">
        <v>5.6875</v>
      </c>
      <c r="G352">
        <v>6.9749999000000003</v>
      </c>
      <c r="H352">
        <v>7.2950001000000002</v>
      </c>
      <c r="I352">
        <v>7.665</v>
      </c>
      <c r="J352">
        <v>7.8850002000000003</v>
      </c>
      <c r="K352">
        <v>8.0950003000000006</v>
      </c>
      <c r="L352" s="1">
        <v>5.1999997999999996</v>
      </c>
      <c r="M352" s="1">
        <v>6.6500000999999997</v>
      </c>
      <c r="N352" s="1">
        <v>6.9699998000000001</v>
      </c>
      <c r="O352" s="1">
        <v>7.3400002000000004</v>
      </c>
      <c r="P352" s="1">
        <v>7.54</v>
      </c>
      <c r="Q352" s="1">
        <v>7.6999997999999996</v>
      </c>
    </row>
    <row r="353" spans="1:17" x14ac:dyDescent="0.3">
      <c r="A353">
        <v>1994</v>
      </c>
      <c r="B353">
        <v>10</v>
      </c>
      <c r="C353">
        <v>14</v>
      </c>
      <c r="D353" s="2">
        <f t="shared" si="5"/>
        <v>34621</v>
      </c>
      <c r="E353">
        <v>0</v>
      </c>
      <c r="F353">
        <v>5.625</v>
      </c>
      <c r="G353">
        <v>6.8449998000000001</v>
      </c>
      <c r="H353">
        <v>7.1750002000000004</v>
      </c>
      <c r="I353">
        <v>7.5549998</v>
      </c>
      <c r="J353">
        <v>7.7750000999999997</v>
      </c>
      <c r="K353">
        <v>7.9650002000000004</v>
      </c>
      <c r="L353" s="1">
        <v>5.0500002000000004</v>
      </c>
      <c r="M353" s="1">
        <v>6.5700002</v>
      </c>
      <c r="N353" s="1">
        <v>6.9099997999999996</v>
      </c>
      <c r="O353" s="1">
        <v>7.2600002000000003</v>
      </c>
      <c r="P353" s="1">
        <v>7.4499997999999996</v>
      </c>
      <c r="Q353" s="1">
        <v>7.6100000999999997</v>
      </c>
    </row>
    <row r="354" spans="1:17" x14ac:dyDescent="0.3">
      <c r="A354">
        <v>1994</v>
      </c>
      <c r="B354">
        <v>10</v>
      </c>
      <c r="C354">
        <v>21</v>
      </c>
      <c r="D354" s="2">
        <f t="shared" si="5"/>
        <v>34628</v>
      </c>
      <c r="E354">
        <v>0</v>
      </c>
      <c r="F354">
        <v>5.625</v>
      </c>
      <c r="G354">
        <v>7.085</v>
      </c>
      <c r="H354">
        <v>7.4050001999999999</v>
      </c>
      <c r="I354">
        <v>7.7750000999999997</v>
      </c>
      <c r="J354">
        <v>7.9650002000000004</v>
      </c>
      <c r="K354">
        <v>8.1549996999999994</v>
      </c>
      <c r="L354" s="1">
        <v>5.3000002000000004</v>
      </c>
      <c r="M354" s="1">
        <v>6.8000002000000004</v>
      </c>
      <c r="N354" s="1">
        <v>7.1100000999999997</v>
      </c>
      <c r="O354" s="1">
        <v>7.46</v>
      </c>
      <c r="P354" s="1">
        <v>7.6300001000000002</v>
      </c>
      <c r="Q354" s="1">
        <v>7.8099999000000002</v>
      </c>
    </row>
    <row r="355" spans="1:17" x14ac:dyDescent="0.3">
      <c r="A355">
        <v>1994</v>
      </c>
      <c r="B355">
        <v>10</v>
      </c>
      <c r="C355">
        <v>28</v>
      </c>
      <c r="D355" s="2">
        <f t="shared" si="5"/>
        <v>34635</v>
      </c>
      <c r="E355">
        <v>0</v>
      </c>
      <c r="F355">
        <v>5.6875</v>
      </c>
      <c r="G355">
        <v>7.0949998000000001</v>
      </c>
      <c r="H355">
        <v>7.4250002000000004</v>
      </c>
      <c r="I355">
        <v>7.7849997999999996</v>
      </c>
      <c r="J355">
        <v>7.9850000999999997</v>
      </c>
      <c r="K355">
        <v>8.1649999999999991</v>
      </c>
      <c r="L355" s="1">
        <v>5.3000002000000004</v>
      </c>
      <c r="M355" s="1">
        <v>6.8200002</v>
      </c>
      <c r="N355" s="1">
        <v>7.0999999000000003</v>
      </c>
      <c r="O355" s="1">
        <v>7.48</v>
      </c>
      <c r="P355" s="1">
        <v>7.6500000999999997</v>
      </c>
      <c r="Q355" s="1">
        <v>7.8200002</v>
      </c>
    </row>
    <row r="356" spans="1:17" x14ac:dyDescent="0.3">
      <c r="A356">
        <v>1994</v>
      </c>
      <c r="B356">
        <v>11</v>
      </c>
      <c r="C356">
        <v>4</v>
      </c>
      <c r="D356" s="2">
        <f t="shared" si="5"/>
        <v>34642</v>
      </c>
      <c r="E356">
        <v>0</v>
      </c>
      <c r="F356">
        <v>5.75</v>
      </c>
      <c r="G356">
        <v>7.3400002000000004</v>
      </c>
      <c r="H356">
        <v>7.7199998000000001</v>
      </c>
      <c r="I356">
        <v>8.0299996999999994</v>
      </c>
      <c r="J356">
        <v>8.2349996999999995</v>
      </c>
      <c r="K356">
        <v>8.4049996999999994</v>
      </c>
      <c r="L356" s="1">
        <v>5.1999997999999996</v>
      </c>
      <c r="M356" s="1">
        <v>7.0500002000000004</v>
      </c>
      <c r="N356" s="1">
        <v>7.3699998999999998</v>
      </c>
      <c r="O356" s="1">
        <v>7.7199998000000001</v>
      </c>
      <c r="P356" s="1">
        <v>7.8800001000000002</v>
      </c>
      <c r="Q356" s="1">
        <v>8.0399999999999991</v>
      </c>
    </row>
    <row r="357" spans="1:17" x14ac:dyDescent="0.3">
      <c r="A357">
        <v>1994</v>
      </c>
      <c r="B357">
        <v>11</v>
      </c>
      <c r="C357">
        <v>11</v>
      </c>
      <c r="D357" s="2">
        <f t="shared" si="5"/>
        <v>34649</v>
      </c>
      <c r="E357">
        <v>0</v>
      </c>
      <c r="F357">
        <v>5.8125</v>
      </c>
      <c r="G357">
        <v>7.3400002000000004</v>
      </c>
      <c r="H357">
        <v>7.6599997999999996</v>
      </c>
      <c r="I357">
        <v>8.0100002000000003</v>
      </c>
      <c r="J357">
        <v>8.1999998000000005</v>
      </c>
      <c r="K357">
        <v>8.3649997999999997</v>
      </c>
      <c r="L357" s="1">
        <v>5.25</v>
      </c>
      <c r="M357" s="1">
        <v>7.0599999000000002</v>
      </c>
      <c r="N357" s="1">
        <v>7.4000000999999997</v>
      </c>
      <c r="O357" s="1">
        <v>7.6900000999999998</v>
      </c>
      <c r="P357" s="1">
        <v>7.8400002000000004</v>
      </c>
      <c r="Q357" s="1">
        <v>7.98</v>
      </c>
    </row>
    <row r="358" spans="1:17" x14ac:dyDescent="0.3">
      <c r="A358">
        <v>1994</v>
      </c>
      <c r="B358">
        <v>11</v>
      </c>
      <c r="C358">
        <v>18</v>
      </c>
      <c r="D358" s="2">
        <f t="shared" si="5"/>
        <v>34656</v>
      </c>
      <c r="E358">
        <v>0</v>
      </c>
      <c r="F358">
        <v>6</v>
      </c>
      <c r="G358">
        <v>7.5300001999999999</v>
      </c>
      <c r="H358">
        <v>7.8200002</v>
      </c>
      <c r="I358">
        <v>8.1000004000000008</v>
      </c>
      <c r="J358">
        <v>8.2550001000000002</v>
      </c>
      <c r="K358">
        <v>8.375</v>
      </c>
      <c r="L358" s="1">
        <v>5.5500002000000004</v>
      </c>
      <c r="M358" s="1">
        <v>7.23</v>
      </c>
      <c r="N358" s="1">
        <v>7.52</v>
      </c>
      <c r="O358" s="1">
        <v>7.79</v>
      </c>
      <c r="P358" s="1">
        <v>7.9099997999999996</v>
      </c>
      <c r="Q358" s="1">
        <v>8.0100002000000003</v>
      </c>
    </row>
    <row r="359" spans="1:17" x14ac:dyDescent="0.3">
      <c r="A359">
        <v>1994</v>
      </c>
      <c r="B359">
        <v>11</v>
      </c>
      <c r="C359">
        <v>25</v>
      </c>
      <c r="D359" s="2">
        <f t="shared" si="5"/>
        <v>34663</v>
      </c>
      <c r="E359">
        <v>0</v>
      </c>
      <c r="F359">
        <v>5.9375</v>
      </c>
      <c r="G359">
        <v>7.4699998000000001</v>
      </c>
      <c r="H359">
        <v>7.7199998000000001</v>
      </c>
      <c r="I359">
        <v>7.9499997999999996</v>
      </c>
      <c r="J359">
        <v>8.0850000000000009</v>
      </c>
      <c r="K359">
        <v>8.1649999999999991</v>
      </c>
      <c r="L359" s="1">
        <v>5.6500000999999997</v>
      </c>
      <c r="M359" s="1">
        <v>7.1900000999999998</v>
      </c>
      <c r="N359" s="1">
        <v>7.4400000999999998</v>
      </c>
      <c r="O359" s="1">
        <v>7.6500000999999997</v>
      </c>
      <c r="P359" s="1">
        <v>7.71</v>
      </c>
      <c r="Q359" s="1">
        <v>7.8000002000000004</v>
      </c>
    </row>
    <row r="360" spans="1:17" x14ac:dyDescent="0.3">
      <c r="A360">
        <v>1994</v>
      </c>
      <c r="B360">
        <v>12</v>
      </c>
      <c r="C360">
        <v>2</v>
      </c>
      <c r="D360" s="2">
        <f t="shared" si="5"/>
        <v>34670</v>
      </c>
      <c r="E360">
        <v>0</v>
      </c>
      <c r="F360">
        <v>6.375</v>
      </c>
      <c r="G360">
        <v>7.7750000999999997</v>
      </c>
      <c r="H360">
        <v>7.9050001999999999</v>
      </c>
      <c r="I360">
        <v>8.0349997999999996</v>
      </c>
      <c r="J360">
        <v>8.1149997999999997</v>
      </c>
      <c r="K360">
        <v>8.1649999999999991</v>
      </c>
      <c r="L360" s="1">
        <v>5.8000002000000004</v>
      </c>
      <c r="M360" s="1">
        <v>7.4400000999999998</v>
      </c>
      <c r="N360" s="1">
        <v>7.5900002000000004</v>
      </c>
      <c r="O360" s="1">
        <v>7.71</v>
      </c>
      <c r="P360" s="1">
        <v>7.77</v>
      </c>
      <c r="Q360" s="1">
        <v>7.8099999000000002</v>
      </c>
    </row>
    <row r="361" spans="1:17" x14ac:dyDescent="0.3">
      <c r="A361">
        <v>1994</v>
      </c>
      <c r="B361">
        <v>12</v>
      </c>
      <c r="C361">
        <v>9</v>
      </c>
      <c r="D361" s="2">
        <f t="shared" si="5"/>
        <v>34677</v>
      </c>
      <c r="E361">
        <v>0</v>
      </c>
      <c r="F361">
        <v>6.375</v>
      </c>
      <c r="G361">
        <v>7.9549998999999998</v>
      </c>
      <c r="H361">
        <v>8.0649996000000002</v>
      </c>
      <c r="I361">
        <v>8.1149997999999997</v>
      </c>
      <c r="J361">
        <v>8.1549996999999994</v>
      </c>
      <c r="K361">
        <v>8.1850003999999998</v>
      </c>
      <c r="L361" s="1">
        <v>6</v>
      </c>
      <c r="M361" s="1">
        <v>7.5300001999999999</v>
      </c>
      <c r="N361" s="1">
        <v>7.6700001000000002</v>
      </c>
      <c r="O361" s="1">
        <v>7.7399997999999997</v>
      </c>
      <c r="P361" s="1">
        <v>7.77</v>
      </c>
      <c r="Q361" s="1">
        <v>7.79</v>
      </c>
    </row>
    <row r="362" spans="1:17" x14ac:dyDescent="0.3">
      <c r="A362">
        <v>1994</v>
      </c>
      <c r="B362">
        <v>12</v>
      </c>
      <c r="C362">
        <v>16</v>
      </c>
      <c r="D362" s="2">
        <f t="shared" si="5"/>
        <v>34684</v>
      </c>
      <c r="E362">
        <v>0</v>
      </c>
      <c r="F362">
        <v>6.3125</v>
      </c>
      <c r="G362">
        <v>7.9250002000000004</v>
      </c>
      <c r="H362">
        <v>8.0349997999999996</v>
      </c>
      <c r="I362">
        <v>8.0950003000000006</v>
      </c>
      <c r="J362">
        <v>8.1450005000000001</v>
      </c>
      <c r="K362">
        <v>8.1750001999999995</v>
      </c>
      <c r="L362" s="1">
        <v>6.0999999000000003</v>
      </c>
      <c r="M362" s="1">
        <v>7.5900002000000004</v>
      </c>
      <c r="N362" s="1">
        <v>7.71</v>
      </c>
      <c r="O362" s="1">
        <v>7.7600002000000003</v>
      </c>
      <c r="P362" s="1">
        <v>7.8000002000000004</v>
      </c>
      <c r="Q362" s="1">
        <v>7.8099999000000002</v>
      </c>
    </row>
    <row r="363" spans="1:17" x14ac:dyDescent="0.3">
      <c r="A363">
        <v>1994</v>
      </c>
      <c r="B363">
        <v>12</v>
      </c>
      <c r="C363">
        <v>23</v>
      </c>
      <c r="D363" s="2">
        <f t="shared" si="5"/>
        <v>34691</v>
      </c>
      <c r="E363">
        <v>0</v>
      </c>
      <c r="F363">
        <v>6.375</v>
      </c>
      <c r="G363">
        <v>8.1149997999999997</v>
      </c>
      <c r="H363">
        <v>8.2049999000000007</v>
      </c>
      <c r="I363">
        <v>8.2150002000000004</v>
      </c>
      <c r="J363">
        <v>8.2349996999999995</v>
      </c>
      <c r="K363">
        <v>8.2250004000000008</v>
      </c>
      <c r="L363" s="1">
        <v>5.9499997999999996</v>
      </c>
      <c r="M363" s="1">
        <v>7.7399997999999997</v>
      </c>
      <c r="N363" s="1">
        <v>7.8200002</v>
      </c>
      <c r="O363" s="1">
        <v>7.8600000999999997</v>
      </c>
      <c r="P363" s="1">
        <v>7.8600000999999997</v>
      </c>
      <c r="Q363" s="1">
        <v>7.8499999000000003</v>
      </c>
    </row>
    <row r="364" spans="1:17" x14ac:dyDescent="0.3">
      <c r="A364">
        <v>1994</v>
      </c>
      <c r="B364">
        <v>12</v>
      </c>
      <c r="C364">
        <v>30</v>
      </c>
      <c r="D364" s="2">
        <f t="shared" si="5"/>
        <v>34698</v>
      </c>
      <c r="E364">
        <v>0</v>
      </c>
      <c r="F364">
        <v>6.5</v>
      </c>
      <c r="G364">
        <v>8.1350002000000003</v>
      </c>
      <c r="H364">
        <v>8.1949997000000003</v>
      </c>
      <c r="I364">
        <v>8.1750001999999995</v>
      </c>
      <c r="J364">
        <v>8.2049999000000007</v>
      </c>
      <c r="K364">
        <v>8.2049999000000007</v>
      </c>
      <c r="L364" s="1">
        <v>5.75</v>
      </c>
      <c r="M364" s="1">
        <v>7.6900000999999998</v>
      </c>
      <c r="N364" s="1">
        <v>7.8000002000000004</v>
      </c>
      <c r="O364" s="1">
        <v>7.8299998999999998</v>
      </c>
      <c r="P364" s="1">
        <v>7.8400002000000004</v>
      </c>
      <c r="Q364" s="1">
        <v>7.8400002000000004</v>
      </c>
    </row>
    <row r="365" spans="1:17" x14ac:dyDescent="0.3">
      <c r="A365">
        <v>1995</v>
      </c>
      <c r="B365">
        <v>1</v>
      </c>
      <c r="C365">
        <v>6</v>
      </c>
      <c r="D365" s="2">
        <f t="shared" si="5"/>
        <v>34705</v>
      </c>
      <c r="E365">
        <v>0</v>
      </c>
      <c r="F365">
        <v>6.4375</v>
      </c>
      <c r="G365">
        <v>8.0349997999999996</v>
      </c>
      <c r="H365">
        <v>8.1549996999999994</v>
      </c>
      <c r="I365">
        <v>8.2100000000000009</v>
      </c>
      <c r="J365">
        <v>8.2349996999999995</v>
      </c>
      <c r="K365">
        <v>8.2449998999999998</v>
      </c>
      <c r="L365" s="1">
        <v>6.0599999000000002</v>
      </c>
      <c r="M365" s="1">
        <v>7.6399999000000003</v>
      </c>
      <c r="N365" s="1">
        <v>7.8099999000000002</v>
      </c>
      <c r="O365" s="1">
        <v>7.8699998999999998</v>
      </c>
      <c r="P365" s="1">
        <v>7.8899999000000003</v>
      </c>
      <c r="Q365" s="1">
        <v>7.8699998999999998</v>
      </c>
    </row>
    <row r="366" spans="1:17" x14ac:dyDescent="0.3">
      <c r="A366">
        <v>1995</v>
      </c>
      <c r="B366">
        <v>1</v>
      </c>
      <c r="C366">
        <v>13</v>
      </c>
      <c r="D366" s="2">
        <f t="shared" si="5"/>
        <v>34712</v>
      </c>
      <c r="E366">
        <v>0</v>
      </c>
      <c r="F366">
        <v>6.25</v>
      </c>
      <c r="G366">
        <v>7.7550001000000002</v>
      </c>
      <c r="H366">
        <v>7.8850002000000003</v>
      </c>
      <c r="I366">
        <v>7.9899997999999997</v>
      </c>
      <c r="J366">
        <v>8.0249995999999992</v>
      </c>
      <c r="K366">
        <v>8.0850000000000009</v>
      </c>
      <c r="L366" s="1">
        <v>5.9299998</v>
      </c>
      <c r="M366" s="1">
        <v>7.3899999000000003</v>
      </c>
      <c r="N366" s="1">
        <v>7.5500002000000004</v>
      </c>
      <c r="O366" s="1">
        <v>7.6399999000000003</v>
      </c>
      <c r="P366" s="1">
        <v>7.71</v>
      </c>
      <c r="Q366" s="1">
        <v>7.6900000999999998</v>
      </c>
    </row>
    <row r="367" spans="1:17" x14ac:dyDescent="0.3">
      <c r="A367">
        <v>1995</v>
      </c>
      <c r="B367">
        <v>1</v>
      </c>
      <c r="C367">
        <v>20</v>
      </c>
      <c r="D367" s="2">
        <f t="shared" si="5"/>
        <v>34719</v>
      </c>
      <c r="E367">
        <v>0</v>
      </c>
      <c r="F367">
        <v>6.3125</v>
      </c>
      <c r="G367">
        <v>7.9050001999999999</v>
      </c>
      <c r="H367">
        <v>8.0550002999999997</v>
      </c>
      <c r="I367">
        <v>8.1549996999999994</v>
      </c>
      <c r="J367">
        <v>8.1949997000000003</v>
      </c>
      <c r="K367">
        <v>8.2349996999999995</v>
      </c>
      <c r="L367" s="1">
        <v>5.96</v>
      </c>
      <c r="M367" s="1">
        <v>7.5</v>
      </c>
      <c r="N367" s="1">
        <v>7.6999997999999996</v>
      </c>
      <c r="O367" s="1">
        <v>7.8000002000000004</v>
      </c>
      <c r="P367" s="1">
        <v>7.8400002000000004</v>
      </c>
      <c r="Q367" s="1">
        <v>7.8200002</v>
      </c>
    </row>
    <row r="368" spans="1:17" x14ac:dyDescent="0.3">
      <c r="A368">
        <v>1995</v>
      </c>
      <c r="B368">
        <v>1</v>
      </c>
      <c r="C368">
        <v>27</v>
      </c>
      <c r="D368" s="2">
        <f t="shared" si="5"/>
        <v>34726</v>
      </c>
      <c r="E368">
        <v>0</v>
      </c>
      <c r="F368">
        <v>6.3125</v>
      </c>
      <c r="G368">
        <v>7.5749997999999996</v>
      </c>
      <c r="H368">
        <v>7.7350000999999997</v>
      </c>
      <c r="I368">
        <v>7.8949999999999996</v>
      </c>
      <c r="J368">
        <v>7.9549998999999998</v>
      </c>
      <c r="K368">
        <v>8.0249995999999992</v>
      </c>
      <c r="L368" s="1">
        <v>6.0300001999999999</v>
      </c>
      <c r="M368" s="1">
        <v>7.29</v>
      </c>
      <c r="N368" s="1">
        <v>7.46</v>
      </c>
      <c r="O368" s="1">
        <v>7.5999999000000003</v>
      </c>
      <c r="P368" s="1">
        <v>7.6300001000000002</v>
      </c>
      <c r="Q368" s="1">
        <v>7.6599997999999996</v>
      </c>
    </row>
    <row r="369" spans="1:17" x14ac:dyDescent="0.3">
      <c r="A369">
        <v>1995</v>
      </c>
      <c r="B369">
        <v>2</v>
      </c>
      <c r="C369">
        <v>3</v>
      </c>
      <c r="D369" s="2">
        <f t="shared" si="5"/>
        <v>34733</v>
      </c>
      <c r="E369">
        <v>0</v>
      </c>
      <c r="F369">
        <v>6.3125</v>
      </c>
      <c r="G369">
        <v>7.48</v>
      </c>
      <c r="H369">
        <v>7.6350002000000003</v>
      </c>
      <c r="I369">
        <v>7.7649999000000003</v>
      </c>
      <c r="J369">
        <v>7.8150000999999998</v>
      </c>
      <c r="K369">
        <v>7.8949999999999996</v>
      </c>
      <c r="L369" s="1">
        <v>6.02</v>
      </c>
      <c r="M369" s="1">
        <v>7.1399999000000003</v>
      </c>
      <c r="N369" s="1">
        <v>7.3000002000000004</v>
      </c>
      <c r="O369" s="1">
        <v>7.4000000999999997</v>
      </c>
      <c r="P369" s="1">
        <v>7.4400000999999998</v>
      </c>
      <c r="Q369" s="1">
        <v>7.4899997999999997</v>
      </c>
    </row>
    <row r="370" spans="1:17" x14ac:dyDescent="0.3">
      <c r="A370">
        <v>1995</v>
      </c>
      <c r="B370">
        <v>2</v>
      </c>
      <c r="C370">
        <v>10</v>
      </c>
      <c r="D370" s="2">
        <f t="shared" si="5"/>
        <v>34740</v>
      </c>
      <c r="E370">
        <v>0</v>
      </c>
      <c r="F370">
        <v>6.25</v>
      </c>
      <c r="G370">
        <v>7.6149997999999997</v>
      </c>
      <c r="H370">
        <v>7.7550001000000002</v>
      </c>
      <c r="I370">
        <v>7.875</v>
      </c>
      <c r="J370">
        <v>7.915</v>
      </c>
      <c r="K370">
        <v>7.9949998999999998</v>
      </c>
      <c r="L370" s="1">
        <v>6.0500002000000004</v>
      </c>
      <c r="M370" s="1">
        <v>7.3299998999999998</v>
      </c>
      <c r="N370" s="1">
        <v>7.4699998000000001</v>
      </c>
      <c r="O370" s="1">
        <v>7.5500002000000004</v>
      </c>
      <c r="P370" s="1">
        <v>7.6100000999999997</v>
      </c>
      <c r="Q370" s="1">
        <v>7.6199998999999998</v>
      </c>
    </row>
    <row r="371" spans="1:17" x14ac:dyDescent="0.3">
      <c r="A371">
        <v>1995</v>
      </c>
      <c r="B371">
        <v>2</v>
      </c>
      <c r="C371">
        <v>17</v>
      </c>
      <c r="D371" s="2">
        <f t="shared" si="5"/>
        <v>34747</v>
      </c>
      <c r="E371">
        <v>0</v>
      </c>
      <c r="F371">
        <v>6.25</v>
      </c>
      <c r="G371">
        <v>7.3449998000000001</v>
      </c>
      <c r="H371">
        <v>7.4949998999999998</v>
      </c>
      <c r="I371">
        <v>7.6350002000000003</v>
      </c>
      <c r="J371">
        <v>7.7150002000000004</v>
      </c>
      <c r="K371">
        <v>7.8049998</v>
      </c>
      <c r="L371" s="1">
        <v>6.04</v>
      </c>
      <c r="M371" s="1">
        <v>7.0700002</v>
      </c>
      <c r="N371" s="1">
        <v>7.1999997999999996</v>
      </c>
      <c r="O371" s="1">
        <v>7.3299998999999998</v>
      </c>
      <c r="P371" s="1">
        <v>7.4099997999999996</v>
      </c>
      <c r="Q371" s="1">
        <v>7.4299998</v>
      </c>
    </row>
    <row r="372" spans="1:17" x14ac:dyDescent="0.3">
      <c r="A372">
        <v>1995</v>
      </c>
      <c r="B372">
        <v>2</v>
      </c>
      <c r="C372">
        <v>24</v>
      </c>
      <c r="D372" s="2">
        <f t="shared" si="5"/>
        <v>34754</v>
      </c>
      <c r="E372">
        <v>0</v>
      </c>
      <c r="F372">
        <v>6.2343798000000001</v>
      </c>
      <c r="G372">
        <v>7.0949998000000001</v>
      </c>
      <c r="H372">
        <v>7.2449998999999998</v>
      </c>
      <c r="I372">
        <v>7.4050001999999999</v>
      </c>
      <c r="J372">
        <v>7.5349997999999996</v>
      </c>
      <c r="K372">
        <v>7.665</v>
      </c>
      <c r="L372" s="1">
        <v>5.96</v>
      </c>
      <c r="M372" s="1">
        <v>6.8899999000000003</v>
      </c>
      <c r="N372" s="1">
        <v>7</v>
      </c>
      <c r="O372" s="1">
        <v>7.1599997999999996</v>
      </c>
      <c r="P372" s="1">
        <v>7.3000002000000004</v>
      </c>
      <c r="Q372" s="1">
        <v>7.3299998999999998</v>
      </c>
    </row>
    <row r="373" spans="1:17" x14ac:dyDescent="0.3">
      <c r="A373">
        <v>1995</v>
      </c>
      <c r="B373">
        <v>3</v>
      </c>
      <c r="C373">
        <v>3</v>
      </c>
      <c r="D373" s="2">
        <f t="shared" si="5"/>
        <v>34761</v>
      </c>
      <c r="E373">
        <v>0</v>
      </c>
      <c r="F373">
        <v>6.25</v>
      </c>
      <c r="G373">
        <v>7.1350002000000003</v>
      </c>
      <c r="H373">
        <v>7.2750000999999997</v>
      </c>
      <c r="I373">
        <v>7.5149999000000003</v>
      </c>
      <c r="J373">
        <v>7.5549998</v>
      </c>
      <c r="K373">
        <v>7.7150002000000004</v>
      </c>
      <c r="L373" s="1">
        <v>5.98</v>
      </c>
      <c r="M373" s="1">
        <v>6.8899999000000003</v>
      </c>
      <c r="N373" s="1">
        <v>7.0300001999999999</v>
      </c>
      <c r="O373" s="1">
        <v>7.1900000999999998</v>
      </c>
      <c r="P373" s="1">
        <v>7.29</v>
      </c>
      <c r="Q373" s="1">
        <v>7.3600000999999997</v>
      </c>
    </row>
    <row r="374" spans="1:17" x14ac:dyDescent="0.3">
      <c r="A374">
        <v>1995</v>
      </c>
      <c r="B374">
        <v>3</v>
      </c>
      <c r="C374">
        <v>10</v>
      </c>
      <c r="D374" s="2">
        <f t="shared" si="5"/>
        <v>34768</v>
      </c>
      <c r="E374">
        <v>0</v>
      </c>
      <c r="F374">
        <v>6.3125</v>
      </c>
      <c r="G374">
        <v>7.0549998</v>
      </c>
      <c r="H374">
        <v>7.1750002000000004</v>
      </c>
      <c r="I374">
        <v>7.3249997999999996</v>
      </c>
      <c r="J374">
        <v>7.4450002</v>
      </c>
      <c r="K374">
        <v>7.6050000000000004</v>
      </c>
      <c r="L374" s="1">
        <v>6.0500002000000004</v>
      </c>
      <c r="M374" s="1">
        <v>6.8299998999999998</v>
      </c>
      <c r="N374" s="1">
        <v>6.9400000999999998</v>
      </c>
      <c r="O374" s="1">
        <v>7.0700002</v>
      </c>
      <c r="P374" s="1">
        <v>7.1500000999999997</v>
      </c>
      <c r="Q374" s="1">
        <v>7.23</v>
      </c>
    </row>
    <row r="375" spans="1:17" x14ac:dyDescent="0.3">
      <c r="A375">
        <v>1995</v>
      </c>
      <c r="B375">
        <v>3</v>
      </c>
      <c r="C375">
        <v>17</v>
      </c>
      <c r="D375" s="2">
        <f t="shared" si="5"/>
        <v>34775</v>
      </c>
      <c r="E375">
        <v>0</v>
      </c>
      <c r="F375">
        <v>6.25</v>
      </c>
      <c r="G375">
        <v>6.915</v>
      </c>
      <c r="H375">
        <v>7.0450001000000002</v>
      </c>
      <c r="I375">
        <v>7.2150002000000004</v>
      </c>
      <c r="J375">
        <v>7.3449998000000001</v>
      </c>
      <c r="K375">
        <v>7.4850000999999997</v>
      </c>
      <c r="L375" s="1">
        <v>6</v>
      </c>
      <c r="M375" s="1">
        <v>6.6900000999999998</v>
      </c>
      <c r="N375" s="1">
        <v>6.8099999000000002</v>
      </c>
      <c r="O375" s="1">
        <v>6.9699998000000001</v>
      </c>
      <c r="P375" s="1">
        <v>7.0599999000000002</v>
      </c>
      <c r="Q375" s="1">
        <v>7.1199998999999998</v>
      </c>
    </row>
    <row r="376" spans="1:17" x14ac:dyDescent="0.3">
      <c r="A376">
        <v>1995</v>
      </c>
      <c r="B376">
        <v>3</v>
      </c>
      <c r="C376">
        <v>24</v>
      </c>
      <c r="D376" s="2">
        <f t="shared" si="5"/>
        <v>34782</v>
      </c>
      <c r="E376">
        <v>0</v>
      </c>
      <c r="F376">
        <v>6.25</v>
      </c>
      <c r="G376">
        <v>6.8649997999999997</v>
      </c>
      <c r="H376">
        <v>6.9949998999999998</v>
      </c>
      <c r="I376">
        <v>7.1950002</v>
      </c>
      <c r="J376">
        <v>7.3249997999999996</v>
      </c>
      <c r="K376">
        <v>7.4850000999999997</v>
      </c>
      <c r="L376" s="1">
        <v>5.9899997999999997</v>
      </c>
      <c r="M376" s="1">
        <v>6.6399999000000003</v>
      </c>
      <c r="N376" s="1">
        <v>6.75</v>
      </c>
      <c r="O376" s="1">
        <v>6.9299998</v>
      </c>
      <c r="P376" s="1">
        <v>7.04</v>
      </c>
      <c r="Q376" s="1">
        <v>7.0900002000000004</v>
      </c>
    </row>
    <row r="377" spans="1:17" x14ac:dyDescent="0.3">
      <c r="A377">
        <v>1995</v>
      </c>
      <c r="B377">
        <v>3</v>
      </c>
      <c r="C377">
        <v>31</v>
      </c>
      <c r="D377" s="2">
        <f t="shared" si="5"/>
        <v>34789</v>
      </c>
      <c r="E377">
        <v>0</v>
      </c>
      <c r="F377">
        <v>6.25</v>
      </c>
      <c r="G377">
        <v>7.0250000999999997</v>
      </c>
      <c r="H377">
        <v>7.165</v>
      </c>
      <c r="I377">
        <v>7.3249997999999996</v>
      </c>
      <c r="J377">
        <v>7.4450002</v>
      </c>
      <c r="K377">
        <v>7.5749997999999996</v>
      </c>
      <c r="L377" s="1">
        <v>6.04</v>
      </c>
      <c r="M377" s="1">
        <v>6.8000002000000004</v>
      </c>
      <c r="N377" s="1">
        <v>6.9200001000000002</v>
      </c>
      <c r="O377" s="1">
        <v>7.0799998999999998</v>
      </c>
      <c r="P377" s="1">
        <v>7.1700001000000002</v>
      </c>
      <c r="Q377" s="1">
        <v>7.1999997999999996</v>
      </c>
    </row>
    <row r="378" spans="1:17" x14ac:dyDescent="0.3">
      <c r="A378">
        <v>1995</v>
      </c>
      <c r="B378">
        <v>4</v>
      </c>
      <c r="C378">
        <v>7</v>
      </c>
      <c r="D378" s="2">
        <f t="shared" si="5"/>
        <v>34796</v>
      </c>
      <c r="E378">
        <v>0</v>
      </c>
      <c r="F378">
        <v>6.25</v>
      </c>
      <c r="G378">
        <v>6.8850002000000003</v>
      </c>
      <c r="H378">
        <v>7.0050001000000002</v>
      </c>
      <c r="I378">
        <v>7.1849999000000002</v>
      </c>
      <c r="J378">
        <v>7.335</v>
      </c>
      <c r="K378">
        <v>7.4949998999999998</v>
      </c>
      <c r="L378" s="1">
        <v>6</v>
      </c>
      <c r="M378" s="1">
        <v>6.6500000999999997</v>
      </c>
      <c r="N378" s="1">
        <v>6.7600002000000003</v>
      </c>
      <c r="O378" s="1">
        <v>6.9299998</v>
      </c>
      <c r="P378" s="1">
        <v>7.0300001999999999</v>
      </c>
      <c r="Q378" s="1">
        <v>7.1100000999999997</v>
      </c>
    </row>
    <row r="379" spans="1:17" x14ac:dyDescent="0.3">
      <c r="A379">
        <v>1995</v>
      </c>
      <c r="B379">
        <v>4</v>
      </c>
      <c r="C379">
        <v>14</v>
      </c>
      <c r="D379" s="2">
        <f t="shared" si="5"/>
        <v>34803</v>
      </c>
      <c r="E379">
        <v>0</v>
      </c>
      <c r="F379">
        <v>6.25</v>
      </c>
      <c r="G379">
        <v>6.7350000999999997</v>
      </c>
      <c r="H379">
        <v>6.8649997999999997</v>
      </c>
      <c r="I379">
        <v>7.0650000999999998</v>
      </c>
      <c r="J379">
        <v>7.2249999000000003</v>
      </c>
      <c r="K379">
        <v>7.3949999999999996</v>
      </c>
      <c r="L379" s="1">
        <v>6</v>
      </c>
      <c r="M379" s="1">
        <v>6.5100002000000003</v>
      </c>
      <c r="N379" s="1">
        <v>6.6399999000000003</v>
      </c>
      <c r="O379" s="1">
        <v>6.8200002</v>
      </c>
      <c r="P379" s="1">
        <v>6.9099997999999996</v>
      </c>
      <c r="Q379" s="1">
        <v>7.0300001999999999</v>
      </c>
    </row>
    <row r="380" spans="1:17" x14ac:dyDescent="0.3">
      <c r="A380">
        <v>1995</v>
      </c>
      <c r="B380">
        <v>4</v>
      </c>
      <c r="C380">
        <v>21</v>
      </c>
      <c r="D380" s="2">
        <f t="shared" si="5"/>
        <v>34810</v>
      </c>
      <c r="E380">
        <v>0</v>
      </c>
      <c r="F380">
        <v>6.1875</v>
      </c>
      <c r="G380">
        <v>6.6550001999999999</v>
      </c>
      <c r="H380">
        <v>6.7950001000000002</v>
      </c>
      <c r="I380">
        <v>6.9949998999999998</v>
      </c>
      <c r="J380">
        <v>7.1849999000000002</v>
      </c>
      <c r="K380">
        <v>7.3850002000000003</v>
      </c>
      <c r="L380" s="1">
        <v>5.98</v>
      </c>
      <c r="M380" s="1">
        <v>6.4400000999999998</v>
      </c>
      <c r="N380" s="1">
        <v>6.5500002000000004</v>
      </c>
      <c r="O380" s="1">
        <v>6.77</v>
      </c>
      <c r="P380" s="1">
        <v>6.8699998999999998</v>
      </c>
      <c r="Q380" s="1">
        <v>7.0100002000000003</v>
      </c>
    </row>
    <row r="381" spans="1:17" x14ac:dyDescent="0.3">
      <c r="A381">
        <v>1995</v>
      </c>
      <c r="B381">
        <v>4</v>
      </c>
      <c r="C381">
        <v>28</v>
      </c>
      <c r="D381" s="2">
        <f t="shared" si="5"/>
        <v>34817</v>
      </c>
      <c r="E381">
        <v>0</v>
      </c>
      <c r="F381">
        <v>6.1875</v>
      </c>
      <c r="G381">
        <v>6.7950001000000002</v>
      </c>
      <c r="H381">
        <v>6.9349999000000002</v>
      </c>
      <c r="I381">
        <v>7.125</v>
      </c>
      <c r="J381">
        <v>7.2649999000000003</v>
      </c>
      <c r="K381">
        <v>7.4450002</v>
      </c>
      <c r="L381" s="1">
        <v>6.02</v>
      </c>
      <c r="M381" s="1">
        <v>6.5999999000000003</v>
      </c>
      <c r="N381" s="1">
        <v>6.7199998000000001</v>
      </c>
      <c r="O381" s="1">
        <v>6.8800001000000002</v>
      </c>
      <c r="P381" s="1">
        <v>6.9499997999999996</v>
      </c>
      <c r="Q381" s="1">
        <v>7.0700002</v>
      </c>
    </row>
    <row r="382" spans="1:17" x14ac:dyDescent="0.3">
      <c r="A382">
        <v>1995</v>
      </c>
      <c r="B382">
        <v>5</v>
      </c>
      <c r="C382">
        <v>5</v>
      </c>
      <c r="D382" s="2">
        <f t="shared" si="5"/>
        <v>34824</v>
      </c>
      <c r="E382">
        <v>0</v>
      </c>
      <c r="F382">
        <v>6.0625</v>
      </c>
      <c r="G382">
        <v>6.335</v>
      </c>
      <c r="H382">
        <v>6.4749999000000003</v>
      </c>
      <c r="I382">
        <v>6.665</v>
      </c>
      <c r="J382">
        <v>6.8249997999999996</v>
      </c>
      <c r="K382">
        <v>7.0250000999999997</v>
      </c>
      <c r="L382" s="1">
        <v>5.98</v>
      </c>
      <c r="M382" s="1">
        <v>6.1599997999999996</v>
      </c>
      <c r="N382" s="1">
        <v>6.27</v>
      </c>
      <c r="O382" s="1">
        <v>6.4200001000000002</v>
      </c>
      <c r="P382" s="1">
        <v>6.5500002000000004</v>
      </c>
      <c r="Q382" s="1">
        <v>6.6900000999999998</v>
      </c>
    </row>
    <row r="383" spans="1:17" x14ac:dyDescent="0.3">
      <c r="A383">
        <v>1995</v>
      </c>
      <c r="B383">
        <v>5</v>
      </c>
      <c r="C383">
        <v>12</v>
      </c>
      <c r="D383" s="2">
        <f t="shared" si="5"/>
        <v>34831</v>
      </c>
      <c r="E383">
        <v>0</v>
      </c>
      <c r="F383">
        <v>6.125</v>
      </c>
      <c r="G383">
        <v>6.335</v>
      </c>
      <c r="H383">
        <v>6.4949998999999998</v>
      </c>
      <c r="I383">
        <v>6.6950002</v>
      </c>
      <c r="J383">
        <v>6.8249997999999996</v>
      </c>
      <c r="K383">
        <v>6.9949998999999998</v>
      </c>
      <c r="L383" s="1">
        <v>6.0100002000000003</v>
      </c>
      <c r="M383" s="1">
        <v>6.1999997999999996</v>
      </c>
      <c r="N383" s="1">
        <v>6.3099999000000002</v>
      </c>
      <c r="O383" s="1">
        <v>6.46</v>
      </c>
      <c r="P383" s="1">
        <v>6.5500002000000004</v>
      </c>
      <c r="Q383" s="1">
        <v>6.6700001000000002</v>
      </c>
    </row>
    <row r="384" spans="1:17" x14ac:dyDescent="0.3">
      <c r="A384">
        <v>1995</v>
      </c>
      <c r="B384">
        <v>5</v>
      </c>
      <c r="C384">
        <v>19</v>
      </c>
      <c r="D384" s="2">
        <f t="shared" si="5"/>
        <v>34838</v>
      </c>
      <c r="E384">
        <v>0</v>
      </c>
      <c r="F384">
        <v>6.125</v>
      </c>
      <c r="G384">
        <v>6.335</v>
      </c>
      <c r="H384">
        <v>6.4650002000000004</v>
      </c>
      <c r="I384">
        <v>6.6750002000000004</v>
      </c>
      <c r="J384">
        <v>6.7950001000000002</v>
      </c>
      <c r="K384">
        <v>6.9650002000000004</v>
      </c>
      <c r="L384" s="1">
        <v>5.9299998</v>
      </c>
      <c r="M384" s="1">
        <v>6.1900000999999998</v>
      </c>
      <c r="N384" s="1">
        <v>6.2800001999999999</v>
      </c>
      <c r="O384" s="1">
        <v>6.4299998</v>
      </c>
      <c r="P384" s="1">
        <v>6.5</v>
      </c>
      <c r="Q384" s="1">
        <v>6.6100000999999997</v>
      </c>
    </row>
    <row r="385" spans="1:17" x14ac:dyDescent="0.3">
      <c r="A385">
        <v>1995</v>
      </c>
      <c r="B385">
        <v>5</v>
      </c>
      <c r="C385">
        <v>26</v>
      </c>
      <c r="D385" s="2">
        <f t="shared" si="5"/>
        <v>34845</v>
      </c>
      <c r="E385">
        <v>0</v>
      </c>
      <c r="F385">
        <v>6.0625</v>
      </c>
      <c r="G385">
        <v>6.1149997999999997</v>
      </c>
      <c r="H385">
        <v>6.2350000999999997</v>
      </c>
      <c r="I385">
        <v>6.4349999000000002</v>
      </c>
      <c r="J385">
        <v>6.585</v>
      </c>
      <c r="K385">
        <v>6.7649999000000003</v>
      </c>
      <c r="L385" s="1">
        <v>5.9400000999999998</v>
      </c>
      <c r="M385" s="1">
        <v>5.9699998000000001</v>
      </c>
      <c r="N385" s="1">
        <v>6.0500002000000004</v>
      </c>
      <c r="O385" s="1">
        <v>6.1799998</v>
      </c>
      <c r="P385" s="1">
        <v>6.2800001999999999</v>
      </c>
      <c r="Q385" s="1">
        <v>6.4000000999999997</v>
      </c>
    </row>
    <row r="386" spans="1:17" x14ac:dyDescent="0.3">
      <c r="A386">
        <v>1995</v>
      </c>
      <c r="B386">
        <v>6</v>
      </c>
      <c r="C386">
        <v>2</v>
      </c>
      <c r="D386" s="2">
        <f t="shared" si="5"/>
        <v>34852</v>
      </c>
      <c r="E386">
        <v>0</v>
      </c>
      <c r="F386">
        <v>6</v>
      </c>
      <c r="G386">
        <v>5.6750002000000004</v>
      </c>
      <c r="H386">
        <v>5.8150000999999998</v>
      </c>
      <c r="I386">
        <v>6.0650000999999998</v>
      </c>
      <c r="J386">
        <v>6.2249999000000003</v>
      </c>
      <c r="K386">
        <v>6.4650002000000004</v>
      </c>
      <c r="L386" s="1">
        <v>5.5</v>
      </c>
      <c r="M386" s="1">
        <v>5.54</v>
      </c>
      <c r="N386" s="1">
        <v>5.6399999000000003</v>
      </c>
      <c r="O386" s="1">
        <v>5.8000002000000004</v>
      </c>
      <c r="P386" s="1">
        <v>5.9200001000000002</v>
      </c>
      <c r="Q386" s="1">
        <v>6.0999999000000003</v>
      </c>
    </row>
    <row r="387" spans="1:17" x14ac:dyDescent="0.3">
      <c r="A387">
        <v>1995</v>
      </c>
      <c r="B387">
        <v>6</v>
      </c>
      <c r="C387">
        <v>9</v>
      </c>
      <c r="D387" s="2">
        <f t="shared" ref="D387:D450" si="6">DATE(A387,B387,C387)</f>
        <v>34859</v>
      </c>
      <c r="E387">
        <v>0</v>
      </c>
      <c r="F387">
        <v>6.0625</v>
      </c>
      <c r="G387">
        <v>6.2350000999999997</v>
      </c>
      <c r="H387">
        <v>6.3550000000000004</v>
      </c>
      <c r="I387">
        <v>6.5450001000000002</v>
      </c>
      <c r="J387">
        <v>6.665</v>
      </c>
      <c r="K387">
        <v>6.835</v>
      </c>
      <c r="L387" s="1">
        <v>5.8499999000000003</v>
      </c>
      <c r="M387" s="1">
        <v>6.0100002000000003</v>
      </c>
      <c r="N387" s="1">
        <v>6.0799998999999998</v>
      </c>
      <c r="O387" s="1">
        <v>6.21</v>
      </c>
      <c r="P387" s="1">
        <v>6.3099999000000002</v>
      </c>
      <c r="Q387" s="1">
        <v>6.4000000999999997</v>
      </c>
    </row>
    <row r="388" spans="1:17" x14ac:dyDescent="0.3">
      <c r="A388">
        <v>1995</v>
      </c>
      <c r="B388">
        <v>6</v>
      </c>
      <c r="C388">
        <v>16</v>
      </c>
      <c r="D388" s="2">
        <f t="shared" si="6"/>
        <v>34866</v>
      </c>
      <c r="E388">
        <v>0</v>
      </c>
      <c r="F388">
        <v>6.0625</v>
      </c>
      <c r="G388">
        <v>5.9050001999999999</v>
      </c>
      <c r="H388">
        <v>6.0450001000000002</v>
      </c>
      <c r="I388">
        <v>6.2649999000000003</v>
      </c>
      <c r="J388">
        <v>6.415</v>
      </c>
      <c r="K388">
        <v>6.6149997999999997</v>
      </c>
      <c r="L388" s="1">
        <v>5.8800001000000002</v>
      </c>
      <c r="M388" s="1">
        <v>5.77</v>
      </c>
      <c r="N388" s="1">
        <v>5.8299998999999998</v>
      </c>
      <c r="O388" s="1">
        <v>5.96</v>
      </c>
      <c r="P388" s="1">
        <v>6.0900002000000004</v>
      </c>
      <c r="Q388" s="1">
        <v>6.21</v>
      </c>
    </row>
    <row r="389" spans="1:17" x14ac:dyDescent="0.3">
      <c r="A389">
        <v>1995</v>
      </c>
      <c r="B389">
        <v>6</v>
      </c>
      <c r="C389">
        <v>23</v>
      </c>
      <c r="D389" s="2">
        <f t="shared" si="6"/>
        <v>34873</v>
      </c>
      <c r="E389">
        <v>0</v>
      </c>
      <c r="F389">
        <v>5.9375</v>
      </c>
      <c r="G389">
        <v>5.7350000999999997</v>
      </c>
      <c r="H389">
        <v>5.8850002000000003</v>
      </c>
      <c r="I389">
        <v>6.1050000000000004</v>
      </c>
      <c r="J389">
        <v>6.2550001000000002</v>
      </c>
      <c r="K389">
        <v>6.4450002</v>
      </c>
      <c r="L389" s="1">
        <v>5.75</v>
      </c>
      <c r="M389" s="1">
        <v>5.6399999000000003</v>
      </c>
      <c r="N389" s="1">
        <v>5.6900000999999998</v>
      </c>
      <c r="O389" s="1">
        <v>5.8299998999999998</v>
      </c>
      <c r="P389" s="1">
        <v>5.9400000999999998</v>
      </c>
      <c r="Q389" s="1">
        <v>6.0599999000000002</v>
      </c>
    </row>
    <row r="390" spans="1:17" x14ac:dyDescent="0.3">
      <c r="A390">
        <v>1995</v>
      </c>
      <c r="B390">
        <v>6</v>
      </c>
      <c r="C390">
        <v>30</v>
      </c>
      <c r="D390" s="2">
        <f t="shared" si="6"/>
        <v>34880</v>
      </c>
      <c r="E390">
        <v>0</v>
      </c>
      <c r="F390">
        <v>6.0585899000000003</v>
      </c>
      <c r="G390">
        <v>5.9250002000000004</v>
      </c>
      <c r="H390">
        <v>6.0549998</v>
      </c>
      <c r="I390">
        <v>6.2449998999999998</v>
      </c>
      <c r="J390">
        <v>6.4050001999999999</v>
      </c>
      <c r="K390">
        <v>6.5949998000000001</v>
      </c>
      <c r="L390" s="1">
        <v>5.8000002000000004</v>
      </c>
      <c r="M390" s="1">
        <v>5.79</v>
      </c>
      <c r="N390" s="1">
        <v>5.8800001000000002</v>
      </c>
      <c r="O390" s="1">
        <v>5.98</v>
      </c>
      <c r="P390" s="1">
        <v>6.1199998999999998</v>
      </c>
      <c r="Q390" s="1">
        <v>6.21</v>
      </c>
    </row>
    <row r="391" spans="1:17" x14ac:dyDescent="0.3">
      <c r="A391">
        <v>1995</v>
      </c>
      <c r="B391">
        <v>7</v>
      </c>
      <c r="C391">
        <v>7</v>
      </c>
      <c r="D391" s="2">
        <f t="shared" si="6"/>
        <v>34887</v>
      </c>
      <c r="E391">
        <v>0</v>
      </c>
      <c r="F391">
        <v>5.8125</v>
      </c>
      <c r="G391">
        <v>5.6950002</v>
      </c>
      <c r="H391">
        <v>5.8150000999999998</v>
      </c>
      <c r="I391">
        <v>6.0349997999999996</v>
      </c>
      <c r="J391">
        <v>6.1950002</v>
      </c>
      <c r="K391">
        <v>6.4250002000000004</v>
      </c>
      <c r="L391" s="1">
        <v>5.6500000999999997</v>
      </c>
      <c r="M391" s="1">
        <v>5.54</v>
      </c>
      <c r="N391" s="1">
        <v>5.6100000999999997</v>
      </c>
      <c r="O391" s="1">
        <v>5.7399997999999997</v>
      </c>
      <c r="P391" s="1">
        <v>5.9400000999999998</v>
      </c>
      <c r="Q391" s="1">
        <v>6.04</v>
      </c>
    </row>
    <row r="392" spans="1:17" x14ac:dyDescent="0.3">
      <c r="A392">
        <v>1995</v>
      </c>
      <c r="B392">
        <v>7</v>
      </c>
      <c r="C392">
        <v>14</v>
      </c>
      <c r="D392" s="2">
        <f t="shared" si="6"/>
        <v>34894</v>
      </c>
      <c r="E392">
        <v>0</v>
      </c>
      <c r="F392">
        <v>5.8125</v>
      </c>
      <c r="G392">
        <v>5.835</v>
      </c>
      <c r="H392">
        <v>5.9850000999999997</v>
      </c>
      <c r="I392">
        <v>6.1750002000000004</v>
      </c>
      <c r="J392">
        <v>6.3249997999999996</v>
      </c>
      <c r="K392">
        <v>6.5250000999999997</v>
      </c>
      <c r="L392" s="1">
        <v>5.5500002000000004</v>
      </c>
      <c r="M392" s="1">
        <v>5.6999997999999996</v>
      </c>
      <c r="N392" s="1">
        <v>5.7800001999999999</v>
      </c>
      <c r="O392" s="1">
        <v>5.8899999000000003</v>
      </c>
      <c r="P392" s="1">
        <v>6.0700002</v>
      </c>
      <c r="Q392" s="1">
        <v>6.1500000999999997</v>
      </c>
    </row>
    <row r="393" spans="1:17" x14ac:dyDescent="0.3">
      <c r="A393">
        <v>1995</v>
      </c>
      <c r="B393">
        <v>7</v>
      </c>
      <c r="C393">
        <v>21</v>
      </c>
      <c r="D393" s="2">
        <f t="shared" si="6"/>
        <v>34901</v>
      </c>
      <c r="E393">
        <v>0</v>
      </c>
      <c r="F393">
        <v>5.875</v>
      </c>
      <c r="G393">
        <v>6.0650000999999998</v>
      </c>
      <c r="H393">
        <v>6.2449998999999998</v>
      </c>
      <c r="I393">
        <v>6.5349997999999996</v>
      </c>
      <c r="J393">
        <v>6.665</v>
      </c>
      <c r="K393">
        <v>6.875</v>
      </c>
      <c r="L393" s="1">
        <v>5.6500000999999997</v>
      </c>
      <c r="M393" s="1">
        <v>5.9499997999999996</v>
      </c>
      <c r="N393" s="1">
        <v>6.1100000999999997</v>
      </c>
      <c r="O393" s="1">
        <v>6.2600002000000003</v>
      </c>
      <c r="P393" s="1">
        <v>6.4000000999999997</v>
      </c>
      <c r="Q393" s="1">
        <v>6.5300001999999999</v>
      </c>
    </row>
    <row r="394" spans="1:17" x14ac:dyDescent="0.3">
      <c r="A394">
        <v>1995</v>
      </c>
      <c r="B394">
        <v>7</v>
      </c>
      <c r="C394">
        <v>28</v>
      </c>
      <c r="D394" s="2">
        <f t="shared" si="6"/>
        <v>34908</v>
      </c>
      <c r="E394">
        <v>0</v>
      </c>
      <c r="F394">
        <v>5.875</v>
      </c>
      <c r="G394">
        <v>6.0749997999999996</v>
      </c>
      <c r="H394">
        <v>6.2550001000000002</v>
      </c>
      <c r="I394">
        <v>6.5149999000000003</v>
      </c>
      <c r="J394">
        <v>6.6750002000000004</v>
      </c>
      <c r="K394">
        <v>6.8649997999999997</v>
      </c>
      <c r="L394" s="1">
        <v>5.6799998</v>
      </c>
      <c r="M394" s="1">
        <v>5.9200001000000002</v>
      </c>
      <c r="N394" s="1">
        <v>6.0900002000000004</v>
      </c>
      <c r="O394" s="1">
        <v>6.2199998000000001</v>
      </c>
      <c r="P394" s="1">
        <v>6.4000000999999997</v>
      </c>
      <c r="Q394" s="1">
        <v>6.4899997999999997</v>
      </c>
    </row>
    <row r="395" spans="1:17" x14ac:dyDescent="0.3">
      <c r="A395">
        <v>1995</v>
      </c>
      <c r="B395">
        <v>8</v>
      </c>
      <c r="C395">
        <v>4</v>
      </c>
      <c r="D395" s="2">
        <f t="shared" si="6"/>
        <v>34915</v>
      </c>
      <c r="E395">
        <v>0</v>
      </c>
      <c r="F395">
        <v>5.875</v>
      </c>
      <c r="G395">
        <v>6.085</v>
      </c>
      <c r="H395">
        <v>6.2550001000000002</v>
      </c>
      <c r="I395">
        <v>6.4949998999999998</v>
      </c>
      <c r="J395">
        <v>6.665</v>
      </c>
      <c r="K395">
        <v>6.875</v>
      </c>
      <c r="L395" s="1">
        <v>5.6599997999999996</v>
      </c>
      <c r="M395" s="1">
        <v>5.9099997999999996</v>
      </c>
      <c r="N395" s="1">
        <v>6.0599999000000002</v>
      </c>
      <c r="O395" s="1">
        <v>6.1999997999999996</v>
      </c>
      <c r="P395" s="1">
        <v>6.3899999000000003</v>
      </c>
      <c r="Q395" s="1">
        <v>6.5</v>
      </c>
    </row>
    <row r="396" spans="1:17" x14ac:dyDescent="0.3">
      <c r="A396">
        <v>1995</v>
      </c>
      <c r="B396">
        <v>8</v>
      </c>
      <c r="C396">
        <v>11</v>
      </c>
      <c r="D396" s="2">
        <f t="shared" si="6"/>
        <v>34922</v>
      </c>
      <c r="E396">
        <v>0</v>
      </c>
      <c r="F396">
        <v>5.875</v>
      </c>
      <c r="G396">
        <v>6.2049998999999998</v>
      </c>
      <c r="H396">
        <v>6.3850002000000003</v>
      </c>
      <c r="I396">
        <v>6.6750002000000004</v>
      </c>
      <c r="J396">
        <v>6.8150000999999998</v>
      </c>
      <c r="K396">
        <v>6.9850000999999997</v>
      </c>
      <c r="L396" s="1">
        <v>5.6500000999999997</v>
      </c>
      <c r="M396" s="1">
        <v>6.0500002000000004</v>
      </c>
      <c r="N396" s="1">
        <v>6.1900000999999998</v>
      </c>
      <c r="O396" s="1">
        <v>6.3699998999999998</v>
      </c>
      <c r="P396" s="1">
        <v>6.54</v>
      </c>
      <c r="Q396" s="1">
        <v>6.5900002000000004</v>
      </c>
    </row>
    <row r="397" spans="1:17" x14ac:dyDescent="0.3">
      <c r="A397">
        <v>1995</v>
      </c>
      <c r="B397">
        <v>8</v>
      </c>
      <c r="C397">
        <v>18</v>
      </c>
      <c r="D397" s="2">
        <f t="shared" si="6"/>
        <v>34929</v>
      </c>
      <c r="E397">
        <v>0</v>
      </c>
      <c r="F397">
        <v>5.9375</v>
      </c>
      <c r="G397">
        <v>6.2849997999999996</v>
      </c>
      <c r="H397">
        <v>6.4450002</v>
      </c>
      <c r="I397">
        <v>6.665</v>
      </c>
      <c r="J397">
        <v>6.7849997999999996</v>
      </c>
      <c r="K397">
        <v>6.9450002</v>
      </c>
      <c r="L397" s="1">
        <v>5.5999999000000003</v>
      </c>
      <c r="M397" s="1">
        <v>6.1300001000000002</v>
      </c>
      <c r="N397" s="1">
        <v>6.2399997999999997</v>
      </c>
      <c r="O397" s="1">
        <v>6.3600000999999997</v>
      </c>
      <c r="P397" s="1">
        <v>6.5100002000000003</v>
      </c>
      <c r="Q397" s="1">
        <v>6.5700002</v>
      </c>
    </row>
    <row r="398" spans="1:17" x14ac:dyDescent="0.3">
      <c r="A398">
        <v>1995</v>
      </c>
      <c r="B398">
        <v>8</v>
      </c>
      <c r="C398">
        <v>25</v>
      </c>
      <c r="D398" s="2">
        <f t="shared" si="6"/>
        <v>34936</v>
      </c>
      <c r="E398">
        <v>0</v>
      </c>
      <c r="F398">
        <v>5.8984398999999996</v>
      </c>
      <c r="G398">
        <v>6.0149999000000003</v>
      </c>
      <c r="H398">
        <v>6.1750002000000004</v>
      </c>
      <c r="I398">
        <v>6.4050001999999999</v>
      </c>
      <c r="J398">
        <v>6.5549998</v>
      </c>
      <c r="K398">
        <v>6.7350000999999997</v>
      </c>
      <c r="L398" s="1">
        <v>5.5999999000000003</v>
      </c>
      <c r="M398" s="1">
        <v>5.9000000999999997</v>
      </c>
      <c r="N398" s="1">
        <v>6.0100002000000003</v>
      </c>
      <c r="O398" s="1">
        <v>6.1300001000000002</v>
      </c>
      <c r="P398" s="1">
        <v>6.3000002000000004</v>
      </c>
      <c r="Q398" s="1">
        <v>6.3800001000000002</v>
      </c>
    </row>
    <row r="399" spans="1:17" x14ac:dyDescent="0.3">
      <c r="A399">
        <v>1995</v>
      </c>
      <c r="B399">
        <v>9</v>
      </c>
      <c r="C399">
        <v>1</v>
      </c>
      <c r="D399" s="2">
        <f t="shared" si="6"/>
        <v>34943</v>
      </c>
      <c r="E399">
        <v>0</v>
      </c>
      <c r="F399">
        <v>5.875</v>
      </c>
      <c r="G399">
        <v>5.9250002000000004</v>
      </c>
      <c r="H399">
        <v>6.0650000999999998</v>
      </c>
      <c r="I399">
        <v>6.2950001000000002</v>
      </c>
      <c r="J399">
        <v>6.4450002</v>
      </c>
      <c r="K399">
        <v>6.6050000000000004</v>
      </c>
      <c r="L399" s="1">
        <v>5.6500000999999997</v>
      </c>
      <c r="M399" s="1">
        <v>5.7800001999999999</v>
      </c>
      <c r="N399" s="1">
        <v>5.8899999000000003</v>
      </c>
      <c r="O399" s="1">
        <v>6</v>
      </c>
      <c r="P399" s="1">
        <v>6.1399999000000003</v>
      </c>
      <c r="Q399" s="1">
        <v>6.2199998000000001</v>
      </c>
    </row>
    <row r="400" spans="1:17" x14ac:dyDescent="0.3">
      <c r="A400">
        <v>1995</v>
      </c>
      <c r="B400">
        <v>9</v>
      </c>
      <c r="C400">
        <v>8</v>
      </c>
      <c r="D400" s="2">
        <f t="shared" si="6"/>
        <v>34950</v>
      </c>
      <c r="E400">
        <v>0</v>
      </c>
      <c r="F400">
        <v>5.875</v>
      </c>
      <c r="G400">
        <v>5.9749999000000003</v>
      </c>
      <c r="H400">
        <v>6.1050000000000004</v>
      </c>
      <c r="I400">
        <v>6.3249997999999996</v>
      </c>
      <c r="J400">
        <v>6.4549998999999998</v>
      </c>
      <c r="K400">
        <v>6.6050000000000004</v>
      </c>
      <c r="L400" s="1">
        <v>5.5999999000000003</v>
      </c>
      <c r="M400" s="1">
        <v>5.8499999000000003</v>
      </c>
      <c r="N400" s="1">
        <v>5.9499997999999996</v>
      </c>
      <c r="O400" s="1">
        <v>6.04</v>
      </c>
      <c r="P400" s="1">
        <v>6.1700001000000002</v>
      </c>
      <c r="Q400" s="1">
        <v>6.2399997999999997</v>
      </c>
    </row>
    <row r="401" spans="1:17" x14ac:dyDescent="0.3">
      <c r="A401">
        <v>1995</v>
      </c>
      <c r="B401">
        <v>9</v>
      </c>
      <c r="C401">
        <v>15</v>
      </c>
      <c r="D401" s="2">
        <f t="shared" si="6"/>
        <v>34957</v>
      </c>
      <c r="E401">
        <v>0</v>
      </c>
      <c r="F401">
        <v>5.8125</v>
      </c>
      <c r="G401">
        <v>5.8550000000000004</v>
      </c>
      <c r="H401">
        <v>5.9949998999999998</v>
      </c>
      <c r="I401">
        <v>6.2049998999999998</v>
      </c>
      <c r="J401">
        <v>6.3449998000000001</v>
      </c>
      <c r="K401">
        <v>6.5149999000000003</v>
      </c>
      <c r="L401" s="1">
        <v>5.5500002000000004</v>
      </c>
      <c r="M401" s="1">
        <v>5.71</v>
      </c>
      <c r="N401" s="1">
        <v>5.8000002000000004</v>
      </c>
      <c r="O401" s="1">
        <v>5.9099997999999996</v>
      </c>
      <c r="P401" s="1">
        <v>6.0500002000000004</v>
      </c>
      <c r="Q401" s="1">
        <v>6.1100000999999997</v>
      </c>
    </row>
    <row r="402" spans="1:17" x14ac:dyDescent="0.3">
      <c r="A402">
        <v>1995</v>
      </c>
      <c r="B402">
        <v>9</v>
      </c>
      <c r="C402">
        <v>22</v>
      </c>
      <c r="D402" s="2">
        <f t="shared" si="6"/>
        <v>34964</v>
      </c>
      <c r="E402">
        <v>0</v>
      </c>
      <c r="F402">
        <v>5.8359398999999996</v>
      </c>
      <c r="G402">
        <v>5.9850000999999997</v>
      </c>
      <c r="H402">
        <v>6.125</v>
      </c>
      <c r="I402">
        <v>6.3550000000000004</v>
      </c>
      <c r="J402">
        <v>6.4850000999999997</v>
      </c>
      <c r="K402">
        <v>6.6449999999999996</v>
      </c>
      <c r="L402" s="1">
        <v>5.6100000999999997</v>
      </c>
      <c r="M402" s="1">
        <v>5.8499999000000003</v>
      </c>
      <c r="N402" s="1">
        <v>5.9299998</v>
      </c>
      <c r="O402" s="1">
        <v>6.0599999000000002</v>
      </c>
      <c r="P402" s="1">
        <v>6.1900000999999998</v>
      </c>
      <c r="Q402" s="1">
        <v>6.25</v>
      </c>
    </row>
    <row r="403" spans="1:17" x14ac:dyDescent="0.3">
      <c r="A403">
        <v>1995</v>
      </c>
      <c r="B403">
        <v>9</v>
      </c>
      <c r="C403">
        <v>29</v>
      </c>
      <c r="D403" s="2">
        <f t="shared" si="6"/>
        <v>34971</v>
      </c>
      <c r="E403">
        <v>0</v>
      </c>
      <c r="F403">
        <v>5.9531298000000001</v>
      </c>
      <c r="G403">
        <v>5.9949998999999998</v>
      </c>
      <c r="H403">
        <v>6.0650000999999998</v>
      </c>
      <c r="I403">
        <v>6.2950001000000002</v>
      </c>
      <c r="J403">
        <v>6.415</v>
      </c>
      <c r="K403">
        <v>6.5650000999999998</v>
      </c>
      <c r="L403" s="1">
        <v>5.5999999000000003</v>
      </c>
      <c r="M403" s="1">
        <v>5.8299998999999998</v>
      </c>
      <c r="N403" s="1">
        <v>5.9099997999999996</v>
      </c>
      <c r="O403" s="1">
        <v>6.0100002000000003</v>
      </c>
      <c r="P403" s="1">
        <v>6.1100000999999997</v>
      </c>
      <c r="Q403" s="1">
        <v>6.1700001000000002</v>
      </c>
    </row>
    <row r="404" spans="1:17" x14ac:dyDescent="0.3">
      <c r="A404">
        <v>1995</v>
      </c>
      <c r="B404">
        <v>10</v>
      </c>
      <c r="C404">
        <v>6</v>
      </c>
      <c r="D404" s="2">
        <f t="shared" si="6"/>
        <v>34978</v>
      </c>
      <c r="E404">
        <v>0</v>
      </c>
      <c r="F404">
        <v>5.9375</v>
      </c>
      <c r="G404">
        <v>5.8949999999999996</v>
      </c>
      <c r="H404">
        <v>5.9949998999999998</v>
      </c>
      <c r="I404">
        <v>6.165</v>
      </c>
      <c r="J404">
        <v>6.2950001000000002</v>
      </c>
      <c r="K404">
        <v>6.4549998999999998</v>
      </c>
      <c r="L404" s="1">
        <v>5.6500000999999997</v>
      </c>
      <c r="M404" s="1">
        <v>5.73</v>
      </c>
      <c r="N404" s="1">
        <v>5.8099999000000002</v>
      </c>
      <c r="O404" s="1">
        <v>5.8899999000000003</v>
      </c>
      <c r="P404" s="1">
        <v>6</v>
      </c>
      <c r="Q404" s="1">
        <v>6.0599999000000002</v>
      </c>
    </row>
    <row r="405" spans="1:17" x14ac:dyDescent="0.3">
      <c r="A405">
        <v>1995</v>
      </c>
      <c r="B405">
        <v>10</v>
      </c>
      <c r="C405">
        <v>13</v>
      </c>
      <c r="D405" s="2">
        <f t="shared" si="6"/>
        <v>34985</v>
      </c>
      <c r="E405">
        <v>0</v>
      </c>
      <c r="F405">
        <v>5.9375</v>
      </c>
      <c r="G405">
        <v>5.8550000000000004</v>
      </c>
      <c r="H405">
        <v>5.9349999000000002</v>
      </c>
      <c r="I405">
        <v>6.085</v>
      </c>
      <c r="J405">
        <v>6.2049998999999998</v>
      </c>
      <c r="K405">
        <v>6.3449998000000001</v>
      </c>
      <c r="L405" s="1">
        <v>5.6300001000000002</v>
      </c>
      <c r="M405" s="1">
        <v>5.6700001000000002</v>
      </c>
      <c r="N405" s="1">
        <v>5.7199998000000001</v>
      </c>
      <c r="O405" s="1">
        <v>5.8000002000000004</v>
      </c>
      <c r="P405" s="1">
        <v>5.8800001000000002</v>
      </c>
      <c r="Q405" s="1">
        <v>5.9699998000000001</v>
      </c>
    </row>
    <row r="406" spans="1:17" x14ac:dyDescent="0.3">
      <c r="A406">
        <v>1995</v>
      </c>
      <c r="B406">
        <v>10</v>
      </c>
      <c r="C406">
        <v>20</v>
      </c>
      <c r="D406" s="2">
        <f t="shared" si="6"/>
        <v>34992</v>
      </c>
      <c r="E406">
        <v>0</v>
      </c>
      <c r="F406">
        <v>5.9375</v>
      </c>
      <c r="G406">
        <v>5.8949999999999996</v>
      </c>
      <c r="H406">
        <v>5.9850000999999997</v>
      </c>
      <c r="I406">
        <v>6.1550001999999999</v>
      </c>
      <c r="J406">
        <v>6.2750000999999997</v>
      </c>
      <c r="K406">
        <v>6.415</v>
      </c>
      <c r="L406" s="1">
        <v>5.75</v>
      </c>
      <c r="M406" s="1">
        <v>5.7199998000000001</v>
      </c>
      <c r="N406" s="1">
        <v>5.79</v>
      </c>
      <c r="O406" s="1">
        <v>5.9000000999999997</v>
      </c>
      <c r="P406" s="1">
        <v>5.9899997999999997</v>
      </c>
      <c r="Q406" s="1">
        <v>6.04</v>
      </c>
    </row>
    <row r="407" spans="1:17" x14ac:dyDescent="0.3">
      <c r="A407">
        <v>1995</v>
      </c>
      <c r="B407">
        <v>10</v>
      </c>
      <c r="C407">
        <v>27</v>
      </c>
      <c r="D407" s="2">
        <f t="shared" si="6"/>
        <v>34999</v>
      </c>
      <c r="E407">
        <v>0</v>
      </c>
      <c r="F407">
        <v>5.9375</v>
      </c>
      <c r="G407">
        <v>5.8249997999999996</v>
      </c>
      <c r="H407">
        <v>5.9349999000000002</v>
      </c>
      <c r="I407">
        <v>6.125</v>
      </c>
      <c r="J407">
        <v>6.2649999000000003</v>
      </c>
      <c r="K407">
        <v>6.4250002000000004</v>
      </c>
      <c r="L407" s="1">
        <v>5.75</v>
      </c>
      <c r="M407" s="1">
        <v>5.6399999000000003</v>
      </c>
      <c r="N407" s="1">
        <v>5.73</v>
      </c>
      <c r="O407" s="1">
        <v>5.8299998999999998</v>
      </c>
      <c r="P407" s="1">
        <v>5.9499997999999996</v>
      </c>
      <c r="Q407" s="1">
        <v>6.0500002000000004</v>
      </c>
    </row>
    <row r="408" spans="1:17" x14ac:dyDescent="0.3">
      <c r="A408">
        <v>1995</v>
      </c>
      <c r="B408">
        <v>11</v>
      </c>
      <c r="C408">
        <v>3</v>
      </c>
      <c r="D408" s="2">
        <f t="shared" si="6"/>
        <v>35006</v>
      </c>
      <c r="E408">
        <v>0</v>
      </c>
      <c r="F408">
        <v>5.875</v>
      </c>
      <c r="G408">
        <v>5.6449999999999996</v>
      </c>
      <c r="H408">
        <v>5.7750000999999997</v>
      </c>
      <c r="I408">
        <v>5.9650002000000004</v>
      </c>
      <c r="J408">
        <v>6.125</v>
      </c>
      <c r="K408">
        <v>6.3049998</v>
      </c>
      <c r="L408" s="1">
        <v>5.5999999000000003</v>
      </c>
      <c r="M408" s="1">
        <v>5.4899997999999997</v>
      </c>
      <c r="N408" s="1">
        <v>5.5799998999999998</v>
      </c>
      <c r="O408" s="1">
        <v>5.6999997999999996</v>
      </c>
      <c r="P408" s="1">
        <v>5.8200002</v>
      </c>
      <c r="Q408" s="1">
        <v>5.9400000999999998</v>
      </c>
    </row>
    <row r="409" spans="1:17" x14ac:dyDescent="0.3">
      <c r="A409">
        <v>1995</v>
      </c>
      <c r="B409">
        <v>11</v>
      </c>
      <c r="C409">
        <v>10</v>
      </c>
      <c r="D409" s="2">
        <f t="shared" si="6"/>
        <v>35013</v>
      </c>
      <c r="E409">
        <v>0</v>
      </c>
      <c r="F409">
        <v>5.875</v>
      </c>
      <c r="G409">
        <v>5.6849999000000002</v>
      </c>
      <c r="H409">
        <v>5.8150000999999998</v>
      </c>
      <c r="I409">
        <v>6.0450001000000002</v>
      </c>
      <c r="J409">
        <v>6.1950002</v>
      </c>
      <c r="K409">
        <v>6.3649997999999997</v>
      </c>
      <c r="L409" s="1">
        <v>5.7199998000000001</v>
      </c>
      <c r="M409" s="1">
        <v>5.52</v>
      </c>
      <c r="N409" s="1">
        <v>5.6399999000000003</v>
      </c>
      <c r="O409" s="1">
        <v>5.7600002000000003</v>
      </c>
      <c r="P409" s="1">
        <v>5.8899999000000003</v>
      </c>
      <c r="Q409" s="1">
        <v>6</v>
      </c>
    </row>
    <row r="410" spans="1:17" x14ac:dyDescent="0.3">
      <c r="A410">
        <v>1995</v>
      </c>
      <c r="B410">
        <v>11</v>
      </c>
      <c r="C410">
        <v>17</v>
      </c>
      <c r="D410" s="2">
        <f t="shared" si="6"/>
        <v>35020</v>
      </c>
      <c r="E410">
        <v>0</v>
      </c>
      <c r="F410">
        <v>5.875</v>
      </c>
      <c r="G410">
        <v>5.6149997999999997</v>
      </c>
      <c r="H410">
        <v>5.7150002000000004</v>
      </c>
      <c r="I410">
        <v>5.915</v>
      </c>
      <c r="J410">
        <v>6.085</v>
      </c>
      <c r="K410">
        <v>6.2649999000000003</v>
      </c>
      <c r="L410" s="1">
        <v>5.6999997999999996</v>
      </c>
      <c r="M410" s="1">
        <v>5.46</v>
      </c>
      <c r="N410" s="1">
        <v>5.54</v>
      </c>
      <c r="O410" s="1">
        <v>5.6599997999999996</v>
      </c>
      <c r="P410" s="1">
        <v>5.8099999000000002</v>
      </c>
      <c r="Q410" s="1">
        <v>5.9200001000000002</v>
      </c>
    </row>
    <row r="411" spans="1:17" x14ac:dyDescent="0.3">
      <c r="A411">
        <v>1995</v>
      </c>
      <c r="B411">
        <v>11</v>
      </c>
      <c r="C411">
        <v>24</v>
      </c>
      <c r="D411" s="2">
        <f t="shared" si="6"/>
        <v>35027</v>
      </c>
      <c r="E411">
        <v>0</v>
      </c>
      <c r="F411">
        <v>5.8671898999999996</v>
      </c>
      <c r="G411">
        <v>5.625</v>
      </c>
      <c r="H411">
        <v>5.7350000999999997</v>
      </c>
      <c r="I411">
        <v>5.9549998999999998</v>
      </c>
      <c r="J411">
        <v>6.1149997999999997</v>
      </c>
      <c r="K411">
        <v>6.2950001000000002</v>
      </c>
      <c r="L411" s="1">
        <v>5.6500000999999997</v>
      </c>
      <c r="M411" s="1">
        <v>5.4899997999999997</v>
      </c>
      <c r="N411" s="1">
        <v>5.5599999000000002</v>
      </c>
      <c r="O411" s="1">
        <v>5.6999997999999996</v>
      </c>
      <c r="P411" s="1">
        <v>5.8400002000000004</v>
      </c>
      <c r="Q411" s="1">
        <v>5.9099997999999996</v>
      </c>
    </row>
    <row r="412" spans="1:17" x14ac:dyDescent="0.3">
      <c r="A412">
        <v>1995</v>
      </c>
      <c r="B412">
        <v>12</v>
      </c>
      <c r="C412">
        <v>1</v>
      </c>
      <c r="D412" s="2">
        <f t="shared" si="6"/>
        <v>35034</v>
      </c>
      <c r="E412">
        <v>0</v>
      </c>
      <c r="F412">
        <v>5.8281298000000001</v>
      </c>
      <c r="G412">
        <v>5.4650002000000004</v>
      </c>
      <c r="H412">
        <v>5.5549998</v>
      </c>
      <c r="I412">
        <v>5.7550001000000002</v>
      </c>
      <c r="J412">
        <v>5.9050001999999999</v>
      </c>
      <c r="K412">
        <v>6.1050000000000004</v>
      </c>
      <c r="L412" s="1">
        <v>5.7199998000000001</v>
      </c>
      <c r="M412" s="1">
        <v>5.3200002</v>
      </c>
      <c r="N412" s="1">
        <v>5.3699998999999998</v>
      </c>
      <c r="O412" s="1">
        <v>5.4899997999999997</v>
      </c>
      <c r="P412" s="1">
        <v>5.6300001000000002</v>
      </c>
      <c r="Q412" s="1">
        <v>5.71</v>
      </c>
    </row>
    <row r="413" spans="1:17" x14ac:dyDescent="0.3">
      <c r="A413">
        <v>1995</v>
      </c>
      <c r="B413">
        <v>12</v>
      </c>
      <c r="C413">
        <v>8</v>
      </c>
      <c r="D413" s="2">
        <f t="shared" si="6"/>
        <v>35041</v>
      </c>
      <c r="E413">
        <v>0</v>
      </c>
      <c r="F413">
        <v>5.8085899000000003</v>
      </c>
      <c r="G413">
        <v>5.5149999000000003</v>
      </c>
      <c r="H413">
        <v>5.6149997999999997</v>
      </c>
      <c r="I413">
        <v>5.7950001000000002</v>
      </c>
      <c r="J413">
        <v>5.9450002</v>
      </c>
      <c r="K413">
        <v>6.1050000000000004</v>
      </c>
      <c r="L413" s="1">
        <v>5.5300001999999999</v>
      </c>
      <c r="M413" s="1">
        <v>5.3899999000000003</v>
      </c>
      <c r="N413" s="1">
        <v>5.4499997999999996</v>
      </c>
      <c r="O413" s="1">
        <v>5.5599999000000002</v>
      </c>
      <c r="P413" s="1">
        <v>5.6700001000000002</v>
      </c>
      <c r="Q413" s="1">
        <v>5.73</v>
      </c>
    </row>
    <row r="414" spans="1:17" x14ac:dyDescent="0.3">
      <c r="A414">
        <v>1995</v>
      </c>
      <c r="B414">
        <v>12</v>
      </c>
      <c r="C414">
        <v>15</v>
      </c>
      <c r="D414" s="2">
        <f t="shared" si="6"/>
        <v>35048</v>
      </c>
      <c r="E414">
        <v>0</v>
      </c>
      <c r="F414">
        <v>5.8125</v>
      </c>
      <c r="G414">
        <v>5.4749999000000003</v>
      </c>
      <c r="H414">
        <v>5.6050000000000004</v>
      </c>
      <c r="I414">
        <v>5.8249997999999996</v>
      </c>
      <c r="J414">
        <v>5.9749999000000003</v>
      </c>
      <c r="K414">
        <v>6.1449999999999996</v>
      </c>
      <c r="L414" s="1">
        <v>5.5</v>
      </c>
      <c r="M414" s="1">
        <v>5.3600000999999997</v>
      </c>
      <c r="N414" s="1">
        <v>5.4099997999999996</v>
      </c>
      <c r="O414" s="1">
        <v>5.5500002000000004</v>
      </c>
      <c r="P414" s="1">
        <v>5.6599997999999996</v>
      </c>
      <c r="Q414" s="1">
        <v>5.75</v>
      </c>
    </row>
    <row r="415" spans="1:17" x14ac:dyDescent="0.3">
      <c r="A415">
        <v>1995</v>
      </c>
      <c r="B415">
        <v>12</v>
      </c>
      <c r="C415">
        <v>22</v>
      </c>
      <c r="D415" s="2">
        <f t="shared" si="6"/>
        <v>35055</v>
      </c>
      <c r="E415">
        <v>0</v>
      </c>
      <c r="F415">
        <v>5.6796898999999996</v>
      </c>
      <c r="G415">
        <v>5.4050001999999999</v>
      </c>
      <c r="H415">
        <v>5.5349997999999996</v>
      </c>
      <c r="I415">
        <v>5.7649999000000003</v>
      </c>
      <c r="J415">
        <v>5.9050001999999999</v>
      </c>
      <c r="K415">
        <v>6.0749997999999996</v>
      </c>
      <c r="L415" s="1">
        <v>5.4499997999999996</v>
      </c>
      <c r="M415" s="1">
        <v>5.2800001999999999</v>
      </c>
      <c r="N415" s="1">
        <v>5.3699998999999998</v>
      </c>
      <c r="O415" s="1">
        <v>5.5</v>
      </c>
      <c r="P415" s="1">
        <v>5.6199998999999998</v>
      </c>
      <c r="Q415" s="1">
        <v>5.71</v>
      </c>
    </row>
    <row r="416" spans="1:17" x14ac:dyDescent="0.3">
      <c r="A416">
        <v>1995</v>
      </c>
      <c r="B416">
        <v>12</v>
      </c>
      <c r="C416">
        <v>29</v>
      </c>
      <c r="D416" s="2">
        <f t="shared" si="6"/>
        <v>35062</v>
      </c>
      <c r="E416">
        <v>0</v>
      </c>
      <c r="F416">
        <v>5.625</v>
      </c>
      <c r="G416">
        <v>5.2849997999999996</v>
      </c>
      <c r="H416">
        <v>5.415</v>
      </c>
      <c r="I416">
        <v>5.6550001999999999</v>
      </c>
      <c r="J416">
        <v>5.7950001000000002</v>
      </c>
      <c r="K416">
        <v>5.9549998999999998</v>
      </c>
      <c r="L416" s="1">
        <v>5.4699998000000001</v>
      </c>
      <c r="M416" s="1">
        <v>5.1799998</v>
      </c>
      <c r="N416" s="1">
        <v>5.25</v>
      </c>
      <c r="O416" s="1">
        <v>5.3800001000000002</v>
      </c>
      <c r="P416" s="1">
        <v>5.4899997999999997</v>
      </c>
      <c r="Q416" s="1">
        <v>5.5799998999999998</v>
      </c>
    </row>
    <row r="417" spans="1:17" x14ac:dyDescent="0.3">
      <c r="A417">
        <v>1996</v>
      </c>
      <c r="B417">
        <v>1</v>
      </c>
      <c r="C417">
        <v>5</v>
      </c>
      <c r="D417" s="2">
        <f t="shared" si="6"/>
        <v>35069</v>
      </c>
      <c r="E417">
        <v>0</v>
      </c>
      <c r="F417">
        <v>5.6054702000000001</v>
      </c>
      <c r="G417">
        <v>5.3150000999999998</v>
      </c>
      <c r="H417">
        <v>5.4549998999999998</v>
      </c>
      <c r="I417">
        <v>5.6849999000000002</v>
      </c>
      <c r="J417">
        <v>5.8449998000000001</v>
      </c>
      <c r="K417">
        <v>6.0549998</v>
      </c>
      <c r="L417" s="1">
        <v>5.4200001000000002</v>
      </c>
      <c r="M417" s="1">
        <v>5.1999997999999996</v>
      </c>
      <c r="N417" s="1">
        <v>5.29</v>
      </c>
      <c r="O417" s="1">
        <v>5.4200001000000002</v>
      </c>
      <c r="P417" s="1">
        <v>5.5900002000000004</v>
      </c>
      <c r="Q417" s="1">
        <v>5.6900000999999998</v>
      </c>
    </row>
    <row r="418" spans="1:17" x14ac:dyDescent="0.3">
      <c r="A418">
        <v>1996</v>
      </c>
      <c r="B418">
        <v>1</v>
      </c>
      <c r="C418">
        <v>12</v>
      </c>
      <c r="D418" s="2">
        <f t="shared" si="6"/>
        <v>35076</v>
      </c>
      <c r="E418">
        <v>0</v>
      </c>
      <c r="F418">
        <v>5.5976600999999997</v>
      </c>
      <c r="G418">
        <v>5.3150000999999998</v>
      </c>
      <c r="H418">
        <v>5.4450002</v>
      </c>
      <c r="I418">
        <v>5.7049998999999998</v>
      </c>
      <c r="J418">
        <v>5.8949999999999996</v>
      </c>
      <c r="K418">
        <v>6.1149997999999997</v>
      </c>
      <c r="L418" s="1">
        <v>5.4099997999999996</v>
      </c>
      <c r="M418" s="1">
        <v>5.1700001000000002</v>
      </c>
      <c r="N418" s="1">
        <v>5.2600002000000003</v>
      </c>
      <c r="O418" s="1">
        <v>5.4000000999999997</v>
      </c>
      <c r="P418" s="1">
        <v>5.6399999000000003</v>
      </c>
      <c r="Q418" s="1">
        <v>5.75</v>
      </c>
    </row>
    <row r="419" spans="1:17" x14ac:dyDescent="0.3">
      <c r="A419">
        <v>1996</v>
      </c>
      <c r="B419">
        <v>1</v>
      </c>
      <c r="C419">
        <v>19</v>
      </c>
      <c r="D419" s="2">
        <f t="shared" si="6"/>
        <v>35083</v>
      </c>
      <c r="E419">
        <v>0</v>
      </c>
      <c r="F419">
        <v>5.5</v>
      </c>
      <c r="G419">
        <v>5.1149997999999997</v>
      </c>
      <c r="H419">
        <v>5.2449998999999998</v>
      </c>
      <c r="I419">
        <v>5.5050001000000002</v>
      </c>
      <c r="J419">
        <v>5.6849999000000002</v>
      </c>
      <c r="K419">
        <v>5.8949999999999996</v>
      </c>
      <c r="L419" s="1">
        <v>5.3000002000000004</v>
      </c>
      <c r="M419" s="1">
        <v>5.0300001999999999</v>
      </c>
      <c r="N419" s="1">
        <v>5.0999999000000003</v>
      </c>
      <c r="O419" s="1">
        <v>5.27</v>
      </c>
      <c r="P419" s="1">
        <v>5.4299998</v>
      </c>
      <c r="Q419" s="1">
        <v>5.54</v>
      </c>
    </row>
    <row r="420" spans="1:17" x14ac:dyDescent="0.3">
      <c r="A420">
        <v>1996</v>
      </c>
      <c r="B420">
        <v>1</v>
      </c>
      <c r="C420">
        <v>26</v>
      </c>
      <c r="D420" s="2">
        <f t="shared" si="6"/>
        <v>35090</v>
      </c>
      <c r="E420">
        <v>0</v>
      </c>
      <c r="F420">
        <v>5.5</v>
      </c>
      <c r="G420">
        <v>5.1449999999999996</v>
      </c>
      <c r="H420">
        <v>5.3150000999999998</v>
      </c>
      <c r="I420">
        <v>5.5949998000000001</v>
      </c>
      <c r="J420">
        <v>5.7849997999999996</v>
      </c>
      <c r="K420">
        <v>5.9949998999999998</v>
      </c>
      <c r="L420" s="1">
        <v>5.3200002</v>
      </c>
      <c r="M420" s="1">
        <v>5.0799998999999998</v>
      </c>
      <c r="N420" s="1">
        <v>5.1799998</v>
      </c>
      <c r="O420" s="1">
        <v>5.3400002000000004</v>
      </c>
      <c r="P420" s="1">
        <v>5.54</v>
      </c>
      <c r="Q420" s="1">
        <v>5.6500000999999997</v>
      </c>
    </row>
    <row r="421" spans="1:17" x14ac:dyDescent="0.3">
      <c r="A421">
        <v>1996</v>
      </c>
      <c r="B421">
        <v>2</v>
      </c>
      <c r="C421">
        <v>2</v>
      </c>
      <c r="D421" s="2">
        <f t="shared" si="6"/>
        <v>35097</v>
      </c>
      <c r="E421">
        <v>0</v>
      </c>
      <c r="F421">
        <v>5.3125</v>
      </c>
      <c r="G421">
        <v>5.0050001000000002</v>
      </c>
      <c r="H421">
        <v>5.1950002</v>
      </c>
      <c r="I421">
        <v>5.5149999000000003</v>
      </c>
      <c r="J421">
        <v>5.7449998999999998</v>
      </c>
      <c r="K421">
        <v>6.0349997999999996</v>
      </c>
      <c r="L421" s="1">
        <v>5.0500002000000004</v>
      </c>
      <c r="M421" s="1">
        <v>4.9000000999999997</v>
      </c>
      <c r="N421" s="1">
        <v>5.04</v>
      </c>
      <c r="O421" s="1">
        <v>5.2399997999999997</v>
      </c>
      <c r="P421" s="1">
        <v>5.4899997999999997</v>
      </c>
      <c r="Q421" s="1">
        <v>5.6599997999999996</v>
      </c>
    </row>
    <row r="422" spans="1:17" x14ac:dyDescent="0.3">
      <c r="A422">
        <v>1996</v>
      </c>
      <c r="B422">
        <v>2</v>
      </c>
      <c r="C422">
        <v>9</v>
      </c>
      <c r="D422" s="2">
        <f t="shared" si="6"/>
        <v>35104</v>
      </c>
      <c r="E422">
        <v>0</v>
      </c>
      <c r="F422">
        <v>5.2773399000000003</v>
      </c>
      <c r="G422">
        <v>4.9850000999999997</v>
      </c>
      <c r="H422">
        <v>5.1750002000000004</v>
      </c>
      <c r="I422">
        <v>5.5250000999999997</v>
      </c>
      <c r="J422">
        <v>5.7649999000000003</v>
      </c>
      <c r="K422">
        <v>6.0549998</v>
      </c>
      <c r="L422" s="1">
        <v>5.1599997999999996</v>
      </c>
      <c r="M422" s="1">
        <v>4.8499999000000003</v>
      </c>
      <c r="N422" s="1">
        <v>4.9800000000000004</v>
      </c>
      <c r="O422" s="1">
        <v>5.25</v>
      </c>
      <c r="P422" s="1">
        <v>5.4899997999999997</v>
      </c>
      <c r="Q422" s="1">
        <v>5.6599997999999996</v>
      </c>
    </row>
    <row r="423" spans="1:17" x14ac:dyDescent="0.3">
      <c r="A423">
        <v>1996</v>
      </c>
      <c r="B423">
        <v>2</v>
      </c>
      <c r="C423">
        <v>16</v>
      </c>
      <c r="D423" s="2">
        <f t="shared" si="6"/>
        <v>35111</v>
      </c>
      <c r="E423">
        <v>0</v>
      </c>
      <c r="F423">
        <v>5.25</v>
      </c>
      <c r="G423">
        <v>5.0349997999999996</v>
      </c>
      <c r="H423">
        <v>5.2249999000000003</v>
      </c>
      <c r="I423">
        <v>5.5749997999999996</v>
      </c>
      <c r="J423">
        <v>5.8449998000000001</v>
      </c>
      <c r="K423">
        <v>6.165</v>
      </c>
      <c r="L423" s="1">
        <v>5.0700002</v>
      </c>
      <c r="M423" s="1">
        <v>4.9000000999999997</v>
      </c>
      <c r="N423" s="1">
        <v>5.0100002000000003</v>
      </c>
      <c r="O423" s="1">
        <v>5.29</v>
      </c>
      <c r="P423" s="1">
        <v>5.5799998999999998</v>
      </c>
      <c r="Q423" s="1">
        <v>5.7600002000000003</v>
      </c>
    </row>
    <row r="424" spans="1:17" x14ac:dyDescent="0.3">
      <c r="A424">
        <v>1996</v>
      </c>
      <c r="B424">
        <v>2</v>
      </c>
      <c r="C424">
        <v>23</v>
      </c>
      <c r="D424" s="2">
        <f t="shared" si="6"/>
        <v>35118</v>
      </c>
      <c r="E424">
        <v>0</v>
      </c>
      <c r="F424">
        <v>5.25</v>
      </c>
      <c r="G424">
        <v>5.2950001000000002</v>
      </c>
      <c r="H424">
        <v>5.4749999000000003</v>
      </c>
      <c r="I424">
        <v>5.7950001000000002</v>
      </c>
      <c r="J424">
        <v>6.0450001000000002</v>
      </c>
      <c r="K424">
        <v>6.3449998000000001</v>
      </c>
      <c r="L424" s="1">
        <v>5.0199999999999996</v>
      </c>
      <c r="M424" s="1">
        <v>5.1300001000000002</v>
      </c>
      <c r="N424" s="1">
        <v>5.29</v>
      </c>
      <c r="O424" s="1">
        <v>5.5300001999999999</v>
      </c>
      <c r="P424" s="1">
        <v>5.8200002</v>
      </c>
      <c r="Q424" s="1">
        <v>5.9699998000000001</v>
      </c>
    </row>
    <row r="425" spans="1:17" x14ac:dyDescent="0.3">
      <c r="A425">
        <v>1996</v>
      </c>
      <c r="B425">
        <v>3</v>
      </c>
      <c r="C425">
        <v>1</v>
      </c>
      <c r="D425" s="2">
        <f t="shared" si="6"/>
        <v>35125</v>
      </c>
      <c r="E425">
        <v>0</v>
      </c>
      <c r="F425">
        <v>5.3125</v>
      </c>
      <c r="G425">
        <v>5.415</v>
      </c>
      <c r="H425">
        <v>5.6149997999999997</v>
      </c>
      <c r="I425">
        <v>5.8949999999999996</v>
      </c>
      <c r="J425">
        <v>6.125</v>
      </c>
      <c r="K425">
        <v>6.3850002000000003</v>
      </c>
      <c r="L425" s="1">
        <v>5.1300001000000002</v>
      </c>
      <c r="M425" s="1">
        <v>5.2600002000000003</v>
      </c>
      <c r="N425" s="1">
        <v>5.4000000999999997</v>
      </c>
      <c r="O425" s="1">
        <v>5.5999999000000003</v>
      </c>
      <c r="P425" s="1">
        <v>5.8600000999999997</v>
      </c>
      <c r="Q425" s="1">
        <v>5.9899997999999997</v>
      </c>
    </row>
    <row r="426" spans="1:17" x14ac:dyDescent="0.3">
      <c r="A426">
        <v>1996</v>
      </c>
      <c r="B426">
        <v>3</v>
      </c>
      <c r="C426">
        <v>8</v>
      </c>
      <c r="D426" s="2">
        <f t="shared" si="6"/>
        <v>35132</v>
      </c>
      <c r="E426">
        <v>0</v>
      </c>
      <c r="F426">
        <v>5.3085899000000003</v>
      </c>
      <c r="G426">
        <v>5.8850002000000003</v>
      </c>
      <c r="H426">
        <v>6.0949998000000001</v>
      </c>
      <c r="I426">
        <v>6.3649997999999997</v>
      </c>
      <c r="J426">
        <v>6.5650000999999998</v>
      </c>
      <c r="K426">
        <v>6.8049998</v>
      </c>
      <c r="L426" s="1">
        <v>5.1300001000000002</v>
      </c>
      <c r="M426" s="1">
        <v>5.73</v>
      </c>
      <c r="N426" s="1">
        <v>5.8800001000000002</v>
      </c>
      <c r="O426" s="1">
        <v>6.0500002000000004</v>
      </c>
      <c r="P426" s="1">
        <v>6.2800001999999999</v>
      </c>
      <c r="Q426" s="1">
        <v>6.4099997999999996</v>
      </c>
    </row>
    <row r="427" spans="1:17" x14ac:dyDescent="0.3">
      <c r="A427">
        <v>1996</v>
      </c>
      <c r="B427">
        <v>3</v>
      </c>
      <c r="C427">
        <v>15</v>
      </c>
      <c r="D427" s="2">
        <f t="shared" si="6"/>
        <v>35139</v>
      </c>
      <c r="E427">
        <v>0</v>
      </c>
      <c r="F427">
        <v>5.4218798000000001</v>
      </c>
      <c r="G427">
        <v>6.0349997999999996</v>
      </c>
      <c r="H427">
        <v>6.2150002000000004</v>
      </c>
      <c r="I427">
        <v>6.4949998999999998</v>
      </c>
      <c r="J427">
        <v>6.6849999000000002</v>
      </c>
      <c r="K427">
        <v>6.8850002000000003</v>
      </c>
      <c r="L427" s="1">
        <v>5.1399999000000003</v>
      </c>
      <c r="M427" s="1">
        <v>5.8699998999999998</v>
      </c>
      <c r="N427" s="1">
        <v>6.0100002000000003</v>
      </c>
      <c r="O427" s="1">
        <v>6.1900000999999998</v>
      </c>
      <c r="P427" s="1">
        <v>6.4000000999999997</v>
      </c>
      <c r="Q427" s="1">
        <v>6.46</v>
      </c>
    </row>
    <row r="428" spans="1:17" x14ac:dyDescent="0.3">
      <c r="A428">
        <v>1996</v>
      </c>
      <c r="B428">
        <v>3</v>
      </c>
      <c r="C428">
        <v>22</v>
      </c>
      <c r="D428" s="2">
        <f t="shared" si="6"/>
        <v>35146</v>
      </c>
      <c r="E428">
        <v>0</v>
      </c>
      <c r="F428">
        <v>5.4375</v>
      </c>
      <c r="G428">
        <v>5.915</v>
      </c>
      <c r="H428">
        <v>6.085</v>
      </c>
      <c r="I428">
        <v>6.3550000000000004</v>
      </c>
      <c r="J428">
        <v>6.5450001000000002</v>
      </c>
      <c r="K428">
        <v>6.7249999000000003</v>
      </c>
      <c r="L428" s="1">
        <v>5.1999997999999996</v>
      </c>
      <c r="M428" s="1">
        <v>5.7399997999999997</v>
      </c>
      <c r="N428" s="1">
        <v>5.8499999000000003</v>
      </c>
      <c r="O428" s="1">
        <v>6.0500002000000004</v>
      </c>
      <c r="P428" s="1">
        <v>6.2600002000000003</v>
      </c>
      <c r="Q428" s="1">
        <v>6.3200002</v>
      </c>
    </row>
    <row r="429" spans="1:17" x14ac:dyDescent="0.3">
      <c r="A429">
        <v>1996</v>
      </c>
      <c r="B429">
        <v>3</v>
      </c>
      <c r="C429">
        <v>29</v>
      </c>
      <c r="D429" s="2">
        <f t="shared" si="6"/>
        <v>35153</v>
      </c>
      <c r="E429">
        <v>0</v>
      </c>
      <c r="F429">
        <v>5.4726600999999997</v>
      </c>
      <c r="G429">
        <v>5.9250002000000004</v>
      </c>
      <c r="H429">
        <v>6.1350002000000003</v>
      </c>
      <c r="I429">
        <v>6.4050001999999999</v>
      </c>
      <c r="J429">
        <v>6.5749997999999996</v>
      </c>
      <c r="K429">
        <v>6.7550001000000002</v>
      </c>
      <c r="L429" s="1">
        <v>5.2199998000000001</v>
      </c>
      <c r="M429" s="1">
        <v>5.79</v>
      </c>
      <c r="N429" s="1">
        <v>5.9099997999999996</v>
      </c>
      <c r="O429" s="1">
        <v>6.0999999000000003</v>
      </c>
      <c r="P429" s="1">
        <v>6.3000002000000004</v>
      </c>
      <c r="Q429" s="1">
        <v>6.3400002000000004</v>
      </c>
    </row>
    <row r="430" spans="1:17" x14ac:dyDescent="0.3">
      <c r="A430">
        <v>1996</v>
      </c>
      <c r="B430">
        <v>4</v>
      </c>
      <c r="C430">
        <v>5</v>
      </c>
      <c r="D430" s="2">
        <f t="shared" si="6"/>
        <v>35160</v>
      </c>
      <c r="E430">
        <v>0</v>
      </c>
      <c r="F430">
        <v>5.4648399000000003</v>
      </c>
      <c r="G430">
        <v>6.2150002000000004</v>
      </c>
      <c r="H430">
        <v>6.4349999000000002</v>
      </c>
      <c r="I430">
        <v>6.7150002000000004</v>
      </c>
      <c r="J430">
        <v>6.8550000000000004</v>
      </c>
      <c r="K430">
        <v>7</v>
      </c>
      <c r="L430" s="1">
        <v>5.25</v>
      </c>
      <c r="M430" s="1">
        <v>6.0900002000000004</v>
      </c>
      <c r="N430" s="1">
        <v>6.2199998000000001</v>
      </c>
      <c r="O430" s="1">
        <v>6.4000000999999997</v>
      </c>
      <c r="P430" s="1">
        <v>6.5700002</v>
      </c>
      <c r="Q430" s="1">
        <v>6.5700002</v>
      </c>
    </row>
    <row r="431" spans="1:17" x14ac:dyDescent="0.3">
      <c r="A431">
        <v>1996</v>
      </c>
      <c r="B431">
        <v>4</v>
      </c>
      <c r="C431">
        <v>12</v>
      </c>
      <c r="D431" s="2">
        <f t="shared" si="6"/>
        <v>35167</v>
      </c>
      <c r="E431">
        <v>0</v>
      </c>
      <c r="F431">
        <v>5.5234398999999996</v>
      </c>
      <c r="G431">
        <v>6.1350002000000003</v>
      </c>
      <c r="H431">
        <v>6.3249997999999996</v>
      </c>
      <c r="I431">
        <v>6.6149997999999997</v>
      </c>
      <c r="J431">
        <v>6.7950001000000002</v>
      </c>
      <c r="K431">
        <v>6.9450002</v>
      </c>
      <c r="L431" s="1">
        <v>5.25</v>
      </c>
      <c r="M431" s="1">
        <v>5.96</v>
      </c>
      <c r="N431" s="1">
        <v>6.1199998999999998</v>
      </c>
      <c r="O431" s="1">
        <v>6.3099999000000002</v>
      </c>
      <c r="P431" s="1">
        <v>6.4899997999999997</v>
      </c>
      <c r="Q431" s="1">
        <v>6.52</v>
      </c>
    </row>
    <row r="432" spans="1:17" x14ac:dyDescent="0.3">
      <c r="A432">
        <v>1996</v>
      </c>
      <c r="B432">
        <v>4</v>
      </c>
      <c r="C432">
        <v>19</v>
      </c>
      <c r="D432" s="2">
        <f t="shared" si="6"/>
        <v>35174</v>
      </c>
      <c r="E432">
        <v>0</v>
      </c>
      <c r="F432">
        <v>5.5</v>
      </c>
      <c r="G432">
        <v>6.085</v>
      </c>
      <c r="H432">
        <v>6.3049998</v>
      </c>
      <c r="I432">
        <v>6.5949998000000001</v>
      </c>
      <c r="J432">
        <v>6.7849997999999996</v>
      </c>
      <c r="K432">
        <v>6.9450002</v>
      </c>
      <c r="L432" s="1">
        <v>5.23</v>
      </c>
      <c r="M432" s="1">
        <v>5.9499997999999996</v>
      </c>
      <c r="N432" s="1">
        <v>6.0999999000000003</v>
      </c>
      <c r="O432" s="1">
        <v>6.3200002</v>
      </c>
      <c r="P432" s="1">
        <v>6.48</v>
      </c>
      <c r="Q432" s="1">
        <v>6.5300001999999999</v>
      </c>
    </row>
    <row r="433" spans="1:17" x14ac:dyDescent="0.3">
      <c r="A433">
        <v>1996</v>
      </c>
      <c r="B433">
        <v>4</v>
      </c>
      <c r="C433">
        <v>26</v>
      </c>
      <c r="D433" s="2">
        <f t="shared" si="6"/>
        <v>35181</v>
      </c>
      <c r="E433">
        <v>0</v>
      </c>
      <c r="F433">
        <v>5.4882797999999999</v>
      </c>
      <c r="G433">
        <v>6.1149997999999997</v>
      </c>
      <c r="H433">
        <v>6.3049998</v>
      </c>
      <c r="I433">
        <v>6.5949998000000001</v>
      </c>
      <c r="J433">
        <v>6.7649999000000003</v>
      </c>
      <c r="K433">
        <v>6.9450002</v>
      </c>
      <c r="L433" s="1">
        <v>5.1999997999999996</v>
      </c>
      <c r="M433" s="1">
        <v>5.9200001000000002</v>
      </c>
      <c r="N433" s="1">
        <v>6.0799998999999998</v>
      </c>
      <c r="O433" s="1">
        <v>6.29</v>
      </c>
      <c r="P433" s="1">
        <v>6.4699998000000001</v>
      </c>
      <c r="Q433" s="1">
        <v>6.54</v>
      </c>
    </row>
    <row r="434" spans="1:17" x14ac:dyDescent="0.3">
      <c r="A434">
        <v>1996</v>
      </c>
      <c r="B434">
        <v>5</v>
      </c>
      <c r="C434">
        <v>3</v>
      </c>
      <c r="D434" s="2">
        <f t="shared" si="6"/>
        <v>35188</v>
      </c>
      <c r="E434">
        <v>0</v>
      </c>
      <c r="F434">
        <v>5.5273399000000003</v>
      </c>
      <c r="G434">
        <v>6.3649997999999997</v>
      </c>
      <c r="H434">
        <v>6.6199998999999998</v>
      </c>
      <c r="I434">
        <v>6.9200001000000002</v>
      </c>
      <c r="J434">
        <v>7.1100000999999997</v>
      </c>
      <c r="K434">
        <v>7.3099999000000002</v>
      </c>
      <c r="L434" s="1">
        <v>5.2600002000000003</v>
      </c>
      <c r="M434" s="1">
        <v>6.1999997999999996</v>
      </c>
      <c r="N434" s="1">
        <v>6.3699998999999998</v>
      </c>
      <c r="O434" s="1">
        <v>6.6100000999999997</v>
      </c>
      <c r="P434" s="1">
        <v>6.8099999000000002</v>
      </c>
      <c r="Q434" s="1">
        <v>6.9000000999999997</v>
      </c>
    </row>
    <row r="435" spans="1:17" x14ac:dyDescent="0.3">
      <c r="A435">
        <v>1996</v>
      </c>
      <c r="B435">
        <v>5</v>
      </c>
      <c r="C435">
        <v>10</v>
      </c>
      <c r="D435" s="2">
        <f t="shared" si="6"/>
        <v>35195</v>
      </c>
      <c r="E435">
        <v>0</v>
      </c>
      <c r="F435">
        <v>5.5</v>
      </c>
      <c r="G435">
        <v>6.2249999000000003</v>
      </c>
      <c r="H435">
        <v>6.4699998000000001</v>
      </c>
      <c r="I435">
        <v>6.77</v>
      </c>
      <c r="J435">
        <v>6.9499997999999996</v>
      </c>
      <c r="K435">
        <v>7.1500000999999997</v>
      </c>
      <c r="L435" s="1">
        <v>5.2600002000000003</v>
      </c>
      <c r="M435" s="1">
        <v>6.04</v>
      </c>
      <c r="N435" s="1">
        <v>6.23</v>
      </c>
      <c r="O435" s="1">
        <v>6.4499997999999996</v>
      </c>
      <c r="P435" s="1">
        <v>6.6500000999999997</v>
      </c>
      <c r="Q435" s="1">
        <v>6.75</v>
      </c>
    </row>
    <row r="436" spans="1:17" x14ac:dyDescent="0.3">
      <c r="A436">
        <v>1996</v>
      </c>
      <c r="B436">
        <v>5</v>
      </c>
      <c r="C436">
        <v>17</v>
      </c>
      <c r="D436" s="2">
        <f t="shared" si="6"/>
        <v>35202</v>
      </c>
      <c r="E436">
        <v>0</v>
      </c>
      <c r="F436">
        <v>5.4960899000000003</v>
      </c>
      <c r="G436">
        <v>6.2150002000000004</v>
      </c>
      <c r="H436">
        <v>6.4400000999999998</v>
      </c>
      <c r="I436">
        <v>6.7199998000000001</v>
      </c>
      <c r="J436">
        <v>6.8899999000000003</v>
      </c>
      <c r="K436">
        <v>7.0599999000000002</v>
      </c>
      <c r="L436" s="1">
        <v>5.29</v>
      </c>
      <c r="M436" s="1">
        <v>6.04</v>
      </c>
      <c r="N436" s="1">
        <v>6.1999997999999996</v>
      </c>
      <c r="O436" s="1">
        <v>6.4099997999999996</v>
      </c>
      <c r="P436" s="1">
        <v>6.5799998999999998</v>
      </c>
      <c r="Q436" s="1">
        <v>6.6500000999999997</v>
      </c>
    </row>
    <row r="437" spans="1:17" x14ac:dyDescent="0.3">
      <c r="A437">
        <v>1996</v>
      </c>
      <c r="B437">
        <v>5</v>
      </c>
      <c r="C437">
        <v>24</v>
      </c>
      <c r="D437" s="2">
        <f t="shared" si="6"/>
        <v>35209</v>
      </c>
      <c r="E437">
        <v>0</v>
      </c>
      <c r="F437">
        <v>5.4921898999999996</v>
      </c>
      <c r="G437">
        <v>6.1950002</v>
      </c>
      <c r="H437">
        <v>6.4299998</v>
      </c>
      <c r="I437">
        <v>6.6900000999999998</v>
      </c>
      <c r="J437">
        <v>6.8699998999999998</v>
      </c>
      <c r="K437">
        <v>7.04</v>
      </c>
      <c r="L437" s="1">
        <v>5.23</v>
      </c>
      <c r="M437" s="1">
        <v>6.0300001999999999</v>
      </c>
      <c r="N437" s="1">
        <v>6.1999997999999996</v>
      </c>
      <c r="O437" s="1">
        <v>6.4200001000000002</v>
      </c>
      <c r="P437" s="1">
        <v>6.5799998999999998</v>
      </c>
      <c r="Q437" s="1">
        <v>6.6500000999999997</v>
      </c>
    </row>
    <row r="438" spans="1:17" x14ac:dyDescent="0.3">
      <c r="A438">
        <v>1996</v>
      </c>
      <c r="B438">
        <v>5</v>
      </c>
      <c r="C438">
        <v>31</v>
      </c>
      <c r="D438" s="2">
        <f t="shared" si="6"/>
        <v>35216</v>
      </c>
      <c r="E438">
        <v>0</v>
      </c>
      <c r="F438">
        <v>5.5</v>
      </c>
      <c r="G438">
        <v>6.415</v>
      </c>
      <c r="H438">
        <v>6.6500000999999997</v>
      </c>
      <c r="I438">
        <v>6.9299998</v>
      </c>
      <c r="J438">
        <v>7.0900002000000004</v>
      </c>
      <c r="K438">
        <v>7.2399997999999997</v>
      </c>
      <c r="L438" s="1">
        <v>5.23</v>
      </c>
      <c r="M438" s="1">
        <v>6.27</v>
      </c>
      <c r="N438" s="1">
        <v>6.4400000999999998</v>
      </c>
      <c r="O438" s="1">
        <v>6.6399999000000003</v>
      </c>
      <c r="P438" s="1">
        <v>6.7800001999999999</v>
      </c>
      <c r="Q438" s="1">
        <v>6.8499999000000003</v>
      </c>
    </row>
    <row r="439" spans="1:17" x14ac:dyDescent="0.3">
      <c r="A439">
        <v>1996</v>
      </c>
      <c r="B439">
        <v>6</v>
      </c>
      <c r="C439">
        <v>7</v>
      </c>
      <c r="D439" s="2">
        <f t="shared" si="6"/>
        <v>35223</v>
      </c>
      <c r="E439">
        <v>0</v>
      </c>
      <c r="F439">
        <v>5.5</v>
      </c>
      <c r="G439">
        <v>6.5749997999999996</v>
      </c>
      <c r="H439">
        <v>6.8000002000000004</v>
      </c>
      <c r="I439">
        <v>7.0599999000000002</v>
      </c>
      <c r="J439">
        <v>7.1900000999999998</v>
      </c>
      <c r="K439">
        <v>7.1300001000000002</v>
      </c>
      <c r="L439" s="1">
        <v>5.3200002</v>
      </c>
      <c r="M439" s="1">
        <v>6.4000000999999997</v>
      </c>
      <c r="N439" s="1">
        <v>6.5599999000000002</v>
      </c>
      <c r="O439" s="1">
        <v>6.75</v>
      </c>
      <c r="P439" s="1">
        <v>6.8699998999999998</v>
      </c>
      <c r="Q439" s="1">
        <v>6.9299998</v>
      </c>
    </row>
    <row r="440" spans="1:17" x14ac:dyDescent="0.3">
      <c r="A440">
        <v>1996</v>
      </c>
      <c r="B440">
        <v>6</v>
      </c>
      <c r="C440">
        <v>14</v>
      </c>
      <c r="D440" s="2">
        <f t="shared" si="6"/>
        <v>35230</v>
      </c>
      <c r="E440">
        <v>0</v>
      </c>
      <c r="F440">
        <v>5.5976600999999997</v>
      </c>
      <c r="G440">
        <v>6.4850000999999997</v>
      </c>
      <c r="H440">
        <v>6.7199998000000001</v>
      </c>
      <c r="I440">
        <v>7</v>
      </c>
      <c r="J440">
        <v>7.1599997999999996</v>
      </c>
      <c r="K440">
        <v>7.3600000999999997</v>
      </c>
      <c r="L440" s="1">
        <v>5.3299998999999998</v>
      </c>
      <c r="M440" s="1">
        <v>6.29</v>
      </c>
      <c r="N440" s="1">
        <v>6.4899997999999997</v>
      </c>
      <c r="O440" s="1">
        <v>6.7199998000000001</v>
      </c>
      <c r="P440" s="1">
        <v>6.8699998999999998</v>
      </c>
      <c r="Q440" s="1">
        <v>6.9499997999999996</v>
      </c>
    </row>
    <row r="441" spans="1:17" x14ac:dyDescent="0.3">
      <c r="A441">
        <v>1996</v>
      </c>
      <c r="B441">
        <v>6</v>
      </c>
      <c r="C441">
        <v>21</v>
      </c>
      <c r="D441" s="2">
        <f t="shared" si="6"/>
        <v>35237</v>
      </c>
      <c r="E441">
        <v>0</v>
      </c>
      <c r="F441">
        <v>5.5781298000000001</v>
      </c>
      <c r="G441">
        <v>6.5250000999999997</v>
      </c>
      <c r="H441">
        <v>6.7399997999999997</v>
      </c>
      <c r="I441">
        <v>7</v>
      </c>
      <c r="J441">
        <v>7.1500000999999997</v>
      </c>
      <c r="K441">
        <v>7.3099999000000002</v>
      </c>
      <c r="L441" s="1">
        <v>5.3600000999999997</v>
      </c>
      <c r="M441" s="1">
        <v>6.3499999000000003</v>
      </c>
      <c r="N441" s="1">
        <v>6.52</v>
      </c>
      <c r="O441" s="1">
        <v>6.7399997999999997</v>
      </c>
      <c r="P441" s="1">
        <v>6.8699998999999998</v>
      </c>
      <c r="Q441" s="1">
        <v>6.96</v>
      </c>
    </row>
    <row r="442" spans="1:17" x14ac:dyDescent="0.3">
      <c r="A442">
        <v>1996</v>
      </c>
      <c r="B442">
        <v>6</v>
      </c>
      <c r="C442">
        <v>28</v>
      </c>
      <c r="D442" s="2">
        <f t="shared" si="6"/>
        <v>35244</v>
      </c>
      <c r="E442">
        <v>0</v>
      </c>
      <c r="F442">
        <v>5.5820297999999999</v>
      </c>
      <c r="G442">
        <v>6.3150000999999998</v>
      </c>
      <c r="H442">
        <v>6.5300001999999999</v>
      </c>
      <c r="I442">
        <v>6.73</v>
      </c>
      <c r="J442">
        <v>6.9000000999999997</v>
      </c>
      <c r="K442">
        <v>7.1999997999999996</v>
      </c>
      <c r="L442" s="1">
        <v>5.3499999000000003</v>
      </c>
      <c r="M442" s="1">
        <v>6.1100000999999997</v>
      </c>
      <c r="N442" s="1">
        <v>6.3000002000000004</v>
      </c>
      <c r="O442" s="1">
        <v>6.4699998000000001</v>
      </c>
      <c r="P442" s="1">
        <v>6.6100000999999997</v>
      </c>
      <c r="Q442" s="1">
        <v>6.73</v>
      </c>
    </row>
    <row r="443" spans="1:17" x14ac:dyDescent="0.3">
      <c r="A443">
        <v>1996</v>
      </c>
      <c r="B443">
        <v>7</v>
      </c>
      <c r="C443">
        <v>5</v>
      </c>
      <c r="D443" s="2">
        <f t="shared" si="6"/>
        <v>35251</v>
      </c>
      <c r="E443">
        <v>0</v>
      </c>
      <c r="F443">
        <v>5.5742202000000001</v>
      </c>
      <c r="G443">
        <v>6.625</v>
      </c>
      <c r="H443">
        <v>6.8400002000000004</v>
      </c>
      <c r="I443">
        <v>7.0900002000000004</v>
      </c>
      <c r="J443">
        <v>7.25</v>
      </c>
      <c r="K443">
        <v>7.4200001000000002</v>
      </c>
      <c r="L443" s="1">
        <v>5.3099999000000002</v>
      </c>
      <c r="M443" s="1">
        <v>6.4400000999999998</v>
      </c>
      <c r="N443" s="1">
        <v>6.6199998999999998</v>
      </c>
      <c r="O443" s="1">
        <v>6.8200002</v>
      </c>
      <c r="P443" s="1">
        <v>6.9499997999999996</v>
      </c>
      <c r="Q443" s="1">
        <v>7.0599999000000002</v>
      </c>
    </row>
    <row r="444" spans="1:17" x14ac:dyDescent="0.3">
      <c r="A444">
        <v>1996</v>
      </c>
      <c r="B444">
        <v>7</v>
      </c>
      <c r="C444">
        <v>12</v>
      </c>
      <c r="D444" s="2">
        <f t="shared" si="6"/>
        <v>35258</v>
      </c>
      <c r="E444">
        <v>0</v>
      </c>
      <c r="F444">
        <v>5.6757797999999999</v>
      </c>
      <c r="G444">
        <v>6.4650002000000004</v>
      </c>
      <c r="H444">
        <v>6.6799998</v>
      </c>
      <c r="I444">
        <v>6.9200001000000002</v>
      </c>
      <c r="J444">
        <v>7.0700002</v>
      </c>
      <c r="K444">
        <v>7.2399997999999997</v>
      </c>
      <c r="L444" s="1">
        <v>5.3600000999999997</v>
      </c>
      <c r="M444" s="1">
        <v>6.2600002000000003</v>
      </c>
      <c r="N444" s="1">
        <v>6.4499997999999996</v>
      </c>
      <c r="O444" s="1">
        <v>6.6500000999999997</v>
      </c>
      <c r="P444" s="1">
        <v>6.7600002000000003</v>
      </c>
      <c r="Q444" s="1">
        <v>6.8499999000000003</v>
      </c>
    </row>
    <row r="445" spans="1:17" x14ac:dyDescent="0.3">
      <c r="A445">
        <v>1996</v>
      </c>
      <c r="B445">
        <v>7</v>
      </c>
      <c r="C445">
        <v>19</v>
      </c>
      <c r="D445" s="2">
        <f t="shared" si="6"/>
        <v>35265</v>
      </c>
      <c r="E445">
        <v>0</v>
      </c>
      <c r="F445">
        <v>5.625</v>
      </c>
      <c r="G445">
        <v>6.4050001999999999</v>
      </c>
      <c r="H445">
        <v>6.5999999000000003</v>
      </c>
      <c r="I445">
        <v>6.8400002000000004</v>
      </c>
      <c r="J445">
        <v>7</v>
      </c>
      <c r="K445">
        <v>7.1700001000000002</v>
      </c>
      <c r="L445" s="1">
        <v>5.3499999000000003</v>
      </c>
      <c r="M445" s="1">
        <v>6.1799998</v>
      </c>
      <c r="N445" s="1">
        <v>6.3499999000000003</v>
      </c>
      <c r="O445" s="1">
        <v>6.5500002000000004</v>
      </c>
      <c r="P445" s="1">
        <v>6.6700001000000002</v>
      </c>
      <c r="Q445" s="1">
        <v>6.7800001999999999</v>
      </c>
    </row>
    <row r="446" spans="1:17" x14ac:dyDescent="0.3">
      <c r="A446">
        <v>1996</v>
      </c>
      <c r="B446">
        <v>7</v>
      </c>
      <c r="C446">
        <v>26</v>
      </c>
      <c r="D446" s="2">
        <f t="shared" si="6"/>
        <v>35272</v>
      </c>
      <c r="E446">
        <v>0</v>
      </c>
      <c r="F446">
        <v>5.625</v>
      </c>
      <c r="G446">
        <v>6.4549998999999998</v>
      </c>
      <c r="H446">
        <v>6.6500000999999997</v>
      </c>
      <c r="I446">
        <v>6.8899999000000003</v>
      </c>
      <c r="J446">
        <v>7.0599999000000002</v>
      </c>
      <c r="K446">
        <v>7.23</v>
      </c>
      <c r="L446" s="1">
        <v>5.3499999000000003</v>
      </c>
      <c r="M446" s="1">
        <v>6.25</v>
      </c>
      <c r="N446" s="1">
        <v>6.4499997999999996</v>
      </c>
      <c r="O446" s="1">
        <v>6.6199998999999998</v>
      </c>
      <c r="P446" s="1">
        <v>6.7399997999999997</v>
      </c>
      <c r="Q446" s="1">
        <v>6.8499999000000003</v>
      </c>
    </row>
    <row r="447" spans="1:17" x14ac:dyDescent="0.3">
      <c r="A447">
        <v>1996</v>
      </c>
      <c r="B447">
        <v>8</v>
      </c>
      <c r="C447">
        <v>2</v>
      </c>
      <c r="D447" s="2">
        <f t="shared" si="6"/>
        <v>35279</v>
      </c>
      <c r="E447">
        <v>0</v>
      </c>
      <c r="F447">
        <v>5.5859398999999996</v>
      </c>
      <c r="G447">
        <v>6.085</v>
      </c>
      <c r="H447">
        <v>6.2550001000000002</v>
      </c>
      <c r="I447">
        <v>6.4949998999999998</v>
      </c>
      <c r="J447">
        <v>6.6750002000000004</v>
      </c>
      <c r="K447">
        <v>6.835</v>
      </c>
      <c r="L447" s="1">
        <v>5.3600000999999997</v>
      </c>
      <c r="M447" s="1">
        <v>5.9099997999999996</v>
      </c>
      <c r="N447" s="1">
        <v>6.0900002000000004</v>
      </c>
      <c r="O447" s="1">
        <v>6.2600002000000003</v>
      </c>
      <c r="P447" s="1">
        <v>6.3800001000000002</v>
      </c>
      <c r="Q447" s="1">
        <v>6.5100002000000003</v>
      </c>
    </row>
    <row r="448" spans="1:17" x14ac:dyDescent="0.3">
      <c r="A448">
        <v>1996</v>
      </c>
      <c r="B448">
        <v>8</v>
      </c>
      <c r="C448">
        <v>9</v>
      </c>
      <c r="D448" s="2">
        <f t="shared" si="6"/>
        <v>35286</v>
      </c>
      <c r="E448">
        <v>0</v>
      </c>
      <c r="F448">
        <v>5.5351600999999997</v>
      </c>
      <c r="G448">
        <v>6.085</v>
      </c>
      <c r="H448">
        <v>6.2849997999999996</v>
      </c>
      <c r="I448">
        <v>6.5050001000000002</v>
      </c>
      <c r="J448">
        <v>6.665</v>
      </c>
      <c r="K448">
        <v>6.835</v>
      </c>
      <c r="L448" s="1">
        <v>5.2800001999999999</v>
      </c>
      <c r="M448" s="1">
        <v>5.9299998</v>
      </c>
      <c r="N448" s="1">
        <v>6.0900002000000004</v>
      </c>
      <c r="O448" s="1">
        <v>6.25</v>
      </c>
      <c r="P448" s="1">
        <v>6.3699998999999998</v>
      </c>
      <c r="Q448" s="1">
        <v>6.5</v>
      </c>
    </row>
    <row r="449" spans="1:17" x14ac:dyDescent="0.3">
      <c r="A449">
        <v>1996</v>
      </c>
      <c r="B449">
        <v>8</v>
      </c>
      <c r="C449">
        <v>16</v>
      </c>
      <c r="D449" s="2">
        <f t="shared" si="6"/>
        <v>35293</v>
      </c>
      <c r="E449">
        <v>0</v>
      </c>
      <c r="F449">
        <v>5.5</v>
      </c>
      <c r="G449">
        <v>6.1350002000000003</v>
      </c>
      <c r="H449">
        <v>6.335</v>
      </c>
      <c r="I449">
        <v>6.5749997999999996</v>
      </c>
      <c r="J449">
        <v>6.7249999000000003</v>
      </c>
      <c r="K449">
        <v>6.8949999999999996</v>
      </c>
      <c r="L449" s="1">
        <v>5.2800001999999999</v>
      </c>
      <c r="M449" s="1">
        <v>5.9499997999999996</v>
      </c>
      <c r="N449" s="1">
        <v>6.1300001000000002</v>
      </c>
      <c r="O449" s="1">
        <v>6.3099999000000002</v>
      </c>
      <c r="P449" s="1">
        <v>6.4299998</v>
      </c>
      <c r="Q449" s="1">
        <v>6.5599999000000002</v>
      </c>
    </row>
    <row r="450" spans="1:17" x14ac:dyDescent="0.3">
      <c r="A450">
        <v>1996</v>
      </c>
      <c r="B450">
        <v>8</v>
      </c>
      <c r="C450">
        <v>23</v>
      </c>
      <c r="D450" s="2">
        <f t="shared" si="6"/>
        <v>35300</v>
      </c>
      <c r="E450">
        <v>0</v>
      </c>
      <c r="F450">
        <v>5.4843798000000001</v>
      </c>
      <c r="G450">
        <v>6.2550001000000002</v>
      </c>
      <c r="H450">
        <v>6.4650002000000004</v>
      </c>
      <c r="I450">
        <v>6.7449998999999998</v>
      </c>
      <c r="J450">
        <v>6.9050001999999999</v>
      </c>
      <c r="K450">
        <v>7.0549998</v>
      </c>
      <c r="L450" s="1">
        <v>5.2800001999999999</v>
      </c>
      <c r="M450" s="1">
        <v>6.0900002000000004</v>
      </c>
      <c r="N450" s="1">
        <v>6.27</v>
      </c>
      <c r="O450" s="1">
        <v>6.48</v>
      </c>
      <c r="P450" s="1">
        <v>6.6100000999999997</v>
      </c>
      <c r="Q450" s="1">
        <v>6.7199998000000001</v>
      </c>
    </row>
    <row r="451" spans="1:17" x14ac:dyDescent="0.3">
      <c r="A451">
        <v>1996</v>
      </c>
      <c r="B451">
        <v>8</v>
      </c>
      <c r="C451">
        <v>30</v>
      </c>
      <c r="D451" s="2">
        <f t="shared" ref="D451:D514" si="7">DATE(A451,B451,C451)</f>
        <v>35307</v>
      </c>
      <c r="E451">
        <v>0</v>
      </c>
      <c r="F451">
        <v>5.5625</v>
      </c>
      <c r="G451">
        <v>6.5050001000000002</v>
      </c>
      <c r="H451">
        <v>6.7150002000000004</v>
      </c>
      <c r="I451">
        <v>6.9749999000000003</v>
      </c>
      <c r="J451">
        <v>7.125</v>
      </c>
      <c r="K451">
        <v>7.2849997999999996</v>
      </c>
      <c r="L451" s="1">
        <v>5.3099999000000002</v>
      </c>
      <c r="M451" s="1">
        <v>6.3400002000000004</v>
      </c>
      <c r="N451" s="1">
        <v>6.54</v>
      </c>
      <c r="O451" s="1">
        <v>6.73</v>
      </c>
      <c r="P451" s="1">
        <v>6.8600000999999997</v>
      </c>
      <c r="Q451" s="1">
        <v>6.96</v>
      </c>
    </row>
    <row r="452" spans="1:17" x14ac:dyDescent="0.3">
      <c r="A452">
        <v>1996</v>
      </c>
      <c r="B452">
        <v>9</v>
      </c>
      <c r="C452">
        <v>6</v>
      </c>
      <c r="D452" s="2">
        <f t="shared" si="7"/>
        <v>35314</v>
      </c>
      <c r="E452">
        <v>0</v>
      </c>
      <c r="F452">
        <v>5.65625</v>
      </c>
      <c r="G452">
        <v>6.5250000999999997</v>
      </c>
      <c r="H452">
        <v>6.7150002000000004</v>
      </c>
      <c r="I452">
        <v>6.9749999000000003</v>
      </c>
      <c r="J452">
        <v>7.1350002000000003</v>
      </c>
      <c r="K452">
        <v>7.2750000999999997</v>
      </c>
      <c r="L452" s="1">
        <v>5.4200001000000002</v>
      </c>
      <c r="M452" s="1">
        <v>6.3299998999999998</v>
      </c>
      <c r="N452" s="1">
        <v>6.52</v>
      </c>
      <c r="O452" s="1">
        <v>6.7199998000000001</v>
      </c>
      <c r="P452" s="1">
        <v>6.8400002000000004</v>
      </c>
      <c r="Q452" s="1">
        <v>6.9400000999999998</v>
      </c>
    </row>
    <row r="453" spans="1:17" x14ac:dyDescent="0.3">
      <c r="A453">
        <v>1996</v>
      </c>
      <c r="B453">
        <v>9</v>
      </c>
      <c r="C453">
        <v>13</v>
      </c>
      <c r="D453" s="2">
        <f t="shared" si="7"/>
        <v>35321</v>
      </c>
      <c r="E453">
        <v>0</v>
      </c>
      <c r="F453">
        <v>5.625</v>
      </c>
      <c r="G453">
        <v>6.2950001000000002</v>
      </c>
      <c r="H453">
        <v>6.4850000999999997</v>
      </c>
      <c r="I453">
        <v>6.7249999000000003</v>
      </c>
      <c r="J453">
        <v>6.9050001999999999</v>
      </c>
      <c r="K453">
        <v>7.0650000999999998</v>
      </c>
      <c r="L453" s="1">
        <v>5.3800001000000002</v>
      </c>
      <c r="M453" s="1">
        <v>6.0999999000000003</v>
      </c>
      <c r="N453" s="1">
        <v>6.29</v>
      </c>
      <c r="O453" s="1">
        <v>6.48</v>
      </c>
      <c r="P453" s="1">
        <v>6.6399999000000003</v>
      </c>
      <c r="Q453" s="1">
        <v>6.7399997999999997</v>
      </c>
    </row>
    <row r="454" spans="1:17" x14ac:dyDescent="0.3">
      <c r="A454">
        <v>1996</v>
      </c>
      <c r="B454">
        <v>9</v>
      </c>
      <c r="C454">
        <v>20</v>
      </c>
      <c r="D454" s="2">
        <f t="shared" si="7"/>
        <v>35328</v>
      </c>
      <c r="E454">
        <v>0</v>
      </c>
      <c r="F454">
        <v>5.6289100999999997</v>
      </c>
      <c r="G454">
        <v>6.415</v>
      </c>
      <c r="H454">
        <v>6.5949998000000001</v>
      </c>
      <c r="I454">
        <v>6.8550000000000004</v>
      </c>
      <c r="J454">
        <v>7.0250000999999997</v>
      </c>
      <c r="K454">
        <v>7.165</v>
      </c>
      <c r="L454" s="1">
        <v>5.3200002</v>
      </c>
      <c r="M454" s="1">
        <v>6.2600002000000003</v>
      </c>
      <c r="N454" s="1">
        <v>6.4299998</v>
      </c>
      <c r="O454" s="1">
        <v>6.6199998999999998</v>
      </c>
      <c r="P454" s="1">
        <v>6.75</v>
      </c>
      <c r="Q454" s="1">
        <v>6.8499999000000003</v>
      </c>
    </row>
    <row r="455" spans="1:17" x14ac:dyDescent="0.3">
      <c r="A455">
        <v>1996</v>
      </c>
      <c r="B455">
        <v>9</v>
      </c>
      <c r="C455">
        <v>27</v>
      </c>
      <c r="D455" s="2">
        <f t="shared" si="7"/>
        <v>35335</v>
      </c>
      <c r="E455">
        <v>0</v>
      </c>
      <c r="F455">
        <v>5.625</v>
      </c>
      <c r="G455">
        <v>6.2350000999999997</v>
      </c>
      <c r="H455">
        <v>6.4250002000000004</v>
      </c>
      <c r="I455">
        <v>6.6750002000000004</v>
      </c>
      <c r="J455">
        <v>6.8449998000000001</v>
      </c>
      <c r="K455">
        <v>7.0050001000000002</v>
      </c>
      <c r="L455" s="1">
        <v>5.2199998000000001</v>
      </c>
      <c r="M455" s="1">
        <v>6.0700002</v>
      </c>
      <c r="N455" s="1">
        <v>6.25</v>
      </c>
      <c r="O455" s="1">
        <v>6.4299998</v>
      </c>
      <c r="P455" s="1">
        <v>6.5700002</v>
      </c>
      <c r="Q455" s="1">
        <v>6.6799998</v>
      </c>
    </row>
    <row r="456" spans="1:17" x14ac:dyDescent="0.3">
      <c r="A456">
        <v>1996</v>
      </c>
      <c r="B456">
        <v>10</v>
      </c>
      <c r="C456">
        <v>4</v>
      </c>
      <c r="D456" s="2">
        <f t="shared" si="7"/>
        <v>35342</v>
      </c>
      <c r="E456">
        <v>0</v>
      </c>
      <c r="F456">
        <v>5.5976600999999997</v>
      </c>
      <c r="G456">
        <v>6.0149999000000003</v>
      </c>
      <c r="H456">
        <v>6.1849999000000002</v>
      </c>
      <c r="I456">
        <v>6.4450002</v>
      </c>
      <c r="J456">
        <v>6.625</v>
      </c>
      <c r="K456">
        <v>6.8049998</v>
      </c>
      <c r="L456" s="1">
        <v>5.3000002000000004</v>
      </c>
      <c r="M456" s="1">
        <v>5.8499999000000003</v>
      </c>
      <c r="N456" s="1">
        <v>6</v>
      </c>
      <c r="O456" s="1">
        <v>6.1999997999999996</v>
      </c>
      <c r="P456" s="1">
        <v>6.3600000999999997</v>
      </c>
      <c r="Q456" s="1">
        <v>6.48</v>
      </c>
    </row>
    <row r="457" spans="1:17" x14ac:dyDescent="0.3">
      <c r="A457">
        <v>1996</v>
      </c>
      <c r="B457">
        <v>10</v>
      </c>
      <c r="C457">
        <v>11</v>
      </c>
      <c r="D457" s="2">
        <f t="shared" si="7"/>
        <v>35349</v>
      </c>
      <c r="E457">
        <v>0</v>
      </c>
      <c r="F457">
        <v>5.5625</v>
      </c>
      <c r="G457">
        <v>6.0650000999999998</v>
      </c>
      <c r="H457">
        <v>6.2750000999999997</v>
      </c>
      <c r="I457">
        <v>6.5349997999999996</v>
      </c>
      <c r="J457">
        <v>6.7150002000000004</v>
      </c>
      <c r="K457">
        <v>6.8850002000000003</v>
      </c>
      <c r="L457" s="1">
        <v>5.3000002000000004</v>
      </c>
      <c r="M457" s="1">
        <v>5.9200001000000002</v>
      </c>
      <c r="N457" s="1">
        <v>6.0900002000000004</v>
      </c>
      <c r="O457" s="1">
        <v>6.29</v>
      </c>
      <c r="P457" s="1">
        <v>6.46</v>
      </c>
      <c r="Q457" s="1">
        <v>6.5500002000000004</v>
      </c>
    </row>
    <row r="458" spans="1:17" x14ac:dyDescent="0.3">
      <c r="A458">
        <v>1996</v>
      </c>
      <c r="B458">
        <v>10</v>
      </c>
      <c r="C458">
        <v>18</v>
      </c>
      <c r="D458" s="2">
        <f t="shared" si="7"/>
        <v>35356</v>
      </c>
      <c r="E458">
        <v>0</v>
      </c>
      <c r="F458">
        <v>5.5273399000000003</v>
      </c>
      <c r="G458">
        <v>6.0250000999999997</v>
      </c>
      <c r="H458">
        <v>6.2049998999999998</v>
      </c>
      <c r="I458">
        <v>6.46</v>
      </c>
      <c r="J458">
        <v>6.6350002000000003</v>
      </c>
      <c r="K458">
        <v>6.8150000999999998</v>
      </c>
      <c r="L458" s="1">
        <v>5.23</v>
      </c>
      <c r="M458" s="1">
        <v>5.8899999000000003</v>
      </c>
      <c r="N458" s="1">
        <v>6.0500002000000004</v>
      </c>
      <c r="O458" s="1">
        <v>6.25</v>
      </c>
      <c r="P458" s="1">
        <v>6.3899999000000003</v>
      </c>
      <c r="Q458" s="1">
        <v>6.5</v>
      </c>
    </row>
    <row r="459" spans="1:17" x14ac:dyDescent="0.3">
      <c r="A459">
        <v>1996</v>
      </c>
      <c r="B459">
        <v>10</v>
      </c>
      <c r="C459">
        <v>25</v>
      </c>
      <c r="D459" s="2">
        <f t="shared" si="7"/>
        <v>35363</v>
      </c>
      <c r="E459">
        <v>0</v>
      </c>
      <c r="F459">
        <v>5.53125</v>
      </c>
      <c r="G459">
        <v>6.04</v>
      </c>
      <c r="H459">
        <v>6.2350000999999997</v>
      </c>
      <c r="I459">
        <v>6.4850000999999997</v>
      </c>
      <c r="J459">
        <v>6.6449999999999996</v>
      </c>
      <c r="K459">
        <v>6.8449998000000001</v>
      </c>
      <c r="L459" s="1">
        <v>5.3000002000000004</v>
      </c>
      <c r="M459" s="1">
        <v>5.9000000999999997</v>
      </c>
      <c r="N459" s="1">
        <v>6.0700002</v>
      </c>
      <c r="O459" s="1">
        <v>6.2600002000000003</v>
      </c>
      <c r="P459" s="1">
        <v>6.4200001000000002</v>
      </c>
      <c r="Q459" s="1">
        <v>6.54</v>
      </c>
    </row>
    <row r="460" spans="1:17" x14ac:dyDescent="0.3">
      <c r="A460">
        <v>1996</v>
      </c>
      <c r="B460">
        <v>11</v>
      </c>
      <c r="C460">
        <v>1</v>
      </c>
      <c r="D460" s="2">
        <f t="shared" si="7"/>
        <v>35370</v>
      </c>
      <c r="E460">
        <v>0</v>
      </c>
      <c r="F460">
        <v>5.5</v>
      </c>
      <c r="G460">
        <v>5.9349999000000002</v>
      </c>
      <c r="H460">
        <v>6.0949998000000001</v>
      </c>
      <c r="I460">
        <v>6.3449998000000001</v>
      </c>
      <c r="J460">
        <v>6.5050001000000002</v>
      </c>
      <c r="K460">
        <v>6.5749997999999996</v>
      </c>
      <c r="L460" s="1">
        <v>5.3000002000000004</v>
      </c>
      <c r="M460" s="1">
        <v>5.79</v>
      </c>
      <c r="N460" s="1">
        <v>5.9299998</v>
      </c>
      <c r="O460" s="1">
        <v>6.1100000999999997</v>
      </c>
      <c r="P460" s="1">
        <v>6.2600002000000003</v>
      </c>
      <c r="Q460" s="1">
        <v>6.3800001000000002</v>
      </c>
    </row>
    <row r="461" spans="1:17" x14ac:dyDescent="0.3">
      <c r="A461">
        <v>1996</v>
      </c>
      <c r="B461">
        <v>11</v>
      </c>
      <c r="C461">
        <v>8</v>
      </c>
      <c r="D461" s="2">
        <f t="shared" si="7"/>
        <v>35377</v>
      </c>
      <c r="E461">
        <v>0</v>
      </c>
      <c r="F461">
        <v>5.5</v>
      </c>
      <c r="G461">
        <v>5.9050001999999999</v>
      </c>
      <c r="H461">
        <v>6.0549998</v>
      </c>
      <c r="I461">
        <v>6.2750000999999997</v>
      </c>
      <c r="J461">
        <v>6.3949999999999996</v>
      </c>
      <c r="K461">
        <v>6.5650000999999998</v>
      </c>
      <c r="L461" s="1">
        <v>5.2800001999999999</v>
      </c>
      <c r="M461" s="1">
        <v>5.7600002000000003</v>
      </c>
      <c r="N461" s="1">
        <v>5.8800001000000002</v>
      </c>
      <c r="O461" s="1">
        <v>6.04</v>
      </c>
      <c r="P461" s="1">
        <v>6.1599997999999996</v>
      </c>
      <c r="Q461" s="1">
        <v>6.29</v>
      </c>
    </row>
    <row r="462" spans="1:17" x14ac:dyDescent="0.3">
      <c r="A462">
        <v>1996</v>
      </c>
      <c r="B462">
        <v>11</v>
      </c>
      <c r="C462">
        <v>15</v>
      </c>
      <c r="D462" s="2">
        <f t="shared" si="7"/>
        <v>35384</v>
      </c>
      <c r="E462">
        <v>0</v>
      </c>
      <c r="F462">
        <v>5.5</v>
      </c>
      <c r="G462">
        <v>5.8150000999999998</v>
      </c>
      <c r="H462">
        <v>5.9650002000000004</v>
      </c>
      <c r="I462">
        <v>6.1950002</v>
      </c>
      <c r="J462">
        <v>6.3249997999999996</v>
      </c>
      <c r="K462">
        <v>6.5050001000000002</v>
      </c>
      <c r="L462" s="1">
        <v>5.3000002000000004</v>
      </c>
      <c r="M462" s="1">
        <v>5.6799998</v>
      </c>
      <c r="N462" s="1">
        <v>5.79</v>
      </c>
      <c r="O462" s="1">
        <v>5.96</v>
      </c>
      <c r="P462" s="1">
        <v>6.0900002000000004</v>
      </c>
      <c r="Q462" s="1">
        <v>6.1900000999999998</v>
      </c>
    </row>
    <row r="463" spans="1:17" x14ac:dyDescent="0.3">
      <c r="A463">
        <v>1996</v>
      </c>
      <c r="B463">
        <v>11</v>
      </c>
      <c r="C463">
        <v>22</v>
      </c>
      <c r="D463" s="2">
        <f t="shared" si="7"/>
        <v>35391</v>
      </c>
      <c r="E463">
        <v>0</v>
      </c>
      <c r="F463">
        <v>5.5</v>
      </c>
      <c r="G463">
        <v>5.835</v>
      </c>
      <c r="H463">
        <v>5.9650002000000004</v>
      </c>
      <c r="I463">
        <v>6.165</v>
      </c>
      <c r="J463">
        <v>6.2849997999999996</v>
      </c>
      <c r="K463">
        <v>6.4349999000000002</v>
      </c>
      <c r="L463" s="1">
        <v>5.3000002000000004</v>
      </c>
      <c r="M463" s="1">
        <v>5.6900000999999998</v>
      </c>
      <c r="N463" s="1">
        <v>5.8000002000000004</v>
      </c>
      <c r="O463" s="1">
        <v>5.9400000999999998</v>
      </c>
      <c r="P463" s="1">
        <v>6.0500002000000004</v>
      </c>
      <c r="Q463" s="1">
        <v>6.1500000999999997</v>
      </c>
    </row>
    <row r="464" spans="1:17" x14ac:dyDescent="0.3">
      <c r="A464">
        <v>1996</v>
      </c>
      <c r="B464">
        <v>11</v>
      </c>
      <c r="C464">
        <v>29</v>
      </c>
      <c r="D464" s="2">
        <f t="shared" si="7"/>
        <v>35398</v>
      </c>
      <c r="E464">
        <v>0</v>
      </c>
      <c r="F464">
        <v>5.5</v>
      </c>
      <c r="G464">
        <v>5.7449998999999998</v>
      </c>
      <c r="H464">
        <v>5.8649997999999997</v>
      </c>
      <c r="I464">
        <v>6.0650000999999998</v>
      </c>
      <c r="J464">
        <v>6.2049998999999998</v>
      </c>
      <c r="K464">
        <v>6.3550000000000004</v>
      </c>
      <c r="L464" s="1">
        <v>5.3000002000000004</v>
      </c>
      <c r="M464" s="1">
        <v>5.5900002000000004</v>
      </c>
      <c r="N464" s="1">
        <v>5.6999997999999996</v>
      </c>
      <c r="O464" s="1">
        <v>5.8400002000000004</v>
      </c>
      <c r="P464" s="1">
        <v>5.9699998000000001</v>
      </c>
      <c r="Q464" s="1">
        <v>6.0599999000000002</v>
      </c>
    </row>
    <row r="465" spans="1:17" x14ac:dyDescent="0.3">
      <c r="A465">
        <v>1996</v>
      </c>
      <c r="B465">
        <v>12</v>
      </c>
      <c r="C465">
        <v>6</v>
      </c>
      <c r="D465" s="2">
        <f t="shared" si="7"/>
        <v>35405</v>
      </c>
      <c r="E465">
        <v>0</v>
      </c>
      <c r="F465">
        <v>5.5468798000000001</v>
      </c>
      <c r="G465">
        <v>5.8949999999999996</v>
      </c>
      <c r="H465">
        <v>6.0349997999999996</v>
      </c>
      <c r="I465">
        <v>6.2449998999999998</v>
      </c>
      <c r="J465">
        <v>6.3949999999999996</v>
      </c>
      <c r="K465">
        <v>6.5549998</v>
      </c>
      <c r="L465" s="1">
        <v>5.3400002000000004</v>
      </c>
      <c r="M465" s="1">
        <v>5.73</v>
      </c>
      <c r="N465" s="1">
        <v>5.8400002000000004</v>
      </c>
      <c r="O465" s="1">
        <v>6.02</v>
      </c>
      <c r="P465" s="1">
        <v>6.1599997999999996</v>
      </c>
      <c r="Q465" s="1">
        <v>6.2600002000000003</v>
      </c>
    </row>
    <row r="466" spans="1:17" x14ac:dyDescent="0.3">
      <c r="A466">
        <v>1996</v>
      </c>
      <c r="B466">
        <v>12</v>
      </c>
      <c r="C466">
        <v>13</v>
      </c>
      <c r="D466" s="2">
        <f t="shared" si="7"/>
        <v>35412</v>
      </c>
      <c r="E466">
        <v>0</v>
      </c>
      <c r="F466">
        <v>5.5507797999999999</v>
      </c>
      <c r="G466">
        <v>5.9250002000000004</v>
      </c>
      <c r="H466">
        <v>6.0749997999999996</v>
      </c>
      <c r="I466">
        <v>6.2950001000000002</v>
      </c>
      <c r="J466">
        <v>6.4650002000000004</v>
      </c>
      <c r="K466">
        <v>6.6350002000000003</v>
      </c>
      <c r="L466" s="1">
        <v>5.3000002000000004</v>
      </c>
      <c r="M466" s="1">
        <v>5.77</v>
      </c>
      <c r="N466" s="1">
        <v>5.8899999000000003</v>
      </c>
      <c r="O466" s="1">
        <v>6.0599999000000002</v>
      </c>
      <c r="P466" s="1">
        <v>6.2199998000000001</v>
      </c>
      <c r="Q466" s="1">
        <v>6.3299998999999998</v>
      </c>
    </row>
    <row r="467" spans="1:17" x14ac:dyDescent="0.3">
      <c r="A467">
        <v>1996</v>
      </c>
      <c r="B467">
        <v>12</v>
      </c>
      <c r="C467">
        <v>20</v>
      </c>
      <c r="D467" s="2">
        <f t="shared" si="7"/>
        <v>35419</v>
      </c>
      <c r="E467">
        <v>0</v>
      </c>
      <c r="F467">
        <v>5.59375</v>
      </c>
      <c r="G467">
        <v>5.9949998999999998</v>
      </c>
      <c r="H467">
        <v>6.1550001999999999</v>
      </c>
      <c r="I467">
        <v>6.3649997999999997</v>
      </c>
      <c r="J467">
        <v>6.5250000999999997</v>
      </c>
      <c r="K467">
        <v>6.665</v>
      </c>
      <c r="L467" s="1">
        <v>5.3499999000000003</v>
      </c>
      <c r="M467" s="1">
        <v>5.8299998999999998</v>
      </c>
      <c r="N467" s="1">
        <v>5.9499997999999996</v>
      </c>
      <c r="O467" s="1">
        <v>6.1199998999999998</v>
      </c>
      <c r="P467" s="1">
        <v>6.25</v>
      </c>
      <c r="Q467" s="1">
        <v>6.3499999000000003</v>
      </c>
    </row>
    <row r="468" spans="1:17" x14ac:dyDescent="0.3">
      <c r="A468">
        <v>1996</v>
      </c>
      <c r="B468">
        <v>12</v>
      </c>
      <c r="C468">
        <v>27</v>
      </c>
      <c r="D468" s="2">
        <f t="shared" si="7"/>
        <v>35426</v>
      </c>
      <c r="E468">
        <v>0</v>
      </c>
      <c r="F468">
        <v>5.6171898999999996</v>
      </c>
      <c r="G468">
        <v>5.9450002</v>
      </c>
      <c r="H468">
        <v>6.1149997999999997</v>
      </c>
      <c r="I468">
        <v>6.3249997999999996</v>
      </c>
      <c r="J468">
        <v>6.4749999000000003</v>
      </c>
      <c r="K468">
        <v>6.625</v>
      </c>
      <c r="L468" s="1">
        <v>5</v>
      </c>
      <c r="M468" s="1">
        <v>5.8099999000000002</v>
      </c>
      <c r="N468" s="1">
        <v>5.9299998</v>
      </c>
      <c r="O468" s="1">
        <v>6.0900002000000004</v>
      </c>
      <c r="P468" s="1">
        <v>6.21</v>
      </c>
      <c r="Q468" s="1">
        <v>6.3000002000000004</v>
      </c>
    </row>
    <row r="469" spans="1:17" x14ac:dyDescent="0.3">
      <c r="A469">
        <v>1997</v>
      </c>
      <c r="B469">
        <v>1</v>
      </c>
      <c r="C469">
        <v>3</v>
      </c>
      <c r="D469" s="2">
        <f t="shared" si="7"/>
        <v>35433</v>
      </c>
      <c r="E469">
        <v>0</v>
      </c>
      <c r="F469">
        <v>5.5625</v>
      </c>
      <c r="G469">
        <v>6.1550001999999999</v>
      </c>
      <c r="H469">
        <v>6.2849997999999996</v>
      </c>
      <c r="I469">
        <v>6.54</v>
      </c>
      <c r="J469">
        <v>6.6799998</v>
      </c>
      <c r="K469">
        <v>6.8550000000000004</v>
      </c>
      <c r="L469" s="1">
        <v>5.2800001999999999</v>
      </c>
      <c r="M469" s="1">
        <v>5.9499997999999996</v>
      </c>
      <c r="N469" s="1">
        <v>6.1100000999999997</v>
      </c>
      <c r="O469" s="1">
        <v>6.2800001999999999</v>
      </c>
      <c r="P469" s="1">
        <v>6.4200001000000002</v>
      </c>
      <c r="Q469" s="1">
        <v>6.52</v>
      </c>
    </row>
    <row r="470" spans="1:17" x14ac:dyDescent="0.3">
      <c r="A470">
        <v>1997</v>
      </c>
      <c r="B470">
        <v>1</v>
      </c>
      <c r="C470">
        <v>10</v>
      </c>
      <c r="D470" s="2">
        <f t="shared" si="7"/>
        <v>35440</v>
      </c>
      <c r="E470">
        <v>0</v>
      </c>
      <c r="F470">
        <v>5.5625</v>
      </c>
      <c r="G470">
        <v>6.2550001000000002</v>
      </c>
      <c r="H470">
        <v>6.4250002000000004</v>
      </c>
      <c r="I470">
        <v>6.665</v>
      </c>
      <c r="J470">
        <v>6.8249997999999996</v>
      </c>
      <c r="K470">
        <v>6.9749999000000003</v>
      </c>
      <c r="L470" s="1">
        <v>5.29</v>
      </c>
      <c r="M470" s="1">
        <v>6.0599999000000002</v>
      </c>
      <c r="N470" s="1">
        <v>6.21</v>
      </c>
      <c r="O470" s="1">
        <v>6.4000000999999997</v>
      </c>
      <c r="P470" s="1">
        <v>6.52</v>
      </c>
      <c r="Q470" s="1">
        <v>6.6300001000000002</v>
      </c>
    </row>
    <row r="471" spans="1:17" x14ac:dyDescent="0.3">
      <c r="A471">
        <v>1997</v>
      </c>
      <c r="B471">
        <v>1</v>
      </c>
      <c r="C471">
        <v>17</v>
      </c>
      <c r="D471" s="2">
        <f t="shared" si="7"/>
        <v>35447</v>
      </c>
      <c r="E471">
        <v>0</v>
      </c>
      <c r="F471">
        <v>5.5625</v>
      </c>
      <c r="G471">
        <v>6.1750002000000004</v>
      </c>
      <c r="H471">
        <v>6.3449998000000001</v>
      </c>
      <c r="I471">
        <v>6.5650000999999998</v>
      </c>
      <c r="J471">
        <v>6.6950002</v>
      </c>
      <c r="K471">
        <v>6.875</v>
      </c>
      <c r="L471" s="1">
        <v>5.2800001999999999</v>
      </c>
      <c r="M471" s="1">
        <v>6</v>
      </c>
      <c r="N471" s="1">
        <v>6.1399999000000003</v>
      </c>
      <c r="O471" s="1">
        <v>6.3200002</v>
      </c>
      <c r="P471" s="1">
        <v>6.46</v>
      </c>
      <c r="Q471" s="1">
        <v>6.5599999000000002</v>
      </c>
    </row>
    <row r="472" spans="1:17" x14ac:dyDescent="0.3">
      <c r="A472">
        <v>1997</v>
      </c>
      <c r="B472">
        <v>1</v>
      </c>
      <c r="C472">
        <v>24</v>
      </c>
      <c r="D472" s="2">
        <f t="shared" si="7"/>
        <v>35454</v>
      </c>
      <c r="E472">
        <v>0</v>
      </c>
      <c r="F472">
        <v>5.5625</v>
      </c>
      <c r="G472">
        <v>6.2249999000000003</v>
      </c>
      <c r="H472">
        <v>6.4050001999999999</v>
      </c>
      <c r="I472">
        <v>6.6350002000000003</v>
      </c>
      <c r="J472">
        <v>6.7950001000000002</v>
      </c>
      <c r="K472">
        <v>6.9450002</v>
      </c>
      <c r="L472" s="1">
        <v>5.29</v>
      </c>
      <c r="M472" s="1">
        <v>6.0700002</v>
      </c>
      <c r="N472" s="1">
        <v>6.21</v>
      </c>
      <c r="O472" s="1">
        <v>6.3899999000000003</v>
      </c>
      <c r="P472" s="1">
        <v>6.5300001999999999</v>
      </c>
      <c r="Q472" s="1">
        <v>6.6399999000000003</v>
      </c>
    </row>
    <row r="473" spans="1:17" x14ac:dyDescent="0.3">
      <c r="A473">
        <v>1997</v>
      </c>
      <c r="B473">
        <v>1</v>
      </c>
      <c r="C473">
        <v>31</v>
      </c>
      <c r="D473" s="2">
        <f t="shared" si="7"/>
        <v>35461</v>
      </c>
      <c r="E473">
        <v>0</v>
      </c>
      <c r="F473">
        <v>5.5625</v>
      </c>
      <c r="G473">
        <v>6.0949998000000001</v>
      </c>
      <c r="H473">
        <v>6.2750000999999997</v>
      </c>
      <c r="I473">
        <v>6.5050001000000002</v>
      </c>
      <c r="J473">
        <v>6.665</v>
      </c>
      <c r="K473">
        <v>6.8249997999999996</v>
      </c>
      <c r="L473" s="1">
        <v>5.3499999000000003</v>
      </c>
      <c r="M473" s="1">
        <v>5.9400000999999998</v>
      </c>
      <c r="N473" s="1">
        <v>6.0799998999999998</v>
      </c>
      <c r="O473" s="1">
        <v>6.2600002000000003</v>
      </c>
      <c r="P473" s="1">
        <v>6.4000000999999997</v>
      </c>
      <c r="Q473" s="1">
        <v>6.5300001999999999</v>
      </c>
    </row>
    <row r="474" spans="1:17" x14ac:dyDescent="0.3">
      <c r="A474">
        <v>1997</v>
      </c>
      <c r="B474">
        <v>2</v>
      </c>
      <c r="C474">
        <v>7</v>
      </c>
      <c r="D474" s="2">
        <f t="shared" si="7"/>
        <v>35468</v>
      </c>
      <c r="E474">
        <v>0</v>
      </c>
      <c r="F474">
        <v>5.5429702000000001</v>
      </c>
      <c r="G474">
        <v>6.0450001000000002</v>
      </c>
      <c r="H474">
        <v>6.2049998999999998</v>
      </c>
      <c r="I474">
        <v>6.415</v>
      </c>
      <c r="J474">
        <v>6.585</v>
      </c>
      <c r="K474">
        <v>6.7449998999999998</v>
      </c>
      <c r="L474" s="1">
        <v>5.2800001999999999</v>
      </c>
      <c r="M474" s="1">
        <v>5.8600000999999997</v>
      </c>
      <c r="N474" s="1">
        <v>6</v>
      </c>
      <c r="O474" s="1">
        <v>6.1700001000000002</v>
      </c>
      <c r="P474" s="1">
        <v>6.3200002</v>
      </c>
      <c r="Q474" s="1">
        <v>6.4299998</v>
      </c>
    </row>
    <row r="475" spans="1:17" x14ac:dyDescent="0.3">
      <c r="A475">
        <v>1997</v>
      </c>
      <c r="B475">
        <v>2</v>
      </c>
      <c r="C475">
        <v>14</v>
      </c>
      <c r="D475" s="2">
        <f t="shared" si="7"/>
        <v>35475</v>
      </c>
      <c r="E475">
        <v>0</v>
      </c>
      <c r="F475">
        <v>5.4960899000000003</v>
      </c>
      <c r="G475">
        <v>5.9349999000000002</v>
      </c>
      <c r="H475">
        <v>6.1050000000000004</v>
      </c>
      <c r="I475">
        <v>6.3049998</v>
      </c>
      <c r="J475">
        <v>6.4349999000000002</v>
      </c>
      <c r="K475">
        <v>6.6050000000000004</v>
      </c>
      <c r="L475" s="1">
        <v>5.25</v>
      </c>
      <c r="M475" s="1">
        <v>5.79</v>
      </c>
      <c r="N475" s="1">
        <v>5.9099997999999996</v>
      </c>
      <c r="O475" s="1">
        <v>6.0700002</v>
      </c>
      <c r="P475" s="1">
        <v>6.1799998</v>
      </c>
      <c r="Q475" s="1">
        <v>6.2800001999999999</v>
      </c>
    </row>
    <row r="476" spans="1:17" x14ac:dyDescent="0.3">
      <c r="A476">
        <v>1997</v>
      </c>
      <c r="B476">
        <v>2</v>
      </c>
      <c r="C476">
        <v>21</v>
      </c>
      <c r="D476" s="2">
        <f t="shared" si="7"/>
        <v>35482</v>
      </c>
      <c r="E476">
        <v>0</v>
      </c>
      <c r="F476">
        <v>5.4726600999999997</v>
      </c>
      <c r="G476">
        <v>6.0149999000000003</v>
      </c>
      <c r="H476">
        <v>6.1849999000000002</v>
      </c>
      <c r="I476">
        <v>6.4050001999999999</v>
      </c>
      <c r="J476">
        <v>6.5450001000000002</v>
      </c>
      <c r="K476">
        <v>6.7199998000000001</v>
      </c>
      <c r="L476" s="1">
        <v>5.25</v>
      </c>
      <c r="M476" s="1">
        <v>5.8499999000000003</v>
      </c>
      <c r="N476" s="1">
        <v>5.98</v>
      </c>
      <c r="O476" s="1">
        <v>6.1599997999999996</v>
      </c>
      <c r="P476" s="1">
        <v>6.27</v>
      </c>
      <c r="Q476" s="1">
        <v>6.3600000999999997</v>
      </c>
    </row>
    <row r="477" spans="1:17" x14ac:dyDescent="0.3">
      <c r="A477">
        <v>1997</v>
      </c>
      <c r="B477">
        <v>2</v>
      </c>
      <c r="C477">
        <v>28</v>
      </c>
      <c r="D477" s="2">
        <f t="shared" si="7"/>
        <v>35489</v>
      </c>
      <c r="E477">
        <v>0</v>
      </c>
      <c r="F477">
        <v>5.5390601000000004</v>
      </c>
      <c r="G477">
        <v>6.2649999000000003</v>
      </c>
      <c r="H477">
        <v>6.415</v>
      </c>
      <c r="I477">
        <v>6.6350002000000003</v>
      </c>
      <c r="J477">
        <v>6.7600002000000003</v>
      </c>
      <c r="K477">
        <v>6.7150002000000004</v>
      </c>
      <c r="L477" s="1">
        <v>5.27</v>
      </c>
      <c r="M477" s="1">
        <v>6.0900002000000004</v>
      </c>
      <c r="N477" s="1">
        <v>6.23</v>
      </c>
      <c r="O477" s="1">
        <v>6.3899999000000003</v>
      </c>
      <c r="P477" s="1">
        <v>6.5</v>
      </c>
      <c r="Q477" s="1">
        <v>6.5599999000000002</v>
      </c>
    </row>
    <row r="478" spans="1:17" x14ac:dyDescent="0.3">
      <c r="A478">
        <v>1997</v>
      </c>
      <c r="B478">
        <v>3</v>
      </c>
      <c r="C478">
        <v>7</v>
      </c>
      <c r="D478" s="2">
        <f t="shared" si="7"/>
        <v>35496</v>
      </c>
      <c r="E478">
        <v>0</v>
      </c>
      <c r="F478">
        <v>5.5625</v>
      </c>
      <c r="G478">
        <v>6.2449998999999998</v>
      </c>
      <c r="H478">
        <v>6.415</v>
      </c>
      <c r="I478">
        <v>6.6149997999999997</v>
      </c>
      <c r="J478">
        <v>6.7550001000000002</v>
      </c>
      <c r="K478">
        <v>6.9050001999999999</v>
      </c>
      <c r="L478" s="1">
        <v>5.3000002000000004</v>
      </c>
      <c r="M478" s="1">
        <v>6.0999999000000003</v>
      </c>
      <c r="N478" s="1">
        <v>6.25</v>
      </c>
      <c r="O478" s="1">
        <v>6.3899999000000003</v>
      </c>
      <c r="P478" s="1">
        <v>6.52</v>
      </c>
      <c r="Q478" s="1">
        <v>6.5700002</v>
      </c>
    </row>
    <row r="479" spans="1:17" x14ac:dyDescent="0.3">
      <c r="A479">
        <v>1997</v>
      </c>
      <c r="B479">
        <v>3</v>
      </c>
      <c r="C479">
        <v>14</v>
      </c>
      <c r="D479" s="2">
        <f t="shared" si="7"/>
        <v>35503</v>
      </c>
      <c r="E479">
        <v>0</v>
      </c>
      <c r="F479">
        <v>5.5976600999999997</v>
      </c>
      <c r="G479">
        <v>6.3550000000000004</v>
      </c>
      <c r="H479">
        <v>6.5349997999999996</v>
      </c>
      <c r="I479">
        <v>6.7649999000000003</v>
      </c>
      <c r="J479">
        <v>6.9050001999999999</v>
      </c>
      <c r="K479">
        <v>7.0549998</v>
      </c>
      <c r="L479" s="1">
        <v>5.3499999000000003</v>
      </c>
      <c r="M479" s="1">
        <v>6.1799998</v>
      </c>
      <c r="N479" s="1">
        <v>6.3499999000000003</v>
      </c>
      <c r="O479" s="1">
        <v>6.5300001999999999</v>
      </c>
      <c r="P479" s="1">
        <v>6.6599997999999996</v>
      </c>
      <c r="Q479" s="1">
        <v>6.71</v>
      </c>
    </row>
    <row r="480" spans="1:17" x14ac:dyDescent="0.3">
      <c r="A480">
        <v>1997</v>
      </c>
      <c r="B480">
        <v>3</v>
      </c>
      <c r="C480">
        <v>21</v>
      </c>
      <c r="D480" s="2">
        <f t="shared" si="7"/>
        <v>35510</v>
      </c>
      <c r="E480">
        <v>0</v>
      </c>
      <c r="F480">
        <v>5.71875</v>
      </c>
      <c r="G480">
        <v>6.5149999000000003</v>
      </c>
      <c r="H480">
        <v>6.6849999000000002</v>
      </c>
      <c r="I480">
        <v>6.875</v>
      </c>
      <c r="J480">
        <v>6.9949998999999998</v>
      </c>
      <c r="K480">
        <v>7.1149997999999997</v>
      </c>
      <c r="L480" s="1">
        <v>5.48</v>
      </c>
      <c r="M480" s="1">
        <v>6.29</v>
      </c>
      <c r="N480" s="1">
        <v>6.46</v>
      </c>
      <c r="O480" s="1">
        <v>6.6100000999999997</v>
      </c>
      <c r="P480" s="1">
        <v>6.6999997999999996</v>
      </c>
      <c r="Q480" s="1">
        <v>6.7399997999999997</v>
      </c>
    </row>
    <row r="481" spans="1:17" x14ac:dyDescent="0.3">
      <c r="A481">
        <v>1997</v>
      </c>
      <c r="B481">
        <v>3</v>
      </c>
      <c r="C481">
        <v>28</v>
      </c>
      <c r="D481" s="2">
        <f t="shared" si="7"/>
        <v>35517</v>
      </c>
      <c r="E481">
        <v>0</v>
      </c>
      <c r="F481">
        <v>5.7734398999999996</v>
      </c>
      <c r="G481">
        <v>6.665</v>
      </c>
      <c r="H481">
        <v>6.835</v>
      </c>
      <c r="I481">
        <v>7.0349997999999996</v>
      </c>
      <c r="J481">
        <v>7.1550001999999999</v>
      </c>
      <c r="K481">
        <v>7.2750000999999997</v>
      </c>
      <c r="L481" s="1">
        <v>5.5799998999999998</v>
      </c>
      <c r="M481" s="1">
        <v>6.4499997999999996</v>
      </c>
      <c r="N481" s="1">
        <v>6.6100000999999997</v>
      </c>
      <c r="O481" s="1">
        <v>6.7600002000000003</v>
      </c>
      <c r="P481" s="1">
        <v>6.8800001000000002</v>
      </c>
      <c r="Q481" s="1">
        <v>6.9000000999999997</v>
      </c>
    </row>
    <row r="482" spans="1:17" x14ac:dyDescent="0.3">
      <c r="A482">
        <v>1997</v>
      </c>
      <c r="B482">
        <v>4</v>
      </c>
      <c r="C482">
        <v>4</v>
      </c>
      <c r="D482" s="2">
        <f t="shared" si="7"/>
        <v>35524</v>
      </c>
      <c r="E482">
        <v>0</v>
      </c>
      <c r="F482">
        <v>5.8125</v>
      </c>
      <c r="G482">
        <v>6.6849999000000002</v>
      </c>
      <c r="H482">
        <v>6.8449998000000001</v>
      </c>
      <c r="I482">
        <v>7.0349997999999996</v>
      </c>
      <c r="J482">
        <v>7.1550001999999999</v>
      </c>
      <c r="K482">
        <v>7.2750000999999997</v>
      </c>
      <c r="L482" s="1">
        <v>5.5900002000000004</v>
      </c>
      <c r="M482" s="1">
        <v>6.4400000999999998</v>
      </c>
      <c r="N482" s="1">
        <v>6.6100000999999997</v>
      </c>
      <c r="O482" s="1">
        <v>6.7800001999999999</v>
      </c>
      <c r="P482" s="1">
        <v>6.9000000999999997</v>
      </c>
      <c r="Q482" s="1">
        <v>6.9200001000000002</v>
      </c>
    </row>
    <row r="483" spans="1:17" x14ac:dyDescent="0.3">
      <c r="A483">
        <v>1997</v>
      </c>
      <c r="B483">
        <v>4</v>
      </c>
      <c r="C483">
        <v>11</v>
      </c>
      <c r="D483" s="2">
        <f t="shared" si="7"/>
        <v>35531</v>
      </c>
      <c r="E483">
        <v>0</v>
      </c>
      <c r="F483">
        <v>5.8164100999999997</v>
      </c>
      <c r="G483">
        <v>6.7350000999999997</v>
      </c>
      <c r="H483">
        <v>6.915</v>
      </c>
      <c r="I483">
        <v>7.0949998000000001</v>
      </c>
      <c r="J483">
        <v>7.2249999000000003</v>
      </c>
      <c r="K483">
        <v>7.3449998000000001</v>
      </c>
      <c r="L483" s="1">
        <v>5.5999999000000003</v>
      </c>
      <c r="M483" s="1">
        <v>6.5300001999999999</v>
      </c>
      <c r="N483" s="1">
        <v>6.6900000999999998</v>
      </c>
      <c r="O483" s="1">
        <v>6.8499999000000003</v>
      </c>
      <c r="P483" s="1">
        <v>6.9499997999999996</v>
      </c>
      <c r="Q483" s="1">
        <v>6.98</v>
      </c>
    </row>
    <row r="484" spans="1:17" x14ac:dyDescent="0.3">
      <c r="A484">
        <v>1997</v>
      </c>
      <c r="B484">
        <v>4</v>
      </c>
      <c r="C484">
        <v>18</v>
      </c>
      <c r="D484" s="2">
        <f t="shared" si="7"/>
        <v>35538</v>
      </c>
      <c r="E484">
        <v>0</v>
      </c>
      <c r="F484">
        <v>5.8359398999999996</v>
      </c>
      <c r="G484">
        <v>6.625</v>
      </c>
      <c r="H484">
        <v>6.7950001000000002</v>
      </c>
      <c r="I484">
        <v>6.9749999000000003</v>
      </c>
      <c r="J484">
        <v>7.0700002</v>
      </c>
      <c r="K484">
        <v>7.1799998</v>
      </c>
      <c r="L484" s="1">
        <v>5.5900002000000004</v>
      </c>
      <c r="M484" s="1">
        <v>6.4200001000000002</v>
      </c>
      <c r="N484" s="1">
        <v>6.5700002</v>
      </c>
      <c r="O484" s="1">
        <v>6.73</v>
      </c>
      <c r="P484" s="1">
        <v>6.8099999000000002</v>
      </c>
      <c r="Q484" s="1">
        <v>6.8400002000000004</v>
      </c>
    </row>
    <row r="485" spans="1:17" x14ac:dyDescent="0.3">
      <c r="A485">
        <v>1997</v>
      </c>
      <c r="B485">
        <v>4</v>
      </c>
      <c r="C485">
        <v>25</v>
      </c>
      <c r="D485" s="2">
        <f t="shared" si="7"/>
        <v>35545</v>
      </c>
      <c r="E485">
        <v>0</v>
      </c>
      <c r="F485">
        <v>5.8515601000000004</v>
      </c>
      <c r="G485">
        <v>6.7750000999999997</v>
      </c>
      <c r="H485">
        <v>6.9250002000000004</v>
      </c>
      <c r="I485">
        <v>7.085</v>
      </c>
      <c r="J485">
        <v>7.2049998999999998</v>
      </c>
      <c r="K485">
        <v>7.2950001000000002</v>
      </c>
      <c r="L485" s="1">
        <v>5.5999999000000003</v>
      </c>
      <c r="M485" s="1">
        <v>6.54</v>
      </c>
      <c r="N485" s="1">
        <v>6.6999997999999996</v>
      </c>
      <c r="O485" s="1">
        <v>6.8299998999999998</v>
      </c>
      <c r="P485" s="1">
        <v>6.9200001000000002</v>
      </c>
      <c r="Q485" s="1">
        <v>6.9400000999999998</v>
      </c>
    </row>
    <row r="486" spans="1:17" x14ac:dyDescent="0.3">
      <c r="A486">
        <v>1997</v>
      </c>
      <c r="B486">
        <v>5</v>
      </c>
      <c r="C486">
        <v>2</v>
      </c>
      <c r="D486" s="2">
        <f t="shared" si="7"/>
        <v>35552</v>
      </c>
      <c r="E486">
        <v>0</v>
      </c>
      <c r="F486">
        <v>5.8203101000000004</v>
      </c>
      <c r="G486">
        <v>6.4749999000000003</v>
      </c>
      <c r="H486">
        <v>6.6100000999999997</v>
      </c>
      <c r="I486">
        <v>6.7750000999999997</v>
      </c>
      <c r="J486">
        <v>6.9000000999999997</v>
      </c>
      <c r="K486">
        <v>7.02</v>
      </c>
      <c r="L486" s="1">
        <v>5.5999999000000003</v>
      </c>
      <c r="M486" s="1">
        <v>6.2600002000000003</v>
      </c>
      <c r="N486" s="1">
        <v>6.4000000999999997</v>
      </c>
      <c r="O486" s="1">
        <v>6.54</v>
      </c>
      <c r="P486" s="1">
        <v>6.6300001000000002</v>
      </c>
      <c r="Q486" s="1">
        <v>6.6799998</v>
      </c>
    </row>
    <row r="487" spans="1:17" x14ac:dyDescent="0.3">
      <c r="A487">
        <v>1997</v>
      </c>
      <c r="B487">
        <v>5</v>
      </c>
      <c r="C487">
        <v>9</v>
      </c>
      <c r="D487" s="2">
        <f t="shared" si="7"/>
        <v>35559</v>
      </c>
      <c r="E487">
        <v>0</v>
      </c>
      <c r="F487">
        <v>5.8125</v>
      </c>
      <c r="G487">
        <v>6.4749999000000003</v>
      </c>
      <c r="H487">
        <v>6.625</v>
      </c>
      <c r="I487">
        <v>6.7849997999999996</v>
      </c>
      <c r="J487">
        <v>6.9050001999999999</v>
      </c>
      <c r="K487">
        <v>7.0250000999999997</v>
      </c>
      <c r="L487" s="1">
        <v>5.6199998999999998</v>
      </c>
      <c r="M487" s="1">
        <v>6.2399997999999997</v>
      </c>
      <c r="N487" s="1">
        <v>6.4000000999999997</v>
      </c>
      <c r="O487" s="1">
        <v>6.5100002000000003</v>
      </c>
      <c r="P487" s="1">
        <v>6.6199998999999998</v>
      </c>
      <c r="Q487" s="1">
        <v>6.6700001000000002</v>
      </c>
    </row>
    <row r="488" spans="1:17" x14ac:dyDescent="0.3">
      <c r="A488">
        <v>1997</v>
      </c>
      <c r="B488">
        <v>5</v>
      </c>
      <c r="C488">
        <v>16</v>
      </c>
      <c r="D488" s="2">
        <f t="shared" si="7"/>
        <v>35566</v>
      </c>
      <c r="E488">
        <v>0</v>
      </c>
      <c r="F488">
        <v>5.8164100999999997</v>
      </c>
      <c r="G488">
        <v>6.4949998999999998</v>
      </c>
      <c r="H488">
        <v>6.6449999999999996</v>
      </c>
      <c r="I488">
        <v>6.8049998</v>
      </c>
      <c r="J488">
        <v>6.9349999000000002</v>
      </c>
      <c r="K488">
        <v>7.085</v>
      </c>
      <c r="L488" s="1">
        <v>5.6100000999999997</v>
      </c>
      <c r="M488" s="1">
        <v>6.2800001999999999</v>
      </c>
      <c r="N488" s="1">
        <v>6.4099997999999996</v>
      </c>
      <c r="O488" s="1">
        <v>6.5500002000000004</v>
      </c>
      <c r="P488" s="1">
        <v>6.6399999000000003</v>
      </c>
      <c r="Q488" s="1">
        <v>6.6999997999999996</v>
      </c>
    </row>
    <row r="489" spans="1:17" x14ac:dyDescent="0.3">
      <c r="A489">
        <v>1997</v>
      </c>
      <c r="B489">
        <v>5</v>
      </c>
      <c r="C489">
        <v>23</v>
      </c>
      <c r="D489" s="2">
        <f t="shared" si="7"/>
        <v>35573</v>
      </c>
      <c r="E489">
        <v>0</v>
      </c>
      <c r="F489">
        <v>5.8046898999999996</v>
      </c>
      <c r="G489">
        <v>6.4749999000000003</v>
      </c>
      <c r="H489">
        <v>6.6500000999999997</v>
      </c>
      <c r="I489">
        <v>6.835</v>
      </c>
      <c r="J489">
        <v>6.9650002000000004</v>
      </c>
      <c r="K489">
        <v>7.0999999000000003</v>
      </c>
      <c r="L489" s="1">
        <v>5.5799998999999998</v>
      </c>
      <c r="M489" s="1">
        <v>6.25</v>
      </c>
      <c r="N489" s="1">
        <v>6.4099997999999996</v>
      </c>
      <c r="O489" s="1">
        <v>6.5900002000000004</v>
      </c>
      <c r="P489" s="1">
        <v>6.6799998</v>
      </c>
      <c r="Q489" s="1">
        <v>6.7399997999999997</v>
      </c>
    </row>
    <row r="490" spans="1:17" x14ac:dyDescent="0.3">
      <c r="A490">
        <v>1997</v>
      </c>
      <c r="B490">
        <v>5</v>
      </c>
      <c r="C490">
        <v>30</v>
      </c>
      <c r="D490" s="2">
        <f t="shared" si="7"/>
        <v>35580</v>
      </c>
      <c r="E490">
        <v>0</v>
      </c>
      <c r="F490">
        <v>5.8125</v>
      </c>
      <c r="G490">
        <v>6.4450002</v>
      </c>
      <c r="H490">
        <v>6.5949998000000001</v>
      </c>
      <c r="I490">
        <v>6.7550001000000002</v>
      </c>
      <c r="J490">
        <v>6.875</v>
      </c>
      <c r="K490">
        <v>7.0149999000000003</v>
      </c>
      <c r="L490" s="1">
        <v>5.5799998999999998</v>
      </c>
      <c r="M490" s="1">
        <v>6.2199998000000001</v>
      </c>
      <c r="N490" s="1">
        <v>6.3699998999999998</v>
      </c>
      <c r="O490" s="1">
        <v>6.5100002000000003</v>
      </c>
      <c r="P490" s="1">
        <v>6.6100000999999997</v>
      </c>
      <c r="Q490" s="1">
        <v>6.6700001000000002</v>
      </c>
    </row>
    <row r="491" spans="1:17" x14ac:dyDescent="0.3">
      <c r="A491">
        <v>1997</v>
      </c>
      <c r="B491">
        <v>6</v>
      </c>
      <c r="C491">
        <v>6</v>
      </c>
      <c r="D491" s="2">
        <f t="shared" si="7"/>
        <v>35587</v>
      </c>
      <c r="E491">
        <v>0</v>
      </c>
      <c r="F491">
        <v>5.8125</v>
      </c>
      <c r="G491">
        <v>6.3550000000000004</v>
      </c>
      <c r="H491">
        <v>6.4850000999999997</v>
      </c>
      <c r="I491">
        <v>6.6350002000000003</v>
      </c>
      <c r="J491">
        <v>6.7350000999999997</v>
      </c>
      <c r="K491">
        <v>6.8449998000000001</v>
      </c>
      <c r="L491" s="1">
        <v>5.5900002000000004</v>
      </c>
      <c r="M491" s="1">
        <v>6.1199998999999998</v>
      </c>
      <c r="N491" s="1">
        <v>6.25</v>
      </c>
      <c r="O491" s="1">
        <v>6.3899999000000003</v>
      </c>
      <c r="P491" s="1">
        <v>6.46</v>
      </c>
      <c r="Q491" s="1">
        <v>6.5100002000000003</v>
      </c>
    </row>
    <row r="492" spans="1:17" x14ac:dyDescent="0.3">
      <c r="A492">
        <v>1997</v>
      </c>
      <c r="B492">
        <v>6</v>
      </c>
      <c r="C492">
        <v>13</v>
      </c>
      <c r="D492" s="2">
        <f t="shared" si="7"/>
        <v>35594</v>
      </c>
      <c r="E492">
        <v>0</v>
      </c>
      <c r="F492">
        <v>5.78125</v>
      </c>
      <c r="G492">
        <v>6.2750000999999997</v>
      </c>
      <c r="H492">
        <v>6.415</v>
      </c>
      <c r="I492">
        <v>6.5650000999999998</v>
      </c>
      <c r="J492">
        <v>6.6750002000000004</v>
      </c>
      <c r="K492">
        <v>6.8049998</v>
      </c>
      <c r="L492" s="1">
        <v>5.5500002000000004</v>
      </c>
      <c r="M492" s="1">
        <v>6.0300001999999999</v>
      </c>
      <c r="N492" s="1">
        <v>6.1799998</v>
      </c>
      <c r="O492" s="1">
        <v>6.3000002000000004</v>
      </c>
      <c r="P492" s="1">
        <v>6.3899999000000003</v>
      </c>
      <c r="Q492" s="1">
        <v>6.4299998</v>
      </c>
    </row>
    <row r="493" spans="1:17" x14ac:dyDescent="0.3">
      <c r="A493">
        <v>1997</v>
      </c>
      <c r="B493">
        <v>6</v>
      </c>
      <c r="C493">
        <v>20</v>
      </c>
      <c r="D493" s="2">
        <f t="shared" si="7"/>
        <v>35601</v>
      </c>
      <c r="E493">
        <v>0</v>
      </c>
      <c r="F493">
        <v>5.78125</v>
      </c>
      <c r="G493">
        <v>6.2750000999999997</v>
      </c>
      <c r="H493">
        <v>6.4050001999999999</v>
      </c>
      <c r="I493">
        <v>6.5450001000000002</v>
      </c>
      <c r="J493">
        <v>6.6449999999999996</v>
      </c>
      <c r="K493">
        <v>6.7550001000000002</v>
      </c>
      <c r="L493" s="1">
        <v>5.52</v>
      </c>
      <c r="M493" s="1">
        <v>6.02</v>
      </c>
      <c r="N493" s="1">
        <v>6.1399999000000003</v>
      </c>
      <c r="O493" s="1">
        <v>6.27</v>
      </c>
      <c r="P493" s="1">
        <v>6.3699998999999998</v>
      </c>
      <c r="Q493" s="1">
        <v>6.3699998999999998</v>
      </c>
    </row>
    <row r="494" spans="1:17" x14ac:dyDescent="0.3">
      <c r="A494">
        <v>1997</v>
      </c>
      <c r="B494">
        <v>6</v>
      </c>
      <c r="C494">
        <v>27</v>
      </c>
      <c r="D494" s="2">
        <f t="shared" si="7"/>
        <v>35608</v>
      </c>
      <c r="E494">
        <v>0</v>
      </c>
      <c r="F494">
        <v>5.78125</v>
      </c>
      <c r="G494">
        <v>6.3099999000000002</v>
      </c>
      <c r="H494">
        <v>6.4400000999999998</v>
      </c>
      <c r="I494">
        <v>6.625</v>
      </c>
      <c r="J494">
        <v>6.7350000999999997</v>
      </c>
      <c r="K494">
        <v>6.8449998000000001</v>
      </c>
      <c r="L494" s="1">
        <v>5.5500002000000004</v>
      </c>
      <c r="M494" s="1">
        <v>6.0300001999999999</v>
      </c>
      <c r="N494" s="1">
        <v>6.1999997999999996</v>
      </c>
      <c r="O494" s="1">
        <v>6.3499999000000003</v>
      </c>
      <c r="P494" s="1">
        <v>6.4299998</v>
      </c>
      <c r="Q494" s="1">
        <v>6.46</v>
      </c>
    </row>
    <row r="495" spans="1:17" x14ac:dyDescent="0.3">
      <c r="A495">
        <v>1997</v>
      </c>
      <c r="B495">
        <v>7</v>
      </c>
      <c r="C495">
        <v>4</v>
      </c>
      <c r="D495" s="2">
        <f t="shared" si="7"/>
        <v>35615</v>
      </c>
      <c r="E495">
        <v>0</v>
      </c>
      <c r="F495">
        <v>5.75</v>
      </c>
      <c r="G495">
        <v>6.2150002000000004</v>
      </c>
      <c r="H495">
        <v>6.335</v>
      </c>
      <c r="I495">
        <v>6.4749999000000003</v>
      </c>
      <c r="J495">
        <v>6.585</v>
      </c>
      <c r="K495">
        <v>6.7049998999999998</v>
      </c>
      <c r="L495" s="1">
        <v>5.48</v>
      </c>
      <c r="M495" s="1">
        <v>5.9299998</v>
      </c>
      <c r="N495" s="1">
        <v>6.0700002</v>
      </c>
      <c r="O495" s="1">
        <v>6.1999997999999996</v>
      </c>
      <c r="P495" s="1">
        <v>6.29</v>
      </c>
      <c r="Q495" s="1">
        <v>6.3099999000000002</v>
      </c>
    </row>
    <row r="496" spans="1:17" x14ac:dyDescent="0.3">
      <c r="A496">
        <v>1997</v>
      </c>
      <c r="B496">
        <v>7</v>
      </c>
      <c r="C496">
        <v>11</v>
      </c>
      <c r="D496" s="2">
        <f t="shared" si="7"/>
        <v>35622</v>
      </c>
      <c r="E496">
        <v>0</v>
      </c>
      <c r="F496">
        <v>5.75</v>
      </c>
      <c r="G496">
        <v>6.1599997999999996</v>
      </c>
      <c r="H496">
        <v>6.2750000999999997</v>
      </c>
      <c r="I496">
        <v>6.4050001999999999</v>
      </c>
      <c r="J496">
        <v>6.5050001000000002</v>
      </c>
      <c r="K496">
        <v>6.6149997999999997</v>
      </c>
      <c r="L496" s="1">
        <v>5.4699998000000001</v>
      </c>
      <c r="M496" s="1">
        <v>5.8899999000000003</v>
      </c>
      <c r="N496" s="1">
        <v>6.0100002000000003</v>
      </c>
      <c r="O496" s="1">
        <v>6.1300001000000002</v>
      </c>
      <c r="P496" s="1">
        <v>6.2199998000000001</v>
      </c>
      <c r="Q496" s="1">
        <v>6.23</v>
      </c>
    </row>
    <row r="497" spans="1:17" x14ac:dyDescent="0.3">
      <c r="A497">
        <v>1997</v>
      </c>
      <c r="B497">
        <v>7</v>
      </c>
      <c r="C497">
        <v>18</v>
      </c>
      <c r="D497" s="2">
        <f t="shared" si="7"/>
        <v>35629</v>
      </c>
      <c r="E497">
        <v>0</v>
      </c>
      <c r="F497">
        <v>5.75</v>
      </c>
      <c r="G497">
        <v>6.2249999000000003</v>
      </c>
      <c r="H497">
        <v>6.3150000999999998</v>
      </c>
      <c r="I497">
        <v>6.4349999000000002</v>
      </c>
      <c r="J497">
        <v>6.5250000999999997</v>
      </c>
      <c r="K497">
        <v>6.6350002000000003</v>
      </c>
      <c r="L497" s="1">
        <v>5.4699998000000001</v>
      </c>
      <c r="M497" s="1">
        <v>5.9099997999999996</v>
      </c>
      <c r="N497" s="1">
        <v>6.02</v>
      </c>
      <c r="O497" s="1">
        <v>6.1599997999999996</v>
      </c>
      <c r="P497" s="1">
        <v>6.23</v>
      </c>
      <c r="Q497" s="1">
        <v>6.2399997999999997</v>
      </c>
    </row>
    <row r="498" spans="1:17" x14ac:dyDescent="0.3">
      <c r="A498">
        <v>1997</v>
      </c>
      <c r="B498">
        <v>7</v>
      </c>
      <c r="C498">
        <v>25</v>
      </c>
      <c r="D498" s="2">
        <f t="shared" si="7"/>
        <v>35636</v>
      </c>
      <c r="E498">
        <v>0</v>
      </c>
      <c r="F498">
        <v>5.71875</v>
      </c>
      <c r="G498">
        <v>6.125</v>
      </c>
      <c r="H498">
        <v>6.2350000999999997</v>
      </c>
      <c r="I498">
        <v>6.375</v>
      </c>
      <c r="J498">
        <v>6.4749999000000003</v>
      </c>
      <c r="K498">
        <v>6.585</v>
      </c>
      <c r="L498" s="1">
        <v>5.4699998000000001</v>
      </c>
      <c r="M498" s="1">
        <v>5.8699998999999998</v>
      </c>
      <c r="N498" s="1">
        <v>5.9699998000000001</v>
      </c>
      <c r="O498" s="1">
        <v>6.0799998999999998</v>
      </c>
      <c r="P498" s="1">
        <v>6.1599997999999996</v>
      </c>
      <c r="Q498" s="1">
        <v>6.1799998</v>
      </c>
    </row>
    <row r="499" spans="1:17" x14ac:dyDescent="0.3">
      <c r="A499">
        <v>1997</v>
      </c>
      <c r="B499">
        <v>8</v>
      </c>
      <c r="C499">
        <v>1</v>
      </c>
      <c r="D499" s="2">
        <f t="shared" si="7"/>
        <v>35643</v>
      </c>
      <c r="E499">
        <v>0</v>
      </c>
      <c r="F499">
        <v>5.6875</v>
      </c>
      <c r="G499">
        <v>6.165</v>
      </c>
      <c r="H499">
        <v>6.2750000999999997</v>
      </c>
      <c r="I499">
        <v>6.3949999999999996</v>
      </c>
      <c r="J499">
        <v>6.48</v>
      </c>
      <c r="K499">
        <v>6.585</v>
      </c>
      <c r="L499" s="1">
        <v>5.5100002000000003</v>
      </c>
      <c r="M499" s="1">
        <v>5.8899999000000003</v>
      </c>
      <c r="N499" s="1">
        <v>5.9899997999999997</v>
      </c>
      <c r="O499" s="1">
        <v>6.0799998999999998</v>
      </c>
      <c r="P499" s="1">
        <v>6.1700001000000002</v>
      </c>
      <c r="Q499" s="1">
        <v>6.1999997999999996</v>
      </c>
    </row>
    <row r="500" spans="1:17" x14ac:dyDescent="0.3">
      <c r="A500">
        <v>1997</v>
      </c>
      <c r="B500">
        <v>8</v>
      </c>
      <c r="C500">
        <v>8</v>
      </c>
      <c r="D500" s="2">
        <f t="shared" si="7"/>
        <v>35650</v>
      </c>
      <c r="E500">
        <v>0</v>
      </c>
      <c r="F500">
        <v>5.71875</v>
      </c>
      <c r="G500">
        <v>6.3049998</v>
      </c>
      <c r="H500">
        <v>6.415</v>
      </c>
      <c r="I500">
        <v>6.5549998</v>
      </c>
      <c r="J500">
        <v>6.6550001999999999</v>
      </c>
      <c r="K500">
        <v>6.7849997999999996</v>
      </c>
      <c r="L500" s="1">
        <v>5.4499997999999996</v>
      </c>
      <c r="M500" s="1">
        <v>6.02</v>
      </c>
      <c r="N500" s="1">
        <v>6.1500000999999997</v>
      </c>
      <c r="O500" s="1">
        <v>6.23</v>
      </c>
      <c r="P500" s="1">
        <v>6.3699998999999998</v>
      </c>
      <c r="Q500" s="1">
        <v>6.3800001000000002</v>
      </c>
    </row>
    <row r="501" spans="1:17" x14ac:dyDescent="0.3">
      <c r="A501">
        <v>1997</v>
      </c>
      <c r="B501">
        <v>8</v>
      </c>
      <c r="C501">
        <v>15</v>
      </c>
      <c r="D501" s="2">
        <f t="shared" si="7"/>
        <v>35657</v>
      </c>
      <c r="E501">
        <v>0</v>
      </c>
      <c r="F501">
        <v>5.7382797999999999</v>
      </c>
      <c r="G501">
        <v>6.1449999999999996</v>
      </c>
      <c r="H501">
        <v>6.2449998999999998</v>
      </c>
      <c r="I501">
        <v>6.4050001999999999</v>
      </c>
      <c r="J501">
        <v>6.5250000999999997</v>
      </c>
      <c r="K501">
        <v>6.6700001000000002</v>
      </c>
      <c r="L501" s="1">
        <v>5.5</v>
      </c>
      <c r="M501" s="1">
        <v>5.8699998999999998</v>
      </c>
      <c r="N501" s="1">
        <v>6</v>
      </c>
      <c r="O501" s="1">
        <v>6.0999999000000003</v>
      </c>
      <c r="P501" s="1">
        <v>6.27</v>
      </c>
      <c r="Q501" s="1">
        <v>6.27</v>
      </c>
    </row>
    <row r="502" spans="1:17" x14ac:dyDescent="0.3">
      <c r="A502">
        <v>1997</v>
      </c>
      <c r="B502">
        <v>8</v>
      </c>
      <c r="C502">
        <v>22</v>
      </c>
      <c r="D502" s="2">
        <f t="shared" si="7"/>
        <v>35664</v>
      </c>
      <c r="E502">
        <v>0</v>
      </c>
      <c r="F502">
        <v>5.71875</v>
      </c>
      <c r="G502">
        <v>6.25</v>
      </c>
      <c r="H502">
        <v>6.375</v>
      </c>
      <c r="I502">
        <v>6.5250000999999997</v>
      </c>
      <c r="J502">
        <v>6.6449999999999996</v>
      </c>
      <c r="K502">
        <v>6.7849997999999996</v>
      </c>
      <c r="L502" s="1">
        <v>5.48</v>
      </c>
      <c r="M502" s="1">
        <v>5.98</v>
      </c>
      <c r="N502" s="1">
        <v>6.0900002000000004</v>
      </c>
      <c r="O502" s="1">
        <v>6.21</v>
      </c>
      <c r="P502" s="1">
        <v>6.3600000999999997</v>
      </c>
      <c r="Q502" s="1">
        <v>6.3800001000000002</v>
      </c>
    </row>
    <row r="503" spans="1:17" x14ac:dyDescent="0.3">
      <c r="A503">
        <v>1997</v>
      </c>
      <c r="B503">
        <v>8</v>
      </c>
      <c r="C503">
        <v>29</v>
      </c>
      <c r="D503" s="2">
        <f t="shared" si="7"/>
        <v>35671</v>
      </c>
      <c r="E503">
        <v>0</v>
      </c>
      <c r="F503">
        <v>5.71875</v>
      </c>
      <c r="G503">
        <v>6.2550001000000002</v>
      </c>
      <c r="H503">
        <v>6.375</v>
      </c>
      <c r="I503">
        <v>6.5250000999999997</v>
      </c>
      <c r="J503">
        <v>6.6350002000000003</v>
      </c>
      <c r="K503">
        <v>6.7649999000000003</v>
      </c>
      <c r="L503" s="1">
        <v>5.5</v>
      </c>
      <c r="M503" s="1">
        <v>5.9699998000000001</v>
      </c>
      <c r="N503" s="1">
        <v>6.0999999000000003</v>
      </c>
      <c r="O503" s="1">
        <v>6.2199998000000001</v>
      </c>
      <c r="P503" s="1">
        <v>6.3299998999999998</v>
      </c>
      <c r="Q503" s="1">
        <v>6.3400002000000004</v>
      </c>
    </row>
    <row r="504" spans="1:17" x14ac:dyDescent="0.3">
      <c r="A504">
        <v>1997</v>
      </c>
      <c r="B504">
        <v>9</v>
      </c>
      <c r="C504">
        <v>5</v>
      </c>
      <c r="D504" s="2">
        <f t="shared" si="7"/>
        <v>35678</v>
      </c>
      <c r="E504">
        <v>0</v>
      </c>
      <c r="F504">
        <v>5.71875</v>
      </c>
      <c r="G504">
        <v>6.2550001000000002</v>
      </c>
      <c r="H504">
        <v>6.3649997999999997</v>
      </c>
      <c r="I504">
        <v>6.5149999000000003</v>
      </c>
      <c r="J504">
        <v>6.6350002000000003</v>
      </c>
      <c r="K504">
        <v>6.7649999000000003</v>
      </c>
      <c r="L504" s="1">
        <v>5.5300001999999999</v>
      </c>
      <c r="M504" s="1">
        <v>5.98</v>
      </c>
      <c r="N504" s="1">
        <v>6.0900002000000004</v>
      </c>
      <c r="O504" s="1">
        <v>6.2399997999999997</v>
      </c>
      <c r="P504" s="1">
        <v>6.3600000999999997</v>
      </c>
      <c r="Q504" s="1">
        <v>6.3699998999999998</v>
      </c>
    </row>
    <row r="505" spans="1:17" x14ac:dyDescent="0.3">
      <c r="A505">
        <v>1997</v>
      </c>
      <c r="B505">
        <v>9</v>
      </c>
      <c r="C505">
        <v>12</v>
      </c>
      <c r="D505" s="2">
        <f t="shared" si="7"/>
        <v>35685</v>
      </c>
      <c r="E505">
        <v>0</v>
      </c>
      <c r="F505">
        <v>5.71875</v>
      </c>
      <c r="G505">
        <v>6.2150002000000004</v>
      </c>
      <c r="H505">
        <v>6.335</v>
      </c>
      <c r="I505">
        <v>6.4650002000000004</v>
      </c>
      <c r="J505">
        <v>6.5650000999999998</v>
      </c>
      <c r="K505">
        <v>6.6950002</v>
      </c>
      <c r="L505" s="1">
        <v>5.4899997999999997</v>
      </c>
      <c r="M505" s="1">
        <v>5.9299998</v>
      </c>
      <c r="N505" s="1">
        <v>6.0300001999999999</v>
      </c>
      <c r="O505" s="1">
        <v>6.1700001000000002</v>
      </c>
      <c r="P505" s="1">
        <v>6.2800001999999999</v>
      </c>
      <c r="Q505" s="1">
        <v>6.29</v>
      </c>
    </row>
    <row r="506" spans="1:17" x14ac:dyDescent="0.3">
      <c r="A506">
        <v>1997</v>
      </c>
      <c r="B506">
        <v>9</v>
      </c>
      <c r="C506">
        <v>19</v>
      </c>
      <c r="D506" s="2">
        <f t="shared" si="7"/>
        <v>35692</v>
      </c>
      <c r="E506">
        <v>0</v>
      </c>
      <c r="F506">
        <v>5.71875</v>
      </c>
      <c r="G506">
        <v>6.1199998999999998</v>
      </c>
      <c r="H506">
        <v>6.2249999000000003</v>
      </c>
      <c r="I506">
        <v>6.335</v>
      </c>
      <c r="J506">
        <v>6.415</v>
      </c>
      <c r="K506">
        <v>6.5250000999999997</v>
      </c>
      <c r="L506" s="1">
        <v>5.48</v>
      </c>
      <c r="M506" s="1">
        <v>5.8099999000000002</v>
      </c>
      <c r="N506" s="1">
        <v>5.8899999000000003</v>
      </c>
      <c r="O506" s="1">
        <v>6.0100002000000003</v>
      </c>
      <c r="P506" s="1">
        <v>6.0799998999999998</v>
      </c>
      <c r="Q506" s="1">
        <v>6.0900002000000004</v>
      </c>
    </row>
    <row r="507" spans="1:17" x14ac:dyDescent="0.3">
      <c r="A507">
        <v>1997</v>
      </c>
      <c r="B507">
        <v>9</v>
      </c>
      <c r="C507">
        <v>26</v>
      </c>
      <c r="D507" s="2">
        <f t="shared" si="7"/>
        <v>35699</v>
      </c>
      <c r="E507">
        <v>0</v>
      </c>
      <c r="F507">
        <v>5.71875</v>
      </c>
      <c r="G507">
        <v>6.1449999999999996</v>
      </c>
      <c r="H507">
        <v>6.2399997999999997</v>
      </c>
      <c r="I507">
        <v>6.3550000000000004</v>
      </c>
      <c r="J507">
        <v>6.4349999000000002</v>
      </c>
      <c r="K507">
        <v>6.5349997999999996</v>
      </c>
      <c r="L507" s="1">
        <v>5.4899997999999997</v>
      </c>
      <c r="M507" s="1">
        <v>5.8000002000000004</v>
      </c>
      <c r="N507" s="1">
        <v>5.8899999000000003</v>
      </c>
      <c r="O507" s="1">
        <v>5.9899997999999997</v>
      </c>
      <c r="P507" s="1">
        <v>6.0799998999999998</v>
      </c>
      <c r="Q507" s="1">
        <v>6.0799998999999998</v>
      </c>
    </row>
    <row r="508" spans="1:17" x14ac:dyDescent="0.3">
      <c r="A508">
        <v>1997</v>
      </c>
      <c r="B508">
        <v>10</v>
      </c>
      <c r="C508">
        <v>3</v>
      </c>
      <c r="D508" s="2">
        <f t="shared" si="7"/>
        <v>35706</v>
      </c>
      <c r="E508">
        <v>0</v>
      </c>
      <c r="F508">
        <v>5.75</v>
      </c>
      <c r="G508">
        <v>6.0349997999999996</v>
      </c>
      <c r="H508">
        <v>6.125</v>
      </c>
      <c r="I508">
        <v>6.2350000999999997</v>
      </c>
      <c r="J508">
        <v>6.3249997999999996</v>
      </c>
      <c r="K508">
        <v>6.4349999000000002</v>
      </c>
      <c r="L508" s="1">
        <v>5.4899997999999997</v>
      </c>
      <c r="M508" s="1">
        <v>5.7199998000000001</v>
      </c>
      <c r="N508" s="1">
        <v>5.79</v>
      </c>
      <c r="O508" s="1">
        <v>5.8899999000000003</v>
      </c>
      <c r="P508" s="1">
        <v>6.02</v>
      </c>
      <c r="Q508" s="1">
        <v>6.0100002000000003</v>
      </c>
    </row>
    <row r="509" spans="1:17" x14ac:dyDescent="0.3">
      <c r="A509">
        <v>1997</v>
      </c>
      <c r="B509">
        <v>10</v>
      </c>
      <c r="C509">
        <v>10</v>
      </c>
      <c r="D509" s="2">
        <f t="shared" si="7"/>
        <v>35713</v>
      </c>
      <c r="E509">
        <v>0</v>
      </c>
      <c r="F509">
        <v>5.75</v>
      </c>
      <c r="G509">
        <v>6.1750002000000004</v>
      </c>
      <c r="H509">
        <v>6.2750000999999997</v>
      </c>
      <c r="I509">
        <v>6.3850002000000003</v>
      </c>
      <c r="J509">
        <v>6.4850000999999997</v>
      </c>
      <c r="K509">
        <v>6.5949998000000001</v>
      </c>
      <c r="L509" s="1">
        <v>5.5100002000000003</v>
      </c>
      <c r="M509" s="1">
        <v>5.8600000999999997</v>
      </c>
      <c r="N509" s="1">
        <v>5.9200001000000002</v>
      </c>
      <c r="O509" s="1">
        <v>6.0300001999999999</v>
      </c>
      <c r="P509" s="1">
        <v>6.1700001000000002</v>
      </c>
      <c r="Q509" s="1">
        <v>6.1500000999999997</v>
      </c>
    </row>
    <row r="510" spans="1:17" x14ac:dyDescent="0.3">
      <c r="A510">
        <v>1997</v>
      </c>
      <c r="B510">
        <v>10</v>
      </c>
      <c r="C510">
        <v>17</v>
      </c>
      <c r="D510" s="2">
        <f t="shared" si="7"/>
        <v>35720</v>
      </c>
      <c r="E510">
        <v>0</v>
      </c>
      <c r="F510">
        <v>5.78125</v>
      </c>
      <c r="G510">
        <v>6.2550001000000002</v>
      </c>
      <c r="H510">
        <v>6.3449998000000001</v>
      </c>
      <c r="I510">
        <v>6.4549998999999998</v>
      </c>
      <c r="J510">
        <v>6.5349997999999996</v>
      </c>
      <c r="K510">
        <v>6.6350002000000003</v>
      </c>
      <c r="L510" s="1">
        <v>5.5500002000000004</v>
      </c>
      <c r="M510" s="1">
        <v>5.9099997999999996</v>
      </c>
      <c r="N510" s="1">
        <v>5.98</v>
      </c>
      <c r="O510" s="1">
        <v>6.0799998999999998</v>
      </c>
      <c r="P510" s="1">
        <v>6.1900000999999998</v>
      </c>
      <c r="Q510" s="1">
        <v>6.1700001000000002</v>
      </c>
    </row>
    <row r="511" spans="1:17" x14ac:dyDescent="0.3">
      <c r="A511">
        <v>1997</v>
      </c>
      <c r="B511">
        <v>10</v>
      </c>
      <c r="C511">
        <v>24</v>
      </c>
      <c r="D511" s="2">
        <f t="shared" si="7"/>
        <v>35727</v>
      </c>
      <c r="E511">
        <v>0</v>
      </c>
      <c r="F511">
        <v>5.8125</v>
      </c>
      <c r="G511">
        <v>6.0949998000000001</v>
      </c>
      <c r="H511">
        <v>6.1900000999999998</v>
      </c>
      <c r="I511">
        <v>6.2750000999999997</v>
      </c>
      <c r="J511">
        <v>6.3649997999999997</v>
      </c>
      <c r="K511">
        <v>6.4650002000000004</v>
      </c>
      <c r="L511" s="1">
        <v>5.5300001999999999</v>
      </c>
      <c r="M511" s="1">
        <v>5.79</v>
      </c>
      <c r="N511" s="1">
        <v>5.8600000999999997</v>
      </c>
      <c r="O511" s="1">
        <v>5.9400000999999998</v>
      </c>
      <c r="P511" s="1">
        <v>6.0500002000000004</v>
      </c>
      <c r="Q511" s="1">
        <v>6.0100002000000003</v>
      </c>
    </row>
    <row r="512" spans="1:17" x14ac:dyDescent="0.3">
      <c r="A512">
        <v>1997</v>
      </c>
      <c r="B512">
        <v>10</v>
      </c>
      <c r="C512">
        <v>31</v>
      </c>
      <c r="D512" s="2">
        <f t="shared" si="7"/>
        <v>35734</v>
      </c>
      <c r="E512">
        <v>0</v>
      </c>
      <c r="F512">
        <v>5.75</v>
      </c>
      <c r="G512">
        <v>6.0149999000000003</v>
      </c>
      <c r="H512">
        <v>6.0949998000000001</v>
      </c>
      <c r="I512">
        <v>6.2150002000000004</v>
      </c>
      <c r="J512">
        <v>6.2750000999999997</v>
      </c>
      <c r="K512">
        <v>6.3649997999999997</v>
      </c>
      <c r="L512" s="1">
        <v>5.52</v>
      </c>
      <c r="M512" s="1">
        <v>5.6300001000000002</v>
      </c>
      <c r="N512" s="1">
        <v>5.6999997999999996</v>
      </c>
      <c r="O512" s="1">
        <v>5.7199998000000001</v>
      </c>
      <c r="P512" s="1">
        <v>5.8699998999999998</v>
      </c>
      <c r="Q512" s="1">
        <v>5.8400002000000004</v>
      </c>
    </row>
    <row r="513" spans="1:17" x14ac:dyDescent="0.3">
      <c r="A513">
        <v>1997</v>
      </c>
      <c r="B513">
        <v>11</v>
      </c>
      <c r="C513">
        <v>7</v>
      </c>
      <c r="D513" s="2">
        <f t="shared" si="7"/>
        <v>35741</v>
      </c>
      <c r="E513">
        <v>0</v>
      </c>
      <c r="F513">
        <v>5.7617202000000001</v>
      </c>
      <c r="G513">
        <v>6.085</v>
      </c>
      <c r="H513">
        <v>6.165</v>
      </c>
      <c r="I513">
        <v>6.3049998</v>
      </c>
      <c r="J513">
        <v>6.3550000000000004</v>
      </c>
      <c r="K513">
        <v>6.415</v>
      </c>
      <c r="L513" s="1">
        <v>5.5700002</v>
      </c>
      <c r="M513" s="1">
        <v>5.71</v>
      </c>
      <c r="N513" s="1">
        <v>5.77</v>
      </c>
      <c r="O513" s="1">
        <v>5.8099999000000002</v>
      </c>
      <c r="P513" s="1">
        <v>5.9200001000000002</v>
      </c>
      <c r="Q513" s="1">
        <v>5.9000000999999997</v>
      </c>
    </row>
    <row r="514" spans="1:17" x14ac:dyDescent="0.3">
      <c r="A514">
        <v>1997</v>
      </c>
      <c r="B514">
        <v>11</v>
      </c>
      <c r="C514">
        <v>14</v>
      </c>
      <c r="D514" s="2">
        <f t="shared" si="7"/>
        <v>35748</v>
      </c>
      <c r="E514">
        <v>0</v>
      </c>
      <c r="F514">
        <v>5.875</v>
      </c>
      <c r="G514">
        <v>6.0949998000000001</v>
      </c>
      <c r="H514">
        <v>6.1550001999999999</v>
      </c>
      <c r="I514">
        <v>6.23</v>
      </c>
      <c r="J514">
        <v>6.29</v>
      </c>
      <c r="K514">
        <v>6.3649997999999997</v>
      </c>
      <c r="L514" s="1">
        <v>5.6300001000000002</v>
      </c>
      <c r="M514" s="1">
        <v>5.6999997999999996</v>
      </c>
      <c r="N514" s="1">
        <v>5.7399997999999997</v>
      </c>
      <c r="O514" s="1">
        <v>5.8000002000000004</v>
      </c>
      <c r="P514" s="1">
        <v>5.9000000999999997</v>
      </c>
      <c r="Q514" s="1">
        <v>5.8600000999999997</v>
      </c>
    </row>
    <row r="515" spans="1:17" x14ac:dyDescent="0.3">
      <c r="A515">
        <v>1997</v>
      </c>
      <c r="B515">
        <v>11</v>
      </c>
      <c r="C515">
        <v>21</v>
      </c>
      <c r="D515" s="2">
        <f t="shared" ref="D515:D578" si="8">DATE(A515,B515,C515)</f>
        <v>35755</v>
      </c>
      <c r="E515">
        <v>0</v>
      </c>
      <c r="F515">
        <v>5.875</v>
      </c>
      <c r="G515">
        <v>6.0349997999999996</v>
      </c>
      <c r="H515">
        <v>6.1149997999999997</v>
      </c>
      <c r="I515">
        <v>6.1849999000000002</v>
      </c>
      <c r="J515">
        <v>6.2249999000000003</v>
      </c>
      <c r="K515">
        <v>6.2849997999999996</v>
      </c>
      <c r="L515" s="1">
        <v>5.5999999000000003</v>
      </c>
      <c r="M515" s="1">
        <v>5.6799998</v>
      </c>
      <c r="N515" s="1">
        <v>5.6999997999999996</v>
      </c>
      <c r="O515" s="1">
        <v>5.77</v>
      </c>
      <c r="P515" s="1">
        <v>5.8400002000000004</v>
      </c>
      <c r="Q515" s="1">
        <v>5.8200002</v>
      </c>
    </row>
    <row r="516" spans="1:17" x14ac:dyDescent="0.3">
      <c r="A516">
        <v>1997</v>
      </c>
      <c r="B516">
        <v>11</v>
      </c>
      <c r="C516">
        <v>28</v>
      </c>
      <c r="D516" s="2">
        <f t="shared" si="8"/>
        <v>35762</v>
      </c>
      <c r="E516">
        <v>0</v>
      </c>
      <c r="F516">
        <v>5.9023399000000003</v>
      </c>
      <c r="G516">
        <v>6.1050000000000004</v>
      </c>
      <c r="H516">
        <v>6.1849999000000002</v>
      </c>
      <c r="I516">
        <v>6.2350000999999997</v>
      </c>
      <c r="J516">
        <v>6.2750000999999997</v>
      </c>
      <c r="K516">
        <v>6.3249997999999996</v>
      </c>
      <c r="L516" s="1">
        <v>5.6100000999999997</v>
      </c>
      <c r="M516" s="1">
        <v>5.7600002000000003</v>
      </c>
      <c r="N516" s="1">
        <v>5.8000002000000004</v>
      </c>
      <c r="O516" s="1">
        <v>5.8299998999999998</v>
      </c>
      <c r="P516" s="1">
        <v>5.8899999000000003</v>
      </c>
      <c r="Q516" s="1">
        <v>5.8600000999999997</v>
      </c>
    </row>
    <row r="517" spans="1:17" x14ac:dyDescent="0.3">
      <c r="A517">
        <v>1997</v>
      </c>
      <c r="B517">
        <v>12</v>
      </c>
      <c r="C517">
        <v>5</v>
      </c>
      <c r="D517" s="2">
        <f t="shared" si="8"/>
        <v>35769</v>
      </c>
      <c r="E517">
        <v>0</v>
      </c>
      <c r="F517">
        <v>5.90625</v>
      </c>
      <c r="G517">
        <v>6.1550001999999999</v>
      </c>
      <c r="H517">
        <v>6.2049998999999998</v>
      </c>
      <c r="I517">
        <v>6.2649999000000003</v>
      </c>
      <c r="J517">
        <v>6.3150000999999998</v>
      </c>
      <c r="K517">
        <v>6.3550000000000004</v>
      </c>
      <c r="L517" s="1">
        <v>5.6500000999999997</v>
      </c>
      <c r="M517" s="1">
        <v>5.8000002000000004</v>
      </c>
      <c r="N517" s="1">
        <v>5.8299998999999998</v>
      </c>
      <c r="O517" s="1">
        <v>5.8699998999999998</v>
      </c>
      <c r="P517" s="1">
        <v>5.9400000999999998</v>
      </c>
      <c r="Q517" s="1">
        <v>5.9200001000000002</v>
      </c>
    </row>
    <row r="518" spans="1:17" x14ac:dyDescent="0.3">
      <c r="A518">
        <v>1997</v>
      </c>
      <c r="B518">
        <v>12</v>
      </c>
      <c r="C518">
        <v>12</v>
      </c>
      <c r="D518" s="2">
        <f t="shared" si="8"/>
        <v>35776</v>
      </c>
      <c r="E518">
        <v>0</v>
      </c>
      <c r="F518">
        <v>5.90625</v>
      </c>
      <c r="G518">
        <v>5.9850000999999997</v>
      </c>
      <c r="H518">
        <v>6.0349997999999996</v>
      </c>
      <c r="I518">
        <v>6.0900002000000004</v>
      </c>
      <c r="J518">
        <v>6.1350002000000003</v>
      </c>
      <c r="K518">
        <v>6.1950002</v>
      </c>
      <c r="L518" s="1">
        <v>5.6999997999999996</v>
      </c>
      <c r="M518" s="1">
        <v>5.6300001000000002</v>
      </c>
      <c r="N518" s="1">
        <v>5.6700001000000002</v>
      </c>
      <c r="O518" s="1">
        <v>5.71</v>
      </c>
      <c r="P518" s="1">
        <v>5.7600002000000003</v>
      </c>
      <c r="Q518" s="1">
        <v>5.7399997999999997</v>
      </c>
    </row>
    <row r="519" spans="1:17" x14ac:dyDescent="0.3">
      <c r="A519">
        <v>1997</v>
      </c>
      <c r="B519">
        <v>12</v>
      </c>
      <c r="C519">
        <v>19</v>
      </c>
      <c r="D519" s="2">
        <f t="shared" si="8"/>
        <v>35783</v>
      </c>
      <c r="E519">
        <v>0</v>
      </c>
      <c r="F519">
        <v>5.90625</v>
      </c>
      <c r="G519">
        <v>6.0149999000000003</v>
      </c>
      <c r="H519">
        <v>6.0549998</v>
      </c>
      <c r="I519">
        <v>6.0900002000000004</v>
      </c>
      <c r="J519">
        <v>6.1300001000000002</v>
      </c>
      <c r="K519">
        <v>6.1950002</v>
      </c>
      <c r="L519" s="1">
        <v>5.6999997999999996</v>
      </c>
      <c r="M519" s="1">
        <v>5.6599997999999996</v>
      </c>
      <c r="N519" s="1">
        <v>5.6700001000000002</v>
      </c>
      <c r="O519" s="1">
        <v>5.6999997999999996</v>
      </c>
      <c r="P519" s="1">
        <v>5.7399997999999997</v>
      </c>
      <c r="Q519" s="1">
        <v>5.7199998000000001</v>
      </c>
    </row>
    <row r="520" spans="1:17" x14ac:dyDescent="0.3">
      <c r="A520">
        <v>1997</v>
      </c>
      <c r="B520">
        <v>12</v>
      </c>
      <c r="C520">
        <v>26</v>
      </c>
      <c r="D520" s="2">
        <f t="shared" si="8"/>
        <v>35790</v>
      </c>
      <c r="E520">
        <v>0</v>
      </c>
      <c r="F520">
        <v>5.90625</v>
      </c>
      <c r="G520">
        <v>6.0349997999999996</v>
      </c>
      <c r="H520">
        <v>6.085</v>
      </c>
      <c r="I520">
        <v>6.1350002000000003</v>
      </c>
      <c r="J520">
        <v>6.165</v>
      </c>
      <c r="K520">
        <v>6.2249999000000003</v>
      </c>
      <c r="L520" s="1">
        <v>5.6500000999999997</v>
      </c>
      <c r="M520" s="1">
        <v>5.6900000999999998</v>
      </c>
      <c r="N520" s="1">
        <v>5.7199998000000001</v>
      </c>
      <c r="O520" s="1">
        <v>5.7199998000000001</v>
      </c>
      <c r="P520" s="1">
        <v>5.75</v>
      </c>
      <c r="Q520" s="1">
        <v>5.75</v>
      </c>
    </row>
    <row r="521" spans="1:17" x14ac:dyDescent="0.3">
      <c r="A521">
        <v>1998</v>
      </c>
      <c r="B521">
        <v>1</v>
      </c>
      <c r="C521">
        <v>2</v>
      </c>
      <c r="D521" s="2">
        <f t="shared" si="8"/>
        <v>35797</v>
      </c>
      <c r="E521">
        <v>0</v>
      </c>
      <c r="F521">
        <v>5.8085899000000003</v>
      </c>
      <c r="G521">
        <v>5.9299998</v>
      </c>
      <c r="H521">
        <v>5.9850000999999997</v>
      </c>
      <c r="I521">
        <v>6.0250000999999997</v>
      </c>
      <c r="J521">
        <v>6.0650000999999998</v>
      </c>
      <c r="K521">
        <v>6.1199998999999998</v>
      </c>
      <c r="L521" s="1">
        <v>5.5599999000000002</v>
      </c>
      <c r="M521" s="1">
        <v>5.5900002000000004</v>
      </c>
      <c r="N521" s="1">
        <v>5.6199998999999998</v>
      </c>
      <c r="O521" s="1">
        <v>5.6300001000000002</v>
      </c>
      <c r="P521" s="1">
        <v>5.6799998</v>
      </c>
      <c r="Q521" s="1">
        <v>5.6700001000000002</v>
      </c>
    </row>
    <row r="522" spans="1:17" x14ac:dyDescent="0.3">
      <c r="A522">
        <v>1998</v>
      </c>
      <c r="B522">
        <v>1</v>
      </c>
      <c r="C522">
        <v>9</v>
      </c>
      <c r="D522" s="2">
        <f t="shared" si="8"/>
        <v>35804</v>
      </c>
      <c r="E522">
        <v>0</v>
      </c>
      <c r="F522">
        <v>5.65625</v>
      </c>
      <c r="G522">
        <v>5.5650000999999998</v>
      </c>
      <c r="H522">
        <v>5.6350002000000003</v>
      </c>
      <c r="I522">
        <v>5.7150002000000004</v>
      </c>
      <c r="J522">
        <v>5.8049998</v>
      </c>
      <c r="K522">
        <v>5.9349999000000002</v>
      </c>
      <c r="L522" s="1">
        <v>5.4699998000000001</v>
      </c>
      <c r="M522" s="1">
        <v>5.1700001000000002</v>
      </c>
      <c r="N522" s="1">
        <v>5.1999997999999996</v>
      </c>
      <c r="O522" s="1">
        <v>5.2199998000000001</v>
      </c>
      <c r="P522" s="1">
        <v>5.3699998999999998</v>
      </c>
      <c r="Q522" s="1">
        <v>5.4000000999999997</v>
      </c>
    </row>
    <row r="523" spans="1:17" x14ac:dyDescent="0.3">
      <c r="A523">
        <v>1998</v>
      </c>
      <c r="B523">
        <v>1</v>
      </c>
      <c r="C523">
        <v>16</v>
      </c>
      <c r="D523" s="2">
        <f t="shared" si="8"/>
        <v>35811</v>
      </c>
      <c r="E523">
        <v>0</v>
      </c>
      <c r="F523">
        <v>5.625</v>
      </c>
      <c r="G523">
        <v>5.7150002000000004</v>
      </c>
      <c r="H523">
        <v>5.7249999000000003</v>
      </c>
      <c r="I523">
        <v>5.835</v>
      </c>
      <c r="J523">
        <v>5.9349999000000002</v>
      </c>
      <c r="K523">
        <v>6.0250000999999997</v>
      </c>
      <c r="L523" s="1">
        <v>5.4099997999999996</v>
      </c>
      <c r="M523" s="1">
        <v>5.3499999000000003</v>
      </c>
      <c r="N523" s="1">
        <v>5.3499999000000003</v>
      </c>
      <c r="O523" s="1">
        <v>5.4200001000000002</v>
      </c>
      <c r="P523" s="1">
        <v>5.5300001999999999</v>
      </c>
      <c r="Q523" s="1">
        <v>5.54</v>
      </c>
    </row>
    <row r="524" spans="1:17" x14ac:dyDescent="0.3">
      <c r="A524">
        <v>1998</v>
      </c>
      <c r="B524">
        <v>1</v>
      </c>
      <c r="C524">
        <v>23</v>
      </c>
      <c r="D524" s="2">
        <f t="shared" si="8"/>
        <v>35818</v>
      </c>
      <c r="E524">
        <v>0</v>
      </c>
      <c r="F524">
        <v>5.625</v>
      </c>
      <c r="G524">
        <v>5.7449998999999998</v>
      </c>
      <c r="H524">
        <v>5.8150000999999998</v>
      </c>
      <c r="I524">
        <v>5.9349999000000002</v>
      </c>
      <c r="J524">
        <v>6.0450001000000002</v>
      </c>
      <c r="K524">
        <v>6.1750002000000004</v>
      </c>
      <c r="L524" s="1">
        <v>5.4099997999999996</v>
      </c>
      <c r="M524" s="1">
        <v>5.4200001000000002</v>
      </c>
      <c r="N524" s="1">
        <v>5.4400000999999998</v>
      </c>
      <c r="O524" s="1">
        <v>5.5300001999999999</v>
      </c>
      <c r="P524" s="1">
        <v>5.6700001000000002</v>
      </c>
      <c r="Q524" s="1">
        <v>5.6999997999999996</v>
      </c>
    </row>
    <row r="525" spans="1:17" x14ac:dyDescent="0.3">
      <c r="A525">
        <v>1998</v>
      </c>
      <c r="B525">
        <v>1</v>
      </c>
      <c r="C525">
        <v>30</v>
      </c>
      <c r="D525" s="2">
        <f t="shared" si="8"/>
        <v>35825</v>
      </c>
      <c r="E525">
        <v>0</v>
      </c>
      <c r="F525">
        <v>5.625</v>
      </c>
      <c r="G525">
        <v>5.6550001999999999</v>
      </c>
      <c r="H525">
        <v>5.7150002000000004</v>
      </c>
      <c r="I525">
        <v>5.8049998</v>
      </c>
      <c r="J525">
        <v>5.8949999999999996</v>
      </c>
      <c r="K525">
        <v>5.9899997999999997</v>
      </c>
      <c r="L525" s="1">
        <v>5.4099997999999996</v>
      </c>
      <c r="M525" s="1">
        <v>5.3200002</v>
      </c>
      <c r="N525" s="1">
        <v>5.3499999000000003</v>
      </c>
      <c r="O525" s="1">
        <v>5.3899999000000003</v>
      </c>
      <c r="P525" s="1">
        <v>5.5100002000000003</v>
      </c>
      <c r="Q525" s="1">
        <v>5.5300001999999999</v>
      </c>
    </row>
    <row r="526" spans="1:17" x14ac:dyDescent="0.3">
      <c r="A526">
        <v>1998</v>
      </c>
      <c r="B526">
        <v>2</v>
      </c>
      <c r="C526">
        <v>6</v>
      </c>
      <c r="D526" s="2">
        <f t="shared" si="8"/>
        <v>35832</v>
      </c>
      <c r="E526">
        <v>0</v>
      </c>
      <c r="F526">
        <v>5.625</v>
      </c>
      <c r="G526">
        <v>5.6950002</v>
      </c>
      <c r="H526">
        <v>5.7550001000000002</v>
      </c>
      <c r="I526">
        <v>5.8649997999999997</v>
      </c>
      <c r="J526">
        <v>5.9749999000000003</v>
      </c>
      <c r="K526">
        <v>6.0749997999999996</v>
      </c>
      <c r="L526" s="1">
        <v>5.4099997999999996</v>
      </c>
      <c r="M526" s="1">
        <v>5.3800001000000002</v>
      </c>
      <c r="N526" s="1">
        <v>5.4299998</v>
      </c>
      <c r="O526" s="1">
        <v>5.48</v>
      </c>
      <c r="P526" s="1">
        <v>5.6100000999999997</v>
      </c>
      <c r="Q526" s="1">
        <v>5.6199998999999998</v>
      </c>
    </row>
    <row r="527" spans="1:17" x14ac:dyDescent="0.3">
      <c r="A527">
        <v>1998</v>
      </c>
      <c r="B527">
        <v>2</v>
      </c>
      <c r="C527">
        <v>13</v>
      </c>
      <c r="D527" s="2">
        <f t="shared" si="8"/>
        <v>35839</v>
      </c>
      <c r="E527">
        <v>0</v>
      </c>
      <c r="F527">
        <v>5.625</v>
      </c>
      <c r="G527">
        <v>5.6750002000000004</v>
      </c>
      <c r="H527">
        <v>5.7249999000000003</v>
      </c>
      <c r="I527">
        <v>5.8249997999999996</v>
      </c>
      <c r="J527">
        <v>5.915</v>
      </c>
      <c r="K527">
        <v>5.9850000999999997</v>
      </c>
      <c r="L527" s="1">
        <v>5.4499997999999996</v>
      </c>
      <c r="M527" s="1">
        <v>5.3600000999999997</v>
      </c>
      <c r="N527" s="1">
        <v>5.3600000999999997</v>
      </c>
      <c r="O527" s="1">
        <v>5.4400000999999998</v>
      </c>
      <c r="P527" s="1">
        <v>5.5300001999999999</v>
      </c>
      <c r="Q527" s="1">
        <v>5.4899997999999997</v>
      </c>
    </row>
    <row r="528" spans="1:17" x14ac:dyDescent="0.3">
      <c r="A528">
        <v>1998</v>
      </c>
      <c r="B528">
        <v>2</v>
      </c>
      <c r="C528">
        <v>20</v>
      </c>
      <c r="D528" s="2">
        <f t="shared" si="8"/>
        <v>35846</v>
      </c>
      <c r="E528">
        <v>0</v>
      </c>
      <c r="F528">
        <v>5.625</v>
      </c>
      <c r="G528">
        <v>5.7049998999999998</v>
      </c>
      <c r="H528">
        <v>5.7750000999999997</v>
      </c>
      <c r="I528">
        <v>5.875</v>
      </c>
      <c r="J528">
        <v>5.9450002</v>
      </c>
      <c r="K528">
        <v>6.0250000999999997</v>
      </c>
      <c r="L528" s="1">
        <v>5.4400000999999998</v>
      </c>
      <c r="M528" s="1">
        <v>5.4099997999999996</v>
      </c>
      <c r="N528" s="1">
        <v>5.4099997999999996</v>
      </c>
      <c r="O528" s="1">
        <v>5.4899997999999997</v>
      </c>
      <c r="P528" s="1">
        <v>5.5799998999999998</v>
      </c>
      <c r="Q528" s="1">
        <v>5.54</v>
      </c>
    </row>
    <row r="529" spans="1:17" x14ac:dyDescent="0.3">
      <c r="A529">
        <v>1998</v>
      </c>
      <c r="B529">
        <v>2</v>
      </c>
      <c r="C529">
        <v>27</v>
      </c>
      <c r="D529" s="2">
        <f t="shared" si="8"/>
        <v>35853</v>
      </c>
      <c r="E529">
        <v>0</v>
      </c>
      <c r="F529">
        <v>5.6796898999999996</v>
      </c>
      <c r="G529">
        <v>5.8550000000000004</v>
      </c>
      <c r="H529">
        <v>5.8949999999999996</v>
      </c>
      <c r="I529">
        <v>5.9749999000000003</v>
      </c>
      <c r="J529">
        <v>6.0450001000000002</v>
      </c>
      <c r="K529">
        <v>6.1050000000000004</v>
      </c>
      <c r="L529" s="1">
        <v>5.48</v>
      </c>
      <c r="M529" s="1">
        <v>5.5500002000000004</v>
      </c>
      <c r="N529" s="1">
        <v>5.5500002000000004</v>
      </c>
      <c r="O529" s="1">
        <v>5.5900002000000004</v>
      </c>
      <c r="P529" s="1">
        <v>5.6700001000000002</v>
      </c>
      <c r="Q529" s="1">
        <v>5.6199998999999998</v>
      </c>
    </row>
    <row r="530" spans="1:17" x14ac:dyDescent="0.3">
      <c r="A530">
        <v>1998</v>
      </c>
      <c r="B530">
        <v>3</v>
      </c>
      <c r="C530">
        <v>6</v>
      </c>
      <c r="D530" s="2">
        <f t="shared" si="8"/>
        <v>35860</v>
      </c>
      <c r="E530">
        <v>0</v>
      </c>
      <c r="F530">
        <v>5.6875</v>
      </c>
      <c r="G530">
        <v>5.8800001000000002</v>
      </c>
      <c r="H530">
        <v>5.9549998999999998</v>
      </c>
      <c r="I530">
        <v>6.0349997999999996</v>
      </c>
      <c r="J530">
        <v>6.1050000000000004</v>
      </c>
      <c r="K530">
        <v>6.1900000999999998</v>
      </c>
      <c r="L530" s="1">
        <v>5.46</v>
      </c>
      <c r="M530" s="1">
        <v>5.5799998999999998</v>
      </c>
      <c r="N530" s="1">
        <v>5.5900002000000004</v>
      </c>
      <c r="O530" s="1">
        <v>5.6500000999999997</v>
      </c>
      <c r="P530" s="1">
        <v>5.7800001999999999</v>
      </c>
      <c r="Q530" s="1">
        <v>5.73</v>
      </c>
    </row>
    <row r="531" spans="1:17" x14ac:dyDescent="0.3">
      <c r="A531">
        <v>1998</v>
      </c>
      <c r="B531">
        <v>3</v>
      </c>
      <c r="C531">
        <v>13</v>
      </c>
      <c r="D531" s="2">
        <f t="shared" si="8"/>
        <v>35867</v>
      </c>
      <c r="E531">
        <v>0</v>
      </c>
      <c r="F531">
        <v>5.6875</v>
      </c>
      <c r="G531">
        <v>5.835</v>
      </c>
      <c r="H531">
        <v>5.8850002000000003</v>
      </c>
      <c r="I531">
        <v>5.9450002</v>
      </c>
      <c r="J531">
        <v>6.0050001000000002</v>
      </c>
      <c r="K531">
        <v>6.085</v>
      </c>
      <c r="L531" s="1">
        <v>5.4499997999999996</v>
      </c>
      <c r="M531" s="1">
        <v>5.5</v>
      </c>
      <c r="N531" s="1">
        <v>5.4899997999999997</v>
      </c>
      <c r="O531" s="1">
        <v>5.54</v>
      </c>
      <c r="P531" s="1">
        <v>5.6500000999999997</v>
      </c>
      <c r="Q531" s="1">
        <v>5.5799998999999998</v>
      </c>
    </row>
    <row r="532" spans="1:17" x14ac:dyDescent="0.3">
      <c r="A532">
        <v>1998</v>
      </c>
      <c r="B532">
        <v>3</v>
      </c>
      <c r="C532">
        <v>20</v>
      </c>
      <c r="D532" s="2">
        <f t="shared" si="8"/>
        <v>35874</v>
      </c>
      <c r="E532">
        <v>0</v>
      </c>
      <c r="F532">
        <v>5.6875</v>
      </c>
      <c r="G532">
        <v>5.8550000000000004</v>
      </c>
      <c r="H532">
        <v>5.8949999999999996</v>
      </c>
      <c r="I532">
        <v>5.9549998999999998</v>
      </c>
      <c r="J532">
        <v>5.9899997999999997</v>
      </c>
      <c r="K532">
        <v>6.0549998</v>
      </c>
      <c r="L532" s="1">
        <v>5.46</v>
      </c>
      <c r="M532" s="1">
        <v>5.52</v>
      </c>
      <c r="N532" s="1">
        <v>5.5</v>
      </c>
      <c r="O532" s="1">
        <v>5.5599999000000002</v>
      </c>
      <c r="P532" s="1">
        <v>5.6399999000000003</v>
      </c>
      <c r="Q532" s="1">
        <v>5.5700002</v>
      </c>
    </row>
    <row r="533" spans="1:17" x14ac:dyDescent="0.3">
      <c r="A533">
        <v>1998</v>
      </c>
      <c r="B533">
        <v>3</v>
      </c>
      <c r="C533">
        <v>27</v>
      </c>
      <c r="D533" s="2">
        <f t="shared" si="8"/>
        <v>35881</v>
      </c>
      <c r="E533">
        <v>0</v>
      </c>
      <c r="F533">
        <v>5.6875</v>
      </c>
      <c r="G533">
        <v>5.9949998999999998</v>
      </c>
      <c r="H533">
        <v>6.0349997999999996</v>
      </c>
      <c r="I533">
        <v>6.0949998000000001</v>
      </c>
      <c r="J533">
        <v>6.1350002000000003</v>
      </c>
      <c r="K533">
        <v>6.1950002</v>
      </c>
      <c r="L533" s="1">
        <v>5.4499997999999996</v>
      </c>
      <c r="M533" s="1">
        <v>5.6300001000000002</v>
      </c>
      <c r="N533" s="1">
        <v>5.6599997999999996</v>
      </c>
      <c r="O533" s="1">
        <v>5.6700001000000002</v>
      </c>
      <c r="P533" s="1">
        <v>5.75</v>
      </c>
      <c r="Q533" s="1">
        <v>5.6799998</v>
      </c>
    </row>
    <row r="534" spans="1:17" x14ac:dyDescent="0.3">
      <c r="A534">
        <v>1998</v>
      </c>
      <c r="B534">
        <v>4</v>
      </c>
      <c r="C534">
        <v>3</v>
      </c>
      <c r="D534" s="2">
        <f t="shared" si="8"/>
        <v>35888</v>
      </c>
      <c r="E534">
        <v>0</v>
      </c>
      <c r="F534">
        <v>5.6875</v>
      </c>
      <c r="G534">
        <v>5.8150000999999998</v>
      </c>
      <c r="H534">
        <v>5.8499999000000003</v>
      </c>
      <c r="I534">
        <v>5.9050001999999999</v>
      </c>
      <c r="J534">
        <v>5.9549998999999998</v>
      </c>
      <c r="K534">
        <v>6.0050001000000002</v>
      </c>
      <c r="L534" s="1">
        <v>5.4299998</v>
      </c>
      <c r="M534" s="1">
        <v>5.4200001000000002</v>
      </c>
      <c r="N534" s="1">
        <v>5.4200001000000002</v>
      </c>
      <c r="O534" s="1">
        <v>5.4400000999999998</v>
      </c>
      <c r="P534" s="1">
        <v>5.54</v>
      </c>
      <c r="Q534" s="1">
        <v>5.4699998000000001</v>
      </c>
    </row>
    <row r="535" spans="1:17" x14ac:dyDescent="0.3">
      <c r="A535">
        <v>1998</v>
      </c>
      <c r="B535">
        <v>4</v>
      </c>
      <c r="C535">
        <v>10</v>
      </c>
      <c r="D535" s="2">
        <f t="shared" si="8"/>
        <v>35895</v>
      </c>
      <c r="E535">
        <v>0</v>
      </c>
      <c r="F535">
        <v>5.65625</v>
      </c>
      <c r="G535">
        <v>5.8649997999999997</v>
      </c>
      <c r="H535">
        <v>5.9050001999999999</v>
      </c>
      <c r="I535">
        <v>5.9850000999999997</v>
      </c>
      <c r="J535">
        <v>6.0450001000000002</v>
      </c>
      <c r="K535">
        <v>6.0949998000000001</v>
      </c>
      <c r="L535" s="1">
        <v>5.4499997999999996</v>
      </c>
      <c r="M535" s="1">
        <v>5.5</v>
      </c>
      <c r="N535" s="1">
        <v>5.52</v>
      </c>
      <c r="O535" s="1">
        <v>5.5599999000000002</v>
      </c>
      <c r="P535" s="1">
        <v>5.6399999000000003</v>
      </c>
      <c r="Q535" s="1">
        <v>5.5900002000000004</v>
      </c>
    </row>
    <row r="536" spans="1:17" x14ac:dyDescent="0.3">
      <c r="A536">
        <v>1998</v>
      </c>
      <c r="B536">
        <v>4</v>
      </c>
      <c r="C536">
        <v>17</v>
      </c>
      <c r="D536" s="2">
        <f t="shared" si="8"/>
        <v>35902</v>
      </c>
      <c r="E536">
        <v>0</v>
      </c>
      <c r="F536">
        <v>5.6875</v>
      </c>
      <c r="G536">
        <v>5.8949999999999996</v>
      </c>
      <c r="H536">
        <v>5.915</v>
      </c>
      <c r="I536">
        <v>5.9749999000000003</v>
      </c>
      <c r="J536">
        <v>6.0250000999999997</v>
      </c>
      <c r="K536">
        <v>6.0949998000000001</v>
      </c>
      <c r="L536" s="1">
        <v>5.4400000999999998</v>
      </c>
      <c r="M536" s="1">
        <v>5.54</v>
      </c>
      <c r="N536" s="1">
        <v>5.5300001999999999</v>
      </c>
      <c r="O536" s="1">
        <v>5.5700002</v>
      </c>
      <c r="P536" s="1">
        <v>5.6399999000000003</v>
      </c>
      <c r="Q536" s="1">
        <v>5.5900002000000004</v>
      </c>
    </row>
    <row r="537" spans="1:17" x14ac:dyDescent="0.3">
      <c r="A537">
        <v>1998</v>
      </c>
      <c r="B537">
        <v>4</v>
      </c>
      <c r="C537">
        <v>24</v>
      </c>
      <c r="D537" s="2">
        <f t="shared" si="8"/>
        <v>35909</v>
      </c>
      <c r="E537">
        <v>0</v>
      </c>
      <c r="F537">
        <v>5.6875</v>
      </c>
      <c r="G537">
        <v>5.9749999000000003</v>
      </c>
      <c r="H537">
        <v>5.9949998999999998</v>
      </c>
      <c r="I537">
        <v>6.0450001000000002</v>
      </c>
      <c r="J537">
        <v>6.0949998000000001</v>
      </c>
      <c r="K537">
        <v>6.1449999999999996</v>
      </c>
      <c r="L537" s="1">
        <v>5.4400000999999998</v>
      </c>
      <c r="M537" s="1">
        <v>5.6100000999999997</v>
      </c>
      <c r="N537" s="1">
        <v>5.6199998999999998</v>
      </c>
      <c r="O537" s="1">
        <v>5.6500000999999997</v>
      </c>
      <c r="P537" s="1">
        <v>5.7199998000000001</v>
      </c>
      <c r="Q537" s="1">
        <v>5.6700001000000002</v>
      </c>
    </row>
    <row r="538" spans="1:17" x14ac:dyDescent="0.3">
      <c r="A538">
        <v>1998</v>
      </c>
      <c r="B538">
        <v>5</v>
      </c>
      <c r="C538">
        <v>1</v>
      </c>
      <c r="D538" s="2">
        <f t="shared" si="8"/>
        <v>35916</v>
      </c>
      <c r="E538">
        <v>0</v>
      </c>
      <c r="F538">
        <v>5.6914100999999997</v>
      </c>
      <c r="G538">
        <v>5.9650002000000004</v>
      </c>
      <c r="H538">
        <v>5.9949998999999998</v>
      </c>
      <c r="I538">
        <v>6.0650000999999998</v>
      </c>
      <c r="J538">
        <v>6.0949998000000001</v>
      </c>
      <c r="K538">
        <v>6.1550001999999999</v>
      </c>
      <c r="L538" s="1">
        <v>5.4299998</v>
      </c>
      <c r="M538" s="1">
        <v>5.5900002000000004</v>
      </c>
      <c r="N538" s="1">
        <v>5.6199998999999998</v>
      </c>
      <c r="O538" s="1">
        <v>5.6300001000000002</v>
      </c>
      <c r="P538" s="1">
        <v>5.7199998000000001</v>
      </c>
      <c r="Q538" s="1">
        <v>5.6700001000000002</v>
      </c>
    </row>
    <row r="539" spans="1:17" x14ac:dyDescent="0.3">
      <c r="A539">
        <v>1998</v>
      </c>
      <c r="B539">
        <v>5</v>
      </c>
      <c r="C539">
        <v>8</v>
      </c>
      <c r="D539" s="2">
        <f t="shared" si="8"/>
        <v>35923</v>
      </c>
      <c r="E539">
        <v>0</v>
      </c>
      <c r="F539">
        <v>5.6875</v>
      </c>
      <c r="G539">
        <v>5.9749999000000003</v>
      </c>
      <c r="H539">
        <v>6.0149999000000003</v>
      </c>
      <c r="I539">
        <v>6.0749997999999996</v>
      </c>
      <c r="J539">
        <v>6.125</v>
      </c>
      <c r="K539">
        <v>6.1950002</v>
      </c>
      <c r="L539" s="1">
        <v>5.4499997999999996</v>
      </c>
      <c r="M539" s="1">
        <v>5.6100000999999997</v>
      </c>
      <c r="N539" s="1">
        <v>5.6399999000000003</v>
      </c>
      <c r="O539" s="1">
        <v>5.6500000999999997</v>
      </c>
      <c r="P539" s="1">
        <v>5.75</v>
      </c>
      <c r="Q539" s="1">
        <v>5.71</v>
      </c>
    </row>
    <row r="540" spans="1:17" x14ac:dyDescent="0.3">
      <c r="A540">
        <v>1998</v>
      </c>
      <c r="B540">
        <v>5</v>
      </c>
      <c r="C540">
        <v>15</v>
      </c>
      <c r="D540" s="2">
        <f t="shared" si="8"/>
        <v>35930</v>
      </c>
      <c r="E540">
        <v>0</v>
      </c>
      <c r="F540">
        <v>5.6992202000000001</v>
      </c>
      <c r="G540">
        <v>5.9949998999999998</v>
      </c>
      <c r="H540">
        <v>6.0349997999999996</v>
      </c>
      <c r="I540">
        <v>6.0949998000000001</v>
      </c>
      <c r="J540">
        <v>6.1449999999999996</v>
      </c>
      <c r="K540">
        <v>6.2049998999999998</v>
      </c>
      <c r="L540" s="1">
        <v>5.5</v>
      </c>
      <c r="M540" s="1">
        <v>5.6300001000000002</v>
      </c>
      <c r="N540" s="1">
        <v>5.6399999000000003</v>
      </c>
      <c r="O540" s="1">
        <v>5.6700001000000002</v>
      </c>
      <c r="P540" s="1">
        <v>5.7600002000000003</v>
      </c>
      <c r="Q540" s="1">
        <v>5.6799998</v>
      </c>
    </row>
    <row r="541" spans="1:17" x14ac:dyDescent="0.3">
      <c r="A541">
        <v>1998</v>
      </c>
      <c r="B541">
        <v>5</v>
      </c>
      <c r="C541">
        <v>22</v>
      </c>
      <c r="D541" s="2">
        <f t="shared" si="8"/>
        <v>35937</v>
      </c>
      <c r="E541">
        <v>0</v>
      </c>
      <c r="F541">
        <v>5.6914100999999997</v>
      </c>
      <c r="G541">
        <v>5.9850000999999997</v>
      </c>
      <c r="H541">
        <v>6.0149999000000003</v>
      </c>
      <c r="I541">
        <v>6.0549998</v>
      </c>
      <c r="J541">
        <v>6.1050000000000004</v>
      </c>
      <c r="K541">
        <v>6.165</v>
      </c>
      <c r="L541" s="1">
        <v>5.5</v>
      </c>
      <c r="M541" s="1">
        <v>5.6300001000000002</v>
      </c>
      <c r="N541" s="1">
        <v>5.6300001000000002</v>
      </c>
      <c r="O541" s="1">
        <v>5.6500000999999997</v>
      </c>
      <c r="P541" s="1">
        <v>5.7199998000000001</v>
      </c>
      <c r="Q541" s="1">
        <v>5.6399999000000003</v>
      </c>
    </row>
    <row r="542" spans="1:17" x14ac:dyDescent="0.3">
      <c r="A542">
        <v>1998</v>
      </c>
      <c r="B542">
        <v>5</v>
      </c>
      <c r="C542">
        <v>29</v>
      </c>
      <c r="D542" s="2">
        <f t="shared" si="8"/>
        <v>35944</v>
      </c>
      <c r="E542">
        <v>0</v>
      </c>
      <c r="F542">
        <v>5.6875</v>
      </c>
      <c r="G542">
        <v>5.915</v>
      </c>
      <c r="H542">
        <v>5.9250002000000004</v>
      </c>
      <c r="I542">
        <v>5.9949998999999998</v>
      </c>
      <c r="J542">
        <v>6.0349997999999996</v>
      </c>
      <c r="K542">
        <v>6.0900002000000004</v>
      </c>
      <c r="L542" s="1">
        <v>5.5</v>
      </c>
      <c r="M542" s="1">
        <v>5.5300001999999999</v>
      </c>
      <c r="N542" s="1">
        <v>5.54</v>
      </c>
      <c r="O542" s="1">
        <v>5.5599999000000002</v>
      </c>
      <c r="P542" s="1">
        <v>5.6300001000000002</v>
      </c>
      <c r="Q542" s="1">
        <v>5.5599999000000002</v>
      </c>
    </row>
    <row r="543" spans="1:17" x14ac:dyDescent="0.3">
      <c r="A543">
        <v>1998</v>
      </c>
      <c r="B543">
        <v>6</v>
      </c>
      <c r="C543">
        <v>5</v>
      </c>
      <c r="D543" s="2">
        <f t="shared" si="8"/>
        <v>35951</v>
      </c>
      <c r="E543">
        <v>0</v>
      </c>
      <c r="F543">
        <v>5.6875</v>
      </c>
      <c r="G543">
        <v>5.9349999000000002</v>
      </c>
      <c r="H543">
        <v>5.9650002000000004</v>
      </c>
      <c r="I543">
        <v>6.0149999000000003</v>
      </c>
      <c r="J543">
        <v>6.0549998</v>
      </c>
      <c r="K543">
        <v>6.1050000000000004</v>
      </c>
      <c r="L543" s="1">
        <v>5.4499997999999996</v>
      </c>
      <c r="M543" s="1">
        <v>5.5799998999999998</v>
      </c>
      <c r="N543" s="1">
        <v>5.5900002000000004</v>
      </c>
      <c r="O543" s="1">
        <v>5.5999999000000003</v>
      </c>
      <c r="P543" s="1">
        <v>5.6300001000000002</v>
      </c>
      <c r="Q543" s="1">
        <v>5.5799998999999998</v>
      </c>
    </row>
    <row r="544" spans="1:17" x14ac:dyDescent="0.3">
      <c r="A544">
        <v>1998</v>
      </c>
      <c r="B544">
        <v>6</v>
      </c>
      <c r="C544">
        <v>12</v>
      </c>
      <c r="D544" s="2">
        <f t="shared" si="8"/>
        <v>35958</v>
      </c>
      <c r="E544">
        <v>0</v>
      </c>
      <c r="F544">
        <v>5.6875</v>
      </c>
      <c r="G544">
        <v>5.8150000999999998</v>
      </c>
      <c r="H544">
        <v>5.835</v>
      </c>
      <c r="I544">
        <v>5.875</v>
      </c>
      <c r="J544">
        <v>5.9250002000000004</v>
      </c>
      <c r="K544">
        <v>5.9749999000000003</v>
      </c>
      <c r="L544" s="1">
        <v>5.48</v>
      </c>
      <c r="M544" s="1">
        <v>5.4299998</v>
      </c>
      <c r="N544" s="1">
        <v>5.4299998</v>
      </c>
      <c r="O544" s="1">
        <v>5.4299998</v>
      </c>
      <c r="P544" s="1">
        <v>5.48</v>
      </c>
      <c r="Q544" s="1">
        <v>5.4299998</v>
      </c>
    </row>
    <row r="545" spans="1:17" x14ac:dyDescent="0.3">
      <c r="A545">
        <v>1998</v>
      </c>
      <c r="B545">
        <v>6</v>
      </c>
      <c r="C545">
        <v>19</v>
      </c>
      <c r="D545" s="2">
        <f t="shared" si="8"/>
        <v>35965</v>
      </c>
      <c r="E545">
        <v>0</v>
      </c>
      <c r="F545">
        <v>5.6875</v>
      </c>
      <c r="G545">
        <v>5.8550000000000004</v>
      </c>
      <c r="H545">
        <v>5.875</v>
      </c>
      <c r="I545">
        <v>5.9250002000000004</v>
      </c>
      <c r="J545">
        <v>5.9650002000000004</v>
      </c>
      <c r="K545">
        <v>6.0149999000000003</v>
      </c>
      <c r="L545" s="1">
        <v>5.5</v>
      </c>
      <c r="M545" s="1">
        <v>5.52</v>
      </c>
      <c r="N545" s="1">
        <v>5.5</v>
      </c>
      <c r="O545" s="1">
        <v>5.52</v>
      </c>
      <c r="P545" s="1">
        <v>5.54</v>
      </c>
      <c r="Q545" s="1">
        <v>5.4699998000000001</v>
      </c>
    </row>
    <row r="546" spans="1:17" x14ac:dyDescent="0.3">
      <c r="A546">
        <v>1998</v>
      </c>
      <c r="B546">
        <v>6</v>
      </c>
      <c r="C546">
        <v>26</v>
      </c>
      <c r="D546" s="2">
        <f t="shared" si="8"/>
        <v>35972</v>
      </c>
      <c r="E546">
        <v>0</v>
      </c>
      <c r="F546">
        <v>5.6875</v>
      </c>
      <c r="G546">
        <v>5.8649997999999997</v>
      </c>
      <c r="H546">
        <v>5.9050001999999999</v>
      </c>
      <c r="I546">
        <v>5.9349999000000002</v>
      </c>
      <c r="J546">
        <v>5.9749999000000003</v>
      </c>
      <c r="K546">
        <v>6.0050001000000002</v>
      </c>
      <c r="L546" s="1">
        <v>5.4899997999999997</v>
      </c>
      <c r="M546" s="1">
        <v>5.5100002000000003</v>
      </c>
      <c r="N546" s="1">
        <v>5.5300001999999999</v>
      </c>
      <c r="O546" s="1">
        <v>5.4899997999999997</v>
      </c>
      <c r="P546" s="1">
        <v>5.5300001999999999</v>
      </c>
      <c r="Q546" s="1">
        <v>5.46</v>
      </c>
    </row>
    <row r="547" spans="1:17" x14ac:dyDescent="0.3">
      <c r="A547">
        <v>1998</v>
      </c>
      <c r="B547">
        <v>7</v>
      </c>
      <c r="C547">
        <v>3</v>
      </c>
      <c r="D547" s="2">
        <f t="shared" si="8"/>
        <v>35979</v>
      </c>
      <c r="E547">
        <v>0</v>
      </c>
      <c r="F547">
        <v>5.6875</v>
      </c>
      <c r="G547">
        <v>5.8150000999999998</v>
      </c>
      <c r="H547">
        <v>5.8449998000000001</v>
      </c>
      <c r="I547">
        <v>5.8649997999999997</v>
      </c>
      <c r="J547">
        <v>5.9099997999999996</v>
      </c>
      <c r="K547">
        <v>5.9650002000000004</v>
      </c>
      <c r="L547" s="1">
        <v>5.4299998</v>
      </c>
      <c r="M547" s="1">
        <v>5.4400000999999998</v>
      </c>
      <c r="N547" s="1">
        <v>5.46</v>
      </c>
      <c r="O547" s="1">
        <v>5.4299998</v>
      </c>
      <c r="P547" s="1">
        <v>5.4699998000000001</v>
      </c>
      <c r="Q547" s="1">
        <v>5.4200001000000002</v>
      </c>
    </row>
    <row r="548" spans="1:17" x14ac:dyDescent="0.3">
      <c r="A548">
        <v>1998</v>
      </c>
      <c r="B548">
        <v>7</v>
      </c>
      <c r="C548">
        <v>10</v>
      </c>
      <c r="D548" s="2">
        <f t="shared" si="8"/>
        <v>35986</v>
      </c>
      <c r="E548">
        <v>0</v>
      </c>
      <c r="F548">
        <v>5.6875</v>
      </c>
      <c r="G548">
        <v>5.7849997999999996</v>
      </c>
      <c r="H548">
        <v>5.8049998</v>
      </c>
      <c r="I548">
        <v>5.8649997999999997</v>
      </c>
      <c r="J548">
        <v>5.915</v>
      </c>
      <c r="K548">
        <v>5.9650002000000004</v>
      </c>
      <c r="L548" s="1">
        <v>5.46</v>
      </c>
      <c r="M548" s="1">
        <v>5.4099997999999996</v>
      </c>
      <c r="N548" s="1">
        <v>5.4200001000000002</v>
      </c>
      <c r="O548" s="1">
        <v>5.4000000999999997</v>
      </c>
      <c r="P548" s="1">
        <v>5.4699998000000001</v>
      </c>
      <c r="Q548" s="1">
        <v>5.4200001000000002</v>
      </c>
    </row>
    <row r="549" spans="1:17" x14ac:dyDescent="0.3">
      <c r="A549">
        <v>1998</v>
      </c>
      <c r="B549">
        <v>7</v>
      </c>
      <c r="C549">
        <v>17</v>
      </c>
      <c r="D549" s="2">
        <f t="shared" si="8"/>
        <v>35993</v>
      </c>
      <c r="E549">
        <v>0</v>
      </c>
      <c r="F549">
        <v>5.6875</v>
      </c>
      <c r="G549">
        <v>5.835</v>
      </c>
      <c r="H549">
        <v>5.8649997999999997</v>
      </c>
      <c r="I549">
        <v>5.9450002</v>
      </c>
      <c r="J549">
        <v>5.9899997999999997</v>
      </c>
      <c r="K549">
        <v>6.0650000999999998</v>
      </c>
      <c r="L549" s="1">
        <v>5.4699998000000001</v>
      </c>
      <c r="M549" s="1">
        <v>5.46</v>
      </c>
      <c r="N549" s="1">
        <v>5.48</v>
      </c>
      <c r="O549" s="1">
        <v>5.4899997999999997</v>
      </c>
      <c r="P549" s="1">
        <v>5.5700002</v>
      </c>
      <c r="Q549" s="1">
        <v>5.5100002000000003</v>
      </c>
    </row>
    <row r="550" spans="1:17" x14ac:dyDescent="0.3">
      <c r="A550">
        <v>1998</v>
      </c>
      <c r="B550">
        <v>7</v>
      </c>
      <c r="C550">
        <v>24</v>
      </c>
      <c r="D550" s="2">
        <f t="shared" si="8"/>
        <v>36000</v>
      </c>
      <c r="E550">
        <v>0</v>
      </c>
      <c r="F550">
        <v>5.6875</v>
      </c>
      <c r="G550">
        <v>5.8550000000000004</v>
      </c>
      <c r="H550">
        <v>5.875</v>
      </c>
      <c r="I550">
        <v>5.9250002000000004</v>
      </c>
      <c r="J550">
        <v>5.9749999000000003</v>
      </c>
      <c r="K550">
        <v>6.0149999000000003</v>
      </c>
      <c r="L550" s="1">
        <v>5.4899997999999997</v>
      </c>
      <c r="M550" s="1">
        <v>5.48</v>
      </c>
      <c r="N550" s="1">
        <v>5.4699998000000001</v>
      </c>
      <c r="O550" s="1">
        <v>5.48</v>
      </c>
      <c r="P550" s="1">
        <v>5.52</v>
      </c>
      <c r="Q550" s="1">
        <v>5.4499997999999996</v>
      </c>
    </row>
    <row r="551" spans="1:17" x14ac:dyDescent="0.3">
      <c r="A551">
        <v>1998</v>
      </c>
      <c r="B551">
        <v>7</v>
      </c>
      <c r="C551">
        <v>31</v>
      </c>
      <c r="D551" s="2">
        <f t="shared" si="8"/>
        <v>36007</v>
      </c>
      <c r="E551">
        <v>0</v>
      </c>
      <c r="F551">
        <v>5.6875</v>
      </c>
      <c r="G551">
        <v>5.875</v>
      </c>
      <c r="H551">
        <v>5.9050001999999999</v>
      </c>
      <c r="I551">
        <v>5.9549998999999998</v>
      </c>
      <c r="J551">
        <v>6.0050001000000002</v>
      </c>
      <c r="K551">
        <v>6.0450001000000002</v>
      </c>
      <c r="L551" s="1">
        <v>5.52</v>
      </c>
      <c r="M551" s="1">
        <v>5.4899997999999997</v>
      </c>
      <c r="N551" s="1">
        <v>5.48</v>
      </c>
      <c r="O551" s="1">
        <v>5.52</v>
      </c>
      <c r="P551" s="1">
        <v>5.5599999000000002</v>
      </c>
      <c r="Q551" s="1">
        <v>5.5</v>
      </c>
    </row>
    <row r="552" spans="1:17" x14ac:dyDescent="0.3">
      <c r="A552">
        <v>1998</v>
      </c>
      <c r="B552">
        <v>8</v>
      </c>
      <c r="C552">
        <v>7</v>
      </c>
      <c r="D552" s="2">
        <f t="shared" si="8"/>
        <v>36014</v>
      </c>
      <c r="E552">
        <v>0</v>
      </c>
      <c r="F552">
        <v>5.6875</v>
      </c>
      <c r="G552">
        <v>5.7800001999999999</v>
      </c>
      <c r="H552">
        <v>5.8150000999999998</v>
      </c>
      <c r="I552">
        <v>5.8800001000000002</v>
      </c>
      <c r="J552">
        <v>5.9250002000000004</v>
      </c>
      <c r="K552">
        <v>5.9949998999999998</v>
      </c>
      <c r="L552" s="1">
        <v>5.5</v>
      </c>
      <c r="M552" s="1">
        <v>5.3400002000000004</v>
      </c>
      <c r="N552" s="1">
        <v>5.3299998999999998</v>
      </c>
      <c r="O552" s="1">
        <v>5.3899999000000003</v>
      </c>
      <c r="P552" s="1">
        <v>5.4400000999999998</v>
      </c>
      <c r="Q552" s="1">
        <v>5.4000000999999997</v>
      </c>
    </row>
    <row r="553" spans="1:17" x14ac:dyDescent="0.3">
      <c r="A553">
        <v>1998</v>
      </c>
      <c r="B553">
        <v>8</v>
      </c>
      <c r="C553">
        <v>14</v>
      </c>
      <c r="D553" s="2">
        <f t="shared" si="8"/>
        <v>36021</v>
      </c>
      <c r="E553">
        <v>0</v>
      </c>
      <c r="F553">
        <v>5.6875</v>
      </c>
      <c r="G553">
        <v>5.7399997999999997</v>
      </c>
      <c r="H553">
        <v>5.79</v>
      </c>
      <c r="I553">
        <v>5.8699998999999998</v>
      </c>
      <c r="J553">
        <v>5.9400000999999998</v>
      </c>
      <c r="K553">
        <v>6.0100002000000003</v>
      </c>
      <c r="L553" s="1">
        <v>5.5100002000000003</v>
      </c>
      <c r="M553" s="1">
        <v>5.3400002000000004</v>
      </c>
      <c r="N553" s="1">
        <v>5.3000002000000004</v>
      </c>
      <c r="O553" s="1">
        <v>5.3400002000000004</v>
      </c>
      <c r="P553" s="1">
        <v>5.4200001000000002</v>
      </c>
      <c r="Q553" s="1">
        <v>5.4000000999999997</v>
      </c>
    </row>
    <row r="554" spans="1:17" x14ac:dyDescent="0.3">
      <c r="A554">
        <v>1998</v>
      </c>
      <c r="B554">
        <v>8</v>
      </c>
      <c r="C554">
        <v>21</v>
      </c>
      <c r="D554" s="2">
        <f t="shared" si="8"/>
        <v>36028</v>
      </c>
      <c r="E554">
        <v>0</v>
      </c>
      <c r="F554">
        <v>5.6875</v>
      </c>
      <c r="G554">
        <v>5.6750002000000004</v>
      </c>
      <c r="H554">
        <v>5.73</v>
      </c>
      <c r="I554">
        <v>5.8600000999999997</v>
      </c>
      <c r="J554">
        <v>5.9400000999999998</v>
      </c>
      <c r="K554">
        <v>6.04</v>
      </c>
      <c r="L554" s="1">
        <v>5.48</v>
      </c>
      <c r="M554" s="1">
        <v>5.25</v>
      </c>
      <c r="N554" s="1">
        <v>5.23</v>
      </c>
      <c r="O554" s="1">
        <v>5.2399997999999997</v>
      </c>
      <c r="P554" s="1">
        <v>5.3299998999999998</v>
      </c>
      <c r="Q554" s="1">
        <v>5.3200002</v>
      </c>
    </row>
    <row r="555" spans="1:17" x14ac:dyDescent="0.3">
      <c r="A555">
        <v>1998</v>
      </c>
      <c r="B555">
        <v>8</v>
      </c>
      <c r="C555">
        <v>28</v>
      </c>
      <c r="D555" s="2">
        <f t="shared" si="8"/>
        <v>36035</v>
      </c>
      <c r="E555">
        <v>0</v>
      </c>
      <c r="F555">
        <v>5.625</v>
      </c>
      <c r="G555">
        <v>5.48</v>
      </c>
      <c r="H555">
        <v>5.5500002000000004</v>
      </c>
      <c r="I555">
        <v>5.6700001000000002</v>
      </c>
      <c r="J555">
        <v>5.77</v>
      </c>
      <c r="K555">
        <v>5.8850002000000003</v>
      </c>
      <c r="L555" s="1">
        <v>5.52</v>
      </c>
      <c r="M555" s="1">
        <v>4.9299998</v>
      </c>
      <c r="N555" s="1">
        <v>4.8899999000000003</v>
      </c>
      <c r="O555" s="1">
        <v>4.9400000999999998</v>
      </c>
      <c r="P555" s="1">
        <v>5.0900002000000004</v>
      </c>
      <c r="Q555" s="1">
        <v>5.0900002000000004</v>
      </c>
    </row>
    <row r="556" spans="1:17" x14ac:dyDescent="0.3">
      <c r="A556">
        <v>1998</v>
      </c>
      <c r="B556">
        <v>9</v>
      </c>
      <c r="C556">
        <v>4</v>
      </c>
      <c r="D556" s="2">
        <f t="shared" si="8"/>
        <v>36042</v>
      </c>
      <c r="E556">
        <v>0</v>
      </c>
      <c r="F556">
        <v>5.59375</v>
      </c>
      <c r="G556">
        <v>5.4299998</v>
      </c>
      <c r="H556">
        <v>5.4749999000000003</v>
      </c>
      <c r="I556">
        <v>5.5949998000000001</v>
      </c>
      <c r="J556">
        <v>5.6750002000000004</v>
      </c>
      <c r="K556">
        <v>5.7800001999999999</v>
      </c>
      <c r="L556" s="1">
        <v>5.4499997999999996</v>
      </c>
      <c r="M556" s="1">
        <v>4.9099997999999996</v>
      </c>
      <c r="N556" s="1">
        <v>4.8400002000000004</v>
      </c>
      <c r="O556" s="1">
        <v>4.9000000999999997</v>
      </c>
      <c r="P556" s="1">
        <v>5.0100002000000003</v>
      </c>
      <c r="Q556" s="1">
        <v>5.0199999999999996</v>
      </c>
    </row>
    <row r="557" spans="1:17" x14ac:dyDescent="0.3">
      <c r="A557">
        <v>1998</v>
      </c>
      <c r="B557">
        <v>9</v>
      </c>
      <c r="C557">
        <v>11</v>
      </c>
      <c r="D557" s="2">
        <f t="shared" si="8"/>
        <v>36049</v>
      </c>
      <c r="E557">
        <v>0</v>
      </c>
      <c r="F557">
        <v>5.5</v>
      </c>
      <c r="G557">
        <v>5.1900000999999998</v>
      </c>
      <c r="H557">
        <v>5.2350000999999997</v>
      </c>
      <c r="I557">
        <v>5.3899999000000003</v>
      </c>
      <c r="J557">
        <v>5.5100002000000003</v>
      </c>
      <c r="K557">
        <v>5.6500000999999997</v>
      </c>
      <c r="L557" s="1">
        <v>5.3499999000000003</v>
      </c>
      <c r="M557" s="1">
        <v>4.6799998</v>
      </c>
      <c r="N557" s="1">
        <v>4.6500000999999997</v>
      </c>
      <c r="O557" s="1">
        <v>4.6500000999999997</v>
      </c>
      <c r="P557" s="1">
        <v>4.8099999000000002</v>
      </c>
      <c r="Q557" s="1">
        <v>4.8499999000000003</v>
      </c>
    </row>
    <row r="558" spans="1:17" x14ac:dyDescent="0.3">
      <c r="A558">
        <v>1998</v>
      </c>
      <c r="B558">
        <v>9</v>
      </c>
      <c r="C558">
        <v>18</v>
      </c>
      <c r="D558" s="2">
        <f t="shared" si="8"/>
        <v>36056</v>
      </c>
      <c r="E558">
        <v>0</v>
      </c>
      <c r="F558">
        <v>5.5</v>
      </c>
      <c r="G558">
        <v>5.165</v>
      </c>
      <c r="H558">
        <v>5.1849999000000002</v>
      </c>
      <c r="I558">
        <v>5.29</v>
      </c>
      <c r="J558">
        <v>5.3899999000000003</v>
      </c>
      <c r="K558">
        <v>5.5349997999999996</v>
      </c>
      <c r="L558" s="1">
        <v>5.3000002000000004</v>
      </c>
      <c r="M558" s="1">
        <v>4.6100000999999997</v>
      </c>
      <c r="N558" s="1">
        <v>4.5599999000000002</v>
      </c>
      <c r="O558" s="1">
        <v>4.5</v>
      </c>
      <c r="P558" s="1">
        <v>4.6399999000000003</v>
      </c>
      <c r="Q558" s="1">
        <v>4.6999997999999996</v>
      </c>
    </row>
    <row r="559" spans="1:17" x14ac:dyDescent="0.3">
      <c r="A559">
        <v>1998</v>
      </c>
      <c r="B559">
        <v>9</v>
      </c>
      <c r="C559">
        <v>25</v>
      </c>
      <c r="D559" s="2">
        <f t="shared" si="8"/>
        <v>36063</v>
      </c>
      <c r="E559">
        <v>0</v>
      </c>
      <c r="F559">
        <v>5.3125</v>
      </c>
      <c r="G559">
        <v>4.9250002000000004</v>
      </c>
      <c r="H559">
        <v>4.9749999000000003</v>
      </c>
      <c r="I559">
        <v>5.125</v>
      </c>
      <c r="J559">
        <v>5.2249999000000003</v>
      </c>
      <c r="K559">
        <v>5.3850002000000003</v>
      </c>
      <c r="L559" s="1">
        <v>5.1399999000000003</v>
      </c>
      <c r="M559" s="1">
        <v>4.4299998</v>
      </c>
      <c r="N559" s="1">
        <v>4.4099997999999996</v>
      </c>
      <c r="O559" s="1">
        <v>4.4000000999999997</v>
      </c>
      <c r="P559" s="1">
        <v>4.5300001999999999</v>
      </c>
      <c r="Q559" s="1">
        <v>4.5999999000000003</v>
      </c>
    </row>
    <row r="560" spans="1:17" x14ac:dyDescent="0.3">
      <c r="A560">
        <v>1998</v>
      </c>
      <c r="B560">
        <v>10</v>
      </c>
      <c r="C560">
        <v>2</v>
      </c>
      <c r="D560" s="2">
        <f t="shared" si="8"/>
        <v>36070</v>
      </c>
      <c r="E560">
        <v>0</v>
      </c>
      <c r="F560">
        <v>5.3125</v>
      </c>
      <c r="G560">
        <v>4.7449998999999998</v>
      </c>
      <c r="H560">
        <v>4.7800001999999999</v>
      </c>
      <c r="I560">
        <v>4.9349999000000002</v>
      </c>
      <c r="J560">
        <v>5.04</v>
      </c>
      <c r="K560">
        <v>5.1700001000000002</v>
      </c>
      <c r="L560" s="1">
        <v>5.0500002000000004</v>
      </c>
      <c r="M560" s="1">
        <v>4.1700001000000002</v>
      </c>
      <c r="N560" s="1">
        <v>4.1300001000000002</v>
      </c>
      <c r="O560" s="1">
        <v>4.0799998999999998</v>
      </c>
      <c r="P560" s="1">
        <v>4.2300000000000004</v>
      </c>
      <c r="Q560" s="1">
        <v>4.3099999000000002</v>
      </c>
    </row>
    <row r="561" spans="1:17" x14ac:dyDescent="0.3">
      <c r="A561">
        <v>1998</v>
      </c>
      <c r="B561">
        <v>10</v>
      </c>
      <c r="C561">
        <v>9</v>
      </c>
      <c r="D561" s="2">
        <f t="shared" si="8"/>
        <v>36077</v>
      </c>
      <c r="E561">
        <v>0</v>
      </c>
      <c r="F561">
        <v>5.34375</v>
      </c>
      <c r="G561">
        <v>4.9200001000000002</v>
      </c>
      <c r="H561">
        <v>5.0700002</v>
      </c>
      <c r="I561">
        <v>5.3499999000000003</v>
      </c>
      <c r="J561">
        <v>5.5100002000000003</v>
      </c>
      <c r="K561">
        <v>5.6999997999999996</v>
      </c>
      <c r="L561" s="1">
        <v>5.0999999000000003</v>
      </c>
      <c r="M561" s="1">
        <v>4.1900000999999998</v>
      </c>
      <c r="N561" s="1">
        <v>4.3899999000000003</v>
      </c>
      <c r="O561" s="1">
        <v>4.46</v>
      </c>
      <c r="P561" s="1">
        <v>4.7800001999999999</v>
      </c>
      <c r="Q561" s="1">
        <v>4.7699999999999996</v>
      </c>
    </row>
    <row r="562" spans="1:17" x14ac:dyDescent="0.3">
      <c r="A562">
        <v>1998</v>
      </c>
      <c r="B562">
        <v>10</v>
      </c>
      <c r="C562">
        <v>16</v>
      </c>
      <c r="D562" s="2">
        <f t="shared" si="8"/>
        <v>36084</v>
      </c>
      <c r="E562">
        <v>0</v>
      </c>
      <c r="F562">
        <v>5.2189101999999998</v>
      </c>
      <c r="G562">
        <v>4.5599999000000002</v>
      </c>
      <c r="H562">
        <v>4.665</v>
      </c>
      <c r="I562">
        <v>4.9450002</v>
      </c>
      <c r="J562">
        <v>5.1149997999999997</v>
      </c>
      <c r="K562">
        <v>5.335</v>
      </c>
      <c r="L562" s="1">
        <v>4.8000002000000004</v>
      </c>
      <c r="M562" s="1">
        <v>3.8599999</v>
      </c>
      <c r="N562" s="1">
        <v>4.04</v>
      </c>
      <c r="O562" s="1">
        <v>4.04</v>
      </c>
      <c r="P562" s="1">
        <v>4.4099997999999996</v>
      </c>
      <c r="Q562" s="1">
        <v>4.4400000999999998</v>
      </c>
    </row>
    <row r="563" spans="1:17" x14ac:dyDescent="0.3">
      <c r="A563">
        <v>1998</v>
      </c>
      <c r="B563">
        <v>10</v>
      </c>
      <c r="C563">
        <v>23</v>
      </c>
      <c r="D563" s="2">
        <f t="shared" si="8"/>
        <v>36091</v>
      </c>
      <c r="E563">
        <v>0</v>
      </c>
      <c r="F563">
        <v>5.2092198999999999</v>
      </c>
      <c r="G563">
        <v>4.6950002</v>
      </c>
      <c r="H563">
        <v>4.8550000000000004</v>
      </c>
      <c r="I563">
        <v>5.1350002000000003</v>
      </c>
      <c r="J563">
        <v>5.3099999000000002</v>
      </c>
      <c r="K563">
        <v>5.5500002000000004</v>
      </c>
      <c r="L563" s="1">
        <v>4.8000002000000004</v>
      </c>
      <c r="M563" s="1">
        <v>4.1999997999999996</v>
      </c>
      <c r="N563" s="1">
        <v>4.2399997999999997</v>
      </c>
      <c r="O563" s="1">
        <v>4.2800001999999999</v>
      </c>
      <c r="P563" s="1">
        <v>4.5999999000000003</v>
      </c>
      <c r="Q563" s="1">
        <v>4.6999997999999996</v>
      </c>
    </row>
    <row r="564" spans="1:17" x14ac:dyDescent="0.3">
      <c r="A564">
        <v>1998</v>
      </c>
      <c r="B564">
        <v>10</v>
      </c>
      <c r="C564">
        <v>30</v>
      </c>
      <c r="D564" s="2">
        <f t="shared" si="8"/>
        <v>36098</v>
      </c>
      <c r="E564">
        <v>0</v>
      </c>
      <c r="F564">
        <v>5.2195301000000001</v>
      </c>
      <c r="G564">
        <v>4.6999997999999996</v>
      </c>
      <c r="H564">
        <v>4.8200002</v>
      </c>
      <c r="I564">
        <v>5.04</v>
      </c>
      <c r="J564">
        <v>5.1999997999999996</v>
      </c>
      <c r="K564">
        <v>5.3699998999999998</v>
      </c>
      <c r="L564" s="1">
        <v>4.8000002000000004</v>
      </c>
      <c r="M564" s="1">
        <v>4.1199998999999998</v>
      </c>
      <c r="N564" s="1">
        <v>4.2399997999999997</v>
      </c>
      <c r="O564" s="1">
        <v>4.2399997999999997</v>
      </c>
      <c r="P564" s="1">
        <v>4.4699998000000001</v>
      </c>
      <c r="Q564" s="1">
        <v>4.6399999000000003</v>
      </c>
    </row>
    <row r="565" spans="1:17" x14ac:dyDescent="0.3">
      <c r="A565">
        <v>1998</v>
      </c>
      <c r="B565">
        <v>11</v>
      </c>
      <c r="C565">
        <v>6</v>
      </c>
      <c r="D565" s="2">
        <f t="shared" si="8"/>
        <v>36105</v>
      </c>
      <c r="E565">
        <v>0</v>
      </c>
      <c r="F565">
        <v>5.38375</v>
      </c>
      <c r="G565">
        <v>5.1149997999999997</v>
      </c>
      <c r="H565">
        <v>5.1950002</v>
      </c>
      <c r="I565">
        <v>5.3200002</v>
      </c>
      <c r="J565">
        <v>5.5100002000000003</v>
      </c>
      <c r="K565">
        <v>5.6750002000000004</v>
      </c>
      <c r="L565" s="1">
        <v>5.0199999999999996</v>
      </c>
      <c r="M565" s="1">
        <v>4.5900002000000004</v>
      </c>
      <c r="N565" s="1">
        <v>4.6500000999999997</v>
      </c>
      <c r="O565" s="1">
        <v>4.5799998999999998</v>
      </c>
      <c r="P565" s="1">
        <v>4.9200001000000002</v>
      </c>
      <c r="Q565" s="1">
        <v>4.9299998</v>
      </c>
    </row>
    <row r="566" spans="1:17" x14ac:dyDescent="0.3">
      <c r="A566">
        <v>1998</v>
      </c>
      <c r="B566">
        <v>11</v>
      </c>
      <c r="C566">
        <v>13</v>
      </c>
      <c r="D566" s="2">
        <f t="shared" si="8"/>
        <v>36112</v>
      </c>
      <c r="E566">
        <v>0</v>
      </c>
      <c r="F566">
        <v>5.4023399000000003</v>
      </c>
      <c r="G566">
        <v>5.0500002000000004</v>
      </c>
      <c r="H566">
        <v>5.1199998999999998</v>
      </c>
      <c r="I566">
        <v>5.2449998999999998</v>
      </c>
      <c r="J566">
        <v>5.4000000999999997</v>
      </c>
      <c r="K566">
        <v>5.5500002000000004</v>
      </c>
      <c r="L566" s="1">
        <v>5</v>
      </c>
      <c r="M566" s="1">
        <v>4.54</v>
      </c>
      <c r="N566" s="1">
        <v>4.5599999000000002</v>
      </c>
      <c r="O566" s="1">
        <v>4.5300001999999999</v>
      </c>
      <c r="P566" s="1">
        <v>4.7800001999999999</v>
      </c>
      <c r="Q566" s="1">
        <v>4.8200002</v>
      </c>
    </row>
    <row r="567" spans="1:17" x14ac:dyDescent="0.3">
      <c r="A567">
        <v>1998</v>
      </c>
      <c r="B567">
        <v>11</v>
      </c>
      <c r="C567">
        <v>20</v>
      </c>
      <c r="D567" s="2">
        <f t="shared" si="8"/>
        <v>36119</v>
      </c>
      <c r="E567">
        <v>0</v>
      </c>
      <c r="F567">
        <v>5.25</v>
      </c>
      <c r="G567">
        <v>5.1149997999999997</v>
      </c>
      <c r="H567">
        <v>5.1849999000000002</v>
      </c>
      <c r="I567">
        <v>5.29</v>
      </c>
      <c r="J567">
        <v>5.3949999999999996</v>
      </c>
      <c r="K567">
        <v>5.5500002000000004</v>
      </c>
      <c r="L567" s="1">
        <v>4.8000002000000004</v>
      </c>
      <c r="M567" s="1">
        <v>4.6599997999999996</v>
      </c>
      <c r="N567" s="1">
        <v>4.6199998999999998</v>
      </c>
      <c r="O567" s="1">
        <v>4.5999999000000003</v>
      </c>
      <c r="P567" s="1">
        <v>4.7699999999999996</v>
      </c>
      <c r="Q567" s="1">
        <v>4.8200002</v>
      </c>
    </row>
    <row r="568" spans="1:17" x14ac:dyDescent="0.3">
      <c r="A568">
        <v>1998</v>
      </c>
      <c r="B568">
        <v>11</v>
      </c>
      <c r="C568">
        <v>27</v>
      </c>
      <c r="D568" s="2">
        <f t="shared" si="8"/>
        <v>36126</v>
      </c>
      <c r="E568">
        <v>0</v>
      </c>
      <c r="F568">
        <v>5.2612500000000004</v>
      </c>
      <c r="G568">
        <v>5.1700001000000002</v>
      </c>
      <c r="H568">
        <v>5.2350000999999997</v>
      </c>
      <c r="I568">
        <v>5.3150000999999998</v>
      </c>
      <c r="J568">
        <v>5.4499997999999996</v>
      </c>
      <c r="K568">
        <v>5.5799998999999998</v>
      </c>
      <c r="L568" s="1">
        <v>4.9000000999999997</v>
      </c>
      <c r="M568" s="1">
        <v>4.6199998999999998</v>
      </c>
      <c r="N568" s="1">
        <v>4.6300001000000002</v>
      </c>
      <c r="O568" s="1">
        <v>4.5999999000000003</v>
      </c>
      <c r="P568" s="1">
        <v>4.8000002000000004</v>
      </c>
      <c r="Q568" s="1">
        <v>4.8099999000000002</v>
      </c>
    </row>
    <row r="569" spans="1:17" x14ac:dyDescent="0.3">
      <c r="A569">
        <v>1998</v>
      </c>
      <c r="B569">
        <v>12</v>
      </c>
      <c r="C569">
        <v>4</v>
      </c>
      <c r="D569" s="2">
        <f t="shared" si="8"/>
        <v>36133</v>
      </c>
      <c r="E569">
        <v>0</v>
      </c>
      <c r="F569">
        <v>5.2184400999999996</v>
      </c>
      <c r="G569">
        <v>5.0349997999999996</v>
      </c>
      <c r="H569">
        <v>5.0999999000000003</v>
      </c>
      <c r="I569">
        <v>5.21</v>
      </c>
      <c r="J569">
        <v>5.3200002</v>
      </c>
      <c r="K569">
        <v>5.48</v>
      </c>
      <c r="L569" s="1">
        <v>4.8400002000000004</v>
      </c>
      <c r="M569" s="1">
        <v>4.46</v>
      </c>
      <c r="N569" s="1">
        <v>4.4299998</v>
      </c>
      <c r="O569" s="1">
        <v>4.3800001000000002</v>
      </c>
      <c r="P569" s="1">
        <v>4.6100000999999997</v>
      </c>
      <c r="Q569" s="1">
        <v>4.6199998999999998</v>
      </c>
    </row>
    <row r="570" spans="1:17" x14ac:dyDescent="0.3">
      <c r="A570">
        <v>1998</v>
      </c>
      <c r="B570">
        <v>12</v>
      </c>
      <c r="C570">
        <v>11</v>
      </c>
      <c r="D570" s="2">
        <f t="shared" si="8"/>
        <v>36140</v>
      </c>
      <c r="E570">
        <v>0</v>
      </c>
      <c r="F570">
        <v>5.2206302000000004</v>
      </c>
      <c r="G570">
        <v>5.0250000999999997</v>
      </c>
      <c r="H570">
        <v>5.0900002000000004</v>
      </c>
      <c r="I570">
        <v>5.2049998999999998</v>
      </c>
      <c r="J570">
        <v>5.3400002000000004</v>
      </c>
      <c r="K570">
        <v>5.4549998999999998</v>
      </c>
      <c r="L570" s="1">
        <v>4.9000000999999997</v>
      </c>
      <c r="M570" s="1">
        <v>4.46</v>
      </c>
      <c r="N570" s="1">
        <v>4.4200001000000002</v>
      </c>
      <c r="O570" s="1">
        <v>4.3899999000000003</v>
      </c>
      <c r="P570" s="1">
        <v>4.5900002000000004</v>
      </c>
      <c r="Q570" s="1">
        <v>4.6100000999999997</v>
      </c>
    </row>
    <row r="571" spans="1:17" x14ac:dyDescent="0.3">
      <c r="A571">
        <v>1998</v>
      </c>
      <c r="B571">
        <v>12</v>
      </c>
      <c r="C571">
        <v>18</v>
      </c>
      <c r="D571" s="2">
        <f t="shared" si="8"/>
        <v>36147</v>
      </c>
      <c r="E571">
        <v>0</v>
      </c>
      <c r="F571">
        <v>5.2337499000000003</v>
      </c>
      <c r="G571">
        <v>5.0100002000000003</v>
      </c>
      <c r="H571">
        <v>5.0900002000000004</v>
      </c>
      <c r="I571">
        <v>5.1900000999999998</v>
      </c>
      <c r="J571">
        <v>5.29</v>
      </c>
      <c r="K571">
        <v>5.4200001000000002</v>
      </c>
      <c r="L571" s="1">
        <v>4.8000002000000004</v>
      </c>
      <c r="M571" s="1">
        <v>4.4499997999999996</v>
      </c>
      <c r="N571" s="1">
        <v>4.4299998</v>
      </c>
      <c r="O571" s="1">
        <v>4.3800001000000002</v>
      </c>
      <c r="P571" s="1">
        <v>4.5799998999999998</v>
      </c>
      <c r="Q571" s="1">
        <v>4.5799998999999998</v>
      </c>
    </row>
    <row r="572" spans="1:17" x14ac:dyDescent="0.3">
      <c r="A572">
        <v>1998</v>
      </c>
      <c r="B572">
        <v>12</v>
      </c>
      <c r="C572">
        <v>25</v>
      </c>
      <c r="D572" s="2">
        <f t="shared" si="8"/>
        <v>36154</v>
      </c>
      <c r="E572">
        <v>0</v>
      </c>
      <c r="F572">
        <v>5.2843799999999996</v>
      </c>
      <c r="G572">
        <v>5.2649999000000003</v>
      </c>
      <c r="H572">
        <v>5.335</v>
      </c>
      <c r="I572">
        <v>5.4400000999999998</v>
      </c>
      <c r="J572">
        <v>5.54</v>
      </c>
      <c r="K572">
        <v>5.6399999000000003</v>
      </c>
      <c r="L572" s="1">
        <v>4.8499999000000003</v>
      </c>
      <c r="M572" s="1">
        <v>4.7800001999999999</v>
      </c>
      <c r="N572" s="1">
        <v>4.7600002000000003</v>
      </c>
      <c r="O572" s="1">
        <v>4.7399997999999997</v>
      </c>
      <c r="P572" s="1">
        <v>4.8899999000000003</v>
      </c>
      <c r="Q572" s="1">
        <v>4.8600000999999997</v>
      </c>
    </row>
    <row r="573" spans="1:17" x14ac:dyDescent="0.3">
      <c r="A573">
        <v>1999</v>
      </c>
      <c r="B573">
        <v>1</v>
      </c>
      <c r="C573">
        <v>1</v>
      </c>
      <c r="D573" s="2">
        <f t="shared" si="8"/>
        <v>36161</v>
      </c>
      <c r="E573">
        <v>0</v>
      </c>
      <c r="F573">
        <v>5.0656299999999996</v>
      </c>
      <c r="G573">
        <v>5.1300001000000002</v>
      </c>
      <c r="H573">
        <v>5.1799998</v>
      </c>
      <c r="I573">
        <v>5.2800001999999999</v>
      </c>
      <c r="J573">
        <v>5.3600000999999997</v>
      </c>
      <c r="K573">
        <v>5.4499997999999996</v>
      </c>
      <c r="L573" s="1">
        <v>4.6999997999999996</v>
      </c>
      <c r="M573" s="1">
        <v>4.54</v>
      </c>
      <c r="N573" s="1">
        <v>4.5500002000000004</v>
      </c>
      <c r="O573" s="1">
        <v>4.5599999000000002</v>
      </c>
      <c r="P573" s="1">
        <v>4.7300000000000004</v>
      </c>
      <c r="Q573" s="1">
        <v>4.6500000999999997</v>
      </c>
    </row>
    <row r="574" spans="1:17" x14ac:dyDescent="0.3">
      <c r="A574">
        <v>1999</v>
      </c>
      <c r="B574">
        <v>1</v>
      </c>
      <c r="C574">
        <v>8</v>
      </c>
      <c r="D574" s="2">
        <f t="shared" si="8"/>
        <v>36168</v>
      </c>
      <c r="E574">
        <v>0</v>
      </c>
      <c r="F574">
        <v>5.0378097999999998</v>
      </c>
      <c r="G574">
        <v>5.25</v>
      </c>
      <c r="H574">
        <v>5.3299998999999998</v>
      </c>
      <c r="I574">
        <v>5.4200001000000002</v>
      </c>
      <c r="J574">
        <v>5.52</v>
      </c>
      <c r="K574">
        <v>5.6399999000000003</v>
      </c>
      <c r="L574" s="1">
        <v>4.7300000000000004</v>
      </c>
      <c r="M574" s="1">
        <v>4.71</v>
      </c>
      <c r="N574" s="1">
        <v>4.71</v>
      </c>
      <c r="O574" s="1">
        <v>4.7199998000000001</v>
      </c>
      <c r="P574" s="1">
        <v>4.9200001000000002</v>
      </c>
      <c r="Q574" s="1">
        <v>4.8600000999999997</v>
      </c>
    </row>
    <row r="575" spans="1:17" x14ac:dyDescent="0.3">
      <c r="A575">
        <v>1999</v>
      </c>
      <c r="B575">
        <v>1</v>
      </c>
      <c r="C575">
        <v>15</v>
      </c>
      <c r="D575" s="2">
        <f t="shared" si="8"/>
        <v>36175</v>
      </c>
      <c r="E575">
        <v>0</v>
      </c>
      <c r="F575">
        <v>4.9698399999999996</v>
      </c>
      <c r="G575">
        <v>5.0999999000000003</v>
      </c>
      <c r="H575">
        <v>5.1700001000000002</v>
      </c>
      <c r="I575">
        <v>5.2800001999999999</v>
      </c>
      <c r="J575">
        <v>5.3899999000000003</v>
      </c>
      <c r="K575">
        <v>5.52</v>
      </c>
      <c r="L575" s="1">
        <v>4.6999997999999996</v>
      </c>
      <c r="M575" s="1">
        <v>4.5599999000000002</v>
      </c>
      <c r="N575" s="1">
        <v>4.5500002000000004</v>
      </c>
      <c r="O575" s="1">
        <v>4.54</v>
      </c>
      <c r="P575" s="1">
        <v>4.7600002000000003</v>
      </c>
      <c r="Q575" s="1">
        <v>4.6599997999999996</v>
      </c>
    </row>
    <row r="576" spans="1:17" x14ac:dyDescent="0.3">
      <c r="A576">
        <v>1999</v>
      </c>
      <c r="B576">
        <v>1</v>
      </c>
      <c r="C576">
        <v>22</v>
      </c>
      <c r="D576" s="2">
        <f t="shared" si="8"/>
        <v>36182</v>
      </c>
      <c r="E576">
        <v>0</v>
      </c>
      <c r="F576">
        <v>4.9681300999999998</v>
      </c>
      <c r="G576">
        <v>5.0599999000000002</v>
      </c>
      <c r="H576">
        <v>5.1399999000000003</v>
      </c>
      <c r="I576">
        <v>5.21</v>
      </c>
      <c r="J576">
        <v>5.3299998999999998</v>
      </c>
      <c r="K576">
        <v>5.4200001000000002</v>
      </c>
      <c r="L576" s="1">
        <v>4.6900000999999998</v>
      </c>
      <c r="M576" s="1">
        <v>4.5900002000000004</v>
      </c>
      <c r="N576" s="1">
        <v>4.5799998999999998</v>
      </c>
      <c r="O576" s="1">
        <v>4.54</v>
      </c>
      <c r="P576" s="1">
        <v>4.7300000000000004</v>
      </c>
      <c r="Q576" s="1">
        <v>4.6399999000000003</v>
      </c>
    </row>
    <row r="577" spans="1:17" x14ac:dyDescent="0.3">
      <c r="A577">
        <v>1999</v>
      </c>
      <c r="B577">
        <v>1</v>
      </c>
      <c r="C577">
        <v>29</v>
      </c>
      <c r="D577" s="2">
        <f t="shared" si="8"/>
        <v>36189</v>
      </c>
      <c r="E577">
        <v>0</v>
      </c>
      <c r="F577">
        <v>4.9695301000000001</v>
      </c>
      <c r="G577">
        <v>5.1300001000000002</v>
      </c>
      <c r="H577">
        <v>5.1500000999999997</v>
      </c>
      <c r="I577">
        <v>5.3000002000000004</v>
      </c>
      <c r="J577">
        <v>5.3699998999999998</v>
      </c>
      <c r="K577">
        <v>5.4699998000000001</v>
      </c>
      <c r="L577" s="1">
        <v>4.6999997999999996</v>
      </c>
      <c r="M577" s="1">
        <v>4.5799998999999998</v>
      </c>
      <c r="N577" s="1">
        <v>4.5700002</v>
      </c>
      <c r="O577" s="1">
        <v>4.5500002000000004</v>
      </c>
      <c r="P577" s="1">
        <v>4.7199998000000001</v>
      </c>
      <c r="Q577" s="1">
        <v>4.6599997999999996</v>
      </c>
    </row>
    <row r="578" spans="1:17" x14ac:dyDescent="0.3">
      <c r="A578">
        <v>1999</v>
      </c>
      <c r="B578">
        <v>2</v>
      </c>
      <c r="C578">
        <v>5</v>
      </c>
      <c r="D578" s="2">
        <f t="shared" si="8"/>
        <v>36196</v>
      </c>
      <c r="E578">
        <v>0</v>
      </c>
      <c r="F578">
        <v>4.9825001000000002</v>
      </c>
      <c r="G578">
        <v>5.3099999000000002</v>
      </c>
      <c r="H578">
        <v>5.3499999000000003</v>
      </c>
      <c r="I578">
        <v>5.48</v>
      </c>
      <c r="J578">
        <v>5.5700002</v>
      </c>
      <c r="K578">
        <v>5.6799998</v>
      </c>
      <c r="L578" s="1">
        <v>4.6999997999999996</v>
      </c>
      <c r="M578" s="1">
        <v>4.8000002000000004</v>
      </c>
      <c r="N578" s="1">
        <v>4.8499999000000003</v>
      </c>
      <c r="O578" s="1">
        <v>4.8800001000000002</v>
      </c>
      <c r="P578" s="1">
        <v>5.04</v>
      </c>
      <c r="Q578" s="1">
        <v>4.9400000999999998</v>
      </c>
    </row>
    <row r="579" spans="1:17" x14ac:dyDescent="0.3">
      <c r="A579">
        <v>1999</v>
      </c>
      <c r="B579">
        <v>2</v>
      </c>
      <c r="C579">
        <v>12</v>
      </c>
      <c r="D579" s="2">
        <f t="shared" ref="D579:D642" si="9">DATE(A579,B579,C579)</f>
        <v>36203</v>
      </c>
      <c r="E579">
        <v>0</v>
      </c>
      <c r="F579">
        <v>5</v>
      </c>
      <c r="G579">
        <v>5.3369999000000004</v>
      </c>
      <c r="H579">
        <v>5.4200001000000002</v>
      </c>
      <c r="I579">
        <v>5.54</v>
      </c>
      <c r="J579">
        <v>5.6999997999999996</v>
      </c>
      <c r="K579">
        <v>5.8099999000000002</v>
      </c>
      <c r="L579" s="1">
        <v>4.7399997999999997</v>
      </c>
      <c r="M579" s="1">
        <v>4.9099997999999996</v>
      </c>
      <c r="N579" s="1">
        <v>4.9400000999999998</v>
      </c>
      <c r="O579" s="1">
        <v>4.96</v>
      </c>
      <c r="P579" s="1">
        <v>5.1799998</v>
      </c>
      <c r="Q579" s="1">
        <v>5.0599999000000002</v>
      </c>
    </row>
    <row r="580" spans="1:17" x14ac:dyDescent="0.3">
      <c r="A580">
        <v>1999</v>
      </c>
      <c r="B580">
        <v>2</v>
      </c>
      <c r="C580">
        <v>19</v>
      </c>
      <c r="D580" s="2">
        <f t="shared" si="9"/>
        <v>36210</v>
      </c>
      <c r="E580">
        <v>0</v>
      </c>
      <c r="F580">
        <v>5</v>
      </c>
      <c r="G580">
        <v>5.4099997999999996</v>
      </c>
      <c r="H580">
        <v>5.48</v>
      </c>
      <c r="I580">
        <v>5.5900002000000004</v>
      </c>
      <c r="J580">
        <v>5.6900000999999998</v>
      </c>
      <c r="K580">
        <v>5.8200002</v>
      </c>
      <c r="L580" s="1">
        <v>4.7300000000000004</v>
      </c>
      <c r="M580" s="1">
        <v>4.9499997999999996</v>
      </c>
      <c r="N580" s="1">
        <v>4.9699998000000001</v>
      </c>
      <c r="O580" s="1">
        <v>4.9899997999999997</v>
      </c>
      <c r="P580" s="1">
        <v>5.1900000999999998</v>
      </c>
      <c r="Q580" s="1">
        <v>5.0700002</v>
      </c>
    </row>
    <row r="581" spans="1:17" x14ac:dyDescent="0.3">
      <c r="A581">
        <v>1999</v>
      </c>
      <c r="B581">
        <v>2</v>
      </c>
      <c r="C581">
        <v>26</v>
      </c>
      <c r="D581" s="2">
        <f t="shared" si="9"/>
        <v>36217</v>
      </c>
      <c r="E581">
        <v>0</v>
      </c>
      <c r="F581">
        <v>5.0262498999999998</v>
      </c>
      <c r="G581">
        <v>5.6399999000000003</v>
      </c>
      <c r="H581">
        <v>5.73</v>
      </c>
      <c r="I581">
        <v>5.8400002000000004</v>
      </c>
      <c r="J581">
        <v>5.9299998</v>
      </c>
      <c r="K581">
        <v>6.0300001999999999</v>
      </c>
      <c r="L581" s="1">
        <v>4.75</v>
      </c>
      <c r="M581" s="1">
        <v>5.1300001000000002</v>
      </c>
      <c r="N581" s="1">
        <v>5.1599997999999996</v>
      </c>
      <c r="O581" s="1">
        <v>5.21</v>
      </c>
      <c r="P581" s="1">
        <v>5.3899999000000003</v>
      </c>
      <c r="Q581" s="1">
        <v>5.29</v>
      </c>
    </row>
    <row r="582" spans="1:17" x14ac:dyDescent="0.3">
      <c r="A582">
        <v>1999</v>
      </c>
      <c r="B582">
        <v>3</v>
      </c>
      <c r="C582">
        <v>5</v>
      </c>
      <c r="D582" s="2">
        <f t="shared" si="9"/>
        <v>36224</v>
      </c>
      <c r="E582">
        <v>0</v>
      </c>
      <c r="F582">
        <v>5.0300001999999999</v>
      </c>
      <c r="G582">
        <v>5.5900002000000004</v>
      </c>
      <c r="H582">
        <v>5.7199998000000001</v>
      </c>
      <c r="I582">
        <v>5.8600000999999997</v>
      </c>
      <c r="J582">
        <v>5.96</v>
      </c>
      <c r="K582">
        <v>6.0700002</v>
      </c>
      <c r="L582" s="1">
        <v>4.75</v>
      </c>
      <c r="M582" s="1">
        <v>5.1399999000000003</v>
      </c>
      <c r="N582" s="1">
        <v>5.21</v>
      </c>
      <c r="O582" s="1">
        <v>5.2399997999999997</v>
      </c>
      <c r="P582" s="1">
        <v>5.4400000999999998</v>
      </c>
      <c r="Q582" s="1">
        <v>5.3400002000000004</v>
      </c>
    </row>
    <row r="583" spans="1:17" x14ac:dyDescent="0.3">
      <c r="A583">
        <v>1999</v>
      </c>
      <c r="B583">
        <v>3</v>
      </c>
      <c r="C583">
        <v>12</v>
      </c>
      <c r="D583" s="2">
        <f t="shared" si="9"/>
        <v>36231</v>
      </c>
      <c r="E583">
        <v>0</v>
      </c>
      <c r="F583">
        <v>5</v>
      </c>
      <c r="G583">
        <v>5.4899997999999997</v>
      </c>
      <c r="H583">
        <v>5.6100000999999997</v>
      </c>
      <c r="I583">
        <v>5.73</v>
      </c>
      <c r="J583">
        <v>5.8249997999999996</v>
      </c>
      <c r="K583">
        <v>5.96</v>
      </c>
      <c r="L583" s="1">
        <v>4.7199998000000001</v>
      </c>
      <c r="M583" s="1">
        <v>5</v>
      </c>
      <c r="N583" s="1">
        <v>5.0599999000000002</v>
      </c>
      <c r="O583" s="1">
        <v>5.0799998999999998</v>
      </c>
      <c r="P583" s="1">
        <v>5.3099999000000002</v>
      </c>
      <c r="Q583" s="1">
        <v>5.1599997999999996</v>
      </c>
    </row>
    <row r="584" spans="1:17" x14ac:dyDescent="0.3">
      <c r="A584">
        <v>1999</v>
      </c>
      <c r="B584">
        <v>3</v>
      </c>
      <c r="C584">
        <v>19</v>
      </c>
      <c r="D584" s="2">
        <f t="shared" si="9"/>
        <v>36238</v>
      </c>
      <c r="E584">
        <v>0</v>
      </c>
      <c r="F584">
        <v>5</v>
      </c>
      <c r="G584">
        <v>5.4899997999999997</v>
      </c>
      <c r="H584">
        <v>5.5900002000000004</v>
      </c>
      <c r="I584">
        <v>5.73</v>
      </c>
      <c r="J584">
        <v>5.8299998999999998</v>
      </c>
      <c r="K584">
        <v>5.96</v>
      </c>
      <c r="L584" s="1">
        <v>4.71</v>
      </c>
      <c r="M584" s="1">
        <v>5.04</v>
      </c>
      <c r="N584" s="1">
        <v>5.0500002000000004</v>
      </c>
      <c r="O584" s="1">
        <v>5.0700002</v>
      </c>
      <c r="P584" s="1">
        <v>5.3099999000000002</v>
      </c>
      <c r="Q584" s="1">
        <v>5.1700001000000002</v>
      </c>
    </row>
    <row r="585" spans="1:17" x14ac:dyDescent="0.3">
      <c r="A585">
        <v>1999</v>
      </c>
      <c r="B585">
        <v>3</v>
      </c>
      <c r="C585">
        <v>26</v>
      </c>
      <c r="D585" s="2">
        <f t="shared" si="9"/>
        <v>36245</v>
      </c>
      <c r="E585">
        <v>0</v>
      </c>
      <c r="F585">
        <v>5</v>
      </c>
      <c r="G585">
        <v>5.4650002000000004</v>
      </c>
      <c r="H585">
        <v>5.5749997999999996</v>
      </c>
      <c r="I585">
        <v>5.7350000999999997</v>
      </c>
      <c r="J585">
        <v>5.8499999000000003</v>
      </c>
      <c r="K585">
        <v>6</v>
      </c>
      <c r="L585" s="1">
        <v>4.6999997999999996</v>
      </c>
      <c r="M585" s="1">
        <v>4.9899997999999997</v>
      </c>
      <c r="N585" s="1">
        <v>5.0500002000000004</v>
      </c>
      <c r="O585" s="1">
        <v>5.0999999000000003</v>
      </c>
      <c r="P585" s="1">
        <v>5.3499999000000003</v>
      </c>
      <c r="Q585" s="1">
        <v>5.21</v>
      </c>
    </row>
    <row r="586" spans="1:17" x14ac:dyDescent="0.3">
      <c r="A586">
        <v>1999</v>
      </c>
      <c r="B586">
        <v>4</v>
      </c>
      <c r="C586">
        <v>2</v>
      </c>
      <c r="D586" s="2">
        <f t="shared" si="9"/>
        <v>36252</v>
      </c>
      <c r="E586">
        <v>0</v>
      </c>
      <c r="F586">
        <v>5</v>
      </c>
      <c r="G586">
        <v>5.4299998</v>
      </c>
      <c r="H586">
        <v>5.5450001000000002</v>
      </c>
      <c r="I586">
        <v>5.7049998999999998</v>
      </c>
      <c r="J586">
        <v>5.835</v>
      </c>
      <c r="K586">
        <v>5.9850000999999997</v>
      </c>
      <c r="L586" s="1">
        <v>4.6999997999999996</v>
      </c>
      <c r="M586" s="1">
        <v>4.96</v>
      </c>
      <c r="N586" s="1">
        <v>5.0300001999999999</v>
      </c>
      <c r="O586" s="1">
        <v>5.0700002</v>
      </c>
      <c r="P586" s="1">
        <v>5.3099999000000002</v>
      </c>
      <c r="Q586" s="1">
        <v>5.1999997999999996</v>
      </c>
    </row>
    <row r="587" spans="1:17" x14ac:dyDescent="0.3">
      <c r="A587">
        <v>1999</v>
      </c>
      <c r="B587">
        <v>4</v>
      </c>
      <c r="C587">
        <v>9</v>
      </c>
      <c r="D587" s="2">
        <f t="shared" si="9"/>
        <v>36259</v>
      </c>
      <c r="E587">
        <v>0</v>
      </c>
      <c r="F587">
        <v>5</v>
      </c>
      <c r="G587">
        <v>5.3499999000000003</v>
      </c>
      <c r="H587">
        <v>5.46</v>
      </c>
      <c r="I587">
        <v>5.5999999000000003</v>
      </c>
      <c r="J587">
        <v>5.6999997999999996</v>
      </c>
      <c r="K587">
        <v>5.8299998999999998</v>
      </c>
      <c r="L587" s="1">
        <v>4.6500000999999997</v>
      </c>
      <c r="M587" s="1">
        <v>4.8800001000000002</v>
      </c>
      <c r="N587" s="1">
        <v>4.9099997999999996</v>
      </c>
      <c r="O587" s="1">
        <v>4.96</v>
      </c>
      <c r="P587" s="1">
        <v>5.1700001000000002</v>
      </c>
      <c r="Q587" s="1">
        <v>5.0500002000000004</v>
      </c>
    </row>
    <row r="588" spans="1:17" x14ac:dyDescent="0.3">
      <c r="A588">
        <v>1999</v>
      </c>
      <c r="B588">
        <v>4</v>
      </c>
      <c r="C588">
        <v>16</v>
      </c>
      <c r="D588" s="2">
        <f t="shared" si="9"/>
        <v>36266</v>
      </c>
      <c r="E588">
        <v>0</v>
      </c>
      <c r="F588">
        <v>5</v>
      </c>
      <c r="G588">
        <v>5.4650002000000004</v>
      </c>
      <c r="H588">
        <v>5.5949998000000001</v>
      </c>
      <c r="I588">
        <v>5.73</v>
      </c>
      <c r="J588">
        <v>5.835</v>
      </c>
      <c r="K588">
        <v>5.9699998000000001</v>
      </c>
      <c r="L588" s="1">
        <v>4.6300001000000002</v>
      </c>
      <c r="M588" s="1">
        <v>5.0199999999999996</v>
      </c>
      <c r="N588" s="1">
        <v>5.0799998999999998</v>
      </c>
      <c r="O588" s="1">
        <v>5.1300001000000002</v>
      </c>
      <c r="P588" s="1">
        <v>5.3200002</v>
      </c>
      <c r="Q588" s="1">
        <v>5.23</v>
      </c>
    </row>
    <row r="589" spans="1:17" x14ac:dyDescent="0.3">
      <c r="A589">
        <v>1999</v>
      </c>
      <c r="B589">
        <v>4</v>
      </c>
      <c r="C589">
        <v>23</v>
      </c>
      <c r="D589" s="2">
        <f t="shared" si="9"/>
        <v>36273</v>
      </c>
      <c r="E589">
        <v>0</v>
      </c>
      <c r="F589">
        <v>4.9949998999999998</v>
      </c>
      <c r="G589">
        <v>5.48</v>
      </c>
      <c r="H589">
        <v>5.6100000999999997</v>
      </c>
      <c r="I589">
        <v>5.7600002000000003</v>
      </c>
      <c r="J589">
        <v>5.8600000999999997</v>
      </c>
      <c r="K589">
        <v>5.9899997999999997</v>
      </c>
      <c r="L589" s="1">
        <v>4.6799998</v>
      </c>
      <c r="M589" s="1">
        <v>5.04</v>
      </c>
      <c r="N589" s="1">
        <v>5.0900002000000004</v>
      </c>
      <c r="O589" s="1">
        <v>5.1500000999999997</v>
      </c>
      <c r="P589" s="1">
        <v>5.3400002000000004</v>
      </c>
      <c r="Q589" s="1">
        <v>5.2600002000000003</v>
      </c>
    </row>
    <row r="590" spans="1:17" x14ac:dyDescent="0.3">
      <c r="A590">
        <v>1999</v>
      </c>
      <c r="B590">
        <v>4</v>
      </c>
      <c r="C590">
        <v>30</v>
      </c>
      <c r="D590" s="2">
        <f t="shared" si="9"/>
        <v>36280</v>
      </c>
      <c r="E590">
        <v>0</v>
      </c>
      <c r="F590">
        <v>4.9887499999999996</v>
      </c>
      <c r="G590">
        <v>5.5100002000000003</v>
      </c>
      <c r="H590">
        <v>5.6449999999999996</v>
      </c>
      <c r="I590">
        <v>5.8200002</v>
      </c>
      <c r="J590">
        <v>5.9349999000000002</v>
      </c>
      <c r="K590">
        <v>6.0599999000000002</v>
      </c>
      <c r="L590" s="1">
        <v>4.7199998000000001</v>
      </c>
      <c r="M590" s="1">
        <v>5.0799998999999998</v>
      </c>
      <c r="N590" s="1">
        <v>5.1700001000000002</v>
      </c>
      <c r="O590" s="1">
        <v>5.2399997999999997</v>
      </c>
      <c r="P590" s="1">
        <v>5.4200001000000002</v>
      </c>
      <c r="Q590" s="1">
        <v>5.3600000999999997</v>
      </c>
    </row>
    <row r="591" spans="1:17" x14ac:dyDescent="0.3">
      <c r="A591">
        <v>1999</v>
      </c>
      <c r="B591">
        <v>5</v>
      </c>
      <c r="C591">
        <v>7</v>
      </c>
      <c r="D591" s="2">
        <f t="shared" si="9"/>
        <v>36287</v>
      </c>
      <c r="E591">
        <v>0</v>
      </c>
      <c r="F591">
        <v>5</v>
      </c>
      <c r="G591">
        <v>5.5900002000000004</v>
      </c>
      <c r="H591">
        <v>5.73</v>
      </c>
      <c r="I591">
        <v>5.9299998</v>
      </c>
      <c r="J591">
        <v>6.0450001000000002</v>
      </c>
      <c r="K591">
        <v>6.1950002</v>
      </c>
      <c r="L591" s="1">
        <v>4.6599997999999996</v>
      </c>
      <c r="M591" s="1">
        <v>5.1900000999999998</v>
      </c>
      <c r="N591" s="1">
        <v>5.27</v>
      </c>
      <c r="O591" s="1">
        <v>5.4000000999999997</v>
      </c>
      <c r="P591" s="1">
        <v>5.5999999000000003</v>
      </c>
      <c r="Q591" s="1">
        <v>5.54</v>
      </c>
    </row>
    <row r="592" spans="1:17" x14ac:dyDescent="0.3">
      <c r="A592">
        <v>1999</v>
      </c>
      <c r="B592">
        <v>5</v>
      </c>
      <c r="C592">
        <v>14</v>
      </c>
      <c r="D592" s="2">
        <f t="shared" si="9"/>
        <v>36294</v>
      </c>
      <c r="E592">
        <v>0</v>
      </c>
      <c r="F592">
        <v>5</v>
      </c>
      <c r="G592">
        <v>5.6799998</v>
      </c>
      <c r="H592">
        <v>5.8449998000000001</v>
      </c>
      <c r="I592">
        <v>6.0599999000000002</v>
      </c>
      <c r="J592">
        <v>6.1900000999999998</v>
      </c>
      <c r="K592">
        <v>6.335</v>
      </c>
      <c r="L592" s="1">
        <v>4.75</v>
      </c>
      <c r="M592" s="1">
        <v>5.3000002000000004</v>
      </c>
      <c r="N592" s="1">
        <v>5.3800001000000002</v>
      </c>
      <c r="O592" s="1">
        <v>5.48</v>
      </c>
      <c r="P592" s="1">
        <v>5.71</v>
      </c>
      <c r="Q592" s="1">
        <v>5.6199998999999998</v>
      </c>
    </row>
    <row r="593" spans="1:17" x14ac:dyDescent="0.3">
      <c r="A593">
        <v>1999</v>
      </c>
      <c r="B593">
        <v>5</v>
      </c>
      <c r="C593">
        <v>21</v>
      </c>
      <c r="D593" s="2">
        <f t="shared" si="9"/>
        <v>36301</v>
      </c>
      <c r="E593">
        <v>0</v>
      </c>
      <c r="F593">
        <v>5.0487498999999998</v>
      </c>
      <c r="G593">
        <v>5.7150002000000004</v>
      </c>
      <c r="H593">
        <v>5.9000000999999997</v>
      </c>
      <c r="I593">
        <v>6.0700002</v>
      </c>
      <c r="J593">
        <v>6.1599997999999996</v>
      </c>
      <c r="K593">
        <v>6.3099999000000002</v>
      </c>
      <c r="L593" s="1">
        <v>4.7199998000000001</v>
      </c>
      <c r="M593" s="1">
        <v>5.3000002000000004</v>
      </c>
      <c r="N593" s="1">
        <v>5.3699998999999998</v>
      </c>
      <c r="O593" s="1">
        <v>5.46</v>
      </c>
      <c r="P593" s="1">
        <v>5.6700001000000002</v>
      </c>
      <c r="Q593" s="1">
        <v>5.52</v>
      </c>
    </row>
    <row r="594" spans="1:17" x14ac:dyDescent="0.3">
      <c r="A594">
        <v>1999</v>
      </c>
      <c r="B594">
        <v>5</v>
      </c>
      <c r="C594">
        <v>28</v>
      </c>
      <c r="D594" s="2">
        <f t="shared" si="9"/>
        <v>36308</v>
      </c>
      <c r="E594">
        <v>0</v>
      </c>
      <c r="F594">
        <v>5.0662497999999996</v>
      </c>
      <c r="G594">
        <v>5.8550000000000004</v>
      </c>
      <c r="H594">
        <v>6.04</v>
      </c>
      <c r="I594">
        <v>6.2199998000000001</v>
      </c>
      <c r="J594">
        <v>6.3200002</v>
      </c>
      <c r="K594">
        <v>6.4099997999999996</v>
      </c>
      <c r="L594" s="1">
        <v>4.75</v>
      </c>
      <c r="M594" s="1">
        <v>5.4200001000000002</v>
      </c>
      <c r="N594" s="1">
        <v>5.5100002000000003</v>
      </c>
      <c r="O594" s="1">
        <v>5.5999999000000003</v>
      </c>
      <c r="P594" s="1">
        <v>5.8299998999999998</v>
      </c>
      <c r="Q594" s="1">
        <v>5.6399999000000003</v>
      </c>
    </row>
    <row r="595" spans="1:17" x14ac:dyDescent="0.3">
      <c r="A595">
        <v>1999</v>
      </c>
      <c r="B595">
        <v>6</v>
      </c>
      <c r="C595">
        <v>4</v>
      </c>
      <c r="D595" s="2">
        <f t="shared" si="9"/>
        <v>36315</v>
      </c>
      <c r="E595">
        <v>0</v>
      </c>
      <c r="F595">
        <v>5.0974997999999996</v>
      </c>
      <c r="G595">
        <v>6</v>
      </c>
      <c r="H595">
        <v>6.1950002</v>
      </c>
      <c r="I595">
        <v>6.3949999999999996</v>
      </c>
      <c r="J595">
        <v>6.4899997999999997</v>
      </c>
      <c r="K595">
        <v>6.5900002000000004</v>
      </c>
      <c r="L595" s="1">
        <v>4.79</v>
      </c>
      <c r="M595" s="1">
        <v>5.5599999000000002</v>
      </c>
      <c r="N595" s="1">
        <v>5.6399999000000003</v>
      </c>
      <c r="O595" s="1">
        <v>5.75</v>
      </c>
      <c r="P595" s="1">
        <v>5.9699998000000001</v>
      </c>
      <c r="Q595" s="1">
        <v>5.8200002</v>
      </c>
    </row>
    <row r="596" spans="1:17" x14ac:dyDescent="0.3">
      <c r="A596">
        <v>1999</v>
      </c>
      <c r="B596">
        <v>6</v>
      </c>
      <c r="C596">
        <v>11</v>
      </c>
      <c r="D596" s="2">
        <f t="shared" si="9"/>
        <v>36322</v>
      </c>
      <c r="E596">
        <v>0</v>
      </c>
      <c r="F596">
        <v>5.1437502000000004</v>
      </c>
      <c r="G596">
        <v>6.1500000999999997</v>
      </c>
      <c r="H596">
        <v>6.3600000999999997</v>
      </c>
      <c r="I596">
        <v>6.5900002000000004</v>
      </c>
      <c r="J596">
        <v>6.7150002000000004</v>
      </c>
      <c r="K596">
        <v>6.835</v>
      </c>
      <c r="L596" s="1">
        <v>4.7600002000000003</v>
      </c>
      <c r="M596" s="1">
        <v>5.6999997999999996</v>
      </c>
      <c r="N596" s="1">
        <v>5.7800001999999999</v>
      </c>
      <c r="O596" s="1">
        <v>5.9200001000000002</v>
      </c>
      <c r="P596" s="1">
        <v>6.1700001000000002</v>
      </c>
      <c r="Q596" s="1">
        <v>6.02</v>
      </c>
    </row>
    <row r="597" spans="1:17" x14ac:dyDescent="0.3">
      <c r="A597">
        <v>1999</v>
      </c>
      <c r="B597">
        <v>6</v>
      </c>
      <c r="C597">
        <v>18</v>
      </c>
      <c r="D597" s="2">
        <f t="shared" si="9"/>
        <v>36329</v>
      </c>
      <c r="E597">
        <v>0</v>
      </c>
      <c r="F597">
        <v>5.165</v>
      </c>
      <c r="G597">
        <v>5.9749999000000003</v>
      </c>
      <c r="H597">
        <v>6.1799998</v>
      </c>
      <c r="I597">
        <v>6.4099997999999996</v>
      </c>
      <c r="J597">
        <v>6.5300001999999999</v>
      </c>
      <c r="K597">
        <v>6.625</v>
      </c>
      <c r="L597" s="1">
        <v>4.9000000999999997</v>
      </c>
      <c r="M597" s="1">
        <v>5.5599999000000002</v>
      </c>
      <c r="N597" s="1">
        <v>5.6300001000000002</v>
      </c>
      <c r="O597" s="1">
        <v>5.75</v>
      </c>
      <c r="P597" s="1">
        <v>5.9499997999999996</v>
      </c>
      <c r="Q597" s="1">
        <v>5.8400002000000004</v>
      </c>
    </row>
    <row r="598" spans="1:17" x14ac:dyDescent="0.3">
      <c r="A598">
        <v>1999</v>
      </c>
      <c r="B598">
        <v>6</v>
      </c>
      <c r="C598">
        <v>25</v>
      </c>
      <c r="D598" s="2">
        <f t="shared" si="9"/>
        <v>36336</v>
      </c>
      <c r="E598">
        <v>0</v>
      </c>
      <c r="F598">
        <v>5.2925000000000004</v>
      </c>
      <c r="G598">
        <v>6.1599997999999996</v>
      </c>
      <c r="H598">
        <v>6.3800001000000002</v>
      </c>
      <c r="I598">
        <v>6.5900002000000004</v>
      </c>
      <c r="J598">
        <v>6.7350000999999997</v>
      </c>
      <c r="K598">
        <v>6.8550000000000004</v>
      </c>
      <c r="L598" s="1">
        <v>4.9899997999999997</v>
      </c>
      <c r="M598" s="1">
        <v>5.73</v>
      </c>
      <c r="N598" s="1">
        <v>5.8099999000000002</v>
      </c>
      <c r="O598" s="1">
        <v>5.9099997999999996</v>
      </c>
      <c r="P598" s="1">
        <v>6.1799998</v>
      </c>
      <c r="Q598" s="1">
        <v>6.02</v>
      </c>
    </row>
    <row r="599" spans="1:17" x14ac:dyDescent="0.3">
      <c r="A599">
        <v>1999</v>
      </c>
      <c r="B599">
        <v>7</v>
      </c>
      <c r="C599">
        <v>2</v>
      </c>
      <c r="D599" s="2">
        <f t="shared" si="9"/>
        <v>36343</v>
      </c>
      <c r="E599">
        <v>0</v>
      </c>
      <c r="F599">
        <v>5.3099999000000002</v>
      </c>
      <c r="G599">
        <v>6.0450001000000002</v>
      </c>
      <c r="H599">
        <v>6.2199998000000001</v>
      </c>
      <c r="I599">
        <v>6.3899999000000003</v>
      </c>
      <c r="J599">
        <v>6.5300001999999999</v>
      </c>
      <c r="K599">
        <v>6.6700001000000002</v>
      </c>
      <c r="L599" s="1">
        <v>4.9800000000000004</v>
      </c>
      <c r="M599" s="1">
        <v>5.5799998999999998</v>
      </c>
      <c r="N599" s="1">
        <v>5.6500000999999997</v>
      </c>
      <c r="O599" s="1">
        <v>5.6999997999999996</v>
      </c>
      <c r="P599" s="1">
        <v>5.96</v>
      </c>
      <c r="Q599" s="1">
        <v>5.8200002</v>
      </c>
    </row>
    <row r="600" spans="1:17" x14ac:dyDescent="0.3">
      <c r="A600">
        <v>1999</v>
      </c>
      <c r="B600">
        <v>7</v>
      </c>
      <c r="C600">
        <v>9</v>
      </c>
      <c r="D600" s="2">
        <f t="shared" si="9"/>
        <v>36350</v>
      </c>
      <c r="E600">
        <v>0</v>
      </c>
      <c r="F600">
        <v>5.2813001000000002</v>
      </c>
      <c r="G600">
        <v>6.0700002</v>
      </c>
      <c r="H600">
        <v>6.2350000999999997</v>
      </c>
      <c r="I600">
        <v>6.415</v>
      </c>
      <c r="J600">
        <v>6.54</v>
      </c>
      <c r="K600">
        <v>6.6799998</v>
      </c>
      <c r="L600" s="1">
        <v>4.9699998000000001</v>
      </c>
      <c r="M600" s="1">
        <v>5.6100000999999997</v>
      </c>
      <c r="N600" s="1">
        <v>5.6799998</v>
      </c>
      <c r="O600" s="1">
        <v>5.7199998000000001</v>
      </c>
      <c r="P600" s="1">
        <v>5.9899997999999997</v>
      </c>
      <c r="Q600" s="1">
        <v>5.8400002000000004</v>
      </c>
    </row>
    <row r="601" spans="1:17" x14ac:dyDescent="0.3">
      <c r="A601">
        <v>1999</v>
      </c>
      <c r="B601">
        <v>7</v>
      </c>
      <c r="C601">
        <v>16</v>
      </c>
      <c r="D601" s="2">
        <f t="shared" si="9"/>
        <v>36357</v>
      </c>
      <c r="E601">
        <v>0</v>
      </c>
      <c r="F601">
        <v>5.3000002000000004</v>
      </c>
      <c r="G601">
        <v>6</v>
      </c>
      <c r="H601">
        <v>6.1500000999999997</v>
      </c>
      <c r="I601">
        <v>6.3150000999999998</v>
      </c>
      <c r="J601">
        <v>6.4400000999999998</v>
      </c>
      <c r="K601">
        <v>6.5599999000000002</v>
      </c>
      <c r="L601" s="1">
        <v>4.9499997999999996</v>
      </c>
      <c r="M601" s="1">
        <v>5.5</v>
      </c>
      <c r="N601" s="1">
        <v>5.5300001999999999</v>
      </c>
      <c r="O601" s="1">
        <v>5.5700002</v>
      </c>
      <c r="P601" s="1">
        <v>5.8299998999999998</v>
      </c>
      <c r="Q601" s="1">
        <v>5.6799998</v>
      </c>
    </row>
    <row r="602" spans="1:17" x14ac:dyDescent="0.3">
      <c r="A602">
        <v>1999</v>
      </c>
      <c r="B602">
        <v>7</v>
      </c>
      <c r="C602">
        <v>23</v>
      </c>
      <c r="D602" s="2">
        <f t="shared" si="9"/>
        <v>36364</v>
      </c>
      <c r="E602">
        <v>0</v>
      </c>
      <c r="F602">
        <v>5.2813001000000002</v>
      </c>
      <c r="G602">
        <v>6.1199998999999998</v>
      </c>
      <c r="H602">
        <v>6.3099999000000002</v>
      </c>
      <c r="I602">
        <v>6.5100002000000003</v>
      </c>
      <c r="J602">
        <v>6.6599997999999996</v>
      </c>
      <c r="K602">
        <v>6.8200002</v>
      </c>
      <c r="L602" s="1">
        <v>5</v>
      </c>
      <c r="M602" s="1">
        <v>5.5799998999999998</v>
      </c>
      <c r="N602" s="1">
        <v>5.6500000999999997</v>
      </c>
      <c r="O602" s="1">
        <v>5.7199998000000001</v>
      </c>
      <c r="P602" s="1">
        <v>6</v>
      </c>
      <c r="Q602" s="1">
        <v>5.8400002000000004</v>
      </c>
    </row>
    <row r="603" spans="1:17" x14ac:dyDescent="0.3">
      <c r="A603">
        <v>1999</v>
      </c>
      <c r="B603">
        <v>7</v>
      </c>
      <c r="C603">
        <v>30</v>
      </c>
      <c r="D603" s="2">
        <f t="shared" si="9"/>
        <v>36371</v>
      </c>
      <c r="E603">
        <v>0</v>
      </c>
      <c r="F603">
        <v>5.3438001000000002</v>
      </c>
      <c r="G603">
        <v>6.27</v>
      </c>
      <c r="H603">
        <v>6.4549998999999998</v>
      </c>
      <c r="I603">
        <v>6.6399999000000003</v>
      </c>
      <c r="J603">
        <v>6.77</v>
      </c>
      <c r="K603">
        <v>6.9050001999999999</v>
      </c>
      <c r="L603" s="1">
        <v>5.04</v>
      </c>
      <c r="M603" s="1">
        <v>5.6300001000000002</v>
      </c>
      <c r="N603" s="1">
        <v>5.6999997999999996</v>
      </c>
      <c r="O603" s="1">
        <v>5.8200002</v>
      </c>
      <c r="P603" s="1">
        <v>6.0999999000000003</v>
      </c>
      <c r="Q603" s="1">
        <v>5.9200001000000002</v>
      </c>
    </row>
    <row r="604" spans="1:17" x14ac:dyDescent="0.3">
      <c r="A604">
        <v>1999</v>
      </c>
      <c r="B604">
        <v>8</v>
      </c>
      <c r="C604">
        <v>6</v>
      </c>
      <c r="D604" s="2">
        <f t="shared" si="9"/>
        <v>36378</v>
      </c>
      <c r="E604">
        <v>0</v>
      </c>
      <c r="F604">
        <v>5.4375</v>
      </c>
      <c r="G604">
        <v>6.4099997999999996</v>
      </c>
      <c r="H604">
        <v>6.6300001000000002</v>
      </c>
      <c r="I604">
        <v>6.8499999000000003</v>
      </c>
      <c r="J604">
        <v>6.96</v>
      </c>
      <c r="K604">
        <v>7.0900002000000004</v>
      </c>
      <c r="L604" s="1">
        <v>5.0999999000000003</v>
      </c>
      <c r="M604" s="1">
        <v>5.6900000999999998</v>
      </c>
      <c r="N604" s="1">
        <v>5.79</v>
      </c>
      <c r="O604" s="1">
        <v>5.9400000999999998</v>
      </c>
      <c r="P604" s="1">
        <v>6.2399997999999997</v>
      </c>
      <c r="Q604" s="1">
        <v>6.02</v>
      </c>
    </row>
    <row r="605" spans="1:17" x14ac:dyDescent="0.3">
      <c r="A605">
        <v>1999</v>
      </c>
      <c r="B605">
        <v>8</v>
      </c>
      <c r="C605">
        <v>13</v>
      </c>
      <c r="D605" s="2">
        <f t="shared" si="9"/>
        <v>36385</v>
      </c>
      <c r="E605">
        <v>0</v>
      </c>
      <c r="F605">
        <v>5.4688001000000002</v>
      </c>
      <c r="G605">
        <v>6.3699998999999998</v>
      </c>
      <c r="H605">
        <v>6.5599999000000002</v>
      </c>
      <c r="I605">
        <v>6.75</v>
      </c>
      <c r="J605">
        <v>6.8899999000000003</v>
      </c>
      <c r="K605">
        <v>7.04</v>
      </c>
      <c r="L605" s="1">
        <v>5.1999997999999996</v>
      </c>
      <c r="M605" s="1">
        <v>5.71</v>
      </c>
      <c r="N605" s="1">
        <v>5.8099999000000002</v>
      </c>
      <c r="O605" s="1">
        <v>5.8800001000000002</v>
      </c>
      <c r="P605" s="1">
        <v>6.21</v>
      </c>
      <c r="Q605" s="1">
        <v>5.98</v>
      </c>
    </row>
    <row r="606" spans="1:17" x14ac:dyDescent="0.3">
      <c r="A606">
        <v>1999</v>
      </c>
      <c r="B606">
        <v>8</v>
      </c>
      <c r="C606">
        <v>20</v>
      </c>
      <c r="D606" s="2">
        <f t="shared" si="9"/>
        <v>36392</v>
      </c>
      <c r="E606">
        <v>0</v>
      </c>
      <c r="F606">
        <v>5.4688001000000002</v>
      </c>
      <c r="G606">
        <v>6.23</v>
      </c>
      <c r="H606">
        <v>6.4299998</v>
      </c>
      <c r="I606">
        <v>6.6599997999999996</v>
      </c>
      <c r="J606">
        <v>6.7800001999999999</v>
      </c>
      <c r="K606">
        <v>6.9000000999999997</v>
      </c>
      <c r="L606" s="1">
        <v>5.1799998</v>
      </c>
      <c r="M606" s="1">
        <v>5.6500000999999997</v>
      </c>
      <c r="N606" s="1">
        <v>5.7199998000000001</v>
      </c>
      <c r="O606" s="1">
        <v>5.79</v>
      </c>
      <c r="P606" s="1">
        <v>6.0999999000000003</v>
      </c>
      <c r="Q606" s="1">
        <v>5.8800001000000002</v>
      </c>
    </row>
    <row r="607" spans="1:17" x14ac:dyDescent="0.3">
      <c r="A607">
        <v>1999</v>
      </c>
      <c r="B607">
        <v>8</v>
      </c>
      <c r="C607">
        <v>27</v>
      </c>
      <c r="D607" s="2">
        <f t="shared" si="9"/>
        <v>36399</v>
      </c>
      <c r="E607">
        <v>0</v>
      </c>
      <c r="F607">
        <v>5.4688001000000002</v>
      </c>
      <c r="G607">
        <v>6.2600002000000003</v>
      </c>
      <c r="H607">
        <v>6.4299998</v>
      </c>
      <c r="I607">
        <v>6.6300001000000002</v>
      </c>
      <c r="J607">
        <v>6.7600002000000003</v>
      </c>
      <c r="K607">
        <v>6.8850002000000003</v>
      </c>
      <c r="L607" s="1">
        <v>5.23</v>
      </c>
      <c r="M607" s="1">
        <v>5.6500000999999997</v>
      </c>
      <c r="N607" s="1">
        <v>5.7399997999999997</v>
      </c>
      <c r="O607" s="1">
        <v>5.75</v>
      </c>
      <c r="P607" s="1">
        <v>6.0500002000000004</v>
      </c>
      <c r="Q607" s="1">
        <v>5.8499999000000003</v>
      </c>
    </row>
    <row r="608" spans="1:17" x14ac:dyDescent="0.3">
      <c r="A608">
        <v>1999</v>
      </c>
      <c r="B608">
        <v>9</v>
      </c>
      <c r="C608">
        <v>3</v>
      </c>
      <c r="D608" s="2">
        <f t="shared" si="9"/>
        <v>36406</v>
      </c>
      <c r="E608">
        <v>0</v>
      </c>
      <c r="F608">
        <v>5.5</v>
      </c>
      <c r="G608">
        <v>6.27</v>
      </c>
      <c r="H608">
        <v>6.4499997999999996</v>
      </c>
      <c r="I608">
        <v>6.6900000999999998</v>
      </c>
      <c r="J608">
        <v>6.8200002</v>
      </c>
      <c r="K608">
        <v>6.96</v>
      </c>
      <c r="L608" s="1">
        <v>5.25</v>
      </c>
      <c r="M608" s="1">
        <v>5.6399999000000003</v>
      </c>
      <c r="N608" s="1">
        <v>5.7199998000000001</v>
      </c>
      <c r="O608" s="1">
        <v>5.7800001999999999</v>
      </c>
      <c r="P608" s="1">
        <v>6.1199998999999998</v>
      </c>
      <c r="Q608" s="1">
        <v>5.8899999000000003</v>
      </c>
    </row>
    <row r="609" spans="1:17" x14ac:dyDescent="0.3">
      <c r="A609">
        <v>1999</v>
      </c>
      <c r="B609">
        <v>9</v>
      </c>
      <c r="C609">
        <v>10</v>
      </c>
      <c r="D609" s="2">
        <f t="shared" si="9"/>
        <v>36413</v>
      </c>
      <c r="E609">
        <v>0</v>
      </c>
      <c r="F609">
        <v>5.5</v>
      </c>
      <c r="G609">
        <v>6.2600002000000003</v>
      </c>
      <c r="H609">
        <v>6.4299998</v>
      </c>
      <c r="I609">
        <v>6.6300001000000002</v>
      </c>
      <c r="J609">
        <v>6.75</v>
      </c>
      <c r="K609">
        <v>6.8899999000000003</v>
      </c>
      <c r="L609" s="1">
        <v>5.25</v>
      </c>
      <c r="M609" s="1">
        <v>5.6399999000000003</v>
      </c>
      <c r="N609" s="1">
        <v>5.75</v>
      </c>
      <c r="O609" s="1">
        <v>5.7800001999999999</v>
      </c>
      <c r="P609" s="1">
        <v>6.0999999000000003</v>
      </c>
      <c r="Q609" s="1">
        <v>5.8899999000000003</v>
      </c>
    </row>
    <row r="610" spans="1:17" x14ac:dyDescent="0.3">
      <c r="A610">
        <v>1999</v>
      </c>
      <c r="B610">
        <v>9</v>
      </c>
      <c r="C610">
        <v>17</v>
      </c>
      <c r="D610" s="2">
        <f t="shared" si="9"/>
        <v>36420</v>
      </c>
      <c r="E610">
        <v>0</v>
      </c>
      <c r="F610">
        <v>5.5</v>
      </c>
      <c r="G610">
        <v>6.165</v>
      </c>
      <c r="H610">
        <v>6.2950001000000002</v>
      </c>
      <c r="I610">
        <v>6.4250002000000004</v>
      </c>
      <c r="J610">
        <v>6.6300001000000002</v>
      </c>
      <c r="K610">
        <v>6.8000002000000004</v>
      </c>
      <c r="L610" s="1">
        <v>5.25</v>
      </c>
      <c r="M610" s="1">
        <v>5.6300001000000002</v>
      </c>
      <c r="N610" s="1">
        <v>5.7399997999999997</v>
      </c>
      <c r="O610" s="1">
        <v>5.7600002000000003</v>
      </c>
      <c r="P610" s="1">
        <v>6.0599999000000002</v>
      </c>
      <c r="Q610" s="1">
        <v>5.8699998999999998</v>
      </c>
    </row>
    <row r="611" spans="1:17" x14ac:dyDescent="0.3">
      <c r="A611">
        <v>1999</v>
      </c>
      <c r="B611">
        <v>9</v>
      </c>
      <c r="C611">
        <v>24</v>
      </c>
      <c r="D611" s="2">
        <f t="shared" si="9"/>
        <v>36427</v>
      </c>
      <c r="E611">
        <v>0</v>
      </c>
      <c r="F611">
        <v>5.5</v>
      </c>
      <c r="G611">
        <v>6.1100000999999997</v>
      </c>
      <c r="H611">
        <v>6.2600002000000003</v>
      </c>
      <c r="I611">
        <v>6.46</v>
      </c>
      <c r="J611">
        <v>6.5900002000000004</v>
      </c>
      <c r="K611">
        <v>6.7150002000000004</v>
      </c>
      <c r="L611" s="1">
        <v>5.3299998999999998</v>
      </c>
      <c r="M611" s="1">
        <v>5.6300001000000002</v>
      </c>
      <c r="N611" s="1">
        <v>5.6999997999999996</v>
      </c>
      <c r="O611" s="1">
        <v>5.7600002000000003</v>
      </c>
      <c r="P611" s="1">
        <v>6.0599999000000002</v>
      </c>
      <c r="Q611" s="1">
        <v>5.8699998999999998</v>
      </c>
    </row>
    <row r="612" spans="1:17" x14ac:dyDescent="0.3">
      <c r="A612">
        <v>1999</v>
      </c>
      <c r="B612">
        <v>10</v>
      </c>
      <c r="C612">
        <v>1</v>
      </c>
      <c r="D612" s="2">
        <f t="shared" si="9"/>
        <v>36434</v>
      </c>
      <c r="E612">
        <v>0</v>
      </c>
      <c r="F612">
        <v>6.0625</v>
      </c>
      <c r="G612">
        <v>6.3099999000000002</v>
      </c>
      <c r="H612">
        <v>6.4699998000000001</v>
      </c>
      <c r="I612">
        <v>6.6500000999999997</v>
      </c>
      <c r="J612">
        <v>6.79</v>
      </c>
      <c r="K612">
        <v>6.9200001000000002</v>
      </c>
      <c r="L612" s="1">
        <v>5.3000002000000004</v>
      </c>
      <c r="M612" s="1">
        <v>5.73</v>
      </c>
      <c r="N612" s="1">
        <v>5.8299998999999998</v>
      </c>
      <c r="O612" s="1">
        <v>5.9000000999999997</v>
      </c>
      <c r="P612" s="1">
        <v>6.2199998000000001</v>
      </c>
      <c r="Q612" s="1">
        <v>6</v>
      </c>
    </row>
    <row r="613" spans="1:17" x14ac:dyDescent="0.3">
      <c r="A613">
        <v>1999</v>
      </c>
      <c r="B613">
        <v>10</v>
      </c>
      <c r="C613">
        <v>8</v>
      </c>
      <c r="D613" s="2">
        <f t="shared" si="9"/>
        <v>36441</v>
      </c>
      <c r="E613">
        <v>0</v>
      </c>
      <c r="F613">
        <v>6.1563001000000002</v>
      </c>
      <c r="G613">
        <v>6.4099997999999996</v>
      </c>
      <c r="H613">
        <v>6.5500002000000004</v>
      </c>
      <c r="I613">
        <v>6.6999997999999996</v>
      </c>
      <c r="J613">
        <v>6.8099999000000002</v>
      </c>
      <c r="K613">
        <v>6.9400000999999998</v>
      </c>
      <c r="L613" s="1">
        <v>5.2399997999999997</v>
      </c>
      <c r="M613" s="1">
        <v>5.8000002000000004</v>
      </c>
      <c r="N613" s="1">
        <v>5.8699998999999998</v>
      </c>
      <c r="O613" s="1">
        <v>5.9699998000000001</v>
      </c>
      <c r="P613" s="1">
        <v>6.27</v>
      </c>
      <c r="Q613" s="1">
        <v>6.04</v>
      </c>
    </row>
    <row r="614" spans="1:17" x14ac:dyDescent="0.3">
      <c r="A614">
        <v>1999</v>
      </c>
      <c r="B614">
        <v>10</v>
      </c>
      <c r="C614">
        <v>15</v>
      </c>
      <c r="D614" s="2">
        <f t="shared" si="9"/>
        <v>36448</v>
      </c>
      <c r="E614">
        <v>0</v>
      </c>
      <c r="F614">
        <v>6.2188001000000002</v>
      </c>
      <c r="G614">
        <v>6.3899999000000003</v>
      </c>
      <c r="H614">
        <v>6.5799998999999998</v>
      </c>
      <c r="I614">
        <v>6.7350000999999997</v>
      </c>
      <c r="J614">
        <v>6.7849997999999996</v>
      </c>
      <c r="K614">
        <v>6.9749999000000003</v>
      </c>
      <c r="L614" s="1">
        <v>5.2800001999999999</v>
      </c>
      <c r="M614" s="1">
        <v>5.8200002</v>
      </c>
      <c r="N614" s="1">
        <v>5.8899999000000003</v>
      </c>
      <c r="O614" s="1">
        <v>5.9899997999999997</v>
      </c>
      <c r="P614" s="1">
        <v>6.3299998999999998</v>
      </c>
      <c r="Q614" s="1">
        <v>6.0900002000000004</v>
      </c>
    </row>
    <row r="615" spans="1:17" x14ac:dyDescent="0.3">
      <c r="A615">
        <v>1999</v>
      </c>
      <c r="B615">
        <v>10</v>
      </c>
      <c r="C615">
        <v>22</v>
      </c>
      <c r="D615" s="2">
        <f t="shared" si="9"/>
        <v>36455</v>
      </c>
      <c r="E615">
        <v>0</v>
      </c>
      <c r="F615">
        <v>6.2188001000000002</v>
      </c>
      <c r="G615">
        <v>6.5100002000000003</v>
      </c>
      <c r="H615">
        <v>6.6599997999999996</v>
      </c>
      <c r="I615">
        <v>6.8200002</v>
      </c>
      <c r="J615">
        <v>6.9499997999999996</v>
      </c>
      <c r="K615">
        <v>7.0700002</v>
      </c>
      <c r="L615" s="1">
        <v>5.25</v>
      </c>
      <c r="M615" s="1">
        <v>5.96</v>
      </c>
      <c r="N615" s="1">
        <v>6.02</v>
      </c>
      <c r="O615" s="1">
        <v>6.1300001000000002</v>
      </c>
      <c r="P615" s="1">
        <v>6.4299998</v>
      </c>
      <c r="Q615" s="1">
        <v>6.21</v>
      </c>
    </row>
    <row r="616" spans="1:17" x14ac:dyDescent="0.3">
      <c r="A616">
        <v>1999</v>
      </c>
      <c r="B616">
        <v>10</v>
      </c>
      <c r="C616">
        <v>29</v>
      </c>
      <c r="D616" s="2">
        <f t="shared" si="9"/>
        <v>36462</v>
      </c>
      <c r="E616">
        <v>0</v>
      </c>
      <c r="F616">
        <v>6.1875</v>
      </c>
      <c r="G616">
        <v>6.3600000999999997</v>
      </c>
      <c r="H616">
        <v>6.4050001999999999</v>
      </c>
      <c r="I616">
        <v>6.5749997999999996</v>
      </c>
      <c r="J616">
        <v>6.6750002000000004</v>
      </c>
      <c r="K616">
        <v>6.8600000999999997</v>
      </c>
      <c r="L616" s="1">
        <v>5.3499999000000003</v>
      </c>
      <c r="M616" s="1">
        <v>5.79</v>
      </c>
      <c r="N616" s="1">
        <v>5.9000000999999997</v>
      </c>
      <c r="O616" s="1">
        <v>5.9699998000000001</v>
      </c>
      <c r="P616" s="1">
        <v>6.1900000999999998</v>
      </c>
      <c r="Q616" s="1">
        <v>6.02</v>
      </c>
    </row>
    <row r="617" spans="1:17" x14ac:dyDescent="0.3">
      <c r="A617">
        <v>1999</v>
      </c>
      <c r="B617">
        <v>11</v>
      </c>
      <c r="C617">
        <v>5</v>
      </c>
      <c r="D617" s="2">
        <f t="shared" si="9"/>
        <v>36469</v>
      </c>
      <c r="E617">
        <v>0</v>
      </c>
      <c r="F617">
        <v>6.0313001000000002</v>
      </c>
      <c r="G617">
        <v>6.2399997999999997</v>
      </c>
      <c r="H617">
        <v>6.3299998999999998</v>
      </c>
      <c r="I617">
        <v>6.4450002</v>
      </c>
      <c r="J617">
        <v>6.5450001000000002</v>
      </c>
      <c r="K617">
        <v>6.73</v>
      </c>
      <c r="L617" s="1">
        <v>5.3899999000000003</v>
      </c>
      <c r="M617" s="1">
        <v>5.7199998000000001</v>
      </c>
      <c r="N617" s="1">
        <v>5.8000002000000004</v>
      </c>
      <c r="O617" s="1">
        <v>5.8800001000000002</v>
      </c>
      <c r="P617" s="1">
        <v>6.0700002</v>
      </c>
      <c r="Q617" s="1">
        <v>5.9200001000000002</v>
      </c>
    </row>
    <row r="618" spans="1:17" x14ac:dyDescent="0.3">
      <c r="A618">
        <v>1999</v>
      </c>
      <c r="B618">
        <v>11</v>
      </c>
      <c r="C618">
        <v>12</v>
      </c>
      <c r="D618" s="2">
        <f t="shared" si="9"/>
        <v>36476</v>
      </c>
      <c r="E618">
        <v>0</v>
      </c>
      <c r="F618">
        <v>6.0313001000000002</v>
      </c>
      <c r="G618">
        <v>6.2800001999999999</v>
      </c>
      <c r="H618">
        <v>6.375</v>
      </c>
      <c r="I618">
        <v>6.54</v>
      </c>
      <c r="J618">
        <v>6.6399999000000003</v>
      </c>
      <c r="K618">
        <v>6.71</v>
      </c>
      <c r="L618" s="1">
        <v>5.4000000999999997</v>
      </c>
      <c r="M618" s="1">
        <v>5.7800001999999999</v>
      </c>
      <c r="N618" s="1">
        <v>5.8200002</v>
      </c>
      <c r="O618" s="1">
        <v>5.8499999000000003</v>
      </c>
      <c r="P618" s="1">
        <v>6.0599999000000002</v>
      </c>
      <c r="Q618" s="1">
        <v>5.9299998</v>
      </c>
    </row>
    <row r="619" spans="1:17" x14ac:dyDescent="0.3">
      <c r="A619">
        <v>1999</v>
      </c>
      <c r="B619">
        <v>11</v>
      </c>
      <c r="C619">
        <v>19</v>
      </c>
      <c r="D619" s="2">
        <f t="shared" si="9"/>
        <v>36483</v>
      </c>
      <c r="E619">
        <v>0</v>
      </c>
      <c r="F619">
        <v>6.1012997999999996</v>
      </c>
      <c r="G619">
        <v>6.3850002000000003</v>
      </c>
      <c r="H619">
        <v>6.54</v>
      </c>
      <c r="I619">
        <v>6.6599997999999996</v>
      </c>
      <c r="J619">
        <v>6.7399997999999997</v>
      </c>
      <c r="K619">
        <v>6.8600000999999997</v>
      </c>
      <c r="L619" s="1">
        <v>5.4200001000000002</v>
      </c>
      <c r="M619" s="1">
        <v>5.9200001000000002</v>
      </c>
      <c r="N619" s="1">
        <v>5.9699998000000001</v>
      </c>
      <c r="O619" s="1">
        <v>6</v>
      </c>
      <c r="P619" s="1">
        <v>6.21</v>
      </c>
      <c r="Q619" s="1">
        <v>6.0700002</v>
      </c>
    </row>
    <row r="620" spans="1:17" x14ac:dyDescent="0.3">
      <c r="A620">
        <v>1999</v>
      </c>
      <c r="B620">
        <v>11</v>
      </c>
      <c r="C620">
        <v>26</v>
      </c>
      <c r="D620" s="2">
        <f t="shared" si="9"/>
        <v>36490</v>
      </c>
      <c r="E620">
        <v>0</v>
      </c>
      <c r="F620">
        <v>6.0938001000000002</v>
      </c>
      <c r="G620">
        <v>6.5100002000000003</v>
      </c>
      <c r="H620">
        <v>6.6199998999999998</v>
      </c>
      <c r="I620">
        <v>6.7399997999999997</v>
      </c>
      <c r="J620">
        <v>6.8299998999999998</v>
      </c>
      <c r="K620">
        <v>6.9299998</v>
      </c>
      <c r="L620" s="1">
        <v>5.46</v>
      </c>
      <c r="M620" s="1">
        <v>5.9899997999999997</v>
      </c>
      <c r="N620" s="1">
        <v>6.0300001999999999</v>
      </c>
      <c r="O620" s="1">
        <v>6.0599999000000002</v>
      </c>
      <c r="P620" s="1">
        <v>6.25</v>
      </c>
      <c r="Q620" s="1">
        <v>6.1199998999999998</v>
      </c>
    </row>
    <row r="621" spans="1:17" x14ac:dyDescent="0.3">
      <c r="A621">
        <v>1999</v>
      </c>
      <c r="B621">
        <v>12</v>
      </c>
      <c r="C621">
        <v>3</v>
      </c>
      <c r="D621" s="2">
        <f t="shared" si="9"/>
        <v>36497</v>
      </c>
      <c r="E621">
        <v>0</v>
      </c>
      <c r="F621">
        <v>6.125</v>
      </c>
      <c r="G621">
        <v>6.54</v>
      </c>
      <c r="H621">
        <v>6.625</v>
      </c>
      <c r="I621">
        <v>6.6849999000000002</v>
      </c>
      <c r="J621">
        <v>6.8600000999999997</v>
      </c>
      <c r="K621">
        <v>6.8649997999999997</v>
      </c>
      <c r="L621" s="1">
        <v>5.54</v>
      </c>
      <c r="M621" s="1">
        <v>5.9899997999999997</v>
      </c>
      <c r="N621" s="1">
        <v>6.0300001999999999</v>
      </c>
      <c r="O621" s="1">
        <v>6.0799998999999998</v>
      </c>
      <c r="P621" s="1">
        <v>6.27</v>
      </c>
      <c r="Q621" s="1">
        <v>6.1700001000000002</v>
      </c>
    </row>
    <row r="622" spans="1:17" x14ac:dyDescent="0.3">
      <c r="A622">
        <v>1999</v>
      </c>
      <c r="B622">
        <v>12</v>
      </c>
      <c r="C622">
        <v>10</v>
      </c>
      <c r="D622" s="2">
        <f t="shared" si="9"/>
        <v>36504</v>
      </c>
      <c r="E622">
        <v>0</v>
      </c>
      <c r="F622">
        <v>6.125</v>
      </c>
      <c r="G622">
        <v>6.48</v>
      </c>
      <c r="H622">
        <v>6.5799998999999998</v>
      </c>
      <c r="I622">
        <v>6.6900000999999998</v>
      </c>
      <c r="J622">
        <v>6.7800001999999999</v>
      </c>
      <c r="K622">
        <v>6.8800001000000002</v>
      </c>
      <c r="L622" s="1">
        <v>5.5300001999999999</v>
      </c>
      <c r="M622" s="1">
        <v>5.9299998</v>
      </c>
      <c r="N622" s="1">
        <v>5.9499997999999996</v>
      </c>
      <c r="O622" s="1">
        <v>5.98</v>
      </c>
      <c r="P622" s="1">
        <v>6.1500000999999997</v>
      </c>
      <c r="Q622" s="1">
        <v>6.0799998999999998</v>
      </c>
    </row>
    <row r="623" spans="1:17" x14ac:dyDescent="0.3">
      <c r="A623">
        <v>1999</v>
      </c>
      <c r="B623">
        <v>12</v>
      </c>
      <c r="C623">
        <v>17</v>
      </c>
      <c r="D623" s="2">
        <f t="shared" si="9"/>
        <v>36511</v>
      </c>
      <c r="E623">
        <v>0</v>
      </c>
      <c r="F623">
        <v>6.1875</v>
      </c>
      <c r="G623">
        <v>6.73</v>
      </c>
      <c r="H623">
        <v>6.8499999000000003</v>
      </c>
      <c r="I623">
        <v>6.96</v>
      </c>
      <c r="J623">
        <v>7.0500002000000004</v>
      </c>
      <c r="K623">
        <v>7.1399999000000003</v>
      </c>
      <c r="L623" s="1">
        <v>5.6199998999999998</v>
      </c>
      <c r="M623" s="1">
        <v>6.1500000999999997</v>
      </c>
      <c r="N623" s="1">
        <v>6.1700001000000002</v>
      </c>
      <c r="O623" s="1">
        <v>6.2199998000000001</v>
      </c>
      <c r="P623" s="1">
        <v>6.4200001000000002</v>
      </c>
      <c r="Q623" s="1">
        <v>6.3000002000000004</v>
      </c>
    </row>
    <row r="624" spans="1:17" x14ac:dyDescent="0.3">
      <c r="A624">
        <v>1999</v>
      </c>
      <c r="B624">
        <v>12</v>
      </c>
      <c r="C624">
        <v>24</v>
      </c>
      <c r="D624" s="2">
        <f t="shared" si="9"/>
        <v>36518</v>
      </c>
      <c r="E624">
        <v>0</v>
      </c>
      <c r="F624">
        <v>6.2188001000000002</v>
      </c>
      <c r="G624">
        <v>6.8000002000000004</v>
      </c>
      <c r="H624">
        <v>6.9200001000000002</v>
      </c>
      <c r="I624">
        <v>7.0300001999999999</v>
      </c>
      <c r="J624">
        <v>7.1199998999999998</v>
      </c>
      <c r="K624">
        <v>7.2199998000000001</v>
      </c>
      <c r="L624" s="1">
        <v>5.6799998</v>
      </c>
      <c r="M624" s="1">
        <v>6.2399997999999997</v>
      </c>
      <c r="N624" s="1">
        <v>6.27</v>
      </c>
      <c r="O624" s="1">
        <v>6.3299998999999998</v>
      </c>
      <c r="P624" s="1">
        <v>6.54</v>
      </c>
      <c r="Q624" s="1">
        <v>6.4099997999999996</v>
      </c>
    </row>
    <row r="625" spans="1:17" x14ac:dyDescent="0.3">
      <c r="A625">
        <v>1999</v>
      </c>
      <c r="B625">
        <v>12</v>
      </c>
      <c r="C625">
        <v>31</v>
      </c>
      <c r="D625" s="2">
        <f t="shared" si="9"/>
        <v>36525</v>
      </c>
      <c r="E625">
        <v>0</v>
      </c>
      <c r="F625">
        <v>6</v>
      </c>
      <c r="G625">
        <v>6.77</v>
      </c>
      <c r="H625">
        <v>6.8800001000000002</v>
      </c>
      <c r="I625">
        <v>6.98</v>
      </c>
      <c r="J625">
        <v>7.0599999000000002</v>
      </c>
      <c r="K625">
        <v>7.1700001000000002</v>
      </c>
      <c r="L625" s="1">
        <v>5.5</v>
      </c>
      <c r="M625" s="1">
        <v>6.2399997999999997</v>
      </c>
      <c r="N625" s="1">
        <v>6.29</v>
      </c>
      <c r="O625" s="1">
        <v>6.3600000999999997</v>
      </c>
      <c r="P625" s="1">
        <v>6.5500002000000004</v>
      </c>
      <c r="Q625" s="1">
        <v>6.4499997999999996</v>
      </c>
    </row>
    <row r="626" spans="1:17" x14ac:dyDescent="0.3">
      <c r="A626">
        <v>2000</v>
      </c>
      <c r="B626">
        <v>1</v>
      </c>
      <c r="C626">
        <v>7</v>
      </c>
      <c r="D626" s="2">
        <f t="shared" si="9"/>
        <v>36532</v>
      </c>
      <c r="E626">
        <v>0</v>
      </c>
      <c r="F626">
        <v>6.0313001000000002</v>
      </c>
      <c r="G626">
        <v>6.8499999000000003</v>
      </c>
      <c r="H626">
        <v>6.96</v>
      </c>
      <c r="I626">
        <v>7.0799998999999998</v>
      </c>
      <c r="J626">
        <v>7.1700001000000002</v>
      </c>
      <c r="K626">
        <v>7.27</v>
      </c>
      <c r="L626" s="1">
        <v>5.6700001000000002</v>
      </c>
      <c r="M626" s="1">
        <v>6.3099999000000002</v>
      </c>
      <c r="N626" s="1">
        <v>6.3499999000000003</v>
      </c>
      <c r="O626" s="1">
        <v>6.4200001000000002</v>
      </c>
      <c r="P626" s="1">
        <v>6.5799998999999998</v>
      </c>
      <c r="Q626" s="1">
        <v>6.52</v>
      </c>
    </row>
    <row r="627" spans="1:17" x14ac:dyDescent="0.3">
      <c r="A627">
        <v>2000</v>
      </c>
      <c r="B627">
        <v>1</v>
      </c>
      <c r="C627">
        <v>14</v>
      </c>
      <c r="D627" s="2">
        <f t="shared" si="9"/>
        <v>36539</v>
      </c>
      <c r="E627">
        <v>0</v>
      </c>
      <c r="F627">
        <v>6.0313001000000002</v>
      </c>
      <c r="G627">
        <v>6.9499997999999996</v>
      </c>
      <c r="H627">
        <v>7.0949998000000001</v>
      </c>
      <c r="I627">
        <v>7.23</v>
      </c>
      <c r="J627">
        <v>7.3299998999999998</v>
      </c>
      <c r="K627">
        <v>7.4299998</v>
      </c>
      <c r="L627" s="1">
        <v>5.6700001000000002</v>
      </c>
      <c r="M627" s="1">
        <v>6.4400000999999998</v>
      </c>
      <c r="N627" s="1">
        <v>6.4899997999999997</v>
      </c>
      <c r="O627" s="1">
        <v>6.5900002000000004</v>
      </c>
      <c r="P627" s="1">
        <v>6.71</v>
      </c>
      <c r="Q627" s="1">
        <v>6.6900000999999998</v>
      </c>
    </row>
    <row r="628" spans="1:17" x14ac:dyDescent="0.3">
      <c r="A628">
        <v>2000</v>
      </c>
      <c r="B628">
        <v>1</v>
      </c>
      <c r="C628">
        <v>21</v>
      </c>
      <c r="D628" s="2">
        <f t="shared" si="9"/>
        <v>36546</v>
      </c>
      <c r="E628">
        <v>0</v>
      </c>
      <c r="F628">
        <v>6.0313001000000002</v>
      </c>
      <c r="G628">
        <v>6.9499997999999996</v>
      </c>
      <c r="H628">
        <v>7.0999999000000003</v>
      </c>
      <c r="I628">
        <v>7.2600002000000003</v>
      </c>
      <c r="J628">
        <v>7.3600000999999997</v>
      </c>
      <c r="K628">
        <v>7.48</v>
      </c>
      <c r="L628" s="1">
        <v>5.7199998000000001</v>
      </c>
      <c r="M628" s="1">
        <v>6.48</v>
      </c>
      <c r="N628" s="1">
        <v>6.54</v>
      </c>
      <c r="O628" s="1">
        <v>6.6700001000000002</v>
      </c>
      <c r="P628" s="1">
        <v>6.8000002000000004</v>
      </c>
      <c r="Q628" s="1">
        <v>6.79</v>
      </c>
    </row>
    <row r="629" spans="1:17" x14ac:dyDescent="0.3">
      <c r="A629">
        <v>2000</v>
      </c>
      <c r="B629">
        <v>1</v>
      </c>
      <c r="C629">
        <v>28</v>
      </c>
      <c r="D629" s="2">
        <f t="shared" si="9"/>
        <v>36553</v>
      </c>
      <c r="E629">
        <v>0</v>
      </c>
      <c r="F629">
        <v>6.0313001000000002</v>
      </c>
      <c r="G629">
        <v>7.0900002000000004</v>
      </c>
      <c r="H629">
        <v>7.2291999000000002</v>
      </c>
      <c r="I629">
        <v>7.3514999999999997</v>
      </c>
      <c r="J629">
        <v>7.4004002</v>
      </c>
      <c r="K629">
        <v>7.4539999999999997</v>
      </c>
      <c r="L629" s="1">
        <v>5.77</v>
      </c>
      <c r="M629" s="1">
        <v>6.5799998999999998</v>
      </c>
      <c r="N629" s="1">
        <v>6.6199998999999998</v>
      </c>
      <c r="O629" s="1">
        <v>6.6799998</v>
      </c>
      <c r="P629" s="1">
        <v>6.7199998000000001</v>
      </c>
      <c r="Q629" s="1">
        <v>6.6599997999999996</v>
      </c>
    </row>
    <row r="630" spans="1:17" x14ac:dyDescent="0.3">
      <c r="A630">
        <v>2000</v>
      </c>
      <c r="B630">
        <v>2</v>
      </c>
      <c r="C630">
        <v>4</v>
      </c>
      <c r="D630" s="2">
        <f t="shared" si="9"/>
        <v>36560</v>
      </c>
      <c r="E630">
        <v>0</v>
      </c>
      <c r="F630">
        <v>6.0625</v>
      </c>
      <c r="G630">
        <v>7.2240000000000002</v>
      </c>
      <c r="H630">
        <v>7.3550000000000004</v>
      </c>
      <c r="I630">
        <v>7.4470000000000001</v>
      </c>
      <c r="J630">
        <v>7.4699998000000001</v>
      </c>
      <c r="K630">
        <v>7.46</v>
      </c>
      <c r="L630" s="1">
        <v>5.8000002000000004</v>
      </c>
      <c r="M630" s="1">
        <v>6.6300001000000002</v>
      </c>
      <c r="N630" s="1">
        <v>6.6399999000000003</v>
      </c>
      <c r="O630" s="1">
        <v>6.6399999000000003</v>
      </c>
      <c r="P630" s="1">
        <v>6.6799998</v>
      </c>
      <c r="Q630" s="1">
        <v>6.5300001999999999</v>
      </c>
    </row>
    <row r="631" spans="1:17" x14ac:dyDescent="0.3">
      <c r="A631">
        <v>2000</v>
      </c>
      <c r="B631">
        <v>2</v>
      </c>
      <c r="C631">
        <v>11</v>
      </c>
      <c r="D631" s="2">
        <f t="shared" si="9"/>
        <v>36567</v>
      </c>
      <c r="E631">
        <v>0</v>
      </c>
      <c r="F631">
        <v>6.0625</v>
      </c>
      <c r="G631">
        <v>7.1399999000000003</v>
      </c>
      <c r="H631">
        <v>7.3029999999999999</v>
      </c>
      <c r="I631">
        <v>7.4089999000000004</v>
      </c>
      <c r="J631">
        <v>7.4699998000000001</v>
      </c>
      <c r="K631">
        <v>7.5300001999999999</v>
      </c>
      <c r="L631" s="1">
        <v>5.77</v>
      </c>
      <c r="M631" s="1">
        <v>6.6500000999999997</v>
      </c>
      <c r="N631" s="1">
        <v>6.73</v>
      </c>
      <c r="O631" s="1">
        <v>6.77</v>
      </c>
      <c r="P631" s="1">
        <v>6.8099999000000002</v>
      </c>
      <c r="Q631" s="1">
        <v>6.6300001000000002</v>
      </c>
    </row>
    <row r="632" spans="1:17" x14ac:dyDescent="0.3">
      <c r="A632">
        <v>2000</v>
      </c>
      <c r="B632">
        <v>2</v>
      </c>
      <c r="C632">
        <v>18</v>
      </c>
      <c r="D632" s="2">
        <f t="shared" si="9"/>
        <v>36574</v>
      </c>
      <c r="E632">
        <v>0</v>
      </c>
      <c r="F632">
        <v>6.0938001000000002</v>
      </c>
      <c r="G632">
        <v>7.2224997999999996</v>
      </c>
      <c r="H632">
        <v>7.3473001</v>
      </c>
      <c r="I632">
        <v>7.4369997999999997</v>
      </c>
      <c r="J632">
        <v>7.4745998</v>
      </c>
      <c r="K632">
        <v>7.5110001999999998</v>
      </c>
      <c r="L632" s="1">
        <v>5.77</v>
      </c>
      <c r="M632" s="1">
        <v>6.6599997999999996</v>
      </c>
      <c r="N632" s="1">
        <v>6.71</v>
      </c>
      <c r="O632" s="1">
        <v>6.7199998000000001</v>
      </c>
      <c r="P632" s="1">
        <v>6.7199998000000001</v>
      </c>
      <c r="Q632" s="1">
        <v>6.4899997999999997</v>
      </c>
    </row>
    <row r="633" spans="1:17" x14ac:dyDescent="0.3">
      <c r="A633">
        <v>2000</v>
      </c>
      <c r="B633">
        <v>2</v>
      </c>
      <c r="C633">
        <v>25</v>
      </c>
      <c r="D633" s="2">
        <f t="shared" si="9"/>
        <v>36581</v>
      </c>
      <c r="E633">
        <v>0</v>
      </c>
      <c r="F633">
        <v>6.0625</v>
      </c>
      <c r="G633">
        <v>6.9699998000000001</v>
      </c>
      <c r="H633">
        <v>7.0999999000000003</v>
      </c>
      <c r="I633">
        <v>7.2275</v>
      </c>
      <c r="J633">
        <v>7.2950001000000002</v>
      </c>
      <c r="K633">
        <v>7.375</v>
      </c>
      <c r="L633" s="1">
        <v>5.8299998999999998</v>
      </c>
      <c r="M633" s="1">
        <v>6.4499997999999996</v>
      </c>
      <c r="N633" s="1">
        <v>6.48</v>
      </c>
      <c r="O633" s="1">
        <v>6.5</v>
      </c>
      <c r="P633" s="1">
        <v>6.6100000999999997</v>
      </c>
      <c r="Q633" s="1">
        <v>6.3600000999999997</v>
      </c>
    </row>
    <row r="634" spans="1:17" x14ac:dyDescent="0.3">
      <c r="A634">
        <v>2000</v>
      </c>
      <c r="B634">
        <v>3</v>
      </c>
      <c r="C634">
        <v>3</v>
      </c>
      <c r="D634" s="2">
        <f t="shared" si="9"/>
        <v>36588</v>
      </c>
      <c r="E634">
        <v>0</v>
      </c>
      <c r="F634">
        <v>6.0938001000000002</v>
      </c>
      <c r="G634">
        <v>7.0370001999999996</v>
      </c>
      <c r="H634">
        <v>7.1630000999999996</v>
      </c>
      <c r="I634">
        <v>7.27</v>
      </c>
      <c r="J634">
        <v>7.3239998999999996</v>
      </c>
      <c r="K634">
        <v>7.3654999999999999</v>
      </c>
      <c r="L634" s="1">
        <v>5.8000002000000004</v>
      </c>
      <c r="M634" s="1">
        <v>6.5</v>
      </c>
      <c r="N634" s="1">
        <v>6.5599999000000002</v>
      </c>
      <c r="O634" s="1">
        <v>6.5999999000000003</v>
      </c>
      <c r="P634" s="1">
        <v>6.6199998999999998</v>
      </c>
      <c r="Q634" s="1">
        <v>6.3899999000000003</v>
      </c>
    </row>
    <row r="635" spans="1:17" x14ac:dyDescent="0.3">
      <c r="A635">
        <v>2000</v>
      </c>
      <c r="B635">
        <v>3</v>
      </c>
      <c r="C635">
        <v>10</v>
      </c>
      <c r="D635" s="2">
        <f t="shared" si="9"/>
        <v>36595</v>
      </c>
      <c r="E635">
        <v>0</v>
      </c>
      <c r="F635">
        <v>6.125</v>
      </c>
      <c r="G635">
        <v>7.1110001</v>
      </c>
      <c r="H635">
        <v>7.2329998</v>
      </c>
      <c r="I635">
        <v>7.3419999999999996</v>
      </c>
      <c r="J635">
        <v>7.3965000999999999</v>
      </c>
      <c r="K635">
        <v>7.4334997999999999</v>
      </c>
      <c r="L635" s="1">
        <v>5.8400002000000004</v>
      </c>
      <c r="M635" s="1">
        <v>6.5500002000000004</v>
      </c>
      <c r="N635" s="1">
        <v>6.5799998999999998</v>
      </c>
      <c r="O635" s="1">
        <v>6.6100000999999997</v>
      </c>
      <c r="P635" s="1">
        <v>6.6300001000000002</v>
      </c>
      <c r="Q635" s="1">
        <v>6.3899999000000003</v>
      </c>
    </row>
    <row r="636" spans="1:17" x14ac:dyDescent="0.3">
      <c r="A636">
        <v>2000</v>
      </c>
      <c r="B636">
        <v>3</v>
      </c>
      <c r="C636">
        <v>17</v>
      </c>
      <c r="D636" s="2">
        <f t="shared" si="9"/>
        <v>36602</v>
      </c>
      <c r="E636">
        <v>0</v>
      </c>
      <c r="F636">
        <v>6.2188001000000002</v>
      </c>
      <c r="G636">
        <v>7.0809999000000001</v>
      </c>
      <c r="H636">
        <v>7.1779999999999999</v>
      </c>
      <c r="I636">
        <v>7.2560000000000002</v>
      </c>
      <c r="J636">
        <v>7.2800001999999999</v>
      </c>
      <c r="K636">
        <v>7.2820001000000003</v>
      </c>
      <c r="L636" s="1">
        <v>5.9299998</v>
      </c>
      <c r="M636" s="1">
        <v>6.5</v>
      </c>
      <c r="N636" s="1">
        <v>6.4899997999999997</v>
      </c>
      <c r="O636" s="1">
        <v>6.4499997999999996</v>
      </c>
      <c r="P636" s="1">
        <v>6.4299998</v>
      </c>
      <c r="Q636" s="1">
        <v>6.1999997999999996</v>
      </c>
    </row>
    <row r="637" spans="1:17" x14ac:dyDescent="0.3">
      <c r="A637">
        <v>2000</v>
      </c>
      <c r="B637">
        <v>3</v>
      </c>
      <c r="C637">
        <v>24</v>
      </c>
      <c r="D637" s="2">
        <f t="shared" si="9"/>
        <v>36609</v>
      </c>
      <c r="E637">
        <v>0</v>
      </c>
      <c r="F637">
        <v>6.25</v>
      </c>
      <c r="G637">
        <v>7.2249999000000003</v>
      </c>
      <c r="H637">
        <v>7.2940000999999999</v>
      </c>
      <c r="I637">
        <v>7.3309999000000001</v>
      </c>
      <c r="J637">
        <v>7.3429998999999997</v>
      </c>
      <c r="K637">
        <v>7.3490000000000002</v>
      </c>
      <c r="L637" s="1">
        <v>5.9299998</v>
      </c>
      <c r="M637" s="1">
        <v>6.6399999000000003</v>
      </c>
      <c r="N637" s="1">
        <v>6.5900002000000004</v>
      </c>
      <c r="O637" s="1">
        <v>6.5100002000000003</v>
      </c>
      <c r="P637" s="1">
        <v>6.4899997999999997</v>
      </c>
      <c r="Q637" s="1">
        <v>6.1999997999999996</v>
      </c>
    </row>
    <row r="638" spans="1:17" x14ac:dyDescent="0.3">
      <c r="A638">
        <v>2000</v>
      </c>
      <c r="B638">
        <v>3</v>
      </c>
      <c r="C638">
        <v>31</v>
      </c>
      <c r="D638" s="2">
        <f t="shared" si="9"/>
        <v>36616</v>
      </c>
      <c r="E638">
        <v>0</v>
      </c>
      <c r="F638">
        <v>6.2813001000000002</v>
      </c>
      <c r="G638">
        <v>7.1550001999999999</v>
      </c>
      <c r="H638">
        <v>7.2150002000000004</v>
      </c>
      <c r="I638">
        <v>7.2379999000000002</v>
      </c>
      <c r="J638">
        <v>7.2470001999999996</v>
      </c>
      <c r="K638">
        <v>7.2670002</v>
      </c>
      <c r="L638" s="1">
        <v>6.02</v>
      </c>
      <c r="M638" s="1">
        <v>6.5</v>
      </c>
      <c r="N638" s="1">
        <v>6.4400000999999998</v>
      </c>
      <c r="O638" s="1">
        <v>6.3200002</v>
      </c>
      <c r="P638" s="1">
        <v>6.2800001999999999</v>
      </c>
      <c r="Q638" s="1">
        <v>6.0300001999999999</v>
      </c>
    </row>
    <row r="639" spans="1:17" x14ac:dyDescent="0.3">
      <c r="A639">
        <v>2000</v>
      </c>
      <c r="B639">
        <v>4</v>
      </c>
      <c r="C639">
        <v>7</v>
      </c>
      <c r="D639" s="2">
        <f t="shared" si="9"/>
        <v>36623</v>
      </c>
      <c r="E639">
        <v>0</v>
      </c>
      <c r="F639">
        <v>6.2813001000000002</v>
      </c>
      <c r="G639">
        <v>7.0335001999999998</v>
      </c>
      <c r="H639">
        <v>7.0756997999999998</v>
      </c>
      <c r="I639">
        <v>7.0970000999999998</v>
      </c>
      <c r="J639">
        <v>7.1185001999999997</v>
      </c>
      <c r="K639">
        <v>7.1370000999999998</v>
      </c>
      <c r="L639" s="1">
        <v>6.0300001999999999</v>
      </c>
      <c r="M639" s="1">
        <v>6.3800001000000002</v>
      </c>
      <c r="N639" s="1">
        <v>6.3299998999999998</v>
      </c>
      <c r="O639" s="1">
        <v>6.1799998</v>
      </c>
      <c r="P639" s="1">
        <v>6.1300001000000002</v>
      </c>
      <c r="Q639" s="1">
        <v>5.8600000999999997</v>
      </c>
    </row>
    <row r="640" spans="1:17" x14ac:dyDescent="0.3">
      <c r="A640">
        <v>2000</v>
      </c>
      <c r="B640">
        <v>4</v>
      </c>
      <c r="C640">
        <v>14</v>
      </c>
      <c r="D640" s="2">
        <f t="shared" si="9"/>
        <v>36630</v>
      </c>
      <c r="E640">
        <v>0</v>
      </c>
      <c r="F640">
        <v>6.3000002000000004</v>
      </c>
      <c r="G640">
        <v>7.0409999000000001</v>
      </c>
      <c r="H640">
        <v>7.0802999</v>
      </c>
      <c r="I640">
        <v>7.1149997999999997</v>
      </c>
      <c r="J640">
        <v>7.1388001000000001</v>
      </c>
      <c r="K640">
        <v>7.1929997999999999</v>
      </c>
      <c r="L640" s="1">
        <v>6.0100002000000003</v>
      </c>
      <c r="M640" s="1">
        <v>6.27</v>
      </c>
      <c r="N640" s="1">
        <v>6.21</v>
      </c>
      <c r="O640" s="1">
        <v>6.1100000999999997</v>
      </c>
      <c r="P640" s="1">
        <v>6.1599997999999996</v>
      </c>
      <c r="Q640" s="1">
        <v>5.8499999000000003</v>
      </c>
    </row>
    <row r="641" spans="1:17" x14ac:dyDescent="0.3">
      <c r="A641">
        <v>2000</v>
      </c>
      <c r="B641">
        <v>4</v>
      </c>
      <c r="C641">
        <v>21</v>
      </c>
      <c r="D641" s="2">
        <f t="shared" si="9"/>
        <v>36637</v>
      </c>
      <c r="E641">
        <v>0</v>
      </c>
      <c r="F641">
        <v>6.3125</v>
      </c>
      <c r="G641">
        <v>7.0304998999999997</v>
      </c>
      <c r="H641">
        <v>7.0802999</v>
      </c>
      <c r="I641">
        <v>7.1220001999999996</v>
      </c>
      <c r="J641">
        <v>7.1567997999999999</v>
      </c>
      <c r="K641">
        <v>7.2129998000000004</v>
      </c>
      <c r="L641" s="1">
        <v>6.0300001999999999</v>
      </c>
      <c r="M641" s="1">
        <v>6.3800001000000002</v>
      </c>
      <c r="N641" s="1">
        <v>6.3299998999999998</v>
      </c>
      <c r="O641" s="1">
        <v>6.2399997999999997</v>
      </c>
      <c r="P641" s="1">
        <v>6.25</v>
      </c>
      <c r="Q641" s="1">
        <v>5.9899997999999997</v>
      </c>
    </row>
    <row r="642" spans="1:17" x14ac:dyDescent="0.3">
      <c r="A642">
        <v>2000</v>
      </c>
      <c r="B642">
        <v>4</v>
      </c>
      <c r="C642">
        <v>28</v>
      </c>
      <c r="D642" s="2">
        <f t="shared" si="9"/>
        <v>36644</v>
      </c>
      <c r="E642">
        <v>0</v>
      </c>
      <c r="F642">
        <v>6.5313001000000002</v>
      </c>
      <c r="G642">
        <v>7.3230000000000004</v>
      </c>
      <c r="H642">
        <v>7.3530002000000003</v>
      </c>
      <c r="I642">
        <v>7.3695002000000001</v>
      </c>
      <c r="J642">
        <v>7.3819999999999997</v>
      </c>
      <c r="K642">
        <v>7.4015002000000001</v>
      </c>
      <c r="L642" s="1">
        <v>6.02</v>
      </c>
      <c r="M642" s="1">
        <v>6.6799998</v>
      </c>
      <c r="N642" s="1">
        <v>6.6399999000000003</v>
      </c>
      <c r="O642" s="1">
        <v>6.5599999000000002</v>
      </c>
      <c r="P642" s="1">
        <v>6.4899997999999997</v>
      </c>
      <c r="Q642" s="1">
        <v>6.23</v>
      </c>
    </row>
    <row r="643" spans="1:17" x14ac:dyDescent="0.3">
      <c r="A643">
        <v>2000</v>
      </c>
      <c r="B643">
        <v>5</v>
      </c>
      <c r="C643">
        <v>5</v>
      </c>
      <c r="D643" s="2">
        <f t="shared" ref="D643:D651" si="10">DATE(A643,B643,C643)</f>
        <v>36651</v>
      </c>
      <c r="E643">
        <v>0</v>
      </c>
      <c r="F643">
        <v>6.6875</v>
      </c>
      <c r="G643">
        <v>7.5809999000000001</v>
      </c>
      <c r="H643">
        <v>7.6500000999999997</v>
      </c>
      <c r="I643">
        <v>7.7179998999999997</v>
      </c>
      <c r="J643">
        <v>7.7509999000000001</v>
      </c>
      <c r="K643">
        <v>7.8080001000000001</v>
      </c>
      <c r="L643" s="1">
        <v>6.2800001999999999</v>
      </c>
      <c r="M643" s="1">
        <v>6.8400002000000004</v>
      </c>
      <c r="N643" s="1">
        <v>6.8099999000000002</v>
      </c>
      <c r="O643" s="1">
        <v>6.77</v>
      </c>
      <c r="P643" s="1">
        <v>6.75</v>
      </c>
      <c r="Q643" s="1">
        <v>6.5100002000000003</v>
      </c>
    </row>
    <row r="644" spans="1:17" x14ac:dyDescent="0.3">
      <c r="A644">
        <v>2000</v>
      </c>
      <c r="B644">
        <v>5</v>
      </c>
      <c r="C644">
        <v>12</v>
      </c>
      <c r="D644" s="2">
        <f t="shared" si="10"/>
        <v>36658</v>
      </c>
      <c r="E644">
        <v>0</v>
      </c>
      <c r="F644">
        <v>6.75</v>
      </c>
      <c r="G644">
        <v>7.6370000999999998</v>
      </c>
      <c r="H644">
        <v>7.7041997999999996</v>
      </c>
      <c r="I644">
        <v>7.7715000999999999</v>
      </c>
      <c r="J644">
        <v>7.8049998</v>
      </c>
      <c r="K644">
        <v>7.8530002000000003</v>
      </c>
      <c r="L644" s="1">
        <v>6.4299998</v>
      </c>
      <c r="M644" s="1">
        <v>6.9099997999999996</v>
      </c>
      <c r="N644" s="1">
        <v>6.8600000999999997</v>
      </c>
      <c r="O644" s="1">
        <v>6.7600002000000003</v>
      </c>
      <c r="P644" s="1">
        <v>6.77</v>
      </c>
      <c r="Q644" s="1">
        <v>6.5100002000000003</v>
      </c>
    </row>
    <row r="645" spans="1:17" x14ac:dyDescent="0.3">
      <c r="A645">
        <v>2000</v>
      </c>
      <c r="B645">
        <v>5</v>
      </c>
      <c r="C645">
        <v>19</v>
      </c>
      <c r="D645" s="2">
        <f t="shared" si="10"/>
        <v>36665</v>
      </c>
      <c r="E645">
        <v>0</v>
      </c>
      <c r="F645">
        <v>6.8125</v>
      </c>
      <c r="G645">
        <v>7.6075001000000002</v>
      </c>
      <c r="H645">
        <v>7.665</v>
      </c>
      <c r="I645">
        <v>7.7389998000000002</v>
      </c>
      <c r="J645">
        <v>7.7830000000000004</v>
      </c>
      <c r="K645">
        <v>7.8214997999999998</v>
      </c>
      <c r="L645" s="1">
        <v>6.4299998</v>
      </c>
      <c r="M645" s="1">
        <v>6.8600000999999997</v>
      </c>
      <c r="N645" s="1">
        <v>6.8000002000000004</v>
      </c>
      <c r="O645" s="1">
        <v>6.71</v>
      </c>
      <c r="P645" s="1">
        <v>6.7600002000000003</v>
      </c>
      <c r="Q645" s="1">
        <v>6.5100002000000003</v>
      </c>
    </row>
    <row r="646" spans="1:17" x14ac:dyDescent="0.3">
      <c r="A646">
        <v>2000</v>
      </c>
      <c r="B646">
        <v>5</v>
      </c>
      <c r="C646">
        <v>26</v>
      </c>
      <c r="D646" s="2">
        <f t="shared" si="10"/>
        <v>36672</v>
      </c>
      <c r="E646">
        <v>0</v>
      </c>
      <c r="F646">
        <v>6.8125</v>
      </c>
      <c r="G646">
        <v>7.5164999999999997</v>
      </c>
      <c r="H646">
        <v>7.5500002000000004</v>
      </c>
      <c r="I646">
        <v>7.5999999000000003</v>
      </c>
      <c r="J646">
        <v>7.6321998000000004</v>
      </c>
      <c r="K646">
        <v>7.6434999000000001</v>
      </c>
      <c r="L646" s="1">
        <v>6.4000000999999997</v>
      </c>
      <c r="M646" s="1">
        <v>6.6900000999999998</v>
      </c>
      <c r="N646" s="1">
        <v>6.6500000999999997</v>
      </c>
      <c r="O646" s="1">
        <v>6.5700002</v>
      </c>
      <c r="P646" s="1">
        <v>6.5700002</v>
      </c>
      <c r="Q646" s="1">
        <v>6.3299998999999998</v>
      </c>
    </row>
    <row r="647" spans="1:17" x14ac:dyDescent="0.3">
      <c r="A647">
        <v>2000</v>
      </c>
      <c r="B647">
        <v>6</v>
      </c>
      <c r="C647">
        <v>2</v>
      </c>
      <c r="D647" s="2">
        <f t="shared" si="10"/>
        <v>36679</v>
      </c>
      <c r="E647">
        <v>0</v>
      </c>
      <c r="F647">
        <v>6.8438001000000002</v>
      </c>
      <c r="G647">
        <v>7.3509998000000003</v>
      </c>
      <c r="H647">
        <v>7.3709997999999999</v>
      </c>
      <c r="I647">
        <v>7.3899999000000003</v>
      </c>
      <c r="J647">
        <v>7.3967999999999998</v>
      </c>
      <c r="K647">
        <v>7.4115000000000002</v>
      </c>
      <c r="L647" s="1">
        <v>6.48</v>
      </c>
      <c r="M647" s="1">
        <v>6.52</v>
      </c>
      <c r="N647" s="1">
        <v>6.48</v>
      </c>
      <c r="O647" s="1">
        <v>6.3699998999999998</v>
      </c>
      <c r="P647" s="1">
        <v>6.3899999000000003</v>
      </c>
      <c r="Q647" s="1">
        <v>6.1500000999999997</v>
      </c>
    </row>
    <row r="648" spans="1:17" x14ac:dyDescent="0.3">
      <c r="A648">
        <v>2000</v>
      </c>
      <c r="B648">
        <v>6</v>
      </c>
      <c r="C648">
        <v>9</v>
      </c>
      <c r="D648" s="2">
        <f t="shared" si="10"/>
        <v>36686</v>
      </c>
      <c r="E648">
        <v>0</v>
      </c>
      <c r="F648">
        <v>6.7813001000000002</v>
      </c>
      <c r="G648">
        <v>7.3575001000000002</v>
      </c>
      <c r="H648">
        <v>7.3779998000000004</v>
      </c>
      <c r="I648">
        <v>7.4025002000000004</v>
      </c>
      <c r="J648">
        <v>7.4074998000000001</v>
      </c>
      <c r="K648">
        <v>7.4029999000000002</v>
      </c>
      <c r="L648" s="1">
        <v>6.4400000999999998</v>
      </c>
      <c r="M648" s="1">
        <v>6.5599999000000002</v>
      </c>
      <c r="N648" s="1">
        <v>6.5</v>
      </c>
      <c r="O648" s="1">
        <v>6.3600000999999997</v>
      </c>
      <c r="P648" s="1">
        <v>6.3600000999999997</v>
      </c>
      <c r="Q648" s="1">
        <v>6.1300001000000002</v>
      </c>
    </row>
    <row r="649" spans="1:17" x14ac:dyDescent="0.3">
      <c r="A649">
        <v>2000</v>
      </c>
      <c r="B649">
        <v>6</v>
      </c>
      <c r="C649">
        <v>16</v>
      </c>
      <c r="D649" s="2">
        <f t="shared" si="10"/>
        <v>36693</v>
      </c>
      <c r="E649">
        <v>0</v>
      </c>
      <c r="F649">
        <v>6.75</v>
      </c>
      <c r="G649">
        <v>7.1370000999999998</v>
      </c>
      <c r="H649">
        <v>7.1379999999999999</v>
      </c>
      <c r="I649">
        <v>7.1520000000000001</v>
      </c>
      <c r="J649">
        <v>7.1620001999999996</v>
      </c>
      <c r="K649">
        <v>7.1675000000000004</v>
      </c>
      <c r="L649" s="1">
        <v>6.4299998</v>
      </c>
      <c r="M649" s="1">
        <v>6.3800001000000002</v>
      </c>
      <c r="N649" s="1">
        <v>6.3200002</v>
      </c>
      <c r="O649" s="1">
        <v>6.1900000999999998</v>
      </c>
      <c r="P649" s="1">
        <v>6.21</v>
      </c>
      <c r="Q649" s="1">
        <v>5.9899997999999997</v>
      </c>
    </row>
    <row r="650" spans="1:17" x14ac:dyDescent="0.3">
      <c r="A650">
        <v>2000</v>
      </c>
      <c r="B650">
        <v>6</v>
      </c>
      <c r="C650">
        <v>23</v>
      </c>
      <c r="D650" s="2">
        <f t="shared" si="10"/>
        <v>36700</v>
      </c>
      <c r="E650">
        <v>0</v>
      </c>
      <c r="F650">
        <v>6.75</v>
      </c>
      <c r="G650">
        <v>7.2995000000000001</v>
      </c>
      <c r="H650">
        <v>7.3230000000000004</v>
      </c>
      <c r="I650">
        <v>7.3590001999999997</v>
      </c>
      <c r="J650">
        <v>7.3759999000000001</v>
      </c>
      <c r="K650">
        <v>7.4009999999999998</v>
      </c>
      <c r="L650" s="1">
        <v>6.4400000999999998</v>
      </c>
      <c r="M650" s="1">
        <v>6.5500002000000004</v>
      </c>
      <c r="N650" s="1">
        <v>6.4899997999999997</v>
      </c>
      <c r="O650" s="1">
        <v>6.3699998999999998</v>
      </c>
      <c r="P650" s="1">
        <v>6.4200001000000002</v>
      </c>
      <c r="Q650" s="1">
        <v>6.1900000999999998</v>
      </c>
    </row>
    <row r="651" spans="1:17" x14ac:dyDescent="0.3">
      <c r="A651">
        <v>2000</v>
      </c>
      <c r="B651">
        <v>6</v>
      </c>
      <c r="C651">
        <v>30</v>
      </c>
      <c r="D651" s="2">
        <f t="shared" si="10"/>
        <v>36707</v>
      </c>
      <c r="E651">
        <v>0</v>
      </c>
      <c r="F651">
        <v>6.75</v>
      </c>
      <c r="G651">
        <v>7.2049998999999998</v>
      </c>
      <c r="H651">
        <v>7.2059999000000001</v>
      </c>
      <c r="I651">
        <v>7.2179998999999997</v>
      </c>
      <c r="J651">
        <v>7.2340001999999997</v>
      </c>
      <c r="K651">
        <v>7.2639999</v>
      </c>
      <c r="L651" s="1">
        <v>6.4499997999999996</v>
      </c>
      <c r="M651" s="1">
        <v>6.3800001000000002</v>
      </c>
      <c r="N651" s="1">
        <v>6.3099999000000002</v>
      </c>
      <c r="O651" s="1">
        <v>6.1799998</v>
      </c>
      <c r="P651" s="1">
        <v>6.25</v>
      </c>
      <c r="Q651" s="1">
        <v>6.0300001999999999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F7D77-6C76-44D2-8FEC-75B5356CF70A}">
  <dimension ref="A1:K651"/>
  <sheetViews>
    <sheetView workbookViewId="0">
      <selection activeCell="I1" sqref="I1"/>
    </sheetView>
  </sheetViews>
  <sheetFormatPr defaultRowHeight="14.4" x14ac:dyDescent="0.3"/>
  <cols>
    <col min="1" max="1" width="10.5546875" bestFit="1" customWidth="1"/>
  </cols>
  <sheetData>
    <row r="1" spans="1:11" x14ac:dyDescent="0.3">
      <c r="A1" t="s">
        <v>25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I1" s="1" t="s">
        <v>74</v>
      </c>
      <c r="J1" s="1" t="s">
        <v>10</v>
      </c>
      <c r="K1" s="1"/>
    </row>
    <row r="2" spans="1:11" x14ac:dyDescent="0.3">
      <c r="A2" s="2">
        <v>32150</v>
      </c>
      <c r="B2" s="1">
        <v>6.7500000000000004E-2</v>
      </c>
      <c r="C2" s="1">
        <v>7.9200001000000006E-2</v>
      </c>
      <c r="D2" s="1">
        <v>8.1599997999999993E-2</v>
      </c>
      <c r="E2" s="1">
        <v>8.4799995000000003E-2</v>
      </c>
      <c r="F2" s="1">
        <v>8.8000001999999994E-2</v>
      </c>
      <c r="G2" s="1">
        <v>8.9700003E-2</v>
      </c>
      <c r="I2" s="38">
        <v>6.6959909247319843E-2</v>
      </c>
      <c r="J2" s="38">
        <v>6.7500000000000004E-2</v>
      </c>
      <c r="K2" s="39"/>
    </row>
    <row r="3" spans="1:11" x14ac:dyDescent="0.3">
      <c r="A3" s="2">
        <v>32157</v>
      </c>
      <c r="B3" s="1">
        <v>6.7500000000000004E-2</v>
      </c>
      <c r="C3" s="1">
        <v>7.6100001E-2</v>
      </c>
      <c r="D3" s="1">
        <v>7.8299998999999995E-2</v>
      </c>
      <c r="E3" s="1">
        <v>8.1300000999999997E-2</v>
      </c>
      <c r="F3" s="1">
        <v>8.4200000999999997E-2</v>
      </c>
      <c r="G3" s="1">
        <v>8.6000004000000005E-2</v>
      </c>
      <c r="I3" s="38">
        <v>6.6959909247319843E-2</v>
      </c>
      <c r="J3" s="38">
        <v>6.7500000000000004E-2</v>
      </c>
      <c r="K3" s="39"/>
    </row>
    <row r="4" spans="1:11" x14ac:dyDescent="0.3">
      <c r="A4" s="2">
        <v>32164</v>
      </c>
      <c r="B4" s="1">
        <v>6.6999997999999991E-2</v>
      </c>
      <c r="C4" s="1">
        <v>7.5100001999999999E-2</v>
      </c>
      <c r="D4" s="1">
        <v>7.7300000000000008E-2</v>
      </c>
      <c r="E4" s="1">
        <v>8.0100002000000003E-2</v>
      </c>
      <c r="F4" s="1">
        <v>8.2899999999999988E-2</v>
      </c>
      <c r="G4" s="1">
        <v>8.489999799999999E-2</v>
      </c>
      <c r="I4" s="38">
        <v>6.6444558386480793E-2</v>
      </c>
      <c r="J4" s="38">
        <v>6.6999997999999991E-2</v>
      </c>
      <c r="K4" s="39"/>
    </row>
    <row r="5" spans="1:11" x14ac:dyDescent="0.3">
      <c r="A5" s="2">
        <v>32171</v>
      </c>
      <c r="B5" s="1">
        <v>6.5999999000000004E-2</v>
      </c>
      <c r="C5" s="1">
        <v>7.2199998000000001E-2</v>
      </c>
      <c r="D5" s="1">
        <v>7.4800000000000005E-2</v>
      </c>
      <c r="E5" s="1">
        <v>7.7600002000000001E-2</v>
      </c>
      <c r="F5" s="1">
        <v>8.0600004000000003E-2</v>
      </c>
      <c r="G5" s="1">
        <v>8.2600002000000006E-2</v>
      </c>
      <c r="I5" s="38">
        <v>6.5413861818290689E-2</v>
      </c>
      <c r="J5" s="38">
        <v>6.5999999000000004E-2</v>
      </c>
      <c r="K5" s="39"/>
    </row>
    <row r="6" spans="1:11" x14ac:dyDescent="0.3">
      <c r="A6" s="2">
        <v>32178</v>
      </c>
      <c r="B6" s="1">
        <v>6.4000001000000001E-2</v>
      </c>
      <c r="C6" s="1">
        <v>7.0999999000000008E-2</v>
      </c>
      <c r="D6" s="1">
        <v>7.3200002E-2</v>
      </c>
      <c r="E6" s="1">
        <v>7.6399998999999996E-2</v>
      </c>
      <c r="F6" s="1">
        <v>7.9499998000000002E-2</v>
      </c>
      <c r="G6" s="1">
        <v>8.1199998999999995E-2</v>
      </c>
      <c r="I6" s="38">
        <v>6.3352468681910482E-2</v>
      </c>
      <c r="J6" s="38">
        <v>6.4000001000000001E-2</v>
      </c>
      <c r="K6" s="39"/>
    </row>
    <row r="7" spans="1:11" x14ac:dyDescent="0.3">
      <c r="A7" s="2">
        <v>32185</v>
      </c>
      <c r="B7" s="1">
        <v>6.4000001000000001E-2</v>
      </c>
      <c r="C7" s="1">
        <v>7.2199998000000001E-2</v>
      </c>
      <c r="D7" s="1">
        <v>7.4200001000000002E-2</v>
      </c>
      <c r="E7" s="1">
        <v>7.7699999999999991E-2</v>
      </c>
      <c r="F7" s="1">
        <v>8.0900001999999999E-2</v>
      </c>
      <c r="G7" s="1">
        <v>8.2799997E-2</v>
      </c>
      <c r="I7" s="38">
        <v>6.3352468681910482E-2</v>
      </c>
      <c r="J7" s="38">
        <v>6.4000001000000001E-2</v>
      </c>
      <c r="K7" s="39"/>
    </row>
    <row r="8" spans="1:11" x14ac:dyDescent="0.3">
      <c r="A8" s="2">
        <v>32192</v>
      </c>
      <c r="B8" s="1">
        <v>6.4000001000000001E-2</v>
      </c>
      <c r="C8" s="1">
        <v>7.2099999999999997E-2</v>
      </c>
      <c r="D8" s="1">
        <v>7.3899999000000008E-2</v>
      </c>
      <c r="E8" s="1">
        <v>7.7699999999999991E-2</v>
      </c>
      <c r="F8" s="1">
        <v>8.0799999000000011E-2</v>
      </c>
      <c r="G8" s="1">
        <v>8.2600002000000006E-2</v>
      </c>
      <c r="I8" s="38">
        <v>6.3352468681910482E-2</v>
      </c>
      <c r="J8" s="38">
        <v>6.4000001000000001E-2</v>
      </c>
      <c r="K8" s="39"/>
    </row>
    <row r="9" spans="1:11" x14ac:dyDescent="0.3">
      <c r="A9" s="2">
        <v>32199</v>
      </c>
      <c r="B9" s="1">
        <v>6.4000001000000001E-2</v>
      </c>
      <c r="C9" s="1">
        <v>7.1599997999999998E-2</v>
      </c>
      <c r="D9" s="1">
        <v>7.3499998999999996E-2</v>
      </c>
      <c r="E9" s="1">
        <v>7.6700001000000004E-2</v>
      </c>
      <c r="F9" s="1">
        <v>7.9699997999999994E-2</v>
      </c>
      <c r="G9" s="1">
        <v>8.1800002999999996E-2</v>
      </c>
      <c r="I9" s="38">
        <v>6.3352468681910482E-2</v>
      </c>
      <c r="J9" s="38">
        <v>6.4000001000000001E-2</v>
      </c>
      <c r="K9" s="39"/>
    </row>
    <row r="10" spans="1:11" x14ac:dyDescent="0.3">
      <c r="A10" s="2">
        <v>32206</v>
      </c>
      <c r="B10" s="1">
        <v>6.3499999000000001E-2</v>
      </c>
      <c r="C10" s="1">
        <v>7.1999997999999996E-2</v>
      </c>
      <c r="D10" s="1">
        <v>7.4499997999999998E-2</v>
      </c>
      <c r="E10" s="1">
        <v>7.7399997999999998E-2</v>
      </c>
      <c r="F10" s="1">
        <v>8.0600004000000003E-2</v>
      </c>
      <c r="G10" s="1">
        <v>8.2799997E-2</v>
      </c>
      <c r="I10" s="38">
        <v>6.2837117821071431E-2</v>
      </c>
      <c r="J10" s="38">
        <v>6.3499999000000001E-2</v>
      </c>
      <c r="K10" s="39"/>
    </row>
    <row r="11" spans="1:11" x14ac:dyDescent="0.3">
      <c r="A11" s="2">
        <v>32213</v>
      </c>
      <c r="B11" s="1">
        <v>6.4000001000000001E-2</v>
      </c>
      <c r="C11" s="1">
        <v>7.1999997999999996E-2</v>
      </c>
      <c r="D11" s="1">
        <v>7.4299998000000006E-2</v>
      </c>
      <c r="E11" s="1">
        <v>7.7600002000000001E-2</v>
      </c>
      <c r="F11" s="1">
        <v>8.1099996999999993E-2</v>
      </c>
      <c r="G11" s="1">
        <v>8.2899999999999988E-2</v>
      </c>
      <c r="I11" s="38">
        <v>6.3352468681910482E-2</v>
      </c>
      <c r="J11" s="38">
        <v>6.4000001000000001E-2</v>
      </c>
      <c r="K11" s="39"/>
    </row>
    <row r="12" spans="1:11" x14ac:dyDescent="0.3">
      <c r="A12" s="2">
        <v>32220</v>
      </c>
      <c r="B12" s="1">
        <v>6.4000001000000001E-2</v>
      </c>
      <c r="C12" s="1">
        <v>7.2300000000000003E-2</v>
      </c>
      <c r="D12" s="1">
        <v>7.46E-2</v>
      </c>
      <c r="E12" s="1">
        <v>7.8099999000000003E-2</v>
      </c>
      <c r="F12" s="1">
        <v>8.2299995000000001E-2</v>
      </c>
      <c r="G12" s="1">
        <v>8.4099997999999995E-2</v>
      </c>
      <c r="I12" s="38">
        <v>6.3352468681910482E-2</v>
      </c>
      <c r="J12" s="38">
        <v>6.4000001000000001E-2</v>
      </c>
      <c r="K12" s="39"/>
    </row>
    <row r="13" spans="1:11" x14ac:dyDescent="0.3">
      <c r="A13" s="2">
        <v>32227</v>
      </c>
      <c r="B13" s="1">
        <v>6.4499998000000003E-2</v>
      </c>
      <c r="C13" s="1">
        <v>7.4099998E-2</v>
      </c>
      <c r="D13" s="1">
        <v>7.6100001E-2</v>
      </c>
      <c r="E13" s="1">
        <v>7.9499998000000002E-2</v>
      </c>
      <c r="F13" s="1">
        <v>8.3100004000000005E-2</v>
      </c>
      <c r="G13" s="1">
        <v>8.470000300000001E-2</v>
      </c>
      <c r="I13" s="38">
        <v>6.3867814389261535E-2</v>
      </c>
      <c r="J13" s="38">
        <v>6.4499998000000003E-2</v>
      </c>
      <c r="K13" s="39"/>
    </row>
    <row r="14" spans="1:11" x14ac:dyDescent="0.3">
      <c r="A14" s="2">
        <v>32234</v>
      </c>
      <c r="B14" s="1">
        <v>6.4499998000000003E-2</v>
      </c>
      <c r="C14" s="1">
        <v>7.4099998E-2</v>
      </c>
      <c r="D14" s="1">
        <v>7.6599998000000002E-2</v>
      </c>
      <c r="E14" s="1">
        <v>8.0399999999999985E-2</v>
      </c>
      <c r="F14" s="1">
        <v>8.3999995999999993E-2</v>
      </c>
      <c r="G14" s="1">
        <v>8.5699997E-2</v>
      </c>
      <c r="I14" s="38">
        <v>6.3867814389261535E-2</v>
      </c>
      <c r="J14" s="38">
        <v>6.4499998000000003E-2</v>
      </c>
      <c r="K14" s="39"/>
    </row>
    <row r="15" spans="1:11" x14ac:dyDescent="0.3">
      <c r="A15" s="2">
        <v>32241</v>
      </c>
      <c r="B15" s="1">
        <v>6.6250000000000003E-2</v>
      </c>
      <c r="C15" s="1">
        <v>7.4699998000000004E-2</v>
      </c>
      <c r="D15" s="1">
        <v>7.6900000999999996E-2</v>
      </c>
      <c r="E15" s="1">
        <v>8.0500002000000001E-2</v>
      </c>
      <c r="F15" s="1">
        <v>8.3699998999999997E-2</v>
      </c>
      <c r="G15" s="1">
        <v>8.5200004999999995E-2</v>
      </c>
      <c r="I15" s="38">
        <v>6.5671537248710221E-2</v>
      </c>
      <c r="J15" s="38">
        <v>6.6250000000000003E-2</v>
      </c>
      <c r="K15" s="39"/>
    </row>
    <row r="16" spans="1:11" x14ac:dyDescent="0.3">
      <c r="A16" s="2">
        <v>32248</v>
      </c>
      <c r="B16" s="1">
        <v>6.5999999000000004E-2</v>
      </c>
      <c r="C16" s="1">
        <v>7.5999998999999999E-2</v>
      </c>
      <c r="D16" s="1">
        <v>7.8499999000000001E-2</v>
      </c>
      <c r="E16" s="1">
        <v>8.1999998000000004E-2</v>
      </c>
      <c r="F16" s="1">
        <v>8.5299996999999989E-2</v>
      </c>
      <c r="G16" s="1">
        <v>8.7399997999999993E-2</v>
      </c>
      <c r="I16" s="38">
        <v>6.5413861818290689E-2</v>
      </c>
      <c r="J16" s="38">
        <v>6.5999999000000004E-2</v>
      </c>
      <c r="K16" s="39"/>
    </row>
    <row r="17" spans="1:11" x14ac:dyDescent="0.3">
      <c r="A17" s="2">
        <v>32255</v>
      </c>
      <c r="B17" s="1">
        <v>6.6999997999999991E-2</v>
      </c>
      <c r="C17" s="1">
        <v>7.6399998999999996E-2</v>
      </c>
      <c r="D17" s="1">
        <v>7.8699998999999993E-2</v>
      </c>
      <c r="E17" s="1">
        <v>8.2299995000000001E-2</v>
      </c>
      <c r="F17" s="1">
        <v>8.5600003999999993E-2</v>
      </c>
      <c r="G17" s="1">
        <v>8.7799996999999991E-2</v>
      </c>
      <c r="I17" s="38">
        <v>6.6444558386480793E-2</v>
      </c>
      <c r="J17" s="38">
        <v>6.6999997999999991E-2</v>
      </c>
      <c r="K17" s="39"/>
    </row>
    <row r="18" spans="1:11" x14ac:dyDescent="0.3">
      <c r="A18" s="2">
        <v>32269</v>
      </c>
      <c r="B18" s="1">
        <v>6.8499999000000006E-2</v>
      </c>
      <c r="C18" s="1">
        <v>7.8699998999999993E-2</v>
      </c>
      <c r="D18" s="1">
        <v>8.1700000999999994E-2</v>
      </c>
      <c r="E18" s="1">
        <v>8.4799995000000003E-2</v>
      </c>
      <c r="F18" s="1">
        <v>8.7899999999999992E-2</v>
      </c>
      <c r="G18" s="1">
        <v>9.0100001999999998E-2</v>
      </c>
      <c r="I18" s="38">
        <v>6.7990605815509961E-2</v>
      </c>
      <c r="J18" s="38">
        <v>6.8499999000000006E-2</v>
      </c>
      <c r="K18" s="39"/>
    </row>
    <row r="19" spans="1:11" x14ac:dyDescent="0.3">
      <c r="A19" s="2">
        <v>32276</v>
      </c>
      <c r="B19" s="1">
        <v>7.0500002000000006E-2</v>
      </c>
      <c r="C19" s="1">
        <v>7.9000001E-2</v>
      </c>
      <c r="D19" s="1">
        <v>8.1400002999999999E-2</v>
      </c>
      <c r="E19" s="1">
        <v>8.5100002000000008E-2</v>
      </c>
      <c r="F19" s="1">
        <v>8.8199997000000002E-2</v>
      </c>
      <c r="G19" s="1">
        <v>0.09</v>
      </c>
      <c r="I19" s="38">
        <v>7.0052004105378152E-2</v>
      </c>
      <c r="J19" s="38">
        <v>7.0500002000000006E-2</v>
      </c>
      <c r="K19" s="39"/>
    </row>
    <row r="20" spans="1:11" x14ac:dyDescent="0.3">
      <c r="A20" s="2">
        <v>32283</v>
      </c>
      <c r="B20" s="1">
        <v>7.0999999000000008E-2</v>
      </c>
      <c r="C20" s="1">
        <v>8.0799999000000011E-2</v>
      </c>
      <c r="D20" s="1">
        <v>8.3199996999999998E-2</v>
      </c>
      <c r="E20" s="1">
        <v>8.6999998000000009E-2</v>
      </c>
      <c r="F20" s="1">
        <v>9.0200005E-2</v>
      </c>
      <c r="G20" s="1">
        <v>9.2200003000000003E-2</v>
      </c>
      <c r="I20" s="38">
        <v>7.0567349812729219E-2</v>
      </c>
      <c r="J20" s="38">
        <v>7.0999999000000008E-2</v>
      </c>
      <c r="K20" s="39"/>
    </row>
    <row r="21" spans="1:11" x14ac:dyDescent="0.3">
      <c r="A21" s="2">
        <v>32290</v>
      </c>
      <c r="B21" s="1">
        <v>7.3499998999999996E-2</v>
      </c>
      <c r="C21" s="1">
        <v>8.2299995000000001E-2</v>
      </c>
      <c r="D21" s="1">
        <v>8.4600000000000009E-2</v>
      </c>
      <c r="E21" s="1">
        <v>8.7499999999999994E-2</v>
      </c>
      <c r="F21" s="1">
        <v>9.0600003999999998E-2</v>
      </c>
      <c r="G21" s="1">
        <v>9.2399997999999997E-2</v>
      </c>
      <c r="I21" s="38">
        <v>7.3144093809948463E-2</v>
      </c>
      <c r="J21" s="38">
        <v>7.3499998999999996E-2</v>
      </c>
      <c r="K21" s="39"/>
    </row>
    <row r="22" spans="1:11" x14ac:dyDescent="0.3">
      <c r="A22" s="2">
        <v>32297</v>
      </c>
      <c r="B22" s="1">
        <v>7.3000002000000008E-2</v>
      </c>
      <c r="C22" s="1">
        <v>8.0600004000000003E-2</v>
      </c>
      <c r="D22" s="1">
        <v>8.2399998000000002E-2</v>
      </c>
      <c r="E22" s="1">
        <v>8.5200004999999995E-2</v>
      </c>
      <c r="F22" s="1">
        <v>8.8100003999999996E-2</v>
      </c>
      <c r="G22" s="1">
        <v>8.9700003E-2</v>
      </c>
      <c r="I22" s="38">
        <v>7.2628748102597424E-2</v>
      </c>
      <c r="J22" s="38">
        <v>7.3000002000000008E-2</v>
      </c>
      <c r="K22" s="39"/>
    </row>
    <row r="23" spans="1:11" x14ac:dyDescent="0.3">
      <c r="A23" s="2">
        <v>32304</v>
      </c>
      <c r="B23" s="1">
        <v>7.2499999999999995E-2</v>
      </c>
      <c r="C23" s="1">
        <v>7.9899998E-2</v>
      </c>
      <c r="D23" s="1">
        <v>8.1800002999999996E-2</v>
      </c>
      <c r="E23" s="1">
        <v>8.470000300000001E-2</v>
      </c>
      <c r="F23" s="1">
        <v>8.7700004999999998E-2</v>
      </c>
      <c r="G23" s="1">
        <v>8.9200000999999987E-2</v>
      </c>
      <c r="I23" s="38">
        <v>7.2113397241758359E-2</v>
      </c>
      <c r="J23" s="38">
        <v>7.2499999999999995E-2</v>
      </c>
      <c r="K23" s="39"/>
    </row>
    <row r="24" spans="1:11" x14ac:dyDescent="0.3">
      <c r="A24" s="2">
        <v>32311</v>
      </c>
      <c r="B24" s="1">
        <v>7.3000002000000008E-2</v>
      </c>
      <c r="C24" s="1">
        <v>8.1000004000000014E-2</v>
      </c>
      <c r="D24" s="1">
        <v>8.3000001999999989E-2</v>
      </c>
      <c r="E24" s="1">
        <v>8.5799999000000002E-2</v>
      </c>
      <c r="F24" s="1">
        <v>8.8800001000000003E-2</v>
      </c>
      <c r="G24" s="1">
        <v>9.0200005E-2</v>
      </c>
      <c r="I24" s="38">
        <v>7.2628748102597424E-2</v>
      </c>
      <c r="J24" s="38">
        <v>7.3000002000000008E-2</v>
      </c>
      <c r="K24" s="39"/>
    </row>
    <row r="25" spans="1:11" x14ac:dyDescent="0.3">
      <c r="A25" s="2">
        <v>32318</v>
      </c>
      <c r="B25" s="1">
        <v>7.3499998999999996E-2</v>
      </c>
      <c r="C25" s="1">
        <v>8.0299996999999998E-2</v>
      </c>
      <c r="D25" s="1">
        <v>8.2100000000000006E-2</v>
      </c>
      <c r="E25" s="1">
        <v>8.4499998000000007E-2</v>
      </c>
      <c r="F25" s="1">
        <v>8.7200003000000012E-2</v>
      </c>
      <c r="G25" s="1">
        <v>8.8500004000000007E-2</v>
      </c>
      <c r="I25" s="38">
        <v>7.3144093809948463E-2</v>
      </c>
      <c r="J25" s="38">
        <v>7.3499998999999996E-2</v>
      </c>
      <c r="K25" s="39"/>
    </row>
    <row r="26" spans="1:11" x14ac:dyDescent="0.3">
      <c r="A26" s="2">
        <v>32325</v>
      </c>
      <c r="B26" s="1">
        <v>7.3499998999999996E-2</v>
      </c>
      <c r="C26" s="1">
        <v>7.980000000000001E-2</v>
      </c>
      <c r="D26" s="1">
        <v>8.1400002999999999E-2</v>
      </c>
      <c r="E26" s="1">
        <v>8.3800000999999999E-2</v>
      </c>
      <c r="F26" s="1">
        <v>8.6499995999999996E-2</v>
      </c>
      <c r="G26" s="1">
        <v>8.7700004999999998E-2</v>
      </c>
      <c r="I26" s="38">
        <v>7.3144093809948463E-2</v>
      </c>
      <c r="J26" s="38">
        <v>7.3499998999999996E-2</v>
      </c>
      <c r="K26" s="39"/>
    </row>
    <row r="27" spans="1:11" x14ac:dyDescent="0.3">
      <c r="A27" s="2">
        <v>32332</v>
      </c>
      <c r="B27" s="1">
        <v>7.4999999999999997E-2</v>
      </c>
      <c r="C27" s="1">
        <v>8.2500000000000004E-2</v>
      </c>
      <c r="D27" s="1">
        <v>8.4099997999999995E-2</v>
      </c>
      <c r="E27" s="1">
        <v>8.6400003000000003E-2</v>
      </c>
      <c r="F27" s="1">
        <v>8.9200000999999987E-2</v>
      </c>
      <c r="G27" s="1">
        <v>9.0399999999999994E-2</v>
      </c>
      <c r="I27" s="38">
        <v>7.4690141238977617E-2</v>
      </c>
      <c r="J27" s="38">
        <v>7.4999999999999997E-2</v>
      </c>
      <c r="K27" s="39"/>
    </row>
    <row r="28" spans="1:11" x14ac:dyDescent="0.3">
      <c r="A28" s="2">
        <v>32339</v>
      </c>
      <c r="B28" s="1">
        <v>7.7499999999999999E-2</v>
      </c>
      <c r="C28" s="1">
        <v>8.3100004000000005E-2</v>
      </c>
      <c r="D28" s="1">
        <v>8.4600000000000009E-2</v>
      </c>
      <c r="E28" s="1">
        <v>8.6700000999999999E-2</v>
      </c>
      <c r="F28" s="1">
        <v>8.9200000999999987E-2</v>
      </c>
      <c r="G28" s="1">
        <v>9.0799999000000006E-2</v>
      </c>
      <c r="I28" s="38">
        <v>7.7266885236196875E-2</v>
      </c>
      <c r="J28" s="38">
        <v>7.7499999999999999E-2</v>
      </c>
      <c r="K28" s="39"/>
    </row>
    <row r="29" spans="1:11" x14ac:dyDescent="0.3">
      <c r="A29" s="2">
        <v>32346</v>
      </c>
      <c r="B29" s="1">
        <v>7.9000001E-2</v>
      </c>
      <c r="C29" s="1">
        <v>8.3500004000000003E-2</v>
      </c>
      <c r="D29" s="1">
        <v>8.5000000000000006E-2</v>
      </c>
      <c r="E29" s="1">
        <v>8.7100000000000011E-2</v>
      </c>
      <c r="F29" s="1">
        <v>8.9600000000000013E-2</v>
      </c>
      <c r="G29" s="1">
        <v>9.1099996999999988E-2</v>
      </c>
      <c r="I29" s="38">
        <v>7.8812932665226029E-2</v>
      </c>
      <c r="J29" s="38">
        <v>7.9000001E-2</v>
      </c>
      <c r="K29" s="39"/>
    </row>
    <row r="30" spans="1:11" x14ac:dyDescent="0.3">
      <c r="A30" s="2">
        <v>32353</v>
      </c>
      <c r="B30" s="1">
        <v>7.9000001E-2</v>
      </c>
      <c r="C30" s="1">
        <v>8.3900003000000001E-2</v>
      </c>
      <c r="D30" s="1">
        <v>8.5699997E-2</v>
      </c>
      <c r="E30" s="1">
        <v>8.7499999999999994E-2</v>
      </c>
      <c r="F30" s="1">
        <v>8.9799994999999994E-2</v>
      </c>
      <c r="G30" s="1">
        <v>9.1199999000000004E-2</v>
      </c>
      <c r="I30" s="38">
        <v>7.8812932665226029E-2</v>
      </c>
      <c r="J30" s="38">
        <v>7.9000001E-2</v>
      </c>
      <c r="K30" s="39"/>
    </row>
    <row r="31" spans="1:11" x14ac:dyDescent="0.3">
      <c r="A31" s="2">
        <v>32360</v>
      </c>
      <c r="B31" s="1">
        <v>7.7499999999999999E-2</v>
      </c>
      <c r="C31" s="1">
        <v>8.470000300000001E-2</v>
      </c>
      <c r="D31" s="1">
        <v>8.6199998999999999E-2</v>
      </c>
      <c r="E31" s="1">
        <v>8.7799996999999991E-2</v>
      </c>
      <c r="F31" s="1">
        <v>8.9799994999999994E-2</v>
      </c>
      <c r="G31" s="1">
        <v>9.1199999000000004E-2</v>
      </c>
      <c r="I31" s="38">
        <v>7.7266885236196875E-2</v>
      </c>
      <c r="J31" s="38">
        <v>7.7499999999999999E-2</v>
      </c>
      <c r="K31" s="39"/>
    </row>
    <row r="32" spans="1:11" x14ac:dyDescent="0.3">
      <c r="A32" s="2">
        <v>32367</v>
      </c>
      <c r="B32" s="1">
        <v>8.1999998000000004E-2</v>
      </c>
      <c r="C32" s="1">
        <v>8.6800003000000001E-2</v>
      </c>
      <c r="D32" s="1">
        <v>8.8199997000000002E-2</v>
      </c>
      <c r="E32" s="1">
        <v>9.0299996999999993E-2</v>
      </c>
      <c r="F32" s="1">
        <v>9.2299994999999996E-2</v>
      </c>
      <c r="G32" s="1">
        <v>9.359999699999999E-2</v>
      </c>
      <c r="I32" s="38">
        <v>8.1905022369796354E-2</v>
      </c>
      <c r="J32" s="38">
        <v>8.1999998000000004E-2</v>
      </c>
      <c r="K32" s="39"/>
    </row>
    <row r="33" spans="1:11" x14ac:dyDescent="0.3">
      <c r="A33" s="2">
        <v>32374</v>
      </c>
      <c r="B33" s="1">
        <v>8.1499995999999991E-2</v>
      </c>
      <c r="C33" s="1">
        <v>8.7399997999999993E-2</v>
      </c>
      <c r="D33" s="1">
        <v>8.8599997E-2</v>
      </c>
      <c r="E33" s="1">
        <v>9.0500001999999996E-2</v>
      </c>
      <c r="F33" s="1">
        <v>9.2100000000000015E-2</v>
      </c>
      <c r="G33" s="1">
        <v>9.3500004000000012E-2</v>
      </c>
      <c r="I33" s="38">
        <v>8.138967150895729E-2</v>
      </c>
      <c r="J33" s="38">
        <v>8.1499995999999991E-2</v>
      </c>
      <c r="K33" s="39"/>
    </row>
    <row r="34" spans="1:11" x14ac:dyDescent="0.3">
      <c r="A34" s="2">
        <v>32381</v>
      </c>
      <c r="B34" s="1">
        <v>8.1999998000000004E-2</v>
      </c>
      <c r="C34" s="1">
        <v>8.7799996999999991E-2</v>
      </c>
      <c r="D34" s="1">
        <v>8.9200000999999987E-2</v>
      </c>
      <c r="E34" s="1">
        <v>9.0699997000000004E-2</v>
      </c>
      <c r="F34" s="1">
        <v>9.2600002000000001E-2</v>
      </c>
      <c r="G34" s="1">
        <v>9.3800001000000008E-2</v>
      </c>
      <c r="I34" s="38">
        <v>8.1905022369796354E-2</v>
      </c>
      <c r="J34" s="38">
        <v>8.1999998000000004E-2</v>
      </c>
      <c r="K34" s="39"/>
    </row>
    <row r="35" spans="1:11" x14ac:dyDescent="0.3">
      <c r="A35" s="2">
        <v>32388</v>
      </c>
      <c r="B35" s="1">
        <v>8.1000004000000014E-2</v>
      </c>
      <c r="C35" s="1">
        <v>8.4499998000000007E-2</v>
      </c>
      <c r="D35" s="1">
        <v>8.5799999000000002E-2</v>
      </c>
      <c r="E35" s="1">
        <v>8.6999998000000009E-2</v>
      </c>
      <c r="F35" s="1">
        <v>8.8699999000000002E-2</v>
      </c>
      <c r="G35" s="1">
        <v>0.09</v>
      </c>
      <c r="I35" s="38">
        <v>8.0874330955094248E-2</v>
      </c>
      <c r="J35" s="38">
        <v>8.1000004000000014E-2</v>
      </c>
      <c r="K35" s="39"/>
    </row>
    <row r="36" spans="1:11" x14ac:dyDescent="0.3">
      <c r="A36" s="2">
        <v>32395</v>
      </c>
      <c r="B36" s="1">
        <v>0.08</v>
      </c>
      <c r="C36" s="1">
        <v>8.4200000999999997E-2</v>
      </c>
      <c r="D36" s="1">
        <v>8.5200004999999995E-2</v>
      </c>
      <c r="E36" s="1">
        <v>8.6199998999999999E-2</v>
      </c>
      <c r="F36" s="1">
        <v>8.8199997000000002E-2</v>
      </c>
      <c r="G36" s="1">
        <v>8.9300003000000003E-2</v>
      </c>
      <c r="I36" s="38">
        <v>7.9843629233416133E-2</v>
      </c>
      <c r="J36" s="38">
        <v>0.08</v>
      </c>
      <c r="K36" s="39"/>
    </row>
    <row r="37" spans="1:11" x14ac:dyDescent="0.3">
      <c r="A37" s="2">
        <v>32402</v>
      </c>
      <c r="B37" s="1">
        <v>0.08</v>
      </c>
      <c r="C37" s="1">
        <v>8.3999995999999993E-2</v>
      </c>
      <c r="D37" s="1">
        <v>8.5299996999999989E-2</v>
      </c>
      <c r="E37" s="1">
        <v>8.6499995999999996E-2</v>
      </c>
      <c r="F37" s="1">
        <v>8.8199997000000002E-2</v>
      </c>
      <c r="G37" s="1">
        <v>8.9300003000000003E-2</v>
      </c>
      <c r="I37" s="38">
        <v>7.9843629233416133E-2</v>
      </c>
      <c r="J37" s="38">
        <v>0.08</v>
      </c>
      <c r="K37" s="39"/>
    </row>
    <row r="38" spans="1:11" x14ac:dyDescent="0.3">
      <c r="A38" s="2">
        <v>32409</v>
      </c>
      <c r="B38" s="1">
        <v>7.9499998000000002E-2</v>
      </c>
      <c r="C38" s="1">
        <v>8.470000300000001E-2</v>
      </c>
      <c r="D38" s="1">
        <v>8.5600003999999993E-2</v>
      </c>
      <c r="E38" s="1">
        <v>8.6899996000000007E-2</v>
      </c>
      <c r="F38" s="1">
        <v>8.8599997E-2</v>
      </c>
      <c r="G38" s="1">
        <v>8.9700003E-2</v>
      </c>
      <c r="I38" s="38">
        <v>7.9328278372577082E-2</v>
      </c>
      <c r="J38" s="38">
        <v>7.9499998000000002E-2</v>
      </c>
      <c r="K38" s="39"/>
    </row>
    <row r="39" spans="1:11" x14ac:dyDescent="0.3">
      <c r="A39" s="2">
        <v>32416</v>
      </c>
      <c r="B39" s="1">
        <v>8.1000004000000014E-2</v>
      </c>
      <c r="C39" s="1">
        <v>8.4300002999999998E-2</v>
      </c>
      <c r="D39" s="1">
        <v>8.5200004999999995E-2</v>
      </c>
      <c r="E39" s="1">
        <v>8.6099996999999998E-2</v>
      </c>
      <c r="F39" s="1">
        <v>8.7799996999999991E-2</v>
      </c>
      <c r="G39" s="1">
        <v>8.8699999000000002E-2</v>
      </c>
      <c r="I39" s="38">
        <v>8.0874330955094248E-2</v>
      </c>
      <c r="J39" s="38">
        <v>8.1000004000000014E-2</v>
      </c>
      <c r="K39" s="39"/>
    </row>
    <row r="40" spans="1:11" x14ac:dyDescent="0.3">
      <c r="A40" s="2">
        <v>32423</v>
      </c>
      <c r="B40" s="1">
        <v>8.1999998000000004E-2</v>
      </c>
      <c r="C40" s="1">
        <v>8.2600002000000006E-2</v>
      </c>
      <c r="D40" s="1">
        <v>8.3400002000000001E-2</v>
      </c>
      <c r="E40" s="1">
        <v>8.4300002999999998E-2</v>
      </c>
      <c r="F40" s="1">
        <v>8.6099996999999998E-2</v>
      </c>
      <c r="G40" s="1">
        <v>8.6999998000000009E-2</v>
      </c>
      <c r="I40" s="38">
        <v>8.1905022369796354E-2</v>
      </c>
      <c r="J40" s="38">
        <v>8.1999998000000004E-2</v>
      </c>
      <c r="K40" s="39"/>
    </row>
    <row r="41" spans="1:11" x14ac:dyDescent="0.3">
      <c r="A41" s="2">
        <v>32430</v>
      </c>
      <c r="B41" s="1">
        <v>8.1999998000000004E-2</v>
      </c>
      <c r="C41" s="1">
        <v>8.3299999000000013E-2</v>
      </c>
      <c r="D41" s="1">
        <v>8.4300002999999998E-2</v>
      </c>
      <c r="E41" s="1">
        <v>8.5200004999999995E-2</v>
      </c>
      <c r="F41" s="1">
        <v>8.6999998000000009E-2</v>
      </c>
      <c r="G41" s="1">
        <v>8.8100003999999996E-2</v>
      </c>
      <c r="I41" s="38">
        <v>8.1905022369796354E-2</v>
      </c>
      <c r="J41" s="38">
        <v>8.1999998000000004E-2</v>
      </c>
      <c r="K41" s="39"/>
    </row>
    <row r="42" spans="1:11" x14ac:dyDescent="0.3">
      <c r="A42" s="2">
        <v>32437</v>
      </c>
      <c r="B42" s="1">
        <v>8.2500000000000004E-2</v>
      </c>
      <c r="C42" s="1">
        <v>8.3999995999999993E-2</v>
      </c>
      <c r="D42" s="1">
        <v>8.4600000000000009E-2</v>
      </c>
      <c r="E42" s="1">
        <v>8.539999999999999E-2</v>
      </c>
      <c r="F42" s="1">
        <v>8.7200003000000012E-2</v>
      </c>
      <c r="G42" s="1">
        <v>8.8299999000000004E-2</v>
      </c>
      <c r="I42" s="38">
        <v>8.2420373230635391E-2</v>
      </c>
      <c r="J42" s="38">
        <v>8.2500000000000004E-2</v>
      </c>
      <c r="K42" s="39"/>
    </row>
    <row r="43" spans="1:11" x14ac:dyDescent="0.3">
      <c r="A43" s="2">
        <v>32444</v>
      </c>
      <c r="B43" s="1">
        <v>8.2500000000000004E-2</v>
      </c>
      <c r="C43" s="1">
        <v>8.2700005000000007E-2</v>
      </c>
      <c r="D43" s="1">
        <v>8.3500004000000003E-2</v>
      </c>
      <c r="E43" s="1">
        <v>8.3999995999999993E-2</v>
      </c>
      <c r="F43" s="1">
        <v>8.5699997E-2</v>
      </c>
      <c r="G43" s="1">
        <v>8.6899996000000007E-2</v>
      </c>
      <c r="I43" s="38">
        <v>8.2420373230635391E-2</v>
      </c>
      <c r="J43" s="38">
        <v>8.2500000000000004E-2</v>
      </c>
      <c r="K43" s="39"/>
    </row>
    <row r="44" spans="1:11" x14ac:dyDescent="0.3">
      <c r="A44" s="2">
        <v>32451</v>
      </c>
      <c r="B44" s="1">
        <v>8.2500000000000004E-2</v>
      </c>
      <c r="C44" s="1">
        <v>8.3900003000000001E-2</v>
      </c>
      <c r="D44" s="1">
        <v>8.5200004999999995E-2</v>
      </c>
      <c r="E44" s="1">
        <v>8.5799999000000002E-2</v>
      </c>
      <c r="F44" s="1">
        <v>8.7100000000000011E-2</v>
      </c>
      <c r="G44" s="1">
        <v>8.8500004000000007E-2</v>
      </c>
      <c r="I44" s="38">
        <v>8.2420373230635391E-2</v>
      </c>
      <c r="J44" s="38">
        <v>8.2500000000000004E-2</v>
      </c>
      <c r="K44" s="39"/>
    </row>
    <row r="45" spans="1:11" x14ac:dyDescent="0.3">
      <c r="A45" s="2">
        <v>32458</v>
      </c>
      <c r="B45" s="1">
        <v>8.3500004000000003E-2</v>
      </c>
      <c r="C45" s="1">
        <v>8.6000004000000005E-2</v>
      </c>
      <c r="D45" s="1">
        <v>8.6400003000000003E-2</v>
      </c>
      <c r="E45" s="1">
        <v>8.7200003000000012E-2</v>
      </c>
      <c r="F45" s="1">
        <v>8.8400002000000005E-2</v>
      </c>
      <c r="G45" s="1">
        <v>8.8999995999999998E-2</v>
      </c>
      <c r="I45" s="38">
        <v>8.3451074952313492E-2</v>
      </c>
      <c r="J45" s="38">
        <v>8.3500004000000003E-2</v>
      </c>
      <c r="K45" s="39"/>
    </row>
    <row r="46" spans="1:11" x14ac:dyDescent="0.3">
      <c r="A46" s="2">
        <v>32465</v>
      </c>
      <c r="B46" s="1">
        <v>8.6000004000000005E-2</v>
      </c>
      <c r="C46" s="1">
        <v>8.7700004999999998E-2</v>
      </c>
      <c r="D46" s="1">
        <v>8.8299999000000004E-2</v>
      </c>
      <c r="E46" s="1">
        <v>8.9099998E-2</v>
      </c>
      <c r="F46" s="1">
        <v>8.9899997999999995E-2</v>
      </c>
      <c r="G46" s="1">
        <v>9.0500001999999996E-2</v>
      </c>
      <c r="I46" s="38">
        <v>8.602781894953275E-2</v>
      </c>
      <c r="J46" s="38">
        <v>8.6000004000000005E-2</v>
      </c>
      <c r="K46" s="39"/>
    </row>
    <row r="47" spans="1:11" x14ac:dyDescent="0.3">
      <c r="A47" s="2">
        <v>32472</v>
      </c>
      <c r="B47" s="1">
        <v>8.6999998000000009E-2</v>
      </c>
      <c r="C47" s="1">
        <v>8.9799994999999994E-2</v>
      </c>
      <c r="D47" s="1">
        <v>9.0299996999999993E-2</v>
      </c>
      <c r="E47" s="1">
        <v>9.0699997000000004E-2</v>
      </c>
      <c r="F47" s="1">
        <v>9.1400003000000007E-2</v>
      </c>
      <c r="G47" s="1">
        <v>9.1700000999999989E-2</v>
      </c>
      <c r="I47" s="38">
        <v>8.705851036423487E-2</v>
      </c>
      <c r="J47" s="38">
        <v>8.6999998000000009E-2</v>
      </c>
      <c r="K47" s="39"/>
    </row>
    <row r="48" spans="1:11" x14ac:dyDescent="0.3">
      <c r="A48" s="2">
        <v>32479</v>
      </c>
      <c r="B48" s="1">
        <v>8.8999995999999998E-2</v>
      </c>
      <c r="C48" s="1">
        <v>9.1199999000000004E-2</v>
      </c>
      <c r="D48" s="1">
        <v>9.1300001000000006E-2</v>
      </c>
      <c r="E48" s="1">
        <v>9.1099996999999988E-2</v>
      </c>
      <c r="F48" s="1">
        <v>9.1700000999999989E-2</v>
      </c>
      <c r="G48" s="1">
        <v>9.1800002999999991E-2</v>
      </c>
      <c r="I48" s="38">
        <v>8.9119903500615064E-2</v>
      </c>
      <c r="J48" s="38">
        <v>8.8999995999999998E-2</v>
      </c>
      <c r="K48" s="39"/>
    </row>
    <row r="49" spans="1:11" x14ac:dyDescent="0.3">
      <c r="A49" s="2">
        <v>32486</v>
      </c>
      <c r="B49" s="1">
        <v>8.8999995999999998E-2</v>
      </c>
      <c r="C49" s="1">
        <v>9.0299996999999993E-2</v>
      </c>
      <c r="D49" s="1">
        <v>9.0500001999999996E-2</v>
      </c>
      <c r="E49" s="1">
        <v>9.0500001999999996E-2</v>
      </c>
      <c r="F49" s="1">
        <v>9.1000004000000009E-2</v>
      </c>
      <c r="G49" s="1">
        <v>9.0699997000000004E-2</v>
      </c>
      <c r="I49" s="38">
        <v>8.9119903500615064E-2</v>
      </c>
      <c r="J49" s="38">
        <v>8.8999995999999998E-2</v>
      </c>
      <c r="K49" s="39"/>
    </row>
    <row r="50" spans="1:11" x14ac:dyDescent="0.3">
      <c r="A50" s="2">
        <v>32493</v>
      </c>
      <c r="B50" s="1">
        <v>0.09</v>
      </c>
      <c r="C50" s="1">
        <v>9.1800002999999991E-2</v>
      </c>
      <c r="D50" s="1">
        <v>9.1999997999999999E-2</v>
      </c>
      <c r="E50" s="1">
        <v>9.1800002999999991E-2</v>
      </c>
      <c r="F50" s="1">
        <v>9.1999997999999999E-2</v>
      </c>
      <c r="G50" s="1">
        <v>9.1700000999999989E-2</v>
      </c>
      <c r="I50" s="38">
        <v>9.0150605222293165E-2</v>
      </c>
      <c r="J50" s="38">
        <v>0.09</v>
      </c>
      <c r="K50" s="39"/>
    </row>
    <row r="51" spans="1:11" x14ac:dyDescent="0.3">
      <c r="A51" s="2">
        <v>32500</v>
      </c>
      <c r="B51" s="1">
        <v>8.9499998000000011E-2</v>
      </c>
      <c r="C51" s="1">
        <v>9.0399999999999994E-2</v>
      </c>
      <c r="D51" s="1">
        <v>9.1099996999999988E-2</v>
      </c>
      <c r="E51" s="1">
        <v>9.0799999000000006E-2</v>
      </c>
      <c r="F51" s="1">
        <v>9.1099996999999988E-2</v>
      </c>
      <c r="G51" s="1">
        <v>9.0500001999999996E-2</v>
      </c>
      <c r="I51" s="38">
        <v>8.9635254361454128E-2</v>
      </c>
      <c r="J51" s="38">
        <v>8.9499998000000011E-2</v>
      </c>
      <c r="K51" s="39"/>
    </row>
    <row r="52" spans="1:11" x14ac:dyDescent="0.3">
      <c r="A52" s="2">
        <v>32507</v>
      </c>
      <c r="B52" s="1">
        <v>8.8500004000000007E-2</v>
      </c>
      <c r="C52" s="1">
        <v>9.1400003000000007E-2</v>
      </c>
      <c r="D52" s="1">
        <v>9.1800002999999991E-2</v>
      </c>
      <c r="E52" s="1">
        <v>9.1400003000000007E-2</v>
      </c>
      <c r="F52" s="1">
        <v>9.1800002999999991E-2</v>
      </c>
      <c r="G52" s="1">
        <v>9.1400003000000007E-2</v>
      </c>
      <c r="I52" s="38">
        <v>8.8604562946752008E-2</v>
      </c>
      <c r="J52" s="38">
        <v>8.8500004000000007E-2</v>
      </c>
      <c r="K52" s="39"/>
    </row>
    <row r="53" spans="1:11" x14ac:dyDescent="0.3">
      <c r="A53" s="2">
        <v>32514</v>
      </c>
      <c r="B53" s="1">
        <v>8.8950004999999999E-2</v>
      </c>
      <c r="C53" s="1">
        <v>9.3199997000000007E-2</v>
      </c>
      <c r="D53" s="1">
        <v>9.3500004000000012E-2</v>
      </c>
      <c r="E53" s="1">
        <v>9.3000001999999998E-2</v>
      </c>
      <c r="F53" s="1">
        <v>9.3199997000000007E-2</v>
      </c>
      <c r="G53" s="1">
        <v>9.2499999999999999E-2</v>
      </c>
      <c r="I53" s="38">
        <v>8.9068377896949075E-2</v>
      </c>
      <c r="J53" s="38">
        <v>8.8950004999999999E-2</v>
      </c>
      <c r="K53" s="39"/>
    </row>
    <row r="54" spans="1:11" x14ac:dyDescent="0.3">
      <c r="A54" s="2">
        <v>32521</v>
      </c>
      <c r="B54" s="1">
        <v>0.09</v>
      </c>
      <c r="C54" s="1">
        <v>9.1400003000000007E-2</v>
      </c>
      <c r="D54" s="1">
        <v>9.1499995999999986E-2</v>
      </c>
      <c r="E54" s="1">
        <v>9.1000004000000009E-2</v>
      </c>
      <c r="F54" s="1">
        <v>9.1000004000000009E-2</v>
      </c>
      <c r="G54" s="1">
        <v>9.0600003999999998E-2</v>
      </c>
      <c r="I54" s="38">
        <v>9.0150605222293165E-2</v>
      </c>
      <c r="J54" s="38">
        <v>0.09</v>
      </c>
      <c r="K54" s="39"/>
    </row>
    <row r="55" spans="1:11" x14ac:dyDescent="0.3">
      <c r="A55" s="2">
        <v>32528</v>
      </c>
      <c r="B55" s="1">
        <v>0.09</v>
      </c>
      <c r="C55" s="1">
        <v>9.1300001000000006E-2</v>
      </c>
      <c r="D55" s="1">
        <v>9.1499995999999986E-2</v>
      </c>
      <c r="E55" s="1">
        <v>9.1099996999999988E-2</v>
      </c>
      <c r="F55" s="1">
        <v>9.0699997000000004E-2</v>
      </c>
      <c r="G55" s="1">
        <v>9.0299996999999993E-2</v>
      </c>
      <c r="I55" s="38">
        <v>9.0150605222293165E-2</v>
      </c>
      <c r="J55" s="38">
        <v>0.09</v>
      </c>
      <c r="K55" s="39"/>
    </row>
    <row r="56" spans="1:11" x14ac:dyDescent="0.3">
      <c r="A56" s="2">
        <v>32535</v>
      </c>
      <c r="B56" s="1">
        <v>8.9499998000000011E-2</v>
      </c>
      <c r="C56" s="1">
        <v>9.0699997000000004E-2</v>
      </c>
      <c r="D56" s="1">
        <v>9.0900002000000008E-2</v>
      </c>
      <c r="E56" s="1">
        <v>9.0299996999999993E-2</v>
      </c>
      <c r="F56" s="1">
        <v>0.09</v>
      </c>
      <c r="G56" s="1">
        <v>8.9499998000000011E-2</v>
      </c>
      <c r="I56" s="38">
        <v>8.9635254361454128E-2</v>
      </c>
      <c r="J56" s="38">
        <v>8.9499998000000011E-2</v>
      </c>
      <c r="K56" s="39"/>
    </row>
    <row r="57" spans="1:11" x14ac:dyDescent="0.3">
      <c r="A57" s="2">
        <v>32542</v>
      </c>
      <c r="B57" s="1">
        <v>9.0500001999999996E-2</v>
      </c>
      <c r="C57" s="1">
        <v>9.2299994999999996E-2</v>
      </c>
      <c r="D57" s="1">
        <v>9.1899995999999998E-2</v>
      </c>
      <c r="E57" s="1">
        <v>9.1000004000000009E-2</v>
      </c>
      <c r="F57" s="1">
        <v>9.0600003999999998E-2</v>
      </c>
      <c r="G57" s="1">
        <v>9.0100001999999998E-2</v>
      </c>
      <c r="I57" s="38">
        <v>9.0665956083132215E-2</v>
      </c>
      <c r="J57" s="38">
        <v>9.0500001999999996E-2</v>
      </c>
      <c r="K57" s="39"/>
    </row>
    <row r="58" spans="1:11" x14ac:dyDescent="0.3">
      <c r="A58" s="2">
        <v>32549</v>
      </c>
      <c r="B58" s="1">
        <v>9.1999997999999999E-2</v>
      </c>
      <c r="C58" s="1">
        <v>9.3699998999999992E-2</v>
      </c>
      <c r="D58" s="1">
        <v>9.359999699999999E-2</v>
      </c>
      <c r="E58" s="1">
        <v>9.2799996999999995E-2</v>
      </c>
      <c r="F58" s="1">
        <v>9.2499999999999999E-2</v>
      </c>
      <c r="G58" s="1">
        <v>9.1899995999999998E-2</v>
      </c>
      <c r="I58" s="38">
        <v>9.2211998358673372E-2</v>
      </c>
      <c r="J58" s="38">
        <v>9.1999997999999999E-2</v>
      </c>
      <c r="K58" s="39"/>
    </row>
    <row r="59" spans="1:11" x14ac:dyDescent="0.3">
      <c r="A59" s="2">
        <v>32556</v>
      </c>
      <c r="B59" s="1">
        <v>9.3000001999999998E-2</v>
      </c>
      <c r="C59" s="1">
        <v>9.3699998999999992E-2</v>
      </c>
      <c r="D59" s="1">
        <v>9.3100004E-2</v>
      </c>
      <c r="E59" s="1">
        <v>9.3199997000000007E-2</v>
      </c>
      <c r="F59" s="1">
        <v>9.2600002000000001E-2</v>
      </c>
      <c r="G59" s="1">
        <v>9.1999997999999999E-2</v>
      </c>
      <c r="I59" s="38">
        <v>9.3242700080351473E-2</v>
      </c>
      <c r="J59" s="38">
        <v>9.3000001999999998E-2</v>
      </c>
      <c r="K59" s="39"/>
    </row>
    <row r="60" spans="1:11" x14ac:dyDescent="0.3">
      <c r="A60" s="2">
        <v>32563</v>
      </c>
      <c r="B60" s="1">
        <v>9.6499995999999991E-2</v>
      </c>
      <c r="C60" s="1">
        <v>9.6599997999999992E-2</v>
      </c>
      <c r="D60" s="1">
        <v>9.5100002000000003E-2</v>
      </c>
      <c r="E60" s="1">
        <v>9.4899997999999999E-2</v>
      </c>
      <c r="F60" s="1">
        <v>9.4499998000000002E-2</v>
      </c>
      <c r="G60" s="1">
        <v>9.3800001000000008E-2</v>
      </c>
      <c r="I60" s="38">
        <v>9.6850135492272837E-2</v>
      </c>
      <c r="J60" s="38">
        <v>9.6499995999999991E-2</v>
      </c>
      <c r="K60" s="39"/>
    </row>
    <row r="61" spans="1:11" x14ac:dyDescent="0.3">
      <c r="A61" s="2">
        <v>32570</v>
      </c>
      <c r="B61" s="1">
        <v>9.7500000000000003E-2</v>
      </c>
      <c r="C61" s="1">
        <v>9.5000000000000001E-2</v>
      </c>
      <c r="D61" s="1">
        <v>9.3999995999999988E-2</v>
      </c>
      <c r="E61" s="1">
        <v>9.3800001000000008E-2</v>
      </c>
      <c r="F61" s="1">
        <v>9.3500004000000012E-2</v>
      </c>
      <c r="G61" s="1">
        <v>9.3100004E-2</v>
      </c>
      <c r="I61" s="38">
        <v>9.7880837213950939E-2</v>
      </c>
      <c r="J61" s="38">
        <v>9.7500000000000003E-2</v>
      </c>
      <c r="K61" s="39"/>
    </row>
    <row r="62" spans="1:11" x14ac:dyDescent="0.3">
      <c r="A62" s="2">
        <v>32577</v>
      </c>
      <c r="B62" s="1">
        <v>9.7500000000000003E-2</v>
      </c>
      <c r="C62" s="1">
        <v>9.6599997999999992E-2</v>
      </c>
      <c r="D62" s="1">
        <v>9.6000004000000014E-2</v>
      </c>
      <c r="E62" s="1">
        <v>9.4799994999999998E-2</v>
      </c>
      <c r="F62" s="1">
        <v>9.3999995999999988E-2</v>
      </c>
      <c r="G62" s="1">
        <v>9.340000200000001E-2</v>
      </c>
      <c r="I62" s="38">
        <v>9.7880837213950939E-2</v>
      </c>
      <c r="J62" s="38">
        <v>9.7500000000000003E-2</v>
      </c>
      <c r="K62" s="39"/>
    </row>
    <row r="63" spans="1:11" x14ac:dyDescent="0.3">
      <c r="A63" s="2">
        <v>32584</v>
      </c>
      <c r="B63" s="1">
        <v>0.101499996</v>
      </c>
      <c r="C63" s="1">
        <v>9.8400002E-2</v>
      </c>
      <c r="D63" s="1">
        <v>9.7600002000000005E-2</v>
      </c>
      <c r="E63" s="1">
        <v>9.6400003000000012E-2</v>
      </c>
      <c r="F63" s="1">
        <v>9.5699997000000009E-2</v>
      </c>
      <c r="G63" s="1">
        <v>9.4899997999999999E-2</v>
      </c>
      <c r="I63" s="38">
        <v>0.10200362348671135</v>
      </c>
      <c r="J63" s="38">
        <v>0.101499996</v>
      </c>
      <c r="K63" s="39"/>
    </row>
    <row r="64" spans="1:11" x14ac:dyDescent="0.3">
      <c r="A64" s="2">
        <v>32591</v>
      </c>
      <c r="B64" s="1">
        <v>0.1</v>
      </c>
      <c r="C64" s="1">
        <v>9.8100004000000005E-2</v>
      </c>
      <c r="D64" s="1">
        <v>9.7600002000000005E-2</v>
      </c>
      <c r="E64" s="1">
        <v>9.6499995999999991E-2</v>
      </c>
      <c r="F64" s="1">
        <v>9.5299996999999997E-2</v>
      </c>
      <c r="G64" s="1">
        <v>9.4300002999999993E-2</v>
      </c>
      <c r="I64" s="38">
        <v>0.10045758121117021</v>
      </c>
      <c r="J64" s="38">
        <v>0.1</v>
      </c>
      <c r="K64" s="39"/>
    </row>
    <row r="65" spans="1:11" x14ac:dyDescent="0.3">
      <c r="A65" s="2">
        <v>32598</v>
      </c>
      <c r="B65" s="1">
        <v>9.9499998000000006E-2</v>
      </c>
      <c r="C65" s="1">
        <v>9.7299995E-2</v>
      </c>
      <c r="D65" s="1">
        <v>9.6599997999999992E-2</v>
      </c>
      <c r="E65" s="1">
        <v>9.5299996999999997E-2</v>
      </c>
      <c r="F65" s="1">
        <v>9.3999995999999988E-2</v>
      </c>
      <c r="G65" s="1">
        <v>9.3000001999999998E-2</v>
      </c>
      <c r="I65" s="38">
        <v>9.994223035033116E-2</v>
      </c>
      <c r="J65" s="38">
        <v>9.9499998000000006E-2</v>
      </c>
      <c r="K65" s="39"/>
    </row>
    <row r="66" spans="1:11" x14ac:dyDescent="0.3">
      <c r="A66" s="2">
        <v>32605</v>
      </c>
      <c r="B66" s="1">
        <v>9.8500004000000002E-2</v>
      </c>
      <c r="C66" s="1">
        <v>9.5699997000000009E-2</v>
      </c>
      <c r="D66" s="1">
        <v>9.5399999999999985E-2</v>
      </c>
      <c r="E66" s="1">
        <v>9.4200000999999992E-2</v>
      </c>
      <c r="F66" s="1">
        <v>9.3800001000000008E-2</v>
      </c>
      <c r="G66" s="1">
        <v>9.2700005000000002E-2</v>
      </c>
      <c r="I66" s="38">
        <v>9.891153893562904E-2</v>
      </c>
      <c r="J66" s="38">
        <v>9.8500004000000002E-2</v>
      </c>
      <c r="K66" s="39"/>
    </row>
    <row r="67" spans="1:11" x14ac:dyDescent="0.3">
      <c r="A67" s="2">
        <v>32612</v>
      </c>
      <c r="B67" s="1">
        <v>9.6999998000000004E-2</v>
      </c>
      <c r="C67" s="1">
        <v>9.4300002999999993E-2</v>
      </c>
      <c r="D67" s="1">
        <v>9.3999995999999988E-2</v>
      </c>
      <c r="E67" s="1">
        <v>9.2899999999999996E-2</v>
      </c>
      <c r="F67" s="1">
        <v>9.2499999999999999E-2</v>
      </c>
      <c r="G67" s="1">
        <v>9.1800002999999991E-2</v>
      </c>
      <c r="I67" s="38">
        <v>9.7365486353111902E-2</v>
      </c>
      <c r="J67" s="38">
        <v>9.6999998000000004E-2</v>
      </c>
      <c r="K67" s="39"/>
    </row>
    <row r="68" spans="1:11" x14ac:dyDescent="0.3">
      <c r="A68" s="2">
        <v>32619</v>
      </c>
      <c r="B68" s="1">
        <v>9.6999998000000004E-2</v>
      </c>
      <c r="C68" s="1">
        <v>9.4399996E-2</v>
      </c>
      <c r="D68" s="1">
        <v>9.3699998999999992E-2</v>
      </c>
      <c r="E68" s="1">
        <v>9.2700005000000002E-2</v>
      </c>
      <c r="F68" s="1">
        <v>9.2100000000000015E-2</v>
      </c>
      <c r="G68" s="1">
        <v>9.1499995999999986E-2</v>
      </c>
      <c r="I68" s="38">
        <v>9.7365486353111902E-2</v>
      </c>
      <c r="J68" s="38">
        <v>9.6999998000000004E-2</v>
      </c>
      <c r="K68" s="39"/>
    </row>
    <row r="69" spans="1:11" x14ac:dyDescent="0.3">
      <c r="A69" s="2">
        <v>32626</v>
      </c>
      <c r="B69" s="1">
        <v>9.6000004000000014E-2</v>
      </c>
      <c r="C69" s="1">
        <v>9.2200003000000003E-2</v>
      </c>
      <c r="D69" s="1">
        <v>9.1499995999999986E-2</v>
      </c>
      <c r="E69" s="1">
        <v>9.0600003999999998E-2</v>
      </c>
      <c r="F69" s="1">
        <v>9.0399999999999994E-2</v>
      </c>
      <c r="G69" s="1">
        <v>9.0200005E-2</v>
      </c>
      <c r="I69" s="38">
        <v>9.6334794938409796E-2</v>
      </c>
      <c r="J69" s="38">
        <v>9.6000004000000014E-2</v>
      </c>
      <c r="K69" s="39"/>
    </row>
    <row r="70" spans="1:11" x14ac:dyDescent="0.3">
      <c r="A70" s="2">
        <v>32633</v>
      </c>
      <c r="B70" s="1">
        <v>9.5500002000000001E-2</v>
      </c>
      <c r="C70" s="1">
        <v>9.0399999999999994E-2</v>
      </c>
      <c r="D70" s="1">
        <v>9.0399999999999994E-2</v>
      </c>
      <c r="E70" s="1">
        <v>8.9600000000000013E-2</v>
      </c>
      <c r="F70" s="1">
        <v>8.9600000000000013E-2</v>
      </c>
      <c r="G70" s="1">
        <v>8.9899997999999995E-2</v>
      </c>
      <c r="I70" s="38">
        <v>9.5819444077570731E-2</v>
      </c>
      <c r="J70" s="38">
        <v>9.5500002000000001E-2</v>
      </c>
      <c r="K70" s="39"/>
    </row>
    <row r="71" spans="1:11" x14ac:dyDescent="0.3">
      <c r="A71" s="2">
        <v>32640</v>
      </c>
      <c r="B71" s="1">
        <v>9.3000001999999998E-2</v>
      </c>
      <c r="C71" s="1">
        <v>8.8199997000000002E-2</v>
      </c>
      <c r="D71" s="1">
        <v>8.8100003999999996E-2</v>
      </c>
      <c r="E71" s="1">
        <v>8.8000001999999994E-2</v>
      </c>
      <c r="F71" s="1">
        <v>8.8100003999999996E-2</v>
      </c>
      <c r="G71" s="1">
        <v>8.8100003999999996E-2</v>
      </c>
      <c r="I71" s="38">
        <v>9.3242700080351473E-2</v>
      </c>
      <c r="J71" s="38">
        <v>9.3000001999999998E-2</v>
      </c>
      <c r="K71" s="39"/>
    </row>
    <row r="72" spans="1:11" x14ac:dyDescent="0.3">
      <c r="A72" s="2">
        <v>32647</v>
      </c>
      <c r="B72" s="1">
        <v>9.3500004000000012E-2</v>
      </c>
      <c r="C72" s="1">
        <v>8.9399995999999995E-2</v>
      </c>
      <c r="D72" s="1">
        <v>8.8900003000000005E-2</v>
      </c>
      <c r="E72" s="1">
        <v>8.8199997000000002E-2</v>
      </c>
      <c r="F72" s="1">
        <v>8.7499999999999994E-2</v>
      </c>
      <c r="G72" s="1">
        <v>8.7100000000000011E-2</v>
      </c>
      <c r="I72" s="38">
        <v>9.3758050941190538E-2</v>
      </c>
      <c r="J72" s="38">
        <v>9.3500004000000012E-2</v>
      </c>
      <c r="K72" s="39"/>
    </row>
    <row r="73" spans="1:11" x14ac:dyDescent="0.3">
      <c r="A73" s="2">
        <v>32654</v>
      </c>
      <c r="B73" s="1">
        <v>9.3500004000000012E-2</v>
      </c>
      <c r="C73" s="1">
        <v>8.8900003000000005E-2</v>
      </c>
      <c r="D73" s="1">
        <v>8.8599997E-2</v>
      </c>
      <c r="E73" s="1">
        <v>8.7200003000000012E-2</v>
      </c>
      <c r="F73" s="1">
        <v>8.7100000000000011E-2</v>
      </c>
      <c r="G73" s="1">
        <v>8.6599997999999997E-2</v>
      </c>
      <c r="I73" s="38">
        <v>9.3758050941190538E-2</v>
      </c>
      <c r="J73" s="38">
        <v>9.3500004000000012E-2</v>
      </c>
      <c r="K73" s="39"/>
    </row>
    <row r="74" spans="1:11" x14ac:dyDescent="0.3">
      <c r="A74" s="2">
        <v>32661</v>
      </c>
      <c r="B74" s="1">
        <v>9.1499995999999986E-2</v>
      </c>
      <c r="C74" s="1">
        <v>8.5200004999999995E-2</v>
      </c>
      <c r="D74" s="1">
        <v>8.470000300000001E-2</v>
      </c>
      <c r="E74" s="1">
        <v>8.4200000999999997E-2</v>
      </c>
      <c r="F74" s="1">
        <v>8.4499998000000007E-2</v>
      </c>
      <c r="G74" s="1">
        <v>8.4300002999999998E-2</v>
      </c>
      <c r="I74" s="38">
        <v>9.1696647497834308E-2</v>
      </c>
      <c r="J74" s="38">
        <v>9.1499995999999986E-2</v>
      </c>
      <c r="K74" s="39"/>
    </row>
    <row r="75" spans="1:11" x14ac:dyDescent="0.3">
      <c r="A75" s="2">
        <v>32668</v>
      </c>
      <c r="B75" s="1">
        <v>8.9499998000000011E-2</v>
      </c>
      <c r="C75" s="1">
        <v>8.2799997E-2</v>
      </c>
      <c r="D75" s="1">
        <v>8.2299995000000001E-2</v>
      </c>
      <c r="E75" s="1">
        <v>8.1599997999999993E-2</v>
      </c>
      <c r="F75" s="1">
        <v>8.1700000999999994E-2</v>
      </c>
      <c r="G75" s="1">
        <v>8.1499995999999991E-2</v>
      </c>
      <c r="I75" s="38">
        <v>8.9635254361454128E-2</v>
      </c>
      <c r="J75" s="38">
        <v>8.9499998000000011E-2</v>
      </c>
      <c r="K75" s="39"/>
    </row>
    <row r="76" spans="1:11" x14ac:dyDescent="0.3">
      <c r="A76" s="2">
        <v>32675</v>
      </c>
      <c r="B76" s="1">
        <v>9.1000004000000009E-2</v>
      </c>
      <c r="C76" s="1">
        <v>8.5299996999999989E-2</v>
      </c>
      <c r="D76" s="1">
        <v>8.4799995000000003E-2</v>
      </c>
      <c r="E76" s="1">
        <v>8.3999995999999993E-2</v>
      </c>
      <c r="F76" s="1">
        <v>8.3800000999999999E-2</v>
      </c>
      <c r="G76" s="1">
        <v>8.3500004000000003E-2</v>
      </c>
      <c r="I76" s="38">
        <v>9.118130694397128E-2</v>
      </c>
      <c r="J76" s="38">
        <v>9.1000004000000009E-2</v>
      </c>
      <c r="K76" s="39"/>
    </row>
    <row r="77" spans="1:11" x14ac:dyDescent="0.3">
      <c r="A77" s="2">
        <v>32682</v>
      </c>
      <c r="B77" s="1">
        <v>9.1000004000000009E-2</v>
      </c>
      <c r="C77" s="1">
        <v>8.3900003000000001E-2</v>
      </c>
      <c r="D77" s="1">
        <v>8.3400002000000001E-2</v>
      </c>
      <c r="E77" s="1">
        <v>8.2700005000000007E-2</v>
      </c>
      <c r="F77" s="1">
        <v>8.2899999999999988E-2</v>
      </c>
      <c r="G77" s="1">
        <v>8.2500000000000004E-2</v>
      </c>
      <c r="I77" s="38">
        <v>9.118130694397128E-2</v>
      </c>
      <c r="J77" s="38">
        <v>9.1000004000000009E-2</v>
      </c>
      <c r="K77" s="39"/>
    </row>
    <row r="78" spans="1:11" x14ac:dyDescent="0.3">
      <c r="A78" s="2">
        <v>32689</v>
      </c>
      <c r="B78" s="1">
        <v>8.8999995999999998E-2</v>
      </c>
      <c r="C78" s="1">
        <v>8.0799999000000011E-2</v>
      </c>
      <c r="D78" s="1">
        <v>8.0500002000000001E-2</v>
      </c>
      <c r="E78" s="1">
        <v>8.0299996999999998E-2</v>
      </c>
      <c r="F78" s="1">
        <v>8.1000004000000014E-2</v>
      </c>
      <c r="G78" s="1">
        <v>8.1000004000000014E-2</v>
      </c>
      <c r="I78" s="38">
        <v>8.9119903500615064E-2</v>
      </c>
      <c r="J78" s="38">
        <v>8.8999995999999998E-2</v>
      </c>
      <c r="K78" s="39"/>
    </row>
    <row r="79" spans="1:11" x14ac:dyDescent="0.3">
      <c r="A79" s="2">
        <v>32696</v>
      </c>
      <c r="B79" s="1">
        <v>8.6999998000000009E-2</v>
      </c>
      <c r="C79" s="1">
        <v>7.8299998999999995E-2</v>
      </c>
      <c r="D79" s="1">
        <v>7.8499999000000001E-2</v>
      </c>
      <c r="E79" s="1">
        <v>7.8600001000000003E-2</v>
      </c>
      <c r="F79" s="1">
        <v>0.08</v>
      </c>
      <c r="G79" s="1">
        <v>8.0200005000000005E-2</v>
      </c>
      <c r="I79" s="38">
        <v>8.705851036423487E-2</v>
      </c>
      <c r="J79" s="38">
        <v>8.6999998000000009E-2</v>
      </c>
      <c r="K79" s="39"/>
    </row>
    <row r="80" spans="1:11" x14ac:dyDescent="0.3">
      <c r="A80" s="2">
        <v>32703</v>
      </c>
      <c r="B80" s="1">
        <v>8.5500001999999992E-2</v>
      </c>
      <c r="C80" s="1">
        <v>7.8299998999999995E-2</v>
      </c>
      <c r="D80" s="1">
        <v>7.8099999000000003E-2</v>
      </c>
      <c r="E80" s="1">
        <v>7.840000200000001E-2</v>
      </c>
      <c r="F80" s="1">
        <v>7.9200001000000006E-2</v>
      </c>
      <c r="G80" s="1">
        <v>8.0399999999999985E-2</v>
      </c>
      <c r="I80" s="38">
        <v>8.5512468088693686E-2</v>
      </c>
      <c r="J80" s="38">
        <v>8.5500001999999992E-2</v>
      </c>
      <c r="K80" s="39"/>
    </row>
    <row r="81" spans="1:11" x14ac:dyDescent="0.3">
      <c r="A81" s="2">
        <v>32710</v>
      </c>
      <c r="B81" s="1">
        <v>8.5000000000000006E-2</v>
      </c>
      <c r="C81" s="1">
        <v>7.9099997999999991E-2</v>
      </c>
      <c r="D81" s="1">
        <v>7.9099997999999991E-2</v>
      </c>
      <c r="E81" s="1">
        <v>7.8899998999999998E-2</v>
      </c>
      <c r="F81" s="1">
        <v>7.9699997999999994E-2</v>
      </c>
      <c r="G81" s="1">
        <v>8.0699997000000009E-2</v>
      </c>
      <c r="I81" s="38">
        <v>8.4997117227854663E-2</v>
      </c>
      <c r="J81" s="38">
        <v>8.5000000000000006E-2</v>
      </c>
      <c r="K81" s="39"/>
    </row>
    <row r="82" spans="1:11" x14ac:dyDescent="0.3">
      <c r="A82" s="2">
        <v>32717</v>
      </c>
      <c r="B82" s="1">
        <v>8.4799995000000003E-2</v>
      </c>
      <c r="C82" s="1">
        <v>7.5599999000000001E-2</v>
      </c>
      <c r="D82" s="1">
        <v>7.6199999000000004E-2</v>
      </c>
      <c r="E82" s="1">
        <v>7.5999998999999999E-2</v>
      </c>
      <c r="F82" s="1">
        <v>7.7199998000000006E-2</v>
      </c>
      <c r="G82" s="1">
        <v>7.8699998999999993E-2</v>
      </c>
      <c r="I82" s="38">
        <v>8.4790972554589117E-2</v>
      </c>
      <c r="J82" s="38">
        <v>8.4799995000000003E-2</v>
      </c>
      <c r="K82" s="39"/>
    </row>
    <row r="83" spans="1:11" x14ac:dyDescent="0.3">
      <c r="A83" s="2">
        <v>32724</v>
      </c>
      <c r="B83" s="1">
        <v>8.3999995999999993E-2</v>
      </c>
      <c r="C83" s="1">
        <v>7.9200001000000006E-2</v>
      </c>
      <c r="D83" s="1">
        <v>7.980000000000001E-2</v>
      </c>
      <c r="E83" s="1">
        <v>7.9400000999999998E-2</v>
      </c>
      <c r="F83" s="1">
        <v>7.9499998000000002E-2</v>
      </c>
      <c r="G83" s="1">
        <v>0.08</v>
      </c>
      <c r="I83" s="38">
        <v>8.3966415506176548E-2</v>
      </c>
      <c r="J83" s="38">
        <v>8.3999995999999993E-2</v>
      </c>
      <c r="K83" s="39"/>
    </row>
    <row r="84" spans="1:11" x14ac:dyDescent="0.3">
      <c r="A84" s="2">
        <v>32731</v>
      </c>
      <c r="B84" s="1">
        <v>8.4499998000000007E-2</v>
      </c>
      <c r="C84" s="1">
        <v>8.1199998999999995E-2</v>
      </c>
      <c r="D84" s="1">
        <v>8.1000004000000014E-2</v>
      </c>
      <c r="E84" s="1">
        <v>8.1000004000000014E-2</v>
      </c>
      <c r="F84" s="1">
        <v>8.0799999000000011E-2</v>
      </c>
      <c r="G84" s="1">
        <v>8.0900001999999999E-2</v>
      </c>
      <c r="I84" s="38">
        <v>8.4481766367015612E-2</v>
      </c>
      <c r="J84" s="38">
        <v>8.4499998000000007E-2</v>
      </c>
      <c r="K84" s="39"/>
    </row>
    <row r="85" spans="1:11" x14ac:dyDescent="0.3">
      <c r="A85" s="2">
        <v>32738</v>
      </c>
      <c r="B85" s="1">
        <v>8.6000004000000005E-2</v>
      </c>
      <c r="C85" s="1">
        <v>8.2600002000000006E-2</v>
      </c>
      <c r="D85" s="1">
        <v>8.2399998000000002E-2</v>
      </c>
      <c r="E85" s="1">
        <v>8.1999998000000004E-2</v>
      </c>
      <c r="F85" s="1">
        <v>8.1700000999999994E-2</v>
      </c>
      <c r="G85" s="1">
        <v>8.1499995999999991E-2</v>
      </c>
      <c r="I85" s="38">
        <v>8.602781894953275E-2</v>
      </c>
      <c r="J85" s="38">
        <v>8.6000004000000005E-2</v>
      </c>
      <c r="K85" s="39"/>
    </row>
    <row r="86" spans="1:11" x14ac:dyDescent="0.3">
      <c r="A86" s="2">
        <v>32745</v>
      </c>
      <c r="B86" s="1">
        <v>8.6499995999999996E-2</v>
      </c>
      <c r="C86" s="1">
        <v>8.3400002000000001E-2</v>
      </c>
      <c r="D86" s="1">
        <v>8.3199996999999998E-2</v>
      </c>
      <c r="E86" s="1">
        <v>8.2299995000000001E-2</v>
      </c>
      <c r="F86" s="1">
        <v>8.2399998000000002E-2</v>
      </c>
      <c r="G86" s="1">
        <v>8.2100000000000006E-2</v>
      </c>
      <c r="I86" s="38">
        <v>8.6543159503395806E-2</v>
      </c>
      <c r="J86" s="38">
        <v>8.6499995999999996E-2</v>
      </c>
      <c r="K86" s="39"/>
    </row>
    <row r="87" spans="1:11" x14ac:dyDescent="0.3">
      <c r="A87" s="2">
        <v>32752</v>
      </c>
      <c r="B87" s="1">
        <v>8.6499995999999996E-2</v>
      </c>
      <c r="C87" s="1">
        <v>8.3699998999999997E-2</v>
      </c>
      <c r="D87" s="1">
        <v>8.3199996999999998E-2</v>
      </c>
      <c r="E87" s="1">
        <v>8.1800002999999996E-2</v>
      </c>
      <c r="F87" s="1">
        <v>8.2299995000000001E-2</v>
      </c>
      <c r="G87" s="1">
        <v>8.1899996000000003E-2</v>
      </c>
      <c r="I87" s="38">
        <v>8.6543159503395806E-2</v>
      </c>
      <c r="J87" s="38">
        <v>8.6499995999999996E-2</v>
      </c>
      <c r="K87" s="39"/>
    </row>
    <row r="88" spans="1:11" x14ac:dyDescent="0.3">
      <c r="A88" s="2">
        <v>32759</v>
      </c>
      <c r="B88" s="1">
        <v>8.6999998000000009E-2</v>
      </c>
      <c r="C88" s="1">
        <v>8.2700005000000007E-2</v>
      </c>
      <c r="D88" s="1">
        <v>8.2299995000000001E-2</v>
      </c>
      <c r="E88" s="1">
        <v>8.1400002999999999E-2</v>
      </c>
      <c r="F88" s="1">
        <v>8.1899996000000003E-2</v>
      </c>
      <c r="G88" s="1">
        <v>8.1400002999999999E-2</v>
      </c>
      <c r="I88" s="38">
        <v>8.705851036423487E-2</v>
      </c>
      <c r="J88" s="38">
        <v>8.6999998000000009E-2</v>
      </c>
      <c r="K88" s="39"/>
    </row>
    <row r="89" spans="1:11" x14ac:dyDescent="0.3">
      <c r="A89" s="2">
        <v>32766</v>
      </c>
      <c r="B89" s="1">
        <v>8.5500001999999992E-2</v>
      </c>
      <c r="C89" s="1">
        <v>8.0600004000000003E-2</v>
      </c>
      <c r="D89" s="1">
        <v>8.0299996999999998E-2</v>
      </c>
      <c r="E89" s="1">
        <v>8.0100002000000003E-2</v>
      </c>
      <c r="F89" s="1">
        <v>8.0900001999999999E-2</v>
      </c>
      <c r="G89" s="1">
        <v>8.0900001999999999E-2</v>
      </c>
      <c r="I89" s="38">
        <v>8.5512468088693686E-2</v>
      </c>
      <c r="J89" s="38">
        <v>8.5500001999999992E-2</v>
      </c>
      <c r="K89" s="39"/>
    </row>
    <row r="90" spans="1:11" x14ac:dyDescent="0.3">
      <c r="A90" s="2">
        <v>32773</v>
      </c>
      <c r="B90" s="1">
        <v>8.6000004000000005E-2</v>
      </c>
      <c r="C90" s="1">
        <v>8.3400002000000001E-2</v>
      </c>
      <c r="D90" s="1">
        <v>8.2700005000000007E-2</v>
      </c>
      <c r="E90" s="1">
        <v>8.1999998000000004E-2</v>
      </c>
      <c r="F90" s="1">
        <v>8.2600002000000006E-2</v>
      </c>
      <c r="G90" s="1">
        <v>8.2200003000000008E-2</v>
      </c>
      <c r="I90" s="38">
        <v>8.602781894953275E-2</v>
      </c>
      <c r="J90" s="38">
        <v>8.6000004000000005E-2</v>
      </c>
      <c r="K90" s="39"/>
    </row>
    <row r="91" spans="1:11" x14ac:dyDescent="0.3">
      <c r="A91" s="2">
        <v>32780</v>
      </c>
      <c r="B91" s="1">
        <v>8.6999998000000009E-2</v>
      </c>
      <c r="C91" s="1">
        <v>8.4600000000000009E-2</v>
      </c>
      <c r="D91" s="1">
        <v>8.4600000000000009E-2</v>
      </c>
      <c r="E91" s="1">
        <v>8.3599996999999995E-2</v>
      </c>
      <c r="F91" s="1">
        <v>8.3999995999999993E-2</v>
      </c>
      <c r="G91" s="1">
        <v>8.3100004000000005E-2</v>
      </c>
      <c r="I91" s="38">
        <v>8.705851036423487E-2</v>
      </c>
      <c r="J91" s="38">
        <v>8.6999998000000009E-2</v>
      </c>
      <c r="K91" s="39"/>
    </row>
    <row r="92" spans="1:11" x14ac:dyDescent="0.3">
      <c r="A92" s="2">
        <v>32787</v>
      </c>
      <c r="B92" s="1">
        <v>8.6499995999999996E-2</v>
      </c>
      <c r="C92" s="1">
        <v>8.1000004000000014E-2</v>
      </c>
      <c r="D92" s="1">
        <v>8.0799999000000011E-2</v>
      </c>
      <c r="E92" s="1">
        <v>8.0100002000000003E-2</v>
      </c>
      <c r="F92" s="1">
        <v>8.0799999000000011E-2</v>
      </c>
      <c r="G92" s="1">
        <v>8.0299996999999998E-2</v>
      </c>
      <c r="I92" s="38">
        <v>8.6543159503395806E-2</v>
      </c>
      <c r="J92" s="38">
        <v>8.6499995999999996E-2</v>
      </c>
      <c r="K92" s="39"/>
    </row>
    <row r="93" spans="1:11" x14ac:dyDescent="0.3">
      <c r="A93" s="2">
        <v>32794</v>
      </c>
      <c r="B93" s="1">
        <v>8.5000000000000006E-2</v>
      </c>
      <c r="C93" s="1">
        <v>7.6900000999999996E-2</v>
      </c>
      <c r="D93" s="1">
        <v>7.7899999999999997E-2</v>
      </c>
      <c r="E93" s="1">
        <v>7.7899999999999997E-2</v>
      </c>
      <c r="F93" s="1">
        <v>7.8499999000000001E-2</v>
      </c>
      <c r="G93" s="1">
        <v>7.8699998999999993E-2</v>
      </c>
      <c r="I93" s="38">
        <v>8.4997117227854663E-2</v>
      </c>
      <c r="J93" s="38">
        <v>8.5000000000000006E-2</v>
      </c>
      <c r="K93" s="39"/>
    </row>
    <row r="94" spans="1:11" x14ac:dyDescent="0.3">
      <c r="A94" s="2">
        <v>32801</v>
      </c>
      <c r="B94" s="1">
        <v>8.3999995999999993E-2</v>
      </c>
      <c r="C94" s="1">
        <v>7.9200001000000006E-2</v>
      </c>
      <c r="D94" s="1">
        <v>7.9600000000000004E-2</v>
      </c>
      <c r="E94" s="1">
        <v>7.9299997999999997E-2</v>
      </c>
      <c r="F94" s="1">
        <v>7.980000000000001E-2</v>
      </c>
      <c r="G94" s="1">
        <v>7.980000000000001E-2</v>
      </c>
      <c r="I94" s="38">
        <v>8.3966415506176548E-2</v>
      </c>
      <c r="J94" s="38">
        <v>8.3999995999999993E-2</v>
      </c>
      <c r="K94" s="39"/>
    </row>
    <row r="95" spans="1:11" x14ac:dyDescent="0.3">
      <c r="A95" s="2">
        <v>32808</v>
      </c>
      <c r="B95" s="1">
        <v>8.3500004000000003E-2</v>
      </c>
      <c r="C95" s="1">
        <v>7.8699998999999993E-2</v>
      </c>
      <c r="D95" s="1">
        <v>7.9200001000000006E-2</v>
      </c>
      <c r="E95" s="1">
        <v>7.8699998999999993E-2</v>
      </c>
      <c r="F95" s="1">
        <v>7.9499998000000002E-2</v>
      </c>
      <c r="G95" s="1">
        <v>7.9400000999999998E-2</v>
      </c>
      <c r="I95" s="38">
        <v>8.3451074952313492E-2</v>
      </c>
      <c r="J95" s="38">
        <v>8.3500004000000003E-2</v>
      </c>
      <c r="K95" s="39"/>
    </row>
    <row r="96" spans="1:11" x14ac:dyDescent="0.3">
      <c r="A96" s="2">
        <v>32815</v>
      </c>
      <c r="B96" s="1">
        <v>8.4499998000000007E-2</v>
      </c>
      <c r="C96" s="1">
        <v>8.0100002000000003E-2</v>
      </c>
      <c r="D96" s="1">
        <v>8.0200005000000005E-2</v>
      </c>
      <c r="E96" s="1">
        <v>7.9299997999999997E-2</v>
      </c>
      <c r="F96" s="1">
        <v>7.9499998000000002E-2</v>
      </c>
      <c r="G96" s="1">
        <v>7.9600000000000004E-2</v>
      </c>
      <c r="I96" s="38">
        <v>8.4481766367015612E-2</v>
      </c>
      <c r="J96" s="38">
        <v>8.4499998000000007E-2</v>
      </c>
      <c r="K96" s="39"/>
    </row>
    <row r="97" spans="1:11" x14ac:dyDescent="0.3">
      <c r="A97" s="2">
        <v>32822</v>
      </c>
      <c r="B97" s="1">
        <v>8.3000001999999989E-2</v>
      </c>
      <c r="C97" s="1">
        <v>7.8299998999999995E-2</v>
      </c>
      <c r="D97" s="1">
        <v>7.8200002000000005E-2</v>
      </c>
      <c r="E97" s="1">
        <v>7.8499999000000001E-2</v>
      </c>
      <c r="F97" s="1">
        <v>7.8800001000000008E-2</v>
      </c>
      <c r="G97" s="1">
        <v>7.9200001000000006E-2</v>
      </c>
      <c r="I97" s="38">
        <v>8.2935724091474428E-2</v>
      </c>
      <c r="J97" s="38">
        <v>8.3000001999999989E-2</v>
      </c>
      <c r="K97" s="39"/>
    </row>
    <row r="98" spans="1:11" x14ac:dyDescent="0.3">
      <c r="A98" s="2">
        <v>32829</v>
      </c>
      <c r="B98" s="1">
        <v>8.1499995999999991E-2</v>
      </c>
      <c r="C98" s="1">
        <v>7.7699999999999991E-2</v>
      </c>
      <c r="D98" s="1">
        <v>7.7499999999999999E-2</v>
      </c>
      <c r="E98" s="1">
        <v>7.8200002000000005E-2</v>
      </c>
      <c r="F98" s="1">
        <v>7.8699998999999993E-2</v>
      </c>
      <c r="G98" s="1">
        <v>7.8800001000000008E-2</v>
      </c>
      <c r="I98" s="38">
        <v>8.138967150895729E-2</v>
      </c>
      <c r="J98" s="38">
        <v>8.1499995999999991E-2</v>
      </c>
      <c r="K98" s="39"/>
    </row>
    <row r="99" spans="1:11" x14ac:dyDescent="0.3">
      <c r="A99" s="2">
        <v>32836</v>
      </c>
      <c r="B99" s="1">
        <v>8.0500002000000001E-2</v>
      </c>
      <c r="C99" s="1">
        <v>7.6399998999999996E-2</v>
      </c>
      <c r="D99" s="1">
        <v>7.6300001000000006E-2</v>
      </c>
      <c r="E99" s="1">
        <v>7.6999998E-2</v>
      </c>
      <c r="F99" s="1">
        <v>7.7600002000000001E-2</v>
      </c>
      <c r="G99" s="1">
        <v>7.8000001999999999E-2</v>
      </c>
      <c r="I99" s="38">
        <v>8.0358980094255184E-2</v>
      </c>
      <c r="J99" s="38">
        <v>8.0500002000000001E-2</v>
      </c>
      <c r="K99" s="39"/>
    </row>
    <row r="100" spans="1:11" x14ac:dyDescent="0.3">
      <c r="A100" s="2">
        <v>32843</v>
      </c>
      <c r="B100" s="1">
        <v>8.1499995999999991E-2</v>
      </c>
      <c r="C100" s="1">
        <v>7.6999998E-2</v>
      </c>
      <c r="D100" s="1">
        <v>7.6999998E-2</v>
      </c>
      <c r="E100" s="1">
        <v>7.6999998E-2</v>
      </c>
      <c r="F100" s="1">
        <v>7.7899999999999997E-2</v>
      </c>
      <c r="G100" s="1">
        <v>7.8099999000000003E-2</v>
      </c>
      <c r="I100" s="38">
        <v>8.138967150895729E-2</v>
      </c>
      <c r="J100" s="38">
        <v>8.1499995999999991E-2</v>
      </c>
      <c r="K100" s="39"/>
    </row>
    <row r="101" spans="1:11" x14ac:dyDescent="0.3">
      <c r="A101" s="2">
        <v>32850</v>
      </c>
      <c r="B101" s="1">
        <v>8.1999998000000004E-2</v>
      </c>
      <c r="C101" s="1">
        <v>7.7800001999999993E-2</v>
      </c>
      <c r="D101" s="1">
        <v>7.7699999999999991E-2</v>
      </c>
      <c r="E101" s="1">
        <v>7.7300000000000008E-2</v>
      </c>
      <c r="F101" s="1">
        <v>7.8299998999999995E-2</v>
      </c>
      <c r="G101" s="1">
        <v>7.8200002000000005E-2</v>
      </c>
      <c r="I101" s="38">
        <v>8.1905022369796354E-2</v>
      </c>
      <c r="J101" s="38">
        <v>8.1999998000000004E-2</v>
      </c>
      <c r="K101" s="39"/>
    </row>
    <row r="102" spans="1:11" x14ac:dyDescent="0.3">
      <c r="A102" s="2">
        <v>32857</v>
      </c>
      <c r="B102" s="1">
        <v>8.1999998000000004E-2</v>
      </c>
      <c r="C102" s="1">
        <v>7.7499999999999999E-2</v>
      </c>
      <c r="D102" s="1">
        <v>7.6999998E-2</v>
      </c>
      <c r="E102" s="1">
        <v>7.6999998E-2</v>
      </c>
      <c r="F102" s="1">
        <v>7.8200002000000005E-2</v>
      </c>
      <c r="G102" s="1">
        <v>7.8000001999999999E-2</v>
      </c>
      <c r="I102" s="38">
        <v>8.1905022369796354E-2</v>
      </c>
      <c r="J102" s="38">
        <v>8.1999998000000004E-2</v>
      </c>
      <c r="K102" s="39"/>
    </row>
    <row r="103" spans="1:11" x14ac:dyDescent="0.3">
      <c r="A103" s="2">
        <v>32864</v>
      </c>
      <c r="B103" s="1">
        <v>8.1000004000000014E-2</v>
      </c>
      <c r="C103" s="1">
        <v>7.7399997999999998E-2</v>
      </c>
      <c r="D103" s="1">
        <v>7.7699999999999991E-2</v>
      </c>
      <c r="E103" s="1">
        <v>7.7499999999999999E-2</v>
      </c>
      <c r="F103" s="1">
        <v>7.8600001000000003E-2</v>
      </c>
      <c r="G103" s="1">
        <v>7.8200002000000005E-2</v>
      </c>
      <c r="I103" s="38">
        <v>8.0874330955094248E-2</v>
      </c>
      <c r="J103" s="38">
        <v>8.1000004000000014E-2</v>
      </c>
      <c r="K103" s="39"/>
    </row>
    <row r="104" spans="1:11" x14ac:dyDescent="0.3">
      <c r="A104" s="2">
        <v>32871</v>
      </c>
      <c r="B104" s="1">
        <v>8.1499995999999991E-2</v>
      </c>
      <c r="C104" s="1">
        <v>7.8699998999999993E-2</v>
      </c>
      <c r="D104" s="1">
        <v>7.8699998999999993E-2</v>
      </c>
      <c r="E104" s="1">
        <v>7.8600001000000003E-2</v>
      </c>
      <c r="F104" s="1">
        <v>7.9699997999999994E-2</v>
      </c>
      <c r="G104" s="1">
        <v>7.9299997999999997E-2</v>
      </c>
      <c r="I104" s="38">
        <v>8.138967150895729E-2</v>
      </c>
      <c r="J104" s="38">
        <v>8.1499995999999991E-2</v>
      </c>
      <c r="K104" s="39"/>
    </row>
    <row r="105" spans="1:11" x14ac:dyDescent="0.3">
      <c r="A105" s="2">
        <v>32878</v>
      </c>
      <c r="B105" s="1">
        <v>8.0500002000000001E-2</v>
      </c>
      <c r="C105" s="1">
        <v>7.9000001E-2</v>
      </c>
      <c r="D105" s="1">
        <v>7.9400000999999998E-2</v>
      </c>
      <c r="E105" s="1">
        <v>7.9200001000000006E-2</v>
      </c>
      <c r="F105" s="1">
        <v>8.0299996999999998E-2</v>
      </c>
      <c r="G105" s="1">
        <v>7.9899998E-2</v>
      </c>
      <c r="I105" s="38">
        <v>8.0358980094255184E-2</v>
      </c>
      <c r="J105" s="38">
        <v>8.0500002000000001E-2</v>
      </c>
      <c r="K105" s="39"/>
    </row>
    <row r="106" spans="1:11" x14ac:dyDescent="0.3">
      <c r="A106" s="2">
        <v>32885</v>
      </c>
      <c r="B106" s="1">
        <v>7.9499998000000002E-2</v>
      </c>
      <c r="C106" s="1">
        <v>7.9299997999999997E-2</v>
      </c>
      <c r="D106" s="1">
        <v>7.980000000000001E-2</v>
      </c>
      <c r="E106" s="1">
        <v>7.9899998E-2</v>
      </c>
      <c r="F106" s="1">
        <v>8.0699997000000009E-2</v>
      </c>
      <c r="G106" s="1">
        <v>8.1000004000000014E-2</v>
      </c>
      <c r="I106" s="38">
        <v>7.9328278372577082E-2</v>
      </c>
      <c r="J106" s="38">
        <v>7.9499998000000002E-2</v>
      </c>
      <c r="K106" s="39"/>
    </row>
    <row r="107" spans="1:11" x14ac:dyDescent="0.3">
      <c r="A107" s="2">
        <v>32892</v>
      </c>
      <c r="B107" s="1">
        <v>8.1499995999999991E-2</v>
      </c>
      <c r="C107" s="1">
        <v>8.1999998000000004E-2</v>
      </c>
      <c r="D107" s="1">
        <v>8.2299995000000001E-2</v>
      </c>
      <c r="E107" s="1">
        <v>8.1999998000000004E-2</v>
      </c>
      <c r="F107" s="1">
        <v>8.2399998000000002E-2</v>
      </c>
      <c r="G107" s="1">
        <v>8.2600002000000006E-2</v>
      </c>
      <c r="I107" s="38">
        <v>8.138967150895729E-2</v>
      </c>
      <c r="J107" s="38">
        <v>8.1499995999999991E-2</v>
      </c>
      <c r="K107" s="39"/>
    </row>
    <row r="108" spans="1:11" x14ac:dyDescent="0.3">
      <c r="A108" s="2">
        <v>32899</v>
      </c>
      <c r="B108" s="1">
        <v>8.1000004000000014E-2</v>
      </c>
      <c r="C108" s="1">
        <v>8.2799997E-2</v>
      </c>
      <c r="D108" s="1">
        <v>8.3800000999999999E-2</v>
      </c>
      <c r="E108" s="1">
        <v>8.3800000999999999E-2</v>
      </c>
      <c r="F108" s="1">
        <v>8.4499998000000007E-2</v>
      </c>
      <c r="G108" s="1">
        <v>8.489999799999999E-2</v>
      </c>
      <c r="I108" s="38">
        <v>8.0874330955094248E-2</v>
      </c>
      <c r="J108" s="38">
        <v>8.1000004000000014E-2</v>
      </c>
      <c r="K108" s="39"/>
    </row>
    <row r="109" spans="1:11" x14ac:dyDescent="0.3">
      <c r="A109" s="2">
        <v>32906</v>
      </c>
      <c r="B109" s="1">
        <v>8.1000004000000014E-2</v>
      </c>
      <c r="C109" s="1">
        <v>8.3699998999999997E-2</v>
      </c>
      <c r="D109" s="1">
        <v>8.4300002999999998E-2</v>
      </c>
      <c r="E109" s="1">
        <v>8.4200000999999997E-2</v>
      </c>
      <c r="F109" s="1">
        <v>8.4600000000000009E-2</v>
      </c>
      <c r="G109" s="1">
        <v>8.5000000000000006E-2</v>
      </c>
      <c r="I109" s="38">
        <v>8.0874330955094248E-2</v>
      </c>
      <c r="J109" s="38">
        <v>8.1000004000000014E-2</v>
      </c>
      <c r="K109" s="39"/>
    </row>
    <row r="110" spans="1:11" x14ac:dyDescent="0.3">
      <c r="A110" s="2">
        <v>32913</v>
      </c>
      <c r="B110" s="1">
        <v>8.1000004000000014E-2</v>
      </c>
      <c r="C110" s="1">
        <v>8.2500000000000004E-2</v>
      </c>
      <c r="D110" s="1">
        <v>8.2399998000000002E-2</v>
      </c>
      <c r="E110" s="1">
        <v>8.2899999999999988E-2</v>
      </c>
      <c r="F110" s="1">
        <v>8.3400002000000001E-2</v>
      </c>
      <c r="G110" s="1">
        <v>8.3100004000000005E-2</v>
      </c>
      <c r="I110" s="38">
        <v>8.0874330955094248E-2</v>
      </c>
      <c r="J110" s="38">
        <v>8.1000004000000014E-2</v>
      </c>
      <c r="K110" s="39"/>
    </row>
    <row r="111" spans="1:11" x14ac:dyDescent="0.3">
      <c r="A111" s="2">
        <v>32920</v>
      </c>
      <c r="B111" s="1">
        <v>8.1000004000000014E-2</v>
      </c>
      <c r="C111" s="1">
        <v>8.3599996999999995E-2</v>
      </c>
      <c r="D111" s="1">
        <v>8.3400002000000001E-2</v>
      </c>
      <c r="E111" s="1">
        <v>8.4099997999999995E-2</v>
      </c>
      <c r="F111" s="1">
        <v>8.4300002999999998E-2</v>
      </c>
      <c r="G111" s="1">
        <v>8.4200000999999997E-2</v>
      </c>
      <c r="I111" s="38">
        <v>8.0874330955094248E-2</v>
      </c>
      <c r="J111" s="38">
        <v>8.1000004000000014E-2</v>
      </c>
      <c r="K111" s="39"/>
    </row>
    <row r="112" spans="1:11" x14ac:dyDescent="0.3">
      <c r="A112" s="2">
        <v>32927</v>
      </c>
      <c r="B112" s="1">
        <v>8.1000004000000014E-2</v>
      </c>
      <c r="C112" s="1">
        <v>8.4300002999999998E-2</v>
      </c>
      <c r="D112" s="1">
        <v>8.4499998000000007E-2</v>
      </c>
      <c r="E112" s="1">
        <v>8.470000300000001E-2</v>
      </c>
      <c r="F112" s="1">
        <v>8.5600003999999993E-2</v>
      </c>
      <c r="G112" s="1">
        <v>8.5299996999999989E-2</v>
      </c>
      <c r="I112" s="38">
        <v>8.0874330955094248E-2</v>
      </c>
      <c r="J112" s="38">
        <v>8.1000004000000014E-2</v>
      </c>
      <c r="K112" s="39"/>
    </row>
    <row r="113" spans="1:11" x14ac:dyDescent="0.3">
      <c r="A113" s="2">
        <v>32934</v>
      </c>
      <c r="B113" s="1">
        <v>8.1499995999999991E-2</v>
      </c>
      <c r="C113" s="1">
        <v>8.4799995000000003E-2</v>
      </c>
      <c r="D113" s="1">
        <v>8.5000000000000006E-2</v>
      </c>
      <c r="E113" s="1">
        <v>8.5000000000000006E-2</v>
      </c>
      <c r="F113" s="1">
        <v>8.5699997E-2</v>
      </c>
      <c r="G113" s="1">
        <v>8.539999999999999E-2</v>
      </c>
      <c r="I113" s="38">
        <v>8.138967150895729E-2</v>
      </c>
      <c r="J113" s="38">
        <v>8.1499995999999991E-2</v>
      </c>
      <c r="K113" s="39"/>
    </row>
    <row r="114" spans="1:11" x14ac:dyDescent="0.3">
      <c r="A114" s="2">
        <v>32941</v>
      </c>
      <c r="B114" s="1">
        <v>8.1499995999999991E-2</v>
      </c>
      <c r="C114" s="1">
        <v>8.7299995000000005E-2</v>
      </c>
      <c r="D114" s="1">
        <v>8.7100000000000011E-2</v>
      </c>
      <c r="E114" s="1">
        <v>8.6800003000000001E-2</v>
      </c>
      <c r="F114" s="1">
        <v>8.7100000000000011E-2</v>
      </c>
      <c r="G114" s="1">
        <v>8.6499995999999996E-2</v>
      </c>
      <c r="I114" s="38">
        <v>8.138967150895729E-2</v>
      </c>
      <c r="J114" s="38">
        <v>8.1499995999999991E-2</v>
      </c>
      <c r="K114" s="39"/>
    </row>
    <row r="115" spans="1:11" x14ac:dyDescent="0.3">
      <c r="A115" s="2">
        <v>32948</v>
      </c>
      <c r="B115" s="1">
        <v>8.1999998000000004E-2</v>
      </c>
      <c r="C115" s="1">
        <v>8.6400003000000003E-2</v>
      </c>
      <c r="D115" s="1">
        <v>8.6199998999999999E-2</v>
      </c>
      <c r="E115" s="1">
        <v>8.6099996999999998E-2</v>
      </c>
      <c r="F115" s="1">
        <v>8.6400003000000003E-2</v>
      </c>
      <c r="G115" s="1">
        <v>8.5900002000000003E-2</v>
      </c>
      <c r="I115" s="38">
        <v>8.1905022369796354E-2</v>
      </c>
      <c r="J115" s="38">
        <v>8.1999998000000004E-2</v>
      </c>
      <c r="K115" s="39"/>
    </row>
    <row r="116" spans="1:11" x14ac:dyDescent="0.3">
      <c r="A116" s="2">
        <v>32955</v>
      </c>
      <c r="B116" s="1">
        <v>8.1999998000000004E-2</v>
      </c>
      <c r="C116" s="1">
        <v>8.6099996999999998E-2</v>
      </c>
      <c r="D116" s="1">
        <v>8.5900002000000003E-2</v>
      </c>
      <c r="E116" s="1">
        <v>8.539999999999999E-2</v>
      </c>
      <c r="F116" s="1">
        <v>8.5900002000000003E-2</v>
      </c>
      <c r="G116" s="1">
        <v>8.5200004999999995E-2</v>
      </c>
      <c r="I116" s="38">
        <v>8.1905022369796354E-2</v>
      </c>
      <c r="J116" s="38">
        <v>8.1999998000000004E-2</v>
      </c>
      <c r="K116" s="39"/>
    </row>
    <row r="117" spans="1:11" x14ac:dyDescent="0.3">
      <c r="A117" s="2">
        <v>32962</v>
      </c>
      <c r="B117" s="1">
        <v>8.1999998000000004E-2</v>
      </c>
      <c r="C117" s="1">
        <v>8.6400003000000003E-2</v>
      </c>
      <c r="D117" s="1">
        <v>8.6899996000000007E-2</v>
      </c>
      <c r="E117" s="1">
        <v>8.6499995999999996E-2</v>
      </c>
      <c r="F117" s="1">
        <v>8.6999998000000009E-2</v>
      </c>
      <c r="G117" s="1">
        <v>8.6499995999999996E-2</v>
      </c>
      <c r="I117" s="38">
        <v>8.1905022369796354E-2</v>
      </c>
      <c r="J117" s="38">
        <v>8.1999998000000004E-2</v>
      </c>
      <c r="K117" s="39"/>
    </row>
    <row r="118" spans="1:11" x14ac:dyDescent="0.3">
      <c r="A118" s="2">
        <v>32969</v>
      </c>
      <c r="B118" s="1">
        <v>8.1999998000000004E-2</v>
      </c>
      <c r="C118" s="1">
        <v>8.5200004999999995E-2</v>
      </c>
      <c r="D118" s="1">
        <v>8.5799999000000002E-2</v>
      </c>
      <c r="E118" s="1">
        <v>8.5500001999999992E-2</v>
      </c>
      <c r="F118" s="1">
        <v>8.6099996999999998E-2</v>
      </c>
      <c r="G118" s="1">
        <v>8.5600003999999993E-2</v>
      </c>
      <c r="I118" s="38">
        <v>8.1905022369796354E-2</v>
      </c>
      <c r="J118" s="38">
        <v>8.1999998000000004E-2</v>
      </c>
      <c r="K118" s="39"/>
    </row>
    <row r="119" spans="1:11" x14ac:dyDescent="0.3">
      <c r="A119" s="2">
        <v>32976</v>
      </c>
      <c r="B119" s="1">
        <v>8.1499995999999991E-2</v>
      </c>
      <c r="C119" s="1">
        <v>8.5699997E-2</v>
      </c>
      <c r="D119" s="1">
        <v>8.6300001000000001E-2</v>
      </c>
      <c r="E119" s="1">
        <v>8.6199998999999999E-2</v>
      </c>
      <c r="F119" s="1">
        <v>8.6499995999999996E-2</v>
      </c>
      <c r="G119" s="1">
        <v>8.6400003000000003E-2</v>
      </c>
      <c r="I119" s="38">
        <v>8.138967150895729E-2</v>
      </c>
      <c r="J119" s="38">
        <v>8.1499995999999991E-2</v>
      </c>
      <c r="K119" s="39"/>
    </row>
    <row r="120" spans="1:11" x14ac:dyDescent="0.3">
      <c r="A120" s="2">
        <v>32983</v>
      </c>
      <c r="B120" s="1">
        <v>8.1999998000000004E-2</v>
      </c>
      <c r="C120" s="1">
        <v>8.8199997000000002E-2</v>
      </c>
      <c r="D120" s="1">
        <v>8.8800001000000003E-2</v>
      </c>
      <c r="E120" s="1">
        <v>8.8800001000000003E-2</v>
      </c>
      <c r="F120" s="1">
        <v>8.9499998000000011E-2</v>
      </c>
      <c r="G120" s="1">
        <v>8.9499998000000011E-2</v>
      </c>
      <c r="I120" s="38">
        <v>8.1905022369796354E-2</v>
      </c>
      <c r="J120" s="38">
        <v>8.1999998000000004E-2</v>
      </c>
      <c r="K120" s="39"/>
    </row>
    <row r="121" spans="1:11" x14ac:dyDescent="0.3">
      <c r="A121" s="2">
        <v>32990</v>
      </c>
      <c r="B121" s="1">
        <v>8.3500004000000003E-2</v>
      </c>
      <c r="C121" s="1">
        <v>8.9799994999999994E-2</v>
      </c>
      <c r="D121" s="1">
        <v>9.0699997000000004E-2</v>
      </c>
      <c r="E121" s="1">
        <v>9.0600003999999998E-2</v>
      </c>
      <c r="F121" s="1">
        <v>9.0900002000000008E-2</v>
      </c>
      <c r="G121" s="1">
        <v>9.0600003999999998E-2</v>
      </c>
      <c r="I121" s="38">
        <v>8.3451074952313492E-2</v>
      </c>
      <c r="J121" s="38">
        <v>8.3500004000000003E-2</v>
      </c>
      <c r="K121" s="39"/>
    </row>
    <row r="122" spans="1:11" x14ac:dyDescent="0.3">
      <c r="A122" s="2">
        <v>32997</v>
      </c>
      <c r="B122" s="1">
        <v>8.1999998000000004E-2</v>
      </c>
      <c r="C122" s="1">
        <v>8.6999998000000009E-2</v>
      </c>
      <c r="D122" s="1">
        <v>8.7700004999999998E-2</v>
      </c>
      <c r="E122" s="1">
        <v>8.8000001999999994E-2</v>
      </c>
      <c r="F122" s="1">
        <v>8.8299999000000004E-2</v>
      </c>
      <c r="G122" s="1">
        <v>8.8400002000000005E-2</v>
      </c>
      <c r="I122" s="38">
        <v>8.1905022369796354E-2</v>
      </c>
      <c r="J122" s="38">
        <v>8.1999998000000004E-2</v>
      </c>
      <c r="K122" s="39"/>
    </row>
    <row r="123" spans="1:11" x14ac:dyDescent="0.3">
      <c r="A123" s="2">
        <v>33004</v>
      </c>
      <c r="B123" s="1">
        <v>8.1499995999999991E-2</v>
      </c>
      <c r="C123" s="1">
        <v>8.5500001999999992E-2</v>
      </c>
      <c r="D123" s="1">
        <v>8.5799999000000002E-2</v>
      </c>
      <c r="E123" s="1">
        <v>8.6400003000000003E-2</v>
      </c>
      <c r="F123" s="1">
        <v>8.6800003000000001E-2</v>
      </c>
      <c r="G123" s="1">
        <v>8.6400003000000003E-2</v>
      </c>
      <c r="I123" s="38">
        <v>8.138967150895729E-2</v>
      </c>
      <c r="J123" s="38">
        <v>8.1499995999999991E-2</v>
      </c>
      <c r="K123" s="39"/>
    </row>
    <row r="124" spans="1:11" x14ac:dyDescent="0.3">
      <c r="A124" s="2">
        <v>33011</v>
      </c>
      <c r="B124" s="1">
        <v>8.1000004000000014E-2</v>
      </c>
      <c r="C124" s="1">
        <v>8.6300001000000001E-2</v>
      </c>
      <c r="D124" s="1">
        <v>8.6899996000000007E-2</v>
      </c>
      <c r="E124" s="1">
        <v>8.7399997999999993E-2</v>
      </c>
      <c r="F124" s="1">
        <v>8.7899999999999992E-2</v>
      </c>
      <c r="G124" s="1">
        <v>8.7499999999999994E-2</v>
      </c>
      <c r="I124" s="38">
        <v>8.0874330955094248E-2</v>
      </c>
      <c r="J124" s="38">
        <v>8.1000004000000014E-2</v>
      </c>
      <c r="K124" s="39"/>
    </row>
    <row r="125" spans="1:11" x14ac:dyDescent="0.3">
      <c r="A125" s="2">
        <v>33018</v>
      </c>
      <c r="B125" s="1">
        <v>8.1000004000000014E-2</v>
      </c>
      <c r="C125" s="1">
        <v>8.5299996999999989E-2</v>
      </c>
      <c r="D125" s="1">
        <v>8.5900002000000003E-2</v>
      </c>
      <c r="E125" s="1">
        <v>8.6099996999999998E-2</v>
      </c>
      <c r="F125" s="1">
        <v>8.7100000000000011E-2</v>
      </c>
      <c r="G125" s="1">
        <v>8.6899996000000007E-2</v>
      </c>
      <c r="I125" s="38">
        <v>8.0874330955094248E-2</v>
      </c>
      <c r="J125" s="38">
        <v>8.1000004000000014E-2</v>
      </c>
      <c r="K125" s="39"/>
    </row>
    <row r="126" spans="1:11" x14ac:dyDescent="0.3">
      <c r="A126" s="2">
        <v>33025</v>
      </c>
      <c r="B126" s="1">
        <v>0.08</v>
      </c>
      <c r="C126" s="1">
        <v>8.3299999000000013E-2</v>
      </c>
      <c r="D126" s="1">
        <v>8.3599996999999995E-2</v>
      </c>
      <c r="E126" s="1">
        <v>8.3800000999999999E-2</v>
      </c>
      <c r="F126" s="1">
        <v>8.470000300000001E-2</v>
      </c>
      <c r="G126" s="1">
        <v>8.4399996000000005E-2</v>
      </c>
      <c r="I126" s="38">
        <v>7.9843629233416133E-2</v>
      </c>
      <c r="J126" s="38">
        <v>0.08</v>
      </c>
      <c r="K126" s="39"/>
    </row>
    <row r="127" spans="1:11" x14ac:dyDescent="0.3">
      <c r="A127" s="2">
        <v>33032</v>
      </c>
      <c r="B127" s="1">
        <v>0.08</v>
      </c>
      <c r="C127" s="1">
        <v>8.3299999000000013E-2</v>
      </c>
      <c r="D127" s="1">
        <v>8.3800000999999999E-2</v>
      </c>
      <c r="E127" s="1">
        <v>8.4200000999999997E-2</v>
      </c>
      <c r="F127" s="1">
        <v>8.5100002000000008E-2</v>
      </c>
      <c r="G127" s="1">
        <v>8.4600000000000009E-2</v>
      </c>
      <c r="I127" s="38">
        <v>7.9843629233416133E-2</v>
      </c>
      <c r="J127" s="38">
        <v>0.08</v>
      </c>
      <c r="K127" s="39"/>
    </row>
    <row r="128" spans="1:11" x14ac:dyDescent="0.3">
      <c r="A128" s="2">
        <v>33039</v>
      </c>
      <c r="B128" s="1">
        <v>0.08</v>
      </c>
      <c r="C128" s="1">
        <v>8.3299999000000013E-2</v>
      </c>
      <c r="D128" s="1">
        <v>8.3699998999999997E-2</v>
      </c>
      <c r="E128" s="1">
        <v>8.4099997999999995E-2</v>
      </c>
      <c r="F128" s="1">
        <v>8.489999799999999E-2</v>
      </c>
      <c r="G128" s="1">
        <v>8.4600000000000009E-2</v>
      </c>
      <c r="I128" s="38">
        <v>7.9843629233416133E-2</v>
      </c>
      <c r="J128" s="38">
        <v>0.08</v>
      </c>
      <c r="K128" s="39"/>
    </row>
    <row r="129" spans="1:11" x14ac:dyDescent="0.3">
      <c r="A129" s="2">
        <v>33046</v>
      </c>
      <c r="B129" s="1">
        <v>8.0500002000000001E-2</v>
      </c>
      <c r="C129" s="1">
        <v>8.3999995999999993E-2</v>
      </c>
      <c r="D129" s="1">
        <v>8.4300002999999998E-2</v>
      </c>
      <c r="E129" s="1">
        <v>8.4600000000000009E-2</v>
      </c>
      <c r="F129" s="1">
        <v>8.5500001999999992E-2</v>
      </c>
      <c r="G129" s="1">
        <v>8.5100002000000008E-2</v>
      </c>
      <c r="I129" s="38">
        <v>8.0358980094255184E-2</v>
      </c>
      <c r="J129" s="38">
        <v>8.0500002000000001E-2</v>
      </c>
      <c r="K129" s="39"/>
    </row>
    <row r="130" spans="1:11" x14ac:dyDescent="0.3">
      <c r="A130" s="2">
        <v>33053</v>
      </c>
      <c r="B130" s="1">
        <v>8.0500002000000001E-2</v>
      </c>
      <c r="C130" s="1">
        <v>8.2399998000000002E-2</v>
      </c>
      <c r="D130" s="1">
        <v>8.3199996999999998E-2</v>
      </c>
      <c r="E130" s="1">
        <v>8.3500004000000003E-2</v>
      </c>
      <c r="F130" s="1">
        <v>8.4600000000000009E-2</v>
      </c>
      <c r="G130" s="1">
        <v>8.4300002999999998E-2</v>
      </c>
      <c r="I130" s="38">
        <v>8.0358980094255184E-2</v>
      </c>
      <c r="J130" s="38">
        <v>8.0500002000000001E-2</v>
      </c>
      <c r="K130" s="39"/>
    </row>
    <row r="131" spans="1:11" x14ac:dyDescent="0.3">
      <c r="A131" s="2">
        <v>33060</v>
      </c>
      <c r="B131" s="1">
        <v>8.0500002000000001E-2</v>
      </c>
      <c r="C131" s="1">
        <v>8.3199996999999998E-2</v>
      </c>
      <c r="D131" s="1">
        <v>8.4099997999999995E-2</v>
      </c>
      <c r="E131" s="1">
        <v>8.4399996000000005E-2</v>
      </c>
      <c r="F131" s="1">
        <v>8.5600003999999993E-2</v>
      </c>
      <c r="G131" s="1">
        <v>8.5100002000000008E-2</v>
      </c>
      <c r="I131" s="38">
        <v>8.0358980094255184E-2</v>
      </c>
      <c r="J131" s="38">
        <v>8.0500002000000001E-2</v>
      </c>
      <c r="K131" s="39"/>
    </row>
    <row r="132" spans="1:11" x14ac:dyDescent="0.3">
      <c r="A132" s="2">
        <v>33067</v>
      </c>
      <c r="B132" s="1">
        <v>8.0500002000000001E-2</v>
      </c>
      <c r="C132" s="1">
        <v>8.1300000999999997E-2</v>
      </c>
      <c r="D132" s="1">
        <v>8.2500000000000004E-2</v>
      </c>
      <c r="E132" s="1">
        <v>8.3199996999999998E-2</v>
      </c>
      <c r="F132" s="1">
        <v>8.4300002999999998E-2</v>
      </c>
      <c r="G132" s="1">
        <v>8.4499998000000007E-2</v>
      </c>
      <c r="I132" s="38">
        <v>8.0358980094255184E-2</v>
      </c>
      <c r="J132" s="38">
        <v>8.0500002000000001E-2</v>
      </c>
      <c r="K132" s="39"/>
    </row>
    <row r="133" spans="1:11" x14ac:dyDescent="0.3">
      <c r="A133" s="2">
        <v>33074</v>
      </c>
      <c r="B133" s="1">
        <v>7.9000001E-2</v>
      </c>
      <c r="C133" s="1">
        <v>8.0799999000000011E-2</v>
      </c>
      <c r="D133" s="1">
        <v>8.1800002999999996E-2</v>
      </c>
      <c r="E133" s="1">
        <v>8.2799997E-2</v>
      </c>
      <c r="F133" s="1">
        <v>8.4300002999999998E-2</v>
      </c>
      <c r="G133" s="1">
        <v>8.4799995000000003E-2</v>
      </c>
      <c r="I133" s="38">
        <v>7.8812932665226029E-2</v>
      </c>
      <c r="J133" s="38">
        <v>7.9000001E-2</v>
      </c>
      <c r="K133" s="39"/>
    </row>
    <row r="134" spans="1:11" x14ac:dyDescent="0.3">
      <c r="A134" s="2">
        <v>33081</v>
      </c>
      <c r="B134" s="1">
        <v>7.8499999000000001E-2</v>
      </c>
      <c r="C134" s="1">
        <v>0.08</v>
      </c>
      <c r="D134" s="1">
        <v>8.1499995999999991E-2</v>
      </c>
      <c r="E134" s="1">
        <v>8.2500000000000004E-2</v>
      </c>
      <c r="F134" s="1">
        <v>8.3599996999999995E-2</v>
      </c>
      <c r="G134" s="1">
        <v>8.4200000999999997E-2</v>
      </c>
      <c r="I134" s="38">
        <v>7.8297581804386979E-2</v>
      </c>
      <c r="J134" s="38">
        <v>7.8499999000000001E-2</v>
      </c>
      <c r="K134" s="39"/>
    </row>
    <row r="135" spans="1:11" x14ac:dyDescent="0.3">
      <c r="A135" s="2">
        <v>33088</v>
      </c>
      <c r="B135" s="1">
        <v>7.5999998999999999E-2</v>
      </c>
      <c r="C135" s="1">
        <v>7.7899999999999997E-2</v>
      </c>
      <c r="D135" s="1">
        <v>7.980000000000001E-2</v>
      </c>
      <c r="E135" s="1">
        <v>8.1099996999999993E-2</v>
      </c>
      <c r="F135" s="1">
        <v>8.3199996999999998E-2</v>
      </c>
      <c r="G135" s="1">
        <v>8.4300002999999998E-2</v>
      </c>
      <c r="I135" s="38">
        <v>7.5720837807167721E-2</v>
      </c>
      <c r="J135" s="38">
        <v>7.5999998999999999E-2</v>
      </c>
      <c r="K135" s="39"/>
    </row>
    <row r="136" spans="1:11" x14ac:dyDescent="0.3">
      <c r="A136" s="2">
        <v>33095</v>
      </c>
      <c r="B136" s="1">
        <v>7.7499999999999999E-2</v>
      </c>
      <c r="C136" s="1">
        <v>7.9499998000000002E-2</v>
      </c>
      <c r="D136" s="1">
        <v>8.1199998999999995E-2</v>
      </c>
      <c r="E136" s="1">
        <v>8.3500004000000003E-2</v>
      </c>
      <c r="F136" s="1">
        <v>8.5799999000000002E-2</v>
      </c>
      <c r="G136" s="1">
        <v>8.6800003000000001E-2</v>
      </c>
      <c r="I136" s="38">
        <v>7.7266885236196875E-2</v>
      </c>
      <c r="J136" s="38">
        <v>7.7499999999999999E-2</v>
      </c>
      <c r="K136" s="39"/>
    </row>
    <row r="137" spans="1:11" x14ac:dyDescent="0.3">
      <c r="A137" s="2">
        <v>33102</v>
      </c>
      <c r="B137" s="1">
        <v>7.8000001999999999E-2</v>
      </c>
      <c r="C137" s="1">
        <v>8.1099996999999993E-2</v>
      </c>
      <c r="D137" s="1">
        <v>8.2700005000000007E-2</v>
      </c>
      <c r="E137" s="1">
        <v>8.489999799999999E-2</v>
      </c>
      <c r="F137" s="1">
        <v>8.6800003000000001E-2</v>
      </c>
      <c r="G137" s="1">
        <v>8.8000001999999994E-2</v>
      </c>
      <c r="I137" s="38">
        <v>7.7782236097035926E-2</v>
      </c>
      <c r="J137" s="38">
        <v>7.8000001999999999E-2</v>
      </c>
      <c r="K137" s="39"/>
    </row>
    <row r="138" spans="1:11" x14ac:dyDescent="0.3">
      <c r="A138" s="2">
        <v>33109</v>
      </c>
      <c r="B138" s="1">
        <v>7.9000001E-2</v>
      </c>
      <c r="C138" s="1">
        <v>8.3199996999999998E-2</v>
      </c>
      <c r="D138" s="1">
        <v>8.5000000000000006E-2</v>
      </c>
      <c r="E138" s="1">
        <v>8.7499999999999994E-2</v>
      </c>
      <c r="F138" s="1">
        <v>8.9399995999999995E-2</v>
      </c>
      <c r="G138" s="1">
        <v>9.0500001999999996E-2</v>
      </c>
      <c r="I138" s="38">
        <v>7.8812932665226029E-2</v>
      </c>
      <c r="J138" s="38">
        <v>7.9000001E-2</v>
      </c>
      <c r="K138" s="39"/>
    </row>
    <row r="139" spans="1:11" x14ac:dyDescent="0.3">
      <c r="A139" s="2">
        <v>33116</v>
      </c>
      <c r="B139" s="1">
        <v>7.7499999999999999E-2</v>
      </c>
      <c r="C139" s="1">
        <v>8.0699997000000009E-2</v>
      </c>
      <c r="D139" s="1">
        <v>8.2600002000000006E-2</v>
      </c>
      <c r="E139" s="1">
        <v>8.5000000000000006E-2</v>
      </c>
      <c r="F139" s="1">
        <v>8.7700004999999998E-2</v>
      </c>
      <c r="G139" s="1">
        <v>8.8599997E-2</v>
      </c>
      <c r="I139" s="38">
        <v>7.7266885236196875E-2</v>
      </c>
      <c r="J139" s="38">
        <v>7.7499999999999999E-2</v>
      </c>
      <c r="K139" s="39"/>
    </row>
    <row r="140" spans="1:11" x14ac:dyDescent="0.3">
      <c r="A140" s="2">
        <v>33123</v>
      </c>
      <c r="B140" s="1">
        <v>7.7499999999999999E-2</v>
      </c>
      <c r="C140" s="1">
        <v>8.0399999999999985E-2</v>
      </c>
      <c r="D140" s="1">
        <v>8.2200003000000008E-2</v>
      </c>
      <c r="E140" s="1">
        <v>8.4499998000000007E-2</v>
      </c>
      <c r="F140" s="1">
        <v>8.7200003000000012E-2</v>
      </c>
      <c r="G140" s="1">
        <v>8.8100003999999996E-2</v>
      </c>
      <c r="I140" s="38">
        <v>7.7266885236196875E-2</v>
      </c>
      <c r="J140" s="38">
        <v>7.7499999999999999E-2</v>
      </c>
      <c r="K140" s="39"/>
    </row>
    <row r="141" spans="1:11" x14ac:dyDescent="0.3">
      <c r="A141" s="2">
        <v>33130</v>
      </c>
      <c r="B141" s="1">
        <v>7.8000001999999999E-2</v>
      </c>
      <c r="C141" s="1">
        <v>8.0299996999999998E-2</v>
      </c>
      <c r="D141" s="1">
        <v>8.2299995000000001E-2</v>
      </c>
      <c r="E141" s="1">
        <v>8.4799995000000003E-2</v>
      </c>
      <c r="F141" s="1">
        <v>8.7499999999999994E-2</v>
      </c>
      <c r="G141" s="1">
        <v>8.8699999000000002E-2</v>
      </c>
      <c r="I141" s="38">
        <v>7.7782236097035926E-2</v>
      </c>
      <c r="J141" s="38">
        <v>7.8000001999999999E-2</v>
      </c>
      <c r="K141" s="39"/>
    </row>
    <row r="142" spans="1:11" x14ac:dyDescent="0.3">
      <c r="A142" s="2">
        <v>33137</v>
      </c>
      <c r="B142" s="1">
        <v>7.9000001E-2</v>
      </c>
      <c r="C142" s="1">
        <v>8.1199998999999995E-2</v>
      </c>
      <c r="D142" s="1">
        <v>8.3100004000000005E-2</v>
      </c>
      <c r="E142" s="1">
        <v>8.5799999000000002E-2</v>
      </c>
      <c r="F142" s="1">
        <v>8.8699999000000002E-2</v>
      </c>
      <c r="G142" s="1">
        <v>8.9899997999999995E-2</v>
      </c>
      <c r="I142" s="38">
        <v>7.8812932665226029E-2</v>
      </c>
      <c r="J142" s="38">
        <v>7.9000001E-2</v>
      </c>
      <c r="K142" s="39"/>
    </row>
    <row r="143" spans="1:11" x14ac:dyDescent="0.3">
      <c r="A143" s="2">
        <v>33144</v>
      </c>
      <c r="B143" s="1">
        <v>7.8499999000000001E-2</v>
      </c>
      <c r="C143" s="1">
        <v>8.0200005000000005E-2</v>
      </c>
      <c r="D143" s="1">
        <v>8.1899996000000003E-2</v>
      </c>
      <c r="E143" s="1">
        <v>8.470000300000001E-2</v>
      </c>
      <c r="F143" s="1">
        <v>8.7299995000000005E-2</v>
      </c>
      <c r="G143" s="1">
        <v>8.8199997000000002E-2</v>
      </c>
      <c r="I143" s="38">
        <v>7.8297581804386979E-2</v>
      </c>
      <c r="J143" s="38">
        <v>7.8499999000000001E-2</v>
      </c>
      <c r="K143" s="39"/>
    </row>
    <row r="144" spans="1:11" x14ac:dyDescent="0.3">
      <c r="A144" s="2">
        <v>33151</v>
      </c>
      <c r="B144" s="1">
        <v>7.8000001999999999E-2</v>
      </c>
      <c r="C144" s="1">
        <v>7.8099999000000003E-2</v>
      </c>
      <c r="D144" s="1">
        <v>0.08</v>
      </c>
      <c r="E144" s="1">
        <v>8.2700005000000007E-2</v>
      </c>
      <c r="F144" s="1">
        <v>8.539999999999999E-2</v>
      </c>
      <c r="G144" s="1">
        <v>8.6499995999999996E-2</v>
      </c>
      <c r="I144" s="38">
        <v>7.7782236097035926E-2</v>
      </c>
      <c r="J144" s="38">
        <v>7.8000001999999999E-2</v>
      </c>
      <c r="K144" s="39"/>
    </row>
    <row r="145" spans="1:11" x14ac:dyDescent="0.3">
      <c r="A145" s="2">
        <v>33158</v>
      </c>
      <c r="B145" s="1">
        <v>7.8000001999999999E-2</v>
      </c>
      <c r="C145" s="1">
        <v>7.9400000999999998E-2</v>
      </c>
      <c r="D145" s="1">
        <v>8.1599997999999993E-2</v>
      </c>
      <c r="E145" s="1">
        <v>8.4399996000000005E-2</v>
      </c>
      <c r="F145" s="1">
        <v>8.6999998000000009E-2</v>
      </c>
      <c r="G145" s="1">
        <v>8.8400002000000005E-2</v>
      </c>
      <c r="I145" s="38">
        <v>7.7782236097035926E-2</v>
      </c>
      <c r="J145" s="38">
        <v>7.8000001999999999E-2</v>
      </c>
      <c r="K145" s="39"/>
    </row>
    <row r="146" spans="1:11" x14ac:dyDescent="0.3">
      <c r="A146" s="2">
        <v>33165</v>
      </c>
      <c r="B146" s="1">
        <v>7.8000001999999999E-2</v>
      </c>
      <c r="C146" s="1">
        <v>7.8499999000000001E-2</v>
      </c>
      <c r="D146" s="1">
        <v>8.0200005000000005E-2</v>
      </c>
      <c r="E146" s="1">
        <v>8.2500000000000004E-2</v>
      </c>
      <c r="F146" s="1">
        <v>8.489999799999999E-2</v>
      </c>
      <c r="G146" s="1">
        <v>8.6199998999999999E-2</v>
      </c>
      <c r="I146" s="38">
        <v>7.7782236097035926E-2</v>
      </c>
      <c r="J146" s="38">
        <v>7.8000001999999999E-2</v>
      </c>
      <c r="K146" s="39"/>
    </row>
    <row r="147" spans="1:11" x14ac:dyDescent="0.3">
      <c r="A147" s="2">
        <v>33172</v>
      </c>
      <c r="B147" s="1">
        <v>7.7499999999999999E-2</v>
      </c>
      <c r="C147" s="1">
        <v>7.8000001999999999E-2</v>
      </c>
      <c r="D147" s="1">
        <v>7.9699997999999994E-2</v>
      </c>
      <c r="E147" s="1">
        <v>8.2299995000000001E-2</v>
      </c>
      <c r="F147" s="1">
        <v>8.4799995000000003E-2</v>
      </c>
      <c r="G147" s="1">
        <v>8.6300001000000001E-2</v>
      </c>
      <c r="I147" s="38">
        <v>7.7266885236196875E-2</v>
      </c>
      <c r="J147" s="38">
        <v>7.7499999999999999E-2</v>
      </c>
      <c r="K147" s="39"/>
    </row>
    <row r="148" spans="1:11" x14ac:dyDescent="0.3">
      <c r="A148" s="2">
        <v>33179</v>
      </c>
      <c r="B148" s="1">
        <v>7.6999998E-2</v>
      </c>
      <c r="C148" s="1">
        <v>7.6799997999999994E-2</v>
      </c>
      <c r="D148" s="1">
        <v>7.8800001000000008E-2</v>
      </c>
      <c r="E148" s="1">
        <v>8.1599997999999993E-2</v>
      </c>
      <c r="F148" s="1">
        <v>8.4200000999999997E-2</v>
      </c>
      <c r="G148" s="1">
        <v>8.5699997E-2</v>
      </c>
      <c r="I148" s="38">
        <v>7.6751534375357824E-2</v>
      </c>
      <c r="J148" s="38">
        <v>7.6999998E-2</v>
      </c>
      <c r="K148" s="39"/>
    </row>
    <row r="149" spans="1:11" x14ac:dyDescent="0.3">
      <c r="A149" s="2">
        <v>33186</v>
      </c>
      <c r="B149" s="1">
        <v>7.6500000999999998E-2</v>
      </c>
      <c r="C149" s="1">
        <v>7.6100001E-2</v>
      </c>
      <c r="D149" s="1">
        <v>7.7499999999999999E-2</v>
      </c>
      <c r="E149" s="1">
        <v>8.1000004000000014E-2</v>
      </c>
      <c r="F149" s="1">
        <v>8.3599996999999995E-2</v>
      </c>
      <c r="G149" s="1">
        <v>8.489999799999999E-2</v>
      </c>
      <c r="I149" s="38">
        <v>7.6236188668006771E-2</v>
      </c>
      <c r="J149" s="38">
        <v>7.6500000999999998E-2</v>
      </c>
      <c r="K149" s="39"/>
    </row>
    <row r="150" spans="1:11" x14ac:dyDescent="0.3">
      <c r="A150" s="2">
        <v>33193</v>
      </c>
      <c r="B150" s="1">
        <v>7.4999999999999997E-2</v>
      </c>
      <c r="C150" s="1">
        <v>7.5799998999999993E-2</v>
      </c>
      <c r="D150" s="1">
        <v>7.6900000999999996E-2</v>
      </c>
      <c r="E150" s="1">
        <v>7.9600000000000004E-2</v>
      </c>
      <c r="F150" s="1">
        <v>8.1999998000000004E-2</v>
      </c>
      <c r="G150" s="1">
        <v>8.3000001999999989E-2</v>
      </c>
      <c r="I150" s="38">
        <v>7.4690141238977617E-2</v>
      </c>
      <c r="J150" s="38">
        <v>7.4999999999999997E-2</v>
      </c>
      <c r="K150" s="39"/>
    </row>
    <row r="151" spans="1:11" x14ac:dyDescent="0.3">
      <c r="A151" s="2">
        <v>33200</v>
      </c>
      <c r="B151" s="1">
        <v>7.550000200000001E-2</v>
      </c>
      <c r="C151" s="1">
        <v>7.5300002000000005E-2</v>
      </c>
      <c r="D151" s="1">
        <v>7.6300001000000006E-2</v>
      </c>
      <c r="E151" s="1">
        <v>7.9200001000000006E-2</v>
      </c>
      <c r="F151" s="1">
        <v>8.1599997999999993E-2</v>
      </c>
      <c r="G151" s="1">
        <v>8.2799997E-2</v>
      </c>
      <c r="I151" s="38">
        <v>7.5205492099816681E-2</v>
      </c>
      <c r="J151" s="38">
        <v>7.550000200000001E-2</v>
      </c>
      <c r="K151" s="39"/>
    </row>
    <row r="152" spans="1:11" x14ac:dyDescent="0.3">
      <c r="A152" s="2">
        <v>33207</v>
      </c>
      <c r="B152" s="1">
        <v>7.5999998999999999E-2</v>
      </c>
      <c r="C152" s="1">
        <v>7.5300002000000005E-2</v>
      </c>
      <c r="D152" s="1">
        <v>7.6700001000000004E-2</v>
      </c>
      <c r="E152" s="1">
        <v>7.9099997999999991E-2</v>
      </c>
      <c r="F152" s="1">
        <v>8.1800002999999996E-2</v>
      </c>
      <c r="G152" s="1">
        <v>8.2600002000000006E-2</v>
      </c>
      <c r="I152" s="38">
        <v>7.5720837807167721E-2</v>
      </c>
      <c r="J152" s="38">
        <v>7.5999998999999999E-2</v>
      </c>
      <c r="K152" s="39"/>
    </row>
    <row r="153" spans="1:11" x14ac:dyDescent="0.3">
      <c r="A153" s="2">
        <v>33214</v>
      </c>
      <c r="B153" s="1">
        <v>7.3000002000000008E-2</v>
      </c>
      <c r="C153" s="1">
        <v>7.3299999000000005E-2</v>
      </c>
      <c r="D153" s="1">
        <v>7.4499997999999998E-2</v>
      </c>
      <c r="E153" s="1">
        <v>7.6700001000000004E-2</v>
      </c>
      <c r="F153" s="1">
        <v>7.9600000000000004E-2</v>
      </c>
      <c r="G153" s="1">
        <v>8.0299996999999998E-2</v>
      </c>
      <c r="I153" s="38">
        <v>7.2628748102597424E-2</v>
      </c>
      <c r="J153" s="38">
        <v>7.3000002000000008E-2</v>
      </c>
      <c r="K153" s="39"/>
    </row>
    <row r="154" spans="1:11" x14ac:dyDescent="0.3">
      <c r="A154" s="2">
        <v>33221</v>
      </c>
      <c r="B154" s="1">
        <v>7.1999997999999996E-2</v>
      </c>
      <c r="C154" s="1">
        <v>7.3499998999999996E-2</v>
      </c>
      <c r="D154" s="1">
        <v>7.4699998000000004E-2</v>
      </c>
      <c r="E154" s="1">
        <v>7.7399997999999998E-2</v>
      </c>
      <c r="F154" s="1">
        <v>7.9699997999999994E-2</v>
      </c>
      <c r="G154" s="1">
        <v>8.0500002000000001E-2</v>
      </c>
      <c r="I154" s="38">
        <v>7.1598046380919309E-2</v>
      </c>
      <c r="J154" s="38">
        <v>7.1999997999999996E-2</v>
      </c>
      <c r="K154" s="39"/>
    </row>
    <row r="155" spans="1:11" x14ac:dyDescent="0.3">
      <c r="A155" s="2">
        <v>33228</v>
      </c>
      <c r="B155" s="1">
        <v>7.0000000000000007E-2</v>
      </c>
      <c r="C155" s="1">
        <v>7.3000002000000008E-2</v>
      </c>
      <c r="D155" s="1">
        <v>7.46E-2</v>
      </c>
      <c r="E155" s="1">
        <v>7.7499999999999999E-2</v>
      </c>
      <c r="F155" s="1">
        <v>8.0299996999999998E-2</v>
      </c>
      <c r="G155" s="1">
        <v>8.1099996999999993E-2</v>
      </c>
      <c r="I155" s="38">
        <v>6.9536653244539115E-2</v>
      </c>
      <c r="J155" s="38">
        <v>7.0000000000000007E-2</v>
      </c>
      <c r="K155" s="39"/>
    </row>
    <row r="156" spans="1:11" x14ac:dyDescent="0.3">
      <c r="A156" s="2">
        <v>33235</v>
      </c>
      <c r="B156" s="1">
        <v>7.0500002000000006E-2</v>
      </c>
      <c r="C156" s="1">
        <v>7.2499999999999995E-2</v>
      </c>
      <c r="D156" s="1">
        <v>7.4800000000000005E-2</v>
      </c>
      <c r="E156" s="1">
        <v>7.7800001999999993E-2</v>
      </c>
      <c r="F156" s="1">
        <v>8.0799999000000011E-2</v>
      </c>
      <c r="G156" s="1">
        <v>8.1400002999999999E-2</v>
      </c>
      <c r="I156" s="38">
        <v>7.0052004105378152E-2</v>
      </c>
      <c r="J156" s="38">
        <v>7.0500002000000006E-2</v>
      </c>
      <c r="K156" s="39"/>
    </row>
    <row r="157" spans="1:11" x14ac:dyDescent="0.3">
      <c r="A157" s="2">
        <v>33242</v>
      </c>
      <c r="B157" s="1">
        <v>6.9499997999999993E-2</v>
      </c>
      <c r="C157" s="1">
        <v>7.1700000999999999E-2</v>
      </c>
      <c r="D157" s="1">
        <v>7.3699999000000002E-2</v>
      </c>
      <c r="E157" s="1">
        <v>7.6500000999999998E-2</v>
      </c>
      <c r="F157" s="1">
        <v>7.9400000999999998E-2</v>
      </c>
      <c r="G157" s="1">
        <v>8.0200005000000005E-2</v>
      </c>
      <c r="I157" s="38">
        <v>6.9021302383700051E-2</v>
      </c>
      <c r="J157" s="38">
        <v>6.9499997999999993E-2</v>
      </c>
      <c r="K157" s="39"/>
    </row>
    <row r="158" spans="1:11" x14ac:dyDescent="0.3">
      <c r="A158" s="2">
        <v>33249</v>
      </c>
      <c r="B158" s="1">
        <v>6.7500000000000004E-2</v>
      </c>
      <c r="C158" s="1">
        <v>7.1399999000000006E-2</v>
      </c>
      <c r="D158" s="1">
        <v>7.4000000999999996E-2</v>
      </c>
      <c r="E158" s="1">
        <v>7.7899999999999997E-2</v>
      </c>
      <c r="F158" s="1">
        <v>8.0600004000000003E-2</v>
      </c>
      <c r="G158" s="1">
        <v>8.1999998000000004E-2</v>
      </c>
      <c r="I158" s="38">
        <v>6.6959909247319843E-2</v>
      </c>
      <c r="J158" s="38">
        <v>6.7500000000000004E-2</v>
      </c>
      <c r="K158" s="39"/>
    </row>
    <row r="159" spans="1:11" x14ac:dyDescent="0.3">
      <c r="A159" s="2">
        <v>33256</v>
      </c>
      <c r="B159" s="1">
        <v>6.8000002000000004E-2</v>
      </c>
      <c r="C159" s="1">
        <v>7.1399999000000006E-2</v>
      </c>
      <c r="D159" s="1">
        <v>7.3800001000000004E-2</v>
      </c>
      <c r="E159" s="1">
        <v>7.6799997999999994E-2</v>
      </c>
      <c r="F159" s="1">
        <v>7.9200001000000006E-2</v>
      </c>
      <c r="G159" s="1">
        <v>8.0299996999999998E-2</v>
      </c>
      <c r="I159" s="38">
        <v>6.7475260108158894E-2</v>
      </c>
      <c r="J159" s="38">
        <v>6.8000002000000004E-2</v>
      </c>
      <c r="K159" s="39"/>
    </row>
    <row r="160" spans="1:11" x14ac:dyDescent="0.3">
      <c r="A160" s="2">
        <v>33263</v>
      </c>
      <c r="B160" s="1">
        <v>6.5999999000000004E-2</v>
      </c>
      <c r="C160" s="1">
        <v>7.0999999000000008E-2</v>
      </c>
      <c r="D160" s="1">
        <v>7.3600000999999998E-2</v>
      </c>
      <c r="E160" s="1">
        <v>7.6700001000000004E-2</v>
      </c>
      <c r="F160" s="1">
        <v>7.9299997999999997E-2</v>
      </c>
      <c r="G160" s="1">
        <v>8.0600004000000003E-2</v>
      </c>
      <c r="I160" s="38">
        <v>6.5413861818290689E-2</v>
      </c>
      <c r="J160" s="38">
        <v>6.5999999000000004E-2</v>
      </c>
      <c r="K160" s="39"/>
    </row>
    <row r="161" spans="1:11" x14ac:dyDescent="0.3">
      <c r="A161" s="2">
        <v>33270</v>
      </c>
      <c r="B161" s="1">
        <v>6.3499999000000001E-2</v>
      </c>
      <c r="C161" s="1">
        <v>6.8299999E-2</v>
      </c>
      <c r="D161" s="1">
        <v>7.0999999000000008E-2</v>
      </c>
      <c r="E161" s="1">
        <v>7.4499997999999998E-2</v>
      </c>
      <c r="F161" s="1">
        <v>7.7499999999999999E-2</v>
      </c>
      <c r="G161" s="1">
        <v>7.9099997999999991E-2</v>
      </c>
      <c r="I161" s="38">
        <v>6.2837117821071431E-2</v>
      </c>
      <c r="J161" s="38">
        <v>6.3499999000000001E-2</v>
      </c>
      <c r="K161" s="39"/>
    </row>
    <row r="162" spans="1:11" x14ac:dyDescent="0.3">
      <c r="A162" s="2">
        <v>33277</v>
      </c>
      <c r="B162" s="1">
        <v>6.2699999999999992E-2</v>
      </c>
      <c r="C162" s="1">
        <v>6.8000002000000004E-2</v>
      </c>
      <c r="D162" s="1">
        <v>6.9899997999999991E-2</v>
      </c>
      <c r="E162" s="1">
        <v>7.4000000999999996E-2</v>
      </c>
      <c r="F162" s="1">
        <v>7.6599998000000002E-2</v>
      </c>
      <c r="G162" s="1">
        <v>7.7699999999999991E-2</v>
      </c>
      <c r="I162" s="38">
        <v>6.2012560772658862E-2</v>
      </c>
      <c r="J162" s="38">
        <v>6.2699999999999992E-2</v>
      </c>
      <c r="K162" s="39"/>
    </row>
    <row r="163" spans="1:11" x14ac:dyDescent="0.3">
      <c r="A163" s="2">
        <v>33284</v>
      </c>
      <c r="B163" s="1">
        <v>6.1999997999999994E-2</v>
      </c>
      <c r="C163" s="1">
        <v>6.8200001999999996E-2</v>
      </c>
      <c r="D163" s="1">
        <v>7.0199999999999999E-2</v>
      </c>
      <c r="E163" s="1">
        <v>7.4099998E-2</v>
      </c>
      <c r="F163" s="1">
        <v>7.6700001000000004E-2</v>
      </c>
      <c r="G163" s="1">
        <v>7.7800001999999993E-2</v>
      </c>
      <c r="I163" s="38">
        <v>6.1291070392042263E-2</v>
      </c>
      <c r="J163" s="38">
        <v>6.1999997999999994E-2</v>
      </c>
      <c r="K163" s="39"/>
    </row>
    <row r="164" spans="1:11" x14ac:dyDescent="0.3">
      <c r="A164" s="2">
        <v>33291</v>
      </c>
      <c r="B164" s="1">
        <v>6.25E-2</v>
      </c>
      <c r="C164" s="1">
        <v>6.9800000000000001E-2</v>
      </c>
      <c r="D164" s="1">
        <v>7.2099999999999997E-2</v>
      </c>
      <c r="E164" s="1">
        <v>7.5700002000000002E-2</v>
      </c>
      <c r="F164" s="1">
        <v>7.8200002000000005E-2</v>
      </c>
      <c r="G164" s="1">
        <v>7.9099997999999991E-2</v>
      </c>
      <c r="I164" s="38">
        <v>6.1806421252881327E-2</v>
      </c>
      <c r="J164" s="38">
        <v>6.25E-2</v>
      </c>
      <c r="K164" s="39"/>
    </row>
    <row r="165" spans="1:11" x14ac:dyDescent="0.3">
      <c r="A165" s="2">
        <v>33298</v>
      </c>
      <c r="B165" s="1">
        <v>6.3000001999999999E-2</v>
      </c>
      <c r="C165" s="1">
        <v>7.1799998000000004E-2</v>
      </c>
      <c r="D165" s="1">
        <v>7.4099998E-2</v>
      </c>
      <c r="E165" s="1">
        <v>7.7800001999999993E-2</v>
      </c>
      <c r="F165" s="1">
        <v>0.08</v>
      </c>
      <c r="G165" s="1">
        <v>8.1199998999999995E-2</v>
      </c>
      <c r="I165" s="38">
        <v>6.2321772113720378E-2</v>
      </c>
      <c r="J165" s="38">
        <v>6.3000001999999999E-2</v>
      </c>
      <c r="K165" s="39"/>
    </row>
    <row r="166" spans="1:11" x14ac:dyDescent="0.3">
      <c r="A166" s="2">
        <v>33305</v>
      </c>
      <c r="B166" s="1">
        <v>6.3000001999999999E-2</v>
      </c>
      <c r="C166" s="1">
        <v>7.0799999000000002E-2</v>
      </c>
      <c r="D166" s="1">
        <v>7.3499998999999996E-2</v>
      </c>
      <c r="E166" s="1">
        <v>7.7699999999999991E-2</v>
      </c>
      <c r="F166" s="1">
        <v>8.0100002000000003E-2</v>
      </c>
      <c r="G166" s="1">
        <v>8.1300000999999997E-2</v>
      </c>
      <c r="I166" s="38">
        <v>6.2321772113720378E-2</v>
      </c>
      <c r="J166" s="38">
        <v>6.3000001999999999E-2</v>
      </c>
      <c r="K166" s="39"/>
    </row>
    <row r="167" spans="1:11" x14ac:dyDescent="0.3">
      <c r="A167" s="2">
        <v>33312</v>
      </c>
      <c r="B167" s="1">
        <v>6.0999998999999999E-2</v>
      </c>
      <c r="C167" s="1">
        <v>7.0100002000000008E-2</v>
      </c>
      <c r="D167" s="1">
        <v>7.2600001999999997E-2</v>
      </c>
      <c r="E167" s="1">
        <v>7.7300000000000008E-2</v>
      </c>
      <c r="F167" s="1">
        <v>7.980000000000001E-2</v>
      </c>
      <c r="G167" s="1">
        <v>8.1000004000000014E-2</v>
      </c>
      <c r="I167" s="38">
        <v>6.0260373823852173E-2</v>
      </c>
      <c r="J167" s="38">
        <v>6.0999998999999999E-2</v>
      </c>
      <c r="K167" s="39"/>
    </row>
    <row r="168" spans="1:11" x14ac:dyDescent="0.3">
      <c r="A168" s="2">
        <v>33319</v>
      </c>
      <c r="B168" s="1">
        <v>6.0999998999999999E-2</v>
      </c>
      <c r="C168" s="1">
        <v>7.1300001000000002E-2</v>
      </c>
      <c r="D168" s="1">
        <v>7.3899999000000008E-2</v>
      </c>
      <c r="E168" s="1">
        <v>7.8200002000000005E-2</v>
      </c>
      <c r="F168" s="1">
        <v>8.0299996999999998E-2</v>
      </c>
      <c r="G168" s="1">
        <v>8.1300000999999997E-2</v>
      </c>
      <c r="I168" s="38">
        <v>6.0260373823852173E-2</v>
      </c>
      <c r="J168" s="38">
        <v>6.0999998999999999E-2</v>
      </c>
      <c r="K168" s="39"/>
    </row>
    <row r="169" spans="1:11" x14ac:dyDescent="0.3">
      <c r="A169" s="2">
        <v>33326</v>
      </c>
      <c r="B169" s="1">
        <v>6.0500002000000004E-2</v>
      </c>
      <c r="C169" s="1">
        <v>7.0199999999999999E-2</v>
      </c>
      <c r="D169" s="1">
        <v>7.3000002000000008E-2</v>
      </c>
      <c r="E169" s="1">
        <v>7.7300000000000008E-2</v>
      </c>
      <c r="F169" s="1">
        <v>7.9600000000000004E-2</v>
      </c>
      <c r="G169" s="1">
        <v>8.0500002000000001E-2</v>
      </c>
      <c r="I169" s="38">
        <v>5.974502811650112E-2</v>
      </c>
      <c r="J169" s="38">
        <v>6.0500002000000004E-2</v>
      </c>
      <c r="K169" s="39"/>
    </row>
    <row r="170" spans="1:11" x14ac:dyDescent="0.3">
      <c r="A170" s="2">
        <v>33333</v>
      </c>
      <c r="B170" s="1">
        <v>5.8499999000000004E-2</v>
      </c>
      <c r="C170" s="1">
        <v>6.9599999999999995E-2</v>
      </c>
      <c r="D170" s="1">
        <v>7.1999997999999996E-2</v>
      </c>
      <c r="E170" s="1">
        <v>7.6500000999999998E-2</v>
      </c>
      <c r="F170" s="1">
        <v>7.8899998999999998E-2</v>
      </c>
      <c r="G170" s="1">
        <v>7.9899998E-2</v>
      </c>
      <c r="I170" s="38">
        <v>5.7683629826632915E-2</v>
      </c>
      <c r="J170" s="38">
        <v>5.8499999000000004E-2</v>
      </c>
      <c r="K170" s="39"/>
    </row>
    <row r="171" spans="1:11" x14ac:dyDescent="0.3">
      <c r="A171" s="2">
        <v>33340</v>
      </c>
      <c r="B171" s="1">
        <v>5.7500000000000002E-2</v>
      </c>
      <c r="C171" s="1">
        <v>6.8800001E-2</v>
      </c>
      <c r="D171" s="1">
        <v>7.1799998000000004E-2</v>
      </c>
      <c r="E171" s="1">
        <v>7.6399998999999996E-2</v>
      </c>
      <c r="F171" s="1">
        <v>7.8600001000000003E-2</v>
      </c>
      <c r="G171" s="1">
        <v>7.980000000000001E-2</v>
      </c>
      <c r="I171" s="38">
        <v>5.6652933258442811E-2</v>
      </c>
      <c r="J171" s="38">
        <v>5.7500000000000002E-2</v>
      </c>
      <c r="K171" s="39"/>
    </row>
    <row r="172" spans="1:11" x14ac:dyDescent="0.3">
      <c r="A172" s="2">
        <v>33347</v>
      </c>
      <c r="B172" s="1">
        <v>5.9000000999999996E-2</v>
      </c>
      <c r="C172" s="1">
        <v>7.0300002E-2</v>
      </c>
      <c r="D172" s="1">
        <v>7.2700000000000001E-2</v>
      </c>
      <c r="E172" s="1">
        <v>7.8000001999999999E-2</v>
      </c>
      <c r="F172" s="1">
        <v>7.9899998E-2</v>
      </c>
      <c r="G172" s="1">
        <v>8.1000004000000014E-2</v>
      </c>
      <c r="I172" s="38">
        <v>5.8198980687471966E-2</v>
      </c>
      <c r="J172" s="38">
        <v>5.9000000999999996E-2</v>
      </c>
      <c r="K172" s="39"/>
    </row>
    <row r="173" spans="1:11" x14ac:dyDescent="0.3">
      <c r="A173" s="2">
        <v>33354</v>
      </c>
      <c r="B173" s="1">
        <v>5.8749999999999997E-2</v>
      </c>
      <c r="C173" s="1">
        <v>6.8899999000000003E-2</v>
      </c>
      <c r="D173" s="1">
        <v>7.2300000000000003E-2</v>
      </c>
      <c r="E173" s="1">
        <v>7.6799997999999994E-2</v>
      </c>
      <c r="F173" s="1">
        <v>7.9299997999999997E-2</v>
      </c>
      <c r="G173" s="1">
        <v>8.0600004000000003E-2</v>
      </c>
      <c r="I173" s="38">
        <v>5.794130525705244E-2</v>
      </c>
      <c r="J173" s="38">
        <v>5.8749999999999997E-2</v>
      </c>
      <c r="K173" s="39"/>
    </row>
    <row r="174" spans="1:11" x14ac:dyDescent="0.3">
      <c r="A174" s="2">
        <v>33361</v>
      </c>
      <c r="B174" s="1">
        <v>5.7500000000000002E-2</v>
      </c>
      <c r="C174" s="1">
        <v>6.8000002000000004E-2</v>
      </c>
      <c r="D174" s="1">
        <v>7.1599997999999998E-2</v>
      </c>
      <c r="E174" s="1">
        <v>7.6700001000000004E-2</v>
      </c>
      <c r="F174" s="1">
        <v>7.9099997999999991E-2</v>
      </c>
      <c r="G174" s="1">
        <v>8.0399999999999985E-2</v>
      </c>
      <c r="I174" s="38">
        <v>5.6652933258442811E-2</v>
      </c>
      <c r="J174" s="38">
        <v>5.7500000000000002E-2</v>
      </c>
      <c r="K174" s="39"/>
    </row>
    <row r="175" spans="1:11" x14ac:dyDescent="0.3">
      <c r="A175" s="2">
        <v>33368</v>
      </c>
      <c r="B175" s="1">
        <v>5.7500000000000002E-2</v>
      </c>
      <c r="C175" s="1">
        <v>6.8699998999999998E-2</v>
      </c>
      <c r="D175" s="1">
        <v>7.1700000999999999E-2</v>
      </c>
      <c r="E175" s="1">
        <v>7.7600002000000001E-2</v>
      </c>
      <c r="F175" s="1">
        <v>0.08</v>
      </c>
      <c r="G175" s="1">
        <v>8.1199998999999995E-2</v>
      </c>
      <c r="I175" s="38">
        <v>5.6652933258442811E-2</v>
      </c>
      <c r="J175" s="38">
        <v>5.7500000000000002E-2</v>
      </c>
      <c r="K175" s="39"/>
    </row>
    <row r="176" spans="1:11" x14ac:dyDescent="0.3">
      <c r="A176" s="2">
        <v>33375</v>
      </c>
      <c r="B176" s="1">
        <v>5.8000002000000002E-2</v>
      </c>
      <c r="C176" s="1">
        <v>6.8600000999999994E-2</v>
      </c>
      <c r="D176" s="1">
        <v>7.1399999000000006E-2</v>
      </c>
      <c r="E176" s="1">
        <v>7.7699999999999991E-2</v>
      </c>
      <c r="F176" s="1">
        <v>7.980000000000001E-2</v>
      </c>
      <c r="G176" s="1">
        <v>8.0799999000000011E-2</v>
      </c>
      <c r="I176" s="38">
        <v>5.7168284119281855E-2</v>
      </c>
      <c r="J176" s="38">
        <v>5.8000002000000002E-2</v>
      </c>
      <c r="K176" s="39"/>
    </row>
    <row r="177" spans="1:11" x14ac:dyDescent="0.3">
      <c r="A177" s="2">
        <v>33382</v>
      </c>
      <c r="B177" s="1">
        <v>5.8000002000000002E-2</v>
      </c>
      <c r="C177" s="1">
        <v>6.6900001000000001E-2</v>
      </c>
      <c r="D177" s="1">
        <v>7.0999999000000008E-2</v>
      </c>
      <c r="E177" s="1">
        <v>7.6799997999999994E-2</v>
      </c>
      <c r="F177" s="1">
        <v>7.9699997999999994E-2</v>
      </c>
      <c r="G177" s="1">
        <v>8.1000004000000014E-2</v>
      </c>
      <c r="I177" s="38">
        <v>5.7168284119281855E-2</v>
      </c>
      <c r="J177" s="38">
        <v>5.8000002000000002E-2</v>
      </c>
      <c r="K177" s="39"/>
    </row>
    <row r="178" spans="1:11" x14ac:dyDescent="0.3">
      <c r="A178" s="2">
        <v>33389</v>
      </c>
      <c r="B178" s="1">
        <v>5.8000002000000002E-2</v>
      </c>
      <c r="C178" s="1">
        <v>6.6799997999999999E-2</v>
      </c>
      <c r="D178" s="1">
        <v>7.0999999000000008E-2</v>
      </c>
      <c r="E178" s="1">
        <v>7.6900000999999996E-2</v>
      </c>
      <c r="F178" s="1">
        <v>7.9200001000000006E-2</v>
      </c>
      <c r="G178" s="1">
        <v>8.0600004000000003E-2</v>
      </c>
      <c r="I178" s="38">
        <v>5.7168284119281855E-2</v>
      </c>
      <c r="J178" s="38">
        <v>5.8000002000000002E-2</v>
      </c>
      <c r="K178" s="39"/>
    </row>
    <row r="179" spans="1:11" x14ac:dyDescent="0.3">
      <c r="A179" s="2">
        <v>33396</v>
      </c>
      <c r="B179" s="1">
        <v>5.8000002000000002E-2</v>
      </c>
      <c r="C179" s="1">
        <v>6.9800000000000001E-2</v>
      </c>
      <c r="D179" s="1">
        <v>7.4299998000000006E-2</v>
      </c>
      <c r="E179" s="1">
        <v>7.9600000000000004E-2</v>
      </c>
      <c r="F179" s="1">
        <v>8.1800002999999996E-2</v>
      </c>
      <c r="G179" s="1">
        <v>8.2899999999999988E-2</v>
      </c>
      <c r="I179" s="38">
        <v>5.7168284119281855E-2</v>
      </c>
      <c r="J179" s="38">
        <v>5.8000002000000002E-2</v>
      </c>
      <c r="K179" s="39"/>
    </row>
    <row r="180" spans="1:11" x14ac:dyDescent="0.3">
      <c r="A180" s="2">
        <v>33403</v>
      </c>
      <c r="B180" s="1">
        <v>5.8499999000000004E-2</v>
      </c>
      <c r="C180" s="1">
        <v>7.0199999999999999E-2</v>
      </c>
      <c r="D180" s="1">
        <v>7.4299998000000006E-2</v>
      </c>
      <c r="E180" s="1">
        <v>7.9400000999999998E-2</v>
      </c>
      <c r="F180" s="1">
        <v>8.1700000999999994E-2</v>
      </c>
      <c r="G180" s="1">
        <v>8.2899999999999988E-2</v>
      </c>
      <c r="I180" s="38">
        <v>5.7683629826632915E-2</v>
      </c>
      <c r="J180" s="38">
        <v>5.8499999000000004E-2</v>
      </c>
      <c r="K180" s="39"/>
    </row>
    <row r="181" spans="1:11" x14ac:dyDescent="0.3">
      <c r="A181" s="2">
        <v>33410</v>
      </c>
      <c r="B181" s="1">
        <v>5.9000000999999996E-2</v>
      </c>
      <c r="C181" s="1">
        <v>6.9400001000000003E-2</v>
      </c>
      <c r="D181" s="1">
        <v>7.4099998E-2</v>
      </c>
      <c r="E181" s="1">
        <v>7.9499998000000002E-2</v>
      </c>
      <c r="F181" s="1">
        <v>8.1999998000000004E-2</v>
      </c>
      <c r="G181" s="1">
        <v>8.3199996999999998E-2</v>
      </c>
      <c r="I181" s="38">
        <v>5.8198980687471966E-2</v>
      </c>
      <c r="J181" s="38">
        <v>5.9000000999999996E-2</v>
      </c>
      <c r="K181" s="39"/>
    </row>
    <row r="182" spans="1:11" x14ac:dyDescent="0.3">
      <c r="A182" s="2">
        <v>33417</v>
      </c>
      <c r="B182" s="1">
        <v>5.8000002000000002E-2</v>
      </c>
      <c r="C182" s="1">
        <v>6.9000000999999991E-2</v>
      </c>
      <c r="D182" s="1">
        <v>7.3299999000000005E-2</v>
      </c>
      <c r="E182" s="1">
        <v>7.9000001E-2</v>
      </c>
      <c r="F182" s="1">
        <v>8.1400002999999999E-2</v>
      </c>
      <c r="G182" s="1">
        <v>8.2399998000000002E-2</v>
      </c>
      <c r="I182" s="38">
        <v>5.7168284119281855E-2</v>
      </c>
      <c r="J182" s="38">
        <v>5.8000002000000002E-2</v>
      </c>
      <c r="K182" s="39"/>
    </row>
    <row r="183" spans="1:11" x14ac:dyDescent="0.3">
      <c r="A183" s="2">
        <v>33424</v>
      </c>
      <c r="B183" s="1">
        <v>5.8000002000000002E-2</v>
      </c>
      <c r="C183" s="1">
        <v>7.0400000000000004E-2</v>
      </c>
      <c r="D183" s="1">
        <v>7.4800000000000005E-2</v>
      </c>
      <c r="E183" s="1">
        <v>8.0100002000000003E-2</v>
      </c>
      <c r="F183" s="1">
        <v>8.2299995000000001E-2</v>
      </c>
      <c r="G183" s="1">
        <v>8.3400002000000001E-2</v>
      </c>
      <c r="I183" s="38">
        <v>5.7168284119281855E-2</v>
      </c>
      <c r="J183" s="38">
        <v>5.8000002000000002E-2</v>
      </c>
      <c r="K183" s="39"/>
    </row>
    <row r="184" spans="1:11" x14ac:dyDescent="0.3">
      <c r="A184" s="2">
        <v>33431</v>
      </c>
      <c r="B184" s="1">
        <v>5.8000002000000002E-2</v>
      </c>
      <c r="C184" s="1">
        <v>6.8800001E-2</v>
      </c>
      <c r="D184" s="1">
        <v>7.3600000999999998E-2</v>
      </c>
      <c r="E184" s="1">
        <v>7.9000001E-2</v>
      </c>
      <c r="F184" s="1">
        <v>8.1300000999999997E-2</v>
      </c>
      <c r="G184" s="1">
        <v>8.2600002000000006E-2</v>
      </c>
      <c r="I184" s="38">
        <v>5.7168284119281855E-2</v>
      </c>
      <c r="J184" s="38">
        <v>5.8000002000000002E-2</v>
      </c>
      <c r="K184" s="39"/>
    </row>
    <row r="185" spans="1:11" x14ac:dyDescent="0.3">
      <c r="A185" s="2">
        <v>33438</v>
      </c>
      <c r="B185" s="1">
        <v>5.8000002000000002E-2</v>
      </c>
      <c r="C185" s="1">
        <v>6.8899999000000003E-2</v>
      </c>
      <c r="D185" s="1">
        <v>7.3699999000000002E-2</v>
      </c>
      <c r="E185" s="1">
        <v>7.9099997999999991E-2</v>
      </c>
      <c r="F185" s="1">
        <v>8.1499995999999991E-2</v>
      </c>
      <c r="G185" s="1">
        <v>8.2799997E-2</v>
      </c>
      <c r="I185" s="38">
        <v>5.7168284119281855E-2</v>
      </c>
      <c r="J185" s="38">
        <v>5.8000002000000002E-2</v>
      </c>
      <c r="K185" s="39"/>
    </row>
    <row r="186" spans="1:11" x14ac:dyDescent="0.3">
      <c r="A186" s="2">
        <v>33445</v>
      </c>
      <c r="B186" s="1">
        <v>5.8499999000000004E-2</v>
      </c>
      <c r="C186" s="1">
        <v>6.8499999000000006E-2</v>
      </c>
      <c r="D186" s="1">
        <v>7.3000002000000008E-2</v>
      </c>
      <c r="E186" s="1">
        <v>7.8200002000000005E-2</v>
      </c>
      <c r="F186" s="1">
        <v>8.0600004000000003E-2</v>
      </c>
      <c r="G186" s="1">
        <v>8.1999998000000004E-2</v>
      </c>
      <c r="I186" s="38">
        <v>5.7683629826632915E-2</v>
      </c>
      <c r="J186" s="38">
        <v>5.8499999000000004E-2</v>
      </c>
      <c r="K186" s="39"/>
    </row>
    <row r="187" spans="1:11" x14ac:dyDescent="0.3">
      <c r="A187" s="2">
        <v>33452</v>
      </c>
      <c r="B187" s="1">
        <v>5.8000002000000002E-2</v>
      </c>
      <c r="C187" s="1">
        <v>6.6900001000000001E-2</v>
      </c>
      <c r="D187" s="1">
        <v>7.0599998999999997E-2</v>
      </c>
      <c r="E187" s="1">
        <v>7.6199999000000004E-2</v>
      </c>
      <c r="F187" s="1">
        <v>7.9000001E-2</v>
      </c>
      <c r="G187" s="1">
        <v>8.0600004000000003E-2</v>
      </c>
      <c r="I187" s="38">
        <v>5.7168284119281855E-2</v>
      </c>
      <c r="J187" s="38">
        <v>5.8000002000000002E-2</v>
      </c>
      <c r="K187" s="39"/>
    </row>
    <row r="188" spans="1:11" x14ac:dyDescent="0.3">
      <c r="A188" s="2">
        <v>33459</v>
      </c>
      <c r="B188" s="1">
        <v>5.5199999999999999E-2</v>
      </c>
      <c r="C188" s="1">
        <v>6.4899998E-2</v>
      </c>
      <c r="D188" s="1">
        <v>6.8600000999999994E-2</v>
      </c>
      <c r="E188" s="1">
        <v>7.5100001999999999E-2</v>
      </c>
      <c r="F188" s="1">
        <v>7.8200002000000005E-2</v>
      </c>
      <c r="G188" s="1">
        <v>7.980000000000001E-2</v>
      </c>
      <c r="I188" s="38">
        <v>5.4282328781001095E-2</v>
      </c>
      <c r="J188" s="38">
        <v>5.5199999999999999E-2</v>
      </c>
      <c r="K188" s="39"/>
    </row>
    <row r="189" spans="1:11" x14ac:dyDescent="0.3">
      <c r="A189" s="2">
        <v>33466</v>
      </c>
      <c r="B189" s="1">
        <v>5.5700001999999998E-2</v>
      </c>
      <c r="C189" s="1">
        <v>6.3099999000000004E-2</v>
      </c>
      <c r="D189" s="1">
        <v>6.6900001000000001E-2</v>
      </c>
      <c r="E189" s="1">
        <v>7.3299999000000005E-2</v>
      </c>
      <c r="F189" s="1">
        <v>7.6599998000000002E-2</v>
      </c>
      <c r="G189" s="1">
        <v>7.840000200000001E-2</v>
      </c>
      <c r="I189" s="38">
        <v>5.4797679641840145E-2</v>
      </c>
      <c r="J189" s="38">
        <v>5.5700001999999998E-2</v>
      </c>
      <c r="K189" s="39"/>
    </row>
    <row r="190" spans="1:11" x14ac:dyDescent="0.3">
      <c r="A190" s="2">
        <v>33473</v>
      </c>
      <c r="B190" s="1">
        <v>5.4499997999999994E-2</v>
      </c>
      <c r="C190" s="1">
        <v>6.4600000000000005E-2</v>
      </c>
      <c r="D190" s="1">
        <v>6.7800001999999998E-2</v>
      </c>
      <c r="E190" s="1">
        <v>7.3899999000000008E-2</v>
      </c>
      <c r="F190" s="1">
        <v>7.7100000000000002E-2</v>
      </c>
      <c r="G190" s="1">
        <v>7.8800001000000008E-2</v>
      </c>
      <c r="I190" s="38">
        <v>5.3560838400384503E-2</v>
      </c>
      <c r="J190" s="38">
        <v>5.4499997999999994E-2</v>
      </c>
      <c r="K190" s="39"/>
    </row>
    <row r="191" spans="1:11" x14ac:dyDescent="0.3">
      <c r="A191" s="2">
        <v>33480</v>
      </c>
      <c r="B191" s="1">
        <v>5.4299998000000002E-2</v>
      </c>
      <c r="C191" s="1">
        <v>6.3600001000000003E-2</v>
      </c>
      <c r="D191" s="1">
        <v>6.6799997999999999E-2</v>
      </c>
      <c r="E191" s="1">
        <v>7.3400002000000006E-2</v>
      </c>
      <c r="F191" s="1">
        <v>7.6700001000000004E-2</v>
      </c>
      <c r="G191" s="1">
        <v>7.8200002000000005E-2</v>
      </c>
      <c r="I191" s="38">
        <v>5.3354698880606968E-2</v>
      </c>
      <c r="J191" s="38">
        <v>5.4299998000000002E-2</v>
      </c>
      <c r="K191" s="39"/>
    </row>
    <row r="192" spans="1:11" x14ac:dyDescent="0.3">
      <c r="A192" s="2">
        <v>33487</v>
      </c>
      <c r="B192" s="1">
        <v>5.4299998000000002E-2</v>
      </c>
      <c r="C192" s="1">
        <v>6.2600002000000002E-2</v>
      </c>
      <c r="D192" s="1">
        <v>6.6199998999999995E-2</v>
      </c>
      <c r="E192" s="1">
        <v>7.2399997999999993E-2</v>
      </c>
      <c r="F192" s="1">
        <v>7.5999998999999999E-2</v>
      </c>
      <c r="G192" s="1">
        <v>7.7600002000000001E-2</v>
      </c>
      <c r="I192" s="38">
        <v>5.3354698880606968E-2</v>
      </c>
      <c r="J192" s="38">
        <v>5.4299998000000002E-2</v>
      </c>
      <c r="K192" s="39"/>
    </row>
    <row r="193" spans="1:11" x14ac:dyDescent="0.3">
      <c r="A193" s="2">
        <v>33494</v>
      </c>
      <c r="B193" s="1">
        <v>5.3000002000000004E-2</v>
      </c>
      <c r="C193" s="1">
        <v>6.1799998000000002E-2</v>
      </c>
      <c r="D193" s="1">
        <v>6.5100002000000004E-2</v>
      </c>
      <c r="E193" s="1">
        <v>7.1300001000000002E-2</v>
      </c>
      <c r="F193" s="1">
        <v>7.4800000000000005E-2</v>
      </c>
      <c r="G193" s="1">
        <v>7.6599998000000002E-2</v>
      </c>
      <c r="I193" s="38">
        <v>5.2014796124843353E-2</v>
      </c>
      <c r="J193" s="38">
        <v>5.3000002000000004E-2</v>
      </c>
      <c r="K193" s="39"/>
    </row>
    <row r="194" spans="1:11" x14ac:dyDescent="0.3">
      <c r="A194" s="2">
        <v>33501</v>
      </c>
      <c r="B194" s="1">
        <v>5.3499998999999999E-2</v>
      </c>
      <c r="C194" s="1">
        <v>6.1799998000000002E-2</v>
      </c>
      <c r="D194" s="1">
        <v>6.4400000999999998E-2</v>
      </c>
      <c r="E194" s="1">
        <v>7.0900002000000004E-2</v>
      </c>
      <c r="F194" s="1">
        <v>7.4000000999999996E-2</v>
      </c>
      <c r="G194" s="1">
        <v>7.5700002000000002E-2</v>
      </c>
      <c r="I194" s="38">
        <v>5.2530141832194392E-2</v>
      </c>
      <c r="J194" s="38">
        <v>5.3499998999999999E-2</v>
      </c>
      <c r="K194" s="39"/>
    </row>
    <row r="195" spans="1:11" x14ac:dyDescent="0.3">
      <c r="A195" s="2">
        <v>33508</v>
      </c>
      <c r="B195" s="1">
        <v>5.3499998999999999E-2</v>
      </c>
      <c r="C195" s="1">
        <v>6.0199999999999997E-2</v>
      </c>
      <c r="D195" s="1">
        <v>6.3099999000000004E-2</v>
      </c>
      <c r="E195" s="1">
        <v>6.9499997999999993E-2</v>
      </c>
      <c r="F195" s="1">
        <v>7.3099998999999999E-2</v>
      </c>
      <c r="G195" s="1">
        <v>7.4899997999999995E-2</v>
      </c>
      <c r="I195" s="38">
        <v>5.2530141832194392E-2</v>
      </c>
      <c r="J195" s="38">
        <v>5.3499998999999999E-2</v>
      </c>
      <c r="K195" s="39"/>
    </row>
    <row r="196" spans="1:11" x14ac:dyDescent="0.3">
      <c r="A196" s="2">
        <v>33515</v>
      </c>
      <c r="B196" s="1">
        <v>5.3000002000000004E-2</v>
      </c>
      <c r="C196" s="1">
        <v>5.9099997999999994E-2</v>
      </c>
      <c r="D196" s="1">
        <v>6.1999997999999994E-2</v>
      </c>
      <c r="E196" s="1">
        <v>6.8099999000000008E-2</v>
      </c>
      <c r="F196" s="1">
        <v>7.1799998000000004E-2</v>
      </c>
      <c r="G196" s="1">
        <v>7.3899999000000008E-2</v>
      </c>
      <c r="I196" s="38">
        <v>5.2014796124843353E-2</v>
      </c>
      <c r="J196" s="38">
        <v>5.3000002000000004E-2</v>
      </c>
      <c r="K196" s="39"/>
    </row>
    <row r="197" spans="1:11" x14ac:dyDescent="0.3">
      <c r="A197" s="2">
        <v>33522</v>
      </c>
      <c r="B197" s="1">
        <v>5.1500000999999997E-2</v>
      </c>
      <c r="C197" s="1">
        <v>5.9099997999999994E-2</v>
      </c>
      <c r="D197" s="1">
        <v>6.2199997999999999E-2</v>
      </c>
      <c r="E197" s="1">
        <v>6.8400002000000001E-2</v>
      </c>
      <c r="F197" s="1">
        <v>7.1900000999999991E-2</v>
      </c>
      <c r="G197" s="1">
        <v>7.4899997999999995E-2</v>
      </c>
      <c r="I197" s="38">
        <v>5.0468748695814185E-2</v>
      </c>
      <c r="J197" s="38">
        <v>5.1500000999999997E-2</v>
      </c>
      <c r="K197" s="39"/>
    </row>
    <row r="198" spans="1:11" x14ac:dyDescent="0.3">
      <c r="A198" s="2">
        <v>33529</v>
      </c>
      <c r="B198" s="1">
        <v>5.1999997999999999E-2</v>
      </c>
      <c r="C198" s="1">
        <v>5.9499997999999998E-2</v>
      </c>
      <c r="D198" s="1">
        <v>6.2399997999999998E-2</v>
      </c>
      <c r="E198" s="1">
        <v>6.8800001E-2</v>
      </c>
      <c r="F198" s="1">
        <v>7.2199998000000001E-2</v>
      </c>
      <c r="G198" s="1">
        <v>7.5300002000000005E-2</v>
      </c>
      <c r="I198" s="38">
        <v>5.0984094403165238E-2</v>
      </c>
      <c r="J198" s="38">
        <v>5.1999997999999999E-2</v>
      </c>
      <c r="K198" s="39"/>
    </row>
    <row r="199" spans="1:11" x14ac:dyDescent="0.3">
      <c r="A199" s="2">
        <v>33536</v>
      </c>
      <c r="B199" s="1">
        <v>5.1999997999999999E-2</v>
      </c>
      <c r="C199" s="1">
        <v>5.9299998E-2</v>
      </c>
      <c r="D199" s="1">
        <v>6.2800001999999994E-2</v>
      </c>
      <c r="E199" s="1">
        <v>6.9599999999999995E-2</v>
      </c>
      <c r="F199" s="1">
        <v>7.3600000999999998E-2</v>
      </c>
      <c r="G199" s="1">
        <v>7.6799997999999994E-2</v>
      </c>
      <c r="I199" s="38">
        <v>5.0984094403165238E-2</v>
      </c>
      <c r="J199" s="38">
        <v>5.1999997999999999E-2</v>
      </c>
      <c r="K199" s="39"/>
    </row>
    <row r="200" spans="1:11" x14ac:dyDescent="0.3">
      <c r="A200" s="2">
        <v>33543</v>
      </c>
      <c r="B200" s="1">
        <v>5.0799998999999998E-2</v>
      </c>
      <c r="C200" s="1">
        <v>5.6500000999999994E-2</v>
      </c>
      <c r="D200" s="1">
        <v>6.0199999999999997E-2</v>
      </c>
      <c r="E200" s="1">
        <v>6.7099999999999993E-2</v>
      </c>
      <c r="F200" s="1">
        <v>7.1599997999999998E-2</v>
      </c>
      <c r="G200" s="1">
        <v>7.4800000000000005E-2</v>
      </c>
      <c r="I200" s="38">
        <v>4.97472583151976E-2</v>
      </c>
      <c r="J200" s="38">
        <v>5.0799998999999998E-2</v>
      </c>
      <c r="K200" s="39"/>
    </row>
    <row r="201" spans="1:11" x14ac:dyDescent="0.3">
      <c r="A201" s="2">
        <v>33550</v>
      </c>
      <c r="B201" s="1">
        <v>4.8000002000000007E-2</v>
      </c>
      <c r="C201" s="1">
        <v>5.6300001000000002E-2</v>
      </c>
      <c r="D201" s="1">
        <v>5.96E-2</v>
      </c>
      <c r="E201" s="1">
        <v>6.6599997999999994E-2</v>
      </c>
      <c r="F201" s="1">
        <v>7.0799999000000002E-2</v>
      </c>
      <c r="G201" s="1">
        <v>7.4099998E-2</v>
      </c>
      <c r="I201" s="38">
        <v>4.686130813040483E-2</v>
      </c>
      <c r="J201" s="38">
        <v>4.8000002000000007E-2</v>
      </c>
      <c r="K201" s="39"/>
    </row>
    <row r="202" spans="1:11" x14ac:dyDescent="0.3">
      <c r="A202" s="2">
        <v>33557</v>
      </c>
      <c r="B202" s="1">
        <v>4.8499999000000002E-2</v>
      </c>
      <c r="C202" s="1">
        <v>5.5399999999999998E-2</v>
      </c>
      <c r="D202" s="1">
        <v>5.8800001000000005E-2</v>
      </c>
      <c r="E202" s="1">
        <v>6.5799998999999998E-2</v>
      </c>
      <c r="F202" s="1">
        <v>6.9899997999999991E-2</v>
      </c>
      <c r="G202" s="1">
        <v>7.3299999000000005E-2</v>
      </c>
      <c r="I202" s="38">
        <v>4.737665383775589E-2</v>
      </c>
      <c r="J202" s="38">
        <v>4.8499999000000002E-2</v>
      </c>
      <c r="K202" s="39"/>
    </row>
    <row r="203" spans="1:11" x14ac:dyDescent="0.3">
      <c r="A203" s="2">
        <v>33564</v>
      </c>
      <c r="B203" s="1">
        <v>4.8800001000000003E-2</v>
      </c>
      <c r="C203" s="1">
        <v>5.4899997999999998E-2</v>
      </c>
      <c r="D203" s="1">
        <v>5.8200002000000001E-2</v>
      </c>
      <c r="E203" s="1">
        <v>6.5599999000000006E-2</v>
      </c>
      <c r="F203" s="1">
        <v>7.0199999999999999E-2</v>
      </c>
      <c r="G203" s="1">
        <v>7.4400000999999993E-2</v>
      </c>
      <c r="I203" s="38">
        <v>4.7685865178817392E-2</v>
      </c>
      <c r="J203" s="38">
        <v>4.8800001000000003E-2</v>
      </c>
      <c r="K203" s="39"/>
    </row>
    <row r="204" spans="1:11" x14ac:dyDescent="0.3">
      <c r="A204" s="2">
        <v>33571</v>
      </c>
      <c r="B204" s="1">
        <v>4.8800001000000003E-2</v>
      </c>
      <c r="C204" s="1">
        <v>5.3800001E-2</v>
      </c>
      <c r="D204" s="1">
        <v>5.7600002000000004E-2</v>
      </c>
      <c r="E204" s="1">
        <v>6.480000000000001E-2</v>
      </c>
      <c r="F204" s="1">
        <v>6.9899997999999991E-2</v>
      </c>
      <c r="G204" s="1">
        <v>7.3800001000000004E-2</v>
      </c>
      <c r="I204" s="38">
        <v>4.7685865178817392E-2</v>
      </c>
      <c r="J204" s="38">
        <v>4.8800001000000003E-2</v>
      </c>
      <c r="K204" s="39"/>
    </row>
    <row r="205" spans="1:11" x14ac:dyDescent="0.3">
      <c r="A205" s="2">
        <v>33578</v>
      </c>
      <c r="B205" s="1">
        <v>4.4499997999999999E-2</v>
      </c>
      <c r="C205" s="1">
        <v>5.1900001000000001E-2</v>
      </c>
      <c r="D205" s="1">
        <v>5.5799998999999996E-2</v>
      </c>
      <c r="E205" s="1">
        <v>6.3099999000000004E-2</v>
      </c>
      <c r="F205" s="1">
        <v>6.8099999000000008E-2</v>
      </c>
      <c r="G205" s="1">
        <v>7.2600001999999997E-2</v>
      </c>
      <c r="I205" s="38">
        <v>4.3253862411507471E-2</v>
      </c>
      <c r="J205" s="38">
        <v>4.4499997999999999E-2</v>
      </c>
      <c r="K205" s="39"/>
    </row>
    <row r="206" spans="1:11" x14ac:dyDescent="0.3">
      <c r="A206" s="2">
        <v>33585</v>
      </c>
      <c r="B206" s="1">
        <v>4.4000000999999997E-2</v>
      </c>
      <c r="C206" s="1">
        <v>5.0900002000000007E-2</v>
      </c>
      <c r="D206" s="1">
        <v>5.4600000000000003E-2</v>
      </c>
      <c r="E206" s="1">
        <v>6.3000001999999999E-2</v>
      </c>
      <c r="F206" s="1">
        <v>6.7900000000000002E-2</v>
      </c>
      <c r="G206" s="1">
        <v>7.2199998000000001E-2</v>
      </c>
      <c r="I206" s="38">
        <v>4.2738516704156418E-2</v>
      </c>
      <c r="J206" s="38">
        <v>4.4000000999999997E-2</v>
      </c>
      <c r="K206" s="39"/>
    </row>
    <row r="207" spans="1:11" x14ac:dyDescent="0.3">
      <c r="A207" s="2">
        <v>33592</v>
      </c>
      <c r="B207" s="1">
        <v>0.04</v>
      </c>
      <c r="C207" s="1">
        <v>4.8000002000000007E-2</v>
      </c>
      <c r="D207" s="1">
        <v>5.1999997999999999E-2</v>
      </c>
      <c r="E207" s="1">
        <v>6.0199999999999997E-2</v>
      </c>
      <c r="F207" s="1">
        <v>6.5900001999999999E-2</v>
      </c>
      <c r="G207" s="1">
        <v>6.9699997999999999E-2</v>
      </c>
      <c r="I207" s="38">
        <v>3.8615725277907999E-2</v>
      </c>
      <c r="J207" s="38">
        <v>0.04</v>
      </c>
      <c r="K207" s="39"/>
    </row>
    <row r="208" spans="1:11" x14ac:dyDescent="0.3">
      <c r="A208" s="2">
        <v>33599</v>
      </c>
      <c r="B208" s="1">
        <v>3.9000000999999999E-2</v>
      </c>
      <c r="C208" s="1">
        <v>4.8499999000000002E-2</v>
      </c>
      <c r="D208" s="1">
        <v>5.1500000999999997E-2</v>
      </c>
      <c r="E208" s="1">
        <v>0.06</v>
      </c>
      <c r="F208" s="1">
        <v>6.5000000000000002E-2</v>
      </c>
      <c r="G208" s="1">
        <v>6.8200001999999996E-2</v>
      </c>
      <c r="I208" s="38">
        <v>3.7585028709717895E-2</v>
      </c>
      <c r="J208" s="38">
        <v>3.9000000999999999E-2</v>
      </c>
      <c r="K208" s="39"/>
    </row>
    <row r="209" spans="1:11" x14ac:dyDescent="0.3">
      <c r="A209" s="2">
        <v>33606</v>
      </c>
      <c r="B209" s="1">
        <v>0.04</v>
      </c>
      <c r="C209" s="1">
        <v>4.8000002000000007E-2</v>
      </c>
      <c r="D209" s="1">
        <v>5.1900001000000001E-2</v>
      </c>
      <c r="E209" s="1">
        <v>6.0500002000000004E-2</v>
      </c>
      <c r="F209" s="1">
        <v>6.54E-2</v>
      </c>
      <c r="G209" s="1">
        <v>6.8499999000000006E-2</v>
      </c>
      <c r="I209" s="38">
        <v>3.8615725277907999E-2</v>
      </c>
      <c r="J209" s="38">
        <v>0.04</v>
      </c>
      <c r="K209" s="39"/>
    </row>
    <row r="210" spans="1:11" x14ac:dyDescent="0.3">
      <c r="A210" s="2">
        <v>33613</v>
      </c>
      <c r="B210" s="1">
        <v>3.8199998999999998E-2</v>
      </c>
      <c r="C210" s="1">
        <v>4.8499999000000002E-2</v>
      </c>
      <c r="D210" s="1">
        <v>5.2199997999999997E-2</v>
      </c>
      <c r="E210" s="1">
        <v>6.0999998999999999E-2</v>
      </c>
      <c r="F210" s="1">
        <v>6.54E-2</v>
      </c>
      <c r="G210" s="1">
        <v>6.8499999000000006E-2</v>
      </c>
      <c r="I210" s="38">
        <v>3.6760468569212543E-2</v>
      </c>
      <c r="J210" s="38">
        <v>3.8199998999999998E-2</v>
      </c>
      <c r="K210" s="39"/>
    </row>
    <row r="211" spans="1:11" x14ac:dyDescent="0.3">
      <c r="A211" s="2">
        <v>33620</v>
      </c>
      <c r="B211" s="1">
        <v>3.9000000999999999E-2</v>
      </c>
      <c r="C211" s="1">
        <v>5.0199999999999995E-2</v>
      </c>
      <c r="D211" s="1">
        <v>5.4600000000000003E-2</v>
      </c>
      <c r="E211" s="1">
        <v>6.3600001000000003E-2</v>
      </c>
      <c r="F211" s="1">
        <v>6.8099999000000008E-2</v>
      </c>
      <c r="G211" s="1">
        <v>7.0900002000000004E-2</v>
      </c>
      <c r="I211" s="38">
        <v>3.7585028709717895E-2</v>
      </c>
      <c r="J211" s="38">
        <v>3.9000000999999999E-2</v>
      </c>
      <c r="K211" s="39"/>
    </row>
    <row r="212" spans="1:11" x14ac:dyDescent="0.3">
      <c r="A212" s="2">
        <v>33627</v>
      </c>
      <c r="B212" s="1">
        <v>3.9000000999999999E-2</v>
      </c>
      <c r="C212" s="1">
        <v>5.1300001000000005E-2</v>
      </c>
      <c r="D212" s="1">
        <v>5.6199999E-2</v>
      </c>
      <c r="E212" s="1">
        <v>6.4000001000000001E-2</v>
      </c>
      <c r="F212" s="1">
        <v>6.8899999000000003E-2</v>
      </c>
      <c r="G212" s="1">
        <v>7.2499999999999995E-2</v>
      </c>
      <c r="I212" s="38">
        <v>3.7585028709717895E-2</v>
      </c>
      <c r="J212" s="38">
        <v>3.9000000999999999E-2</v>
      </c>
      <c r="K212" s="39"/>
    </row>
    <row r="213" spans="1:11" x14ac:dyDescent="0.3">
      <c r="A213" s="2">
        <v>33634</v>
      </c>
      <c r="B213" s="1">
        <v>3.95E-2</v>
      </c>
      <c r="C213" s="1">
        <v>5.1100000999999999E-2</v>
      </c>
      <c r="D213" s="1">
        <v>5.6500000999999994E-2</v>
      </c>
      <c r="E213" s="1">
        <v>6.4400000999999998E-2</v>
      </c>
      <c r="F213" s="1">
        <v>6.9200000999999997E-2</v>
      </c>
      <c r="G213" s="1">
        <v>7.3099998999999999E-2</v>
      </c>
      <c r="I213" s="38">
        <v>3.8100376478464149E-2</v>
      </c>
      <c r="J213" s="38">
        <v>3.95E-2</v>
      </c>
      <c r="K213" s="39"/>
    </row>
    <row r="214" spans="1:11" x14ac:dyDescent="0.3">
      <c r="A214" s="2">
        <v>33641</v>
      </c>
      <c r="B214" s="1">
        <v>3.7999999999999999E-2</v>
      </c>
      <c r="C214" s="1">
        <v>4.9699998000000002E-2</v>
      </c>
      <c r="D214" s="1">
        <v>5.5100002000000002E-2</v>
      </c>
      <c r="E214" s="1">
        <v>6.4000001000000001E-2</v>
      </c>
      <c r="F214" s="1">
        <v>6.8000002000000004E-2</v>
      </c>
      <c r="G214" s="1">
        <v>7.1999997999999996E-2</v>
      </c>
      <c r="I214" s="38">
        <v>3.6554330080132591E-2</v>
      </c>
      <c r="J214" s="38">
        <v>3.7999999999999999E-2</v>
      </c>
      <c r="K214" s="39"/>
    </row>
    <row r="215" spans="1:11" x14ac:dyDescent="0.3">
      <c r="A215" s="2">
        <v>33648</v>
      </c>
      <c r="B215" s="1">
        <v>3.8800001000000001E-2</v>
      </c>
      <c r="C215" s="1">
        <v>5.2499999999999998E-2</v>
      </c>
      <c r="D215" s="1">
        <v>5.7600002000000004E-2</v>
      </c>
      <c r="E215" s="1">
        <v>6.6300000999999997E-2</v>
      </c>
      <c r="F215" s="1">
        <v>6.9800000000000001E-2</v>
      </c>
      <c r="G215" s="1">
        <v>7.3899999000000008E-2</v>
      </c>
      <c r="I215" s="38">
        <v>3.7378889189940361E-2</v>
      </c>
      <c r="J215" s="38">
        <v>3.8800001000000001E-2</v>
      </c>
      <c r="K215" s="39"/>
    </row>
    <row r="216" spans="1:11" x14ac:dyDescent="0.3">
      <c r="A216" s="2">
        <v>33655</v>
      </c>
      <c r="B216" s="1">
        <v>3.95E-2</v>
      </c>
      <c r="C216" s="1">
        <v>5.4600000000000003E-2</v>
      </c>
      <c r="D216" s="1">
        <v>5.9299998E-2</v>
      </c>
      <c r="E216" s="1">
        <v>6.7699999999999996E-2</v>
      </c>
      <c r="F216" s="1">
        <v>7.0999999000000008E-2</v>
      </c>
      <c r="G216" s="1">
        <v>7.4499997999999998E-2</v>
      </c>
      <c r="I216" s="38">
        <v>3.8100376478464149E-2</v>
      </c>
      <c r="J216" s="38">
        <v>3.95E-2</v>
      </c>
      <c r="K216" s="39"/>
    </row>
    <row r="217" spans="1:11" x14ac:dyDescent="0.3">
      <c r="A217" s="2">
        <v>33662</v>
      </c>
      <c r="B217" s="1">
        <v>0.04</v>
      </c>
      <c r="C217" s="1">
        <v>5.2699999999999997E-2</v>
      </c>
      <c r="D217" s="1">
        <v>5.7500000000000002E-2</v>
      </c>
      <c r="E217" s="1">
        <v>6.5799998999999998E-2</v>
      </c>
      <c r="F217" s="1">
        <v>6.9499997999999993E-2</v>
      </c>
      <c r="G217" s="1">
        <v>7.2700000000000001E-2</v>
      </c>
      <c r="I217" s="38">
        <v>3.8615725277907999E-2</v>
      </c>
      <c r="J217" s="38">
        <v>0.04</v>
      </c>
      <c r="K217" s="39"/>
    </row>
    <row r="218" spans="1:11" x14ac:dyDescent="0.3">
      <c r="A218" s="2">
        <v>33669</v>
      </c>
      <c r="B218" s="1">
        <v>4.0500002000000007E-2</v>
      </c>
      <c r="C218" s="1">
        <v>5.5999999000000002E-2</v>
      </c>
      <c r="D218" s="1">
        <v>6.0500002000000004E-2</v>
      </c>
      <c r="E218" s="1">
        <v>6.8499999000000006E-2</v>
      </c>
      <c r="F218" s="1">
        <v>7.1799998000000004E-2</v>
      </c>
      <c r="G218" s="1">
        <v>7.4800000000000005E-2</v>
      </c>
      <c r="I218" s="38">
        <v>3.9131076138747063E-2</v>
      </c>
      <c r="J218" s="38">
        <v>4.0500002000000007E-2</v>
      </c>
      <c r="K218" s="39"/>
    </row>
    <row r="219" spans="1:11" x14ac:dyDescent="0.3">
      <c r="A219" s="2">
        <v>33676</v>
      </c>
      <c r="B219" s="1">
        <v>4.0500002000000007E-2</v>
      </c>
      <c r="C219" s="1">
        <v>5.8600000999999999E-2</v>
      </c>
      <c r="D219" s="1">
        <v>6.3699998999999993E-2</v>
      </c>
      <c r="E219" s="1">
        <v>7.1399999000000006E-2</v>
      </c>
      <c r="F219" s="1">
        <v>7.4400000999999993E-2</v>
      </c>
      <c r="G219" s="1">
        <v>7.7100000000000002E-2</v>
      </c>
      <c r="I219" s="38">
        <v>3.9131076138747063E-2</v>
      </c>
      <c r="J219" s="38">
        <v>4.0500002000000007E-2</v>
      </c>
      <c r="K219" s="39"/>
    </row>
    <row r="220" spans="1:11" x14ac:dyDescent="0.3">
      <c r="A220" s="2">
        <v>33683</v>
      </c>
      <c r="B220" s="1">
        <v>4.0500002000000007E-2</v>
      </c>
      <c r="C220" s="1">
        <v>5.8600000999999999E-2</v>
      </c>
      <c r="D220" s="1">
        <v>6.3600001000000003E-2</v>
      </c>
      <c r="E220" s="1">
        <v>7.1199999E-2</v>
      </c>
      <c r="F220" s="1">
        <v>7.3800001000000004E-2</v>
      </c>
      <c r="G220" s="1">
        <v>7.6399998999999996E-2</v>
      </c>
      <c r="I220" s="38">
        <v>3.9131076138747063E-2</v>
      </c>
      <c r="J220" s="38">
        <v>4.0500002000000007E-2</v>
      </c>
      <c r="K220" s="39"/>
    </row>
    <row r="221" spans="1:11" x14ac:dyDescent="0.3">
      <c r="A221" s="2">
        <v>33690</v>
      </c>
      <c r="B221" s="1">
        <v>4.0500002000000007E-2</v>
      </c>
      <c r="C221" s="1">
        <v>5.6799997999999997E-2</v>
      </c>
      <c r="D221" s="1">
        <v>6.2199997999999999E-2</v>
      </c>
      <c r="E221" s="1">
        <v>6.9699997999999999E-2</v>
      </c>
      <c r="F221" s="1">
        <v>7.2700000000000001E-2</v>
      </c>
      <c r="G221" s="1">
        <v>7.5399999999999995E-2</v>
      </c>
      <c r="I221" s="38">
        <v>3.9131076138747063E-2</v>
      </c>
      <c r="J221" s="38">
        <v>4.0500002000000007E-2</v>
      </c>
      <c r="K221" s="39"/>
    </row>
    <row r="222" spans="1:11" x14ac:dyDescent="0.3">
      <c r="A222" s="2">
        <v>33697</v>
      </c>
      <c r="B222" s="1">
        <v>4.0500002000000007E-2</v>
      </c>
      <c r="C222" s="1">
        <v>5.3699998999999998E-2</v>
      </c>
      <c r="D222" s="1">
        <v>5.9299998E-2</v>
      </c>
      <c r="E222" s="1">
        <v>6.7600002000000006E-2</v>
      </c>
      <c r="F222" s="1">
        <v>7.1300001000000002E-2</v>
      </c>
      <c r="G222" s="1">
        <v>7.4200001000000002E-2</v>
      </c>
      <c r="I222" s="38">
        <v>3.9131076138747063E-2</v>
      </c>
      <c r="J222" s="38">
        <v>4.0500002000000007E-2</v>
      </c>
      <c r="K222" s="39"/>
    </row>
    <row r="223" spans="1:11" x14ac:dyDescent="0.3">
      <c r="A223" s="2">
        <v>33704</v>
      </c>
      <c r="B223" s="1">
        <v>3.7999999999999999E-2</v>
      </c>
      <c r="C223" s="1">
        <v>5.1599997999999994E-2</v>
      </c>
      <c r="D223" s="1">
        <v>5.7199998000000002E-2</v>
      </c>
      <c r="E223" s="1">
        <v>6.6199998999999995E-2</v>
      </c>
      <c r="F223" s="1">
        <v>7.0300002E-2</v>
      </c>
      <c r="G223" s="1">
        <v>7.3699999000000002E-2</v>
      </c>
      <c r="I223" s="38">
        <v>3.6554330080132591E-2</v>
      </c>
      <c r="J223" s="38">
        <v>3.7999999999999999E-2</v>
      </c>
      <c r="K223" s="39"/>
    </row>
    <row r="224" spans="1:11" x14ac:dyDescent="0.3">
      <c r="A224" s="2">
        <v>33711</v>
      </c>
      <c r="B224" s="1">
        <v>3.6500001000000004E-2</v>
      </c>
      <c r="C224" s="1">
        <v>5.3400002000000002E-2</v>
      </c>
      <c r="D224" s="1">
        <v>5.9000000999999996E-2</v>
      </c>
      <c r="E224" s="1">
        <v>6.7600002000000006E-2</v>
      </c>
      <c r="F224" s="1">
        <v>7.1100000999999996E-2</v>
      </c>
      <c r="G224" s="1">
        <v>7.4499997999999998E-2</v>
      </c>
      <c r="I224" s="38">
        <v>3.5008284712498651E-2</v>
      </c>
      <c r="J224" s="38">
        <v>3.6500001000000004E-2</v>
      </c>
      <c r="K224" s="39"/>
    </row>
    <row r="225" spans="1:11" x14ac:dyDescent="0.3">
      <c r="A225" s="2">
        <v>33718</v>
      </c>
      <c r="B225" s="1">
        <v>3.7499999999999999E-2</v>
      </c>
      <c r="C225" s="1">
        <v>5.3299999000000001E-2</v>
      </c>
      <c r="D225" s="1">
        <v>5.9899997999999996E-2</v>
      </c>
      <c r="E225" s="1">
        <v>6.8499999000000006E-2</v>
      </c>
      <c r="F225" s="1">
        <v>7.2099999999999997E-2</v>
      </c>
      <c r="G225" s="1">
        <v>7.550000200000001E-2</v>
      </c>
      <c r="I225" s="38">
        <v>3.6038981280688741E-2</v>
      </c>
      <c r="J225" s="38">
        <v>3.7499999999999999E-2</v>
      </c>
      <c r="K225" s="39"/>
    </row>
    <row r="226" spans="1:11" x14ac:dyDescent="0.3">
      <c r="A226" s="2">
        <v>33725</v>
      </c>
      <c r="B226" s="1">
        <v>3.7499999999999999E-2</v>
      </c>
      <c r="C226" s="1">
        <v>5.3299999000000001E-2</v>
      </c>
      <c r="D226" s="1">
        <v>5.9699998000000004E-2</v>
      </c>
      <c r="E226" s="1">
        <v>6.8200001999999996E-2</v>
      </c>
      <c r="F226" s="1">
        <v>7.1999997999999996E-2</v>
      </c>
      <c r="G226" s="1">
        <v>7.5599999000000001E-2</v>
      </c>
      <c r="I226" s="38">
        <v>3.6038981280688741E-2</v>
      </c>
      <c r="J226" s="38">
        <v>3.7499999999999999E-2</v>
      </c>
      <c r="K226" s="39"/>
    </row>
    <row r="227" spans="1:11" x14ac:dyDescent="0.3">
      <c r="A227" s="2">
        <v>33732</v>
      </c>
      <c r="B227" s="1">
        <v>3.7000000000000005E-2</v>
      </c>
      <c r="C227" s="1">
        <v>5.2900000000000003E-2</v>
      </c>
      <c r="D227" s="1">
        <v>5.8800001000000005E-2</v>
      </c>
      <c r="E227" s="1">
        <v>6.7299999999999999E-2</v>
      </c>
      <c r="F227" s="1">
        <v>7.0900002000000004E-2</v>
      </c>
      <c r="G227" s="1">
        <v>7.4099998E-2</v>
      </c>
      <c r="I227" s="38">
        <v>3.5523632481244904E-2</v>
      </c>
      <c r="J227" s="38">
        <v>3.7000000000000005E-2</v>
      </c>
      <c r="K227" s="39"/>
    </row>
    <row r="228" spans="1:11" x14ac:dyDescent="0.3">
      <c r="A228" s="2">
        <v>33739</v>
      </c>
      <c r="B228" s="1">
        <v>3.7000000000000005E-2</v>
      </c>
      <c r="C228" s="1">
        <v>5.1100000999999999E-2</v>
      </c>
      <c r="D228" s="1">
        <v>5.6999997999999996E-2</v>
      </c>
      <c r="E228" s="1">
        <v>6.5999999000000004E-2</v>
      </c>
      <c r="F228" s="1">
        <v>6.9599999999999995E-2</v>
      </c>
      <c r="G228" s="1">
        <v>7.2800002000000003E-2</v>
      </c>
      <c r="I228" s="38">
        <v>3.5523632481244904E-2</v>
      </c>
      <c r="J228" s="38">
        <v>3.7000000000000005E-2</v>
      </c>
      <c r="K228" s="39"/>
    </row>
    <row r="229" spans="1:11" x14ac:dyDescent="0.3">
      <c r="A229" s="2">
        <v>33746</v>
      </c>
      <c r="B229" s="1">
        <v>3.7000000000000005E-2</v>
      </c>
      <c r="C229" s="1">
        <v>5.2399997999999996E-2</v>
      </c>
      <c r="D229" s="1">
        <v>5.8099998999999999E-2</v>
      </c>
      <c r="E229" s="1">
        <v>6.6900001000000001E-2</v>
      </c>
      <c r="F229" s="1">
        <v>7.0500002000000006E-2</v>
      </c>
      <c r="G229" s="1">
        <v>7.3499998999999996E-2</v>
      </c>
      <c r="I229" s="38">
        <v>3.5523632481244904E-2</v>
      </c>
      <c r="J229" s="38">
        <v>3.7000000000000005E-2</v>
      </c>
      <c r="K229" s="39"/>
    </row>
    <row r="230" spans="1:11" x14ac:dyDescent="0.3">
      <c r="A230" s="2">
        <v>33753</v>
      </c>
      <c r="B230" s="1">
        <v>3.7999999999999999E-2</v>
      </c>
      <c r="C230" s="1">
        <v>5.1900001000000001E-2</v>
      </c>
      <c r="D230" s="1">
        <v>5.7500000000000002E-2</v>
      </c>
      <c r="E230" s="1">
        <v>6.6100000999999992E-2</v>
      </c>
      <c r="F230" s="1">
        <v>7.0000000000000007E-2</v>
      </c>
      <c r="G230" s="1">
        <v>7.3299999000000005E-2</v>
      </c>
      <c r="I230" s="38">
        <v>3.6554330080132591E-2</v>
      </c>
      <c r="J230" s="38">
        <v>3.7999999999999999E-2</v>
      </c>
      <c r="K230" s="39"/>
    </row>
    <row r="231" spans="1:11" x14ac:dyDescent="0.3">
      <c r="A231" s="2">
        <v>33760</v>
      </c>
      <c r="B231" s="1">
        <v>3.7499999999999999E-2</v>
      </c>
      <c r="C231" s="1">
        <v>5.1300001000000005E-2</v>
      </c>
      <c r="D231" s="1">
        <v>5.6999997999999996E-2</v>
      </c>
      <c r="E231" s="1">
        <v>6.5500002000000002E-2</v>
      </c>
      <c r="F231" s="1">
        <v>6.9599999999999995E-2</v>
      </c>
      <c r="G231" s="1">
        <v>7.3099998999999999E-2</v>
      </c>
      <c r="I231" s="38">
        <v>3.6038981280688741E-2</v>
      </c>
      <c r="J231" s="38">
        <v>3.7499999999999999E-2</v>
      </c>
      <c r="K231" s="39"/>
    </row>
    <row r="232" spans="1:11" x14ac:dyDescent="0.3">
      <c r="A232" s="2">
        <v>33767</v>
      </c>
      <c r="B232" s="1">
        <v>3.7000000000000005E-2</v>
      </c>
      <c r="C232" s="1">
        <v>5.0599999E-2</v>
      </c>
      <c r="D232" s="1">
        <v>5.6100000999999997E-2</v>
      </c>
      <c r="E232" s="1">
        <v>6.4899998E-2</v>
      </c>
      <c r="F232" s="1">
        <v>6.9400001000000003E-2</v>
      </c>
      <c r="G232" s="1">
        <v>7.2900000000000006E-2</v>
      </c>
      <c r="I232" s="38">
        <v>3.5523632481244904E-2</v>
      </c>
      <c r="J232" s="38">
        <v>3.7000000000000005E-2</v>
      </c>
      <c r="K232" s="39"/>
    </row>
    <row r="233" spans="1:11" x14ac:dyDescent="0.3">
      <c r="A233" s="2">
        <v>33774</v>
      </c>
      <c r="B233" s="1">
        <v>3.7200000000000004E-2</v>
      </c>
      <c r="C233" s="1">
        <v>0.05</v>
      </c>
      <c r="D233" s="1">
        <v>5.5399999999999998E-2</v>
      </c>
      <c r="E233" s="1">
        <v>6.4499998000000003E-2</v>
      </c>
      <c r="F233" s="1">
        <v>6.8699998999999998E-2</v>
      </c>
      <c r="G233" s="1">
        <v>7.2399997999999993E-2</v>
      </c>
      <c r="I233" s="38">
        <v>3.5729772001022432E-2</v>
      </c>
      <c r="J233" s="38">
        <v>3.7200000000000004E-2</v>
      </c>
      <c r="K233" s="39"/>
    </row>
    <row r="234" spans="1:11" x14ac:dyDescent="0.3">
      <c r="A234" s="2">
        <v>33781</v>
      </c>
      <c r="B234" s="1">
        <v>3.6800000999999999E-2</v>
      </c>
      <c r="C234" s="1">
        <v>4.8800001000000003E-2</v>
      </c>
      <c r="D234" s="1">
        <v>5.4200001000000005E-2</v>
      </c>
      <c r="E234" s="1">
        <v>6.3299998999999996E-2</v>
      </c>
      <c r="F234" s="1">
        <v>6.7800001999999998E-2</v>
      </c>
      <c r="G234" s="1">
        <v>7.1500000999999994E-2</v>
      </c>
      <c r="I234" s="38">
        <v>3.5317493992164953E-2</v>
      </c>
      <c r="J234" s="38">
        <v>3.6800000999999999E-2</v>
      </c>
      <c r="K234" s="39"/>
    </row>
    <row r="235" spans="1:11" x14ac:dyDescent="0.3">
      <c r="A235" s="2">
        <v>33788</v>
      </c>
      <c r="B235" s="1">
        <v>3.4000001000000002E-2</v>
      </c>
      <c r="C235" s="1">
        <v>4.5500002000000005E-2</v>
      </c>
      <c r="D235" s="1">
        <v>5.1500000999999997E-2</v>
      </c>
      <c r="E235" s="1">
        <v>6.0199999999999997E-2</v>
      </c>
      <c r="F235" s="1">
        <v>6.5300001999999996E-2</v>
      </c>
      <c r="G235" s="1">
        <v>6.9299998000000002E-2</v>
      </c>
      <c r="I235" s="38">
        <v>3.2431540715279386E-2</v>
      </c>
      <c r="J235" s="38">
        <v>3.4000001000000002E-2</v>
      </c>
      <c r="K235" s="39"/>
    </row>
    <row r="236" spans="1:11" x14ac:dyDescent="0.3">
      <c r="A236" s="2">
        <v>33795</v>
      </c>
      <c r="B236" s="1">
        <v>3.2500000000000001E-2</v>
      </c>
      <c r="C236" s="1">
        <v>4.3800001000000005E-2</v>
      </c>
      <c r="D236" s="1">
        <v>4.9499997999999996E-2</v>
      </c>
      <c r="E236" s="1">
        <v>5.9200001000000002E-2</v>
      </c>
      <c r="F236" s="1">
        <v>6.4299997999999997E-2</v>
      </c>
      <c r="G236" s="1">
        <v>6.9299998000000002E-2</v>
      </c>
      <c r="I236" s="38">
        <v>3.0885493286250232E-2</v>
      </c>
      <c r="J236" s="38">
        <v>3.2500000000000001E-2</v>
      </c>
      <c r="K236" s="39"/>
    </row>
    <row r="237" spans="1:11" x14ac:dyDescent="0.3">
      <c r="A237" s="2">
        <v>33802</v>
      </c>
      <c r="B237" s="1">
        <v>3.2500000000000001E-2</v>
      </c>
      <c r="C237" s="1">
        <v>4.2699999999999995E-2</v>
      </c>
      <c r="D237" s="1">
        <v>4.8299998999999996E-2</v>
      </c>
      <c r="E237" s="1">
        <v>5.8200002000000001E-2</v>
      </c>
      <c r="F237" s="1">
        <v>6.3800000999999995E-2</v>
      </c>
      <c r="G237" s="1">
        <v>6.9000000999999991E-2</v>
      </c>
      <c r="I237" s="38">
        <v>3.0885493286250232E-2</v>
      </c>
      <c r="J237" s="38">
        <v>3.2500000000000001E-2</v>
      </c>
      <c r="K237" s="39"/>
    </row>
    <row r="238" spans="1:11" x14ac:dyDescent="0.3">
      <c r="A238" s="2">
        <v>33809</v>
      </c>
      <c r="B238" s="1">
        <v>3.2500000000000001E-2</v>
      </c>
      <c r="C238" s="1">
        <v>4.2500000000000003E-2</v>
      </c>
      <c r="D238" s="1">
        <v>4.7699999999999992E-2</v>
      </c>
      <c r="E238" s="1">
        <v>5.6599997999999999E-2</v>
      </c>
      <c r="F238" s="1">
        <v>6.1999997999999994E-2</v>
      </c>
      <c r="G238" s="1">
        <v>6.7299999999999999E-2</v>
      </c>
      <c r="I238" s="38">
        <v>3.0885493286250232E-2</v>
      </c>
      <c r="J238" s="38">
        <v>3.2500000000000001E-2</v>
      </c>
      <c r="K238" s="39"/>
    </row>
    <row r="239" spans="1:11" x14ac:dyDescent="0.3">
      <c r="A239" s="2">
        <v>33816</v>
      </c>
      <c r="B239" s="1">
        <v>3.2300000000000002E-2</v>
      </c>
      <c r="C239" s="1">
        <v>4.4200001000000003E-2</v>
      </c>
      <c r="D239" s="1">
        <v>4.9699998000000002E-2</v>
      </c>
      <c r="E239" s="1">
        <v>5.8400002000000006E-2</v>
      </c>
      <c r="F239" s="1">
        <v>6.2699999999999992E-2</v>
      </c>
      <c r="G239" s="1">
        <v>6.7199997999999997E-2</v>
      </c>
      <c r="I239" s="38">
        <v>3.067935376647269E-2</v>
      </c>
      <c r="J239" s="38">
        <v>3.2300000000000002E-2</v>
      </c>
      <c r="K239" s="39"/>
    </row>
    <row r="240" spans="1:11" x14ac:dyDescent="0.3">
      <c r="A240" s="2">
        <v>33823</v>
      </c>
      <c r="B240" s="1">
        <v>3.2300000000000002E-2</v>
      </c>
      <c r="C240" s="1">
        <v>4.1799997999999998E-2</v>
      </c>
      <c r="D240" s="1">
        <v>4.7100000000000003E-2</v>
      </c>
      <c r="E240" s="1">
        <v>5.5599999000000004E-2</v>
      </c>
      <c r="F240" s="1">
        <v>6.0799999E-2</v>
      </c>
      <c r="G240" s="1">
        <v>6.5700001999999993E-2</v>
      </c>
      <c r="I240" s="38">
        <v>3.067935376647269E-2</v>
      </c>
      <c r="J240" s="38">
        <v>3.2300000000000002E-2</v>
      </c>
      <c r="K240" s="39"/>
    </row>
    <row r="241" spans="1:11" x14ac:dyDescent="0.3">
      <c r="A241" s="2">
        <v>33830</v>
      </c>
      <c r="B241" s="1">
        <v>3.2300000000000002E-2</v>
      </c>
      <c r="C241" s="1">
        <v>4.1399999E-2</v>
      </c>
      <c r="D241" s="1">
        <v>4.6700001000000005E-2</v>
      </c>
      <c r="E241" s="1">
        <v>5.5399999999999998E-2</v>
      </c>
      <c r="F241" s="1">
        <v>6.0599999000000002E-2</v>
      </c>
      <c r="G241" s="1">
        <v>6.5300001999999996E-2</v>
      </c>
      <c r="I241" s="38">
        <v>3.067935376647269E-2</v>
      </c>
      <c r="J241" s="38">
        <v>3.2300000000000002E-2</v>
      </c>
      <c r="K241" s="39"/>
    </row>
    <row r="242" spans="1:11" x14ac:dyDescent="0.3">
      <c r="A242" s="2">
        <v>33837</v>
      </c>
      <c r="B242" s="1">
        <v>3.2300000000000002E-2</v>
      </c>
      <c r="C242" s="1">
        <v>4.1300001000000003E-2</v>
      </c>
      <c r="D242" s="1">
        <v>4.6300001E-2</v>
      </c>
      <c r="E242" s="1">
        <v>5.5399999999999998E-2</v>
      </c>
      <c r="F242" s="1">
        <v>6.0799999E-2</v>
      </c>
      <c r="G242" s="1">
        <v>6.5300001999999996E-2</v>
      </c>
      <c r="I242" s="38">
        <v>3.067935376647269E-2</v>
      </c>
      <c r="J242" s="38">
        <v>3.2300000000000002E-2</v>
      </c>
      <c r="K242" s="39"/>
    </row>
    <row r="243" spans="1:11" x14ac:dyDescent="0.3">
      <c r="A243" s="2">
        <v>33844</v>
      </c>
      <c r="B243" s="1">
        <v>3.2500000000000001E-2</v>
      </c>
      <c r="C243" s="1">
        <v>4.1599997999999999E-2</v>
      </c>
      <c r="D243" s="1">
        <v>4.7199998E-2</v>
      </c>
      <c r="E243" s="1">
        <v>5.5999999000000002E-2</v>
      </c>
      <c r="F243" s="1">
        <v>6.1799998000000002E-2</v>
      </c>
      <c r="G243" s="1">
        <v>6.6300000999999997E-2</v>
      </c>
      <c r="I243" s="38">
        <v>3.0885493286250232E-2</v>
      </c>
      <c r="J243" s="38">
        <v>3.2500000000000001E-2</v>
      </c>
      <c r="K243" s="39"/>
    </row>
    <row r="244" spans="1:11" x14ac:dyDescent="0.3">
      <c r="A244" s="2">
        <v>33851</v>
      </c>
      <c r="B244" s="1">
        <v>2.9000001000000001E-2</v>
      </c>
      <c r="C244" s="1">
        <v>3.8900000999999997E-2</v>
      </c>
      <c r="D244" s="1">
        <v>4.3800001000000005E-2</v>
      </c>
      <c r="E244" s="1">
        <v>5.3000002000000004E-2</v>
      </c>
      <c r="F244" s="1">
        <v>5.9000000999999996E-2</v>
      </c>
      <c r="G244" s="1">
        <v>6.4000001000000001E-2</v>
      </c>
      <c r="I244" s="38">
        <v>2.727805272084087E-2</v>
      </c>
      <c r="J244" s="38">
        <v>2.9000001000000001E-2</v>
      </c>
      <c r="K244" s="39"/>
    </row>
    <row r="245" spans="1:11" x14ac:dyDescent="0.3">
      <c r="A245" s="2">
        <v>33858</v>
      </c>
      <c r="B245" s="1">
        <v>2.9000001000000001E-2</v>
      </c>
      <c r="C245" s="1">
        <v>3.8699998999999999E-2</v>
      </c>
      <c r="D245" s="1">
        <v>4.3899999000000002E-2</v>
      </c>
      <c r="E245" s="1">
        <v>5.3299999000000001E-2</v>
      </c>
      <c r="F245" s="1">
        <v>5.9099997999999994E-2</v>
      </c>
      <c r="G245" s="1">
        <v>6.3699998999999993E-2</v>
      </c>
      <c r="I245" s="38">
        <v>2.727805272084087E-2</v>
      </c>
      <c r="J245" s="38">
        <v>2.9000001000000001E-2</v>
      </c>
      <c r="K245" s="39"/>
    </row>
    <row r="246" spans="1:11" x14ac:dyDescent="0.3">
      <c r="A246" s="2">
        <v>33865</v>
      </c>
      <c r="B246" s="1">
        <v>2.9500000000000002E-2</v>
      </c>
      <c r="C246" s="1">
        <v>3.8599999000000003E-2</v>
      </c>
      <c r="D246" s="1">
        <v>4.4000000999999997E-2</v>
      </c>
      <c r="E246" s="1">
        <v>5.4099997999999996E-2</v>
      </c>
      <c r="F246" s="1">
        <v>5.9699998000000004E-2</v>
      </c>
      <c r="G246" s="1">
        <v>6.4099997999999991E-2</v>
      </c>
      <c r="I246" s="38">
        <v>2.7793400489587124E-2</v>
      </c>
      <c r="J246" s="38">
        <v>2.9500000000000002E-2</v>
      </c>
      <c r="K246" s="39"/>
    </row>
    <row r="247" spans="1:11" x14ac:dyDescent="0.3">
      <c r="A247" s="2">
        <v>33872</v>
      </c>
      <c r="B247" s="1">
        <v>2.9500000000000002E-2</v>
      </c>
      <c r="C247" s="1">
        <v>3.78E-2</v>
      </c>
      <c r="D247" s="1">
        <v>4.3099999E-2</v>
      </c>
      <c r="E247" s="1">
        <v>5.3299999000000001E-2</v>
      </c>
      <c r="F247" s="1">
        <v>5.96E-2</v>
      </c>
      <c r="G247" s="1">
        <v>6.4099997999999991E-2</v>
      </c>
      <c r="I247" s="38">
        <v>2.7793400489587124E-2</v>
      </c>
      <c r="J247" s="38">
        <v>2.9500000000000002E-2</v>
      </c>
      <c r="K247" s="39"/>
    </row>
    <row r="248" spans="1:11" x14ac:dyDescent="0.3">
      <c r="A248" s="2">
        <v>33879</v>
      </c>
      <c r="B248" s="1">
        <v>2.9000001000000001E-2</v>
      </c>
      <c r="C248" s="1">
        <v>3.7100000000000001E-2</v>
      </c>
      <c r="D248" s="1">
        <v>4.1999997999999997E-2</v>
      </c>
      <c r="E248" s="1">
        <v>5.2199997999999997E-2</v>
      </c>
      <c r="F248" s="1">
        <v>5.8400002000000006E-2</v>
      </c>
      <c r="G248" s="1">
        <v>6.2600002000000002E-2</v>
      </c>
      <c r="I248" s="38">
        <v>2.727805272084087E-2</v>
      </c>
      <c r="J248" s="38">
        <v>2.9000001000000001E-2</v>
      </c>
      <c r="K248" s="39"/>
    </row>
    <row r="249" spans="1:11" x14ac:dyDescent="0.3">
      <c r="A249" s="2">
        <v>33886</v>
      </c>
      <c r="B249" s="1">
        <v>2.9500000000000002E-2</v>
      </c>
      <c r="C249" s="1">
        <v>0.04</v>
      </c>
      <c r="D249" s="1">
        <v>4.4999999999999998E-2</v>
      </c>
      <c r="E249" s="1">
        <v>5.5E-2</v>
      </c>
      <c r="F249" s="1">
        <v>6.0799999E-2</v>
      </c>
      <c r="G249" s="1">
        <v>6.5199999999999994E-2</v>
      </c>
      <c r="I249" s="38">
        <v>2.7793400489587124E-2</v>
      </c>
      <c r="J249" s="38">
        <v>2.9500000000000002E-2</v>
      </c>
      <c r="K249" s="39"/>
    </row>
    <row r="250" spans="1:11" x14ac:dyDescent="0.3">
      <c r="A250" s="2">
        <v>33893</v>
      </c>
      <c r="B250" s="1">
        <v>3.0499999999999999E-2</v>
      </c>
      <c r="C250" s="1">
        <v>4.0399999999999998E-2</v>
      </c>
      <c r="D250" s="1">
        <v>4.5999999E-2</v>
      </c>
      <c r="E250" s="1">
        <v>5.5700001999999998E-2</v>
      </c>
      <c r="F250" s="1">
        <v>6.1199998999999998E-2</v>
      </c>
      <c r="G250" s="1">
        <v>6.5999999000000004E-2</v>
      </c>
      <c r="I250" s="38">
        <v>2.8824098088474824E-2</v>
      </c>
      <c r="J250" s="38">
        <v>3.0499999999999999E-2</v>
      </c>
      <c r="K250" s="39"/>
    </row>
    <row r="251" spans="1:11" x14ac:dyDescent="0.3">
      <c r="A251" s="2">
        <v>33900</v>
      </c>
      <c r="B251" s="1">
        <v>3.1500001E-2</v>
      </c>
      <c r="C251" s="1">
        <v>4.3699998999999996E-2</v>
      </c>
      <c r="D251" s="1">
        <v>4.9800000000000004E-2</v>
      </c>
      <c r="E251" s="1">
        <v>5.9099997999999994E-2</v>
      </c>
      <c r="F251" s="1">
        <v>6.4099997999999991E-2</v>
      </c>
      <c r="G251" s="1">
        <v>6.8299999E-2</v>
      </c>
      <c r="I251" s="38">
        <v>2.9854796718060125E-2</v>
      </c>
      <c r="J251" s="38">
        <v>3.1500001E-2</v>
      </c>
      <c r="K251" s="39"/>
    </row>
    <row r="252" spans="1:11" x14ac:dyDescent="0.3">
      <c r="A252" s="2">
        <v>33907</v>
      </c>
      <c r="B252" s="1">
        <v>3.1500001E-2</v>
      </c>
      <c r="C252" s="1">
        <v>4.4000000999999997E-2</v>
      </c>
      <c r="D252" s="1">
        <v>4.9800000000000004E-2</v>
      </c>
      <c r="E252" s="1">
        <v>5.9000000999999996E-2</v>
      </c>
      <c r="F252" s="1">
        <v>6.3600001000000003E-2</v>
      </c>
      <c r="G252" s="1">
        <v>6.8000002000000004E-2</v>
      </c>
      <c r="I252" s="38">
        <v>2.9854796718060125E-2</v>
      </c>
      <c r="J252" s="38">
        <v>3.1500001E-2</v>
      </c>
      <c r="K252" s="39"/>
    </row>
    <row r="253" spans="1:11" x14ac:dyDescent="0.3">
      <c r="A253" s="2">
        <v>33914</v>
      </c>
      <c r="B253" s="1">
        <v>0.03</v>
      </c>
      <c r="C253" s="1">
        <v>4.4800000000000006E-2</v>
      </c>
      <c r="D253" s="1">
        <v>5.0700002000000001E-2</v>
      </c>
      <c r="E253" s="1">
        <v>6.0199999999999997E-2</v>
      </c>
      <c r="F253" s="1">
        <v>6.54E-2</v>
      </c>
      <c r="G253" s="1">
        <v>6.9699997999999999E-2</v>
      </c>
      <c r="I253" s="38">
        <v>2.830874928903097E-2</v>
      </c>
      <c r="J253" s="38">
        <v>0.03</v>
      </c>
      <c r="K253" s="39"/>
    </row>
    <row r="254" spans="1:11" x14ac:dyDescent="0.3">
      <c r="A254" s="2">
        <v>33921</v>
      </c>
      <c r="B254" s="1">
        <v>3.1300001000000001E-2</v>
      </c>
      <c r="C254" s="1">
        <v>4.5400000000000003E-2</v>
      </c>
      <c r="D254" s="1">
        <v>5.0900002000000007E-2</v>
      </c>
      <c r="E254" s="1">
        <v>5.9899997999999996E-2</v>
      </c>
      <c r="F254" s="1">
        <v>6.4400000999999998E-2</v>
      </c>
      <c r="G254" s="1">
        <v>6.8200001999999996E-2</v>
      </c>
      <c r="I254" s="38">
        <v>2.9648657198282587E-2</v>
      </c>
      <c r="J254" s="38">
        <v>3.1300001000000001E-2</v>
      </c>
      <c r="K254" s="39"/>
    </row>
    <row r="255" spans="1:11" x14ac:dyDescent="0.3">
      <c r="A255" s="2">
        <v>33928</v>
      </c>
      <c r="B255" s="1">
        <v>3.3499998999999996E-2</v>
      </c>
      <c r="C255" s="1">
        <v>4.6599997999999997E-2</v>
      </c>
      <c r="D255" s="1">
        <v>5.1999997999999999E-2</v>
      </c>
      <c r="E255" s="1">
        <v>6.0799999E-2</v>
      </c>
      <c r="F255" s="1">
        <v>6.480000000000001E-2</v>
      </c>
      <c r="G255" s="1">
        <v>6.8400002000000001E-2</v>
      </c>
      <c r="I255" s="38">
        <v>3.1916189854440329E-2</v>
      </c>
      <c r="J255" s="38">
        <v>3.3499998999999996E-2</v>
      </c>
      <c r="K255" s="39"/>
    </row>
    <row r="256" spans="1:11" x14ac:dyDescent="0.3">
      <c r="A256" s="2">
        <v>33935</v>
      </c>
      <c r="B256" s="1">
        <v>3.3499998999999996E-2</v>
      </c>
      <c r="C256" s="1">
        <v>4.7699999999999992E-2</v>
      </c>
      <c r="D256" s="1">
        <v>5.3600000999999994E-2</v>
      </c>
      <c r="E256" s="1">
        <v>6.2199997999999999E-2</v>
      </c>
      <c r="F256" s="1">
        <v>6.5999999000000004E-2</v>
      </c>
      <c r="G256" s="1">
        <v>6.9299998000000002E-2</v>
      </c>
      <c r="I256" s="38">
        <v>3.1916189854440329E-2</v>
      </c>
      <c r="J256" s="38">
        <v>3.3499998999999996E-2</v>
      </c>
      <c r="K256" s="39"/>
    </row>
    <row r="257" spans="1:11" x14ac:dyDescent="0.3">
      <c r="A257" s="2">
        <v>33942</v>
      </c>
      <c r="B257" s="1">
        <v>3.3499998999999996E-2</v>
      </c>
      <c r="C257" s="1">
        <v>4.6999997999999994E-2</v>
      </c>
      <c r="D257" s="1">
        <v>5.2699999999999997E-2</v>
      </c>
      <c r="E257" s="1">
        <v>6.1100000999999994E-2</v>
      </c>
      <c r="F257" s="1">
        <v>6.5100002000000004E-2</v>
      </c>
      <c r="G257" s="1">
        <v>6.8400002000000001E-2</v>
      </c>
      <c r="I257" s="38">
        <v>3.1916189854440329E-2</v>
      </c>
      <c r="J257" s="38">
        <v>3.3499998999999996E-2</v>
      </c>
      <c r="K257" s="39"/>
    </row>
    <row r="258" spans="1:11" x14ac:dyDescent="0.3">
      <c r="A258" s="2">
        <v>33949</v>
      </c>
      <c r="B258" s="1">
        <v>3.2500000000000001E-2</v>
      </c>
      <c r="C258" s="1">
        <v>4.7800002000000001E-2</v>
      </c>
      <c r="D258" s="1">
        <v>5.2900000000000003E-2</v>
      </c>
      <c r="E258" s="1">
        <v>6.0999998999999999E-2</v>
      </c>
      <c r="F258" s="1">
        <v>6.480000000000001E-2</v>
      </c>
      <c r="G258" s="1">
        <v>6.8000002000000004E-2</v>
      </c>
      <c r="I258" s="38">
        <v>3.0885493286250232E-2</v>
      </c>
      <c r="J258" s="38">
        <v>3.2500000000000001E-2</v>
      </c>
      <c r="K258" s="39"/>
    </row>
    <row r="259" spans="1:11" x14ac:dyDescent="0.3">
      <c r="A259" s="2">
        <v>33956</v>
      </c>
      <c r="B259" s="1">
        <v>3.2500000000000001E-2</v>
      </c>
      <c r="C259" s="1">
        <v>4.6599997999999997E-2</v>
      </c>
      <c r="D259" s="1">
        <v>5.1999997999999999E-2</v>
      </c>
      <c r="E259" s="1">
        <v>6.0700002000000003E-2</v>
      </c>
      <c r="F259" s="1">
        <v>6.4400000999999998E-2</v>
      </c>
      <c r="G259" s="1">
        <v>6.7600002000000006E-2</v>
      </c>
      <c r="I259" s="38">
        <v>3.0885493286250232E-2</v>
      </c>
      <c r="J259" s="38">
        <v>3.2500000000000001E-2</v>
      </c>
      <c r="K259" s="39"/>
    </row>
    <row r="260" spans="1:11" x14ac:dyDescent="0.3">
      <c r="A260" s="2">
        <v>33963</v>
      </c>
      <c r="B260" s="1">
        <v>3.2500000000000001E-2</v>
      </c>
      <c r="C260" s="1">
        <v>4.5999999E-2</v>
      </c>
      <c r="D260" s="1">
        <v>5.1300001000000005E-2</v>
      </c>
      <c r="E260" s="1">
        <v>6.0199999999999997E-2</v>
      </c>
      <c r="F260" s="1">
        <v>6.4000001000000001E-2</v>
      </c>
      <c r="G260" s="1">
        <v>6.6900001000000001E-2</v>
      </c>
      <c r="I260" s="38">
        <v>3.0885493286250232E-2</v>
      </c>
      <c r="J260" s="38">
        <v>3.2500000000000001E-2</v>
      </c>
      <c r="K260" s="39"/>
    </row>
    <row r="261" spans="1:11" x14ac:dyDescent="0.3">
      <c r="A261" s="2">
        <v>33970</v>
      </c>
      <c r="B261" s="1">
        <v>3.2000000000000001E-2</v>
      </c>
      <c r="C261" s="1">
        <v>4.5599999000000002E-2</v>
      </c>
      <c r="D261" s="1">
        <v>5.1199998999999996E-2</v>
      </c>
      <c r="E261" s="1">
        <v>6.0400000000000002E-2</v>
      </c>
      <c r="F261" s="1">
        <v>6.4299997999999997E-2</v>
      </c>
      <c r="G261" s="1">
        <v>6.6999997999999991E-2</v>
      </c>
      <c r="I261" s="38">
        <v>3.0370144486806378E-2</v>
      </c>
      <c r="J261" s="38">
        <v>3.2000000000000001E-2</v>
      </c>
      <c r="K261" s="39"/>
    </row>
    <row r="262" spans="1:11" x14ac:dyDescent="0.3">
      <c r="A262" s="2">
        <v>33977</v>
      </c>
      <c r="B262" s="1">
        <v>3.2000000000000001E-2</v>
      </c>
      <c r="C262" s="1">
        <v>4.4999999999999998E-2</v>
      </c>
      <c r="D262" s="1">
        <v>5.0599999E-2</v>
      </c>
      <c r="E262" s="1">
        <v>5.9699998000000004E-2</v>
      </c>
      <c r="F262" s="1">
        <v>6.4400000999999998E-2</v>
      </c>
      <c r="G262" s="1">
        <v>6.7500000000000004E-2</v>
      </c>
      <c r="I262" s="38">
        <v>3.0370144486806378E-2</v>
      </c>
      <c r="J262" s="38">
        <v>3.2000000000000001E-2</v>
      </c>
      <c r="K262" s="39"/>
    </row>
    <row r="263" spans="1:11" x14ac:dyDescent="0.3">
      <c r="A263" s="2">
        <v>33984</v>
      </c>
      <c r="B263" s="1">
        <v>3.0999998999999997E-2</v>
      </c>
      <c r="C263" s="1">
        <v>4.3099999E-2</v>
      </c>
      <c r="D263" s="1">
        <v>4.8800001000000003E-2</v>
      </c>
      <c r="E263" s="1">
        <v>5.8000002000000002E-2</v>
      </c>
      <c r="F263" s="1">
        <v>6.2399997999999998E-2</v>
      </c>
      <c r="G263" s="1">
        <v>6.5999999000000004E-2</v>
      </c>
      <c r="I263" s="38">
        <v>2.9339445857221074E-2</v>
      </c>
      <c r="J263" s="38">
        <v>3.0999998999999997E-2</v>
      </c>
      <c r="K263" s="39"/>
    </row>
    <row r="264" spans="1:11" x14ac:dyDescent="0.3">
      <c r="A264" s="2">
        <v>33991</v>
      </c>
      <c r="B264" s="1">
        <v>3.0499999999999999E-2</v>
      </c>
      <c r="C264" s="1">
        <v>4.3000002000000002E-2</v>
      </c>
      <c r="D264" s="1">
        <v>4.8499999000000002E-2</v>
      </c>
      <c r="E264" s="1">
        <v>5.7699999999999994E-2</v>
      </c>
      <c r="F264" s="1">
        <v>6.1799998000000002E-2</v>
      </c>
      <c r="G264" s="1">
        <v>6.5700001999999993E-2</v>
      </c>
      <c r="I264" s="38">
        <v>2.8824098088474824E-2</v>
      </c>
      <c r="J264" s="38">
        <v>3.0499999999999999E-2</v>
      </c>
      <c r="K264" s="39"/>
    </row>
    <row r="265" spans="1:11" x14ac:dyDescent="0.3">
      <c r="A265" s="2">
        <v>33998</v>
      </c>
      <c r="B265" s="1">
        <v>3.0499999999999999E-2</v>
      </c>
      <c r="C265" s="1">
        <v>4.1999997999999997E-2</v>
      </c>
      <c r="D265" s="1">
        <v>4.7199998E-2</v>
      </c>
      <c r="E265" s="1">
        <v>5.5700001999999998E-2</v>
      </c>
      <c r="F265" s="1">
        <v>0.06</v>
      </c>
      <c r="G265" s="1">
        <v>6.3899998999999999E-2</v>
      </c>
      <c r="I265" s="38">
        <v>2.8824098088474824E-2</v>
      </c>
      <c r="J265" s="38">
        <v>3.0499999999999999E-2</v>
      </c>
      <c r="K265" s="39"/>
    </row>
    <row r="266" spans="1:11" x14ac:dyDescent="0.3">
      <c r="A266" s="2">
        <v>34005</v>
      </c>
      <c r="B266" s="1">
        <v>3.0499999999999999E-2</v>
      </c>
      <c r="C266" s="1">
        <v>4.0700001999999999E-2</v>
      </c>
      <c r="D266" s="1">
        <v>4.5799999000000001E-2</v>
      </c>
      <c r="E266" s="1">
        <v>5.4200001000000005E-2</v>
      </c>
      <c r="F266" s="1">
        <v>5.8800001000000005E-2</v>
      </c>
      <c r="G266" s="1">
        <v>6.3200002000000005E-2</v>
      </c>
      <c r="I266" s="38">
        <v>2.8824098088474824E-2</v>
      </c>
      <c r="J266" s="38">
        <v>3.0499999999999999E-2</v>
      </c>
      <c r="K266" s="39"/>
    </row>
    <row r="267" spans="1:11" x14ac:dyDescent="0.3">
      <c r="A267" s="2">
        <v>34012</v>
      </c>
      <c r="B267" s="1">
        <v>3.0499999999999999E-2</v>
      </c>
      <c r="C267" s="1">
        <v>4.1999997999999997E-2</v>
      </c>
      <c r="D267" s="1">
        <v>4.6999997999999994E-2</v>
      </c>
      <c r="E267" s="1">
        <v>5.5700001999999998E-2</v>
      </c>
      <c r="F267" s="1">
        <v>0.06</v>
      </c>
      <c r="G267" s="1">
        <v>6.3499999000000001E-2</v>
      </c>
      <c r="I267" s="38">
        <v>2.8824098088474824E-2</v>
      </c>
      <c r="J267" s="38">
        <v>3.0499999999999999E-2</v>
      </c>
      <c r="K267" s="39"/>
    </row>
    <row r="268" spans="1:11" x14ac:dyDescent="0.3">
      <c r="A268" s="2">
        <v>34019</v>
      </c>
      <c r="B268" s="1">
        <v>3.0499999999999999E-2</v>
      </c>
      <c r="C268" s="1">
        <v>3.9900000000000005E-2</v>
      </c>
      <c r="D268" s="1">
        <v>4.4400000999999994E-2</v>
      </c>
      <c r="E268" s="1">
        <v>5.3000002000000004E-2</v>
      </c>
      <c r="F268" s="1">
        <v>5.7600002000000004E-2</v>
      </c>
      <c r="G268" s="1">
        <v>6.1500000999999999E-2</v>
      </c>
      <c r="I268" s="38">
        <v>2.8824098088474824E-2</v>
      </c>
      <c r="J268" s="38">
        <v>3.0499999999999999E-2</v>
      </c>
      <c r="K268" s="39"/>
    </row>
    <row r="269" spans="1:11" x14ac:dyDescent="0.3">
      <c r="A269" s="2">
        <v>34026</v>
      </c>
      <c r="B269" s="1">
        <v>3.0499999999999999E-2</v>
      </c>
      <c r="C269" s="1">
        <v>3.9200001000000005E-2</v>
      </c>
      <c r="D269" s="1">
        <v>4.3699998999999996E-2</v>
      </c>
      <c r="E269" s="1">
        <v>5.21E-2</v>
      </c>
      <c r="F269" s="1">
        <v>5.6700001E-2</v>
      </c>
      <c r="G269" s="1">
        <v>6.0300001999999998E-2</v>
      </c>
      <c r="I269" s="38">
        <v>2.8824098088474824E-2</v>
      </c>
      <c r="J269" s="38">
        <v>3.0499999999999999E-2</v>
      </c>
      <c r="K269" s="39"/>
    </row>
    <row r="270" spans="1:11" x14ac:dyDescent="0.3">
      <c r="A270" s="2">
        <v>34033</v>
      </c>
      <c r="B270" s="1">
        <v>3.0999998999999997E-2</v>
      </c>
      <c r="C270" s="1">
        <v>3.9100001000000002E-2</v>
      </c>
      <c r="D270" s="1">
        <v>4.3699998999999996E-2</v>
      </c>
      <c r="E270" s="1">
        <v>5.1399999000000002E-2</v>
      </c>
      <c r="F270" s="1">
        <v>5.5599999000000004E-2</v>
      </c>
      <c r="G270" s="1">
        <v>5.9000000999999996E-2</v>
      </c>
      <c r="I270" s="38">
        <v>2.9339445857221074E-2</v>
      </c>
      <c r="J270" s="38">
        <v>3.0999998999999997E-2</v>
      </c>
      <c r="K270" s="39"/>
    </row>
    <row r="271" spans="1:11" x14ac:dyDescent="0.3">
      <c r="A271" s="2">
        <v>34040</v>
      </c>
      <c r="B271" s="1">
        <v>3.0499999999999999E-2</v>
      </c>
      <c r="C271" s="1">
        <v>4.1100000999999997E-2</v>
      </c>
      <c r="D271" s="1">
        <v>4.5599999000000002E-2</v>
      </c>
      <c r="E271" s="1">
        <v>5.3499998999999999E-2</v>
      </c>
      <c r="F271" s="1">
        <v>5.8000002000000002E-2</v>
      </c>
      <c r="G271" s="1">
        <v>6.1100000999999994E-2</v>
      </c>
      <c r="I271" s="38">
        <v>2.8824098088474824E-2</v>
      </c>
      <c r="J271" s="38">
        <v>3.0499999999999999E-2</v>
      </c>
      <c r="K271" s="39"/>
    </row>
    <row r="272" spans="1:11" x14ac:dyDescent="0.3">
      <c r="A272" s="2">
        <v>34047</v>
      </c>
      <c r="B272" s="1">
        <v>3.0499999999999999E-2</v>
      </c>
      <c r="C272" s="1">
        <v>3.95E-2</v>
      </c>
      <c r="D272" s="1">
        <v>4.3800001000000005E-2</v>
      </c>
      <c r="E272" s="1">
        <v>5.1700001000000002E-2</v>
      </c>
      <c r="F272" s="1">
        <v>5.6500000999999994E-2</v>
      </c>
      <c r="G272" s="1">
        <v>5.9499997999999998E-2</v>
      </c>
      <c r="I272" s="38">
        <v>2.8824098088474824E-2</v>
      </c>
      <c r="J272" s="38">
        <v>3.0499999999999999E-2</v>
      </c>
      <c r="K272" s="39"/>
    </row>
    <row r="273" spans="1:11" x14ac:dyDescent="0.3">
      <c r="A273" s="2">
        <v>34054</v>
      </c>
      <c r="B273" s="1">
        <v>0.03</v>
      </c>
      <c r="C273" s="1">
        <v>4.0199999999999993E-2</v>
      </c>
      <c r="D273" s="1">
        <v>4.4999999999999998E-2</v>
      </c>
      <c r="E273" s="1">
        <v>5.3200001999999996E-2</v>
      </c>
      <c r="F273" s="1">
        <v>5.7800001999999996E-2</v>
      </c>
      <c r="G273" s="1">
        <v>6.0900002000000002E-2</v>
      </c>
      <c r="I273" s="38">
        <v>2.830874928903097E-2</v>
      </c>
      <c r="J273" s="38">
        <v>0.03</v>
      </c>
      <c r="K273" s="39"/>
    </row>
    <row r="274" spans="1:11" x14ac:dyDescent="0.3">
      <c r="A274" s="2">
        <v>34061</v>
      </c>
      <c r="B274" s="1">
        <v>3.0499999999999999E-2</v>
      </c>
      <c r="C274" s="1">
        <v>3.9900000000000005E-2</v>
      </c>
      <c r="D274" s="1">
        <v>4.4800000000000006E-2</v>
      </c>
      <c r="E274" s="1">
        <v>5.3099999000000002E-2</v>
      </c>
      <c r="F274" s="1">
        <v>5.8299998999999998E-2</v>
      </c>
      <c r="G274" s="1">
        <v>6.1599997999999996E-2</v>
      </c>
      <c r="I274" s="38">
        <v>2.8824098088474824E-2</v>
      </c>
      <c r="J274" s="38">
        <v>3.0499999999999999E-2</v>
      </c>
      <c r="K274" s="39"/>
    </row>
    <row r="275" spans="1:11" x14ac:dyDescent="0.3">
      <c r="A275" s="2">
        <v>34068</v>
      </c>
      <c r="B275" s="1">
        <v>3.0499999999999999E-2</v>
      </c>
      <c r="C275" s="1">
        <v>3.8499999E-2</v>
      </c>
      <c r="D275" s="1">
        <v>4.3000002000000002E-2</v>
      </c>
      <c r="E275" s="1">
        <v>5.1300001000000005E-2</v>
      </c>
      <c r="F275" s="1">
        <v>5.6199999E-2</v>
      </c>
      <c r="G275" s="1">
        <v>5.9699998000000004E-2</v>
      </c>
      <c r="I275" s="38">
        <v>2.8824098088474824E-2</v>
      </c>
      <c r="J275" s="38">
        <v>3.0499999999999999E-2</v>
      </c>
      <c r="K275" s="39"/>
    </row>
    <row r="276" spans="1:11" x14ac:dyDescent="0.3">
      <c r="A276" s="2">
        <v>34075</v>
      </c>
      <c r="B276" s="1">
        <v>0.03</v>
      </c>
      <c r="C276" s="1">
        <v>3.7999999999999999E-2</v>
      </c>
      <c r="D276" s="1">
        <v>4.2600002000000005E-2</v>
      </c>
      <c r="E276" s="1">
        <v>5.0799998999999998E-2</v>
      </c>
      <c r="F276" s="1">
        <v>5.5100002000000002E-2</v>
      </c>
      <c r="G276" s="1">
        <v>5.8899999000000001E-2</v>
      </c>
      <c r="I276" s="38">
        <v>2.830874928903097E-2</v>
      </c>
      <c r="J276" s="38">
        <v>0.03</v>
      </c>
      <c r="K276" s="39"/>
    </row>
    <row r="277" spans="1:11" x14ac:dyDescent="0.3">
      <c r="A277" s="2">
        <v>34082</v>
      </c>
      <c r="B277" s="1">
        <v>3.0200000000000001E-2</v>
      </c>
      <c r="C277" s="1">
        <v>3.7499999999999999E-2</v>
      </c>
      <c r="D277" s="1">
        <v>4.2099999999999999E-2</v>
      </c>
      <c r="E277" s="1">
        <v>5.0599999E-2</v>
      </c>
      <c r="F277" s="1">
        <v>5.4899997999999998E-2</v>
      </c>
      <c r="G277" s="1">
        <v>5.8899999000000001E-2</v>
      </c>
      <c r="I277" s="38">
        <v>2.8514888808808515E-2</v>
      </c>
      <c r="J277" s="38">
        <v>3.0200000000000001E-2</v>
      </c>
      <c r="K277" s="39"/>
    </row>
    <row r="278" spans="1:11" x14ac:dyDescent="0.3">
      <c r="A278" s="2">
        <v>34089</v>
      </c>
      <c r="B278" s="1">
        <v>2.98E-2</v>
      </c>
      <c r="C278" s="1">
        <v>3.8299999000000001E-2</v>
      </c>
      <c r="D278" s="1">
        <v>4.3000002000000002E-2</v>
      </c>
      <c r="E278" s="1">
        <v>5.1399999000000002E-2</v>
      </c>
      <c r="F278" s="1">
        <v>5.6300001000000002E-2</v>
      </c>
      <c r="G278" s="1">
        <v>6.0500002000000004E-2</v>
      </c>
      <c r="I278" s="38">
        <v>2.8102609769253432E-2</v>
      </c>
      <c r="J278" s="38">
        <v>2.98E-2</v>
      </c>
      <c r="K278" s="39"/>
    </row>
    <row r="279" spans="1:11" x14ac:dyDescent="0.3">
      <c r="A279" s="2">
        <v>34096</v>
      </c>
      <c r="B279" s="1">
        <v>0.03</v>
      </c>
      <c r="C279" s="1">
        <v>3.7900000000000003E-2</v>
      </c>
      <c r="D279" s="1">
        <v>4.2500000000000003E-2</v>
      </c>
      <c r="E279" s="1">
        <v>5.04E-2</v>
      </c>
      <c r="F279" s="1">
        <v>5.5700001999999998E-2</v>
      </c>
      <c r="G279" s="1">
        <v>5.9200001000000002E-2</v>
      </c>
      <c r="I279" s="38">
        <v>2.830874928903097E-2</v>
      </c>
      <c r="J279" s="38">
        <v>0.03</v>
      </c>
      <c r="K279" s="39"/>
    </row>
    <row r="280" spans="1:11" x14ac:dyDescent="0.3">
      <c r="A280" s="2">
        <v>34103</v>
      </c>
      <c r="B280" s="1">
        <v>0.03</v>
      </c>
      <c r="C280" s="1">
        <v>3.9699999999999999E-2</v>
      </c>
      <c r="D280" s="1">
        <v>4.3800001000000005E-2</v>
      </c>
      <c r="E280" s="1">
        <v>5.21E-2</v>
      </c>
      <c r="F280" s="1">
        <v>5.6700001E-2</v>
      </c>
      <c r="G280" s="1">
        <v>6.0300001999999998E-2</v>
      </c>
      <c r="I280" s="38">
        <v>2.830874928903097E-2</v>
      </c>
      <c r="J280" s="38">
        <v>0.03</v>
      </c>
      <c r="K280" s="39"/>
    </row>
    <row r="281" spans="1:11" x14ac:dyDescent="0.3">
      <c r="A281" s="2">
        <v>34110</v>
      </c>
      <c r="B281" s="1">
        <v>0.03</v>
      </c>
      <c r="C281" s="1">
        <v>4.1399999E-2</v>
      </c>
      <c r="D281" s="1">
        <v>4.5300001999999999E-2</v>
      </c>
      <c r="E281" s="1">
        <v>5.3400002000000002E-2</v>
      </c>
      <c r="F281" s="1">
        <v>5.7800001999999996E-2</v>
      </c>
      <c r="G281" s="1">
        <v>6.1599997999999996E-2</v>
      </c>
      <c r="I281" s="38">
        <v>2.830874928903097E-2</v>
      </c>
      <c r="J281" s="38">
        <v>0.03</v>
      </c>
      <c r="K281" s="39"/>
    </row>
    <row r="282" spans="1:11" x14ac:dyDescent="0.3">
      <c r="A282" s="2">
        <v>34117</v>
      </c>
      <c r="B282" s="1">
        <v>3.0499999999999999E-2</v>
      </c>
      <c r="C282" s="1">
        <v>4.2399997999999994E-2</v>
      </c>
      <c r="D282" s="1">
        <v>4.6300001E-2</v>
      </c>
      <c r="E282" s="1">
        <v>5.3699998999999998E-2</v>
      </c>
      <c r="F282" s="1">
        <v>5.8000002000000002E-2</v>
      </c>
      <c r="G282" s="1">
        <v>6.1599997999999996E-2</v>
      </c>
      <c r="I282" s="38">
        <v>2.8824098088474824E-2</v>
      </c>
      <c r="J282" s="38">
        <v>3.0499999999999999E-2</v>
      </c>
      <c r="K282" s="39"/>
    </row>
    <row r="283" spans="1:11" x14ac:dyDescent="0.3">
      <c r="A283" s="2">
        <v>34124</v>
      </c>
      <c r="B283" s="1">
        <v>3.0499999999999999E-2</v>
      </c>
      <c r="C283" s="1">
        <v>4.3099999E-2</v>
      </c>
      <c r="D283" s="1">
        <v>4.6700001000000005E-2</v>
      </c>
      <c r="E283" s="1">
        <v>5.3600000999999994E-2</v>
      </c>
      <c r="F283" s="1">
        <v>5.7500000000000002E-2</v>
      </c>
      <c r="G283" s="1">
        <v>6.1100000999999994E-2</v>
      </c>
      <c r="I283" s="38">
        <v>2.8824098088474824E-2</v>
      </c>
      <c r="J283" s="38">
        <v>3.0499999999999999E-2</v>
      </c>
      <c r="K283" s="39"/>
    </row>
    <row r="284" spans="1:11" x14ac:dyDescent="0.3">
      <c r="A284" s="2">
        <v>34131</v>
      </c>
      <c r="B284" s="1">
        <v>3.1500001E-2</v>
      </c>
      <c r="C284" s="1">
        <v>4.1500000999999995E-2</v>
      </c>
      <c r="D284" s="1">
        <v>4.5300001999999999E-2</v>
      </c>
      <c r="E284" s="1">
        <v>5.2199997999999997E-2</v>
      </c>
      <c r="F284" s="1">
        <v>5.6100000999999997E-2</v>
      </c>
      <c r="G284" s="1">
        <v>5.9699998000000004E-2</v>
      </c>
      <c r="I284" s="38">
        <v>2.9854796718060125E-2</v>
      </c>
      <c r="J284" s="38">
        <v>3.1500001E-2</v>
      </c>
      <c r="K284" s="39"/>
    </row>
    <row r="285" spans="1:11" x14ac:dyDescent="0.3">
      <c r="A285" s="2">
        <v>34138</v>
      </c>
      <c r="B285" s="1">
        <v>3.0999998999999997E-2</v>
      </c>
      <c r="C285" s="1">
        <v>4.1199999000000001E-2</v>
      </c>
      <c r="D285" s="1">
        <v>4.4800000000000006E-2</v>
      </c>
      <c r="E285" s="1">
        <v>5.1999997999999999E-2</v>
      </c>
      <c r="F285" s="1">
        <v>5.5700001999999998E-2</v>
      </c>
      <c r="G285" s="1">
        <v>5.9299998E-2</v>
      </c>
      <c r="I285" s="38">
        <v>2.9339445857221074E-2</v>
      </c>
      <c r="J285" s="38">
        <v>3.0999998999999997E-2</v>
      </c>
      <c r="K285" s="39"/>
    </row>
    <row r="286" spans="1:11" x14ac:dyDescent="0.3">
      <c r="A286" s="2">
        <v>34145</v>
      </c>
      <c r="B286" s="1">
        <v>3.2000000000000001E-2</v>
      </c>
      <c r="C286" s="1">
        <v>4.0999999000000002E-2</v>
      </c>
      <c r="D286" s="1">
        <v>4.4499997999999999E-2</v>
      </c>
      <c r="E286" s="1">
        <v>5.1300001000000005E-2</v>
      </c>
      <c r="F286" s="1">
        <v>5.5100002000000002E-2</v>
      </c>
      <c r="G286" s="1">
        <v>5.8400002000000006E-2</v>
      </c>
      <c r="I286" s="38">
        <v>3.0370144486806378E-2</v>
      </c>
      <c r="J286" s="38">
        <v>3.2000000000000001E-2</v>
      </c>
      <c r="K286" s="39"/>
    </row>
    <row r="287" spans="1:11" x14ac:dyDescent="0.3">
      <c r="A287" s="2">
        <v>34152</v>
      </c>
      <c r="B287" s="1">
        <v>3.0499999999999999E-2</v>
      </c>
      <c r="C287" s="1">
        <v>3.9300001000000001E-2</v>
      </c>
      <c r="D287" s="1">
        <v>4.3099999E-2</v>
      </c>
      <c r="E287" s="1">
        <v>4.9800000000000004E-2</v>
      </c>
      <c r="F287" s="1">
        <v>5.4200001000000005E-2</v>
      </c>
      <c r="G287" s="1">
        <v>5.7600002000000004E-2</v>
      </c>
      <c r="I287" s="38">
        <v>2.8824098088474824E-2</v>
      </c>
      <c r="J287" s="38">
        <v>3.0499999999999999E-2</v>
      </c>
      <c r="K287" s="39"/>
    </row>
    <row r="288" spans="1:11" x14ac:dyDescent="0.3">
      <c r="A288" s="2">
        <v>34159</v>
      </c>
      <c r="B288" s="1">
        <v>3.0499999999999999E-2</v>
      </c>
      <c r="C288" s="1">
        <v>3.9800000000000002E-2</v>
      </c>
      <c r="D288" s="1">
        <v>4.3400002000000007E-2</v>
      </c>
      <c r="E288" s="1">
        <v>0.05</v>
      </c>
      <c r="F288" s="1">
        <v>5.4200001000000005E-2</v>
      </c>
      <c r="G288" s="1">
        <v>5.7600002000000004E-2</v>
      </c>
      <c r="I288" s="38">
        <v>2.8824098088474824E-2</v>
      </c>
      <c r="J288" s="38">
        <v>3.0499999999999999E-2</v>
      </c>
      <c r="K288" s="39"/>
    </row>
    <row r="289" spans="1:11" x14ac:dyDescent="0.3">
      <c r="A289" s="2">
        <v>34166</v>
      </c>
      <c r="B289" s="1">
        <v>3.0699998999999999E-2</v>
      </c>
      <c r="C289" s="1">
        <v>3.9900000000000005E-2</v>
      </c>
      <c r="D289" s="1">
        <v>4.3400002000000007E-2</v>
      </c>
      <c r="E289" s="1">
        <v>4.9899997999999994E-2</v>
      </c>
      <c r="F289" s="1">
        <v>5.3600000999999994E-2</v>
      </c>
      <c r="G289" s="1">
        <v>5.7099999999999998E-2</v>
      </c>
      <c r="I289" s="38">
        <v>2.9030236577554765E-2</v>
      </c>
      <c r="J289" s="38">
        <v>3.0699998999999999E-2</v>
      </c>
      <c r="K289" s="39"/>
    </row>
    <row r="290" spans="1:11" x14ac:dyDescent="0.3">
      <c r="A290" s="2">
        <v>34173</v>
      </c>
      <c r="B290" s="1">
        <v>3.0999998999999997E-2</v>
      </c>
      <c r="C290" s="1">
        <v>4.2500000000000003E-2</v>
      </c>
      <c r="D290" s="1">
        <v>4.6199998999999999E-2</v>
      </c>
      <c r="E290" s="1">
        <v>5.2800001999999999E-2</v>
      </c>
      <c r="F290" s="1">
        <v>5.6599997999999999E-2</v>
      </c>
      <c r="G290" s="1">
        <v>5.9499997999999998E-2</v>
      </c>
      <c r="I290" s="38">
        <v>2.9339445857221074E-2</v>
      </c>
      <c r="J290" s="38">
        <v>3.0999998999999997E-2</v>
      </c>
      <c r="K290" s="39"/>
    </row>
    <row r="291" spans="1:11" x14ac:dyDescent="0.3">
      <c r="A291" s="2">
        <v>34180</v>
      </c>
      <c r="B291" s="1">
        <v>3.1400000999999997E-2</v>
      </c>
      <c r="C291" s="1">
        <v>4.1300001000000003E-2</v>
      </c>
      <c r="D291" s="1">
        <v>4.4999999999999998E-2</v>
      </c>
      <c r="E291" s="1">
        <v>5.1599997999999994E-2</v>
      </c>
      <c r="F291" s="1">
        <v>5.5E-2</v>
      </c>
      <c r="G291" s="1">
        <v>5.8299998999999998E-2</v>
      </c>
      <c r="I291" s="38">
        <v>2.9751726958171354E-2</v>
      </c>
      <c r="J291" s="38">
        <v>3.1400000999999997E-2</v>
      </c>
      <c r="K291" s="39"/>
    </row>
    <row r="292" spans="1:11" x14ac:dyDescent="0.3">
      <c r="A292" s="2">
        <v>34187</v>
      </c>
      <c r="B292" s="1">
        <v>3.1300001000000001E-2</v>
      </c>
      <c r="C292" s="1">
        <v>4.0900002000000005E-2</v>
      </c>
      <c r="D292" s="1">
        <v>4.4800000000000006E-2</v>
      </c>
      <c r="E292" s="1">
        <v>5.1599997999999994E-2</v>
      </c>
      <c r="F292" s="1">
        <v>5.5199999999999999E-2</v>
      </c>
      <c r="G292" s="1">
        <v>5.8600000999999999E-2</v>
      </c>
      <c r="I292" s="38">
        <v>2.9648657198282587E-2</v>
      </c>
      <c r="J292" s="38">
        <v>3.1300001000000001E-2</v>
      </c>
      <c r="K292" s="39"/>
    </row>
    <row r="293" spans="1:11" x14ac:dyDescent="0.3">
      <c r="A293" s="2">
        <v>34194</v>
      </c>
      <c r="B293" s="1">
        <v>3.1400000999999997E-2</v>
      </c>
      <c r="C293" s="1">
        <v>0.04</v>
      </c>
      <c r="D293" s="1">
        <v>4.3800001000000005E-2</v>
      </c>
      <c r="E293" s="1">
        <v>5.0799998999999998E-2</v>
      </c>
      <c r="F293" s="1">
        <v>5.4099997999999996E-2</v>
      </c>
      <c r="G293" s="1">
        <v>5.7199998000000002E-2</v>
      </c>
      <c r="I293" s="38">
        <v>2.9751726958171354E-2</v>
      </c>
      <c r="J293" s="38">
        <v>3.1400000999999997E-2</v>
      </c>
      <c r="K293" s="39"/>
    </row>
    <row r="294" spans="1:11" x14ac:dyDescent="0.3">
      <c r="A294" s="2">
        <v>34201</v>
      </c>
      <c r="B294" s="1">
        <v>3.1300001000000001E-2</v>
      </c>
      <c r="C294" s="1">
        <v>3.9300001000000001E-2</v>
      </c>
      <c r="D294" s="1">
        <v>4.2900000000000001E-2</v>
      </c>
      <c r="E294" s="1">
        <v>4.9599999999999998E-2</v>
      </c>
      <c r="F294" s="1">
        <v>5.2800001999999999E-2</v>
      </c>
      <c r="G294" s="1">
        <v>5.6100000999999997E-2</v>
      </c>
      <c r="I294" s="38">
        <v>2.9648657198282587E-2</v>
      </c>
      <c r="J294" s="38">
        <v>3.1300001000000001E-2</v>
      </c>
      <c r="K294" s="39"/>
    </row>
    <row r="295" spans="1:11" x14ac:dyDescent="0.3">
      <c r="A295" s="2">
        <v>34208</v>
      </c>
      <c r="B295" s="1">
        <v>3.0999998999999997E-2</v>
      </c>
      <c r="C295" s="1">
        <v>3.8699998999999999E-2</v>
      </c>
      <c r="D295" s="1">
        <v>4.1999997999999997E-2</v>
      </c>
      <c r="E295" s="1">
        <v>4.8299998999999996E-2</v>
      </c>
      <c r="F295" s="1">
        <v>5.1300001000000005E-2</v>
      </c>
      <c r="G295" s="1">
        <v>5.4800000000000001E-2</v>
      </c>
      <c r="I295" s="38">
        <v>2.9339445857221074E-2</v>
      </c>
      <c r="J295" s="38">
        <v>3.0999998999999997E-2</v>
      </c>
      <c r="K295" s="39"/>
    </row>
    <row r="296" spans="1:11" x14ac:dyDescent="0.3">
      <c r="A296" s="2">
        <v>34215</v>
      </c>
      <c r="B296" s="1">
        <v>3.0799998999999998E-2</v>
      </c>
      <c r="C296" s="1">
        <v>3.7100000000000001E-2</v>
      </c>
      <c r="D296" s="1">
        <v>4.0399999999999998E-2</v>
      </c>
      <c r="E296" s="1">
        <v>4.6500000999999999E-2</v>
      </c>
      <c r="F296" s="1">
        <v>5.0100002000000005E-2</v>
      </c>
      <c r="G296" s="1">
        <v>5.3099999000000002E-2</v>
      </c>
      <c r="I296" s="38">
        <v>2.9133306337443533E-2</v>
      </c>
      <c r="J296" s="38">
        <v>3.0799998999999998E-2</v>
      </c>
      <c r="K296" s="39"/>
    </row>
    <row r="297" spans="1:11" x14ac:dyDescent="0.3">
      <c r="A297" s="2">
        <v>34222</v>
      </c>
      <c r="B297" s="1">
        <v>3.0799998999999998E-2</v>
      </c>
      <c r="C297" s="1">
        <v>3.7999999999999999E-2</v>
      </c>
      <c r="D297" s="1">
        <v>4.1100000999999997E-2</v>
      </c>
      <c r="E297" s="1">
        <v>4.6700001000000005E-2</v>
      </c>
      <c r="F297" s="1">
        <v>5.0100002000000005E-2</v>
      </c>
      <c r="G297" s="1">
        <v>5.2900000000000003E-2</v>
      </c>
      <c r="I297" s="38">
        <v>2.9133306337443533E-2</v>
      </c>
      <c r="J297" s="38">
        <v>3.0799998999999998E-2</v>
      </c>
      <c r="K297" s="39"/>
    </row>
    <row r="298" spans="1:11" x14ac:dyDescent="0.3">
      <c r="A298" s="2">
        <v>34229</v>
      </c>
      <c r="B298" s="1">
        <v>3.0899999000000001E-2</v>
      </c>
      <c r="C298" s="1">
        <v>3.8900000999999997E-2</v>
      </c>
      <c r="D298" s="1">
        <v>4.1900000999999999E-2</v>
      </c>
      <c r="E298" s="1">
        <v>4.7500000000000001E-2</v>
      </c>
      <c r="F298" s="1">
        <v>5.1100000999999999E-2</v>
      </c>
      <c r="G298" s="1">
        <v>5.3800001E-2</v>
      </c>
      <c r="I298" s="38">
        <v>2.9236376097332307E-2</v>
      </c>
      <c r="J298" s="38">
        <v>3.0899999000000001E-2</v>
      </c>
      <c r="K298" s="39"/>
    </row>
    <row r="299" spans="1:11" x14ac:dyDescent="0.3">
      <c r="A299" s="2">
        <v>34236</v>
      </c>
      <c r="B299" s="1">
        <v>3.0799998999999998E-2</v>
      </c>
      <c r="C299" s="1">
        <v>3.9000000999999999E-2</v>
      </c>
      <c r="D299" s="1">
        <v>4.2199998000000002E-2</v>
      </c>
      <c r="E299" s="1">
        <v>4.8099999000000004E-2</v>
      </c>
      <c r="F299" s="1">
        <v>5.1399999000000002E-2</v>
      </c>
      <c r="G299" s="1">
        <v>5.4200001000000005E-2</v>
      </c>
      <c r="I299" s="38">
        <v>2.9133306337443533E-2</v>
      </c>
      <c r="J299" s="38">
        <v>3.0799998999999998E-2</v>
      </c>
      <c r="K299" s="39"/>
    </row>
    <row r="300" spans="1:11" x14ac:dyDescent="0.3">
      <c r="A300" s="2">
        <v>34243</v>
      </c>
      <c r="B300" s="1">
        <v>3.04E-2</v>
      </c>
      <c r="C300" s="1">
        <v>3.8399998999999997E-2</v>
      </c>
      <c r="D300" s="1">
        <v>4.1799997999999998E-2</v>
      </c>
      <c r="E300" s="1">
        <v>4.7199998E-2</v>
      </c>
      <c r="F300" s="1">
        <v>5.0300001999999996E-2</v>
      </c>
      <c r="G300" s="1">
        <v>5.3400002000000002E-2</v>
      </c>
      <c r="I300" s="38">
        <v>2.8721028328586053E-2</v>
      </c>
      <c r="J300" s="38">
        <v>3.04E-2</v>
      </c>
      <c r="K300" s="39"/>
    </row>
    <row r="301" spans="1:11" x14ac:dyDescent="0.3">
      <c r="A301" s="2">
        <v>34250</v>
      </c>
      <c r="B301" s="1">
        <v>3.0899999000000001E-2</v>
      </c>
      <c r="C301" s="1">
        <v>3.78E-2</v>
      </c>
      <c r="D301" s="1">
        <v>4.0900002000000005E-2</v>
      </c>
      <c r="E301" s="1">
        <v>4.6100000999999995E-2</v>
      </c>
      <c r="F301" s="1">
        <v>4.9599999999999998E-2</v>
      </c>
      <c r="G301" s="1">
        <v>5.2600002000000007E-2</v>
      </c>
      <c r="I301" s="38">
        <v>2.9236376097332307E-2</v>
      </c>
      <c r="J301" s="38">
        <v>3.0899999000000001E-2</v>
      </c>
      <c r="K301" s="39"/>
    </row>
    <row r="302" spans="1:11" x14ac:dyDescent="0.3">
      <c r="A302" s="2">
        <v>34257</v>
      </c>
      <c r="B302" s="1">
        <v>3.0799998999999998E-2</v>
      </c>
      <c r="C302" s="1">
        <v>3.8099999000000002E-2</v>
      </c>
      <c r="D302" s="1">
        <v>4.0599999000000005E-2</v>
      </c>
      <c r="E302" s="1">
        <v>4.5700001999999997E-2</v>
      </c>
      <c r="F302" s="1">
        <v>4.9000000999999994E-2</v>
      </c>
      <c r="G302" s="1">
        <v>5.1900001000000001E-2</v>
      </c>
      <c r="I302" s="38">
        <v>2.9133306337443533E-2</v>
      </c>
      <c r="J302" s="38">
        <v>3.0799998999999998E-2</v>
      </c>
      <c r="K302" s="39"/>
    </row>
    <row r="303" spans="1:11" x14ac:dyDescent="0.3">
      <c r="A303" s="2">
        <v>34264</v>
      </c>
      <c r="B303" s="1">
        <v>3.0999998999999997E-2</v>
      </c>
      <c r="C303" s="1">
        <v>3.9100001000000002E-2</v>
      </c>
      <c r="D303" s="1">
        <v>4.2300000000000004E-2</v>
      </c>
      <c r="E303" s="1">
        <v>4.7600002000000002E-2</v>
      </c>
      <c r="F303" s="1">
        <v>5.1500000999999997E-2</v>
      </c>
      <c r="G303" s="1">
        <v>5.4200001000000005E-2</v>
      </c>
      <c r="I303" s="38">
        <v>2.9339445857221074E-2</v>
      </c>
      <c r="J303" s="38">
        <v>3.0999998999999997E-2</v>
      </c>
      <c r="K303" s="39"/>
    </row>
    <row r="304" spans="1:11" x14ac:dyDescent="0.3">
      <c r="A304" s="2">
        <v>34271</v>
      </c>
      <c r="B304" s="1">
        <v>3.1500001E-2</v>
      </c>
      <c r="C304" s="1">
        <v>3.9900000000000005E-2</v>
      </c>
      <c r="D304" s="1">
        <v>4.3000002000000002E-2</v>
      </c>
      <c r="E304" s="1">
        <v>4.8299998999999996E-2</v>
      </c>
      <c r="F304" s="1">
        <v>5.1900001000000001E-2</v>
      </c>
      <c r="G304" s="1">
        <v>5.4299998000000002E-2</v>
      </c>
      <c r="I304" s="38">
        <v>2.9854796718060125E-2</v>
      </c>
      <c r="J304" s="38">
        <v>3.1500001E-2</v>
      </c>
      <c r="K304" s="39"/>
    </row>
    <row r="305" spans="1:11" x14ac:dyDescent="0.3">
      <c r="A305" s="2">
        <v>34278</v>
      </c>
      <c r="B305" s="1">
        <v>3.1300001000000001E-2</v>
      </c>
      <c r="C305" s="1">
        <v>4.1999997999999997E-2</v>
      </c>
      <c r="D305" s="1">
        <v>4.5300001999999999E-2</v>
      </c>
      <c r="E305" s="1">
        <v>5.1100000999999999E-2</v>
      </c>
      <c r="F305" s="1">
        <v>5.5E-2</v>
      </c>
      <c r="G305" s="1">
        <v>5.7500000000000002E-2</v>
      </c>
      <c r="I305" s="38">
        <v>2.9648657198282587E-2</v>
      </c>
      <c r="J305" s="38">
        <v>3.1300001000000001E-2</v>
      </c>
      <c r="K305" s="39"/>
    </row>
    <row r="306" spans="1:11" x14ac:dyDescent="0.3">
      <c r="A306" s="2">
        <v>34285</v>
      </c>
      <c r="B306" s="1">
        <v>3.1300001000000001E-2</v>
      </c>
      <c r="C306" s="1">
        <v>4.1100000999999997E-2</v>
      </c>
      <c r="D306" s="1">
        <v>4.4499997999999999E-2</v>
      </c>
      <c r="E306" s="1">
        <v>5.0199999999999995E-2</v>
      </c>
      <c r="F306" s="1">
        <v>5.3899999000000004E-2</v>
      </c>
      <c r="G306" s="1">
        <v>5.6599997999999999E-2</v>
      </c>
      <c r="I306" s="38">
        <v>2.9648657198282587E-2</v>
      </c>
      <c r="J306" s="38">
        <v>3.1300001000000001E-2</v>
      </c>
      <c r="K306" s="39"/>
    </row>
    <row r="307" spans="1:11" x14ac:dyDescent="0.3">
      <c r="A307" s="2">
        <v>34292</v>
      </c>
      <c r="B307" s="1">
        <v>3.2000000000000001E-2</v>
      </c>
      <c r="C307" s="1">
        <v>4.2199998000000002E-2</v>
      </c>
      <c r="D307" s="1">
        <v>4.5799999000000001E-2</v>
      </c>
      <c r="E307" s="1">
        <v>5.1599997999999994E-2</v>
      </c>
      <c r="F307" s="1">
        <v>5.5399999999999998E-2</v>
      </c>
      <c r="G307" s="1">
        <v>5.8400002000000006E-2</v>
      </c>
      <c r="I307" s="38">
        <v>3.0370144486806378E-2</v>
      </c>
      <c r="J307" s="38">
        <v>3.2000000000000001E-2</v>
      </c>
      <c r="K307" s="39"/>
    </row>
    <row r="308" spans="1:11" x14ac:dyDescent="0.3">
      <c r="A308" s="2">
        <v>34299</v>
      </c>
      <c r="B308" s="1">
        <v>3.1800001000000001E-2</v>
      </c>
      <c r="C308" s="1">
        <v>4.1599997999999999E-2</v>
      </c>
      <c r="D308" s="1">
        <v>4.5199999999999997E-2</v>
      </c>
      <c r="E308" s="1">
        <v>5.0799998999999998E-2</v>
      </c>
      <c r="F308" s="1">
        <v>5.4899997999999998E-2</v>
      </c>
      <c r="G308" s="1">
        <v>5.7800001999999996E-2</v>
      </c>
      <c r="I308" s="38">
        <v>3.0164005997726437E-2</v>
      </c>
      <c r="J308" s="38">
        <v>3.1800001000000001E-2</v>
      </c>
      <c r="K308" s="39"/>
    </row>
    <row r="309" spans="1:11" x14ac:dyDescent="0.3">
      <c r="A309" s="2">
        <v>34306</v>
      </c>
      <c r="B309" s="1">
        <v>3.2000000000000001E-2</v>
      </c>
      <c r="C309" s="1">
        <v>4.2399997999999994E-2</v>
      </c>
      <c r="D309" s="1">
        <v>4.5900002000000002E-2</v>
      </c>
      <c r="E309" s="1">
        <v>5.1599997999999994E-2</v>
      </c>
      <c r="F309" s="1">
        <v>5.5199999999999999E-2</v>
      </c>
      <c r="G309" s="1">
        <v>5.8000002000000002E-2</v>
      </c>
      <c r="I309" s="38">
        <v>3.0370144486806378E-2</v>
      </c>
      <c r="J309" s="38">
        <v>3.2000000000000001E-2</v>
      </c>
      <c r="K309" s="39"/>
    </row>
    <row r="310" spans="1:11" x14ac:dyDescent="0.3">
      <c r="A310" s="2">
        <v>34313</v>
      </c>
      <c r="B310" s="1">
        <v>3.1600001000000003E-2</v>
      </c>
      <c r="C310" s="1">
        <v>4.2099999999999999E-2</v>
      </c>
      <c r="D310" s="1">
        <v>4.5300001999999999E-2</v>
      </c>
      <c r="E310" s="1">
        <v>5.1300001000000005E-2</v>
      </c>
      <c r="F310" s="1">
        <v>5.4499997999999994E-2</v>
      </c>
      <c r="G310" s="1">
        <v>5.7300000000000004E-2</v>
      </c>
      <c r="I310" s="38">
        <v>2.9957866477948899E-2</v>
      </c>
      <c r="J310" s="38">
        <v>3.1600001000000003E-2</v>
      </c>
      <c r="K310" s="39"/>
    </row>
    <row r="311" spans="1:11" x14ac:dyDescent="0.3">
      <c r="A311" s="2">
        <v>34320</v>
      </c>
      <c r="B311" s="1">
        <v>3.1500001E-2</v>
      </c>
      <c r="C311" s="1">
        <v>4.1999997999999997E-2</v>
      </c>
      <c r="D311" s="1">
        <v>4.5400000000000003E-2</v>
      </c>
      <c r="E311" s="1">
        <v>5.1700001000000002E-2</v>
      </c>
      <c r="F311" s="1">
        <v>5.5199999999999999E-2</v>
      </c>
      <c r="G311" s="1">
        <v>5.8099998999999999E-2</v>
      </c>
      <c r="I311" s="38">
        <v>2.9854796718060125E-2</v>
      </c>
      <c r="J311" s="38">
        <v>3.1500001E-2</v>
      </c>
      <c r="K311" s="39"/>
    </row>
    <row r="312" spans="1:11" x14ac:dyDescent="0.3">
      <c r="A312" s="2">
        <v>34327</v>
      </c>
      <c r="B312" s="1">
        <v>3.1800001000000001E-2</v>
      </c>
      <c r="C312" s="1">
        <v>4.1799997999999998E-2</v>
      </c>
      <c r="D312" s="1">
        <v>4.4899997999999997E-2</v>
      </c>
      <c r="E312" s="1">
        <v>5.0999999000000004E-2</v>
      </c>
      <c r="F312" s="1">
        <v>5.4200001000000005E-2</v>
      </c>
      <c r="G312" s="1">
        <v>5.7199998000000002E-2</v>
      </c>
      <c r="I312" s="38">
        <v>3.0164005997726437E-2</v>
      </c>
      <c r="J312" s="38">
        <v>3.1800001000000001E-2</v>
      </c>
      <c r="K312" s="39"/>
    </row>
    <row r="313" spans="1:11" x14ac:dyDescent="0.3">
      <c r="A313" s="2">
        <v>34334</v>
      </c>
      <c r="B313" s="1">
        <v>3.0999998999999997E-2</v>
      </c>
      <c r="C313" s="1">
        <v>4.2500000000000003E-2</v>
      </c>
      <c r="D313" s="1">
        <v>4.5799999000000001E-2</v>
      </c>
      <c r="E313" s="1">
        <v>5.21E-2</v>
      </c>
      <c r="F313" s="1">
        <v>5.5300002000000001E-2</v>
      </c>
      <c r="G313" s="1">
        <v>5.8299998999999998E-2</v>
      </c>
      <c r="I313" s="38">
        <v>2.9339445857221074E-2</v>
      </c>
      <c r="J313" s="38">
        <v>3.0999998999999997E-2</v>
      </c>
      <c r="K313" s="39"/>
    </row>
    <row r="314" spans="1:11" x14ac:dyDescent="0.3">
      <c r="A314" s="2">
        <v>34341</v>
      </c>
      <c r="B314" s="1">
        <v>3.2000000000000001E-2</v>
      </c>
      <c r="C314" s="1">
        <v>4.0900002000000005E-2</v>
      </c>
      <c r="D314" s="1">
        <v>4.4299998E-2</v>
      </c>
      <c r="E314" s="1">
        <v>5.0300001999999996E-2</v>
      </c>
      <c r="F314" s="1">
        <v>5.3899999000000004E-2</v>
      </c>
      <c r="G314" s="1">
        <v>5.6999997999999996E-2</v>
      </c>
      <c r="I314" s="38">
        <v>3.0370144486806378E-2</v>
      </c>
      <c r="J314" s="38">
        <v>3.2000000000000001E-2</v>
      </c>
      <c r="K314" s="39"/>
    </row>
    <row r="315" spans="1:11" x14ac:dyDescent="0.3">
      <c r="A315" s="2">
        <v>34348</v>
      </c>
      <c r="B315" s="1">
        <v>3.0799998999999998E-2</v>
      </c>
      <c r="C315" s="1">
        <v>4.1700001E-2</v>
      </c>
      <c r="D315" s="1">
        <v>4.5100002E-2</v>
      </c>
      <c r="E315" s="1">
        <v>5.1199998999999996E-2</v>
      </c>
      <c r="F315" s="1">
        <v>5.4600000000000003E-2</v>
      </c>
      <c r="G315" s="1">
        <v>5.7800001999999996E-2</v>
      </c>
      <c r="I315" s="38">
        <v>2.9133306337443533E-2</v>
      </c>
      <c r="J315" s="38">
        <v>3.0799998999999998E-2</v>
      </c>
      <c r="K315" s="39"/>
    </row>
    <row r="316" spans="1:11" x14ac:dyDescent="0.3">
      <c r="A316" s="2">
        <v>34355</v>
      </c>
      <c r="B316" s="1">
        <v>3.0599999000000003E-2</v>
      </c>
      <c r="C316" s="1">
        <v>4.0900002000000005E-2</v>
      </c>
      <c r="D316" s="1">
        <v>4.4400000999999994E-2</v>
      </c>
      <c r="E316" s="1">
        <v>5.0500002000000002E-2</v>
      </c>
      <c r="F316" s="1">
        <v>5.3899999000000004E-2</v>
      </c>
      <c r="G316" s="1">
        <v>5.7300000000000004E-2</v>
      </c>
      <c r="I316" s="38">
        <v>2.8927166817665998E-2</v>
      </c>
      <c r="J316" s="38">
        <v>3.0599999000000003E-2</v>
      </c>
      <c r="K316" s="39"/>
    </row>
    <row r="317" spans="1:11" x14ac:dyDescent="0.3">
      <c r="A317" s="2">
        <v>34362</v>
      </c>
      <c r="B317" s="1">
        <v>3.0699998999999999E-2</v>
      </c>
      <c r="C317" s="1">
        <v>4.0799998999999997E-2</v>
      </c>
      <c r="D317" s="1">
        <v>4.4000000999999997E-2</v>
      </c>
      <c r="E317" s="1">
        <v>4.9899997999999994E-2</v>
      </c>
      <c r="F317" s="1">
        <v>5.3000002000000004E-2</v>
      </c>
      <c r="G317" s="1">
        <v>5.6799997999999997E-2</v>
      </c>
      <c r="I317" s="38">
        <v>2.9030236577554765E-2</v>
      </c>
      <c r="J317" s="38">
        <v>3.0699998999999999E-2</v>
      </c>
      <c r="K317" s="39"/>
    </row>
    <row r="318" spans="1:11" x14ac:dyDescent="0.3">
      <c r="A318" s="2">
        <v>34369</v>
      </c>
      <c r="B318" s="1">
        <v>3.1500001E-2</v>
      </c>
      <c r="C318" s="1">
        <v>4.4200001000000003E-2</v>
      </c>
      <c r="D318" s="1">
        <v>4.7500000000000001E-2</v>
      </c>
      <c r="E318" s="1">
        <v>5.3200001999999996E-2</v>
      </c>
      <c r="F318" s="1">
        <v>5.6199999E-2</v>
      </c>
      <c r="G318" s="1">
        <v>5.9400001000000001E-2</v>
      </c>
      <c r="I318" s="38">
        <v>2.9854796718060125E-2</v>
      </c>
      <c r="J318" s="38">
        <v>3.1500001E-2</v>
      </c>
      <c r="K318" s="39"/>
    </row>
    <row r="319" spans="1:11" x14ac:dyDescent="0.3">
      <c r="A319" s="2">
        <v>34376</v>
      </c>
      <c r="B319" s="1">
        <v>3.4000001000000002E-2</v>
      </c>
      <c r="C319" s="1">
        <v>4.4400000999999994E-2</v>
      </c>
      <c r="D319" s="1">
        <v>4.8000002000000007E-2</v>
      </c>
      <c r="E319" s="1">
        <v>5.3400002000000002E-2</v>
      </c>
      <c r="F319" s="1">
        <v>5.6599997999999999E-2</v>
      </c>
      <c r="G319" s="1">
        <v>5.8800001000000005E-2</v>
      </c>
      <c r="I319" s="38">
        <v>3.2431540715279386E-2</v>
      </c>
      <c r="J319" s="38">
        <v>3.4000001000000002E-2</v>
      </c>
      <c r="K319" s="39"/>
    </row>
    <row r="320" spans="1:11" x14ac:dyDescent="0.3">
      <c r="A320" s="2">
        <v>34383</v>
      </c>
      <c r="B320" s="1">
        <v>3.3599998999999998E-2</v>
      </c>
      <c r="C320" s="1">
        <v>4.5700001999999997E-2</v>
      </c>
      <c r="D320" s="1">
        <v>4.9400000999999999E-2</v>
      </c>
      <c r="E320" s="1">
        <v>5.5199999999999999E-2</v>
      </c>
      <c r="F320" s="1">
        <v>5.8699998999999996E-2</v>
      </c>
      <c r="G320" s="1">
        <v>6.0900002000000002E-2</v>
      </c>
      <c r="I320" s="38">
        <v>3.2019259614329103E-2</v>
      </c>
      <c r="J320" s="38">
        <v>3.3599998999999998E-2</v>
      </c>
      <c r="K320" s="39"/>
    </row>
    <row r="321" spans="1:11" x14ac:dyDescent="0.3">
      <c r="A321" s="2">
        <v>34390</v>
      </c>
      <c r="B321" s="1">
        <v>3.4200001000000001E-2</v>
      </c>
      <c r="C321" s="1">
        <v>4.7199998E-2</v>
      </c>
      <c r="D321" s="1">
        <v>5.0799998999999998E-2</v>
      </c>
      <c r="E321" s="1">
        <v>5.6500000999999994E-2</v>
      </c>
      <c r="F321" s="1">
        <v>0.06</v>
      </c>
      <c r="G321" s="1">
        <v>6.2100000000000002E-2</v>
      </c>
      <c r="I321" s="38">
        <v>3.2637680235056921E-2</v>
      </c>
      <c r="J321" s="38">
        <v>3.4200001000000001E-2</v>
      </c>
      <c r="K321" s="39"/>
    </row>
    <row r="322" spans="1:11" x14ac:dyDescent="0.3">
      <c r="A322" s="2">
        <v>34397</v>
      </c>
      <c r="B322" s="1">
        <v>3.5000000000000003E-2</v>
      </c>
      <c r="C322" s="1">
        <v>4.8800001000000003E-2</v>
      </c>
      <c r="D322" s="1">
        <v>5.2900000000000003E-2</v>
      </c>
      <c r="E322" s="1">
        <v>5.8200002000000001E-2</v>
      </c>
      <c r="F322" s="1">
        <v>6.1599997999999996E-2</v>
      </c>
      <c r="G322" s="1">
        <v>6.3800000999999995E-2</v>
      </c>
      <c r="I322" s="38">
        <v>3.3462237283469497E-2</v>
      </c>
      <c r="J322" s="38">
        <v>3.5000000000000003E-2</v>
      </c>
      <c r="K322" s="39"/>
    </row>
    <row r="323" spans="1:11" x14ac:dyDescent="0.3">
      <c r="A323" s="2">
        <v>34404</v>
      </c>
      <c r="B323" s="1">
        <v>3.5000000000000003E-2</v>
      </c>
      <c r="C323" s="1">
        <v>4.9499997999999996E-2</v>
      </c>
      <c r="D323" s="1">
        <v>5.3400002000000002E-2</v>
      </c>
      <c r="E323" s="1">
        <v>5.8899999000000001E-2</v>
      </c>
      <c r="F323" s="1">
        <v>6.25E-2</v>
      </c>
      <c r="G323" s="1">
        <v>6.4600000000000005E-2</v>
      </c>
      <c r="I323" s="38">
        <v>3.3462237283469497E-2</v>
      </c>
      <c r="J323" s="38">
        <v>3.5000000000000003E-2</v>
      </c>
      <c r="K323" s="39"/>
    </row>
    <row r="324" spans="1:11" x14ac:dyDescent="0.3">
      <c r="A324" s="2">
        <v>34411</v>
      </c>
      <c r="B324" s="1">
        <v>3.5000000000000003E-2</v>
      </c>
      <c r="C324" s="1">
        <v>5.0300001999999996E-2</v>
      </c>
      <c r="D324" s="1">
        <v>5.4200001000000005E-2</v>
      </c>
      <c r="E324" s="1">
        <v>5.9699998000000004E-2</v>
      </c>
      <c r="F324" s="1">
        <v>6.3000001999999999E-2</v>
      </c>
      <c r="G324" s="1">
        <v>6.4899998E-2</v>
      </c>
      <c r="I324" s="38">
        <v>3.3462237283469497E-2</v>
      </c>
      <c r="J324" s="38">
        <v>3.5000000000000003E-2</v>
      </c>
      <c r="K324" s="39"/>
    </row>
    <row r="325" spans="1:11" x14ac:dyDescent="0.3">
      <c r="A325" s="2">
        <v>34418</v>
      </c>
      <c r="B325" s="1">
        <v>3.6500001000000004E-2</v>
      </c>
      <c r="C325" s="1">
        <v>5.0999999000000004E-2</v>
      </c>
      <c r="D325" s="1">
        <v>5.5199999999999999E-2</v>
      </c>
      <c r="E325" s="1">
        <v>6.0799999E-2</v>
      </c>
      <c r="F325" s="1">
        <v>6.4200001000000007E-2</v>
      </c>
      <c r="G325" s="1">
        <v>6.6100000999999992E-2</v>
      </c>
      <c r="I325" s="38">
        <v>3.5008284712498651E-2</v>
      </c>
      <c r="J325" s="38">
        <v>3.6500001000000004E-2</v>
      </c>
      <c r="K325" s="39"/>
    </row>
    <row r="326" spans="1:11" x14ac:dyDescent="0.3">
      <c r="A326" s="2">
        <v>34432</v>
      </c>
      <c r="B326" s="1">
        <v>3.5999998999999998E-2</v>
      </c>
      <c r="C326" s="1">
        <v>5.4299998000000002E-2</v>
      </c>
      <c r="D326" s="1">
        <v>5.9099997999999994E-2</v>
      </c>
      <c r="E326" s="1">
        <v>6.4600000000000005E-2</v>
      </c>
      <c r="F326" s="1">
        <v>6.7900000000000002E-2</v>
      </c>
      <c r="G326" s="1">
        <v>6.9400001000000003E-2</v>
      </c>
      <c r="I326" s="38">
        <v>3.4492933851659587E-2</v>
      </c>
      <c r="J326" s="38">
        <v>3.5999998999999998E-2</v>
      </c>
      <c r="K326" s="39"/>
    </row>
    <row r="327" spans="1:11" x14ac:dyDescent="0.3">
      <c r="A327" s="2">
        <v>34439</v>
      </c>
      <c r="B327" s="1">
        <v>3.6500001000000004E-2</v>
      </c>
      <c r="C327" s="1">
        <v>5.5100002000000002E-2</v>
      </c>
      <c r="D327" s="1">
        <v>5.9499997999999998E-2</v>
      </c>
      <c r="E327" s="1">
        <v>6.5000000000000002E-2</v>
      </c>
      <c r="F327" s="1">
        <v>6.7900000000000002E-2</v>
      </c>
      <c r="G327" s="1">
        <v>6.9699997999999999E-2</v>
      </c>
      <c r="I327" s="38">
        <v>3.5008284712498651E-2</v>
      </c>
      <c r="J327" s="38">
        <v>3.6500001000000004E-2</v>
      </c>
      <c r="K327" s="39"/>
    </row>
    <row r="328" spans="1:11" x14ac:dyDescent="0.3">
      <c r="A328" s="2">
        <v>34446</v>
      </c>
      <c r="B328" s="1">
        <v>3.9200001000000005E-2</v>
      </c>
      <c r="C328" s="1">
        <v>5.6199999E-2</v>
      </c>
      <c r="D328" s="1">
        <v>6.0400000000000002E-2</v>
      </c>
      <c r="E328" s="1">
        <v>6.5300001999999996E-2</v>
      </c>
      <c r="F328" s="1">
        <v>6.7299999999999999E-2</v>
      </c>
      <c r="G328" s="1">
        <v>6.9299998000000002E-2</v>
      </c>
      <c r="I328" s="38">
        <v>3.7791168229495443E-2</v>
      </c>
      <c r="J328" s="38">
        <v>3.9200001000000005E-2</v>
      </c>
      <c r="K328" s="39"/>
    </row>
    <row r="329" spans="1:11" x14ac:dyDescent="0.3">
      <c r="A329" s="2">
        <v>34453</v>
      </c>
      <c r="B329" s="1">
        <v>3.8800001000000001E-2</v>
      </c>
      <c r="C329" s="1">
        <v>5.7300000000000004E-2</v>
      </c>
      <c r="D329" s="1">
        <v>6.1599997999999996E-2</v>
      </c>
      <c r="E329" s="1">
        <v>6.6399999000000001E-2</v>
      </c>
      <c r="F329" s="1">
        <v>6.8800001E-2</v>
      </c>
      <c r="G329" s="1">
        <v>7.0500002000000006E-2</v>
      </c>
      <c r="I329" s="38">
        <v>3.7378889189940361E-2</v>
      </c>
      <c r="J329" s="38">
        <v>3.8800001000000001E-2</v>
      </c>
      <c r="K329" s="39"/>
    </row>
    <row r="330" spans="1:11" x14ac:dyDescent="0.3">
      <c r="A330" s="2">
        <v>34460</v>
      </c>
      <c r="B330" s="1">
        <v>4.3000002000000002E-2</v>
      </c>
      <c r="C330" s="1">
        <v>6.1199998999999998E-2</v>
      </c>
      <c r="D330" s="1">
        <v>6.5000000000000002E-2</v>
      </c>
      <c r="E330" s="1">
        <v>6.9499997999999993E-2</v>
      </c>
      <c r="F330" s="1">
        <v>7.1900000999999991E-2</v>
      </c>
      <c r="G330" s="1">
        <v>7.3499998999999996E-2</v>
      </c>
      <c r="I330" s="38">
        <v>4.1707820135966307E-2</v>
      </c>
      <c r="J330" s="38">
        <v>4.3000002000000002E-2</v>
      </c>
      <c r="K330" s="39"/>
    </row>
    <row r="331" spans="1:11" x14ac:dyDescent="0.3">
      <c r="A331" s="2">
        <v>34467</v>
      </c>
      <c r="B331" s="1">
        <v>4.3000002000000002E-2</v>
      </c>
      <c r="C331" s="1">
        <v>6.0500002000000004E-2</v>
      </c>
      <c r="D331" s="1">
        <v>6.4299997999999997E-2</v>
      </c>
      <c r="E331" s="1">
        <v>6.8899999000000003E-2</v>
      </c>
      <c r="F331" s="1">
        <v>7.1399999000000006E-2</v>
      </c>
      <c r="G331" s="1">
        <v>7.2900000000000006E-2</v>
      </c>
      <c r="I331" s="38">
        <v>4.1707820135966307E-2</v>
      </c>
      <c r="J331" s="38">
        <v>4.3000002000000002E-2</v>
      </c>
      <c r="K331" s="39"/>
    </row>
    <row r="332" spans="1:11" x14ac:dyDescent="0.3">
      <c r="A332" s="2">
        <v>34474</v>
      </c>
      <c r="B332" s="1">
        <v>4.2500000000000003E-2</v>
      </c>
      <c r="C332" s="1">
        <v>5.8000002000000002E-2</v>
      </c>
      <c r="D332" s="1">
        <v>6.1399999000000004E-2</v>
      </c>
      <c r="E332" s="1">
        <v>6.5900001999999999E-2</v>
      </c>
      <c r="F332" s="1">
        <v>6.8200001999999996E-2</v>
      </c>
      <c r="G332" s="1">
        <v>7.0199999999999999E-2</v>
      </c>
      <c r="I332" s="38">
        <v>4.1192469275127264E-2</v>
      </c>
      <c r="J332" s="38">
        <v>4.2500000000000003E-2</v>
      </c>
      <c r="K332" s="39"/>
    </row>
    <row r="333" spans="1:11" x14ac:dyDescent="0.3">
      <c r="A333" s="2">
        <v>34481</v>
      </c>
      <c r="B333" s="1">
        <v>4.3000002000000002E-2</v>
      </c>
      <c r="C333" s="1">
        <v>5.9699998000000004E-2</v>
      </c>
      <c r="D333" s="1">
        <v>6.3200002000000005E-2</v>
      </c>
      <c r="E333" s="1">
        <v>6.7299999999999999E-2</v>
      </c>
      <c r="F333" s="1">
        <v>6.9200000999999997E-2</v>
      </c>
      <c r="G333" s="1">
        <v>7.1199999E-2</v>
      </c>
      <c r="I333" s="38">
        <v>4.1707820135966307E-2</v>
      </c>
      <c r="J333" s="38">
        <v>4.3000002000000002E-2</v>
      </c>
      <c r="K333" s="39"/>
    </row>
    <row r="334" spans="1:11" x14ac:dyDescent="0.3">
      <c r="A334" s="2">
        <v>34488</v>
      </c>
      <c r="B334" s="1">
        <v>4.3499999000000004E-2</v>
      </c>
      <c r="C334" s="1">
        <v>5.8400002000000006E-2</v>
      </c>
      <c r="D334" s="1">
        <v>6.1900000999999996E-2</v>
      </c>
      <c r="E334" s="1">
        <v>6.5900001999999999E-2</v>
      </c>
      <c r="F334" s="1">
        <v>6.7800001999999998E-2</v>
      </c>
      <c r="G334" s="1">
        <v>6.9800000000000001E-2</v>
      </c>
      <c r="I334" s="38">
        <v>4.2223165843317367E-2</v>
      </c>
      <c r="J334" s="38">
        <v>4.3499999000000004E-2</v>
      </c>
      <c r="K334" s="39"/>
    </row>
    <row r="335" spans="1:11" x14ac:dyDescent="0.3">
      <c r="A335" s="2">
        <v>34495</v>
      </c>
      <c r="B335" s="1">
        <v>4.3400002000000007E-2</v>
      </c>
      <c r="C335" s="1">
        <v>5.8499999000000004E-2</v>
      </c>
      <c r="D335" s="1">
        <v>6.1700001000000004E-2</v>
      </c>
      <c r="E335" s="1">
        <v>6.5999999000000004E-2</v>
      </c>
      <c r="F335" s="1">
        <v>6.8200001999999996E-2</v>
      </c>
      <c r="G335" s="1">
        <v>7.0300002E-2</v>
      </c>
      <c r="I335" s="38">
        <v>4.2120099175521404E-2</v>
      </c>
      <c r="J335" s="38">
        <v>4.3400002000000007E-2</v>
      </c>
      <c r="K335" s="39"/>
    </row>
    <row r="336" spans="1:11" x14ac:dyDescent="0.3">
      <c r="A336" s="2">
        <v>34502</v>
      </c>
      <c r="B336" s="1">
        <v>4.3000002000000002E-2</v>
      </c>
      <c r="C336" s="1">
        <v>5.8800001000000005E-2</v>
      </c>
      <c r="D336" s="1">
        <v>6.2399997999999998E-2</v>
      </c>
      <c r="E336" s="1">
        <v>6.7099999999999993E-2</v>
      </c>
      <c r="F336" s="1">
        <v>6.9299998000000002E-2</v>
      </c>
      <c r="G336" s="1">
        <v>7.1399999000000006E-2</v>
      </c>
      <c r="I336" s="38">
        <v>4.1707820135966307E-2</v>
      </c>
      <c r="J336" s="38">
        <v>4.3000002000000002E-2</v>
      </c>
      <c r="K336" s="39"/>
    </row>
    <row r="337" spans="1:11" x14ac:dyDescent="0.3">
      <c r="A337" s="2">
        <v>34509</v>
      </c>
      <c r="B337" s="1">
        <v>4.3200002000000001E-2</v>
      </c>
      <c r="C337" s="1">
        <v>6.0599999000000002E-2</v>
      </c>
      <c r="D337" s="1">
        <v>6.3800000999999995E-2</v>
      </c>
      <c r="E337" s="1">
        <v>6.8099999000000008E-2</v>
      </c>
      <c r="F337" s="1">
        <v>7.0500002000000006E-2</v>
      </c>
      <c r="G337" s="1">
        <v>7.2199998000000001E-2</v>
      </c>
      <c r="I337" s="38">
        <v>4.1913959655743856E-2</v>
      </c>
      <c r="J337" s="38">
        <v>4.3200002000000001E-2</v>
      </c>
      <c r="K337" s="39"/>
    </row>
    <row r="338" spans="1:11" x14ac:dyDescent="0.3">
      <c r="A338" s="2">
        <v>34516</v>
      </c>
      <c r="B338" s="1">
        <v>4.4999999999999998E-2</v>
      </c>
      <c r="C338" s="1">
        <v>6.1900000999999996E-2</v>
      </c>
      <c r="D338" s="1">
        <v>6.5300001999999996E-2</v>
      </c>
      <c r="E338" s="1">
        <v>6.9499997999999993E-2</v>
      </c>
      <c r="F338" s="1">
        <v>7.1900000999999991E-2</v>
      </c>
      <c r="G338" s="1">
        <v>7.3400002000000006E-2</v>
      </c>
      <c r="I338" s="38">
        <v>4.3769213272346522E-2</v>
      </c>
      <c r="J338" s="38">
        <v>4.4999999999999998E-2</v>
      </c>
      <c r="K338" s="39"/>
    </row>
    <row r="339" spans="1:11" x14ac:dyDescent="0.3">
      <c r="A339" s="2">
        <v>34523</v>
      </c>
      <c r="B339" s="1">
        <v>4.4000000999999997E-2</v>
      </c>
      <c r="C339" s="1">
        <v>6.25E-2</v>
      </c>
      <c r="D339" s="1">
        <v>6.5900001999999999E-2</v>
      </c>
      <c r="E339" s="1">
        <v>7.0400000000000004E-2</v>
      </c>
      <c r="F339" s="1">
        <v>7.2700000000000001E-2</v>
      </c>
      <c r="G339" s="1">
        <v>7.4200001000000002E-2</v>
      </c>
      <c r="I339" s="38">
        <v>4.2738516704156418E-2</v>
      </c>
      <c r="J339" s="38">
        <v>4.4000000999999997E-2</v>
      </c>
      <c r="K339" s="39"/>
    </row>
    <row r="340" spans="1:11" x14ac:dyDescent="0.3">
      <c r="A340" s="2">
        <v>34530</v>
      </c>
      <c r="B340" s="1">
        <v>4.4000000999999997E-2</v>
      </c>
      <c r="C340" s="1">
        <v>6.0400000000000002E-2</v>
      </c>
      <c r="D340" s="1">
        <v>6.4099997999999991E-2</v>
      </c>
      <c r="E340" s="1">
        <v>6.8400002000000001E-2</v>
      </c>
      <c r="F340" s="1">
        <v>7.0599998999999997E-2</v>
      </c>
      <c r="G340" s="1">
        <v>7.2499999999999995E-2</v>
      </c>
      <c r="I340" s="38">
        <v>4.2738516704156418E-2</v>
      </c>
      <c r="J340" s="38">
        <v>4.4000000999999997E-2</v>
      </c>
      <c r="K340" s="39"/>
    </row>
    <row r="341" spans="1:11" x14ac:dyDescent="0.3">
      <c r="A341" s="2">
        <v>34537</v>
      </c>
      <c r="B341" s="1">
        <v>4.4000000999999997E-2</v>
      </c>
      <c r="C341" s="1">
        <v>6.1500000999999999E-2</v>
      </c>
      <c r="D341" s="1">
        <v>6.4899998E-2</v>
      </c>
      <c r="E341" s="1">
        <v>6.9200000999999997E-2</v>
      </c>
      <c r="F341" s="1">
        <v>7.0999999000000008E-2</v>
      </c>
      <c r="G341" s="1">
        <v>7.2900000000000006E-2</v>
      </c>
      <c r="I341" s="38">
        <v>4.2738516704156418E-2</v>
      </c>
      <c r="J341" s="38">
        <v>4.4000000999999997E-2</v>
      </c>
      <c r="K341" s="39"/>
    </row>
    <row r="342" spans="1:11" x14ac:dyDescent="0.3">
      <c r="A342" s="2">
        <v>34544</v>
      </c>
      <c r="B342" s="1">
        <v>4.4000000999999997E-2</v>
      </c>
      <c r="C342" s="1">
        <v>5.9899997999999996E-2</v>
      </c>
      <c r="D342" s="1">
        <v>6.3299998999999996E-2</v>
      </c>
      <c r="E342" s="1">
        <v>6.7299999999999999E-2</v>
      </c>
      <c r="F342" s="1">
        <v>6.9200000999999997E-2</v>
      </c>
      <c r="G342" s="1">
        <v>7.1199999E-2</v>
      </c>
      <c r="I342" s="38">
        <v>4.2738516704156418E-2</v>
      </c>
      <c r="J342" s="38">
        <v>4.4000000999999997E-2</v>
      </c>
      <c r="K342" s="39"/>
    </row>
    <row r="343" spans="1:11" x14ac:dyDescent="0.3">
      <c r="A343" s="2">
        <v>34551</v>
      </c>
      <c r="B343" s="1">
        <v>4.4499997999999999E-2</v>
      </c>
      <c r="C343" s="1">
        <v>6.1799998000000002E-2</v>
      </c>
      <c r="D343" s="1">
        <v>6.5500002000000002E-2</v>
      </c>
      <c r="E343" s="1">
        <v>6.9299998000000002E-2</v>
      </c>
      <c r="F343" s="1">
        <v>7.1100000999999996E-2</v>
      </c>
      <c r="G343" s="1">
        <v>7.2800002000000003E-2</v>
      </c>
      <c r="I343" s="38">
        <v>4.3253862411507471E-2</v>
      </c>
      <c r="J343" s="38">
        <v>4.4499997999999999E-2</v>
      </c>
      <c r="K343" s="39"/>
    </row>
    <row r="344" spans="1:11" x14ac:dyDescent="0.3">
      <c r="A344" s="2">
        <v>34558</v>
      </c>
      <c r="B344" s="1">
        <v>4.6399999000000004E-2</v>
      </c>
      <c r="C344" s="1">
        <v>6.2199997999999999E-2</v>
      </c>
      <c r="D344" s="1">
        <v>6.5700001999999993E-2</v>
      </c>
      <c r="E344" s="1">
        <v>6.9400001000000003E-2</v>
      </c>
      <c r="F344" s="1">
        <v>7.1199999E-2</v>
      </c>
      <c r="G344" s="1">
        <v>7.2700000000000001E-2</v>
      </c>
      <c r="I344" s="38">
        <v>4.5212188880091708E-2</v>
      </c>
      <c r="J344" s="38">
        <v>4.6399999000000004E-2</v>
      </c>
      <c r="K344" s="39"/>
    </row>
    <row r="345" spans="1:11" x14ac:dyDescent="0.3">
      <c r="A345" s="2">
        <v>34565</v>
      </c>
      <c r="B345" s="1">
        <v>4.7199998E-2</v>
      </c>
      <c r="C345" s="1">
        <v>6.2300000000000001E-2</v>
      </c>
      <c r="D345" s="1">
        <v>6.5500002000000002E-2</v>
      </c>
      <c r="E345" s="1">
        <v>6.9200000999999997E-2</v>
      </c>
      <c r="F345" s="1">
        <v>7.0999999000000008E-2</v>
      </c>
      <c r="G345" s="1">
        <v>7.2700000000000001E-2</v>
      </c>
      <c r="I345" s="38">
        <v>4.6036745928504264E-2</v>
      </c>
      <c r="J345" s="38">
        <v>4.7199998E-2</v>
      </c>
      <c r="K345" s="39"/>
    </row>
    <row r="346" spans="1:11" x14ac:dyDescent="0.3">
      <c r="A346" s="2">
        <v>34572</v>
      </c>
      <c r="B346" s="1">
        <v>4.7500000000000001E-2</v>
      </c>
      <c r="C346" s="1">
        <v>6.2100000000000002E-2</v>
      </c>
      <c r="D346" s="1">
        <v>6.480000000000001E-2</v>
      </c>
      <c r="E346" s="1">
        <v>6.8699998999999998E-2</v>
      </c>
      <c r="F346" s="1">
        <v>7.0700001999999998E-2</v>
      </c>
      <c r="G346" s="1">
        <v>7.2399997999999993E-2</v>
      </c>
      <c r="I346" s="38">
        <v>4.634595726956578E-2</v>
      </c>
      <c r="J346" s="38">
        <v>4.7500000000000001E-2</v>
      </c>
      <c r="K346" s="39"/>
    </row>
    <row r="347" spans="1:11" x14ac:dyDescent="0.3">
      <c r="A347" s="2">
        <v>34579</v>
      </c>
      <c r="B347" s="1">
        <v>4.7500000000000001E-2</v>
      </c>
      <c r="C347" s="1">
        <v>6.1700001000000004E-2</v>
      </c>
      <c r="D347" s="1">
        <v>6.4499998000000003E-2</v>
      </c>
      <c r="E347" s="1">
        <v>6.8200001999999996E-2</v>
      </c>
      <c r="F347" s="1">
        <v>7.0100002000000008E-2</v>
      </c>
      <c r="G347" s="1">
        <v>7.2099999999999997E-2</v>
      </c>
      <c r="I347" s="38">
        <v>4.634595726956578E-2</v>
      </c>
      <c r="J347" s="38">
        <v>4.7500000000000001E-2</v>
      </c>
      <c r="K347" s="39"/>
    </row>
    <row r="348" spans="1:11" x14ac:dyDescent="0.3">
      <c r="A348" s="2">
        <v>34586</v>
      </c>
      <c r="B348" s="1">
        <v>4.8000002000000007E-2</v>
      </c>
      <c r="C348" s="1">
        <v>6.3499999000000001E-2</v>
      </c>
      <c r="D348" s="1">
        <v>6.6599997999999994E-2</v>
      </c>
      <c r="E348" s="1">
        <v>7.0599998999999997E-2</v>
      </c>
      <c r="F348" s="1">
        <v>7.2600001999999997E-2</v>
      </c>
      <c r="G348" s="1">
        <v>7.4400000999999993E-2</v>
      </c>
      <c r="I348" s="38">
        <v>4.686130813040483E-2</v>
      </c>
      <c r="J348" s="38">
        <v>4.8000002000000007E-2</v>
      </c>
      <c r="K348" s="39"/>
    </row>
    <row r="349" spans="1:11" x14ac:dyDescent="0.3">
      <c r="A349" s="2">
        <v>34593</v>
      </c>
      <c r="B349" s="1">
        <v>4.8000002000000007E-2</v>
      </c>
      <c r="C349" s="1">
        <v>6.4200001000000007E-2</v>
      </c>
      <c r="D349" s="1">
        <v>6.7199997999999997E-2</v>
      </c>
      <c r="E349" s="1">
        <v>7.1300001000000002E-2</v>
      </c>
      <c r="F349" s="1">
        <v>7.3400002000000006E-2</v>
      </c>
      <c r="G349" s="1">
        <v>7.5199999999999989E-2</v>
      </c>
      <c r="I349" s="38">
        <v>4.686130813040483E-2</v>
      </c>
      <c r="J349" s="38">
        <v>4.8000002000000007E-2</v>
      </c>
      <c r="K349" s="39"/>
    </row>
    <row r="350" spans="1:11" x14ac:dyDescent="0.3">
      <c r="A350" s="2">
        <v>34600</v>
      </c>
      <c r="B350" s="1">
        <v>4.8499999000000002E-2</v>
      </c>
      <c r="C350" s="1">
        <v>6.5199999999999994E-2</v>
      </c>
      <c r="D350" s="1">
        <v>6.8299999E-2</v>
      </c>
      <c r="E350" s="1">
        <v>7.1999997999999996E-2</v>
      </c>
      <c r="F350" s="1">
        <v>7.4000000999999996E-2</v>
      </c>
      <c r="G350" s="1">
        <v>7.5700002000000002E-2</v>
      </c>
      <c r="I350" s="38">
        <v>4.737665383775589E-2</v>
      </c>
      <c r="J350" s="38">
        <v>4.8499999000000002E-2</v>
      </c>
      <c r="K350" s="39"/>
    </row>
    <row r="351" spans="1:11" x14ac:dyDescent="0.3">
      <c r="A351" s="2">
        <v>34607</v>
      </c>
      <c r="B351" s="1">
        <v>5.1500000999999997E-2</v>
      </c>
      <c r="C351" s="1">
        <v>6.6199998999999995E-2</v>
      </c>
      <c r="D351" s="1">
        <v>6.9200000999999997E-2</v>
      </c>
      <c r="E351" s="1">
        <v>7.2800002000000003E-2</v>
      </c>
      <c r="F351" s="1">
        <v>7.46E-2</v>
      </c>
      <c r="G351" s="1">
        <v>7.6199999000000004E-2</v>
      </c>
      <c r="I351" s="38">
        <v>5.0468748695814185E-2</v>
      </c>
      <c r="J351" s="38">
        <v>5.1500000999999997E-2</v>
      </c>
      <c r="K351" s="39"/>
    </row>
    <row r="352" spans="1:11" x14ac:dyDescent="0.3">
      <c r="A352" s="2">
        <v>34614</v>
      </c>
      <c r="B352" s="1">
        <v>5.1999997999999999E-2</v>
      </c>
      <c r="C352" s="1">
        <v>6.6500001000000003E-2</v>
      </c>
      <c r="D352" s="1">
        <v>6.9699997999999999E-2</v>
      </c>
      <c r="E352" s="1">
        <v>7.3400002000000006E-2</v>
      </c>
      <c r="F352" s="1">
        <v>7.5399999999999995E-2</v>
      </c>
      <c r="G352" s="1">
        <v>7.6999998E-2</v>
      </c>
      <c r="I352" s="38">
        <v>5.0984094403165238E-2</v>
      </c>
      <c r="J352" s="38">
        <v>5.1999997999999999E-2</v>
      </c>
      <c r="K352" s="39"/>
    </row>
    <row r="353" spans="1:11" x14ac:dyDescent="0.3">
      <c r="A353" s="2">
        <v>34621</v>
      </c>
      <c r="B353" s="1">
        <v>5.0500002000000002E-2</v>
      </c>
      <c r="C353" s="1">
        <v>6.5700001999999993E-2</v>
      </c>
      <c r="D353" s="1">
        <v>6.9099997999999996E-2</v>
      </c>
      <c r="E353" s="1">
        <v>7.2600001999999997E-2</v>
      </c>
      <c r="F353" s="1">
        <v>7.4499997999999998E-2</v>
      </c>
      <c r="G353" s="1">
        <v>7.6100001E-2</v>
      </c>
      <c r="I353" s="38">
        <v>4.9438052127624088E-2</v>
      </c>
      <c r="J353" s="38">
        <v>5.0500002000000002E-2</v>
      </c>
      <c r="K353" s="39"/>
    </row>
    <row r="354" spans="1:11" x14ac:dyDescent="0.3">
      <c r="A354" s="2">
        <v>34628</v>
      </c>
      <c r="B354" s="1">
        <v>5.3000002000000004E-2</v>
      </c>
      <c r="C354" s="1">
        <v>6.8000002000000004E-2</v>
      </c>
      <c r="D354" s="1">
        <v>7.1100000999999996E-2</v>
      </c>
      <c r="E354" s="1">
        <v>7.46E-2</v>
      </c>
      <c r="F354" s="1">
        <v>7.6300001000000006E-2</v>
      </c>
      <c r="G354" s="1">
        <v>7.8099999000000003E-2</v>
      </c>
      <c r="I354" s="38">
        <v>5.2014796124843353E-2</v>
      </c>
      <c r="J354" s="38">
        <v>5.3000002000000004E-2</v>
      </c>
      <c r="K354" s="39"/>
    </row>
    <row r="355" spans="1:11" x14ac:dyDescent="0.3">
      <c r="A355" s="2">
        <v>34635</v>
      </c>
      <c r="B355" s="1">
        <v>5.3000002000000004E-2</v>
      </c>
      <c r="C355" s="1">
        <v>6.8200001999999996E-2</v>
      </c>
      <c r="D355" s="1">
        <v>7.0999999000000008E-2</v>
      </c>
      <c r="E355" s="1">
        <v>7.4800000000000005E-2</v>
      </c>
      <c r="F355" s="1">
        <v>7.6500000999999998E-2</v>
      </c>
      <c r="G355" s="1">
        <v>7.8200002000000005E-2</v>
      </c>
      <c r="I355" s="38">
        <v>5.2014796124843353E-2</v>
      </c>
      <c r="J355" s="38">
        <v>5.3000002000000004E-2</v>
      </c>
      <c r="K355" s="39"/>
    </row>
    <row r="356" spans="1:11" x14ac:dyDescent="0.3">
      <c r="A356" s="2">
        <v>34642</v>
      </c>
      <c r="B356" s="1">
        <v>5.1999997999999999E-2</v>
      </c>
      <c r="C356" s="1">
        <v>7.0500002000000006E-2</v>
      </c>
      <c r="D356" s="1">
        <v>7.3699999000000002E-2</v>
      </c>
      <c r="E356" s="1">
        <v>7.7199998000000006E-2</v>
      </c>
      <c r="F356" s="1">
        <v>7.8800001000000008E-2</v>
      </c>
      <c r="G356" s="1">
        <v>8.0399999999999985E-2</v>
      </c>
      <c r="I356" s="38">
        <v>5.0984094403165238E-2</v>
      </c>
      <c r="J356" s="38">
        <v>5.1999997999999999E-2</v>
      </c>
      <c r="K356" s="39"/>
    </row>
    <row r="357" spans="1:11" x14ac:dyDescent="0.3">
      <c r="A357" s="2">
        <v>34649</v>
      </c>
      <c r="B357" s="1">
        <v>5.2499999999999998E-2</v>
      </c>
      <c r="C357" s="1">
        <v>7.0599998999999997E-2</v>
      </c>
      <c r="D357" s="1">
        <v>7.4000000999999996E-2</v>
      </c>
      <c r="E357" s="1">
        <v>7.6900000999999996E-2</v>
      </c>
      <c r="F357" s="1">
        <v>7.840000200000001E-2</v>
      </c>
      <c r="G357" s="1">
        <v>7.980000000000001E-2</v>
      </c>
      <c r="I357" s="38">
        <v>5.1499445264004289E-2</v>
      </c>
      <c r="J357" s="38">
        <v>5.2499999999999998E-2</v>
      </c>
      <c r="K357" s="39"/>
    </row>
    <row r="358" spans="1:11" x14ac:dyDescent="0.3">
      <c r="A358" s="2">
        <v>34656</v>
      </c>
      <c r="B358" s="1">
        <v>5.5500002000000007E-2</v>
      </c>
      <c r="C358" s="1">
        <v>7.2300000000000003E-2</v>
      </c>
      <c r="D358" s="1">
        <v>7.5199999999999989E-2</v>
      </c>
      <c r="E358" s="1">
        <v>7.7899999999999997E-2</v>
      </c>
      <c r="F358" s="1">
        <v>7.9099997999999991E-2</v>
      </c>
      <c r="G358" s="1">
        <v>8.0100002000000003E-2</v>
      </c>
      <c r="I358" s="38">
        <v>5.4591540122062611E-2</v>
      </c>
      <c r="J358" s="38">
        <v>5.5500002000000007E-2</v>
      </c>
      <c r="K358" s="39"/>
    </row>
    <row r="359" spans="1:11" x14ac:dyDescent="0.3">
      <c r="A359" s="2">
        <v>34663</v>
      </c>
      <c r="B359" s="1">
        <v>5.6500000999999994E-2</v>
      </c>
      <c r="C359" s="1">
        <v>7.1900000999999991E-2</v>
      </c>
      <c r="D359" s="1">
        <v>7.4400000999999993E-2</v>
      </c>
      <c r="E359" s="1">
        <v>7.6500000999999998E-2</v>
      </c>
      <c r="F359" s="1">
        <v>7.7100000000000002E-2</v>
      </c>
      <c r="G359" s="1">
        <v>7.8000001999999999E-2</v>
      </c>
      <c r="I359" s="38">
        <v>5.5622236690252701E-2</v>
      </c>
      <c r="J359" s="38">
        <v>5.6500000999999994E-2</v>
      </c>
      <c r="K359" s="39"/>
    </row>
    <row r="360" spans="1:11" x14ac:dyDescent="0.3">
      <c r="A360" s="2">
        <v>34670</v>
      </c>
      <c r="B360" s="1">
        <v>5.8000002000000002E-2</v>
      </c>
      <c r="C360" s="1">
        <v>7.4400000999999993E-2</v>
      </c>
      <c r="D360" s="1">
        <v>7.5900002000000008E-2</v>
      </c>
      <c r="E360" s="1">
        <v>7.7100000000000002E-2</v>
      </c>
      <c r="F360" s="1">
        <v>7.7699999999999991E-2</v>
      </c>
      <c r="G360" s="1">
        <v>7.8099999000000003E-2</v>
      </c>
      <c r="I360" s="38">
        <v>5.7168284119281855E-2</v>
      </c>
      <c r="J360" s="38">
        <v>5.8000002000000002E-2</v>
      </c>
      <c r="K360" s="39"/>
    </row>
    <row r="361" spans="1:11" x14ac:dyDescent="0.3">
      <c r="A361" s="2">
        <v>34677</v>
      </c>
      <c r="B361" s="1">
        <v>0.06</v>
      </c>
      <c r="C361" s="1">
        <v>7.5300002000000005E-2</v>
      </c>
      <c r="D361" s="1">
        <v>7.6700001000000004E-2</v>
      </c>
      <c r="E361" s="1">
        <v>7.7399997999999998E-2</v>
      </c>
      <c r="F361" s="1">
        <v>7.7699999999999991E-2</v>
      </c>
      <c r="G361" s="1">
        <v>7.7899999999999997E-2</v>
      </c>
      <c r="I361" s="38">
        <v>5.9229677255662069E-2</v>
      </c>
      <c r="J361" s="38">
        <v>0.06</v>
      </c>
      <c r="K361" s="39"/>
    </row>
    <row r="362" spans="1:11" x14ac:dyDescent="0.3">
      <c r="A362" s="2">
        <v>34684</v>
      </c>
      <c r="B362" s="1">
        <v>6.0999998999999999E-2</v>
      </c>
      <c r="C362" s="1">
        <v>7.5900002000000008E-2</v>
      </c>
      <c r="D362" s="1">
        <v>7.7100000000000002E-2</v>
      </c>
      <c r="E362" s="1">
        <v>7.7600002000000001E-2</v>
      </c>
      <c r="F362" s="1">
        <v>7.8000001999999999E-2</v>
      </c>
      <c r="G362" s="1">
        <v>7.8099999000000003E-2</v>
      </c>
      <c r="I362" s="38">
        <v>6.0260373823852173E-2</v>
      </c>
      <c r="J362" s="38">
        <v>6.0999998999999999E-2</v>
      </c>
      <c r="K362" s="39"/>
    </row>
    <row r="363" spans="1:11" x14ac:dyDescent="0.3">
      <c r="A363" s="2">
        <v>34691</v>
      </c>
      <c r="B363" s="1">
        <v>5.9499997999999998E-2</v>
      </c>
      <c r="C363" s="1">
        <v>7.7399997999999998E-2</v>
      </c>
      <c r="D363" s="1">
        <v>7.8200002000000005E-2</v>
      </c>
      <c r="E363" s="1">
        <v>7.8600001000000003E-2</v>
      </c>
      <c r="F363" s="1">
        <v>7.8600001000000003E-2</v>
      </c>
      <c r="G363" s="1">
        <v>7.8499999000000001E-2</v>
      </c>
      <c r="I363" s="38">
        <v>5.8714326394823019E-2</v>
      </c>
      <c r="J363" s="38">
        <v>5.9499997999999998E-2</v>
      </c>
      <c r="K363" s="39"/>
    </row>
    <row r="364" spans="1:11" x14ac:dyDescent="0.3">
      <c r="A364" s="2">
        <v>34698</v>
      </c>
      <c r="B364" s="1">
        <v>5.7500000000000002E-2</v>
      </c>
      <c r="C364" s="1">
        <v>7.6900000999999996E-2</v>
      </c>
      <c r="D364" s="1">
        <v>7.8000001999999999E-2</v>
      </c>
      <c r="E364" s="1">
        <v>7.8299998999999995E-2</v>
      </c>
      <c r="F364" s="1">
        <v>7.840000200000001E-2</v>
      </c>
      <c r="G364" s="1">
        <v>7.840000200000001E-2</v>
      </c>
      <c r="I364" s="38">
        <v>5.6652933258442811E-2</v>
      </c>
      <c r="J364" s="38">
        <v>5.7500000000000002E-2</v>
      </c>
      <c r="K364" s="39"/>
    </row>
    <row r="365" spans="1:11" x14ac:dyDescent="0.3">
      <c r="A365" s="2">
        <v>34705</v>
      </c>
      <c r="B365" s="1">
        <v>6.0599999000000002E-2</v>
      </c>
      <c r="C365" s="1">
        <v>7.6399998999999996E-2</v>
      </c>
      <c r="D365" s="1">
        <v>7.8099999000000003E-2</v>
      </c>
      <c r="E365" s="1">
        <v>7.8699998999999993E-2</v>
      </c>
      <c r="F365" s="1">
        <v>7.8899998999999998E-2</v>
      </c>
      <c r="G365" s="1">
        <v>7.8699998999999993E-2</v>
      </c>
      <c r="I365" s="38">
        <v>5.9848094784297097E-2</v>
      </c>
      <c r="J365" s="38">
        <v>6.0599999000000002E-2</v>
      </c>
      <c r="K365" s="39"/>
    </row>
    <row r="366" spans="1:11" x14ac:dyDescent="0.3">
      <c r="A366" s="2">
        <v>34712</v>
      </c>
      <c r="B366" s="1">
        <v>5.9299998E-2</v>
      </c>
      <c r="C366" s="1">
        <v>7.3899999000000008E-2</v>
      </c>
      <c r="D366" s="1">
        <v>7.550000200000001E-2</v>
      </c>
      <c r="E366" s="1">
        <v>7.6399998999999996E-2</v>
      </c>
      <c r="F366" s="1">
        <v>7.7100000000000002E-2</v>
      </c>
      <c r="G366" s="1">
        <v>7.6900000999999996E-2</v>
      </c>
      <c r="I366" s="38">
        <v>5.850818687504547E-2</v>
      </c>
      <c r="J366" s="38">
        <v>5.9299998E-2</v>
      </c>
      <c r="K366" s="39"/>
    </row>
    <row r="367" spans="1:11" x14ac:dyDescent="0.3">
      <c r="A367" s="2">
        <v>34719</v>
      </c>
      <c r="B367" s="1">
        <v>5.96E-2</v>
      </c>
      <c r="C367" s="1">
        <v>7.4999999999999997E-2</v>
      </c>
      <c r="D367" s="1">
        <v>7.6999998E-2</v>
      </c>
      <c r="E367" s="1">
        <v>7.8000001999999999E-2</v>
      </c>
      <c r="F367" s="1">
        <v>7.840000200000001E-2</v>
      </c>
      <c r="G367" s="1">
        <v>7.8200002000000005E-2</v>
      </c>
      <c r="I367" s="38">
        <v>5.8817398216106993E-2</v>
      </c>
      <c r="J367" s="38">
        <v>5.96E-2</v>
      </c>
      <c r="K367" s="39"/>
    </row>
    <row r="368" spans="1:11" x14ac:dyDescent="0.3">
      <c r="A368" s="2">
        <v>34726</v>
      </c>
      <c r="B368" s="1">
        <v>6.0300001999999998E-2</v>
      </c>
      <c r="C368" s="1">
        <v>7.2900000000000006E-2</v>
      </c>
      <c r="D368" s="1">
        <v>7.46E-2</v>
      </c>
      <c r="E368" s="1">
        <v>7.5999998999999999E-2</v>
      </c>
      <c r="F368" s="1">
        <v>7.6300001000000006E-2</v>
      </c>
      <c r="G368" s="1">
        <v>7.6599998000000002E-2</v>
      </c>
      <c r="I368" s="38">
        <v>5.9538888596723571E-2</v>
      </c>
      <c r="J368" s="38">
        <v>6.0300001999999998E-2</v>
      </c>
      <c r="K368" s="39"/>
    </row>
    <row r="369" spans="1:11" x14ac:dyDescent="0.3">
      <c r="A369" s="2">
        <v>34733</v>
      </c>
      <c r="B369" s="1">
        <v>6.0199999999999997E-2</v>
      </c>
      <c r="C369" s="1">
        <v>7.1399999000000006E-2</v>
      </c>
      <c r="D369" s="1">
        <v>7.3000002000000008E-2</v>
      </c>
      <c r="E369" s="1">
        <v>7.4000000999999996E-2</v>
      </c>
      <c r="F369" s="1">
        <v>7.4400000999999993E-2</v>
      </c>
      <c r="G369" s="1">
        <v>7.4899997999999995E-2</v>
      </c>
      <c r="I369" s="38">
        <v>5.9435816775439604E-2</v>
      </c>
      <c r="J369" s="38">
        <v>6.0199999999999997E-2</v>
      </c>
      <c r="K369" s="39"/>
    </row>
    <row r="370" spans="1:11" x14ac:dyDescent="0.3">
      <c r="A370" s="2">
        <v>34740</v>
      </c>
      <c r="B370" s="1">
        <v>6.0500002000000004E-2</v>
      </c>
      <c r="C370" s="1">
        <v>7.3299999000000005E-2</v>
      </c>
      <c r="D370" s="1">
        <v>7.4699998000000004E-2</v>
      </c>
      <c r="E370" s="1">
        <v>7.550000200000001E-2</v>
      </c>
      <c r="F370" s="1">
        <v>7.6100001E-2</v>
      </c>
      <c r="G370" s="1">
        <v>7.6199999000000004E-2</v>
      </c>
      <c r="I370" s="38">
        <v>5.974502811650112E-2</v>
      </c>
      <c r="J370" s="38">
        <v>6.0500002000000004E-2</v>
      </c>
      <c r="K370" s="39"/>
    </row>
    <row r="371" spans="1:11" x14ac:dyDescent="0.3">
      <c r="A371" s="2">
        <v>34747</v>
      </c>
      <c r="B371" s="1">
        <v>6.0400000000000002E-2</v>
      </c>
      <c r="C371" s="1">
        <v>7.0700001999999998E-2</v>
      </c>
      <c r="D371" s="1">
        <v>7.1999997999999996E-2</v>
      </c>
      <c r="E371" s="1">
        <v>7.3299999000000005E-2</v>
      </c>
      <c r="F371" s="1">
        <v>7.4099998E-2</v>
      </c>
      <c r="G371" s="1">
        <v>7.4299998000000006E-2</v>
      </c>
      <c r="I371" s="38">
        <v>5.9641956295217145E-2</v>
      </c>
      <c r="J371" s="38">
        <v>6.0400000000000002E-2</v>
      </c>
      <c r="K371" s="39"/>
    </row>
    <row r="372" spans="1:11" x14ac:dyDescent="0.3">
      <c r="A372" s="2">
        <v>34754</v>
      </c>
      <c r="B372" s="1">
        <v>5.96E-2</v>
      </c>
      <c r="C372" s="1">
        <v>6.8899999000000003E-2</v>
      </c>
      <c r="D372" s="1">
        <v>7.0000000000000007E-2</v>
      </c>
      <c r="E372" s="1">
        <v>7.1599997999999998E-2</v>
      </c>
      <c r="F372" s="1">
        <v>7.3000002000000008E-2</v>
      </c>
      <c r="G372" s="1">
        <v>7.3299999000000005E-2</v>
      </c>
      <c r="I372" s="38">
        <v>5.8817398216106993E-2</v>
      </c>
      <c r="J372" s="38">
        <v>5.96E-2</v>
      </c>
      <c r="K372" s="39"/>
    </row>
    <row r="373" spans="1:11" x14ac:dyDescent="0.3">
      <c r="A373" s="2">
        <v>34761</v>
      </c>
      <c r="B373" s="1">
        <v>5.9800000000000006E-2</v>
      </c>
      <c r="C373" s="1">
        <v>6.8899999000000003E-2</v>
      </c>
      <c r="D373" s="1">
        <v>7.0300002E-2</v>
      </c>
      <c r="E373" s="1">
        <v>7.1900000999999991E-2</v>
      </c>
      <c r="F373" s="1">
        <v>7.2900000000000006E-2</v>
      </c>
      <c r="G373" s="1">
        <v>7.3600000999999998E-2</v>
      </c>
      <c r="I373" s="38">
        <v>5.9023537735884535E-2</v>
      </c>
      <c r="J373" s="38">
        <v>5.9800000000000006E-2</v>
      </c>
      <c r="K373" s="39"/>
    </row>
    <row r="374" spans="1:11" x14ac:dyDescent="0.3">
      <c r="A374" s="2">
        <v>34768</v>
      </c>
      <c r="B374" s="1">
        <v>6.0500002000000004E-2</v>
      </c>
      <c r="C374" s="1">
        <v>6.8299999E-2</v>
      </c>
      <c r="D374" s="1">
        <v>6.9400001000000003E-2</v>
      </c>
      <c r="E374" s="1">
        <v>7.0700001999999998E-2</v>
      </c>
      <c r="F374" s="1">
        <v>7.1500000999999994E-2</v>
      </c>
      <c r="G374" s="1">
        <v>7.2300000000000003E-2</v>
      </c>
      <c r="I374" s="38">
        <v>5.974502811650112E-2</v>
      </c>
      <c r="J374" s="38">
        <v>6.0500002000000004E-2</v>
      </c>
      <c r="K374" s="39"/>
    </row>
    <row r="375" spans="1:11" x14ac:dyDescent="0.3">
      <c r="A375" s="2">
        <v>34775</v>
      </c>
      <c r="B375" s="1">
        <v>0.06</v>
      </c>
      <c r="C375" s="1">
        <v>6.6900001000000001E-2</v>
      </c>
      <c r="D375" s="1">
        <v>6.8099999000000008E-2</v>
      </c>
      <c r="E375" s="1">
        <v>6.9699997999999999E-2</v>
      </c>
      <c r="F375" s="1">
        <v>7.0599998999999997E-2</v>
      </c>
      <c r="G375" s="1">
        <v>7.1199999E-2</v>
      </c>
      <c r="I375" s="38">
        <v>5.9229677255662069E-2</v>
      </c>
      <c r="J375" s="38">
        <v>0.06</v>
      </c>
      <c r="K375" s="39"/>
    </row>
    <row r="376" spans="1:11" x14ac:dyDescent="0.3">
      <c r="A376" s="2">
        <v>34782</v>
      </c>
      <c r="B376" s="1">
        <v>5.9899997999999996E-2</v>
      </c>
      <c r="C376" s="1">
        <v>6.6399999000000001E-2</v>
      </c>
      <c r="D376" s="1">
        <v>6.7500000000000004E-2</v>
      </c>
      <c r="E376" s="1">
        <v>6.9299998000000002E-2</v>
      </c>
      <c r="F376" s="1">
        <v>7.0400000000000004E-2</v>
      </c>
      <c r="G376" s="1">
        <v>7.0900002000000004E-2</v>
      </c>
      <c r="I376" s="38">
        <v>5.9126605434378102E-2</v>
      </c>
      <c r="J376" s="38">
        <v>5.9899997999999996E-2</v>
      </c>
      <c r="K376" s="39"/>
    </row>
    <row r="377" spans="1:11" x14ac:dyDescent="0.3">
      <c r="A377" s="2">
        <v>34789</v>
      </c>
      <c r="B377" s="1">
        <v>6.0400000000000002E-2</v>
      </c>
      <c r="C377" s="1">
        <v>6.8000002000000004E-2</v>
      </c>
      <c r="D377" s="1">
        <v>6.9200000999999997E-2</v>
      </c>
      <c r="E377" s="1">
        <v>7.0799999000000002E-2</v>
      </c>
      <c r="F377" s="1">
        <v>7.1700000999999999E-2</v>
      </c>
      <c r="G377" s="1">
        <v>7.1999997999999996E-2</v>
      </c>
      <c r="I377" s="38">
        <v>5.9641956295217145E-2</v>
      </c>
      <c r="J377" s="38">
        <v>6.0400000000000002E-2</v>
      </c>
      <c r="K377" s="39"/>
    </row>
    <row r="378" spans="1:11" x14ac:dyDescent="0.3">
      <c r="A378" s="2">
        <v>34796</v>
      </c>
      <c r="B378" s="1">
        <v>0.06</v>
      </c>
      <c r="C378" s="1">
        <v>6.6500001000000003E-2</v>
      </c>
      <c r="D378" s="1">
        <v>6.7600002000000006E-2</v>
      </c>
      <c r="E378" s="1">
        <v>6.9299998000000002E-2</v>
      </c>
      <c r="F378" s="1">
        <v>7.0300002E-2</v>
      </c>
      <c r="G378" s="1">
        <v>7.1100000999999996E-2</v>
      </c>
      <c r="I378" s="38">
        <v>5.9229677255662069E-2</v>
      </c>
      <c r="J378" s="38">
        <v>0.06</v>
      </c>
      <c r="K378" s="39"/>
    </row>
    <row r="379" spans="1:11" x14ac:dyDescent="0.3">
      <c r="A379" s="2">
        <v>34803</v>
      </c>
      <c r="B379" s="1">
        <v>0.06</v>
      </c>
      <c r="C379" s="1">
        <v>6.5100002000000004E-2</v>
      </c>
      <c r="D379" s="1">
        <v>6.6399999000000001E-2</v>
      </c>
      <c r="E379" s="1">
        <v>6.8200001999999996E-2</v>
      </c>
      <c r="F379" s="1">
        <v>6.9099997999999996E-2</v>
      </c>
      <c r="G379" s="1">
        <v>7.0300002E-2</v>
      </c>
      <c r="I379" s="38">
        <v>5.9229677255662069E-2</v>
      </c>
      <c r="J379" s="38">
        <v>0.06</v>
      </c>
      <c r="K379" s="39"/>
    </row>
    <row r="380" spans="1:11" x14ac:dyDescent="0.3">
      <c r="A380" s="2">
        <v>34810</v>
      </c>
      <c r="B380" s="1">
        <v>5.9800000000000006E-2</v>
      </c>
      <c r="C380" s="1">
        <v>6.4400000999999998E-2</v>
      </c>
      <c r="D380" s="1">
        <v>6.5500002000000002E-2</v>
      </c>
      <c r="E380" s="1">
        <v>6.7699999999999996E-2</v>
      </c>
      <c r="F380" s="1">
        <v>6.8699998999999998E-2</v>
      </c>
      <c r="G380" s="1">
        <v>7.0100002000000008E-2</v>
      </c>
      <c r="I380" s="38">
        <v>5.9023537735884535E-2</v>
      </c>
      <c r="J380" s="38">
        <v>5.9800000000000006E-2</v>
      </c>
      <c r="K380" s="39"/>
    </row>
    <row r="381" spans="1:11" x14ac:dyDescent="0.3">
      <c r="A381" s="2">
        <v>34817</v>
      </c>
      <c r="B381" s="1">
        <v>6.0199999999999997E-2</v>
      </c>
      <c r="C381" s="1">
        <v>6.5999999000000004E-2</v>
      </c>
      <c r="D381" s="1">
        <v>6.7199997999999997E-2</v>
      </c>
      <c r="E381" s="1">
        <v>6.8800001E-2</v>
      </c>
      <c r="F381" s="1">
        <v>6.9499997999999993E-2</v>
      </c>
      <c r="G381" s="1">
        <v>7.0700001999999998E-2</v>
      </c>
      <c r="I381" s="38">
        <v>5.9435816775439604E-2</v>
      </c>
      <c r="J381" s="38">
        <v>6.0199999999999997E-2</v>
      </c>
      <c r="K381" s="39"/>
    </row>
    <row r="382" spans="1:11" x14ac:dyDescent="0.3">
      <c r="A382" s="2">
        <v>34824</v>
      </c>
      <c r="B382" s="1">
        <v>5.9800000000000006E-2</v>
      </c>
      <c r="C382" s="1">
        <v>6.1599997999999996E-2</v>
      </c>
      <c r="D382" s="1">
        <v>6.2699999999999992E-2</v>
      </c>
      <c r="E382" s="1">
        <v>6.4200001000000007E-2</v>
      </c>
      <c r="F382" s="1">
        <v>6.5500002000000002E-2</v>
      </c>
      <c r="G382" s="1">
        <v>6.6900001000000001E-2</v>
      </c>
      <c r="I382" s="38">
        <v>5.9023537735884535E-2</v>
      </c>
      <c r="J382" s="38">
        <v>5.9800000000000006E-2</v>
      </c>
      <c r="K382" s="39"/>
    </row>
    <row r="383" spans="1:11" x14ac:dyDescent="0.3">
      <c r="A383" s="2">
        <v>34831</v>
      </c>
      <c r="B383" s="1">
        <v>6.0100002000000007E-2</v>
      </c>
      <c r="C383" s="1">
        <v>6.1999997999999994E-2</v>
      </c>
      <c r="D383" s="1">
        <v>6.3099999000000004E-2</v>
      </c>
      <c r="E383" s="1">
        <v>6.4600000000000005E-2</v>
      </c>
      <c r="F383" s="1">
        <v>6.5500002000000002E-2</v>
      </c>
      <c r="G383" s="1">
        <v>6.6700001000000009E-2</v>
      </c>
      <c r="I383" s="38">
        <v>5.9332749076946037E-2</v>
      </c>
      <c r="J383" s="38">
        <v>6.0100002000000007E-2</v>
      </c>
      <c r="K383" s="39"/>
    </row>
    <row r="384" spans="1:11" x14ac:dyDescent="0.3">
      <c r="A384" s="2">
        <v>34838</v>
      </c>
      <c r="B384" s="1">
        <v>5.9299998E-2</v>
      </c>
      <c r="C384" s="1">
        <v>6.1900000999999996E-2</v>
      </c>
      <c r="D384" s="1">
        <v>6.2800001999999994E-2</v>
      </c>
      <c r="E384" s="1">
        <v>6.4299997999999997E-2</v>
      </c>
      <c r="F384" s="1">
        <v>6.5000000000000002E-2</v>
      </c>
      <c r="G384" s="1">
        <v>6.6100000999999992E-2</v>
      </c>
      <c r="I384" s="38">
        <v>5.850818687504547E-2</v>
      </c>
      <c r="J384" s="38">
        <v>5.9299998E-2</v>
      </c>
      <c r="K384" s="39"/>
    </row>
    <row r="385" spans="1:11" x14ac:dyDescent="0.3">
      <c r="A385" s="2">
        <v>34845</v>
      </c>
      <c r="B385" s="1">
        <v>5.9400001000000001E-2</v>
      </c>
      <c r="C385" s="1">
        <v>5.9699998000000004E-2</v>
      </c>
      <c r="D385" s="1">
        <v>6.0500002000000004E-2</v>
      </c>
      <c r="E385" s="1">
        <v>6.1799998000000002E-2</v>
      </c>
      <c r="F385" s="1">
        <v>6.2800001999999994E-2</v>
      </c>
      <c r="G385" s="1">
        <v>6.4000001000000001E-2</v>
      </c>
      <c r="I385" s="38">
        <v>5.8611259727027042E-2</v>
      </c>
      <c r="J385" s="38">
        <v>5.9400001000000001E-2</v>
      </c>
      <c r="K385" s="39"/>
    </row>
    <row r="386" spans="1:11" x14ac:dyDescent="0.3">
      <c r="A386" s="2">
        <v>34852</v>
      </c>
      <c r="B386" s="1">
        <v>5.5E-2</v>
      </c>
      <c r="C386" s="1">
        <v>5.5399999999999998E-2</v>
      </c>
      <c r="D386" s="1">
        <v>5.6399999000000006E-2</v>
      </c>
      <c r="E386" s="1">
        <v>5.8000002000000002E-2</v>
      </c>
      <c r="F386" s="1">
        <v>5.9200001000000002E-2</v>
      </c>
      <c r="G386" s="1">
        <v>6.0999998999999999E-2</v>
      </c>
      <c r="I386" s="38">
        <v>5.4076189261223546E-2</v>
      </c>
      <c r="J386" s="38">
        <v>5.5E-2</v>
      </c>
      <c r="K386" s="39"/>
    </row>
    <row r="387" spans="1:11" x14ac:dyDescent="0.3">
      <c r="A387" s="2">
        <v>34859</v>
      </c>
      <c r="B387" s="1">
        <v>5.8499999000000004E-2</v>
      </c>
      <c r="C387" s="1">
        <v>6.0100002000000007E-2</v>
      </c>
      <c r="D387" s="1">
        <v>6.0799999E-2</v>
      </c>
      <c r="E387" s="1">
        <v>6.2100000000000002E-2</v>
      </c>
      <c r="F387" s="1">
        <v>6.3099999000000004E-2</v>
      </c>
      <c r="G387" s="1">
        <v>6.4000001000000001E-2</v>
      </c>
      <c r="I387" s="38">
        <v>5.7683629826632915E-2</v>
      </c>
      <c r="J387" s="38">
        <v>5.8499999000000004E-2</v>
      </c>
      <c r="K387" s="39"/>
    </row>
    <row r="388" spans="1:11" x14ac:dyDescent="0.3">
      <c r="A388" s="2">
        <v>34866</v>
      </c>
      <c r="B388" s="1">
        <v>5.8800001000000005E-2</v>
      </c>
      <c r="C388" s="1">
        <v>5.7699999999999994E-2</v>
      </c>
      <c r="D388" s="1">
        <v>5.8299998999999998E-2</v>
      </c>
      <c r="E388" s="1">
        <v>5.96E-2</v>
      </c>
      <c r="F388" s="1">
        <v>6.0900002000000002E-2</v>
      </c>
      <c r="G388" s="1">
        <v>6.2100000000000002E-2</v>
      </c>
      <c r="I388" s="38">
        <v>5.7992841167694431E-2</v>
      </c>
      <c r="J388" s="38">
        <v>5.8800001000000005E-2</v>
      </c>
      <c r="K388" s="39"/>
    </row>
    <row r="389" spans="1:11" x14ac:dyDescent="0.3">
      <c r="A389" s="2">
        <v>34873</v>
      </c>
      <c r="B389" s="1">
        <v>5.7500000000000002E-2</v>
      </c>
      <c r="C389" s="1">
        <v>5.6399999000000006E-2</v>
      </c>
      <c r="D389" s="1">
        <v>5.6900000999999999E-2</v>
      </c>
      <c r="E389" s="1">
        <v>5.8299998999999998E-2</v>
      </c>
      <c r="F389" s="1">
        <v>5.9400001000000001E-2</v>
      </c>
      <c r="G389" s="1">
        <v>6.0599999000000002E-2</v>
      </c>
      <c r="I389" s="38">
        <v>5.6652933258442811E-2</v>
      </c>
      <c r="J389" s="38">
        <v>5.7500000000000002E-2</v>
      </c>
      <c r="K389" s="39"/>
    </row>
    <row r="390" spans="1:11" x14ac:dyDescent="0.3">
      <c r="A390" s="2">
        <v>34880</v>
      </c>
      <c r="B390" s="1">
        <v>5.8000002000000002E-2</v>
      </c>
      <c r="C390" s="1">
        <v>5.79E-2</v>
      </c>
      <c r="D390" s="1">
        <v>5.8800001000000005E-2</v>
      </c>
      <c r="E390" s="1">
        <v>5.9800000000000006E-2</v>
      </c>
      <c r="F390" s="1">
        <v>6.1199998999999998E-2</v>
      </c>
      <c r="G390" s="1">
        <v>6.2100000000000002E-2</v>
      </c>
      <c r="I390" s="38">
        <v>5.7168284119281855E-2</v>
      </c>
      <c r="J390" s="38">
        <v>5.8000002000000002E-2</v>
      </c>
      <c r="K390" s="39"/>
    </row>
    <row r="391" spans="1:11" x14ac:dyDescent="0.3">
      <c r="A391" s="2">
        <v>34887</v>
      </c>
      <c r="B391" s="1">
        <v>5.6500000999999994E-2</v>
      </c>
      <c r="C391" s="1">
        <v>5.5399999999999998E-2</v>
      </c>
      <c r="D391" s="1">
        <v>5.6100000999999997E-2</v>
      </c>
      <c r="E391" s="1">
        <v>5.7399997999999994E-2</v>
      </c>
      <c r="F391" s="1">
        <v>5.9400001000000001E-2</v>
      </c>
      <c r="G391" s="1">
        <v>6.0400000000000002E-2</v>
      </c>
      <c r="I391" s="38">
        <v>5.5622236690252701E-2</v>
      </c>
      <c r="J391" s="38">
        <v>5.6500000999999994E-2</v>
      </c>
      <c r="K391" s="39"/>
    </row>
    <row r="392" spans="1:11" x14ac:dyDescent="0.3">
      <c r="A392" s="2">
        <v>34894</v>
      </c>
      <c r="B392" s="1">
        <v>5.5500002000000007E-2</v>
      </c>
      <c r="C392" s="1">
        <v>5.6999997999999996E-2</v>
      </c>
      <c r="D392" s="1">
        <v>5.7800001999999996E-2</v>
      </c>
      <c r="E392" s="1">
        <v>5.8899999000000001E-2</v>
      </c>
      <c r="F392" s="1">
        <v>6.0700002000000003E-2</v>
      </c>
      <c r="G392" s="1">
        <v>6.1500000999999999E-2</v>
      </c>
      <c r="I392" s="38">
        <v>5.4591540122062611E-2</v>
      </c>
      <c r="J392" s="38">
        <v>5.5500002000000007E-2</v>
      </c>
      <c r="K392" s="39"/>
    </row>
    <row r="393" spans="1:11" x14ac:dyDescent="0.3">
      <c r="A393" s="2">
        <v>34901</v>
      </c>
      <c r="B393" s="1">
        <v>5.6500000999999994E-2</v>
      </c>
      <c r="C393" s="1">
        <v>5.9499997999999998E-2</v>
      </c>
      <c r="D393" s="1">
        <v>6.1100000999999994E-2</v>
      </c>
      <c r="E393" s="1">
        <v>6.2600002000000002E-2</v>
      </c>
      <c r="F393" s="1">
        <v>6.4000001000000001E-2</v>
      </c>
      <c r="G393" s="1">
        <v>6.5300001999999996E-2</v>
      </c>
      <c r="I393" s="38">
        <v>5.5622236690252701E-2</v>
      </c>
      <c r="J393" s="38">
        <v>5.6500000999999994E-2</v>
      </c>
      <c r="K393" s="39"/>
    </row>
    <row r="394" spans="1:11" x14ac:dyDescent="0.3">
      <c r="A394" s="2">
        <v>34908</v>
      </c>
      <c r="B394" s="1">
        <v>5.6799997999999997E-2</v>
      </c>
      <c r="C394" s="1">
        <v>5.9200001000000002E-2</v>
      </c>
      <c r="D394" s="1">
        <v>6.0900002000000002E-2</v>
      </c>
      <c r="E394" s="1">
        <v>6.2199997999999999E-2</v>
      </c>
      <c r="F394" s="1">
        <v>6.4000001000000001E-2</v>
      </c>
      <c r="G394" s="1">
        <v>6.4899998E-2</v>
      </c>
      <c r="I394" s="38">
        <v>5.5931442877826212E-2</v>
      </c>
      <c r="J394" s="38">
        <v>5.6799997999999997E-2</v>
      </c>
      <c r="K394" s="39"/>
    </row>
    <row r="395" spans="1:11" x14ac:dyDescent="0.3">
      <c r="A395" s="2">
        <v>34915</v>
      </c>
      <c r="B395" s="1">
        <v>5.6599997999999999E-2</v>
      </c>
      <c r="C395" s="1">
        <v>5.9099997999999994E-2</v>
      </c>
      <c r="D395" s="1">
        <v>6.0599999000000002E-2</v>
      </c>
      <c r="E395" s="1">
        <v>6.1999997999999994E-2</v>
      </c>
      <c r="F395" s="1">
        <v>6.3899998999999999E-2</v>
      </c>
      <c r="G395" s="1">
        <v>6.5000000000000002E-2</v>
      </c>
      <c r="I395" s="38">
        <v>5.5725303358048678E-2</v>
      </c>
      <c r="J395" s="38">
        <v>5.6599997999999999E-2</v>
      </c>
      <c r="K395" s="39"/>
    </row>
    <row r="396" spans="1:11" x14ac:dyDescent="0.3">
      <c r="A396" s="2">
        <v>34922</v>
      </c>
      <c r="B396" s="1">
        <v>5.6500000999999994E-2</v>
      </c>
      <c r="C396" s="1">
        <v>6.0500002000000004E-2</v>
      </c>
      <c r="D396" s="1">
        <v>6.1900000999999996E-2</v>
      </c>
      <c r="E396" s="1">
        <v>6.3699998999999993E-2</v>
      </c>
      <c r="F396" s="1">
        <v>6.54E-2</v>
      </c>
      <c r="G396" s="1">
        <v>6.5900001999999999E-2</v>
      </c>
      <c r="I396" s="38">
        <v>5.5622236690252701E-2</v>
      </c>
      <c r="J396" s="38">
        <v>5.6500000999999994E-2</v>
      </c>
      <c r="K396" s="39"/>
    </row>
    <row r="397" spans="1:11" x14ac:dyDescent="0.3">
      <c r="A397" s="2">
        <v>34929</v>
      </c>
      <c r="B397" s="1">
        <v>5.5999999000000002E-2</v>
      </c>
      <c r="C397" s="1">
        <v>6.1300001E-2</v>
      </c>
      <c r="D397" s="1">
        <v>6.2399997999999998E-2</v>
      </c>
      <c r="E397" s="1">
        <v>6.3600001000000003E-2</v>
      </c>
      <c r="F397" s="1">
        <v>6.5100002000000004E-2</v>
      </c>
      <c r="G397" s="1">
        <v>6.5700001999999993E-2</v>
      </c>
      <c r="I397" s="38">
        <v>5.5106885829413657E-2</v>
      </c>
      <c r="J397" s="38">
        <v>5.5999999000000002E-2</v>
      </c>
      <c r="K397" s="39"/>
    </row>
    <row r="398" spans="1:11" x14ac:dyDescent="0.3">
      <c r="A398" s="2">
        <v>34936</v>
      </c>
      <c r="B398" s="1">
        <v>5.5999999000000002E-2</v>
      </c>
      <c r="C398" s="1">
        <v>5.9000000999999996E-2</v>
      </c>
      <c r="D398" s="1">
        <v>6.0100002000000007E-2</v>
      </c>
      <c r="E398" s="1">
        <v>6.1300001E-2</v>
      </c>
      <c r="F398" s="1">
        <v>6.3000001999999999E-2</v>
      </c>
      <c r="G398" s="1">
        <v>6.3800000999999995E-2</v>
      </c>
      <c r="I398" s="38">
        <v>5.5106885829413657E-2</v>
      </c>
      <c r="J398" s="38">
        <v>5.5999999000000002E-2</v>
      </c>
      <c r="K398" s="39"/>
    </row>
    <row r="399" spans="1:11" x14ac:dyDescent="0.3">
      <c r="A399" s="2">
        <v>34943</v>
      </c>
      <c r="B399" s="1">
        <v>5.6500000999999994E-2</v>
      </c>
      <c r="C399" s="1">
        <v>5.7800001999999996E-2</v>
      </c>
      <c r="D399" s="1">
        <v>5.8899999000000001E-2</v>
      </c>
      <c r="E399" s="1">
        <v>0.06</v>
      </c>
      <c r="F399" s="1">
        <v>6.1399999000000004E-2</v>
      </c>
      <c r="G399" s="1">
        <v>6.2199997999999999E-2</v>
      </c>
      <c r="I399" s="38">
        <v>5.5622236690252701E-2</v>
      </c>
      <c r="J399" s="38">
        <v>5.6500000999999994E-2</v>
      </c>
      <c r="K399" s="39"/>
    </row>
    <row r="400" spans="1:11" x14ac:dyDescent="0.3">
      <c r="A400" s="2">
        <v>34950</v>
      </c>
      <c r="B400" s="1">
        <v>5.5999999000000002E-2</v>
      </c>
      <c r="C400" s="1">
        <v>5.8499999000000004E-2</v>
      </c>
      <c r="D400" s="1">
        <v>5.9499997999999998E-2</v>
      </c>
      <c r="E400" s="1">
        <v>6.0400000000000002E-2</v>
      </c>
      <c r="F400" s="1">
        <v>6.1700001000000004E-2</v>
      </c>
      <c r="G400" s="1">
        <v>6.2399997999999998E-2</v>
      </c>
      <c r="I400" s="38">
        <v>5.5106885829413657E-2</v>
      </c>
      <c r="J400" s="38">
        <v>5.5999999000000002E-2</v>
      </c>
      <c r="K400" s="39"/>
    </row>
    <row r="401" spans="1:11" x14ac:dyDescent="0.3">
      <c r="A401" s="2">
        <v>34957</v>
      </c>
      <c r="B401" s="1">
        <v>5.5500002000000007E-2</v>
      </c>
      <c r="C401" s="1">
        <v>5.7099999999999998E-2</v>
      </c>
      <c r="D401" s="1">
        <v>5.8000002000000002E-2</v>
      </c>
      <c r="E401" s="1">
        <v>5.9099997999999994E-2</v>
      </c>
      <c r="F401" s="1">
        <v>6.0500002000000004E-2</v>
      </c>
      <c r="G401" s="1">
        <v>6.1100000999999994E-2</v>
      </c>
      <c r="I401" s="38">
        <v>5.4591540122062611E-2</v>
      </c>
      <c r="J401" s="38">
        <v>5.5500002000000007E-2</v>
      </c>
      <c r="K401" s="39"/>
    </row>
    <row r="402" spans="1:11" x14ac:dyDescent="0.3">
      <c r="A402" s="2">
        <v>34964</v>
      </c>
      <c r="B402" s="1">
        <v>5.6100000999999997E-2</v>
      </c>
      <c r="C402" s="1">
        <v>5.8499999000000004E-2</v>
      </c>
      <c r="D402" s="1">
        <v>5.9299998E-2</v>
      </c>
      <c r="E402" s="1">
        <v>6.0599999000000002E-2</v>
      </c>
      <c r="F402" s="1">
        <v>6.1900000999999996E-2</v>
      </c>
      <c r="G402" s="1">
        <v>6.25E-2</v>
      </c>
      <c r="I402" s="38">
        <v>5.5209957650697625E-2</v>
      </c>
      <c r="J402" s="38">
        <v>5.6100000999999997E-2</v>
      </c>
      <c r="K402" s="39"/>
    </row>
    <row r="403" spans="1:11" x14ac:dyDescent="0.3">
      <c r="A403" s="2">
        <v>34971</v>
      </c>
      <c r="B403" s="1">
        <v>5.5999999000000002E-2</v>
      </c>
      <c r="C403" s="1">
        <v>5.8299998999999998E-2</v>
      </c>
      <c r="D403" s="1">
        <v>5.9099997999999994E-2</v>
      </c>
      <c r="E403" s="1">
        <v>6.0100002000000007E-2</v>
      </c>
      <c r="F403" s="1">
        <v>6.1100000999999994E-2</v>
      </c>
      <c r="G403" s="1">
        <v>6.1700001000000004E-2</v>
      </c>
      <c r="I403" s="38">
        <v>5.5106885829413657E-2</v>
      </c>
      <c r="J403" s="38">
        <v>5.5999999000000002E-2</v>
      </c>
      <c r="K403" s="39"/>
    </row>
    <row r="404" spans="1:11" x14ac:dyDescent="0.3">
      <c r="A404" s="2">
        <v>34978</v>
      </c>
      <c r="B404" s="1">
        <v>5.6500000999999994E-2</v>
      </c>
      <c r="C404" s="1">
        <v>5.7300000000000004E-2</v>
      </c>
      <c r="D404" s="1">
        <v>5.8099998999999999E-2</v>
      </c>
      <c r="E404" s="1">
        <v>5.8899999000000001E-2</v>
      </c>
      <c r="F404" s="1">
        <v>0.06</v>
      </c>
      <c r="G404" s="1">
        <v>6.0599999000000002E-2</v>
      </c>
      <c r="I404" s="38">
        <v>5.5622236690252701E-2</v>
      </c>
      <c r="J404" s="38">
        <v>5.6500000999999994E-2</v>
      </c>
      <c r="K404" s="39"/>
    </row>
    <row r="405" spans="1:11" x14ac:dyDescent="0.3">
      <c r="A405" s="2">
        <v>34985</v>
      </c>
      <c r="B405" s="1">
        <v>5.6300001000000002E-2</v>
      </c>
      <c r="C405" s="1">
        <v>5.6700001E-2</v>
      </c>
      <c r="D405" s="1">
        <v>5.7199998000000002E-2</v>
      </c>
      <c r="E405" s="1">
        <v>5.8000002000000002E-2</v>
      </c>
      <c r="F405" s="1">
        <v>5.8800001000000005E-2</v>
      </c>
      <c r="G405" s="1">
        <v>5.9699998000000004E-2</v>
      </c>
      <c r="I405" s="38">
        <v>5.5416097170475173E-2</v>
      </c>
      <c r="J405" s="38">
        <v>5.6300001000000002E-2</v>
      </c>
      <c r="K405" s="39"/>
    </row>
    <row r="406" spans="1:11" x14ac:dyDescent="0.3">
      <c r="A406" s="2">
        <v>34992</v>
      </c>
      <c r="B406" s="1">
        <v>5.7500000000000002E-2</v>
      </c>
      <c r="C406" s="1">
        <v>5.7199998000000002E-2</v>
      </c>
      <c r="D406" s="1">
        <v>5.79E-2</v>
      </c>
      <c r="E406" s="1">
        <v>5.9000000999999996E-2</v>
      </c>
      <c r="F406" s="1">
        <v>5.9899997999999996E-2</v>
      </c>
      <c r="G406" s="1">
        <v>6.0400000000000002E-2</v>
      </c>
      <c r="I406" s="38">
        <v>5.6652933258442811E-2</v>
      </c>
      <c r="J406" s="38">
        <v>5.7500000000000002E-2</v>
      </c>
      <c r="K406" s="39"/>
    </row>
    <row r="407" spans="1:11" x14ac:dyDescent="0.3">
      <c r="A407" s="2">
        <v>34999</v>
      </c>
      <c r="B407" s="1">
        <v>5.7500000000000002E-2</v>
      </c>
      <c r="C407" s="1">
        <v>5.6399999000000006E-2</v>
      </c>
      <c r="D407" s="1">
        <v>5.7300000000000004E-2</v>
      </c>
      <c r="E407" s="1">
        <v>5.8299998999999998E-2</v>
      </c>
      <c r="F407" s="1">
        <v>5.9499997999999998E-2</v>
      </c>
      <c r="G407" s="1">
        <v>6.0500002000000004E-2</v>
      </c>
      <c r="I407" s="38">
        <v>5.6652933258442811E-2</v>
      </c>
      <c r="J407" s="38">
        <v>5.7500000000000002E-2</v>
      </c>
      <c r="K407" s="39"/>
    </row>
    <row r="408" spans="1:11" x14ac:dyDescent="0.3">
      <c r="A408" s="2">
        <v>35006</v>
      </c>
      <c r="B408" s="1">
        <v>5.5999999000000002E-2</v>
      </c>
      <c r="C408" s="1">
        <v>5.4899997999999998E-2</v>
      </c>
      <c r="D408" s="1">
        <v>5.5799998999999996E-2</v>
      </c>
      <c r="E408" s="1">
        <v>5.6999997999999996E-2</v>
      </c>
      <c r="F408" s="1">
        <v>5.8200002000000001E-2</v>
      </c>
      <c r="G408" s="1">
        <v>5.9400001000000001E-2</v>
      </c>
      <c r="I408" s="38">
        <v>5.5106885829413657E-2</v>
      </c>
      <c r="J408" s="38">
        <v>5.5999999000000002E-2</v>
      </c>
      <c r="K408" s="39"/>
    </row>
    <row r="409" spans="1:11" x14ac:dyDescent="0.3">
      <c r="A409" s="2">
        <v>35013</v>
      </c>
      <c r="B409" s="1">
        <v>5.7199998000000002E-2</v>
      </c>
      <c r="C409" s="1">
        <v>5.5199999999999999E-2</v>
      </c>
      <c r="D409" s="1">
        <v>5.6399999000000006E-2</v>
      </c>
      <c r="E409" s="1">
        <v>5.7600002000000004E-2</v>
      </c>
      <c r="F409" s="1">
        <v>5.8899999000000001E-2</v>
      </c>
      <c r="G409" s="1">
        <v>0.06</v>
      </c>
      <c r="I409" s="38">
        <v>5.6343721917381309E-2</v>
      </c>
      <c r="J409" s="38">
        <v>5.7199998000000002E-2</v>
      </c>
      <c r="K409" s="39"/>
    </row>
    <row r="410" spans="1:11" x14ac:dyDescent="0.3">
      <c r="A410" s="2">
        <v>35020</v>
      </c>
      <c r="B410" s="1">
        <v>5.6999997999999996E-2</v>
      </c>
      <c r="C410" s="1">
        <v>5.4600000000000003E-2</v>
      </c>
      <c r="D410" s="1">
        <v>5.5399999999999998E-2</v>
      </c>
      <c r="E410" s="1">
        <v>5.6599997999999999E-2</v>
      </c>
      <c r="F410" s="1">
        <v>5.8099998999999999E-2</v>
      </c>
      <c r="G410" s="1">
        <v>5.9200001000000002E-2</v>
      </c>
      <c r="I410" s="38">
        <v>5.6137582397603761E-2</v>
      </c>
      <c r="J410" s="38">
        <v>5.6999997999999996E-2</v>
      </c>
      <c r="K410" s="39"/>
    </row>
    <row r="411" spans="1:11" x14ac:dyDescent="0.3">
      <c r="A411" s="2">
        <v>35027</v>
      </c>
      <c r="B411" s="1">
        <v>5.6500000999999994E-2</v>
      </c>
      <c r="C411" s="1">
        <v>5.4899997999999998E-2</v>
      </c>
      <c r="D411" s="1">
        <v>5.5599999000000004E-2</v>
      </c>
      <c r="E411" s="1">
        <v>5.6999997999999996E-2</v>
      </c>
      <c r="F411" s="1">
        <v>5.8400002000000006E-2</v>
      </c>
      <c r="G411" s="1">
        <v>5.9099997999999994E-2</v>
      </c>
      <c r="I411" s="38">
        <v>5.5622236690252701E-2</v>
      </c>
      <c r="J411" s="38">
        <v>5.6500000999999994E-2</v>
      </c>
      <c r="K411" s="39"/>
    </row>
    <row r="412" spans="1:11" x14ac:dyDescent="0.3">
      <c r="A412" s="2">
        <v>35034</v>
      </c>
      <c r="B412" s="1">
        <v>5.7199998000000002E-2</v>
      </c>
      <c r="C412" s="1">
        <v>5.3200001999999996E-2</v>
      </c>
      <c r="D412" s="1">
        <v>5.3699998999999998E-2</v>
      </c>
      <c r="E412" s="1">
        <v>5.4899997999999998E-2</v>
      </c>
      <c r="F412" s="1">
        <v>5.6300001000000002E-2</v>
      </c>
      <c r="G412" s="1">
        <v>5.7099999999999998E-2</v>
      </c>
      <c r="I412" s="38">
        <v>5.6343721917381309E-2</v>
      </c>
      <c r="J412" s="38">
        <v>5.7199998000000002E-2</v>
      </c>
      <c r="K412" s="39"/>
    </row>
    <row r="413" spans="1:11" x14ac:dyDescent="0.3">
      <c r="A413" s="2">
        <v>35041</v>
      </c>
      <c r="B413" s="1">
        <v>5.5300002000000001E-2</v>
      </c>
      <c r="C413" s="1">
        <v>5.3899999000000004E-2</v>
      </c>
      <c r="D413" s="1">
        <v>5.4499997999999994E-2</v>
      </c>
      <c r="E413" s="1">
        <v>5.5599999000000004E-2</v>
      </c>
      <c r="F413" s="1">
        <v>5.6700001E-2</v>
      </c>
      <c r="G413" s="1">
        <v>5.7300000000000004E-2</v>
      </c>
      <c r="I413" s="38">
        <v>5.4385400602285063E-2</v>
      </c>
      <c r="J413" s="38">
        <v>5.5300002000000001E-2</v>
      </c>
      <c r="K413" s="39"/>
    </row>
    <row r="414" spans="1:11" x14ac:dyDescent="0.3">
      <c r="A414" s="2">
        <v>35048</v>
      </c>
      <c r="B414" s="1">
        <v>5.5E-2</v>
      </c>
      <c r="C414" s="1">
        <v>5.3600000999999994E-2</v>
      </c>
      <c r="D414" s="1">
        <v>5.4099997999999996E-2</v>
      </c>
      <c r="E414" s="1">
        <v>5.5500002000000007E-2</v>
      </c>
      <c r="F414" s="1">
        <v>5.6599997999999999E-2</v>
      </c>
      <c r="G414" s="1">
        <v>5.7500000000000002E-2</v>
      </c>
      <c r="I414" s="38">
        <v>5.4076189261223546E-2</v>
      </c>
      <c r="J414" s="38">
        <v>5.5E-2</v>
      </c>
      <c r="K414" s="39"/>
    </row>
    <row r="415" spans="1:11" x14ac:dyDescent="0.3">
      <c r="A415" s="2">
        <v>35055</v>
      </c>
      <c r="B415" s="1">
        <v>5.4499997999999994E-2</v>
      </c>
      <c r="C415" s="1">
        <v>5.2800001999999999E-2</v>
      </c>
      <c r="D415" s="1">
        <v>5.3699998999999998E-2</v>
      </c>
      <c r="E415" s="1">
        <v>5.5E-2</v>
      </c>
      <c r="F415" s="1">
        <v>5.6199999E-2</v>
      </c>
      <c r="G415" s="1">
        <v>5.7099999999999998E-2</v>
      </c>
      <c r="I415" s="38">
        <v>5.3560838400384503E-2</v>
      </c>
      <c r="J415" s="38">
        <v>5.4499997999999994E-2</v>
      </c>
      <c r="K415" s="39"/>
    </row>
    <row r="416" spans="1:11" x14ac:dyDescent="0.3">
      <c r="A416" s="2">
        <v>35062</v>
      </c>
      <c r="B416" s="1">
        <v>5.4699998E-2</v>
      </c>
      <c r="C416" s="1">
        <v>5.1799998E-2</v>
      </c>
      <c r="D416" s="1">
        <v>5.2499999999999998E-2</v>
      </c>
      <c r="E416" s="1">
        <v>5.3800001E-2</v>
      </c>
      <c r="F416" s="1">
        <v>5.4899997999999998E-2</v>
      </c>
      <c r="G416" s="1">
        <v>5.5799998999999996E-2</v>
      </c>
      <c r="I416" s="38">
        <v>5.3766977920162044E-2</v>
      </c>
      <c r="J416" s="38">
        <v>5.4699998E-2</v>
      </c>
      <c r="K416" s="39"/>
    </row>
    <row r="417" spans="1:11" x14ac:dyDescent="0.3">
      <c r="A417" s="2">
        <v>35069</v>
      </c>
      <c r="B417" s="1">
        <v>5.4200001000000005E-2</v>
      </c>
      <c r="C417" s="1">
        <v>5.1999997999999999E-2</v>
      </c>
      <c r="D417" s="1">
        <v>5.2900000000000003E-2</v>
      </c>
      <c r="E417" s="1">
        <v>5.4200001000000005E-2</v>
      </c>
      <c r="F417" s="1">
        <v>5.5900002000000004E-2</v>
      </c>
      <c r="G417" s="1">
        <v>5.6900000999999999E-2</v>
      </c>
      <c r="I417" s="38">
        <v>5.3251632212810991E-2</v>
      </c>
      <c r="J417" s="38">
        <v>5.4200001000000005E-2</v>
      </c>
      <c r="K417" s="39"/>
    </row>
    <row r="418" spans="1:11" x14ac:dyDescent="0.3">
      <c r="A418" s="2">
        <v>35076</v>
      </c>
      <c r="B418" s="1">
        <v>5.4099997999999996E-2</v>
      </c>
      <c r="C418" s="1">
        <v>5.1700001000000002E-2</v>
      </c>
      <c r="D418" s="1">
        <v>5.2600002000000007E-2</v>
      </c>
      <c r="E418" s="1">
        <v>5.4000000999999999E-2</v>
      </c>
      <c r="F418" s="1">
        <v>5.6399999000000006E-2</v>
      </c>
      <c r="G418" s="1">
        <v>5.7500000000000002E-2</v>
      </c>
      <c r="I418" s="38">
        <v>5.314855936082942E-2</v>
      </c>
      <c r="J418" s="38">
        <v>5.4099997999999996E-2</v>
      </c>
      <c r="K418" s="39"/>
    </row>
    <row r="419" spans="1:11" x14ac:dyDescent="0.3">
      <c r="A419" s="2">
        <v>35083</v>
      </c>
      <c r="B419" s="1">
        <v>5.3000002000000004E-2</v>
      </c>
      <c r="C419" s="1">
        <v>5.0300001999999996E-2</v>
      </c>
      <c r="D419" s="1">
        <v>5.0999999000000004E-2</v>
      </c>
      <c r="E419" s="1">
        <v>5.2699999999999997E-2</v>
      </c>
      <c r="F419" s="1">
        <v>5.4299998000000002E-2</v>
      </c>
      <c r="G419" s="1">
        <v>5.5399999999999998E-2</v>
      </c>
      <c r="I419" s="38">
        <v>5.2014796124843353E-2</v>
      </c>
      <c r="J419" s="38">
        <v>5.3000002000000004E-2</v>
      </c>
      <c r="K419" s="39"/>
    </row>
    <row r="420" spans="1:11" x14ac:dyDescent="0.3">
      <c r="A420" s="2">
        <v>35090</v>
      </c>
      <c r="B420" s="1">
        <v>5.3200001999999996E-2</v>
      </c>
      <c r="C420" s="1">
        <v>5.0799998999999998E-2</v>
      </c>
      <c r="D420" s="1">
        <v>5.1799998E-2</v>
      </c>
      <c r="E420" s="1">
        <v>5.3400002000000002E-2</v>
      </c>
      <c r="F420" s="1">
        <v>5.5399999999999998E-2</v>
      </c>
      <c r="G420" s="1">
        <v>5.6500000999999994E-2</v>
      </c>
      <c r="I420" s="38">
        <v>5.2220935644620881E-2</v>
      </c>
      <c r="J420" s="38">
        <v>5.3200001999999996E-2</v>
      </c>
      <c r="K420" s="39"/>
    </row>
    <row r="421" spans="1:11" x14ac:dyDescent="0.3">
      <c r="A421" s="2">
        <v>35097</v>
      </c>
      <c r="B421" s="1">
        <v>5.0500002000000002E-2</v>
      </c>
      <c r="C421" s="1">
        <v>4.9000000999999994E-2</v>
      </c>
      <c r="D421" s="1">
        <v>5.04E-2</v>
      </c>
      <c r="E421" s="1">
        <v>5.2399997999999996E-2</v>
      </c>
      <c r="F421" s="1">
        <v>5.4899997999999998E-2</v>
      </c>
      <c r="G421" s="1">
        <v>5.6599997999999999E-2</v>
      </c>
      <c r="I421" s="38">
        <v>4.9438052127624088E-2</v>
      </c>
      <c r="J421" s="38">
        <v>5.0500002000000002E-2</v>
      </c>
      <c r="K421" s="39"/>
    </row>
    <row r="422" spans="1:11" x14ac:dyDescent="0.3">
      <c r="A422" s="2">
        <v>35104</v>
      </c>
      <c r="B422" s="1">
        <v>5.1599997999999994E-2</v>
      </c>
      <c r="C422" s="1">
        <v>4.8499999000000002E-2</v>
      </c>
      <c r="D422" s="1">
        <v>4.9800000000000004E-2</v>
      </c>
      <c r="E422" s="1">
        <v>5.2499999999999998E-2</v>
      </c>
      <c r="F422" s="1">
        <v>5.4899997999999998E-2</v>
      </c>
      <c r="G422" s="1">
        <v>5.6599997999999999E-2</v>
      </c>
      <c r="I422" s="38">
        <v>5.0571815363610162E-2</v>
      </c>
      <c r="J422" s="38">
        <v>5.1599997999999994E-2</v>
      </c>
      <c r="K422" s="39"/>
    </row>
    <row r="423" spans="1:11" x14ac:dyDescent="0.3">
      <c r="A423" s="2">
        <v>35111</v>
      </c>
      <c r="B423" s="1">
        <v>5.0700002000000001E-2</v>
      </c>
      <c r="C423" s="1">
        <v>4.9000000999999994E-2</v>
      </c>
      <c r="D423" s="1">
        <v>5.0100002000000005E-2</v>
      </c>
      <c r="E423" s="1">
        <v>5.2900000000000003E-2</v>
      </c>
      <c r="F423" s="1">
        <v>5.5799998999999996E-2</v>
      </c>
      <c r="G423" s="1">
        <v>5.7600002000000004E-2</v>
      </c>
      <c r="I423" s="38">
        <v>4.9644191647401623E-2</v>
      </c>
      <c r="J423" s="38">
        <v>5.0700002000000001E-2</v>
      </c>
      <c r="K423" s="39"/>
    </row>
    <row r="424" spans="1:11" x14ac:dyDescent="0.3">
      <c r="A424" s="2">
        <v>35118</v>
      </c>
      <c r="B424" s="1">
        <v>5.0199999999999995E-2</v>
      </c>
      <c r="C424" s="1">
        <v>5.1300001000000005E-2</v>
      </c>
      <c r="D424" s="1">
        <v>5.2900000000000003E-2</v>
      </c>
      <c r="E424" s="1">
        <v>5.5300002000000001E-2</v>
      </c>
      <c r="F424" s="1">
        <v>5.8200002000000001E-2</v>
      </c>
      <c r="G424" s="1">
        <v>5.9699998000000004E-2</v>
      </c>
      <c r="I424" s="38">
        <v>4.9128840786562572E-2</v>
      </c>
      <c r="J424" s="38">
        <v>5.0199999999999995E-2</v>
      </c>
      <c r="K424" s="39"/>
    </row>
    <row r="425" spans="1:11" x14ac:dyDescent="0.3">
      <c r="A425" s="2">
        <v>35125</v>
      </c>
      <c r="B425" s="1">
        <v>5.1300001000000005E-2</v>
      </c>
      <c r="C425" s="1">
        <v>5.2600002000000007E-2</v>
      </c>
      <c r="D425" s="1">
        <v>5.4000000999999999E-2</v>
      </c>
      <c r="E425" s="1">
        <v>5.5999999000000002E-2</v>
      </c>
      <c r="F425" s="1">
        <v>5.8600000999999999E-2</v>
      </c>
      <c r="G425" s="1">
        <v>5.9899997999999996E-2</v>
      </c>
      <c r="I425" s="38">
        <v>5.026260917603665E-2</v>
      </c>
      <c r="J425" s="38">
        <v>5.1300001000000005E-2</v>
      </c>
      <c r="K425" s="39"/>
    </row>
    <row r="426" spans="1:11" x14ac:dyDescent="0.3">
      <c r="A426" s="2">
        <v>35132</v>
      </c>
      <c r="B426" s="1">
        <v>5.1300001000000005E-2</v>
      </c>
      <c r="C426" s="1">
        <v>5.7300000000000004E-2</v>
      </c>
      <c r="D426" s="1">
        <v>5.8800001000000005E-2</v>
      </c>
      <c r="E426" s="1">
        <v>6.0500002000000004E-2</v>
      </c>
      <c r="F426" s="1">
        <v>6.2800001999999994E-2</v>
      </c>
      <c r="G426" s="1">
        <v>6.4099997999999991E-2</v>
      </c>
      <c r="I426" s="38">
        <v>5.026260917603665E-2</v>
      </c>
      <c r="J426" s="38">
        <v>5.1300001000000005E-2</v>
      </c>
      <c r="K426" s="39"/>
    </row>
    <row r="427" spans="1:11" x14ac:dyDescent="0.3">
      <c r="A427" s="2">
        <v>35139</v>
      </c>
      <c r="B427" s="1">
        <v>5.1399999000000002E-2</v>
      </c>
      <c r="C427" s="1">
        <v>5.8699998999999996E-2</v>
      </c>
      <c r="D427" s="1">
        <v>6.0100002000000007E-2</v>
      </c>
      <c r="E427" s="1">
        <v>6.1900000999999996E-2</v>
      </c>
      <c r="F427" s="1">
        <v>6.4000001000000001E-2</v>
      </c>
      <c r="G427" s="1">
        <v>6.4600000000000005E-2</v>
      </c>
      <c r="I427" s="38">
        <v>5.0365676874530224E-2</v>
      </c>
      <c r="J427" s="38">
        <v>5.1399999000000002E-2</v>
      </c>
      <c r="K427" s="39"/>
    </row>
    <row r="428" spans="1:11" x14ac:dyDescent="0.3">
      <c r="A428" s="2">
        <v>35146</v>
      </c>
      <c r="B428" s="1">
        <v>5.1999997999999999E-2</v>
      </c>
      <c r="C428" s="1">
        <v>5.7399997999999994E-2</v>
      </c>
      <c r="D428" s="1">
        <v>5.8499999000000004E-2</v>
      </c>
      <c r="E428" s="1">
        <v>6.0500002000000004E-2</v>
      </c>
      <c r="F428" s="1">
        <v>6.2600002000000002E-2</v>
      </c>
      <c r="G428" s="1">
        <v>6.3200002000000005E-2</v>
      </c>
      <c r="I428" s="38">
        <v>5.0984094403165238E-2</v>
      </c>
      <c r="J428" s="38">
        <v>5.1999997999999999E-2</v>
      </c>
      <c r="K428" s="39"/>
    </row>
    <row r="429" spans="1:11" x14ac:dyDescent="0.3">
      <c r="A429" s="2">
        <v>35153</v>
      </c>
      <c r="B429" s="1">
        <v>5.2199997999999997E-2</v>
      </c>
      <c r="C429" s="1">
        <v>5.79E-2</v>
      </c>
      <c r="D429" s="1">
        <v>5.9099997999999994E-2</v>
      </c>
      <c r="E429" s="1">
        <v>6.0999998999999999E-2</v>
      </c>
      <c r="F429" s="1">
        <v>6.3000001999999999E-2</v>
      </c>
      <c r="G429" s="1">
        <v>6.3400002000000011E-2</v>
      </c>
      <c r="I429" s="38">
        <v>5.1190233922942786E-2</v>
      </c>
      <c r="J429" s="38">
        <v>5.2199997999999997E-2</v>
      </c>
      <c r="K429" s="39"/>
    </row>
    <row r="430" spans="1:11" x14ac:dyDescent="0.3">
      <c r="A430" s="2">
        <v>35160</v>
      </c>
      <c r="B430" s="1">
        <v>5.2499999999999998E-2</v>
      </c>
      <c r="C430" s="1">
        <v>6.0900002000000002E-2</v>
      </c>
      <c r="D430" s="1">
        <v>6.2199997999999999E-2</v>
      </c>
      <c r="E430" s="1">
        <v>6.4000001000000001E-2</v>
      </c>
      <c r="F430" s="1">
        <v>6.5700001999999993E-2</v>
      </c>
      <c r="G430" s="1">
        <v>6.5700001999999993E-2</v>
      </c>
      <c r="I430" s="38">
        <v>5.1499445264004289E-2</v>
      </c>
      <c r="J430" s="38">
        <v>5.2499999999999998E-2</v>
      </c>
      <c r="K430" s="39"/>
    </row>
    <row r="431" spans="1:11" x14ac:dyDescent="0.3">
      <c r="A431" s="2">
        <v>35167</v>
      </c>
      <c r="B431" s="1">
        <v>5.2499999999999998E-2</v>
      </c>
      <c r="C431" s="1">
        <v>5.96E-2</v>
      </c>
      <c r="D431" s="1">
        <v>6.1199998999999998E-2</v>
      </c>
      <c r="E431" s="1">
        <v>6.3099999000000004E-2</v>
      </c>
      <c r="F431" s="1">
        <v>6.4899998E-2</v>
      </c>
      <c r="G431" s="1">
        <v>6.5199999999999994E-2</v>
      </c>
      <c r="I431" s="38">
        <v>5.1499445264004289E-2</v>
      </c>
      <c r="J431" s="38">
        <v>5.2499999999999998E-2</v>
      </c>
      <c r="K431" s="39"/>
    </row>
    <row r="432" spans="1:11" x14ac:dyDescent="0.3">
      <c r="A432" s="2">
        <v>35174</v>
      </c>
      <c r="B432" s="1">
        <v>5.2300000000000006E-2</v>
      </c>
      <c r="C432" s="1">
        <v>5.9499997999999998E-2</v>
      </c>
      <c r="D432" s="1">
        <v>6.0999998999999999E-2</v>
      </c>
      <c r="E432" s="1">
        <v>6.3200002000000005E-2</v>
      </c>
      <c r="F432" s="1">
        <v>6.480000000000001E-2</v>
      </c>
      <c r="G432" s="1">
        <v>6.5300001999999996E-2</v>
      </c>
      <c r="I432" s="38">
        <v>5.1293305744226754E-2</v>
      </c>
      <c r="J432" s="38">
        <v>5.2300000000000006E-2</v>
      </c>
      <c r="K432" s="39"/>
    </row>
    <row r="433" spans="1:11" x14ac:dyDescent="0.3">
      <c r="A433" s="2">
        <v>35181</v>
      </c>
      <c r="B433" s="1">
        <v>5.1999997999999999E-2</v>
      </c>
      <c r="C433" s="1">
        <v>5.9200001000000002E-2</v>
      </c>
      <c r="D433" s="1">
        <v>6.0799999E-2</v>
      </c>
      <c r="E433" s="1">
        <v>6.2899999999999998E-2</v>
      </c>
      <c r="F433" s="1">
        <v>6.4699997999999995E-2</v>
      </c>
      <c r="G433" s="1">
        <v>6.54E-2</v>
      </c>
      <c r="I433" s="38">
        <v>5.0984094403165238E-2</v>
      </c>
      <c r="J433" s="38">
        <v>5.1999997999999999E-2</v>
      </c>
      <c r="K433" s="39"/>
    </row>
    <row r="434" spans="1:11" x14ac:dyDescent="0.3">
      <c r="A434" s="2">
        <v>35188</v>
      </c>
      <c r="B434" s="1">
        <v>5.2600002000000007E-2</v>
      </c>
      <c r="C434" s="1">
        <v>6.1999997999999994E-2</v>
      </c>
      <c r="D434" s="1">
        <v>6.3699998999999993E-2</v>
      </c>
      <c r="E434" s="1">
        <v>6.6100000999999992E-2</v>
      </c>
      <c r="F434" s="1">
        <v>6.8099999000000008E-2</v>
      </c>
      <c r="G434" s="1">
        <v>6.9000000999999991E-2</v>
      </c>
      <c r="I434" s="38">
        <v>5.160251708528827E-2</v>
      </c>
      <c r="J434" s="38">
        <v>5.2600002000000007E-2</v>
      </c>
      <c r="K434" s="39"/>
    </row>
    <row r="435" spans="1:11" x14ac:dyDescent="0.3">
      <c r="A435" s="2">
        <v>35195</v>
      </c>
      <c r="B435" s="1">
        <v>5.2600002000000007E-2</v>
      </c>
      <c r="C435" s="1">
        <v>6.0400000000000002E-2</v>
      </c>
      <c r="D435" s="1">
        <v>6.2300000000000001E-2</v>
      </c>
      <c r="E435" s="1">
        <v>6.4499998000000003E-2</v>
      </c>
      <c r="F435" s="1">
        <v>6.6500001000000003E-2</v>
      </c>
      <c r="G435" s="1">
        <v>6.7500000000000004E-2</v>
      </c>
      <c r="I435" s="38">
        <v>5.160251708528827E-2</v>
      </c>
      <c r="J435" s="38">
        <v>5.2600002000000007E-2</v>
      </c>
      <c r="K435" s="39"/>
    </row>
    <row r="436" spans="1:11" x14ac:dyDescent="0.3">
      <c r="A436" s="2">
        <v>35202</v>
      </c>
      <c r="B436" s="1">
        <v>5.2900000000000003E-2</v>
      </c>
      <c r="C436" s="1">
        <v>6.0400000000000002E-2</v>
      </c>
      <c r="D436" s="1">
        <v>6.1999997999999994E-2</v>
      </c>
      <c r="E436" s="1">
        <v>6.4099997999999991E-2</v>
      </c>
      <c r="F436" s="1">
        <v>6.5799998999999998E-2</v>
      </c>
      <c r="G436" s="1">
        <v>6.6500001000000003E-2</v>
      </c>
      <c r="I436" s="38">
        <v>5.1911724303559378E-2</v>
      </c>
      <c r="J436" s="38">
        <v>5.2900000000000003E-2</v>
      </c>
      <c r="K436" s="39"/>
    </row>
    <row r="437" spans="1:11" x14ac:dyDescent="0.3">
      <c r="A437" s="2">
        <v>35209</v>
      </c>
      <c r="B437" s="1">
        <v>5.2300000000000006E-2</v>
      </c>
      <c r="C437" s="1">
        <v>6.0300001999999998E-2</v>
      </c>
      <c r="D437" s="1">
        <v>6.1999997999999994E-2</v>
      </c>
      <c r="E437" s="1">
        <v>6.4200001000000007E-2</v>
      </c>
      <c r="F437" s="1">
        <v>6.5799998999999998E-2</v>
      </c>
      <c r="G437" s="1">
        <v>6.6500001000000003E-2</v>
      </c>
      <c r="I437" s="38">
        <v>5.1293305744226754E-2</v>
      </c>
      <c r="J437" s="38">
        <v>5.2300000000000006E-2</v>
      </c>
      <c r="K437" s="39"/>
    </row>
    <row r="438" spans="1:11" x14ac:dyDescent="0.3">
      <c r="A438" s="2">
        <v>35216</v>
      </c>
      <c r="B438" s="1">
        <v>5.2300000000000006E-2</v>
      </c>
      <c r="C438" s="1">
        <v>6.2699999999999992E-2</v>
      </c>
      <c r="D438" s="1">
        <v>6.4400000999999998E-2</v>
      </c>
      <c r="E438" s="1">
        <v>6.6399999000000001E-2</v>
      </c>
      <c r="F438" s="1">
        <v>6.7800001999999998E-2</v>
      </c>
      <c r="G438" s="1">
        <v>6.8499999000000006E-2</v>
      </c>
      <c r="I438" s="38">
        <v>5.1293305744226754E-2</v>
      </c>
      <c r="J438" s="38">
        <v>5.2300000000000006E-2</v>
      </c>
      <c r="K438" s="39"/>
    </row>
    <row r="439" spans="1:11" x14ac:dyDescent="0.3">
      <c r="A439" s="2">
        <v>35223</v>
      </c>
      <c r="B439" s="1">
        <v>5.3200001999999996E-2</v>
      </c>
      <c r="C439" s="1">
        <v>6.4000001000000001E-2</v>
      </c>
      <c r="D439" s="1">
        <v>6.5599999000000006E-2</v>
      </c>
      <c r="E439" s="1">
        <v>6.7500000000000004E-2</v>
      </c>
      <c r="F439" s="1">
        <v>6.8699998999999998E-2</v>
      </c>
      <c r="G439" s="1">
        <v>6.9299998000000002E-2</v>
      </c>
      <c r="I439" s="38">
        <v>5.2220935644620881E-2</v>
      </c>
      <c r="J439" s="38">
        <v>5.3200001999999996E-2</v>
      </c>
      <c r="K439" s="39"/>
    </row>
    <row r="440" spans="1:11" x14ac:dyDescent="0.3">
      <c r="A440" s="2">
        <v>35230</v>
      </c>
      <c r="B440" s="1">
        <v>5.3299999000000001E-2</v>
      </c>
      <c r="C440" s="1">
        <v>6.2899999999999998E-2</v>
      </c>
      <c r="D440" s="1">
        <v>6.4899998E-2</v>
      </c>
      <c r="E440" s="1">
        <v>6.7199997999999997E-2</v>
      </c>
      <c r="F440" s="1">
        <v>6.8699998999999998E-2</v>
      </c>
      <c r="G440" s="1">
        <v>6.9499997999999993E-2</v>
      </c>
      <c r="I440" s="38">
        <v>5.2324002312416865E-2</v>
      </c>
      <c r="J440" s="38">
        <v>5.3299999000000001E-2</v>
      </c>
      <c r="K440" s="39"/>
    </row>
    <row r="441" spans="1:11" x14ac:dyDescent="0.3">
      <c r="A441" s="2">
        <v>35237</v>
      </c>
      <c r="B441" s="1">
        <v>5.3600000999999994E-2</v>
      </c>
      <c r="C441" s="1">
        <v>6.3499999000000001E-2</v>
      </c>
      <c r="D441" s="1">
        <v>6.5199999999999994E-2</v>
      </c>
      <c r="E441" s="1">
        <v>6.7399998000000003E-2</v>
      </c>
      <c r="F441" s="1">
        <v>6.8699998999999998E-2</v>
      </c>
      <c r="G441" s="1">
        <v>6.9599999999999995E-2</v>
      </c>
      <c r="I441" s="38">
        <v>5.2633213653478367E-2</v>
      </c>
      <c r="J441" s="38">
        <v>5.3600000999999994E-2</v>
      </c>
      <c r="K441" s="39"/>
    </row>
    <row r="442" spans="1:11" x14ac:dyDescent="0.3">
      <c r="A442" s="2">
        <v>35244</v>
      </c>
      <c r="B442" s="1">
        <v>5.3499998999999999E-2</v>
      </c>
      <c r="C442" s="1">
        <v>6.1100000999999994E-2</v>
      </c>
      <c r="D442" s="1">
        <v>6.3000001999999999E-2</v>
      </c>
      <c r="E442" s="1">
        <v>6.4699997999999995E-2</v>
      </c>
      <c r="F442" s="1">
        <v>6.6100000999999992E-2</v>
      </c>
      <c r="G442" s="1">
        <v>6.7299999999999999E-2</v>
      </c>
      <c r="I442" s="38">
        <v>5.2530141832194392E-2</v>
      </c>
      <c r="J442" s="38">
        <v>5.3499998999999999E-2</v>
      </c>
      <c r="K442" s="39"/>
    </row>
    <row r="443" spans="1:11" x14ac:dyDescent="0.3">
      <c r="A443" s="2">
        <v>35251</v>
      </c>
      <c r="B443" s="1">
        <v>5.3099999000000002E-2</v>
      </c>
      <c r="C443" s="1">
        <v>6.4400000999999998E-2</v>
      </c>
      <c r="D443" s="1">
        <v>6.6199998999999995E-2</v>
      </c>
      <c r="E443" s="1">
        <v>6.8200001999999996E-2</v>
      </c>
      <c r="F443" s="1">
        <v>6.9499997999999993E-2</v>
      </c>
      <c r="G443" s="1">
        <v>7.0599998999999997E-2</v>
      </c>
      <c r="I443" s="38">
        <v>5.2117862792639316E-2</v>
      </c>
      <c r="J443" s="38">
        <v>5.3099999000000002E-2</v>
      </c>
      <c r="K443" s="39"/>
    </row>
    <row r="444" spans="1:11" x14ac:dyDescent="0.3">
      <c r="A444" s="2">
        <v>35258</v>
      </c>
      <c r="B444" s="1">
        <v>5.3600000999999994E-2</v>
      </c>
      <c r="C444" s="1">
        <v>6.2600002000000002E-2</v>
      </c>
      <c r="D444" s="1">
        <v>6.4499998000000003E-2</v>
      </c>
      <c r="E444" s="1">
        <v>6.6500001000000003E-2</v>
      </c>
      <c r="F444" s="1">
        <v>6.7600002000000006E-2</v>
      </c>
      <c r="G444" s="1">
        <v>6.8499999000000006E-2</v>
      </c>
      <c r="I444" s="38">
        <v>5.2633213653478367E-2</v>
      </c>
      <c r="J444" s="38">
        <v>5.3600000999999994E-2</v>
      </c>
      <c r="K444" s="39"/>
    </row>
    <row r="445" spans="1:11" x14ac:dyDescent="0.3">
      <c r="A445" s="2">
        <v>35265</v>
      </c>
      <c r="B445" s="1">
        <v>5.3499998999999999E-2</v>
      </c>
      <c r="C445" s="1">
        <v>6.1799998000000002E-2</v>
      </c>
      <c r="D445" s="1">
        <v>6.3499999000000001E-2</v>
      </c>
      <c r="E445" s="1">
        <v>6.5500002000000002E-2</v>
      </c>
      <c r="F445" s="1">
        <v>6.6700001000000009E-2</v>
      </c>
      <c r="G445" s="1">
        <v>6.7800001999999998E-2</v>
      </c>
      <c r="I445" s="38">
        <v>5.2530141832194392E-2</v>
      </c>
      <c r="J445" s="38">
        <v>5.3499998999999999E-2</v>
      </c>
      <c r="K445" s="39"/>
    </row>
    <row r="446" spans="1:11" x14ac:dyDescent="0.3">
      <c r="A446" s="2">
        <v>35272</v>
      </c>
      <c r="B446" s="1">
        <v>5.3499998999999999E-2</v>
      </c>
      <c r="C446" s="1">
        <v>6.25E-2</v>
      </c>
      <c r="D446" s="1">
        <v>6.4499998000000003E-2</v>
      </c>
      <c r="E446" s="1">
        <v>6.6199998999999995E-2</v>
      </c>
      <c r="F446" s="1">
        <v>6.7399998000000003E-2</v>
      </c>
      <c r="G446" s="1">
        <v>6.8499999000000006E-2</v>
      </c>
      <c r="I446" s="38">
        <v>5.2530141832194392E-2</v>
      </c>
      <c r="J446" s="38">
        <v>5.3499998999999999E-2</v>
      </c>
      <c r="K446" s="39"/>
    </row>
    <row r="447" spans="1:11" x14ac:dyDescent="0.3">
      <c r="A447" s="2">
        <v>35279</v>
      </c>
      <c r="B447" s="1">
        <v>5.3600000999999994E-2</v>
      </c>
      <c r="C447" s="1">
        <v>5.9099997999999994E-2</v>
      </c>
      <c r="D447" s="1">
        <v>6.0900002000000002E-2</v>
      </c>
      <c r="E447" s="1">
        <v>6.2600002000000002E-2</v>
      </c>
      <c r="F447" s="1">
        <v>6.3800000999999995E-2</v>
      </c>
      <c r="G447" s="1">
        <v>6.5100002000000004E-2</v>
      </c>
      <c r="I447" s="38">
        <v>5.2633213653478367E-2</v>
      </c>
      <c r="J447" s="38">
        <v>5.3600000999999994E-2</v>
      </c>
      <c r="K447" s="39"/>
    </row>
    <row r="448" spans="1:11" x14ac:dyDescent="0.3">
      <c r="A448" s="2">
        <v>35286</v>
      </c>
      <c r="B448" s="1">
        <v>5.2800001999999999E-2</v>
      </c>
      <c r="C448" s="1">
        <v>5.9299998E-2</v>
      </c>
      <c r="D448" s="1">
        <v>6.0900002000000002E-2</v>
      </c>
      <c r="E448" s="1">
        <v>6.25E-2</v>
      </c>
      <c r="F448" s="1">
        <v>6.3699998999999993E-2</v>
      </c>
      <c r="G448" s="1">
        <v>6.5000000000000002E-2</v>
      </c>
      <c r="I448" s="38">
        <v>5.1808656605065805E-2</v>
      </c>
      <c r="J448" s="38">
        <v>5.2800001999999999E-2</v>
      </c>
      <c r="K448" s="39"/>
    </row>
    <row r="449" spans="1:11" x14ac:dyDescent="0.3">
      <c r="A449" s="2">
        <v>35293</v>
      </c>
      <c r="B449" s="1">
        <v>5.2800001999999999E-2</v>
      </c>
      <c r="C449" s="1">
        <v>5.9499997999999998E-2</v>
      </c>
      <c r="D449" s="1">
        <v>6.1300001E-2</v>
      </c>
      <c r="E449" s="1">
        <v>6.3099999000000004E-2</v>
      </c>
      <c r="F449" s="1">
        <v>6.4299997999999997E-2</v>
      </c>
      <c r="G449" s="1">
        <v>6.5599999000000006E-2</v>
      </c>
      <c r="I449" s="38">
        <v>5.1808656605065805E-2</v>
      </c>
      <c r="J449" s="38">
        <v>5.2800001999999999E-2</v>
      </c>
      <c r="K449" s="39"/>
    </row>
    <row r="450" spans="1:11" x14ac:dyDescent="0.3">
      <c r="A450" s="2">
        <v>35300</v>
      </c>
      <c r="B450" s="1">
        <v>5.2800001999999999E-2</v>
      </c>
      <c r="C450" s="1">
        <v>6.0900002000000002E-2</v>
      </c>
      <c r="D450" s="1">
        <v>6.2699999999999992E-2</v>
      </c>
      <c r="E450" s="1">
        <v>6.480000000000001E-2</v>
      </c>
      <c r="F450" s="1">
        <v>6.6100000999999992E-2</v>
      </c>
      <c r="G450" s="1">
        <v>6.7199997999999997E-2</v>
      </c>
      <c r="I450" s="38">
        <v>5.1808656605065805E-2</v>
      </c>
      <c r="J450" s="38">
        <v>5.2800001999999999E-2</v>
      </c>
      <c r="K450" s="39"/>
    </row>
    <row r="451" spans="1:11" x14ac:dyDescent="0.3">
      <c r="A451" s="2">
        <v>35307</v>
      </c>
      <c r="B451" s="1">
        <v>5.3099999000000002E-2</v>
      </c>
      <c r="C451" s="1">
        <v>6.3400002000000011E-2</v>
      </c>
      <c r="D451" s="1">
        <v>6.54E-2</v>
      </c>
      <c r="E451" s="1">
        <v>6.7299999999999999E-2</v>
      </c>
      <c r="F451" s="1">
        <v>6.8600000999999994E-2</v>
      </c>
      <c r="G451" s="1">
        <v>6.9599999999999995E-2</v>
      </c>
      <c r="I451" s="38">
        <v>5.2117862792639316E-2</v>
      </c>
      <c r="J451" s="38">
        <v>5.3099999000000002E-2</v>
      </c>
      <c r="K451" s="39"/>
    </row>
    <row r="452" spans="1:11" x14ac:dyDescent="0.3">
      <c r="A452" s="2">
        <v>35314</v>
      </c>
      <c r="B452" s="1">
        <v>5.4200001000000005E-2</v>
      </c>
      <c r="C452" s="1">
        <v>6.3299998999999996E-2</v>
      </c>
      <c r="D452" s="1">
        <v>6.5199999999999994E-2</v>
      </c>
      <c r="E452" s="1">
        <v>6.7199997999999997E-2</v>
      </c>
      <c r="F452" s="1">
        <v>6.8400002000000001E-2</v>
      </c>
      <c r="G452" s="1">
        <v>6.9400001000000003E-2</v>
      </c>
      <c r="I452" s="38">
        <v>5.3251632212810991E-2</v>
      </c>
      <c r="J452" s="38">
        <v>5.4200001000000005E-2</v>
      </c>
      <c r="K452" s="39"/>
    </row>
    <row r="453" spans="1:11" x14ac:dyDescent="0.3">
      <c r="A453" s="2">
        <v>35321</v>
      </c>
      <c r="B453" s="1">
        <v>5.3800001E-2</v>
      </c>
      <c r="C453" s="1">
        <v>6.0999998999999999E-2</v>
      </c>
      <c r="D453" s="1">
        <v>6.2899999999999998E-2</v>
      </c>
      <c r="E453" s="1">
        <v>6.480000000000001E-2</v>
      </c>
      <c r="F453" s="1">
        <v>6.6399999000000001E-2</v>
      </c>
      <c r="G453" s="1">
        <v>6.7399998000000003E-2</v>
      </c>
      <c r="I453" s="38">
        <v>5.2839353173255908E-2</v>
      </c>
      <c r="J453" s="38">
        <v>5.3800001E-2</v>
      </c>
      <c r="K453" s="39"/>
    </row>
    <row r="454" spans="1:11" x14ac:dyDescent="0.3">
      <c r="A454" s="2">
        <v>35328</v>
      </c>
      <c r="B454" s="1">
        <v>5.3200001999999996E-2</v>
      </c>
      <c r="C454" s="1">
        <v>6.2600002000000002E-2</v>
      </c>
      <c r="D454" s="1">
        <v>6.4299997999999997E-2</v>
      </c>
      <c r="E454" s="1">
        <v>6.6199998999999995E-2</v>
      </c>
      <c r="F454" s="1">
        <v>6.7500000000000004E-2</v>
      </c>
      <c r="G454" s="1">
        <v>6.8499999000000006E-2</v>
      </c>
      <c r="I454" s="38">
        <v>5.2220935644620881E-2</v>
      </c>
      <c r="J454" s="38">
        <v>5.3200001999999996E-2</v>
      </c>
      <c r="K454" s="39"/>
    </row>
    <row r="455" spans="1:11" x14ac:dyDescent="0.3">
      <c r="A455" s="2">
        <v>35335</v>
      </c>
      <c r="B455" s="1">
        <v>5.2199997999999997E-2</v>
      </c>
      <c r="C455" s="1">
        <v>6.0700002000000003E-2</v>
      </c>
      <c r="D455" s="1">
        <v>6.25E-2</v>
      </c>
      <c r="E455" s="1">
        <v>6.4299997999999997E-2</v>
      </c>
      <c r="F455" s="1">
        <v>6.5700001999999993E-2</v>
      </c>
      <c r="G455" s="1">
        <v>6.6799997999999999E-2</v>
      </c>
      <c r="I455" s="38">
        <v>5.1190233922942786E-2</v>
      </c>
      <c r="J455" s="38">
        <v>5.2199997999999997E-2</v>
      </c>
      <c r="K455" s="39"/>
    </row>
    <row r="456" spans="1:11" x14ac:dyDescent="0.3">
      <c r="A456" s="2">
        <v>35342</v>
      </c>
      <c r="B456" s="1">
        <v>5.3000002000000004E-2</v>
      </c>
      <c r="C456" s="1">
        <v>5.8499999000000004E-2</v>
      </c>
      <c r="D456" s="1">
        <v>0.06</v>
      </c>
      <c r="E456" s="1">
        <v>6.1999997999999994E-2</v>
      </c>
      <c r="F456" s="1">
        <v>6.3600001000000003E-2</v>
      </c>
      <c r="G456" s="1">
        <v>6.480000000000001E-2</v>
      </c>
      <c r="I456" s="38">
        <v>5.2014796124843353E-2</v>
      </c>
      <c r="J456" s="38">
        <v>5.3000002000000004E-2</v>
      </c>
      <c r="K456" s="39"/>
    </row>
    <row r="457" spans="1:11" x14ac:dyDescent="0.3">
      <c r="A457" s="2">
        <v>35349</v>
      </c>
      <c r="B457" s="1">
        <v>5.3000002000000004E-2</v>
      </c>
      <c r="C457" s="1">
        <v>5.9200001000000002E-2</v>
      </c>
      <c r="D457" s="1">
        <v>6.0900002000000002E-2</v>
      </c>
      <c r="E457" s="1">
        <v>6.2899999999999998E-2</v>
      </c>
      <c r="F457" s="1">
        <v>6.4600000000000005E-2</v>
      </c>
      <c r="G457" s="1">
        <v>6.5500002000000002E-2</v>
      </c>
      <c r="I457" s="38">
        <v>5.2014796124843353E-2</v>
      </c>
      <c r="J457" s="38">
        <v>5.3000002000000004E-2</v>
      </c>
      <c r="K457" s="39"/>
    </row>
    <row r="458" spans="1:11" x14ac:dyDescent="0.3">
      <c r="A458" s="2">
        <v>35356</v>
      </c>
      <c r="B458" s="1">
        <v>5.2300000000000006E-2</v>
      </c>
      <c r="C458" s="1">
        <v>5.8899999000000001E-2</v>
      </c>
      <c r="D458" s="1">
        <v>6.0500002000000004E-2</v>
      </c>
      <c r="E458" s="1">
        <v>6.25E-2</v>
      </c>
      <c r="F458" s="1">
        <v>6.3899998999999999E-2</v>
      </c>
      <c r="G458" s="1">
        <v>6.5000000000000002E-2</v>
      </c>
      <c r="I458" s="38">
        <v>5.1293305744226754E-2</v>
      </c>
      <c r="J458" s="38">
        <v>5.2300000000000006E-2</v>
      </c>
      <c r="K458" s="39"/>
    </row>
    <row r="459" spans="1:11" x14ac:dyDescent="0.3">
      <c r="A459" s="2">
        <v>35363</v>
      </c>
      <c r="B459" s="1">
        <v>5.3000002000000004E-2</v>
      </c>
      <c r="C459" s="1">
        <v>5.9000000999999996E-2</v>
      </c>
      <c r="D459" s="1">
        <v>6.0700002000000003E-2</v>
      </c>
      <c r="E459" s="1">
        <v>6.2600002000000002E-2</v>
      </c>
      <c r="F459" s="1">
        <v>6.4200001000000007E-2</v>
      </c>
      <c r="G459" s="1">
        <v>6.54E-2</v>
      </c>
      <c r="I459" s="38">
        <v>5.2014796124843353E-2</v>
      </c>
      <c r="J459" s="38">
        <v>5.3000002000000004E-2</v>
      </c>
      <c r="K459" s="39"/>
    </row>
    <row r="460" spans="1:11" x14ac:dyDescent="0.3">
      <c r="A460" s="2">
        <v>35370</v>
      </c>
      <c r="B460" s="1">
        <v>5.3000002000000004E-2</v>
      </c>
      <c r="C460" s="1">
        <v>5.79E-2</v>
      </c>
      <c r="D460" s="1">
        <v>5.9299998E-2</v>
      </c>
      <c r="E460" s="1">
        <v>6.1100000999999994E-2</v>
      </c>
      <c r="F460" s="1">
        <v>6.2600002000000002E-2</v>
      </c>
      <c r="G460" s="1">
        <v>6.3800000999999995E-2</v>
      </c>
      <c r="I460" s="38">
        <v>5.2014796124843353E-2</v>
      </c>
      <c r="J460" s="38">
        <v>5.3000002000000004E-2</v>
      </c>
      <c r="K460" s="39"/>
    </row>
    <row r="461" spans="1:11" x14ac:dyDescent="0.3">
      <c r="A461" s="2">
        <v>35377</v>
      </c>
      <c r="B461" s="1">
        <v>5.2800001999999999E-2</v>
      </c>
      <c r="C461" s="1">
        <v>5.7600002000000004E-2</v>
      </c>
      <c r="D461" s="1">
        <v>5.8800001000000005E-2</v>
      </c>
      <c r="E461" s="1">
        <v>6.0400000000000002E-2</v>
      </c>
      <c r="F461" s="1">
        <v>6.1599997999999996E-2</v>
      </c>
      <c r="G461" s="1">
        <v>6.2899999999999998E-2</v>
      </c>
      <c r="I461" s="38">
        <v>5.1808656605065805E-2</v>
      </c>
      <c r="J461" s="38">
        <v>5.2800001999999999E-2</v>
      </c>
      <c r="K461" s="39"/>
    </row>
    <row r="462" spans="1:11" x14ac:dyDescent="0.3">
      <c r="A462" s="2">
        <v>35384</v>
      </c>
      <c r="B462" s="1">
        <v>5.3000002000000004E-2</v>
      </c>
      <c r="C462" s="1">
        <v>5.6799997999999997E-2</v>
      </c>
      <c r="D462" s="1">
        <v>5.79E-2</v>
      </c>
      <c r="E462" s="1">
        <v>5.96E-2</v>
      </c>
      <c r="F462" s="1">
        <v>6.0900002000000002E-2</v>
      </c>
      <c r="G462" s="1">
        <v>6.1900000999999996E-2</v>
      </c>
      <c r="I462" s="38">
        <v>5.2014796124843353E-2</v>
      </c>
      <c r="J462" s="38">
        <v>5.3000002000000004E-2</v>
      </c>
      <c r="K462" s="39"/>
    </row>
    <row r="463" spans="1:11" x14ac:dyDescent="0.3">
      <c r="A463" s="2">
        <v>35391</v>
      </c>
      <c r="B463" s="1">
        <v>5.3000002000000004E-2</v>
      </c>
      <c r="C463" s="1">
        <v>5.6900000999999999E-2</v>
      </c>
      <c r="D463" s="1">
        <v>5.8000002000000002E-2</v>
      </c>
      <c r="E463" s="1">
        <v>5.9400001000000001E-2</v>
      </c>
      <c r="F463" s="1">
        <v>6.0500002000000004E-2</v>
      </c>
      <c r="G463" s="1">
        <v>6.1500000999999999E-2</v>
      </c>
      <c r="I463" s="38">
        <v>5.2014796124843353E-2</v>
      </c>
      <c r="J463" s="38">
        <v>5.3000002000000004E-2</v>
      </c>
      <c r="K463" s="39"/>
    </row>
    <row r="464" spans="1:11" x14ac:dyDescent="0.3">
      <c r="A464" s="2">
        <v>35398</v>
      </c>
      <c r="B464" s="1">
        <v>5.3000002000000004E-2</v>
      </c>
      <c r="C464" s="1">
        <v>5.5900002000000004E-2</v>
      </c>
      <c r="D464" s="1">
        <v>5.6999997999999996E-2</v>
      </c>
      <c r="E464" s="1">
        <v>5.8400002000000006E-2</v>
      </c>
      <c r="F464" s="1">
        <v>5.9699998000000004E-2</v>
      </c>
      <c r="G464" s="1">
        <v>6.0599999000000002E-2</v>
      </c>
      <c r="I464" s="38">
        <v>5.2014796124843353E-2</v>
      </c>
      <c r="J464" s="38">
        <v>5.3000002000000004E-2</v>
      </c>
      <c r="K464" s="39"/>
    </row>
    <row r="465" spans="1:11" x14ac:dyDescent="0.3">
      <c r="A465" s="2">
        <v>35405</v>
      </c>
      <c r="B465" s="1">
        <v>5.3400002000000002E-2</v>
      </c>
      <c r="C465" s="1">
        <v>5.7300000000000004E-2</v>
      </c>
      <c r="D465" s="1">
        <v>5.8400002000000006E-2</v>
      </c>
      <c r="E465" s="1">
        <v>6.0199999999999997E-2</v>
      </c>
      <c r="F465" s="1">
        <v>6.1599997999999996E-2</v>
      </c>
      <c r="G465" s="1">
        <v>6.2600002000000002E-2</v>
      </c>
      <c r="I465" s="38">
        <v>5.2427075164398429E-2</v>
      </c>
      <c r="J465" s="38">
        <v>5.3400002000000002E-2</v>
      </c>
      <c r="K465" s="39"/>
    </row>
    <row r="466" spans="1:11" x14ac:dyDescent="0.3">
      <c r="A466" s="2">
        <v>35412</v>
      </c>
      <c r="B466" s="1">
        <v>5.3000002000000004E-2</v>
      </c>
      <c r="C466" s="1">
        <v>5.7699999999999994E-2</v>
      </c>
      <c r="D466" s="1">
        <v>5.8899999000000001E-2</v>
      </c>
      <c r="E466" s="1">
        <v>6.0599999000000002E-2</v>
      </c>
      <c r="F466" s="1">
        <v>6.2199997999999999E-2</v>
      </c>
      <c r="G466" s="1">
        <v>6.3299998999999996E-2</v>
      </c>
      <c r="I466" s="38">
        <v>5.2014796124843353E-2</v>
      </c>
      <c r="J466" s="38">
        <v>5.3000002000000004E-2</v>
      </c>
      <c r="K466" s="39"/>
    </row>
    <row r="467" spans="1:11" x14ac:dyDescent="0.3">
      <c r="A467" s="2">
        <v>35419</v>
      </c>
      <c r="B467" s="1">
        <v>5.3499998999999999E-2</v>
      </c>
      <c r="C467" s="1">
        <v>5.8299998999999998E-2</v>
      </c>
      <c r="D467" s="1">
        <v>5.9499997999999998E-2</v>
      </c>
      <c r="E467" s="1">
        <v>6.1199998999999998E-2</v>
      </c>
      <c r="F467" s="1">
        <v>6.25E-2</v>
      </c>
      <c r="G467" s="1">
        <v>6.3499999000000001E-2</v>
      </c>
      <c r="I467" s="38">
        <v>5.2530141832194392E-2</v>
      </c>
      <c r="J467" s="38">
        <v>5.3499998999999999E-2</v>
      </c>
      <c r="K467" s="39"/>
    </row>
    <row r="468" spans="1:11" x14ac:dyDescent="0.3">
      <c r="A468" s="2">
        <v>35426</v>
      </c>
      <c r="B468" s="1">
        <v>0.05</v>
      </c>
      <c r="C468" s="1">
        <v>5.8099998999999999E-2</v>
      </c>
      <c r="D468" s="1">
        <v>5.9299998E-2</v>
      </c>
      <c r="E468" s="1">
        <v>6.0900002000000002E-2</v>
      </c>
      <c r="F468" s="1">
        <v>6.2100000000000002E-2</v>
      </c>
      <c r="G468" s="1">
        <v>6.3000001999999999E-2</v>
      </c>
      <c r="I468" s="38">
        <v>4.8922701266785044E-2</v>
      </c>
      <c r="J468" s="38">
        <v>0.05</v>
      </c>
      <c r="K468" s="39"/>
    </row>
    <row r="469" spans="1:11" x14ac:dyDescent="0.3">
      <c r="A469" s="2">
        <v>35433</v>
      </c>
      <c r="B469" s="1">
        <v>5.2800001999999999E-2</v>
      </c>
      <c r="C469" s="1">
        <v>5.9499997999999998E-2</v>
      </c>
      <c r="D469" s="1">
        <v>6.1100000999999994E-2</v>
      </c>
      <c r="E469" s="1">
        <v>6.2800001999999994E-2</v>
      </c>
      <c r="F469" s="1">
        <v>6.4200001000000007E-2</v>
      </c>
      <c r="G469" s="1">
        <v>6.5199999999999994E-2</v>
      </c>
      <c r="I469" s="38">
        <v>5.1808656605065805E-2</v>
      </c>
      <c r="J469" s="38">
        <v>5.2800001999999999E-2</v>
      </c>
      <c r="K469" s="39"/>
    </row>
    <row r="470" spans="1:11" x14ac:dyDescent="0.3">
      <c r="A470" s="2">
        <v>35440</v>
      </c>
      <c r="B470" s="1">
        <v>5.2900000000000003E-2</v>
      </c>
      <c r="C470" s="1">
        <v>6.0599999000000002E-2</v>
      </c>
      <c r="D470" s="1">
        <v>6.2100000000000002E-2</v>
      </c>
      <c r="E470" s="1">
        <v>6.4000001000000001E-2</v>
      </c>
      <c r="F470" s="1">
        <v>6.5199999999999994E-2</v>
      </c>
      <c r="G470" s="1">
        <v>6.6300000999999997E-2</v>
      </c>
      <c r="I470" s="38">
        <v>5.1911724303559378E-2</v>
      </c>
      <c r="J470" s="38">
        <v>5.2900000000000003E-2</v>
      </c>
      <c r="K470" s="39"/>
    </row>
    <row r="471" spans="1:11" x14ac:dyDescent="0.3">
      <c r="A471" s="2">
        <v>35447</v>
      </c>
      <c r="B471" s="1">
        <v>5.2800001999999999E-2</v>
      </c>
      <c r="C471" s="1">
        <v>0.06</v>
      </c>
      <c r="D471" s="1">
        <v>6.1399999000000004E-2</v>
      </c>
      <c r="E471" s="1">
        <v>6.3200002000000005E-2</v>
      </c>
      <c r="F471" s="1">
        <v>6.4600000000000005E-2</v>
      </c>
      <c r="G471" s="1">
        <v>6.5599999000000006E-2</v>
      </c>
      <c r="I471" s="38">
        <v>5.1808656605065805E-2</v>
      </c>
      <c r="J471" s="38">
        <v>5.2800001999999999E-2</v>
      </c>
      <c r="K471" s="39"/>
    </row>
    <row r="472" spans="1:11" x14ac:dyDescent="0.3">
      <c r="A472" s="2">
        <v>35454</v>
      </c>
      <c r="B472" s="1">
        <v>5.2900000000000003E-2</v>
      </c>
      <c r="C472" s="1">
        <v>6.0700002000000003E-2</v>
      </c>
      <c r="D472" s="1">
        <v>6.2100000000000002E-2</v>
      </c>
      <c r="E472" s="1">
        <v>6.3899998999999999E-2</v>
      </c>
      <c r="F472" s="1">
        <v>6.5300001999999996E-2</v>
      </c>
      <c r="G472" s="1">
        <v>6.6399999000000001E-2</v>
      </c>
      <c r="I472" s="38">
        <v>5.1911724303559378E-2</v>
      </c>
      <c r="J472" s="38">
        <v>5.2900000000000003E-2</v>
      </c>
      <c r="K472" s="39"/>
    </row>
    <row r="473" spans="1:11" x14ac:dyDescent="0.3">
      <c r="A473" s="2">
        <v>35461</v>
      </c>
      <c r="B473" s="1">
        <v>5.3499998999999999E-2</v>
      </c>
      <c r="C473" s="1">
        <v>5.9400001000000001E-2</v>
      </c>
      <c r="D473" s="1">
        <v>6.0799999E-2</v>
      </c>
      <c r="E473" s="1">
        <v>6.2600002000000002E-2</v>
      </c>
      <c r="F473" s="1">
        <v>6.4000001000000001E-2</v>
      </c>
      <c r="G473" s="1">
        <v>6.5300001999999996E-2</v>
      </c>
      <c r="I473" s="38">
        <v>5.2530141832194392E-2</v>
      </c>
      <c r="J473" s="38">
        <v>5.3499998999999999E-2</v>
      </c>
      <c r="K473" s="39"/>
    </row>
    <row r="474" spans="1:11" x14ac:dyDescent="0.3">
      <c r="A474" s="2">
        <v>35468</v>
      </c>
      <c r="B474" s="1">
        <v>5.2800001999999999E-2</v>
      </c>
      <c r="C474" s="1">
        <v>5.8600000999999999E-2</v>
      </c>
      <c r="D474" s="1">
        <v>0.06</v>
      </c>
      <c r="E474" s="1">
        <v>6.1700001000000004E-2</v>
      </c>
      <c r="F474" s="1">
        <v>6.3200002000000005E-2</v>
      </c>
      <c r="G474" s="1">
        <v>6.4299997999999997E-2</v>
      </c>
      <c r="I474" s="38">
        <v>5.1808656605065805E-2</v>
      </c>
      <c r="J474" s="38">
        <v>5.2800001999999999E-2</v>
      </c>
      <c r="K474" s="39"/>
    </row>
    <row r="475" spans="1:11" x14ac:dyDescent="0.3">
      <c r="A475" s="2">
        <v>35475</v>
      </c>
      <c r="B475" s="1">
        <v>5.2499999999999998E-2</v>
      </c>
      <c r="C475" s="1">
        <v>5.79E-2</v>
      </c>
      <c r="D475" s="1">
        <v>5.9099997999999994E-2</v>
      </c>
      <c r="E475" s="1">
        <v>6.0700002000000003E-2</v>
      </c>
      <c r="F475" s="1">
        <v>6.1799998000000002E-2</v>
      </c>
      <c r="G475" s="1">
        <v>6.2800001999999994E-2</v>
      </c>
      <c r="I475" s="38">
        <v>5.1499445264004289E-2</v>
      </c>
      <c r="J475" s="38">
        <v>5.2499999999999998E-2</v>
      </c>
      <c r="K475" s="39"/>
    </row>
    <row r="476" spans="1:11" x14ac:dyDescent="0.3">
      <c r="A476" s="2">
        <v>35482</v>
      </c>
      <c r="B476" s="1">
        <v>5.2499999999999998E-2</v>
      </c>
      <c r="C476" s="1">
        <v>5.8499999000000004E-2</v>
      </c>
      <c r="D476" s="1">
        <v>5.9800000000000006E-2</v>
      </c>
      <c r="E476" s="1">
        <v>6.1599997999999996E-2</v>
      </c>
      <c r="F476" s="1">
        <v>6.2699999999999992E-2</v>
      </c>
      <c r="G476" s="1">
        <v>6.3600001000000003E-2</v>
      </c>
      <c r="I476" s="38">
        <v>5.1499445264004289E-2</v>
      </c>
      <c r="J476" s="38">
        <v>5.2499999999999998E-2</v>
      </c>
      <c r="K476" s="39"/>
    </row>
    <row r="477" spans="1:11" x14ac:dyDescent="0.3">
      <c r="A477" s="2">
        <v>35489</v>
      </c>
      <c r="B477" s="1">
        <v>5.2699999999999997E-2</v>
      </c>
      <c r="C477" s="1">
        <v>6.0900002000000002E-2</v>
      </c>
      <c r="D477" s="1">
        <v>6.2300000000000001E-2</v>
      </c>
      <c r="E477" s="1">
        <v>6.3899998999999999E-2</v>
      </c>
      <c r="F477" s="1">
        <v>6.5000000000000002E-2</v>
      </c>
      <c r="G477" s="1">
        <v>6.5599999000000006E-2</v>
      </c>
      <c r="I477" s="38">
        <v>5.1705584783781837E-2</v>
      </c>
      <c r="J477" s="38">
        <v>5.2699999999999997E-2</v>
      </c>
      <c r="K477" s="39"/>
    </row>
    <row r="478" spans="1:11" x14ac:dyDescent="0.3">
      <c r="A478" s="2">
        <v>35496</v>
      </c>
      <c r="B478" s="1">
        <v>5.3000002000000004E-2</v>
      </c>
      <c r="C478" s="1">
        <v>6.0999998999999999E-2</v>
      </c>
      <c r="D478" s="1">
        <v>6.25E-2</v>
      </c>
      <c r="E478" s="1">
        <v>6.3899998999999999E-2</v>
      </c>
      <c r="F478" s="1">
        <v>6.5199999999999994E-2</v>
      </c>
      <c r="G478" s="1">
        <v>6.5700001999999993E-2</v>
      </c>
      <c r="I478" s="38">
        <v>5.2014796124843353E-2</v>
      </c>
      <c r="J478" s="38">
        <v>5.3000002000000004E-2</v>
      </c>
      <c r="K478" s="39"/>
    </row>
    <row r="479" spans="1:11" x14ac:dyDescent="0.3">
      <c r="A479" s="2">
        <v>35503</v>
      </c>
      <c r="B479" s="1">
        <v>5.3499998999999999E-2</v>
      </c>
      <c r="C479" s="1">
        <v>6.1799998000000002E-2</v>
      </c>
      <c r="D479" s="1">
        <v>6.3499999000000001E-2</v>
      </c>
      <c r="E479" s="1">
        <v>6.5300001999999996E-2</v>
      </c>
      <c r="F479" s="1">
        <v>6.6599997999999994E-2</v>
      </c>
      <c r="G479" s="1">
        <v>6.7099999999999993E-2</v>
      </c>
      <c r="I479" s="38">
        <v>5.2530141832194392E-2</v>
      </c>
      <c r="J479" s="38">
        <v>5.3499998999999999E-2</v>
      </c>
      <c r="K479" s="39"/>
    </row>
    <row r="480" spans="1:11" x14ac:dyDescent="0.3">
      <c r="A480" s="2">
        <v>35510</v>
      </c>
      <c r="B480" s="1">
        <v>5.4800000000000001E-2</v>
      </c>
      <c r="C480" s="1">
        <v>6.2899999999999998E-2</v>
      </c>
      <c r="D480" s="1">
        <v>6.4600000000000005E-2</v>
      </c>
      <c r="E480" s="1">
        <v>6.6100000999999992E-2</v>
      </c>
      <c r="F480" s="1">
        <v>6.6999997999999991E-2</v>
      </c>
      <c r="G480" s="1">
        <v>6.7399998000000003E-2</v>
      </c>
      <c r="I480" s="38">
        <v>5.3870049741446019E-2</v>
      </c>
      <c r="J480" s="38">
        <v>5.4800000000000001E-2</v>
      </c>
      <c r="K480" s="39"/>
    </row>
    <row r="481" spans="1:11" x14ac:dyDescent="0.3">
      <c r="A481" s="2">
        <v>35517</v>
      </c>
      <c r="B481" s="1">
        <v>5.5799998999999996E-2</v>
      </c>
      <c r="C481" s="1">
        <v>6.4499998000000003E-2</v>
      </c>
      <c r="D481" s="1">
        <v>6.6100000999999992E-2</v>
      </c>
      <c r="E481" s="1">
        <v>6.7600002000000006E-2</v>
      </c>
      <c r="F481" s="1">
        <v>6.8800001E-2</v>
      </c>
      <c r="G481" s="1">
        <v>6.9000000999999991E-2</v>
      </c>
      <c r="I481" s="38">
        <v>5.4900746309636109E-2</v>
      </c>
      <c r="J481" s="38">
        <v>5.5799998999999996E-2</v>
      </c>
      <c r="K481" s="39"/>
    </row>
    <row r="482" spans="1:11" x14ac:dyDescent="0.3">
      <c r="A482" s="2">
        <v>35524</v>
      </c>
      <c r="B482" s="1">
        <v>5.5900002000000004E-2</v>
      </c>
      <c r="C482" s="1">
        <v>6.4400000999999998E-2</v>
      </c>
      <c r="D482" s="1">
        <v>6.6100000999999992E-2</v>
      </c>
      <c r="E482" s="1">
        <v>6.7800001999999998E-2</v>
      </c>
      <c r="F482" s="1">
        <v>6.9000000999999991E-2</v>
      </c>
      <c r="G482" s="1">
        <v>6.9200000999999997E-2</v>
      </c>
      <c r="I482" s="38">
        <v>5.5003819161617687E-2</v>
      </c>
      <c r="J482" s="38">
        <v>5.5900002000000004E-2</v>
      </c>
      <c r="K482" s="39"/>
    </row>
    <row r="483" spans="1:11" x14ac:dyDescent="0.3">
      <c r="A483" s="2">
        <v>35531</v>
      </c>
      <c r="B483" s="1">
        <v>5.5999999000000002E-2</v>
      </c>
      <c r="C483" s="1">
        <v>6.5300001999999996E-2</v>
      </c>
      <c r="D483" s="1">
        <v>6.6900001000000001E-2</v>
      </c>
      <c r="E483" s="1">
        <v>6.8499999000000006E-2</v>
      </c>
      <c r="F483" s="1">
        <v>6.9499997999999993E-2</v>
      </c>
      <c r="G483" s="1">
        <v>6.9800000000000001E-2</v>
      </c>
      <c r="I483" s="38">
        <v>5.5106885829413657E-2</v>
      </c>
      <c r="J483" s="38">
        <v>5.5999999000000002E-2</v>
      </c>
      <c r="K483" s="39"/>
    </row>
    <row r="484" spans="1:11" x14ac:dyDescent="0.3">
      <c r="A484" s="2">
        <v>35538</v>
      </c>
      <c r="B484" s="1">
        <v>5.5900002000000004E-2</v>
      </c>
      <c r="C484" s="1">
        <v>6.4200001000000007E-2</v>
      </c>
      <c r="D484" s="1">
        <v>6.5700001999999993E-2</v>
      </c>
      <c r="E484" s="1">
        <v>6.7299999999999999E-2</v>
      </c>
      <c r="F484" s="1">
        <v>6.8099999000000008E-2</v>
      </c>
      <c r="G484" s="1">
        <v>6.8400002000000001E-2</v>
      </c>
      <c r="I484" s="38">
        <v>5.5003819161617687E-2</v>
      </c>
      <c r="J484" s="38">
        <v>5.5900002000000004E-2</v>
      </c>
      <c r="K484" s="39"/>
    </row>
    <row r="485" spans="1:11" x14ac:dyDescent="0.3">
      <c r="A485" s="2">
        <v>35545</v>
      </c>
      <c r="B485" s="1">
        <v>5.5999999000000002E-2</v>
      </c>
      <c r="C485" s="1">
        <v>6.54E-2</v>
      </c>
      <c r="D485" s="1">
        <v>6.6999997999999991E-2</v>
      </c>
      <c r="E485" s="1">
        <v>6.8299999E-2</v>
      </c>
      <c r="F485" s="1">
        <v>6.9200000999999997E-2</v>
      </c>
      <c r="G485" s="1">
        <v>6.9400001000000003E-2</v>
      </c>
      <c r="I485" s="38">
        <v>5.5106885829413657E-2</v>
      </c>
      <c r="J485" s="38">
        <v>5.5999999000000002E-2</v>
      </c>
      <c r="K485" s="39"/>
    </row>
    <row r="486" spans="1:11" x14ac:dyDescent="0.3">
      <c r="A486" s="2">
        <v>35552</v>
      </c>
      <c r="B486" s="1">
        <v>5.5999999000000002E-2</v>
      </c>
      <c r="C486" s="1">
        <v>6.2600002000000002E-2</v>
      </c>
      <c r="D486" s="1">
        <v>6.4000001000000001E-2</v>
      </c>
      <c r="E486" s="1">
        <v>6.54E-2</v>
      </c>
      <c r="F486" s="1">
        <v>6.6300000999999997E-2</v>
      </c>
      <c r="G486" s="1">
        <v>6.6799997999999999E-2</v>
      </c>
      <c r="I486" s="38">
        <v>5.5106885829413657E-2</v>
      </c>
      <c r="J486" s="38">
        <v>5.5999999000000002E-2</v>
      </c>
      <c r="K486" s="39"/>
    </row>
    <row r="487" spans="1:11" x14ac:dyDescent="0.3">
      <c r="A487" s="2">
        <v>35559</v>
      </c>
      <c r="B487" s="1">
        <v>5.6199999E-2</v>
      </c>
      <c r="C487" s="1">
        <v>6.2399997999999998E-2</v>
      </c>
      <c r="D487" s="1">
        <v>6.4000001000000001E-2</v>
      </c>
      <c r="E487" s="1">
        <v>6.5100002000000004E-2</v>
      </c>
      <c r="F487" s="1">
        <v>6.6199998999999995E-2</v>
      </c>
      <c r="G487" s="1">
        <v>6.6700001000000009E-2</v>
      </c>
      <c r="I487" s="38">
        <v>5.5313025349191199E-2</v>
      </c>
      <c r="J487" s="38">
        <v>5.6199999E-2</v>
      </c>
      <c r="K487" s="39"/>
    </row>
    <row r="488" spans="1:11" x14ac:dyDescent="0.3">
      <c r="A488" s="2">
        <v>35566</v>
      </c>
      <c r="B488" s="1">
        <v>5.6100000999999997E-2</v>
      </c>
      <c r="C488" s="1">
        <v>6.2800001999999994E-2</v>
      </c>
      <c r="D488" s="1">
        <v>6.4099997999999991E-2</v>
      </c>
      <c r="E488" s="1">
        <v>6.5500002000000002E-2</v>
      </c>
      <c r="F488" s="1">
        <v>6.6399999000000001E-2</v>
      </c>
      <c r="G488" s="1">
        <v>6.6999997999999991E-2</v>
      </c>
      <c r="I488" s="38">
        <v>5.5209957650697625E-2</v>
      </c>
      <c r="J488" s="38">
        <v>5.6100000999999997E-2</v>
      </c>
      <c r="K488" s="39"/>
    </row>
    <row r="489" spans="1:11" x14ac:dyDescent="0.3">
      <c r="A489" s="2">
        <v>35573</v>
      </c>
      <c r="B489" s="1">
        <v>5.5799998999999996E-2</v>
      </c>
      <c r="C489" s="1">
        <v>6.25E-2</v>
      </c>
      <c r="D489" s="1">
        <v>6.4099997999999991E-2</v>
      </c>
      <c r="E489" s="1">
        <v>6.5900001999999999E-2</v>
      </c>
      <c r="F489" s="1">
        <v>6.6799997999999999E-2</v>
      </c>
      <c r="G489" s="1">
        <v>6.7399998000000003E-2</v>
      </c>
      <c r="I489" s="38">
        <v>5.4900746309636109E-2</v>
      </c>
      <c r="J489" s="38">
        <v>5.5799998999999996E-2</v>
      </c>
      <c r="K489" s="39"/>
    </row>
    <row r="490" spans="1:11" x14ac:dyDescent="0.3">
      <c r="A490" s="2">
        <v>35580</v>
      </c>
      <c r="B490" s="1">
        <v>5.5799998999999996E-2</v>
      </c>
      <c r="C490" s="1">
        <v>6.2199997999999999E-2</v>
      </c>
      <c r="D490" s="1">
        <v>6.3699998999999993E-2</v>
      </c>
      <c r="E490" s="1">
        <v>6.5100002000000004E-2</v>
      </c>
      <c r="F490" s="1">
        <v>6.6100000999999992E-2</v>
      </c>
      <c r="G490" s="1">
        <v>6.6700001000000009E-2</v>
      </c>
      <c r="I490" s="38">
        <v>5.4900746309636109E-2</v>
      </c>
      <c r="J490" s="38">
        <v>5.5799998999999996E-2</v>
      </c>
      <c r="K490" s="39"/>
    </row>
    <row r="491" spans="1:11" x14ac:dyDescent="0.3">
      <c r="A491" s="2">
        <v>35587</v>
      </c>
      <c r="B491" s="1">
        <v>5.5900002000000004E-2</v>
      </c>
      <c r="C491" s="1">
        <v>6.1199998999999998E-2</v>
      </c>
      <c r="D491" s="1">
        <v>6.25E-2</v>
      </c>
      <c r="E491" s="1">
        <v>6.3899998999999999E-2</v>
      </c>
      <c r="F491" s="1">
        <v>6.4600000000000005E-2</v>
      </c>
      <c r="G491" s="1">
        <v>6.5100002000000004E-2</v>
      </c>
      <c r="I491" s="38">
        <v>5.5003819161617687E-2</v>
      </c>
      <c r="J491" s="38">
        <v>5.5900002000000004E-2</v>
      </c>
      <c r="K491" s="39"/>
    </row>
    <row r="492" spans="1:11" x14ac:dyDescent="0.3">
      <c r="A492" s="2">
        <v>35594</v>
      </c>
      <c r="B492" s="1">
        <v>5.5500002000000007E-2</v>
      </c>
      <c r="C492" s="1">
        <v>6.0300001999999998E-2</v>
      </c>
      <c r="D492" s="1">
        <v>6.1799998000000002E-2</v>
      </c>
      <c r="E492" s="1">
        <v>6.3000001999999999E-2</v>
      </c>
      <c r="F492" s="1">
        <v>6.3899998999999999E-2</v>
      </c>
      <c r="G492" s="1">
        <v>6.4299997999999997E-2</v>
      </c>
      <c r="I492" s="38">
        <v>5.4591540122062611E-2</v>
      </c>
      <c r="J492" s="38">
        <v>5.5500002000000007E-2</v>
      </c>
      <c r="K492" s="39"/>
    </row>
    <row r="493" spans="1:11" x14ac:dyDescent="0.3">
      <c r="A493" s="2">
        <v>35601</v>
      </c>
      <c r="B493" s="1">
        <v>5.5199999999999999E-2</v>
      </c>
      <c r="C493" s="1">
        <v>6.0199999999999997E-2</v>
      </c>
      <c r="D493" s="1">
        <v>6.1399999000000004E-2</v>
      </c>
      <c r="E493" s="1">
        <v>6.2699999999999992E-2</v>
      </c>
      <c r="F493" s="1">
        <v>6.3699998999999993E-2</v>
      </c>
      <c r="G493" s="1">
        <v>6.3699998999999993E-2</v>
      </c>
      <c r="I493" s="38">
        <v>5.4282328781001095E-2</v>
      </c>
      <c r="J493" s="38">
        <v>5.5199999999999999E-2</v>
      </c>
      <c r="K493" s="39"/>
    </row>
    <row r="494" spans="1:11" x14ac:dyDescent="0.3">
      <c r="A494" s="2">
        <v>35608</v>
      </c>
      <c r="B494" s="1">
        <v>5.5500002000000007E-2</v>
      </c>
      <c r="C494" s="1">
        <v>6.0300001999999998E-2</v>
      </c>
      <c r="D494" s="1">
        <v>6.1999997999999994E-2</v>
      </c>
      <c r="E494" s="1">
        <v>6.3499999000000001E-2</v>
      </c>
      <c r="F494" s="1">
        <v>6.4299997999999997E-2</v>
      </c>
      <c r="G494" s="1">
        <v>6.4600000000000005E-2</v>
      </c>
      <c r="I494" s="38">
        <v>5.4591540122062611E-2</v>
      </c>
      <c r="J494" s="38">
        <v>5.5500002000000007E-2</v>
      </c>
      <c r="K494" s="39"/>
    </row>
    <row r="495" spans="1:11" x14ac:dyDescent="0.3">
      <c r="A495" s="2">
        <v>35615</v>
      </c>
      <c r="B495" s="1">
        <v>5.4800000000000001E-2</v>
      </c>
      <c r="C495" s="1">
        <v>5.9299998E-2</v>
      </c>
      <c r="D495" s="1">
        <v>6.0700002000000003E-2</v>
      </c>
      <c r="E495" s="1">
        <v>6.1999997999999994E-2</v>
      </c>
      <c r="F495" s="1">
        <v>6.2899999999999998E-2</v>
      </c>
      <c r="G495" s="1">
        <v>6.3099999000000004E-2</v>
      </c>
      <c r="I495" s="38">
        <v>5.3870049741446019E-2</v>
      </c>
      <c r="J495" s="38">
        <v>5.4800000000000001E-2</v>
      </c>
      <c r="K495" s="39"/>
    </row>
    <row r="496" spans="1:11" x14ac:dyDescent="0.3">
      <c r="A496" s="2">
        <v>35622</v>
      </c>
      <c r="B496" s="1">
        <v>5.4699998E-2</v>
      </c>
      <c r="C496" s="1">
        <v>5.8899999000000001E-2</v>
      </c>
      <c r="D496" s="1">
        <v>6.0100002000000007E-2</v>
      </c>
      <c r="E496" s="1">
        <v>6.1300001E-2</v>
      </c>
      <c r="F496" s="1">
        <v>6.2199997999999999E-2</v>
      </c>
      <c r="G496" s="1">
        <v>6.2300000000000001E-2</v>
      </c>
      <c r="I496" s="38">
        <v>5.3766977920162044E-2</v>
      </c>
      <c r="J496" s="38">
        <v>5.4699998E-2</v>
      </c>
      <c r="K496" s="39"/>
    </row>
    <row r="497" spans="1:11" x14ac:dyDescent="0.3">
      <c r="A497" s="2">
        <v>35629</v>
      </c>
      <c r="B497" s="1">
        <v>5.4699998E-2</v>
      </c>
      <c r="C497" s="1">
        <v>5.9099997999999994E-2</v>
      </c>
      <c r="D497" s="1">
        <v>6.0199999999999997E-2</v>
      </c>
      <c r="E497" s="1">
        <v>6.1599997999999996E-2</v>
      </c>
      <c r="F497" s="1">
        <v>6.2300000000000001E-2</v>
      </c>
      <c r="G497" s="1">
        <v>6.2399997999999998E-2</v>
      </c>
      <c r="I497" s="38">
        <v>5.3766977920162044E-2</v>
      </c>
      <c r="J497" s="38">
        <v>5.4699998E-2</v>
      </c>
      <c r="K497" s="39"/>
    </row>
    <row r="498" spans="1:11" x14ac:dyDescent="0.3">
      <c r="A498" s="2">
        <v>35636</v>
      </c>
      <c r="B498" s="1">
        <v>5.4699998E-2</v>
      </c>
      <c r="C498" s="1">
        <v>5.8699998999999996E-2</v>
      </c>
      <c r="D498" s="1">
        <v>5.9699998000000004E-2</v>
      </c>
      <c r="E498" s="1">
        <v>6.0799999E-2</v>
      </c>
      <c r="F498" s="1">
        <v>6.1599997999999996E-2</v>
      </c>
      <c r="G498" s="1">
        <v>6.1799998000000002E-2</v>
      </c>
      <c r="I498" s="38">
        <v>5.3766977920162044E-2</v>
      </c>
      <c r="J498" s="38">
        <v>5.4699998E-2</v>
      </c>
      <c r="K498" s="39"/>
    </row>
    <row r="499" spans="1:11" x14ac:dyDescent="0.3">
      <c r="A499" s="2">
        <v>35643</v>
      </c>
      <c r="B499" s="1">
        <v>5.5100002000000002E-2</v>
      </c>
      <c r="C499" s="1">
        <v>5.8899999000000001E-2</v>
      </c>
      <c r="D499" s="1">
        <v>5.9899997999999996E-2</v>
      </c>
      <c r="E499" s="1">
        <v>6.0799999E-2</v>
      </c>
      <c r="F499" s="1">
        <v>6.1700001000000004E-2</v>
      </c>
      <c r="G499" s="1">
        <v>6.1999997999999994E-2</v>
      </c>
      <c r="I499" s="38">
        <v>5.4179261082507521E-2</v>
      </c>
      <c r="J499" s="38">
        <v>5.5100002000000002E-2</v>
      </c>
      <c r="K499" s="39"/>
    </row>
    <row r="500" spans="1:11" x14ac:dyDescent="0.3">
      <c r="A500" s="2">
        <v>35650</v>
      </c>
      <c r="B500" s="1">
        <v>5.4499997999999994E-2</v>
      </c>
      <c r="C500" s="1">
        <v>6.0199999999999997E-2</v>
      </c>
      <c r="D500" s="1">
        <v>6.1500000999999999E-2</v>
      </c>
      <c r="E500" s="1">
        <v>6.2300000000000001E-2</v>
      </c>
      <c r="F500" s="1">
        <v>6.3699998999999993E-2</v>
      </c>
      <c r="G500" s="1">
        <v>6.3800000999999995E-2</v>
      </c>
      <c r="I500" s="38">
        <v>5.3560838400384503E-2</v>
      </c>
      <c r="J500" s="38">
        <v>5.4499997999999994E-2</v>
      </c>
      <c r="K500" s="39"/>
    </row>
    <row r="501" spans="1:11" x14ac:dyDescent="0.3">
      <c r="A501" s="2">
        <v>35657</v>
      </c>
      <c r="B501" s="1">
        <v>5.5E-2</v>
      </c>
      <c r="C501" s="1">
        <v>5.8699998999999996E-2</v>
      </c>
      <c r="D501" s="1">
        <v>0.06</v>
      </c>
      <c r="E501" s="1">
        <v>6.0999998999999999E-2</v>
      </c>
      <c r="F501" s="1">
        <v>6.2699999999999992E-2</v>
      </c>
      <c r="G501" s="1">
        <v>6.2699999999999992E-2</v>
      </c>
      <c r="I501" s="38">
        <v>5.4076189261223546E-2</v>
      </c>
      <c r="J501" s="38">
        <v>5.5E-2</v>
      </c>
      <c r="K501" s="39"/>
    </row>
    <row r="502" spans="1:11" x14ac:dyDescent="0.3">
      <c r="A502" s="2">
        <v>35664</v>
      </c>
      <c r="B502" s="1">
        <v>5.4800000000000001E-2</v>
      </c>
      <c r="C502" s="1">
        <v>5.9800000000000006E-2</v>
      </c>
      <c r="D502" s="1">
        <v>6.0900002000000002E-2</v>
      </c>
      <c r="E502" s="1">
        <v>6.2100000000000002E-2</v>
      </c>
      <c r="F502" s="1">
        <v>6.3600001000000003E-2</v>
      </c>
      <c r="G502" s="1">
        <v>6.3800000999999995E-2</v>
      </c>
      <c r="I502" s="38">
        <v>5.3870049741446019E-2</v>
      </c>
      <c r="J502" s="38">
        <v>5.4800000000000001E-2</v>
      </c>
      <c r="K502" s="39"/>
    </row>
    <row r="503" spans="1:11" x14ac:dyDescent="0.3">
      <c r="A503" s="2">
        <v>35671</v>
      </c>
      <c r="B503" s="1">
        <v>5.5E-2</v>
      </c>
      <c r="C503" s="1">
        <v>5.9699998000000004E-2</v>
      </c>
      <c r="D503" s="1">
        <v>6.0999998999999999E-2</v>
      </c>
      <c r="E503" s="1">
        <v>6.2199997999999999E-2</v>
      </c>
      <c r="F503" s="1">
        <v>6.3299998999999996E-2</v>
      </c>
      <c r="G503" s="1">
        <v>6.3400002000000011E-2</v>
      </c>
      <c r="I503" s="38">
        <v>5.4076189261223546E-2</v>
      </c>
      <c r="J503" s="38">
        <v>5.5E-2</v>
      </c>
      <c r="K503" s="39"/>
    </row>
    <row r="504" spans="1:11" x14ac:dyDescent="0.3">
      <c r="A504" s="2">
        <v>35678</v>
      </c>
      <c r="B504" s="1">
        <v>5.5300002000000001E-2</v>
      </c>
      <c r="C504" s="1">
        <v>5.9800000000000006E-2</v>
      </c>
      <c r="D504" s="1">
        <v>6.0900002000000002E-2</v>
      </c>
      <c r="E504" s="1">
        <v>6.2399997999999998E-2</v>
      </c>
      <c r="F504" s="1">
        <v>6.3600001000000003E-2</v>
      </c>
      <c r="G504" s="1">
        <v>6.3699998999999993E-2</v>
      </c>
      <c r="I504" s="38">
        <v>5.4385400602285063E-2</v>
      </c>
      <c r="J504" s="38">
        <v>5.5300002000000001E-2</v>
      </c>
      <c r="K504" s="39"/>
    </row>
    <row r="505" spans="1:11" x14ac:dyDescent="0.3">
      <c r="A505" s="2">
        <v>35685</v>
      </c>
      <c r="B505" s="1">
        <v>5.4899997999999998E-2</v>
      </c>
      <c r="C505" s="1">
        <v>5.9299998E-2</v>
      </c>
      <c r="D505" s="1">
        <v>6.0300001999999998E-2</v>
      </c>
      <c r="E505" s="1">
        <v>6.1700001000000004E-2</v>
      </c>
      <c r="F505" s="1">
        <v>6.2800001999999994E-2</v>
      </c>
      <c r="G505" s="1">
        <v>6.2899999999999998E-2</v>
      </c>
      <c r="I505" s="38">
        <v>5.3973117439939579E-2</v>
      </c>
      <c r="J505" s="38">
        <v>5.4899997999999998E-2</v>
      </c>
      <c r="K505" s="39"/>
    </row>
    <row r="506" spans="1:11" x14ac:dyDescent="0.3">
      <c r="A506" s="2">
        <v>35692</v>
      </c>
      <c r="B506" s="1">
        <v>5.4800000000000001E-2</v>
      </c>
      <c r="C506" s="1">
        <v>5.8099998999999999E-2</v>
      </c>
      <c r="D506" s="1">
        <v>5.8899999000000001E-2</v>
      </c>
      <c r="E506" s="1">
        <v>6.0100002000000007E-2</v>
      </c>
      <c r="F506" s="1">
        <v>6.0799999E-2</v>
      </c>
      <c r="G506" s="1">
        <v>6.0900002000000002E-2</v>
      </c>
      <c r="I506" s="38">
        <v>5.3870049741446019E-2</v>
      </c>
      <c r="J506" s="38">
        <v>5.4800000000000001E-2</v>
      </c>
      <c r="K506" s="39"/>
    </row>
    <row r="507" spans="1:11" x14ac:dyDescent="0.3">
      <c r="A507" s="2">
        <v>35699</v>
      </c>
      <c r="B507" s="1">
        <v>5.4899997999999998E-2</v>
      </c>
      <c r="C507" s="1">
        <v>5.8000002000000002E-2</v>
      </c>
      <c r="D507" s="1">
        <v>5.8899999000000001E-2</v>
      </c>
      <c r="E507" s="1">
        <v>5.9899997999999996E-2</v>
      </c>
      <c r="F507" s="1">
        <v>6.0799999E-2</v>
      </c>
      <c r="G507" s="1">
        <v>6.0799999E-2</v>
      </c>
      <c r="I507" s="38">
        <v>5.3973117439939579E-2</v>
      </c>
      <c r="J507" s="38">
        <v>5.4899997999999998E-2</v>
      </c>
      <c r="K507" s="39"/>
    </row>
    <row r="508" spans="1:11" x14ac:dyDescent="0.3">
      <c r="A508" s="2">
        <v>35706</v>
      </c>
      <c r="B508" s="1">
        <v>5.4899997999999998E-2</v>
      </c>
      <c r="C508" s="1">
        <v>5.7199998000000002E-2</v>
      </c>
      <c r="D508" s="1">
        <v>5.79E-2</v>
      </c>
      <c r="E508" s="1">
        <v>5.8899999000000001E-2</v>
      </c>
      <c r="F508" s="1">
        <v>6.0199999999999997E-2</v>
      </c>
      <c r="G508" s="1">
        <v>6.0100002000000007E-2</v>
      </c>
      <c r="I508" s="38">
        <v>5.3973117439939579E-2</v>
      </c>
      <c r="J508" s="38">
        <v>5.4899997999999998E-2</v>
      </c>
      <c r="K508" s="39"/>
    </row>
    <row r="509" spans="1:11" x14ac:dyDescent="0.3">
      <c r="A509" s="2">
        <v>35713</v>
      </c>
      <c r="B509" s="1">
        <v>5.5100002000000002E-2</v>
      </c>
      <c r="C509" s="1">
        <v>5.8600000999999999E-2</v>
      </c>
      <c r="D509" s="1">
        <v>5.9200001000000002E-2</v>
      </c>
      <c r="E509" s="1">
        <v>6.0300001999999998E-2</v>
      </c>
      <c r="F509" s="1">
        <v>6.1700001000000004E-2</v>
      </c>
      <c r="G509" s="1">
        <v>6.1500000999999999E-2</v>
      </c>
      <c r="I509" s="38">
        <v>5.4179261082507521E-2</v>
      </c>
      <c r="J509" s="38">
        <v>5.5100002000000002E-2</v>
      </c>
      <c r="K509" s="39"/>
    </row>
    <row r="510" spans="1:11" x14ac:dyDescent="0.3">
      <c r="A510" s="2">
        <v>35720</v>
      </c>
      <c r="B510" s="1">
        <v>5.5500002000000007E-2</v>
      </c>
      <c r="C510" s="1">
        <v>5.9099997999999994E-2</v>
      </c>
      <c r="D510" s="1">
        <v>5.9800000000000006E-2</v>
      </c>
      <c r="E510" s="1">
        <v>6.0799999E-2</v>
      </c>
      <c r="F510" s="1">
        <v>6.1900000999999996E-2</v>
      </c>
      <c r="G510" s="1">
        <v>6.1700001000000004E-2</v>
      </c>
      <c r="I510" s="38">
        <v>5.4591540122062611E-2</v>
      </c>
      <c r="J510" s="38">
        <v>5.5500002000000007E-2</v>
      </c>
      <c r="K510" s="39"/>
    </row>
    <row r="511" spans="1:11" x14ac:dyDescent="0.3">
      <c r="A511" s="2">
        <v>35727</v>
      </c>
      <c r="B511" s="1">
        <v>5.5300002000000001E-2</v>
      </c>
      <c r="C511" s="1">
        <v>5.79E-2</v>
      </c>
      <c r="D511" s="1">
        <v>5.8600000999999999E-2</v>
      </c>
      <c r="E511" s="1">
        <v>5.9400001000000001E-2</v>
      </c>
      <c r="F511" s="1">
        <v>6.0500002000000004E-2</v>
      </c>
      <c r="G511" s="1">
        <v>6.0100002000000007E-2</v>
      </c>
      <c r="I511" s="38">
        <v>5.4385400602285063E-2</v>
      </c>
      <c r="J511" s="38">
        <v>5.5300002000000001E-2</v>
      </c>
      <c r="K511" s="39"/>
    </row>
    <row r="512" spans="1:11" x14ac:dyDescent="0.3">
      <c r="A512" s="2">
        <v>35734</v>
      </c>
      <c r="B512" s="1">
        <v>5.5199999999999999E-2</v>
      </c>
      <c r="C512" s="1">
        <v>5.6300001000000002E-2</v>
      </c>
      <c r="D512" s="1">
        <v>5.6999997999999996E-2</v>
      </c>
      <c r="E512" s="1">
        <v>5.7199998000000002E-2</v>
      </c>
      <c r="F512" s="1">
        <v>5.8699998999999996E-2</v>
      </c>
      <c r="G512" s="1">
        <v>5.8400002000000006E-2</v>
      </c>
      <c r="I512" s="38">
        <v>5.4282328781001095E-2</v>
      </c>
      <c r="J512" s="38">
        <v>5.5199999999999999E-2</v>
      </c>
      <c r="K512" s="39"/>
    </row>
    <row r="513" spans="1:11" x14ac:dyDescent="0.3">
      <c r="A513" s="2">
        <v>35741</v>
      </c>
      <c r="B513" s="1">
        <v>5.5700001999999998E-2</v>
      </c>
      <c r="C513" s="1">
        <v>5.7099999999999998E-2</v>
      </c>
      <c r="D513" s="1">
        <v>5.7699999999999994E-2</v>
      </c>
      <c r="E513" s="1">
        <v>5.8099998999999999E-2</v>
      </c>
      <c r="F513" s="1">
        <v>5.9200001000000002E-2</v>
      </c>
      <c r="G513" s="1">
        <v>5.9000000999999996E-2</v>
      </c>
      <c r="I513" s="38">
        <v>5.4797679641840145E-2</v>
      </c>
      <c r="J513" s="38">
        <v>5.5700001999999998E-2</v>
      </c>
      <c r="K513" s="39"/>
    </row>
    <row r="514" spans="1:11" x14ac:dyDescent="0.3">
      <c r="A514" s="2">
        <v>35748</v>
      </c>
      <c r="B514" s="1">
        <v>5.6300001000000002E-2</v>
      </c>
      <c r="C514" s="1">
        <v>5.6999997999999996E-2</v>
      </c>
      <c r="D514" s="1">
        <v>5.7399997999999994E-2</v>
      </c>
      <c r="E514" s="1">
        <v>5.8000002000000002E-2</v>
      </c>
      <c r="F514" s="1">
        <v>5.9000000999999996E-2</v>
      </c>
      <c r="G514" s="1">
        <v>5.8600000999999999E-2</v>
      </c>
      <c r="I514" s="38">
        <v>5.5416097170475173E-2</v>
      </c>
      <c r="J514" s="38">
        <v>5.6300001000000002E-2</v>
      </c>
      <c r="K514" s="39"/>
    </row>
    <row r="515" spans="1:11" x14ac:dyDescent="0.3">
      <c r="A515" s="2">
        <v>35755</v>
      </c>
      <c r="B515" s="1">
        <v>5.5999999000000002E-2</v>
      </c>
      <c r="C515" s="1">
        <v>5.6799997999999997E-2</v>
      </c>
      <c r="D515" s="1">
        <v>5.6999997999999996E-2</v>
      </c>
      <c r="E515" s="1">
        <v>5.7699999999999994E-2</v>
      </c>
      <c r="F515" s="1">
        <v>5.8400002000000006E-2</v>
      </c>
      <c r="G515" s="1">
        <v>5.8200002000000001E-2</v>
      </c>
      <c r="I515" s="38">
        <v>5.5106885829413657E-2</v>
      </c>
      <c r="J515" s="38">
        <v>5.5999999000000002E-2</v>
      </c>
      <c r="K515" s="39"/>
    </row>
    <row r="516" spans="1:11" x14ac:dyDescent="0.3">
      <c r="A516" s="2">
        <v>35762</v>
      </c>
      <c r="B516" s="1">
        <v>5.6100000999999997E-2</v>
      </c>
      <c r="C516" s="1">
        <v>5.7600002000000004E-2</v>
      </c>
      <c r="D516" s="1">
        <v>5.8000002000000002E-2</v>
      </c>
      <c r="E516" s="1">
        <v>5.8299998999999998E-2</v>
      </c>
      <c r="F516" s="1">
        <v>5.8899999000000001E-2</v>
      </c>
      <c r="G516" s="1">
        <v>5.8600000999999999E-2</v>
      </c>
      <c r="I516" s="38">
        <v>5.5209957650697625E-2</v>
      </c>
      <c r="J516" s="38">
        <v>5.6100000999999997E-2</v>
      </c>
      <c r="K516" s="39"/>
    </row>
    <row r="517" spans="1:11" x14ac:dyDescent="0.3">
      <c r="A517" s="2">
        <v>35769</v>
      </c>
      <c r="B517" s="1">
        <v>5.6500000999999994E-2</v>
      </c>
      <c r="C517" s="1">
        <v>5.8000002000000002E-2</v>
      </c>
      <c r="D517" s="1">
        <v>5.8299998999999998E-2</v>
      </c>
      <c r="E517" s="1">
        <v>5.8699998999999996E-2</v>
      </c>
      <c r="F517" s="1">
        <v>5.9400001000000001E-2</v>
      </c>
      <c r="G517" s="1">
        <v>5.9200001000000002E-2</v>
      </c>
      <c r="I517" s="38">
        <v>5.5622236690252701E-2</v>
      </c>
      <c r="J517" s="38">
        <v>5.6500000999999994E-2</v>
      </c>
      <c r="K517" s="39"/>
    </row>
    <row r="518" spans="1:11" x14ac:dyDescent="0.3">
      <c r="A518" s="2">
        <v>35776</v>
      </c>
      <c r="B518" s="1">
        <v>5.6999997999999996E-2</v>
      </c>
      <c r="C518" s="1">
        <v>5.6300001000000002E-2</v>
      </c>
      <c r="D518" s="1">
        <v>5.6700001E-2</v>
      </c>
      <c r="E518" s="1">
        <v>5.7099999999999998E-2</v>
      </c>
      <c r="F518" s="1">
        <v>5.7600002000000004E-2</v>
      </c>
      <c r="G518" s="1">
        <v>5.7399997999999994E-2</v>
      </c>
      <c r="I518" s="38">
        <v>5.6137582397603761E-2</v>
      </c>
      <c r="J518" s="38">
        <v>5.6999997999999996E-2</v>
      </c>
      <c r="K518" s="39"/>
    </row>
    <row r="519" spans="1:11" x14ac:dyDescent="0.3">
      <c r="A519" s="2">
        <v>35783</v>
      </c>
      <c r="B519" s="1">
        <v>5.6999997999999996E-2</v>
      </c>
      <c r="C519" s="1">
        <v>5.6599997999999999E-2</v>
      </c>
      <c r="D519" s="1">
        <v>5.6700001E-2</v>
      </c>
      <c r="E519" s="1">
        <v>5.6999997999999996E-2</v>
      </c>
      <c r="F519" s="1">
        <v>5.7399997999999994E-2</v>
      </c>
      <c r="G519" s="1">
        <v>5.7199998000000002E-2</v>
      </c>
      <c r="I519" s="38">
        <v>5.6137582397603761E-2</v>
      </c>
      <c r="J519" s="38">
        <v>5.6999997999999996E-2</v>
      </c>
      <c r="K519" s="39"/>
    </row>
    <row r="520" spans="1:11" x14ac:dyDescent="0.3">
      <c r="A520" s="2">
        <v>35790</v>
      </c>
      <c r="B520" s="1">
        <v>5.6500000999999994E-2</v>
      </c>
      <c r="C520" s="1">
        <v>5.6900000999999999E-2</v>
      </c>
      <c r="D520" s="1">
        <v>5.7199998000000002E-2</v>
      </c>
      <c r="E520" s="1">
        <v>5.7199998000000002E-2</v>
      </c>
      <c r="F520" s="1">
        <v>5.7500000000000002E-2</v>
      </c>
      <c r="G520" s="1">
        <v>5.7500000000000002E-2</v>
      </c>
      <c r="I520" s="38">
        <v>5.5622236690252701E-2</v>
      </c>
      <c r="J520" s="38">
        <v>5.6500000999999994E-2</v>
      </c>
      <c r="K520" s="39"/>
    </row>
    <row r="521" spans="1:11" x14ac:dyDescent="0.3">
      <c r="A521" s="2">
        <v>35797</v>
      </c>
      <c r="B521" s="1">
        <v>5.5599999000000004E-2</v>
      </c>
      <c r="C521" s="1">
        <v>5.5900002000000004E-2</v>
      </c>
      <c r="D521" s="1">
        <v>5.6199999E-2</v>
      </c>
      <c r="E521" s="1">
        <v>5.6300001000000002E-2</v>
      </c>
      <c r="F521" s="1">
        <v>5.6799997999999997E-2</v>
      </c>
      <c r="G521" s="1">
        <v>5.6700001E-2</v>
      </c>
      <c r="I521" s="38">
        <v>5.4694606789858574E-2</v>
      </c>
      <c r="J521" s="38">
        <v>5.5599999000000004E-2</v>
      </c>
      <c r="K521" s="39"/>
    </row>
    <row r="522" spans="1:11" x14ac:dyDescent="0.3">
      <c r="A522" s="2">
        <v>35804</v>
      </c>
      <c r="B522" s="1">
        <v>5.4699998E-2</v>
      </c>
      <c r="C522" s="1">
        <v>5.1700001000000002E-2</v>
      </c>
      <c r="D522" s="1">
        <v>5.1999997999999999E-2</v>
      </c>
      <c r="E522" s="1">
        <v>5.2199997999999997E-2</v>
      </c>
      <c r="F522" s="1">
        <v>5.3699998999999998E-2</v>
      </c>
      <c r="G522" s="1">
        <v>5.4000000999999999E-2</v>
      </c>
      <c r="I522" s="38">
        <v>5.3766977920162044E-2</v>
      </c>
      <c r="J522" s="38">
        <v>5.4699998E-2</v>
      </c>
      <c r="K522" s="39"/>
    </row>
    <row r="523" spans="1:11" x14ac:dyDescent="0.3">
      <c r="A523" s="2">
        <v>35811</v>
      </c>
      <c r="B523" s="1">
        <v>5.4099997999999996E-2</v>
      </c>
      <c r="C523" s="1">
        <v>5.3499998999999999E-2</v>
      </c>
      <c r="D523" s="1">
        <v>5.3499998999999999E-2</v>
      </c>
      <c r="E523" s="1">
        <v>5.4200001000000005E-2</v>
      </c>
      <c r="F523" s="1">
        <v>5.5300002000000001E-2</v>
      </c>
      <c r="G523" s="1">
        <v>5.5399999999999998E-2</v>
      </c>
      <c r="I523" s="38">
        <v>5.314855936082942E-2</v>
      </c>
      <c r="J523" s="38">
        <v>5.4099997999999996E-2</v>
      </c>
      <c r="K523" s="39"/>
    </row>
    <row r="524" spans="1:11" x14ac:dyDescent="0.3">
      <c r="A524" s="2">
        <v>35818</v>
      </c>
      <c r="B524" s="1">
        <v>5.4099997999999996E-2</v>
      </c>
      <c r="C524" s="1">
        <v>5.4200001000000005E-2</v>
      </c>
      <c r="D524" s="1">
        <v>5.4400000999999996E-2</v>
      </c>
      <c r="E524" s="1">
        <v>5.5300002000000001E-2</v>
      </c>
      <c r="F524" s="1">
        <v>5.6700001E-2</v>
      </c>
      <c r="G524" s="1">
        <v>5.6999997999999996E-2</v>
      </c>
      <c r="I524" s="38">
        <v>5.314855936082942E-2</v>
      </c>
      <c r="J524" s="38">
        <v>5.4099997999999996E-2</v>
      </c>
      <c r="K524" s="39"/>
    </row>
    <row r="525" spans="1:11" x14ac:dyDescent="0.3">
      <c r="A525" s="2">
        <v>35825</v>
      </c>
      <c r="B525" s="1">
        <v>5.4099997999999996E-2</v>
      </c>
      <c r="C525" s="1">
        <v>5.3200001999999996E-2</v>
      </c>
      <c r="D525" s="1">
        <v>5.3499998999999999E-2</v>
      </c>
      <c r="E525" s="1">
        <v>5.3899999000000004E-2</v>
      </c>
      <c r="F525" s="1">
        <v>5.5100002000000002E-2</v>
      </c>
      <c r="G525" s="1">
        <v>5.5300002000000001E-2</v>
      </c>
      <c r="I525" s="38">
        <v>5.314855936082942E-2</v>
      </c>
      <c r="J525" s="38">
        <v>5.4099997999999996E-2</v>
      </c>
      <c r="K525" s="39"/>
    </row>
    <row r="526" spans="1:11" x14ac:dyDescent="0.3">
      <c r="A526" s="2">
        <v>35832</v>
      </c>
      <c r="B526" s="1">
        <v>5.4099997999999996E-2</v>
      </c>
      <c r="C526" s="1">
        <v>5.3800001E-2</v>
      </c>
      <c r="D526" s="1">
        <v>5.4299998000000002E-2</v>
      </c>
      <c r="E526" s="1">
        <v>5.4800000000000001E-2</v>
      </c>
      <c r="F526" s="1">
        <v>5.6100000999999997E-2</v>
      </c>
      <c r="G526" s="1">
        <v>5.6199999E-2</v>
      </c>
      <c r="I526" s="38">
        <v>5.314855936082942E-2</v>
      </c>
      <c r="J526" s="38">
        <v>5.4099997999999996E-2</v>
      </c>
      <c r="K526" s="39"/>
    </row>
    <row r="527" spans="1:11" x14ac:dyDescent="0.3">
      <c r="A527" s="2">
        <v>35839</v>
      </c>
      <c r="B527" s="1">
        <v>5.4499997999999994E-2</v>
      </c>
      <c r="C527" s="1">
        <v>5.3600000999999994E-2</v>
      </c>
      <c r="D527" s="1">
        <v>5.3600000999999994E-2</v>
      </c>
      <c r="E527" s="1">
        <v>5.4400000999999996E-2</v>
      </c>
      <c r="F527" s="1">
        <v>5.5300002000000001E-2</v>
      </c>
      <c r="G527" s="1">
        <v>5.4899997999999998E-2</v>
      </c>
      <c r="I527" s="38">
        <v>5.3560838400384503E-2</v>
      </c>
      <c r="J527" s="38">
        <v>5.4499997999999994E-2</v>
      </c>
      <c r="K527" s="39"/>
    </row>
    <row r="528" spans="1:11" x14ac:dyDescent="0.3">
      <c r="A528" s="2">
        <v>35846</v>
      </c>
      <c r="B528" s="1">
        <v>5.4400000999999996E-2</v>
      </c>
      <c r="C528" s="1">
        <v>5.4099997999999996E-2</v>
      </c>
      <c r="D528" s="1">
        <v>5.4099997999999996E-2</v>
      </c>
      <c r="E528" s="1">
        <v>5.4899997999999998E-2</v>
      </c>
      <c r="F528" s="1">
        <v>5.5799998999999996E-2</v>
      </c>
      <c r="G528" s="1">
        <v>5.5399999999999998E-2</v>
      </c>
      <c r="I528" s="38">
        <v>5.3457771732588519E-2</v>
      </c>
      <c r="J528" s="38">
        <v>5.4400000999999996E-2</v>
      </c>
      <c r="K528" s="39"/>
    </row>
    <row r="529" spans="1:11" x14ac:dyDescent="0.3">
      <c r="A529" s="2">
        <v>35853</v>
      </c>
      <c r="B529" s="1">
        <v>5.4800000000000001E-2</v>
      </c>
      <c r="C529" s="1">
        <v>5.5500002000000007E-2</v>
      </c>
      <c r="D529" s="1">
        <v>5.5500002000000007E-2</v>
      </c>
      <c r="E529" s="1">
        <v>5.5900002000000004E-2</v>
      </c>
      <c r="F529" s="1">
        <v>5.6700001E-2</v>
      </c>
      <c r="G529" s="1">
        <v>5.6199999E-2</v>
      </c>
      <c r="I529" s="38">
        <v>5.3870049741446019E-2</v>
      </c>
      <c r="J529" s="38">
        <v>5.4800000000000001E-2</v>
      </c>
      <c r="K529" s="39"/>
    </row>
    <row r="530" spans="1:11" x14ac:dyDescent="0.3">
      <c r="A530" s="2">
        <v>35860</v>
      </c>
      <c r="B530" s="1">
        <v>5.4600000000000003E-2</v>
      </c>
      <c r="C530" s="1">
        <v>5.5799998999999996E-2</v>
      </c>
      <c r="D530" s="1">
        <v>5.5900002000000004E-2</v>
      </c>
      <c r="E530" s="1">
        <v>5.6500000999999994E-2</v>
      </c>
      <c r="F530" s="1">
        <v>5.7800001999999996E-2</v>
      </c>
      <c r="G530" s="1">
        <v>5.7300000000000004E-2</v>
      </c>
      <c r="I530" s="38">
        <v>5.366391022166847E-2</v>
      </c>
      <c r="J530" s="38">
        <v>5.4600000000000003E-2</v>
      </c>
      <c r="K530" s="39"/>
    </row>
    <row r="531" spans="1:11" x14ac:dyDescent="0.3">
      <c r="A531" s="2">
        <v>35867</v>
      </c>
      <c r="B531" s="1">
        <v>5.4499997999999994E-2</v>
      </c>
      <c r="C531" s="1">
        <v>5.5E-2</v>
      </c>
      <c r="D531" s="1">
        <v>5.4899997999999998E-2</v>
      </c>
      <c r="E531" s="1">
        <v>5.5399999999999998E-2</v>
      </c>
      <c r="F531" s="1">
        <v>5.6500000999999994E-2</v>
      </c>
      <c r="G531" s="1">
        <v>5.5799998999999996E-2</v>
      </c>
      <c r="I531" s="38">
        <v>5.3560838400384503E-2</v>
      </c>
      <c r="J531" s="38">
        <v>5.4499997999999994E-2</v>
      </c>
      <c r="K531" s="39"/>
    </row>
    <row r="532" spans="1:11" x14ac:dyDescent="0.3">
      <c r="A532" s="2">
        <v>35874</v>
      </c>
      <c r="B532" s="1">
        <v>5.4600000000000003E-2</v>
      </c>
      <c r="C532" s="1">
        <v>5.5199999999999999E-2</v>
      </c>
      <c r="D532" s="1">
        <v>5.5E-2</v>
      </c>
      <c r="E532" s="1">
        <v>5.5599999000000004E-2</v>
      </c>
      <c r="F532" s="1">
        <v>5.6399999000000006E-2</v>
      </c>
      <c r="G532" s="1">
        <v>5.5700001999999998E-2</v>
      </c>
      <c r="I532" s="38">
        <v>5.366391022166847E-2</v>
      </c>
      <c r="J532" s="38">
        <v>5.4600000000000003E-2</v>
      </c>
      <c r="K532" s="39"/>
    </row>
    <row r="533" spans="1:11" x14ac:dyDescent="0.3">
      <c r="A533" s="2">
        <v>35881</v>
      </c>
      <c r="B533" s="1">
        <v>5.4499997999999994E-2</v>
      </c>
      <c r="C533" s="1">
        <v>5.6300001000000002E-2</v>
      </c>
      <c r="D533" s="1">
        <v>5.6599997999999999E-2</v>
      </c>
      <c r="E533" s="1">
        <v>5.6700001E-2</v>
      </c>
      <c r="F533" s="1">
        <v>5.7500000000000002E-2</v>
      </c>
      <c r="G533" s="1">
        <v>5.6799997999999997E-2</v>
      </c>
      <c r="I533" s="38">
        <v>5.3560838400384503E-2</v>
      </c>
      <c r="J533" s="38">
        <v>5.4499997999999994E-2</v>
      </c>
      <c r="K533" s="39"/>
    </row>
    <row r="534" spans="1:11" x14ac:dyDescent="0.3">
      <c r="A534" s="2">
        <v>35888</v>
      </c>
      <c r="B534" s="1">
        <v>5.4299998000000002E-2</v>
      </c>
      <c r="C534" s="1">
        <v>5.4200001000000005E-2</v>
      </c>
      <c r="D534" s="1">
        <v>5.4200001000000005E-2</v>
      </c>
      <c r="E534" s="1">
        <v>5.4400000999999996E-2</v>
      </c>
      <c r="F534" s="1">
        <v>5.5399999999999998E-2</v>
      </c>
      <c r="G534" s="1">
        <v>5.4699998E-2</v>
      </c>
      <c r="I534" s="38">
        <v>5.3354698880606968E-2</v>
      </c>
      <c r="J534" s="38">
        <v>5.4299998000000002E-2</v>
      </c>
      <c r="K534" s="39"/>
    </row>
    <row r="535" spans="1:11" x14ac:dyDescent="0.3">
      <c r="A535" s="2">
        <v>35895</v>
      </c>
      <c r="B535" s="1">
        <v>5.4499997999999994E-2</v>
      </c>
      <c r="C535" s="1">
        <v>5.5E-2</v>
      </c>
      <c r="D535" s="1">
        <v>5.5199999999999999E-2</v>
      </c>
      <c r="E535" s="1">
        <v>5.5599999000000004E-2</v>
      </c>
      <c r="F535" s="1">
        <v>5.6399999000000006E-2</v>
      </c>
      <c r="G535" s="1">
        <v>5.5900002000000004E-2</v>
      </c>
      <c r="I535" s="38">
        <v>5.3560838400384503E-2</v>
      </c>
      <c r="J535" s="38">
        <v>5.4499997999999994E-2</v>
      </c>
      <c r="K535" s="39"/>
    </row>
    <row r="536" spans="1:11" x14ac:dyDescent="0.3">
      <c r="A536" s="2">
        <v>35902</v>
      </c>
      <c r="B536" s="1">
        <v>5.4400000999999996E-2</v>
      </c>
      <c r="C536" s="1">
        <v>5.5399999999999998E-2</v>
      </c>
      <c r="D536" s="1">
        <v>5.5300002000000001E-2</v>
      </c>
      <c r="E536" s="1">
        <v>5.5700001999999998E-2</v>
      </c>
      <c r="F536" s="1">
        <v>5.6399999000000006E-2</v>
      </c>
      <c r="G536" s="1">
        <v>5.5900002000000004E-2</v>
      </c>
      <c r="I536" s="38">
        <v>5.3457771732588519E-2</v>
      </c>
      <c r="J536" s="38">
        <v>5.4400000999999996E-2</v>
      </c>
      <c r="K536" s="39"/>
    </row>
    <row r="537" spans="1:11" x14ac:dyDescent="0.3">
      <c r="A537" s="2">
        <v>35909</v>
      </c>
      <c r="B537" s="1">
        <v>5.4400000999999996E-2</v>
      </c>
      <c r="C537" s="1">
        <v>5.6100000999999997E-2</v>
      </c>
      <c r="D537" s="1">
        <v>5.6199999E-2</v>
      </c>
      <c r="E537" s="1">
        <v>5.6500000999999994E-2</v>
      </c>
      <c r="F537" s="1">
        <v>5.7199998000000002E-2</v>
      </c>
      <c r="G537" s="1">
        <v>5.6700001E-2</v>
      </c>
      <c r="I537" s="38">
        <v>5.3457771732588519E-2</v>
      </c>
      <c r="J537" s="38">
        <v>5.4400000999999996E-2</v>
      </c>
      <c r="K537" s="39"/>
    </row>
    <row r="538" spans="1:11" x14ac:dyDescent="0.3">
      <c r="A538" s="2">
        <v>35916</v>
      </c>
      <c r="B538" s="1">
        <v>5.4299998000000002E-2</v>
      </c>
      <c r="C538" s="1">
        <v>5.5900002000000004E-2</v>
      </c>
      <c r="D538" s="1">
        <v>5.6199999E-2</v>
      </c>
      <c r="E538" s="1">
        <v>5.6300001000000002E-2</v>
      </c>
      <c r="F538" s="1">
        <v>5.7199998000000002E-2</v>
      </c>
      <c r="G538" s="1">
        <v>5.6700001E-2</v>
      </c>
      <c r="I538" s="38">
        <v>5.3354698880606968E-2</v>
      </c>
      <c r="J538" s="38">
        <v>5.4299998000000002E-2</v>
      </c>
      <c r="K538" s="39"/>
    </row>
    <row r="539" spans="1:11" x14ac:dyDescent="0.3">
      <c r="A539" s="2">
        <v>35923</v>
      </c>
      <c r="B539" s="1">
        <v>5.4499997999999994E-2</v>
      </c>
      <c r="C539" s="1">
        <v>5.6100000999999997E-2</v>
      </c>
      <c r="D539" s="1">
        <v>5.6399999000000006E-2</v>
      </c>
      <c r="E539" s="1">
        <v>5.6500000999999994E-2</v>
      </c>
      <c r="F539" s="1">
        <v>5.7500000000000002E-2</v>
      </c>
      <c r="G539" s="1">
        <v>5.7099999999999998E-2</v>
      </c>
      <c r="I539" s="38">
        <v>5.3560838400384503E-2</v>
      </c>
      <c r="J539" s="38">
        <v>5.4499997999999994E-2</v>
      </c>
      <c r="K539" s="39"/>
    </row>
    <row r="540" spans="1:11" x14ac:dyDescent="0.3">
      <c r="A540" s="2">
        <v>35930</v>
      </c>
      <c r="B540" s="1">
        <v>5.5E-2</v>
      </c>
      <c r="C540" s="1">
        <v>5.6300001000000002E-2</v>
      </c>
      <c r="D540" s="1">
        <v>5.6399999000000006E-2</v>
      </c>
      <c r="E540" s="1">
        <v>5.6700001E-2</v>
      </c>
      <c r="F540" s="1">
        <v>5.7600002000000004E-2</v>
      </c>
      <c r="G540" s="1">
        <v>5.6799997999999997E-2</v>
      </c>
      <c r="I540" s="38">
        <v>5.4076189261223546E-2</v>
      </c>
      <c r="J540" s="38">
        <v>5.5E-2</v>
      </c>
      <c r="K540" s="39"/>
    </row>
    <row r="541" spans="1:11" x14ac:dyDescent="0.3">
      <c r="A541" s="2">
        <v>35937</v>
      </c>
      <c r="B541" s="1">
        <v>5.5E-2</v>
      </c>
      <c r="C541" s="1">
        <v>5.6300001000000002E-2</v>
      </c>
      <c r="D541" s="1">
        <v>5.6300001000000002E-2</v>
      </c>
      <c r="E541" s="1">
        <v>5.6500000999999994E-2</v>
      </c>
      <c r="F541" s="1">
        <v>5.7199998000000002E-2</v>
      </c>
      <c r="G541" s="1">
        <v>5.6399999000000006E-2</v>
      </c>
      <c r="I541" s="38">
        <v>5.4076189261223546E-2</v>
      </c>
      <c r="J541" s="38">
        <v>5.5E-2</v>
      </c>
      <c r="K541" s="39"/>
    </row>
    <row r="542" spans="1:11" x14ac:dyDescent="0.3">
      <c r="A542" s="2">
        <v>35944</v>
      </c>
      <c r="B542" s="1">
        <v>5.5E-2</v>
      </c>
      <c r="C542" s="1">
        <v>5.5300002000000001E-2</v>
      </c>
      <c r="D542" s="1">
        <v>5.5399999999999998E-2</v>
      </c>
      <c r="E542" s="1">
        <v>5.5599999000000004E-2</v>
      </c>
      <c r="F542" s="1">
        <v>5.6300001000000002E-2</v>
      </c>
      <c r="G542" s="1">
        <v>5.5599999000000004E-2</v>
      </c>
      <c r="I542" s="38">
        <v>5.4076189261223546E-2</v>
      </c>
      <c r="J542" s="38">
        <v>5.5E-2</v>
      </c>
      <c r="K542" s="39"/>
    </row>
    <row r="543" spans="1:11" x14ac:dyDescent="0.3">
      <c r="A543" s="2">
        <v>35951</v>
      </c>
      <c r="B543" s="1">
        <v>5.4499997999999994E-2</v>
      </c>
      <c r="C543" s="1">
        <v>5.5799998999999996E-2</v>
      </c>
      <c r="D543" s="1">
        <v>5.5900002000000004E-2</v>
      </c>
      <c r="E543" s="1">
        <v>5.5999999000000002E-2</v>
      </c>
      <c r="F543" s="1">
        <v>5.6300001000000002E-2</v>
      </c>
      <c r="G543" s="1">
        <v>5.5799998999999996E-2</v>
      </c>
      <c r="I543" s="38">
        <v>5.3560838400384503E-2</v>
      </c>
      <c r="J543" s="38">
        <v>5.4499997999999994E-2</v>
      </c>
      <c r="K543" s="39"/>
    </row>
    <row r="544" spans="1:11" x14ac:dyDescent="0.3">
      <c r="A544" s="2">
        <v>35958</v>
      </c>
      <c r="B544" s="1">
        <v>5.4800000000000001E-2</v>
      </c>
      <c r="C544" s="1">
        <v>5.4299998000000002E-2</v>
      </c>
      <c r="D544" s="1">
        <v>5.4299998000000002E-2</v>
      </c>
      <c r="E544" s="1">
        <v>5.4299998000000002E-2</v>
      </c>
      <c r="F544" s="1">
        <v>5.4800000000000001E-2</v>
      </c>
      <c r="G544" s="1">
        <v>5.4299998000000002E-2</v>
      </c>
      <c r="I544" s="38">
        <v>5.3870049741446019E-2</v>
      </c>
      <c r="J544" s="38">
        <v>5.4800000000000001E-2</v>
      </c>
      <c r="K544" s="39"/>
    </row>
    <row r="545" spans="1:11" x14ac:dyDescent="0.3">
      <c r="A545" s="2">
        <v>35965</v>
      </c>
      <c r="B545" s="1">
        <v>5.5E-2</v>
      </c>
      <c r="C545" s="1">
        <v>5.5199999999999999E-2</v>
      </c>
      <c r="D545" s="1">
        <v>5.5E-2</v>
      </c>
      <c r="E545" s="1">
        <v>5.5199999999999999E-2</v>
      </c>
      <c r="F545" s="1">
        <v>5.5399999999999998E-2</v>
      </c>
      <c r="G545" s="1">
        <v>5.4699998E-2</v>
      </c>
      <c r="I545" s="38">
        <v>5.4076189261223546E-2</v>
      </c>
      <c r="J545" s="38">
        <v>5.5E-2</v>
      </c>
      <c r="K545" s="39"/>
    </row>
    <row r="546" spans="1:11" x14ac:dyDescent="0.3">
      <c r="A546" s="2">
        <v>35972</v>
      </c>
      <c r="B546" s="1">
        <v>5.4899997999999998E-2</v>
      </c>
      <c r="C546" s="1">
        <v>5.5100002000000002E-2</v>
      </c>
      <c r="D546" s="1">
        <v>5.5300002000000001E-2</v>
      </c>
      <c r="E546" s="1">
        <v>5.4899997999999998E-2</v>
      </c>
      <c r="F546" s="1">
        <v>5.5300002000000001E-2</v>
      </c>
      <c r="G546" s="1">
        <v>5.4600000000000003E-2</v>
      </c>
      <c r="I546" s="38">
        <v>5.3973117439939579E-2</v>
      </c>
      <c r="J546" s="38">
        <v>5.4899997999999998E-2</v>
      </c>
      <c r="K546" s="39"/>
    </row>
    <row r="547" spans="1:11" x14ac:dyDescent="0.3">
      <c r="A547" s="2">
        <v>35979</v>
      </c>
      <c r="B547" s="1">
        <v>5.4299998000000002E-2</v>
      </c>
      <c r="C547" s="1">
        <v>5.4400000999999996E-2</v>
      </c>
      <c r="D547" s="1">
        <v>5.4600000000000003E-2</v>
      </c>
      <c r="E547" s="1">
        <v>5.4299998000000002E-2</v>
      </c>
      <c r="F547" s="1">
        <v>5.4699998E-2</v>
      </c>
      <c r="G547" s="1">
        <v>5.4200001000000005E-2</v>
      </c>
      <c r="I547" s="38">
        <v>5.3354698880606968E-2</v>
      </c>
      <c r="J547" s="38">
        <v>5.4299998000000002E-2</v>
      </c>
      <c r="K547" s="39"/>
    </row>
    <row r="548" spans="1:11" x14ac:dyDescent="0.3">
      <c r="A548" s="2">
        <v>35986</v>
      </c>
      <c r="B548" s="1">
        <v>5.4600000000000003E-2</v>
      </c>
      <c r="C548" s="1">
        <v>5.4099997999999996E-2</v>
      </c>
      <c r="D548" s="1">
        <v>5.4200001000000005E-2</v>
      </c>
      <c r="E548" s="1">
        <v>5.4000000999999999E-2</v>
      </c>
      <c r="F548" s="1">
        <v>5.4699998E-2</v>
      </c>
      <c r="G548" s="1">
        <v>5.4200001000000005E-2</v>
      </c>
      <c r="I548" s="38">
        <v>5.366391022166847E-2</v>
      </c>
      <c r="J548" s="38">
        <v>5.4600000000000003E-2</v>
      </c>
      <c r="K548" s="39"/>
    </row>
    <row r="549" spans="1:11" x14ac:dyDescent="0.3">
      <c r="A549" s="2">
        <v>35993</v>
      </c>
      <c r="B549" s="1">
        <v>5.4699998E-2</v>
      </c>
      <c r="C549" s="1">
        <v>5.4600000000000003E-2</v>
      </c>
      <c r="D549" s="1">
        <v>5.4800000000000001E-2</v>
      </c>
      <c r="E549" s="1">
        <v>5.4899997999999998E-2</v>
      </c>
      <c r="F549" s="1">
        <v>5.5700001999999998E-2</v>
      </c>
      <c r="G549" s="1">
        <v>5.5100002000000002E-2</v>
      </c>
      <c r="I549" s="38">
        <v>5.3766977920162044E-2</v>
      </c>
      <c r="J549" s="38">
        <v>5.4699998E-2</v>
      </c>
      <c r="K549" s="39"/>
    </row>
    <row r="550" spans="1:11" x14ac:dyDescent="0.3">
      <c r="A550" s="2">
        <v>36000</v>
      </c>
      <c r="B550" s="1">
        <v>5.4899997999999998E-2</v>
      </c>
      <c r="C550" s="1">
        <v>5.4800000000000001E-2</v>
      </c>
      <c r="D550" s="1">
        <v>5.4699998E-2</v>
      </c>
      <c r="E550" s="1">
        <v>5.4800000000000001E-2</v>
      </c>
      <c r="F550" s="1">
        <v>5.5199999999999999E-2</v>
      </c>
      <c r="G550" s="1">
        <v>5.4499997999999994E-2</v>
      </c>
      <c r="I550" s="38">
        <v>5.3973117439939579E-2</v>
      </c>
      <c r="J550" s="38">
        <v>5.4899997999999998E-2</v>
      </c>
      <c r="K550" s="39"/>
    </row>
    <row r="551" spans="1:11" x14ac:dyDescent="0.3">
      <c r="A551" s="2">
        <v>36007</v>
      </c>
      <c r="B551" s="1">
        <v>5.5199999999999999E-2</v>
      </c>
      <c r="C551" s="1">
        <v>5.4899997999999998E-2</v>
      </c>
      <c r="D551" s="1">
        <v>5.4800000000000001E-2</v>
      </c>
      <c r="E551" s="1">
        <v>5.5199999999999999E-2</v>
      </c>
      <c r="F551" s="1">
        <v>5.5599999000000004E-2</v>
      </c>
      <c r="G551" s="1">
        <v>5.5E-2</v>
      </c>
      <c r="I551" s="38">
        <v>5.4282328781001095E-2</v>
      </c>
      <c r="J551" s="38">
        <v>5.5199999999999999E-2</v>
      </c>
      <c r="K551" s="39"/>
    </row>
    <row r="552" spans="1:11" x14ac:dyDescent="0.3">
      <c r="A552" s="2">
        <v>36014</v>
      </c>
      <c r="B552" s="1">
        <v>5.5E-2</v>
      </c>
      <c r="C552" s="1">
        <v>5.3400002000000002E-2</v>
      </c>
      <c r="D552" s="1">
        <v>5.3299999000000001E-2</v>
      </c>
      <c r="E552" s="1">
        <v>5.3899999000000004E-2</v>
      </c>
      <c r="F552" s="1">
        <v>5.4400000999999996E-2</v>
      </c>
      <c r="G552" s="1">
        <v>5.4000000999999999E-2</v>
      </c>
      <c r="I552" s="38">
        <v>5.4076189261223546E-2</v>
      </c>
      <c r="J552" s="38">
        <v>5.5E-2</v>
      </c>
      <c r="K552" s="39"/>
    </row>
    <row r="553" spans="1:11" x14ac:dyDescent="0.3">
      <c r="A553" s="2">
        <v>36021</v>
      </c>
      <c r="B553" s="1">
        <v>5.5100002000000002E-2</v>
      </c>
      <c r="C553" s="1">
        <v>5.3400002000000002E-2</v>
      </c>
      <c r="D553" s="1">
        <v>5.3000002000000004E-2</v>
      </c>
      <c r="E553" s="1">
        <v>5.3400002000000002E-2</v>
      </c>
      <c r="F553" s="1">
        <v>5.4200001000000005E-2</v>
      </c>
      <c r="G553" s="1">
        <v>5.4000000999999999E-2</v>
      </c>
      <c r="I553" s="38">
        <v>5.4179261082507521E-2</v>
      </c>
      <c r="J553" s="38">
        <v>5.5100002000000002E-2</v>
      </c>
      <c r="K553" s="39"/>
    </row>
    <row r="554" spans="1:11" x14ac:dyDescent="0.3">
      <c r="A554" s="2">
        <v>36028</v>
      </c>
      <c r="B554" s="1">
        <v>5.4800000000000001E-2</v>
      </c>
      <c r="C554" s="1">
        <v>5.2499999999999998E-2</v>
      </c>
      <c r="D554" s="1">
        <v>5.2300000000000006E-2</v>
      </c>
      <c r="E554" s="1">
        <v>5.2399997999999996E-2</v>
      </c>
      <c r="F554" s="1">
        <v>5.3299999000000001E-2</v>
      </c>
      <c r="G554" s="1">
        <v>5.3200001999999996E-2</v>
      </c>
      <c r="I554" s="38">
        <v>5.3870049741446019E-2</v>
      </c>
      <c r="J554" s="38">
        <v>5.4800000000000001E-2</v>
      </c>
      <c r="K554" s="39"/>
    </row>
    <row r="555" spans="1:11" x14ac:dyDescent="0.3">
      <c r="A555" s="2">
        <v>36035</v>
      </c>
      <c r="B555" s="1">
        <v>5.5199999999999999E-2</v>
      </c>
      <c r="C555" s="1">
        <v>4.9299997999999998E-2</v>
      </c>
      <c r="D555" s="1">
        <v>4.8899999E-2</v>
      </c>
      <c r="E555" s="1">
        <v>4.9400000999999999E-2</v>
      </c>
      <c r="F555" s="1">
        <v>5.0900002000000007E-2</v>
      </c>
      <c r="G555" s="1">
        <v>5.0900002000000007E-2</v>
      </c>
      <c r="I555" s="38">
        <v>5.4282328781001095E-2</v>
      </c>
      <c r="J555" s="38">
        <v>5.5199999999999999E-2</v>
      </c>
      <c r="K555" s="39"/>
    </row>
    <row r="556" spans="1:11" x14ac:dyDescent="0.3">
      <c r="A556" s="2">
        <v>36042</v>
      </c>
      <c r="B556" s="1">
        <v>5.4499997999999994E-2</v>
      </c>
      <c r="C556" s="1">
        <v>4.9099997999999999E-2</v>
      </c>
      <c r="D556" s="1">
        <v>4.8400002000000004E-2</v>
      </c>
      <c r="E556" s="1">
        <v>4.9000000999999994E-2</v>
      </c>
      <c r="F556" s="1">
        <v>5.0100002000000005E-2</v>
      </c>
      <c r="G556" s="1">
        <v>5.0199999999999995E-2</v>
      </c>
      <c r="I556" s="38">
        <v>5.3560838400384503E-2</v>
      </c>
      <c r="J556" s="38">
        <v>5.4499997999999994E-2</v>
      </c>
      <c r="K556" s="39"/>
    </row>
    <row r="557" spans="1:11" x14ac:dyDescent="0.3">
      <c r="A557" s="2">
        <v>36049</v>
      </c>
      <c r="B557" s="1">
        <v>5.3499998999999999E-2</v>
      </c>
      <c r="C557" s="1">
        <v>4.6799998000000002E-2</v>
      </c>
      <c r="D557" s="1">
        <v>4.6500000999999999E-2</v>
      </c>
      <c r="E557" s="1">
        <v>4.6500000999999999E-2</v>
      </c>
      <c r="F557" s="1">
        <v>4.8099999000000004E-2</v>
      </c>
      <c r="G557" s="1">
        <v>4.8499999000000002E-2</v>
      </c>
      <c r="I557" s="38">
        <v>5.2530141832194392E-2</v>
      </c>
      <c r="J557" s="38">
        <v>5.3499998999999999E-2</v>
      </c>
      <c r="K557" s="39"/>
    </row>
    <row r="558" spans="1:11" x14ac:dyDescent="0.3">
      <c r="A558" s="2">
        <v>36056</v>
      </c>
      <c r="B558" s="1">
        <v>5.3000002000000004E-2</v>
      </c>
      <c r="C558" s="1">
        <v>4.6100000999999995E-2</v>
      </c>
      <c r="D558" s="1">
        <v>4.5599999000000002E-2</v>
      </c>
      <c r="E558" s="1">
        <v>4.4999999999999998E-2</v>
      </c>
      <c r="F558" s="1">
        <v>4.6399999000000004E-2</v>
      </c>
      <c r="G558" s="1">
        <v>4.6999997999999994E-2</v>
      </c>
      <c r="I558" s="38">
        <v>5.2014796124843353E-2</v>
      </c>
      <c r="J558" s="38">
        <v>5.3000002000000004E-2</v>
      </c>
      <c r="K558" s="39"/>
    </row>
    <row r="559" spans="1:11" x14ac:dyDescent="0.3">
      <c r="A559" s="2">
        <v>36063</v>
      </c>
      <c r="B559" s="1">
        <v>5.1399999000000002E-2</v>
      </c>
      <c r="C559" s="1">
        <v>4.4299998E-2</v>
      </c>
      <c r="D559" s="1">
        <v>4.4099997999999994E-2</v>
      </c>
      <c r="E559" s="1">
        <v>4.4000000999999997E-2</v>
      </c>
      <c r="F559" s="1">
        <v>4.5300001999999999E-2</v>
      </c>
      <c r="G559" s="1">
        <v>4.5999999E-2</v>
      </c>
      <c r="I559" s="38">
        <v>5.0365676874530224E-2</v>
      </c>
      <c r="J559" s="38">
        <v>5.1399999000000002E-2</v>
      </c>
      <c r="K559" s="39"/>
    </row>
    <row r="560" spans="1:11" x14ac:dyDescent="0.3">
      <c r="A560" s="2">
        <v>36070</v>
      </c>
      <c r="B560" s="1">
        <v>5.0500002000000002E-2</v>
      </c>
      <c r="C560" s="1">
        <v>4.1700001E-2</v>
      </c>
      <c r="D560" s="1">
        <v>4.1300001000000003E-2</v>
      </c>
      <c r="E560" s="1">
        <v>4.0799998999999997E-2</v>
      </c>
      <c r="F560" s="1">
        <v>4.2300000000000004E-2</v>
      </c>
      <c r="G560" s="1">
        <v>4.3099999E-2</v>
      </c>
      <c r="I560" s="38">
        <v>4.9438052127624088E-2</v>
      </c>
      <c r="J560" s="38">
        <v>5.0500002000000002E-2</v>
      </c>
      <c r="K560" s="39"/>
    </row>
    <row r="561" spans="1:11" x14ac:dyDescent="0.3">
      <c r="A561" s="2">
        <v>36077</v>
      </c>
      <c r="B561" s="1">
        <v>5.0999999000000004E-2</v>
      </c>
      <c r="C561" s="1">
        <v>4.1900000999999999E-2</v>
      </c>
      <c r="D561" s="1">
        <v>4.3899999000000002E-2</v>
      </c>
      <c r="E561" s="1">
        <v>4.4600000000000001E-2</v>
      </c>
      <c r="F561" s="1">
        <v>4.7800002000000001E-2</v>
      </c>
      <c r="G561" s="1">
        <v>4.7699999999999992E-2</v>
      </c>
      <c r="I561" s="38">
        <v>4.9953397834975148E-2</v>
      </c>
      <c r="J561" s="38">
        <v>5.0999999000000004E-2</v>
      </c>
      <c r="K561" s="39"/>
    </row>
    <row r="562" spans="1:11" x14ac:dyDescent="0.3">
      <c r="A562" s="2">
        <v>36084</v>
      </c>
      <c r="B562" s="1">
        <v>4.8000002000000007E-2</v>
      </c>
      <c r="C562" s="1">
        <v>3.8599999000000003E-2</v>
      </c>
      <c r="D562" s="1">
        <v>4.0399999999999998E-2</v>
      </c>
      <c r="E562" s="1">
        <v>4.0399999999999998E-2</v>
      </c>
      <c r="F562" s="1">
        <v>4.4099997999999994E-2</v>
      </c>
      <c r="G562" s="1">
        <v>4.4400000999999994E-2</v>
      </c>
      <c r="I562" s="38">
        <v>4.686130813040483E-2</v>
      </c>
      <c r="J562" s="38">
        <v>4.8000002000000007E-2</v>
      </c>
      <c r="K562" s="39"/>
    </row>
    <row r="563" spans="1:11" x14ac:dyDescent="0.3">
      <c r="A563" s="2">
        <v>36091</v>
      </c>
      <c r="B563" s="1">
        <v>4.8000002000000007E-2</v>
      </c>
      <c r="C563" s="1">
        <v>4.1999997999999997E-2</v>
      </c>
      <c r="D563" s="1">
        <v>4.2399997999999994E-2</v>
      </c>
      <c r="E563" s="1">
        <v>4.2800001999999997E-2</v>
      </c>
      <c r="F563" s="1">
        <v>4.5999999E-2</v>
      </c>
      <c r="G563" s="1">
        <v>4.6999997999999994E-2</v>
      </c>
      <c r="I563" s="38">
        <v>4.686130813040483E-2</v>
      </c>
      <c r="J563" s="38">
        <v>4.8000002000000007E-2</v>
      </c>
      <c r="K563" s="39"/>
    </row>
    <row r="564" spans="1:11" x14ac:dyDescent="0.3">
      <c r="A564" s="2">
        <v>36098</v>
      </c>
      <c r="B564" s="1">
        <v>4.8000002000000007E-2</v>
      </c>
      <c r="C564" s="1">
        <v>4.1199999000000001E-2</v>
      </c>
      <c r="D564" s="1">
        <v>4.2399997999999994E-2</v>
      </c>
      <c r="E564" s="1">
        <v>4.2399997999999994E-2</v>
      </c>
      <c r="F564" s="1">
        <v>4.4699997999999998E-2</v>
      </c>
      <c r="G564" s="1">
        <v>4.6399999000000004E-2</v>
      </c>
      <c r="I564" s="38">
        <v>4.686130813040483E-2</v>
      </c>
      <c r="J564" s="38">
        <v>4.8000002000000007E-2</v>
      </c>
      <c r="K564" s="39"/>
    </row>
    <row r="565" spans="1:11" x14ac:dyDescent="0.3">
      <c r="A565" s="2">
        <v>36105</v>
      </c>
      <c r="B565" s="1">
        <v>5.0199999999999995E-2</v>
      </c>
      <c r="C565" s="1">
        <v>4.5900002000000002E-2</v>
      </c>
      <c r="D565" s="1">
        <v>4.6500000999999999E-2</v>
      </c>
      <c r="E565" s="1">
        <v>4.5799999000000001E-2</v>
      </c>
      <c r="F565" s="1">
        <v>4.9200001E-2</v>
      </c>
      <c r="G565" s="1">
        <v>4.9299997999999998E-2</v>
      </c>
      <c r="I565" s="38">
        <v>4.9128840786562572E-2</v>
      </c>
      <c r="J565" s="38">
        <v>5.0199999999999995E-2</v>
      </c>
      <c r="K565" s="39"/>
    </row>
    <row r="566" spans="1:11" x14ac:dyDescent="0.3">
      <c r="A566" s="2">
        <v>36112</v>
      </c>
      <c r="B566" s="1">
        <v>0.05</v>
      </c>
      <c r="C566" s="1">
        <v>4.5400000000000003E-2</v>
      </c>
      <c r="D566" s="1">
        <v>4.5599999000000002E-2</v>
      </c>
      <c r="E566" s="1">
        <v>4.5300001999999999E-2</v>
      </c>
      <c r="F566" s="1">
        <v>4.7800002000000001E-2</v>
      </c>
      <c r="G566" s="1">
        <v>4.8200001999999999E-2</v>
      </c>
      <c r="I566" s="38">
        <v>4.8922701266785044E-2</v>
      </c>
      <c r="J566" s="38">
        <v>0.05</v>
      </c>
      <c r="K566" s="39"/>
    </row>
    <row r="567" spans="1:11" x14ac:dyDescent="0.3">
      <c r="A567" s="2">
        <v>36119</v>
      </c>
      <c r="B567" s="1">
        <v>4.8000002000000007E-2</v>
      </c>
      <c r="C567" s="1">
        <v>4.6599997999999997E-2</v>
      </c>
      <c r="D567" s="1">
        <v>4.6199998999999999E-2</v>
      </c>
      <c r="E567" s="1">
        <v>4.5999999E-2</v>
      </c>
      <c r="F567" s="1">
        <v>4.7699999999999992E-2</v>
      </c>
      <c r="G567" s="1">
        <v>4.8200001999999999E-2</v>
      </c>
      <c r="I567" s="38">
        <v>4.686130813040483E-2</v>
      </c>
      <c r="J567" s="38">
        <v>4.8000002000000007E-2</v>
      </c>
      <c r="K567" s="39"/>
    </row>
    <row r="568" spans="1:11" x14ac:dyDescent="0.3">
      <c r="A568" s="2">
        <v>36126</v>
      </c>
      <c r="B568" s="1">
        <v>4.9000000999999994E-2</v>
      </c>
      <c r="C568" s="1">
        <v>4.6199998999999999E-2</v>
      </c>
      <c r="D568" s="1">
        <v>4.6300001E-2</v>
      </c>
      <c r="E568" s="1">
        <v>4.5999999E-2</v>
      </c>
      <c r="F568" s="1">
        <v>4.8000002000000007E-2</v>
      </c>
      <c r="G568" s="1">
        <v>4.8099999000000004E-2</v>
      </c>
      <c r="I568" s="38">
        <v>4.789200469859492E-2</v>
      </c>
      <c r="J568" s="38">
        <v>4.9000000999999994E-2</v>
      </c>
      <c r="K568" s="39"/>
    </row>
    <row r="569" spans="1:11" x14ac:dyDescent="0.3">
      <c r="A569" s="2">
        <v>36133</v>
      </c>
      <c r="B569" s="1">
        <v>4.8400002000000004E-2</v>
      </c>
      <c r="C569" s="1">
        <v>4.4600000000000001E-2</v>
      </c>
      <c r="D569" s="1">
        <v>4.4299998E-2</v>
      </c>
      <c r="E569" s="1">
        <v>4.3800001000000005E-2</v>
      </c>
      <c r="F569" s="1">
        <v>4.6100000999999995E-2</v>
      </c>
      <c r="G569" s="1">
        <v>4.6199998999999999E-2</v>
      </c>
      <c r="I569" s="38">
        <v>4.7273587169959906E-2</v>
      </c>
      <c r="J569" s="38">
        <v>4.8400002000000004E-2</v>
      </c>
      <c r="K569" s="39"/>
    </row>
    <row r="570" spans="1:11" x14ac:dyDescent="0.3">
      <c r="A570" s="2">
        <v>36140</v>
      </c>
      <c r="B570" s="1">
        <v>4.9000000999999994E-2</v>
      </c>
      <c r="C570" s="1">
        <v>4.4600000000000001E-2</v>
      </c>
      <c r="D570" s="1">
        <v>4.4200001000000003E-2</v>
      </c>
      <c r="E570" s="1">
        <v>4.3899999000000002E-2</v>
      </c>
      <c r="F570" s="1">
        <v>4.5900002000000002E-2</v>
      </c>
      <c r="G570" s="1">
        <v>4.6100000999999995E-2</v>
      </c>
      <c r="I570" s="38">
        <v>4.789200469859492E-2</v>
      </c>
      <c r="J570" s="38">
        <v>4.9000000999999994E-2</v>
      </c>
      <c r="K570" s="39"/>
    </row>
    <row r="571" spans="1:11" x14ac:dyDescent="0.3">
      <c r="A571" s="2">
        <v>36147</v>
      </c>
      <c r="B571" s="1">
        <v>4.8000002000000007E-2</v>
      </c>
      <c r="C571" s="1">
        <v>4.4499997999999999E-2</v>
      </c>
      <c r="D571" s="1">
        <v>4.4299998E-2</v>
      </c>
      <c r="E571" s="1">
        <v>4.3800001000000005E-2</v>
      </c>
      <c r="F571" s="1">
        <v>4.5799999000000001E-2</v>
      </c>
      <c r="G571" s="1">
        <v>4.5799999000000001E-2</v>
      </c>
      <c r="I571" s="38">
        <v>4.686130813040483E-2</v>
      </c>
      <c r="J571" s="38">
        <v>4.8000002000000007E-2</v>
      </c>
      <c r="K571" s="39"/>
    </row>
    <row r="572" spans="1:11" x14ac:dyDescent="0.3">
      <c r="A572" s="2">
        <v>36154</v>
      </c>
      <c r="B572" s="1">
        <v>4.8499999000000002E-2</v>
      </c>
      <c r="C572" s="1">
        <v>4.7800002000000001E-2</v>
      </c>
      <c r="D572" s="1">
        <v>4.7600002000000002E-2</v>
      </c>
      <c r="E572" s="1">
        <v>4.7399997999999999E-2</v>
      </c>
      <c r="F572" s="1">
        <v>4.8899999E-2</v>
      </c>
      <c r="G572" s="1">
        <v>4.8600000999999997E-2</v>
      </c>
      <c r="I572" s="38">
        <v>4.737665383775589E-2</v>
      </c>
      <c r="J572" s="38">
        <v>4.8499999000000002E-2</v>
      </c>
      <c r="K572" s="39"/>
    </row>
    <row r="573" spans="1:11" x14ac:dyDescent="0.3">
      <c r="A573" s="2">
        <v>36161</v>
      </c>
      <c r="B573" s="1">
        <v>4.6999997999999994E-2</v>
      </c>
      <c r="C573" s="1">
        <v>4.5400000000000003E-2</v>
      </c>
      <c r="D573" s="1">
        <v>4.5500002000000005E-2</v>
      </c>
      <c r="E573" s="1">
        <v>4.5599999000000002E-2</v>
      </c>
      <c r="F573" s="1">
        <v>4.7300000000000002E-2</v>
      </c>
      <c r="G573" s="1">
        <v>4.6500000999999999E-2</v>
      </c>
      <c r="I573" s="38">
        <v>4.5830606408726722E-2</v>
      </c>
      <c r="J573" s="38">
        <v>4.6999997999999994E-2</v>
      </c>
      <c r="K573" s="39"/>
    </row>
    <row r="574" spans="1:11" x14ac:dyDescent="0.3">
      <c r="A574" s="2">
        <v>36168</v>
      </c>
      <c r="B574" s="1">
        <v>4.7300000000000002E-2</v>
      </c>
      <c r="C574" s="1">
        <v>4.7100000000000003E-2</v>
      </c>
      <c r="D574" s="1">
        <v>4.7100000000000003E-2</v>
      </c>
      <c r="E574" s="1">
        <v>4.7199998E-2</v>
      </c>
      <c r="F574" s="1">
        <v>4.9200001E-2</v>
      </c>
      <c r="G574" s="1">
        <v>4.8600000999999997E-2</v>
      </c>
      <c r="I574" s="38">
        <v>4.6139817749788238E-2</v>
      </c>
      <c r="J574" s="38">
        <v>4.7300000000000002E-2</v>
      </c>
      <c r="K574" s="39"/>
    </row>
    <row r="575" spans="1:11" x14ac:dyDescent="0.3">
      <c r="A575" s="2">
        <v>36175</v>
      </c>
      <c r="B575" s="1">
        <v>4.6999997999999994E-2</v>
      </c>
      <c r="C575" s="1">
        <v>4.5599999000000002E-2</v>
      </c>
      <c r="D575" s="1">
        <v>4.5500002000000005E-2</v>
      </c>
      <c r="E575" s="1">
        <v>4.5400000000000003E-2</v>
      </c>
      <c r="F575" s="1">
        <v>4.7600002000000002E-2</v>
      </c>
      <c r="G575" s="1">
        <v>4.6599997999999997E-2</v>
      </c>
      <c r="I575" s="38">
        <v>4.5830606408726722E-2</v>
      </c>
      <c r="J575" s="38">
        <v>4.6999997999999994E-2</v>
      </c>
      <c r="K575" s="39"/>
    </row>
    <row r="576" spans="1:11" x14ac:dyDescent="0.3">
      <c r="A576" s="2">
        <v>36182</v>
      </c>
      <c r="B576" s="1">
        <v>4.6900000999999997E-2</v>
      </c>
      <c r="C576" s="1">
        <v>4.5900002000000002E-2</v>
      </c>
      <c r="D576" s="1">
        <v>4.5799999000000001E-2</v>
      </c>
      <c r="E576" s="1">
        <v>4.5400000000000003E-2</v>
      </c>
      <c r="F576" s="1">
        <v>4.7300000000000002E-2</v>
      </c>
      <c r="G576" s="1">
        <v>4.6399999000000004E-2</v>
      </c>
      <c r="I576" s="38">
        <v>4.5727539740930752E-2</v>
      </c>
      <c r="J576" s="38">
        <v>4.6900000999999997E-2</v>
      </c>
      <c r="K576" s="39"/>
    </row>
    <row r="577" spans="1:11" x14ac:dyDescent="0.3">
      <c r="A577" s="2">
        <v>36189</v>
      </c>
      <c r="B577" s="1">
        <v>4.6999997999999994E-2</v>
      </c>
      <c r="C577" s="1">
        <v>4.5799999000000001E-2</v>
      </c>
      <c r="D577" s="1">
        <v>4.5700001999999997E-2</v>
      </c>
      <c r="E577" s="1">
        <v>4.5500002000000005E-2</v>
      </c>
      <c r="F577" s="1">
        <v>4.7199998E-2</v>
      </c>
      <c r="G577" s="1">
        <v>4.6599997999999997E-2</v>
      </c>
      <c r="I577" s="38">
        <v>4.5830606408726722E-2</v>
      </c>
      <c r="J577" s="38">
        <v>4.6999997999999994E-2</v>
      </c>
      <c r="K577" s="39"/>
    </row>
    <row r="578" spans="1:11" x14ac:dyDescent="0.3">
      <c r="A578" s="2">
        <v>36196</v>
      </c>
      <c r="B578" s="1">
        <v>4.6999997999999994E-2</v>
      </c>
      <c r="C578" s="1">
        <v>4.8000002000000007E-2</v>
      </c>
      <c r="D578" s="1">
        <v>4.8499999000000002E-2</v>
      </c>
      <c r="E578" s="1">
        <v>4.8800001000000003E-2</v>
      </c>
      <c r="F578" s="1">
        <v>5.04E-2</v>
      </c>
      <c r="G578" s="1">
        <v>4.9400000999999999E-2</v>
      </c>
      <c r="I578" s="38">
        <v>4.5830606408726722E-2</v>
      </c>
      <c r="J578" s="38">
        <v>4.6999997999999994E-2</v>
      </c>
      <c r="K578" s="39"/>
    </row>
    <row r="579" spans="1:11" x14ac:dyDescent="0.3">
      <c r="A579" s="2">
        <v>36203</v>
      </c>
      <c r="B579" s="1">
        <v>4.7399997999999999E-2</v>
      </c>
      <c r="C579" s="1">
        <v>4.9099997999999999E-2</v>
      </c>
      <c r="D579" s="1">
        <v>4.9400000999999999E-2</v>
      </c>
      <c r="E579" s="1">
        <v>4.9599999999999998E-2</v>
      </c>
      <c r="F579" s="1">
        <v>5.1799998E-2</v>
      </c>
      <c r="G579" s="1">
        <v>5.0599999E-2</v>
      </c>
      <c r="I579" s="38">
        <v>4.6242885448281812E-2</v>
      </c>
      <c r="J579" s="38">
        <v>4.7399997999999999E-2</v>
      </c>
      <c r="K579" s="39"/>
    </row>
    <row r="580" spans="1:11" x14ac:dyDescent="0.3">
      <c r="A580" s="2">
        <v>36210</v>
      </c>
      <c r="B580" s="1">
        <v>4.7300000000000002E-2</v>
      </c>
      <c r="C580" s="1">
        <v>4.9499997999999996E-2</v>
      </c>
      <c r="D580" s="1">
        <v>4.9699998000000002E-2</v>
      </c>
      <c r="E580" s="1">
        <v>4.9899997999999994E-2</v>
      </c>
      <c r="F580" s="1">
        <v>5.1900001000000001E-2</v>
      </c>
      <c r="G580" s="1">
        <v>5.0700002000000001E-2</v>
      </c>
      <c r="I580" s="38">
        <v>4.6139817749788238E-2</v>
      </c>
      <c r="J580" s="38">
        <v>4.7300000000000002E-2</v>
      </c>
      <c r="K580" s="39"/>
    </row>
    <row r="581" spans="1:11" x14ac:dyDescent="0.3">
      <c r="A581" s="2">
        <v>36217</v>
      </c>
      <c r="B581" s="1">
        <v>4.7500000000000001E-2</v>
      </c>
      <c r="C581" s="1">
        <v>5.1300001000000005E-2</v>
      </c>
      <c r="D581" s="1">
        <v>5.1599997999999994E-2</v>
      </c>
      <c r="E581" s="1">
        <v>5.21E-2</v>
      </c>
      <c r="F581" s="1">
        <v>5.3899999000000004E-2</v>
      </c>
      <c r="G581" s="1">
        <v>5.2900000000000003E-2</v>
      </c>
      <c r="I581" s="38">
        <v>4.634595726956578E-2</v>
      </c>
      <c r="J581" s="38">
        <v>4.7500000000000001E-2</v>
      </c>
      <c r="K581" s="39"/>
    </row>
    <row r="582" spans="1:11" x14ac:dyDescent="0.3">
      <c r="A582" s="2">
        <v>36224</v>
      </c>
      <c r="B582" s="1">
        <v>4.7500000000000001E-2</v>
      </c>
      <c r="C582" s="1">
        <v>5.1399999000000002E-2</v>
      </c>
      <c r="D582" s="1">
        <v>5.21E-2</v>
      </c>
      <c r="E582" s="1">
        <v>5.2399997999999996E-2</v>
      </c>
      <c r="F582" s="1">
        <v>5.4400000999999996E-2</v>
      </c>
      <c r="G582" s="1">
        <v>5.3400002000000002E-2</v>
      </c>
      <c r="I582" s="38">
        <v>4.634595726956578E-2</v>
      </c>
      <c r="J582" s="38">
        <v>4.7500000000000001E-2</v>
      </c>
      <c r="K582" s="39"/>
    </row>
    <row r="583" spans="1:11" x14ac:dyDescent="0.3">
      <c r="A583" s="2">
        <v>36231</v>
      </c>
      <c r="B583" s="1">
        <v>4.7199998E-2</v>
      </c>
      <c r="C583" s="1">
        <v>0.05</v>
      </c>
      <c r="D583" s="1">
        <v>5.0599999E-2</v>
      </c>
      <c r="E583" s="1">
        <v>5.0799998999999998E-2</v>
      </c>
      <c r="F583" s="1">
        <v>5.3099999000000002E-2</v>
      </c>
      <c r="G583" s="1">
        <v>5.1599997999999994E-2</v>
      </c>
      <c r="I583" s="38">
        <v>4.6036745928504264E-2</v>
      </c>
      <c r="J583" s="38">
        <v>4.7199998E-2</v>
      </c>
      <c r="K583" s="39"/>
    </row>
    <row r="584" spans="1:11" x14ac:dyDescent="0.3">
      <c r="A584" s="2">
        <v>36238</v>
      </c>
      <c r="B584" s="1">
        <v>4.7100000000000003E-2</v>
      </c>
      <c r="C584" s="1">
        <v>5.04E-2</v>
      </c>
      <c r="D584" s="1">
        <v>5.0500002000000002E-2</v>
      </c>
      <c r="E584" s="1">
        <v>5.0700002000000001E-2</v>
      </c>
      <c r="F584" s="1">
        <v>5.3099999000000002E-2</v>
      </c>
      <c r="G584" s="1">
        <v>5.1700001000000002E-2</v>
      </c>
      <c r="I584" s="38">
        <v>4.5933678230010704E-2</v>
      </c>
      <c r="J584" s="38">
        <v>4.7100000000000003E-2</v>
      </c>
      <c r="K584" s="39"/>
    </row>
    <row r="585" spans="1:11" x14ac:dyDescent="0.3">
      <c r="A585" s="2">
        <v>36245</v>
      </c>
      <c r="B585" s="1">
        <v>4.6999997999999994E-2</v>
      </c>
      <c r="C585" s="1">
        <v>4.9899997999999994E-2</v>
      </c>
      <c r="D585" s="1">
        <v>5.0500002000000002E-2</v>
      </c>
      <c r="E585" s="1">
        <v>5.0999999000000004E-2</v>
      </c>
      <c r="F585" s="1">
        <v>5.3499998999999999E-2</v>
      </c>
      <c r="G585" s="1">
        <v>5.21E-2</v>
      </c>
      <c r="I585" s="38">
        <v>4.5830606408726722E-2</v>
      </c>
      <c r="J585" s="38">
        <v>4.6999997999999994E-2</v>
      </c>
      <c r="K585" s="39"/>
    </row>
    <row r="586" spans="1:11" x14ac:dyDescent="0.3">
      <c r="A586" s="2">
        <v>36252</v>
      </c>
      <c r="B586" s="1">
        <v>4.6999997999999994E-2</v>
      </c>
      <c r="C586" s="1">
        <v>4.9599999999999998E-2</v>
      </c>
      <c r="D586" s="1">
        <v>5.0300001999999996E-2</v>
      </c>
      <c r="E586" s="1">
        <v>5.0700002000000001E-2</v>
      </c>
      <c r="F586" s="1">
        <v>5.3099999000000002E-2</v>
      </c>
      <c r="G586" s="1">
        <v>5.1999997999999999E-2</v>
      </c>
      <c r="I586" s="38">
        <v>4.5830606408726722E-2</v>
      </c>
      <c r="J586" s="38">
        <v>4.6999997999999994E-2</v>
      </c>
      <c r="K586" s="39"/>
    </row>
    <row r="587" spans="1:11" x14ac:dyDescent="0.3">
      <c r="A587" s="2">
        <v>36259</v>
      </c>
      <c r="B587" s="1">
        <v>4.6500000999999999E-2</v>
      </c>
      <c r="C587" s="1">
        <v>4.8800001000000003E-2</v>
      </c>
      <c r="D587" s="1">
        <v>4.9099997999999999E-2</v>
      </c>
      <c r="E587" s="1">
        <v>4.9599999999999998E-2</v>
      </c>
      <c r="F587" s="1">
        <v>5.1700001000000002E-2</v>
      </c>
      <c r="G587" s="1">
        <v>5.0500002000000002E-2</v>
      </c>
      <c r="I587" s="38">
        <v>4.5315260701375676E-2</v>
      </c>
      <c r="J587" s="38">
        <v>4.6500000999999999E-2</v>
      </c>
      <c r="K587" s="39"/>
    </row>
    <row r="588" spans="1:11" x14ac:dyDescent="0.3">
      <c r="A588" s="2">
        <v>36266</v>
      </c>
      <c r="B588" s="1">
        <v>4.6300001E-2</v>
      </c>
      <c r="C588" s="1">
        <v>5.0199999999999995E-2</v>
      </c>
      <c r="D588" s="1">
        <v>5.0799998999999998E-2</v>
      </c>
      <c r="E588" s="1">
        <v>5.1300001000000005E-2</v>
      </c>
      <c r="F588" s="1">
        <v>5.3200001999999996E-2</v>
      </c>
      <c r="G588" s="1">
        <v>5.2300000000000006E-2</v>
      </c>
      <c r="I588" s="38">
        <v>4.5109121181598127E-2</v>
      </c>
      <c r="J588" s="38">
        <v>4.6300001E-2</v>
      </c>
      <c r="K588" s="39"/>
    </row>
    <row r="589" spans="1:11" x14ac:dyDescent="0.3">
      <c r="A589" s="2">
        <v>36273</v>
      </c>
      <c r="B589" s="1">
        <v>4.6799998000000002E-2</v>
      </c>
      <c r="C589" s="1">
        <v>5.04E-2</v>
      </c>
      <c r="D589" s="1">
        <v>5.0900002000000007E-2</v>
      </c>
      <c r="E589" s="1">
        <v>5.1500000999999997E-2</v>
      </c>
      <c r="F589" s="1">
        <v>5.3400002000000002E-2</v>
      </c>
      <c r="G589" s="1">
        <v>5.2600002000000007E-2</v>
      </c>
      <c r="I589" s="38">
        <v>4.5624466888949188E-2</v>
      </c>
      <c r="J589" s="38">
        <v>4.6799998000000002E-2</v>
      </c>
      <c r="K589" s="39"/>
    </row>
    <row r="590" spans="1:11" x14ac:dyDescent="0.3">
      <c r="A590" s="2">
        <v>36280</v>
      </c>
      <c r="B590" s="1">
        <v>4.7199998E-2</v>
      </c>
      <c r="C590" s="1">
        <v>5.0799998999999998E-2</v>
      </c>
      <c r="D590" s="1">
        <v>5.1700001000000002E-2</v>
      </c>
      <c r="E590" s="1">
        <v>5.2399997999999996E-2</v>
      </c>
      <c r="F590" s="1">
        <v>5.4200001000000005E-2</v>
      </c>
      <c r="G590" s="1">
        <v>5.3600000999999994E-2</v>
      </c>
      <c r="I590" s="38">
        <v>4.6036745928504264E-2</v>
      </c>
      <c r="J590" s="38">
        <v>4.7199998E-2</v>
      </c>
      <c r="K590" s="39"/>
    </row>
    <row r="591" spans="1:11" x14ac:dyDescent="0.3">
      <c r="A591" s="2">
        <v>36287</v>
      </c>
      <c r="B591" s="1">
        <v>4.6599997999999997E-2</v>
      </c>
      <c r="C591" s="1">
        <v>5.1900001000000001E-2</v>
      </c>
      <c r="D591" s="1">
        <v>5.2699999999999997E-2</v>
      </c>
      <c r="E591" s="1">
        <v>5.4000000999999999E-2</v>
      </c>
      <c r="F591" s="1">
        <v>5.5999999000000002E-2</v>
      </c>
      <c r="G591" s="1">
        <v>5.5399999999999998E-2</v>
      </c>
      <c r="I591" s="38">
        <v>4.5418327369171639E-2</v>
      </c>
      <c r="J591" s="38">
        <v>4.6599997999999997E-2</v>
      </c>
      <c r="K591" s="39"/>
    </row>
    <row r="592" spans="1:11" x14ac:dyDescent="0.3">
      <c r="A592" s="2">
        <v>36294</v>
      </c>
      <c r="B592" s="1">
        <v>4.7500000000000001E-2</v>
      </c>
      <c r="C592" s="1">
        <v>5.3000002000000004E-2</v>
      </c>
      <c r="D592" s="1">
        <v>5.3800001E-2</v>
      </c>
      <c r="E592" s="1">
        <v>5.4800000000000001E-2</v>
      </c>
      <c r="F592" s="1">
        <v>5.7099999999999998E-2</v>
      </c>
      <c r="G592" s="1">
        <v>5.6199999E-2</v>
      </c>
      <c r="I592" s="38">
        <v>4.634595726956578E-2</v>
      </c>
      <c r="J592" s="38">
        <v>4.7500000000000001E-2</v>
      </c>
      <c r="K592" s="39"/>
    </row>
    <row r="593" spans="1:11" x14ac:dyDescent="0.3">
      <c r="A593" s="2">
        <v>36301</v>
      </c>
      <c r="B593" s="1">
        <v>4.7199998E-2</v>
      </c>
      <c r="C593" s="1">
        <v>5.3000002000000004E-2</v>
      </c>
      <c r="D593" s="1">
        <v>5.3699998999999998E-2</v>
      </c>
      <c r="E593" s="1">
        <v>5.4600000000000003E-2</v>
      </c>
      <c r="F593" s="1">
        <v>5.6700001E-2</v>
      </c>
      <c r="G593" s="1">
        <v>5.5199999999999999E-2</v>
      </c>
      <c r="I593" s="38">
        <v>4.6036745928504264E-2</v>
      </c>
      <c r="J593" s="38">
        <v>4.7199998E-2</v>
      </c>
      <c r="K593" s="39"/>
    </row>
    <row r="594" spans="1:11" x14ac:dyDescent="0.3">
      <c r="A594" s="2">
        <v>36308</v>
      </c>
      <c r="B594" s="1">
        <v>4.7500000000000001E-2</v>
      </c>
      <c r="C594" s="1">
        <v>5.4200001000000005E-2</v>
      </c>
      <c r="D594" s="1">
        <v>5.5100002000000002E-2</v>
      </c>
      <c r="E594" s="1">
        <v>5.5999999000000002E-2</v>
      </c>
      <c r="F594" s="1">
        <v>5.8299998999999998E-2</v>
      </c>
      <c r="G594" s="1">
        <v>5.6399999000000006E-2</v>
      </c>
      <c r="I594" s="38">
        <v>4.634595726956578E-2</v>
      </c>
      <c r="J594" s="38">
        <v>4.7500000000000001E-2</v>
      </c>
      <c r="K594" s="39"/>
    </row>
    <row r="595" spans="1:11" x14ac:dyDescent="0.3">
      <c r="A595" s="2">
        <v>36315</v>
      </c>
      <c r="B595" s="1">
        <v>4.7899999999999998E-2</v>
      </c>
      <c r="C595" s="1">
        <v>5.5599999000000004E-2</v>
      </c>
      <c r="D595" s="1">
        <v>5.6399999000000006E-2</v>
      </c>
      <c r="E595" s="1">
        <v>5.7500000000000002E-2</v>
      </c>
      <c r="F595" s="1">
        <v>5.9699998000000004E-2</v>
      </c>
      <c r="G595" s="1">
        <v>5.8200002000000001E-2</v>
      </c>
      <c r="I595" s="38">
        <v>4.6758236309120862E-2</v>
      </c>
      <c r="J595" s="38">
        <v>4.7899999999999998E-2</v>
      </c>
      <c r="K595" s="39"/>
    </row>
    <row r="596" spans="1:11" x14ac:dyDescent="0.3">
      <c r="A596" s="2">
        <v>36322</v>
      </c>
      <c r="B596" s="1">
        <v>4.7600002000000002E-2</v>
      </c>
      <c r="C596" s="1">
        <v>5.6999997999999996E-2</v>
      </c>
      <c r="D596" s="1">
        <v>5.7800001999999996E-2</v>
      </c>
      <c r="E596" s="1">
        <v>5.9200001000000002E-2</v>
      </c>
      <c r="F596" s="1">
        <v>6.1700001000000004E-2</v>
      </c>
      <c r="G596" s="1">
        <v>6.0199999999999997E-2</v>
      </c>
      <c r="I596" s="38">
        <v>4.6449029090849754E-2</v>
      </c>
      <c r="J596" s="38">
        <v>4.7600002000000002E-2</v>
      </c>
      <c r="K596" s="39"/>
    </row>
    <row r="597" spans="1:11" x14ac:dyDescent="0.3">
      <c r="A597" s="2">
        <v>36329</v>
      </c>
      <c r="B597" s="1">
        <v>4.9000000999999994E-2</v>
      </c>
      <c r="C597" s="1">
        <v>5.5599999000000004E-2</v>
      </c>
      <c r="D597" s="1">
        <v>5.6300001000000002E-2</v>
      </c>
      <c r="E597" s="1">
        <v>5.7500000000000002E-2</v>
      </c>
      <c r="F597" s="1">
        <v>5.9499997999999998E-2</v>
      </c>
      <c r="G597" s="1">
        <v>5.8400002000000006E-2</v>
      </c>
      <c r="I597" s="38">
        <v>4.789200469859492E-2</v>
      </c>
      <c r="J597" s="38">
        <v>4.9000000999999994E-2</v>
      </c>
      <c r="K597" s="39"/>
    </row>
    <row r="598" spans="1:11" x14ac:dyDescent="0.3">
      <c r="A598" s="2">
        <v>36336</v>
      </c>
      <c r="B598" s="1">
        <v>4.9899997999999994E-2</v>
      </c>
      <c r="C598" s="1">
        <v>5.7300000000000004E-2</v>
      </c>
      <c r="D598" s="1">
        <v>5.8099998999999999E-2</v>
      </c>
      <c r="E598" s="1">
        <v>5.9099997999999994E-2</v>
      </c>
      <c r="F598" s="1">
        <v>6.1799998000000002E-2</v>
      </c>
      <c r="G598" s="1">
        <v>6.0199999999999997E-2</v>
      </c>
      <c r="I598" s="38">
        <v>4.8819629445501056E-2</v>
      </c>
      <c r="J598" s="38">
        <v>4.9899997999999994E-2</v>
      </c>
      <c r="K598" s="39"/>
    </row>
    <row r="599" spans="1:11" x14ac:dyDescent="0.3">
      <c r="A599" s="2">
        <v>36343</v>
      </c>
      <c r="B599" s="1">
        <v>4.9800000000000004E-2</v>
      </c>
      <c r="C599" s="1">
        <v>5.5799998999999996E-2</v>
      </c>
      <c r="D599" s="1">
        <v>5.6500000999999994E-2</v>
      </c>
      <c r="E599" s="1">
        <v>5.6999997999999996E-2</v>
      </c>
      <c r="F599" s="1">
        <v>5.96E-2</v>
      </c>
      <c r="G599" s="1">
        <v>5.8200002000000001E-2</v>
      </c>
      <c r="I599" s="38">
        <v>4.8716561747007496E-2</v>
      </c>
      <c r="J599" s="38">
        <v>4.9800000000000004E-2</v>
      </c>
      <c r="K599" s="39"/>
    </row>
    <row r="600" spans="1:11" x14ac:dyDescent="0.3">
      <c r="A600" s="2">
        <v>36350</v>
      </c>
      <c r="B600" s="1">
        <v>4.9699998000000002E-2</v>
      </c>
      <c r="C600" s="1">
        <v>5.6100000999999997E-2</v>
      </c>
      <c r="D600" s="1">
        <v>5.6799997999999997E-2</v>
      </c>
      <c r="E600" s="1">
        <v>5.7199998000000002E-2</v>
      </c>
      <c r="F600" s="1">
        <v>5.9899997999999996E-2</v>
      </c>
      <c r="G600" s="1">
        <v>5.8400002000000006E-2</v>
      </c>
      <c r="I600" s="38">
        <v>4.8613489925723528E-2</v>
      </c>
      <c r="J600" s="38">
        <v>4.9699998000000002E-2</v>
      </c>
      <c r="K600" s="39"/>
    </row>
    <row r="601" spans="1:11" x14ac:dyDescent="0.3">
      <c r="A601" s="2">
        <v>36357</v>
      </c>
      <c r="B601" s="1">
        <v>4.9499997999999996E-2</v>
      </c>
      <c r="C601" s="1">
        <v>5.5E-2</v>
      </c>
      <c r="D601" s="1">
        <v>5.5300002000000001E-2</v>
      </c>
      <c r="E601" s="1">
        <v>5.5700001999999998E-2</v>
      </c>
      <c r="F601" s="1">
        <v>5.8299998999999998E-2</v>
      </c>
      <c r="G601" s="1">
        <v>5.6799997999999997E-2</v>
      </c>
      <c r="I601" s="38">
        <v>4.840735040594598E-2</v>
      </c>
      <c r="J601" s="38">
        <v>4.9499997999999996E-2</v>
      </c>
      <c r="K601" s="39"/>
    </row>
    <row r="602" spans="1:11" x14ac:dyDescent="0.3">
      <c r="A602" s="2">
        <v>36364</v>
      </c>
      <c r="B602" s="1">
        <v>0.05</v>
      </c>
      <c r="C602" s="1">
        <v>5.5799998999999996E-2</v>
      </c>
      <c r="D602" s="1">
        <v>5.6500000999999994E-2</v>
      </c>
      <c r="E602" s="1">
        <v>5.7199998000000002E-2</v>
      </c>
      <c r="F602" s="1">
        <v>0.06</v>
      </c>
      <c r="G602" s="1">
        <v>5.8400002000000006E-2</v>
      </c>
      <c r="I602" s="38">
        <v>4.8922701266785044E-2</v>
      </c>
      <c r="J602" s="38">
        <v>0.05</v>
      </c>
      <c r="K602" s="39"/>
    </row>
    <row r="603" spans="1:11" x14ac:dyDescent="0.3">
      <c r="A603" s="2">
        <v>36371</v>
      </c>
      <c r="B603" s="1">
        <v>5.04E-2</v>
      </c>
      <c r="C603" s="1">
        <v>5.6300001000000002E-2</v>
      </c>
      <c r="D603" s="1">
        <v>5.6999997999999996E-2</v>
      </c>
      <c r="E603" s="1">
        <v>5.8200002000000001E-2</v>
      </c>
      <c r="F603" s="1">
        <v>6.0999998999999999E-2</v>
      </c>
      <c r="G603" s="1">
        <v>5.9200001000000002E-2</v>
      </c>
      <c r="I603" s="38">
        <v>4.933498030634012E-2</v>
      </c>
      <c r="J603" s="38">
        <v>5.04E-2</v>
      </c>
      <c r="K603" s="39"/>
    </row>
    <row r="604" spans="1:11" x14ac:dyDescent="0.3">
      <c r="A604" s="2">
        <v>36378</v>
      </c>
      <c r="B604" s="1">
        <v>5.0999999000000004E-2</v>
      </c>
      <c r="C604" s="1">
        <v>5.6900000999999999E-2</v>
      </c>
      <c r="D604" s="1">
        <v>5.79E-2</v>
      </c>
      <c r="E604" s="1">
        <v>5.9400001000000001E-2</v>
      </c>
      <c r="F604" s="1">
        <v>6.2399997999999998E-2</v>
      </c>
      <c r="G604" s="1">
        <v>6.0199999999999997E-2</v>
      </c>
      <c r="I604" s="38">
        <v>4.9953397834975148E-2</v>
      </c>
      <c r="J604" s="38">
        <v>5.0999999000000004E-2</v>
      </c>
      <c r="K604" s="39"/>
    </row>
    <row r="605" spans="1:11" x14ac:dyDescent="0.3">
      <c r="A605" s="2">
        <v>36385</v>
      </c>
      <c r="B605" s="1">
        <v>5.1999997999999999E-2</v>
      </c>
      <c r="C605" s="1">
        <v>5.7099999999999998E-2</v>
      </c>
      <c r="D605" s="1">
        <v>5.8099998999999999E-2</v>
      </c>
      <c r="E605" s="1">
        <v>5.8800001000000005E-2</v>
      </c>
      <c r="F605" s="1">
        <v>6.2100000000000002E-2</v>
      </c>
      <c r="G605" s="1">
        <v>5.9800000000000006E-2</v>
      </c>
      <c r="I605" s="38">
        <v>5.0984094403165238E-2</v>
      </c>
      <c r="J605" s="38">
        <v>5.1999997999999999E-2</v>
      </c>
      <c r="K605" s="39"/>
    </row>
    <row r="606" spans="1:11" x14ac:dyDescent="0.3">
      <c r="A606" s="2">
        <v>36392</v>
      </c>
      <c r="B606" s="1">
        <v>5.1799998E-2</v>
      </c>
      <c r="C606" s="1">
        <v>5.6500000999999994E-2</v>
      </c>
      <c r="D606" s="1">
        <v>5.7199998000000002E-2</v>
      </c>
      <c r="E606" s="1">
        <v>5.79E-2</v>
      </c>
      <c r="F606" s="1">
        <v>6.0999998999999999E-2</v>
      </c>
      <c r="G606" s="1">
        <v>5.8800001000000005E-2</v>
      </c>
      <c r="I606" s="38">
        <v>5.077795488338771E-2</v>
      </c>
      <c r="J606" s="38">
        <v>5.1799998E-2</v>
      </c>
      <c r="K606" s="39"/>
    </row>
    <row r="607" spans="1:11" x14ac:dyDescent="0.3">
      <c r="A607" s="2">
        <v>36399</v>
      </c>
      <c r="B607" s="1">
        <v>5.2300000000000006E-2</v>
      </c>
      <c r="C607" s="1">
        <v>5.6500000999999994E-2</v>
      </c>
      <c r="D607" s="1">
        <v>5.7399997999999994E-2</v>
      </c>
      <c r="E607" s="1">
        <v>5.7500000000000002E-2</v>
      </c>
      <c r="F607" s="1">
        <v>6.0500002000000004E-2</v>
      </c>
      <c r="G607" s="1">
        <v>5.8499999000000004E-2</v>
      </c>
      <c r="I607" s="38">
        <v>5.1293305744226754E-2</v>
      </c>
      <c r="J607" s="38">
        <v>5.2300000000000006E-2</v>
      </c>
      <c r="K607" s="39"/>
    </row>
    <row r="608" spans="1:11" x14ac:dyDescent="0.3">
      <c r="A608" s="2">
        <v>36406</v>
      </c>
      <c r="B608" s="1">
        <v>5.2499999999999998E-2</v>
      </c>
      <c r="C608" s="1">
        <v>5.6399999000000006E-2</v>
      </c>
      <c r="D608" s="1">
        <v>5.7199998000000002E-2</v>
      </c>
      <c r="E608" s="1">
        <v>5.7800001999999996E-2</v>
      </c>
      <c r="F608" s="1">
        <v>6.1199998999999998E-2</v>
      </c>
      <c r="G608" s="1">
        <v>5.8899999000000001E-2</v>
      </c>
      <c r="I608" s="38">
        <v>5.1499445264004289E-2</v>
      </c>
      <c r="J608" s="38">
        <v>5.2499999999999998E-2</v>
      </c>
      <c r="K608" s="39"/>
    </row>
    <row r="609" spans="1:11" x14ac:dyDescent="0.3">
      <c r="A609" s="2">
        <v>36413</v>
      </c>
      <c r="B609" s="1">
        <v>5.2499999999999998E-2</v>
      </c>
      <c r="C609" s="1">
        <v>5.6399999000000006E-2</v>
      </c>
      <c r="D609" s="1">
        <v>5.7500000000000002E-2</v>
      </c>
      <c r="E609" s="1">
        <v>5.7800001999999996E-2</v>
      </c>
      <c r="F609" s="1">
        <v>6.0999998999999999E-2</v>
      </c>
      <c r="G609" s="1">
        <v>5.8899999000000001E-2</v>
      </c>
      <c r="I609" s="38">
        <v>5.1499445264004289E-2</v>
      </c>
      <c r="J609" s="38">
        <v>5.2499999999999998E-2</v>
      </c>
      <c r="K609" s="39"/>
    </row>
    <row r="610" spans="1:11" x14ac:dyDescent="0.3">
      <c r="A610" s="2">
        <v>36420</v>
      </c>
      <c r="B610" s="1">
        <v>5.2499999999999998E-2</v>
      </c>
      <c r="C610" s="1">
        <v>5.6300001000000002E-2</v>
      </c>
      <c r="D610" s="1">
        <v>5.7399997999999994E-2</v>
      </c>
      <c r="E610" s="1">
        <v>5.7600002000000004E-2</v>
      </c>
      <c r="F610" s="1">
        <v>6.0599999000000002E-2</v>
      </c>
      <c r="G610" s="1">
        <v>5.8699998999999996E-2</v>
      </c>
      <c r="I610" s="38">
        <v>5.1499445264004289E-2</v>
      </c>
      <c r="J610" s="38">
        <v>5.2499999999999998E-2</v>
      </c>
      <c r="K610" s="39"/>
    </row>
    <row r="611" spans="1:11" x14ac:dyDescent="0.3">
      <c r="A611" s="2">
        <v>36427</v>
      </c>
      <c r="B611" s="1">
        <v>5.3299999000000001E-2</v>
      </c>
      <c r="C611" s="1">
        <v>5.6300001000000002E-2</v>
      </c>
      <c r="D611" s="1">
        <v>5.6999997999999996E-2</v>
      </c>
      <c r="E611" s="1">
        <v>5.7600002000000004E-2</v>
      </c>
      <c r="F611" s="1">
        <v>6.0599999000000002E-2</v>
      </c>
      <c r="G611" s="1">
        <v>5.8699998999999996E-2</v>
      </c>
      <c r="I611" s="38">
        <v>5.2324002312416865E-2</v>
      </c>
      <c r="J611" s="38">
        <v>5.3299999000000001E-2</v>
      </c>
      <c r="K611" s="39"/>
    </row>
    <row r="612" spans="1:11" x14ac:dyDescent="0.3">
      <c r="A612" s="2">
        <v>36434</v>
      </c>
      <c r="B612" s="1">
        <v>5.3000002000000004E-2</v>
      </c>
      <c r="C612" s="1">
        <v>5.7300000000000004E-2</v>
      </c>
      <c r="D612" s="1">
        <v>5.8299998999999998E-2</v>
      </c>
      <c r="E612" s="1">
        <v>5.9000000999999996E-2</v>
      </c>
      <c r="F612" s="1">
        <v>6.2199997999999999E-2</v>
      </c>
      <c r="G612" s="1">
        <v>0.06</v>
      </c>
      <c r="I612" s="38">
        <v>5.2014796124843353E-2</v>
      </c>
      <c r="J612" s="38">
        <v>5.3000002000000004E-2</v>
      </c>
      <c r="K612" s="39"/>
    </row>
    <row r="613" spans="1:11" x14ac:dyDescent="0.3">
      <c r="A613" s="2">
        <v>36441</v>
      </c>
      <c r="B613" s="1">
        <v>5.2399997999999996E-2</v>
      </c>
      <c r="C613" s="1">
        <v>5.8000002000000002E-2</v>
      </c>
      <c r="D613" s="1">
        <v>5.8699998999999996E-2</v>
      </c>
      <c r="E613" s="1">
        <v>5.9699998000000004E-2</v>
      </c>
      <c r="F613" s="1">
        <v>6.2699999999999992E-2</v>
      </c>
      <c r="G613" s="1">
        <v>6.0400000000000002E-2</v>
      </c>
      <c r="I613" s="38">
        <v>5.1396373442720321E-2</v>
      </c>
      <c r="J613" s="38">
        <v>5.2399997999999996E-2</v>
      </c>
      <c r="K613" s="39"/>
    </row>
    <row r="614" spans="1:11" x14ac:dyDescent="0.3">
      <c r="A614" s="2">
        <v>36448</v>
      </c>
      <c r="B614" s="1">
        <v>5.2800001999999999E-2</v>
      </c>
      <c r="C614" s="1">
        <v>5.8200002000000001E-2</v>
      </c>
      <c r="D614" s="1">
        <v>5.8899999000000001E-2</v>
      </c>
      <c r="E614" s="1">
        <v>5.9899997999999996E-2</v>
      </c>
      <c r="F614" s="1">
        <v>6.3299998999999996E-2</v>
      </c>
      <c r="G614" s="1">
        <v>6.0900002000000002E-2</v>
      </c>
      <c r="I614" s="38">
        <v>5.1808656605065805E-2</v>
      </c>
      <c r="J614" s="38">
        <v>5.2800001999999999E-2</v>
      </c>
      <c r="K614" s="39"/>
    </row>
    <row r="615" spans="1:11" x14ac:dyDescent="0.3">
      <c r="A615" s="2">
        <v>36455</v>
      </c>
      <c r="B615" s="1">
        <v>5.2499999999999998E-2</v>
      </c>
      <c r="C615" s="1">
        <v>5.96E-2</v>
      </c>
      <c r="D615" s="1">
        <v>6.0199999999999997E-2</v>
      </c>
      <c r="E615" s="1">
        <v>6.1300001E-2</v>
      </c>
      <c r="F615" s="1">
        <v>6.4299997999999997E-2</v>
      </c>
      <c r="G615" s="1">
        <v>6.2100000000000002E-2</v>
      </c>
      <c r="I615" s="38">
        <v>5.1499445264004289E-2</v>
      </c>
      <c r="J615" s="38">
        <v>5.2499999999999998E-2</v>
      </c>
      <c r="K615" s="39"/>
    </row>
    <row r="616" spans="1:11" x14ac:dyDescent="0.3">
      <c r="A616" s="2">
        <v>36462</v>
      </c>
      <c r="B616" s="1">
        <v>5.3499998999999999E-2</v>
      </c>
      <c r="C616" s="1">
        <v>5.79E-2</v>
      </c>
      <c r="D616" s="1">
        <v>5.9000000999999996E-2</v>
      </c>
      <c r="E616" s="1">
        <v>5.9699998000000004E-2</v>
      </c>
      <c r="F616" s="1">
        <v>6.1900000999999996E-2</v>
      </c>
      <c r="G616" s="1">
        <v>6.0199999999999997E-2</v>
      </c>
      <c r="I616" s="38">
        <v>5.2530141832194392E-2</v>
      </c>
      <c r="J616" s="38">
        <v>5.3499998999999999E-2</v>
      </c>
      <c r="K616" s="39"/>
    </row>
    <row r="617" spans="1:11" x14ac:dyDescent="0.3">
      <c r="A617" s="2">
        <v>36469</v>
      </c>
      <c r="B617" s="1">
        <v>5.3899999000000004E-2</v>
      </c>
      <c r="C617" s="1">
        <v>5.7199998000000002E-2</v>
      </c>
      <c r="D617" s="1">
        <v>5.8000002000000002E-2</v>
      </c>
      <c r="E617" s="1">
        <v>5.8800001000000005E-2</v>
      </c>
      <c r="F617" s="1">
        <v>6.0700002000000003E-2</v>
      </c>
      <c r="G617" s="1">
        <v>5.9200001000000002E-2</v>
      </c>
      <c r="I617" s="38">
        <v>5.2942420871749489E-2</v>
      </c>
      <c r="J617" s="38">
        <v>5.3899999000000004E-2</v>
      </c>
      <c r="K617" s="39"/>
    </row>
    <row r="618" spans="1:11" x14ac:dyDescent="0.3">
      <c r="A618" s="2">
        <v>36476</v>
      </c>
      <c r="B618" s="1">
        <v>5.4000000999999999E-2</v>
      </c>
      <c r="C618" s="1">
        <v>5.7800001999999996E-2</v>
      </c>
      <c r="D618" s="1">
        <v>5.8200002000000001E-2</v>
      </c>
      <c r="E618" s="1">
        <v>5.8499999000000004E-2</v>
      </c>
      <c r="F618" s="1">
        <v>6.0599999000000002E-2</v>
      </c>
      <c r="G618" s="1">
        <v>5.9299998E-2</v>
      </c>
      <c r="I618" s="38">
        <v>5.3045492693033443E-2</v>
      </c>
      <c r="J618" s="38">
        <v>5.4000000999999999E-2</v>
      </c>
      <c r="K618" s="39"/>
    </row>
    <row r="619" spans="1:11" x14ac:dyDescent="0.3">
      <c r="A619" s="2">
        <v>36483</v>
      </c>
      <c r="B619" s="1">
        <v>5.4200001000000005E-2</v>
      </c>
      <c r="C619" s="1">
        <v>5.9200001000000002E-2</v>
      </c>
      <c r="D619" s="1">
        <v>5.9699998000000004E-2</v>
      </c>
      <c r="E619" s="1">
        <v>0.06</v>
      </c>
      <c r="F619" s="1">
        <v>6.2100000000000002E-2</v>
      </c>
      <c r="G619" s="1">
        <v>6.0700002000000003E-2</v>
      </c>
      <c r="I619" s="38">
        <v>5.3251632212810991E-2</v>
      </c>
      <c r="J619" s="38">
        <v>5.4200001000000005E-2</v>
      </c>
      <c r="K619" s="39"/>
    </row>
    <row r="620" spans="1:11" x14ac:dyDescent="0.3">
      <c r="A620" s="2">
        <v>36490</v>
      </c>
      <c r="B620" s="1">
        <v>5.4600000000000003E-2</v>
      </c>
      <c r="C620" s="1">
        <v>5.9899997999999996E-2</v>
      </c>
      <c r="D620" s="1">
        <v>6.0300001999999998E-2</v>
      </c>
      <c r="E620" s="1">
        <v>6.0599999000000002E-2</v>
      </c>
      <c r="F620" s="1">
        <v>6.25E-2</v>
      </c>
      <c r="G620" s="1">
        <v>6.1199998999999998E-2</v>
      </c>
      <c r="I620" s="38">
        <v>5.366391022166847E-2</v>
      </c>
      <c r="J620" s="38">
        <v>5.4600000000000003E-2</v>
      </c>
      <c r="K620" s="39"/>
    </row>
    <row r="621" spans="1:11" x14ac:dyDescent="0.3">
      <c r="A621" s="2">
        <v>36497</v>
      </c>
      <c r="B621" s="1">
        <v>5.5399999999999998E-2</v>
      </c>
      <c r="C621" s="1">
        <v>5.9899997999999996E-2</v>
      </c>
      <c r="D621" s="1">
        <v>6.0300001999999998E-2</v>
      </c>
      <c r="E621" s="1">
        <v>6.0799999E-2</v>
      </c>
      <c r="F621" s="1">
        <v>6.2699999999999992E-2</v>
      </c>
      <c r="G621" s="1">
        <v>6.1700001000000004E-2</v>
      </c>
      <c r="I621" s="38">
        <v>5.4488468300778629E-2</v>
      </c>
      <c r="J621" s="38">
        <v>5.5399999999999998E-2</v>
      </c>
      <c r="K621" s="39"/>
    </row>
    <row r="622" spans="1:11" x14ac:dyDescent="0.3">
      <c r="A622" s="2">
        <v>36504</v>
      </c>
      <c r="B622" s="1">
        <v>5.5300002000000001E-2</v>
      </c>
      <c r="C622" s="1">
        <v>5.9299998E-2</v>
      </c>
      <c r="D622" s="1">
        <v>5.9499997999999998E-2</v>
      </c>
      <c r="E622" s="1">
        <v>5.9800000000000006E-2</v>
      </c>
      <c r="F622" s="1">
        <v>6.1500000999999999E-2</v>
      </c>
      <c r="G622" s="1">
        <v>6.0799999E-2</v>
      </c>
      <c r="I622" s="38">
        <v>5.4385400602285063E-2</v>
      </c>
      <c r="J622" s="38">
        <v>5.5300002000000001E-2</v>
      </c>
      <c r="K622" s="39"/>
    </row>
    <row r="623" spans="1:11" x14ac:dyDescent="0.3">
      <c r="A623" s="2">
        <v>36511</v>
      </c>
      <c r="B623" s="1">
        <v>5.6199999E-2</v>
      </c>
      <c r="C623" s="1">
        <v>6.1500000999999999E-2</v>
      </c>
      <c r="D623" s="1">
        <v>6.1700001000000004E-2</v>
      </c>
      <c r="E623" s="1">
        <v>6.2199997999999999E-2</v>
      </c>
      <c r="F623" s="1">
        <v>6.4200001000000007E-2</v>
      </c>
      <c r="G623" s="1">
        <v>6.3000001999999999E-2</v>
      </c>
      <c r="I623" s="38">
        <v>5.5313025349191199E-2</v>
      </c>
      <c r="J623" s="38">
        <v>5.6199999E-2</v>
      </c>
      <c r="K623" s="39"/>
    </row>
    <row r="624" spans="1:11" x14ac:dyDescent="0.3">
      <c r="A624" s="2">
        <v>36518</v>
      </c>
      <c r="B624" s="1">
        <v>5.6799997999999997E-2</v>
      </c>
      <c r="C624" s="1">
        <v>6.2399997999999998E-2</v>
      </c>
      <c r="D624" s="1">
        <v>6.2699999999999992E-2</v>
      </c>
      <c r="E624" s="1">
        <v>6.3299998999999996E-2</v>
      </c>
      <c r="F624" s="1">
        <v>6.54E-2</v>
      </c>
      <c r="G624" s="1">
        <v>6.4099997999999991E-2</v>
      </c>
      <c r="I624" s="38">
        <v>5.5931442877826212E-2</v>
      </c>
      <c r="J624" s="38">
        <v>5.6799997999999997E-2</v>
      </c>
      <c r="K624" s="39"/>
    </row>
    <row r="625" spans="1:11" x14ac:dyDescent="0.3">
      <c r="A625" s="2">
        <v>36525</v>
      </c>
      <c r="B625" s="1">
        <v>5.5E-2</v>
      </c>
      <c r="C625" s="1">
        <v>6.2399997999999998E-2</v>
      </c>
      <c r="D625" s="1">
        <v>6.2899999999999998E-2</v>
      </c>
      <c r="E625" s="1">
        <v>6.3600001000000003E-2</v>
      </c>
      <c r="F625" s="1">
        <v>6.5500002000000002E-2</v>
      </c>
      <c r="G625" s="1">
        <v>6.4499998000000003E-2</v>
      </c>
      <c r="I625" s="38">
        <v>5.4076189261223546E-2</v>
      </c>
      <c r="J625" s="38">
        <v>5.5E-2</v>
      </c>
      <c r="K625" s="39"/>
    </row>
    <row r="626" spans="1:11" x14ac:dyDescent="0.3">
      <c r="A626" s="2">
        <v>36532</v>
      </c>
      <c r="B626" s="1">
        <v>5.6700001E-2</v>
      </c>
      <c r="C626" s="1">
        <v>6.3099999000000004E-2</v>
      </c>
      <c r="D626" s="1">
        <v>6.3499999000000001E-2</v>
      </c>
      <c r="E626" s="1">
        <v>6.4200001000000007E-2</v>
      </c>
      <c r="F626" s="1">
        <v>6.5799998999999998E-2</v>
      </c>
      <c r="G626" s="1">
        <v>6.5199999999999994E-2</v>
      </c>
      <c r="I626" s="38">
        <v>5.5828376210030249E-2</v>
      </c>
      <c r="J626" s="38">
        <v>5.6700001E-2</v>
      </c>
      <c r="K626" s="39"/>
    </row>
    <row r="627" spans="1:11" x14ac:dyDescent="0.3">
      <c r="A627" s="2">
        <v>36539</v>
      </c>
      <c r="B627" s="1">
        <v>5.6700001E-2</v>
      </c>
      <c r="C627" s="1">
        <v>6.4400000999999998E-2</v>
      </c>
      <c r="D627" s="1">
        <v>6.4899998E-2</v>
      </c>
      <c r="E627" s="1">
        <v>6.5900001999999999E-2</v>
      </c>
      <c r="F627" s="1">
        <v>6.7099999999999993E-2</v>
      </c>
      <c r="G627" s="1">
        <v>6.6900001000000001E-2</v>
      </c>
      <c r="I627" s="38">
        <v>5.5828376210030249E-2</v>
      </c>
      <c r="J627" s="38">
        <v>5.6700001E-2</v>
      </c>
      <c r="K627" s="39"/>
    </row>
    <row r="628" spans="1:11" x14ac:dyDescent="0.3">
      <c r="A628" s="2">
        <v>36546</v>
      </c>
      <c r="B628" s="1">
        <v>5.7199998000000002E-2</v>
      </c>
      <c r="C628" s="1">
        <v>6.480000000000001E-2</v>
      </c>
      <c r="D628" s="1">
        <v>6.54E-2</v>
      </c>
      <c r="E628" s="1">
        <v>6.6700001000000009E-2</v>
      </c>
      <c r="F628" s="1">
        <v>6.8000002000000004E-2</v>
      </c>
      <c r="G628" s="1">
        <v>6.7900000000000002E-2</v>
      </c>
      <c r="I628" s="38">
        <v>5.6343721917381309E-2</v>
      </c>
      <c r="J628" s="38">
        <v>5.7199998000000002E-2</v>
      </c>
      <c r="K628" s="39"/>
    </row>
    <row r="629" spans="1:11" x14ac:dyDescent="0.3">
      <c r="A629" s="2">
        <v>36553</v>
      </c>
      <c r="B629" s="1">
        <v>5.7699999999999994E-2</v>
      </c>
      <c r="C629" s="1">
        <v>6.5799998999999998E-2</v>
      </c>
      <c r="D629" s="1">
        <v>6.6199998999999995E-2</v>
      </c>
      <c r="E629" s="1">
        <v>6.6799997999999999E-2</v>
      </c>
      <c r="F629" s="1">
        <v>6.7199997999999997E-2</v>
      </c>
      <c r="G629" s="1">
        <v>6.6599997999999994E-2</v>
      </c>
      <c r="I629" s="38">
        <v>5.6859072778220339E-2</v>
      </c>
      <c r="J629" s="38">
        <v>5.7699999999999994E-2</v>
      </c>
      <c r="K629" s="39"/>
    </row>
    <row r="630" spans="1:11" x14ac:dyDescent="0.3">
      <c r="A630" s="2">
        <v>36560</v>
      </c>
      <c r="B630" s="1">
        <v>5.8000002000000002E-2</v>
      </c>
      <c r="C630" s="1">
        <v>6.6300000999999997E-2</v>
      </c>
      <c r="D630" s="1">
        <v>6.6399999000000001E-2</v>
      </c>
      <c r="E630" s="1">
        <v>6.6399999000000001E-2</v>
      </c>
      <c r="F630" s="1">
        <v>6.6799997999999999E-2</v>
      </c>
      <c r="G630" s="1">
        <v>6.5300001999999996E-2</v>
      </c>
      <c r="I630" s="38">
        <v>5.7168284119281855E-2</v>
      </c>
      <c r="J630" s="38">
        <v>5.8000002000000002E-2</v>
      </c>
      <c r="K630" s="39"/>
    </row>
    <row r="631" spans="1:11" x14ac:dyDescent="0.3">
      <c r="A631" s="2">
        <v>36567</v>
      </c>
      <c r="B631" s="1">
        <v>5.7699999999999994E-2</v>
      </c>
      <c r="C631" s="1">
        <v>6.6500001000000003E-2</v>
      </c>
      <c r="D631" s="1">
        <v>6.7299999999999999E-2</v>
      </c>
      <c r="E631" s="1">
        <v>6.7699999999999996E-2</v>
      </c>
      <c r="F631" s="1">
        <v>6.8099999000000008E-2</v>
      </c>
      <c r="G631" s="1">
        <v>6.6300000999999997E-2</v>
      </c>
      <c r="I631" s="38">
        <v>5.6859072778220339E-2</v>
      </c>
      <c r="J631" s="38">
        <v>5.7699999999999994E-2</v>
      </c>
      <c r="K631" s="39"/>
    </row>
    <row r="632" spans="1:11" x14ac:dyDescent="0.3">
      <c r="A632" s="2">
        <v>36574</v>
      </c>
      <c r="B632" s="1">
        <v>5.7699999999999994E-2</v>
      </c>
      <c r="C632" s="1">
        <v>6.6599997999999994E-2</v>
      </c>
      <c r="D632" s="1">
        <v>6.7099999999999993E-2</v>
      </c>
      <c r="E632" s="1">
        <v>6.7199997999999997E-2</v>
      </c>
      <c r="F632" s="1">
        <v>6.7199997999999997E-2</v>
      </c>
      <c r="G632" s="1">
        <v>6.4899998E-2</v>
      </c>
      <c r="I632" s="38">
        <v>5.6859072778220339E-2</v>
      </c>
      <c r="J632" s="38">
        <v>5.7699999999999994E-2</v>
      </c>
      <c r="K632" s="39"/>
    </row>
    <row r="633" spans="1:11" x14ac:dyDescent="0.3">
      <c r="A633" s="2">
        <v>36581</v>
      </c>
      <c r="B633" s="1">
        <v>5.8299998999999998E-2</v>
      </c>
      <c r="C633" s="1">
        <v>6.4499998000000003E-2</v>
      </c>
      <c r="D633" s="1">
        <v>6.480000000000001E-2</v>
      </c>
      <c r="E633" s="1">
        <v>6.5000000000000002E-2</v>
      </c>
      <c r="F633" s="1">
        <v>6.6100000999999992E-2</v>
      </c>
      <c r="G633" s="1">
        <v>6.3600001000000003E-2</v>
      </c>
      <c r="I633" s="38">
        <v>5.7477490306855367E-2</v>
      </c>
      <c r="J633" s="38">
        <v>5.8299998999999998E-2</v>
      </c>
      <c r="K633" s="39"/>
    </row>
    <row r="634" spans="1:11" x14ac:dyDescent="0.3">
      <c r="A634" s="2">
        <v>36588</v>
      </c>
      <c r="B634" s="1">
        <v>5.8000002000000002E-2</v>
      </c>
      <c r="C634" s="1">
        <v>6.5000000000000002E-2</v>
      </c>
      <c r="D634" s="1">
        <v>6.5599999000000006E-2</v>
      </c>
      <c r="E634" s="1">
        <v>6.5999999000000004E-2</v>
      </c>
      <c r="F634" s="1">
        <v>6.6199998999999995E-2</v>
      </c>
      <c r="G634" s="1">
        <v>6.3899998999999999E-2</v>
      </c>
      <c r="I634" s="38">
        <v>5.7168284119281855E-2</v>
      </c>
      <c r="J634" s="38">
        <v>5.8000002000000002E-2</v>
      </c>
      <c r="K634" s="39"/>
    </row>
    <row r="635" spans="1:11" x14ac:dyDescent="0.3">
      <c r="A635" s="2">
        <v>36595</v>
      </c>
      <c r="B635" s="1">
        <v>5.8400002000000006E-2</v>
      </c>
      <c r="C635" s="1">
        <v>6.5500002000000002E-2</v>
      </c>
      <c r="D635" s="1">
        <v>6.5799998999999998E-2</v>
      </c>
      <c r="E635" s="1">
        <v>6.6100000999999992E-2</v>
      </c>
      <c r="F635" s="1">
        <v>6.6300000999999997E-2</v>
      </c>
      <c r="G635" s="1">
        <v>6.3899998999999999E-2</v>
      </c>
      <c r="I635" s="38">
        <v>5.7580563158836952E-2</v>
      </c>
      <c r="J635" s="38">
        <v>5.8400002000000006E-2</v>
      </c>
      <c r="K635" s="39"/>
    </row>
    <row r="636" spans="1:11" x14ac:dyDescent="0.3">
      <c r="A636" s="2">
        <v>36602</v>
      </c>
      <c r="B636" s="1">
        <v>5.9299998E-2</v>
      </c>
      <c r="C636" s="1">
        <v>6.5000000000000002E-2</v>
      </c>
      <c r="D636" s="1">
        <v>6.4899998E-2</v>
      </c>
      <c r="E636" s="1">
        <v>6.4499998000000003E-2</v>
      </c>
      <c r="F636" s="1">
        <v>6.4299997999999997E-2</v>
      </c>
      <c r="G636" s="1">
        <v>6.1999997999999994E-2</v>
      </c>
      <c r="I636" s="38">
        <v>5.850818687504547E-2</v>
      </c>
      <c r="J636" s="38">
        <v>5.9299998E-2</v>
      </c>
      <c r="K636" s="39"/>
    </row>
    <row r="637" spans="1:11" x14ac:dyDescent="0.3">
      <c r="A637" s="2">
        <v>36609</v>
      </c>
      <c r="B637" s="1">
        <v>5.9299998E-2</v>
      </c>
      <c r="C637" s="1">
        <v>6.6399999000000001E-2</v>
      </c>
      <c r="D637" s="1">
        <v>6.5900001999999999E-2</v>
      </c>
      <c r="E637" s="1">
        <v>6.5100002000000004E-2</v>
      </c>
      <c r="F637" s="1">
        <v>6.4899998E-2</v>
      </c>
      <c r="G637" s="1">
        <v>6.1999997999999994E-2</v>
      </c>
      <c r="I637" s="38">
        <v>5.850818687504547E-2</v>
      </c>
      <c r="J637" s="38">
        <v>5.9299998E-2</v>
      </c>
      <c r="K637" s="39"/>
    </row>
    <row r="638" spans="1:11" x14ac:dyDescent="0.3">
      <c r="A638" s="2">
        <v>36616</v>
      </c>
      <c r="B638" s="1">
        <v>6.0199999999999997E-2</v>
      </c>
      <c r="C638" s="1">
        <v>6.5000000000000002E-2</v>
      </c>
      <c r="D638" s="1">
        <v>6.4400000999999998E-2</v>
      </c>
      <c r="E638" s="1">
        <v>6.3200002000000005E-2</v>
      </c>
      <c r="F638" s="1">
        <v>6.2800001999999994E-2</v>
      </c>
      <c r="G638" s="1">
        <v>6.0300001999999998E-2</v>
      </c>
      <c r="I638" s="38">
        <v>5.9435816775439604E-2</v>
      </c>
      <c r="J638" s="38">
        <v>6.0199999999999997E-2</v>
      </c>
      <c r="K638" s="39"/>
    </row>
    <row r="639" spans="1:11" x14ac:dyDescent="0.3">
      <c r="A639" s="2">
        <v>36623</v>
      </c>
      <c r="B639" s="1">
        <v>6.0300001999999998E-2</v>
      </c>
      <c r="C639" s="1">
        <v>6.3800000999999995E-2</v>
      </c>
      <c r="D639" s="1">
        <v>6.3299998999999996E-2</v>
      </c>
      <c r="E639" s="1">
        <v>6.1799998000000002E-2</v>
      </c>
      <c r="F639" s="1">
        <v>6.1300001E-2</v>
      </c>
      <c r="G639" s="1">
        <v>5.8600000999999999E-2</v>
      </c>
      <c r="I639" s="38">
        <v>5.9538888596723571E-2</v>
      </c>
      <c r="J639" s="38">
        <v>6.0300001999999998E-2</v>
      </c>
      <c r="K639" s="39"/>
    </row>
    <row r="640" spans="1:11" x14ac:dyDescent="0.3">
      <c r="A640" s="2">
        <v>36630</v>
      </c>
      <c r="B640" s="1">
        <v>6.0100002000000007E-2</v>
      </c>
      <c r="C640" s="1">
        <v>6.2699999999999992E-2</v>
      </c>
      <c r="D640" s="1">
        <v>6.2100000000000002E-2</v>
      </c>
      <c r="E640" s="1">
        <v>6.1100000999999994E-2</v>
      </c>
      <c r="F640" s="1">
        <v>6.1599997999999996E-2</v>
      </c>
      <c r="G640" s="1">
        <v>5.8499999000000004E-2</v>
      </c>
      <c r="I640" s="38">
        <v>5.9332749076946037E-2</v>
      </c>
      <c r="J640" s="38">
        <v>6.0100002000000007E-2</v>
      </c>
      <c r="K640" s="39"/>
    </row>
    <row r="641" spans="1:11" x14ac:dyDescent="0.3">
      <c r="A641" s="2">
        <v>36637</v>
      </c>
      <c r="B641" s="1">
        <v>6.0300001999999998E-2</v>
      </c>
      <c r="C641" s="1">
        <v>6.3800000999999995E-2</v>
      </c>
      <c r="D641" s="1">
        <v>6.3299998999999996E-2</v>
      </c>
      <c r="E641" s="1">
        <v>6.2399997999999998E-2</v>
      </c>
      <c r="F641" s="1">
        <v>6.25E-2</v>
      </c>
      <c r="G641" s="1">
        <v>5.9899997999999996E-2</v>
      </c>
      <c r="I641" s="38">
        <v>5.9538888596723571E-2</v>
      </c>
      <c r="J641" s="38">
        <v>6.0300001999999998E-2</v>
      </c>
      <c r="K641" s="39"/>
    </row>
    <row r="642" spans="1:11" x14ac:dyDescent="0.3">
      <c r="A642" s="2">
        <v>36644</v>
      </c>
      <c r="B642" s="1">
        <v>6.0199999999999997E-2</v>
      </c>
      <c r="C642" s="1">
        <v>6.6799997999999999E-2</v>
      </c>
      <c r="D642" s="1">
        <v>6.6399999000000001E-2</v>
      </c>
      <c r="E642" s="1">
        <v>6.5599999000000006E-2</v>
      </c>
      <c r="F642" s="1">
        <v>6.4899998E-2</v>
      </c>
      <c r="G642" s="1">
        <v>6.2300000000000001E-2</v>
      </c>
      <c r="I642" s="38">
        <v>5.9435816775439604E-2</v>
      </c>
      <c r="J642" s="38">
        <v>6.0199999999999997E-2</v>
      </c>
      <c r="K642" s="39"/>
    </row>
    <row r="643" spans="1:11" x14ac:dyDescent="0.3">
      <c r="A643" s="2">
        <v>36651</v>
      </c>
      <c r="B643" s="1">
        <v>6.2800001999999994E-2</v>
      </c>
      <c r="C643" s="1">
        <v>6.8400002000000001E-2</v>
      </c>
      <c r="D643" s="1">
        <v>6.8099999000000008E-2</v>
      </c>
      <c r="E643" s="1">
        <v>6.7699999999999996E-2</v>
      </c>
      <c r="F643" s="1">
        <v>6.7500000000000004E-2</v>
      </c>
      <c r="G643" s="1">
        <v>6.5100002000000004E-2</v>
      </c>
      <c r="I643" s="38">
        <v>6.2115632593942829E-2</v>
      </c>
      <c r="J643" s="38">
        <v>6.2800001999999994E-2</v>
      </c>
      <c r="K643" s="39"/>
    </row>
    <row r="644" spans="1:11" x14ac:dyDescent="0.3">
      <c r="A644" s="2">
        <v>36658</v>
      </c>
      <c r="B644" s="1">
        <v>6.4299997999999997E-2</v>
      </c>
      <c r="C644" s="1">
        <v>6.9099997999999996E-2</v>
      </c>
      <c r="D644" s="1">
        <v>6.8600000999999994E-2</v>
      </c>
      <c r="E644" s="1">
        <v>6.7600002000000006E-2</v>
      </c>
      <c r="F644" s="1">
        <v>6.7699999999999996E-2</v>
      </c>
      <c r="G644" s="1">
        <v>6.5100002000000004E-2</v>
      </c>
      <c r="I644" s="38">
        <v>6.3661674869484E-2</v>
      </c>
      <c r="J644" s="38">
        <v>6.4299997999999997E-2</v>
      </c>
      <c r="K644" s="39"/>
    </row>
    <row r="645" spans="1:11" x14ac:dyDescent="0.3">
      <c r="A645" s="2">
        <v>36665</v>
      </c>
      <c r="B645" s="1">
        <v>6.4299997999999997E-2</v>
      </c>
      <c r="C645" s="1">
        <v>6.8600000999999994E-2</v>
      </c>
      <c r="D645" s="1">
        <v>6.8000002000000004E-2</v>
      </c>
      <c r="E645" s="1">
        <v>6.7099999999999993E-2</v>
      </c>
      <c r="F645" s="1">
        <v>6.7600002000000006E-2</v>
      </c>
      <c r="G645" s="1">
        <v>6.5100002000000004E-2</v>
      </c>
      <c r="I645" s="38">
        <v>6.3661674869484E-2</v>
      </c>
      <c r="J645" s="38">
        <v>6.4299997999999997E-2</v>
      </c>
      <c r="K645" s="39"/>
    </row>
    <row r="646" spans="1:11" x14ac:dyDescent="0.3">
      <c r="A646" s="2">
        <v>36672</v>
      </c>
      <c r="B646" s="1">
        <v>6.4000001000000001E-2</v>
      </c>
      <c r="C646" s="1">
        <v>6.6900001000000001E-2</v>
      </c>
      <c r="D646" s="1">
        <v>6.6500001000000003E-2</v>
      </c>
      <c r="E646" s="1">
        <v>6.5700001999999993E-2</v>
      </c>
      <c r="F646" s="1">
        <v>6.5700001999999993E-2</v>
      </c>
      <c r="G646" s="1">
        <v>6.3299998999999996E-2</v>
      </c>
      <c r="I646" s="38">
        <v>6.3352468681910482E-2</v>
      </c>
      <c r="J646" s="38">
        <v>6.4000001000000001E-2</v>
      </c>
      <c r="K646" s="39"/>
    </row>
    <row r="647" spans="1:11" x14ac:dyDescent="0.3">
      <c r="A647" s="2">
        <v>36679</v>
      </c>
      <c r="B647" s="1">
        <v>6.480000000000001E-2</v>
      </c>
      <c r="C647" s="1">
        <v>6.5199999999999994E-2</v>
      </c>
      <c r="D647" s="1">
        <v>6.480000000000001E-2</v>
      </c>
      <c r="E647" s="1">
        <v>6.3699998999999993E-2</v>
      </c>
      <c r="F647" s="1">
        <v>6.3899998999999999E-2</v>
      </c>
      <c r="G647" s="1">
        <v>6.1500000999999999E-2</v>
      </c>
      <c r="I647" s="38">
        <v>6.4177025730323051E-2</v>
      </c>
      <c r="J647" s="38">
        <v>6.480000000000001E-2</v>
      </c>
      <c r="K647" s="39"/>
    </row>
    <row r="648" spans="1:11" x14ac:dyDescent="0.3">
      <c r="A648" s="2">
        <v>36686</v>
      </c>
      <c r="B648" s="1">
        <v>6.4400000999999998E-2</v>
      </c>
      <c r="C648" s="1">
        <v>6.5599999000000006E-2</v>
      </c>
      <c r="D648" s="1">
        <v>6.5000000000000002E-2</v>
      </c>
      <c r="E648" s="1">
        <v>6.3600001000000003E-2</v>
      </c>
      <c r="F648" s="1">
        <v>6.3600001000000003E-2</v>
      </c>
      <c r="G648" s="1">
        <v>6.1300001E-2</v>
      </c>
      <c r="I648" s="38">
        <v>6.3764747721465564E-2</v>
      </c>
      <c r="J648" s="38">
        <v>6.4400000999999998E-2</v>
      </c>
      <c r="K648" s="39"/>
    </row>
    <row r="649" spans="1:11" x14ac:dyDescent="0.3">
      <c r="A649" s="2">
        <v>36693</v>
      </c>
      <c r="B649" s="1">
        <v>6.4299997999999997E-2</v>
      </c>
      <c r="C649" s="1">
        <v>6.3800000999999995E-2</v>
      </c>
      <c r="D649" s="1">
        <v>6.3200002000000005E-2</v>
      </c>
      <c r="E649" s="1">
        <v>6.1900000999999996E-2</v>
      </c>
      <c r="F649" s="1">
        <v>6.2100000000000002E-2</v>
      </c>
      <c r="G649" s="1">
        <v>5.9899997999999996E-2</v>
      </c>
      <c r="I649" s="38">
        <v>6.3661674869484E-2</v>
      </c>
      <c r="J649" s="38">
        <v>6.4299997999999997E-2</v>
      </c>
      <c r="K649" s="39"/>
    </row>
    <row r="650" spans="1:11" x14ac:dyDescent="0.3">
      <c r="A650" s="2">
        <v>36700</v>
      </c>
      <c r="B650" s="1">
        <v>6.4400000999999998E-2</v>
      </c>
      <c r="C650" s="1">
        <v>6.5500002000000002E-2</v>
      </c>
      <c r="D650" s="1">
        <v>6.4899998E-2</v>
      </c>
      <c r="E650" s="1">
        <v>6.3699998999999993E-2</v>
      </c>
      <c r="F650" s="1">
        <v>6.4200001000000007E-2</v>
      </c>
      <c r="G650" s="1">
        <v>6.1900000999999996E-2</v>
      </c>
      <c r="I650" s="38">
        <v>6.3764747721465564E-2</v>
      </c>
      <c r="J650" s="38">
        <v>6.4400000999999998E-2</v>
      </c>
      <c r="K650" s="39"/>
    </row>
    <row r="651" spans="1:11" x14ac:dyDescent="0.3">
      <c r="A651" s="2">
        <v>36707</v>
      </c>
      <c r="B651" s="1">
        <v>6.4499998000000003E-2</v>
      </c>
      <c r="C651" s="1">
        <v>6.3800000999999995E-2</v>
      </c>
      <c r="D651" s="1">
        <v>6.3099999000000004E-2</v>
      </c>
      <c r="E651" s="1">
        <v>6.1799998000000002E-2</v>
      </c>
      <c r="F651" s="1">
        <v>6.25E-2</v>
      </c>
      <c r="G651" s="1">
        <v>6.0300001999999998E-2</v>
      </c>
      <c r="I651" s="38">
        <v>6.3867814389261535E-2</v>
      </c>
      <c r="J651" s="38">
        <v>6.4499998000000003E-2</v>
      </c>
      <c r="K651" s="3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00A74-32B1-4894-8F8E-0AB354AD1D99}">
  <dimension ref="A1:AG662"/>
  <sheetViews>
    <sheetView zoomScaleNormal="100" workbookViewId="0">
      <selection activeCell="B4" sqref="B4"/>
    </sheetView>
  </sheetViews>
  <sheetFormatPr defaultRowHeight="14.4" x14ac:dyDescent="0.3"/>
  <cols>
    <col min="1" max="1" width="11.44140625" bestFit="1" customWidth="1"/>
    <col min="2" max="2" width="12.5546875" bestFit="1" customWidth="1"/>
    <col min="3" max="3" width="12" bestFit="1" customWidth="1"/>
    <col min="4" max="4" width="22.6640625" bestFit="1" customWidth="1"/>
    <col min="5" max="5" width="11.5546875" bestFit="1" customWidth="1"/>
    <col min="7" max="8" width="12" bestFit="1" customWidth="1"/>
    <col min="24" max="27" width="9.6640625" bestFit="1" customWidth="1"/>
    <col min="28" max="28" width="10.77734375" bestFit="1" customWidth="1"/>
    <col min="29" max="32" width="15.109375" bestFit="1" customWidth="1"/>
    <col min="33" max="33" width="16.109375" bestFit="1" customWidth="1"/>
    <col min="34" max="34" width="16.109375" customWidth="1"/>
  </cols>
  <sheetData>
    <row r="1" spans="1:33" s="10" customFormat="1" x14ac:dyDescent="0.3">
      <c r="A1" s="9" t="s">
        <v>18</v>
      </c>
      <c r="B1" s="32">
        <v>2.0792251208350092E-2</v>
      </c>
      <c r="D1" s="17" t="s">
        <v>80</v>
      </c>
      <c r="E1" s="37">
        <f>((B3^2)/(2*B2))*(1-EXP(-2*B2*0.5))</f>
        <v>5.7011079808524771E-4</v>
      </c>
      <c r="F1" s="17">
        <v>0.5</v>
      </c>
      <c r="G1" s="17" t="s">
        <v>83</v>
      </c>
      <c r="H1" s="36">
        <f>AVERAGE(C12:C661)</f>
        <v>5.5807047726149125E-2</v>
      </c>
      <c r="I1" s="17"/>
      <c r="J1" s="17"/>
      <c r="K1" s="12"/>
      <c r="L1" s="12"/>
      <c r="M1" s="12"/>
      <c r="N1" s="12"/>
      <c r="O1" s="12"/>
      <c r="P1" s="13"/>
      <c r="Q1" s="13"/>
    </row>
    <row r="2" spans="1:33" s="10" customFormat="1" x14ac:dyDescent="0.3">
      <c r="A2" s="9" t="s">
        <v>19</v>
      </c>
      <c r="B2" s="32">
        <v>0.24311817411138989</v>
      </c>
      <c r="D2" s="17" t="s">
        <v>81</v>
      </c>
      <c r="E2" s="37">
        <f>SQRT(E1)</f>
        <v>2.38769930704276E-2</v>
      </c>
      <c r="F2" s="17"/>
      <c r="G2" s="17" t="s">
        <v>84</v>
      </c>
      <c r="H2" s="36">
        <f>_xlfn.STDEV.S(C12:C661)</f>
        <v>1.7333516398802387E-2</v>
      </c>
      <c r="I2" s="17"/>
      <c r="J2" s="17"/>
      <c r="K2" s="12"/>
      <c r="L2" s="12"/>
      <c r="M2" s="12"/>
      <c r="N2" s="12"/>
      <c r="O2" s="12"/>
      <c r="P2" s="13"/>
      <c r="Q2" s="13"/>
    </row>
    <row r="3" spans="1:33" s="10" customFormat="1" x14ac:dyDescent="0.3">
      <c r="A3" s="9" t="s">
        <v>22</v>
      </c>
      <c r="B3" s="32">
        <v>3.5839036978662836E-2</v>
      </c>
      <c r="D3" s="17" t="s">
        <v>82</v>
      </c>
      <c r="E3" s="37">
        <f>B1/B2</f>
        <v>8.552322871108628E-2</v>
      </c>
      <c r="F3" s="17"/>
      <c r="G3" s="17"/>
      <c r="H3" s="33"/>
      <c r="I3" s="17"/>
      <c r="J3" s="17"/>
      <c r="K3" s="12"/>
      <c r="L3" s="12"/>
      <c r="M3" s="12"/>
      <c r="N3" s="12"/>
      <c r="O3" s="12"/>
      <c r="P3" s="13"/>
      <c r="Q3" s="13"/>
    </row>
    <row r="4" spans="1:33" s="10" customFormat="1" x14ac:dyDescent="0.3">
      <c r="A4" s="9" t="s">
        <v>36</v>
      </c>
      <c r="B4" s="49">
        <f>SQRT(SUM(AC12:AG661)/COUNT(AC12:AG661))</f>
        <v>7.0256446759983009E-3</v>
      </c>
      <c r="C4" s="24"/>
      <c r="D4" s="17"/>
      <c r="E4" s="33"/>
      <c r="F4" s="17"/>
      <c r="G4" s="17"/>
      <c r="H4" s="33"/>
      <c r="I4" s="17"/>
      <c r="J4" s="17"/>
      <c r="K4" s="12"/>
      <c r="L4" s="12"/>
      <c r="M4" s="12"/>
      <c r="N4" s="12"/>
      <c r="O4" s="12"/>
      <c r="P4" s="13"/>
      <c r="Q4" s="13"/>
    </row>
    <row r="6" spans="1:33" x14ac:dyDescent="0.3">
      <c r="A6" s="3" t="s">
        <v>23</v>
      </c>
      <c r="B6" s="3">
        <v>0.25</v>
      </c>
      <c r="D6" s="3">
        <v>0.5</v>
      </c>
      <c r="E6" s="3">
        <f>+D6+0.5</f>
        <v>1</v>
      </c>
      <c r="F6" s="3">
        <f t="shared" ref="F6:W6" si="0">+E6+0.5</f>
        <v>1.5</v>
      </c>
      <c r="G6" s="3">
        <f t="shared" si="0"/>
        <v>2</v>
      </c>
      <c r="H6" s="3">
        <f t="shared" si="0"/>
        <v>2.5</v>
      </c>
      <c r="I6" s="3">
        <f t="shared" si="0"/>
        <v>3</v>
      </c>
      <c r="J6" s="3">
        <f t="shared" si="0"/>
        <v>3.5</v>
      </c>
      <c r="K6" s="3">
        <f t="shared" si="0"/>
        <v>4</v>
      </c>
      <c r="L6" s="3">
        <f t="shared" si="0"/>
        <v>4.5</v>
      </c>
      <c r="M6" s="3">
        <f t="shared" si="0"/>
        <v>5</v>
      </c>
      <c r="N6" s="3">
        <f t="shared" si="0"/>
        <v>5.5</v>
      </c>
      <c r="O6" s="3">
        <f t="shared" si="0"/>
        <v>6</v>
      </c>
      <c r="P6" s="3">
        <f t="shared" si="0"/>
        <v>6.5</v>
      </c>
      <c r="Q6" s="3">
        <f t="shared" si="0"/>
        <v>7</v>
      </c>
      <c r="R6" s="3">
        <f t="shared" si="0"/>
        <v>7.5</v>
      </c>
      <c r="S6" s="3">
        <f t="shared" si="0"/>
        <v>8</v>
      </c>
      <c r="T6" s="3">
        <f t="shared" si="0"/>
        <v>8.5</v>
      </c>
      <c r="U6" s="3">
        <f t="shared" si="0"/>
        <v>9</v>
      </c>
      <c r="V6" s="3">
        <f t="shared" si="0"/>
        <v>9.5</v>
      </c>
      <c r="W6" s="3">
        <f t="shared" si="0"/>
        <v>10</v>
      </c>
    </row>
    <row r="7" spans="1:33" x14ac:dyDescent="0.3">
      <c r="A7" s="3" t="s">
        <v>20</v>
      </c>
      <c r="B7" s="3">
        <f>EXP((($B$3^2)/(2*$B$2^2)-($B$1/$B$2))*B$6+(($B$1/($B$2^2))-(($B$3^2)/($B$2^3)))*(1-EXP(-$B$2*B$6))+(($B$3^2)/(4*$B$2^3))*(1-EXP(-2*$B$2*B$6)))</f>
        <v>0.999366605849351</v>
      </c>
      <c r="D7" s="3">
        <f>EXP((($B$3^2)/(2*$B$2^2)-($B$1/$B$2))*D$6+(($B$1/($B$2^2))-(($B$3^2)/($B$2^3)))*(1-EXP(-$B$2*D$6))+(($B$3^2)/(4*$B$2^3))*(1-EXP(-2*$B$2*D$6)))</f>
        <v>0.99753066233568877</v>
      </c>
      <c r="E7" s="3">
        <f t="shared" ref="E7:W7" si="1">EXP((($B$3^2)/(2*$B$2^2)-($B$1/$B$2))*E$6+(($B$1/($B$2^2))-(($B$3^2)/($B$2^3)))*(1-EXP(-$B$2*E$6))+(($B$3^2)/(4*$B$2^3))*(1-EXP(-2*$B$2*E$6)))</f>
        <v>0.99062092549330161</v>
      </c>
      <c r="F7" s="3">
        <f t="shared" si="1"/>
        <v>0.97996863867223694</v>
      </c>
      <c r="G7" s="3">
        <f t="shared" si="1"/>
        <v>0.96620242889091401</v>
      </c>
      <c r="H7" s="3">
        <f t="shared" si="1"/>
        <v>0.94988130239489377</v>
      </c>
      <c r="I7" s="3">
        <f t="shared" si="1"/>
        <v>0.93149715487005724</v>
      </c>
      <c r="J7" s="3">
        <f t="shared" si="1"/>
        <v>0.91147903258195262</v>
      </c>
      <c r="K7" s="3">
        <f t="shared" si="1"/>
        <v>0.89019833057988729</v>
      </c>
      <c r="L7" s="3">
        <f t="shared" si="1"/>
        <v>0.8679743726382354</v>
      </c>
      <c r="M7" s="3">
        <f t="shared" si="1"/>
        <v>0.8450800069313521</v>
      </c>
      <c r="N7" s="3">
        <f t="shared" si="1"/>
        <v>0.821746986999907</v>
      </c>
      <c r="O7" s="3">
        <f t="shared" si="1"/>
        <v>0.79817100258966212</v>
      </c>
      <c r="P7" s="3">
        <f t="shared" si="1"/>
        <v>0.77451629009313017</v>
      </c>
      <c r="Q7" s="3">
        <f t="shared" si="1"/>
        <v>0.75091979587093982</v>
      </c>
      <c r="R7" s="3">
        <f t="shared" si="1"/>
        <v>0.72749489391287347</v>
      </c>
      <c r="S7" s="3">
        <f t="shared" si="1"/>
        <v>0.70433467672938388</v>
      </c>
      <c r="T7" s="3">
        <f t="shared" si="1"/>
        <v>0.68151484839457854</v>
      </c>
      <c r="U7" s="3">
        <f t="shared" si="1"/>
        <v>0.65909625369395886</v>
      </c>
      <c r="V7" s="3">
        <f t="shared" si="1"/>
        <v>0.63712707906576027</v>
      </c>
      <c r="W7" s="3">
        <f t="shared" si="1"/>
        <v>0.61564476065357177</v>
      </c>
    </row>
    <row r="8" spans="1:33" x14ac:dyDescent="0.3">
      <c r="A8" s="3" t="s">
        <v>21</v>
      </c>
      <c r="B8" s="3">
        <f>1/$B$2*(1-EXP(-$B$2*B$6))</f>
        <v>0.24255416939924204</v>
      </c>
      <c r="D8" s="3">
        <f>1/$B$2*(1-EXP(-$B$2*D$6))</f>
        <v>0.47080508271952198</v>
      </c>
      <c r="E8" s="3">
        <f t="shared" ref="E8:W8" si="2">1/$B$2*(1-EXP(-$B$2*E$6))</f>
        <v>0.88772121677247107</v>
      </c>
      <c r="F8" s="3">
        <f t="shared" si="2"/>
        <v>1.2569165997739071</v>
      </c>
      <c r="G8" s="3">
        <f t="shared" si="2"/>
        <v>1.5838534095934715</v>
      </c>
      <c r="H8" s="3">
        <f t="shared" si="2"/>
        <v>1.8733686162735572</v>
      </c>
      <c r="I8" s="3">
        <f t="shared" si="2"/>
        <v>2.1297455441125246</v>
      </c>
      <c r="J8" s="3">
        <f t="shared" si="2"/>
        <v>2.3567772426608422</v>
      </c>
      <c r="K8" s="3">
        <f t="shared" si="2"/>
        <v>2.5578226041923955</v>
      </c>
      <c r="L8" s="3">
        <f t="shared" si="2"/>
        <v>2.7358560578986442</v>
      </c>
      <c r="M8" s="3">
        <f t="shared" si="2"/>
        <v>2.8935115760221031</v>
      </c>
      <c r="N8" s="3">
        <f t="shared" si="2"/>
        <v>3.033121642991802</v>
      </c>
      <c r="O8" s="3">
        <f t="shared" si="2"/>
        <v>3.156751764101934</v>
      </c>
      <c r="P8" s="3">
        <f t="shared" si="2"/>
        <v>3.2662310242832446</v>
      </c>
      <c r="Q8" s="3">
        <f t="shared" si="2"/>
        <v>3.3631791490785776</v>
      </c>
      <c r="R8" s="3">
        <f t="shared" si="2"/>
        <v>3.4490304681847315</v>
      </c>
      <c r="S8" s="3">
        <f t="shared" si="2"/>
        <v>3.5250551360968387</v>
      </c>
      <c r="T8" s="3">
        <f t="shared" si="2"/>
        <v>3.5923779238107891</v>
      </c>
      <c r="U8" s="3">
        <f t="shared" si="2"/>
        <v>3.6519948596034912</v>
      </c>
      <c r="V8" s="3">
        <f t="shared" si="2"/>
        <v>3.7047879650882578</v>
      </c>
      <c r="W8" s="3">
        <f t="shared" si="2"/>
        <v>3.7515383045625477</v>
      </c>
    </row>
    <row r="11" spans="1:33" x14ac:dyDescent="0.3">
      <c r="A11" s="4" t="s">
        <v>25</v>
      </c>
      <c r="B11" s="3" t="s">
        <v>10</v>
      </c>
      <c r="C11" s="4" t="s">
        <v>24</v>
      </c>
      <c r="D11" s="5" t="str">
        <f t="shared" ref="D11:W11" si="3">"D("&amp;D6&amp;")"</f>
        <v>D(0.5)</v>
      </c>
      <c r="E11" s="5" t="str">
        <f t="shared" si="3"/>
        <v>D(1)</v>
      </c>
      <c r="F11" s="5" t="str">
        <f t="shared" si="3"/>
        <v>D(1.5)</v>
      </c>
      <c r="G11" s="5" t="str">
        <f t="shared" si="3"/>
        <v>D(2)</v>
      </c>
      <c r="H11" s="5" t="str">
        <f t="shared" si="3"/>
        <v>D(2.5)</v>
      </c>
      <c r="I11" s="5" t="str">
        <f t="shared" si="3"/>
        <v>D(3)</v>
      </c>
      <c r="J11" s="5" t="str">
        <f t="shared" si="3"/>
        <v>D(3.5)</v>
      </c>
      <c r="K11" s="5" t="str">
        <f t="shared" si="3"/>
        <v>D(4)</v>
      </c>
      <c r="L11" s="5" t="str">
        <f t="shared" si="3"/>
        <v>D(4.5)</v>
      </c>
      <c r="M11" s="5" t="str">
        <f t="shared" si="3"/>
        <v>D(5)</v>
      </c>
      <c r="N11" s="5" t="str">
        <f t="shared" si="3"/>
        <v>D(5.5)</v>
      </c>
      <c r="O11" s="5" t="str">
        <f t="shared" si="3"/>
        <v>D(6)</v>
      </c>
      <c r="P11" s="5" t="str">
        <f t="shared" si="3"/>
        <v>D(6.5)</v>
      </c>
      <c r="Q11" s="5" t="str">
        <f t="shared" si="3"/>
        <v>D(7)</v>
      </c>
      <c r="R11" s="5" t="str">
        <f t="shared" si="3"/>
        <v>D(7.5)</v>
      </c>
      <c r="S11" s="5" t="str">
        <f t="shared" si="3"/>
        <v>D(8)</v>
      </c>
      <c r="T11" s="5" t="str">
        <f t="shared" si="3"/>
        <v>D(8.5)</v>
      </c>
      <c r="U11" s="5" t="str">
        <f t="shared" si="3"/>
        <v>D(9)</v>
      </c>
      <c r="V11" s="5" t="str">
        <f t="shared" si="3"/>
        <v>D(9.5)</v>
      </c>
      <c r="W11" s="5" t="str">
        <f t="shared" si="3"/>
        <v>D(10)</v>
      </c>
      <c r="X11" s="6" t="s">
        <v>26</v>
      </c>
      <c r="Y11" s="6" t="s">
        <v>27</v>
      </c>
      <c r="Z11" s="6" t="s">
        <v>28</v>
      </c>
      <c r="AA11" s="6" t="s">
        <v>30</v>
      </c>
      <c r="AB11" s="6" t="s">
        <v>29</v>
      </c>
      <c r="AC11" s="7" t="s">
        <v>31</v>
      </c>
      <c r="AD11" s="7" t="s">
        <v>32</v>
      </c>
      <c r="AE11" s="7" t="s">
        <v>33</v>
      </c>
      <c r="AF11" s="7" t="s">
        <v>34</v>
      </c>
      <c r="AG11" s="7" t="s">
        <v>35</v>
      </c>
    </row>
    <row r="12" spans="1:33" x14ac:dyDescent="0.3">
      <c r="A12" s="8">
        <v>32150</v>
      </c>
      <c r="B12" s="3">
        <v>6.7500000000000004E-2</v>
      </c>
      <c r="C12" s="31">
        <f>(B12+LN($B$7)/$B$6)*($B$6/$B$8)</f>
        <v>6.6959909247319843E-2</v>
      </c>
      <c r="D12" s="5">
        <f t="shared" ref="D12:D75" si="4">D$7*EXP(-D$8*$C12)</f>
        <v>0.96657396251695971</v>
      </c>
      <c r="E12" s="5">
        <f t="shared" ref="E12:K27" si="5">E$7*EXP(-E$8*$C12)</f>
        <v>0.93345262504725046</v>
      </c>
      <c r="F12" s="5">
        <f t="shared" si="5"/>
        <v>0.90086692378262312</v>
      </c>
      <c r="G12" s="5">
        <f t="shared" si="5"/>
        <v>0.86897876202438373</v>
      </c>
      <c r="H12" s="5">
        <f t="shared" si="5"/>
        <v>0.83789805422179076</v>
      </c>
      <c r="I12" s="5">
        <f t="shared" si="5"/>
        <v>0.80769585237579</v>
      </c>
      <c r="J12" s="5">
        <f t="shared" si="5"/>
        <v>0.77841437678865244</v>
      </c>
      <c r="K12" s="5">
        <f t="shared" si="5"/>
        <v>0.75007463266610563</v>
      </c>
      <c r="L12" s="5">
        <f t="shared" ref="L12:W25" si="6">L$7*EXP(-L$8*$C12)</f>
        <v>0.72268216252037953</v>
      </c>
      <c r="M12" s="5">
        <f t="shared" si="6"/>
        <v>0.6962313698915209</v>
      </c>
      <c r="N12" s="5">
        <f t="shared" si="6"/>
        <v>0.6707087546477184</v>
      </c>
      <c r="O12" s="5">
        <f t="shared" si="6"/>
        <v>0.64609532305924977</v>
      </c>
      <c r="P12" s="5">
        <f t="shared" si="6"/>
        <v>0.6223683746986115</v>
      </c>
      <c r="Q12" s="5">
        <f t="shared" si="6"/>
        <v>0.59950282038145219</v>
      </c>
      <c r="R12" s="5">
        <f t="shared" si="6"/>
        <v>0.57747214831309279</v>
      </c>
      <c r="S12" s="5">
        <f t="shared" si="6"/>
        <v>0.55624912712805041</v>
      </c>
      <c r="T12" s="5">
        <f t="shared" si="6"/>
        <v>0.53580631274776191</v>
      </c>
      <c r="U12" s="5">
        <f t="shared" si="6"/>
        <v>0.51611640942552017</v>
      </c>
      <c r="V12" s="5">
        <f t="shared" si="6"/>
        <v>0.49715252279660122</v>
      </c>
      <c r="W12" s="5">
        <f t="shared" si="6"/>
        <v>0.47888833326405211</v>
      </c>
      <c r="X12" s="6">
        <f>2*(100-(100*G12))/SUM($D12:G12)/100</f>
        <v>7.1403704660956843E-2</v>
      </c>
      <c r="Y12" s="6">
        <f>2*(100-(100*I12))/SUM($D12:I12)/100</f>
        <v>7.2356456089929966E-2</v>
      </c>
      <c r="Z12" s="6">
        <f>2*(100-(100*M12))/SUM($D12:M12)/100</f>
        <v>7.3526190560365592E-2</v>
      </c>
      <c r="AA12" s="6">
        <f>2*(100-(100*Q12))/SUM($D12:Q12)/100</f>
        <v>7.4155542914593309E-2</v>
      </c>
      <c r="AB12" s="6">
        <f>2*(100-(100*W12))/SUM($D12:W12)/100</f>
        <v>7.4640568080280828E-2</v>
      </c>
      <c r="AC12" s="7">
        <f>(X12-'Data for assignment'!C2)^2</f>
        <v>6.0782236606177822E-5</v>
      </c>
      <c r="AD12" s="7">
        <f>(Y12-'Data for assignment'!D2)^2</f>
        <v>8.5443067043221047E-5</v>
      </c>
      <c r="AE12" s="7">
        <f>(Z12-'Data for assignment'!E2)^2</f>
        <v>1.2709866654312055E-4</v>
      </c>
      <c r="AF12" s="7">
        <f>(AA12-'Data for assignment'!F2)^2</f>
        <v>1.916690473674997E-4</v>
      </c>
      <c r="AG12" s="7">
        <f>(AB12-'Data for assignment'!G2)^2</f>
        <v>2.2678658010125718E-4</v>
      </c>
    </row>
    <row r="13" spans="1:33" x14ac:dyDescent="0.3">
      <c r="A13" s="8">
        <v>32157</v>
      </c>
      <c r="B13" s="3">
        <v>6.7500000000000004E-2</v>
      </c>
      <c r="C13" s="31">
        <f t="shared" ref="C13:C75" si="7">(B13+LN($B$7)/$B$6)*($B$6/$B$8)</f>
        <v>6.6959909247319843E-2</v>
      </c>
      <c r="D13" s="5">
        <f t="shared" si="4"/>
        <v>0.96657396251695971</v>
      </c>
      <c r="E13" s="5">
        <f t="shared" si="5"/>
        <v>0.93345262504725046</v>
      </c>
      <c r="F13" s="5">
        <f t="shared" si="5"/>
        <v>0.90086692378262312</v>
      </c>
      <c r="G13" s="5">
        <f t="shared" si="5"/>
        <v>0.86897876202438373</v>
      </c>
      <c r="H13" s="5">
        <f t="shared" si="5"/>
        <v>0.83789805422179076</v>
      </c>
      <c r="I13" s="5">
        <f t="shared" si="5"/>
        <v>0.80769585237579</v>
      </c>
      <c r="J13" s="5">
        <f t="shared" si="5"/>
        <v>0.77841437678865244</v>
      </c>
      <c r="K13" s="5">
        <f t="shared" si="5"/>
        <v>0.75007463266610563</v>
      </c>
      <c r="L13" s="5">
        <f t="shared" ref="L13:S13" si="8">L$7*EXP(-L$8*$C13)</f>
        <v>0.72268216252037953</v>
      </c>
      <c r="M13" s="5">
        <f t="shared" si="8"/>
        <v>0.6962313698915209</v>
      </c>
      <c r="N13" s="5">
        <f t="shared" si="8"/>
        <v>0.6707087546477184</v>
      </c>
      <c r="O13" s="5">
        <f t="shared" si="8"/>
        <v>0.64609532305924977</v>
      </c>
      <c r="P13" s="5">
        <f t="shared" si="8"/>
        <v>0.6223683746986115</v>
      </c>
      <c r="Q13" s="5">
        <f t="shared" si="8"/>
        <v>0.59950282038145219</v>
      </c>
      <c r="R13" s="5">
        <f t="shared" si="8"/>
        <v>0.57747214831309279</v>
      </c>
      <c r="S13" s="5">
        <f t="shared" si="8"/>
        <v>0.55624912712805041</v>
      </c>
      <c r="T13" s="5">
        <f t="shared" si="6"/>
        <v>0.53580631274776191</v>
      </c>
      <c r="U13" s="5">
        <f t="shared" si="6"/>
        <v>0.51611640942552017</v>
      </c>
      <c r="V13" s="5">
        <f t="shared" si="6"/>
        <v>0.49715252279660122</v>
      </c>
      <c r="W13" s="5">
        <f t="shared" si="6"/>
        <v>0.47888833326405211</v>
      </c>
      <c r="X13" s="6">
        <f>2*(100-(100*G13))/SUM($D13:G13)/100</f>
        <v>7.1403704660956843E-2</v>
      </c>
      <c r="Y13" s="6">
        <f>2*(100-(100*I13))/SUM($D13:I13)/100</f>
        <v>7.2356456089929966E-2</v>
      </c>
      <c r="Z13" s="6">
        <f>2*(100-(100*M13))/SUM($D13:M13)/100</f>
        <v>7.3526190560365592E-2</v>
      </c>
      <c r="AA13" s="6">
        <f>2*(100-(100*Q13))/SUM($D13:Q13)/100</f>
        <v>7.4155542914593309E-2</v>
      </c>
      <c r="AB13" s="6">
        <f>2*(100-(100*W13))/SUM($D13:W13)/100</f>
        <v>7.4640568080280828E-2</v>
      </c>
      <c r="AC13" s="7">
        <f>(X13-'Data for assignment'!C3)^2</f>
        <v>2.205519930411016E-5</v>
      </c>
      <c r="AD13" s="7">
        <f>(Y13-'Data for assignment'!D3)^2</f>
        <v>3.5325702323843713E-5</v>
      </c>
      <c r="AE13" s="7">
        <f>(Z13-'Data for assignment'!E3)^2</f>
        <v>6.0432128751368853E-5</v>
      </c>
      <c r="AF13" s="7">
        <f>(AA13-'Data for assignment'!F3)^2</f>
        <v>1.0089113822949178E-4</v>
      </c>
      <c r="AG13" s="7">
        <f>(AB13-'Data for assignment'!G3)^2</f>
        <v>1.2903678441420627E-4</v>
      </c>
    </row>
    <row r="14" spans="1:33" x14ac:dyDescent="0.3">
      <c r="A14" s="8">
        <v>32164</v>
      </c>
      <c r="B14" s="3">
        <v>6.6999997999999991E-2</v>
      </c>
      <c r="C14" s="31">
        <f t="shared" si="7"/>
        <v>6.6444558386480793E-2</v>
      </c>
      <c r="D14" s="5">
        <f t="shared" si="4"/>
        <v>0.96680851062171114</v>
      </c>
      <c r="E14" s="5">
        <f t="shared" si="5"/>
        <v>0.93387976602059308</v>
      </c>
      <c r="F14" s="5">
        <f t="shared" si="5"/>
        <v>0.90145065211717035</v>
      </c>
      <c r="G14" s="5">
        <f t="shared" si="5"/>
        <v>0.86968834699510167</v>
      </c>
      <c r="H14" s="5">
        <f t="shared" si="5"/>
        <v>0.83870738692227764</v>
      </c>
      <c r="I14" s="5">
        <f t="shared" si="5"/>
        <v>0.80858283871692671</v>
      </c>
      <c r="J14" s="5">
        <f t="shared" si="5"/>
        <v>0.77936038772439498</v>
      </c>
      <c r="K14" s="5">
        <f t="shared" si="5"/>
        <v>0.75106401505264586</v>
      </c>
      <c r="L14" s="5">
        <f t="shared" si="6"/>
        <v>0.72370180937241546</v>
      </c>
      <c r="M14" s="5">
        <f t="shared" si="6"/>
        <v>0.69727034624114514</v>
      </c>
      <c r="N14" s="5">
        <f t="shared" si="6"/>
        <v>0.67175797397211523</v>
      </c>
      <c r="O14" s="5">
        <f t="shared" si="6"/>
        <v>0.64714726881450624</v>
      </c>
      <c r="P14" s="5">
        <f t="shared" si="6"/>
        <v>0.62341686154632148</v>
      </c>
      <c r="Q14" s="5">
        <f t="shared" si="6"/>
        <v>0.60054279000924804</v>
      </c>
      <c r="R14" s="5">
        <f t="shared" si="6"/>
        <v>0.57849949519578137</v>
      </c>
      <c r="S14" s="5">
        <f t="shared" si="6"/>
        <v>0.55726055007062136</v>
      </c>
      <c r="T14" s="5">
        <f t="shared" si="6"/>
        <v>0.5367991885468083</v>
      </c>
      <c r="U14" s="5">
        <f t="shared" si="6"/>
        <v>0.51708868545462661</v>
      </c>
      <c r="V14" s="5">
        <f t="shared" si="6"/>
        <v>0.49810262575051417</v>
      </c>
      <c r="W14" s="5">
        <f t="shared" si="6"/>
        <v>0.47981509168064684</v>
      </c>
      <c r="X14" s="6">
        <f>2*(100-(100*G14))/SUM($D14:G14)/100</f>
        <v>7.097918459583244E-2</v>
      </c>
      <c r="Y14" s="6">
        <f>2*(100-(100*I14))/SUM($D14:I14)/100</f>
        <v>7.1973277985649217E-2</v>
      </c>
      <c r="Z14" s="6">
        <f>2*(100-(100*M14))/SUM($D14:M14)/100</f>
        <v>7.3206973972969047E-2</v>
      </c>
      <c r="AA14" s="6">
        <f>2*(100-(100*Q14))/SUM($D14:Q14)/100</f>
        <v>7.388203293075421E-2</v>
      </c>
      <c r="AB14" s="6">
        <f>2*(100-(100*W14))/SUM($D14:W14)/100</f>
        <v>7.4413413906339834E-2</v>
      </c>
      <c r="AC14" s="7">
        <f>(X14-'Data for assignment'!C4)^2</f>
        <v>1.6981136078490262E-5</v>
      </c>
      <c r="AD14" s="7">
        <f>(Y14-'Data for assignment'!D4)^2</f>
        <v>2.837396741816934E-5</v>
      </c>
      <c r="AE14" s="7">
        <f>(Z14-'Data for assignment'!E4)^2</f>
        <v>4.7513835381434279E-5</v>
      </c>
      <c r="AF14" s="7">
        <f>(AA14-'Data for assignment'!F4)^2</f>
        <v>8.1323730062001284E-5</v>
      </c>
      <c r="AG14" s="7">
        <f>(AB14-'Data for assignment'!G4)^2</f>
        <v>1.099684459534062E-4</v>
      </c>
    </row>
    <row r="15" spans="1:33" x14ac:dyDescent="0.3">
      <c r="A15" s="8">
        <v>32171</v>
      </c>
      <c r="B15" s="3">
        <v>6.5999999000000004E-2</v>
      </c>
      <c r="C15" s="31">
        <f t="shared" si="7"/>
        <v>6.5413861818290689E-2</v>
      </c>
      <c r="D15" s="5">
        <f t="shared" si="4"/>
        <v>0.96727777524392577</v>
      </c>
      <c r="E15" s="5">
        <f t="shared" si="5"/>
        <v>0.93473463015002722</v>
      </c>
      <c r="F15" s="5">
        <f t="shared" si="5"/>
        <v>0.90261923788752052</v>
      </c>
      <c r="G15" s="5">
        <f t="shared" si="5"/>
        <v>0.87110924858407368</v>
      </c>
      <c r="H15" s="5">
        <f t="shared" si="5"/>
        <v>0.84032839018905314</v>
      </c>
      <c r="I15" s="5">
        <f t="shared" si="5"/>
        <v>0.81035972575671733</v>
      </c>
      <c r="J15" s="5">
        <f t="shared" si="5"/>
        <v>0.78125585057991587</v>
      </c>
      <c r="K15" s="5">
        <f t="shared" si="5"/>
        <v>0.7530466867411244</v>
      </c>
      <c r="L15" s="5">
        <f t="shared" si="6"/>
        <v>0.72574541079484534</v>
      </c>
      <c r="M15" s="5">
        <f t="shared" si="6"/>
        <v>0.699352942175271</v>
      </c>
      <c r="N15" s="5">
        <f t="shared" si="6"/>
        <v>0.67386132867567083</v>
      </c>
      <c r="O15" s="5">
        <f t="shared" si="6"/>
        <v>0.64925629075540459</v>
      </c>
      <c r="P15" s="5">
        <f t="shared" si="6"/>
        <v>0.62551912675911914</v>
      </c>
      <c r="Q15" s="5">
        <f t="shared" si="6"/>
        <v>0.60262813411839311</v>
      </c>
      <c r="R15" s="5">
        <f t="shared" si="6"/>
        <v>0.58055966497155476</v>
      </c>
      <c r="S15" s="5">
        <f t="shared" si="6"/>
        <v>0.55928890632406525</v>
      </c>
      <c r="T15" s="5">
        <f t="shared" si="6"/>
        <v>0.53879045312445983</v>
      </c>
      <c r="U15" s="5">
        <f t="shared" si="6"/>
        <v>0.51903872600551515</v>
      </c>
      <c r="V15" s="5">
        <f t="shared" si="6"/>
        <v>0.50000827277718463</v>
      </c>
      <c r="W15" s="5">
        <f t="shared" si="6"/>
        <v>0.48167398314048365</v>
      </c>
      <c r="X15" s="6">
        <f>2*(100-(100*G15))/SUM($D15:G15)/100</f>
        <v>7.0130488088081977E-2</v>
      </c>
      <c r="Y15" s="6">
        <f>2*(100-(100*I15))/SUM($D15:I15)/100</f>
        <v>7.1207285017850161E-2</v>
      </c>
      <c r="Z15" s="6">
        <f>2*(100-(100*M15))/SUM($D15:M15)/100</f>
        <v>7.2568966904227594E-2</v>
      </c>
      <c r="AA15" s="6">
        <f>2*(100-(100*Q15))/SUM($D15:Q15)/100</f>
        <v>7.3335497014056686E-2</v>
      </c>
      <c r="AB15" s="6">
        <f>2*(100-(100*W15))/SUM($D15:W15)/100</f>
        <v>7.3959645975999397E-2</v>
      </c>
      <c r="AC15" s="7">
        <f>(X15-'Data for assignment'!C5)^2</f>
        <v>4.2828712755269487E-6</v>
      </c>
      <c r="AD15" s="7">
        <f>(Y15-'Data for assignment'!D5)^2</f>
        <v>1.2907600942963957E-5</v>
      </c>
      <c r="AE15" s="7">
        <f>(Z15-'Data for assignment'!E5)^2</f>
        <v>2.5311314134893674E-5</v>
      </c>
      <c r="AF15" s="7">
        <f>(AA15-'Data for assignment'!F5)^2</f>
        <v>5.2773061748819258E-5</v>
      </c>
      <c r="AG15" s="7">
        <f>(AB15-'Data for assignment'!G5)^2</f>
        <v>7.4655752221483611E-5</v>
      </c>
    </row>
    <row r="16" spans="1:33" x14ac:dyDescent="0.3">
      <c r="A16" s="8">
        <v>32178</v>
      </c>
      <c r="B16" s="3">
        <v>6.4000001000000001E-2</v>
      </c>
      <c r="C16" s="31">
        <f t="shared" si="7"/>
        <v>6.3352468681910482E-2</v>
      </c>
      <c r="D16" s="5">
        <f t="shared" si="4"/>
        <v>0.96821698790677135</v>
      </c>
      <c r="E16" s="5">
        <f t="shared" si="5"/>
        <v>0.93644670672725461</v>
      </c>
      <c r="F16" s="5">
        <f t="shared" si="5"/>
        <v>0.90496095604246962</v>
      </c>
      <c r="G16" s="5">
        <f t="shared" si="5"/>
        <v>0.87395801998527589</v>
      </c>
      <c r="H16" s="5">
        <f t="shared" si="5"/>
        <v>0.84357980171111702</v>
      </c>
      <c r="I16" s="5">
        <f t="shared" si="5"/>
        <v>0.8139252227180277</v>
      </c>
      <c r="J16" s="5">
        <f t="shared" si="5"/>
        <v>0.7850606172256378</v>
      </c>
      <c r="K16" s="5">
        <f t="shared" si="5"/>
        <v>0.75702774560693908</v>
      </c>
      <c r="L16" s="5">
        <f t="shared" si="6"/>
        <v>0.72984994220415622</v>
      </c>
      <c r="M16" s="5">
        <f t="shared" si="6"/>
        <v>0.70353681341493424</v>
      </c>
      <c r="N16" s="5">
        <f t="shared" si="6"/>
        <v>0.67808781627065906</v>
      </c>
      <c r="O16" s="5">
        <f t="shared" si="6"/>
        <v>0.6534949766409891</v>
      </c>
      <c r="P16" s="5">
        <f t="shared" si="6"/>
        <v>0.62974494865314556</v>
      </c>
      <c r="Q16" s="5">
        <f t="shared" si="6"/>
        <v>0.606820571129284</v>
      </c>
      <c r="R16" s="5">
        <f t="shared" si="6"/>
        <v>0.58470204086634447</v>
      </c>
      <c r="S16" s="5">
        <f t="shared" si="6"/>
        <v>0.56336779456640074</v>
      </c>
      <c r="T16" s="5">
        <f t="shared" si="6"/>
        <v>0.54279516955730467</v>
      </c>
      <c r="U16" s="5">
        <f t="shared" si="6"/>
        <v>0.52296089677067981</v>
      </c>
      <c r="V16" s="5">
        <f t="shared" si="6"/>
        <v>0.50384146666523288</v>
      </c>
      <c r="W16" s="5">
        <f t="shared" si="6"/>
        <v>0.48541339901774927</v>
      </c>
      <c r="X16" s="6">
        <f>2*(100-(100*G16))/SUM($D16:G16)/100</f>
        <v>6.8434451610708727E-2</v>
      </c>
      <c r="Y16" s="6">
        <f>2*(100-(100*I16))/SUM($D16:I16)/100</f>
        <v>6.9676735490786526E-2</v>
      </c>
      <c r="Z16" s="6">
        <f>2*(100-(100*M16))/SUM($D16:M16)/100</f>
        <v>7.1294642566111316E-2</v>
      </c>
      <c r="AA16" s="6">
        <f>2*(100-(100*Q16))/SUM($D16:Q16)/100</f>
        <v>7.224434793184191E-2</v>
      </c>
      <c r="AB16" s="6">
        <f>2*(100-(100*W16))/SUM($D16:W16)/100</f>
        <v>7.3054259299938765E-2</v>
      </c>
      <c r="AC16" s="7">
        <f>(X16-'Data for assignment'!C6)^2</f>
        <v>6.582033406699308E-6</v>
      </c>
      <c r="AD16" s="7">
        <f>(Y16-'Data for assignment'!D6)^2</f>
        <v>1.2413406894945298E-5</v>
      </c>
      <c r="AE16" s="7">
        <f>(Z16-'Data for assignment'!E6)^2</f>
        <v>2.6064664317048541E-5</v>
      </c>
      <c r="AF16" s="7">
        <f>(AA16-'Data for assignment'!F6)^2</f>
        <v>5.2644457911562536E-5</v>
      </c>
      <c r="AG16" s="7">
        <f>(AB16-'Data for assignment'!G6)^2</f>
        <v>6.6353075261153625E-5</v>
      </c>
    </row>
    <row r="17" spans="1:33" x14ac:dyDescent="0.3">
      <c r="A17" s="8">
        <v>32185</v>
      </c>
      <c r="B17" s="3">
        <v>6.4000001000000001E-2</v>
      </c>
      <c r="C17" s="31">
        <f t="shared" si="7"/>
        <v>6.3352468681910482E-2</v>
      </c>
      <c r="D17" s="5">
        <f t="shared" si="4"/>
        <v>0.96821698790677135</v>
      </c>
      <c r="E17" s="5">
        <f t="shared" si="5"/>
        <v>0.93644670672725461</v>
      </c>
      <c r="F17" s="5">
        <f t="shared" si="5"/>
        <v>0.90496095604246962</v>
      </c>
      <c r="G17" s="5">
        <f t="shared" si="5"/>
        <v>0.87395801998527589</v>
      </c>
      <c r="H17" s="5">
        <f t="shared" si="5"/>
        <v>0.84357980171111702</v>
      </c>
      <c r="I17" s="5">
        <f t="shared" si="5"/>
        <v>0.8139252227180277</v>
      </c>
      <c r="J17" s="5">
        <f t="shared" si="5"/>
        <v>0.7850606172256378</v>
      </c>
      <c r="K17" s="5">
        <f t="shared" si="5"/>
        <v>0.75702774560693908</v>
      </c>
      <c r="L17" s="5">
        <f t="shared" si="6"/>
        <v>0.72984994220415622</v>
      </c>
      <c r="M17" s="5">
        <f t="shared" si="6"/>
        <v>0.70353681341493424</v>
      </c>
      <c r="N17" s="5">
        <f t="shared" si="6"/>
        <v>0.67808781627065906</v>
      </c>
      <c r="O17" s="5">
        <f t="shared" si="6"/>
        <v>0.6534949766409891</v>
      </c>
      <c r="P17" s="5">
        <f t="shared" si="6"/>
        <v>0.62974494865314556</v>
      </c>
      <c r="Q17" s="5">
        <f t="shared" si="6"/>
        <v>0.606820571129284</v>
      </c>
      <c r="R17" s="5">
        <f t="shared" si="6"/>
        <v>0.58470204086634447</v>
      </c>
      <c r="S17" s="5">
        <f t="shared" si="6"/>
        <v>0.56336779456640074</v>
      </c>
      <c r="T17" s="5">
        <f t="shared" si="6"/>
        <v>0.54279516955730467</v>
      </c>
      <c r="U17" s="5">
        <f t="shared" si="6"/>
        <v>0.52296089677067981</v>
      </c>
      <c r="V17" s="5">
        <f t="shared" si="6"/>
        <v>0.50384146666523288</v>
      </c>
      <c r="W17" s="5">
        <f t="shared" si="6"/>
        <v>0.48541339901774927</v>
      </c>
      <c r="X17" s="6">
        <f>2*(100-(100*G17))/SUM($D17:G17)/100</f>
        <v>6.8434451610708727E-2</v>
      </c>
      <c r="Y17" s="6">
        <f>2*(100-(100*I17))/SUM($D17:I17)/100</f>
        <v>6.9676735490786526E-2</v>
      </c>
      <c r="Z17" s="6">
        <f>2*(100-(100*M17))/SUM($D17:M17)/100</f>
        <v>7.1294642566111316E-2</v>
      </c>
      <c r="AA17" s="6">
        <f>2*(100-(100*Q17))/SUM($D17:Q17)/100</f>
        <v>7.224434793184191E-2</v>
      </c>
      <c r="AB17" s="6">
        <f>2*(100-(100*W17))/SUM($D17:W17)/100</f>
        <v>7.3054259299938765E-2</v>
      </c>
      <c r="AC17" s="7">
        <f>(X17-'Data for assignment'!C7)^2</f>
        <v>1.4179339609904554E-5</v>
      </c>
      <c r="AD17" s="7">
        <f>(Y17-'Data for assignment'!D7)^2</f>
        <v>2.0459930866840243E-5</v>
      </c>
      <c r="AE17" s="7">
        <f>(Z17-'Data for assignment'!E7)^2</f>
        <v>4.1028603855872919E-5</v>
      </c>
      <c r="AF17" s="7">
        <f>(AA17-'Data for assignment'!F7)^2</f>
        <v>7.4920347347621675E-5</v>
      </c>
      <c r="AG17" s="7">
        <f>(AB17-'Data for assignment'!G7)^2</f>
        <v>9.4979403318394862E-5</v>
      </c>
    </row>
    <row r="18" spans="1:33" x14ac:dyDescent="0.3">
      <c r="A18" s="8">
        <v>32192</v>
      </c>
      <c r="B18" s="3">
        <v>6.4000001000000001E-2</v>
      </c>
      <c r="C18" s="31">
        <f t="shared" si="7"/>
        <v>6.3352468681910482E-2</v>
      </c>
      <c r="D18" s="5">
        <f t="shared" si="4"/>
        <v>0.96821698790677135</v>
      </c>
      <c r="E18" s="5">
        <f t="shared" si="5"/>
        <v>0.93644670672725461</v>
      </c>
      <c r="F18" s="5">
        <f t="shared" si="5"/>
        <v>0.90496095604246962</v>
      </c>
      <c r="G18" s="5">
        <f t="shared" si="5"/>
        <v>0.87395801998527589</v>
      </c>
      <c r="H18" s="5">
        <f t="shared" si="5"/>
        <v>0.84357980171111702</v>
      </c>
      <c r="I18" s="5">
        <f t="shared" si="5"/>
        <v>0.8139252227180277</v>
      </c>
      <c r="J18" s="5">
        <f t="shared" si="5"/>
        <v>0.7850606172256378</v>
      </c>
      <c r="K18" s="5">
        <f t="shared" si="5"/>
        <v>0.75702774560693908</v>
      </c>
      <c r="L18" s="5">
        <f t="shared" si="6"/>
        <v>0.72984994220415622</v>
      </c>
      <c r="M18" s="5">
        <f t="shared" si="6"/>
        <v>0.70353681341493424</v>
      </c>
      <c r="N18" s="5">
        <f t="shared" si="6"/>
        <v>0.67808781627065906</v>
      </c>
      <c r="O18" s="5">
        <f t="shared" si="6"/>
        <v>0.6534949766409891</v>
      </c>
      <c r="P18" s="5">
        <f t="shared" si="6"/>
        <v>0.62974494865314556</v>
      </c>
      <c r="Q18" s="5">
        <f t="shared" si="6"/>
        <v>0.606820571129284</v>
      </c>
      <c r="R18" s="5">
        <f t="shared" si="6"/>
        <v>0.58470204086634447</v>
      </c>
      <c r="S18" s="5">
        <f t="shared" si="6"/>
        <v>0.56336779456640074</v>
      </c>
      <c r="T18" s="5">
        <f t="shared" si="6"/>
        <v>0.54279516955730467</v>
      </c>
      <c r="U18" s="5">
        <f t="shared" si="6"/>
        <v>0.52296089677067981</v>
      </c>
      <c r="V18" s="5">
        <f t="shared" si="6"/>
        <v>0.50384146666523288</v>
      </c>
      <c r="W18" s="5">
        <f t="shared" si="6"/>
        <v>0.48541339901774927</v>
      </c>
      <c r="X18" s="6">
        <f>2*(100-(100*G18))/SUM($D18:G18)/100</f>
        <v>6.8434451610708727E-2</v>
      </c>
      <c r="Y18" s="6">
        <f>2*(100-(100*I18))/SUM($D18:I18)/100</f>
        <v>6.9676735490786526E-2</v>
      </c>
      <c r="Z18" s="6">
        <f>2*(100-(100*M18))/SUM($D18:M18)/100</f>
        <v>7.1294642566111316E-2</v>
      </c>
      <c r="AA18" s="6">
        <f>2*(100-(100*Q18))/SUM($D18:Q18)/100</f>
        <v>7.224434793184191E-2</v>
      </c>
      <c r="AB18" s="6">
        <f>2*(100-(100*W18))/SUM($D18:W18)/100</f>
        <v>7.3054259299938765E-2</v>
      </c>
      <c r="AC18" s="7">
        <f>(X18-'Data for assignment'!C8)^2</f>
        <v>1.3436244994235827E-5</v>
      </c>
      <c r="AD18" s="7">
        <f>(Y18-'Data for assignment'!D8)^2</f>
        <v>1.7835954668254173E-5</v>
      </c>
      <c r="AE18" s="7">
        <f>(Z18-'Data for assignment'!E8)^2</f>
        <v>4.1028603855872919E-5</v>
      </c>
      <c r="AF18" s="7">
        <f>(AA18-'Data for assignment'!F8)^2</f>
        <v>7.3199165200074867E-5</v>
      </c>
      <c r="AG18" s="7">
        <f>(AB18-'Data for assignment'!G8)^2</f>
        <v>9.1121203695772473E-5</v>
      </c>
    </row>
    <row r="19" spans="1:33" x14ac:dyDescent="0.3">
      <c r="A19" s="8">
        <v>32199</v>
      </c>
      <c r="B19" s="3">
        <v>6.4000001000000001E-2</v>
      </c>
      <c r="C19" s="31">
        <f t="shared" si="7"/>
        <v>6.3352468681910482E-2</v>
      </c>
      <c r="D19" s="5">
        <f t="shared" si="4"/>
        <v>0.96821698790677135</v>
      </c>
      <c r="E19" s="5">
        <f t="shared" si="5"/>
        <v>0.93644670672725461</v>
      </c>
      <c r="F19" s="5">
        <f t="shared" si="5"/>
        <v>0.90496095604246962</v>
      </c>
      <c r="G19" s="5">
        <f t="shared" si="5"/>
        <v>0.87395801998527589</v>
      </c>
      <c r="H19" s="5">
        <f t="shared" si="5"/>
        <v>0.84357980171111702</v>
      </c>
      <c r="I19" s="5">
        <f t="shared" si="5"/>
        <v>0.8139252227180277</v>
      </c>
      <c r="J19" s="5">
        <f t="shared" si="5"/>
        <v>0.7850606172256378</v>
      </c>
      <c r="K19" s="5">
        <f t="shared" si="5"/>
        <v>0.75702774560693908</v>
      </c>
      <c r="L19" s="5">
        <f t="shared" si="6"/>
        <v>0.72984994220415622</v>
      </c>
      <c r="M19" s="5">
        <f t="shared" si="6"/>
        <v>0.70353681341493424</v>
      </c>
      <c r="N19" s="5">
        <f t="shared" si="6"/>
        <v>0.67808781627065906</v>
      </c>
      <c r="O19" s="5">
        <f t="shared" si="6"/>
        <v>0.6534949766409891</v>
      </c>
      <c r="P19" s="5">
        <f t="shared" si="6"/>
        <v>0.62974494865314556</v>
      </c>
      <c r="Q19" s="5">
        <f t="shared" si="6"/>
        <v>0.606820571129284</v>
      </c>
      <c r="R19" s="5">
        <f t="shared" si="6"/>
        <v>0.58470204086634447</v>
      </c>
      <c r="S19" s="5">
        <f t="shared" si="6"/>
        <v>0.56336779456640074</v>
      </c>
      <c r="T19" s="5">
        <f t="shared" si="6"/>
        <v>0.54279516955730467</v>
      </c>
      <c r="U19" s="5">
        <f t="shared" si="6"/>
        <v>0.52296089677067981</v>
      </c>
      <c r="V19" s="5">
        <f t="shared" si="6"/>
        <v>0.50384146666523288</v>
      </c>
      <c r="W19" s="5">
        <f t="shared" si="6"/>
        <v>0.48541339901774927</v>
      </c>
      <c r="X19" s="6">
        <f>2*(100-(100*G19))/SUM($D19:G19)/100</f>
        <v>6.8434451610708727E-2</v>
      </c>
      <c r="Y19" s="6">
        <f>2*(100-(100*I19))/SUM($D19:I19)/100</f>
        <v>6.9676735490786526E-2</v>
      </c>
      <c r="Z19" s="6">
        <f>2*(100-(100*M19))/SUM($D19:M19)/100</f>
        <v>7.1294642566111316E-2</v>
      </c>
      <c r="AA19" s="6">
        <f>2*(100-(100*Q19))/SUM($D19:Q19)/100</f>
        <v>7.224434793184191E-2</v>
      </c>
      <c r="AB19" s="6">
        <f>2*(100-(100*W19))/SUM($D19:W19)/100</f>
        <v>7.3054259299938765E-2</v>
      </c>
      <c r="AC19" s="7">
        <f>(X19-'Data for assignment'!C9)^2</f>
        <v>1.0020683942755003E-5</v>
      </c>
      <c r="AD19" s="7">
        <f>(Y19-'Data for assignment'!D9)^2</f>
        <v>1.46173438608833E-5</v>
      </c>
      <c r="AE19" s="7">
        <f>(Z19-'Data for assignment'!E9)^2</f>
        <v>2.9217899798811569E-5</v>
      </c>
      <c r="AF19" s="7">
        <f>(AA19-'Data for assignment'!F9)^2</f>
        <v>5.5586717938825651E-5</v>
      </c>
      <c r="AG19" s="7">
        <f>(AB19-'Data for assignment'!G9)^2</f>
        <v>7.6488032867160725E-5</v>
      </c>
    </row>
    <row r="20" spans="1:33" x14ac:dyDescent="0.3">
      <c r="A20" s="8">
        <v>32206</v>
      </c>
      <c r="B20" s="3">
        <v>6.3499999000000001E-2</v>
      </c>
      <c r="C20" s="31">
        <f t="shared" si="7"/>
        <v>6.2837117821071431E-2</v>
      </c>
      <c r="D20" s="5">
        <f t="shared" si="4"/>
        <v>0.9684519347068179</v>
      </c>
      <c r="E20" s="5">
        <f t="shared" si="5"/>
        <v>0.93687521777008831</v>
      </c>
      <c r="F20" s="5">
        <f t="shared" si="5"/>
        <v>0.90554733715798774</v>
      </c>
      <c r="G20" s="5">
        <f t="shared" si="5"/>
        <v>0.87467167088575959</v>
      </c>
      <c r="H20" s="5">
        <f t="shared" si="5"/>
        <v>0.84439462245876662</v>
      </c>
      <c r="I20" s="5">
        <f t="shared" si="5"/>
        <v>0.8148190499589798</v>
      </c>
      <c r="J20" s="5">
        <f t="shared" si="5"/>
        <v>0.78601470537105467</v>
      </c>
      <c r="K20" s="5">
        <f t="shared" si="5"/>
        <v>0.75802629946412459</v>
      </c>
      <c r="L20" s="5">
        <f t="shared" si="6"/>
        <v>0.73087970222124543</v>
      </c>
      <c r="M20" s="5">
        <f t="shared" si="6"/>
        <v>0.70458669157589959</v>
      </c>
      <c r="N20" s="5">
        <f t="shared" si="6"/>
        <v>0.67914857898702297</v>
      </c>
      <c r="O20" s="5">
        <f t="shared" si="6"/>
        <v>0.65455897020699094</v>
      </c>
      <c r="P20" s="5">
        <f t="shared" si="6"/>
        <v>0.63080586261169036</v>
      </c>
      <c r="Q20" s="5">
        <f t="shared" si="6"/>
        <v>0.60787323500681945</v>
      </c>
      <c r="R20" s="5">
        <f t="shared" si="6"/>
        <v>0.58574225002749691</v>
      </c>
      <c r="S20" s="5">
        <f t="shared" si="6"/>
        <v>0.56439216131996661</v>
      </c>
      <c r="T20" s="5">
        <f t="shared" si="6"/>
        <v>0.54380099605630394</v>
      </c>
      <c r="U20" s="5">
        <f t="shared" si="6"/>
        <v>0.5239460666563962</v>
      </c>
      <c r="V20" s="5">
        <f t="shared" si="6"/>
        <v>0.50480435278937374</v>
      </c>
      <c r="W20" s="5">
        <f t="shared" si="6"/>
        <v>0.4863527849284508</v>
      </c>
      <c r="X20" s="6">
        <f>2*(100-(100*G20))/SUM($D20:G20)/100</f>
        <v>6.8010722783369157E-2</v>
      </c>
      <c r="Y20" s="6">
        <f>2*(100-(100*I20))/SUM($D20:I20)/100</f>
        <v>6.9294395194259992E-2</v>
      </c>
      <c r="Z20" s="6">
        <f>2*(100-(100*M20))/SUM($D20:M20)/100</f>
        <v>7.0976411546162799E-2</v>
      </c>
      <c r="AA20" s="6">
        <f>2*(100-(100*Q20))/SUM($D20:Q20)/100</f>
        <v>7.1971959350031395E-2</v>
      </c>
      <c r="AB20" s="6">
        <f>2*(100-(100*W20))/SUM($D20:W20)/100</f>
        <v>7.2828358541038613E-2</v>
      </c>
      <c r="AC20" s="7">
        <f>(X20-'Data for assignment'!C10)^2</f>
        <v>1.5914316754025025E-5</v>
      </c>
      <c r="AD20" s="7">
        <f>(Y20-'Data for assignment'!D10)^2</f>
        <v>2.7098300571128225E-5</v>
      </c>
      <c r="AE20" s="7">
        <f>(Z20-'Data for assignment'!E10)^2</f>
        <v>4.1262462929920762E-5</v>
      </c>
      <c r="AF20" s="7">
        <f>(AA20-'Data for assignment'!F10)^2</f>
        <v>7.4443154481851917E-5</v>
      </c>
      <c r="AG20" s="7">
        <f>(AB20-'Data for assignment'!G10)^2</f>
        <v>9.9433573556237845E-5</v>
      </c>
    </row>
    <row r="21" spans="1:33" x14ac:dyDescent="0.3">
      <c r="A21" s="8">
        <v>32213</v>
      </c>
      <c r="B21" s="3">
        <v>6.4000001000000001E-2</v>
      </c>
      <c r="C21" s="31">
        <f t="shared" si="7"/>
        <v>6.3352468681910482E-2</v>
      </c>
      <c r="D21" s="5">
        <f t="shared" si="4"/>
        <v>0.96821698790677135</v>
      </c>
      <c r="E21" s="5">
        <f t="shared" si="5"/>
        <v>0.93644670672725461</v>
      </c>
      <c r="F21" s="5">
        <f t="shared" si="5"/>
        <v>0.90496095604246962</v>
      </c>
      <c r="G21" s="5">
        <f t="shared" si="5"/>
        <v>0.87395801998527589</v>
      </c>
      <c r="H21" s="5">
        <f t="shared" si="5"/>
        <v>0.84357980171111702</v>
      </c>
      <c r="I21" s="5">
        <f t="shared" si="5"/>
        <v>0.8139252227180277</v>
      </c>
      <c r="J21" s="5">
        <f t="shared" si="5"/>
        <v>0.7850606172256378</v>
      </c>
      <c r="K21" s="5">
        <f t="shared" si="5"/>
        <v>0.75702774560693908</v>
      </c>
      <c r="L21" s="5">
        <f t="shared" si="6"/>
        <v>0.72984994220415622</v>
      </c>
      <c r="M21" s="5">
        <f t="shared" si="6"/>
        <v>0.70353681341493424</v>
      </c>
      <c r="N21" s="5">
        <f t="shared" si="6"/>
        <v>0.67808781627065906</v>
      </c>
      <c r="O21" s="5">
        <f t="shared" si="6"/>
        <v>0.6534949766409891</v>
      </c>
      <c r="P21" s="5">
        <f t="shared" si="6"/>
        <v>0.62974494865314556</v>
      </c>
      <c r="Q21" s="5">
        <f t="shared" si="6"/>
        <v>0.606820571129284</v>
      </c>
      <c r="R21" s="5">
        <f t="shared" si="6"/>
        <v>0.58470204086634447</v>
      </c>
      <c r="S21" s="5">
        <f t="shared" si="6"/>
        <v>0.56336779456640074</v>
      </c>
      <c r="T21" s="5">
        <f t="shared" si="6"/>
        <v>0.54279516955730467</v>
      </c>
      <c r="U21" s="5">
        <f t="shared" si="6"/>
        <v>0.52296089677067981</v>
      </c>
      <c r="V21" s="5">
        <f t="shared" si="6"/>
        <v>0.50384146666523288</v>
      </c>
      <c r="W21" s="5">
        <f t="shared" si="6"/>
        <v>0.48541339901774927</v>
      </c>
      <c r="X21" s="6">
        <f>2*(100-(100*G21))/SUM($D21:G21)/100</f>
        <v>6.8434451610708727E-2</v>
      </c>
      <c r="Y21" s="6">
        <f>2*(100-(100*I21))/SUM($D21:I21)/100</f>
        <v>6.9676735490786526E-2</v>
      </c>
      <c r="Z21" s="6">
        <f>2*(100-(100*M21))/SUM($D21:M21)/100</f>
        <v>7.1294642566111316E-2</v>
      </c>
      <c r="AA21" s="6">
        <f>2*(100-(100*Q21))/SUM($D21:Q21)/100</f>
        <v>7.224434793184191E-2</v>
      </c>
      <c r="AB21" s="6">
        <f>2*(100-(100*W21))/SUM($D21:W21)/100</f>
        <v>7.3054259299938765E-2</v>
      </c>
      <c r="AC21" s="7">
        <f>(X21-'Data for assignment'!C11)^2</f>
        <v>1.2713121054188004E-5</v>
      </c>
      <c r="AD21" s="7">
        <f>(Y21-'Data for assignment'!D11)^2</f>
        <v>2.1374556229098922E-5</v>
      </c>
      <c r="AE21" s="7">
        <f>(Z21-'Data for assignment'!E11)^2</f>
        <v>3.9757557590529046E-5</v>
      </c>
      <c r="AF21" s="7">
        <f>(AA21-'Data for assignment'!F11)^2</f>
        <v>7.8422520418369127E-5</v>
      </c>
      <c r="AG21" s="7">
        <f>(AB21-'Data for assignment'!G11)^2</f>
        <v>9.6938609932842066E-5</v>
      </c>
    </row>
    <row r="22" spans="1:33" x14ac:dyDescent="0.3">
      <c r="A22" s="8">
        <v>32220</v>
      </c>
      <c r="B22" s="3">
        <v>6.4000001000000001E-2</v>
      </c>
      <c r="C22" s="31">
        <f t="shared" si="7"/>
        <v>6.3352468681910482E-2</v>
      </c>
      <c r="D22" s="5">
        <f t="shared" si="4"/>
        <v>0.96821698790677135</v>
      </c>
      <c r="E22" s="5">
        <f t="shared" si="5"/>
        <v>0.93644670672725461</v>
      </c>
      <c r="F22" s="5">
        <f t="shared" si="5"/>
        <v>0.90496095604246962</v>
      </c>
      <c r="G22" s="5">
        <f t="shared" si="5"/>
        <v>0.87395801998527589</v>
      </c>
      <c r="H22" s="5">
        <f t="shared" si="5"/>
        <v>0.84357980171111702</v>
      </c>
      <c r="I22" s="5">
        <f t="shared" si="5"/>
        <v>0.8139252227180277</v>
      </c>
      <c r="J22" s="5">
        <f t="shared" si="5"/>
        <v>0.7850606172256378</v>
      </c>
      <c r="K22" s="5">
        <f t="shared" si="5"/>
        <v>0.75702774560693908</v>
      </c>
      <c r="L22" s="5">
        <f t="shared" si="6"/>
        <v>0.72984994220415622</v>
      </c>
      <c r="M22" s="5">
        <f t="shared" si="6"/>
        <v>0.70353681341493424</v>
      </c>
      <c r="N22" s="5">
        <f t="shared" si="6"/>
        <v>0.67808781627065906</v>
      </c>
      <c r="O22" s="5">
        <f t="shared" si="6"/>
        <v>0.6534949766409891</v>
      </c>
      <c r="P22" s="5">
        <f t="shared" si="6"/>
        <v>0.62974494865314556</v>
      </c>
      <c r="Q22" s="5">
        <f t="shared" si="6"/>
        <v>0.606820571129284</v>
      </c>
      <c r="R22" s="5">
        <f t="shared" si="6"/>
        <v>0.58470204086634447</v>
      </c>
      <c r="S22" s="5">
        <f t="shared" si="6"/>
        <v>0.56336779456640074</v>
      </c>
      <c r="T22" s="5">
        <f t="shared" si="6"/>
        <v>0.54279516955730467</v>
      </c>
      <c r="U22" s="5">
        <f t="shared" si="6"/>
        <v>0.52296089677067981</v>
      </c>
      <c r="V22" s="5">
        <f t="shared" si="6"/>
        <v>0.50384146666523288</v>
      </c>
      <c r="W22" s="5">
        <f t="shared" si="6"/>
        <v>0.48541339901774927</v>
      </c>
      <c r="X22" s="6">
        <f>2*(100-(100*G22))/SUM($D22:G22)/100</f>
        <v>6.8434451610708727E-2</v>
      </c>
      <c r="Y22" s="6">
        <f>2*(100-(100*I22))/SUM($D22:I22)/100</f>
        <v>6.9676735490786526E-2</v>
      </c>
      <c r="Z22" s="6">
        <f>2*(100-(100*M22))/SUM($D22:M22)/100</f>
        <v>7.1294642566111316E-2</v>
      </c>
      <c r="AA22" s="6">
        <f>2*(100-(100*Q22))/SUM($D22:Q22)/100</f>
        <v>7.224434793184191E-2</v>
      </c>
      <c r="AB22" s="6">
        <f>2*(100-(100*W22))/SUM($D22:W22)/100</f>
        <v>7.3054259299938765E-2</v>
      </c>
      <c r="AC22" s="7">
        <f>(X22-'Data for assignment'!C12)^2</f>
        <v>1.494246434995238E-5</v>
      </c>
      <c r="AD22" s="7">
        <f>(Y22-'Data for assignment'!D12)^2</f>
        <v>2.4238533427680984E-5</v>
      </c>
      <c r="AE22" s="7">
        <f>(Z22-'Data for assignment'!E12)^2</f>
        <v>4.6312876192270153E-5</v>
      </c>
      <c r="AF22" s="7">
        <f>(AA22-'Data for assignment'!F12)^2</f>
        <v>1.0111603795935641E-4</v>
      </c>
      <c r="AG22" s="7">
        <f>(AB22-'Data for assignment'!G12)^2</f>
        <v>1.2200834343003036E-4</v>
      </c>
    </row>
    <row r="23" spans="1:33" x14ac:dyDescent="0.3">
      <c r="A23" s="8">
        <v>32227</v>
      </c>
      <c r="B23" s="3">
        <v>6.4499998000000003E-2</v>
      </c>
      <c r="C23" s="31">
        <f t="shared" si="7"/>
        <v>6.3867814389261535E-2</v>
      </c>
      <c r="D23" s="5">
        <f t="shared" si="4"/>
        <v>0.96798210045350974</v>
      </c>
      <c r="E23" s="5">
        <f t="shared" si="5"/>
        <v>0.93601839596035297</v>
      </c>
      <c r="F23" s="5">
        <f t="shared" si="5"/>
        <v>0.90437496049221</v>
      </c>
      <c r="G23" s="5">
        <f t="shared" si="5"/>
        <v>0.87324495848543726</v>
      </c>
      <c r="H23" s="5">
        <f t="shared" si="5"/>
        <v>0.84276577538251196</v>
      </c>
      <c r="I23" s="5">
        <f t="shared" si="5"/>
        <v>0.81303238489699803</v>
      </c>
      <c r="J23" s="5">
        <f t="shared" si="5"/>
        <v>0.78410769670440839</v>
      </c>
      <c r="K23" s="5">
        <f t="shared" si="5"/>
        <v>0.75603051711818048</v>
      </c>
      <c r="L23" s="5">
        <f t="shared" si="6"/>
        <v>0.72882164332501531</v>
      </c>
      <c r="M23" s="5">
        <f t="shared" si="6"/>
        <v>0.70248851011325919</v>
      </c>
      <c r="N23" s="5">
        <f t="shared" si="6"/>
        <v>0.67702872094318356</v>
      </c>
      <c r="O23" s="5">
        <f t="shared" si="6"/>
        <v>0.65243272322342738</v>
      </c>
      <c r="P23" s="5">
        <f t="shared" si="6"/>
        <v>0.62868582956351149</v>
      </c>
      <c r="Q23" s="5">
        <f t="shared" si="6"/>
        <v>0.60576974066601352</v>
      </c>
      <c r="R23" s="5">
        <f t="shared" si="6"/>
        <v>0.58366368936834523</v>
      </c>
      <c r="S23" s="5">
        <f t="shared" si="6"/>
        <v>0.56234529724513249</v>
      </c>
      <c r="T23" s="5">
        <f t="shared" si="6"/>
        <v>0.54179121348785075</v>
      </c>
      <c r="U23" s="5">
        <f t="shared" si="6"/>
        <v>0.52197758911268455</v>
      </c>
      <c r="V23" s="5">
        <f t="shared" si="6"/>
        <v>0.50288042679390921</v>
      </c>
      <c r="W23" s="5">
        <f t="shared" si="6"/>
        <v>0.48447583688887258</v>
      </c>
      <c r="X23" s="6">
        <f>2*(100-(100*G23))/SUM($D23:G23)/100</f>
        <v>6.8858289129778982E-2</v>
      </c>
      <c r="Y23" s="6">
        <f>2*(100-(100*I23))/SUM($D23:I23)/100</f>
        <v>7.0059191518250519E-2</v>
      </c>
      <c r="Z23" s="6">
        <f>2*(100-(100*M23))/SUM($D23:M23)/100</f>
        <v>7.1613010999008783E-2</v>
      </c>
      <c r="AA23" s="6">
        <f>2*(100-(100*Q23))/SUM($D23:Q23)/100</f>
        <v>7.2516893719438577E-2</v>
      </c>
      <c r="AB23" s="6">
        <f>2*(100-(100*W23))/SUM($D23:W23)/100</f>
        <v>7.3280336493288523E-2</v>
      </c>
      <c r="AC23" s="7">
        <f>(X23-'Data for assignment'!C13)^2</f>
        <v>2.7475511880153699E-5</v>
      </c>
      <c r="AD23" s="7">
        <f>(Y23-'Data for assignment'!D13)^2</f>
        <v>3.6491379194794441E-5</v>
      </c>
      <c r="AE23" s="7">
        <f>(Z23-'Data for assignment'!E13)^2</f>
        <v>6.2204563953804462E-5</v>
      </c>
      <c r="AF23" s="7">
        <f>(AA23-'Data for assignment'!F13)^2</f>
        <v>1.1200222321052499E-4</v>
      </c>
      <c r="AG23" s="7">
        <f>(AB23-'Data for assignment'!G13)^2</f>
        <v>1.3040878312450813E-4</v>
      </c>
    </row>
    <row r="24" spans="1:33" x14ac:dyDescent="0.3">
      <c r="A24" s="8">
        <v>32234</v>
      </c>
      <c r="B24" s="3">
        <v>6.4499998000000003E-2</v>
      </c>
      <c r="C24" s="31">
        <f t="shared" si="7"/>
        <v>6.3867814389261535E-2</v>
      </c>
      <c r="D24" s="5">
        <f t="shared" si="4"/>
        <v>0.96798210045350974</v>
      </c>
      <c r="E24" s="5">
        <f t="shared" si="5"/>
        <v>0.93601839596035297</v>
      </c>
      <c r="F24" s="5">
        <f t="shared" si="5"/>
        <v>0.90437496049221</v>
      </c>
      <c r="G24" s="5">
        <f t="shared" si="5"/>
        <v>0.87324495848543726</v>
      </c>
      <c r="H24" s="5">
        <f t="shared" si="5"/>
        <v>0.84276577538251196</v>
      </c>
      <c r="I24" s="5">
        <f t="shared" si="5"/>
        <v>0.81303238489699803</v>
      </c>
      <c r="J24" s="5">
        <f t="shared" si="5"/>
        <v>0.78410769670440839</v>
      </c>
      <c r="K24" s="5">
        <f t="shared" si="5"/>
        <v>0.75603051711818048</v>
      </c>
      <c r="L24" s="5">
        <f t="shared" si="6"/>
        <v>0.72882164332501531</v>
      </c>
      <c r="M24" s="5">
        <f t="shared" si="6"/>
        <v>0.70248851011325919</v>
      </c>
      <c r="N24" s="5">
        <f t="shared" si="6"/>
        <v>0.67702872094318356</v>
      </c>
      <c r="O24" s="5">
        <f t="shared" si="6"/>
        <v>0.65243272322342738</v>
      </c>
      <c r="P24" s="5">
        <f t="shared" si="6"/>
        <v>0.62868582956351149</v>
      </c>
      <c r="Q24" s="5">
        <f t="shared" si="6"/>
        <v>0.60576974066601352</v>
      </c>
      <c r="R24" s="5">
        <f t="shared" si="6"/>
        <v>0.58366368936834523</v>
      </c>
      <c r="S24" s="5">
        <f t="shared" si="6"/>
        <v>0.56234529724513249</v>
      </c>
      <c r="T24" s="5">
        <f t="shared" si="6"/>
        <v>0.54179121348785075</v>
      </c>
      <c r="U24" s="5">
        <f t="shared" si="6"/>
        <v>0.52197758911268455</v>
      </c>
      <c r="V24" s="5">
        <f t="shared" si="6"/>
        <v>0.50288042679390921</v>
      </c>
      <c r="W24" s="5">
        <f t="shared" si="6"/>
        <v>0.48447583688887258</v>
      </c>
      <c r="X24" s="6">
        <f>2*(100-(100*G24))/SUM($D24:G24)/100</f>
        <v>6.8858289129778982E-2</v>
      </c>
      <c r="Y24" s="6">
        <f>2*(100-(100*I24))/SUM($D24:I24)/100</f>
        <v>7.0059191518250519E-2</v>
      </c>
      <c r="Z24" s="6">
        <f>2*(100-(100*M24))/SUM($D24:M24)/100</f>
        <v>7.1613010999008783E-2</v>
      </c>
      <c r="AA24" s="6">
        <f>2*(100-(100*Q24))/SUM($D24:Q24)/100</f>
        <v>7.2516893719438577E-2</v>
      </c>
      <c r="AB24" s="6">
        <f>2*(100-(100*W24))/SUM($D24:W24)/100</f>
        <v>7.3280336493288523E-2</v>
      </c>
      <c r="AC24" s="7">
        <f>(X24-'Data for assignment'!C14)^2</f>
        <v>2.7475511880153699E-5</v>
      </c>
      <c r="AD24" s="7">
        <f>(Y24-'Data for assignment'!D14)^2</f>
        <v>4.278214943169606E-5</v>
      </c>
      <c r="AE24" s="7">
        <f>(Z24-'Data for assignment'!E14)^2</f>
        <v>7.7211175703540371E-5</v>
      </c>
      <c r="AF24" s="7">
        <f>(AA24-'Data for assignment'!F14)^2</f>
        <v>1.3186163798583481E-4</v>
      </c>
      <c r="AG24" s="7">
        <f>(AB24-'Data for assignment'!G14)^2</f>
        <v>1.5424796710196878E-4</v>
      </c>
    </row>
    <row r="25" spans="1:33" x14ac:dyDescent="0.3">
      <c r="A25" s="8">
        <v>32241</v>
      </c>
      <c r="B25" s="3">
        <v>6.6250000000000003E-2</v>
      </c>
      <c r="C25" s="31">
        <f t="shared" si="7"/>
        <v>6.5671537248710221E-2</v>
      </c>
      <c r="D25" s="5">
        <f t="shared" si="4"/>
        <v>0.9671604371526662</v>
      </c>
      <c r="E25" s="5">
        <f t="shared" si="5"/>
        <v>0.93452083971424638</v>
      </c>
      <c r="F25" s="5">
        <f t="shared" si="5"/>
        <v>0.90232694804005498</v>
      </c>
      <c r="G25" s="5">
        <f t="shared" si="5"/>
        <v>0.87075380391954849</v>
      </c>
      <c r="H25" s="5">
        <f t="shared" si="5"/>
        <v>0.8399228438647357</v>
      </c>
      <c r="I25" s="5">
        <f t="shared" si="5"/>
        <v>0.80991513603731324</v>
      </c>
      <c r="J25" s="5">
        <f t="shared" si="5"/>
        <v>0.78078155075377753</v>
      </c>
      <c r="K25" s="5">
        <f t="shared" si="5"/>
        <v>0.7525505262006762</v>
      </c>
      <c r="L25" s="5">
        <f t="shared" si="6"/>
        <v>0.72523396751006608</v>
      </c>
      <c r="M25" s="5">
        <f t="shared" si="6"/>
        <v>0.69883170816128459</v>
      </c>
      <c r="N25" s="5">
        <f t="shared" si="6"/>
        <v>0.6733348707486656</v>
      </c>
      <c r="O25" s="5">
        <f t="shared" si="6"/>
        <v>0.64872838914249709</v>
      </c>
      <c r="P25" s="5">
        <f t="shared" si="6"/>
        <v>0.6249928941466032</v>
      </c>
      <c r="Q25" s="5">
        <f t="shared" si="6"/>
        <v>0.60210611759846444</v>
      </c>
      <c r="R25" s="5">
        <f t="shared" si="6"/>
        <v>0.58004393314945413</v>
      </c>
      <c r="S25" s="5">
        <f t="shared" si="6"/>
        <v>0.55878112361858445</v>
      </c>
      <c r="T25" s="5">
        <f t="shared" si="6"/>
        <v>0.53829194306062744</v>
      </c>
      <c r="U25" s="5">
        <f t="shared" si="6"/>
        <v>0.51855052507366772</v>
      </c>
      <c r="V25" s="5">
        <f t="shared" si="6"/>
        <v>0.49953117622521032</v>
      </c>
      <c r="W25" s="5">
        <f t="shared" si="6"/>
        <v>0.4812085838791324</v>
      </c>
      <c r="X25" s="6">
        <f>2*(100-(100*G25))/SUM($D25:G25)/100</f>
        <v>7.0342620864472391E-2</v>
      </c>
      <c r="Y25" s="6">
        <f>2*(100-(100*I25))/SUM($D25:I25)/100</f>
        <v>7.1398739304767506E-2</v>
      </c>
      <c r="Z25" s="6">
        <f>2*(100-(100*M25))/SUM($D25:M25)/100</f>
        <v>7.2728416625281692E-2</v>
      </c>
      <c r="AA25" s="6">
        <f>2*(100-(100*Q25))/SUM($D25:Q25)/100</f>
        <v>7.3472071539815081E-2</v>
      </c>
      <c r="AB25" s="6">
        <f>2*(100-(100*W25))/SUM($D25:W25)/100</f>
        <v>7.4073021295326752E-2</v>
      </c>
      <c r="AC25" s="7">
        <f>(X25-'Data for assignment'!C15)^2</f>
        <v>1.8986735501218822E-5</v>
      </c>
      <c r="AD25" s="7">
        <f>(Y25-'Data for assignment'!D15)^2</f>
        <v>3.0263880239432249E-5</v>
      </c>
      <c r="AE25" s="7">
        <f>(Z25-'Data for assignment'!E15)^2</f>
        <v>6.0397539236535528E-5</v>
      </c>
      <c r="AF25" s="7">
        <f>(AA25-'Data for assignment'!F15)^2</f>
        <v>1.0461050013080467E-4</v>
      </c>
      <c r="AG25" s="7">
        <f>(AB25-'Data for assignment'!G15)^2</f>
        <v>1.238097663640639E-4</v>
      </c>
    </row>
    <row r="26" spans="1:33" x14ac:dyDescent="0.3">
      <c r="A26" s="8">
        <v>32248</v>
      </c>
      <c r="B26" s="3">
        <v>6.5999999000000004E-2</v>
      </c>
      <c r="C26" s="31">
        <f t="shared" si="7"/>
        <v>6.5413861818290689E-2</v>
      </c>
      <c r="D26" s="5">
        <f t="shared" si="4"/>
        <v>0.96727777524392577</v>
      </c>
      <c r="E26" s="5">
        <f t="shared" si="5"/>
        <v>0.93473463015002722</v>
      </c>
      <c r="F26" s="5">
        <f t="shared" si="5"/>
        <v>0.90261923788752052</v>
      </c>
      <c r="G26" s="5">
        <f t="shared" si="5"/>
        <v>0.87110924858407368</v>
      </c>
      <c r="H26" s="5">
        <f t="shared" si="5"/>
        <v>0.84032839018905314</v>
      </c>
      <c r="I26" s="5">
        <f t="shared" si="5"/>
        <v>0.81035972575671733</v>
      </c>
      <c r="J26" s="5">
        <f t="shared" si="5"/>
        <v>0.78125585057991587</v>
      </c>
      <c r="K26" s="5">
        <f t="shared" si="5"/>
        <v>0.7530466867411244</v>
      </c>
      <c r="L26" s="5">
        <f t="shared" ref="L26:W39" si="9">L$7*EXP(-L$8*$C26)</f>
        <v>0.72574541079484534</v>
      </c>
      <c r="M26" s="5">
        <f t="shared" si="9"/>
        <v>0.699352942175271</v>
      </c>
      <c r="N26" s="5">
        <f t="shared" si="9"/>
        <v>0.67386132867567083</v>
      </c>
      <c r="O26" s="5">
        <f t="shared" si="9"/>
        <v>0.64925629075540459</v>
      </c>
      <c r="P26" s="5">
        <f t="shared" si="9"/>
        <v>0.62551912675911914</v>
      </c>
      <c r="Q26" s="5">
        <f t="shared" si="9"/>
        <v>0.60262813411839311</v>
      </c>
      <c r="R26" s="5">
        <f t="shared" si="9"/>
        <v>0.58055966497155476</v>
      </c>
      <c r="S26" s="5">
        <f t="shared" si="9"/>
        <v>0.55928890632406525</v>
      </c>
      <c r="T26" s="5">
        <f t="shared" si="9"/>
        <v>0.53879045312445983</v>
      </c>
      <c r="U26" s="5">
        <f t="shared" si="9"/>
        <v>0.51903872600551515</v>
      </c>
      <c r="V26" s="5">
        <f t="shared" si="9"/>
        <v>0.50000827277718463</v>
      </c>
      <c r="W26" s="5">
        <f t="shared" si="9"/>
        <v>0.48167398314048365</v>
      </c>
      <c r="X26" s="6">
        <f>2*(100-(100*G26))/SUM($D26:G26)/100</f>
        <v>7.0130488088081977E-2</v>
      </c>
      <c r="Y26" s="6">
        <f>2*(100-(100*I26))/SUM($D26:I26)/100</f>
        <v>7.1207285017850161E-2</v>
      </c>
      <c r="Z26" s="6">
        <f>2*(100-(100*M26))/SUM($D26:M26)/100</f>
        <v>7.2568966904227594E-2</v>
      </c>
      <c r="AA26" s="6">
        <f>2*(100-(100*Q26))/SUM($D26:Q26)/100</f>
        <v>7.3335497014056686E-2</v>
      </c>
      <c r="AB26" s="6">
        <f>2*(100-(100*W26))/SUM($D26:W26)/100</f>
        <v>7.3959645975999397E-2</v>
      </c>
      <c r="AC26" s="7">
        <f>(X26-'Data for assignment'!C16)^2</f>
        <v>3.4451158345124724E-5</v>
      </c>
      <c r="AD26" s="7">
        <f>(Y26-'Data for assignment'!D16)^2</f>
        <v>5.3183677225443776E-5</v>
      </c>
      <c r="AE26" s="7">
        <f>(Z26-'Data for assignment'!E16)^2</f>
        <v>8.8944347529426156E-5</v>
      </c>
      <c r="AF26" s="7">
        <f>(AA26-'Data for assignment'!F16)^2</f>
        <v>1.4314925991363729E-4</v>
      </c>
      <c r="AG26" s="7">
        <f>(AB26-'Data for assignment'!G16)^2</f>
        <v>1.8064306252905691E-4</v>
      </c>
    </row>
    <row r="27" spans="1:33" x14ac:dyDescent="0.3">
      <c r="A27" s="8">
        <v>32255</v>
      </c>
      <c r="B27" s="3">
        <v>6.6999997999999991E-2</v>
      </c>
      <c r="C27" s="31">
        <f t="shared" si="7"/>
        <v>6.6444558386480793E-2</v>
      </c>
      <c r="D27" s="5">
        <f t="shared" si="4"/>
        <v>0.96680851062171114</v>
      </c>
      <c r="E27" s="5">
        <f t="shared" si="5"/>
        <v>0.93387976602059308</v>
      </c>
      <c r="F27" s="5">
        <f t="shared" si="5"/>
        <v>0.90145065211717035</v>
      </c>
      <c r="G27" s="5">
        <f t="shared" si="5"/>
        <v>0.86968834699510167</v>
      </c>
      <c r="H27" s="5">
        <f t="shared" si="5"/>
        <v>0.83870738692227764</v>
      </c>
      <c r="I27" s="5">
        <f t="shared" si="5"/>
        <v>0.80858283871692671</v>
      </c>
      <c r="J27" s="5">
        <f t="shared" si="5"/>
        <v>0.77936038772439498</v>
      </c>
      <c r="K27" s="5">
        <f t="shared" si="5"/>
        <v>0.75106401505264586</v>
      </c>
      <c r="L27" s="5">
        <f t="shared" si="9"/>
        <v>0.72370180937241546</v>
      </c>
      <c r="M27" s="5">
        <f t="shared" si="9"/>
        <v>0.69727034624114514</v>
      </c>
      <c r="N27" s="5">
        <f t="shared" si="9"/>
        <v>0.67175797397211523</v>
      </c>
      <c r="O27" s="5">
        <f t="shared" si="9"/>
        <v>0.64714726881450624</v>
      </c>
      <c r="P27" s="5">
        <f t="shared" si="9"/>
        <v>0.62341686154632148</v>
      </c>
      <c r="Q27" s="5">
        <f t="shared" si="9"/>
        <v>0.60054279000924804</v>
      </c>
      <c r="R27" s="5">
        <f t="shared" si="9"/>
        <v>0.57849949519578137</v>
      </c>
      <c r="S27" s="5">
        <f t="shared" si="9"/>
        <v>0.55726055007062136</v>
      </c>
      <c r="T27" s="5">
        <f t="shared" si="9"/>
        <v>0.5367991885468083</v>
      </c>
      <c r="U27" s="5">
        <f t="shared" si="9"/>
        <v>0.51708868545462661</v>
      </c>
      <c r="V27" s="5">
        <f t="shared" si="9"/>
        <v>0.49810262575051417</v>
      </c>
      <c r="W27" s="5">
        <f t="shared" si="9"/>
        <v>0.47981509168064684</v>
      </c>
      <c r="X27" s="6">
        <f>2*(100-(100*G27))/SUM($D27:G27)/100</f>
        <v>7.097918459583244E-2</v>
      </c>
      <c r="Y27" s="6">
        <f>2*(100-(100*I27))/SUM($D27:I27)/100</f>
        <v>7.1973277985649217E-2</v>
      </c>
      <c r="Z27" s="6">
        <f>2*(100-(100*M27))/SUM($D27:M27)/100</f>
        <v>7.3206973972969047E-2</v>
      </c>
      <c r="AA27" s="6">
        <f>2*(100-(100*Q27))/SUM($D27:Q27)/100</f>
        <v>7.388203293075421E-2</v>
      </c>
      <c r="AB27" s="6">
        <f>2*(100-(100*W27))/SUM($D27:W27)/100</f>
        <v>7.4413413906339834E-2</v>
      </c>
      <c r="AC27" s="7">
        <f>(X27-'Data for assignment'!C17)^2</f>
        <v>2.9385228804430461E-5</v>
      </c>
      <c r="AD27" s="7">
        <f>(Y27-'Data for assignment'!D17)^2</f>
        <v>4.5248775604908326E-5</v>
      </c>
      <c r="AE27" s="7">
        <f>(Z27-'Data for assignment'!E17)^2</f>
        <v>8.2683031398027063E-5</v>
      </c>
      <c r="AF27" s="7">
        <f>(AA27-'Data for assignment'!F17)^2</f>
        <v>1.3731084597968116E-4</v>
      </c>
      <c r="AG27" s="7">
        <f>(AB27-'Data for assignment'!G17)^2</f>
        <v>1.7920060692346794E-4</v>
      </c>
    </row>
    <row r="28" spans="1:33" x14ac:dyDescent="0.3">
      <c r="A28" s="8">
        <v>32269</v>
      </c>
      <c r="B28" s="3">
        <v>6.8499999000000006E-2</v>
      </c>
      <c r="C28" s="31">
        <f t="shared" si="7"/>
        <v>6.7990605815509961E-2</v>
      </c>
      <c r="D28" s="5">
        <f t="shared" si="4"/>
        <v>0.9661050393420747</v>
      </c>
      <c r="E28" s="5">
        <f t="shared" ref="E28:K43" si="10">E$7*EXP(-E$8*$C28)</f>
        <v>0.93259893337911259</v>
      </c>
      <c r="F28" s="5">
        <f t="shared" si="10"/>
        <v>0.89970060666470364</v>
      </c>
      <c r="G28" s="5">
        <f t="shared" si="10"/>
        <v>0.86756133555835735</v>
      </c>
      <c r="H28" s="5">
        <f t="shared" si="10"/>
        <v>0.8362817391014451</v>
      </c>
      <c r="I28" s="5">
        <f t="shared" si="10"/>
        <v>0.8059248064482063</v>
      </c>
      <c r="J28" s="5">
        <f t="shared" si="10"/>
        <v>0.77652580784377845</v>
      </c>
      <c r="K28" s="5">
        <f t="shared" si="10"/>
        <v>0.74809978600039784</v>
      </c>
      <c r="L28" s="5">
        <f t="shared" si="9"/>
        <v>0.72064718679290796</v>
      </c>
      <c r="M28" s="5">
        <f t="shared" si="9"/>
        <v>0.6941580696553955</v>
      </c>
      <c r="N28" s="5">
        <f t="shared" si="9"/>
        <v>0.66861524022008889</v>
      </c>
      <c r="O28" s="5">
        <f t="shared" si="9"/>
        <v>0.64399656909776193</v>
      </c>
      <c r="P28" s="5">
        <f t="shared" si="9"/>
        <v>0.62027669863675683</v>
      </c>
      <c r="Q28" s="5">
        <f t="shared" si="9"/>
        <v>0.59742829115833973</v>
      </c>
      <c r="R28" s="5">
        <f t="shared" si="9"/>
        <v>0.57542293487632412</v>
      </c>
      <c r="S28" s="5">
        <f t="shared" si="9"/>
        <v>0.55423179515038168</v>
      </c>
      <c r="T28" s="5">
        <f t="shared" si="9"/>
        <v>0.53382607697173878</v>
      </c>
      <c r="U28" s="5">
        <f t="shared" si="9"/>
        <v>0.51417734808590798</v>
      </c>
      <c r="V28" s="5">
        <f t="shared" si="9"/>
        <v>0.49525775969276892</v>
      </c>
      <c r="W28" s="5">
        <f t="shared" si="9"/>
        <v>0.47704019227226335</v>
      </c>
      <c r="X28" s="6">
        <f>2*(100-(100*G28))/SUM($D28:G28)/100</f>
        <v>7.2253080096439909E-2</v>
      </c>
      <c r="Y28" s="6">
        <f>2*(100-(100*I28))/SUM($D28:I28)/100</f>
        <v>7.3123168094555838E-2</v>
      </c>
      <c r="Z28" s="6">
        <f>2*(100-(100*M28))/SUM($D28:M28)/100</f>
        <v>7.4165043787840376E-2</v>
      </c>
      <c r="AA28" s="6">
        <f>2*(100-(100*Q28))/SUM($D28:Q28)/100</f>
        <v>7.4703041911009432E-2</v>
      </c>
      <c r="AB28" s="6">
        <f>2*(100-(100*W28))/SUM($D28:W28)/100</f>
        <v>7.5095412908875725E-2</v>
      </c>
      <c r="AC28" s="7">
        <f>(X28-'Data for assignment'!C18)^2</f>
        <v>4.156276334908035E-5</v>
      </c>
      <c r="AD28" s="7">
        <f>(Y28-'Data for assignment'!D18)^2</f>
        <v>7.3562062687909657E-5</v>
      </c>
      <c r="AE28" s="7">
        <f>(Z28-'Data for assignment'!E18)^2</f>
        <v>1.1310218728501551E-4</v>
      </c>
      <c r="AF28" s="7">
        <f>(AA28-'Data for assignment'!F18)^2</f>
        <v>1.7415970280257336E-4</v>
      </c>
      <c r="AG28" s="7">
        <f>(AB28-'Data for assignment'!G18)^2</f>
        <v>2.2513769379348556E-4</v>
      </c>
    </row>
    <row r="29" spans="1:33" x14ac:dyDescent="0.3">
      <c r="A29" s="8">
        <v>32276</v>
      </c>
      <c r="B29" s="3">
        <v>7.0500002000000006E-2</v>
      </c>
      <c r="C29" s="31">
        <f t="shared" si="7"/>
        <v>7.0052004105378152E-2</v>
      </c>
      <c r="D29" s="5">
        <f t="shared" si="4"/>
        <v>0.96516787301957752</v>
      </c>
      <c r="E29" s="5">
        <f t="shared" si="10"/>
        <v>0.9308938873082897</v>
      </c>
      <c r="F29" s="5">
        <f t="shared" si="10"/>
        <v>0.8973724946164704</v>
      </c>
      <c r="G29" s="5">
        <f t="shared" si="10"/>
        <v>0.86473340786200881</v>
      </c>
      <c r="H29" s="5">
        <f t="shared" si="10"/>
        <v>0.83305844847580368</v>
      </c>
      <c r="I29" s="5">
        <f t="shared" si="10"/>
        <v>0.80239434746218885</v>
      </c>
      <c r="J29" s="5">
        <f t="shared" si="10"/>
        <v>0.77276239544385994</v>
      </c>
      <c r="K29" s="5">
        <f t="shared" si="10"/>
        <v>0.74416566769519354</v>
      </c>
      <c r="L29" s="5">
        <f t="shared" si="9"/>
        <v>0.71659439975251671</v>
      </c>
      <c r="M29" s="5">
        <f t="shared" si="9"/>
        <v>0.69002996268632433</v>
      </c>
      <c r="N29" s="5">
        <f t="shared" si="9"/>
        <v>0.66444778433387153</v>
      </c>
      <c r="O29" s="5">
        <f t="shared" si="9"/>
        <v>0.63981948118209742</v>
      </c>
      <c r="P29" s="5">
        <f t="shared" si="9"/>
        <v>0.61611440183711186</v>
      </c>
      <c r="Q29" s="5">
        <f t="shared" si="9"/>
        <v>0.59330073379064674</v>
      </c>
      <c r="R29" s="5">
        <f t="shared" si="9"/>
        <v>0.57134628751401728</v>
      </c>
      <c r="S29" s="5">
        <f t="shared" si="9"/>
        <v>0.55021904325776105</v>
      </c>
      <c r="T29" s="5">
        <f t="shared" si="9"/>
        <v>0.52988752425899222</v>
      </c>
      <c r="U29" s="5">
        <f t="shared" si="9"/>
        <v>0.51032104372738862</v>
      </c>
      <c r="V29" s="5">
        <f t="shared" si="9"/>
        <v>0.49148986071855327</v>
      </c>
      <c r="W29" s="5">
        <f t="shared" si="9"/>
        <v>0.4733652708236627</v>
      </c>
      <c r="X29" s="6">
        <f>2*(100-(100*G29))/SUM($D29:G29)/100</f>
        <v>7.3953194389248994E-2</v>
      </c>
      <c r="Y29" s="6">
        <f>2*(100-(100*I29))/SUM($D29:I29)/100</f>
        <v>7.4658035678169365E-2</v>
      </c>
      <c r="Z29" s="6">
        <f>2*(100-(100*M29))/SUM($D29:M29)/100</f>
        <v>7.5444448273706388E-2</v>
      </c>
      <c r="AA29" s="6">
        <f>2*(100-(100*Q29))/SUM($D29:Q29)/100</f>
        <v>7.579997220914779E-2</v>
      </c>
      <c r="AB29" s="6">
        <f>2*(100-(100*W29))/SUM($D29:W29)/100</f>
        <v>7.600726324866329E-2</v>
      </c>
      <c r="AC29" s="7">
        <f>(X29-'Data for assignment'!C19)^2</f>
        <v>2.5470256966320057E-5</v>
      </c>
      <c r="AD29" s="7">
        <f>(Y29-'Data for assignment'!D19)^2</f>
        <v>4.5454123368632119E-5</v>
      </c>
      <c r="AE29" s="7">
        <f>(Z29-'Data for assignment'!E19)^2</f>
        <v>9.3229717761342601E-5</v>
      </c>
      <c r="AF29" s="7">
        <f>(AA29-'Data for assignment'!F19)^2</f>
        <v>1.5376061481374946E-4</v>
      </c>
      <c r="AG29" s="7">
        <f>(AB29-'Data for assignment'!G19)^2</f>
        <v>1.9579668179220893E-4</v>
      </c>
    </row>
    <row r="30" spans="1:33" x14ac:dyDescent="0.3">
      <c r="A30" s="8">
        <v>32283</v>
      </c>
      <c r="B30" s="3">
        <v>7.0999999000000008E-2</v>
      </c>
      <c r="C30" s="31">
        <f t="shared" si="7"/>
        <v>7.0567349812729219E-2</v>
      </c>
      <c r="D30" s="5">
        <f t="shared" si="4"/>
        <v>0.96493372527532695</v>
      </c>
      <c r="E30" s="5">
        <f t="shared" si="10"/>
        <v>0.93046811628265336</v>
      </c>
      <c r="F30" s="5">
        <f t="shared" si="10"/>
        <v>0.89679141287447983</v>
      </c>
      <c r="G30" s="5">
        <f t="shared" si="10"/>
        <v>0.86402787271424375</v>
      </c>
      <c r="H30" s="5">
        <f t="shared" si="10"/>
        <v>0.83225457490160148</v>
      </c>
      <c r="I30" s="5">
        <f t="shared" si="10"/>
        <v>0.80151415847086815</v>
      </c>
      <c r="J30" s="5">
        <f t="shared" si="10"/>
        <v>0.77182440272266706</v>
      </c>
      <c r="K30" s="5">
        <f t="shared" si="10"/>
        <v>0.74318538235097964</v>
      </c>
      <c r="L30" s="5">
        <f t="shared" si="9"/>
        <v>0.71558477684861033</v>
      </c>
      <c r="M30" s="5">
        <f t="shared" si="9"/>
        <v>0.68900178523441868</v>
      </c>
      <c r="N30" s="5">
        <f t="shared" si="9"/>
        <v>0.6634099931704649</v>
      </c>
      <c r="O30" s="5">
        <f t="shared" si="9"/>
        <v>0.63877945722659324</v>
      </c>
      <c r="P30" s="5">
        <f t="shared" si="9"/>
        <v>0.6150782069048939</v>
      </c>
      <c r="Q30" s="5">
        <f t="shared" si="9"/>
        <v>0.59227331561365981</v>
      </c>
      <c r="R30" s="5">
        <f t="shared" si="9"/>
        <v>0.57033165402199548</v>
      </c>
      <c r="S30" s="5">
        <f t="shared" si="9"/>
        <v>0.5492204105647529</v>
      </c>
      <c r="T30" s="5">
        <f t="shared" si="9"/>
        <v>0.52890744222078689</v>
      </c>
      <c r="U30" s="5">
        <f t="shared" si="9"/>
        <v>0.50936150240521327</v>
      </c>
      <c r="V30" s="5">
        <f t="shared" si="9"/>
        <v>0.4905523806107166</v>
      </c>
      <c r="W30" s="5">
        <f t="shared" si="9"/>
        <v>0.47245097931059821</v>
      </c>
      <c r="X30" s="6">
        <f>2*(100-(100*G30))/SUM($D30:G30)/100</f>
        <v>7.4378503136033364E-2</v>
      </c>
      <c r="Y30" s="6">
        <f>2*(100-(100*I30))/SUM($D30:I30)/100</f>
        <v>7.5042049895215485E-2</v>
      </c>
      <c r="Z30" s="6">
        <f>2*(100-(100*M30))/SUM($D30:M30)/100</f>
        <v>7.5764650470398209E-2</v>
      </c>
      <c r="AA30" s="6">
        <f>2*(100-(100*Q30))/SUM($D30:Q30)/100</f>
        <v>7.6074605239237883E-2</v>
      </c>
      <c r="AB30" s="6">
        <f>2*(100-(100*W30))/SUM($D30:W30)/100</f>
        <v>7.6235674495531647E-2</v>
      </c>
      <c r="AC30" s="7">
        <f>(X30-'Data for assignment'!C20)^2</f>
        <v>4.1235609130940763E-5</v>
      </c>
      <c r="AD30" s="7">
        <f>(Y30-'Data for assignment'!D20)^2</f>
        <v>6.655210096446202E-5</v>
      </c>
      <c r="AE30" s="7">
        <f>(Z30-'Data for assignment'!E20)^2</f>
        <v>1.2623303411092926E-4</v>
      </c>
      <c r="AF30" s="7">
        <f>(AA30-'Data for assignment'!F20)^2</f>
        <v>1.9952691840133846E-4</v>
      </c>
      <c r="AG30" s="7">
        <f>(AB30-'Data for assignment'!G20)^2</f>
        <v>2.5485978459858084E-4</v>
      </c>
    </row>
    <row r="31" spans="1:33" x14ac:dyDescent="0.3">
      <c r="A31" s="8">
        <v>32290</v>
      </c>
      <c r="B31" s="3">
        <v>7.3499998999999996E-2</v>
      </c>
      <c r="C31" s="31">
        <f t="shared" si="7"/>
        <v>7.3144093809948463E-2</v>
      </c>
      <c r="D31" s="5">
        <f t="shared" si="4"/>
        <v>0.96376383131983734</v>
      </c>
      <c r="E31" s="5">
        <f t="shared" si="10"/>
        <v>0.92834216771149058</v>
      </c>
      <c r="F31" s="5">
        <f t="shared" si="10"/>
        <v>0.89389162600078631</v>
      </c>
      <c r="G31" s="5">
        <f t="shared" si="10"/>
        <v>0.86050880119805029</v>
      </c>
      <c r="H31" s="5">
        <f t="shared" si="10"/>
        <v>0.82824680374926118</v>
      </c>
      <c r="I31" s="5">
        <f t="shared" si="10"/>
        <v>0.79712764899308275</v>
      </c>
      <c r="J31" s="5">
        <f t="shared" si="10"/>
        <v>0.76715146183273719</v>
      </c>
      <c r="K31" s="5">
        <f t="shared" si="10"/>
        <v>0.73830326231356291</v>
      </c>
      <c r="L31" s="5">
        <f t="shared" si="9"/>
        <v>0.71055792937498308</v>
      </c>
      <c r="M31" s="5">
        <f t="shared" si="9"/>
        <v>0.68388380227559042</v>
      </c>
      <c r="N31" s="5">
        <f t="shared" si="9"/>
        <v>0.65824526957172536</v>
      </c>
      <c r="O31" s="5">
        <f t="shared" si="9"/>
        <v>0.63360460995368861</v>
      </c>
      <c r="P31" s="5">
        <f t="shared" si="9"/>
        <v>0.60992328333599066</v>
      </c>
      <c r="Q31" s="5">
        <f t="shared" si="9"/>
        <v>0.58716282034093814</v>
      </c>
      <c r="R31" s="5">
        <f t="shared" si="9"/>
        <v>0.56528542027852491</v>
      </c>
      <c r="S31" s="5">
        <f t="shared" si="9"/>
        <v>0.54425433910566223</v>
      </c>
      <c r="T31" s="5">
        <f t="shared" si="9"/>
        <v>0.52403412741364608</v>
      </c>
      <c r="U31" s="5">
        <f t="shared" si="9"/>
        <v>0.50459076250311152</v>
      </c>
      <c r="V31" s="5">
        <f t="shared" si="9"/>
        <v>0.48589170671878501</v>
      </c>
      <c r="W31" s="5">
        <f t="shared" si="9"/>
        <v>0.46790591540796128</v>
      </c>
      <c r="X31" s="6">
        <f>2*(100-(100*G31))/SUM($D31:G31)/100</f>
        <v>7.6506761539514773E-2</v>
      </c>
      <c r="Y31" s="6">
        <f>2*(100-(100*I31))/SUM($D31:I31)/100</f>
        <v>7.6963935894718935E-2</v>
      </c>
      <c r="Z31" s="6">
        <f>2*(100-(100*M31))/SUM($D31:M31)/100</f>
        <v>7.736779522354198E-2</v>
      </c>
      <c r="AA31" s="6">
        <f>2*(100-(100*Q31))/SUM($D31:Q31)/100</f>
        <v>7.7450198189478556E-2</v>
      </c>
      <c r="AB31" s="6">
        <f>2*(100-(100*W31))/SUM($D31:W31)/100</f>
        <v>7.7380445882425611E-2</v>
      </c>
      <c r="AC31" s="7">
        <f>(X31-'Data for assignment'!C21)^2</f>
        <v>3.3561553927685655E-5</v>
      </c>
      <c r="AD31" s="7">
        <f>(Y31-'Data for assignment'!D21)^2</f>
        <v>5.8309475019962039E-5</v>
      </c>
      <c r="AE31" s="7">
        <f>(Z31-'Data for assignment'!E21)^2</f>
        <v>1.026615736320786E-4</v>
      </c>
      <c r="AF31" s="7">
        <f>(AA31-'Data for assignment'!F21)^2</f>
        <v>1.7291739285442347E-4</v>
      </c>
      <c r="AG31" s="7">
        <f>(AB31-'Data for assignment'!G21)^2</f>
        <v>2.2558694581253322E-4</v>
      </c>
    </row>
    <row r="32" spans="1:33" x14ac:dyDescent="0.3">
      <c r="A32" s="8">
        <v>32297</v>
      </c>
      <c r="B32" s="3">
        <v>7.3000002000000008E-2</v>
      </c>
      <c r="C32" s="31">
        <f t="shared" si="7"/>
        <v>7.2628748102597424E-2</v>
      </c>
      <c r="D32" s="5">
        <f t="shared" si="4"/>
        <v>0.96399769518134715</v>
      </c>
      <c r="E32" s="5">
        <f t="shared" si="10"/>
        <v>0.92876696592861485</v>
      </c>
      <c r="F32" s="5">
        <f t="shared" si="10"/>
        <v>0.89447082880729212</v>
      </c>
      <c r="G32" s="5">
        <f t="shared" si="10"/>
        <v>0.86121146279425453</v>
      </c>
      <c r="H32" s="5">
        <f t="shared" si="10"/>
        <v>0.82904680622269911</v>
      </c>
      <c r="I32" s="5">
        <f t="shared" si="10"/>
        <v>0.79800302090498954</v>
      </c>
      <c r="J32" s="5">
        <f t="shared" si="10"/>
        <v>0.76808377556201701</v>
      </c>
      <c r="K32" s="5">
        <f t="shared" si="10"/>
        <v>0.73927710798493729</v>
      </c>
      <c r="L32" s="5">
        <f t="shared" si="9"/>
        <v>0.71156045986928551</v>
      </c>
      <c r="M32" s="5">
        <f t="shared" si="9"/>
        <v>0.68490434230943675</v>
      </c>
      <c r="N32" s="5">
        <f t="shared" si="9"/>
        <v>0.65927498141078145</v>
      </c>
      <c r="O32" s="5">
        <f t="shared" si="9"/>
        <v>0.63463620852063485</v>
      </c>
      <c r="P32" s="5">
        <f t="shared" si="9"/>
        <v>0.61095079399746355</v>
      </c>
      <c r="Q32" s="5">
        <f t="shared" si="9"/>
        <v>0.58818137332748321</v>
      </c>
      <c r="R32" s="5">
        <f t="shared" si="9"/>
        <v>0.56629107640145171</v>
      </c>
      <c r="S32" s="5">
        <f t="shared" si="9"/>
        <v>0.54524394212457317</v>
      </c>
      <c r="T32" s="5">
        <f t="shared" si="9"/>
        <v>0.52500517904704391</v>
      </c>
      <c r="U32" s="5">
        <f t="shared" si="9"/>
        <v>0.50554131664810154</v>
      </c>
      <c r="V32" s="5">
        <f t="shared" si="9"/>
        <v>0.48682027995095351</v>
      </c>
      <c r="W32" s="5">
        <f t="shared" si="9"/>
        <v>0.46881141127124515</v>
      </c>
      <c r="X32" s="6">
        <f>2*(100-(100*G32))/SUM($D32:G32)/100</f>
        <v>7.6080885376501581E-2</v>
      </c>
      <c r="Y32" s="6">
        <f>2*(100-(100*I32))/SUM($D32:I32)/100</f>
        <v>7.6579320403326073E-2</v>
      </c>
      <c r="Z32" s="6">
        <f>2*(100-(100*M32))/SUM($D32:M32)/100</f>
        <v>7.7046884755338316E-2</v>
      </c>
      <c r="AA32" s="6">
        <f>2*(100-(100*Q32))/SUM($D32:Q32)/100</f>
        <v>7.7174758344940739E-2</v>
      </c>
      <c r="AB32" s="6">
        <f>2*(100-(100*W32))/SUM($D32:W32)/100</f>
        <v>7.7151131469678835E-2</v>
      </c>
      <c r="AC32" s="7">
        <f>(X32-'Data for assignment'!C22)^2</f>
        <v>2.0422433133250273E-5</v>
      </c>
      <c r="AD32" s="7">
        <f>(Y32-'Data for assignment'!D22)^2</f>
        <v>3.3880287684421784E-5</v>
      </c>
      <c r="AE32" s="7">
        <f>(Z32-'Data for assignment'!E22)^2</f>
        <v>6.6473369723912129E-5</v>
      </c>
      <c r="AF32" s="7">
        <f>(AA32-'Data for assignment'!F22)^2</f>
        <v>1.1936099262339117E-4</v>
      </c>
      <c r="AG32" s="7">
        <f>(AB32-'Data for assignment'!G22)^2</f>
        <v>1.5747417668450506E-4</v>
      </c>
    </row>
    <row r="33" spans="1:33" x14ac:dyDescent="0.3">
      <c r="A33" s="8">
        <v>32304</v>
      </c>
      <c r="B33" s="3">
        <v>7.2499999999999995E-2</v>
      </c>
      <c r="C33" s="31">
        <f t="shared" si="7"/>
        <v>7.2113397241758359E-2</v>
      </c>
      <c r="D33" s="5">
        <f t="shared" si="4"/>
        <v>0.96423161813102054</v>
      </c>
      <c r="E33" s="5">
        <f t="shared" si="10"/>
        <v>0.92919196277922111</v>
      </c>
      <c r="F33" s="5">
        <f t="shared" si="10"/>
        <v>0.89505041270966079</v>
      </c>
      <c r="G33" s="5">
        <f t="shared" si="10"/>
        <v>0.86191470519477664</v>
      </c>
      <c r="H33" s="5">
        <f t="shared" si="10"/>
        <v>0.82984758942911618</v>
      </c>
      <c r="I33" s="5">
        <f t="shared" si="10"/>
        <v>0.79887936288154737</v>
      </c>
      <c r="J33" s="5">
        <f t="shared" si="10"/>
        <v>0.76901723166575142</v>
      </c>
      <c r="K33" s="5">
        <f t="shared" si="10"/>
        <v>0.74025224794776057</v>
      </c>
      <c r="L33" s="5">
        <f t="shared" si="9"/>
        <v>0.71256441488653488</v>
      </c>
      <c r="M33" s="5">
        <f t="shared" si="9"/>
        <v>0.68592641549399502</v>
      </c>
      <c r="N33" s="5">
        <f t="shared" si="9"/>
        <v>0.66030631437877119</v>
      </c>
      <c r="O33" s="5">
        <f t="shared" si="9"/>
        <v>0.63566949701825826</v>
      </c>
      <c r="P33" s="5">
        <f t="shared" si="9"/>
        <v>0.61198004596164712</v>
      </c>
      <c r="Q33" s="5">
        <f t="shared" si="9"/>
        <v>0.58920170341284728</v>
      </c>
      <c r="R33" s="5">
        <f t="shared" si="9"/>
        <v>0.56729853169385824</v>
      </c>
      <c r="S33" s="5">
        <f t="shared" si="9"/>
        <v>0.54623535443511451</v>
      </c>
      <c r="T33" s="5">
        <f t="shared" si="9"/>
        <v>0.52597803980707625</v>
      </c>
      <c r="U33" s="5">
        <f t="shared" si="9"/>
        <v>0.50649367099088827</v>
      </c>
      <c r="V33" s="5">
        <f t="shared" si="9"/>
        <v>0.48775063706430843</v>
      </c>
      <c r="W33" s="5">
        <f t="shared" si="9"/>
        <v>0.4697186685398238</v>
      </c>
      <c r="X33" s="6">
        <f>2*(100-(100*G33))/SUM($D33:G33)/100</f>
        <v>7.5655118508372088E-2</v>
      </c>
      <c r="Y33" s="6">
        <f>2*(100-(100*I33))/SUM($D33:I33)/100</f>
        <v>7.6194821409369964E-2</v>
      </c>
      <c r="Z33" s="6">
        <f>2*(100-(100*M33))/SUM($D33:M33)/100</f>
        <v>7.6726112865904944E-2</v>
      </c>
      <c r="AA33" s="6">
        <f>2*(100-(100*Q33))/SUM($D33:Q33)/100</f>
        <v>7.6899477289256529E-2</v>
      </c>
      <c r="AB33" s="6">
        <f>2*(100-(100*W33))/SUM($D33:W33)/100</f>
        <v>7.6921995640761687E-2</v>
      </c>
      <c r="AC33" s="7">
        <f>(X33-'Data for assignment'!C23)^2</f>
        <v>1.801900189844324E-5</v>
      </c>
      <c r="AD33" s="7">
        <f>(Y33-'Data for assignment'!D23)^2</f>
        <v>3.1418060663937811E-5</v>
      </c>
      <c r="AE33" s="7">
        <f>(Z33-'Data for assignment'!E23)^2</f>
        <v>6.3582923870618627E-5</v>
      </c>
      <c r="AF33" s="7">
        <f>(AA33-'Data for assignment'!F23)^2</f>
        <v>1.1665139883053754E-4</v>
      </c>
      <c r="AG33" s="7">
        <f>(AB33-'Data for assignment'!G23)^2</f>
        <v>1.5074941560148442E-4</v>
      </c>
    </row>
    <row r="34" spans="1:33" x14ac:dyDescent="0.3">
      <c r="A34" s="8">
        <v>32311</v>
      </c>
      <c r="B34" s="3">
        <v>7.3000002000000008E-2</v>
      </c>
      <c r="C34" s="31">
        <f t="shared" si="7"/>
        <v>7.2628748102597424E-2</v>
      </c>
      <c r="D34" s="5">
        <f t="shared" si="4"/>
        <v>0.96399769518134715</v>
      </c>
      <c r="E34" s="5">
        <f t="shared" si="10"/>
        <v>0.92876696592861485</v>
      </c>
      <c r="F34" s="5">
        <f t="shared" si="10"/>
        <v>0.89447082880729212</v>
      </c>
      <c r="G34" s="5">
        <f t="shared" si="10"/>
        <v>0.86121146279425453</v>
      </c>
      <c r="H34" s="5">
        <f t="shared" si="10"/>
        <v>0.82904680622269911</v>
      </c>
      <c r="I34" s="5">
        <f t="shared" si="10"/>
        <v>0.79800302090498954</v>
      </c>
      <c r="J34" s="5">
        <f t="shared" si="10"/>
        <v>0.76808377556201701</v>
      </c>
      <c r="K34" s="5">
        <f t="shared" si="10"/>
        <v>0.73927710798493729</v>
      </c>
      <c r="L34" s="5">
        <f t="shared" si="9"/>
        <v>0.71156045986928551</v>
      </c>
      <c r="M34" s="5">
        <f t="shared" si="9"/>
        <v>0.68490434230943675</v>
      </c>
      <c r="N34" s="5">
        <f t="shared" si="9"/>
        <v>0.65927498141078145</v>
      </c>
      <c r="O34" s="5">
        <f t="shared" si="9"/>
        <v>0.63463620852063485</v>
      </c>
      <c r="P34" s="5">
        <f t="shared" si="9"/>
        <v>0.61095079399746355</v>
      </c>
      <c r="Q34" s="5">
        <f t="shared" si="9"/>
        <v>0.58818137332748321</v>
      </c>
      <c r="R34" s="5">
        <f t="shared" si="9"/>
        <v>0.56629107640145171</v>
      </c>
      <c r="S34" s="5">
        <f t="shared" si="9"/>
        <v>0.54524394212457317</v>
      </c>
      <c r="T34" s="5">
        <f t="shared" si="9"/>
        <v>0.52500517904704391</v>
      </c>
      <c r="U34" s="5">
        <f t="shared" si="9"/>
        <v>0.50554131664810154</v>
      </c>
      <c r="V34" s="5">
        <f t="shared" si="9"/>
        <v>0.48682027995095351</v>
      </c>
      <c r="W34" s="5">
        <f t="shared" si="9"/>
        <v>0.46881141127124515</v>
      </c>
      <c r="X34" s="6">
        <f>2*(100-(100*G34))/SUM($D34:G34)/100</f>
        <v>7.6080885376501581E-2</v>
      </c>
      <c r="Y34" s="6">
        <f>2*(100-(100*I34))/SUM($D34:I34)/100</f>
        <v>7.6579320403326073E-2</v>
      </c>
      <c r="Z34" s="6">
        <f>2*(100-(100*M34))/SUM($D34:M34)/100</f>
        <v>7.7046884755338316E-2</v>
      </c>
      <c r="AA34" s="6">
        <f>2*(100-(100*Q34))/SUM($D34:Q34)/100</f>
        <v>7.7174758344940739E-2</v>
      </c>
      <c r="AB34" s="6">
        <f>2*(100-(100*W34))/SUM($D34:W34)/100</f>
        <v>7.7151131469678835E-2</v>
      </c>
      <c r="AC34" s="7">
        <f>(X34-'Data for assignment'!C24)^2</f>
        <v>2.4197728032049125E-5</v>
      </c>
      <c r="AD34" s="7">
        <f>(Y34-'Data for assignment'!D24)^2</f>
        <v>4.1225152165867111E-5</v>
      </c>
      <c r="AE34" s="7">
        <f>(Z34-'Data for assignment'!E24)^2</f>
        <v>7.6617008980099313E-5</v>
      </c>
      <c r="AF34" s="7">
        <f>(AA34-'Data for assignment'!F24)^2</f>
        <v>1.3514626678900939E-4</v>
      </c>
      <c r="AG34" s="7">
        <f>(AB34-'Data for assignment'!G24)^2</f>
        <v>1.7027310041031632E-4</v>
      </c>
    </row>
    <row r="35" spans="1:33" x14ac:dyDescent="0.3">
      <c r="A35" s="8">
        <v>32318</v>
      </c>
      <c r="B35" s="3">
        <v>7.3499998999999996E-2</v>
      </c>
      <c r="C35" s="31">
        <f t="shared" si="7"/>
        <v>7.3144093809948463E-2</v>
      </c>
      <c r="D35" s="5">
        <f t="shared" si="4"/>
        <v>0.96376383131983734</v>
      </c>
      <c r="E35" s="5">
        <f t="shared" si="10"/>
        <v>0.92834216771149058</v>
      </c>
      <c r="F35" s="5">
        <f t="shared" si="10"/>
        <v>0.89389162600078631</v>
      </c>
      <c r="G35" s="5">
        <f t="shared" si="10"/>
        <v>0.86050880119805029</v>
      </c>
      <c r="H35" s="5">
        <f t="shared" si="10"/>
        <v>0.82824680374926118</v>
      </c>
      <c r="I35" s="5">
        <f t="shared" si="10"/>
        <v>0.79712764899308275</v>
      </c>
      <c r="J35" s="5">
        <f t="shared" si="10"/>
        <v>0.76715146183273719</v>
      </c>
      <c r="K35" s="5">
        <f t="shared" si="10"/>
        <v>0.73830326231356291</v>
      </c>
      <c r="L35" s="5">
        <f t="shared" si="9"/>
        <v>0.71055792937498308</v>
      </c>
      <c r="M35" s="5">
        <f t="shared" si="9"/>
        <v>0.68388380227559042</v>
      </c>
      <c r="N35" s="5">
        <f t="shared" si="9"/>
        <v>0.65824526957172536</v>
      </c>
      <c r="O35" s="5">
        <f t="shared" si="9"/>
        <v>0.63360460995368861</v>
      </c>
      <c r="P35" s="5">
        <f t="shared" si="9"/>
        <v>0.60992328333599066</v>
      </c>
      <c r="Q35" s="5">
        <f t="shared" si="9"/>
        <v>0.58716282034093814</v>
      </c>
      <c r="R35" s="5">
        <f t="shared" si="9"/>
        <v>0.56528542027852491</v>
      </c>
      <c r="S35" s="5">
        <f t="shared" si="9"/>
        <v>0.54425433910566223</v>
      </c>
      <c r="T35" s="5">
        <f t="shared" si="9"/>
        <v>0.52403412741364608</v>
      </c>
      <c r="U35" s="5">
        <f t="shared" si="9"/>
        <v>0.50459076250311152</v>
      </c>
      <c r="V35" s="5">
        <f t="shared" si="9"/>
        <v>0.48589170671878501</v>
      </c>
      <c r="W35" s="5">
        <f t="shared" si="9"/>
        <v>0.46790591540796128</v>
      </c>
      <c r="X35" s="6">
        <f>2*(100-(100*G35))/SUM($D35:G35)/100</f>
        <v>7.6506761539514773E-2</v>
      </c>
      <c r="Y35" s="6">
        <f>2*(100-(100*I35))/SUM($D35:I35)/100</f>
        <v>7.6963935894718935E-2</v>
      </c>
      <c r="Z35" s="6">
        <f>2*(100-(100*M35))/SUM($D35:M35)/100</f>
        <v>7.736779522354198E-2</v>
      </c>
      <c r="AA35" s="6">
        <f>2*(100-(100*Q35))/SUM($D35:Q35)/100</f>
        <v>7.7450198189478556E-2</v>
      </c>
      <c r="AB35" s="6">
        <f>2*(100-(100*W35))/SUM($D35:W35)/100</f>
        <v>7.7380445882425611E-2</v>
      </c>
      <c r="AC35" s="7">
        <f>(X35-'Data for assignment'!C25)^2</f>
        <v>1.438863525868256E-5</v>
      </c>
      <c r="AD35" s="7">
        <f>(Y35-'Data for assignment'!D25)^2</f>
        <v>2.6379154493556649E-5</v>
      </c>
      <c r="AE35" s="7">
        <f>(Z35-'Data for assignment'!E25)^2</f>
        <v>5.0868316444515592E-5</v>
      </c>
      <c r="AF35" s="7">
        <f>(AA35-'Data for assignment'!F25)^2</f>
        <v>9.5058693843267329E-5</v>
      </c>
      <c r="AG35" s="7">
        <f>(AB35-'Data for assignment'!G25)^2</f>
        <v>1.2364457273011465E-4</v>
      </c>
    </row>
    <row r="36" spans="1:33" x14ac:dyDescent="0.3">
      <c r="A36" s="8">
        <v>32325</v>
      </c>
      <c r="B36" s="3">
        <v>7.3499998999999996E-2</v>
      </c>
      <c r="C36" s="31">
        <f t="shared" si="7"/>
        <v>7.3144093809948463E-2</v>
      </c>
      <c r="D36" s="5">
        <f t="shared" si="4"/>
        <v>0.96376383131983734</v>
      </c>
      <c r="E36" s="5">
        <f t="shared" si="10"/>
        <v>0.92834216771149058</v>
      </c>
      <c r="F36" s="5">
        <f t="shared" si="10"/>
        <v>0.89389162600078631</v>
      </c>
      <c r="G36" s="5">
        <f t="shared" si="10"/>
        <v>0.86050880119805029</v>
      </c>
      <c r="H36" s="5">
        <f t="shared" si="10"/>
        <v>0.82824680374926118</v>
      </c>
      <c r="I36" s="5">
        <f t="shared" si="10"/>
        <v>0.79712764899308275</v>
      </c>
      <c r="J36" s="5">
        <f t="shared" si="10"/>
        <v>0.76715146183273719</v>
      </c>
      <c r="K36" s="5">
        <f t="shared" si="10"/>
        <v>0.73830326231356291</v>
      </c>
      <c r="L36" s="5">
        <f t="shared" si="9"/>
        <v>0.71055792937498308</v>
      </c>
      <c r="M36" s="5">
        <f t="shared" si="9"/>
        <v>0.68388380227559042</v>
      </c>
      <c r="N36" s="5">
        <f t="shared" si="9"/>
        <v>0.65824526957172536</v>
      </c>
      <c r="O36" s="5">
        <f t="shared" si="9"/>
        <v>0.63360460995368861</v>
      </c>
      <c r="P36" s="5">
        <f t="shared" si="9"/>
        <v>0.60992328333599066</v>
      </c>
      <c r="Q36" s="5">
        <f t="shared" si="9"/>
        <v>0.58716282034093814</v>
      </c>
      <c r="R36" s="5">
        <f t="shared" si="9"/>
        <v>0.56528542027852491</v>
      </c>
      <c r="S36" s="5">
        <f t="shared" si="9"/>
        <v>0.54425433910566223</v>
      </c>
      <c r="T36" s="5">
        <f t="shared" si="9"/>
        <v>0.52403412741364608</v>
      </c>
      <c r="U36" s="5">
        <f t="shared" si="9"/>
        <v>0.50459076250311152</v>
      </c>
      <c r="V36" s="5">
        <f t="shared" si="9"/>
        <v>0.48589170671878501</v>
      </c>
      <c r="W36" s="5">
        <f t="shared" si="9"/>
        <v>0.46790591540796128</v>
      </c>
      <c r="X36" s="6">
        <f>2*(100-(100*G36))/SUM($D36:G36)/100</f>
        <v>7.6506761539514773E-2</v>
      </c>
      <c r="Y36" s="6">
        <f>2*(100-(100*I36))/SUM($D36:I36)/100</f>
        <v>7.6963935894718935E-2</v>
      </c>
      <c r="Z36" s="6">
        <f>2*(100-(100*M36))/SUM($D36:M36)/100</f>
        <v>7.736779522354198E-2</v>
      </c>
      <c r="AA36" s="6">
        <f>2*(100-(100*Q36))/SUM($D36:Q36)/100</f>
        <v>7.7450198189478556E-2</v>
      </c>
      <c r="AB36" s="6">
        <f>2*(100-(100*W36))/SUM($D36:W36)/100</f>
        <v>7.7380445882425611E-2</v>
      </c>
      <c r="AC36" s="7">
        <f>(X36-'Data for assignment'!C26)^2</f>
        <v>1.0845419557619175E-5</v>
      </c>
      <c r="AD36" s="7">
        <f>(Y36-'Data for assignment'!D26)^2</f>
        <v>1.9678691362556716E-5</v>
      </c>
      <c r="AE36" s="7">
        <f>(Z36-'Data for assignment'!E26)^2</f>
        <v>4.1373271150699914E-5</v>
      </c>
      <c r="AF36" s="7">
        <f>(AA36-'Data for assignment'!F26)^2</f>
        <v>8.1898840411318642E-5</v>
      </c>
      <c r="AG36" s="7">
        <f>(AB36-'Data for assignment'!G26)^2</f>
        <v>1.0649330038111265E-4</v>
      </c>
    </row>
    <row r="37" spans="1:33" x14ac:dyDescent="0.3">
      <c r="A37" s="8">
        <v>32332</v>
      </c>
      <c r="B37" s="3">
        <v>7.4999999999999997E-2</v>
      </c>
      <c r="C37" s="31">
        <f t="shared" si="7"/>
        <v>7.4690141238977617E-2</v>
      </c>
      <c r="D37" s="5">
        <f t="shared" si="4"/>
        <v>0.96306257541627704</v>
      </c>
      <c r="E37" s="5">
        <f t="shared" si="10"/>
        <v>0.92706892998418178</v>
      </c>
      <c r="F37" s="5">
        <f t="shared" si="10"/>
        <v>0.89215625538298626</v>
      </c>
      <c r="G37" s="5">
        <f t="shared" si="10"/>
        <v>0.85840424033105533</v>
      </c>
      <c r="H37" s="5">
        <f t="shared" si="10"/>
        <v>0.82585140925774692</v>
      </c>
      <c r="I37" s="5">
        <f t="shared" si="10"/>
        <v>0.7945072730564936</v>
      </c>
      <c r="J37" s="5">
        <f t="shared" si="10"/>
        <v>0.76436128653855029</v>
      </c>
      <c r="K37" s="5">
        <f t="shared" si="10"/>
        <v>0.73538939620407295</v>
      </c>
      <c r="L37" s="5">
        <f t="shared" si="9"/>
        <v>0.70755878488341528</v>
      </c>
      <c r="M37" s="5">
        <f t="shared" si="9"/>
        <v>0.68083127672840538</v>
      </c>
      <c r="N37" s="5">
        <f t="shared" si="9"/>
        <v>0.65516575327873294</v>
      </c>
      <c r="O37" s="5">
        <f t="shared" si="9"/>
        <v>0.63051984399498195</v>
      </c>
      <c r="P37" s="5">
        <f t="shared" si="9"/>
        <v>0.60685108784345787</v>
      </c>
      <c r="Q37" s="5">
        <f t="shared" si="9"/>
        <v>0.58411771188293837</v>
      </c>
      <c r="R37" s="5">
        <f t="shared" si="9"/>
        <v>0.56227913469376734</v>
      </c>
      <c r="S37" s="5">
        <f t="shared" si="9"/>
        <v>0.54129627396500379</v>
      </c>
      <c r="T37" s="5">
        <f t="shared" si="9"/>
        <v>0.52113171630128452</v>
      </c>
      <c r="U37" s="5">
        <f t="shared" si="9"/>
        <v>0.50174979153602517</v>
      </c>
      <c r="V37" s="5">
        <f t="shared" si="9"/>
        <v>0.48311658217070347</v>
      </c>
      <c r="W37" s="5">
        <f t="shared" si="9"/>
        <v>0.46519988996116513</v>
      </c>
      <c r="X37" s="6">
        <f>2*(100-(100*G37))/SUM($D37:G37)/100</f>
        <v>7.7785080213101737E-2</v>
      </c>
      <c r="Y37" s="6">
        <f>2*(100-(100*I37))/SUM($D37:I37)/100</f>
        <v>7.8118512559009326E-2</v>
      </c>
      <c r="Z37" s="6">
        <f>2*(100-(100*M37))/SUM($D37:M37)/100</f>
        <v>7.8331384432435106E-2</v>
      </c>
      <c r="AA37" s="6">
        <f>2*(100-(100*Q37))/SUM($D37:Q37)/100</f>
        <v>7.8277493382611391E-2</v>
      </c>
      <c r="AB37" s="6">
        <f>2*(100-(100*W37))/SUM($D37:W37)/100</f>
        <v>7.8069480175805561E-2</v>
      </c>
      <c r="AC37" s="7">
        <f>(X37-'Data for assignment'!C27)^2</f>
        <v>2.2230468596884798E-5</v>
      </c>
      <c r="AD37" s="7">
        <f>(Y37-'Data for assignment'!D27)^2</f>
        <v>3.5778168080783343E-5</v>
      </c>
      <c r="AE37" s="7">
        <f>(Z37-'Data for assignment'!E27)^2</f>
        <v>6.5102605588853018E-5</v>
      </c>
      <c r="AF37" s="7">
        <f>(AA37-'Data for assignment'!F27)^2</f>
        <v>1.1930117265191192E-4</v>
      </c>
      <c r="AG37" s="7">
        <f>(AB37-'Data for assignment'!G27)^2</f>
        <v>1.520417191348519E-4</v>
      </c>
    </row>
    <row r="38" spans="1:33" x14ac:dyDescent="0.3">
      <c r="A38" s="8">
        <v>32339</v>
      </c>
      <c r="B38" s="3">
        <v>7.7499999999999999E-2</v>
      </c>
      <c r="C38" s="31">
        <f t="shared" si="7"/>
        <v>7.7266885236196875E-2</v>
      </c>
      <c r="D38" s="5">
        <f t="shared" si="4"/>
        <v>0.96189495005898495</v>
      </c>
      <c r="E38" s="5">
        <f t="shared" si="10"/>
        <v>0.92495074792874143</v>
      </c>
      <c r="F38" s="5">
        <f t="shared" si="10"/>
        <v>0.88927145635223848</v>
      </c>
      <c r="G38" s="5">
        <f t="shared" si="10"/>
        <v>0.85490807312751438</v>
      </c>
      <c r="H38" s="5">
        <f t="shared" si="10"/>
        <v>0.82187447292845817</v>
      </c>
      <c r="I38" s="5">
        <f t="shared" si="10"/>
        <v>0.79015911071076461</v>
      </c>
      <c r="J38" s="5">
        <f t="shared" si="10"/>
        <v>0.75973353040911762</v>
      </c>
      <c r="K38" s="5">
        <f t="shared" si="10"/>
        <v>0.73055848941853518</v>
      </c>
      <c r="L38" s="5">
        <f t="shared" si="9"/>
        <v>0.70258831848263781</v>
      </c>
      <c r="M38" s="5">
        <f t="shared" si="9"/>
        <v>0.67577398522814047</v>
      </c>
      <c r="N38" s="5">
        <f t="shared" si="9"/>
        <v>0.65006521204197287</v>
      </c>
      <c r="O38" s="5">
        <f t="shared" si="9"/>
        <v>0.62541190907582211</v>
      </c>
      <c r="P38" s="5">
        <f t="shared" si="9"/>
        <v>0.6017651151323119</v>
      </c>
      <c r="Q38" s="5">
        <f t="shared" si="9"/>
        <v>0.57907758813162957</v>
      </c>
      <c r="R38" s="5">
        <f t="shared" si="9"/>
        <v>0.55730414878384671</v>
      </c>
      <c r="S38" s="5">
        <f t="shared" si="9"/>
        <v>0.53640185284491904</v>
      </c>
      <c r="T38" s="5">
        <f t="shared" si="9"/>
        <v>0.51633004646873648</v>
      </c>
      <c r="U38" s="5">
        <f t="shared" si="9"/>
        <v>0.49705034381559671</v>
      </c>
      <c r="V38" s="5">
        <f t="shared" si="9"/>
        <v>0.47852655482545031</v>
      </c>
      <c r="W38" s="5">
        <f t="shared" si="9"/>
        <v>0.46072458285002643</v>
      </c>
      <c r="X38" s="6">
        <f>2*(100-(100*G38))/SUM($D38:G38)/100</f>
        <v>7.991788422449625E-2</v>
      </c>
      <c r="Y38" s="6">
        <f>2*(100-(100*I38))/SUM($D38:I38)/100</f>
        <v>8.0045216675699388E-2</v>
      </c>
      <c r="Z38" s="6">
        <f>2*(100-(100*M38))/SUM($D38:M38)/100</f>
        <v>7.9940207300253252E-2</v>
      </c>
      <c r="AA38" s="6">
        <f>2*(100-(100*Q38))/SUM($D38:Q38)/100</f>
        <v>7.9659556986682603E-2</v>
      </c>
      <c r="AB38" s="6">
        <f>2*(100-(100*W38))/SUM($D38:W38)/100</f>
        <v>7.9221498724590222E-2</v>
      </c>
      <c r="AC38" s="7">
        <f>(X38-'Data for assignment'!C28)^2</f>
        <v>1.0125886265652073E-5</v>
      </c>
      <c r="AD38" s="7">
        <f>(Y38-'Data for assignment'!D28)^2</f>
        <v>2.0746051131327014E-5</v>
      </c>
      <c r="AE38" s="7">
        <f>(Z38-'Data for assignment'!E28)^2</f>
        <v>4.5694810863135812E-5</v>
      </c>
      <c r="AF38" s="7">
        <f>(AA38-'Data for assignment'!F28)^2</f>
        <v>9.1020071971243519E-5</v>
      </c>
      <c r="AG38" s="7">
        <f>(AB38-'Data for assignment'!G28)^2</f>
        <v>1.3406166862766443E-4</v>
      </c>
    </row>
    <row r="39" spans="1:33" x14ac:dyDescent="0.3">
      <c r="A39" s="8">
        <v>32346</v>
      </c>
      <c r="B39" s="3">
        <v>7.9000001E-2</v>
      </c>
      <c r="C39" s="31">
        <f t="shared" si="7"/>
        <v>7.8812932665226029E-2</v>
      </c>
      <c r="D39" s="5">
        <f t="shared" si="4"/>
        <v>0.96119505399481131</v>
      </c>
      <c r="E39" s="5">
        <f t="shared" si="10"/>
        <v>0.92368216159373917</v>
      </c>
      <c r="F39" s="5">
        <f t="shared" si="10"/>
        <v>0.88754505517371307</v>
      </c>
      <c r="G39" s="5">
        <f t="shared" si="10"/>
        <v>0.85281721005548394</v>
      </c>
      <c r="H39" s="5">
        <f t="shared" si="10"/>
        <v>0.81949750802348409</v>
      </c>
      <c r="I39" s="5">
        <f t="shared" si="10"/>
        <v>0.78756164225963421</v>
      </c>
      <c r="J39" s="5">
        <f t="shared" si="10"/>
        <v>0.75697033457077734</v>
      </c>
      <c r="K39" s="5">
        <f t="shared" si="10"/>
        <v>0.72767518965273681</v>
      </c>
      <c r="L39" s="5">
        <f t="shared" si="9"/>
        <v>0.69962281236680213</v>
      </c>
      <c r="M39" s="5">
        <f t="shared" si="9"/>
        <v>0.67275765797025244</v>
      </c>
      <c r="N39" s="5">
        <f t="shared" si="9"/>
        <v>0.64702396510176574</v>
      </c>
      <c r="O39" s="5">
        <f t="shared" si="9"/>
        <v>0.62236703008192107</v>
      </c>
      <c r="P39" s="5">
        <f t="shared" si="9"/>
        <v>0.59873401249238445</v>
      </c>
      <c r="Q39" s="5">
        <f t="shared" ref="L39:W52" si="11">Q$7*EXP(-Q$8*$C39)</f>
        <v>0.57607441081799482</v>
      </c>
      <c r="R39" s="5">
        <f t="shared" si="11"/>
        <v>0.55434030898060371</v>
      </c>
      <c r="S39" s="5">
        <f t="shared" si="11"/>
        <v>0.53348646658471488</v>
      </c>
      <c r="T39" s="5">
        <f t="shared" si="11"/>
        <v>0.51347030511579572</v>
      </c>
      <c r="U39" s="5">
        <f t="shared" si="11"/>
        <v>0.49425182727328948</v>
      </c>
      <c r="V39" s="5">
        <f t="shared" si="11"/>
        <v>0.47579349564612661</v>
      </c>
      <c r="W39" s="5">
        <f t="shared" si="11"/>
        <v>0.45806008897614647</v>
      </c>
      <c r="X39" s="6">
        <f>2*(100-(100*G39))/SUM($D39:G39)/100</f>
        <v>8.1198933600555384E-2</v>
      </c>
      <c r="Y39" s="6">
        <f>2*(100-(100*I39))/SUM($D39:I39)/100</f>
        <v>8.1202688423641908E-2</v>
      </c>
      <c r="Z39" s="6">
        <f>2*(100-(100*M39))/SUM($D39:M39)/100</f>
        <v>8.0907209729635526E-2</v>
      </c>
      <c r="AA39" s="6">
        <f>2*(100-(100*Q39))/SUM($D39:Q39)/100</f>
        <v>8.0490743155842356E-2</v>
      </c>
      <c r="AB39" s="6">
        <f>2*(100-(100*W39))/SUM($D39:W39)/100</f>
        <v>7.9914892933487372E-2</v>
      </c>
      <c r="AC39" s="7">
        <f>(X39-'Data for assignment'!C29)^2</f>
        <v>5.2949249832002161E-6</v>
      </c>
      <c r="AD39" s="7">
        <f>(Y39-'Data for assignment'!D29)^2</f>
        <v>1.4419575207943222E-5</v>
      </c>
      <c r="AE39" s="7">
        <f>(Z39-'Data for assignment'!E29)^2</f>
        <v>3.8350651332721024E-5</v>
      </c>
      <c r="AF39" s="7">
        <f>(AA39-'Data for assignment'!F29)^2</f>
        <v>8.2978560252833103E-5</v>
      </c>
      <c r="AG39" s="7">
        <f>(AB39-'Data for assignment'!G29)^2</f>
        <v>1.2510655297871706E-4</v>
      </c>
    </row>
    <row r="40" spans="1:33" x14ac:dyDescent="0.3">
      <c r="A40" s="8">
        <v>32353</v>
      </c>
      <c r="B40" s="3">
        <v>7.9000001E-2</v>
      </c>
      <c r="C40" s="31">
        <f t="shared" si="7"/>
        <v>7.8812932665226029E-2</v>
      </c>
      <c r="D40" s="5">
        <f t="shared" si="4"/>
        <v>0.96119505399481131</v>
      </c>
      <c r="E40" s="5">
        <f t="shared" si="10"/>
        <v>0.92368216159373917</v>
      </c>
      <c r="F40" s="5">
        <f t="shared" si="10"/>
        <v>0.88754505517371307</v>
      </c>
      <c r="G40" s="5">
        <f t="shared" si="10"/>
        <v>0.85281721005548394</v>
      </c>
      <c r="H40" s="5">
        <f t="shared" si="10"/>
        <v>0.81949750802348409</v>
      </c>
      <c r="I40" s="5">
        <f t="shared" si="10"/>
        <v>0.78756164225963421</v>
      </c>
      <c r="J40" s="5">
        <f t="shared" si="10"/>
        <v>0.75697033457077734</v>
      </c>
      <c r="K40" s="5">
        <f t="shared" si="10"/>
        <v>0.72767518965273681</v>
      </c>
      <c r="L40" s="5">
        <f t="shared" si="11"/>
        <v>0.69962281236680213</v>
      </c>
      <c r="M40" s="5">
        <f t="shared" si="11"/>
        <v>0.67275765797025244</v>
      </c>
      <c r="N40" s="5">
        <f t="shared" si="11"/>
        <v>0.64702396510176574</v>
      </c>
      <c r="O40" s="5">
        <f t="shared" si="11"/>
        <v>0.62236703008192107</v>
      </c>
      <c r="P40" s="5">
        <f t="shared" si="11"/>
        <v>0.59873401249238445</v>
      </c>
      <c r="Q40" s="5">
        <f t="shared" si="11"/>
        <v>0.57607441081799482</v>
      </c>
      <c r="R40" s="5">
        <f t="shared" si="11"/>
        <v>0.55434030898060371</v>
      </c>
      <c r="S40" s="5">
        <f t="shared" si="11"/>
        <v>0.53348646658471488</v>
      </c>
      <c r="T40" s="5">
        <f t="shared" si="11"/>
        <v>0.51347030511579572</v>
      </c>
      <c r="U40" s="5">
        <f t="shared" si="11"/>
        <v>0.49425182727328948</v>
      </c>
      <c r="V40" s="5">
        <f t="shared" si="11"/>
        <v>0.47579349564612661</v>
      </c>
      <c r="W40" s="5">
        <f t="shared" si="11"/>
        <v>0.45806008897614647</v>
      </c>
      <c r="X40" s="6">
        <f>2*(100-(100*G40))/SUM($D40:G40)/100</f>
        <v>8.1198933600555384E-2</v>
      </c>
      <c r="Y40" s="6">
        <f>2*(100-(100*I40))/SUM($D40:I40)/100</f>
        <v>8.1202688423641908E-2</v>
      </c>
      <c r="Z40" s="6">
        <f>2*(100-(100*M40))/SUM($D40:M40)/100</f>
        <v>8.0907209729635526E-2</v>
      </c>
      <c r="AA40" s="6">
        <f>2*(100-(100*Q40))/SUM($D40:Q40)/100</f>
        <v>8.0490743155842356E-2</v>
      </c>
      <c r="AB40" s="6">
        <f>2*(100-(100*W40))/SUM($D40:W40)/100</f>
        <v>7.9914892933487372E-2</v>
      </c>
      <c r="AC40" s="7">
        <f>(X40-'Data for assignment'!C30)^2</f>
        <v>7.295775900616102E-6</v>
      </c>
      <c r="AD40" s="7">
        <f>(Y40-'Data for assignment'!D30)^2</f>
        <v>2.0225784430984046E-5</v>
      </c>
      <c r="AE40" s="7">
        <f>(Z40-'Data for assignment'!E30)^2</f>
        <v>4.3464883549012399E-5</v>
      </c>
      <c r="AF40" s="7">
        <f>(AA40-'Data for assignment'!F30)^2</f>
        <v>8.6662169897952374E-5</v>
      </c>
      <c r="AG40" s="7">
        <f>(AB40-'Data for assignment'!G30)^2</f>
        <v>1.2735361893244021E-4</v>
      </c>
    </row>
    <row r="41" spans="1:33" x14ac:dyDescent="0.3">
      <c r="A41" s="8">
        <v>32360</v>
      </c>
      <c r="B41" s="3">
        <v>7.7499999999999999E-2</v>
      </c>
      <c r="C41" s="31">
        <f t="shared" si="7"/>
        <v>7.7266885236196875E-2</v>
      </c>
      <c r="D41" s="5">
        <f t="shared" si="4"/>
        <v>0.96189495005898495</v>
      </c>
      <c r="E41" s="5">
        <f t="shared" si="10"/>
        <v>0.92495074792874143</v>
      </c>
      <c r="F41" s="5">
        <f t="shared" si="10"/>
        <v>0.88927145635223848</v>
      </c>
      <c r="G41" s="5">
        <f t="shared" si="10"/>
        <v>0.85490807312751438</v>
      </c>
      <c r="H41" s="5">
        <f t="shared" si="10"/>
        <v>0.82187447292845817</v>
      </c>
      <c r="I41" s="5">
        <f t="shared" si="10"/>
        <v>0.79015911071076461</v>
      </c>
      <c r="J41" s="5">
        <f t="shared" si="10"/>
        <v>0.75973353040911762</v>
      </c>
      <c r="K41" s="5">
        <f t="shared" si="10"/>
        <v>0.73055848941853518</v>
      </c>
      <c r="L41" s="5">
        <f t="shared" si="11"/>
        <v>0.70258831848263781</v>
      </c>
      <c r="M41" s="5">
        <f t="shared" si="11"/>
        <v>0.67577398522814047</v>
      </c>
      <c r="N41" s="5">
        <f t="shared" si="11"/>
        <v>0.65006521204197287</v>
      </c>
      <c r="O41" s="5">
        <f t="shared" si="11"/>
        <v>0.62541190907582211</v>
      </c>
      <c r="P41" s="5">
        <f t="shared" si="11"/>
        <v>0.6017651151323119</v>
      </c>
      <c r="Q41" s="5">
        <f t="shared" si="11"/>
        <v>0.57907758813162957</v>
      </c>
      <c r="R41" s="5">
        <f t="shared" si="11"/>
        <v>0.55730414878384671</v>
      </c>
      <c r="S41" s="5">
        <f t="shared" si="11"/>
        <v>0.53640185284491904</v>
      </c>
      <c r="T41" s="5">
        <f t="shared" si="11"/>
        <v>0.51633004646873648</v>
      </c>
      <c r="U41" s="5">
        <f t="shared" si="11"/>
        <v>0.49705034381559671</v>
      </c>
      <c r="V41" s="5">
        <f t="shared" si="11"/>
        <v>0.47852655482545031</v>
      </c>
      <c r="W41" s="5">
        <f t="shared" si="11"/>
        <v>0.46072458285002643</v>
      </c>
      <c r="X41" s="6">
        <f>2*(100-(100*G41))/SUM($D41:G41)/100</f>
        <v>7.991788422449625E-2</v>
      </c>
      <c r="Y41" s="6">
        <f>2*(100-(100*I41))/SUM($D41:I41)/100</f>
        <v>8.0045216675699388E-2</v>
      </c>
      <c r="Z41" s="6">
        <f>2*(100-(100*M41))/SUM($D41:M41)/100</f>
        <v>7.9940207300253252E-2</v>
      </c>
      <c r="AA41" s="6">
        <f>2*(100-(100*Q41))/SUM($D41:Q41)/100</f>
        <v>7.9659556986682603E-2</v>
      </c>
      <c r="AB41" s="6">
        <f>2*(100-(100*W41))/SUM($D41:W41)/100</f>
        <v>7.9221498724590222E-2</v>
      </c>
      <c r="AC41" s="7">
        <f>(X41-'Data for assignment'!C31)^2</f>
        <v>2.2868659983025582E-5</v>
      </c>
      <c r="AD41" s="7">
        <f>(Y41-'Data for assignment'!D31)^2</f>
        <v>3.7881345459523237E-5</v>
      </c>
      <c r="AE41" s="7">
        <f>(Z41-'Data for assignment'!E31)^2</f>
        <v>6.1776294124244924E-5</v>
      </c>
      <c r="AF41" s="7">
        <f>(AA41-'Data for assignment'!F31)^2</f>
        <v>1.0282848310193234E-4</v>
      </c>
      <c r="AG41" s="7">
        <f>(AB41-'Data for assignment'!G31)^2</f>
        <v>1.4348446884799221E-4</v>
      </c>
    </row>
    <row r="42" spans="1:33" x14ac:dyDescent="0.3">
      <c r="A42" s="8">
        <v>32367</v>
      </c>
      <c r="B42" s="3">
        <v>8.1999998000000004E-2</v>
      </c>
      <c r="C42" s="31">
        <f t="shared" si="7"/>
        <v>8.1905022369796354E-2</v>
      </c>
      <c r="D42" s="5">
        <f t="shared" si="4"/>
        <v>0.95979679160427966</v>
      </c>
      <c r="E42" s="5">
        <f t="shared" si="10"/>
        <v>0.92115021041746936</v>
      </c>
      <c r="F42" s="5">
        <f t="shared" si="10"/>
        <v>0.88410230676533863</v>
      </c>
      <c r="G42" s="5">
        <f t="shared" si="10"/>
        <v>0.84865081930894548</v>
      </c>
      <c r="H42" s="5">
        <f t="shared" si="10"/>
        <v>0.81476418964695185</v>
      </c>
      <c r="I42" s="5">
        <f t="shared" si="10"/>
        <v>0.78239230163711571</v>
      </c>
      <c r="J42" s="5">
        <f t="shared" si="10"/>
        <v>0.75147406518977766</v>
      </c>
      <c r="K42" s="5">
        <f t="shared" si="10"/>
        <v>0.72194269333761973</v>
      </c>
      <c r="L42" s="5">
        <f t="shared" si="11"/>
        <v>0.69372930777932895</v>
      </c>
      <c r="M42" s="5">
        <f t="shared" si="11"/>
        <v>0.66676534356793637</v>
      </c>
      <c r="N42" s="5">
        <f t="shared" si="11"/>
        <v>0.6409840989307477</v>
      </c>
      <c r="O42" s="5">
        <f t="shared" si="11"/>
        <v>0.61632168281987731</v>
      </c>
      <c r="P42" s="5">
        <f t="shared" si="11"/>
        <v>0.59271754345523942</v>
      </c>
      <c r="Q42" s="5">
        <f t="shared" si="11"/>
        <v>0.57011470999038638</v>
      </c>
      <c r="R42" s="5">
        <f t="shared" si="11"/>
        <v>0.54845984193384634</v>
      </c>
      <c r="S42" s="5">
        <f t="shared" si="11"/>
        <v>0.52770315359088293</v>
      </c>
      <c r="T42" s="5">
        <f t="shared" si="11"/>
        <v>0.50779826090538183</v>
      </c>
      <c r="U42" s="5">
        <f t="shared" si="11"/>
        <v>0.48870198369795437</v>
      </c>
      <c r="V42" s="5">
        <f t="shared" si="11"/>
        <v>0.470374125942709</v>
      </c>
      <c r="W42" s="5">
        <f t="shared" si="11"/>
        <v>0.45277724931383384</v>
      </c>
      <c r="X42" s="6">
        <f>2*(100-(100*G42))/SUM($D42:G42)/100</f>
        <v>8.3764106221396156E-2</v>
      </c>
      <c r="Y42" s="6">
        <f>2*(100-(100*I42))/SUM($D42:I42)/100</f>
        <v>8.3520892727526858E-2</v>
      </c>
      <c r="Z42" s="6">
        <f>2*(100-(100*M42))/SUM($D42:M42)/100</f>
        <v>8.2845062833448335E-2</v>
      </c>
      <c r="AA42" s="6">
        <f>2*(100-(100*Q42))/SUM($D42:Q42)/100</f>
        <v>8.2157505736228542E-2</v>
      </c>
      <c r="AB42" s="6">
        <f>2*(100-(100*W42))/SUM($D42:W42)/100</f>
        <v>8.130660515167136E-2</v>
      </c>
      <c r="AC42" s="7">
        <f>(X42-'Data for assignment'!C32)^2</f>
        <v>9.216669250337199E-6</v>
      </c>
      <c r="AD42" s="7">
        <f>(Y42-'Data for assignment'!D32)^2</f>
        <v>2.1894016792676435E-5</v>
      </c>
      <c r="AE42" s="7">
        <f>(Z42-'Data for assignment'!E32)^2</f>
        <v>5.5576043427619259E-5</v>
      </c>
      <c r="AF42" s="7">
        <f>(AA42-'Data for assignment'!F32)^2</f>
        <v>1.028700884657192E-4</v>
      </c>
      <c r="AG42" s="7">
        <f>(AB42-'Data for assignment'!G32)^2</f>
        <v>1.5112748313655282E-4</v>
      </c>
    </row>
    <row r="43" spans="1:33" x14ac:dyDescent="0.3">
      <c r="A43" s="8">
        <v>32374</v>
      </c>
      <c r="B43" s="3">
        <v>8.1499995999999991E-2</v>
      </c>
      <c r="C43" s="31">
        <f t="shared" si="7"/>
        <v>8.138967150895729E-2</v>
      </c>
      <c r="D43" s="5">
        <f t="shared" si="4"/>
        <v>0.96002969516587677</v>
      </c>
      <c r="E43" s="5">
        <f t="shared" si="10"/>
        <v>0.92157172189744663</v>
      </c>
      <c r="F43" s="5">
        <f t="shared" si="10"/>
        <v>0.8846751722502102</v>
      </c>
      <c r="G43" s="5">
        <f t="shared" si="10"/>
        <v>0.84934380502169904</v>
      </c>
      <c r="H43" s="5">
        <f t="shared" si="10"/>
        <v>0.81555117715521086</v>
      </c>
      <c r="I43" s="5">
        <f t="shared" si="10"/>
        <v>0.78325150040967528</v>
      </c>
      <c r="J43" s="5">
        <f t="shared" si="10"/>
        <v>0.75238733542834813</v>
      </c>
      <c r="K43" s="5">
        <f t="shared" si="10"/>
        <v>0.72289496842302126</v>
      </c>
      <c r="L43" s="5">
        <f t="shared" si="11"/>
        <v>0.69470810446413356</v>
      </c>
      <c r="M43" s="5">
        <f t="shared" si="11"/>
        <v>0.66776034817800456</v>
      </c>
      <c r="N43" s="5">
        <f t="shared" si="11"/>
        <v>0.64198681866352114</v>
      </c>
      <c r="O43" s="5">
        <f t="shared" si="11"/>
        <v>0.61732515236218133</v>
      </c>
      <c r="P43" s="5">
        <f t="shared" si="11"/>
        <v>0.59371607836476259</v>
      </c>
      <c r="Q43" s="5">
        <f t="shared" si="11"/>
        <v>0.57110369947065664</v>
      </c>
      <c r="R43" s="5">
        <f t="shared" si="11"/>
        <v>0.54943557472119642</v>
      </c>
      <c r="S43" s="5">
        <f t="shared" si="11"/>
        <v>0.52866267163842495</v>
      </c>
      <c r="T43" s="5">
        <f t="shared" si="11"/>
        <v>0.50873923638860319</v>
      </c>
      <c r="U43" s="5">
        <f t="shared" si="11"/>
        <v>0.48962261558535197</v>
      </c>
      <c r="V43" s="5">
        <f t="shared" si="11"/>
        <v>0.47127305298423033</v>
      </c>
      <c r="W43" s="5">
        <f t="shared" si="11"/>
        <v>0.4536534768130176</v>
      </c>
      <c r="X43" s="6">
        <f>2*(100-(100*G43))/SUM($D43:G43)/100</f>
        <v>8.333629006758636E-2</v>
      </c>
      <c r="Y43" s="6">
        <f>2*(100-(100*I43))/SUM($D43:I43)/100</f>
        <v>8.3134220833884984E-2</v>
      </c>
      <c r="Z43" s="6">
        <f>2*(100-(100*M43))/SUM($D43:M43)/100</f>
        <v>8.2521728641885506E-2</v>
      </c>
      <c r="AA43" s="6">
        <f>2*(100-(100*Q43))/SUM($D43:Q43)/100</f>
        <v>8.1879303226993716E-2</v>
      </c>
      <c r="AB43" s="6">
        <f>2*(100-(100*W43))/SUM($D43:W43)/100</f>
        <v>8.1074195027048782E-2</v>
      </c>
      <c r="AC43" s="7">
        <f>(X43-'Data for assignment'!C33)^2</f>
        <v>1.6513722159961479E-5</v>
      </c>
      <c r="AD43" s="7">
        <f>(Y43-'Data for assignment'!D33)^2</f>
        <v>2.9874709098070964E-5</v>
      </c>
      <c r="AE43" s="7">
        <f>(Z43-'Data for assignment'!E33)^2</f>
        <v>6.3652845776799474E-5</v>
      </c>
      <c r="AF43" s="7">
        <f>(AA43-'Data for assignment'!F33)^2</f>
        <v>1.0446264252574138E-4</v>
      </c>
      <c r="AG43" s="7">
        <f>(AB43-'Data for assignment'!G33)^2</f>
        <v>1.544007286322753E-4</v>
      </c>
    </row>
    <row r="44" spans="1:33" x14ac:dyDescent="0.3">
      <c r="A44" s="8">
        <v>32381</v>
      </c>
      <c r="B44" s="3">
        <v>8.1999998000000004E-2</v>
      </c>
      <c r="C44" s="31">
        <f t="shared" si="7"/>
        <v>8.1905022369796354E-2</v>
      </c>
      <c r="D44" s="5">
        <f t="shared" si="4"/>
        <v>0.95979679160427966</v>
      </c>
      <c r="E44" s="5">
        <f t="shared" ref="E44:K59" si="12">E$7*EXP(-E$8*$C44)</f>
        <v>0.92115021041746936</v>
      </c>
      <c r="F44" s="5">
        <f t="shared" si="12"/>
        <v>0.88410230676533863</v>
      </c>
      <c r="G44" s="5">
        <f t="shared" si="12"/>
        <v>0.84865081930894548</v>
      </c>
      <c r="H44" s="5">
        <f t="shared" si="12"/>
        <v>0.81476418964695185</v>
      </c>
      <c r="I44" s="5">
        <f t="shared" si="12"/>
        <v>0.78239230163711571</v>
      </c>
      <c r="J44" s="5">
        <f t="shared" si="12"/>
        <v>0.75147406518977766</v>
      </c>
      <c r="K44" s="5">
        <f t="shared" si="12"/>
        <v>0.72194269333761973</v>
      </c>
      <c r="L44" s="5">
        <f t="shared" si="11"/>
        <v>0.69372930777932895</v>
      </c>
      <c r="M44" s="5">
        <f t="shared" si="11"/>
        <v>0.66676534356793637</v>
      </c>
      <c r="N44" s="5">
        <f t="shared" si="11"/>
        <v>0.6409840989307477</v>
      </c>
      <c r="O44" s="5">
        <f t="shared" si="11"/>
        <v>0.61632168281987731</v>
      </c>
      <c r="P44" s="5">
        <f t="shared" si="11"/>
        <v>0.59271754345523942</v>
      </c>
      <c r="Q44" s="5">
        <f t="shared" si="11"/>
        <v>0.57011470999038638</v>
      </c>
      <c r="R44" s="5">
        <f t="shared" si="11"/>
        <v>0.54845984193384634</v>
      </c>
      <c r="S44" s="5">
        <f t="shared" si="11"/>
        <v>0.52770315359088293</v>
      </c>
      <c r="T44" s="5">
        <f t="shared" si="11"/>
        <v>0.50779826090538183</v>
      </c>
      <c r="U44" s="5">
        <f t="shared" si="11"/>
        <v>0.48870198369795437</v>
      </c>
      <c r="V44" s="5">
        <f t="shared" si="11"/>
        <v>0.470374125942709</v>
      </c>
      <c r="W44" s="5">
        <f t="shared" si="11"/>
        <v>0.45277724931383384</v>
      </c>
      <c r="X44" s="6">
        <f>2*(100-(100*G44))/SUM($D44:G44)/100</f>
        <v>8.3764106221396156E-2</v>
      </c>
      <c r="Y44" s="6">
        <f>2*(100-(100*I44))/SUM($D44:I44)/100</f>
        <v>8.3520892727526858E-2</v>
      </c>
      <c r="Z44" s="6">
        <f>2*(100-(100*M44))/SUM($D44:M44)/100</f>
        <v>8.2845062833448335E-2</v>
      </c>
      <c r="AA44" s="6">
        <f>2*(100-(100*Q44))/SUM($D44:Q44)/100</f>
        <v>8.2157505736228542E-2</v>
      </c>
      <c r="AB44" s="6">
        <f>2*(100-(100*W44))/SUM($D44:W44)/100</f>
        <v>8.130660515167136E-2</v>
      </c>
      <c r="AC44" s="7">
        <f>(X44-'Data for assignment'!C34)^2</f>
        <v>1.6288414376819466E-5</v>
      </c>
      <c r="AD44" s="7">
        <f>(Y44-'Data for assignment'!D34)^2</f>
        <v>3.2252270770472737E-5</v>
      </c>
      <c r="AE44" s="7">
        <f>(Z44-'Data for assignment'!E34)^2</f>
        <v>6.169999076086077E-5</v>
      </c>
      <c r="AF44" s="7">
        <f>(AA44-'Data for assignment'!F34)^2</f>
        <v>1.0904572821888088E-4</v>
      </c>
      <c r="AG44" s="7">
        <f>(AB44-'Data for assignment'!G34)^2</f>
        <v>1.5608493982303549E-4</v>
      </c>
    </row>
    <row r="45" spans="1:33" x14ac:dyDescent="0.3">
      <c r="A45" s="8">
        <v>32388</v>
      </c>
      <c r="B45" s="3">
        <v>8.1000004000000014E-2</v>
      </c>
      <c r="C45" s="31">
        <f t="shared" si="7"/>
        <v>8.0874330955094248E-2</v>
      </c>
      <c r="D45" s="5">
        <f t="shared" si="4"/>
        <v>0.96026265058392724</v>
      </c>
      <c r="E45" s="5">
        <f t="shared" si="12"/>
        <v>0.92199341782195698</v>
      </c>
      <c r="F45" s="5">
        <f t="shared" si="12"/>
        <v>0.88524839746225514</v>
      </c>
      <c r="G45" s="5">
        <f t="shared" si="12"/>
        <v>0.85003734273153686</v>
      </c>
      <c r="H45" s="5">
        <f t="shared" si="12"/>
        <v>0.81633890905875373</v>
      </c>
      <c r="I45" s="5">
        <f t="shared" si="12"/>
        <v>0.78411162551525337</v>
      </c>
      <c r="J45" s="5">
        <f t="shared" si="12"/>
        <v>0.75330169727022889</v>
      </c>
      <c r="K45" s="5">
        <f t="shared" si="12"/>
        <v>0.72384848051923856</v>
      </c>
      <c r="L45" s="5">
        <f t="shared" si="11"/>
        <v>0.69568826253564164</v>
      </c>
      <c r="M45" s="5">
        <f t="shared" si="11"/>
        <v>0.66875681767498407</v>
      </c>
      <c r="N45" s="5">
        <f t="shared" si="11"/>
        <v>0.64299108689366591</v>
      </c>
      <c r="O45" s="5">
        <f t="shared" si="11"/>
        <v>0.61833023559386135</v>
      </c>
      <c r="P45" s="5">
        <f t="shared" si="11"/>
        <v>0.59471627545742434</v>
      </c>
      <c r="Q45" s="5">
        <f t="shared" si="11"/>
        <v>0.57209438473971697</v>
      </c>
      <c r="R45" s="5">
        <f t="shared" si="11"/>
        <v>0.5504130238109366</v>
      </c>
      <c r="S45" s="5">
        <f t="shared" si="11"/>
        <v>0.52962391512662954</v>
      </c>
      <c r="T45" s="5">
        <f t="shared" si="11"/>
        <v>0.50968193667452211</v>
      </c>
      <c r="U45" s="5">
        <f t="shared" si="11"/>
        <v>0.49054496332291214</v>
      </c>
      <c r="V45" s="5">
        <f t="shared" si="11"/>
        <v>0.4721736799257315</v>
      </c>
      <c r="W45" s="5">
        <f t="shared" si="11"/>
        <v>0.45453138243737823</v>
      </c>
      <c r="X45" s="6">
        <f>2*(100-(100*G45))/SUM($D45:G45)/100</f>
        <v>8.290859661219098E-2</v>
      </c>
      <c r="Y45" s="6">
        <f>2*(100-(100*I45))/SUM($D45:I45)/100</f>
        <v>8.2747677760461866E-2</v>
      </c>
      <c r="Z45" s="6">
        <f>2*(100-(100*M45))/SUM($D45:M45)/100</f>
        <v>8.2198543825437065E-2</v>
      </c>
      <c r="AA45" s="6">
        <f>2*(100-(100*Q45))/SUM($D45:Q45)/100</f>
        <v>8.1601269339593857E-2</v>
      </c>
      <c r="AB45" s="6">
        <f>2*(100-(100*W45))/SUM($D45:W45)/100</f>
        <v>8.0841972478669422E-2</v>
      </c>
      <c r="AC45" s="7">
        <f>(X45-'Data for assignment'!C35)^2</f>
        <v>2.5325583771204979E-6</v>
      </c>
      <c r="AD45" s="7">
        <f>(Y45-'Data for assignment'!D35)^2</f>
        <v>9.3166649493356231E-6</v>
      </c>
      <c r="AE45" s="7">
        <f>(Z45-'Data for assignment'!E35)^2</f>
        <v>2.3053962190427924E-5</v>
      </c>
      <c r="AF45" s="7">
        <f>(AA45-'Data for assignment'!F35)^2</f>
        <v>5.0391962791529938E-5</v>
      </c>
      <c r="AG45" s="7">
        <f>(AB45-'Data for assignment'!G35)^2</f>
        <v>8.3869468081448242E-5</v>
      </c>
    </row>
    <row r="46" spans="1:33" x14ac:dyDescent="0.3">
      <c r="A46" s="8">
        <v>32395</v>
      </c>
      <c r="B46" s="3">
        <v>0.08</v>
      </c>
      <c r="C46" s="31">
        <f t="shared" si="7"/>
        <v>7.9843629233416133E-2</v>
      </c>
      <c r="D46" s="5">
        <f t="shared" si="4"/>
        <v>0.96072874034072808</v>
      </c>
      <c r="E46" s="5">
        <f t="shared" si="12"/>
        <v>0.92283740552985183</v>
      </c>
      <c r="F46" s="5">
        <f t="shared" si="12"/>
        <v>0.88639598535724418</v>
      </c>
      <c r="G46" s="5">
        <f t="shared" si="12"/>
        <v>0.85142614535167072</v>
      </c>
      <c r="H46" s="5">
        <f t="shared" si="12"/>
        <v>0.81791668777139004</v>
      </c>
      <c r="I46" s="5">
        <f t="shared" si="12"/>
        <v>0.78583474489456506</v>
      </c>
      <c r="J46" s="5">
        <f t="shared" si="12"/>
        <v>0.75513379260972169</v>
      </c>
      <c r="K46" s="5">
        <f t="shared" si="12"/>
        <v>0.72575931773890323</v>
      </c>
      <c r="L46" s="5">
        <f t="shared" si="11"/>
        <v>0.69765276866655834</v>
      </c>
      <c r="M46" s="5">
        <f t="shared" si="11"/>
        <v>0.67075425985944592</v>
      </c>
      <c r="N46" s="5">
        <f t="shared" si="11"/>
        <v>0.64500437910922248</v>
      </c>
      <c r="O46" s="5">
        <f t="shared" si="11"/>
        <v>0.62034535429621973</v>
      </c>
      <c r="P46" s="5">
        <f t="shared" si="11"/>
        <v>0.59672176757078954</v>
      </c>
      <c r="Q46" s="5">
        <f t="shared" si="11"/>
        <v>0.57408095364098133</v>
      </c>
      <c r="R46" s="5">
        <f t="shared" si="11"/>
        <v>0.55237318101949962</v>
      </c>
      <c r="S46" s="5">
        <f t="shared" si="11"/>
        <v>0.53155168726334967</v>
      </c>
      <c r="T46" s="5">
        <f t="shared" si="11"/>
        <v>0.51157261887372552</v>
      </c>
      <c r="U46" s="5">
        <f t="shared" si="11"/>
        <v>0.49239491167673827</v>
      </c>
      <c r="V46" s="5">
        <f t="shared" si="11"/>
        <v>0.4739801367285808</v>
      </c>
      <c r="W46" s="5">
        <f t="shared" si="11"/>
        <v>0.4562923290030248</v>
      </c>
      <c r="X46" s="6">
        <f>2*(100-(100*G46))/SUM($D46:G46)/100</f>
        <v>8.205353488837247E-2</v>
      </c>
      <c r="Y46" s="6">
        <f>2*(100-(100*I46))/SUM($D46:I46)/100</f>
        <v>8.1974939244777445E-2</v>
      </c>
      <c r="Z46" s="6">
        <f>2*(100-(100*M46))/SUM($D46:M46)/100</f>
        <v>8.1552589735920888E-2</v>
      </c>
      <c r="AA46" s="6">
        <f>2*(100-(100*Q46))/SUM($D46:Q46)/100</f>
        <v>8.1045679271204513E-2</v>
      </c>
      <c r="AB46" s="6">
        <f>2*(100-(100*W46))/SUM($D46:W46)/100</f>
        <v>8.0378066406730647E-2</v>
      </c>
      <c r="AC46" s="7">
        <f>(X46-'Data for assignment'!C36)^2</f>
        <v>4.607316768365392E-6</v>
      </c>
      <c r="AD46" s="7">
        <f>(Y46-'Data for assignment'!D36)^2</f>
        <v>1.0401049125509198E-5</v>
      </c>
      <c r="AE46" s="7">
        <f>(Z46-'Data for assignment'!E36)^2</f>
        <v>2.1598412867848344E-5</v>
      </c>
      <c r="AF46" s="7">
        <f>(AA46-'Data for assignment'!F36)^2</f>
        <v>5.1184262164557454E-5</v>
      </c>
      <c r="AG46" s="7">
        <f>(AB46-'Data for assignment'!G36)^2</f>
        <v>7.9600952574318792E-5</v>
      </c>
    </row>
    <row r="47" spans="1:33" x14ac:dyDescent="0.3">
      <c r="A47" s="8">
        <v>32402</v>
      </c>
      <c r="B47" s="3">
        <v>0.08</v>
      </c>
      <c r="C47" s="31">
        <f t="shared" si="7"/>
        <v>7.9843629233416133E-2</v>
      </c>
      <c r="D47" s="5">
        <f t="shared" si="4"/>
        <v>0.96072874034072808</v>
      </c>
      <c r="E47" s="5">
        <f t="shared" si="12"/>
        <v>0.92283740552985183</v>
      </c>
      <c r="F47" s="5">
        <f t="shared" si="12"/>
        <v>0.88639598535724418</v>
      </c>
      <c r="G47" s="5">
        <f t="shared" si="12"/>
        <v>0.85142614535167072</v>
      </c>
      <c r="H47" s="5">
        <f t="shared" si="12"/>
        <v>0.81791668777139004</v>
      </c>
      <c r="I47" s="5">
        <f t="shared" si="12"/>
        <v>0.78583474489456506</v>
      </c>
      <c r="J47" s="5">
        <f t="shared" si="12"/>
        <v>0.75513379260972169</v>
      </c>
      <c r="K47" s="5">
        <f t="shared" si="12"/>
        <v>0.72575931773890323</v>
      </c>
      <c r="L47" s="5">
        <f t="shared" si="11"/>
        <v>0.69765276866655834</v>
      </c>
      <c r="M47" s="5">
        <f t="shared" si="11"/>
        <v>0.67075425985944592</v>
      </c>
      <c r="N47" s="5">
        <f t="shared" si="11"/>
        <v>0.64500437910922248</v>
      </c>
      <c r="O47" s="5">
        <f t="shared" si="11"/>
        <v>0.62034535429621973</v>
      </c>
      <c r="P47" s="5">
        <f t="shared" si="11"/>
        <v>0.59672176757078954</v>
      </c>
      <c r="Q47" s="5">
        <f t="shared" si="11"/>
        <v>0.57408095364098133</v>
      </c>
      <c r="R47" s="5">
        <f t="shared" si="11"/>
        <v>0.55237318101949962</v>
      </c>
      <c r="S47" s="5">
        <f t="shared" si="11"/>
        <v>0.53155168726334967</v>
      </c>
      <c r="T47" s="5">
        <f t="shared" si="11"/>
        <v>0.51157261887372552</v>
      </c>
      <c r="U47" s="5">
        <f t="shared" si="11"/>
        <v>0.49239491167673827</v>
      </c>
      <c r="V47" s="5">
        <f t="shared" si="11"/>
        <v>0.4739801367285808</v>
      </c>
      <c r="W47" s="5">
        <f t="shared" si="11"/>
        <v>0.4562923290030248</v>
      </c>
      <c r="X47" s="6">
        <f>2*(100-(100*G47))/SUM($D47:G47)/100</f>
        <v>8.205353488837247E-2</v>
      </c>
      <c r="Y47" s="6">
        <f>2*(100-(100*I47))/SUM($D47:I47)/100</f>
        <v>8.1974939244777445E-2</v>
      </c>
      <c r="Z47" s="6">
        <f>2*(100-(100*M47))/SUM($D47:M47)/100</f>
        <v>8.1552589735920888E-2</v>
      </c>
      <c r="AA47" s="6">
        <f>2*(100-(100*Q47))/SUM($D47:Q47)/100</f>
        <v>8.1045679271204513E-2</v>
      </c>
      <c r="AB47" s="6">
        <f>2*(100-(100*W47))/SUM($D47:W47)/100</f>
        <v>8.0378066406730647E-2</v>
      </c>
      <c r="AC47" s="7">
        <f>(X47-'Data for assignment'!C37)^2</f>
        <v>3.7887108590782535E-6</v>
      </c>
      <c r="AD47" s="7">
        <f>(Y47-'Data for assignment'!D37)^2</f>
        <v>1.105600907556558E-5</v>
      </c>
      <c r="AE47" s="7">
        <f>(Z47-'Data for assignment'!E37)^2</f>
        <v>2.4476828741849188E-5</v>
      </c>
      <c r="AF47" s="7">
        <f>(AA47-'Data for assignment'!F37)^2</f>
        <v>5.1184262164557454E-5</v>
      </c>
      <c r="AG47" s="7">
        <f>(AB47-'Data for assignment'!G37)^2</f>
        <v>7.9600952574318792E-5</v>
      </c>
    </row>
    <row r="48" spans="1:33" x14ac:dyDescent="0.3">
      <c r="A48" s="8">
        <v>32409</v>
      </c>
      <c r="B48" s="3">
        <v>7.9499998000000002E-2</v>
      </c>
      <c r="C48" s="31">
        <f t="shared" si="7"/>
        <v>7.9328278372577082E-2</v>
      </c>
      <c r="D48" s="5">
        <f t="shared" si="4"/>
        <v>0.96096187004829881</v>
      </c>
      <c r="E48" s="5">
        <f t="shared" si="12"/>
        <v>0.92325968905775435</v>
      </c>
      <c r="F48" s="5">
        <f t="shared" si="12"/>
        <v>0.8869703370607227</v>
      </c>
      <c r="G48" s="5">
        <f t="shared" si="12"/>
        <v>0.85212139732193792</v>
      </c>
      <c r="H48" s="5">
        <f t="shared" si="12"/>
        <v>0.81870672030381098</v>
      </c>
      <c r="I48" s="5">
        <f t="shared" si="12"/>
        <v>0.78669772405071881</v>
      </c>
      <c r="J48" s="5">
        <f t="shared" si="12"/>
        <v>0.75605151053356667</v>
      </c>
      <c r="K48" s="5">
        <f t="shared" si="12"/>
        <v>0.72671662712461871</v>
      </c>
      <c r="L48" s="5">
        <f t="shared" si="11"/>
        <v>0.69863710104153243</v>
      </c>
      <c r="M48" s="5">
        <f t="shared" si="11"/>
        <v>0.6717552170735861</v>
      </c>
      <c r="N48" s="5">
        <f t="shared" si="11"/>
        <v>0.64601338794382079</v>
      </c>
      <c r="O48" s="5">
        <f t="shared" si="11"/>
        <v>0.62135537501445548</v>
      </c>
      <c r="P48" s="5">
        <f t="shared" si="11"/>
        <v>0.59772704828631951</v>
      </c>
      <c r="Q48" s="5">
        <f t="shared" si="11"/>
        <v>0.5750768234440673</v>
      </c>
      <c r="R48" s="5">
        <f t="shared" si="11"/>
        <v>0.55335587579925449</v>
      </c>
      <c r="S48" s="5">
        <f t="shared" si="11"/>
        <v>0.53251820306614517</v>
      </c>
      <c r="T48" s="5">
        <f t="shared" si="11"/>
        <v>0.51252058843035464</v>
      </c>
      <c r="U48" s="5">
        <f t="shared" si="11"/>
        <v>0.4933225004158952</v>
      </c>
      <c r="V48" s="5">
        <f t="shared" si="11"/>
        <v>0.47488595517936266</v>
      </c>
      <c r="W48" s="5">
        <f t="shared" si="11"/>
        <v>0.45717535898508538</v>
      </c>
      <c r="X48" s="6">
        <f>2*(100-(100*G48))/SUM($D48:G48)/100</f>
        <v>8.1626175105425067E-2</v>
      </c>
      <c r="Y48" s="6">
        <f>2*(100-(100*I48))/SUM($D48:I48)/100</f>
        <v>8.1588751446837401E-2</v>
      </c>
      <c r="Z48" s="6">
        <f>2*(100-(100*M48))/SUM($D48:M48)/100</f>
        <v>8.1229826795874552E-2</v>
      </c>
      <c r="AA48" s="6">
        <f>2*(100-(100*Q48))/SUM($D48:Q48)/100</f>
        <v>8.0768128474128481E-2</v>
      </c>
      <c r="AB48" s="6">
        <f>2*(100-(100*W48))/SUM($D48:W48)/100</f>
        <v>8.0146387287918508E-2</v>
      </c>
      <c r="AC48" s="7">
        <f>(X48-'Data for assignment'!C38)^2</f>
        <v>9.4484179254670283E-6</v>
      </c>
      <c r="AD48" s="7">
        <f>(Y48-'Data for assignment'!D38)^2</f>
        <v>1.6090147045253412E-5</v>
      </c>
      <c r="AE48" s="7">
        <f>(Z48-'Data for assignment'!E38)^2</f>
        <v>3.2150818803412702E-5</v>
      </c>
      <c r="AF48" s="7">
        <f>(AA48-'Data for assignment'!F38)^2</f>
        <v>6.1338164606536912E-5</v>
      </c>
      <c r="AG48" s="7">
        <f>(AB48-'Data for assignment'!G38)^2</f>
        <v>9.1271573174130365E-5</v>
      </c>
    </row>
    <row r="49" spans="1:33" x14ac:dyDescent="0.3">
      <c r="A49" s="8">
        <v>32416</v>
      </c>
      <c r="B49" s="3">
        <v>8.1000004000000014E-2</v>
      </c>
      <c r="C49" s="31">
        <f t="shared" si="7"/>
        <v>8.0874330955094248E-2</v>
      </c>
      <c r="D49" s="5">
        <f t="shared" si="4"/>
        <v>0.96026265058392724</v>
      </c>
      <c r="E49" s="5">
        <f t="shared" si="12"/>
        <v>0.92199341782195698</v>
      </c>
      <c r="F49" s="5">
        <f t="shared" si="12"/>
        <v>0.88524839746225514</v>
      </c>
      <c r="G49" s="5">
        <f t="shared" si="12"/>
        <v>0.85003734273153686</v>
      </c>
      <c r="H49" s="5">
        <f t="shared" si="12"/>
        <v>0.81633890905875373</v>
      </c>
      <c r="I49" s="5">
        <f t="shared" si="12"/>
        <v>0.78411162551525337</v>
      </c>
      <c r="J49" s="5">
        <f t="shared" si="12"/>
        <v>0.75330169727022889</v>
      </c>
      <c r="K49" s="5">
        <f t="shared" si="12"/>
        <v>0.72384848051923856</v>
      </c>
      <c r="L49" s="5">
        <f t="shared" si="11"/>
        <v>0.69568826253564164</v>
      </c>
      <c r="M49" s="5">
        <f t="shared" si="11"/>
        <v>0.66875681767498407</v>
      </c>
      <c r="N49" s="5">
        <f t="shared" si="11"/>
        <v>0.64299108689366591</v>
      </c>
      <c r="O49" s="5">
        <f t="shared" si="11"/>
        <v>0.61833023559386135</v>
      </c>
      <c r="P49" s="5">
        <f t="shared" si="11"/>
        <v>0.59471627545742434</v>
      </c>
      <c r="Q49" s="5">
        <f t="shared" si="11"/>
        <v>0.57209438473971697</v>
      </c>
      <c r="R49" s="5">
        <f t="shared" si="11"/>
        <v>0.5504130238109366</v>
      </c>
      <c r="S49" s="5">
        <f t="shared" si="11"/>
        <v>0.52962391512662954</v>
      </c>
      <c r="T49" s="5">
        <f t="shared" si="11"/>
        <v>0.50968193667452211</v>
      </c>
      <c r="U49" s="5">
        <f t="shared" si="11"/>
        <v>0.49054496332291214</v>
      </c>
      <c r="V49" s="5">
        <f t="shared" si="11"/>
        <v>0.4721736799257315</v>
      </c>
      <c r="W49" s="5">
        <f t="shared" si="11"/>
        <v>0.45453138243737823</v>
      </c>
      <c r="X49" s="6">
        <f>2*(100-(100*G49))/SUM($D49:G49)/100</f>
        <v>8.290859661219098E-2</v>
      </c>
      <c r="Y49" s="6">
        <f>2*(100-(100*I49))/SUM($D49:I49)/100</f>
        <v>8.2747677760461866E-2</v>
      </c>
      <c r="Z49" s="6">
        <f>2*(100-(100*M49))/SUM($D49:M49)/100</f>
        <v>8.2198543825437065E-2</v>
      </c>
      <c r="AA49" s="6">
        <f>2*(100-(100*Q49))/SUM($D49:Q49)/100</f>
        <v>8.1601269339593857E-2</v>
      </c>
      <c r="AB49" s="6">
        <f>2*(100-(100*W49))/SUM($D49:W49)/100</f>
        <v>8.0841972478669422E-2</v>
      </c>
      <c r="AC49" s="7">
        <f>(X49-'Data for assignment'!C39)^2</f>
        <v>1.9360117360357418E-6</v>
      </c>
      <c r="AD49" s="7">
        <f>(Y49-'Data for assignment'!D39)^2</f>
        <v>6.0139088897807032E-6</v>
      </c>
      <c r="AE49" s="7">
        <f>(Z49-'Data for assignment'!E39)^2</f>
        <v>1.5221336873307185E-5</v>
      </c>
      <c r="AF49" s="7">
        <f>(AA49-'Data for assignment'!F39)^2</f>
        <v>3.84242246078841E-5</v>
      </c>
      <c r="AG49" s="7">
        <f>(AB49-'Data for assignment'!G39)^2</f>
        <v>6.174858080993478E-5</v>
      </c>
    </row>
    <row r="50" spans="1:33" x14ac:dyDescent="0.3">
      <c r="A50" s="8">
        <v>32423</v>
      </c>
      <c r="B50" s="3">
        <v>8.1999998000000004E-2</v>
      </c>
      <c r="C50" s="31">
        <f t="shared" si="7"/>
        <v>8.1905022369796354E-2</v>
      </c>
      <c r="D50" s="5">
        <f t="shared" si="4"/>
        <v>0.95979679160427966</v>
      </c>
      <c r="E50" s="5">
        <f t="shared" si="12"/>
        <v>0.92115021041746936</v>
      </c>
      <c r="F50" s="5">
        <f t="shared" si="12"/>
        <v>0.88410230676533863</v>
      </c>
      <c r="G50" s="5">
        <f t="shared" si="12"/>
        <v>0.84865081930894548</v>
      </c>
      <c r="H50" s="5">
        <f t="shared" si="12"/>
        <v>0.81476418964695185</v>
      </c>
      <c r="I50" s="5">
        <f t="shared" si="12"/>
        <v>0.78239230163711571</v>
      </c>
      <c r="J50" s="5">
        <f t="shared" si="12"/>
        <v>0.75147406518977766</v>
      </c>
      <c r="K50" s="5">
        <f t="shared" si="12"/>
        <v>0.72194269333761973</v>
      </c>
      <c r="L50" s="5">
        <f t="shared" si="11"/>
        <v>0.69372930777932895</v>
      </c>
      <c r="M50" s="5">
        <f t="shared" si="11"/>
        <v>0.66676534356793637</v>
      </c>
      <c r="N50" s="5">
        <f t="shared" si="11"/>
        <v>0.6409840989307477</v>
      </c>
      <c r="O50" s="5">
        <f t="shared" si="11"/>
        <v>0.61632168281987731</v>
      </c>
      <c r="P50" s="5">
        <f t="shared" si="11"/>
        <v>0.59271754345523942</v>
      </c>
      <c r="Q50" s="5">
        <f t="shared" si="11"/>
        <v>0.57011470999038638</v>
      </c>
      <c r="R50" s="5">
        <f t="shared" si="11"/>
        <v>0.54845984193384634</v>
      </c>
      <c r="S50" s="5">
        <f t="shared" si="11"/>
        <v>0.52770315359088293</v>
      </c>
      <c r="T50" s="5">
        <f t="shared" si="11"/>
        <v>0.50779826090538183</v>
      </c>
      <c r="U50" s="5">
        <f t="shared" si="11"/>
        <v>0.48870198369795437</v>
      </c>
      <c r="V50" s="5">
        <f t="shared" si="11"/>
        <v>0.470374125942709</v>
      </c>
      <c r="W50" s="5">
        <f t="shared" si="11"/>
        <v>0.45277724931383384</v>
      </c>
      <c r="X50" s="6">
        <f>2*(100-(100*G50))/SUM($D50:G50)/100</f>
        <v>8.3764106221396156E-2</v>
      </c>
      <c r="Y50" s="6">
        <f>2*(100-(100*I50))/SUM($D50:I50)/100</f>
        <v>8.3520892727526858E-2</v>
      </c>
      <c r="Z50" s="6">
        <f>2*(100-(100*M50))/SUM($D50:M50)/100</f>
        <v>8.2845062833448335E-2</v>
      </c>
      <c r="AA50" s="6">
        <f>2*(100-(100*Q50))/SUM($D50:Q50)/100</f>
        <v>8.2157505736228542E-2</v>
      </c>
      <c r="AB50" s="6">
        <f>2*(100-(100*W50))/SUM($D50:W50)/100</f>
        <v>8.130660515167136E-2</v>
      </c>
      <c r="AC50" s="7">
        <f>(X50-'Data for assignment'!C40)^2</f>
        <v>1.355138638272338E-6</v>
      </c>
      <c r="AD50" s="7">
        <f>(Y50-'Data for assignment'!D40)^2</f>
        <v>1.4614568001972708E-8</v>
      </c>
      <c r="AE50" s="7">
        <f>(Z50-'Data for assignment'!E40)^2</f>
        <v>2.1168508882453814E-6</v>
      </c>
      <c r="AF50" s="7">
        <f>(AA50-'Data for assignment'!F40)^2</f>
        <v>1.5543237364914247E-5</v>
      </c>
      <c r="AG50" s="7">
        <f>(AB50-'Data for assignment'!G40)^2</f>
        <v>3.2414722125399806E-5</v>
      </c>
    </row>
    <row r="51" spans="1:33" x14ac:dyDescent="0.3">
      <c r="A51" s="8">
        <v>32430</v>
      </c>
      <c r="B51" s="3">
        <v>8.1999998000000004E-2</v>
      </c>
      <c r="C51" s="31">
        <f t="shared" si="7"/>
        <v>8.1905022369796354E-2</v>
      </c>
      <c r="D51" s="5">
        <f t="shared" si="4"/>
        <v>0.95979679160427966</v>
      </c>
      <c r="E51" s="5">
        <f t="shared" si="12"/>
        <v>0.92115021041746936</v>
      </c>
      <c r="F51" s="5">
        <f t="shared" si="12"/>
        <v>0.88410230676533863</v>
      </c>
      <c r="G51" s="5">
        <f t="shared" si="12"/>
        <v>0.84865081930894548</v>
      </c>
      <c r="H51" s="5">
        <f t="shared" si="12"/>
        <v>0.81476418964695185</v>
      </c>
      <c r="I51" s="5">
        <f t="shared" si="12"/>
        <v>0.78239230163711571</v>
      </c>
      <c r="J51" s="5">
        <f t="shared" si="12"/>
        <v>0.75147406518977766</v>
      </c>
      <c r="K51" s="5">
        <f t="shared" si="12"/>
        <v>0.72194269333761973</v>
      </c>
      <c r="L51" s="5">
        <f t="shared" si="11"/>
        <v>0.69372930777932895</v>
      </c>
      <c r="M51" s="5">
        <f t="shared" si="11"/>
        <v>0.66676534356793637</v>
      </c>
      <c r="N51" s="5">
        <f t="shared" si="11"/>
        <v>0.6409840989307477</v>
      </c>
      <c r="O51" s="5">
        <f t="shared" si="11"/>
        <v>0.61632168281987731</v>
      </c>
      <c r="P51" s="5">
        <f t="shared" si="11"/>
        <v>0.59271754345523942</v>
      </c>
      <c r="Q51" s="5">
        <f t="shared" si="11"/>
        <v>0.57011470999038638</v>
      </c>
      <c r="R51" s="5">
        <f t="shared" si="11"/>
        <v>0.54845984193384634</v>
      </c>
      <c r="S51" s="5">
        <f t="shared" si="11"/>
        <v>0.52770315359088293</v>
      </c>
      <c r="T51" s="5">
        <f t="shared" si="11"/>
        <v>0.50779826090538183</v>
      </c>
      <c r="U51" s="5">
        <f t="shared" si="11"/>
        <v>0.48870198369795437</v>
      </c>
      <c r="V51" s="5">
        <f t="shared" si="11"/>
        <v>0.470374125942709</v>
      </c>
      <c r="W51" s="5">
        <f t="shared" si="11"/>
        <v>0.45277724931383384</v>
      </c>
      <c r="X51" s="6">
        <f>2*(100-(100*G51))/SUM($D51:G51)/100</f>
        <v>8.3764106221396156E-2</v>
      </c>
      <c r="Y51" s="6">
        <f>2*(100-(100*I51))/SUM($D51:I51)/100</f>
        <v>8.3520892727526858E-2</v>
      </c>
      <c r="Z51" s="6">
        <f>2*(100-(100*M51))/SUM($D51:M51)/100</f>
        <v>8.2845062833448335E-2</v>
      </c>
      <c r="AA51" s="6">
        <f>2*(100-(100*Q51))/SUM($D51:Q51)/100</f>
        <v>8.2157505736228542E-2</v>
      </c>
      <c r="AB51" s="6">
        <f>2*(100-(100*W51))/SUM($D51:W51)/100</f>
        <v>8.130660515167136E-2</v>
      </c>
      <c r="AC51" s="7">
        <f>(X51-'Data for assignment'!C41)^2</f>
        <v>2.1539551295204831E-7</v>
      </c>
      <c r="AD51" s="7">
        <f>(Y51-'Data for assignment'!D41)^2</f>
        <v>6.0701281667317168E-7</v>
      </c>
      <c r="AE51" s="7">
        <f>(Z51-'Data for assignment'!E41)^2</f>
        <v>5.5457526078030271E-6</v>
      </c>
      <c r="AF51" s="7">
        <f>(AA51-'Data for assignment'!F41)^2</f>
        <v>2.3449731324686504E-5</v>
      </c>
      <c r="AG51" s="7">
        <f>(AB51-'Data for assignment'!G41)^2</f>
        <v>4.615026791247283E-5</v>
      </c>
    </row>
    <row r="52" spans="1:33" x14ac:dyDescent="0.3">
      <c r="A52" s="8">
        <v>32437</v>
      </c>
      <c r="B52" s="3">
        <v>8.2500000000000004E-2</v>
      </c>
      <c r="C52" s="31">
        <f t="shared" si="7"/>
        <v>8.2420373230635391E-2</v>
      </c>
      <c r="D52" s="5">
        <f t="shared" si="4"/>
        <v>0.95956394454517324</v>
      </c>
      <c r="E52" s="5">
        <f t="shared" si="12"/>
        <v>0.92072889172978745</v>
      </c>
      <c r="F52" s="5">
        <f t="shared" si="12"/>
        <v>0.88352981223567639</v>
      </c>
      <c r="G52" s="5">
        <f t="shared" si="12"/>
        <v>0.84795839900821401</v>
      </c>
      <c r="H52" s="5">
        <f t="shared" si="12"/>
        <v>0.81397796156293933</v>
      </c>
      <c r="I52" s="5">
        <f t="shared" si="12"/>
        <v>0.78153404537475957</v>
      </c>
      <c r="J52" s="5">
        <f t="shared" si="12"/>
        <v>0.750561903505923</v>
      </c>
      <c r="K52" s="5">
        <f t="shared" si="12"/>
        <v>0.72099167269149067</v>
      </c>
      <c r="L52" s="5">
        <f t="shared" si="11"/>
        <v>0.69275189015278527</v>
      </c>
      <c r="M52" s="5">
        <f t="shared" si="11"/>
        <v>0.66577182157685988</v>
      </c>
      <c r="N52" s="5">
        <f t="shared" si="11"/>
        <v>0.63998294534673805</v>
      </c>
      <c r="O52" s="5">
        <f t="shared" si="11"/>
        <v>0.61531984442951748</v>
      </c>
      <c r="P52" s="5">
        <f t="shared" si="11"/>
        <v>0.59172068792076071</v>
      </c>
      <c r="Q52" s="5">
        <f t="shared" si="11"/>
        <v>0.5691274331591375</v>
      </c>
      <c r="R52" s="5">
        <f t="shared" si="11"/>
        <v>0.54748584193286132</v>
      </c>
      <c r="S52" s="5">
        <f t="shared" si="11"/>
        <v>0.52674537706006408</v>
      </c>
      <c r="T52" s="5">
        <f t="shared" si="11"/>
        <v>0.50685902587148446</v>
      </c>
      <c r="U52" s="5">
        <f t="shared" si="11"/>
        <v>0.48778308286432176</v>
      </c>
      <c r="V52" s="5">
        <f t="shared" si="11"/>
        <v>0.46947691355434018</v>
      </c>
      <c r="W52" s="5">
        <f t="shared" si="11"/>
        <v>0.45190271423996942</v>
      </c>
      <c r="X52" s="6">
        <f>2*(100-(100*G52))/SUM($D52:G52)/100</f>
        <v>8.4192036555611499E-2</v>
      </c>
      <c r="Y52" s="6">
        <f>2*(100-(100*I52))/SUM($D52:I52)/100</f>
        <v>8.3907685755565883E-2</v>
      </c>
      <c r="Z52" s="6">
        <f>2*(100-(100*M52))/SUM($D52:M52)/100</f>
        <v>8.3168540003848948E-2</v>
      </c>
      <c r="AA52" s="6">
        <f>2*(100-(100*Q52))/SUM($D52:Q52)/100</f>
        <v>8.2435871397367896E-2</v>
      </c>
      <c r="AB52" s="6">
        <f>2*(100-(100*W52))/SUM($D52:W52)/100</f>
        <v>8.1539198330595961E-2</v>
      </c>
      <c r="AC52" s="7">
        <f>(X52-'Data for assignment'!C42)^2</f>
        <v>3.6879574999575805E-8</v>
      </c>
      <c r="AD52" s="7">
        <f>(Y52-'Data for assignment'!D42)^2</f>
        <v>4.7929901304639361E-7</v>
      </c>
      <c r="AE52" s="7">
        <f>(Z52-'Data for assignment'!E42)^2</f>
        <v>4.9794137144224074E-6</v>
      </c>
      <c r="AF52" s="7">
        <f>(AA52-'Data for assignment'!F42)^2</f>
        <v>2.269694992719805E-5</v>
      </c>
      <c r="AG52" s="7">
        <f>(AB52-'Data for assignment'!G42)^2</f>
        <v>4.5708425691414163E-5</v>
      </c>
    </row>
    <row r="53" spans="1:33" x14ac:dyDescent="0.3">
      <c r="A53" s="8">
        <v>32444</v>
      </c>
      <c r="B53" s="3">
        <v>8.2500000000000004E-2</v>
      </c>
      <c r="C53" s="31">
        <f t="shared" si="7"/>
        <v>8.2420373230635391E-2</v>
      </c>
      <c r="D53" s="5">
        <f t="shared" si="4"/>
        <v>0.95956394454517324</v>
      </c>
      <c r="E53" s="5">
        <f t="shared" si="12"/>
        <v>0.92072889172978745</v>
      </c>
      <c r="F53" s="5">
        <f t="shared" si="12"/>
        <v>0.88352981223567639</v>
      </c>
      <c r="G53" s="5">
        <f t="shared" si="12"/>
        <v>0.84795839900821401</v>
      </c>
      <c r="H53" s="5">
        <f t="shared" si="12"/>
        <v>0.81397796156293933</v>
      </c>
      <c r="I53" s="5">
        <f t="shared" si="12"/>
        <v>0.78153404537475957</v>
      </c>
      <c r="J53" s="5">
        <f t="shared" si="12"/>
        <v>0.750561903505923</v>
      </c>
      <c r="K53" s="5">
        <f t="shared" si="12"/>
        <v>0.72099167269149067</v>
      </c>
      <c r="L53" s="5">
        <f t="shared" ref="L53:W66" si="13">L$7*EXP(-L$8*$C53)</f>
        <v>0.69275189015278527</v>
      </c>
      <c r="M53" s="5">
        <f t="shared" si="13"/>
        <v>0.66577182157685988</v>
      </c>
      <c r="N53" s="5">
        <f t="shared" si="13"/>
        <v>0.63998294534673805</v>
      </c>
      <c r="O53" s="5">
        <f t="shared" si="13"/>
        <v>0.61531984442951748</v>
      </c>
      <c r="P53" s="5">
        <f t="shared" si="13"/>
        <v>0.59172068792076071</v>
      </c>
      <c r="Q53" s="5">
        <f t="shared" si="13"/>
        <v>0.5691274331591375</v>
      </c>
      <c r="R53" s="5">
        <f t="shared" si="13"/>
        <v>0.54748584193286132</v>
      </c>
      <c r="S53" s="5">
        <f t="shared" si="13"/>
        <v>0.52674537706006408</v>
      </c>
      <c r="T53" s="5">
        <f t="shared" si="13"/>
        <v>0.50685902587148446</v>
      </c>
      <c r="U53" s="5">
        <f t="shared" si="13"/>
        <v>0.48778308286432176</v>
      </c>
      <c r="V53" s="5">
        <f t="shared" si="13"/>
        <v>0.46947691355434018</v>
      </c>
      <c r="W53" s="5">
        <f t="shared" si="13"/>
        <v>0.45190271423996942</v>
      </c>
      <c r="X53" s="6">
        <f>2*(100-(100*G53))/SUM($D53:G53)/100</f>
        <v>8.4192036555611499E-2</v>
      </c>
      <c r="Y53" s="6">
        <f>2*(100-(100*I53))/SUM($D53:I53)/100</f>
        <v>8.3907685755565883E-2</v>
      </c>
      <c r="Z53" s="6">
        <f>2*(100-(100*M53))/SUM($D53:M53)/100</f>
        <v>8.3168540003848948E-2</v>
      </c>
      <c r="AA53" s="6">
        <f>2*(100-(100*Q53))/SUM($D53:Q53)/100</f>
        <v>8.2435871397367896E-2</v>
      </c>
      <c r="AB53" s="6">
        <f>2*(100-(100*W53))/SUM($D53:W53)/100</f>
        <v>8.1539198330595961E-2</v>
      </c>
      <c r="AC53" s="7">
        <f>(X53-'Data for assignment'!C43)^2</f>
        <v>2.2261581629404493E-6</v>
      </c>
      <c r="AD53" s="7">
        <f>(Y53-'Data for assignment'!D43)^2</f>
        <v>1.662044138212785E-7</v>
      </c>
      <c r="AE53" s="7">
        <f>(Z53-'Data for assignment'!E43)^2</f>
        <v>6.9131907353552716E-7</v>
      </c>
      <c r="AF53" s="7">
        <f>(AA53-'Data for assignment'!F43)^2</f>
        <v>1.0654515949758393E-5</v>
      </c>
      <c r="AG53" s="7">
        <f>(AB53-'Data for assignment'!G43)^2</f>
        <v>2.8738151652287856E-5</v>
      </c>
    </row>
    <row r="54" spans="1:33" x14ac:dyDescent="0.3">
      <c r="A54" s="8">
        <v>32451</v>
      </c>
      <c r="B54" s="3">
        <v>8.2500000000000004E-2</v>
      </c>
      <c r="C54" s="31">
        <f t="shared" si="7"/>
        <v>8.2420373230635391E-2</v>
      </c>
      <c r="D54" s="5">
        <f t="shared" si="4"/>
        <v>0.95956394454517324</v>
      </c>
      <c r="E54" s="5">
        <f t="shared" si="12"/>
        <v>0.92072889172978745</v>
      </c>
      <c r="F54" s="5">
        <f t="shared" si="12"/>
        <v>0.88352981223567639</v>
      </c>
      <c r="G54" s="5">
        <f t="shared" si="12"/>
        <v>0.84795839900821401</v>
      </c>
      <c r="H54" s="5">
        <f t="shared" si="12"/>
        <v>0.81397796156293933</v>
      </c>
      <c r="I54" s="5">
        <f t="shared" si="12"/>
        <v>0.78153404537475957</v>
      </c>
      <c r="J54" s="5">
        <f t="shared" si="12"/>
        <v>0.750561903505923</v>
      </c>
      <c r="K54" s="5">
        <f t="shared" si="12"/>
        <v>0.72099167269149067</v>
      </c>
      <c r="L54" s="5">
        <f t="shared" si="13"/>
        <v>0.69275189015278527</v>
      </c>
      <c r="M54" s="5">
        <f t="shared" si="13"/>
        <v>0.66577182157685988</v>
      </c>
      <c r="N54" s="5">
        <f t="shared" si="13"/>
        <v>0.63998294534673805</v>
      </c>
      <c r="O54" s="5">
        <f t="shared" si="13"/>
        <v>0.61531984442951748</v>
      </c>
      <c r="P54" s="5">
        <f t="shared" si="13"/>
        <v>0.59172068792076071</v>
      </c>
      <c r="Q54" s="5">
        <f t="shared" si="13"/>
        <v>0.5691274331591375</v>
      </c>
      <c r="R54" s="5">
        <f t="shared" si="13"/>
        <v>0.54748584193286132</v>
      </c>
      <c r="S54" s="5">
        <f t="shared" si="13"/>
        <v>0.52674537706006408</v>
      </c>
      <c r="T54" s="5">
        <f t="shared" si="13"/>
        <v>0.50685902587148446</v>
      </c>
      <c r="U54" s="5">
        <f t="shared" si="13"/>
        <v>0.48778308286432176</v>
      </c>
      <c r="V54" s="5">
        <f t="shared" si="13"/>
        <v>0.46947691355434018</v>
      </c>
      <c r="W54" s="5">
        <f t="shared" si="13"/>
        <v>0.45190271423996942</v>
      </c>
      <c r="X54" s="6">
        <f>2*(100-(100*G54))/SUM($D54:G54)/100</f>
        <v>8.4192036555611499E-2</v>
      </c>
      <c r="Y54" s="6">
        <f>2*(100-(100*I54))/SUM($D54:I54)/100</f>
        <v>8.3907685755565883E-2</v>
      </c>
      <c r="Z54" s="6">
        <f>2*(100-(100*M54))/SUM($D54:M54)/100</f>
        <v>8.3168540003848948E-2</v>
      </c>
      <c r="AA54" s="6">
        <f>2*(100-(100*Q54))/SUM($D54:Q54)/100</f>
        <v>8.2435871397367896E-2</v>
      </c>
      <c r="AB54" s="6">
        <f>2*(100-(100*W54))/SUM($D54:W54)/100</f>
        <v>8.1539198330595961E-2</v>
      </c>
      <c r="AC54" s="7">
        <f>(X54-'Data for assignment'!C44)^2</f>
        <v>8.5283597603094094E-8</v>
      </c>
      <c r="AD54" s="7">
        <f>(Y54-'Data for assignment'!D44)^2</f>
        <v>1.6700890295347539E-6</v>
      </c>
      <c r="AE54" s="7">
        <f>(Z54-'Data for assignment'!E44)^2</f>
        <v>6.9245764484243117E-6</v>
      </c>
      <c r="AF54" s="7">
        <f>(AA54-'Data for assignment'!F44)^2</f>
        <v>2.1754095621890999E-5</v>
      </c>
      <c r="AG54" s="7">
        <f>(AB54-'Data for assignment'!G44)^2</f>
        <v>4.8452815567207515E-5</v>
      </c>
    </row>
    <row r="55" spans="1:33" x14ac:dyDescent="0.3">
      <c r="A55" s="8">
        <v>32458</v>
      </c>
      <c r="B55" s="3">
        <v>8.3500004000000003E-2</v>
      </c>
      <c r="C55" s="31">
        <f t="shared" si="7"/>
        <v>8.3451074952313492E-2</v>
      </c>
      <c r="D55" s="5">
        <f t="shared" si="4"/>
        <v>0.95909841987960609</v>
      </c>
      <c r="E55" s="5">
        <f t="shared" si="12"/>
        <v>0.91988683237863089</v>
      </c>
      <c r="F55" s="5">
        <f t="shared" si="12"/>
        <v>0.88238593508129726</v>
      </c>
      <c r="G55" s="5">
        <f t="shared" si="12"/>
        <v>0.84657525279789803</v>
      </c>
      <c r="H55" s="5">
        <f t="shared" si="12"/>
        <v>0.81240778073705555</v>
      </c>
      <c r="I55" s="5">
        <f t="shared" si="12"/>
        <v>0.77982035624619106</v>
      </c>
      <c r="J55" s="5">
        <f t="shared" si="12"/>
        <v>0.74874090042160613</v>
      </c>
      <c r="K55" s="5">
        <f t="shared" si="12"/>
        <v>0.7190933881092969</v>
      </c>
      <c r="L55" s="5">
        <f t="shared" si="13"/>
        <v>0.69080118430521809</v>
      </c>
      <c r="M55" s="5">
        <f t="shared" si="13"/>
        <v>0.66378921661819401</v>
      </c>
      <c r="N55" s="5">
        <f t="shared" si="13"/>
        <v>0.63798532684415521</v>
      </c>
      <c r="O55" s="5">
        <f t="shared" si="13"/>
        <v>0.61332105050311048</v>
      </c>
      <c r="P55" s="5">
        <f t="shared" si="13"/>
        <v>0.58973200368393275</v>
      </c>
      <c r="Q55" s="5">
        <f t="shared" si="13"/>
        <v>0.56715800558555285</v>
      </c>
      <c r="R55" s="5">
        <f t="shared" si="13"/>
        <v>0.54554302798655374</v>
      </c>
      <c r="S55" s="5">
        <f t="shared" si="13"/>
        <v>0.52483503591098335</v>
      </c>
      <c r="T55" s="5">
        <f t="shared" si="13"/>
        <v>0.50498576428091968</v>
      </c>
      <c r="U55" s="5">
        <f t="shared" si="13"/>
        <v>0.48595046134494779</v>
      </c>
      <c r="V55" s="5">
        <f t="shared" si="13"/>
        <v>0.46768761966087785</v>
      </c>
      <c r="W55" s="5">
        <f t="shared" si="13"/>
        <v>0.45015870829889659</v>
      </c>
      <c r="X55" s="6">
        <f>2*(100-(100*G55))/SUM($D55:G55)/100</f>
        <v>8.5048239904724154E-2</v>
      </c>
      <c r="Y55" s="6">
        <f>2*(100-(100*I55))/SUM($D55:I55)/100</f>
        <v>8.4681635390680216E-2</v>
      </c>
      <c r="Z55" s="6">
        <f>2*(100-(100*M55))/SUM($D55:M55)/100</f>
        <v>8.3815923545522183E-2</v>
      </c>
      <c r="AA55" s="6">
        <f>2*(100-(100*Q55))/SUM($D55:Q55)/100</f>
        <v>8.2993092532112026E-2</v>
      </c>
      <c r="AB55" s="6">
        <f>2*(100-(100*W55))/SUM($D55:W55)/100</f>
        <v>8.2004934334275803E-2</v>
      </c>
      <c r="AC55" s="7">
        <f>(X55-'Data for assignment'!C45)^2</f>
        <v>9.0585489305625817E-7</v>
      </c>
      <c r="AD55" s="7">
        <f>(Y55-'Data for assignment'!D45)^2</f>
        <v>2.9527872407594017E-6</v>
      </c>
      <c r="AE55" s="7">
        <f>(Z55-'Data for assignment'!E45)^2</f>
        <v>1.1451993754218957E-5</v>
      </c>
      <c r="AF55" s="7">
        <f>(AA55-'Data for assignment'!F45)^2</f>
        <v>2.9234669993936675E-5</v>
      </c>
      <c r="AG55" s="7">
        <f>(AB55-'Data for assignment'!G45)^2</f>
        <v>4.8930887707284146E-5</v>
      </c>
    </row>
    <row r="56" spans="1:33" x14ac:dyDescent="0.3">
      <c r="A56" s="8">
        <v>32465</v>
      </c>
      <c r="B56" s="3">
        <v>8.6000004000000005E-2</v>
      </c>
      <c r="C56" s="31">
        <f t="shared" si="7"/>
        <v>8.602781894953275E-2</v>
      </c>
      <c r="D56" s="5">
        <f t="shared" si="4"/>
        <v>0.95793560069861361</v>
      </c>
      <c r="E56" s="5">
        <f t="shared" si="12"/>
        <v>0.91778506009572891</v>
      </c>
      <c r="F56" s="5">
        <f t="shared" si="12"/>
        <v>0.87953272851024067</v>
      </c>
      <c r="G56" s="5">
        <f t="shared" si="12"/>
        <v>0.84312726349973255</v>
      </c>
      <c r="H56" s="5">
        <f t="shared" si="12"/>
        <v>0.80849558299640656</v>
      </c>
      <c r="I56" s="5">
        <f t="shared" si="12"/>
        <v>0.77555257214344997</v>
      </c>
      <c r="J56" s="5">
        <f t="shared" si="12"/>
        <v>0.74420771650412343</v>
      </c>
      <c r="K56" s="5">
        <f t="shared" si="12"/>
        <v>0.71436953276682946</v>
      </c>
      <c r="L56" s="5">
        <f t="shared" si="13"/>
        <v>0.68594843687339568</v>
      </c>
      <c r="M56" s="5">
        <f t="shared" si="13"/>
        <v>0.65885851546224561</v>
      </c>
      <c r="N56" s="5">
        <f t="shared" si="13"/>
        <v>0.63301853721613877</v>
      </c>
      <c r="O56" s="5">
        <f t="shared" si="13"/>
        <v>0.60835244556488799</v>
      </c>
      <c r="P56" s="5">
        <f t="shared" si="13"/>
        <v>0.58478950471225821</v>
      </c>
      <c r="Q56" s="5">
        <f t="shared" si="13"/>
        <v>0.56226422052041247</v>
      </c>
      <c r="R56" s="5">
        <f t="shared" si="13"/>
        <v>0.54071612136664748</v>
      </c>
      <c r="S56" s="5">
        <f t="shared" si="13"/>
        <v>0.52008945792001182</v>
      </c>
      <c r="T56" s="5">
        <f t="shared" si="13"/>
        <v>0.50033286207910455</v>
      </c>
      <c r="U56" s="5">
        <f t="shared" si="13"/>
        <v>0.48139899201435271</v>
      </c>
      <c r="V56" s="5">
        <f t="shared" si="13"/>
        <v>0.46324418086679958</v>
      </c>
      <c r="W56" s="5">
        <f t="shared" si="13"/>
        <v>0.44582810007678536</v>
      </c>
      <c r="X56" s="6">
        <f>2*(100-(100*G56))/SUM($D56:G56)/100</f>
        <v>8.7190740300369385E-2</v>
      </c>
      <c r="Y56" s="6">
        <f>2*(100-(100*I56))/SUM($D56:I56)/100</f>
        <v>8.6618624654329429E-2</v>
      </c>
      <c r="Z56" s="6">
        <f>2*(100-(100*M56))/SUM($D56:M56)/100</f>
        <v>8.5436882664234826E-2</v>
      </c>
      <c r="AA56" s="6">
        <f>2*(100-(100*Q56))/SUM($D56:Q56)/100</f>
        <v>8.4389001177110817E-2</v>
      </c>
      <c r="AB56" s="6">
        <f>2*(100-(100*W56))/SUM($D56:W56)/100</f>
        <v>8.3172481563477257E-2</v>
      </c>
      <c r="AC56" s="7">
        <f>(X56-'Data for assignment'!C46)^2</f>
        <v>2.593505342898582E-7</v>
      </c>
      <c r="AD56" s="7">
        <f>(Y56-'Data for assignment'!D46)^2</f>
        <v>2.827019690279154E-6</v>
      </c>
      <c r="AE56" s="7">
        <f>(Z56-'Data for assignment'!E46)^2</f>
        <v>1.3418413963118004E-5</v>
      </c>
      <c r="AF56" s="7">
        <f>(AA56-'Data for assignment'!F46)^2</f>
        <v>3.0371085981894609E-5</v>
      </c>
      <c r="AG56" s="7">
        <f>(AB56-'Data for assignment'!G46)^2</f>
        <v>5.369255574765839E-5</v>
      </c>
    </row>
    <row r="57" spans="1:33" x14ac:dyDescent="0.3">
      <c r="A57" s="8">
        <v>32472</v>
      </c>
      <c r="B57" s="3">
        <v>8.6999998000000009E-2</v>
      </c>
      <c r="C57" s="31">
        <f t="shared" si="7"/>
        <v>8.705851036423487E-2</v>
      </c>
      <c r="D57" s="5">
        <f t="shared" si="4"/>
        <v>0.95747087065705849</v>
      </c>
      <c r="E57" s="5">
        <f t="shared" si="12"/>
        <v>0.91694570143715082</v>
      </c>
      <c r="F57" s="5">
        <f t="shared" si="12"/>
        <v>0.87839403762904955</v>
      </c>
      <c r="G57" s="5">
        <f t="shared" si="12"/>
        <v>0.84175201133103239</v>
      </c>
      <c r="H57" s="5">
        <f t="shared" si="12"/>
        <v>0.80693599337649169</v>
      </c>
      <c r="I57" s="5">
        <f t="shared" si="12"/>
        <v>0.77385201572693074</v>
      </c>
      <c r="J57" s="5">
        <f t="shared" si="12"/>
        <v>0.74240214789578085</v>
      </c>
      <c r="K57" s="5">
        <f t="shared" si="12"/>
        <v>0.71248870226828442</v>
      </c>
      <c r="L57" s="5">
        <f t="shared" si="13"/>
        <v>0.68401690801864579</v>
      </c>
      <c r="M57" s="5">
        <f t="shared" si="13"/>
        <v>0.65689651726039888</v>
      </c>
      <c r="N57" s="5">
        <f t="shared" si="13"/>
        <v>0.63104267688091287</v>
      </c>
      <c r="O57" s="5">
        <f t="shared" si="13"/>
        <v>0.60637630414116195</v>
      </c>
      <c r="P57" s="5">
        <f t="shared" si="13"/>
        <v>0.58282413476049211</v>
      </c>
      <c r="Q57" s="5">
        <f t="shared" si="13"/>
        <v>0.56031856206001218</v>
      </c>
      <c r="R57" s="5">
        <f t="shared" si="13"/>
        <v>0.53879734967481596</v>
      </c>
      <c r="S57" s="5">
        <f t="shared" si="13"/>
        <v>0.51820327454084703</v>
      </c>
      <c r="T57" s="5">
        <f t="shared" si="13"/>
        <v>0.49848373849636152</v>
      </c>
      <c r="U57" s="5">
        <f t="shared" si="13"/>
        <v>0.4795903738445772</v>
      </c>
      <c r="V57" s="5">
        <f t="shared" si="13"/>
        <v>0.46147865909751756</v>
      </c>
      <c r="W57" s="5">
        <f t="shared" si="13"/>
        <v>0.44410755476799291</v>
      </c>
      <c r="X57" s="6">
        <f>2*(100-(100*G57))/SUM($D57:G57)/100</f>
        <v>8.8048536276468123E-2</v>
      </c>
      <c r="Y57" s="6">
        <f>2*(100-(100*I57))/SUM($D57:I57)/100</f>
        <v>8.7394265793418371E-2</v>
      </c>
      <c r="Z57" s="6">
        <f>2*(100-(100*M57))/SUM($D57:M57)/100</f>
        <v>8.6086266495341637E-2</v>
      </c>
      <c r="AA57" s="6">
        <f>2*(100-(100*Q57))/SUM($D57:Q57)/100</f>
        <v>8.494850769836898E-2</v>
      </c>
      <c r="AB57" s="6">
        <f>2*(100-(100*W57))/SUM($D57:W57)/100</f>
        <v>8.3640784925907818E-2</v>
      </c>
      <c r="AC57" s="7">
        <f>(X57-'Data for assignment'!C47)^2</f>
        <v>3.0676076602358901E-6</v>
      </c>
      <c r="AD57" s="7">
        <f>(Y57-'Data for assignment'!D47)^2</f>
        <v>8.4432738449022854E-6</v>
      </c>
      <c r="AE57" s="7">
        <f>(Z57-'Data for assignment'!E47)^2</f>
        <v>2.1286509169615151E-5</v>
      </c>
      <c r="AF57" s="7">
        <f>(AA57-'Data for assignment'!F47)^2</f>
        <v>4.1621791626967219E-5</v>
      </c>
      <c r="AG57" s="7">
        <f>(AB57-'Data for assignment'!G47)^2</f>
        <v>6.4950963728905618E-5</v>
      </c>
    </row>
    <row r="58" spans="1:33" x14ac:dyDescent="0.3">
      <c r="A58" s="8">
        <v>32479</v>
      </c>
      <c r="B58" s="3">
        <v>8.8999995999999998E-2</v>
      </c>
      <c r="C58" s="31">
        <f t="shared" si="7"/>
        <v>8.9119903500615064E-2</v>
      </c>
      <c r="D58" s="5">
        <f t="shared" si="4"/>
        <v>0.95654208219614634</v>
      </c>
      <c r="E58" s="5">
        <f t="shared" si="12"/>
        <v>0.91526927794530433</v>
      </c>
      <c r="F58" s="5">
        <f t="shared" si="12"/>
        <v>0.87612106524125699</v>
      </c>
      <c r="G58" s="5">
        <f t="shared" si="12"/>
        <v>0.8390082192930296</v>
      </c>
      <c r="H58" s="5">
        <f t="shared" si="12"/>
        <v>0.80382581816709187</v>
      </c>
      <c r="I58" s="5">
        <f t="shared" si="12"/>
        <v>0.77046206425035124</v>
      </c>
      <c r="J58" s="5">
        <f t="shared" si="12"/>
        <v>0.73880412391132944</v>
      </c>
      <c r="K58" s="5">
        <f t="shared" si="12"/>
        <v>0.70874186540342965</v>
      </c>
      <c r="L58" s="5">
        <f t="shared" si="13"/>
        <v>0.68017013250889746</v>
      </c>
      <c r="M58" s="5">
        <f t="shared" si="13"/>
        <v>0.65299001173915938</v>
      </c>
      <c r="N58" s="5">
        <f t="shared" si="13"/>
        <v>0.62710941929723618</v>
      </c>
      <c r="O58" s="5">
        <f t="shared" si="13"/>
        <v>0.60244323843509151</v>
      </c>
      <c r="P58" s="5">
        <f t="shared" si="13"/>
        <v>0.57891316890946709</v>
      </c>
      <c r="Q58" s="5">
        <f t="shared" si="13"/>
        <v>0.55644740081526756</v>
      </c>
      <c r="R58" s="5">
        <f t="shared" si="13"/>
        <v>0.53498018982676321</v>
      </c>
      <c r="S58" s="5">
        <f t="shared" si="13"/>
        <v>0.51445138587406369</v>
      </c>
      <c r="T58" s="5">
        <f t="shared" si="13"/>
        <v>0.49480594965256897</v>
      </c>
      <c r="U58" s="5">
        <f t="shared" si="13"/>
        <v>0.47599347901904993</v>
      </c>
      <c r="V58" s="5">
        <f t="shared" si="13"/>
        <v>0.45796775875970824</v>
      </c>
      <c r="W58" s="5">
        <f t="shared" si="13"/>
        <v>0.44068634133450818</v>
      </c>
      <c r="X58" s="6">
        <f>2*(100-(100*G58))/SUM($D58:G58)/100</f>
        <v>8.976551142318899E-2</v>
      </c>
      <c r="Y58" s="6">
        <f>2*(100-(100*I58))/SUM($D58:I58)/100</f>
        <v>8.8947015054543707E-2</v>
      </c>
      <c r="Z58" s="6">
        <f>2*(100-(100*M58))/SUM($D58:M58)/100</f>
        <v>8.738676483449638E-2</v>
      </c>
      <c r="AA58" s="6">
        <f>2*(100-(100*Q58))/SUM($D58:Q58)/100</f>
        <v>8.6069495543110525E-2</v>
      </c>
      <c r="AB58" s="6">
        <f>2*(100-(100*W58))/SUM($D58:W58)/100</f>
        <v>8.4579608401181852E-2</v>
      </c>
      <c r="AC58" s="7">
        <f>(X58-'Data for assignment'!C48)^2</f>
        <v>2.0577546080251341E-6</v>
      </c>
      <c r="AD58" s="7">
        <f>(Y58-'Data for assignment'!D48)^2</f>
        <v>5.5365428595148707E-6</v>
      </c>
      <c r="AE58" s="7">
        <f>(Z58-'Data for assignment'!E48)^2</f>
        <v>1.3788093114930611E-5</v>
      </c>
      <c r="AF58" s="7">
        <f>(AA58-'Data for assignment'!F48)^2</f>
        <v>3.1702591700062037E-5</v>
      </c>
      <c r="AG58" s="7">
        <f>(AB58-'Data for assignment'!G48)^2</f>
        <v>5.2134098162642151E-5</v>
      </c>
    </row>
    <row r="59" spans="1:33" x14ac:dyDescent="0.3">
      <c r="A59" s="8">
        <v>32486</v>
      </c>
      <c r="B59" s="3">
        <v>8.8999995999999998E-2</v>
      </c>
      <c r="C59" s="31">
        <f t="shared" si="7"/>
        <v>8.9119903500615064E-2</v>
      </c>
      <c r="D59" s="5">
        <f t="shared" si="4"/>
        <v>0.95654208219614634</v>
      </c>
      <c r="E59" s="5">
        <f t="shared" si="12"/>
        <v>0.91526927794530433</v>
      </c>
      <c r="F59" s="5">
        <f t="shared" si="12"/>
        <v>0.87612106524125699</v>
      </c>
      <c r="G59" s="5">
        <f t="shared" si="12"/>
        <v>0.8390082192930296</v>
      </c>
      <c r="H59" s="5">
        <f t="shared" si="12"/>
        <v>0.80382581816709187</v>
      </c>
      <c r="I59" s="5">
        <f t="shared" si="12"/>
        <v>0.77046206425035124</v>
      </c>
      <c r="J59" s="5">
        <f t="shared" si="12"/>
        <v>0.73880412391132944</v>
      </c>
      <c r="K59" s="5">
        <f t="shared" si="12"/>
        <v>0.70874186540342965</v>
      </c>
      <c r="L59" s="5">
        <f t="shared" si="13"/>
        <v>0.68017013250889746</v>
      </c>
      <c r="M59" s="5">
        <f t="shared" si="13"/>
        <v>0.65299001173915938</v>
      </c>
      <c r="N59" s="5">
        <f t="shared" si="13"/>
        <v>0.62710941929723618</v>
      </c>
      <c r="O59" s="5">
        <f t="shared" si="13"/>
        <v>0.60244323843509151</v>
      </c>
      <c r="P59" s="5">
        <f t="shared" si="13"/>
        <v>0.57891316890946709</v>
      </c>
      <c r="Q59" s="5">
        <f t="shared" si="13"/>
        <v>0.55644740081526756</v>
      </c>
      <c r="R59" s="5">
        <f t="shared" si="13"/>
        <v>0.53498018982676321</v>
      </c>
      <c r="S59" s="5">
        <f t="shared" si="13"/>
        <v>0.51445138587406369</v>
      </c>
      <c r="T59" s="5">
        <f t="shared" si="13"/>
        <v>0.49480594965256897</v>
      </c>
      <c r="U59" s="5">
        <f t="shared" si="13"/>
        <v>0.47599347901904993</v>
      </c>
      <c r="V59" s="5">
        <f t="shared" si="13"/>
        <v>0.45796775875970824</v>
      </c>
      <c r="W59" s="5">
        <f t="shared" si="13"/>
        <v>0.44068634133450818</v>
      </c>
      <c r="X59" s="6">
        <f>2*(100-(100*G59))/SUM($D59:G59)/100</f>
        <v>8.976551142318899E-2</v>
      </c>
      <c r="Y59" s="6">
        <f>2*(100-(100*I59))/SUM($D59:I59)/100</f>
        <v>8.8947015054543707E-2</v>
      </c>
      <c r="Z59" s="6">
        <f>2*(100-(100*M59))/SUM($D59:M59)/100</f>
        <v>8.738676483449638E-2</v>
      </c>
      <c r="AA59" s="6">
        <f>2*(100-(100*Q59))/SUM($D59:Q59)/100</f>
        <v>8.6069495543110525E-2</v>
      </c>
      <c r="AB59" s="6">
        <f>2*(100-(100*W59))/SUM($D59:W59)/100</f>
        <v>8.4579608401181852E-2</v>
      </c>
      <c r="AC59" s="7">
        <f>(X59-'Data for assignment'!C49)^2</f>
        <v>2.8567483181899054E-7</v>
      </c>
      <c r="AD59" s="7">
        <f>(Y59-'Data for assignment'!D49)^2</f>
        <v>2.4117684527576543E-6</v>
      </c>
      <c r="AE59" s="7">
        <f>(Z59-'Data for assignment'!E49)^2</f>
        <v>9.6922456486729877E-6</v>
      </c>
      <c r="AF59" s="7">
        <f>(AA59-'Data for assignment'!F49)^2</f>
        <v>2.4309913643458727E-5</v>
      </c>
      <c r="AG59" s="7">
        <f>(AB59-'Data for assignment'!G49)^2</f>
        <v>3.7459156600543224E-5</v>
      </c>
    </row>
    <row r="60" spans="1:33" x14ac:dyDescent="0.3">
      <c r="A60" s="8">
        <v>32493</v>
      </c>
      <c r="B60" s="3">
        <v>0.09</v>
      </c>
      <c r="C60" s="31">
        <f t="shared" si="7"/>
        <v>9.0150605222293165E-2</v>
      </c>
      <c r="D60" s="5">
        <f t="shared" si="4"/>
        <v>0.95607802356259042</v>
      </c>
      <c r="E60" s="5">
        <f t="shared" ref="E60:K75" si="14">E$7*EXP(-E$8*$C60)</f>
        <v>0.91443221172391931</v>
      </c>
      <c r="F60" s="5">
        <f t="shared" si="14"/>
        <v>0.87498677994932805</v>
      </c>
      <c r="G60" s="5">
        <f t="shared" si="14"/>
        <v>0.83763967215640545</v>
      </c>
      <c r="H60" s="5">
        <f t="shared" si="14"/>
        <v>0.80227522104206284</v>
      </c>
      <c r="I60" s="5">
        <f t="shared" si="14"/>
        <v>0.76877265293002028</v>
      </c>
      <c r="J60" s="5">
        <f t="shared" si="14"/>
        <v>0.73701164739198544</v>
      </c>
      <c r="K60" s="5">
        <f t="shared" si="14"/>
        <v>0.70687583309430724</v>
      </c>
      <c r="L60" s="5">
        <f t="shared" si="13"/>
        <v>0.67825485537478092</v>
      </c>
      <c r="M60" s="5">
        <f t="shared" si="13"/>
        <v>0.65104546979058753</v>
      </c>
      <c r="N60" s="5">
        <f t="shared" si="13"/>
        <v>0.62515198373080327</v>
      </c>
      <c r="O60" s="5">
        <f t="shared" si="13"/>
        <v>0.60048627264422616</v>
      </c>
      <c r="P60" s="5">
        <f t="shared" si="13"/>
        <v>0.5769675288177748</v>
      </c>
      <c r="Q60" s="5">
        <f t="shared" si="13"/>
        <v>0.55452185164900769</v>
      </c>
      <c r="R60" s="5">
        <f t="shared" si="13"/>
        <v>0.53308175356743592</v>
      </c>
      <c r="S60" s="5">
        <f t="shared" si="13"/>
        <v>0.5125856311955469</v>
      </c>
      <c r="T60" s="5">
        <f t="shared" si="13"/>
        <v>0.49297723410651867</v>
      </c>
      <c r="U60" s="5">
        <f t="shared" si="13"/>
        <v>0.4742051515362482</v>
      </c>
      <c r="V60" s="5">
        <f t="shared" si="13"/>
        <v>0.45622232913262056</v>
      </c>
      <c r="W60" s="5">
        <f t="shared" si="13"/>
        <v>0.43898562219027903</v>
      </c>
      <c r="X60" s="6">
        <f>2*(100-(100*G60))/SUM($D60:G60)/100</f>
        <v>9.062469116228894E-2</v>
      </c>
      <c r="Y60" s="6">
        <f>2*(100-(100*I60))/SUM($D60:I60)/100</f>
        <v>8.9724123890811247E-2</v>
      </c>
      <c r="Z60" s="6">
        <f>2*(100-(100*M60))/SUM($D60:M60)/100</f>
        <v>8.8037880410748393E-2</v>
      </c>
      <c r="AA60" s="6">
        <f>2*(100-(100*Q60))/SUM($D60:Q60)/100</f>
        <v>8.6630978304028369E-2</v>
      </c>
      <c r="AB60" s="6">
        <f>2*(100-(100*W60))/SUM($D60:W60)/100</f>
        <v>8.5050130456758313E-2</v>
      </c>
      <c r="AC60" s="7">
        <f>(X60-'Data for assignment'!C50)^2</f>
        <v>1.3813579158637294E-6</v>
      </c>
      <c r="AD60" s="7">
        <f>(Y60-'Data for assignment'!D50)^2</f>
        <v>5.1796029608756975E-6</v>
      </c>
      <c r="AE60" s="7">
        <f>(Z60-'Data for assignment'!E50)^2</f>
        <v>1.4153566376557153E-5</v>
      </c>
      <c r="AF60" s="7">
        <f>(AA60-'Data for assignment'!F50)^2</f>
        <v>2.8826372495731297E-5</v>
      </c>
      <c r="AG60" s="7">
        <f>(AB60-'Data for assignment'!G50)^2</f>
        <v>4.4220778241873343E-5</v>
      </c>
    </row>
    <row r="61" spans="1:33" x14ac:dyDescent="0.3">
      <c r="A61" s="8">
        <v>32500</v>
      </c>
      <c r="B61" s="3">
        <v>8.9499998000000011E-2</v>
      </c>
      <c r="C61" s="31">
        <f t="shared" si="7"/>
        <v>8.9635254361454128E-2</v>
      </c>
      <c r="D61" s="5">
        <f t="shared" si="4"/>
        <v>0.95631002473075466</v>
      </c>
      <c r="E61" s="5">
        <f t="shared" si="14"/>
        <v>0.91485064909769798</v>
      </c>
      <c r="F61" s="5">
        <f t="shared" si="14"/>
        <v>0.87555373891110899</v>
      </c>
      <c r="G61" s="5">
        <f t="shared" si="14"/>
        <v>0.83832366645892964</v>
      </c>
      <c r="H61" s="5">
        <f t="shared" si="14"/>
        <v>0.80305014535165897</v>
      </c>
      <c r="I61" s="5">
        <f t="shared" si="14"/>
        <v>0.76961689503004183</v>
      </c>
      <c r="J61" s="5">
        <f t="shared" si="14"/>
        <v>0.73790734138093605</v>
      </c>
      <c r="K61" s="5">
        <f t="shared" si="14"/>
        <v>0.70780823430916839</v>
      </c>
      <c r="L61" s="5">
        <f t="shared" si="13"/>
        <v>0.67921181884230186</v>
      </c>
      <c r="M61" s="5">
        <f t="shared" si="13"/>
        <v>0.65201701585256366</v>
      </c>
      <c r="N61" s="5">
        <f t="shared" si="13"/>
        <v>0.62612993658659966</v>
      </c>
      <c r="O61" s="5">
        <f t="shared" si="13"/>
        <v>0.60146395962485133</v>
      </c>
      <c r="P61" s="5">
        <f t="shared" si="13"/>
        <v>0.57793953011172572</v>
      </c>
      <c r="Q61" s="5">
        <f t="shared" si="13"/>
        <v>0.55548379188357933</v>
      </c>
      <c r="R61" s="5">
        <f t="shared" si="13"/>
        <v>0.53403012809830364</v>
      </c>
      <c r="S61" s="5">
        <f t="shared" si="13"/>
        <v>0.51351766118380071</v>
      </c>
      <c r="T61" s="5">
        <f t="shared" si="13"/>
        <v>0.49389074548848633</v>
      </c>
      <c r="U61" s="5">
        <f t="shared" si="13"/>
        <v>0.47509847384357551</v>
      </c>
      <c r="V61" s="5">
        <f t="shared" si="13"/>
        <v>0.45709421082420215</v>
      </c>
      <c r="W61" s="5">
        <f t="shared" si="13"/>
        <v>0.43983515973769843</v>
      </c>
      <c r="X61" s="6">
        <f>2*(100-(100*G61))/SUM($D61:G61)/100</f>
        <v>9.0195043940630312E-2</v>
      </c>
      <c r="Y61" s="6">
        <f>2*(100-(100*I61))/SUM($D61:I61)/100</f>
        <v>8.9335508575453429E-2</v>
      </c>
      <c r="Z61" s="6">
        <f>2*(100-(100*M61))/SUM($D61:M61)/100</f>
        <v>8.7712250637732719E-2</v>
      </c>
      <c r="AA61" s="6">
        <f>2*(100-(100*Q61))/SUM($D61:Q61)/100</f>
        <v>8.6350154679462249E-2</v>
      </c>
      <c r="AB61" s="6">
        <f>2*(100-(100*W61))/SUM($D61:W61)/100</f>
        <v>8.4814776997370847E-2</v>
      </c>
      <c r="AC61" s="7">
        <f>(X61-'Data for assignment'!C51)^2</f>
        <v>4.2006986272348604E-8</v>
      </c>
      <c r="AD61" s="7">
        <f>(Y61-'Data for assignment'!D51)^2</f>
        <v>3.1134194003587987E-6</v>
      </c>
      <c r="AE61" s="7">
        <f>(Z61-'Data for assignment'!E51)^2</f>
        <v>9.5341899486843117E-6</v>
      </c>
      <c r="AF61" s="7">
        <f>(AA61-'Data for assignment'!F51)^2</f>
        <v>2.2561002069971337E-5</v>
      </c>
      <c r="AG61" s="7">
        <f>(AB61-'Data for assignment'!G51)^2</f>
        <v>3.2321783330519608E-5</v>
      </c>
    </row>
    <row r="62" spans="1:33" x14ac:dyDescent="0.3">
      <c r="A62" s="8">
        <v>32507</v>
      </c>
      <c r="B62" s="3">
        <v>8.8500004000000007E-2</v>
      </c>
      <c r="C62" s="31">
        <f t="shared" si="7"/>
        <v>8.8604562946752008E-2</v>
      </c>
      <c r="D62" s="5">
        <f t="shared" si="4"/>
        <v>0.9567741913296065</v>
      </c>
      <c r="E62" s="5">
        <f t="shared" si="14"/>
        <v>0.91568808997606455</v>
      </c>
      <c r="F62" s="5">
        <f t="shared" si="14"/>
        <v>0.87668874782030193</v>
      </c>
      <c r="G62" s="5">
        <f t="shared" si="14"/>
        <v>0.83969331740701281</v>
      </c>
      <c r="H62" s="5">
        <f t="shared" si="14"/>
        <v>0.80460222467547371</v>
      </c>
      <c r="I62" s="5">
        <f t="shared" si="14"/>
        <v>0.77130814467791597</v>
      </c>
      <c r="J62" s="5">
        <f t="shared" si="14"/>
        <v>0.73970197833779194</v>
      </c>
      <c r="K62" s="5">
        <f t="shared" si="14"/>
        <v>0.70967670928985482</v>
      </c>
      <c r="L62" s="5">
        <f t="shared" si="13"/>
        <v>0.68112977907281891</v>
      </c>
      <c r="M62" s="5">
        <f t="shared" si="13"/>
        <v>0.65396444011051424</v>
      </c>
      <c r="N62" s="5">
        <f t="shared" si="13"/>
        <v>0.62809041462037363</v>
      </c>
      <c r="O62" s="5">
        <f t="shared" si="13"/>
        <v>0.60342409203335035</v>
      </c>
      <c r="P62" s="5">
        <f t="shared" si="13"/>
        <v>0.5798884284477327</v>
      </c>
      <c r="Q62" s="5">
        <f t="shared" si="13"/>
        <v>0.55741266201652662</v>
      </c>
      <c r="R62" s="5">
        <f t="shared" si="13"/>
        <v>0.53593192270252477</v>
      </c>
      <c r="S62" s="5">
        <f t="shared" si="13"/>
        <v>0.5153867896224249</v>
      </c>
      <c r="T62" s="5">
        <f t="shared" si="13"/>
        <v>0.49572283138066825</v>
      </c>
      <c r="U62" s="5">
        <f t="shared" si="13"/>
        <v>0.47689015228227688</v>
      </c>
      <c r="V62" s="5">
        <f t="shared" si="13"/>
        <v>0.45884295860248753</v>
      </c>
      <c r="W62" s="5">
        <f t="shared" si="13"/>
        <v>0.44153915308931801</v>
      </c>
      <c r="X62" s="6">
        <f>2*(100-(100*G62))/SUM($D62:G62)/100</f>
        <v>8.9336102162163686E-2</v>
      </c>
      <c r="Y62" s="6">
        <f>2*(100-(100*I62))/SUM($D62:I62)/100</f>
        <v>8.8558651050221635E-2</v>
      </c>
      <c r="Z62" s="6">
        <f>2*(100-(100*M62))/SUM($D62:M62)/100</f>
        <v>8.7061429440378216E-2</v>
      </c>
      <c r="AA62" s="6">
        <f>2*(100-(100*Q62))/SUM($D62:Q62)/100</f>
        <v>8.5789006414220909E-2</v>
      </c>
      <c r="AB62" s="6">
        <f>2*(100-(100*W62))/SUM($D62:W62)/100</f>
        <v>8.4344629245556912E-2</v>
      </c>
      <c r="AC62" s="7">
        <f>(X62-'Data for assignment'!C52)^2</f>
        <v>4.2596866684214704E-6</v>
      </c>
      <c r="AD62" s="7">
        <f>(Y62-'Data for assignment'!D52)^2</f>
        <v>1.0506362462331954E-5</v>
      </c>
      <c r="AE62" s="7">
        <f>(Z62-'Data for assignment'!E52)^2</f>
        <v>1.8823220532249305E-5</v>
      </c>
      <c r="AF62" s="7">
        <f>(AA62-'Data for assignment'!F52)^2</f>
        <v>3.6132079954247791E-5</v>
      </c>
      <c r="AG62" s="7">
        <f>(AB62-'Data for assignment'!G52)^2</f>
        <v>4.9778298814884454E-5</v>
      </c>
    </row>
    <row r="63" spans="1:33" x14ac:dyDescent="0.3">
      <c r="A63" s="8">
        <v>32514</v>
      </c>
      <c r="B63" s="3">
        <v>8.8950004999999999E-2</v>
      </c>
      <c r="C63" s="31">
        <f t="shared" si="7"/>
        <v>8.9068377896949075E-2</v>
      </c>
      <c r="D63" s="5">
        <f t="shared" si="4"/>
        <v>0.95656528676909702</v>
      </c>
      <c r="E63" s="5">
        <f t="shared" si="14"/>
        <v>0.91531114365964383</v>
      </c>
      <c r="F63" s="5">
        <f t="shared" si="14"/>
        <v>0.87617780764587494</v>
      </c>
      <c r="G63" s="5">
        <f t="shared" si="14"/>
        <v>0.83907669271134067</v>
      </c>
      <c r="H63" s="5">
        <f t="shared" si="14"/>
        <v>0.80390341236369323</v>
      </c>
      <c r="I63" s="5">
        <f t="shared" si="14"/>
        <v>0.77054661664189172</v>
      </c>
      <c r="J63" s="5">
        <f t="shared" si="14"/>
        <v>0.73889384557230575</v>
      </c>
      <c r="K63" s="5">
        <f t="shared" si="14"/>
        <v>0.70883527902632737</v>
      </c>
      <c r="L63" s="5">
        <f t="shared" si="13"/>
        <v>0.68026602056200403</v>
      </c>
      <c r="M63" s="5">
        <f t="shared" si="13"/>
        <v>0.6530873732323661</v>
      </c>
      <c r="N63" s="5">
        <f t="shared" si="13"/>
        <v>0.62720743376310417</v>
      </c>
      <c r="O63" s="5">
        <f t="shared" si="13"/>
        <v>0.60254123593023778</v>
      </c>
      <c r="P63" s="5">
        <f t="shared" si="13"/>
        <v>0.57901060502513557</v>
      </c>
      <c r="Q63" s="5">
        <f t="shared" si="13"/>
        <v>0.55654383584940226</v>
      </c>
      <c r="R63" s="5">
        <f t="shared" si="13"/>
        <v>0.53507527141127542</v>
      </c>
      <c r="S63" s="5">
        <f t="shared" si="13"/>
        <v>0.51454483447108856</v>
      </c>
      <c r="T63" s="5">
        <f t="shared" si="13"/>
        <v>0.49489754643430794</v>
      </c>
      <c r="U63" s="5">
        <f t="shared" si="13"/>
        <v>0.4760830557297146</v>
      </c>
      <c r="V63" s="5">
        <f t="shared" si="13"/>
        <v>0.45805518922758082</v>
      </c>
      <c r="W63" s="5">
        <f t="shared" si="13"/>
        <v>0.44077153435949001</v>
      </c>
      <c r="X63" s="6">
        <f>2*(100-(100*G63))/SUM($D63:G63)/100</f>
        <v>8.9722572380930801E-2</v>
      </c>
      <c r="Y63" s="6">
        <f>2*(100-(100*I63))/SUM($D63:I63)/100</f>
        <v>8.8908179546359434E-2</v>
      </c>
      <c r="Z63" s="6">
        <f>2*(100-(100*M63))/SUM($D63:M63)/100</f>
        <v>8.7354230157294224E-2</v>
      </c>
      <c r="AA63" s="6">
        <f>2*(100-(100*Q63))/SUM($D63:Q63)/100</f>
        <v>8.6041443835193757E-2</v>
      </c>
      <c r="AB63" s="6">
        <f>2*(100-(100*W63))/SUM($D63:W63)/100</f>
        <v>8.4556106029446867E-2</v>
      </c>
      <c r="AC63" s="7">
        <f>(X63-'Data for assignment'!C53)^2</f>
        <v>1.2092481981308608E-5</v>
      </c>
      <c r="AD63" s="7">
        <f>(Y63-'Data for assignment'!D53)^2</f>
        <v>2.1084851813051589E-5</v>
      </c>
      <c r="AE63" s="7">
        <f>(Z63-'Data for assignment'!E53)^2</f>
        <v>3.1874739699889353E-5</v>
      </c>
      <c r="AF63" s="7">
        <f>(AA63-'Data for assignment'!F53)^2</f>
        <v>5.1244883413357575E-5</v>
      </c>
      <c r="AG63" s="7">
        <f>(AB63-'Data for assignment'!G53)^2</f>
        <v>6.3105451415390392E-5</v>
      </c>
    </row>
    <row r="64" spans="1:33" x14ac:dyDescent="0.3">
      <c r="A64" s="8">
        <v>32521</v>
      </c>
      <c r="B64" s="3">
        <v>0.09</v>
      </c>
      <c r="C64" s="31">
        <f t="shared" si="7"/>
        <v>9.0150605222293165E-2</v>
      </c>
      <c r="D64" s="5">
        <f t="shared" si="4"/>
        <v>0.95607802356259042</v>
      </c>
      <c r="E64" s="5">
        <f t="shared" si="14"/>
        <v>0.91443221172391931</v>
      </c>
      <c r="F64" s="5">
        <f t="shared" si="14"/>
        <v>0.87498677994932805</v>
      </c>
      <c r="G64" s="5">
        <f t="shared" si="14"/>
        <v>0.83763967215640545</v>
      </c>
      <c r="H64" s="5">
        <f t="shared" si="14"/>
        <v>0.80227522104206284</v>
      </c>
      <c r="I64" s="5">
        <f t="shared" si="14"/>
        <v>0.76877265293002028</v>
      </c>
      <c r="J64" s="5">
        <f t="shared" si="14"/>
        <v>0.73701164739198544</v>
      </c>
      <c r="K64" s="5">
        <f t="shared" si="14"/>
        <v>0.70687583309430724</v>
      </c>
      <c r="L64" s="5">
        <f t="shared" si="13"/>
        <v>0.67825485537478092</v>
      </c>
      <c r="M64" s="5">
        <f t="shared" si="13"/>
        <v>0.65104546979058753</v>
      </c>
      <c r="N64" s="5">
        <f t="shared" si="13"/>
        <v>0.62515198373080327</v>
      </c>
      <c r="O64" s="5">
        <f t="shared" si="13"/>
        <v>0.60048627264422616</v>
      </c>
      <c r="P64" s="5">
        <f t="shared" si="13"/>
        <v>0.5769675288177748</v>
      </c>
      <c r="Q64" s="5">
        <f t="shared" si="13"/>
        <v>0.55452185164900769</v>
      </c>
      <c r="R64" s="5">
        <f t="shared" si="13"/>
        <v>0.53308175356743592</v>
      </c>
      <c r="S64" s="5">
        <f t="shared" si="13"/>
        <v>0.5125856311955469</v>
      </c>
      <c r="T64" s="5">
        <f t="shared" si="13"/>
        <v>0.49297723410651867</v>
      </c>
      <c r="U64" s="5">
        <f t="shared" si="13"/>
        <v>0.4742051515362482</v>
      </c>
      <c r="V64" s="5">
        <f t="shared" si="13"/>
        <v>0.45622232913262056</v>
      </c>
      <c r="W64" s="5">
        <f t="shared" si="13"/>
        <v>0.43898562219027903</v>
      </c>
      <c r="X64" s="6">
        <f>2*(100-(100*G64))/SUM($D64:G64)/100</f>
        <v>9.062469116228894E-2</v>
      </c>
      <c r="Y64" s="6">
        <f>2*(100-(100*I64))/SUM($D64:I64)/100</f>
        <v>8.9724123890811247E-2</v>
      </c>
      <c r="Z64" s="6">
        <f>2*(100-(100*M64))/SUM($D64:M64)/100</f>
        <v>8.8037880410748393E-2</v>
      </c>
      <c r="AA64" s="6">
        <f>2*(100-(100*Q64))/SUM($D64:Q64)/100</f>
        <v>8.6630978304028369E-2</v>
      </c>
      <c r="AB64" s="6">
        <f>2*(100-(100*W64))/SUM($D64:W64)/100</f>
        <v>8.5050130456758313E-2</v>
      </c>
      <c r="AC64" s="7">
        <f>(X64-'Data for assignment'!C54)^2</f>
        <v>6.0110844569491333E-7</v>
      </c>
      <c r="AD64" s="7">
        <f>(Y64-'Data for assignment'!D54)^2</f>
        <v>3.1537217481944611E-6</v>
      </c>
      <c r="AE64" s="7">
        <f>(Z64-'Data for assignment'!E54)^2</f>
        <v>8.7741761580008817E-6</v>
      </c>
      <c r="AF64" s="7">
        <f>(AA64-'Data for assignment'!F54)^2</f>
        <v>1.9088385532060474E-5</v>
      </c>
      <c r="AG64" s="7">
        <f>(AB64-'Data for assignment'!G54)^2</f>
        <v>3.080109634597401E-5</v>
      </c>
    </row>
    <row r="65" spans="1:33" x14ac:dyDescent="0.3">
      <c r="A65" s="8">
        <v>32528</v>
      </c>
      <c r="B65" s="3">
        <v>0.09</v>
      </c>
      <c r="C65" s="31">
        <f t="shared" si="7"/>
        <v>9.0150605222293165E-2</v>
      </c>
      <c r="D65" s="5">
        <f t="shared" si="4"/>
        <v>0.95607802356259042</v>
      </c>
      <c r="E65" s="5">
        <f t="shared" si="14"/>
        <v>0.91443221172391931</v>
      </c>
      <c r="F65" s="5">
        <f t="shared" si="14"/>
        <v>0.87498677994932805</v>
      </c>
      <c r="G65" s="5">
        <f t="shared" si="14"/>
        <v>0.83763967215640545</v>
      </c>
      <c r="H65" s="5">
        <f t="shared" si="14"/>
        <v>0.80227522104206284</v>
      </c>
      <c r="I65" s="5">
        <f t="shared" si="14"/>
        <v>0.76877265293002028</v>
      </c>
      <c r="J65" s="5">
        <f t="shared" si="14"/>
        <v>0.73701164739198544</v>
      </c>
      <c r="K65" s="5">
        <f t="shared" si="14"/>
        <v>0.70687583309430724</v>
      </c>
      <c r="L65" s="5">
        <f t="shared" si="13"/>
        <v>0.67825485537478092</v>
      </c>
      <c r="M65" s="5">
        <f t="shared" si="13"/>
        <v>0.65104546979058753</v>
      </c>
      <c r="N65" s="5">
        <f t="shared" si="13"/>
        <v>0.62515198373080327</v>
      </c>
      <c r="O65" s="5">
        <f t="shared" si="13"/>
        <v>0.60048627264422616</v>
      </c>
      <c r="P65" s="5">
        <f t="shared" si="13"/>
        <v>0.5769675288177748</v>
      </c>
      <c r="Q65" s="5">
        <f t="shared" si="13"/>
        <v>0.55452185164900769</v>
      </c>
      <c r="R65" s="5">
        <f t="shared" si="13"/>
        <v>0.53308175356743592</v>
      </c>
      <c r="S65" s="5">
        <f t="shared" si="13"/>
        <v>0.5125856311955469</v>
      </c>
      <c r="T65" s="5">
        <f t="shared" si="13"/>
        <v>0.49297723410651867</v>
      </c>
      <c r="U65" s="5">
        <f t="shared" si="13"/>
        <v>0.4742051515362482</v>
      </c>
      <c r="V65" s="5">
        <f t="shared" si="13"/>
        <v>0.45622232913262056</v>
      </c>
      <c r="W65" s="5">
        <f t="shared" si="13"/>
        <v>0.43898562219027903</v>
      </c>
      <c r="X65" s="6">
        <f>2*(100-(100*G65))/SUM($D65:G65)/100</f>
        <v>9.062469116228894E-2</v>
      </c>
      <c r="Y65" s="6">
        <f>2*(100-(100*I65))/SUM($D65:I65)/100</f>
        <v>8.9724123890811247E-2</v>
      </c>
      <c r="Z65" s="6">
        <f>2*(100-(100*M65))/SUM($D65:M65)/100</f>
        <v>8.8037880410748393E-2</v>
      </c>
      <c r="AA65" s="6">
        <f>2*(100-(100*Q65))/SUM($D65:Q65)/100</f>
        <v>8.6630978304028369E-2</v>
      </c>
      <c r="AB65" s="6">
        <f>2*(100-(100*W65))/SUM($D65:W65)/100</f>
        <v>8.5050130456758313E-2</v>
      </c>
      <c r="AC65" s="7">
        <f>(X65-'Data for assignment'!C55)^2</f>
        <v>4.5604337690934648E-7</v>
      </c>
      <c r="AD65" s="7">
        <f>(Y65-'Data for assignment'!D55)^2</f>
        <v>3.1537217481944611E-6</v>
      </c>
      <c r="AE65" s="7">
        <f>(Z65-'Data for assignment'!E55)^2</f>
        <v>9.3765580061698247E-6</v>
      </c>
      <c r="AF65" s="7">
        <f>(AA65-'Data for assignment'!F55)^2</f>
        <v>1.6556913148166706E-5</v>
      </c>
      <c r="AG65" s="7">
        <f>(AB65-'Data for assignment'!G55)^2</f>
        <v>2.7561098721848343E-5</v>
      </c>
    </row>
    <row r="66" spans="1:33" x14ac:dyDescent="0.3">
      <c r="A66" s="8">
        <v>32535</v>
      </c>
      <c r="B66" s="3">
        <v>8.9499998000000011E-2</v>
      </c>
      <c r="C66" s="31">
        <f t="shared" si="7"/>
        <v>8.9635254361454128E-2</v>
      </c>
      <c r="D66" s="5">
        <f t="shared" si="4"/>
        <v>0.95631002473075466</v>
      </c>
      <c r="E66" s="5">
        <f t="shared" si="14"/>
        <v>0.91485064909769798</v>
      </c>
      <c r="F66" s="5">
        <f t="shared" si="14"/>
        <v>0.87555373891110899</v>
      </c>
      <c r="G66" s="5">
        <f t="shared" si="14"/>
        <v>0.83832366645892964</v>
      </c>
      <c r="H66" s="5">
        <f t="shared" si="14"/>
        <v>0.80305014535165897</v>
      </c>
      <c r="I66" s="5">
        <f t="shared" si="14"/>
        <v>0.76961689503004183</v>
      </c>
      <c r="J66" s="5">
        <f t="shared" si="14"/>
        <v>0.73790734138093605</v>
      </c>
      <c r="K66" s="5">
        <f t="shared" si="14"/>
        <v>0.70780823430916839</v>
      </c>
      <c r="L66" s="5">
        <f t="shared" si="13"/>
        <v>0.67921181884230186</v>
      </c>
      <c r="M66" s="5">
        <f t="shared" si="13"/>
        <v>0.65201701585256366</v>
      </c>
      <c r="N66" s="5">
        <f t="shared" ref="L66:W80" si="15">N$7*EXP(-N$8*$C66)</f>
        <v>0.62612993658659966</v>
      </c>
      <c r="O66" s="5">
        <f t="shared" si="15"/>
        <v>0.60146395962485133</v>
      </c>
      <c r="P66" s="5">
        <f t="shared" si="15"/>
        <v>0.57793953011172572</v>
      </c>
      <c r="Q66" s="5">
        <f t="shared" si="15"/>
        <v>0.55548379188357933</v>
      </c>
      <c r="R66" s="5">
        <f t="shared" si="15"/>
        <v>0.53403012809830364</v>
      </c>
      <c r="S66" s="5">
        <f t="shared" si="15"/>
        <v>0.51351766118380071</v>
      </c>
      <c r="T66" s="5">
        <f t="shared" si="15"/>
        <v>0.49389074548848633</v>
      </c>
      <c r="U66" s="5">
        <f t="shared" si="15"/>
        <v>0.47509847384357551</v>
      </c>
      <c r="V66" s="5">
        <f t="shared" si="15"/>
        <v>0.45709421082420215</v>
      </c>
      <c r="W66" s="5">
        <f t="shared" si="15"/>
        <v>0.43983515973769843</v>
      </c>
      <c r="X66" s="6">
        <f>2*(100-(100*G66))/SUM($D66:G66)/100</f>
        <v>9.0195043940630312E-2</v>
      </c>
      <c r="Y66" s="6">
        <f>2*(100-(100*I66))/SUM($D66:I66)/100</f>
        <v>8.9335508575453429E-2</v>
      </c>
      <c r="Z66" s="6">
        <f>2*(100-(100*M66))/SUM($D66:M66)/100</f>
        <v>8.7712250637732719E-2</v>
      </c>
      <c r="AA66" s="6">
        <f>2*(100-(100*Q66))/SUM($D66:Q66)/100</f>
        <v>8.6350154679462249E-2</v>
      </c>
      <c r="AB66" s="6">
        <f>2*(100-(100*W66))/SUM($D66:W66)/100</f>
        <v>8.4814776997370847E-2</v>
      </c>
      <c r="AC66" s="7">
        <f>(X66-'Data for assignment'!C56)^2</f>
        <v>2.5497759216681183E-7</v>
      </c>
      <c r="AD66" s="7">
        <f>(Y66-'Data for assignment'!D56)^2</f>
        <v>2.4476396754494811E-6</v>
      </c>
      <c r="AE66" s="7">
        <f>(Z66-'Data for assignment'!E56)^2</f>
        <v>6.6964312354275076E-6</v>
      </c>
      <c r="AF66" s="7">
        <f>(AA66-'Data for assignment'!F56)^2</f>
        <v>1.3321370863851295E-5</v>
      </c>
      <c r="AG66" s="7">
        <f>(AB66-'Data for assignment'!G56)^2</f>
        <v>2.1951295843477429E-5</v>
      </c>
    </row>
    <row r="67" spans="1:33" x14ac:dyDescent="0.3">
      <c r="A67" s="8">
        <v>32542</v>
      </c>
      <c r="B67" s="3">
        <v>9.0500001999999996E-2</v>
      </c>
      <c r="C67" s="31">
        <f t="shared" si="7"/>
        <v>9.0665956083132215E-2</v>
      </c>
      <c r="D67" s="5">
        <f t="shared" si="4"/>
        <v>0.95584607867799598</v>
      </c>
      <c r="E67" s="5">
        <f t="shared" si="14"/>
        <v>0.91401396573639149</v>
      </c>
      <c r="F67" s="5">
        <f t="shared" si="14"/>
        <v>0.8744201881180268</v>
      </c>
      <c r="G67" s="5">
        <f t="shared" si="14"/>
        <v>0.83695623592974677</v>
      </c>
      <c r="H67" s="5">
        <f t="shared" si="14"/>
        <v>0.80150104451601312</v>
      </c>
      <c r="I67" s="5">
        <f t="shared" si="14"/>
        <v>0.76792933693326926</v>
      </c>
      <c r="J67" s="5">
        <f t="shared" si="14"/>
        <v>0.73611704062317307</v>
      </c>
      <c r="K67" s="5">
        <f t="shared" si="14"/>
        <v>0.70594466013871648</v>
      </c>
      <c r="L67" s="5">
        <f t="shared" si="15"/>
        <v>0.67729924020399579</v>
      </c>
      <c r="M67" s="5">
        <f t="shared" si="15"/>
        <v>0.65007537139290161</v>
      </c>
      <c r="N67" s="5">
        <f t="shared" si="15"/>
        <v>0.62417555834036564</v>
      </c>
      <c r="O67" s="5">
        <f t="shared" si="15"/>
        <v>0.59951017490567737</v>
      </c>
      <c r="P67" s="5">
        <f t="shared" si="15"/>
        <v>0.57599716227359665</v>
      </c>
      <c r="Q67" s="5">
        <f t="shared" si="15"/>
        <v>0.55356157722184296</v>
      </c>
      <c r="R67" s="5">
        <f t="shared" si="15"/>
        <v>0.53213506323789583</v>
      </c>
      <c r="S67" s="5">
        <f t="shared" si="15"/>
        <v>0.51165529283343303</v>
      </c>
      <c r="T67" s="5">
        <f t="shared" si="15"/>
        <v>0.49206541237565821</v>
      </c>
      <c r="U67" s="5">
        <f t="shared" si="15"/>
        <v>0.47331350893279023</v>
      </c>
      <c r="V67" s="5">
        <f t="shared" si="15"/>
        <v>0.45535211050669616</v>
      </c>
      <c r="W67" s="5">
        <f t="shared" si="15"/>
        <v>0.43813772551678359</v>
      </c>
      <c r="X67" s="6">
        <f>2*(100-(100*G67))/SUM($D67:G67)/100</f>
        <v>9.1054453123150914E-2</v>
      </c>
      <c r="Y67" s="6">
        <f>2*(100-(100*I67))/SUM($D67:I67)/100</f>
        <v>9.0112861044670645E-2</v>
      </c>
      <c r="Z67" s="6">
        <f>2*(100-(100*M67))/SUM($D67:M67)/100</f>
        <v>8.8363654219573429E-2</v>
      </c>
      <c r="AA67" s="6">
        <f>2*(100-(100*Q67))/SUM($D67:Q67)/100</f>
        <v>8.6911966505774346E-2</v>
      </c>
      <c r="AB67" s="6">
        <f>2*(100-(100*W67))/SUM($D67:W67)/100</f>
        <v>8.5285668899768366E-2</v>
      </c>
      <c r="AC67" s="7">
        <f>(X67-'Data for assignment'!C57)^2</f>
        <v>1.5513745669847344E-6</v>
      </c>
      <c r="AD67" s="7">
        <f>(Y67-'Data for assignment'!D57)^2</f>
        <v>3.1938513485600486E-6</v>
      </c>
      <c r="AE67" s="7">
        <f>(Z67-'Data for assignment'!E57)^2</f>
        <v>6.9503401647552796E-6</v>
      </c>
      <c r="AF67" s="7">
        <f>(AA67-'Data for assignment'!F57)^2</f>
        <v>1.3601620558814224E-5</v>
      </c>
      <c r="AG67" s="7">
        <f>(AB67-'Data for assignment'!G57)^2</f>
        <v>2.3177803199985921E-5</v>
      </c>
    </row>
    <row r="68" spans="1:33" x14ac:dyDescent="0.3">
      <c r="A68" s="8">
        <v>32549</v>
      </c>
      <c r="B68" s="3">
        <v>9.1999997999999999E-2</v>
      </c>
      <c r="C68" s="31">
        <f t="shared" si="7"/>
        <v>9.2211998358673372E-2</v>
      </c>
      <c r="D68" s="5">
        <f t="shared" si="4"/>
        <v>0.95515058622404547</v>
      </c>
      <c r="E68" s="5">
        <f t="shared" si="14"/>
        <v>0.91276038356764744</v>
      </c>
      <c r="F68" s="5">
        <f t="shared" si="14"/>
        <v>0.87272262433657299</v>
      </c>
      <c r="G68" s="5">
        <f t="shared" si="14"/>
        <v>0.83490928478311743</v>
      </c>
      <c r="H68" s="5">
        <f t="shared" si="14"/>
        <v>0.79918300985792656</v>
      </c>
      <c r="I68" s="5">
        <f t="shared" si="14"/>
        <v>0.76540495221077376</v>
      </c>
      <c r="J68" s="5">
        <f t="shared" si="14"/>
        <v>0.73343974826473679</v>
      </c>
      <c r="K68" s="5">
        <f t="shared" si="14"/>
        <v>0.70315851319592748</v>
      </c>
      <c r="L68" s="5">
        <f t="shared" si="15"/>
        <v>0.67444048450698868</v>
      </c>
      <c r="M68" s="5">
        <f t="shared" si="15"/>
        <v>0.64717375993144277</v>
      </c>
      <c r="N68" s="5">
        <f t="shared" si="15"/>
        <v>0.62125544254421761</v>
      </c>
      <c r="O68" s="5">
        <f t="shared" si="15"/>
        <v>0.59659141074119026</v>
      </c>
      <c r="P68" s="5">
        <f t="shared" si="15"/>
        <v>0.57309586296220094</v>
      </c>
      <c r="Q68" s="5">
        <f t="shared" si="15"/>
        <v>0.55069073905196009</v>
      </c>
      <c r="R68" s="5">
        <f t="shared" si="15"/>
        <v>0.52930508639066653</v>
      </c>
      <c r="S68" s="5">
        <f t="shared" si="15"/>
        <v>0.50887441531768007</v>
      </c>
      <c r="T68" s="5">
        <f t="shared" si="15"/>
        <v>0.48934007198502272</v>
      </c>
      <c r="U68" s="5">
        <f t="shared" si="15"/>
        <v>0.47064864550772678</v>
      </c>
      <c r="V68" s="5">
        <f t="shared" si="15"/>
        <v>0.45275141861944468</v>
      </c>
      <c r="W68" s="5">
        <f t="shared" si="15"/>
        <v>0.43560386592060996</v>
      </c>
      <c r="X68" s="6">
        <f>2*(100-(100*G68))/SUM($D68:G68)/100</f>
        <v>9.2344419187693469E-2</v>
      </c>
      <c r="Y68" s="6">
        <f>2*(100-(100*I68))/SUM($D68:I68)/100</f>
        <v>9.1279796194641355E-2</v>
      </c>
      <c r="Z68" s="6">
        <f>2*(100-(100*M68))/SUM($D68:M68)/100</f>
        <v>8.9341833995597864E-2</v>
      </c>
      <c r="AA68" s="6">
        <f>2*(100-(100*Q68))/SUM($D68:Q68)/100</f>
        <v>8.7755913832234633E-2</v>
      </c>
      <c r="AB68" s="6">
        <f>2*(100-(100*W68))/SUM($D68:W68)/100</f>
        <v>8.5993390610725695E-2</v>
      </c>
      <c r="AC68" s="7">
        <f>(X68-'Data for assignment'!C58)^2</f>
        <v>1.8375966275329888E-6</v>
      </c>
      <c r="AD68" s="7">
        <f>(Y68-'Data for assignment'!D58)^2</f>
        <v>5.3833317771868599E-6</v>
      </c>
      <c r="AE68" s="7">
        <f>(Z68-'Data for assignment'!E58)^2</f>
        <v>1.1958891365015578E-5</v>
      </c>
      <c r="AF68" s="7">
        <f>(AA68-'Data for assignment'!F58)^2</f>
        <v>2.2506353567182674E-5</v>
      </c>
      <c r="AG68" s="7">
        <f>(AB68-'Data for assignment'!G58)^2</f>
        <v>3.4887987224604237E-5</v>
      </c>
    </row>
    <row r="69" spans="1:33" x14ac:dyDescent="0.3">
      <c r="A69" s="8">
        <v>32556</v>
      </c>
      <c r="B69" s="3">
        <v>9.3000001999999998E-2</v>
      </c>
      <c r="C69" s="31">
        <f t="shared" si="7"/>
        <v>9.3242700080351473E-2</v>
      </c>
      <c r="D69" s="5">
        <f t="shared" si="4"/>
        <v>0.95468720266347507</v>
      </c>
      <c r="E69" s="5">
        <f t="shared" si="14"/>
        <v>0.91192561187399013</v>
      </c>
      <c r="F69" s="5">
        <f t="shared" si="14"/>
        <v>0.87159273889494615</v>
      </c>
      <c r="G69" s="5">
        <f t="shared" si="14"/>
        <v>0.83354742361804612</v>
      </c>
      <c r="H69" s="5">
        <f t="shared" si="14"/>
        <v>0.79764136880901959</v>
      </c>
      <c r="I69" s="5">
        <f t="shared" si="14"/>
        <v>0.76372662974572103</v>
      </c>
      <c r="J69" s="5">
        <f t="shared" si="14"/>
        <v>0.73166028672064287</v>
      </c>
      <c r="K69" s="5">
        <f t="shared" si="14"/>
        <v>0.70130718118337421</v>
      </c>
      <c r="L69" s="5">
        <f t="shared" si="15"/>
        <v>0.67254134137123545</v>
      </c>
      <c r="M69" s="5">
        <f t="shared" si="15"/>
        <v>0.64524653822578459</v>
      </c>
      <c r="N69" s="5">
        <f t="shared" si="15"/>
        <v>0.61931627935888589</v>
      </c>
      <c r="O69" s="5">
        <f t="shared" si="15"/>
        <v>0.59465345392225855</v>
      </c>
      <c r="P69" s="5">
        <f t="shared" si="15"/>
        <v>0.57116977396086988</v>
      </c>
      <c r="Q69" s="5">
        <f t="shared" si="15"/>
        <v>0.54878511043028821</v>
      </c>
      <c r="R69" s="5">
        <f t="shared" si="15"/>
        <v>0.52742678886234906</v>
      </c>
      <c r="S69" s="5">
        <f t="shared" si="15"/>
        <v>0.50702888657147327</v>
      </c>
      <c r="T69" s="5">
        <f t="shared" si="15"/>
        <v>0.48753155735909159</v>
      </c>
      <c r="U69" s="5">
        <f t="shared" si="15"/>
        <v>0.46888039878880233</v>
      </c>
      <c r="V69" s="5">
        <f t="shared" si="15"/>
        <v>0.45102586976879089</v>
      </c>
      <c r="W69" s="5">
        <f t="shared" si="15"/>
        <v>0.43392276132402108</v>
      </c>
      <c r="X69" s="6">
        <f>2*(100-(100*G69))/SUM($D69:G69)/100</f>
        <v>9.3204976632740091E-2</v>
      </c>
      <c r="Y69" s="6">
        <f>2*(100-(100*I69))/SUM($D69:I69)/100</f>
        <v>9.205836814567657E-2</v>
      </c>
      <c r="Z69" s="6">
        <f>2*(100-(100*M69))/SUM($D69:M69)/100</f>
        <v>8.999467958027102E-2</v>
      </c>
      <c r="AA69" s="6">
        <f>2*(100-(100*Q69))/SUM($D69:Q69)/100</f>
        <v>8.8319373647013311E-2</v>
      </c>
      <c r="AB69" s="6">
        <f>2*(100-(100*W69))/SUM($D69:W69)/100</f>
        <v>8.6466135351305706E-2</v>
      </c>
      <c r="AC69" s="7">
        <f>(X69-'Data for assignment'!C59)^2</f>
        <v>2.4504714408759607E-7</v>
      </c>
      <c r="AD69" s="7">
        <f>(Y69-'Data for assignment'!D59)^2</f>
        <v>1.0850052530121029E-6</v>
      </c>
      <c r="AE69" s="7">
        <f>(Z69-'Data for assignment'!E59)^2</f>
        <v>1.0274059761218089E-5</v>
      </c>
      <c r="AF69" s="7">
        <f>(AA69-'Data for assignment'!F59)^2</f>
        <v>1.8323779096393544E-5</v>
      </c>
      <c r="AG69" s="7">
        <f>(AB69-'Data for assignment'!G59)^2</f>
        <v>3.0623635814613817E-5</v>
      </c>
    </row>
    <row r="70" spans="1:33" x14ac:dyDescent="0.3">
      <c r="A70" s="8">
        <v>32563</v>
      </c>
      <c r="B70" s="3">
        <v>9.6499995999999991E-2</v>
      </c>
      <c r="C70" s="31">
        <f t="shared" si="7"/>
        <v>9.6850135492272837E-2</v>
      </c>
      <c r="D70" s="5">
        <f t="shared" si="4"/>
        <v>0.95306713908890872</v>
      </c>
      <c r="E70" s="5">
        <f t="shared" si="14"/>
        <v>0.90900993514180406</v>
      </c>
      <c r="F70" s="5">
        <f t="shared" si="14"/>
        <v>0.86764966966019941</v>
      </c>
      <c r="G70" s="5">
        <f t="shared" si="14"/>
        <v>0.8287984063453272</v>
      </c>
      <c r="H70" s="5">
        <f t="shared" si="14"/>
        <v>0.79226903724893505</v>
      </c>
      <c r="I70" s="5">
        <f t="shared" si="14"/>
        <v>0.75788146226139019</v>
      </c>
      <c r="J70" s="5">
        <f t="shared" si="14"/>
        <v>0.72546613666434845</v>
      </c>
      <c r="K70" s="5">
        <f t="shared" si="14"/>
        <v>0.69486585702944081</v>
      </c>
      <c r="L70" s="5">
        <f t="shared" si="15"/>
        <v>0.66593639283080497</v>
      </c>
      <c r="M70" s="5">
        <f t="shared" si="15"/>
        <v>0.63854638358587201</v>
      </c>
      <c r="N70" s="5">
        <f t="shared" si="15"/>
        <v>0.61257678871041721</v>
      </c>
      <c r="O70" s="5">
        <f t="shared" si="15"/>
        <v>0.58792008416858876</v>
      </c>
      <c r="P70" s="5">
        <f t="shared" si="15"/>
        <v>0.56447933507183934</v>
      </c>
      <c r="Q70" s="5">
        <f t="shared" si="15"/>
        <v>0.54216722840538334</v>
      </c>
      <c r="R70" s="5">
        <f t="shared" si="15"/>
        <v>0.52090511913486803</v>
      </c>
      <c r="S70" s="5">
        <f t="shared" si="15"/>
        <v>0.5006221218674527</v>
      </c>
      <c r="T70" s="5">
        <f t="shared" si="15"/>
        <v>0.48125426603534804</v>
      </c>
      <c r="U70" s="5">
        <f t="shared" si="15"/>
        <v>0.4627437231382599</v>
      </c>
      <c r="V70" s="5">
        <f t="shared" si="15"/>
        <v>0.4450381084496432</v>
      </c>
      <c r="W70" s="5">
        <f t="shared" si="15"/>
        <v>0.42808985572668695</v>
      </c>
      <c r="X70" s="6">
        <f>2*(100-(100*G70))/SUM($D70:G70)/100</f>
        <v>9.6220533185388438E-2</v>
      </c>
      <c r="Y70" s="6">
        <f>2*(100-(100*I70))/SUM($D70:I70)/100</f>
        <v>9.4787202922393787E-2</v>
      </c>
      <c r="Z70" s="6">
        <f>2*(100-(100*M70))/SUM($D70:M70)/100</f>
        <v>9.2284179092855745E-2</v>
      </c>
      <c r="AA70" s="6">
        <f>2*(100-(100*Q70))/SUM($D70:Q70)/100</f>
        <v>9.0296677325372207E-2</v>
      </c>
      <c r="AB70" s="6">
        <f>2*(100-(100*W70))/SUM($D70:W70)/100</f>
        <v>8.8126588470573128E-2</v>
      </c>
      <c r="AC70" s="7">
        <f>(X70-'Data for assignment'!C60)^2</f>
        <v>1.4399354552818164E-7</v>
      </c>
      <c r="AD70" s="7">
        <f>(Y70-'Data for assignment'!D60)^2</f>
        <v>9.7843262951299297E-8</v>
      </c>
      <c r="AE70" s="7">
        <f>(Z70-'Data for assignment'!E60)^2</f>
        <v>6.8425085549733616E-6</v>
      </c>
      <c r="AF70" s="7">
        <f>(AA70-'Data for assignment'!F60)^2</f>
        <v>1.7667904693753457E-5</v>
      </c>
      <c r="AG70" s="7">
        <f>(AB70-'Data for assignment'!G60)^2</f>
        <v>3.2187609729057908E-5</v>
      </c>
    </row>
    <row r="71" spans="1:33" x14ac:dyDescent="0.3">
      <c r="A71" s="8">
        <v>32570</v>
      </c>
      <c r="B71" s="3">
        <v>9.7500000000000003E-2</v>
      </c>
      <c r="C71" s="31">
        <f t="shared" si="7"/>
        <v>9.7880837213950939E-2</v>
      </c>
      <c r="D71" s="5">
        <f t="shared" si="4"/>
        <v>0.95260476629581914</v>
      </c>
      <c r="E71" s="5">
        <f t="shared" si="14"/>
        <v>0.90817859344822205</v>
      </c>
      <c r="F71" s="5">
        <f t="shared" si="14"/>
        <v>0.86652635200709438</v>
      </c>
      <c r="G71" s="5">
        <f t="shared" si="14"/>
        <v>0.8274465129314601</v>
      </c>
      <c r="H71" s="5">
        <f t="shared" si="14"/>
        <v>0.79074073340046092</v>
      </c>
      <c r="I71" s="5">
        <f t="shared" si="14"/>
        <v>0.75621963673976733</v>
      </c>
      <c r="J71" s="5">
        <f t="shared" si="14"/>
        <v>0.72370602058829614</v>
      </c>
      <c r="K71" s="5">
        <f t="shared" si="14"/>
        <v>0.69303635858576562</v>
      </c>
      <c r="L71" s="5">
        <f t="shared" si="15"/>
        <v>0.66406119619248716</v>
      </c>
      <c r="M71" s="5">
        <f t="shared" si="15"/>
        <v>0.63664485338377208</v>
      </c>
      <c r="N71" s="5">
        <f t="shared" si="15"/>
        <v>0.61066471474613726</v>
      </c>
      <c r="O71" s="5">
        <f t="shared" si="15"/>
        <v>0.58601029513108671</v>
      </c>
      <c r="P71" s="5">
        <f t="shared" si="15"/>
        <v>0.56258220492481492</v>
      </c>
      <c r="Q71" s="5">
        <f t="shared" si="15"/>
        <v>0.54029109482456372</v>
      </c>
      <c r="R71" s="5">
        <f t="shared" si="15"/>
        <v>0.51905662981761858</v>
      </c>
      <c r="S71" s="5">
        <f t="shared" si="15"/>
        <v>0.49880652161504746</v>
      </c>
      <c r="T71" s="5">
        <f t="shared" si="15"/>
        <v>0.47947563512252284</v>
      </c>
      <c r="U71" s="5">
        <f t="shared" si="15"/>
        <v>0.46100517554452486</v>
      </c>
      <c r="V71" s="5">
        <f t="shared" si="15"/>
        <v>0.44334195695248374</v>
      </c>
      <c r="W71" s="5">
        <f t="shared" si="15"/>
        <v>0.42643774958044273</v>
      </c>
      <c r="X71" s="6">
        <f>2*(100-(100*G71))/SUM($D71:G71)/100</f>
        <v>9.7083161917212613E-2</v>
      </c>
      <c r="Y71" s="6">
        <f>2*(100-(100*I71))/SUM($D71:I71)/100</f>
        <v>9.5567975495784593E-2</v>
      </c>
      <c r="Z71" s="6">
        <f>2*(100-(100*M71))/SUM($D71:M71)/100</f>
        <v>9.2939628597372786E-2</v>
      </c>
      <c r="AA71" s="6">
        <f>2*(100-(100*Q71))/SUM($D71:Q71)/100</f>
        <v>9.0863114713828283E-2</v>
      </c>
      <c r="AB71" s="6">
        <f>2*(100-(100*W71))/SUM($D71:W71)/100</f>
        <v>8.86026834721685E-2</v>
      </c>
      <c r="AC71" s="7">
        <f>(X71-'Data for assignment'!C61)^2</f>
        <v>4.3395635733249233E-6</v>
      </c>
      <c r="AD71" s="7">
        <f>(Y71-'Data for assignment'!D61)^2</f>
        <v>2.4585596992009438E-6</v>
      </c>
      <c r="AE71" s="7">
        <f>(Z71-'Data for assignment'!E61)^2</f>
        <v>7.402406712025375E-7</v>
      </c>
      <c r="AF71" s="7">
        <f>(AA71-'Data for assignment'!F61)^2</f>
        <v>6.9531851075272484E-6</v>
      </c>
      <c r="AG71" s="7">
        <f>(AB71-'Data for assignment'!G61)^2</f>
        <v>2.0225891930054601E-5</v>
      </c>
    </row>
    <row r="72" spans="1:33" x14ac:dyDescent="0.3">
      <c r="A72" s="8">
        <v>32577</v>
      </c>
      <c r="B72" s="3">
        <v>9.7500000000000003E-2</v>
      </c>
      <c r="C72" s="31">
        <f t="shared" si="7"/>
        <v>9.7880837213950939E-2</v>
      </c>
      <c r="D72" s="5">
        <f t="shared" si="4"/>
        <v>0.95260476629581914</v>
      </c>
      <c r="E72" s="5">
        <f t="shared" si="14"/>
        <v>0.90817859344822205</v>
      </c>
      <c r="F72" s="5">
        <f t="shared" si="14"/>
        <v>0.86652635200709438</v>
      </c>
      <c r="G72" s="5">
        <f t="shared" si="14"/>
        <v>0.8274465129314601</v>
      </c>
      <c r="H72" s="5">
        <f t="shared" si="14"/>
        <v>0.79074073340046092</v>
      </c>
      <c r="I72" s="5">
        <f t="shared" si="14"/>
        <v>0.75621963673976733</v>
      </c>
      <c r="J72" s="5">
        <f t="shared" si="14"/>
        <v>0.72370602058829614</v>
      </c>
      <c r="K72" s="5">
        <f t="shared" si="14"/>
        <v>0.69303635858576562</v>
      </c>
      <c r="L72" s="5">
        <f t="shared" si="15"/>
        <v>0.66406119619248716</v>
      </c>
      <c r="M72" s="5">
        <f t="shared" si="15"/>
        <v>0.63664485338377208</v>
      </c>
      <c r="N72" s="5">
        <f t="shared" si="15"/>
        <v>0.61066471474613726</v>
      </c>
      <c r="O72" s="5">
        <f t="shared" si="15"/>
        <v>0.58601029513108671</v>
      </c>
      <c r="P72" s="5">
        <f t="shared" si="15"/>
        <v>0.56258220492481492</v>
      </c>
      <c r="Q72" s="5">
        <f t="shared" si="15"/>
        <v>0.54029109482456372</v>
      </c>
      <c r="R72" s="5">
        <f t="shared" si="15"/>
        <v>0.51905662981761858</v>
      </c>
      <c r="S72" s="5">
        <f t="shared" si="15"/>
        <v>0.49880652161504746</v>
      </c>
      <c r="T72" s="5">
        <f t="shared" si="15"/>
        <v>0.47947563512252284</v>
      </c>
      <c r="U72" s="5">
        <f t="shared" si="15"/>
        <v>0.46100517554452486</v>
      </c>
      <c r="V72" s="5">
        <f t="shared" si="15"/>
        <v>0.44334195695248374</v>
      </c>
      <c r="W72" s="5">
        <f t="shared" si="15"/>
        <v>0.42643774958044273</v>
      </c>
      <c r="X72" s="6">
        <f>2*(100-(100*G72))/SUM($D72:G72)/100</f>
        <v>9.7083161917212613E-2</v>
      </c>
      <c r="Y72" s="6">
        <f>2*(100-(100*I72))/SUM($D72:I72)/100</f>
        <v>9.5567975495784593E-2</v>
      </c>
      <c r="Z72" s="6">
        <f>2*(100-(100*M72))/SUM($D72:M72)/100</f>
        <v>9.2939628597372786E-2</v>
      </c>
      <c r="AA72" s="6">
        <f>2*(100-(100*Q72))/SUM($D72:Q72)/100</f>
        <v>9.0863114713828283E-2</v>
      </c>
      <c r="AB72" s="6">
        <f>2*(100-(100*W72))/SUM($D72:W72)/100</f>
        <v>8.86026834721685E-2</v>
      </c>
      <c r="AC72" s="7">
        <f>(X72-'Data for assignment'!C62)^2</f>
        <v>2.3344737089624361E-7</v>
      </c>
      <c r="AD72" s="7">
        <f>(Y72-'Data for assignment'!D62)^2</f>
        <v>1.8664862845461351E-7</v>
      </c>
      <c r="AE72" s="7">
        <f>(Z72-'Data for assignment'!E62)^2</f>
        <v>3.4609631520241122E-6</v>
      </c>
      <c r="AF72" s="7">
        <f>(AA72-'Data for assignment'!F62)^2</f>
        <v>9.8400242035342529E-6</v>
      </c>
      <c r="AG72" s="7">
        <f>(AB72-'Data for assignment'!G62)^2</f>
        <v>2.301426505747548E-5</v>
      </c>
    </row>
    <row r="73" spans="1:33" x14ac:dyDescent="0.3">
      <c r="A73" s="8">
        <v>32584</v>
      </c>
      <c r="B73" s="3">
        <v>0.101499996</v>
      </c>
      <c r="C73" s="31">
        <f t="shared" si="7"/>
        <v>0.10200362348671135</v>
      </c>
      <c r="D73" s="5">
        <f t="shared" si="4"/>
        <v>0.95075752642682665</v>
      </c>
      <c r="E73" s="5">
        <f t="shared" si="14"/>
        <v>0.90486083937839934</v>
      </c>
      <c r="F73" s="5">
        <f t="shared" si="14"/>
        <v>0.8620476281401932</v>
      </c>
      <c r="G73" s="5">
        <f t="shared" si="14"/>
        <v>0.82206098156745111</v>
      </c>
      <c r="H73" s="5">
        <f t="shared" si="14"/>
        <v>0.78465697279961188</v>
      </c>
      <c r="I73" s="5">
        <f t="shared" si="14"/>
        <v>0.74960872701054726</v>
      </c>
      <c r="J73" s="5">
        <f t="shared" si="14"/>
        <v>0.71670819131895291</v>
      </c>
      <c r="K73" s="5">
        <f t="shared" si="14"/>
        <v>0.6857664428136504</v>
      </c>
      <c r="L73" s="5">
        <f t="shared" si="15"/>
        <v>0.65661310146941765</v>
      </c>
      <c r="M73" s="5">
        <f t="shared" si="15"/>
        <v>0.62909522747869639</v>
      </c>
      <c r="N73" s="5">
        <f t="shared" si="15"/>
        <v>0.60307595334701047</v>
      </c>
      <c r="O73" s="5">
        <f t="shared" si="15"/>
        <v>0.5784330126718884</v>
      </c>
      <c r="P73" s="5">
        <f t="shared" si="15"/>
        <v>0.5550572674727442</v>
      </c>
      <c r="Q73" s="5">
        <f t="shared" si="15"/>
        <v>0.53285129552487653</v>
      </c>
      <c r="R73" s="5">
        <f t="shared" si="15"/>
        <v>0.51172807225467531</v>
      </c>
      <c r="S73" s="5">
        <f t="shared" si="15"/>
        <v>0.4916097641145174</v>
      </c>
      <c r="T73" s="5">
        <f t="shared" si="15"/>
        <v>0.47242663902175702</v>
      </c>
      <c r="U73" s="5">
        <f t="shared" si="15"/>
        <v>0.45411609237762662</v>
      </c>
      <c r="V73" s="5">
        <f t="shared" si="15"/>
        <v>0.43662178297547655</v>
      </c>
      <c r="W73" s="5">
        <f t="shared" si="15"/>
        <v>0.41989287080099125</v>
      </c>
      <c r="X73" s="6">
        <f>2*(100-(100*G73))/SUM($D73:G73)/100</f>
        <v>0.10053827295918343</v>
      </c>
      <c r="Y73" s="6">
        <f>2*(100-(100*I73))/SUM($D73:I73)/100</f>
        <v>9.8695953664738753E-2</v>
      </c>
      <c r="Z73" s="6">
        <f>2*(100-(100*M73))/SUM($D73:M73)/100</f>
        <v>9.5567219758912414E-2</v>
      </c>
      <c r="AA73" s="6">
        <f>2*(100-(100*Q73))/SUM($D73:Q73)/100</f>
        <v>9.313549636209098E-2</v>
      </c>
      <c r="AB73" s="6">
        <f>2*(100-(100*W73))/SUM($D73:W73)/100</f>
        <v>9.0514534979358963E-2</v>
      </c>
      <c r="AC73" s="7">
        <f>(X73-'Data for assignment'!C63)^2</f>
        <v>4.5722026948872033E-6</v>
      </c>
      <c r="AD73" s="7">
        <f>(Y73-'Data for assignment'!D63)^2</f>
        <v>1.201110051443633E-6</v>
      </c>
      <c r="AE73" s="7">
        <f>(Z73-'Data for assignment'!E63)^2</f>
        <v>6.935279266363643E-7</v>
      </c>
      <c r="AF73" s="7">
        <f>(AA73-'Data for assignment'!F63)^2</f>
        <v>6.5766635218358142E-6</v>
      </c>
      <c r="AG73" s="7">
        <f>(AB73-'Data for assignment'!G63)^2</f>
        <v>1.9232285905410005E-5</v>
      </c>
    </row>
    <row r="74" spans="1:33" x14ac:dyDescent="0.3">
      <c r="A74" s="8">
        <v>32591</v>
      </c>
      <c r="B74" s="3">
        <v>0.1</v>
      </c>
      <c r="C74" s="31">
        <f t="shared" si="7"/>
        <v>0.10045758121117021</v>
      </c>
      <c r="D74" s="5">
        <f t="shared" si="4"/>
        <v>0.9514498200763345</v>
      </c>
      <c r="E74" s="5">
        <f t="shared" si="14"/>
        <v>0.90610357233861605</v>
      </c>
      <c r="F74" s="5">
        <f t="shared" si="14"/>
        <v>0.86372442760729928</v>
      </c>
      <c r="G74" s="5">
        <f t="shared" si="14"/>
        <v>0.82407643246671358</v>
      </c>
      <c r="H74" s="5">
        <f t="shared" si="14"/>
        <v>0.78693287460836292</v>
      </c>
      <c r="I74" s="5">
        <f t="shared" si="14"/>
        <v>0.75208101414802797</v>
      </c>
      <c r="J74" s="5">
        <f t="shared" si="14"/>
        <v>0.71932440808166143</v>
      </c>
      <c r="K74" s="5">
        <f t="shared" si="14"/>
        <v>0.68848367661265319</v>
      </c>
      <c r="L74" s="5">
        <f t="shared" si="15"/>
        <v>0.65939629211066053</v>
      </c>
      <c r="M74" s="5">
        <f t="shared" si="15"/>
        <v>0.63191578361897416</v>
      </c>
      <c r="N74" s="5">
        <f t="shared" si="15"/>
        <v>0.60591061924616718</v>
      </c>
      <c r="O74" s="5">
        <f t="shared" si="15"/>
        <v>0.5812629386791125</v>
      </c>
      <c r="P74" s="5">
        <f t="shared" si="15"/>
        <v>0.55786724634709883</v>
      </c>
      <c r="Q74" s="5">
        <f t="shared" si="15"/>
        <v>0.53562913384606903</v>
      </c>
      <c r="R74" s="5">
        <f t="shared" si="15"/>
        <v>0.51446407202832778</v>
      </c>
      <c r="S74" s="5">
        <f t="shared" si="15"/>
        <v>0.49429629442219114</v>
      </c>
      <c r="T74" s="5">
        <f t="shared" si="15"/>
        <v>0.475057781400339</v>
      </c>
      <c r="U74" s="5">
        <f t="shared" si="15"/>
        <v>0.45668734670261119</v>
      </c>
      <c r="V74" s="5">
        <f t="shared" si="15"/>
        <v>0.43912982310982679</v>
      </c>
      <c r="W74" s="5">
        <f t="shared" si="15"/>
        <v>0.42233534127309197</v>
      </c>
      <c r="X74" s="6">
        <f>2*(100-(100*G74))/SUM($D74:G74)/100</f>
        <v>9.9241742858154111E-2</v>
      </c>
      <c r="Y74" s="6">
        <f>2*(100-(100*I74))/SUM($D74:I74)/100</f>
        <v>9.752204363047845E-2</v>
      </c>
      <c r="Z74" s="6">
        <f>2*(100-(100*M74))/SUM($D74:M74)/100</f>
        <v>9.4580784891032416E-2</v>
      </c>
      <c r="AA74" s="6">
        <f>2*(100-(100*Q74))/SUM($D74:Q74)/100</f>
        <v>9.2282107472849983E-2</v>
      </c>
      <c r="AB74" s="6">
        <f>2*(100-(100*W74))/SUM($D74:W74)/100</f>
        <v>8.979618706978626E-2</v>
      </c>
      <c r="AC74" s="7">
        <f>(X74-'Data for assignment'!C64)^2</f>
        <v>1.3035676202190431E-6</v>
      </c>
      <c r="AD74" s="7">
        <f>(Y74-'Data for assignment'!D64)^2</f>
        <v>6.0775073784593492E-9</v>
      </c>
      <c r="AE74" s="7">
        <f>(Z74-'Data for assignment'!E64)^2</f>
        <v>3.6833712807845492E-6</v>
      </c>
      <c r="AF74" s="7">
        <f>(AA74-'Data for assignment'!F64)^2</f>
        <v>9.1076571980817345E-6</v>
      </c>
      <c r="AG74" s="7">
        <f>(AB74-'Data for assignment'!G64)^2</f>
        <v>2.0284357933247001E-5</v>
      </c>
    </row>
    <row r="75" spans="1:33" x14ac:dyDescent="0.3">
      <c r="A75" s="8">
        <v>32598</v>
      </c>
      <c r="B75" s="3">
        <v>9.9499998000000006E-2</v>
      </c>
      <c r="C75" s="31">
        <f t="shared" si="7"/>
        <v>9.994223035033116E-2</v>
      </c>
      <c r="D75" s="5">
        <f t="shared" si="4"/>
        <v>0.95168069816815049</v>
      </c>
      <c r="E75" s="5">
        <f t="shared" si="14"/>
        <v>0.90651819858900373</v>
      </c>
      <c r="F75" s="5">
        <f t="shared" si="14"/>
        <v>0.8642840889827198</v>
      </c>
      <c r="G75" s="5">
        <f t="shared" si="14"/>
        <v>0.82474935138804484</v>
      </c>
      <c r="H75" s="5">
        <f t="shared" si="14"/>
        <v>0.78769297961791596</v>
      </c>
      <c r="I75" s="5">
        <f t="shared" si="14"/>
        <v>0.75290692601202402</v>
      </c>
      <c r="J75" s="5">
        <f t="shared" si="14"/>
        <v>0.72019860667907054</v>
      </c>
      <c r="K75" s="5">
        <f t="shared" si="14"/>
        <v>0.6893918177407431</v>
      </c>
      <c r="L75" s="5">
        <f t="shared" si="15"/>
        <v>0.66032664765057036</v>
      </c>
      <c r="M75" s="5">
        <f t="shared" si="15"/>
        <v>0.63285878271744433</v>
      </c>
      <c r="N75" s="5">
        <f t="shared" si="15"/>
        <v>0.6068584719857727</v>
      </c>
      <c r="O75" s="5">
        <f t="shared" si="15"/>
        <v>0.58220932702028816</v>
      </c>
      <c r="P75" s="5">
        <f t="shared" si="15"/>
        <v>0.55880706992159568</v>
      </c>
      <c r="Q75" s="5">
        <f t="shared" si="15"/>
        <v>0.53655830050221254</v>
      </c>
      <c r="R75" s="5">
        <f t="shared" si="15"/>
        <v>0.51537932493220806</v>
      </c>
      <c r="S75" s="5">
        <f t="shared" si="15"/>
        <v>0.49519506906870187</v>
      </c>
      <c r="T75" s="5">
        <f t="shared" si="15"/>
        <v>0.47593808714343905</v>
      </c>
      <c r="U75" s="5">
        <f t="shared" si="15"/>
        <v>0.45754766842826483</v>
      </c>
      <c r="V75" s="5">
        <f t="shared" si="15"/>
        <v>0.43996903949304245</v>
      </c>
      <c r="W75" s="5">
        <f t="shared" si="15"/>
        <v>0.42315265672006153</v>
      </c>
      <c r="X75" s="6">
        <f>2*(100-(100*G75))/SUM($D75:G75)/100</f>
        <v>9.8809794203584683E-2</v>
      </c>
      <c r="Y75" s="6">
        <f>2*(100-(100*I75))/SUM($D75:I75)/100</f>
        <v>9.7130983176457533E-2</v>
      </c>
      <c r="Z75" s="6">
        <f>2*(100-(100*M75))/SUM($D75:M75)/100</f>
        <v>9.4252261873682991E-2</v>
      </c>
      <c r="AA75" s="6">
        <f>2*(100-(100*Q75))/SUM($D75:Q75)/100</f>
        <v>9.1997975435967383E-2</v>
      </c>
      <c r="AB75" s="6">
        <f>2*(100-(100*W75))/SUM($D75:W75)/100</f>
        <v>8.9557111102742351E-2</v>
      </c>
      <c r="AC75" s="7">
        <f>(X75-'Data for assignment'!C65)^2</f>
        <v>2.2794936351449433E-6</v>
      </c>
      <c r="AD75" s="7">
        <f>(Y75-'Data for assignment'!D65)^2</f>
        <v>2.8194525761764569E-7</v>
      </c>
      <c r="AE75" s="7">
        <f>(Z75-'Data for assignment'!E65)^2</f>
        <v>1.0977488949185136E-6</v>
      </c>
      <c r="AF75" s="7">
        <f>(AA75-'Data for assignment'!F65)^2</f>
        <v>4.0080863388094323E-6</v>
      </c>
      <c r="AG75" s="7">
        <f>(AB75-'Data for assignment'!G65)^2</f>
        <v>1.1853497730419568E-5</v>
      </c>
    </row>
    <row r="76" spans="1:33" x14ac:dyDescent="0.3">
      <c r="A76" s="8">
        <v>32605</v>
      </c>
      <c r="B76" s="3">
        <v>9.8500004000000002E-2</v>
      </c>
      <c r="C76" s="31">
        <f t="shared" ref="C76:C139" si="16">(B76+LN($B$7)/$B$6)*($B$6/$B$8)</f>
        <v>9.891153893562904E-2</v>
      </c>
      <c r="D76" s="5">
        <f t="shared" ref="D76:D139" si="17">D$7*EXP(-D$8*$C76)</f>
        <v>0.95214261781914034</v>
      </c>
      <c r="E76" s="5">
        <f t="shared" ref="E76:K91" si="18">E$7*EXP(-E$8*$C76)</f>
        <v>0.90734801206427462</v>
      </c>
      <c r="F76" s="5">
        <f t="shared" si="18"/>
        <v>0.86540448867661979</v>
      </c>
      <c r="G76" s="5">
        <f t="shared" si="18"/>
        <v>0.82609682465672996</v>
      </c>
      <c r="H76" s="5">
        <f t="shared" si="18"/>
        <v>0.78921537768266392</v>
      </c>
      <c r="I76" s="5">
        <f t="shared" si="18"/>
        <v>0.75456145514427531</v>
      </c>
      <c r="J76" s="5">
        <f t="shared" si="18"/>
        <v>0.72195017488193403</v>
      </c>
      <c r="K76" s="5">
        <f t="shared" si="18"/>
        <v>0.69121167699202146</v>
      </c>
      <c r="L76" s="5">
        <f t="shared" si="15"/>
        <v>0.6621912798819457</v>
      </c>
      <c r="M76" s="5">
        <f t="shared" si="15"/>
        <v>0.63474898575717553</v>
      </c>
      <c r="N76" s="5">
        <f t="shared" si="15"/>
        <v>0.60875860905703894</v>
      </c>
      <c r="O76" s="5">
        <f t="shared" si="15"/>
        <v>0.58410670981797852</v>
      </c>
      <c r="P76" s="5">
        <f t="shared" si="15"/>
        <v>0.56069145074688487</v>
      </c>
      <c r="Q76" s="5">
        <f t="shared" si="15"/>
        <v>0.53842145347903347</v>
      </c>
      <c r="R76" s="5">
        <f t="shared" si="15"/>
        <v>0.51721470006876369</v>
      </c>
      <c r="S76" s="5">
        <f t="shared" si="15"/>
        <v>0.49699750597832842</v>
      </c>
      <c r="T76" s="5">
        <f t="shared" si="15"/>
        <v>0.47770357771594435</v>
      </c>
      <c r="U76" s="5">
        <f t="shared" si="15"/>
        <v>0.45927315974708338</v>
      </c>
      <c r="V76" s="5">
        <f t="shared" si="15"/>
        <v>0.44165226991274192</v>
      </c>
      <c r="W76" s="5">
        <f t="shared" si="15"/>
        <v>0.42479201932627331</v>
      </c>
      <c r="X76" s="6">
        <f>2*(100-(100*G76))/SUM($D76:G76)/100</f>
        <v>9.7946251708887336E-2</v>
      </c>
      <c r="Y76" s="6">
        <f>2*(100-(100*I76))/SUM($D76:I76)/100</f>
        <v>9.634923806937426E-2</v>
      </c>
      <c r="Z76" s="6">
        <f>2*(100-(100*M76))/SUM($D76:M76)/100</f>
        <v>9.3595658204763676E-2</v>
      </c>
      <c r="AA76" s="6">
        <f>2*(100-(100*Q76))/SUM($D76:Q76)/100</f>
        <v>9.1430215741157728E-2</v>
      </c>
      <c r="AB76" s="6">
        <f>2*(100-(100*W76))/SUM($D76:W76)/100</f>
        <v>8.9079525622665828E-2</v>
      </c>
      <c r="AC76" s="7">
        <f>(X76-'Data for assignment'!C66)^2</f>
        <v>5.0456602171984901E-6</v>
      </c>
      <c r="AD76" s="7">
        <f>(Y76-'Data for assignment'!D66)^2</f>
        <v>9.0105291234940142E-7</v>
      </c>
      <c r="AE76" s="7">
        <f>(Z76-'Data for assignment'!E66)^2</f>
        <v>3.6523021415404266E-7</v>
      </c>
      <c r="AF76" s="7">
        <f>(AA76-'Data for assignment'!F66)^2</f>
        <v>5.6158821730261728E-6</v>
      </c>
      <c r="AG76" s="7">
        <f>(AB76-'Data for assignment'!G66)^2</f>
        <v>1.3107870921702046E-5</v>
      </c>
    </row>
    <row r="77" spans="1:33" x14ac:dyDescent="0.3">
      <c r="A77" s="8">
        <v>32612</v>
      </c>
      <c r="B77" s="3">
        <v>9.6999998000000004E-2</v>
      </c>
      <c r="C77" s="31">
        <f t="shared" si="16"/>
        <v>9.7365486353111902E-2</v>
      </c>
      <c r="D77" s="5">
        <f t="shared" si="17"/>
        <v>0.95283592464600897</v>
      </c>
      <c r="E77" s="5">
        <f t="shared" si="18"/>
        <v>0.90859416921282476</v>
      </c>
      <c r="F77" s="5">
        <f t="shared" si="18"/>
        <v>0.86708782892554381</v>
      </c>
      <c r="G77" s="5">
        <f t="shared" si="18"/>
        <v>0.82812218377096525</v>
      </c>
      <c r="H77" s="5">
        <f t="shared" si="18"/>
        <v>0.79150451645249631</v>
      </c>
      <c r="I77" s="5">
        <f t="shared" si="18"/>
        <v>0.75705009350974395</v>
      </c>
      <c r="J77" s="5">
        <f t="shared" si="18"/>
        <v>0.72458554418158294</v>
      </c>
      <c r="K77" s="5">
        <f t="shared" si="18"/>
        <v>0.69395050490741828</v>
      </c>
      <c r="L77" s="5">
        <f t="shared" ref="L77:S77" si="19">L$7*EXP(-L$8*$C77)</f>
        <v>0.66499813353973736</v>
      </c>
      <c r="M77" s="5">
        <f t="shared" si="19"/>
        <v>0.63759490960700527</v>
      </c>
      <c r="N77" s="5">
        <f t="shared" si="19"/>
        <v>0.61162000452728138</v>
      </c>
      <c r="O77" s="5">
        <f t="shared" si="19"/>
        <v>0.58696441292222135</v>
      </c>
      <c r="P77" s="5">
        <f t="shared" si="19"/>
        <v>0.56352997166007834</v>
      </c>
      <c r="Q77" s="5">
        <f t="shared" si="19"/>
        <v>0.54122834867839642</v>
      </c>
      <c r="R77" s="5">
        <f t="shared" si="19"/>
        <v>0.5199800530721248</v>
      </c>
      <c r="S77" s="5">
        <f t="shared" si="19"/>
        <v>0.49971349716837588</v>
      </c>
      <c r="T77" s="5">
        <f t="shared" si="15"/>
        <v>0.48036412736873063</v>
      </c>
      <c r="U77" s="5">
        <f t="shared" si="15"/>
        <v>0.46187363132948006</v>
      </c>
      <c r="V77" s="5">
        <f t="shared" si="15"/>
        <v>0.44418922310035441</v>
      </c>
      <c r="W77" s="5">
        <f t="shared" si="15"/>
        <v>0.42726300412545054</v>
      </c>
      <c r="X77" s="6">
        <f>2*(100-(100*G77))/SUM($D77:G77)/100</f>
        <v>9.6651789936373897E-2</v>
      </c>
      <c r="Y77" s="6">
        <f>2*(100-(100*I77))/SUM($D77:I77)/100</f>
        <v>9.5177527981138418E-2</v>
      </c>
      <c r="Z77" s="6">
        <f>2*(100-(100*M77))/SUM($D77:M77)/100</f>
        <v>9.2611831365235348E-2</v>
      </c>
      <c r="AA77" s="6">
        <f>2*(100-(100*Q77))/SUM($D77:Q77)/100</f>
        <v>9.0579813109099364E-2</v>
      </c>
      <c r="AB77" s="6">
        <f>2*(100-(100*W77))/SUM($D77:W77)/100</f>
        <v>8.8364542637792573E-2</v>
      </c>
      <c r="AC77" s="7">
        <f>(X77-'Data for assignment'!C67)^2</f>
        <v>5.5309017940989515E-6</v>
      </c>
      <c r="AD77" s="7">
        <f>(Y77-'Data for assignment'!D67)^2</f>
        <v>1.3865815666037958E-6</v>
      </c>
      <c r="AE77" s="7">
        <f>(Z77-'Data for assignment'!E67)^2</f>
        <v>8.3041162062121636E-8</v>
      </c>
      <c r="AF77" s="7">
        <f>(AA77-'Data for assignment'!F67)^2</f>
        <v>3.6871176959866483E-6</v>
      </c>
      <c r="AG77" s="7">
        <f>(AB77-'Data for assignment'!G67)^2</f>
        <v>1.1802387900298325E-5</v>
      </c>
    </row>
    <row r="78" spans="1:33" x14ac:dyDescent="0.3">
      <c r="A78" s="8">
        <v>32619</v>
      </c>
      <c r="B78" s="3">
        <v>9.6999998000000004E-2</v>
      </c>
      <c r="C78" s="31">
        <f t="shared" si="16"/>
        <v>9.7365486353111902E-2</v>
      </c>
      <c r="D78" s="5">
        <f t="shared" si="17"/>
        <v>0.95283592464600897</v>
      </c>
      <c r="E78" s="5">
        <f t="shared" si="18"/>
        <v>0.90859416921282476</v>
      </c>
      <c r="F78" s="5">
        <f t="shared" si="18"/>
        <v>0.86708782892554381</v>
      </c>
      <c r="G78" s="5">
        <f t="shared" si="18"/>
        <v>0.82812218377096525</v>
      </c>
      <c r="H78" s="5">
        <f t="shared" si="18"/>
        <v>0.79150451645249631</v>
      </c>
      <c r="I78" s="5">
        <f t="shared" si="18"/>
        <v>0.75705009350974395</v>
      </c>
      <c r="J78" s="5">
        <f t="shared" si="18"/>
        <v>0.72458554418158294</v>
      </c>
      <c r="K78" s="5">
        <f t="shared" si="18"/>
        <v>0.69395050490741828</v>
      </c>
      <c r="L78" s="5">
        <f t="shared" si="15"/>
        <v>0.66499813353973736</v>
      </c>
      <c r="M78" s="5">
        <f t="shared" si="15"/>
        <v>0.63759490960700527</v>
      </c>
      <c r="N78" s="5">
        <f t="shared" si="15"/>
        <v>0.61162000452728138</v>
      </c>
      <c r="O78" s="5">
        <f t="shared" si="15"/>
        <v>0.58696441292222135</v>
      </c>
      <c r="P78" s="5">
        <f t="shared" si="15"/>
        <v>0.56352997166007834</v>
      </c>
      <c r="Q78" s="5">
        <f t="shared" si="15"/>
        <v>0.54122834867839642</v>
      </c>
      <c r="R78" s="5">
        <f t="shared" si="15"/>
        <v>0.5199800530721248</v>
      </c>
      <c r="S78" s="5">
        <f t="shared" si="15"/>
        <v>0.49971349716837588</v>
      </c>
      <c r="T78" s="5">
        <f t="shared" si="15"/>
        <v>0.48036412736873063</v>
      </c>
      <c r="U78" s="5">
        <f t="shared" si="15"/>
        <v>0.46187363132948006</v>
      </c>
      <c r="V78" s="5">
        <f t="shared" si="15"/>
        <v>0.44418922310035441</v>
      </c>
      <c r="W78" s="5">
        <f t="shared" si="15"/>
        <v>0.42726300412545054</v>
      </c>
      <c r="X78" s="6">
        <f>2*(100-(100*G78))/SUM($D78:G78)/100</f>
        <v>9.6651789936373897E-2</v>
      </c>
      <c r="Y78" s="6">
        <f>2*(100-(100*I78))/SUM($D78:I78)/100</f>
        <v>9.5177527981138418E-2</v>
      </c>
      <c r="Z78" s="6">
        <f>2*(100-(100*M78))/SUM($D78:M78)/100</f>
        <v>9.2611831365235348E-2</v>
      </c>
      <c r="AA78" s="6">
        <f>2*(100-(100*Q78))/SUM($D78:Q78)/100</f>
        <v>9.0579813109099364E-2</v>
      </c>
      <c r="AB78" s="6">
        <f>2*(100-(100*W78))/SUM($D78:W78)/100</f>
        <v>8.8364542637792573E-2</v>
      </c>
      <c r="AC78" s="7">
        <f>(X78-'Data for assignment'!C68)^2</f>
        <v>5.0705759318902505E-6</v>
      </c>
      <c r="AD78" s="7">
        <f>(Y78-'Data for assignment'!D68)^2</f>
        <v>2.1830918901039558E-6</v>
      </c>
      <c r="AE78" s="7">
        <f>(Z78-'Data for assignment'!E68)^2</f>
        <v>7.7745898676106795E-9</v>
      </c>
      <c r="AF78" s="7">
        <f>(AA78-'Data for assignment'!F68)^2</f>
        <v>2.3109681832661897E-6</v>
      </c>
      <c r="AG78" s="7">
        <f>(AB78-'Data for assignment'!G68)^2</f>
        <v>9.8310677865777726E-6</v>
      </c>
    </row>
    <row r="79" spans="1:33" x14ac:dyDescent="0.3">
      <c r="A79" s="8">
        <v>32626</v>
      </c>
      <c r="B79" s="3">
        <v>9.6000004000000014E-2</v>
      </c>
      <c r="C79" s="31">
        <f t="shared" si="16"/>
        <v>9.6334794938409796E-2</v>
      </c>
      <c r="D79" s="5">
        <f t="shared" si="17"/>
        <v>0.95329840501217622</v>
      </c>
      <c r="E79" s="5">
        <f t="shared" si="18"/>
        <v>0.90942588300118443</v>
      </c>
      <c r="F79" s="5">
        <f t="shared" si="18"/>
        <v>0.8682118631991077</v>
      </c>
      <c r="G79" s="5">
        <f t="shared" si="18"/>
        <v>0.82947516756411221</v>
      </c>
      <c r="H79" s="5">
        <f t="shared" si="18"/>
        <v>0.79303428118985753</v>
      </c>
      <c r="I79" s="5">
        <f t="shared" si="18"/>
        <v>0.7587137273415111</v>
      </c>
      <c r="J79" s="5">
        <f t="shared" si="18"/>
        <v>0.72634778169172642</v>
      </c>
      <c r="K79" s="5">
        <f t="shared" si="18"/>
        <v>0.69578239819913701</v>
      </c>
      <c r="L79" s="5">
        <f t="shared" si="15"/>
        <v>0.66687595712601011</v>
      </c>
      <c r="M79" s="5">
        <f t="shared" si="15"/>
        <v>0.63949925836405552</v>
      </c>
      <c r="N79" s="5">
        <f t="shared" si="15"/>
        <v>0.61353505045277934</v>
      </c>
      <c r="O79" s="5">
        <f t="shared" si="15"/>
        <v>0.58887729223941598</v>
      </c>
      <c r="P79" s="5">
        <f t="shared" si="15"/>
        <v>0.56543027881478369</v>
      </c>
      <c r="Q79" s="5">
        <f t="shared" si="15"/>
        <v>0.54310771799956092</v>
      </c>
      <c r="R79" s="5">
        <f t="shared" si="15"/>
        <v>0.52183181237783405</v>
      </c>
      <c r="S79" s="5">
        <f t="shared" si="15"/>
        <v>0.50153238048889992</v>
      </c>
      <c r="T79" s="5">
        <f t="shared" si="15"/>
        <v>0.48214603632106806</v>
      </c>
      <c r="U79" s="5">
        <f t="shared" si="15"/>
        <v>0.46361543660189652</v>
      </c>
      <c r="V79" s="5">
        <f t="shared" si="15"/>
        <v>0.44588859906846051</v>
      </c>
      <c r="W79" s="5">
        <f t="shared" si="15"/>
        <v>0.42891829088983047</v>
      </c>
      <c r="X79" s="6">
        <f>2*(100-(100*G79))/SUM($D79:G79)/100</f>
        <v>9.5789400250801987E-2</v>
      </c>
      <c r="Y79" s="6">
        <f>2*(100-(100*I79))/SUM($D79:I79)/100</f>
        <v>9.4397008078208597E-2</v>
      </c>
      <c r="Z79" s="6">
        <f>2*(100-(100*M79))/SUM($D79:M79)/100</f>
        <v>9.1956678262940544E-2</v>
      </c>
      <c r="AA79" s="6">
        <f>2*(100-(100*Q79))/SUM($D79:Q79)/100</f>
        <v>9.0013712931630838E-2</v>
      </c>
      <c r="AB79" s="6">
        <f>2*(100-(100*W79))/SUM($D79:W79)/100</f>
        <v>8.788882560387945E-2</v>
      </c>
      <c r="AC79" s="7">
        <f>(X79-'Data for assignment'!C69)^2</f>
        <v>1.2883772624064845E-5</v>
      </c>
      <c r="AD79" s="7">
        <f>(Y79-'Data for assignment'!D69)^2</f>
        <v>8.3926789812865733E-6</v>
      </c>
      <c r="AE79" s="7">
        <f>(Z79-'Data for assignment'!E69)^2</f>
        <v>1.8405650557252751E-6</v>
      </c>
      <c r="AF79" s="7">
        <f>(AA79-'Data for assignment'!F69)^2</f>
        <v>1.4921769918923746E-7</v>
      </c>
      <c r="AG79" s="7">
        <f>(AB79-'Data for assignment'!G69)^2</f>
        <v>5.3415502010521483E-6</v>
      </c>
    </row>
    <row r="80" spans="1:33" x14ac:dyDescent="0.3">
      <c r="A80" s="8">
        <v>32633</v>
      </c>
      <c r="B80" s="3">
        <v>9.5500002000000001E-2</v>
      </c>
      <c r="C80" s="31">
        <f t="shared" si="16"/>
        <v>9.5819444077570731E-2</v>
      </c>
      <c r="D80" s="5">
        <f t="shared" si="17"/>
        <v>0.95352973168021093</v>
      </c>
      <c r="E80" s="5">
        <f t="shared" si="18"/>
        <v>0.90984202951620263</v>
      </c>
      <c r="F80" s="5">
        <f t="shared" si="18"/>
        <v>0.86877443226625861</v>
      </c>
      <c r="G80" s="5">
        <f t="shared" si="18"/>
        <v>0.8301524949490946</v>
      </c>
      <c r="H80" s="5">
        <f t="shared" si="18"/>
        <v>0.79380027959878119</v>
      </c>
      <c r="I80" s="5">
        <f t="shared" si="18"/>
        <v>0.75954692304383564</v>
      </c>
      <c r="J80" s="5">
        <f t="shared" si="18"/>
        <v>0.72723051583066589</v>
      </c>
      <c r="K80" s="5">
        <f t="shared" si="18"/>
        <v>0.69670016667131696</v>
      </c>
      <c r="L80" s="5">
        <f t="shared" si="15"/>
        <v>0.66781686587628364</v>
      </c>
      <c r="M80" s="5">
        <f t="shared" si="15"/>
        <v>0.64045357417597604</v>
      </c>
      <c r="N80" s="5">
        <f t="shared" si="15"/>
        <v>0.61449483042682773</v>
      </c>
      <c r="O80" s="5">
        <f t="shared" si="15"/>
        <v>0.58983607795698634</v>
      </c>
      <c r="P80" s="5">
        <f t="shared" si="15"/>
        <v>0.56638284362163371</v>
      </c>
      <c r="Q80" s="5">
        <f t="shared" si="15"/>
        <v>0.54404985790639526</v>
      </c>
      <c r="R80" s="5">
        <f t="shared" ref="L80:W93" si="20">R$7*EXP(-R$8*$C80)</f>
        <v>0.52276017279712028</v>
      </c>
      <c r="S80" s="5">
        <f t="shared" si="20"/>
        <v>0.50244431244767485</v>
      </c>
      <c r="T80" s="5">
        <f t="shared" si="20"/>
        <v>0.4830394769537743</v>
      </c>
      <c r="U80" s="5">
        <f t="shared" si="20"/>
        <v>0.46448880967723327</v>
      </c>
      <c r="V80" s="5">
        <f t="shared" si="20"/>
        <v>0.44674073207727638</v>
      </c>
      <c r="W80" s="5">
        <f t="shared" si="20"/>
        <v>0.42974834584941624</v>
      </c>
      <c r="X80" s="6">
        <f>2*(100-(100*G80))/SUM($D80:G80)/100</f>
        <v>9.5358373851930481E-2</v>
      </c>
      <c r="Y80" s="6">
        <f>2*(100-(100*I80))/SUM($D80:I80)/100</f>
        <v>9.4006927796405626E-2</v>
      </c>
      <c r="Z80" s="6">
        <f>2*(100-(100*M80))/SUM($D80:M80)/100</f>
        <v>9.1629315709276557E-2</v>
      </c>
      <c r="AA80" s="6">
        <f>2*(100-(100*Q80))/SUM($D80:Q80)/100</f>
        <v>8.9730908520365457E-2</v>
      </c>
      <c r="AB80" s="6">
        <f>2*(100-(100*W80))/SUM($D80:W80)/100</f>
        <v>8.7651244406922901E-2</v>
      </c>
      <c r="AC80" s="7">
        <f>(X80-'Data for assignment'!C70)^2</f>
        <v>2.4585471255507971E-5</v>
      </c>
      <c r="AD80" s="7">
        <f>(Y80-'Data for assignment'!D70)^2</f>
        <v>1.3009928128483587E-5</v>
      </c>
      <c r="AE80" s="7">
        <f>(Z80-'Data for assignment'!E70)^2</f>
        <v>4.1181222479165628E-6</v>
      </c>
      <c r="AF80" s="7">
        <f>(AA80-'Data for assignment'!F70)^2</f>
        <v>1.7137040704269921E-8</v>
      </c>
      <c r="AG80" s="7">
        <f>(AB80-'Data for assignment'!G70)^2</f>
        <v>5.0568927223771383E-6</v>
      </c>
    </row>
    <row r="81" spans="1:33" x14ac:dyDescent="0.3">
      <c r="A81" s="8">
        <v>32640</v>
      </c>
      <c r="B81" s="3">
        <v>9.3000001999999998E-2</v>
      </c>
      <c r="C81" s="31">
        <f t="shared" si="16"/>
        <v>9.3242700080351473E-2</v>
      </c>
      <c r="D81" s="5">
        <f t="shared" si="17"/>
        <v>0.95468720266347507</v>
      </c>
      <c r="E81" s="5">
        <f t="shared" si="18"/>
        <v>0.91192561187399013</v>
      </c>
      <c r="F81" s="5">
        <f t="shared" si="18"/>
        <v>0.87159273889494615</v>
      </c>
      <c r="G81" s="5">
        <f t="shared" si="18"/>
        <v>0.83354742361804612</v>
      </c>
      <c r="H81" s="5">
        <f t="shared" si="18"/>
        <v>0.79764136880901959</v>
      </c>
      <c r="I81" s="5">
        <f t="shared" si="18"/>
        <v>0.76372662974572103</v>
      </c>
      <c r="J81" s="5">
        <f t="shared" si="18"/>
        <v>0.73166028672064287</v>
      </c>
      <c r="K81" s="5">
        <f t="shared" si="18"/>
        <v>0.70130718118337421</v>
      </c>
      <c r="L81" s="5">
        <f t="shared" si="20"/>
        <v>0.67254134137123545</v>
      </c>
      <c r="M81" s="5">
        <f t="shared" si="20"/>
        <v>0.64524653822578459</v>
      </c>
      <c r="N81" s="5">
        <f t="shared" si="20"/>
        <v>0.61931627935888589</v>
      </c>
      <c r="O81" s="5">
        <f t="shared" si="20"/>
        <v>0.59465345392225855</v>
      </c>
      <c r="P81" s="5">
        <f t="shared" si="20"/>
        <v>0.57116977396086988</v>
      </c>
      <c r="Q81" s="5">
        <f t="shared" si="20"/>
        <v>0.54878511043028821</v>
      </c>
      <c r="R81" s="5">
        <f t="shared" si="20"/>
        <v>0.52742678886234906</v>
      </c>
      <c r="S81" s="5">
        <f t="shared" si="20"/>
        <v>0.50702888657147327</v>
      </c>
      <c r="T81" s="5">
        <f t="shared" si="20"/>
        <v>0.48753155735909159</v>
      </c>
      <c r="U81" s="5">
        <f t="shared" si="20"/>
        <v>0.46888039878880233</v>
      </c>
      <c r="V81" s="5">
        <f t="shared" si="20"/>
        <v>0.45102586976879089</v>
      </c>
      <c r="W81" s="5">
        <f t="shared" si="20"/>
        <v>0.43392276132402108</v>
      </c>
      <c r="X81" s="6">
        <f>2*(100-(100*G81))/SUM($D81:G81)/100</f>
        <v>9.3204976632740091E-2</v>
      </c>
      <c r="Y81" s="6">
        <f>2*(100-(100*I81))/SUM($D81:I81)/100</f>
        <v>9.205836814567657E-2</v>
      </c>
      <c r="Z81" s="6">
        <f>2*(100-(100*M81))/SUM($D81:M81)/100</f>
        <v>8.999467958027102E-2</v>
      </c>
      <c r="AA81" s="6">
        <f>2*(100-(100*Q81))/SUM($D81:Q81)/100</f>
        <v>8.8319373647013311E-2</v>
      </c>
      <c r="AB81" s="6">
        <f>2*(100-(100*W81))/SUM($D81:W81)/100</f>
        <v>8.6466135351305706E-2</v>
      </c>
      <c r="AC81" s="7">
        <f>(X81-'Data for assignment'!C71)^2</f>
        <v>2.5049821124143117E-5</v>
      </c>
      <c r="AD81" s="7">
        <f>(Y81-'Data for assignment'!D71)^2</f>
        <v>1.5668646709777831E-5</v>
      </c>
      <c r="AE81" s="7">
        <f>(Z81-'Data for assignment'!E71)^2</f>
        <v>3.9787386492358754E-6</v>
      </c>
      <c r="AF81" s="7">
        <f>(AA81-'Data for assignment'!F71)^2</f>
        <v>4.8123042030746403E-8</v>
      </c>
      <c r="AG81" s="7">
        <f>(AB81-'Data for assignment'!G71)^2</f>
        <v>2.6695267611861033E-6</v>
      </c>
    </row>
    <row r="82" spans="1:33" x14ac:dyDescent="0.3">
      <c r="A82" s="8">
        <v>32647</v>
      </c>
      <c r="B82" s="3">
        <v>9.3500004000000012E-2</v>
      </c>
      <c r="C82" s="31">
        <f t="shared" si="16"/>
        <v>9.3758050941190538E-2</v>
      </c>
      <c r="D82" s="5">
        <f t="shared" si="17"/>
        <v>0.95445559519254886</v>
      </c>
      <c r="E82" s="5">
        <f t="shared" si="18"/>
        <v>0.91150851236327735</v>
      </c>
      <c r="F82" s="5">
        <f t="shared" si="18"/>
        <v>0.87102834485220648</v>
      </c>
      <c r="G82" s="5">
        <f t="shared" si="18"/>
        <v>0.83286732628637139</v>
      </c>
      <c r="H82" s="5">
        <f t="shared" si="18"/>
        <v>0.79687166384027319</v>
      </c>
      <c r="I82" s="5">
        <f t="shared" si="18"/>
        <v>0.76288884905522081</v>
      </c>
      <c r="J82" s="5">
        <f t="shared" si="18"/>
        <v>0.7307721755933797</v>
      </c>
      <c r="K82" s="5">
        <f t="shared" si="18"/>
        <v>0.7003833438556486</v>
      </c>
      <c r="L82" s="5">
        <f t="shared" si="20"/>
        <v>0.67159377615485449</v>
      </c>
      <c r="M82" s="5">
        <f t="shared" si="20"/>
        <v>0.64428508059818368</v>
      </c>
      <c r="N82" s="5">
        <f t="shared" si="20"/>
        <v>0.61834896875983991</v>
      </c>
      <c r="O82" s="5">
        <f t="shared" si="20"/>
        <v>0.59368683750147366</v>
      </c>
      <c r="P82" s="5">
        <f t="shared" si="20"/>
        <v>0.57020915830744978</v>
      </c>
      <c r="Q82" s="5">
        <f t="shared" si="20"/>
        <v>0.54783477041034501</v>
      </c>
      <c r="R82" s="5">
        <f t="shared" si="20"/>
        <v>0.52649014108325165</v>
      </c>
      <c r="S82" s="5">
        <f t="shared" si="20"/>
        <v>0.5061086336514351</v>
      </c>
      <c r="T82" s="5">
        <f t="shared" si="20"/>
        <v>0.48662980807388179</v>
      </c>
      <c r="U82" s="5">
        <f t="shared" si="20"/>
        <v>0.46799876825794007</v>
      </c>
      <c r="V82" s="5">
        <f t="shared" si="20"/>
        <v>0.45016556309903011</v>
      </c>
      <c r="W82" s="5">
        <f t="shared" si="20"/>
        <v>0.43308464351951326</v>
      </c>
      <c r="X82" s="6">
        <f>2*(100-(100*G82))/SUM($D82:G82)/100</f>
        <v>9.3635427761677298E-2</v>
      </c>
      <c r="Y82" s="6">
        <f>2*(100-(100*I82))/SUM($D82:I82)/100</f>
        <v>9.2447837253578802E-2</v>
      </c>
      <c r="Z82" s="6">
        <f>2*(100-(100*M82))/SUM($D82:M82)/100</f>
        <v>9.0321318987450952E-2</v>
      </c>
      <c r="AA82" s="6">
        <f>2*(100-(100*Q82))/SUM($D82:Q82)/100</f>
        <v>8.8601351175924506E-2</v>
      </c>
      <c r="AB82" s="6">
        <f>2*(100-(100*W82))/SUM($D82:W82)/100</f>
        <v>8.6702786219993791E-2</v>
      </c>
      <c r="AC82" s="7">
        <f>(X82-'Data for assignment'!C72)^2</f>
        <v>1.7938882207824896E-5</v>
      </c>
      <c r="AD82" s="7">
        <f>(Y82-'Data for assignment'!D72)^2</f>
        <v>1.2587127890867016E-5</v>
      </c>
      <c r="AE82" s="7">
        <f>(Z82-'Data for assignment'!E72)^2</f>
        <v>4.5000069744428477E-6</v>
      </c>
      <c r="AF82" s="7">
        <f>(AA82-'Data for assignment'!F72)^2</f>
        <v>1.2129744127103043E-6</v>
      </c>
      <c r="AG82" s="7">
        <f>(AB82-'Data for assignment'!G72)^2</f>
        <v>1.5777878702682955E-7</v>
      </c>
    </row>
    <row r="83" spans="1:33" x14ac:dyDescent="0.3">
      <c r="A83" s="8">
        <v>32654</v>
      </c>
      <c r="B83" s="3">
        <v>9.3500004000000012E-2</v>
      </c>
      <c r="C83" s="31">
        <f t="shared" si="16"/>
        <v>9.3758050941190538E-2</v>
      </c>
      <c r="D83" s="5">
        <f t="shared" si="17"/>
        <v>0.95445559519254886</v>
      </c>
      <c r="E83" s="5">
        <f t="shared" si="18"/>
        <v>0.91150851236327735</v>
      </c>
      <c r="F83" s="5">
        <f t="shared" si="18"/>
        <v>0.87102834485220648</v>
      </c>
      <c r="G83" s="5">
        <f t="shared" si="18"/>
        <v>0.83286732628637139</v>
      </c>
      <c r="H83" s="5">
        <f t="shared" si="18"/>
        <v>0.79687166384027319</v>
      </c>
      <c r="I83" s="5">
        <f t="shared" si="18"/>
        <v>0.76288884905522081</v>
      </c>
      <c r="J83" s="5">
        <f t="shared" si="18"/>
        <v>0.7307721755933797</v>
      </c>
      <c r="K83" s="5">
        <f t="shared" si="18"/>
        <v>0.7003833438556486</v>
      </c>
      <c r="L83" s="5">
        <f t="shared" si="20"/>
        <v>0.67159377615485449</v>
      </c>
      <c r="M83" s="5">
        <f t="shared" si="20"/>
        <v>0.64428508059818368</v>
      </c>
      <c r="N83" s="5">
        <f t="shared" si="20"/>
        <v>0.61834896875983991</v>
      </c>
      <c r="O83" s="5">
        <f t="shared" si="20"/>
        <v>0.59368683750147366</v>
      </c>
      <c r="P83" s="5">
        <f t="shared" si="20"/>
        <v>0.57020915830744978</v>
      </c>
      <c r="Q83" s="5">
        <f t="shared" si="20"/>
        <v>0.54783477041034501</v>
      </c>
      <c r="R83" s="5">
        <f t="shared" si="20"/>
        <v>0.52649014108325165</v>
      </c>
      <c r="S83" s="5">
        <f t="shared" si="20"/>
        <v>0.5061086336514351</v>
      </c>
      <c r="T83" s="5">
        <f t="shared" si="20"/>
        <v>0.48662980807388179</v>
      </c>
      <c r="U83" s="5">
        <f t="shared" si="20"/>
        <v>0.46799876825794007</v>
      </c>
      <c r="V83" s="5">
        <f t="shared" si="20"/>
        <v>0.45016556309903011</v>
      </c>
      <c r="W83" s="5">
        <f t="shared" si="20"/>
        <v>0.43308464351951326</v>
      </c>
      <c r="X83" s="6">
        <f>2*(100-(100*G83))/SUM($D83:G83)/100</f>
        <v>9.3635427761677298E-2</v>
      </c>
      <c r="Y83" s="6">
        <f>2*(100-(100*I83))/SUM($D83:I83)/100</f>
        <v>9.2447837253578802E-2</v>
      </c>
      <c r="Z83" s="6">
        <f>2*(100-(100*M83))/SUM($D83:M83)/100</f>
        <v>9.0321318987450952E-2</v>
      </c>
      <c r="AA83" s="6">
        <f>2*(100-(100*Q83))/SUM($D83:Q83)/100</f>
        <v>8.8601351175924506E-2</v>
      </c>
      <c r="AB83" s="6">
        <f>2*(100-(100*W83))/SUM($D83:W83)/100</f>
        <v>8.6702786219993791E-2</v>
      </c>
      <c r="AC83" s="7">
        <f>(X83-'Data for assignment'!C73)^2</f>
        <v>2.2424247673506444E-5</v>
      </c>
      <c r="AD83" s="7">
        <f>(Y83-'Data for assignment'!D73)^2</f>
        <v>1.480587461706138E-5</v>
      </c>
      <c r="AE83" s="7">
        <f>(Z83-'Data for assignment'!E73)^2</f>
        <v>9.742613493516836E-6</v>
      </c>
      <c r="AF83" s="7">
        <f>(AA83-'Data for assignment'!F73)^2</f>
        <v>2.2540553534498646E-6</v>
      </c>
      <c r="AG83" s="7">
        <f>(AB83-'Data for assignment'!G73)^2</f>
        <v>1.056541816949249E-8</v>
      </c>
    </row>
    <row r="84" spans="1:33" x14ac:dyDescent="0.3">
      <c r="A84" s="8">
        <v>32661</v>
      </c>
      <c r="B84" s="3">
        <v>9.1499995999999986E-2</v>
      </c>
      <c r="C84" s="31">
        <f t="shared" si="16"/>
        <v>9.1696647497834308E-2</v>
      </c>
      <c r="D84" s="5">
        <f t="shared" si="17"/>
        <v>0.95538236234096841</v>
      </c>
      <c r="E84" s="5">
        <f t="shared" si="18"/>
        <v>0.91317805592530554</v>
      </c>
      <c r="F84" s="5">
        <f t="shared" si="18"/>
        <v>0.87328811620954205</v>
      </c>
      <c r="G84" s="5">
        <f t="shared" si="18"/>
        <v>0.83559104952385155</v>
      </c>
      <c r="H84" s="5">
        <f t="shared" si="18"/>
        <v>0.79995494737501793</v>
      </c>
      <c r="I84" s="5">
        <f t="shared" si="18"/>
        <v>0.76624549600712033</v>
      </c>
      <c r="J84" s="5">
        <f t="shared" si="18"/>
        <v>0.73433110130658197</v>
      </c>
      <c r="K84" s="5">
        <f t="shared" si="18"/>
        <v>0.70408601109760838</v>
      </c>
      <c r="L84" s="5">
        <f t="shared" si="20"/>
        <v>0.67539206620165071</v>
      </c>
      <c r="M84" s="5">
        <f t="shared" si="20"/>
        <v>0.64813952829486898</v>
      </c>
      <c r="N84" s="5">
        <f t="shared" si="20"/>
        <v>0.62222729986855874</v>
      </c>
      <c r="O84" s="5">
        <f t="shared" si="20"/>
        <v>0.5975627562683179</v>
      </c>
      <c r="P84" s="5">
        <f t="shared" si="20"/>
        <v>0.57406134176739232</v>
      </c>
      <c r="Q84" s="5">
        <f t="shared" si="20"/>
        <v>0.551646033378279</v>
      </c>
      <c r="R84" s="5">
        <f t="shared" si="20"/>
        <v>0.53024674207411915</v>
      </c>
      <c r="S84" s="5">
        <f t="shared" si="20"/>
        <v>0.5097996972344303</v>
      </c>
      <c r="T84" s="5">
        <f t="shared" si="20"/>
        <v>0.49024684352432391</v>
      </c>
      <c r="U84" s="5">
        <f t="shared" si="20"/>
        <v>0.47153526795917694</v>
      </c>
      <c r="V84" s="5">
        <f t="shared" si="20"/>
        <v>0.45361666709047505</v>
      </c>
      <c r="W84" s="5">
        <f t="shared" si="20"/>
        <v>0.43644685899645208</v>
      </c>
      <c r="X84" s="6">
        <f>2*(100-(100*G84))/SUM($D84:G84)/100</f>
        <v>9.1914312801523318E-2</v>
      </c>
      <c r="Y84" s="6">
        <f>2*(100-(100*I84))/SUM($D84:I84)/100</f>
        <v>9.08906932633326E-2</v>
      </c>
      <c r="Z84" s="6">
        <f>2*(100-(100*M84))/SUM($D84:M84)/100</f>
        <v>8.9015627686092808E-2</v>
      </c>
      <c r="AA84" s="6">
        <f>2*(100-(100*Q84))/SUM($D84:Q84)/100</f>
        <v>8.7474431368611313E-2</v>
      </c>
      <c r="AB84" s="6">
        <f>2*(100-(100*W84))/SUM($D84:W84)/100</f>
        <v>8.5757296498232757E-2</v>
      </c>
      <c r="AC84" s="7">
        <f>(X84-'Data for assignment'!C74)^2</f>
        <v>4.5081929253596954E-5</v>
      </c>
      <c r="AD84" s="7">
        <f>(Y84-'Data for assignment'!D74)^2</f>
        <v>3.832464593652094E-5</v>
      </c>
      <c r="AE84" s="7">
        <f>(Z84-'Data for assignment'!E74)^2</f>
        <v>2.3190260379809229E-5</v>
      </c>
      <c r="AF84" s="7">
        <f>(AA84-'Data for assignment'!F74)^2</f>
        <v>8.847253864308405E-6</v>
      </c>
      <c r="AG84" s="7">
        <f>(AB84-'Data for assignment'!G74)^2</f>
        <v>2.1237043399914722E-6</v>
      </c>
    </row>
    <row r="85" spans="1:33" x14ac:dyDescent="0.3">
      <c r="A85" s="8">
        <v>32668</v>
      </c>
      <c r="B85" s="3">
        <v>8.9499998000000011E-2</v>
      </c>
      <c r="C85" s="31">
        <f t="shared" si="16"/>
        <v>8.9635254361454128E-2</v>
      </c>
      <c r="D85" s="5">
        <f t="shared" si="17"/>
        <v>0.95631002473075466</v>
      </c>
      <c r="E85" s="5">
        <f t="shared" si="18"/>
        <v>0.91485064909769798</v>
      </c>
      <c r="F85" s="5">
        <f t="shared" si="18"/>
        <v>0.87555373891110899</v>
      </c>
      <c r="G85" s="5">
        <f t="shared" si="18"/>
        <v>0.83832366645892964</v>
      </c>
      <c r="H85" s="5">
        <f t="shared" si="18"/>
        <v>0.80305014535165897</v>
      </c>
      <c r="I85" s="5">
        <f t="shared" si="18"/>
        <v>0.76961689503004183</v>
      </c>
      <c r="J85" s="5">
        <f t="shared" si="18"/>
        <v>0.73790734138093605</v>
      </c>
      <c r="K85" s="5">
        <f t="shared" si="18"/>
        <v>0.70780823430916839</v>
      </c>
      <c r="L85" s="5">
        <f t="shared" si="20"/>
        <v>0.67921181884230186</v>
      </c>
      <c r="M85" s="5">
        <f t="shared" si="20"/>
        <v>0.65201701585256366</v>
      </c>
      <c r="N85" s="5">
        <f t="shared" si="20"/>
        <v>0.62612993658659966</v>
      </c>
      <c r="O85" s="5">
        <f t="shared" si="20"/>
        <v>0.60146395962485133</v>
      </c>
      <c r="P85" s="5">
        <f t="shared" si="20"/>
        <v>0.57793953011172572</v>
      </c>
      <c r="Q85" s="5">
        <f t="shared" si="20"/>
        <v>0.55548379188357933</v>
      </c>
      <c r="R85" s="5">
        <f t="shared" si="20"/>
        <v>0.53403012809830364</v>
      </c>
      <c r="S85" s="5">
        <f t="shared" si="20"/>
        <v>0.51351766118380071</v>
      </c>
      <c r="T85" s="5">
        <f t="shared" si="20"/>
        <v>0.49389074548848633</v>
      </c>
      <c r="U85" s="5">
        <f t="shared" si="20"/>
        <v>0.47509847384357551</v>
      </c>
      <c r="V85" s="5">
        <f t="shared" si="20"/>
        <v>0.45709421082420215</v>
      </c>
      <c r="W85" s="5">
        <f t="shared" si="20"/>
        <v>0.43983515973769843</v>
      </c>
      <c r="X85" s="6">
        <f>2*(100-(100*G85))/SUM($D85:G85)/100</f>
        <v>9.0195043940630312E-2</v>
      </c>
      <c r="Y85" s="6">
        <f>2*(100-(100*I85))/SUM($D85:I85)/100</f>
        <v>8.9335508575453429E-2</v>
      </c>
      <c r="Z85" s="6">
        <f>2*(100-(100*M85))/SUM($D85:M85)/100</f>
        <v>8.7712250637732719E-2</v>
      </c>
      <c r="AA85" s="6">
        <f>2*(100-(100*Q85))/SUM($D85:Q85)/100</f>
        <v>8.6350154679462249E-2</v>
      </c>
      <c r="AB85" s="6">
        <f>2*(100-(100*W85))/SUM($D85:W85)/100</f>
        <v>8.4814776997370847E-2</v>
      </c>
      <c r="AC85" s="7">
        <f>(X85-'Data for assignment'!C75)^2</f>
        <v>5.4686719254125739E-5</v>
      </c>
      <c r="AD85" s="7">
        <f>(Y85-'Data for assignment'!D75)^2</f>
        <v>4.9498451270389478E-5</v>
      </c>
      <c r="AE85" s="7">
        <f>(Z85-'Data for assignment'!E75)^2</f>
        <v>3.7359632307470671E-5</v>
      </c>
      <c r="AF85" s="7">
        <f>(AA85-'Data for assignment'!F75)^2</f>
        <v>2.1623929242616342E-5</v>
      </c>
      <c r="AG85" s="7">
        <f>(AB85-'Data for assignment'!G75)^2</f>
        <v>1.0987773060530926E-5</v>
      </c>
    </row>
    <row r="86" spans="1:33" x14ac:dyDescent="0.3">
      <c r="A86" s="8">
        <v>32675</v>
      </c>
      <c r="B86" s="3">
        <v>9.1000004000000009E-2</v>
      </c>
      <c r="C86" s="31">
        <f t="shared" si="16"/>
        <v>9.118130694397128E-2</v>
      </c>
      <c r="D86" s="5">
        <f t="shared" si="17"/>
        <v>0.95561419006331694</v>
      </c>
      <c r="E86" s="5">
        <f t="shared" si="18"/>
        <v>0.91359591104757765</v>
      </c>
      <c r="F86" s="5">
        <f t="shared" si="18"/>
        <v>0.87385396317947261</v>
      </c>
      <c r="G86" s="5">
        <f t="shared" si="18"/>
        <v>0.83627335732361574</v>
      </c>
      <c r="H86" s="5">
        <f t="shared" si="18"/>
        <v>0.80072761505191647</v>
      </c>
      <c r="I86" s="5">
        <f t="shared" si="18"/>
        <v>0.7670869460238865</v>
      </c>
      <c r="J86" s="5">
        <f t="shared" si="18"/>
        <v>0.73522351975479894</v>
      </c>
      <c r="K86" s="5">
        <f t="shared" si="18"/>
        <v>0.70501471382440073</v>
      </c>
      <c r="L86" s="5">
        <f t="shared" si="20"/>
        <v>0.67634497143028738</v>
      </c>
      <c r="M86" s="5">
        <f t="shared" si="20"/>
        <v>0.64910671850239587</v>
      </c>
      <c r="N86" s="5">
        <f t="shared" si="20"/>
        <v>0.62320065802953717</v>
      </c>
      <c r="O86" s="5">
        <f t="shared" si="20"/>
        <v>0.59853566382587264</v>
      </c>
      <c r="P86" s="5">
        <f t="shared" si="20"/>
        <v>0.57502842772980489</v>
      </c>
      <c r="Q86" s="5">
        <f t="shared" si="20"/>
        <v>0.55260296571737932</v>
      </c>
      <c r="R86" s="5">
        <f t="shared" si="20"/>
        <v>0.53119005411874054</v>
      </c>
      <c r="S86" s="5">
        <f t="shared" si="20"/>
        <v>0.51072664302717263</v>
      </c>
      <c r="T86" s="5">
        <f t="shared" si="20"/>
        <v>0.49115527717068846</v>
      </c>
      <c r="U86" s="5">
        <f t="shared" si="20"/>
        <v>0.47242354287487309</v>
      </c>
      <c r="V86" s="5">
        <f t="shared" si="20"/>
        <v>0.45448355177422406</v>
      </c>
      <c r="W86" s="5">
        <f t="shared" si="20"/>
        <v>0.43729146654787932</v>
      </c>
      <c r="X86" s="6">
        <f>2*(100-(100*G86))/SUM($D86:G86)/100</f>
        <v>9.148432985821002E-2</v>
      </c>
      <c r="Y86" s="6">
        <f>2*(100-(100*I86))/SUM($D86:I86)/100</f>
        <v>9.0501720081091669E-2</v>
      </c>
      <c r="Z86" s="6">
        <f>2*(100-(100*M86))/SUM($D86:M86)/100</f>
        <v>8.8689572130233638E-2</v>
      </c>
      <c r="AA86" s="6">
        <f>2*(100-(100*Q86))/SUM($D86:Q86)/100</f>
        <v>8.7193119373650041E-2</v>
      </c>
      <c r="AB86" s="6">
        <f>2*(100-(100*W86))/SUM($D86:W86)/100</f>
        <v>8.5521392446803124E-2</v>
      </c>
      <c r="AC86" s="7">
        <f>(X86-'Data for assignment'!C76)^2</f>
        <v>3.8245972901136258E-5</v>
      </c>
      <c r="AD86" s="7">
        <f>(Y86-'Data for assignment'!D76)^2</f>
        <v>3.2509668900349765E-5</v>
      </c>
      <c r="AE86" s="7">
        <f>(Z86-'Data for assignment'!E76)^2</f>
        <v>2.1992124281257163E-5</v>
      </c>
      <c r="AF86" s="7">
        <f>(AA86-'Data for assignment'!F76)^2</f>
        <v>1.1513252297601506E-5</v>
      </c>
      <c r="AG86" s="7">
        <f>(AB86-'Data for assignment'!G76)^2</f>
        <v>4.0860112528691347E-6</v>
      </c>
    </row>
    <row r="87" spans="1:33" x14ac:dyDescent="0.3">
      <c r="A87" s="8">
        <v>32682</v>
      </c>
      <c r="B87" s="3">
        <v>9.1000004000000009E-2</v>
      </c>
      <c r="C87" s="31">
        <f t="shared" si="16"/>
        <v>9.118130694397128E-2</v>
      </c>
      <c r="D87" s="5">
        <f t="shared" si="17"/>
        <v>0.95561419006331694</v>
      </c>
      <c r="E87" s="5">
        <f t="shared" si="18"/>
        <v>0.91359591104757765</v>
      </c>
      <c r="F87" s="5">
        <f t="shared" si="18"/>
        <v>0.87385396317947261</v>
      </c>
      <c r="G87" s="5">
        <f t="shared" si="18"/>
        <v>0.83627335732361574</v>
      </c>
      <c r="H87" s="5">
        <f t="shared" si="18"/>
        <v>0.80072761505191647</v>
      </c>
      <c r="I87" s="5">
        <f t="shared" si="18"/>
        <v>0.7670869460238865</v>
      </c>
      <c r="J87" s="5">
        <f t="shared" si="18"/>
        <v>0.73522351975479894</v>
      </c>
      <c r="K87" s="5">
        <f t="shared" si="18"/>
        <v>0.70501471382440073</v>
      </c>
      <c r="L87" s="5">
        <f t="shared" si="20"/>
        <v>0.67634497143028738</v>
      </c>
      <c r="M87" s="5">
        <f t="shared" si="20"/>
        <v>0.64910671850239587</v>
      </c>
      <c r="N87" s="5">
        <f t="shared" si="20"/>
        <v>0.62320065802953717</v>
      </c>
      <c r="O87" s="5">
        <f t="shared" si="20"/>
        <v>0.59853566382587264</v>
      </c>
      <c r="P87" s="5">
        <f t="shared" si="20"/>
        <v>0.57502842772980489</v>
      </c>
      <c r="Q87" s="5">
        <f t="shared" si="20"/>
        <v>0.55260296571737932</v>
      </c>
      <c r="R87" s="5">
        <f t="shared" si="20"/>
        <v>0.53119005411874054</v>
      </c>
      <c r="S87" s="5">
        <f t="shared" si="20"/>
        <v>0.51072664302717263</v>
      </c>
      <c r="T87" s="5">
        <f t="shared" si="20"/>
        <v>0.49115527717068846</v>
      </c>
      <c r="U87" s="5">
        <f t="shared" si="20"/>
        <v>0.47242354287487309</v>
      </c>
      <c r="V87" s="5">
        <f t="shared" si="20"/>
        <v>0.45448355177422406</v>
      </c>
      <c r="W87" s="5">
        <f t="shared" si="20"/>
        <v>0.43729146654787932</v>
      </c>
      <c r="X87" s="6">
        <f>2*(100-(100*G87))/SUM($D87:G87)/100</f>
        <v>9.148432985821002E-2</v>
      </c>
      <c r="Y87" s="6">
        <f>2*(100-(100*I87))/SUM($D87:I87)/100</f>
        <v>9.0501720081091669E-2</v>
      </c>
      <c r="Z87" s="6">
        <f>2*(100-(100*M87))/SUM($D87:M87)/100</f>
        <v>8.8689572130233638E-2</v>
      </c>
      <c r="AA87" s="6">
        <f>2*(100-(100*Q87))/SUM($D87:Q87)/100</f>
        <v>8.7193119373650041E-2</v>
      </c>
      <c r="AB87" s="6">
        <f>2*(100-(100*W87))/SUM($D87:W87)/100</f>
        <v>8.5521392446803124E-2</v>
      </c>
      <c r="AC87" s="7">
        <f>(X87-'Data for assignment'!C77)^2</f>
        <v>5.7522013892165863E-5</v>
      </c>
      <c r="AD87" s="7">
        <f>(Y87-'Data for assignment'!D77)^2</f>
        <v>5.0434399703304321E-5</v>
      </c>
      <c r="AE87" s="7">
        <f>(Z87-'Data for assignment'!E77)^2</f>
        <v>3.5874914407575127E-5</v>
      </c>
      <c r="AF87" s="7">
        <f>(AA87-'Data for assignment'!F77)^2</f>
        <v>1.8430873956409427E-5</v>
      </c>
      <c r="AG87" s="7">
        <f>(AB87-'Data for assignment'!G77)^2</f>
        <v>9.1288123175989449E-6</v>
      </c>
    </row>
    <row r="88" spans="1:33" x14ac:dyDescent="0.3">
      <c r="A88" s="8">
        <v>32689</v>
      </c>
      <c r="B88" s="3">
        <v>8.8999995999999998E-2</v>
      </c>
      <c r="C88" s="31">
        <f t="shared" si="16"/>
        <v>8.9119903500615064E-2</v>
      </c>
      <c r="D88" s="5">
        <f t="shared" si="17"/>
        <v>0.95654208219614634</v>
      </c>
      <c r="E88" s="5">
        <f t="shared" si="18"/>
        <v>0.91526927794530433</v>
      </c>
      <c r="F88" s="5">
        <f t="shared" si="18"/>
        <v>0.87612106524125699</v>
      </c>
      <c r="G88" s="5">
        <f t="shared" si="18"/>
        <v>0.8390082192930296</v>
      </c>
      <c r="H88" s="5">
        <f t="shared" si="18"/>
        <v>0.80382581816709187</v>
      </c>
      <c r="I88" s="5">
        <f t="shared" si="18"/>
        <v>0.77046206425035124</v>
      </c>
      <c r="J88" s="5">
        <f t="shared" si="18"/>
        <v>0.73880412391132944</v>
      </c>
      <c r="K88" s="5">
        <f t="shared" si="18"/>
        <v>0.70874186540342965</v>
      </c>
      <c r="L88" s="5">
        <f t="shared" si="20"/>
        <v>0.68017013250889746</v>
      </c>
      <c r="M88" s="5">
        <f t="shared" si="20"/>
        <v>0.65299001173915938</v>
      </c>
      <c r="N88" s="5">
        <f t="shared" si="20"/>
        <v>0.62710941929723618</v>
      </c>
      <c r="O88" s="5">
        <f t="shared" si="20"/>
        <v>0.60244323843509151</v>
      </c>
      <c r="P88" s="5">
        <f t="shared" si="20"/>
        <v>0.57891316890946709</v>
      </c>
      <c r="Q88" s="5">
        <f t="shared" si="20"/>
        <v>0.55644740081526756</v>
      </c>
      <c r="R88" s="5">
        <f t="shared" si="20"/>
        <v>0.53498018982676321</v>
      </c>
      <c r="S88" s="5">
        <f t="shared" si="20"/>
        <v>0.51445138587406369</v>
      </c>
      <c r="T88" s="5">
        <f t="shared" si="20"/>
        <v>0.49480594965256897</v>
      </c>
      <c r="U88" s="5">
        <f t="shared" si="20"/>
        <v>0.47599347901904993</v>
      </c>
      <c r="V88" s="5">
        <f t="shared" si="20"/>
        <v>0.45796775875970824</v>
      </c>
      <c r="W88" s="5">
        <f t="shared" si="20"/>
        <v>0.44068634133450818</v>
      </c>
      <c r="X88" s="6">
        <f>2*(100-(100*G88))/SUM($D88:G88)/100</f>
        <v>8.976551142318899E-2</v>
      </c>
      <c r="Y88" s="6">
        <f>2*(100-(100*I88))/SUM($D88:I88)/100</f>
        <v>8.8947015054543707E-2</v>
      </c>
      <c r="Z88" s="6">
        <f>2*(100-(100*M88))/SUM($D88:M88)/100</f>
        <v>8.738676483449638E-2</v>
      </c>
      <c r="AA88" s="6">
        <f>2*(100-(100*Q88))/SUM($D88:Q88)/100</f>
        <v>8.6069495543110525E-2</v>
      </c>
      <c r="AB88" s="6">
        <f>2*(100-(100*W88))/SUM($D88:W88)/100</f>
        <v>8.4579608401181852E-2</v>
      </c>
      <c r="AC88" s="7">
        <f>(X88-'Data for assignment'!C78)^2</f>
        <v>8.0380413010355909E-5</v>
      </c>
      <c r="AD88" s="7">
        <f>(Y88-'Data for assignment'!D78)^2</f>
        <v>7.1352029543631786E-5</v>
      </c>
      <c r="AE88" s="7">
        <f>(Z88-'Data for assignment'!E78)^2</f>
        <v>5.0222278340052546E-5</v>
      </c>
      <c r="AF88" s="7">
        <f>(AA88-'Data for assignment'!F78)^2</f>
        <v>2.5699744505668984E-5</v>
      </c>
      <c r="AG88" s="7">
        <f>(AB88-'Data for assignment'!G78)^2</f>
        <v>1.2813567668960384E-5</v>
      </c>
    </row>
    <row r="89" spans="1:33" x14ac:dyDescent="0.3">
      <c r="A89" s="8">
        <v>32696</v>
      </c>
      <c r="B89" s="3">
        <v>8.6999998000000009E-2</v>
      </c>
      <c r="C89" s="31">
        <f t="shared" si="16"/>
        <v>8.705851036423487E-2</v>
      </c>
      <c r="D89" s="5">
        <f t="shared" si="17"/>
        <v>0.95747087065705849</v>
      </c>
      <c r="E89" s="5">
        <f t="shared" si="18"/>
        <v>0.91694570143715082</v>
      </c>
      <c r="F89" s="5">
        <f t="shared" si="18"/>
        <v>0.87839403762904955</v>
      </c>
      <c r="G89" s="5">
        <f t="shared" si="18"/>
        <v>0.84175201133103239</v>
      </c>
      <c r="H89" s="5">
        <f t="shared" si="18"/>
        <v>0.80693599337649169</v>
      </c>
      <c r="I89" s="5">
        <f t="shared" si="18"/>
        <v>0.77385201572693074</v>
      </c>
      <c r="J89" s="5">
        <f t="shared" si="18"/>
        <v>0.74240214789578085</v>
      </c>
      <c r="K89" s="5">
        <f t="shared" si="18"/>
        <v>0.71248870226828442</v>
      </c>
      <c r="L89" s="5">
        <f t="shared" si="20"/>
        <v>0.68401690801864579</v>
      </c>
      <c r="M89" s="5">
        <f t="shared" si="20"/>
        <v>0.65689651726039888</v>
      </c>
      <c r="N89" s="5">
        <f t="shared" si="20"/>
        <v>0.63104267688091287</v>
      </c>
      <c r="O89" s="5">
        <f t="shared" si="20"/>
        <v>0.60637630414116195</v>
      </c>
      <c r="P89" s="5">
        <f t="shared" si="20"/>
        <v>0.58282413476049211</v>
      </c>
      <c r="Q89" s="5">
        <f t="shared" si="20"/>
        <v>0.56031856206001218</v>
      </c>
      <c r="R89" s="5">
        <f t="shared" si="20"/>
        <v>0.53879734967481596</v>
      </c>
      <c r="S89" s="5">
        <f t="shared" si="20"/>
        <v>0.51820327454084703</v>
      </c>
      <c r="T89" s="5">
        <f t="shared" si="20"/>
        <v>0.49848373849636152</v>
      </c>
      <c r="U89" s="5">
        <f t="shared" si="20"/>
        <v>0.4795903738445772</v>
      </c>
      <c r="V89" s="5">
        <f t="shared" si="20"/>
        <v>0.46147865909751756</v>
      </c>
      <c r="W89" s="5">
        <f t="shared" si="20"/>
        <v>0.44410755476799291</v>
      </c>
      <c r="X89" s="6">
        <f>2*(100-(100*G89))/SUM($D89:G89)/100</f>
        <v>8.8048536276468123E-2</v>
      </c>
      <c r="Y89" s="6">
        <f>2*(100-(100*I89))/SUM($D89:I89)/100</f>
        <v>8.7394265793418371E-2</v>
      </c>
      <c r="Z89" s="6">
        <f>2*(100-(100*M89))/SUM($D89:M89)/100</f>
        <v>8.6086266495341637E-2</v>
      </c>
      <c r="AA89" s="6">
        <f>2*(100-(100*Q89))/SUM($D89:Q89)/100</f>
        <v>8.494850769836898E-2</v>
      </c>
      <c r="AB89" s="6">
        <f>2*(100-(100*W89))/SUM($D89:W89)/100</f>
        <v>8.3640784925907818E-2</v>
      </c>
      <c r="AC89" s="7">
        <f>(X89-'Data for assignment'!C79)^2</f>
        <v>9.5033979030688628E-5</v>
      </c>
      <c r="AD89" s="7">
        <f>(Y89-'Data for assignment'!D79)^2</f>
        <v>7.9107981792504703E-5</v>
      </c>
      <c r="AE89" s="7">
        <f>(Z89-'Data for assignment'!E79)^2</f>
        <v>5.6044171066742729E-5</v>
      </c>
      <c r="AF89" s="7">
        <f>(AA89-'Data for assignment'!F79)^2</f>
        <v>2.4487728440817046E-5</v>
      </c>
      <c r="AG89" s="7">
        <f>(AB89-'Data for assignment'!G79)^2</f>
        <v>1.1838966498530179E-5</v>
      </c>
    </row>
    <row r="90" spans="1:33" x14ac:dyDescent="0.3">
      <c r="A90" s="8">
        <v>32703</v>
      </c>
      <c r="B90" s="3">
        <v>8.5500001999999992E-2</v>
      </c>
      <c r="C90" s="31">
        <f t="shared" si="16"/>
        <v>8.5512468088693686E-2</v>
      </c>
      <c r="D90" s="5">
        <f t="shared" si="17"/>
        <v>0.9581680526250369</v>
      </c>
      <c r="E90" s="5">
        <f t="shared" si="18"/>
        <v>0.91820503170796652</v>
      </c>
      <c r="F90" s="5">
        <f t="shared" si="18"/>
        <v>0.88010263307798453</v>
      </c>
      <c r="G90" s="5">
        <f t="shared" si="18"/>
        <v>0.84381573882355776</v>
      </c>
      <c r="H90" s="5">
        <f t="shared" si="18"/>
        <v>0.80927651560535729</v>
      </c>
      <c r="I90" s="5">
        <f t="shared" si="18"/>
        <v>0.77640425973885019</v>
      </c>
      <c r="J90" s="5">
        <f t="shared" si="18"/>
        <v>0.74511215591232305</v>
      </c>
      <c r="K90" s="5">
        <f t="shared" si="18"/>
        <v>0.71531181851070036</v>
      </c>
      <c r="L90" s="5">
        <f t="shared" si="20"/>
        <v>0.68691625537036483</v>
      </c>
      <c r="M90" s="5">
        <f t="shared" si="20"/>
        <v>0.65984172082315951</v>
      </c>
      <c r="N90" s="5">
        <f t="shared" si="20"/>
        <v>0.63400879606895089</v>
      </c>
      <c r="O90" s="5">
        <f t="shared" si="20"/>
        <v>0.60934293992380351</v>
      </c>
      <c r="P90" s="5">
        <f t="shared" si="20"/>
        <v>0.58577468347341655</v>
      </c>
      <c r="Q90" s="5">
        <f t="shared" si="20"/>
        <v>0.56323959159834258</v>
      </c>
      <c r="R90" s="5">
        <f t="shared" si="20"/>
        <v>0.54167807775420351</v>
      </c>
      <c r="S90" s="5">
        <f t="shared" si="20"/>
        <v>0.52103513205103569</v>
      </c>
      <c r="T90" s="5">
        <f t="shared" si="20"/>
        <v>0.5012600038062679</v>
      </c>
      <c r="U90" s="5">
        <f t="shared" si="20"/>
        <v>0.48230586630050948</v>
      </c>
      <c r="V90" s="5">
        <f t="shared" si="20"/>
        <v>0.46412948194532716</v>
      </c>
      <c r="W90" s="5">
        <f t="shared" si="20"/>
        <v>0.44669087938336083</v>
      </c>
      <c r="X90" s="6">
        <f>2*(100-(100*G90))/SUM($D90:G90)/100</f>
        <v>8.6762009728951983E-2</v>
      </c>
      <c r="Y90" s="6">
        <f>2*(100-(100*I90))/SUM($D90:I90)/100</f>
        <v>8.6230982456719063E-2</v>
      </c>
      <c r="Z90" s="6">
        <f>2*(100-(100*M90))/SUM($D90:M90)/100</f>
        <v>8.5112402794516553E-2</v>
      </c>
      <c r="AA90" s="6">
        <f>2*(100-(100*Q90))/SUM($D90:Q90)/100</f>
        <v>8.4109490959367483E-2</v>
      </c>
      <c r="AB90" s="6">
        <f>2*(100-(100*W90))/SUM($D90:W90)/100</f>
        <v>8.2938603628619767E-2</v>
      </c>
      <c r="AC90" s="7">
        <f>(X90-'Data for assignment'!C80)^2</f>
        <v>7.1605625576898554E-5</v>
      </c>
      <c r="AD90" s="7">
        <f>(Y90-'Data for assignment'!D80)^2</f>
        <v>6.6112891973439032E-5</v>
      </c>
      <c r="AE90" s="7">
        <f>(Z90-'Data for assignment'!E80)^2</f>
        <v>4.5056324426226318E-5</v>
      </c>
      <c r="AF90" s="7">
        <f>(AA90-'Data for assignment'!F80)^2</f>
        <v>2.4103091661130074E-5</v>
      </c>
      <c r="AG90" s="7">
        <f>(AB90-'Data for assignment'!G80)^2</f>
        <v>6.4445083832415225E-6</v>
      </c>
    </row>
    <row r="91" spans="1:33" x14ac:dyDescent="0.3">
      <c r="A91" s="8">
        <v>32710</v>
      </c>
      <c r="B91" s="3">
        <v>8.5000000000000006E-2</v>
      </c>
      <c r="C91" s="31">
        <f t="shared" si="16"/>
        <v>8.4997117227854663E-2</v>
      </c>
      <c r="D91" s="5">
        <f t="shared" si="17"/>
        <v>0.95840056095806858</v>
      </c>
      <c r="E91" s="5">
        <f t="shared" si="18"/>
        <v>0.9186251954960879</v>
      </c>
      <c r="F91" s="5">
        <f t="shared" si="18"/>
        <v>0.8806729069227387</v>
      </c>
      <c r="G91" s="5">
        <f t="shared" si="18"/>
        <v>0.84450477633804144</v>
      </c>
      <c r="H91" s="5">
        <f t="shared" si="18"/>
        <v>0.81005820252361116</v>
      </c>
      <c r="I91" s="5">
        <f t="shared" si="18"/>
        <v>0.77725688263094883</v>
      </c>
      <c r="J91" s="5">
        <f t="shared" si="18"/>
        <v>0.74601769449031763</v>
      </c>
      <c r="K91" s="5">
        <f t="shared" si="18"/>
        <v>0.71625534717211237</v>
      </c>
      <c r="L91" s="5">
        <f t="shared" si="20"/>
        <v>0.68788543938198898</v>
      </c>
      <c r="M91" s="5">
        <f t="shared" si="20"/>
        <v>0.66082639340770188</v>
      </c>
      <c r="N91" s="5">
        <f t="shared" si="20"/>
        <v>0.63500060402741787</v>
      </c>
      <c r="O91" s="5">
        <f t="shared" si="20"/>
        <v>0.61033504696477892</v>
      </c>
      <c r="P91" s="5">
        <f t="shared" si="20"/>
        <v>0.58676152193808095</v>
      </c>
      <c r="Q91" s="5">
        <f t="shared" si="20"/>
        <v>0.56421665467214377</v>
      </c>
      <c r="R91" s="5">
        <f t="shared" si="20"/>
        <v>0.54264174550203703</v>
      </c>
      <c r="S91" s="5">
        <f t="shared" si="20"/>
        <v>0.52198252569309445</v>
      </c>
      <c r="T91" s="5">
        <f t="shared" si="20"/>
        <v>0.5021888635732551</v>
      </c>
      <c r="U91" s="5">
        <f t="shared" si="20"/>
        <v>0.4832144489844496</v>
      </c>
      <c r="V91" s="5">
        <f t="shared" si="20"/>
        <v>0.46501647491342823</v>
      </c>
      <c r="W91" s="5">
        <f t="shared" si="20"/>
        <v>0.44755532836515788</v>
      </c>
      <c r="X91" s="6">
        <f>2*(100-(100*G91))/SUM($D91:G91)/100</f>
        <v>8.6333393582159162E-2</v>
      </c>
      <c r="Y91" s="6">
        <f>2*(100-(100*I91))/SUM($D91:I91)/100</f>
        <v>8.584346170135411E-2</v>
      </c>
      <c r="Z91" s="6">
        <f>2*(100-(100*M91))/SUM($D91:M91)/100</f>
        <v>8.4788066366188269E-2</v>
      </c>
      <c r="AA91" s="6">
        <f>2*(100-(100*Q91))/SUM($D91:Q91)/100</f>
        <v>8.3830144517561239E-2</v>
      </c>
      <c r="AB91" s="6">
        <f>2*(100-(100*W91))/SUM($D91:W91)/100</f>
        <v>8.2704909592796055E-2</v>
      </c>
      <c r="AC91" s="7">
        <f>(X91-'Data for assignment'!C81)^2</f>
        <v>5.2322011647999824E-5</v>
      </c>
      <c r="AD91" s="7">
        <f>(Y91-'Data for assignment'!D81)^2</f>
        <v>4.5474302691480589E-5</v>
      </c>
      <c r="AE91" s="7">
        <f>(Z91-'Data for assignment'!E81)^2</f>
        <v>3.4669337308771283E-5</v>
      </c>
      <c r="AF91" s="7">
        <f>(AA91-'Data for assignment'!F81)^2</f>
        <v>1.705811025652328E-5</v>
      </c>
      <c r="AG91" s="7">
        <f>(AB91-'Data for assignment'!G81)^2</f>
        <v>4.0196745047521632E-6</v>
      </c>
    </row>
    <row r="92" spans="1:33" x14ac:dyDescent="0.3">
      <c r="A92" s="8">
        <v>32717</v>
      </c>
      <c r="B92" s="3">
        <v>8.4799995000000003E-2</v>
      </c>
      <c r="C92" s="31">
        <f t="shared" si="16"/>
        <v>8.4790972554589117E-2</v>
      </c>
      <c r="D92" s="5">
        <f t="shared" si="17"/>
        <v>0.95849358204168611</v>
      </c>
      <c r="E92" s="5">
        <f t="shared" ref="E92:K107" si="21">E$7*EXP(-E$8*$C92)</f>
        <v>0.91879331837109601</v>
      </c>
      <c r="F92" s="5">
        <f t="shared" si="21"/>
        <v>0.88090112470487059</v>
      </c>
      <c r="G92" s="5">
        <f t="shared" si="21"/>
        <v>0.84478055465218371</v>
      </c>
      <c r="H92" s="5">
        <f t="shared" si="21"/>
        <v>0.81037109523255035</v>
      </c>
      <c r="I92" s="5">
        <f t="shared" si="21"/>
        <v>0.7775982010699809</v>
      </c>
      <c r="J92" s="5">
        <f t="shared" si="21"/>
        <v>0.74638022560304118</v>
      </c>
      <c r="K92" s="5">
        <f t="shared" si="21"/>
        <v>0.71663311495577287</v>
      </c>
      <c r="L92" s="5">
        <f t="shared" si="20"/>
        <v>0.68827350391366593</v>
      </c>
      <c r="M92" s="5">
        <f t="shared" si="20"/>
        <v>0.66122068203680073</v>
      </c>
      <c r="N92" s="5">
        <f t="shared" si="20"/>
        <v>0.63539776984596896</v>
      </c>
      <c r="O92" s="5">
        <f t="shared" si="20"/>
        <v>0.61073235026603523</v>
      </c>
      <c r="P92" s="5">
        <f t="shared" si="20"/>
        <v>0.58715673096906351</v>
      </c>
      <c r="Q92" s="5">
        <f t="shared" si="20"/>
        <v>0.56460796253791701</v>
      </c>
      <c r="R92" s="5">
        <f t="shared" si="20"/>
        <v>0.54302770057158789</v>
      </c>
      <c r="S92" s="5">
        <f t="shared" si="20"/>
        <v>0.52236197328426459</v>
      </c>
      <c r="T92" s="5">
        <f t="shared" si="20"/>
        <v>0.502560897059533</v>
      </c>
      <c r="U92" s="5">
        <f t="shared" si="20"/>
        <v>0.4835783687751094</v>
      </c>
      <c r="V92" s="5">
        <f t="shared" si="20"/>
        <v>0.46537175401733671</v>
      </c>
      <c r="W92" s="5">
        <f t="shared" si="20"/>
        <v>0.4479015834645057</v>
      </c>
      <c r="X92" s="6">
        <f>2*(100-(100*G92))/SUM($D92:G92)/100</f>
        <v>8.6161975555019643E-2</v>
      </c>
      <c r="Y92" s="6">
        <f>2*(100-(100*I92))/SUM($D92:I92)/100</f>
        <v>8.5688484138937718E-2</v>
      </c>
      <c r="Z92" s="6">
        <f>2*(100-(100*M92))/SUM($D92:M92)/100</f>
        <v>8.4658369220316082E-2</v>
      </c>
      <c r="AA92" s="6">
        <f>2*(100-(100*Q92))/SUM($D92:Q92)/100</f>
        <v>8.3718449432879233E-2</v>
      </c>
      <c r="AB92" s="6">
        <f>2*(100-(100*W92))/SUM($D92:W92)/100</f>
        <v>8.2611481481546178E-2</v>
      </c>
      <c r="AC92" s="7">
        <f>(X92-'Data for assignment'!C82)^2</f>
        <v>1.1155534874878458E-4</v>
      </c>
      <c r="AD92" s="7">
        <f>(Y92-'Data for assignment'!D82)^2</f>
        <v>9.0031350231841838E-5</v>
      </c>
      <c r="AE92" s="7">
        <f>(Z92-'Data for assignment'!E82)^2</f>
        <v>7.4967374872056386E-5</v>
      </c>
      <c r="AF92" s="7">
        <f>(AA92-'Data for assignment'!F82)^2</f>
        <v>4.249020908280525E-5</v>
      </c>
      <c r="AG92" s="7">
        <f>(AB92-'Data for assignment'!G82)^2</f>
        <v>1.5299695203442706E-5</v>
      </c>
    </row>
    <row r="93" spans="1:33" x14ac:dyDescent="0.3">
      <c r="A93" s="8">
        <v>32724</v>
      </c>
      <c r="B93" s="3">
        <v>8.3999995999999993E-2</v>
      </c>
      <c r="C93" s="31">
        <f t="shared" si="16"/>
        <v>8.3966415506176548E-2</v>
      </c>
      <c r="D93" s="5">
        <f t="shared" si="17"/>
        <v>0.95886574689870985</v>
      </c>
      <c r="E93" s="5">
        <f t="shared" si="21"/>
        <v>0.91946609995177553</v>
      </c>
      <c r="F93" s="5">
        <f t="shared" si="21"/>
        <v>0.88181456340054365</v>
      </c>
      <c r="G93" s="5">
        <f t="shared" si="21"/>
        <v>0.84588453977563927</v>
      </c>
      <c r="H93" s="5">
        <f t="shared" si="21"/>
        <v>0.81162384220310635</v>
      </c>
      <c r="I93" s="5">
        <f t="shared" si="21"/>
        <v>0.77896493841482373</v>
      </c>
      <c r="J93" s="5">
        <f t="shared" si="21"/>
        <v>0.74783207450062139</v>
      </c>
      <c r="K93" s="5">
        <f t="shared" si="21"/>
        <v>0.71814613980758024</v>
      </c>
      <c r="L93" s="5">
        <f t="shared" si="20"/>
        <v>0.68982791165844914</v>
      </c>
      <c r="M93" s="5">
        <f t="shared" si="20"/>
        <v>0.66280014900900897</v>
      </c>
      <c r="N93" s="5">
        <f t="shared" si="20"/>
        <v>0.63698887695844464</v>
      </c>
      <c r="O93" s="5">
        <f t="shared" si="20"/>
        <v>0.61232410959999406</v>
      </c>
      <c r="P93" s="5">
        <f t="shared" si="20"/>
        <v>0.58874018916686655</v>
      </c>
      <c r="Q93" s="5">
        <f t="shared" si="20"/>
        <v>0.56617586855300905</v>
      </c>
      <c r="R93" s="5">
        <f t="shared" si="20"/>
        <v>0.54457422726227689</v>
      </c>
      <c r="S93" s="5">
        <f t="shared" si="20"/>
        <v>0.52388248402228998</v>
      </c>
      <c r="T93" s="5">
        <f t="shared" si="20"/>
        <v>0.50405174996705426</v>
      </c>
      <c r="U93" s="5">
        <f t="shared" si="20"/>
        <v>0.48503675242507283</v>
      </c>
      <c r="V93" s="5">
        <f t="shared" si="20"/>
        <v>0.46679554945794016</v>
      </c>
      <c r="W93" s="5">
        <f t="shared" si="20"/>
        <v>0.44928924828548378</v>
      </c>
      <c r="X93" s="6">
        <f>2*(100-(100*G93))/SUM($D93:G93)/100</f>
        <v>8.5476504422803662E-2</v>
      </c>
      <c r="Y93" s="6">
        <f>2*(100-(100*I93))/SUM($D93:I93)/100</f>
        <v>8.5068784341377518E-2</v>
      </c>
      <c r="Z93" s="6">
        <f>2*(100-(100*M93))/SUM($D93:M93)/100</f>
        <v>8.4139823569428299E-2</v>
      </c>
      <c r="AA93" s="6">
        <f>2*(100-(100*Q93))/SUM($D93:Q93)/100</f>
        <v>8.3271942605331176E-2</v>
      </c>
      <c r="AB93" s="6">
        <f>2*(100-(100*W93))/SUM($D93:W93)/100</f>
        <v>8.2238072735766388E-2</v>
      </c>
      <c r="AC93" s="7">
        <f>(X93-'Data for assignment'!C83)^2</f>
        <v>3.9394495216466009E-5</v>
      </c>
      <c r="AD93" s="7">
        <f>(Y93-'Data for assignment'!D83)^2</f>
        <v>2.7760088435944821E-5</v>
      </c>
      <c r="AE93" s="7">
        <f>(Z93-'Data for assignment'!E83)^2</f>
        <v>2.2465917989661899E-5</v>
      </c>
      <c r="AF93" s="7">
        <f>(AA93-'Data for assignment'!F83)^2</f>
        <v>1.4227566105686941E-5</v>
      </c>
      <c r="AG93" s="7">
        <f>(AB93-'Data for assignment'!G83)^2</f>
        <v>5.0089695705808352E-6</v>
      </c>
    </row>
    <row r="94" spans="1:33" x14ac:dyDescent="0.3">
      <c r="A94" s="8">
        <v>32731</v>
      </c>
      <c r="B94" s="3">
        <v>8.4499998000000007E-2</v>
      </c>
      <c r="C94" s="31">
        <f t="shared" si="16"/>
        <v>8.4481766367015612E-2</v>
      </c>
      <c r="D94" s="5">
        <f t="shared" si="17"/>
        <v>0.95863312571139581</v>
      </c>
      <c r="E94" s="5">
        <f t="shared" si="21"/>
        <v>0.91904555154803147</v>
      </c>
      <c r="F94" s="5">
        <f t="shared" si="21"/>
        <v>0.88124355028378065</v>
      </c>
      <c r="G94" s="5">
        <f t="shared" si="21"/>
        <v>0.84519437650225371</v>
      </c>
      <c r="H94" s="5">
        <f t="shared" si="21"/>
        <v>0.81084064447976167</v>
      </c>
      <c r="I94" s="5">
        <f t="shared" si="21"/>
        <v>0.7781104418468594</v>
      </c>
      <c r="J94" s="5">
        <f t="shared" si="21"/>
        <v>0.74692433357393373</v>
      </c>
      <c r="K94" s="5">
        <f t="shared" si="21"/>
        <v>0.71720012039052994</v>
      </c>
      <c r="L94" s="5">
        <f t="shared" ref="L94:W107" si="22">L$7*EXP(-L$8*$C94)</f>
        <v>0.68885599083490023</v>
      </c>
      <c r="M94" s="5">
        <f t="shared" si="22"/>
        <v>0.66181253540539009</v>
      </c>
      <c r="N94" s="5">
        <f t="shared" si="22"/>
        <v>0.63599396351487403</v>
      </c>
      <c r="O94" s="5">
        <f t="shared" si="22"/>
        <v>0.61132876931351654</v>
      </c>
      <c r="P94" s="5">
        <f t="shared" si="22"/>
        <v>0.58775002290230849</v>
      </c>
      <c r="Q94" s="5">
        <f t="shared" si="22"/>
        <v>0.56519541267695561</v>
      </c>
      <c r="R94" s="5">
        <f t="shared" si="22"/>
        <v>0.54360712765472907</v>
      </c>
      <c r="S94" s="5">
        <f t="shared" si="22"/>
        <v>0.52293164197276021</v>
      </c>
      <c r="T94" s="5">
        <f t="shared" si="22"/>
        <v>0.50311944456367963</v>
      </c>
      <c r="U94" s="5">
        <f t="shared" si="22"/>
        <v>0.48412474328450561</v>
      </c>
      <c r="V94" s="5">
        <f t="shared" si="22"/>
        <v>0.46590516300445545</v>
      </c>
      <c r="W94" s="5">
        <f t="shared" si="22"/>
        <v>0.44842145025338015</v>
      </c>
      <c r="X94" s="6">
        <f>2*(100-(100*G94))/SUM($D94:G94)/100</f>
        <v>8.5904891825077934E-2</v>
      </c>
      <c r="Y94" s="6">
        <f>2*(100-(100*I94))/SUM($D94:I94)/100</f>
        <v>8.5456062344237332E-2</v>
      </c>
      <c r="Z94" s="6">
        <f>2*(100-(100*M94))/SUM($D94:M94)/100</f>
        <v>8.4463873313182669E-2</v>
      </c>
      <c r="AA94" s="6">
        <f>2*(100-(100*Q94))/SUM($D94:Q94)/100</f>
        <v>8.3550961762588596E-2</v>
      </c>
      <c r="AB94" s="6">
        <f>2*(100-(100*W94))/SUM($D94:W94)/100</f>
        <v>8.2471399335390314E-2</v>
      </c>
      <c r="AC94" s="7">
        <f>(X94-'Data for assignment'!C84)^2</f>
        <v>2.2136016495469866E-5</v>
      </c>
      <c r="AD94" s="7">
        <f>(Y94-'Data for assignment'!D84)^2</f>
        <v>1.985645596724703E-5</v>
      </c>
      <c r="AE94" s="7">
        <f>(Z94-'Data for assignment'!E84)^2</f>
        <v>1.1998390618808476E-5</v>
      </c>
      <c r="AF94" s="7">
        <f>(AA94-'Data for assignment'!F84)^2</f>
        <v>7.5677961211490206E-6</v>
      </c>
      <c r="AG94" s="7">
        <f>(AB94-'Data for assignment'!G84)^2</f>
        <v>2.4692895856717819E-6</v>
      </c>
    </row>
    <row r="95" spans="1:33" x14ac:dyDescent="0.3">
      <c r="A95" s="8">
        <v>32738</v>
      </c>
      <c r="B95" s="3">
        <v>8.6000004000000005E-2</v>
      </c>
      <c r="C95" s="31">
        <f t="shared" si="16"/>
        <v>8.602781894953275E-2</v>
      </c>
      <c r="D95" s="5">
        <f t="shared" si="17"/>
        <v>0.95793560069861361</v>
      </c>
      <c r="E95" s="5">
        <f t="shared" si="21"/>
        <v>0.91778506009572891</v>
      </c>
      <c r="F95" s="5">
        <f t="shared" si="21"/>
        <v>0.87953272851024067</v>
      </c>
      <c r="G95" s="5">
        <f t="shared" si="21"/>
        <v>0.84312726349973255</v>
      </c>
      <c r="H95" s="5">
        <f t="shared" si="21"/>
        <v>0.80849558299640656</v>
      </c>
      <c r="I95" s="5">
        <f t="shared" si="21"/>
        <v>0.77555257214344997</v>
      </c>
      <c r="J95" s="5">
        <f t="shared" si="21"/>
        <v>0.74420771650412343</v>
      </c>
      <c r="K95" s="5">
        <f t="shared" si="21"/>
        <v>0.71436953276682946</v>
      </c>
      <c r="L95" s="5">
        <f t="shared" si="22"/>
        <v>0.68594843687339568</v>
      </c>
      <c r="M95" s="5">
        <f t="shared" si="22"/>
        <v>0.65885851546224561</v>
      </c>
      <c r="N95" s="5">
        <f t="shared" si="22"/>
        <v>0.63301853721613877</v>
      </c>
      <c r="O95" s="5">
        <f t="shared" si="22"/>
        <v>0.60835244556488799</v>
      </c>
      <c r="P95" s="5">
        <f t="shared" si="22"/>
        <v>0.58478950471225821</v>
      </c>
      <c r="Q95" s="5">
        <f t="shared" si="22"/>
        <v>0.56226422052041247</v>
      </c>
      <c r="R95" s="5">
        <f t="shared" si="22"/>
        <v>0.54071612136664748</v>
      </c>
      <c r="S95" s="5">
        <f t="shared" si="22"/>
        <v>0.52008945792001182</v>
      </c>
      <c r="T95" s="5">
        <f t="shared" si="22"/>
        <v>0.50033286207910455</v>
      </c>
      <c r="U95" s="5">
        <f t="shared" si="22"/>
        <v>0.48139899201435271</v>
      </c>
      <c r="V95" s="5">
        <f t="shared" si="22"/>
        <v>0.46324418086679958</v>
      </c>
      <c r="W95" s="5">
        <f t="shared" si="22"/>
        <v>0.44582810007678536</v>
      </c>
      <c r="X95" s="6">
        <f>2*(100-(100*G95))/SUM($D95:G95)/100</f>
        <v>8.7190740300369385E-2</v>
      </c>
      <c r="Y95" s="6">
        <f>2*(100-(100*I95))/SUM($D95:I95)/100</f>
        <v>8.6618624654329429E-2</v>
      </c>
      <c r="Z95" s="6">
        <f>2*(100-(100*M95))/SUM($D95:M95)/100</f>
        <v>8.5436882664234826E-2</v>
      </c>
      <c r="AA95" s="6">
        <f>2*(100-(100*Q95))/SUM($D95:Q95)/100</f>
        <v>8.4389001177110817E-2</v>
      </c>
      <c r="AB95" s="6">
        <f>2*(100-(100*W95))/SUM($D95:W95)/100</f>
        <v>8.3172481563477257E-2</v>
      </c>
      <c r="AC95" s="7">
        <f>(X95-'Data for assignment'!C85)^2</f>
        <v>2.1074878142478335E-5</v>
      </c>
      <c r="AD95" s="7">
        <f>(Y95-'Data for assignment'!D85)^2</f>
        <v>1.7796810848618694E-5</v>
      </c>
      <c r="AE95" s="7">
        <f>(Z95-'Data for assignment'!E85)^2</f>
        <v>1.1812176195252498E-5</v>
      </c>
      <c r="AF95" s="7">
        <f>(AA95-'Data for assignment'!F85)^2</f>
        <v>7.2307219525020374E-6</v>
      </c>
      <c r="AG95" s="7">
        <f>(AB95-'Data for assignment'!G85)^2</f>
        <v>2.7972079600398687E-6</v>
      </c>
    </row>
    <row r="96" spans="1:33" x14ac:dyDescent="0.3">
      <c r="A96" s="8">
        <v>32745</v>
      </c>
      <c r="B96" s="3">
        <v>8.6499995999999996E-2</v>
      </c>
      <c r="C96" s="31">
        <f t="shared" si="16"/>
        <v>8.6543159503395806E-2</v>
      </c>
      <c r="D96" s="5">
        <f t="shared" si="17"/>
        <v>0.95770320981244239</v>
      </c>
      <c r="E96" s="5">
        <f t="shared" si="21"/>
        <v>0.91736528896511371</v>
      </c>
      <c r="F96" s="5">
        <f t="shared" si="21"/>
        <v>0.87896320436736042</v>
      </c>
      <c r="G96" s="5">
        <f t="shared" si="21"/>
        <v>0.84243936366047323</v>
      </c>
      <c r="H96" s="5">
        <f t="shared" si="21"/>
        <v>0.80771541956485549</v>
      </c>
      <c r="I96" s="5">
        <f t="shared" si="21"/>
        <v>0.77470183582442398</v>
      </c>
      <c r="J96" s="5">
        <f t="shared" si="21"/>
        <v>0.74330439298730344</v>
      </c>
      <c r="K96" s="5">
        <f t="shared" si="21"/>
        <v>0.71342850711160721</v>
      </c>
      <c r="L96" s="5">
        <f t="shared" si="22"/>
        <v>0.6849820012825617</v>
      </c>
      <c r="M96" s="5">
        <f t="shared" si="22"/>
        <v>0.65787679475879779</v>
      </c>
      <c r="N96" s="5">
        <f t="shared" si="22"/>
        <v>0.63202984480814584</v>
      </c>
      <c r="O96" s="5">
        <f t="shared" si="22"/>
        <v>0.60736358102812216</v>
      </c>
      <c r="P96" s="5">
        <f t="shared" si="22"/>
        <v>0.58380600251706027</v>
      </c>
      <c r="Q96" s="5">
        <f t="shared" si="22"/>
        <v>0.56129055796498872</v>
      </c>
      <c r="R96" s="5">
        <f t="shared" si="22"/>
        <v>0.53975589248801692</v>
      </c>
      <c r="S96" s="5">
        <f t="shared" si="22"/>
        <v>0.51914551904106243</v>
      </c>
      <c r="T96" s="5">
        <f t="shared" si="22"/>
        <v>0.49940745370537631</v>
      </c>
      <c r="U96" s="5">
        <f t="shared" si="22"/>
        <v>0.48049384099997788</v>
      </c>
      <c r="V96" s="5">
        <f t="shared" si="22"/>
        <v>0.46236058610597364</v>
      </c>
      <c r="W96" s="5">
        <f t="shared" si="22"/>
        <v>0.44496700442601506</v>
      </c>
      <c r="X96" s="6">
        <f>2*(100-(100*G96))/SUM($D96:G96)/100</f>
        <v>8.7619576753321132E-2</v>
      </c>
      <c r="Y96" s="6">
        <f>2*(100-(100*I96))/SUM($D96:I96)/100</f>
        <v>8.7006380581731033E-2</v>
      </c>
      <c r="Z96" s="6">
        <f>2*(100-(100*M96))/SUM($D96:M96)/100</f>
        <v>8.5761499547529402E-2</v>
      </c>
      <c r="AA96" s="6">
        <f>2*(100-(100*Q96))/SUM($D96:Q96)/100</f>
        <v>8.4668669664781163E-2</v>
      </c>
      <c r="AB96" s="6">
        <f>2*(100-(100*W96))/SUM($D96:W96)/100</f>
        <v>8.3406538834902247E-2</v>
      </c>
      <c r="AC96" s="7">
        <f>(X96-'Data for assignment'!C86)^2</f>
        <v>1.7804811098865085E-5</v>
      </c>
      <c r="AD96" s="7">
        <f>(Y96-'Data for assignment'!D86)^2</f>
        <v>1.4488555971271582E-5</v>
      </c>
      <c r="AE96" s="7">
        <f>(Z96-'Data for assignment'!E86)^2</f>
        <v>1.1982013732566723E-5</v>
      </c>
      <c r="AF96" s="7">
        <f>(AA96-'Data for assignment'!F86)^2</f>
        <v>5.1468711225809222E-6</v>
      </c>
      <c r="AG96" s="7">
        <f>(AB96-'Data for assignment'!G86)^2</f>
        <v>1.7070437271077041E-6</v>
      </c>
    </row>
    <row r="97" spans="1:33" x14ac:dyDescent="0.3">
      <c r="A97" s="8">
        <v>32752</v>
      </c>
      <c r="B97" s="3">
        <v>8.6499995999999996E-2</v>
      </c>
      <c r="C97" s="31">
        <f t="shared" si="16"/>
        <v>8.6543159503395806E-2</v>
      </c>
      <c r="D97" s="5">
        <f t="shared" si="17"/>
        <v>0.95770320981244239</v>
      </c>
      <c r="E97" s="5">
        <f t="shared" si="21"/>
        <v>0.91736528896511371</v>
      </c>
      <c r="F97" s="5">
        <f t="shared" si="21"/>
        <v>0.87896320436736042</v>
      </c>
      <c r="G97" s="5">
        <f t="shared" si="21"/>
        <v>0.84243936366047323</v>
      </c>
      <c r="H97" s="5">
        <f t="shared" si="21"/>
        <v>0.80771541956485549</v>
      </c>
      <c r="I97" s="5">
        <f t="shared" si="21"/>
        <v>0.77470183582442398</v>
      </c>
      <c r="J97" s="5">
        <f t="shared" si="21"/>
        <v>0.74330439298730344</v>
      </c>
      <c r="K97" s="5">
        <f t="shared" si="21"/>
        <v>0.71342850711160721</v>
      </c>
      <c r="L97" s="5">
        <f t="shared" si="22"/>
        <v>0.6849820012825617</v>
      </c>
      <c r="M97" s="5">
        <f t="shared" si="22"/>
        <v>0.65787679475879779</v>
      </c>
      <c r="N97" s="5">
        <f t="shared" si="22"/>
        <v>0.63202984480814584</v>
      </c>
      <c r="O97" s="5">
        <f t="shared" si="22"/>
        <v>0.60736358102812216</v>
      </c>
      <c r="P97" s="5">
        <f t="shared" si="22"/>
        <v>0.58380600251706027</v>
      </c>
      <c r="Q97" s="5">
        <f t="shared" si="22"/>
        <v>0.56129055796498872</v>
      </c>
      <c r="R97" s="5">
        <f t="shared" si="22"/>
        <v>0.53975589248801692</v>
      </c>
      <c r="S97" s="5">
        <f t="shared" si="22"/>
        <v>0.51914551904106243</v>
      </c>
      <c r="T97" s="5">
        <f t="shared" si="22"/>
        <v>0.49940745370537631</v>
      </c>
      <c r="U97" s="5">
        <f t="shared" si="22"/>
        <v>0.48049384099997788</v>
      </c>
      <c r="V97" s="5">
        <f t="shared" si="22"/>
        <v>0.46236058610597364</v>
      </c>
      <c r="W97" s="5">
        <f t="shared" si="22"/>
        <v>0.44496700442601506</v>
      </c>
      <c r="X97" s="6">
        <f>2*(100-(100*G97))/SUM($D97:G97)/100</f>
        <v>8.7619576753321132E-2</v>
      </c>
      <c r="Y97" s="6">
        <f>2*(100-(100*I97))/SUM($D97:I97)/100</f>
        <v>8.7006380581731033E-2</v>
      </c>
      <c r="Z97" s="6">
        <f>2*(100-(100*M97))/SUM($D97:M97)/100</f>
        <v>8.5761499547529402E-2</v>
      </c>
      <c r="AA97" s="6">
        <f>2*(100-(100*Q97))/SUM($D97:Q97)/100</f>
        <v>8.4668669664781163E-2</v>
      </c>
      <c r="AB97" s="6">
        <f>2*(100-(100*W97))/SUM($D97:W97)/100</f>
        <v>8.3406538834902247E-2</v>
      </c>
      <c r="AC97" s="7">
        <f>(X97-'Data for assignment'!C87)^2</f>
        <v>1.5363089764329957E-5</v>
      </c>
      <c r="AD97" s="7">
        <f>(Y97-'Data for assignment'!D87)^2</f>
        <v>1.4488555971271582E-5</v>
      </c>
      <c r="AE97" s="7">
        <f>(Z97-'Data for assignment'!E87)^2</f>
        <v>1.5693454896087399E-5</v>
      </c>
      <c r="AF97" s="7">
        <f>(AA97-'Data for assignment'!F87)^2</f>
        <v>5.6106196675761497E-6</v>
      </c>
      <c r="AG97" s="7">
        <f>(AB97-'Data for assignment'!G87)^2</f>
        <v>2.2696713133952904E-6</v>
      </c>
    </row>
    <row r="98" spans="1:33" x14ac:dyDescent="0.3">
      <c r="A98" s="8">
        <v>32759</v>
      </c>
      <c r="B98" s="3">
        <v>8.6999998000000009E-2</v>
      </c>
      <c r="C98" s="31">
        <f t="shared" si="16"/>
        <v>8.705851036423487E-2</v>
      </c>
      <c r="D98" s="5">
        <f t="shared" si="17"/>
        <v>0.95747087065705849</v>
      </c>
      <c r="E98" s="5">
        <f t="shared" si="21"/>
        <v>0.91694570143715082</v>
      </c>
      <c r="F98" s="5">
        <f t="shared" si="21"/>
        <v>0.87839403762904955</v>
      </c>
      <c r="G98" s="5">
        <f t="shared" si="21"/>
        <v>0.84175201133103239</v>
      </c>
      <c r="H98" s="5">
        <f t="shared" si="21"/>
        <v>0.80693599337649169</v>
      </c>
      <c r="I98" s="5">
        <f t="shared" si="21"/>
        <v>0.77385201572693074</v>
      </c>
      <c r="J98" s="5">
        <f t="shared" si="21"/>
        <v>0.74240214789578085</v>
      </c>
      <c r="K98" s="5">
        <f t="shared" si="21"/>
        <v>0.71248870226828442</v>
      </c>
      <c r="L98" s="5">
        <f t="shared" si="22"/>
        <v>0.68401690801864579</v>
      </c>
      <c r="M98" s="5">
        <f t="shared" si="22"/>
        <v>0.65689651726039888</v>
      </c>
      <c r="N98" s="5">
        <f t="shared" si="22"/>
        <v>0.63104267688091287</v>
      </c>
      <c r="O98" s="5">
        <f t="shared" si="22"/>
        <v>0.60637630414116195</v>
      </c>
      <c r="P98" s="5">
        <f t="shared" si="22"/>
        <v>0.58282413476049211</v>
      </c>
      <c r="Q98" s="5">
        <f t="shared" si="22"/>
        <v>0.56031856206001218</v>
      </c>
      <c r="R98" s="5">
        <f t="shared" si="22"/>
        <v>0.53879734967481596</v>
      </c>
      <c r="S98" s="5">
        <f t="shared" si="22"/>
        <v>0.51820327454084703</v>
      </c>
      <c r="T98" s="5">
        <f t="shared" si="22"/>
        <v>0.49848373849636152</v>
      </c>
      <c r="U98" s="5">
        <f t="shared" si="22"/>
        <v>0.4795903738445772</v>
      </c>
      <c r="V98" s="5">
        <f t="shared" si="22"/>
        <v>0.46147865909751756</v>
      </c>
      <c r="W98" s="5">
        <f t="shared" si="22"/>
        <v>0.44410755476799291</v>
      </c>
      <c r="X98" s="6">
        <f>2*(100-(100*G98))/SUM($D98:G98)/100</f>
        <v>8.8048536276468123E-2</v>
      </c>
      <c r="Y98" s="6">
        <f>2*(100-(100*I98))/SUM($D98:I98)/100</f>
        <v>8.7394265793418371E-2</v>
      </c>
      <c r="Z98" s="6">
        <f>2*(100-(100*M98))/SUM($D98:M98)/100</f>
        <v>8.6086266495341637E-2</v>
      </c>
      <c r="AA98" s="6">
        <f>2*(100-(100*Q98))/SUM($D98:Q98)/100</f>
        <v>8.494850769836898E-2</v>
      </c>
      <c r="AB98" s="6">
        <f>2*(100-(100*W98))/SUM($D98:W98)/100</f>
        <v>8.3640784925907818E-2</v>
      </c>
      <c r="AC98" s="7">
        <f>(X98-'Data for assignment'!C88)^2</f>
        <v>2.8606786815357652E-5</v>
      </c>
      <c r="AD98" s="7">
        <f>(Y98-'Data for assignment'!D88)^2</f>
        <v>2.5951594916675435E-5</v>
      </c>
      <c r="AE98" s="7">
        <f>(Z98-'Data for assignment'!E88)^2</f>
        <v>2.1961065547771633E-5</v>
      </c>
      <c r="AF98" s="7">
        <f>(AA98-'Data for assignment'!F88)^2</f>
        <v>9.2934235750925073E-6</v>
      </c>
      <c r="AG98" s="7">
        <f>(AB98-'Data for assignment'!G88)^2</f>
        <v>5.0211036394751586E-6</v>
      </c>
    </row>
    <row r="99" spans="1:33" x14ac:dyDescent="0.3">
      <c r="A99" s="8">
        <v>32766</v>
      </c>
      <c r="B99" s="3">
        <v>8.5500001999999992E-2</v>
      </c>
      <c r="C99" s="31">
        <f t="shared" si="16"/>
        <v>8.5512468088693686E-2</v>
      </c>
      <c r="D99" s="5">
        <f t="shared" si="17"/>
        <v>0.9581680526250369</v>
      </c>
      <c r="E99" s="5">
        <f t="shared" si="21"/>
        <v>0.91820503170796652</v>
      </c>
      <c r="F99" s="5">
        <f t="shared" si="21"/>
        <v>0.88010263307798453</v>
      </c>
      <c r="G99" s="5">
        <f t="shared" si="21"/>
        <v>0.84381573882355776</v>
      </c>
      <c r="H99" s="5">
        <f t="shared" si="21"/>
        <v>0.80927651560535729</v>
      </c>
      <c r="I99" s="5">
        <f t="shared" si="21"/>
        <v>0.77640425973885019</v>
      </c>
      <c r="J99" s="5">
        <f t="shared" si="21"/>
        <v>0.74511215591232305</v>
      </c>
      <c r="K99" s="5">
        <f t="shared" si="21"/>
        <v>0.71531181851070036</v>
      </c>
      <c r="L99" s="5">
        <f t="shared" si="22"/>
        <v>0.68691625537036483</v>
      </c>
      <c r="M99" s="5">
        <f t="shared" si="22"/>
        <v>0.65984172082315951</v>
      </c>
      <c r="N99" s="5">
        <f t="shared" si="22"/>
        <v>0.63400879606895089</v>
      </c>
      <c r="O99" s="5">
        <f t="shared" si="22"/>
        <v>0.60934293992380351</v>
      </c>
      <c r="P99" s="5">
        <f t="shared" si="22"/>
        <v>0.58577468347341655</v>
      </c>
      <c r="Q99" s="5">
        <f t="shared" si="22"/>
        <v>0.56323959159834258</v>
      </c>
      <c r="R99" s="5">
        <f t="shared" si="22"/>
        <v>0.54167807775420351</v>
      </c>
      <c r="S99" s="5">
        <f t="shared" si="22"/>
        <v>0.52103513205103569</v>
      </c>
      <c r="T99" s="5">
        <f t="shared" si="22"/>
        <v>0.5012600038062679</v>
      </c>
      <c r="U99" s="5">
        <f t="shared" si="22"/>
        <v>0.48230586630050948</v>
      </c>
      <c r="V99" s="5">
        <f t="shared" si="22"/>
        <v>0.46412948194532716</v>
      </c>
      <c r="W99" s="5">
        <f t="shared" si="22"/>
        <v>0.44669087938336083</v>
      </c>
      <c r="X99" s="6">
        <f>2*(100-(100*G99))/SUM($D99:G99)/100</f>
        <v>8.6762009728951983E-2</v>
      </c>
      <c r="Y99" s="6">
        <f>2*(100-(100*I99))/SUM($D99:I99)/100</f>
        <v>8.6230982456719063E-2</v>
      </c>
      <c r="Z99" s="6">
        <f>2*(100-(100*M99))/SUM($D99:M99)/100</f>
        <v>8.5112402794516553E-2</v>
      </c>
      <c r="AA99" s="6">
        <f>2*(100-(100*Q99))/SUM($D99:Q99)/100</f>
        <v>8.4109490959367483E-2</v>
      </c>
      <c r="AB99" s="6">
        <f>2*(100-(100*W99))/SUM($D99:W99)/100</f>
        <v>8.2938603628619767E-2</v>
      </c>
      <c r="AC99" s="7">
        <f>(X99-'Data for assignment'!C89)^2</f>
        <v>3.7970314603637023E-5</v>
      </c>
      <c r="AD99" s="7">
        <f>(Y99-'Data for assignment'!D89)^2</f>
        <v>3.5176588487813056E-5</v>
      </c>
      <c r="AE99" s="7">
        <f>(Z99-'Data for assignment'!E89)^2</f>
        <v>2.5124161724870141E-5</v>
      </c>
      <c r="AF99" s="7">
        <f>(AA99-'Data for assignment'!F89)^2</f>
        <v>1.0300819380301779E-5</v>
      </c>
      <c r="AG99" s="7">
        <f>(AB99-'Data for assignment'!G89)^2</f>
        <v>4.1558966002111719E-6</v>
      </c>
    </row>
    <row r="100" spans="1:33" x14ac:dyDescent="0.3">
      <c r="A100" s="8">
        <v>32773</v>
      </c>
      <c r="B100" s="3">
        <v>8.6000004000000005E-2</v>
      </c>
      <c r="C100" s="31">
        <f t="shared" si="16"/>
        <v>8.602781894953275E-2</v>
      </c>
      <c r="D100" s="5">
        <f t="shared" si="17"/>
        <v>0.95793560069861361</v>
      </c>
      <c r="E100" s="5">
        <f t="shared" si="21"/>
        <v>0.91778506009572891</v>
      </c>
      <c r="F100" s="5">
        <f t="shared" si="21"/>
        <v>0.87953272851024067</v>
      </c>
      <c r="G100" s="5">
        <f t="shared" si="21"/>
        <v>0.84312726349973255</v>
      </c>
      <c r="H100" s="5">
        <f t="shared" si="21"/>
        <v>0.80849558299640656</v>
      </c>
      <c r="I100" s="5">
        <f t="shared" si="21"/>
        <v>0.77555257214344997</v>
      </c>
      <c r="J100" s="5">
        <f t="shared" si="21"/>
        <v>0.74420771650412343</v>
      </c>
      <c r="K100" s="5">
        <f t="shared" si="21"/>
        <v>0.71436953276682946</v>
      </c>
      <c r="L100" s="5">
        <f t="shared" si="22"/>
        <v>0.68594843687339568</v>
      </c>
      <c r="M100" s="5">
        <f t="shared" si="22"/>
        <v>0.65885851546224561</v>
      </c>
      <c r="N100" s="5">
        <f t="shared" si="22"/>
        <v>0.63301853721613877</v>
      </c>
      <c r="O100" s="5">
        <f t="shared" si="22"/>
        <v>0.60835244556488799</v>
      </c>
      <c r="P100" s="5">
        <f t="shared" si="22"/>
        <v>0.58478950471225821</v>
      </c>
      <c r="Q100" s="5">
        <f t="shared" si="22"/>
        <v>0.56226422052041247</v>
      </c>
      <c r="R100" s="5">
        <f t="shared" si="22"/>
        <v>0.54071612136664748</v>
      </c>
      <c r="S100" s="5">
        <f t="shared" si="22"/>
        <v>0.52008945792001182</v>
      </c>
      <c r="T100" s="5">
        <f t="shared" si="22"/>
        <v>0.50033286207910455</v>
      </c>
      <c r="U100" s="5">
        <f t="shared" si="22"/>
        <v>0.48139899201435271</v>
      </c>
      <c r="V100" s="5">
        <f t="shared" si="22"/>
        <v>0.46324418086679958</v>
      </c>
      <c r="W100" s="5">
        <f t="shared" si="22"/>
        <v>0.44582810007678536</v>
      </c>
      <c r="X100" s="6">
        <f>2*(100-(100*G100))/SUM($D100:G100)/100</f>
        <v>8.7190740300369385E-2</v>
      </c>
      <c r="Y100" s="6">
        <f>2*(100-(100*I100))/SUM($D100:I100)/100</f>
        <v>8.6618624654329429E-2</v>
      </c>
      <c r="Z100" s="6">
        <f>2*(100-(100*M100))/SUM($D100:M100)/100</f>
        <v>8.5436882664234826E-2</v>
      </c>
      <c r="AA100" s="6">
        <f>2*(100-(100*Q100))/SUM($D100:Q100)/100</f>
        <v>8.4389001177110817E-2</v>
      </c>
      <c r="AB100" s="6">
        <f>2*(100-(100*W100))/SUM($D100:W100)/100</f>
        <v>8.3172481563477257E-2</v>
      </c>
      <c r="AC100" s="7">
        <f>(X100-'Data for assignment'!C90)^2</f>
        <v>1.4369696861887365E-5</v>
      </c>
      <c r="AD100" s="7">
        <f>(Y100-'Data for assignment'!D90)^2</f>
        <v>1.5355579995296841E-5</v>
      </c>
      <c r="AE100" s="7">
        <f>(Z100-'Data for assignment'!E90)^2</f>
        <v>1.1812176195252498E-5</v>
      </c>
      <c r="AF100" s="7">
        <f>(AA100-'Data for assignment'!F90)^2</f>
        <v>3.2005180557031611E-6</v>
      </c>
      <c r="AG100" s="7">
        <f>(AB100-'Data for assignment'!G90)^2</f>
        <v>9.457145564227754E-7</v>
      </c>
    </row>
    <row r="101" spans="1:33" x14ac:dyDescent="0.3">
      <c r="A101" s="8">
        <v>32780</v>
      </c>
      <c r="B101" s="3">
        <v>8.6999998000000009E-2</v>
      </c>
      <c r="C101" s="31">
        <f t="shared" si="16"/>
        <v>8.705851036423487E-2</v>
      </c>
      <c r="D101" s="5">
        <f t="shared" si="17"/>
        <v>0.95747087065705849</v>
      </c>
      <c r="E101" s="5">
        <f t="shared" si="21"/>
        <v>0.91694570143715082</v>
      </c>
      <c r="F101" s="5">
        <f t="shared" si="21"/>
        <v>0.87839403762904955</v>
      </c>
      <c r="G101" s="5">
        <f t="shared" si="21"/>
        <v>0.84175201133103239</v>
      </c>
      <c r="H101" s="5">
        <f t="shared" si="21"/>
        <v>0.80693599337649169</v>
      </c>
      <c r="I101" s="5">
        <f t="shared" si="21"/>
        <v>0.77385201572693074</v>
      </c>
      <c r="J101" s="5">
        <f t="shared" si="21"/>
        <v>0.74240214789578085</v>
      </c>
      <c r="K101" s="5">
        <f t="shared" si="21"/>
        <v>0.71248870226828442</v>
      </c>
      <c r="L101" s="5">
        <f t="shared" si="22"/>
        <v>0.68401690801864579</v>
      </c>
      <c r="M101" s="5">
        <f t="shared" si="22"/>
        <v>0.65689651726039888</v>
      </c>
      <c r="N101" s="5">
        <f t="shared" si="22"/>
        <v>0.63104267688091287</v>
      </c>
      <c r="O101" s="5">
        <f t="shared" si="22"/>
        <v>0.60637630414116195</v>
      </c>
      <c r="P101" s="5">
        <f t="shared" si="22"/>
        <v>0.58282413476049211</v>
      </c>
      <c r="Q101" s="5">
        <f t="shared" si="22"/>
        <v>0.56031856206001218</v>
      </c>
      <c r="R101" s="5">
        <f t="shared" si="22"/>
        <v>0.53879734967481596</v>
      </c>
      <c r="S101" s="5">
        <f t="shared" si="22"/>
        <v>0.51820327454084703</v>
      </c>
      <c r="T101" s="5">
        <f t="shared" si="22"/>
        <v>0.49848373849636152</v>
      </c>
      <c r="U101" s="5">
        <f t="shared" si="22"/>
        <v>0.4795903738445772</v>
      </c>
      <c r="V101" s="5">
        <f t="shared" si="22"/>
        <v>0.46147865909751756</v>
      </c>
      <c r="W101" s="5">
        <f t="shared" si="22"/>
        <v>0.44410755476799291</v>
      </c>
      <c r="X101" s="6">
        <f>2*(100-(100*G101))/SUM($D101:G101)/100</f>
        <v>8.8048536276468123E-2</v>
      </c>
      <c r="Y101" s="6">
        <f>2*(100-(100*I101))/SUM($D101:I101)/100</f>
        <v>8.7394265793418371E-2</v>
      </c>
      <c r="Z101" s="6">
        <f>2*(100-(100*M101))/SUM($D101:M101)/100</f>
        <v>8.6086266495341637E-2</v>
      </c>
      <c r="AA101" s="6">
        <f>2*(100-(100*Q101))/SUM($D101:Q101)/100</f>
        <v>8.494850769836898E-2</v>
      </c>
      <c r="AB101" s="6">
        <f>2*(100-(100*W101))/SUM($D101:W101)/100</f>
        <v>8.3640784925907818E-2</v>
      </c>
      <c r="AC101" s="7">
        <f>(X101-'Data for assignment'!C91)^2</f>
        <v>1.1892402450116566E-5</v>
      </c>
      <c r="AD101" s="7">
        <f>(Y101-'Data for assignment'!D91)^2</f>
        <v>7.8079213242679539E-6</v>
      </c>
      <c r="AE101" s="7">
        <f>(Z101-'Data for assignment'!E91)^2</f>
        <v>6.1815360034663834E-6</v>
      </c>
      <c r="AF101" s="7">
        <f>(AA101-'Data for assignment'!F91)^2</f>
        <v>8.9967444194281964E-7</v>
      </c>
      <c r="AG101" s="7">
        <f>(AB101-'Data for assignment'!G91)^2</f>
        <v>2.9244400982571188E-7</v>
      </c>
    </row>
    <row r="102" spans="1:33" x14ac:dyDescent="0.3">
      <c r="A102" s="8">
        <v>32787</v>
      </c>
      <c r="B102" s="3">
        <v>8.6499995999999996E-2</v>
      </c>
      <c r="C102" s="31">
        <f t="shared" si="16"/>
        <v>8.6543159503395806E-2</v>
      </c>
      <c r="D102" s="5">
        <f t="shared" si="17"/>
        <v>0.95770320981244239</v>
      </c>
      <c r="E102" s="5">
        <f t="shared" si="21"/>
        <v>0.91736528896511371</v>
      </c>
      <c r="F102" s="5">
        <f t="shared" si="21"/>
        <v>0.87896320436736042</v>
      </c>
      <c r="G102" s="5">
        <f t="shared" si="21"/>
        <v>0.84243936366047323</v>
      </c>
      <c r="H102" s="5">
        <f t="shared" si="21"/>
        <v>0.80771541956485549</v>
      </c>
      <c r="I102" s="5">
        <f t="shared" si="21"/>
        <v>0.77470183582442398</v>
      </c>
      <c r="J102" s="5">
        <f t="shared" si="21"/>
        <v>0.74330439298730344</v>
      </c>
      <c r="K102" s="5">
        <f t="shared" si="21"/>
        <v>0.71342850711160721</v>
      </c>
      <c r="L102" s="5">
        <f t="shared" si="22"/>
        <v>0.6849820012825617</v>
      </c>
      <c r="M102" s="5">
        <f t="shared" si="22"/>
        <v>0.65787679475879779</v>
      </c>
      <c r="N102" s="5">
        <f t="shared" si="22"/>
        <v>0.63202984480814584</v>
      </c>
      <c r="O102" s="5">
        <f t="shared" si="22"/>
        <v>0.60736358102812216</v>
      </c>
      <c r="P102" s="5">
        <f t="shared" si="22"/>
        <v>0.58380600251706027</v>
      </c>
      <c r="Q102" s="5">
        <f t="shared" si="22"/>
        <v>0.56129055796498872</v>
      </c>
      <c r="R102" s="5">
        <f t="shared" si="22"/>
        <v>0.53975589248801692</v>
      </c>
      <c r="S102" s="5">
        <f t="shared" si="22"/>
        <v>0.51914551904106243</v>
      </c>
      <c r="T102" s="5">
        <f t="shared" si="22"/>
        <v>0.49940745370537631</v>
      </c>
      <c r="U102" s="5">
        <f t="shared" si="22"/>
        <v>0.48049384099997788</v>
      </c>
      <c r="V102" s="5">
        <f t="shared" si="22"/>
        <v>0.46236058610597364</v>
      </c>
      <c r="W102" s="5">
        <f t="shared" si="22"/>
        <v>0.44496700442601506</v>
      </c>
      <c r="X102" s="6">
        <f>2*(100-(100*G102))/SUM($D102:G102)/100</f>
        <v>8.7619576753321132E-2</v>
      </c>
      <c r="Y102" s="6">
        <f>2*(100-(100*I102))/SUM($D102:I102)/100</f>
        <v>8.7006380581731033E-2</v>
      </c>
      <c r="Z102" s="6">
        <f>2*(100-(100*M102))/SUM($D102:M102)/100</f>
        <v>8.5761499547529402E-2</v>
      </c>
      <c r="AA102" s="6">
        <f>2*(100-(100*Q102))/SUM($D102:Q102)/100</f>
        <v>8.4668669664781163E-2</v>
      </c>
      <c r="AB102" s="6">
        <f>2*(100-(100*W102))/SUM($D102:W102)/100</f>
        <v>8.3406538834902247E-2</v>
      </c>
      <c r="AC102" s="7">
        <f>(X102-'Data for assignment'!C92)^2</f>
        <v>4.3818743436511327E-5</v>
      </c>
      <c r="AD102" s="7">
        <f>(Y102-'Data for assignment'!D92)^2</f>
        <v>3.8519172338050055E-5</v>
      </c>
      <c r="AE102" s="7">
        <f>(Z102-'Data for assignment'!E92)^2</f>
        <v>3.2052554480681392E-5</v>
      </c>
      <c r="AF102" s="7">
        <f>(AA102-'Data for assignment'!F92)^2</f>
        <v>1.4966612712538236E-5</v>
      </c>
      <c r="AG102" s="7">
        <f>(AB102-'Data for assignment'!G92)^2</f>
        <v>9.6506021719978318E-6</v>
      </c>
    </row>
    <row r="103" spans="1:33" x14ac:dyDescent="0.3">
      <c r="A103" s="8">
        <v>32794</v>
      </c>
      <c r="B103" s="3">
        <v>8.5000000000000006E-2</v>
      </c>
      <c r="C103" s="31">
        <f t="shared" si="16"/>
        <v>8.4997117227854663E-2</v>
      </c>
      <c r="D103" s="5">
        <f t="shared" si="17"/>
        <v>0.95840056095806858</v>
      </c>
      <c r="E103" s="5">
        <f t="shared" si="21"/>
        <v>0.9186251954960879</v>
      </c>
      <c r="F103" s="5">
        <f t="shared" si="21"/>
        <v>0.8806729069227387</v>
      </c>
      <c r="G103" s="5">
        <f t="shared" si="21"/>
        <v>0.84450477633804144</v>
      </c>
      <c r="H103" s="5">
        <f t="shared" si="21"/>
        <v>0.81005820252361116</v>
      </c>
      <c r="I103" s="5">
        <f t="shared" si="21"/>
        <v>0.77725688263094883</v>
      </c>
      <c r="J103" s="5">
        <f t="shared" si="21"/>
        <v>0.74601769449031763</v>
      </c>
      <c r="K103" s="5">
        <f t="shared" si="21"/>
        <v>0.71625534717211237</v>
      </c>
      <c r="L103" s="5">
        <f t="shared" si="22"/>
        <v>0.68788543938198898</v>
      </c>
      <c r="M103" s="5">
        <f t="shared" si="22"/>
        <v>0.66082639340770188</v>
      </c>
      <c r="N103" s="5">
        <f t="shared" si="22"/>
        <v>0.63500060402741787</v>
      </c>
      <c r="O103" s="5">
        <f t="shared" si="22"/>
        <v>0.61033504696477892</v>
      </c>
      <c r="P103" s="5">
        <f t="shared" si="22"/>
        <v>0.58676152193808095</v>
      </c>
      <c r="Q103" s="5">
        <f t="shared" si="22"/>
        <v>0.56421665467214377</v>
      </c>
      <c r="R103" s="5">
        <f t="shared" si="22"/>
        <v>0.54264174550203703</v>
      </c>
      <c r="S103" s="5">
        <f t="shared" si="22"/>
        <v>0.52198252569309445</v>
      </c>
      <c r="T103" s="5">
        <f t="shared" si="22"/>
        <v>0.5021888635732551</v>
      </c>
      <c r="U103" s="5">
        <f t="shared" si="22"/>
        <v>0.4832144489844496</v>
      </c>
      <c r="V103" s="5">
        <f t="shared" si="22"/>
        <v>0.46501647491342823</v>
      </c>
      <c r="W103" s="5">
        <f t="shared" si="22"/>
        <v>0.44755532836515788</v>
      </c>
      <c r="X103" s="6">
        <f>2*(100-(100*G103))/SUM($D103:G103)/100</f>
        <v>8.6333393582159162E-2</v>
      </c>
      <c r="Y103" s="6">
        <f>2*(100-(100*I103))/SUM($D103:I103)/100</f>
        <v>8.584346170135411E-2</v>
      </c>
      <c r="Z103" s="6">
        <f>2*(100-(100*M103))/SUM($D103:M103)/100</f>
        <v>8.4788066366188269E-2</v>
      </c>
      <c r="AA103" s="6">
        <f>2*(100-(100*Q103))/SUM($D103:Q103)/100</f>
        <v>8.3830144517561239E-2</v>
      </c>
      <c r="AB103" s="6">
        <f>2*(100-(100*W103))/SUM($D103:W103)/100</f>
        <v>8.2704909592796055E-2</v>
      </c>
      <c r="AC103" s="7">
        <f>(X103-'Data for assignment'!C93)^2</f>
        <v>8.8988895609135596E-5</v>
      </c>
      <c r="AD103" s="7">
        <f>(Y103-'Data for assignment'!D93)^2</f>
        <v>6.3098583800879572E-5</v>
      </c>
      <c r="AE103" s="7">
        <f>(Z103-'Data for assignment'!E93)^2</f>
        <v>4.7445458265014109E-5</v>
      </c>
      <c r="AF103" s="7">
        <f>(AA103-'Data for assignment'!F93)^2</f>
        <v>2.8410451238378163E-5</v>
      </c>
      <c r="AG103" s="7">
        <f>(AB103-'Data for assignment'!G93)^2</f>
        <v>1.6039308856290109E-5</v>
      </c>
    </row>
    <row r="104" spans="1:33" x14ac:dyDescent="0.3">
      <c r="A104" s="8">
        <v>32801</v>
      </c>
      <c r="B104" s="3">
        <v>8.3999995999999993E-2</v>
      </c>
      <c r="C104" s="31">
        <f t="shared" si="16"/>
        <v>8.3966415506176548E-2</v>
      </c>
      <c r="D104" s="5">
        <f t="shared" si="17"/>
        <v>0.95886574689870985</v>
      </c>
      <c r="E104" s="5">
        <f t="shared" si="21"/>
        <v>0.91946609995177553</v>
      </c>
      <c r="F104" s="5">
        <f t="shared" si="21"/>
        <v>0.88181456340054365</v>
      </c>
      <c r="G104" s="5">
        <f t="shared" si="21"/>
        <v>0.84588453977563927</v>
      </c>
      <c r="H104" s="5">
        <f t="shared" si="21"/>
        <v>0.81162384220310635</v>
      </c>
      <c r="I104" s="5">
        <f t="shared" si="21"/>
        <v>0.77896493841482373</v>
      </c>
      <c r="J104" s="5">
        <f t="shared" si="21"/>
        <v>0.74783207450062139</v>
      </c>
      <c r="K104" s="5">
        <f t="shared" si="21"/>
        <v>0.71814613980758024</v>
      </c>
      <c r="L104" s="5">
        <f t="shared" si="22"/>
        <v>0.68982791165844914</v>
      </c>
      <c r="M104" s="5">
        <f t="shared" si="22"/>
        <v>0.66280014900900897</v>
      </c>
      <c r="N104" s="5">
        <f t="shared" si="22"/>
        <v>0.63698887695844464</v>
      </c>
      <c r="O104" s="5">
        <f t="shared" si="22"/>
        <v>0.61232410959999406</v>
      </c>
      <c r="P104" s="5">
        <f t="shared" si="22"/>
        <v>0.58874018916686655</v>
      </c>
      <c r="Q104" s="5">
        <f t="shared" si="22"/>
        <v>0.56617586855300905</v>
      </c>
      <c r="R104" s="5">
        <f t="shared" si="22"/>
        <v>0.54457422726227689</v>
      </c>
      <c r="S104" s="5">
        <f t="shared" si="22"/>
        <v>0.52388248402228998</v>
      </c>
      <c r="T104" s="5">
        <f t="shared" si="22"/>
        <v>0.50405174996705426</v>
      </c>
      <c r="U104" s="5">
        <f t="shared" si="22"/>
        <v>0.48503675242507283</v>
      </c>
      <c r="V104" s="5">
        <f t="shared" si="22"/>
        <v>0.46679554945794016</v>
      </c>
      <c r="W104" s="5">
        <f t="shared" si="22"/>
        <v>0.44928924828548378</v>
      </c>
      <c r="X104" s="6">
        <f>2*(100-(100*G104))/SUM($D104:G104)/100</f>
        <v>8.5476504422803662E-2</v>
      </c>
      <c r="Y104" s="6">
        <f>2*(100-(100*I104))/SUM($D104:I104)/100</f>
        <v>8.5068784341377518E-2</v>
      </c>
      <c r="Z104" s="6">
        <f>2*(100-(100*M104))/SUM($D104:M104)/100</f>
        <v>8.4139823569428299E-2</v>
      </c>
      <c r="AA104" s="6">
        <f>2*(100-(100*Q104))/SUM($D104:Q104)/100</f>
        <v>8.3271942605331176E-2</v>
      </c>
      <c r="AB104" s="6">
        <f>2*(100-(100*W104))/SUM($D104:W104)/100</f>
        <v>8.2238072735766388E-2</v>
      </c>
      <c r="AC104" s="7">
        <f>(X104-'Data for assignment'!C94)^2</f>
        <v>3.9394495216466009E-5</v>
      </c>
      <c r="AD104" s="7">
        <f>(Y104-'Data for assignment'!D94)^2</f>
        <v>2.9907602172495888E-5</v>
      </c>
      <c r="AE104" s="7">
        <f>(Z104-'Data for assignment'!E94)^2</f>
        <v>2.342391154249199E-5</v>
      </c>
      <c r="AF104" s="7">
        <f>(AA104-'Data for assignment'!F94)^2</f>
        <v>1.2054385454713764E-5</v>
      </c>
      <c r="AG104" s="7">
        <f>(AB104-'Data for assignment'!G94)^2</f>
        <v>5.94419866488735E-6</v>
      </c>
    </row>
    <row r="105" spans="1:33" x14ac:dyDescent="0.3">
      <c r="A105" s="8">
        <v>32808</v>
      </c>
      <c r="B105" s="3">
        <v>8.3500004000000003E-2</v>
      </c>
      <c r="C105" s="31">
        <f t="shared" si="16"/>
        <v>8.3451074952313492E-2</v>
      </c>
      <c r="D105" s="5">
        <f t="shared" si="17"/>
        <v>0.95909841987960609</v>
      </c>
      <c r="E105" s="5">
        <f t="shared" si="21"/>
        <v>0.91988683237863089</v>
      </c>
      <c r="F105" s="5">
        <f t="shared" si="21"/>
        <v>0.88238593508129726</v>
      </c>
      <c r="G105" s="5">
        <f t="shared" si="21"/>
        <v>0.84657525279789803</v>
      </c>
      <c r="H105" s="5">
        <f t="shared" si="21"/>
        <v>0.81240778073705555</v>
      </c>
      <c r="I105" s="5">
        <f t="shared" si="21"/>
        <v>0.77982035624619106</v>
      </c>
      <c r="J105" s="5">
        <f t="shared" si="21"/>
        <v>0.74874090042160613</v>
      </c>
      <c r="K105" s="5">
        <f t="shared" si="21"/>
        <v>0.7190933881092969</v>
      </c>
      <c r="L105" s="5">
        <f t="shared" si="22"/>
        <v>0.69080118430521809</v>
      </c>
      <c r="M105" s="5">
        <f t="shared" si="22"/>
        <v>0.66378921661819401</v>
      </c>
      <c r="N105" s="5">
        <f t="shared" si="22"/>
        <v>0.63798532684415521</v>
      </c>
      <c r="O105" s="5">
        <f t="shared" si="22"/>
        <v>0.61332105050311048</v>
      </c>
      <c r="P105" s="5">
        <f t="shared" si="22"/>
        <v>0.58973200368393275</v>
      </c>
      <c r="Q105" s="5">
        <f t="shared" si="22"/>
        <v>0.56715800558555285</v>
      </c>
      <c r="R105" s="5">
        <f t="shared" si="22"/>
        <v>0.54554302798655374</v>
      </c>
      <c r="S105" s="5">
        <f t="shared" si="22"/>
        <v>0.52483503591098335</v>
      </c>
      <c r="T105" s="5">
        <f t="shared" si="22"/>
        <v>0.50498576428091968</v>
      </c>
      <c r="U105" s="5">
        <f t="shared" si="22"/>
        <v>0.48595046134494779</v>
      </c>
      <c r="V105" s="5">
        <f t="shared" si="22"/>
        <v>0.46768761966087785</v>
      </c>
      <c r="W105" s="5">
        <f t="shared" si="22"/>
        <v>0.45015870829889659</v>
      </c>
      <c r="X105" s="6">
        <f>2*(100-(100*G105))/SUM($D105:G105)/100</f>
        <v>8.5048239904724154E-2</v>
      </c>
      <c r="Y105" s="6">
        <f>2*(100-(100*I105))/SUM($D105:I105)/100</f>
        <v>8.4681635390680216E-2</v>
      </c>
      <c r="Z105" s="6">
        <f>2*(100-(100*M105))/SUM($D105:M105)/100</f>
        <v>8.3815923545522183E-2</v>
      </c>
      <c r="AA105" s="6">
        <f>2*(100-(100*Q105))/SUM($D105:Q105)/100</f>
        <v>8.2993092532112026E-2</v>
      </c>
      <c r="AB105" s="6">
        <f>2*(100-(100*W105))/SUM($D105:W105)/100</f>
        <v>8.2004934334275803E-2</v>
      </c>
      <c r="AC105" s="7">
        <f>(X105-'Data for assignment'!C95)^2</f>
        <v>4.0300162584413045E-5</v>
      </c>
      <c r="AD105" s="7">
        <f>(Y105-'Data for assignment'!D95)^2</f>
        <v>3.0048315593087993E-5</v>
      </c>
      <c r="AE105" s="7">
        <f>(Z105-'Data for assignment'!E95)^2</f>
        <v>2.6172683955476435E-5</v>
      </c>
      <c r="AF105" s="7">
        <f>(AA105-'Data for assignment'!F95)^2</f>
        <v>1.2201709410270915E-5</v>
      </c>
      <c r="AG105" s="7">
        <f>(AB105-'Data for assignment'!G95)^2</f>
        <v>6.7856776760212639E-6</v>
      </c>
    </row>
    <row r="106" spans="1:33" x14ac:dyDescent="0.3">
      <c r="A106" s="8">
        <v>32815</v>
      </c>
      <c r="B106" s="3">
        <v>8.4499998000000007E-2</v>
      </c>
      <c r="C106" s="31">
        <f t="shared" si="16"/>
        <v>8.4481766367015612E-2</v>
      </c>
      <c r="D106" s="5">
        <f t="shared" si="17"/>
        <v>0.95863312571139581</v>
      </c>
      <c r="E106" s="5">
        <f t="shared" si="21"/>
        <v>0.91904555154803147</v>
      </c>
      <c r="F106" s="5">
        <f t="shared" si="21"/>
        <v>0.88124355028378065</v>
      </c>
      <c r="G106" s="5">
        <f t="shared" si="21"/>
        <v>0.84519437650225371</v>
      </c>
      <c r="H106" s="5">
        <f t="shared" si="21"/>
        <v>0.81084064447976167</v>
      </c>
      <c r="I106" s="5">
        <f t="shared" si="21"/>
        <v>0.7781104418468594</v>
      </c>
      <c r="J106" s="5">
        <f t="shared" si="21"/>
        <v>0.74692433357393373</v>
      </c>
      <c r="K106" s="5">
        <f t="shared" si="21"/>
        <v>0.71720012039052994</v>
      </c>
      <c r="L106" s="5">
        <f t="shared" si="22"/>
        <v>0.68885599083490023</v>
      </c>
      <c r="M106" s="5">
        <f t="shared" si="22"/>
        <v>0.66181253540539009</v>
      </c>
      <c r="N106" s="5">
        <f t="shared" si="22"/>
        <v>0.63599396351487403</v>
      </c>
      <c r="O106" s="5">
        <f t="shared" si="22"/>
        <v>0.61132876931351654</v>
      </c>
      <c r="P106" s="5">
        <f t="shared" si="22"/>
        <v>0.58775002290230849</v>
      </c>
      <c r="Q106" s="5">
        <f t="shared" si="22"/>
        <v>0.56519541267695561</v>
      </c>
      <c r="R106" s="5">
        <f t="shared" si="22"/>
        <v>0.54360712765472907</v>
      </c>
      <c r="S106" s="5">
        <f t="shared" si="22"/>
        <v>0.52293164197276021</v>
      </c>
      <c r="T106" s="5">
        <f t="shared" si="22"/>
        <v>0.50311944456367963</v>
      </c>
      <c r="U106" s="5">
        <f t="shared" si="22"/>
        <v>0.48412474328450561</v>
      </c>
      <c r="V106" s="5">
        <f t="shared" si="22"/>
        <v>0.46590516300445545</v>
      </c>
      <c r="W106" s="5">
        <f t="shared" si="22"/>
        <v>0.44842145025338015</v>
      </c>
      <c r="X106" s="6">
        <f>2*(100-(100*G106))/SUM($D106:G106)/100</f>
        <v>8.5904891825077934E-2</v>
      </c>
      <c r="Y106" s="6">
        <f>2*(100-(100*I106))/SUM($D106:I106)/100</f>
        <v>8.5456062344237332E-2</v>
      </c>
      <c r="Z106" s="6">
        <f>2*(100-(100*M106))/SUM($D106:M106)/100</f>
        <v>8.4463873313182669E-2</v>
      </c>
      <c r="AA106" s="6">
        <f>2*(100-(100*Q106))/SUM($D106:Q106)/100</f>
        <v>8.3550961762588596E-2</v>
      </c>
      <c r="AB106" s="6">
        <f>2*(100-(100*W106))/SUM($D106:W106)/100</f>
        <v>8.2471399335390314E-2</v>
      </c>
      <c r="AC106" s="7">
        <f>(X106-'Data for assignment'!C96)^2</f>
        <v>3.3696745881293284E-5</v>
      </c>
      <c r="AD106" s="7">
        <f>(Y106-'Data for assignment'!D96)^2</f>
        <v>2.7626138805911148E-5</v>
      </c>
      <c r="AE106" s="7">
        <f>(Z106-'Data for assignment'!E96)^2</f>
        <v>2.6665608250097445E-5</v>
      </c>
      <c r="AF106" s="7">
        <f>(AA106-'Data for assignment'!F96)^2</f>
        <v>1.641030740580594E-5</v>
      </c>
      <c r="AG106" s="7">
        <f>(AB106-'Data for assignment'!G96)^2</f>
        <v>8.24493414327991E-6</v>
      </c>
    </row>
    <row r="107" spans="1:33" x14ac:dyDescent="0.3">
      <c r="A107" s="8">
        <v>32822</v>
      </c>
      <c r="B107" s="3">
        <v>8.3000001999999989E-2</v>
      </c>
      <c r="C107" s="31">
        <f t="shared" si="16"/>
        <v>8.2935724091474428E-2</v>
      </c>
      <c r="D107" s="5">
        <f t="shared" si="17"/>
        <v>0.95933115397485025</v>
      </c>
      <c r="E107" s="5">
        <f t="shared" si="21"/>
        <v>0.92030776574622131</v>
      </c>
      <c r="F107" s="5">
        <f t="shared" si="21"/>
        <v>0.88295768842101396</v>
      </c>
      <c r="G107" s="5">
        <f t="shared" si="21"/>
        <v>0.84726654365818066</v>
      </c>
      <c r="H107" s="5">
        <f t="shared" si="21"/>
        <v>0.81319249217034706</v>
      </c>
      <c r="I107" s="5">
        <f t="shared" si="21"/>
        <v>0.78067673058870657</v>
      </c>
      <c r="J107" s="5">
        <f t="shared" si="21"/>
        <v>0.74965084903118695</v>
      </c>
      <c r="K107" s="5">
        <f t="shared" si="21"/>
        <v>0.72004190483215169</v>
      </c>
      <c r="L107" s="5">
        <f t="shared" si="22"/>
        <v>0.69177584964150229</v>
      </c>
      <c r="M107" s="5">
        <f t="shared" si="22"/>
        <v>0.66477977999558002</v>
      </c>
      <c r="N107" s="5">
        <f t="shared" si="22"/>
        <v>0.63898335546532337</v>
      </c>
      <c r="O107" s="5">
        <f t="shared" ref="L107:W120" si="23">O$7*EXP(-O$8*$C107)</f>
        <v>0.61431963453964433</v>
      </c>
      <c r="P107" s="5">
        <f t="shared" si="23"/>
        <v>0.59072550893688791</v>
      </c>
      <c r="Q107" s="5">
        <f t="shared" si="23"/>
        <v>0.56814186601108829</v>
      </c>
      <c r="R107" s="5">
        <f t="shared" si="23"/>
        <v>0.54651357164101688</v>
      </c>
      <c r="S107" s="5">
        <f t="shared" si="23"/>
        <v>0.52578933888513102</v>
      </c>
      <c r="T107" s="5">
        <f t="shared" si="23"/>
        <v>0.50592152806773705</v>
      </c>
      <c r="U107" s="5">
        <f t="shared" si="23"/>
        <v>0.48686590982957317</v>
      </c>
      <c r="V107" s="5">
        <f t="shared" si="23"/>
        <v>0.46858141254851871</v>
      </c>
      <c r="W107" s="5">
        <f t="shared" si="23"/>
        <v>0.45102986832252034</v>
      </c>
      <c r="X107" s="6">
        <f>2*(100-(100*G107))/SUM($D107:G107)/100</f>
        <v>8.4620081105096764E-2</v>
      </c>
      <c r="Y107" s="6">
        <f>2*(100-(100*I107))/SUM($D107:I107)/100</f>
        <v>8.4294599961961703E-2</v>
      </c>
      <c r="Z107" s="6">
        <f>2*(100-(100*M107))/SUM($D107:M107)/100</f>
        <v>8.3492160219177936E-2</v>
      </c>
      <c r="AA107" s="6">
        <f>2*(100-(100*Q107))/SUM($D107:Q107)/100</f>
        <v>8.2714400299603308E-2</v>
      </c>
      <c r="AB107" s="6">
        <f>2*(100-(100*W107))/SUM($D107:W107)/100</f>
        <v>8.1771974684558643E-2</v>
      </c>
      <c r="AC107" s="7">
        <f>(X107-'Data for assignment'!C97)^2</f>
        <v>3.9943437815164412E-5</v>
      </c>
      <c r="AD107" s="7">
        <f>(Y107-'Data for assignment'!D97)^2</f>
        <v>3.7144124317947682E-5</v>
      </c>
      <c r="AE107" s="7">
        <f>(Z107-'Data for assignment'!E97)^2</f>
        <v>2.4921673638264122E-5</v>
      </c>
      <c r="AF107" s="7">
        <f>(AA107-'Data for assignment'!F97)^2</f>
        <v>1.53225218767348E-5</v>
      </c>
      <c r="AG107" s="7">
        <f>(AB107-'Data for assignment'!G97)^2</f>
        <v>6.6150486340621318E-6</v>
      </c>
    </row>
    <row r="108" spans="1:33" x14ac:dyDescent="0.3">
      <c r="A108" s="8">
        <v>32829</v>
      </c>
      <c r="B108" s="3">
        <v>8.1499995999999991E-2</v>
      </c>
      <c r="C108" s="31">
        <f t="shared" si="16"/>
        <v>8.138967150895729E-2</v>
      </c>
      <c r="D108" s="5">
        <f t="shared" si="17"/>
        <v>0.96002969516587677</v>
      </c>
      <c r="E108" s="5">
        <f t="shared" ref="E108:K123" si="24">E$7*EXP(-E$8*$C108)</f>
        <v>0.92157172189744663</v>
      </c>
      <c r="F108" s="5">
        <f t="shared" si="24"/>
        <v>0.8846751722502102</v>
      </c>
      <c r="G108" s="5">
        <f t="shared" si="24"/>
        <v>0.84934380502169904</v>
      </c>
      <c r="H108" s="5">
        <f t="shared" si="24"/>
        <v>0.81555117715521086</v>
      </c>
      <c r="I108" s="5">
        <f t="shared" si="24"/>
        <v>0.78325150040967528</v>
      </c>
      <c r="J108" s="5">
        <f t="shared" si="24"/>
        <v>0.75238733542834813</v>
      </c>
      <c r="K108" s="5">
        <f t="shared" si="24"/>
        <v>0.72289496842302126</v>
      </c>
      <c r="L108" s="5">
        <f t="shared" si="23"/>
        <v>0.69470810446413356</v>
      </c>
      <c r="M108" s="5">
        <f t="shared" si="23"/>
        <v>0.66776034817800456</v>
      </c>
      <c r="N108" s="5">
        <f t="shared" si="23"/>
        <v>0.64198681866352114</v>
      </c>
      <c r="O108" s="5">
        <f t="shared" si="23"/>
        <v>0.61732515236218133</v>
      </c>
      <c r="P108" s="5">
        <f t="shared" si="23"/>
        <v>0.59371607836476259</v>
      </c>
      <c r="Q108" s="5">
        <f t="shared" si="23"/>
        <v>0.57110369947065664</v>
      </c>
      <c r="R108" s="5">
        <f t="shared" si="23"/>
        <v>0.54943557472119642</v>
      </c>
      <c r="S108" s="5">
        <f t="shared" si="23"/>
        <v>0.52866267163842495</v>
      </c>
      <c r="T108" s="5">
        <f t="shared" si="23"/>
        <v>0.50873923638860319</v>
      </c>
      <c r="U108" s="5">
        <f t="shared" si="23"/>
        <v>0.48962261558535197</v>
      </c>
      <c r="V108" s="5">
        <f t="shared" si="23"/>
        <v>0.47127305298423033</v>
      </c>
      <c r="W108" s="5">
        <f t="shared" si="23"/>
        <v>0.4536534768130176</v>
      </c>
      <c r="X108" s="6">
        <f>2*(100-(100*G108))/SUM($D108:G108)/100</f>
        <v>8.333629006758636E-2</v>
      </c>
      <c r="Y108" s="6">
        <f>2*(100-(100*I108))/SUM($D108:I108)/100</f>
        <v>8.3134220833884984E-2</v>
      </c>
      <c r="Z108" s="6">
        <f>2*(100-(100*M108))/SUM($D108:M108)/100</f>
        <v>8.2521728641885506E-2</v>
      </c>
      <c r="AA108" s="6">
        <f>2*(100-(100*Q108))/SUM($D108:Q108)/100</f>
        <v>8.1879303226993716E-2</v>
      </c>
      <c r="AB108" s="6">
        <f>2*(100-(100*W108))/SUM($D108:W108)/100</f>
        <v>8.1074195027048782E-2</v>
      </c>
      <c r="AC108" s="7">
        <f>(X108-'Data for assignment'!C98)^2</f>
        <v>3.1767765725972757E-5</v>
      </c>
      <c r="AD108" s="7">
        <f>(Y108-'Data for assignment'!D98)^2</f>
        <v>3.1744444404983604E-5</v>
      </c>
      <c r="AE108" s="7">
        <f>(Z108-'Data for assignment'!E98)^2</f>
        <v>1.867732116718293E-5</v>
      </c>
      <c r="AF108" s="7">
        <f>(AA108-'Data for assignment'!F98)^2</f>
        <v>1.0107975367780156E-5</v>
      </c>
      <c r="AG108" s="7">
        <f>(AB108-'Data for assignment'!G98)^2</f>
        <v>5.171958472664316E-6</v>
      </c>
    </row>
    <row r="109" spans="1:33" x14ac:dyDescent="0.3">
      <c r="A109" s="8">
        <v>32836</v>
      </c>
      <c r="B109" s="3">
        <v>8.0500002000000001E-2</v>
      </c>
      <c r="C109" s="31">
        <f t="shared" si="16"/>
        <v>8.0358980094255184E-2</v>
      </c>
      <c r="D109" s="5">
        <f t="shared" si="17"/>
        <v>0.96049566719051116</v>
      </c>
      <c r="E109" s="5">
        <f t="shared" si="24"/>
        <v>0.92241531514736652</v>
      </c>
      <c r="F109" s="5">
        <f t="shared" si="24"/>
        <v>0.88582200557136592</v>
      </c>
      <c r="G109" s="5">
        <f t="shared" si="24"/>
        <v>0.85073146064248117</v>
      </c>
      <c r="H109" s="5">
        <f t="shared" si="24"/>
        <v>0.81712741760159169</v>
      </c>
      <c r="I109" s="5">
        <f t="shared" si="24"/>
        <v>0.78497271239555955</v>
      </c>
      <c r="J109" s="5">
        <f t="shared" si="24"/>
        <v>0.75421718863932585</v>
      </c>
      <c r="K109" s="5">
        <f t="shared" si="24"/>
        <v>0.72480326942418272</v>
      </c>
      <c r="L109" s="5">
        <f t="shared" si="23"/>
        <v>0.69666982314925763</v>
      </c>
      <c r="M109" s="5">
        <f t="shared" si="23"/>
        <v>0.66975479413404904</v>
      </c>
      <c r="N109" s="5">
        <f t="shared" si="23"/>
        <v>0.64399694624634141</v>
      </c>
      <c r="O109" s="5">
        <f t="shared" si="23"/>
        <v>0.61933697537894428</v>
      </c>
      <c r="P109" s="5">
        <f t="shared" si="23"/>
        <v>0.59571817757566436</v>
      </c>
      <c r="Q109" s="5">
        <f t="shared" si="23"/>
        <v>0.57308680840168291</v>
      </c>
      <c r="R109" s="5">
        <f t="shared" si="23"/>
        <v>0.55139223138978721</v>
      </c>
      <c r="S109" s="5">
        <f t="shared" si="23"/>
        <v>0.53058692567814092</v>
      </c>
      <c r="T109" s="5">
        <f t="shared" si="23"/>
        <v>0.51062640270281523</v>
      </c>
      <c r="U109" s="5">
        <f t="shared" si="23"/>
        <v>0.49146906707223614</v>
      </c>
      <c r="V109" s="5">
        <f t="shared" si="23"/>
        <v>0.4730760460759299</v>
      </c>
      <c r="W109" s="5">
        <f t="shared" si="23"/>
        <v>0.45541100458521622</v>
      </c>
      <c r="X109" s="6">
        <f>2*(100-(100*G109))/SUM($D109:G109)/100</f>
        <v>8.2481008712350479E-2</v>
      </c>
      <c r="Y109" s="6">
        <f>2*(100-(100*I109))/SUM($D109:I109)/100</f>
        <v>8.236124800134087E-2</v>
      </c>
      <c r="Z109" s="6">
        <f>2*(100-(100*M109))/SUM($D109:M109)/100</f>
        <v>8.1875495390406602E-2</v>
      </c>
      <c r="AA109" s="6">
        <f>2*(100-(100*Q109))/SUM($D109:Q109)/100</f>
        <v>8.1323392863276653E-2</v>
      </c>
      <c r="AB109" s="6">
        <f>2*(100-(100*W109))/SUM($D109:W109)/100</f>
        <v>8.0609928096709998E-2</v>
      </c>
      <c r="AC109" s="7">
        <f>(X109-'Data for assignment'!C99)^2</f>
        <v>3.6978679121700896E-5</v>
      </c>
      <c r="AD109" s="7">
        <f>(Y109-'Data for assignment'!D99)^2</f>
        <v>3.6738715211263612E-5</v>
      </c>
      <c r="AE109" s="7">
        <f>(Z109-'Data for assignment'!E99)^2</f>
        <v>2.377047480386159E-5</v>
      </c>
      <c r="AF109" s="7">
        <f>(AA109-'Data for assignment'!F99)^2</f>
        <v>1.3863639520732048E-5</v>
      </c>
      <c r="AG109" s="7">
        <f>(AB109-'Data for assignment'!G99)^2</f>
        <v>6.8117142302878943E-6</v>
      </c>
    </row>
    <row r="110" spans="1:33" x14ac:dyDescent="0.3">
      <c r="A110" s="8">
        <v>32843</v>
      </c>
      <c r="B110" s="3">
        <v>8.1499995999999991E-2</v>
      </c>
      <c r="C110" s="31">
        <f t="shared" si="16"/>
        <v>8.138967150895729E-2</v>
      </c>
      <c r="D110" s="5">
        <f t="shared" si="17"/>
        <v>0.96002969516587677</v>
      </c>
      <c r="E110" s="5">
        <f t="shared" si="24"/>
        <v>0.92157172189744663</v>
      </c>
      <c r="F110" s="5">
        <f t="shared" si="24"/>
        <v>0.8846751722502102</v>
      </c>
      <c r="G110" s="5">
        <f t="shared" si="24"/>
        <v>0.84934380502169904</v>
      </c>
      <c r="H110" s="5">
        <f t="shared" si="24"/>
        <v>0.81555117715521086</v>
      </c>
      <c r="I110" s="5">
        <f t="shared" si="24"/>
        <v>0.78325150040967528</v>
      </c>
      <c r="J110" s="5">
        <f t="shared" si="24"/>
        <v>0.75238733542834813</v>
      </c>
      <c r="K110" s="5">
        <f t="shared" si="24"/>
        <v>0.72289496842302126</v>
      </c>
      <c r="L110" s="5">
        <f t="shared" si="23"/>
        <v>0.69470810446413356</v>
      </c>
      <c r="M110" s="5">
        <f t="shared" si="23"/>
        <v>0.66776034817800456</v>
      </c>
      <c r="N110" s="5">
        <f t="shared" si="23"/>
        <v>0.64198681866352114</v>
      </c>
      <c r="O110" s="5">
        <f t="shared" si="23"/>
        <v>0.61732515236218133</v>
      </c>
      <c r="P110" s="5">
        <f t="shared" si="23"/>
        <v>0.59371607836476259</v>
      </c>
      <c r="Q110" s="5">
        <f t="shared" si="23"/>
        <v>0.57110369947065664</v>
      </c>
      <c r="R110" s="5">
        <f t="shared" si="23"/>
        <v>0.54943557472119642</v>
      </c>
      <c r="S110" s="5">
        <f t="shared" si="23"/>
        <v>0.52866267163842495</v>
      </c>
      <c r="T110" s="5">
        <f t="shared" si="23"/>
        <v>0.50873923638860319</v>
      </c>
      <c r="U110" s="5">
        <f t="shared" si="23"/>
        <v>0.48962261558535197</v>
      </c>
      <c r="V110" s="5">
        <f t="shared" si="23"/>
        <v>0.47127305298423033</v>
      </c>
      <c r="W110" s="5">
        <f t="shared" si="23"/>
        <v>0.4536534768130176</v>
      </c>
      <c r="X110" s="6">
        <f>2*(100-(100*G110))/SUM($D110:G110)/100</f>
        <v>8.333629006758636E-2</v>
      </c>
      <c r="Y110" s="6">
        <f>2*(100-(100*I110))/SUM($D110:I110)/100</f>
        <v>8.3134220833884984E-2</v>
      </c>
      <c r="Z110" s="6">
        <f>2*(100-(100*M110))/SUM($D110:M110)/100</f>
        <v>8.2521728641885506E-2</v>
      </c>
      <c r="AA110" s="6">
        <f>2*(100-(100*Q110))/SUM($D110:Q110)/100</f>
        <v>8.1879303226993716E-2</v>
      </c>
      <c r="AB110" s="6">
        <f>2*(100-(100*W110))/SUM($D110:W110)/100</f>
        <v>8.1074195027048782E-2</v>
      </c>
      <c r="AC110" s="7">
        <f>(X110-'Data for assignment'!C100)^2</f>
        <v>4.0148597165757831E-5</v>
      </c>
      <c r="AD110" s="7">
        <f>(Y110-'Data for assignment'!D100)^2</f>
        <v>3.7628689775755922E-5</v>
      </c>
      <c r="AE110" s="7">
        <f>(Z110-'Data for assignment'!E100)^2</f>
        <v>3.0489509281537317E-5</v>
      </c>
      <c r="AF110" s="7">
        <f>(AA110-'Data for assignment'!F100)^2</f>
        <v>1.5834854172362627E-5</v>
      </c>
      <c r="AG110" s="7">
        <f>(AB110-'Data for assignment'!G100)^2</f>
        <v>8.8458420073127378E-6</v>
      </c>
    </row>
    <row r="111" spans="1:33" x14ac:dyDescent="0.3">
      <c r="A111" s="8">
        <v>32850</v>
      </c>
      <c r="B111" s="3">
        <v>8.1999998000000004E-2</v>
      </c>
      <c r="C111" s="31">
        <f t="shared" si="16"/>
        <v>8.1905022369796354E-2</v>
      </c>
      <c r="D111" s="5">
        <f t="shared" si="17"/>
        <v>0.95979679160427966</v>
      </c>
      <c r="E111" s="5">
        <f t="shared" si="24"/>
        <v>0.92115021041746936</v>
      </c>
      <c r="F111" s="5">
        <f t="shared" si="24"/>
        <v>0.88410230676533863</v>
      </c>
      <c r="G111" s="5">
        <f t="shared" si="24"/>
        <v>0.84865081930894548</v>
      </c>
      <c r="H111" s="5">
        <f t="shared" si="24"/>
        <v>0.81476418964695185</v>
      </c>
      <c r="I111" s="5">
        <f t="shared" si="24"/>
        <v>0.78239230163711571</v>
      </c>
      <c r="J111" s="5">
        <f t="shared" si="24"/>
        <v>0.75147406518977766</v>
      </c>
      <c r="K111" s="5">
        <f t="shared" si="24"/>
        <v>0.72194269333761973</v>
      </c>
      <c r="L111" s="5">
        <f t="shared" si="23"/>
        <v>0.69372930777932895</v>
      </c>
      <c r="M111" s="5">
        <f t="shared" si="23"/>
        <v>0.66676534356793637</v>
      </c>
      <c r="N111" s="5">
        <f t="shared" si="23"/>
        <v>0.6409840989307477</v>
      </c>
      <c r="O111" s="5">
        <f t="shared" si="23"/>
        <v>0.61632168281987731</v>
      </c>
      <c r="P111" s="5">
        <f t="shared" si="23"/>
        <v>0.59271754345523942</v>
      </c>
      <c r="Q111" s="5">
        <f t="shared" si="23"/>
        <v>0.57011470999038638</v>
      </c>
      <c r="R111" s="5">
        <f t="shared" si="23"/>
        <v>0.54845984193384634</v>
      </c>
      <c r="S111" s="5">
        <f t="shared" si="23"/>
        <v>0.52770315359088293</v>
      </c>
      <c r="T111" s="5">
        <f t="shared" si="23"/>
        <v>0.50779826090538183</v>
      </c>
      <c r="U111" s="5">
        <f t="shared" si="23"/>
        <v>0.48870198369795437</v>
      </c>
      <c r="V111" s="5">
        <f t="shared" si="23"/>
        <v>0.470374125942709</v>
      </c>
      <c r="W111" s="5">
        <f t="shared" si="23"/>
        <v>0.45277724931383384</v>
      </c>
      <c r="X111" s="6">
        <f>2*(100-(100*G111))/SUM($D111:G111)/100</f>
        <v>8.3764106221396156E-2</v>
      </c>
      <c r="Y111" s="6">
        <f>2*(100-(100*I111))/SUM($D111:I111)/100</f>
        <v>8.3520892727526858E-2</v>
      </c>
      <c r="Z111" s="6">
        <f>2*(100-(100*M111))/SUM($D111:M111)/100</f>
        <v>8.2845062833448335E-2</v>
      </c>
      <c r="AA111" s="6">
        <f>2*(100-(100*Q111))/SUM($D111:Q111)/100</f>
        <v>8.2157505736228542E-2</v>
      </c>
      <c r="AB111" s="6">
        <f>2*(100-(100*W111))/SUM($D111:W111)/100</f>
        <v>8.130660515167136E-2</v>
      </c>
      <c r="AC111" s="7">
        <f>(X111-'Data for assignment'!C101)^2</f>
        <v>3.5570539163675532E-5</v>
      </c>
      <c r="AD111" s="7">
        <f>(Y111-'Data for assignment'!D101)^2</f>
        <v>3.3882792145375159E-5</v>
      </c>
      <c r="AE111" s="7">
        <f>(Z111-'Data for assignment'!E101)^2</f>
        <v>3.0747721826889997E-5</v>
      </c>
      <c r="AF111" s="7">
        <f>(AA111-'Data for assignment'!F101)^2</f>
        <v>1.4880358220048617E-5</v>
      </c>
      <c r="AG111" s="7">
        <f>(AB111-'Data for assignment'!G101)^2</f>
        <v>9.6509831419743989E-6</v>
      </c>
    </row>
    <row r="112" spans="1:33" x14ac:dyDescent="0.3">
      <c r="A112" s="8">
        <v>32857</v>
      </c>
      <c r="B112" s="3">
        <v>8.1999998000000004E-2</v>
      </c>
      <c r="C112" s="31">
        <f t="shared" si="16"/>
        <v>8.1905022369796354E-2</v>
      </c>
      <c r="D112" s="5">
        <f t="shared" si="17"/>
        <v>0.95979679160427966</v>
      </c>
      <c r="E112" s="5">
        <f t="shared" si="24"/>
        <v>0.92115021041746936</v>
      </c>
      <c r="F112" s="5">
        <f t="shared" si="24"/>
        <v>0.88410230676533863</v>
      </c>
      <c r="G112" s="5">
        <f t="shared" si="24"/>
        <v>0.84865081930894548</v>
      </c>
      <c r="H112" s="5">
        <f t="shared" si="24"/>
        <v>0.81476418964695185</v>
      </c>
      <c r="I112" s="5">
        <f t="shared" si="24"/>
        <v>0.78239230163711571</v>
      </c>
      <c r="J112" s="5">
        <f t="shared" si="24"/>
        <v>0.75147406518977766</v>
      </c>
      <c r="K112" s="5">
        <f t="shared" si="24"/>
        <v>0.72194269333761973</v>
      </c>
      <c r="L112" s="5">
        <f t="shared" si="23"/>
        <v>0.69372930777932895</v>
      </c>
      <c r="M112" s="5">
        <f t="shared" si="23"/>
        <v>0.66676534356793637</v>
      </c>
      <c r="N112" s="5">
        <f t="shared" si="23"/>
        <v>0.6409840989307477</v>
      </c>
      <c r="O112" s="5">
        <f t="shared" si="23"/>
        <v>0.61632168281987731</v>
      </c>
      <c r="P112" s="5">
        <f t="shared" si="23"/>
        <v>0.59271754345523942</v>
      </c>
      <c r="Q112" s="5">
        <f t="shared" si="23"/>
        <v>0.57011470999038638</v>
      </c>
      <c r="R112" s="5">
        <f t="shared" si="23"/>
        <v>0.54845984193384634</v>
      </c>
      <c r="S112" s="5">
        <f t="shared" si="23"/>
        <v>0.52770315359088293</v>
      </c>
      <c r="T112" s="5">
        <f t="shared" si="23"/>
        <v>0.50779826090538183</v>
      </c>
      <c r="U112" s="5">
        <f t="shared" si="23"/>
        <v>0.48870198369795437</v>
      </c>
      <c r="V112" s="5">
        <f t="shared" si="23"/>
        <v>0.470374125942709</v>
      </c>
      <c r="W112" s="5">
        <f t="shared" si="23"/>
        <v>0.45277724931383384</v>
      </c>
      <c r="X112" s="6">
        <f>2*(100-(100*G112))/SUM($D112:G112)/100</f>
        <v>8.3764106221396156E-2</v>
      </c>
      <c r="Y112" s="6">
        <f>2*(100-(100*I112))/SUM($D112:I112)/100</f>
        <v>8.3520892727526858E-2</v>
      </c>
      <c r="Z112" s="6">
        <f>2*(100-(100*M112))/SUM($D112:M112)/100</f>
        <v>8.2845062833448335E-2</v>
      </c>
      <c r="AA112" s="6">
        <f>2*(100-(100*Q112))/SUM($D112:Q112)/100</f>
        <v>8.2157505736228542E-2</v>
      </c>
      <c r="AB112" s="6">
        <f>2*(100-(100*W112))/SUM($D112:W112)/100</f>
        <v>8.130660515167136E-2</v>
      </c>
      <c r="AC112" s="7">
        <f>(X112-'Data for assignment'!C102)^2</f>
        <v>3.9239026752934037E-5</v>
      </c>
      <c r="AD112" s="7">
        <f>(Y112-'Data for assignment'!D102)^2</f>
        <v>4.252206804748757E-5</v>
      </c>
      <c r="AE112" s="7">
        <f>(Z112-'Data for assignment'!E102)^2</f>
        <v>3.4164782907214414E-5</v>
      </c>
      <c r="AF112" s="7">
        <f>(AA112-'Data for assignment'!F102)^2</f>
        <v>1.5661835822262833E-5</v>
      </c>
      <c r="AG112" s="7">
        <f>(AB112-'Data for assignment'!G102)^2</f>
        <v>1.0933624402642978E-5</v>
      </c>
    </row>
    <row r="113" spans="1:33" x14ac:dyDescent="0.3">
      <c r="A113" s="8">
        <v>32864</v>
      </c>
      <c r="B113" s="3">
        <v>8.1000004000000014E-2</v>
      </c>
      <c r="C113" s="31">
        <f t="shared" si="16"/>
        <v>8.0874330955094248E-2</v>
      </c>
      <c r="D113" s="5">
        <f t="shared" si="17"/>
        <v>0.96026265058392724</v>
      </c>
      <c r="E113" s="5">
        <f t="shared" si="24"/>
        <v>0.92199341782195698</v>
      </c>
      <c r="F113" s="5">
        <f t="shared" si="24"/>
        <v>0.88524839746225514</v>
      </c>
      <c r="G113" s="5">
        <f t="shared" si="24"/>
        <v>0.85003734273153686</v>
      </c>
      <c r="H113" s="5">
        <f t="shared" si="24"/>
        <v>0.81633890905875373</v>
      </c>
      <c r="I113" s="5">
        <f t="shared" si="24"/>
        <v>0.78411162551525337</v>
      </c>
      <c r="J113" s="5">
        <f t="shared" si="24"/>
        <v>0.75330169727022889</v>
      </c>
      <c r="K113" s="5">
        <f t="shared" si="24"/>
        <v>0.72384848051923856</v>
      </c>
      <c r="L113" s="5">
        <f t="shared" si="23"/>
        <v>0.69568826253564164</v>
      </c>
      <c r="M113" s="5">
        <f t="shared" si="23"/>
        <v>0.66875681767498407</v>
      </c>
      <c r="N113" s="5">
        <f t="shared" si="23"/>
        <v>0.64299108689366591</v>
      </c>
      <c r="O113" s="5">
        <f t="shared" si="23"/>
        <v>0.61833023559386135</v>
      </c>
      <c r="P113" s="5">
        <f t="shared" si="23"/>
        <v>0.59471627545742434</v>
      </c>
      <c r="Q113" s="5">
        <f t="shared" si="23"/>
        <v>0.57209438473971697</v>
      </c>
      <c r="R113" s="5">
        <f t="shared" si="23"/>
        <v>0.5504130238109366</v>
      </c>
      <c r="S113" s="5">
        <f t="shared" si="23"/>
        <v>0.52962391512662954</v>
      </c>
      <c r="T113" s="5">
        <f t="shared" si="23"/>
        <v>0.50968193667452211</v>
      </c>
      <c r="U113" s="5">
        <f t="shared" si="23"/>
        <v>0.49054496332291214</v>
      </c>
      <c r="V113" s="5">
        <f t="shared" si="23"/>
        <v>0.4721736799257315</v>
      </c>
      <c r="W113" s="5">
        <f t="shared" si="23"/>
        <v>0.45453138243737823</v>
      </c>
      <c r="X113" s="6">
        <f>2*(100-(100*G113))/SUM($D113:G113)/100</f>
        <v>8.290859661219098E-2</v>
      </c>
      <c r="Y113" s="6">
        <f>2*(100-(100*I113))/SUM($D113:I113)/100</f>
        <v>8.2747677760461866E-2</v>
      </c>
      <c r="Z113" s="6">
        <f>2*(100-(100*M113))/SUM($D113:M113)/100</f>
        <v>8.2198543825437065E-2</v>
      </c>
      <c r="AA113" s="6">
        <f>2*(100-(100*Q113))/SUM($D113:Q113)/100</f>
        <v>8.1601269339593857E-2</v>
      </c>
      <c r="AB113" s="6">
        <f>2*(100-(100*W113))/SUM($D113:W113)/100</f>
        <v>8.0841972478669422E-2</v>
      </c>
      <c r="AC113" s="7">
        <f>(X113-'Data for assignment'!C103)^2</f>
        <v>3.034465867023241E-5</v>
      </c>
      <c r="AD113" s="7">
        <f>(Y113-'Data for assignment'!D103)^2</f>
        <v>2.5479050773461405E-5</v>
      </c>
      <c r="AE113" s="7">
        <f>(Z113-'Data for assignment'!E103)^2</f>
        <v>2.2076314079552771E-5</v>
      </c>
      <c r="AF113" s="7">
        <f>(AA113-'Data for assignment'!F103)^2</f>
        <v>9.0076116462484526E-6</v>
      </c>
      <c r="AG113" s="7">
        <f>(AB113-'Data for assignment'!G103)^2</f>
        <v>6.9800080101607085E-6</v>
      </c>
    </row>
    <row r="114" spans="1:33" x14ac:dyDescent="0.3">
      <c r="A114" s="8">
        <v>32871</v>
      </c>
      <c r="B114" s="3">
        <v>8.1499995999999991E-2</v>
      </c>
      <c r="C114" s="31">
        <f t="shared" si="16"/>
        <v>8.138967150895729E-2</v>
      </c>
      <c r="D114" s="5">
        <f t="shared" si="17"/>
        <v>0.96002969516587677</v>
      </c>
      <c r="E114" s="5">
        <f t="shared" si="24"/>
        <v>0.92157172189744663</v>
      </c>
      <c r="F114" s="5">
        <f t="shared" si="24"/>
        <v>0.8846751722502102</v>
      </c>
      <c r="G114" s="5">
        <f t="shared" si="24"/>
        <v>0.84934380502169904</v>
      </c>
      <c r="H114" s="5">
        <f t="shared" si="24"/>
        <v>0.81555117715521086</v>
      </c>
      <c r="I114" s="5">
        <f t="shared" si="24"/>
        <v>0.78325150040967528</v>
      </c>
      <c r="J114" s="5">
        <f t="shared" si="24"/>
        <v>0.75238733542834813</v>
      </c>
      <c r="K114" s="5">
        <f t="shared" si="24"/>
        <v>0.72289496842302126</v>
      </c>
      <c r="L114" s="5">
        <f t="shared" si="23"/>
        <v>0.69470810446413356</v>
      </c>
      <c r="M114" s="5">
        <f t="shared" si="23"/>
        <v>0.66776034817800456</v>
      </c>
      <c r="N114" s="5">
        <f t="shared" si="23"/>
        <v>0.64198681866352114</v>
      </c>
      <c r="O114" s="5">
        <f t="shared" si="23"/>
        <v>0.61732515236218133</v>
      </c>
      <c r="P114" s="5">
        <f t="shared" si="23"/>
        <v>0.59371607836476259</v>
      </c>
      <c r="Q114" s="5">
        <f t="shared" si="23"/>
        <v>0.57110369947065664</v>
      </c>
      <c r="R114" s="5">
        <f t="shared" si="23"/>
        <v>0.54943557472119642</v>
      </c>
      <c r="S114" s="5">
        <f t="shared" si="23"/>
        <v>0.52866267163842495</v>
      </c>
      <c r="T114" s="5">
        <f t="shared" si="23"/>
        <v>0.50873923638860319</v>
      </c>
      <c r="U114" s="5">
        <f t="shared" si="23"/>
        <v>0.48962261558535197</v>
      </c>
      <c r="V114" s="5">
        <f t="shared" si="23"/>
        <v>0.47127305298423033</v>
      </c>
      <c r="W114" s="5">
        <f t="shared" si="23"/>
        <v>0.4536534768130176</v>
      </c>
      <c r="X114" s="6">
        <f>2*(100-(100*G114))/SUM($D114:G114)/100</f>
        <v>8.333629006758636E-2</v>
      </c>
      <c r="Y114" s="6">
        <f>2*(100-(100*I114))/SUM($D114:I114)/100</f>
        <v>8.3134220833884984E-2</v>
      </c>
      <c r="Z114" s="6">
        <f>2*(100-(100*M114))/SUM($D114:M114)/100</f>
        <v>8.2521728641885506E-2</v>
      </c>
      <c r="AA114" s="6">
        <f>2*(100-(100*Q114))/SUM($D114:Q114)/100</f>
        <v>8.1879303226993716E-2</v>
      </c>
      <c r="AB114" s="6">
        <f>2*(100-(100*W114))/SUM($D114:W114)/100</f>
        <v>8.1074195027048782E-2</v>
      </c>
      <c r="AC114" s="7">
        <f>(X114-'Data for assignment'!C104)^2</f>
        <v>2.1495194863381141E-5</v>
      </c>
      <c r="AD114" s="7">
        <f>(Y114-'Data for assignment'!D104)^2</f>
        <v>1.9662323272102371E-5</v>
      </c>
      <c r="AE114" s="7">
        <f>(Z114-'Data for assignment'!E104)^2</f>
        <v>1.5379947697128827E-5</v>
      </c>
      <c r="AF114" s="7">
        <f>(AA114-'Data for assignment'!F104)^2</f>
        <v>4.7493712724021575E-6</v>
      </c>
      <c r="AG114" s="7">
        <f>(AB114-'Data for assignment'!G104)^2</f>
        <v>3.1477750907887471E-6</v>
      </c>
    </row>
    <row r="115" spans="1:33" x14ac:dyDescent="0.3">
      <c r="A115" s="8">
        <v>32878</v>
      </c>
      <c r="B115" s="3">
        <v>8.0500002000000001E-2</v>
      </c>
      <c r="C115" s="31">
        <f t="shared" si="16"/>
        <v>8.0358980094255184E-2</v>
      </c>
      <c r="D115" s="5">
        <f t="shared" si="17"/>
        <v>0.96049566719051116</v>
      </c>
      <c r="E115" s="5">
        <f t="shared" si="24"/>
        <v>0.92241531514736652</v>
      </c>
      <c r="F115" s="5">
        <f t="shared" si="24"/>
        <v>0.88582200557136592</v>
      </c>
      <c r="G115" s="5">
        <f t="shared" si="24"/>
        <v>0.85073146064248117</v>
      </c>
      <c r="H115" s="5">
        <f t="shared" si="24"/>
        <v>0.81712741760159169</v>
      </c>
      <c r="I115" s="5">
        <f t="shared" si="24"/>
        <v>0.78497271239555955</v>
      </c>
      <c r="J115" s="5">
        <f t="shared" si="24"/>
        <v>0.75421718863932585</v>
      </c>
      <c r="K115" s="5">
        <f t="shared" si="24"/>
        <v>0.72480326942418272</v>
      </c>
      <c r="L115" s="5">
        <f t="shared" si="23"/>
        <v>0.69666982314925763</v>
      </c>
      <c r="M115" s="5">
        <f t="shared" si="23"/>
        <v>0.66975479413404904</v>
      </c>
      <c r="N115" s="5">
        <f t="shared" si="23"/>
        <v>0.64399694624634141</v>
      </c>
      <c r="O115" s="5">
        <f t="shared" si="23"/>
        <v>0.61933697537894428</v>
      </c>
      <c r="P115" s="5">
        <f t="shared" si="23"/>
        <v>0.59571817757566436</v>
      </c>
      <c r="Q115" s="5">
        <f t="shared" si="23"/>
        <v>0.57308680840168291</v>
      </c>
      <c r="R115" s="5">
        <f t="shared" si="23"/>
        <v>0.55139223138978721</v>
      </c>
      <c r="S115" s="5">
        <f t="shared" si="23"/>
        <v>0.53058692567814092</v>
      </c>
      <c r="T115" s="5">
        <f t="shared" si="23"/>
        <v>0.51062640270281523</v>
      </c>
      <c r="U115" s="5">
        <f t="shared" si="23"/>
        <v>0.49146906707223614</v>
      </c>
      <c r="V115" s="5">
        <f t="shared" si="23"/>
        <v>0.4730760460759299</v>
      </c>
      <c r="W115" s="5">
        <f t="shared" si="23"/>
        <v>0.45541100458521622</v>
      </c>
      <c r="X115" s="6">
        <f>2*(100-(100*G115))/SUM($D115:G115)/100</f>
        <v>8.2481008712350479E-2</v>
      </c>
      <c r="Y115" s="6">
        <f>2*(100-(100*I115))/SUM($D115:I115)/100</f>
        <v>8.236124800134087E-2</v>
      </c>
      <c r="Z115" s="6">
        <f>2*(100-(100*M115))/SUM($D115:M115)/100</f>
        <v>8.1875495390406602E-2</v>
      </c>
      <c r="AA115" s="6">
        <f>2*(100-(100*Q115))/SUM($D115:Q115)/100</f>
        <v>8.1323392863276653E-2</v>
      </c>
      <c r="AB115" s="6">
        <f>2*(100-(100*W115))/SUM($D115:W115)/100</f>
        <v>8.0609928096709998E-2</v>
      </c>
      <c r="AC115" s="7">
        <f>(X115-'Data for assignment'!C105)^2</f>
        <v>1.2117414693443511E-5</v>
      </c>
      <c r="AD115" s="7">
        <f>(Y115-'Data for assignment'!D105)^2</f>
        <v>8.7689838029503072E-6</v>
      </c>
      <c r="AE115" s="7">
        <f>(Z115-'Data for assignment'!E105)^2</f>
        <v>7.1582702330971653E-6</v>
      </c>
      <c r="AF115" s="7">
        <f>(AA115-'Data for assignment'!F105)^2</f>
        <v>1.0473390929717696E-6</v>
      </c>
      <c r="AG115" s="7">
        <f>(AB115-'Data for assignment'!G105)^2</f>
        <v>5.0400074221466801E-7</v>
      </c>
    </row>
    <row r="116" spans="1:33" x14ac:dyDescent="0.3">
      <c r="A116" s="8">
        <v>32885</v>
      </c>
      <c r="B116" s="3">
        <v>7.9499998000000002E-2</v>
      </c>
      <c r="C116" s="31">
        <f t="shared" si="16"/>
        <v>7.9328278372577082E-2</v>
      </c>
      <c r="D116" s="5">
        <f t="shared" si="17"/>
        <v>0.96096187004829881</v>
      </c>
      <c r="E116" s="5">
        <f t="shared" si="24"/>
        <v>0.92325968905775435</v>
      </c>
      <c r="F116" s="5">
        <f t="shared" si="24"/>
        <v>0.8869703370607227</v>
      </c>
      <c r="G116" s="5">
        <f t="shared" si="24"/>
        <v>0.85212139732193792</v>
      </c>
      <c r="H116" s="5">
        <f t="shared" si="24"/>
        <v>0.81870672030381098</v>
      </c>
      <c r="I116" s="5">
        <f t="shared" si="24"/>
        <v>0.78669772405071881</v>
      </c>
      <c r="J116" s="5">
        <f t="shared" si="24"/>
        <v>0.75605151053356667</v>
      </c>
      <c r="K116" s="5">
        <f t="shared" si="24"/>
        <v>0.72671662712461871</v>
      </c>
      <c r="L116" s="5">
        <f t="shared" si="23"/>
        <v>0.69863710104153243</v>
      </c>
      <c r="M116" s="5">
        <f t="shared" si="23"/>
        <v>0.6717552170735861</v>
      </c>
      <c r="N116" s="5">
        <f t="shared" si="23"/>
        <v>0.64601338794382079</v>
      </c>
      <c r="O116" s="5">
        <f t="shared" si="23"/>
        <v>0.62135537501445548</v>
      </c>
      <c r="P116" s="5">
        <f t="shared" si="23"/>
        <v>0.59772704828631951</v>
      </c>
      <c r="Q116" s="5">
        <f t="shared" si="23"/>
        <v>0.5750768234440673</v>
      </c>
      <c r="R116" s="5">
        <f t="shared" si="23"/>
        <v>0.55335587579925449</v>
      </c>
      <c r="S116" s="5">
        <f t="shared" si="23"/>
        <v>0.53251820306614517</v>
      </c>
      <c r="T116" s="5">
        <f t="shared" si="23"/>
        <v>0.51252058843035464</v>
      </c>
      <c r="U116" s="5">
        <f t="shared" si="23"/>
        <v>0.4933225004158952</v>
      </c>
      <c r="V116" s="5">
        <f t="shared" si="23"/>
        <v>0.47488595517936266</v>
      </c>
      <c r="W116" s="5">
        <f t="shared" si="23"/>
        <v>0.45717535898508538</v>
      </c>
      <c r="X116" s="6">
        <f>2*(100-(100*G116))/SUM($D116:G116)/100</f>
        <v>8.1626175105425067E-2</v>
      </c>
      <c r="Y116" s="6">
        <f>2*(100-(100*I116))/SUM($D116:I116)/100</f>
        <v>8.1588751446837401E-2</v>
      </c>
      <c r="Z116" s="6">
        <f>2*(100-(100*M116))/SUM($D116:M116)/100</f>
        <v>8.1229826795874552E-2</v>
      </c>
      <c r="AA116" s="6">
        <f>2*(100-(100*Q116))/SUM($D116:Q116)/100</f>
        <v>8.0768128474128481E-2</v>
      </c>
      <c r="AB116" s="6">
        <f>2*(100-(100*W116))/SUM($D116:W116)/100</f>
        <v>8.0146387287918508E-2</v>
      </c>
      <c r="AC116" s="7">
        <f>(X116-'Data for assignment'!C106)^2</f>
        <v>5.4110999258037582E-6</v>
      </c>
      <c r="AD116" s="7">
        <f>(Y116-'Data for assignment'!D106)^2</f>
        <v>3.1996317385628618E-6</v>
      </c>
      <c r="AE116" s="7">
        <f>(Z116-'Data for assignment'!E106)^2</f>
        <v>1.7684446263371608E-6</v>
      </c>
      <c r="AF116" s="7">
        <f>(AA116-'Data for assignment'!F106)^2</f>
        <v>4.6418977669186013E-9</v>
      </c>
      <c r="AG116" s="7">
        <f>(AB116-'Data for assignment'!G106)^2</f>
        <v>7.2866149114484133E-7</v>
      </c>
    </row>
    <row r="117" spans="1:33" x14ac:dyDescent="0.3">
      <c r="A117" s="8">
        <v>32892</v>
      </c>
      <c r="B117" s="3">
        <v>8.1499995999999991E-2</v>
      </c>
      <c r="C117" s="31">
        <f t="shared" si="16"/>
        <v>8.138967150895729E-2</v>
      </c>
      <c r="D117" s="5">
        <f t="shared" si="17"/>
        <v>0.96002969516587677</v>
      </c>
      <c r="E117" s="5">
        <f t="shared" si="24"/>
        <v>0.92157172189744663</v>
      </c>
      <c r="F117" s="5">
        <f t="shared" si="24"/>
        <v>0.8846751722502102</v>
      </c>
      <c r="G117" s="5">
        <f t="shared" si="24"/>
        <v>0.84934380502169904</v>
      </c>
      <c r="H117" s="5">
        <f t="shared" si="24"/>
        <v>0.81555117715521086</v>
      </c>
      <c r="I117" s="5">
        <f t="shared" si="24"/>
        <v>0.78325150040967528</v>
      </c>
      <c r="J117" s="5">
        <f t="shared" si="24"/>
        <v>0.75238733542834813</v>
      </c>
      <c r="K117" s="5">
        <f t="shared" si="24"/>
        <v>0.72289496842302126</v>
      </c>
      <c r="L117" s="5">
        <f t="shared" si="23"/>
        <v>0.69470810446413356</v>
      </c>
      <c r="M117" s="5">
        <f t="shared" si="23"/>
        <v>0.66776034817800456</v>
      </c>
      <c r="N117" s="5">
        <f t="shared" si="23"/>
        <v>0.64198681866352114</v>
      </c>
      <c r="O117" s="5">
        <f t="shared" si="23"/>
        <v>0.61732515236218133</v>
      </c>
      <c r="P117" s="5">
        <f t="shared" si="23"/>
        <v>0.59371607836476259</v>
      </c>
      <c r="Q117" s="5">
        <f t="shared" si="23"/>
        <v>0.57110369947065664</v>
      </c>
      <c r="R117" s="5">
        <f t="shared" si="23"/>
        <v>0.54943557472119642</v>
      </c>
      <c r="S117" s="5">
        <f t="shared" si="23"/>
        <v>0.52866267163842495</v>
      </c>
      <c r="T117" s="5">
        <f t="shared" si="23"/>
        <v>0.50873923638860319</v>
      </c>
      <c r="U117" s="5">
        <f t="shared" si="23"/>
        <v>0.48962261558535197</v>
      </c>
      <c r="V117" s="5">
        <f t="shared" si="23"/>
        <v>0.47127305298423033</v>
      </c>
      <c r="W117" s="5">
        <f t="shared" si="23"/>
        <v>0.4536534768130176</v>
      </c>
      <c r="X117" s="6">
        <f>2*(100-(100*G117))/SUM($D117:G117)/100</f>
        <v>8.333629006758636E-2</v>
      </c>
      <c r="Y117" s="6">
        <f>2*(100-(100*I117))/SUM($D117:I117)/100</f>
        <v>8.3134220833884984E-2</v>
      </c>
      <c r="Z117" s="6">
        <f>2*(100-(100*M117))/SUM($D117:M117)/100</f>
        <v>8.2521728641885506E-2</v>
      </c>
      <c r="AA117" s="6">
        <f>2*(100-(100*Q117))/SUM($D117:Q117)/100</f>
        <v>8.1879303226993716E-2</v>
      </c>
      <c r="AB117" s="6">
        <f>2*(100-(100*W117))/SUM($D117:W117)/100</f>
        <v>8.1074195027048782E-2</v>
      </c>
      <c r="AC117" s="7">
        <f>(X117-'Data for assignment'!C107)^2</f>
        <v>1.7856764898942182E-6</v>
      </c>
      <c r="AD117" s="7">
        <f>(Y117-'Data for assignment'!D107)^2</f>
        <v>6.9593274192109502E-7</v>
      </c>
      <c r="AE117" s="7">
        <f>(Z117-'Data for assignment'!E107)^2</f>
        <v>2.72202862682257E-7</v>
      </c>
      <c r="AF117" s="7">
        <f>(AA117-'Data for assignment'!F107)^2</f>
        <v>2.7112304663606779E-7</v>
      </c>
      <c r="AG117" s="7">
        <f>(AB117-'Data for assignment'!G107)^2</f>
        <v>2.3280869187065775E-6</v>
      </c>
    </row>
    <row r="118" spans="1:33" x14ac:dyDescent="0.3">
      <c r="A118" s="8">
        <v>32899</v>
      </c>
      <c r="B118" s="3">
        <v>8.1000004000000014E-2</v>
      </c>
      <c r="C118" s="31">
        <f t="shared" si="16"/>
        <v>8.0874330955094248E-2</v>
      </c>
      <c r="D118" s="5">
        <f t="shared" si="17"/>
        <v>0.96026265058392724</v>
      </c>
      <c r="E118" s="5">
        <f t="shared" si="24"/>
        <v>0.92199341782195698</v>
      </c>
      <c r="F118" s="5">
        <f t="shared" si="24"/>
        <v>0.88524839746225514</v>
      </c>
      <c r="G118" s="5">
        <f t="shared" si="24"/>
        <v>0.85003734273153686</v>
      </c>
      <c r="H118" s="5">
        <f t="shared" si="24"/>
        <v>0.81633890905875373</v>
      </c>
      <c r="I118" s="5">
        <f t="shared" si="24"/>
        <v>0.78411162551525337</v>
      </c>
      <c r="J118" s="5">
        <f t="shared" si="24"/>
        <v>0.75330169727022889</v>
      </c>
      <c r="K118" s="5">
        <f t="shared" si="24"/>
        <v>0.72384848051923856</v>
      </c>
      <c r="L118" s="5">
        <f t="shared" si="23"/>
        <v>0.69568826253564164</v>
      </c>
      <c r="M118" s="5">
        <f t="shared" si="23"/>
        <v>0.66875681767498407</v>
      </c>
      <c r="N118" s="5">
        <f t="shared" si="23"/>
        <v>0.64299108689366591</v>
      </c>
      <c r="O118" s="5">
        <f t="shared" si="23"/>
        <v>0.61833023559386135</v>
      </c>
      <c r="P118" s="5">
        <f t="shared" si="23"/>
        <v>0.59471627545742434</v>
      </c>
      <c r="Q118" s="5">
        <f t="shared" si="23"/>
        <v>0.57209438473971697</v>
      </c>
      <c r="R118" s="5">
        <f t="shared" si="23"/>
        <v>0.5504130238109366</v>
      </c>
      <c r="S118" s="5">
        <f t="shared" si="23"/>
        <v>0.52962391512662954</v>
      </c>
      <c r="T118" s="5">
        <f t="shared" si="23"/>
        <v>0.50968193667452211</v>
      </c>
      <c r="U118" s="5">
        <f t="shared" si="23"/>
        <v>0.49054496332291214</v>
      </c>
      <c r="V118" s="5">
        <f t="shared" si="23"/>
        <v>0.4721736799257315</v>
      </c>
      <c r="W118" s="5">
        <f t="shared" si="23"/>
        <v>0.45453138243737823</v>
      </c>
      <c r="X118" s="6">
        <f>2*(100-(100*G118))/SUM($D118:G118)/100</f>
        <v>8.290859661219098E-2</v>
      </c>
      <c r="Y118" s="6">
        <f>2*(100-(100*I118))/SUM($D118:I118)/100</f>
        <v>8.2747677760461866E-2</v>
      </c>
      <c r="Z118" s="6">
        <f>2*(100-(100*M118))/SUM($D118:M118)/100</f>
        <v>8.2198543825437065E-2</v>
      </c>
      <c r="AA118" s="6">
        <f>2*(100-(100*Q118))/SUM($D118:Q118)/100</f>
        <v>8.1601269339593857E-2</v>
      </c>
      <c r="AB118" s="6">
        <f>2*(100-(100*W118))/SUM($D118:W118)/100</f>
        <v>8.0841972478669422E-2</v>
      </c>
      <c r="AC118" s="7">
        <f>(X118-'Data for assignment'!C108)^2</f>
        <v>1.1793875768031112E-8</v>
      </c>
      <c r="AD118" s="7">
        <f>(Y118-'Data for assignment'!D108)^2</f>
        <v>1.1073842004720314E-6</v>
      </c>
      <c r="AE118" s="7">
        <f>(Z118-'Data for assignment'!E108)^2</f>
        <v>2.5646650819590959E-6</v>
      </c>
      <c r="AF118" s="7">
        <f>(AA118-'Data for assignment'!F108)^2</f>
        <v>8.4026278466600312E-6</v>
      </c>
      <c r="AG118" s="7">
        <f>(AB118-'Data for assignment'!G108)^2</f>
        <v>1.6467571131770234E-5</v>
      </c>
    </row>
    <row r="119" spans="1:33" x14ac:dyDescent="0.3">
      <c r="A119" s="8">
        <v>32906</v>
      </c>
      <c r="B119" s="3">
        <v>8.1000004000000014E-2</v>
      </c>
      <c r="C119" s="31">
        <f t="shared" si="16"/>
        <v>8.0874330955094248E-2</v>
      </c>
      <c r="D119" s="5">
        <f t="shared" si="17"/>
        <v>0.96026265058392724</v>
      </c>
      <c r="E119" s="5">
        <f t="shared" si="24"/>
        <v>0.92199341782195698</v>
      </c>
      <c r="F119" s="5">
        <f t="shared" si="24"/>
        <v>0.88524839746225514</v>
      </c>
      <c r="G119" s="5">
        <f t="shared" si="24"/>
        <v>0.85003734273153686</v>
      </c>
      <c r="H119" s="5">
        <f t="shared" si="24"/>
        <v>0.81633890905875373</v>
      </c>
      <c r="I119" s="5">
        <f t="shared" si="24"/>
        <v>0.78411162551525337</v>
      </c>
      <c r="J119" s="5">
        <f t="shared" si="24"/>
        <v>0.75330169727022889</v>
      </c>
      <c r="K119" s="5">
        <f t="shared" si="24"/>
        <v>0.72384848051923856</v>
      </c>
      <c r="L119" s="5">
        <f t="shared" si="23"/>
        <v>0.69568826253564164</v>
      </c>
      <c r="M119" s="5">
        <f t="shared" si="23"/>
        <v>0.66875681767498407</v>
      </c>
      <c r="N119" s="5">
        <f t="shared" si="23"/>
        <v>0.64299108689366591</v>
      </c>
      <c r="O119" s="5">
        <f t="shared" si="23"/>
        <v>0.61833023559386135</v>
      </c>
      <c r="P119" s="5">
        <f t="shared" si="23"/>
        <v>0.59471627545742434</v>
      </c>
      <c r="Q119" s="5">
        <f t="shared" si="23"/>
        <v>0.57209438473971697</v>
      </c>
      <c r="R119" s="5">
        <f t="shared" si="23"/>
        <v>0.5504130238109366</v>
      </c>
      <c r="S119" s="5">
        <f t="shared" si="23"/>
        <v>0.52962391512662954</v>
      </c>
      <c r="T119" s="5">
        <f t="shared" si="23"/>
        <v>0.50968193667452211</v>
      </c>
      <c r="U119" s="5">
        <f t="shared" si="23"/>
        <v>0.49054496332291214</v>
      </c>
      <c r="V119" s="5">
        <f t="shared" si="23"/>
        <v>0.4721736799257315</v>
      </c>
      <c r="W119" s="5">
        <f t="shared" si="23"/>
        <v>0.45453138243737823</v>
      </c>
      <c r="X119" s="6">
        <f>2*(100-(100*G119))/SUM($D119:G119)/100</f>
        <v>8.290859661219098E-2</v>
      </c>
      <c r="Y119" s="6">
        <f>2*(100-(100*I119))/SUM($D119:I119)/100</f>
        <v>8.2747677760461866E-2</v>
      </c>
      <c r="Z119" s="6">
        <f>2*(100-(100*M119))/SUM($D119:M119)/100</f>
        <v>8.2198543825437065E-2</v>
      </c>
      <c r="AA119" s="6">
        <f>2*(100-(100*Q119))/SUM($D119:Q119)/100</f>
        <v>8.1601269339593857E-2</v>
      </c>
      <c r="AB119" s="6">
        <f>2*(100-(100*W119))/SUM($D119:W119)/100</f>
        <v>8.0841972478669422E-2</v>
      </c>
      <c r="AC119" s="7">
        <f>(X119-'Data for assignment'!C109)^2</f>
        <v>6.2631773942981471E-7</v>
      </c>
      <c r="AD119" s="7">
        <f>(Y119-'Data for assignment'!D109)^2</f>
        <v>2.4097136493071209E-6</v>
      </c>
      <c r="AE119" s="7">
        <f>(Z119-'Data for assignment'!E109)^2</f>
        <v>4.005830821609434E-6</v>
      </c>
      <c r="AF119" s="7">
        <f>(AA119-'Data for assignment'!F109)^2</f>
        <v>8.9923855736599138E-6</v>
      </c>
      <c r="AG119" s="7">
        <f>(AB119-'Data for assignment'!G109)^2</f>
        <v>1.7289192868142565E-5</v>
      </c>
    </row>
    <row r="120" spans="1:33" x14ac:dyDescent="0.3">
      <c r="A120" s="8">
        <v>32913</v>
      </c>
      <c r="B120" s="3">
        <v>8.1000004000000014E-2</v>
      </c>
      <c r="C120" s="31">
        <f t="shared" si="16"/>
        <v>8.0874330955094248E-2</v>
      </c>
      <c r="D120" s="5">
        <f t="shared" si="17"/>
        <v>0.96026265058392724</v>
      </c>
      <c r="E120" s="5">
        <f t="shared" si="24"/>
        <v>0.92199341782195698</v>
      </c>
      <c r="F120" s="5">
        <f t="shared" si="24"/>
        <v>0.88524839746225514</v>
      </c>
      <c r="G120" s="5">
        <f t="shared" si="24"/>
        <v>0.85003734273153686</v>
      </c>
      <c r="H120" s="5">
        <f t="shared" si="24"/>
        <v>0.81633890905875373</v>
      </c>
      <c r="I120" s="5">
        <f t="shared" si="24"/>
        <v>0.78411162551525337</v>
      </c>
      <c r="J120" s="5">
        <f t="shared" si="24"/>
        <v>0.75330169727022889</v>
      </c>
      <c r="K120" s="5">
        <f t="shared" si="24"/>
        <v>0.72384848051923856</v>
      </c>
      <c r="L120" s="5">
        <f t="shared" si="23"/>
        <v>0.69568826253564164</v>
      </c>
      <c r="M120" s="5">
        <f t="shared" si="23"/>
        <v>0.66875681767498407</v>
      </c>
      <c r="N120" s="5">
        <f t="shared" si="23"/>
        <v>0.64299108689366591</v>
      </c>
      <c r="O120" s="5">
        <f t="shared" si="23"/>
        <v>0.61833023559386135</v>
      </c>
      <c r="P120" s="5">
        <f t="shared" si="23"/>
        <v>0.59471627545742434</v>
      </c>
      <c r="Q120" s="5">
        <f t="shared" si="23"/>
        <v>0.57209438473971697</v>
      </c>
      <c r="R120" s="5">
        <f t="shared" si="23"/>
        <v>0.5504130238109366</v>
      </c>
      <c r="S120" s="5">
        <f t="shared" si="23"/>
        <v>0.52962391512662954</v>
      </c>
      <c r="T120" s="5">
        <f t="shared" si="23"/>
        <v>0.50968193667452211</v>
      </c>
      <c r="U120" s="5">
        <f t="shared" si="23"/>
        <v>0.49054496332291214</v>
      </c>
      <c r="V120" s="5">
        <f t="shared" si="23"/>
        <v>0.4721736799257315</v>
      </c>
      <c r="W120" s="5">
        <f t="shared" ref="L120:W133" si="25">W$7*EXP(-W$8*$C120)</f>
        <v>0.45453138243737823</v>
      </c>
      <c r="X120" s="6">
        <f>2*(100-(100*G120))/SUM($D120:G120)/100</f>
        <v>8.290859661219098E-2</v>
      </c>
      <c r="Y120" s="6">
        <f>2*(100-(100*I120))/SUM($D120:I120)/100</f>
        <v>8.2747677760461866E-2</v>
      </c>
      <c r="Z120" s="6">
        <f>2*(100-(100*M120))/SUM($D120:M120)/100</f>
        <v>8.2198543825437065E-2</v>
      </c>
      <c r="AA120" s="6">
        <f>2*(100-(100*Q120))/SUM($D120:Q120)/100</f>
        <v>8.1601269339593857E-2</v>
      </c>
      <c r="AB120" s="6">
        <f>2*(100-(100*W120))/SUM($D120:W120)/100</f>
        <v>8.0841972478669422E-2</v>
      </c>
      <c r="AC120" s="7">
        <f>(X120-'Data for assignment'!C110)^2</f>
        <v>1.6695119149394255E-7</v>
      </c>
      <c r="AD120" s="7">
        <f>(Y120-'Data for assignment'!D110)^2</f>
        <v>1.2088121583481889E-7</v>
      </c>
      <c r="AE120" s="7">
        <f>(Z120-'Data for assignment'!E110)^2</f>
        <v>4.9204076483244955E-7</v>
      </c>
      <c r="AF120" s="7">
        <f>(AA120-'Data for assignment'!F110)^2</f>
        <v>3.2354391836117635E-6</v>
      </c>
      <c r="AG120" s="7">
        <f>(AB120-'Data for assignment'!G110)^2</f>
        <v>5.0987063513225093E-6</v>
      </c>
    </row>
    <row r="121" spans="1:33" x14ac:dyDescent="0.3">
      <c r="A121" s="8">
        <v>32920</v>
      </c>
      <c r="B121" s="3">
        <v>8.1000004000000014E-2</v>
      </c>
      <c r="C121" s="31">
        <f t="shared" si="16"/>
        <v>8.0874330955094248E-2</v>
      </c>
      <c r="D121" s="5">
        <f t="shared" si="17"/>
        <v>0.96026265058392724</v>
      </c>
      <c r="E121" s="5">
        <f t="shared" si="24"/>
        <v>0.92199341782195698</v>
      </c>
      <c r="F121" s="5">
        <f t="shared" si="24"/>
        <v>0.88524839746225514</v>
      </c>
      <c r="G121" s="5">
        <f t="shared" si="24"/>
        <v>0.85003734273153686</v>
      </c>
      <c r="H121" s="5">
        <f t="shared" si="24"/>
        <v>0.81633890905875373</v>
      </c>
      <c r="I121" s="5">
        <f t="shared" si="24"/>
        <v>0.78411162551525337</v>
      </c>
      <c r="J121" s="5">
        <f t="shared" si="24"/>
        <v>0.75330169727022889</v>
      </c>
      <c r="K121" s="5">
        <f t="shared" si="24"/>
        <v>0.72384848051923856</v>
      </c>
      <c r="L121" s="5">
        <f t="shared" si="25"/>
        <v>0.69568826253564164</v>
      </c>
      <c r="M121" s="5">
        <f t="shared" si="25"/>
        <v>0.66875681767498407</v>
      </c>
      <c r="N121" s="5">
        <f t="shared" si="25"/>
        <v>0.64299108689366591</v>
      </c>
      <c r="O121" s="5">
        <f t="shared" si="25"/>
        <v>0.61833023559386135</v>
      </c>
      <c r="P121" s="5">
        <f t="shared" si="25"/>
        <v>0.59471627545742434</v>
      </c>
      <c r="Q121" s="5">
        <f t="shared" si="25"/>
        <v>0.57209438473971697</v>
      </c>
      <c r="R121" s="5">
        <f t="shared" si="25"/>
        <v>0.5504130238109366</v>
      </c>
      <c r="S121" s="5">
        <f t="shared" si="25"/>
        <v>0.52962391512662954</v>
      </c>
      <c r="T121" s="5">
        <f t="shared" si="25"/>
        <v>0.50968193667452211</v>
      </c>
      <c r="U121" s="5">
        <f t="shared" si="25"/>
        <v>0.49054496332291214</v>
      </c>
      <c r="V121" s="5">
        <f t="shared" si="25"/>
        <v>0.4721736799257315</v>
      </c>
      <c r="W121" s="5">
        <f t="shared" si="25"/>
        <v>0.45453138243737823</v>
      </c>
      <c r="X121" s="6">
        <f>2*(100-(100*G121))/SUM($D121:G121)/100</f>
        <v>8.290859661219098E-2</v>
      </c>
      <c r="Y121" s="6">
        <f>2*(100-(100*I121))/SUM($D121:I121)/100</f>
        <v>8.2747677760461866E-2</v>
      </c>
      <c r="Z121" s="6">
        <f>2*(100-(100*M121))/SUM($D121:M121)/100</f>
        <v>8.2198543825437065E-2</v>
      </c>
      <c r="AA121" s="6">
        <f>2*(100-(100*Q121))/SUM($D121:Q121)/100</f>
        <v>8.1601269339593857E-2</v>
      </c>
      <c r="AB121" s="6">
        <f>2*(100-(100*W121))/SUM($D121:W121)/100</f>
        <v>8.0841972478669422E-2</v>
      </c>
      <c r="AC121" s="7">
        <f>(X121-'Data for assignment'!C111)^2</f>
        <v>4.780344962624574E-7</v>
      </c>
      <c r="AD121" s="7">
        <f>(Y121-'Data for assignment'!D111)^2</f>
        <v>4.2552691348900631E-7</v>
      </c>
      <c r="AE121" s="7">
        <f>(Z121-'Data for assignment'!E111)^2</f>
        <v>3.6155279779627949E-6</v>
      </c>
      <c r="AF121" s="7">
        <f>(AA121-'Data for assignment'!F111)^2</f>
        <v>7.2831633698091295E-6</v>
      </c>
      <c r="AG121" s="7">
        <f>(AB121-'Data for assignment'!G111)^2</f>
        <v>1.1276355550069608E-5</v>
      </c>
    </row>
    <row r="122" spans="1:33" x14ac:dyDescent="0.3">
      <c r="A122" s="8">
        <v>32927</v>
      </c>
      <c r="B122" s="3">
        <v>8.1000004000000014E-2</v>
      </c>
      <c r="C122" s="31">
        <f t="shared" si="16"/>
        <v>8.0874330955094248E-2</v>
      </c>
      <c r="D122" s="5">
        <f t="shared" si="17"/>
        <v>0.96026265058392724</v>
      </c>
      <c r="E122" s="5">
        <f t="shared" si="24"/>
        <v>0.92199341782195698</v>
      </c>
      <c r="F122" s="5">
        <f t="shared" si="24"/>
        <v>0.88524839746225514</v>
      </c>
      <c r="G122" s="5">
        <f t="shared" si="24"/>
        <v>0.85003734273153686</v>
      </c>
      <c r="H122" s="5">
        <f t="shared" si="24"/>
        <v>0.81633890905875373</v>
      </c>
      <c r="I122" s="5">
        <f t="shared" si="24"/>
        <v>0.78411162551525337</v>
      </c>
      <c r="J122" s="5">
        <f t="shared" si="24"/>
        <v>0.75330169727022889</v>
      </c>
      <c r="K122" s="5">
        <f t="shared" si="24"/>
        <v>0.72384848051923856</v>
      </c>
      <c r="L122" s="5">
        <f t="shared" si="25"/>
        <v>0.69568826253564164</v>
      </c>
      <c r="M122" s="5">
        <f t="shared" si="25"/>
        <v>0.66875681767498407</v>
      </c>
      <c r="N122" s="5">
        <f t="shared" si="25"/>
        <v>0.64299108689366591</v>
      </c>
      <c r="O122" s="5">
        <f t="shared" si="25"/>
        <v>0.61833023559386135</v>
      </c>
      <c r="P122" s="5">
        <f t="shared" si="25"/>
        <v>0.59471627545742434</v>
      </c>
      <c r="Q122" s="5">
        <f t="shared" si="25"/>
        <v>0.57209438473971697</v>
      </c>
      <c r="R122" s="5">
        <f t="shared" si="25"/>
        <v>0.5504130238109366</v>
      </c>
      <c r="S122" s="5">
        <f t="shared" si="25"/>
        <v>0.52962391512662954</v>
      </c>
      <c r="T122" s="5">
        <f t="shared" si="25"/>
        <v>0.50968193667452211</v>
      </c>
      <c r="U122" s="5">
        <f t="shared" si="25"/>
        <v>0.49054496332291214</v>
      </c>
      <c r="V122" s="5">
        <f t="shared" si="25"/>
        <v>0.4721736799257315</v>
      </c>
      <c r="W122" s="5">
        <f t="shared" si="25"/>
        <v>0.45453138243737823</v>
      </c>
      <c r="X122" s="6">
        <f>2*(100-(100*G122))/SUM($D122:G122)/100</f>
        <v>8.290859661219098E-2</v>
      </c>
      <c r="Y122" s="6">
        <f>2*(100-(100*I122))/SUM($D122:I122)/100</f>
        <v>8.2747677760461866E-2</v>
      </c>
      <c r="Z122" s="6">
        <f>2*(100-(100*M122))/SUM($D122:M122)/100</f>
        <v>8.2198543825437065E-2</v>
      </c>
      <c r="AA122" s="6">
        <f>2*(100-(100*Q122))/SUM($D122:Q122)/100</f>
        <v>8.1601269339593857E-2</v>
      </c>
      <c r="AB122" s="6">
        <f>2*(100-(100*W122))/SUM($D122:W122)/100</f>
        <v>8.0841972478669422E-2</v>
      </c>
      <c r="AC122" s="7">
        <f>(X122-'Data for assignment'!C112)^2</f>
        <v>1.9360117360357418E-6</v>
      </c>
      <c r="AD122" s="7">
        <f>(Y122-'Data for assignment'!D112)^2</f>
        <v>3.0706262218950076E-6</v>
      </c>
      <c r="AE122" s="7">
        <f>(Z122-'Data for assignment'!E112)^2</f>
        <v>6.25729800200513E-6</v>
      </c>
      <c r="AF122" s="7">
        <f>(AA122-'Data for assignment'!F112)^2</f>
        <v>1.5989878884333379E-5</v>
      </c>
      <c r="AG122" s="7">
        <f>(AB122-'Data for assignment'!G112)^2</f>
        <v>1.9873982632784631E-5</v>
      </c>
    </row>
    <row r="123" spans="1:33" x14ac:dyDescent="0.3">
      <c r="A123" s="8">
        <v>32934</v>
      </c>
      <c r="B123" s="3">
        <v>8.1499995999999991E-2</v>
      </c>
      <c r="C123" s="31">
        <f t="shared" si="16"/>
        <v>8.138967150895729E-2</v>
      </c>
      <c r="D123" s="5">
        <f t="shared" si="17"/>
        <v>0.96002969516587677</v>
      </c>
      <c r="E123" s="5">
        <f t="shared" si="24"/>
        <v>0.92157172189744663</v>
      </c>
      <c r="F123" s="5">
        <f t="shared" si="24"/>
        <v>0.8846751722502102</v>
      </c>
      <c r="G123" s="5">
        <f t="shared" si="24"/>
        <v>0.84934380502169904</v>
      </c>
      <c r="H123" s="5">
        <f t="shared" si="24"/>
        <v>0.81555117715521086</v>
      </c>
      <c r="I123" s="5">
        <f t="shared" si="24"/>
        <v>0.78325150040967528</v>
      </c>
      <c r="J123" s="5">
        <f t="shared" si="24"/>
        <v>0.75238733542834813</v>
      </c>
      <c r="K123" s="5">
        <f t="shared" si="24"/>
        <v>0.72289496842302126</v>
      </c>
      <c r="L123" s="5">
        <f t="shared" si="25"/>
        <v>0.69470810446413356</v>
      </c>
      <c r="M123" s="5">
        <f t="shared" si="25"/>
        <v>0.66776034817800456</v>
      </c>
      <c r="N123" s="5">
        <f t="shared" si="25"/>
        <v>0.64198681866352114</v>
      </c>
      <c r="O123" s="5">
        <f t="shared" si="25"/>
        <v>0.61732515236218133</v>
      </c>
      <c r="P123" s="5">
        <f t="shared" si="25"/>
        <v>0.59371607836476259</v>
      </c>
      <c r="Q123" s="5">
        <f t="shared" si="25"/>
        <v>0.57110369947065664</v>
      </c>
      <c r="R123" s="5">
        <f t="shared" si="25"/>
        <v>0.54943557472119642</v>
      </c>
      <c r="S123" s="5">
        <f t="shared" si="25"/>
        <v>0.52866267163842495</v>
      </c>
      <c r="T123" s="5">
        <f t="shared" si="25"/>
        <v>0.50873923638860319</v>
      </c>
      <c r="U123" s="5">
        <f t="shared" si="25"/>
        <v>0.48962261558535197</v>
      </c>
      <c r="V123" s="5">
        <f t="shared" si="25"/>
        <v>0.47127305298423033</v>
      </c>
      <c r="W123" s="5">
        <f t="shared" si="25"/>
        <v>0.4536534768130176</v>
      </c>
      <c r="X123" s="6">
        <f>2*(100-(100*G123))/SUM($D123:G123)/100</f>
        <v>8.333629006758636E-2</v>
      </c>
      <c r="Y123" s="6">
        <f>2*(100-(100*I123))/SUM($D123:I123)/100</f>
        <v>8.3134220833884984E-2</v>
      </c>
      <c r="Z123" s="6">
        <f>2*(100-(100*M123))/SUM($D123:M123)/100</f>
        <v>8.2521728641885506E-2</v>
      </c>
      <c r="AA123" s="6">
        <f>2*(100-(100*Q123))/SUM($D123:Q123)/100</f>
        <v>8.1879303226993716E-2</v>
      </c>
      <c r="AB123" s="6">
        <f>2*(100-(100*W123))/SUM($D123:W123)/100</f>
        <v>8.1074195027048782E-2</v>
      </c>
      <c r="AC123" s="7">
        <f>(X123-'Data for assignment'!C113)^2</f>
        <v>2.142432129172026E-6</v>
      </c>
      <c r="AD123" s="7">
        <f>(Y123-'Data for assignment'!D113)^2</f>
        <v>3.4811318967088688E-6</v>
      </c>
      <c r="AE123" s="7">
        <f>(Z123-'Data for assignment'!E113)^2</f>
        <v>6.1418289244506907E-6</v>
      </c>
      <c r="AF123" s="7">
        <f>(AA123-'Data for assignment'!F113)^2</f>
        <v>1.4597700907088994E-5</v>
      </c>
      <c r="AG123" s="7">
        <f>(AB123-'Data for assignment'!G113)^2</f>
        <v>1.8712588664009404E-5</v>
      </c>
    </row>
    <row r="124" spans="1:33" x14ac:dyDescent="0.3">
      <c r="A124" s="8">
        <v>32941</v>
      </c>
      <c r="B124" s="3">
        <v>8.1499995999999991E-2</v>
      </c>
      <c r="C124" s="31">
        <f t="shared" si="16"/>
        <v>8.138967150895729E-2</v>
      </c>
      <c r="D124" s="5">
        <f t="shared" si="17"/>
        <v>0.96002969516587677</v>
      </c>
      <c r="E124" s="5">
        <f t="shared" ref="E124:K139" si="26">E$7*EXP(-E$8*$C124)</f>
        <v>0.92157172189744663</v>
      </c>
      <c r="F124" s="5">
        <f t="shared" si="26"/>
        <v>0.8846751722502102</v>
      </c>
      <c r="G124" s="5">
        <f t="shared" si="26"/>
        <v>0.84934380502169904</v>
      </c>
      <c r="H124" s="5">
        <f t="shared" si="26"/>
        <v>0.81555117715521086</v>
      </c>
      <c r="I124" s="5">
        <f t="shared" si="26"/>
        <v>0.78325150040967528</v>
      </c>
      <c r="J124" s="5">
        <f t="shared" si="26"/>
        <v>0.75238733542834813</v>
      </c>
      <c r="K124" s="5">
        <f t="shared" si="26"/>
        <v>0.72289496842302126</v>
      </c>
      <c r="L124" s="5">
        <f t="shared" si="25"/>
        <v>0.69470810446413356</v>
      </c>
      <c r="M124" s="5">
        <f t="shared" si="25"/>
        <v>0.66776034817800456</v>
      </c>
      <c r="N124" s="5">
        <f t="shared" si="25"/>
        <v>0.64198681866352114</v>
      </c>
      <c r="O124" s="5">
        <f t="shared" si="25"/>
        <v>0.61732515236218133</v>
      </c>
      <c r="P124" s="5">
        <f t="shared" si="25"/>
        <v>0.59371607836476259</v>
      </c>
      <c r="Q124" s="5">
        <f t="shared" si="25"/>
        <v>0.57110369947065664</v>
      </c>
      <c r="R124" s="5">
        <f t="shared" si="25"/>
        <v>0.54943557472119642</v>
      </c>
      <c r="S124" s="5">
        <f t="shared" si="25"/>
        <v>0.52866267163842495</v>
      </c>
      <c r="T124" s="5">
        <f t="shared" si="25"/>
        <v>0.50873923638860319</v>
      </c>
      <c r="U124" s="5">
        <f t="shared" si="25"/>
        <v>0.48962261558535197</v>
      </c>
      <c r="V124" s="5">
        <f t="shared" si="25"/>
        <v>0.47127305298423033</v>
      </c>
      <c r="W124" s="5">
        <f t="shared" si="25"/>
        <v>0.4536534768130176</v>
      </c>
      <c r="X124" s="6">
        <f>2*(100-(100*G124))/SUM($D124:G124)/100</f>
        <v>8.333629006758636E-2</v>
      </c>
      <c r="Y124" s="6">
        <f>2*(100-(100*I124))/SUM($D124:I124)/100</f>
        <v>8.3134220833884984E-2</v>
      </c>
      <c r="Z124" s="6">
        <f>2*(100-(100*M124))/SUM($D124:M124)/100</f>
        <v>8.2521728641885506E-2</v>
      </c>
      <c r="AA124" s="6">
        <f>2*(100-(100*Q124))/SUM($D124:Q124)/100</f>
        <v>8.1879303226993716E-2</v>
      </c>
      <c r="AB124" s="6">
        <f>2*(100-(100*W124))/SUM($D124:W124)/100</f>
        <v>8.1074195027048782E-2</v>
      </c>
      <c r="AC124" s="7">
        <f>(X124-'Data for assignment'!C114)^2</f>
        <v>1.5710956791240255E-5</v>
      </c>
      <c r="AD124" s="7">
        <f>(Y124-'Data for assignment'!D114)^2</f>
        <v>1.5727404394392E-5</v>
      </c>
      <c r="AE124" s="7">
        <f>(Z124-'Data for assignment'!E114)^2</f>
        <v>1.8303631483299995E-5</v>
      </c>
      <c r="AF124" s="7">
        <f>(AA124-'Data for assignment'!F114)^2</f>
        <v>2.7255674795678339E-5</v>
      </c>
      <c r="AG124" s="7">
        <f>(AB124-'Data for assignment'!G114)^2</f>
        <v>2.9439316198078341E-5</v>
      </c>
    </row>
    <row r="125" spans="1:33" x14ac:dyDescent="0.3">
      <c r="A125" s="8">
        <v>32948</v>
      </c>
      <c r="B125" s="3">
        <v>8.1999998000000004E-2</v>
      </c>
      <c r="C125" s="31">
        <f t="shared" si="16"/>
        <v>8.1905022369796354E-2</v>
      </c>
      <c r="D125" s="5">
        <f t="shared" si="17"/>
        <v>0.95979679160427966</v>
      </c>
      <c r="E125" s="5">
        <f t="shared" si="26"/>
        <v>0.92115021041746936</v>
      </c>
      <c r="F125" s="5">
        <f t="shared" si="26"/>
        <v>0.88410230676533863</v>
      </c>
      <c r="G125" s="5">
        <f t="shared" si="26"/>
        <v>0.84865081930894548</v>
      </c>
      <c r="H125" s="5">
        <f t="shared" si="26"/>
        <v>0.81476418964695185</v>
      </c>
      <c r="I125" s="5">
        <f t="shared" si="26"/>
        <v>0.78239230163711571</v>
      </c>
      <c r="J125" s="5">
        <f t="shared" si="26"/>
        <v>0.75147406518977766</v>
      </c>
      <c r="K125" s="5">
        <f t="shared" si="26"/>
        <v>0.72194269333761973</v>
      </c>
      <c r="L125" s="5">
        <f t="shared" si="25"/>
        <v>0.69372930777932895</v>
      </c>
      <c r="M125" s="5">
        <f t="shared" si="25"/>
        <v>0.66676534356793637</v>
      </c>
      <c r="N125" s="5">
        <f t="shared" si="25"/>
        <v>0.6409840989307477</v>
      </c>
      <c r="O125" s="5">
        <f t="shared" si="25"/>
        <v>0.61632168281987731</v>
      </c>
      <c r="P125" s="5">
        <f t="shared" si="25"/>
        <v>0.59271754345523942</v>
      </c>
      <c r="Q125" s="5">
        <f t="shared" si="25"/>
        <v>0.57011470999038638</v>
      </c>
      <c r="R125" s="5">
        <f t="shared" si="25"/>
        <v>0.54845984193384634</v>
      </c>
      <c r="S125" s="5">
        <f t="shared" si="25"/>
        <v>0.52770315359088293</v>
      </c>
      <c r="T125" s="5">
        <f t="shared" si="25"/>
        <v>0.50779826090538183</v>
      </c>
      <c r="U125" s="5">
        <f t="shared" si="25"/>
        <v>0.48870198369795437</v>
      </c>
      <c r="V125" s="5">
        <f t="shared" si="25"/>
        <v>0.470374125942709</v>
      </c>
      <c r="W125" s="5">
        <f t="shared" si="25"/>
        <v>0.45277724931383384</v>
      </c>
      <c r="X125" s="6">
        <f>2*(100-(100*G125))/SUM($D125:G125)/100</f>
        <v>8.3764106221396156E-2</v>
      </c>
      <c r="Y125" s="6">
        <f>2*(100-(100*I125))/SUM($D125:I125)/100</f>
        <v>8.3520892727526858E-2</v>
      </c>
      <c r="Z125" s="6">
        <f>2*(100-(100*M125))/SUM($D125:M125)/100</f>
        <v>8.2845062833448335E-2</v>
      </c>
      <c r="AA125" s="6">
        <f>2*(100-(100*Q125))/SUM($D125:Q125)/100</f>
        <v>8.2157505736228542E-2</v>
      </c>
      <c r="AB125" s="6">
        <f>2*(100-(100*W125))/SUM($D125:W125)/100</f>
        <v>8.130660515167136E-2</v>
      </c>
      <c r="AC125" s="7">
        <f>(X125-'Data for assignment'!C115)^2</f>
        <v>6.9479518274541368E-6</v>
      </c>
      <c r="AD125" s="7">
        <f>(Y125-'Data for assignment'!D115)^2</f>
        <v>7.1776104192049323E-6</v>
      </c>
      <c r="AE125" s="7">
        <f>(Z125-'Data for assignment'!E115)^2</f>
        <v>1.0594596428585365E-5</v>
      </c>
      <c r="AF125" s="7">
        <f>(AA125-'Data for assignment'!F115)^2</f>
        <v>1.7998783033108334E-5</v>
      </c>
      <c r="AG125" s="7">
        <f>(AB125-'Data for assignment'!G115)^2</f>
        <v>2.1099294606235511E-5</v>
      </c>
    </row>
    <row r="126" spans="1:33" x14ac:dyDescent="0.3">
      <c r="A126" s="8">
        <v>32955</v>
      </c>
      <c r="B126" s="3">
        <v>8.1999998000000004E-2</v>
      </c>
      <c r="C126" s="31">
        <f t="shared" si="16"/>
        <v>8.1905022369796354E-2</v>
      </c>
      <c r="D126" s="5">
        <f t="shared" si="17"/>
        <v>0.95979679160427966</v>
      </c>
      <c r="E126" s="5">
        <f t="shared" si="26"/>
        <v>0.92115021041746936</v>
      </c>
      <c r="F126" s="5">
        <f t="shared" si="26"/>
        <v>0.88410230676533863</v>
      </c>
      <c r="G126" s="5">
        <f t="shared" si="26"/>
        <v>0.84865081930894548</v>
      </c>
      <c r="H126" s="5">
        <f t="shared" si="26"/>
        <v>0.81476418964695185</v>
      </c>
      <c r="I126" s="5">
        <f t="shared" si="26"/>
        <v>0.78239230163711571</v>
      </c>
      <c r="J126" s="5">
        <f t="shared" si="26"/>
        <v>0.75147406518977766</v>
      </c>
      <c r="K126" s="5">
        <f t="shared" si="26"/>
        <v>0.72194269333761973</v>
      </c>
      <c r="L126" s="5">
        <f t="shared" si="25"/>
        <v>0.69372930777932895</v>
      </c>
      <c r="M126" s="5">
        <f t="shared" si="25"/>
        <v>0.66676534356793637</v>
      </c>
      <c r="N126" s="5">
        <f t="shared" si="25"/>
        <v>0.6409840989307477</v>
      </c>
      <c r="O126" s="5">
        <f t="shared" si="25"/>
        <v>0.61632168281987731</v>
      </c>
      <c r="P126" s="5">
        <f t="shared" si="25"/>
        <v>0.59271754345523942</v>
      </c>
      <c r="Q126" s="5">
        <f t="shared" si="25"/>
        <v>0.57011470999038638</v>
      </c>
      <c r="R126" s="5">
        <f t="shared" si="25"/>
        <v>0.54845984193384634</v>
      </c>
      <c r="S126" s="5">
        <f t="shared" si="25"/>
        <v>0.52770315359088293</v>
      </c>
      <c r="T126" s="5">
        <f t="shared" si="25"/>
        <v>0.50779826090538183</v>
      </c>
      <c r="U126" s="5">
        <f t="shared" si="25"/>
        <v>0.48870198369795437</v>
      </c>
      <c r="V126" s="5">
        <f t="shared" si="25"/>
        <v>0.470374125942709</v>
      </c>
      <c r="W126" s="5">
        <f t="shared" si="25"/>
        <v>0.45277724931383384</v>
      </c>
      <c r="X126" s="6">
        <f>2*(100-(100*G126))/SUM($D126:G126)/100</f>
        <v>8.3764106221396156E-2</v>
      </c>
      <c r="Y126" s="6">
        <f>2*(100-(100*I126))/SUM($D126:I126)/100</f>
        <v>8.3520892727526858E-2</v>
      </c>
      <c r="Z126" s="6">
        <f>2*(100-(100*M126))/SUM($D126:M126)/100</f>
        <v>8.2845062833448335E-2</v>
      </c>
      <c r="AA126" s="6">
        <f>2*(100-(100*Q126))/SUM($D126:Q126)/100</f>
        <v>8.2157505736228542E-2</v>
      </c>
      <c r="AB126" s="6">
        <f>2*(100-(100*W126))/SUM($D126:W126)/100</f>
        <v>8.130660515167136E-2</v>
      </c>
      <c r="AC126" s="7">
        <f>(X126-'Data for assignment'!C116)^2</f>
        <v>5.4563857295664602E-6</v>
      </c>
      <c r="AD126" s="7">
        <f>(Y126-'Data for assignment'!D116)^2</f>
        <v>5.6601609303676995E-6</v>
      </c>
      <c r="AE126" s="7">
        <f>(Z126-'Data for assignment'!E116)^2</f>
        <v>6.5277039250269974E-6</v>
      </c>
      <c r="AF126" s="7">
        <f>(AA126-'Data for assignment'!F116)^2</f>
        <v>1.4006278284343344E-5</v>
      </c>
      <c r="AG126" s="7">
        <f>(AB126-'Data for assignment'!G116)^2</f>
        <v>1.5158562378965439E-5</v>
      </c>
    </row>
    <row r="127" spans="1:33" x14ac:dyDescent="0.3">
      <c r="A127" s="8">
        <v>32962</v>
      </c>
      <c r="B127" s="3">
        <v>8.1999998000000004E-2</v>
      </c>
      <c r="C127" s="31">
        <f t="shared" si="16"/>
        <v>8.1905022369796354E-2</v>
      </c>
      <c r="D127" s="5">
        <f t="shared" si="17"/>
        <v>0.95979679160427966</v>
      </c>
      <c r="E127" s="5">
        <f t="shared" si="26"/>
        <v>0.92115021041746936</v>
      </c>
      <c r="F127" s="5">
        <f t="shared" si="26"/>
        <v>0.88410230676533863</v>
      </c>
      <c r="G127" s="5">
        <f t="shared" si="26"/>
        <v>0.84865081930894548</v>
      </c>
      <c r="H127" s="5">
        <f t="shared" si="26"/>
        <v>0.81476418964695185</v>
      </c>
      <c r="I127" s="5">
        <f t="shared" si="26"/>
        <v>0.78239230163711571</v>
      </c>
      <c r="J127" s="5">
        <f t="shared" si="26"/>
        <v>0.75147406518977766</v>
      </c>
      <c r="K127" s="5">
        <f t="shared" si="26"/>
        <v>0.72194269333761973</v>
      </c>
      <c r="L127" s="5">
        <f t="shared" si="25"/>
        <v>0.69372930777932895</v>
      </c>
      <c r="M127" s="5">
        <f t="shared" si="25"/>
        <v>0.66676534356793637</v>
      </c>
      <c r="N127" s="5">
        <f t="shared" si="25"/>
        <v>0.6409840989307477</v>
      </c>
      <c r="O127" s="5">
        <f t="shared" si="25"/>
        <v>0.61632168281987731</v>
      </c>
      <c r="P127" s="5">
        <f t="shared" si="25"/>
        <v>0.59271754345523942</v>
      </c>
      <c r="Q127" s="5">
        <f t="shared" si="25"/>
        <v>0.57011470999038638</v>
      </c>
      <c r="R127" s="5">
        <f t="shared" si="25"/>
        <v>0.54845984193384634</v>
      </c>
      <c r="S127" s="5">
        <f t="shared" si="25"/>
        <v>0.52770315359088293</v>
      </c>
      <c r="T127" s="5">
        <f t="shared" si="25"/>
        <v>0.50779826090538183</v>
      </c>
      <c r="U127" s="5">
        <f t="shared" si="25"/>
        <v>0.48870198369795437</v>
      </c>
      <c r="V127" s="5">
        <f t="shared" si="25"/>
        <v>0.470374125942709</v>
      </c>
      <c r="W127" s="5">
        <f t="shared" si="25"/>
        <v>0.45277724931383384</v>
      </c>
      <c r="X127" s="6">
        <f>2*(100-(100*G127))/SUM($D127:G127)/100</f>
        <v>8.3764106221396156E-2</v>
      </c>
      <c r="Y127" s="6">
        <f>2*(100-(100*I127))/SUM($D127:I127)/100</f>
        <v>8.3520892727526858E-2</v>
      </c>
      <c r="Z127" s="6">
        <f>2*(100-(100*M127))/SUM($D127:M127)/100</f>
        <v>8.2845062833448335E-2</v>
      </c>
      <c r="AA127" s="6">
        <f>2*(100-(100*Q127))/SUM($D127:Q127)/100</f>
        <v>8.2157505736228542E-2</v>
      </c>
      <c r="AB127" s="6">
        <f>2*(100-(100*W127))/SUM($D127:W127)/100</f>
        <v>8.130660515167136E-2</v>
      </c>
      <c r="AC127" s="7">
        <f>(X127-'Data for assignment'!C117)^2</f>
        <v>6.9479518274541368E-6</v>
      </c>
      <c r="AD127" s="7">
        <f>(Y127-'Data for assignment'!D117)^2</f>
        <v>1.1418338926038749E-5</v>
      </c>
      <c r="AE127" s="7">
        <f>(Z127-'Data for assignment'!E117)^2</f>
        <v>1.3358536451959348E-5</v>
      </c>
      <c r="AF127" s="7">
        <f>(AA127-'Data for assignment'!F117)^2</f>
        <v>2.3449731324686504E-5</v>
      </c>
      <c r="AG127" s="7">
        <f>(AB127-'Data for assignment'!G117)^2</f>
        <v>2.6971308503503627E-5</v>
      </c>
    </row>
    <row r="128" spans="1:33" x14ac:dyDescent="0.3">
      <c r="A128" s="8">
        <v>32969</v>
      </c>
      <c r="B128" s="3">
        <v>8.1999998000000004E-2</v>
      </c>
      <c r="C128" s="31">
        <f t="shared" si="16"/>
        <v>8.1905022369796354E-2</v>
      </c>
      <c r="D128" s="5">
        <f t="shared" si="17"/>
        <v>0.95979679160427966</v>
      </c>
      <c r="E128" s="5">
        <f t="shared" si="26"/>
        <v>0.92115021041746936</v>
      </c>
      <c r="F128" s="5">
        <f t="shared" si="26"/>
        <v>0.88410230676533863</v>
      </c>
      <c r="G128" s="5">
        <f t="shared" si="26"/>
        <v>0.84865081930894548</v>
      </c>
      <c r="H128" s="5">
        <f t="shared" si="26"/>
        <v>0.81476418964695185</v>
      </c>
      <c r="I128" s="5">
        <f t="shared" si="26"/>
        <v>0.78239230163711571</v>
      </c>
      <c r="J128" s="5">
        <f t="shared" si="26"/>
        <v>0.75147406518977766</v>
      </c>
      <c r="K128" s="5">
        <f t="shared" si="26"/>
        <v>0.72194269333761973</v>
      </c>
      <c r="L128" s="5">
        <f t="shared" si="25"/>
        <v>0.69372930777932895</v>
      </c>
      <c r="M128" s="5">
        <f t="shared" si="25"/>
        <v>0.66676534356793637</v>
      </c>
      <c r="N128" s="5">
        <f t="shared" si="25"/>
        <v>0.6409840989307477</v>
      </c>
      <c r="O128" s="5">
        <f t="shared" si="25"/>
        <v>0.61632168281987731</v>
      </c>
      <c r="P128" s="5">
        <f t="shared" si="25"/>
        <v>0.59271754345523942</v>
      </c>
      <c r="Q128" s="5">
        <f t="shared" si="25"/>
        <v>0.57011470999038638</v>
      </c>
      <c r="R128" s="5">
        <f t="shared" si="25"/>
        <v>0.54845984193384634</v>
      </c>
      <c r="S128" s="5">
        <f t="shared" si="25"/>
        <v>0.52770315359088293</v>
      </c>
      <c r="T128" s="5">
        <f t="shared" si="25"/>
        <v>0.50779826090538183</v>
      </c>
      <c r="U128" s="5">
        <f t="shared" si="25"/>
        <v>0.48870198369795437</v>
      </c>
      <c r="V128" s="5">
        <f t="shared" si="25"/>
        <v>0.470374125942709</v>
      </c>
      <c r="W128" s="5">
        <f t="shared" si="25"/>
        <v>0.45277724931383384</v>
      </c>
      <c r="X128" s="6">
        <f>2*(100-(100*G128))/SUM($D128:G128)/100</f>
        <v>8.3764106221396156E-2</v>
      </c>
      <c r="Y128" s="6">
        <f>2*(100-(100*I128))/SUM($D128:I128)/100</f>
        <v>8.3520892727526858E-2</v>
      </c>
      <c r="Z128" s="6">
        <f>2*(100-(100*M128))/SUM($D128:M128)/100</f>
        <v>8.2845062833448335E-2</v>
      </c>
      <c r="AA128" s="6">
        <f>2*(100-(100*Q128))/SUM($D128:Q128)/100</f>
        <v>8.2157505736228542E-2</v>
      </c>
      <c r="AB128" s="6">
        <f>2*(100-(100*W128))/SUM($D128:W128)/100</f>
        <v>8.130660515167136E-2</v>
      </c>
      <c r="AC128" s="7">
        <f>(X128-'Data for assignment'!C118)^2</f>
        <v>2.0618053023959971E-6</v>
      </c>
      <c r="AD128" s="7">
        <f>(Y128-'Data for assignment'!D118)^2</f>
        <v>5.1943254012264302E-6</v>
      </c>
      <c r="AE128" s="7">
        <f>(Z128-'Data for assignment'!E118)^2</f>
        <v>7.0487019780900042E-6</v>
      </c>
      <c r="AF128" s="7">
        <f>(AA128-'Data for assignment'!F118)^2</f>
        <v>1.5543237364914247E-5</v>
      </c>
      <c r="AG128" s="7">
        <f>(AB128-'Data for assignment'!G118)^2</f>
        <v>1.8433273670829635E-5</v>
      </c>
    </row>
    <row r="129" spans="1:33" x14ac:dyDescent="0.3">
      <c r="A129" s="8">
        <v>32976</v>
      </c>
      <c r="B129" s="3">
        <v>8.1499995999999991E-2</v>
      </c>
      <c r="C129" s="31">
        <f t="shared" si="16"/>
        <v>8.138967150895729E-2</v>
      </c>
      <c r="D129" s="5">
        <f t="shared" si="17"/>
        <v>0.96002969516587677</v>
      </c>
      <c r="E129" s="5">
        <f t="shared" si="26"/>
        <v>0.92157172189744663</v>
      </c>
      <c r="F129" s="5">
        <f t="shared" si="26"/>
        <v>0.8846751722502102</v>
      </c>
      <c r="G129" s="5">
        <f t="shared" si="26"/>
        <v>0.84934380502169904</v>
      </c>
      <c r="H129" s="5">
        <f t="shared" si="26"/>
        <v>0.81555117715521086</v>
      </c>
      <c r="I129" s="5">
        <f t="shared" si="26"/>
        <v>0.78325150040967528</v>
      </c>
      <c r="J129" s="5">
        <f t="shared" si="26"/>
        <v>0.75238733542834813</v>
      </c>
      <c r="K129" s="5">
        <f t="shared" si="26"/>
        <v>0.72289496842302126</v>
      </c>
      <c r="L129" s="5">
        <f t="shared" si="25"/>
        <v>0.69470810446413356</v>
      </c>
      <c r="M129" s="5">
        <f t="shared" si="25"/>
        <v>0.66776034817800456</v>
      </c>
      <c r="N129" s="5">
        <f t="shared" si="25"/>
        <v>0.64198681866352114</v>
      </c>
      <c r="O129" s="5">
        <f t="shared" si="25"/>
        <v>0.61732515236218133</v>
      </c>
      <c r="P129" s="5">
        <f t="shared" si="25"/>
        <v>0.59371607836476259</v>
      </c>
      <c r="Q129" s="5">
        <f t="shared" si="25"/>
        <v>0.57110369947065664</v>
      </c>
      <c r="R129" s="5">
        <f t="shared" si="25"/>
        <v>0.54943557472119642</v>
      </c>
      <c r="S129" s="5">
        <f t="shared" si="25"/>
        <v>0.52866267163842495</v>
      </c>
      <c r="T129" s="5">
        <f t="shared" si="25"/>
        <v>0.50873923638860319</v>
      </c>
      <c r="U129" s="5">
        <f t="shared" si="25"/>
        <v>0.48962261558535197</v>
      </c>
      <c r="V129" s="5">
        <f t="shared" si="25"/>
        <v>0.47127305298423033</v>
      </c>
      <c r="W129" s="5">
        <f t="shared" si="25"/>
        <v>0.4536534768130176</v>
      </c>
      <c r="X129" s="6">
        <f>2*(100-(100*G129))/SUM($D129:G129)/100</f>
        <v>8.333629006758636E-2</v>
      </c>
      <c r="Y129" s="6">
        <f>2*(100-(100*I129))/SUM($D129:I129)/100</f>
        <v>8.3134220833884984E-2</v>
      </c>
      <c r="Z129" s="6">
        <f>2*(100-(100*M129))/SUM($D129:M129)/100</f>
        <v>8.2521728641885506E-2</v>
      </c>
      <c r="AA129" s="6">
        <f>2*(100-(100*Q129))/SUM($D129:Q129)/100</f>
        <v>8.1879303226993716E-2</v>
      </c>
      <c r="AB129" s="6">
        <f>2*(100-(100*W129))/SUM($D129:W129)/100</f>
        <v>8.1074195027048782E-2</v>
      </c>
      <c r="AC129" s="7">
        <f>(X129-'Data for assignment'!C119)^2</f>
        <v>5.5871104623402975E-6</v>
      </c>
      <c r="AD129" s="7">
        <f>(Y129-'Data for assignment'!D119)^2</f>
        <v>1.0022164060167229E-5</v>
      </c>
      <c r="AE129" s="7">
        <f>(Z129-'Data for assignment'!E119)^2</f>
        <v>1.3529672827383726E-5</v>
      </c>
      <c r="AF129" s="7">
        <f>(AA129-'Data for assignment'!F119)^2</f>
        <v>2.1350801702512462E-5</v>
      </c>
      <c r="AG129" s="7">
        <f>(AB129-'Data for assignment'!G119)^2</f>
        <v>2.8364230564750799E-5</v>
      </c>
    </row>
    <row r="130" spans="1:33" x14ac:dyDescent="0.3">
      <c r="A130" s="8">
        <v>32983</v>
      </c>
      <c r="B130" s="3">
        <v>8.1999998000000004E-2</v>
      </c>
      <c r="C130" s="31">
        <f t="shared" si="16"/>
        <v>8.1905022369796354E-2</v>
      </c>
      <c r="D130" s="5">
        <f t="shared" si="17"/>
        <v>0.95979679160427966</v>
      </c>
      <c r="E130" s="5">
        <f t="shared" si="26"/>
        <v>0.92115021041746936</v>
      </c>
      <c r="F130" s="5">
        <f t="shared" si="26"/>
        <v>0.88410230676533863</v>
      </c>
      <c r="G130" s="5">
        <f t="shared" si="26"/>
        <v>0.84865081930894548</v>
      </c>
      <c r="H130" s="5">
        <f t="shared" si="26"/>
        <v>0.81476418964695185</v>
      </c>
      <c r="I130" s="5">
        <f t="shared" si="26"/>
        <v>0.78239230163711571</v>
      </c>
      <c r="J130" s="5">
        <f t="shared" si="26"/>
        <v>0.75147406518977766</v>
      </c>
      <c r="K130" s="5">
        <f t="shared" si="26"/>
        <v>0.72194269333761973</v>
      </c>
      <c r="L130" s="5">
        <f t="shared" si="25"/>
        <v>0.69372930777932895</v>
      </c>
      <c r="M130" s="5">
        <f t="shared" si="25"/>
        <v>0.66676534356793637</v>
      </c>
      <c r="N130" s="5">
        <f t="shared" si="25"/>
        <v>0.6409840989307477</v>
      </c>
      <c r="O130" s="5">
        <f t="shared" si="25"/>
        <v>0.61632168281987731</v>
      </c>
      <c r="P130" s="5">
        <f t="shared" si="25"/>
        <v>0.59271754345523942</v>
      </c>
      <c r="Q130" s="5">
        <f t="shared" si="25"/>
        <v>0.57011470999038638</v>
      </c>
      <c r="R130" s="5">
        <f t="shared" si="25"/>
        <v>0.54845984193384634</v>
      </c>
      <c r="S130" s="5">
        <f t="shared" si="25"/>
        <v>0.52770315359088293</v>
      </c>
      <c r="T130" s="5">
        <f t="shared" si="25"/>
        <v>0.50779826090538183</v>
      </c>
      <c r="U130" s="5">
        <f t="shared" si="25"/>
        <v>0.48870198369795437</v>
      </c>
      <c r="V130" s="5">
        <f t="shared" si="25"/>
        <v>0.470374125942709</v>
      </c>
      <c r="W130" s="5">
        <f t="shared" si="25"/>
        <v>0.45277724931383384</v>
      </c>
      <c r="X130" s="6">
        <f>2*(100-(100*G130))/SUM($D130:G130)/100</f>
        <v>8.3764106221396156E-2</v>
      </c>
      <c r="Y130" s="6">
        <f>2*(100-(100*I130))/SUM($D130:I130)/100</f>
        <v>8.3520892727526858E-2</v>
      </c>
      <c r="Z130" s="6">
        <f>2*(100-(100*M130))/SUM($D130:M130)/100</f>
        <v>8.2845062833448335E-2</v>
      </c>
      <c r="AA130" s="6">
        <f>2*(100-(100*Q130))/SUM($D130:Q130)/100</f>
        <v>8.2157505736228542E-2</v>
      </c>
      <c r="AB130" s="6">
        <f>2*(100-(100*W130))/SUM($D130:W130)/100</f>
        <v>8.130660515167136E-2</v>
      </c>
      <c r="AC130" s="7">
        <f>(X130-'Data for assignment'!C120)^2</f>
        <v>1.9677126999702636E-5</v>
      </c>
      <c r="AD130" s="7">
        <f>(Y130-'Data for assignment'!D120)^2</f>
        <v>2.7868984152494401E-5</v>
      </c>
      <c r="AE130" s="7">
        <f>(Z130-'Data for assignment'!E120)^2</f>
        <v>3.5461288567453744E-5</v>
      </c>
      <c r="AF130" s="7">
        <f>(AA130-'Data for assignment'!F120)^2</f>
        <v>5.3912192643543873E-5</v>
      </c>
      <c r="AG130" s="7">
        <f>(AB130-'Data for assignment'!G120)^2</f>
        <v>6.7131686367043081E-5</v>
      </c>
    </row>
    <row r="131" spans="1:33" x14ac:dyDescent="0.3">
      <c r="A131" s="8">
        <v>32990</v>
      </c>
      <c r="B131" s="3">
        <v>8.3500004000000003E-2</v>
      </c>
      <c r="C131" s="31">
        <f t="shared" si="16"/>
        <v>8.3451074952313492E-2</v>
      </c>
      <c r="D131" s="5">
        <f t="shared" si="17"/>
        <v>0.95909841987960609</v>
      </c>
      <c r="E131" s="5">
        <f t="shared" si="26"/>
        <v>0.91988683237863089</v>
      </c>
      <c r="F131" s="5">
        <f t="shared" si="26"/>
        <v>0.88238593508129726</v>
      </c>
      <c r="G131" s="5">
        <f t="shared" si="26"/>
        <v>0.84657525279789803</v>
      </c>
      <c r="H131" s="5">
        <f t="shared" si="26"/>
        <v>0.81240778073705555</v>
      </c>
      <c r="I131" s="5">
        <f t="shared" si="26"/>
        <v>0.77982035624619106</v>
      </c>
      <c r="J131" s="5">
        <f t="shared" si="26"/>
        <v>0.74874090042160613</v>
      </c>
      <c r="K131" s="5">
        <f t="shared" si="26"/>
        <v>0.7190933881092969</v>
      </c>
      <c r="L131" s="5">
        <f t="shared" si="25"/>
        <v>0.69080118430521809</v>
      </c>
      <c r="M131" s="5">
        <f t="shared" si="25"/>
        <v>0.66378921661819401</v>
      </c>
      <c r="N131" s="5">
        <f t="shared" si="25"/>
        <v>0.63798532684415521</v>
      </c>
      <c r="O131" s="5">
        <f t="shared" si="25"/>
        <v>0.61332105050311048</v>
      </c>
      <c r="P131" s="5">
        <f t="shared" si="25"/>
        <v>0.58973200368393275</v>
      </c>
      <c r="Q131" s="5">
        <f t="shared" si="25"/>
        <v>0.56715800558555285</v>
      </c>
      <c r="R131" s="5">
        <f t="shared" si="25"/>
        <v>0.54554302798655374</v>
      </c>
      <c r="S131" s="5">
        <f t="shared" si="25"/>
        <v>0.52483503591098335</v>
      </c>
      <c r="T131" s="5">
        <f t="shared" si="25"/>
        <v>0.50498576428091968</v>
      </c>
      <c r="U131" s="5">
        <f t="shared" si="25"/>
        <v>0.48595046134494779</v>
      </c>
      <c r="V131" s="5">
        <f t="shared" si="25"/>
        <v>0.46768761966087785</v>
      </c>
      <c r="W131" s="5">
        <f t="shared" si="25"/>
        <v>0.45015870829889659</v>
      </c>
      <c r="X131" s="6">
        <f>2*(100-(100*G131))/SUM($D131:G131)/100</f>
        <v>8.5048239904724154E-2</v>
      </c>
      <c r="Y131" s="6">
        <f>2*(100-(100*I131))/SUM($D131:I131)/100</f>
        <v>8.4681635390680216E-2</v>
      </c>
      <c r="Z131" s="6">
        <f>2*(100-(100*M131))/SUM($D131:M131)/100</f>
        <v>8.3815923545522183E-2</v>
      </c>
      <c r="AA131" s="6">
        <f>2*(100-(100*Q131))/SUM($D131:Q131)/100</f>
        <v>8.2993092532112026E-2</v>
      </c>
      <c r="AB131" s="6">
        <f>2*(100-(100*W131))/SUM($D131:W131)/100</f>
        <v>8.2004934334275803E-2</v>
      </c>
      <c r="AC131" s="7">
        <f>(X131-'Data for assignment'!C121)^2</f>
        <v>2.2579176485479898E-5</v>
      </c>
      <c r="AD131" s="7">
        <f>(Y131-'Data for assignment'!D121)^2</f>
        <v>3.6220676460534278E-5</v>
      </c>
      <c r="AE131" s="7">
        <f>(Z131-'Data for assignment'!E121)^2</f>
        <v>4.602374761282791E-5</v>
      </c>
      <c r="AF131" s="7">
        <f>(AA131-'Data for assignment'!F121)^2</f>
        <v>6.2519217333376612E-5</v>
      </c>
      <c r="AG131" s="7">
        <f>(AB131-'Data for assignment'!G121)^2</f>
        <v>7.3875222558652219E-5</v>
      </c>
    </row>
    <row r="132" spans="1:33" x14ac:dyDescent="0.3">
      <c r="A132" s="8">
        <v>32997</v>
      </c>
      <c r="B132" s="3">
        <v>8.1999998000000004E-2</v>
      </c>
      <c r="C132" s="31">
        <f t="shared" si="16"/>
        <v>8.1905022369796354E-2</v>
      </c>
      <c r="D132" s="5">
        <f t="shared" si="17"/>
        <v>0.95979679160427966</v>
      </c>
      <c r="E132" s="5">
        <f t="shared" si="26"/>
        <v>0.92115021041746936</v>
      </c>
      <c r="F132" s="5">
        <f t="shared" si="26"/>
        <v>0.88410230676533863</v>
      </c>
      <c r="G132" s="5">
        <f t="shared" si="26"/>
        <v>0.84865081930894548</v>
      </c>
      <c r="H132" s="5">
        <f t="shared" si="26"/>
        <v>0.81476418964695185</v>
      </c>
      <c r="I132" s="5">
        <f t="shared" si="26"/>
        <v>0.78239230163711571</v>
      </c>
      <c r="J132" s="5">
        <f t="shared" si="26"/>
        <v>0.75147406518977766</v>
      </c>
      <c r="K132" s="5">
        <f t="shared" si="26"/>
        <v>0.72194269333761973</v>
      </c>
      <c r="L132" s="5">
        <f t="shared" si="25"/>
        <v>0.69372930777932895</v>
      </c>
      <c r="M132" s="5">
        <f t="shared" si="25"/>
        <v>0.66676534356793637</v>
      </c>
      <c r="N132" s="5">
        <f t="shared" si="25"/>
        <v>0.6409840989307477</v>
      </c>
      <c r="O132" s="5">
        <f t="shared" si="25"/>
        <v>0.61632168281987731</v>
      </c>
      <c r="P132" s="5">
        <f t="shared" si="25"/>
        <v>0.59271754345523942</v>
      </c>
      <c r="Q132" s="5">
        <f t="shared" si="25"/>
        <v>0.57011470999038638</v>
      </c>
      <c r="R132" s="5">
        <f t="shared" si="25"/>
        <v>0.54845984193384634</v>
      </c>
      <c r="S132" s="5">
        <f t="shared" si="25"/>
        <v>0.52770315359088293</v>
      </c>
      <c r="T132" s="5">
        <f t="shared" si="25"/>
        <v>0.50779826090538183</v>
      </c>
      <c r="U132" s="5">
        <f t="shared" si="25"/>
        <v>0.48870198369795437</v>
      </c>
      <c r="V132" s="5">
        <f t="shared" si="25"/>
        <v>0.470374125942709</v>
      </c>
      <c r="W132" s="5">
        <f t="shared" si="25"/>
        <v>0.45277724931383384</v>
      </c>
      <c r="X132" s="6">
        <f>2*(100-(100*G132))/SUM($D132:G132)/100</f>
        <v>8.3764106221396156E-2</v>
      </c>
      <c r="Y132" s="6">
        <f>2*(100-(100*I132))/SUM($D132:I132)/100</f>
        <v>8.3520892727526858E-2</v>
      </c>
      <c r="Z132" s="6">
        <f>2*(100-(100*M132))/SUM($D132:M132)/100</f>
        <v>8.2845062833448335E-2</v>
      </c>
      <c r="AA132" s="6">
        <f>2*(100-(100*Q132))/SUM($D132:Q132)/100</f>
        <v>8.2157505736228542E-2</v>
      </c>
      <c r="AB132" s="6">
        <f>2*(100-(100*W132))/SUM($D132:W132)/100</f>
        <v>8.130660515167136E-2</v>
      </c>
      <c r="AC132" s="7">
        <f>(X132-'Data for assignment'!C122)^2</f>
        <v>1.0470995602836005E-5</v>
      </c>
      <c r="AD132" s="7">
        <f>(Y132-'Data for assignment'!D122)^2</f>
        <v>1.7464979385935613E-5</v>
      </c>
      <c r="AE132" s="7">
        <f>(Z132-'Data for assignment'!E122)^2</f>
        <v>2.657339781084831E-5</v>
      </c>
      <c r="AF132" s="7">
        <f>(AA132-'Data for assignment'!F122)^2</f>
        <v>3.7730223495477787E-5</v>
      </c>
      <c r="AG132" s="7">
        <f>(AB132-'Data for assignment'!G122)^2</f>
        <v>5.0316278847878758E-5</v>
      </c>
    </row>
    <row r="133" spans="1:33" x14ac:dyDescent="0.3">
      <c r="A133" s="8">
        <v>33004</v>
      </c>
      <c r="B133" s="3">
        <v>8.1499995999999991E-2</v>
      </c>
      <c r="C133" s="31">
        <f t="shared" si="16"/>
        <v>8.138967150895729E-2</v>
      </c>
      <c r="D133" s="5">
        <f t="shared" si="17"/>
        <v>0.96002969516587677</v>
      </c>
      <c r="E133" s="5">
        <f t="shared" si="26"/>
        <v>0.92157172189744663</v>
      </c>
      <c r="F133" s="5">
        <f t="shared" si="26"/>
        <v>0.8846751722502102</v>
      </c>
      <c r="G133" s="5">
        <f t="shared" si="26"/>
        <v>0.84934380502169904</v>
      </c>
      <c r="H133" s="5">
        <f t="shared" si="26"/>
        <v>0.81555117715521086</v>
      </c>
      <c r="I133" s="5">
        <f t="shared" si="26"/>
        <v>0.78325150040967528</v>
      </c>
      <c r="J133" s="5">
        <f t="shared" si="26"/>
        <v>0.75238733542834813</v>
      </c>
      <c r="K133" s="5">
        <f t="shared" si="26"/>
        <v>0.72289496842302126</v>
      </c>
      <c r="L133" s="5">
        <f t="shared" si="25"/>
        <v>0.69470810446413356</v>
      </c>
      <c r="M133" s="5">
        <f t="shared" si="25"/>
        <v>0.66776034817800456</v>
      </c>
      <c r="N133" s="5">
        <f t="shared" si="25"/>
        <v>0.64198681866352114</v>
      </c>
      <c r="O133" s="5">
        <f t="shared" si="25"/>
        <v>0.61732515236218133</v>
      </c>
      <c r="P133" s="5">
        <f t="shared" si="25"/>
        <v>0.59371607836476259</v>
      </c>
      <c r="Q133" s="5">
        <f t="shared" si="25"/>
        <v>0.57110369947065664</v>
      </c>
      <c r="R133" s="5">
        <f t="shared" si="25"/>
        <v>0.54943557472119642</v>
      </c>
      <c r="S133" s="5">
        <f t="shared" si="25"/>
        <v>0.52866267163842495</v>
      </c>
      <c r="T133" s="5">
        <f t="shared" si="25"/>
        <v>0.50873923638860319</v>
      </c>
      <c r="U133" s="5">
        <f t="shared" si="25"/>
        <v>0.48962261558535197</v>
      </c>
      <c r="V133" s="5">
        <f t="shared" si="25"/>
        <v>0.47127305298423033</v>
      </c>
      <c r="W133" s="5">
        <f t="shared" si="25"/>
        <v>0.4536534768130176</v>
      </c>
      <c r="X133" s="6">
        <f>2*(100-(100*G133))/SUM($D133:G133)/100</f>
        <v>8.333629006758636E-2</v>
      </c>
      <c r="Y133" s="6">
        <f>2*(100-(100*I133))/SUM($D133:I133)/100</f>
        <v>8.3134220833884984E-2</v>
      </c>
      <c r="Z133" s="6">
        <f>2*(100-(100*M133))/SUM($D133:M133)/100</f>
        <v>8.2521728641885506E-2</v>
      </c>
      <c r="AA133" s="6">
        <f>2*(100-(100*Q133))/SUM($D133:Q133)/100</f>
        <v>8.1879303226993716E-2</v>
      </c>
      <c r="AB133" s="6">
        <f>2*(100-(100*W133))/SUM($D133:W133)/100</f>
        <v>8.1074195027048782E-2</v>
      </c>
      <c r="AC133" s="7">
        <f>(X133-'Data for assignment'!C123)^2</f>
        <v>4.6816493264691298E-6</v>
      </c>
      <c r="AD133" s="7">
        <f>(Y133-'Data for assignment'!D123)^2</f>
        <v>7.1063732309355495E-6</v>
      </c>
      <c r="AE133" s="7">
        <f>(Z133-'Data for assignment'!E123)^2</f>
        <v>1.5041011996808417E-5</v>
      </c>
      <c r="AF133" s="7">
        <f>(AA133-'Data for assignment'!F123)^2</f>
        <v>2.42132862560641E-5</v>
      </c>
      <c r="AG133" s="7">
        <f>(AB133-'Data for assignment'!G123)^2</f>
        <v>2.8364230564750799E-5</v>
      </c>
    </row>
    <row r="134" spans="1:33" x14ac:dyDescent="0.3">
      <c r="A134" s="8">
        <v>33011</v>
      </c>
      <c r="B134" s="3">
        <v>8.1000004000000014E-2</v>
      </c>
      <c r="C134" s="31">
        <f t="shared" si="16"/>
        <v>8.0874330955094248E-2</v>
      </c>
      <c r="D134" s="5">
        <f t="shared" si="17"/>
        <v>0.96026265058392724</v>
      </c>
      <c r="E134" s="5">
        <f t="shared" si="26"/>
        <v>0.92199341782195698</v>
      </c>
      <c r="F134" s="5">
        <f t="shared" si="26"/>
        <v>0.88524839746225514</v>
      </c>
      <c r="G134" s="5">
        <f t="shared" si="26"/>
        <v>0.85003734273153686</v>
      </c>
      <c r="H134" s="5">
        <f t="shared" si="26"/>
        <v>0.81633890905875373</v>
      </c>
      <c r="I134" s="5">
        <f t="shared" si="26"/>
        <v>0.78411162551525337</v>
      </c>
      <c r="J134" s="5">
        <f t="shared" si="26"/>
        <v>0.75330169727022889</v>
      </c>
      <c r="K134" s="5">
        <f t="shared" si="26"/>
        <v>0.72384848051923856</v>
      </c>
      <c r="L134" s="5">
        <f t="shared" ref="L134:W148" si="27">L$7*EXP(-L$8*$C134)</f>
        <v>0.69568826253564164</v>
      </c>
      <c r="M134" s="5">
        <f t="shared" si="27"/>
        <v>0.66875681767498407</v>
      </c>
      <c r="N134" s="5">
        <f t="shared" si="27"/>
        <v>0.64299108689366591</v>
      </c>
      <c r="O134" s="5">
        <f t="shared" si="27"/>
        <v>0.61833023559386135</v>
      </c>
      <c r="P134" s="5">
        <f t="shared" si="27"/>
        <v>0.59471627545742434</v>
      </c>
      <c r="Q134" s="5">
        <f t="shared" si="27"/>
        <v>0.57209438473971697</v>
      </c>
      <c r="R134" s="5">
        <f t="shared" si="27"/>
        <v>0.5504130238109366</v>
      </c>
      <c r="S134" s="5">
        <f t="shared" si="27"/>
        <v>0.52962391512662954</v>
      </c>
      <c r="T134" s="5">
        <f t="shared" si="27"/>
        <v>0.50968193667452211</v>
      </c>
      <c r="U134" s="5">
        <f t="shared" si="27"/>
        <v>0.49054496332291214</v>
      </c>
      <c r="V134" s="5">
        <f t="shared" si="27"/>
        <v>0.4721736799257315</v>
      </c>
      <c r="W134" s="5">
        <f t="shared" si="27"/>
        <v>0.45453138243737823</v>
      </c>
      <c r="X134" s="6">
        <f>2*(100-(100*G134))/SUM($D134:G134)/100</f>
        <v>8.290859661219098E-2</v>
      </c>
      <c r="Y134" s="6">
        <f>2*(100-(100*I134))/SUM($D134:I134)/100</f>
        <v>8.2747677760461866E-2</v>
      </c>
      <c r="Z134" s="6">
        <f>2*(100-(100*M134))/SUM($D134:M134)/100</f>
        <v>8.2198543825437065E-2</v>
      </c>
      <c r="AA134" s="6">
        <f>2*(100-(100*Q134))/SUM($D134:Q134)/100</f>
        <v>8.1601269339593857E-2</v>
      </c>
      <c r="AB134" s="6">
        <f>2*(100-(100*W134))/SUM($D134:W134)/100</f>
        <v>8.0841972478669422E-2</v>
      </c>
      <c r="AC134" s="7">
        <f>(X134-'Data for assignment'!C124)^2</f>
        <v>1.1501623721650285E-5</v>
      </c>
      <c r="AD134" s="7">
        <f>(Y134-'Data for assignment'!D124)^2</f>
        <v>1.7241746762401129E-5</v>
      </c>
      <c r="AE134" s="7">
        <f>(Z134-'Data for assignment'!E124)^2</f>
        <v>2.7055125530078107E-5</v>
      </c>
      <c r="AF134" s="7">
        <f>(AA134-'Data for assignment'!F124)^2</f>
        <v>3.9674007932340304E-5</v>
      </c>
      <c r="AG134" s="7">
        <f>(AB134-'Data for assignment'!G124)^2</f>
        <v>4.4329330474795331E-5</v>
      </c>
    </row>
    <row r="135" spans="1:33" x14ac:dyDescent="0.3">
      <c r="A135" s="8">
        <v>33018</v>
      </c>
      <c r="B135" s="3">
        <v>8.1000004000000014E-2</v>
      </c>
      <c r="C135" s="31">
        <f t="shared" si="16"/>
        <v>8.0874330955094248E-2</v>
      </c>
      <c r="D135" s="5">
        <f t="shared" si="17"/>
        <v>0.96026265058392724</v>
      </c>
      <c r="E135" s="5">
        <f t="shared" si="26"/>
        <v>0.92199341782195698</v>
      </c>
      <c r="F135" s="5">
        <f t="shared" si="26"/>
        <v>0.88524839746225514</v>
      </c>
      <c r="G135" s="5">
        <f t="shared" si="26"/>
        <v>0.85003734273153686</v>
      </c>
      <c r="H135" s="5">
        <f t="shared" si="26"/>
        <v>0.81633890905875373</v>
      </c>
      <c r="I135" s="5">
        <f t="shared" si="26"/>
        <v>0.78411162551525337</v>
      </c>
      <c r="J135" s="5">
        <f t="shared" si="26"/>
        <v>0.75330169727022889</v>
      </c>
      <c r="K135" s="5">
        <f t="shared" si="26"/>
        <v>0.72384848051923856</v>
      </c>
      <c r="L135" s="5">
        <f t="shared" si="27"/>
        <v>0.69568826253564164</v>
      </c>
      <c r="M135" s="5">
        <f t="shared" si="27"/>
        <v>0.66875681767498407</v>
      </c>
      <c r="N135" s="5">
        <f t="shared" si="27"/>
        <v>0.64299108689366591</v>
      </c>
      <c r="O135" s="5">
        <f t="shared" si="27"/>
        <v>0.61833023559386135</v>
      </c>
      <c r="P135" s="5">
        <f t="shared" si="27"/>
        <v>0.59471627545742434</v>
      </c>
      <c r="Q135" s="5">
        <f t="shared" si="27"/>
        <v>0.57209438473971697</v>
      </c>
      <c r="R135" s="5">
        <f t="shared" si="27"/>
        <v>0.5504130238109366</v>
      </c>
      <c r="S135" s="5">
        <f t="shared" si="27"/>
        <v>0.52962391512662954</v>
      </c>
      <c r="T135" s="5">
        <f t="shared" si="27"/>
        <v>0.50968193667452211</v>
      </c>
      <c r="U135" s="5">
        <f t="shared" si="27"/>
        <v>0.49054496332291214</v>
      </c>
      <c r="V135" s="5">
        <f t="shared" si="27"/>
        <v>0.4721736799257315</v>
      </c>
      <c r="W135" s="5">
        <f t="shared" si="27"/>
        <v>0.45453138243737823</v>
      </c>
      <c r="X135" s="6">
        <f>2*(100-(100*G135))/SUM($D135:G135)/100</f>
        <v>8.290859661219098E-2</v>
      </c>
      <c r="Y135" s="6">
        <f>2*(100-(100*I135))/SUM($D135:I135)/100</f>
        <v>8.2747677760461866E-2</v>
      </c>
      <c r="Z135" s="6">
        <f>2*(100-(100*M135))/SUM($D135:M135)/100</f>
        <v>8.2198543825437065E-2</v>
      </c>
      <c r="AA135" s="6">
        <f>2*(100-(100*Q135))/SUM($D135:Q135)/100</f>
        <v>8.1601269339593857E-2</v>
      </c>
      <c r="AB135" s="6">
        <f>2*(100-(100*W135))/SUM($D135:W135)/100</f>
        <v>8.0841972478669422E-2</v>
      </c>
      <c r="AC135" s="7">
        <f>(X135-'Data for assignment'!C125)^2</f>
        <v>5.7187958148130784E-6</v>
      </c>
      <c r="AD135" s="7">
        <f>(Y135-'Data for assignment'!D125)^2</f>
        <v>9.9371481111796962E-6</v>
      </c>
      <c r="AE135" s="7">
        <f>(Z135-'Data for assignment'!E125)^2</f>
        <v>1.5221336873307185E-5</v>
      </c>
      <c r="AF135" s="7">
        <f>(AA135-'Data for assignment'!F125)^2</f>
        <v>3.0236038875690695E-5</v>
      </c>
      <c r="AG135" s="7">
        <f>(AB135-'Data for assignment'!G125)^2</f>
        <v>3.6699648984994626E-5</v>
      </c>
    </row>
    <row r="136" spans="1:33" x14ac:dyDescent="0.3">
      <c r="A136" s="8">
        <v>33025</v>
      </c>
      <c r="B136" s="3">
        <v>0.08</v>
      </c>
      <c r="C136" s="31">
        <f t="shared" si="16"/>
        <v>7.9843629233416133E-2</v>
      </c>
      <c r="D136" s="5">
        <f t="shared" si="17"/>
        <v>0.96072874034072808</v>
      </c>
      <c r="E136" s="5">
        <f t="shared" si="26"/>
        <v>0.92283740552985183</v>
      </c>
      <c r="F136" s="5">
        <f t="shared" si="26"/>
        <v>0.88639598535724418</v>
      </c>
      <c r="G136" s="5">
        <f t="shared" si="26"/>
        <v>0.85142614535167072</v>
      </c>
      <c r="H136" s="5">
        <f t="shared" si="26"/>
        <v>0.81791668777139004</v>
      </c>
      <c r="I136" s="5">
        <f t="shared" si="26"/>
        <v>0.78583474489456506</v>
      </c>
      <c r="J136" s="5">
        <f t="shared" si="26"/>
        <v>0.75513379260972169</v>
      </c>
      <c r="K136" s="5">
        <f t="shared" si="26"/>
        <v>0.72575931773890323</v>
      </c>
      <c r="L136" s="5">
        <f t="shared" si="27"/>
        <v>0.69765276866655834</v>
      </c>
      <c r="M136" s="5">
        <f t="shared" si="27"/>
        <v>0.67075425985944592</v>
      </c>
      <c r="N136" s="5">
        <f t="shared" si="27"/>
        <v>0.64500437910922248</v>
      </c>
      <c r="O136" s="5">
        <f t="shared" si="27"/>
        <v>0.62034535429621973</v>
      </c>
      <c r="P136" s="5">
        <f t="shared" si="27"/>
        <v>0.59672176757078954</v>
      </c>
      <c r="Q136" s="5">
        <f t="shared" si="27"/>
        <v>0.57408095364098133</v>
      </c>
      <c r="R136" s="5">
        <f t="shared" si="27"/>
        <v>0.55237318101949962</v>
      </c>
      <c r="S136" s="5">
        <f t="shared" si="27"/>
        <v>0.53155168726334967</v>
      </c>
      <c r="T136" s="5">
        <f t="shared" si="27"/>
        <v>0.51157261887372552</v>
      </c>
      <c r="U136" s="5">
        <f t="shared" si="27"/>
        <v>0.49239491167673827</v>
      </c>
      <c r="V136" s="5">
        <f t="shared" si="27"/>
        <v>0.4739801367285808</v>
      </c>
      <c r="W136" s="5">
        <f t="shared" si="27"/>
        <v>0.4562923290030248</v>
      </c>
      <c r="X136" s="6">
        <f>2*(100-(100*G136))/SUM($D136:G136)/100</f>
        <v>8.205353488837247E-2</v>
      </c>
      <c r="Y136" s="6">
        <f>2*(100-(100*I136))/SUM($D136:I136)/100</f>
        <v>8.1974939244777445E-2</v>
      </c>
      <c r="Z136" s="6">
        <f>2*(100-(100*M136))/SUM($D136:M136)/100</f>
        <v>8.1552589735920888E-2</v>
      </c>
      <c r="AA136" s="6">
        <f>2*(100-(100*Q136))/SUM($D136:Q136)/100</f>
        <v>8.1045679271204513E-2</v>
      </c>
      <c r="AB136" s="6">
        <f>2*(100-(100*W136))/SUM($D136:W136)/100</f>
        <v>8.0378066406730647E-2</v>
      </c>
      <c r="AC136" s="7">
        <f>(X136-'Data for assignment'!C126)^2</f>
        <v>1.5536727815754406E-6</v>
      </c>
      <c r="AD136" s="7">
        <f>(Y136-'Data for assignment'!D126)^2</f>
        <v>2.6408127078089544E-6</v>
      </c>
      <c r="AE136" s="7">
        <f>(Z136-'Data for assignment'!E126)^2</f>
        <v>5.0508573899096656E-6</v>
      </c>
      <c r="AF136" s="7">
        <f>(AA136-'Data for assignment'!F126)^2</f>
        <v>1.3354081914837826E-5</v>
      </c>
      <c r="AG136" s="7">
        <f>(AB136-'Data for assignment'!G126)^2</f>
        <v>1.6175917653215822E-5</v>
      </c>
    </row>
    <row r="137" spans="1:33" x14ac:dyDescent="0.3">
      <c r="A137" s="8">
        <v>33032</v>
      </c>
      <c r="B137" s="3">
        <v>0.08</v>
      </c>
      <c r="C137" s="31">
        <f t="shared" si="16"/>
        <v>7.9843629233416133E-2</v>
      </c>
      <c r="D137" s="5">
        <f t="shared" si="17"/>
        <v>0.96072874034072808</v>
      </c>
      <c r="E137" s="5">
        <f t="shared" si="26"/>
        <v>0.92283740552985183</v>
      </c>
      <c r="F137" s="5">
        <f t="shared" si="26"/>
        <v>0.88639598535724418</v>
      </c>
      <c r="G137" s="5">
        <f t="shared" si="26"/>
        <v>0.85142614535167072</v>
      </c>
      <c r="H137" s="5">
        <f t="shared" si="26"/>
        <v>0.81791668777139004</v>
      </c>
      <c r="I137" s="5">
        <f t="shared" si="26"/>
        <v>0.78583474489456506</v>
      </c>
      <c r="J137" s="5">
        <f t="shared" si="26"/>
        <v>0.75513379260972169</v>
      </c>
      <c r="K137" s="5">
        <f t="shared" si="26"/>
        <v>0.72575931773890323</v>
      </c>
      <c r="L137" s="5">
        <f t="shared" si="27"/>
        <v>0.69765276866655834</v>
      </c>
      <c r="M137" s="5">
        <f t="shared" si="27"/>
        <v>0.67075425985944592</v>
      </c>
      <c r="N137" s="5">
        <f t="shared" si="27"/>
        <v>0.64500437910922248</v>
      </c>
      <c r="O137" s="5">
        <f t="shared" si="27"/>
        <v>0.62034535429621973</v>
      </c>
      <c r="P137" s="5">
        <f t="shared" si="27"/>
        <v>0.59672176757078954</v>
      </c>
      <c r="Q137" s="5">
        <f t="shared" si="27"/>
        <v>0.57408095364098133</v>
      </c>
      <c r="R137" s="5">
        <f t="shared" si="27"/>
        <v>0.55237318101949962</v>
      </c>
      <c r="S137" s="5">
        <f t="shared" si="27"/>
        <v>0.53155168726334967</v>
      </c>
      <c r="T137" s="5">
        <f t="shared" si="27"/>
        <v>0.51157261887372552</v>
      </c>
      <c r="U137" s="5">
        <f t="shared" si="27"/>
        <v>0.49239491167673827</v>
      </c>
      <c r="V137" s="5">
        <f t="shared" si="27"/>
        <v>0.4739801367285808</v>
      </c>
      <c r="W137" s="5">
        <f t="shared" si="27"/>
        <v>0.4562923290030248</v>
      </c>
      <c r="X137" s="6">
        <f>2*(100-(100*G137))/SUM($D137:G137)/100</f>
        <v>8.205353488837247E-2</v>
      </c>
      <c r="Y137" s="6">
        <f>2*(100-(100*I137))/SUM($D137:I137)/100</f>
        <v>8.1974939244777445E-2</v>
      </c>
      <c r="Z137" s="6">
        <f>2*(100-(100*M137))/SUM($D137:M137)/100</f>
        <v>8.1552589735920888E-2</v>
      </c>
      <c r="AA137" s="6">
        <f>2*(100-(100*Q137))/SUM($D137:Q137)/100</f>
        <v>8.1045679271204513E-2</v>
      </c>
      <c r="AB137" s="6">
        <f>2*(100-(100*W137))/SUM($D137:W137)/100</f>
        <v>8.0378066406730647E-2</v>
      </c>
      <c r="AC137" s="7">
        <f>(X137-'Data for assignment'!C127)^2</f>
        <v>1.5536727815754406E-6</v>
      </c>
      <c r="AD137" s="7">
        <f>(Y137-'Data for assignment'!D127)^2</f>
        <v>3.3308504103760297E-6</v>
      </c>
      <c r="AE137" s="7">
        <f>(Z137-'Data for assignment'!E127)^2</f>
        <v>7.0087864011729411E-6</v>
      </c>
      <c r="AF137" s="7">
        <f>(AA137-'Data for assignment'!F127)^2</f>
        <v>1.643753278922775E-5</v>
      </c>
      <c r="AG137" s="7">
        <f>(AB137-'Data for assignment'!G127)^2</f>
        <v>1.782472326597634E-5</v>
      </c>
    </row>
    <row r="138" spans="1:33" x14ac:dyDescent="0.3">
      <c r="A138" s="8">
        <v>33039</v>
      </c>
      <c r="B138" s="3">
        <v>0.08</v>
      </c>
      <c r="C138" s="31">
        <f t="shared" si="16"/>
        <v>7.9843629233416133E-2</v>
      </c>
      <c r="D138" s="5">
        <f t="shared" si="17"/>
        <v>0.96072874034072808</v>
      </c>
      <c r="E138" s="5">
        <f t="shared" si="26"/>
        <v>0.92283740552985183</v>
      </c>
      <c r="F138" s="5">
        <f t="shared" si="26"/>
        <v>0.88639598535724418</v>
      </c>
      <c r="G138" s="5">
        <f t="shared" si="26"/>
        <v>0.85142614535167072</v>
      </c>
      <c r="H138" s="5">
        <f t="shared" si="26"/>
        <v>0.81791668777139004</v>
      </c>
      <c r="I138" s="5">
        <f t="shared" si="26"/>
        <v>0.78583474489456506</v>
      </c>
      <c r="J138" s="5">
        <f t="shared" si="26"/>
        <v>0.75513379260972169</v>
      </c>
      <c r="K138" s="5">
        <f t="shared" si="26"/>
        <v>0.72575931773890323</v>
      </c>
      <c r="L138" s="5">
        <f t="shared" si="27"/>
        <v>0.69765276866655834</v>
      </c>
      <c r="M138" s="5">
        <f t="shared" si="27"/>
        <v>0.67075425985944592</v>
      </c>
      <c r="N138" s="5">
        <f t="shared" si="27"/>
        <v>0.64500437910922248</v>
      </c>
      <c r="O138" s="5">
        <f t="shared" si="27"/>
        <v>0.62034535429621973</v>
      </c>
      <c r="P138" s="5">
        <f t="shared" si="27"/>
        <v>0.59672176757078954</v>
      </c>
      <c r="Q138" s="5">
        <f t="shared" si="27"/>
        <v>0.57408095364098133</v>
      </c>
      <c r="R138" s="5">
        <f t="shared" si="27"/>
        <v>0.55237318101949962</v>
      </c>
      <c r="S138" s="5">
        <f t="shared" si="27"/>
        <v>0.53155168726334967</v>
      </c>
      <c r="T138" s="5">
        <f t="shared" si="27"/>
        <v>0.51157261887372552</v>
      </c>
      <c r="U138" s="5">
        <f t="shared" si="27"/>
        <v>0.49239491167673827</v>
      </c>
      <c r="V138" s="5">
        <f t="shared" si="27"/>
        <v>0.4739801367285808</v>
      </c>
      <c r="W138" s="5">
        <f t="shared" si="27"/>
        <v>0.4562923290030248</v>
      </c>
      <c r="X138" s="6">
        <f>2*(100-(100*G138))/SUM($D138:G138)/100</f>
        <v>8.205353488837247E-2</v>
      </c>
      <c r="Y138" s="6">
        <f>2*(100-(100*I138))/SUM($D138:I138)/100</f>
        <v>8.1974939244777445E-2</v>
      </c>
      <c r="Z138" s="6">
        <f>2*(100-(100*M138))/SUM($D138:M138)/100</f>
        <v>8.1552589735920888E-2</v>
      </c>
      <c r="AA138" s="6">
        <f>2*(100-(100*Q138))/SUM($D138:Q138)/100</f>
        <v>8.1045679271204513E-2</v>
      </c>
      <c r="AB138" s="6">
        <f>2*(100-(100*W138))/SUM($D138:W138)/100</f>
        <v>8.0378066406730647E-2</v>
      </c>
      <c r="AC138" s="7">
        <f>(X138-'Data for assignment'!C128)^2</f>
        <v>1.5536727815754406E-6</v>
      </c>
      <c r="AD138" s="7">
        <f>(Y138-'Data for assignment'!D128)^2</f>
        <v>2.9758311590884917E-6</v>
      </c>
      <c r="AE138" s="7">
        <f>(Z138-'Data for assignment'!E128)^2</f>
        <v>6.4892888638985281E-6</v>
      </c>
      <c r="AF138" s="7">
        <f>(AA138-'Data for assignment'!F128)^2</f>
        <v>1.4855772863143588E-5</v>
      </c>
      <c r="AG138" s="7">
        <f>(AB138-'Data for assignment'!G128)^2</f>
        <v>1.782472326597634E-5</v>
      </c>
    </row>
    <row r="139" spans="1:33" x14ac:dyDescent="0.3">
      <c r="A139" s="8">
        <v>33046</v>
      </c>
      <c r="B139" s="3">
        <v>8.0500002000000001E-2</v>
      </c>
      <c r="C139" s="31">
        <f t="shared" si="16"/>
        <v>8.0358980094255184E-2</v>
      </c>
      <c r="D139" s="5">
        <f t="shared" si="17"/>
        <v>0.96049566719051116</v>
      </c>
      <c r="E139" s="5">
        <f t="shared" si="26"/>
        <v>0.92241531514736652</v>
      </c>
      <c r="F139" s="5">
        <f t="shared" si="26"/>
        <v>0.88582200557136592</v>
      </c>
      <c r="G139" s="5">
        <f t="shared" si="26"/>
        <v>0.85073146064248117</v>
      </c>
      <c r="H139" s="5">
        <f t="shared" si="26"/>
        <v>0.81712741760159169</v>
      </c>
      <c r="I139" s="5">
        <f t="shared" si="26"/>
        <v>0.78497271239555955</v>
      </c>
      <c r="J139" s="5">
        <f t="shared" si="26"/>
        <v>0.75421718863932585</v>
      </c>
      <c r="K139" s="5">
        <f t="shared" si="26"/>
        <v>0.72480326942418272</v>
      </c>
      <c r="L139" s="5">
        <f t="shared" si="27"/>
        <v>0.69666982314925763</v>
      </c>
      <c r="M139" s="5">
        <f t="shared" si="27"/>
        <v>0.66975479413404904</v>
      </c>
      <c r="N139" s="5">
        <f t="shared" si="27"/>
        <v>0.64399694624634141</v>
      </c>
      <c r="O139" s="5">
        <f t="shared" si="27"/>
        <v>0.61933697537894428</v>
      </c>
      <c r="P139" s="5">
        <f t="shared" si="27"/>
        <v>0.59571817757566436</v>
      </c>
      <c r="Q139" s="5">
        <f t="shared" si="27"/>
        <v>0.57308680840168291</v>
      </c>
      <c r="R139" s="5">
        <f t="shared" si="27"/>
        <v>0.55139223138978721</v>
      </c>
      <c r="S139" s="5">
        <f t="shared" si="27"/>
        <v>0.53058692567814092</v>
      </c>
      <c r="T139" s="5">
        <f t="shared" si="27"/>
        <v>0.51062640270281523</v>
      </c>
      <c r="U139" s="5">
        <f t="shared" si="27"/>
        <v>0.49146906707223614</v>
      </c>
      <c r="V139" s="5">
        <f t="shared" si="27"/>
        <v>0.4730760460759299</v>
      </c>
      <c r="W139" s="5">
        <f t="shared" si="27"/>
        <v>0.45541100458521622</v>
      </c>
      <c r="X139" s="6">
        <f>2*(100-(100*G139))/SUM($D139:G139)/100</f>
        <v>8.2481008712350479E-2</v>
      </c>
      <c r="Y139" s="6">
        <f>2*(100-(100*I139))/SUM($D139:I139)/100</f>
        <v>8.236124800134087E-2</v>
      </c>
      <c r="Z139" s="6">
        <f>2*(100-(100*M139))/SUM($D139:M139)/100</f>
        <v>8.1875495390406602E-2</v>
      </c>
      <c r="AA139" s="6">
        <f>2*(100-(100*Q139))/SUM($D139:Q139)/100</f>
        <v>8.1323392863276653E-2</v>
      </c>
      <c r="AB139" s="6">
        <f>2*(100-(100*W139))/SUM($D139:W139)/100</f>
        <v>8.0609928096709998E-2</v>
      </c>
      <c r="AC139" s="7">
        <f>(X139-'Data for assignment'!C129)^2</f>
        <v>2.3073223800408297E-6</v>
      </c>
      <c r="AD139" s="7">
        <f>(Y139-'Data for assignment'!D129)^2</f>
        <v>3.7587709448257571E-6</v>
      </c>
      <c r="AE139" s="7">
        <f>(Z139-'Data for assignment'!E129)^2</f>
        <v>7.422925367695718E-6</v>
      </c>
      <c r="AF139" s="7">
        <f>(AA139-'Data for assignment'!F129)^2</f>
        <v>1.7444063880960872E-5</v>
      </c>
      <c r="AG139" s="7">
        <f>(AB139-'Data for assignment'!G129)^2</f>
        <v>2.0160763657005982E-5</v>
      </c>
    </row>
    <row r="140" spans="1:33" x14ac:dyDescent="0.3">
      <c r="A140" s="8">
        <v>33053</v>
      </c>
      <c r="B140" s="3">
        <v>8.0500002000000001E-2</v>
      </c>
      <c r="C140" s="31">
        <f t="shared" ref="C140:C203" si="28">(B140+LN($B$7)/$B$6)*($B$6/$B$8)</f>
        <v>8.0358980094255184E-2</v>
      </c>
      <c r="D140" s="5">
        <f t="shared" ref="D140:D203" si="29">D$7*EXP(-D$8*$C140)</f>
        <v>0.96049566719051116</v>
      </c>
      <c r="E140" s="5">
        <f t="shared" ref="E140:K155" si="30">E$7*EXP(-E$8*$C140)</f>
        <v>0.92241531514736652</v>
      </c>
      <c r="F140" s="5">
        <f t="shared" si="30"/>
        <v>0.88582200557136592</v>
      </c>
      <c r="G140" s="5">
        <f t="shared" si="30"/>
        <v>0.85073146064248117</v>
      </c>
      <c r="H140" s="5">
        <f t="shared" si="30"/>
        <v>0.81712741760159169</v>
      </c>
      <c r="I140" s="5">
        <f t="shared" si="30"/>
        <v>0.78497271239555955</v>
      </c>
      <c r="J140" s="5">
        <f t="shared" si="30"/>
        <v>0.75421718863932585</v>
      </c>
      <c r="K140" s="5">
        <f t="shared" si="30"/>
        <v>0.72480326942418272</v>
      </c>
      <c r="L140" s="5">
        <f t="shared" si="27"/>
        <v>0.69666982314925763</v>
      </c>
      <c r="M140" s="5">
        <f t="shared" si="27"/>
        <v>0.66975479413404904</v>
      </c>
      <c r="N140" s="5">
        <f t="shared" si="27"/>
        <v>0.64399694624634141</v>
      </c>
      <c r="O140" s="5">
        <f t="shared" si="27"/>
        <v>0.61933697537894428</v>
      </c>
      <c r="P140" s="5">
        <f t="shared" si="27"/>
        <v>0.59571817757566436</v>
      </c>
      <c r="Q140" s="5">
        <f t="shared" si="27"/>
        <v>0.57308680840168291</v>
      </c>
      <c r="R140" s="5">
        <f t="shared" si="27"/>
        <v>0.55139223138978721</v>
      </c>
      <c r="S140" s="5">
        <f t="shared" si="27"/>
        <v>0.53058692567814092</v>
      </c>
      <c r="T140" s="5">
        <f t="shared" si="27"/>
        <v>0.51062640270281523</v>
      </c>
      <c r="U140" s="5">
        <f t="shared" si="27"/>
        <v>0.49146906707223614</v>
      </c>
      <c r="V140" s="5">
        <f t="shared" si="27"/>
        <v>0.4730760460759299</v>
      </c>
      <c r="W140" s="5">
        <f t="shared" si="27"/>
        <v>0.45541100458521622</v>
      </c>
      <c r="X140" s="6">
        <f>2*(100-(100*G140))/SUM($D140:G140)/100</f>
        <v>8.2481008712350479E-2</v>
      </c>
      <c r="Y140" s="6">
        <f>2*(100-(100*I140))/SUM($D140:I140)/100</f>
        <v>8.236124800134087E-2</v>
      </c>
      <c r="Z140" s="6">
        <f>2*(100-(100*M140))/SUM($D140:M140)/100</f>
        <v>8.1875495390406602E-2</v>
      </c>
      <c r="AA140" s="6">
        <f>2*(100-(100*Q140))/SUM($D140:Q140)/100</f>
        <v>8.1323392863276653E-2</v>
      </c>
      <c r="AB140" s="6">
        <f>2*(100-(100*W140))/SUM($D140:W140)/100</f>
        <v>8.0609928096709998E-2</v>
      </c>
      <c r="AC140" s="7">
        <f>(X140-'Data for assignment'!C130)^2</f>
        <v>6.5627355155316674E-9</v>
      </c>
      <c r="AD140" s="7">
        <f>(Y140-'Data for assignment'!D130)^2</f>
        <v>7.0349988275168966E-7</v>
      </c>
      <c r="AE140" s="7">
        <f>(Z140-'Data for assignment'!E130)^2</f>
        <v>2.6390282226430824E-6</v>
      </c>
      <c r="AF140" s="7">
        <f>(AA140-'Data for assignment'!F130)^2</f>
        <v>1.0736154328426427E-5</v>
      </c>
      <c r="AG140" s="7">
        <f>(AB140-'Data for assignment'!G130)^2</f>
        <v>1.3616652791890703E-5</v>
      </c>
    </row>
    <row r="141" spans="1:33" x14ac:dyDescent="0.3">
      <c r="A141" s="8">
        <v>33060</v>
      </c>
      <c r="B141" s="3">
        <v>8.0500002000000001E-2</v>
      </c>
      <c r="C141" s="31">
        <f t="shared" si="28"/>
        <v>8.0358980094255184E-2</v>
      </c>
      <c r="D141" s="5">
        <f t="shared" si="29"/>
        <v>0.96049566719051116</v>
      </c>
      <c r="E141" s="5">
        <f t="shared" si="30"/>
        <v>0.92241531514736652</v>
      </c>
      <c r="F141" s="5">
        <f t="shared" si="30"/>
        <v>0.88582200557136592</v>
      </c>
      <c r="G141" s="5">
        <f t="shared" si="30"/>
        <v>0.85073146064248117</v>
      </c>
      <c r="H141" s="5">
        <f t="shared" si="30"/>
        <v>0.81712741760159169</v>
      </c>
      <c r="I141" s="5">
        <f t="shared" si="30"/>
        <v>0.78497271239555955</v>
      </c>
      <c r="J141" s="5">
        <f t="shared" si="30"/>
        <v>0.75421718863932585</v>
      </c>
      <c r="K141" s="5">
        <f t="shared" si="30"/>
        <v>0.72480326942418272</v>
      </c>
      <c r="L141" s="5">
        <f t="shared" ref="L141:S141" si="31">L$7*EXP(-L$8*$C141)</f>
        <v>0.69666982314925763</v>
      </c>
      <c r="M141" s="5">
        <f t="shared" si="31"/>
        <v>0.66975479413404904</v>
      </c>
      <c r="N141" s="5">
        <f t="shared" si="31"/>
        <v>0.64399694624634141</v>
      </c>
      <c r="O141" s="5">
        <f t="shared" si="31"/>
        <v>0.61933697537894428</v>
      </c>
      <c r="P141" s="5">
        <f t="shared" si="31"/>
        <v>0.59571817757566436</v>
      </c>
      <c r="Q141" s="5">
        <f t="shared" si="31"/>
        <v>0.57308680840168291</v>
      </c>
      <c r="R141" s="5">
        <f t="shared" si="31"/>
        <v>0.55139223138978721</v>
      </c>
      <c r="S141" s="5">
        <f t="shared" si="31"/>
        <v>0.53058692567814092</v>
      </c>
      <c r="T141" s="5">
        <f t="shared" si="27"/>
        <v>0.51062640270281523</v>
      </c>
      <c r="U141" s="5">
        <f t="shared" si="27"/>
        <v>0.49146906707223614</v>
      </c>
      <c r="V141" s="5">
        <f t="shared" si="27"/>
        <v>0.4730760460759299</v>
      </c>
      <c r="W141" s="5">
        <f t="shared" si="27"/>
        <v>0.45541100458521622</v>
      </c>
      <c r="X141" s="6">
        <f>2*(100-(100*G141))/SUM($D141:G141)/100</f>
        <v>8.2481008712350479E-2</v>
      </c>
      <c r="Y141" s="6">
        <f>2*(100-(100*I141))/SUM($D141:I141)/100</f>
        <v>8.236124800134087E-2</v>
      </c>
      <c r="Z141" s="6">
        <f>2*(100-(100*M141))/SUM($D141:M141)/100</f>
        <v>8.1875495390406602E-2</v>
      </c>
      <c r="AA141" s="6">
        <f>2*(100-(100*Q141))/SUM($D141:Q141)/100</f>
        <v>8.1323392863276653E-2</v>
      </c>
      <c r="AB141" s="6">
        <f>2*(100-(100*W141))/SUM($D141:W141)/100</f>
        <v>8.0609928096709998E-2</v>
      </c>
      <c r="AC141" s="7">
        <f>(X141-'Data for assignment'!C131)^2</f>
        <v>5.1694415777718752E-7</v>
      </c>
      <c r="AD141" s="7">
        <f>(Y141-'Data for assignment'!D131)^2</f>
        <v>3.0232515578371085E-6</v>
      </c>
      <c r="AE141" s="7">
        <f>(Z141-'Data for assignment'!E131)^2</f>
        <v>6.3731033278374605E-6</v>
      </c>
      <c r="AF141" s="7">
        <f>(AA141-'Data for assignment'!F131)^2</f>
        <v>1.8289402814746105E-5</v>
      </c>
      <c r="AG141" s="7">
        <f>(AB141-'Data for assignment'!G131)^2</f>
        <v>2.0160763657005982E-5</v>
      </c>
    </row>
    <row r="142" spans="1:33" x14ac:dyDescent="0.3">
      <c r="A142" s="8">
        <v>33067</v>
      </c>
      <c r="B142" s="3">
        <v>8.0500002000000001E-2</v>
      </c>
      <c r="C142" s="31">
        <f t="shared" si="28"/>
        <v>8.0358980094255184E-2</v>
      </c>
      <c r="D142" s="5">
        <f t="shared" si="29"/>
        <v>0.96049566719051116</v>
      </c>
      <c r="E142" s="5">
        <f t="shared" si="30"/>
        <v>0.92241531514736652</v>
      </c>
      <c r="F142" s="5">
        <f t="shared" si="30"/>
        <v>0.88582200557136592</v>
      </c>
      <c r="G142" s="5">
        <f t="shared" si="30"/>
        <v>0.85073146064248117</v>
      </c>
      <c r="H142" s="5">
        <f t="shared" si="30"/>
        <v>0.81712741760159169</v>
      </c>
      <c r="I142" s="5">
        <f t="shared" si="30"/>
        <v>0.78497271239555955</v>
      </c>
      <c r="J142" s="5">
        <f t="shared" si="30"/>
        <v>0.75421718863932585</v>
      </c>
      <c r="K142" s="5">
        <f t="shared" si="30"/>
        <v>0.72480326942418272</v>
      </c>
      <c r="L142" s="5">
        <f t="shared" si="27"/>
        <v>0.69666982314925763</v>
      </c>
      <c r="M142" s="5">
        <f t="shared" si="27"/>
        <v>0.66975479413404904</v>
      </c>
      <c r="N142" s="5">
        <f t="shared" si="27"/>
        <v>0.64399694624634141</v>
      </c>
      <c r="O142" s="5">
        <f t="shared" si="27"/>
        <v>0.61933697537894428</v>
      </c>
      <c r="P142" s="5">
        <f t="shared" si="27"/>
        <v>0.59571817757566436</v>
      </c>
      <c r="Q142" s="5">
        <f t="shared" si="27"/>
        <v>0.57308680840168291</v>
      </c>
      <c r="R142" s="5">
        <f t="shared" si="27"/>
        <v>0.55139223138978721</v>
      </c>
      <c r="S142" s="5">
        <f t="shared" si="27"/>
        <v>0.53058692567814092</v>
      </c>
      <c r="T142" s="5">
        <f t="shared" si="27"/>
        <v>0.51062640270281523</v>
      </c>
      <c r="U142" s="5">
        <f t="shared" si="27"/>
        <v>0.49146906707223614</v>
      </c>
      <c r="V142" s="5">
        <f t="shared" si="27"/>
        <v>0.4730760460759299</v>
      </c>
      <c r="W142" s="5">
        <f t="shared" si="27"/>
        <v>0.45541100458521622</v>
      </c>
      <c r="X142" s="6">
        <f>2*(100-(100*G142))/SUM($D142:G142)/100</f>
        <v>8.2481008712350479E-2</v>
      </c>
      <c r="Y142" s="6">
        <f>2*(100-(100*I142))/SUM($D142:I142)/100</f>
        <v>8.236124800134087E-2</v>
      </c>
      <c r="Z142" s="6">
        <f>2*(100-(100*M142))/SUM($D142:M142)/100</f>
        <v>8.1875495390406602E-2</v>
      </c>
      <c r="AA142" s="6">
        <f>2*(100-(100*Q142))/SUM($D142:Q142)/100</f>
        <v>8.1323392863276653E-2</v>
      </c>
      <c r="AB142" s="6">
        <f>2*(100-(100*W142))/SUM($D142:W142)/100</f>
        <v>8.0609928096709998E-2</v>
      </c>
      <c r="AC142" s="7">
        <f>(X142-'Data for assignment'!C132)^2</f>
        <v>1.3947792166313188E-6</v>
      </c>
      <c r="AD142" s="7">
        <f>(Y142-'Data for assignment'!D132)^2</f>
        <v>1.9252117131904328E-8</v>
      </c>
      <c r="AE142" s="7">
        <f>(Z142-'Data for assignment'!E132)^2</f>
        <v>1.754304513815495E-6</v>
      </c>
      <c r="AF142" s="7">
        <f>(AA142-'Data for assignment'!F132)^2</f>
        <v>8.8602079060441736E-6</v>
      </c>
      <c r="AG142" s="7">
        <f>(AB142-'Data for assignment'!G132)^2</f>
        <v>1.5132643852482734E-5</v>
      </c>
    </row>
    <row r="143" spans="1:33" x14ac:dyDescent="0.3">
      <c r="A143" s="8">
        <v>33074</v>
      </c>
      <c r="B143" s="3">
        <v>7.9000001E-2</v>
      </c>
      <c r="C143" s="31">
        <f t="shared" si="28"/>
        <v>7.8812932665226029E-2</v>
      </c>
      <c r="D143" s="5">
        <f t="shared" si="29"/>
        <v>0.96119505399481131</v>
      </c>
      <c r="E143" s="5">
        <f t="shared" si="30"/>
        <v>0.92368216159373917</v>
      </c>
      <c r="F143" s="5">
        <f t="shared" si="30"/>
        <v>0.88754505517371307</v>
      </c>
      <c r="G143" s="5">
        <f t="shared" si="30"/>
        <v>0.85281721005548394</v>
      </c>
      <c r="H143" s="5">
        <f t="shared" si="30"/>
        <v>0.81949750802348409</v>
      </c>
      <c r="I143" s="5">
        <f t="shared" si="30"/>
        <v>0.78756164225963421</v>
      </c>
      <c r="J143" s="5">
        <f t="shared" si="30"/>
        <v>0.75697033457077734</v>
      </c>
      <c r="K143" s="5">
        <f t="shared" si="30"/>
        <v>0.72767518965273681</v>
      </c>
      <c r="L143" s="5">
        <f t="shared" si="27"/>
        <v>0.69962281236680213</v>
      </c>
      <c r="M143" s="5">
        <f t="shared" si="27"/>
        <v>0.67275765797025244</v>
      </c>
      <c r="N143" s="5">
        <f t="shared" si="27"/>
        <v>0.64702396510176574</v>
      </c>
      <c r="O143" s="5">
        <f t="shared" si="27"/>
        <v>0.62236703008192107</v>
      </c>
      <c r="P143" s="5">
        <f t="shared" si="27"/>
        <v>0.59873401249238445</v>
      </c>
      <c r="Q143" s="5">
        <f t="shared" si="27"/>
        <v>0.57607441081799482</v>
      </c>
      <c r="R143" s="5">
        <f t="shared" si="27"/>
        <v>0.55434030898060371</v>
      </c>
      <c r="S143" s="5">
        <f t="shared" si="27"/>
        <v>0.53348646658471488</v>
      </c>
      <c r="T143" s="5">
        <f t="shared" si="27"/>
        <v>0.51347030511579572</v>
      </c>
      <c r="U143" s="5">
        <f t="shared" si="27"/>
        <v>0.49425182727328948</v>
      </c>
      <c r="V143" s="5">
        <f t="shared" si="27"/>
        <v>0.47579349564612661</v>
      </c>
      <c r="W143" s="5">
        <f t="shared" si="27"/>
        <v>0.45806008897614647</v>
      </c>
      <c r="X143" s="6">
        <f>2*(100-(100*G143))/SUM($D143:G143)/100</f>
        <v>8.1198933600555384E-2</v>
      </c>
      <c r="Y143" s="6">
        <f>2*(100-(100*I143))/SUM($D143:I143)/100</f>
        <v>8.1202688423641908E-2</v>
      </c>
      <c r="Z143" s="6">
        <f>2*(100-(100*M143))/SUM($D143:M143)/100</f>
        <v>8.0907209729635526E-2</v>
      </c>
      <c r="AA143" s="6">
        <f>2*(100-(100*Q143))/SUM($D143:Q143)/100</f>
        <v>8.0490743155842356E-2</v>
      </c>
      <c r="AB143" s="6">
        <f>2*(100-(100*W143))/SUM($D143:W143)/100</f>
        <v>7.9914892933487372E-2</v>
      </c>
      <c r="AC143" s="7">
        <f>(X143-'Data for assignment'!C133)^2</f>
        <v>1.5914881552027491E-7</v>
      </c>
      <c r="AD143" s="7">
        <f>(Y143-'Data for assignment'!D133)^2</f>
        <v>3.5678470312984195E-7</v>
      </c>
      <c r="AE143" s="7">
        <f>(Z143-'Data for assignment'!E133)^2</f>
        <v>3.5826436508537956E-6</v>
      </c>
      <c r="AF143" s="7">
        <f>(AA143-'Data for assignment'!F133)^2</f>
        <v>1.4510460560311903E-5</v>
      </c>
      <c r="AG143" s="7">
        <f>(AB143-'Data for assignment'!G133)^2</f>
        <v>2.3864222200245979E-5</v>
      </c>
    </row>
    <row r="144" spans="1:33" x14ac:dyDescent="0.3">
      <c r="A144" s="8">
        <v>33081</v>
      </c>
      <c r="B144" s="3">
        <v>7.8499999000000001E-2</v>
      </c>
      <c r="C144" s="31">
        <f t="shared" si="28"/>
        <v>7.8297581804386979E-2</v>
      </c>
      <c r="D144" s="5">
        <f t="shared" si="29"/>
        <v>0.96142829685769982</v>
      </c>
      <c r="E144" s="5">
        <f t="shared" si="30"/>
        <v>0.92410483167572888</v>
      </c>
      <c r="F144" s="5">
        <f t="shared" si="30"/>
        <v>0.88812015143178946</v>
      </c>
      <c r="G144" s="5">
        <f t="shared" si="30"/>
        <v>0.85351359793223169</v>
      </c>
      <c r="H144" s="5">
        <f t="shared" si="30"/>
        <v>0.82028906748333619</v>
      </c>
      <c r="I144" s="5">
        <f t="shared" si="30"/>
        <v>0.78842651784050144</v>
      </c>
      <c r="J144" s="5">
        <f t="shared" si="30"/>
        <v>0.75789028445337181</v>
      </c>
      <c r="K144" s="5">
        <f t="shared" si="30"/>
        <v>0.72863502616021303</v>
      </c>
      <c r="L144" s="5">
        <f t="shared" si="27"/>
        <v>0.70060992431620239</v>
      </c>
      <c r="M144" s="5">
        <f t="shared" si="27"/>
        <v>0.67376160482741365</v>
      </c>
      <c r="N144" s="5">
        <f t="shared" si="27"/>
        <v>0.64803613326392007</v>
      </c>
      <c r="O144" s="5">
        <f t="shared" si="27"/>
        <v>0.6233803424092822</v>
      </c>
      <c r="P144" s="5">
        <f t="shared" si="27"/>
        <v>0.59974268318147406</v>
      </c>
      <c r="Q144" s="5">
        <f t="shared" si="27"/>
        <v>0.57707373871143142</v>
      </c>
      <c r="R144" s="5">
        <f t="shared" si="27"/>
        <v>0.55532650336252065</v>
      </c>
      <c r="S144" s="5">
        <f t="shared" si="27"/>
        <v>0.53445650037989723</v>
      </c>
      <c r="T144" s="5">
        <f t="shared" si="27"/>
        <v>0.51442179117960107</v>
      </c>
      <c r="U144" s="5">
        <f t="shared" si="27"/>
        <v>0.49518291412738646</v>
      </c>
      <c r="V144" s="5">
        <f t="shared" si="27"/>
        <v>0.47670277958805068</v>
      </c>
      <c r="W144" s="5">
        <f t="shared" si="27"/>
        <v>0.45894653997793095</v>
      </c>
      <c r="X144" s="6">
        <f>2*(100-(100*G144))/SUM($D144:G144)/100</f>
        <v>8.0771801794066733E-2</v>
      </c>
      <c r="Y144" s="6">
        <f>2*(100-(100*I144))/SUM($D144:I144)/100</f>
        <v>8.0816742409962949E-2</v>
      </c>
      <c r="Z144" s="6">
        <f>2*(100-(100*M144))/SUM($D144:M144)/100</f>
        <v>8.0584732018711677E-2</v>
      </c>
      <c r="AA144" s="6">
        <f>2*(100-(100*Q144))/SUM($D144:Q144)/100</f>
        <v>8.0213517679330243E-2</v>
      </c>
      <c r="AB144" s="6">
        <f>2*(100-(100*W144))/SUM($D144:W144)/100</f>
        <v>7.9683578592673013E-2</v>
      </c>
      <c r="AC144" s="7">
        <f>(X144-'Data for assignment'!C134)^2</f>
        <v>5.9567800932462551E-7</v>
      </c>
      <c r="AD144" s="7">
        <f>(Y144-'Data for assignment'!D134)^2</f>
        <v>4.6683546829850594E-7</v>
      </c>
      <c r="AE144" s="7">
        <f>(Z144-'Data for assignment'!E134)^2</f>
        <v>3.6682514401482618E-6</v>
      </c>
      <c r="AF144" s="7">
        <f>(AA144-'Data for assignment'!F134)^2</f>
        <v>1.1468242189323867E-5</v>
      </c>
      <c r="AG144" s="7">
        <f>(AB144-'Data for assignment'!G134)^2</f>
        <v>2.0398071361405266E-5</v>
      </c>
    </row>
    <row r="145" spans="1:33" x14ac:dyDescent="0.3">
      <c r="A145" s="8">
        <v>33088</v>
      </c>
      <c r="B145" s="3">
        <v>7.5999998999999999E-2</v>
      </c>
      <c r="C145" s="31">
        <f t="shared" si="28"/>
        <v>7.5720837807167721E-2</v>
      </c>
      <c r="D145" s="5">
        <f t="shared" si="29"/>
        <v>0.96259535575385091</v>
      </c>
      <c r="E145" s="5">
        <f t="shared" si="30"/>
        <v>0.92622107654193886</v>
      </c>
      <c r="F145" s="5">
        <f t="shared" si="30"/>
        <v>0.89100121562623402</v>
      </c>
      <c r="G145" s="5">
        <f t="shared" si="30"/>
        <v>0.85700406239579718</v>
      </c>
      <c r="H145" s="5">
        <f t="shared" si="30"/>
        <v>0.82425833225605616</v>
      </c>
      <c r="I145" s="5">
        <f t="shared" si="30"/>
        <v>0.7927651459101881</v>
      </c>
      <c r="J145" s="5">
        <f t="shared" si="30"/>
        <v>0.76250681283988098</v>
      </c>
      <c r="K145" s="5">
        <f t="shared" si="30"/>
        <v>0.7334532138112243</v>
      </c>
      <c r="L145" s="5">
        <f t="shared" si="27"/>
        <v>0.7055663945524081</v>
      </c>
      <c r="M145" s="5">
        <f t="shared" si="27"/>
        <v>0.67880383627133067</v>
      </c>
      <c r="N145" s="5">
        <f t="shared" si="27"/>
        <v>0.65312075394411384</v>
      </c>
      <c r="O145" s="5">
        <f t="shared" si="27"/>
        <v>0.62847168488725891</v>
      </c>
      <c r="P145" s="5">
        <f t="shared" si="27"/>
        <v>0.60481156278859416</v>
      </c>
      <c r="Q145" s="5">
        <f t="shared" si="27"/>
        <v>0.5820964215372687</v>
      </c>
      <c r="R145" s="5">
        <f t="shared" si="27"/>
        <v>0.56028383507387225</v>
      </c>
      <c r="S145" s="5">
        <f t="shared" si="27"/>
        <v>0.53933317105012746</v>
      </c>
      <c r="T145" s="5">
        <f t="shared" si="27"/>
        <v>0.51920571497564161</v>
      </c>
      <c r="U145" s="5">
        <f t="shared" si="27"/>
        <v>0.49986470591356091</v>
      </c>
      <c r="V145" s="5">
        <f t="shared" si="27"/>
        <v>0.48127531327882039</v>
      </c>
      <c r="W145" s="5">
        <f t="shared" si="27"/>
        <v>0.46340457584241684</v>
      </c>
      <c r="X145" s="6">
        <f>2*(100-(100*G145))/SUM($D145:G145)/100</f>
        <v>7.8637859644599628E-2</v>
      </c>
      <c r="Y145" s="6">
        <f>2*(100-(100*I145))/SUM($D145:I145)/100</f>
        <v>7.8888831571988935E-2</v>
      </c>
      <c r="Z145" s="6">
        <f>2*(100-(100*M145))/SUM($D145:M145)/100</f>
        <v>7.8974486317046622E-2</v>
      </c>
      <c r="AA145" s="6">
        <f>2*(100-(100*Q145))/SUM($D145:Q145)/100</f>
        <v>7.8829831944597278E-2</v>
      </c>
      <c r="AB145" s="6">
        <f>2*(100-(100*W145))/SUM($D145:W145)/100</f>
        <v>7.8529742206100608E-2</v>
      </c>
      <c r="AC145" s="7">
        <f>(X145-'Data for assignment'!C135)^2</f>
        <v>5.4443685512869384E-7</v>
      </c>
      <c r="AD145" s="7">
        <f>(Y145-'Data for assignment'!D135)^2</f>
        <v>8.3022790420417338E-7</v>
      </c>
      <c r="AE145" s="7">
        <f>(Z145-'Data for assignment'!E135)^2</f>
        <v>4.5177956633489075E-6</v>
      </c>
      <c r="AF145" s="7">
        <f>(AA145-'Data for assignment'!F135)^2</f>
        <v>1.9098342611463054E-5</v>
      </c>
      <c r="AG145" s="7">
        <f>(AB145-'Data for assignment'!G135)^2</f>
        <v>3.3295909629612416E-5</v>
      </c>
    </row>
    <row r="146" spans="1:33" x14ac:dyDescent="0.3">
      <c r="A146" s="8">
        <v>33095</v>
      </c>
      <c r="B146" s="3">
        <v>7.7499999999999999E-2</v>
      </c>
      <c r="C146" s="31">
        <f t="shared" si="28"/>
        <v>7.7266885236196875E-2</v>
      </c>
      <c r="D146" s="5">
        <f t="shared" si="29"/>
        <v>0.96189495005898495</v>
      </c>
      <c r="E146" s="5">
        <f t="shared" si="30"/>
        <v>0.92495074792874143</v>
      </c>
      <c r="F146" s="5">
        <f t="shared" si="30"/>
        <v>0.88927145635223848</v>
      </c>
      <c r="G146" s="5">
        <f t="shared" si="30"/>
        <v>0.85490807312751438</v>
      </c>
      <c r="H146" s="5">
        <f t="shared" si="30"/>
        <v>0.82187447292845817</v>
      </c>
      <c r="I146" s="5">
        <f t="shared" si="30"/>
        <v>0.79015911071076461</v>
      </c>
      <c r="J146" s="5">
        <f t="shared" si="30"/>
        <v>0.75973353040911762</v>
      </c>
      <c r="K146" s="5">
        <f t="shared" si="30"/>
        <v>0.73055848941853518</v>
      </c>
      <c r="L146" s="5">
        <f t="shared" si="27"/>
        <v>0.70258831848263781</v>
      </c>
      <c r="M146" s="5">
        <f t="shared" si="27"/>
        <v>0.67577398522814047</v>
      </c>
      <c r="N146" s="5">
        <f t="shared" si="27"/>
        <v>0.65006521204197287</v>
      </c>
      <c r="O146" s="5">
        <f t="shared" si="27"/>
        <v>0.62541190907582211</v>
      </c>
      <c r="P146" s="5">
        <f t="shared" si="27"/>
        <v>0.6017651151323119</v>
      </c>
      <c r="Q146" s="5">
        <f t="shared" si="27"/>
        <v>0.57907758813162957</v>
      </c>
      <c r="R146" s="5">
        <f t="shared" si="27"/>
        <v>0.55730414878384671</v>
      </c>
      <c r="S146" s="5">
        <f t="shared" si="27"/>
        <v>0.53640185284491904</v>
      </c>
      <c r="T146" s="5">
        <f t="shared" si="27"/>
        <v>0.51633004646873648</v>
      </c>
      <c r="U146" s="5">
        <f t="shared" si="27"/>
        <v>0.49705034381559671</v>
      </c>
      <c r="V146" s="5">
        <f t="shared" si="27"/>
        <v>0.47852655482545031</v>
      </c>
      <c r="W146" s="5">
        <f t="shared" si="27"/>
        <v>0.46072458285002643</v>
      </c>
      <c r="X146" s="6">
        <f>2*(100-(100*G146))/SUM($D146:G146)/100</f>
        <v>7.991788422449625E-2</v>
      </c>
      <c r="Y146" s="6">
        <f>2*(100-(100*I146))/SUM($D146:I146)/100</f>
        <v>8.0045216675699388E-2</v>
      </c>
      <c r="Z146" s="6">
        <f>2*(100-(100*M146))/SUM($D146:M146)/100</f>
        <v>7.9940207300253252E-2</v>
      </c>
      <c r="AA146" s="6">
        <f>2*(100-(100*Q146))/SUM($D146:Q146)/100</f>
        <v>7.9659556986682603E-2</v>
      </c>
      <c r="AB146" s="6">
        <f>2*(100-(100*W146))/SUM($D146:W146)/100</f>
        <v>7.9221498724590222E-2</v>
      </c>
      <c r="AC146" s="7">
        <f>(X146-'Data for assignment'!C136)^2</f>
        <v>1.7462889662372795E-7</v>
      </c>
      <c r="AD146" s="7">
        <f>(Y146-'Data for assignment'!D136)^2</f>
        <v>1.3335222165171129E-6</v>
      </c>
      <c r="AE146" s="7">
        <f>(Z146-'Data for assignment'!E136)^2</f>
        <v>1.2672152543527858E-5</v>
      </c>
      <c r="AF146" s="7">
        <f>(AA146-'Data for assignment'!F136)^2</f>
        <v>3.7705028118913426E-5</v>
      </c>
      <c r="AG146" s="7">
        <f>(AB146-'Data for assignment'!G136)^2</f>
        <v>5.7433727052404288E-5</v>
      </c>
    </row>
    <row r="147" spans="1:33" x14ac:dyDescent="0.3">
      <c r="A147" s="8">
        <v>33102</v>
      </c>
      <c r="B147" s="3">
        <v>7.8000001999999999E-2</v>
      </c>
      <c r="C147" s="31">
        <f t="shared" si="28"/>
        <v>7.7782236097035926E-2</v>
      </c>
      <c r="D147" s="5">
        <f t="shared" si="29"/>
        <v>0.96166159398585616</v>
      </c>
      <c r="E147" s="5">
        <f t="shared" si="30"/>
        <v>0.92452769093881682</v>
      </c>
      <c r="F147" s="5">
        <f t="shared" si="30"/>
        <v>0.88869561457436885</v>
      </c>
      <c r="G147" s="5">
        <f t="shared" si="30"/>
        <v>0.85421054748843617</v>
      </c>
      <c r="H147" s="5">
        <f t="shared" si="30"/>
        <v>0.82108138359002114</v>
      </c>
      <c r="I147" s="5">
        <f t="shared" si="30"/>
        <v>0.78929233453772918</v>
      </c>
      <c r="J147" s="5">
        <f t="shared" si="30"/>
        <v>0.75881134313948262</v>
      </c>
      <c r="K147" s="5">
        <f t="shared" si="30"/>
        <v>0.7295961191181588</v>
      </c>
      <c r="L147" s="5">
        <f t="shared" si="27"/>
        <v>0.70159841910980181</v>
      </c>
      <c r="M147" s="5">
        <f t="shared" si="27"/>
        <v>0.67476703979854025</v>
      </c>
      <c r="N147" s="5">
        <f t="shared" si="27"/>
        <v>0.64904987466002939</v>
      </c>
      <c r="O147" s="5">
        <f t="shared" si="27"/>
        <v>0.62439529441213915</v>
      </c>
      <c r="P147" s="5">
        <f t="shared" si="27"/>
        <v>0.6007530430381085</v>
      </c>
      <c r="Q147" s="5">
        <f t="shared" si="27"/>
        <v>0.57807479013985796</v>
      </c>
      <c r="R147" s="5">
        <f t="shared" si="27"/>
        <v>0.55631444233687966</v>
      </c>
      <c r="S147" s="5">
        <f t="shared" si="27"/>
        <v>0.53542828825231303</v>
      </c>
      <c r="T147" s="5">
        <f t="shared" si="27"/>
        <v>0.5153750308532189</v>
      </c>
      <c r="U147" s="5">
        <f t="shared" si="27"/>
        <v>0.49611574565449779</v>
      </c>
      <c r="V147" s="5">
        <f t="shared" si="27"/>
        <v>0.47761379213406635</v>
      </c>
      <c r="W147" s="5">
        <f t="shared" si="27"/>
        <v>0.45983469757486184</v>
      </c>
      <c r="X147" s="6">
        <f>2*(100-(100*G147))/SUM($D147:G147)/100</f>
        <v>8.0344788193754471E-2</v>
      </c>
      <c r="Y147" s="6">
        <f>2*(100-(100*I147))/SUM($D147:I147)/100</f>
        <v>8.0430921080775875E-2</v>
      </c>
      <c r="Z147" s="6">
        <f>2*(100-(100*M147))/SUM($D147:M147)/100</f>
        <v>8.0262400046516691E-2</v>
      </c>
      <c r="AA147" s="6">
        <f>2*(100-(100*Q147))/SUM($D147:Q147)/100</f>
        <v>7.9936457499790586E-2</v>
      </c>
      <c r="AB147" s="6">
        <f>2*(100-(100*W147))/SUM($D147:W147)/100</f>
        <v>7.9452448770877412E-2</v>
      </c>
      <c r="AC147" s="7">
        <f>(X147-'Data for assignment'!C137)^2</f>
        <v>5.7034034103078634E-7</v>
      </c>
      <c r="AD147" s="7">
        <f>(Y147-'Data for assignment'!D137)^2</f>
        <v>5.1487418324815489E-6</v>
      </c>
      <c r="AE147" s="7">
        <f>(Z147-'Data for assignment'!E137)^2</f>
        <v>2.1507314778152487E-5</v>
      </c>
      <c r="AF147" s="7">
        <f>(AA147-'Data for assignment'!F137)^2</f>
        <v>4.7108256833444896E-5</v>
      </c>
      <c r="AG147" s="7">
        <f>(AB147-'Data for assignment'!G137)^2</f>
        <v>7.3060666204683876E-5</v>
      </c>
    </row>
    <row r="148" spans="1:33" x14ac:dyDescent="0.3">
      <c r="A148" s="8">
        <v>33109</v>
      </c>
      <c r="B148" s="3">
        <v>7.9000001E-2</v>
      </c>
      <c r="C148" s="31">
        <f t="shared" si="28"/>
        <v>7.8812932665226029E-2</v>
      </c>
      <c r="D148" s="5">
        <f t="shared" si="29"/>
        <v>0.96119505399481131</v>
      </c>
      <c r="E148" s="5">
        <f t="shared" si="30"/>
        <v>0.92368216159373917</v>
      </c>
      <c r="F148" s="5">
        <f t="shared" si="30"/>
        <v>0.88754505517371307</v>
      </c>
      <c r="G148" s="5">
        <f t="shared" si="30"/>
        <v>0.85281721005548394</v>
      </c>
      <c r="H148" s="5">
        <f t="shared" si="30"/>
        <v>0.81949750802348409</v>
      </c>
      <c r="I148" s="5">
        <f t="shared" si="30"/>
        <v>0.78756164225963421</v>
      </c>
      <c r="J148" s="5">
        <f t="shared" si="30"/>
        <v>0.75697033457077734</v>
      </c>
      <c r="K148" s="5">
        <f t="shared" si="30"/>
        <v>0.72767518965273681</v>
      </c>
      <c r="L148" s="5">
        <f t="shared" si="27"/>
        <v>0.69962281236680213</v>
      </c>
      <c r="M148" s="5">
        <f t="shared" si="27"/>
        <v>0.67275765797025244</v>
      </c>
      <c r="N148" s="5">
        <f t="shared" si="27"/>
        <v>0.64702396510176574</v>
      </c>
      <c r="O148" s="5">
        <f t="shared" si="27"/>
        <v>0.62236703008192107</v>
      </c>
      <c r="P148" s="5">
        <f t="shared" ref="L148:W161" si="32">P$7*EXP(-P$8*$C148)</f>
        <v>0.59873401249238445</v>
      </c>
      <c r="Q148" s="5">
        <f t="shared" si="32"/>
        <v>0.57607441081799482</v>
      </c>
      <c r="R148" s="5">
        <f t="shared" si="32"/>
        <v>0.55434030898060371</v>
      </c>
      <c r="S148" s="5">
        <f t="shared" si="32"/>
        <v>0.53348646658471488</v>
      </c>
      <c r="T148" s="5">
        <f t="shared" si="32"/>
        <v>0.51347030511579572</v>
      </c>
      <c r="U148" s="5">
        <f t="shared" si="32"/>
        <v>0.49425182727328948</v>
      </c>
      <c r="V148" s="5">
        <f t="shared" si="32"/>
        <v>0.47579349564612661</v>
      </c>
      <c r="W148" s="5">
        <f t="shared" si="32"/>
        <v>0.45806008897614647</v>
      </c>
      <c r="X148" s="6">
        <f>2*(100-(100*G148))/SUM($D148:G148)/100</f>
        <v>8.1198933600555384E-2</v>
      </c>
      <c r="Y148" s="6">
        <f>2*(100-(100*I148))/SUM($D148:I148)/100</f>
        <v>8.1202688423641908E-2</v>
      </c>
      <c r="Z148" s="6">
        <f>2*(100-(100*M148))/SUM($D148:M148)/100</f>
        <v>8.0907209729635526E-2</v>
      </c>
      <c r="AA148" s="6">
        <f>2*(100-(100*Q148))/SUM($D148:Q148)/100</f>
        <v>8.0490743155842356E-2</v>
      </c>
      <c r="AB148" s="6">
        <f>2*(100-(100*W148))/SUM($D148:W148)/100</f>
        <v>7.9914892933487372E-2</v>
      </c>
      <c r="AC148" s="7">
        <f>(X148-'Data for assignment'!C138)^2</f>
        <v>4.004254728596833E-6</v>
      </c>
      <c r="AD148" s="7">
        <f>(Y148-'Data for assignment'!D138)^2</f>
        <v>1.4419575207943222E-5</v>
      </c>
      <c r="AE148" s="7">
        <f>(Z148-'Data for assignment'!E138)^2</f>
        <v>4.3464883549012399E-5</v>
      </c>
      <c r="AF148" s="7">
        <f>(AA148-'Data for assignment'!F138)^2</f>
        <v>7.9374786241130987E-5</v>
      </c>
      <c r="AG148" s="7">
        <f>(AB148-'Data for assignment'!G138)^2</f>
        <v>1.1204453394996775E-4</v>
      </c>
    </row>
    <row r="149" spans="1:33" x14ac:dyDescent="0.3">
      <c r="A149" s="8">
        <v>33116</v>
      </c>
      <c r="B149" s="3">
        <v>7.7499999999999999E-2</v>
      </c>
      <c r="C149" s="31">
        <f t="shared" si="28"/>
        <v>7.7266885236196875E-2</v>
      </c>
      <c r="D149" s="5">
        <f t="shared" si="29"/>
        <v>0.96189495005898495</v>
      </c>
      <c r="E149" s="5">
        <f t="shared" si="30"/>
        <v>0.92495074792874143</v>
      </c>
      <c r="F149" s="5">
        <f t="shared" si="30"/>
        <v>0.88927145635223848</v>
      </c>
      <c r="G149" s="5">
        <f t="shared" si="30"/>
        <v>0.85490807312751438</v>
      </c>
      <c r="H149" s="5">
        <f t="shared" si="30"/>
        <v>0.82187447292845817</v>
      </c>
      <c r="I149" s="5">
        <f t="shared" si="30"/>
        <v>0.79015911071076461</v>
      </c>
      <c r="J149" s="5">
        <f t="shared" si="30"/>
        <v>0.75973353040911762</v>
      </c>
      <c r="K149" s="5">
        <f t="shared" si="30"/>
        <v>0.73055848941853518</v>
      </c>
      <c r="L149" s="5">
        <f t="shared" si="32"/>
        <v>0.70258831848263781</v>
      </c>
      <c r="M149" s="5">
        <f t="shared" si="32"/>
        <v>0.67577398522814047</v>
      </c>
      <c r="N149" s="5">
        <f t="shared" si="32"/>
        <v>0.65006521204197287</v>
      </c>
      <c r="O149" s="5">
        <f t="shared" si="32"/>
        <v>0.62541190907582211</v>
      </c>
      <c r="P149" s="5">
        <f t="shared" si="32"/>
        <v>0.6017651151323119</v>
      </c>
      <c r="Q149" s="5">
        <f t="shared" si="32"/>
        <v>0.57907758813162957</v>
      </c>
      <c r="R149" s="5">
        <f t="shared" si="32"/>
        <v>0.55730414878384671</v>
      </c>
      <c r="S149" s="5">
        <f t="shared" si="32"/>
        <v>0.53640185284491904</v>
      </c>
      <c r="T149" s="5">
        <f t="shared" si="32"/>
        <v>0.51633004646873648</v>
      </c>
      <c r="U149" s="5">
        <f t="shared" si="32"/>
        <v>0.49705034381559671</v>
      </c>
      <c r="V149" s="5">
        <f t="shared" si="32"/>
        <v>0.47852655482545031</v>
      </c>
      <c r="W149" s="5">
        <f t="shared" si="32"/>
        <v>0.46072458285002643</v>
      </c>
      <c r="X149" s="6">
        <f>2*(100-(100*G149))/SUM($D149:G149)/100</f>
        <v>7.991788422449625E-2</v>
      </c>
      <c r="Y149" s="6">
        <f>2*(100-(100*I149))/SUM($D149:I149)/100</f>
        <v>8.0045216675699388E-2</v>
      </c>
      <c r="Z149" s="6">
        <f>2*(100-(100*M149))/SUM($D149:M149)/100</f>
        <v>7.9940207300253252E-2</v>
      </c>
      <c r="AA149" s="6">
        <f>2*(100-(100*Q149))/SUM($D149:Q149)/100</f>
        <v>7.9659556986682603E-2</v>
      </c>
      <c r="AB149" s="6">
        <f>2*(100-(100*W149))/SUM($D149:W149)/100</f>
        <v>7.9221498724590222E-2</v>
      </c>
      <c r="AC149" s="7">
        <f>(X149-'Data for assignment'!C139)^2</f>
        <v>6.1170039360619475E-7</v>
      </c>
      <c r="AD149" s="7">
        <f>(Y149-'Data for assignment'!D139)^2</f>
        <v>6.5269280532618138E-6</v>
      </c>
      <c r="AE149" s="7">
        <f>(Z149-'Data for assignment'!E139)^2</f>
        <v>2.5601502164410546E-5</v>
      </c>
      <c r="AF149" s="7">
        <f>(AA149-'Data for assignment'!F139)^2</f>
        <v>6.4648804254859631E-5</v>
      </c>
      <c r="AG149" s="7">
        <f>(AB149-'Data for assignment'!G139)^2</f>
        <v>8.7956229901864171E-5</v>
      </c>
    </row>
    <row r="150" spans="1:33" x14ac:dyDescent="0.3">
      <c r="A150" s="8">
        <v>33123</v>
      </c>
      <c r="B150" s="3">
        <v>7.7499999999999999E-2</v>
      </c>
      <c r="C150" s="31">
        <f t="shared" si="28"/>
        <v>7.7266885236196875E-2</v>
      </c>
      <c r="D150" s="5">
        <f t="shared" si="29"/>
        <v>0.96189495005898495</v>
      </c>
      <c r="E150" s="5">
        <f t="shared" si="30"/>
        <v>0.92495074792874143</v>
      </c>
      <c r="F150" s="5">
        <f t="shared" si="30"/>
        <v>0.88927145635223848</v>
      </c>
      <c r="G150" s="5">
        <f t="shared" si="30"/>
        <v>0.85490807312751438</v>
      </c>
      <c r="H150" s="5">
        <f t="shared" si="30"/>
        <v>0.82187447292845817</v>
      </c>
      <c r="I150" s="5">
        <f t="shared" si="30"/>
        <v>0.79015911071076461</v>
      </c>
      <c r="J150" s="5">
        <f t="shared" si="30"/>
        <v>0.75973353040911762</v>
      </c>
      <c r="K150" s="5">
        <f t="shared" si="30"/>
        <v>0.73055848941853518</v>
      </c>
      <c r="L150" s="5">
        <f t="shared" si="32"/>
        <v>0.70258831848263781</v>
      </c>
      <c r="M150" s="5">
        <f t="shared" si="32"/>
        <v>0.67577398522814047</v>
      </c>
      <c r="N150" s="5">
        <f t="shared" si="32"/>
        <v>0.65006521204197287</v>
      </c>
      <c r="O150" s="5">
        <f t="shared" si="32"/>
        <v>0.62541190907582211</v>
      </c>
      <c r="P150" s="5">
        <f t="shared" si="32"/>
        <v>0.6017651151323119</v>
      </c>
      <c r="Q150" s="5">
        <f t="shared" si="32"/>
        <v>0.57907758813162957</v>
      </c>
      <c r="R150" s="5">
        <f t="shared" si="32"/>
        <v>0.55730414878384671</v>
      </c>
      <c r="S150" s="5">
        <f t="shared" si="32"/>
        <v>0.53640185284491904</v>
      </c>
      <c r="T150" s="5">
        <f t="shared" si="32"/>
        <v>0.51633004646873648</v>
      </c>
      <c r="U150" s="5">
        <f t="shared" si="32"/>
        <v>0.49705034381559671</v>
      </c>
      <c r="V150" s="5">
        <f t="shared" si="32"/>
        <v>0.47852655482545031</v>
      </c>
      <c r="W150" s="5">
        <f t="shared" si="32"/>
        <v>0.46072458285002643</v>
      </c>
      <c r="X150" s="6">
        <f>2*(100-(100*G150))/SUM($D150:G150)/100</f>
        <v>7.991788422449625E-2</v>
      </c>
      <c r="Y150" s="6">
        <f>2*(100-(100*I150))/SUM($D150:I150)/100</f>
        <v>8.0045216675699388E-2</v>
      </c>
      <c r="Z150" s="6">
        <f>2*(100-(100*M150))/SUM($D150:M150)/100</f>
        <v>7.9940207300253252E-2</v>
      </c>
      <c r="AA150" s="6">
        <f>2*(100-(100*Q150))/SUM($D150:Q150)/100</f>
        <v>7.9659556986682603E-2</v>
      </c>
      <c r="AB150" s="6">
        <f>2*(100-(100*W150))/SUM($D150:W150)/100</f>
        <v>7.9221498724590222E-2</v>
      </c>
      <c r="AC150" s="7">
        <f>(X150-'Data for assignment'!C140)^2</f>
        <v>2.3243562098956864E-7</v>
      </c>
      <c r="AD150" s="7">
        <f>(Y150-'Data for assignment'!D140)^2</f>
        <v>4.6431041033929765E-6</v>
      </c>
      <c r="AE150" s="7">
        <f>(Z150-'Data for assignment'!E140)^2</f>
        <v>2.0791691225496998E-5</v>
      </c>
      <c r="AF150" s="7">
        <f>(AA150-'Data for assignment'!F140)^2</f>
        <v>5.6858326079754408E-5</v>
      </c>
      <c r="AG150" s="7">
        <f>(AB150-'Data for assignment'!G140)^2</f>
        <v>7.882785592547917E-5</v>
      </c>
    </row>
    <row r="151" spans="1:33" x14ac:dyDescent="0.3">
      <c r="A151" s="8">
        <v>33130</v>
      </c>
      <c r="B151" s="3">
        <v>7.8000001999999999E-2</v>
      </c>
      <c r="C151" s="31">
        <f t="shared" si="28"/>
        <v>7.7782236097035926E-2</v>
      </c>
      <c r="D151" s="5">
        <f t="shared" si="29"/>
        <v>0.96166159398585616</v>
      </c>
      <c r="E151" s="5">
        <f t="shared" si="30"/>
        <v>0.92452769093881682</v>
      </c>
      <c r="F151" s="5">
        <f t="shared" si="30"/>
        <v>0.88869561457436885</v>
      </c>
      <c r="G151" s="5">
        <f t="shared" si="30"/>
        <v>0.85421054748843617</v>
      </c>
      <c r="H151" s="5">
        <f t="shared" si="30"/>
        <v>0.82108138359002114</v>
      </c>
      <c r="I151" s="5">
        <f t="shared" si="30"/>
        <v>0.78929233453772918</v>
      </c>
      <c r="J151" s="5">
        <f t="shared" si="30"/>
        <v>0.75881134313948262</v>
      </c>
      <c r="K151" s="5">
        <f t="shared" si="30"/>
        <v>0.7295961191181588</v>
      </c>
      <c r="L151" s="5">
        <f t="shared" si="32"/>
        <v>0.70159841910980181</v>
      </c>
      <c r="M151" s="5">
        <f t="shared" si="32"/>
        <v>0.67476703979854025</v>
      </c>
      <c r="N151" s="5">
        <f t="shared" si="32"/>
        <v>0.64904987466002939</v>
      </c>
      <c r="O151" s="5">
        <f t="shared" si="32"/>
        <v>0.62439529441213915</v>
      </c>
      <c r="P151" s="5">
        <f t="shared" si="32"/>
        <v>0.6007530430381085</v>
      </c>
      <c r="Q151" s="5">
        <f t="shared" si="32"/>
        <v>0.57807479013985796</v>
      </c>
      <c r="R151" s="5">
        <f t="shared" si="32"/>
        <v>0.55631444233687966</v>
      </c>
      <c r="S151" s="5">
        <f t="shared" si="32"/>
        <v>0.53542828825231303</v>
      </c>
      <c r="T151" s="5">
        <f t="shared" si="32"/>
        <v>0.5153750308532189</v>
      </c>
      <c r="U151" s="5">
        <f t="shared" si="32"/>
        <v>0.49611574565449779</v>
      </c>
      <c r="V151" s="5">
        <f t="shared" si="32"/>
        <v>0.47761379213406635</v>
      </c>
      <c r="W151" s="5">
        <f t="shared" si="32"/>
        <v>0.45983469757486184</v>
      </c>
      <c r="X151" s="6">
        <f>2*(100-(100*G151))/SUM($D151:G151)/100</f>
        <v>8.0344788193754471E-2</v>
      </c>
      <c r="Y151" s="6">
        <f>2*(100-(100*I151))/SUM($D151:I151)/100</f>
        <v>8.0430921080775875E-2</v>
      </c>
      <c r="Z151" s="6">
        <f>2*(100-(100*M151))/SUM($D151:M151)/100</f>
        <v>8.0262400046516691E-2</v>
      </c>
      <c r="AA151" s="6">
        <f>2*(100-(100*Q151))/SUM($D151:Q151)/100</f>
        <v>7.9936457499790586E-2</v>
      </c>
      <c r="AB151" s="6">
        <f>2*(100-(100*W151))/SUM($D151:W151)/100</f>
        <v>7.9452448770877412E-2</v>
      </c>
      <c r="AC151" s="7">
        <f>(X151-'Data for assignment'!C141)^2</f>
        <v>2.006251037950755E-9</v>
      </c>
      <c r="AD151" s="7">
        <f>(Y151-'Data for assignment'!D141)^2</f>
        <v>3.4934373155238355E-6</v>
      </c>
      <c r="AE151" s="7">
        <f>(Z151-'Data for assignment'!E141)^2</f>
        <v>2.0589767961877222E-5</v>
      </c>
      <c r="AF151" s="7">
        <f>(AA151-'Data for assignment'!F141)^2</f>
        <v>5.7207175152473982E-5</v>
      </c>
      <c r="AG151" s="7">
        <f>(AB151-'Data for assignment'!G141)^2</f>
        <v>8.5517185240145246E-5</v>
      </c>
    </row>
    <row r="152" spans="1:33" x14ac:dyDescent="0.3">
      <c r="A152" s="8">
        <v>33137</v>
      </c>
      <c r="B152" s="3">
        <v>7.9000001E-2</v>
      </c>
      <c r="C152" s="31">
        <f t="shared" si="28"/>
        <v>7.8812932665226029E-2</v>
      </c>
      <c r="D152" s="5">
        <f t="shared" si="29"/>
        <v>0.96119505399481131</v>
      </c>
      <c r="E152" s="5">
        <f t="shared" si="30"/>
        <v>0.92368216159373917</v>
      </c>
      <c r="F152" s="5">
        <f t="shared" si="30"/>
        <v>0.88754505517371307</v>
      </c>
      <c r="G152" s="5">
        <f t="shared" si="30"/>
        <v>0.85281721005548394</v>
      </c>
      <c r="H152" s="5">
        <f t="shared" si="30"/>
        <v>0.81949750802348409</v>
      </c>
      <c r="I152" s="5">
        <f t="shared" si="30"/>
        <v>0.78756164225963421</v>
      </c>
      <c r="J152" s="5">
        <f t="shared" si="30"/>
        <v>0.75697033457077734</v>
      </c>
      <c r="K152" s="5">
        <f t="shared" si="30"/>
        <v>0.72767518965273681</v>
      </c>
      <c r="L152" s="5">
        <f t="shared" si="32"/>
        <v>0.69962281236680213</v>
      </c>
      <c r="M152" s="5">
        <f t="shared" si="32"/>
        <v>0.67275765797025244</v>
      </c>
      <c r="N152" s="5">
        <f t="shared" si="32"/>
        <v>0.64702396510176574</v>
      </c>
      <c r="O152" s="5">
        <f t="shared" si="32"/>
        <v>0.62236703008192107</v>
      </c>
      <c r="P152" s="5">
        <f t="shared" si="32"/>
        <v>0.59873401249238445</v>
      </c>
      <c r="Q152" s="5">
        <f t="shared" si="32"/>
        <v>0.57607441081799482</v>
      </c>
      <c r="R152" s="5">
        <f t="shared" si="32"/>
        <v>0.55434030898060371</v>
      </c>
      <c r="S152" s="5">
        <f t="shared" si="32"/>
        <v>0.53348646658471488</v>
      </c>
      <c r="T152" s="5">
        <f t="shared" si="32"/>
        <v>0.51347030511579572</v>
      </c>
      <c r="U152" s="5">
        <f t="shared" si="32"/>
        <v>0.49425182727328948</v>
      </c>
      <c r="V152" s="5">
        <f t="shared" si="32"/>
        <v>0.47579349564612661</v>
      </c>
      <c r="W152" s="5">
        <f t="shared" si="32"/>
        <v>0.45806008897614647</v>
      </c>
      <c r="X152" s="6">
        <f>2*(100-(100*G152))/SUM($D152:G152)/100</f>
        <v>8.1198933600555384E-2</v>
      </c>
      <c r="Y152" s="6">
        <f>2*(100-(100*I152))/SUM($D152:I152)/100</f>
        <v>8.1202688423641908E-2</v>
      </c>
      <c r="Z152" s="6">
        <f>2*(100-(100*M152))/SUM($D152:M152)/100</f>
        <v>8.0907209729635526E-2</v>
      </c>
      <c r="AA152" s="6">
        <f>2*(100-(100*Q152))/SUM($D152:Q152)/100</f>
        <v>8.0490743155842356E-2</v>
      </c>
      <c r="AB152" s="6">
        <f>2*(100-(100*W152))/SUM($D152:W152)/100</f>
        <v>7.9914892933487372E-2</v>
      </c>
      <c r="AC152" s="7">
        <f>(X152-'Data for assignment'!C142)^2</f>
        <v>1.1350759765770331E-12</v>
      </c>
      <c r="AD152" s="7">
        <f>(Y152-'Data for assignment'!D142)^2</f>
        <v>3.5998063962910568E-6</v>
      </c>
      <c r="AE152" s="7">
        <f>(Z152-'Data for assignment'!E142)^2</f>
        <v>2.3939386844193735E-5</v>
      </c>
      <c r="AF152" s="7">
        <f>(AA152-'Data for assignment'!F142)^2</f>
        <v>6.7391881514836447E-5</v>
      </c>
      <c r="AG152" s="7">
        <f>(AB152-'Data for assignment'!G142)^2</f>
        <v>9.9702323189296047E-5</v>
      </c>
    </row>
    <row r="153" spans="1:33" x14ac:dyDescent="0.3">
      <c r="A153" s="8">
        <v>33144</v>
      </c>
      <c r="B153" s="3">
        <v>7.8499999000000001E-2</v>
      </c>
      <c r="C153" s="31">
        <f t="shared" si="28"/>
        <v>7.8297581804386979E-2</v>
      </c>
      <c r="D153" s="5">
        <f t="shared" si="29"/>
        <v>0.96142829685769982</v>
      </c>
      <c r="E153" s="5">
        <f t="shared" si="30"/>
        <v>0.92410483167572888</v>
      </c>
      <c r="F153" s="5">
        <f t="shared" si="30"/>
        <v>0.88812015143178946</v>
      </c>
      <c r="G153" s="5">
        <f t="shared" si="30"/>
        <v>0.85351359793223169</v>
      </c>
      <c r="H153" s="5">
        <f t="shared" si="30"/>
        <v>0.82028906748333619</v>
      </c>
      <c r="I153" s="5">
        <f t="shared" si="30"/>
        <v>0.78842651784050144</v>
      </c>
      <c r="J153" s="5">
        <f t="shared" si="30"/>
        <v>0.75789028445337181</v>
      </c>
      <c r="K153" s="5">
        <f t="shared" si="30"/>
        <v>0.72863502616021303</v>
      </c>
      <c r="L153" s="5">
        <f t="shared" si="32"/>
        <v>0.70060992431620239</v>
      </c>
      <c r="M153" s="5">
        <f t="shared" si="32"/>
        <v>0.67376160482741365</v>
      </c>
      <c r="N153" s="5">
        <f t="shared" si="32"/>
        <v>0.64803613326392007</v>
      </c>
      <c r="O153" s="5">
        <f t="shared" si="32"/>
        <v>0.6233803424092822</v>
      </c>
      <c r="P153" s="5">
        <f t="shared" si="32"/>
        <v>0.59974268318147406</v>
      </c>
      <c r="Q153" s="5">
        <f t="shared" si="32"/>
        <v>0.57707373871143142</v>
      </c>
      <c r="R153" s="5">
        <f t="shared" si="32"/>
        <v>0.55532650336252065</v>
      </c>
      <c r="S153" s="5">
        <f t="shared" si="32"/>
        <v>0.53445650037989723</v>
      </c>
      <c r="T153" s="5">
        <f t="shared" si="32"/>
        <v>0.51442179117960107</v>
      </c>
      <c r="U153" s="5">
        <f t="shared" si="32"/>
        <v>0.49518291412738646</v>
      </c>
      <c r="V153" s="5">
        <f t="shared" si="32"/>
        <v>0.47670277958805068</v>
      </c>
      <c r="W153" s="5">
        <f t="shared" si="32"/>
        <v>0.45894653997793095</v>
      </c>
      <c r="X153" s="6">
        <f>2*(100-(100*G153))/SUM($D153:G153)/100</f>
        <v>8.0771801794066733E-2</v>
      </c>
      <c r="Y153" s="6">
        <f>2*(100-(100*I153))/SUM($D153:I153)/100</f>
        <v>8.0816742409962949E-2</v>
      </c>
      <c r="Z153" s="6">
        <f>2*(100-(100*M153))/SUM($D153:M153)/100</f>
        <v>8.0584732018711677E-2</v>
      </c>
      <c r="AA153" s="6">
        <f>2*(100-(100*Q153))/SUM($D153:Q153)/100</f>
        <v>8.0213517679330243E-2</v>
      </c>
      <c r="AB153" s="6">
        <f>2*(100-(100*W153))/SUM($D153:W153)/100</f>
        <v>7.9683578592673013E-2</v>
      </c>
      <c r="AC153" s="7">
        <f>(X153-'Data for assignment'!C143)^2</f>
        <v>3.2695157370498869E-7</v>
      </c>
      <c r="AD153" s="7">
        <f>(Y153-'Data for assignment'!D143)^2</f>
        <v>1.1734383403281643E-6</v>
      </c>
      <c r="AE153" s="7">
        <f>(Z153-'Data for assignment'!E143)^2</f>
        <v>1.6935455249433836E-5</v>
      </c>
      <c r="AF153" s="7">
        <f>(AA153-'Data for assignment'!F143)^2</f>
        <v>5.0218160816366896E-5</v>
      </c>
      <c r="AG153" s="7">
        <f>(AB153-'Data for assignment'!G143)^2</f>
        <v>7.2529382488657971E-5</v>
      </c>
    </row>
    <row r="154" spans="1:33" x14ac:dyDescent="0.3">
      <c r="A154" s="8">
        <v>33151</v>
      </c>
      <c r="B154" s="3">
        <v>7.8000001999999999E-2</v>
      </c>
      <c r="C154" s="31">
        <f t="shared" si="28"/>
        <v>7.7782236097035926E-2</v>
      </c>
      <c r="D154" s="5">
        <f t="shared" si="29"/>
        <v>0.96166159398585616</v>
      </c>
      <c r="E154" s="5">
        <f t="shared" si="30"/>
        <v>0.92452769093881682</v>
      </c>
      <c r="F154" s="5">
        <f t="shared" si="30"/>
        <v>0.88869561457436885</v>
      </c>
      <c r="G154" s="5">
        <f t="shared" si="30"/>
        <v>0.85421054748843617</v>
      </c>
      <c r="H154" s="5">
        <f t="shared" si="30"/>
        <v>0.82108138359002114</v>
      </c>
      <c r="I154" s="5">
        <f t="shared" si="30"/>
        <v>0.78929233453772918</v>
      </c>
      <c r="J154" s="5">
        <f t="shared" si="30"/>
        <v>0.75881134313948262</v>
      </c>
      <c r="K154" s="5">
        <f t="shared" si="30"/>
        <v>0.7295961191181588</v>
      </c>
      <c r="L154" s="5">
        <f t="shared" si="32"/>
        <v>0.70159841910980181</v>
      </c>
      <c r="M154" s="5">
        <f t="shared" si="32"/>
        <v>0.67476703979854025</v>
      </c>
      <c r="N154" s="5">
        <f t="shared" si="32"/>
        <v>0.64904987466002939</v>
      </c>
      <c r="O154" s="5">
        <f t="shared" si="32"/>
        <v>0.62439529441213915</v>
      </c>
      <c r="P154" s="5">
        <f t="shared" si="32"/>
        <v>0.6007530430381085</v>
      </c>
      <c r="Q154" s="5">
        <f t="shared" si="32"/>
        <v>0.57807479013985796</v>
      </c>
      <c r="R154" s="5">
        <f t="shared" si="32"/>
        <v>0.55631444233687966</v>
      </c>
      <c r="S154" s="5">
        <f t="shared" si="32"/>
        <v>0.53542828825231303</v>
      </c>
      <c r="T154" s="5">
        <f t="shared" si="32"/>
        <v>0.5153750308532189</v>
      </c>
      <c r="U154" s="5">
        <f t="shared" si="32"/>
        <v>0.49611574565449779</v>
      </c>
      <c r="V154" s="5">
        <f t="shared" si="32"/>
        <v>0.47761379213406635</v>
      </c>
      <c r="W154" s="5">
        <f t="shared" si="32"/>
        <v>0.45983469757486184</v>
      </c>
      <c r="X154" s="6">
        <f>2*(100-(100*G154))/SUM($D154:G154)/100</f>
        <v>8.0344788193754471E-2</v>
      </c>
      <c r="Y154" s="6">
        <f>2*(100-(100*I154))/SUM($D154:I154)/100</f>
        <v>8.0430921080775875E-2</v>
      </c>
      <c r="Z154" s="6">
        <f>2*(100-(100*M154))/SUM($D154:M154)/100</f>
        <v>8.0262400046516691E-2</v>
      </c>
      <c r="AA154" s="6">
        <f>2*(100-(100*Q154))/SUM($D154:Q154)/100</f>
        <v>7.9936457499790586E-2</v>
      </c>
      <c r="AB154" s="6">
        <f>2*(100-(100*W154))/SUM($D154:W154)/100</f>
        <v>7.9452448770877412E-2</v>
      </c>
      <c r="AC154" s="7">
        <f>(X154-'Data for assignment'!C144)^2</f>
        <v>5.0390785243968334E-6</v>
      </c>
      <c r="AD154" s="7">
        <f>(Y154-'Data for assignment'!D144)^2</f>
        <v>1.8569297785704635E-7</v>
      </c>
      <c r="AE154" s="7">
        <f>(Z154-'Data for assignment'!E144)^2</f>
        <v>5.9419179092463996E-6</v>
      </c>
      <c r="AF154" s="7">
        <f>(AA154-'Data for assignment'!F144)^2</f>
        <v>2.985029665159442E-5</v>
      </c>
      <c r="AG154" s="7">
        <f>(AB154-'Data for assignment'!G144)^2</f>
        <v>4.9667921946713401E-5</v>
      </c>
    </row>
    <row r="155" spans="1:33" x14ac:dyDescent="0.3">
      <c r="A155" s="8">
        <v>33158</v>
      </c>
      <c r="B155" s="3">
        <v>7.8000001999999999E-2</v>
      </c>
      <c r="C155" s="31">
        <f t="shared" si="28"/>
        <v>7.7782236097035926E-2</v>
      </c>
      <c r="D155" s="5">
        <f t="shared" si="29"/>
        <v>0.96166159398585616</v>
      </c>
      <c r="E155" s="5">
        <f t="shared" si="30"/>
        <v>0.92452769093881682</v>
      </c>
      <c r="F155" s="5">
        <f t="shared" si="30"/>
        <v>0.88869561457436885</v>
      </c>
      <c r="G155" s="5">
        <f t="shared" si="30"/>
        <v>0.85421054748843617</v>
      </c>
      <c r="H155" s="5">
        <f t="shared" si="30"/>
        <v>0.82108138359002114</v>
      </c>
      <c r="I155" s="5">
        <f t="shared" si="30"/>
        <v>0.78929233453772918</v>
      </c>
      <c r="J155" s="5">
        <f t="shared" si="30"/>
        <v>0.75881134313948262</v>
      </c>
      <c r="K155" s="5">
        <f t="shared" si="30"/>
        <v>0.7295961191181588</v>
      </c>
      <c r="L155" s="5">
        <f t="shared" si="32"/>
        <v>0.70159841910980181</v>
      </c>
      <c r="M155" s="5">
        <f t="shared" si="32"/>
        <v>0.67476703979854025</v>
      </c>
      <c r="N155" s="5">
        <f t="shared" si="32"/>
        <v>0.64904987466002939</v>
      </c>
      <c r="O155" s="5">
        <f t="shared" si="32"/>
        <v>0.62439529441213915</v>
      </c>
      <c r="P155" s="5">
        <f t="shared" si="32"/>
        <v>0.6007530430381085</v>
      </c>
      <c r="Q155" s="5">
        <f t="shared" si="32"/>
        <v>0.57807479013985796</v>
      </c>
      <c r="R155" s="5">
        <f t="shared" si="32"/>
        <v>0.55631444233687966</v>
      </c>
      <c r="S155" s="5">
        <f t="shared" si="32"/>
        <v>0.53542828825231303</v>
      </c>
      <c r="T155" s="5">
        <f t="shared" si="32"/>
        <v>0.5153750308532189</v>
      </c>
      <c r="U155" s="5">
        <f t="shared" si="32"/>
        <v>0.49611574565449779</v>
      </c>
      <c r="V155" s="5">
        <f t="shared" si="32"/>
        <v>0.47761379213406635</v>
      </c>
      <c r="W155" s="5">
        <f t="shared" si="32"/>
        <v>0.45983469757486184</v>
      </c>
      <c r="X155" s="6">
        <f>2*(100-(100*G155))/SUM($D155:G155)/100</f>
        <v>8.0344788193754471E-2</v>
      </c>
      <c r="Y155" s="6">
        <f>2*(100-(100*I155))/SUM($D155:I155)/100</f>
        <v>8.0430921080775875E-2</v>
      </c>
      <c r="Z155" s="6">
        <f>2*(100-(100*M155))/SUM($D155:M155)/100</f>
        <v>8.0262400046516691E-2</v>
      </c>
      <c r="AA155" s="6">
        <f>2*(100-(100*Q155))/SUM($D155:Q155)/100</f>
        <v>7.9936457499790586E-2</v>
      </c>
      <c r="AB155" s="6">
        <f>2*(100-(100*W155))/SUM($D155:W155)/100</f>
        <v>7.9452448770877412E-2</v>
      </c>
      <c r="AC155" s="7">
        <f>(X155-'Data for assignment'!C145)^2</f>
        <v>8.926228414824527E-7</v>
      </c>
      <c r="AD155" s="7">
        <f>(Y155-'Data for assignment'!D145)^2</f>
        <v>1.3667408430625561E-6</v>
      </c>
      <c r="AE155" s="7">
        <f>(Z155-'Data for assignment'!E145)^2</f>
        <v>1.7119700274281494E-5</v>
      </c>
      <c r="AF155" s="7">
        <f>(AA155-'Data for assignment'!F145)^2</f>
        <v>4.9893604398098781E-5</v>
      </c>
      <c r="AG155" s="7">
        <f>(AB155-'Data for assignment'!G145)^2</f>
        <v>8.0058708787982135E-5</v>
      </c>
    </row>
    <row r="156" spans="1:33" x14ac:dyDescent="0.3">
      <c r="A156" s="8">
        <v>33165</v>
      </c>
      <c r="B156" s="3">
        <v>7.8000001999999999E-2</v>
      </c>
      <c r="C156" s="31">
        <f t="shared" si="28"/>
        <v>7.7782236097035926E-2</v>
      </c>
      <c r="D156" s="5">
        <f t="shared" si="29"/>
        <v>0.96166159398585616</v>
      </c>
      <c r="E156" s="5">
        <f t="shared" ref="E156:K171" si="33">E$7*EXP(-E$8*$C156)</f>
        <v>0.92452769093881682</v>
      </c>
      <c r="F156" s="5">
        <f t="shared" si="33"/>
        <v>0.88869561457436885</v>
      </c>
      <c r="G156" s="5">
        <f t="shared" si="33"/>
        <v>0.85421054748843617</v>
      </c>
      <c r="H156" s="5">
        <f t="shared" si="33"/>
        <v>0.82108138359002114</v>
      </c>
      <c r="I156" s="5">
        <f t="shared" si="33"/>
        <v>0.78929233453772918</v>
      </c>
      <c r="J156" s="5">
        <f t="shared" si="33"/>
        <v>0.75881134313948262</v>
      </c>
      <c r="K156" s="5">
        <f t="shared" si="33"/>
        <v>0.7295961191181588</v>
      </c>
      <c r="L156" s="5">
        <f t="shared" si="32"/>
        <v>0.70159841910980181</v>
      </c>
      <c r="M156" s="5">
        <f t="shared" si="32"/>
        <v>0.67476703979854025</v>
      </c>
      <c r="N156" s="5">
        <f t="shared" si="32"/>
        <v>0.64904987466002939</v>
      </c>
      <c r="O156" s="5">
        <f t="shared" si="32"/>
        <v>0.62439529441213915</v>
      </c>
      <c r="P156" s="5">
        <f t="shared" si="32"/>
        <v>0.6007530430381085</v>
      </c>
      <c r="Q156" s="5">
        <f t="shared" si="32"/>
        <v>0.57807479013985796</v>
      </c>
      <c r="R156" s="5">
        <f t="shared" si="32"/>
        <v>0.55631444233687966</v>
      </c>
      <c r="S156" s="5">
        <f t="shared" si="32"/>
        <v>0.53542828825231303</v>
      </c>
      <c r="T156" s="5">
        <f t="shared" si="32"/>
        <v>0.5153750308532189</v>
      </c>
      <c r="U156" s="5">
        <f t="shared" si="32"/>
        <v>0.49611574565449779</v>
      </c>
      <c r="V156" s="5">
        <f t="shared" si="32"/>
        <v>0.47761379213406635</v>
      </c>
      <c r="W156" s="5">
        <f t="shared" si="32"/>
        <v>0.45983469757486184</v>
      </c>
      <c r="X156" s="6">
        <f>2*(100-(100*G156))/SUM($D156:G156)/100</f>
        <v>8.0344788193754471E-2</v>
      </c>
      <c r="Y156" s="6">
        <f>2*(100-(100*I156))/SUM($D156:I156)/100</f>
        <v>8.0430921080775875E-2</v>
      </c>
      <c r="Z156" s="6">
        <f>2*(100-(100*M156))/SUM($D156:M156)/100</f>
        <v>8.0262400046516691E-2</v>
      </c>
      <c r="AA156" s="6">
        <f>2*(100-(100*Q156))/SUM($D156:Q156)/100</f>
        <v>7.9936457499790586E-2</v>
      </c>
      <c r="AB156" s="6">
        <f>2*(100-(100*W156))/SUM($D156:W156)/100</f>
        <v>7.9452448770877412E-2</v>
      </c>
      <c r="AC156" s="7">
        <f>(X156-'Data for assignment'!C146)^2</f>
        <v>3.4032471693932683E-6</v>
      </c>
      <c r="AD156" s="7">
        <f>(Y156-'Data for assignment'!D146)^2</f>
        <v>5.3322236360888017E-8</v>
      </c>
      <c r="AE156" s="7">
        <f>(Z156-'Data for assignment'!E146)^2</f>
        <v>5.0068535518285245E-6</v>
      </c>
      <c r="AF156" s="7">
        <f>(AA156-'Data for assignment'!F146)^2</f>
        <v>2.463673429721902E-5</v>
      </c>
      <c r="AG156" s="7">
        <f>(AB156-'Data for assignment'!G146)^2</f>
        <v>4.5529434094532276E-5</v>
      </c>
    </row>
    <row r="157" spans="1:33" x14ac:dyDescent="0.3">
      <c r="A157" s="8">
        <v>33172</v>
      </c>
      <c r="B157" s="3">
        <v>7.7499999999999999E-2</v>
      </c>
      <c r="C157" s="31">
        <f t="shared" si="28"/>
        <v>7.7266885236196875E-2</v>
      </c>
      <c r="D157" s="5">
        <f t="shared" si="29"/>
        <v>0.96189495005898495</v>
      </c>
      <c r="E157" s="5">
        <f t="shared" si="33"/>
        <v>0.92495074792874143</v>
      </c>
      <c r="F157" s="5">
        <f t="shared" si="33"/>
        <v>0.88927145635223848</v>
      </c>
      <c r="G157" s="5">
        <f t="shared" si="33"/>
        <v>0.85490807312751438</v>
      </c>
      <c r="H157" s="5">
        <f t="shared" si="33"/>
        <v>0.82187447292845817</v>
      </c>
      <c r="I157" s="5">
        <f t="shared" si="33"/>
        <v>0.79015911071076461</v>
      </c>
      <c r="J157" s="5">
        <f t="shared" si="33"/>
        <v>0.75973353040911762</v>
      </c>
      <c r="K157" s="5">
        <f t="shared" si="33"/>
        <v>0.73055848941853518</v>
      </c>
      <c r="L157" s="5">
        <f t="shared" si="32"/>
        <v>0.70258831848263781</v>
      </c>
      <c r="M157" s="5">
        <f t="shared" si="32"/>
        <v>0.67577398522814047</v>
      </c>
      <c r="N157" s="5">
        <f t="shared" si="32"/>
        <v>0.65006521204197287</v>
      </c>
      <c r="O157" s="5">
        <f t="shared" si="32"/>
        <v>0.62541190907582211</v>
      </c>
      <c r="P157" s="5">
        <f t="shared" si="32"/>
        <v>0.6017651151323119</v>
      </c>
      <c r="Q157" s="5">
        <f t="shared" si="32"/>
        <v>0.57907758813162957</v>
      </c>
      <c r="R157" s="5">
        <f t="shared" si="32"/>
        <v>0.55730414878384671</v>
      </c>
      <c r="S157" s="5">
        <f t="shared" si="32"/>
        <v>0.53640185284491904</v>
      </c>
      <c r="T157" s="5">
        <f t="shared" si="32"/>
        <v>0.51633004646873648</v>
      </c>
      <c r="U157" s="5">
        <f t="shared" si="32"/>
        <v>0.49705034381559671</v>
      </c>
      <c r="V157" s="5">
        <f t="shared" si="32"/>
        <v>0.47852655482545031</v>
      </c>
      <c r="W157" s="5">
        <f t="shared" si="32"/>
        <v>0.46072458285002643</v>
      </c>
      <c r="X157" s="6">
        <f>2*(100-(100*G157))/SUM($D157:G157)/100</f>
        <v>7.991788422449625E-2</v>
      </c>
      <c r="Y157" s="6">
        <f>2*(100-(100*I157))/SUM($D157:I157)/100</f>
        <v>8.0045216675699388E-2</v>
      </c>
      <c r="Z157" s="6">
        <f>2*(100-(100*M157))/SUM($D157:M157)/100</f>
        <v>7.9940207300253252E-2</v>
      </c>
      <c r="AA157" s="6">
        <f>2*(100-(100*Q157))/SUM($D157:Q157)/100</f>
        <v>7.9659556986682603E-2</v>
      </c>
      <c r="AB157" s="6">
        <f>2*(100-(100*W157))/SUM($D157:W157)/100</f>
        <v>7.9221498724590222E-2</v>
      </c>
      <c r="AC157" s="7">
        <f>(X157-'Data for assignment'!C147)^2</f>
        <v>3.6782722270386867E-6</v>
      </c>
      <c r="AD157" s="7">
        <f>(Y157-'Data for assignment'!D147)^2</f>
        <v>1.1917593405164308E-7</v>
      </c>
      <c r="AE157" s="7">
        <f>(Z157-'Data for assignment'!E147)^2</f>
        <v>5.5685979878760514E-6</v>
      </c>
      <c r="AF157" s="7">
        <f>(AA157-'Data for assignment'!F147)^2</f>
        <v>2.6424102968758536E-5</v>
      </c>
      <c r="AG157" s="7">
        <f>(AB157-'Data for assignment'!G147)^2</f>
        <v>5.0105194462981412E-5</v>
      </c>
    </row>
    <row r="158" spans="1:33" x14ac:dyDescent="0.3">
      <c r="A158" s="8">
        <v>33179</v>
      </c>
      <c r="B158" s="3">
        <v>7.6999998E-2</v>
      </c>
      <c r="C158" s="31">
        <f t="shared" si="28"/>
        <v>7.6751534375357824E-2</v>
      </c>
      <c r="D158" s="5">
        <f t="shared" si="29"/>
        <v>0.96212836275812164</v>
      </c>
      <c r="E158" s="5">
        <f t="shared" si="33"/>
        <v>0.92537399850639579</v>
      </c>
      <c r="F158" s="5">
        <f t="shared" si="33"/>
        <v>0.88984767125421016</v>
      </c>
      <c r="G158" s="5">
        <f t="shared" si="33"/>
        <v>0.85560616834749825</v>
      </c>
      <c r="H158" s="5">
        <f t="shared" si="33"/>
        <v>0.82266832831848447</v>
      </c>
      <c r="I158" s="5">
        <f t="shared" si="33"/>
        <v>0.79102683875030266</v>
      </c>
      <c r="J158" s="5">
        <f t="shared" si="33"/>
        <v>0.76065683841761345</v>
      </c>
      <c r="K158" s="5">
        <f t="shared" si="33"/>
        <v>0.7315221291288917</v>
      </c>
      <c r="L158" s="5">
        <f t="shared" si="32"/>
        <v>0.70357961452448226</v>
      </c>
      <c r="M158" s="5">
        <f t="shared" si="32"/>
        <v>0.67678243330834231</v>
      </c>
      <c r="N158" s="5">
        <f t="shared" si="32"/>
        <v>0.65108213776102175</v>
      </c>
      <c r="O158" s="5">
        <f t="shared" si="32"/>
        <v>0.62643017894956776</v>
      </c>
      <c r="P158" s="5">
        <f t="shared" si="32"/>
        <v>0.60277889223647863</v>
      </c>
      <c r="Q158" s="5">
        <f t="shared" si="32"/>
        <v>0.58008212569729267</v>
      </c>
      <c r="R158" s="5">
        <f t="shared" si="32"/>
        <v>0.55829561595959709</v>
      </c>
      <c r="S158" s="5">
        <f t="shared" si="32"/>
        <v>0.53737718766154341</v>
      </c>
      <c r="T158" s="5">
        <f t="shared" si="32"/>
        <v>0.51728683177578205</v>
      </c>
      <c r="U158" s="5">
        <f t="shared" si="32"/>
        <v>0.49798670260157091</v>
      </c>
      <c r="V158" s="5">
        <f t="shared" si="32"/>
        <v>0.47944106188800717</v>
      </c>
      <c r="W158" s="5">
        <f t="shared" si="32"/>
        <v>0.46161619025665945</v>
      </c>
      <c r="X158" s="6">
        <f>2*(100-(100*G158))/SUM($D158:G158)/100</f>
        <v>7.9491094122232001E-2</v>
      </c>
      <c r="Y158" s="6">
        <f>2*(100-(100*I158))/SUM($D158:I158)/100</f>
        <v>7.9659633009671604E-2</v>
      </c>
      <c r="Z158" s="6">
        <f>2*(100-(100*M158))/SUM($D158:M158)/100</f>
        <v>7.961815693784971E-2</v>
      </c>
      <c r="AA158" s="6">
        <f>2*(100-(100*Q158))/SUM($D158:Q158)/100</f>
        <v>7.9382818822118784E-2</v>
      </c>
      <c r="AB158" s="6">
        <f>2*(100-(100*W158))/SUM($D158:W158)/100</f>
        <v>7.8990730645128959E-2</v>
      </c>
      <c r="AC158" s="7">
        <f>(X158-'Data for assignment'!C148)^2</f>
        <v>7.2419983390921414E-6</v>
      </c>
      <c r="AD158" s="7">
        <f>(Y158-'Data for assignment'!D148)^2</f>
        <v>7.3896719205202681E-7</v>
      </c>
      <c r="AE158" s="7">
        <f>(Z158-'Data for assignment'!E148)^2</f>
        <v>3.9276939956249621E-6</v>
      </c>
      <c r="AF158" s="7">
        <f>(AA158-'Data for assignment'!F148)^2</f>
        <v>2.3205244134896387E-5</v>
      </c>
      <c r="AG158" s="7">
        <f>(AB158-'Data for assignment'!G148)^2</f>
        <v>4.5014255020604541E-5</v>
      </c>
    </row>
    <row r="159" spans="1:33" x14ac:dyDescent="0.3">
      <c r="A159" s="8">
        <v>33186</v>
      </c>
      <c r="B159" s="3">
        <v>7.6500000999999998E-2</v>
      </c>
      <c r="C159" s="31">
        <f t="shared" si="28"/>
        <v>7.6236188668006771E-2</v>
      </c>
      <c r="D159" s="5">
        <f t="shared" si="29"/>
        <v>0.96236182976203954</v>
      </c>
      <c r="E159" s="5">
        <f t="shared" si="33"/>
        <v>0.92579743852496987</v>
      </c>
      <c r="F159" s="5">
        <f t="shared" si="33"/>
        <v>0.89042425375432721</v>
      </c>
      <c r="G159" s="5">
        <f t="shared" si="33"/>
        <v>0.85630482662401586</v>
      </c>
      <c r="H159" s="5">
        <f t="shared" si="33"/>
        <v>0.82346294255000907</v>
      </c>
      <c r="I159" s="5">
        <f t="shared" si="33"/>
        <v>0.79189551101011102</v>
      </c>
      <c r="J159" s="5">
        <f t="shared" si="33"/>
        <v>0.76158125927713072</v>
      </c>
      <c r="K159" s="5">
        <f t="shared" si="33"/>
        <v>0.73248703026820727</v>
      </c>
      <c r="L159" s="5">
        <f t="shared" si="32"/>
        <v>0.70457229927201692</v>
      </c>
      <c r="M159" s="5">
        <f t="shared" si="32"/>
        <v>0.67779237617450883</v>
      </c>
      <c r="N159" s="5">
        <f t="shared" si="32"/>
        <v>0.65210064410879509</v>
      </c>
      <c r="O159" s="5">
        <f t="shared" si="32"/>
        <v>0.62745009652078532</v>
      </c>
      <c r="P159" s="5">
        <f t="shared" si="32"/>
        <v>0.60379436705963385</v>
      </c>
      <c r="Q159" s="5">
        <f t="shared" si="32"/>
        <v>0.58108839578303706</v>
      </c>
      <c r="R159" s="5">
        <f t="shared" si="32"/>
        <v>0.55928883705543986</v>
      </c>
      <c r="S159" s="5">
        <f t="shared" si="32"/>
        <v>0.53835428614104774</v>
      </c>
      <c r="T159" s="5">
        <f t="shared" si="32"/>
        <v>0.51824538045926216</v>
      </c>
      <c r="U159" s="5">
        <f t="shared" si="32"/>
        <v>0.49892481593911914</v>
      </c>
      <c r="V159" s="5">
        <f t="shared" si="32"/>
        <v>0.4803573074841257</v>
      </c>
      <c r="W159" s="5">
        <f t="shared" si="32"/>
        <v>0.4625095141855477</v>
      </c>
      <c r="X159" s="6">
        <f>2*(100-(100*G159))/SUM($D159:G159)/100</f>
        <v>7.9064422118355113E-2</v>
      </c>
      <c r="Y159" s="6">
        <f>2*(100-(100*I159))/SUM($D159:I159)/100</f>
        <v>7.9274173892807373E-2</v>
      </c>
      <c r="Z159" s="6">
        <f>2*(100-(100*M159))/SUM($D159:M159)/100</f>
        <v>7.9296252111535709E-2</v>
      </c>
      <c r="AA159" s="6">
        <f>2*(100-(100*Q159))/SUM($D159:Q159)/100</f>
        <v>7.9106245681703977E-2</v>
      </c>
      <c r="AB159" s="6">
        <f>2*(100-(100*W159))/SUM($D159:W159)/100</f>
        <v>7.8760146716514545E-2</v>
      </c>
      <c r="AC159" s="7">
        <f>(X159-'Data for assignment'!C149)^2</f>
        <v>8.7877925669497741E-6</v>
      </c>
      <c r="AD159" s="7">
        <f>(Y159-'Data for assignment'!D149)^2</f>
        <v>3.1476930019192699E-6</v>
      </c>
      <c r="AE159" s="7">
        <f>(Z159-'Data for assignment'!E149)^2</f>
        <v>2.9027704974456871E-6</v>
      </c>
      <c r="AF159" s="7">
        <f>(AA159-'Data for assignment'!F149)^2</f>
        <v>2.0193800910687205E-5</v>
      </c>
      <c r="AG159" s="7">
        <f>(AB159-'Data for assignment'!G149)^2</f>
        <v>3.7697773783317872E-5</v>
      </c>
    </row>
    <row r="160" spans="1:33" x14ac:dyDescent="0.3">
      <c r="A160" s="8">
        <v>33193</v>
      </c>
      <c r="B160" s="3">
        <v>7.4999999999999997E-2</v>
      </c>
      <c r="C160" s="31">
        <f t="shared" si="28"/>
        <v>7.4690141238977617E-2</v>
      </c>
      <c r="D160" s="5">
        <f t="shared" si="29"/>
        <v>0.96306257541627704</v>
      </c>
      <c r="E160" s="5">
        <f t="shared" si="33"/>
        <v>0.92706892998418178</v>
      </c>
      <c r="F160" s="5">
        <f t="shared" si="33"/>
        <v>0.89215625538298626</v>
      </c>
      <c r="G160" s="5">
        <f t="shared" si="33"/>
        <v>0.85840424033105533</v>
      </c>
      <c r="H160" s="5">
        <f t="shared" si="33"/>
        <v>0.82585140925774692</v>
      </c>
      <c r="I160" s="5">
        <f t="shared" si="33"/>
        <v>0.7945072730564936</v>
      </c>
      <c r="J160" s="5">
        <f t="shared" si="33"/>
        <v>0.76436128653855029</v>
      </c>
      <c r="K160" s="5">
        <f t="shared" si="33"/>
        <v>0.73538939620407295</v>
      </c>
      <c r="L160" s="5">
        <f t="shared" si="32"/>
        <v>0.70755878488341528</v>
      </c>
      <c r="M160" s="5">
        <f t="shared" si="32"/>
        <v>0.68083127672840538</v>
      </c>
      <c r="N160" s="5">
        <f t="shared" si="32"/>
        <v>0.65516575327873294</v>
      </c>
      <c r="O160" s="5">
        <f t="shared" si="32"/>
        <v>0.63051984399498195</v>
      </c>
      <c r="P160" s="5">
        <f t="shared" si="32"/>
        <v>0.60685108784345787</v>
      </c>
      <c r="Q160" s="5">
        <f t="shared" si="32"/>
        <v>0.58411771188293837</v>
      </c>
      <c r="R160" s="5">
        <f t="shared" si="32"/>
        <v>0.56227913469376734</v>
      </c>
      <c r="S160" s="5">
        <f t="shared" si="32"/>
        <v>0.54129627396500379</v>
      </c>
      <c r="T160" s="5">
        <f t="shared" si="32"/>
        <v>0.52113171630128452</v>
      </c>
      <c r="U160" s="5">
        <f t="shared" si="32"/>
        <v>0.50174979153602517</v>
      </c>
      <c r="V160" s="5">
        <f t="shared" si="32"/>
        <v>0.48311658217070347</v>
      </c>
      <c r="W160" s="5">
        <f t="shared" si="32"/>
        <v>0.46519988996116513</v>
      </c>
      <c r="X160" s="6">
        <f>2*(100-(100*G160))/SUM($D160:G160)/100</f>
        <v>7.7785080213101737E-2</v>
      </c>
      <c r="Y160" s="6">
        <f>2*(100-(100*I160))/SUM($D160:I160)/100</f>
        <v>7.8118512559009326E-2</v>
      </c>
      <c r="Z160" s="6">
        <f>2*(100-(100*M160))/SUM($D160:M160)/100</f>
        <v>7.8331384432435106E-2</v>
      </c>
      <c r="AA160" s="6">
        <f>2*(100-(100*Q160))/SUM($D160:Q160)/100</f>
        <v>7.8277493382611391E-2</v>
      </c>
      <c r="AB160" s="6">
        <f>2*(100-(100*W160))/SUM($D160:W160)/100</f>
        <v>7.8069480175805561E-2</v>
      </c>
      <c r="AC160" s="7">
        <f>(X160-'Data for assignment'!C150)^2</f>
        <v>3.9405474226094928E-6</v>
      </c>
      <c r="AD160" s="7">
        <f>(Y160-'Data for assignment'!D150)^2</f>
        <v>1.4847704194393489E-6</v>
      </c>
      <c r="AE160" s="7">
        <f>(Z160-'Data for assignment'!E150)^2</f>
        <v>1.6093854582680097E-6</v>
      </c>
      <c r="AF160" s="7">
        <f>(AA160-'Data for assignment'!F150)^2</f>
        <v>1.3857040626479551E-5</v>
      </c>
      <c r="AG160" s="7">
        <f>(AB160-'Data for assignment'!G150)^2</f>
        <v>2.431004545885755E-5</v>
      </c>
    </row>
    <row r="161" spans="1:33" x14ac:dyDescent="0.3">
      <c r="A161" s="8">
        <v>33200</v>
      </c>
      <c r="B161" s="3">
        <v>7.550000200000001E-2</v>
      </c>
      <c r="C161" s="31">
        <f t="shared" si="28"/>
        <v>7.5205492099816681E-2</v>
      </c>
      <c r="D161" s="5">
        <f t="shared" si="29"/>
        <v>0.96282893607680164</v>
      </c>
      <c r="E161" s="5">
        <f t="shared" si="33"/>
        <v>0.92664490417323997</v>
      </c>
      <c r="F161" s="5">
        <f t="shared" si="33"/>
        <v>0.89157854557281802</v>
      </c>
      <c r="G161" s="5">
        <f t="shared" si="33"/>
        <v>0.85770386214403693</v>
      </c>
      <c r="H161" s="5">
        <f t="shared" si="33"/>
        <v>0.82505448227024503</v>
      </c>
      <c r="I161" s="5">
        <f t="shared" si="33"/>
        <v>0.7936357271054898</v>
      </c>
      <c r="J161" s="5">
        <f t="shared" si="33"/>
        <v>0.76343348196018945</v>
      </c>
      <c r="K161" s="5">
        <f t="shared" si="33"/>
        <v>0.73442066211314216</v>
      </c>
      <c r="L161" s="5">
        <f t="shared" si="32"/>
        <v>0.70656188245994012</v>
      </c>
      <c r="M161" s="5">
        <f t="shared" si="32"/>
        <v>0.6798167956187201</v>
      </c>
      <c r="N161" s="5">
        <f t="shared" si="32"/>
        <v>0.65414244935729482</v>
      </c>
      <c r="O161" s="5">
        <f t="shared" si="32"/>
        <v>0.62949492632097159</v>
      </c>
      <c r="P161" s="5">
        <f t="shared" si="32"/>
        <v>0.60583046196153323</v>
      </c>
      <c r="Q161" s="5">
        <f t="shared" si="32"/>
        <v>0.58310618582763996</v>
      </c>
      <c r="R161" s="5">
        <f t="shared" si="32"/>
        <v>0.56128059325850999</v>
      </c>
      <c r="S161" s="5">
        <f t="shared" si="32"/>
        <v>0.54031382604159173</v>
      </c>
      <c r="T161" s="5">
        <f t="shared" si="32"/>
        <v>0.52016781940972656</v>
      </c>
      <c r="U161" s="5">
        <f t="shared" si="32"/>
        <v>0.50080635705632714</v>
      </c>
      <c r="V161" s="5">
        <f t="shared" si="32"/>
        <v>0.48219506425837949</v>
      </c>
      <c r="W161" s="5">
        <f t="shared" si="32"/>
        <v>0.46430136067166244</v>
      </c>
      <c r="X161" s="6">
        <f>2*(100-(100*G161))/SUM($D161:G161)/100</f>
        <v>7.8211415197414813E-2</v>
      </c>
      <c r="Y161" s="6">
        <f>2*(100-(100*I161))/SUM($D161:I161)/100</f>
        <v>7.8503613710149592E-2</v>
      </c>
      <c r="Z161" s="6">
        <f>2*(100-(100*M161))/SUM($D161:M161)/100</f>
        <v>7.8652865923540663E-2</v>
      </c>
      <c r="AA161" s="6">
        <f>2*(100-(100*Q161))/SUM($D161:Q161)/100</f>
        <v>7.8553583049694092E-2</v>
      </c>
      <c r="AB161" s="6">
        <f>2*(100-(100*W161))/SUM($D161:W161)/100</f>
        <v>7.8299521601002647E-2</v>
      </c>
      <c r="AC161" s="7">
        <f>(X161-'Data for assignment'!C151)^2</f>
        <v>8.4763268060811183E-6</v>
      </c>
      <c r="AD161" s="7">
        <f>(Y161-'Data for assignment'!D151)^2</f>
        <v>4.8559089763328017E-6</v>
      </c>
      <c r="AE161" s="7">
        <f>(Z161-'Data for assignment'!E151)^2</f>
        <v>2.9935679189217113E-7</v>
      </c>
      <c r="AF161" s="7">
        <f>(AA161-'Data for assignment'!F151)^2</f>
        <v>9.2806440494473043E-6</v>
      </c>
      <c r="AG161" s="7">
        <f>(AB161-'Data for assignment'!G151)^2</f>
        <v>2.0254278816980381E-5</v>
      </c>
    </row>
    <row r="162" spans="1:33" x14ac:dyDescent="0.3">
      <c r="A162" s="8">
        <v>33207</v>
      </c>
      <c r="B162" s="3">
        <v>7.5999998999999999E-2</v>
      </c>
      <c r="C162" s="31">
        <f t="shared" si="28"/>
        <v>7.5720837807167721E-2</v>
      </c>
      <c r="D162" s="5">
        <f t="shared" si="29"/>
        <v>0.96259535575385091</v>
      </c>
      <c r="E162" s="5">
        <f t="shared" si="33"/>
        <v>0.92622107654193886</v>
      </c>
      <c r="F162" s="5">
        <f t="shared" si="33"/>
        <v>0.89100121562623402</v>
      </c>
      <c r="G162" s="5">
        <f t="shared" si="33"/>
        <v>0.85700406239579718</v>
      </c>
      <c r="H162" s="5">
        <f t="shared" si="33"/>
        <v>0.82425833225605616</v>
      </c>
      <c r="I162" s="5">
        <f t="shared" si="33"/>
        <v>0.7927651459101881</v>
      </c>
      <c r="J162" s="5">
        <f t="shared" si="33"/>
        <v>0.76250681283988098</v>
      </c>
      <c r="K162" s="5">
        <f t="shared" si="33"/>
        <v>0.7334532138112243</v>
      </c>
      <c r="L162" s="5">
        <f t="shared" ref="L162:W175" si="34">L$7*EXP(-L$8*$C162)</f>
        <v>0.7055663945524081</v>
      </c>
      <c r="M162" s="5">
        <f t="shared" si="34"/>
        <v>0.67880383627133067</v>
      </c>
      <c r="N162" s="5">
        <f t="shared" si="34"/>
        <v>0.65312075394411384</v>
      </c>
      <c r="O162" s="5">
        <f t="shared" si="34"/>
        <v>0.62847168488725891</v>
      </c>
      <c r="P162" s="5">
        <f t="shared" si="34"/>
        <v>0.60481156278859416</v>
      </c>
      <c r="Q162" s="5">
        <f t="shared" si="34"/>
        <v>0.5820964215372687</v>
      </c>
      <c r="R162" s="5">
        <f t="shared" si="34"/>
        <v>0.56028383507387225</v>
      </c>
      <c r="S162" s="5">
        <f t="shared" si="34"/>
        <v>0.53933317105012746</v>
      </c>
      <c r="T162" s="5">
        <f t="shared" si="34"/>
        <v>0.51920571497564161</v>
      </c>
      <c r="U162" s="5">
        <f t="shared" si="34"/>
        <v>0.49986470591356091</v>
      </c>
      <c r="V162" s="5">
        <f t="shared" si="34"/>
        <v>0.48127531327882039</v>
      </c>
      <c r="W162" s="5">
        <f t="shared" si="34"/>
        <v>0.46340457584241684</v>
      </c>
      <c r="X162" s="6">
        <f>2*(100-(100*G162))/SUM($D162:G162)/100</f>
        <v>7.8637859644599628E-2</v>
      </c>
      <c r="Y162" s="6">
        <f>2*(100-(100*I162))/SUM($D162:I162)/100</f>
        <v>7.8888831571988935E-2</v>
      </c>
      <c r="Z162" s="6">
        <f>2*(100-(100*M162))/SUM($D162:M162)/100</f>
        <v>7.8974486317046622E-2</v>
      </c>
      <c r="AA162" s="6">
        <f>2*(100-(100*Q162))/SUM($D162:Q162)/100</f>
        <v>7.8829831944597278E-2</v>
      </c>
      <c r="AB162" s="6">
        <f>2*(100-(100*W162))/SUM($D162:W162)/100</f>
        <v>7.8529742206100608E-2</v>
      </c>
      <c r="AC162" s="7">
        <f>(X162-'Data for assignment'!C152)^2</f>
        <v>1.1141293655612145E-5</v>
      </c>
      <c r="AD162" s="7">
        <f>(Y162-'Data for assignment'!D152)^2</f>
        <v>4.7909792728733915E-6</v>
      </c>
      <c r="AE162" s="7">
        <f>(Z162-'Data for assignment'!E152)^2</f>
        <v>1.5753182557787075E-8</v>
      </c>
      <c r="AF162" s="7">
        <f>(AA162-'Data for assignment'!F152)^2</f>
        <v>8.8219160983520937E-6</v>
      </c>
      <c r="AG162" s="7">
        <f>(AB162-'Data for assignment'!G152)^2</f>
        <v>1.6567014789833965E-5</v>
      </c>
    </row>
    <row r="163" spans="1:33" x14ac:dyDescent="0.3">
      <c r="A163" s="8">
        <v>33214</v>
      </c>
      <c r="B163" s="3">
        <v>7.3000002000000008E-2</v>
      </c>
      <c r="C163" s="31">
        <f t="shared" si="28"/>
        <v>7.2628748102597424E-2</v>
      </c>
      <c r="D163" s="5">
        <f t="shared" si="29"/>
        <v>0.96399769518134715</v>
      </c>
      <c r="E163" s="5">
        <f t="shared" si="33"/>
        <v>0.92876696592861485</v>
      </c>
      <c r="F163" s="5">
        <f t="shared" si="33"/>
        <v>0.89447082880729212</v>
      </c>
      <c r="G163" s="5">
        <f t="shared" si="33"/>
        <v>0.86121146279425453</v>
      </c>
      <c r="H163" s="5">
        <f t="shared" si="33"/>
        <v>0.82904680622269911</v>
      </c>
      <c r="I163" s="5">
        <f t="shared" si="33"/>
        <v>0.79800302090498954</v>
      </c>
      <c r="J163" s="5">
        <f t="shared" si="33"/>
        <v>0.76808377556201701</v>
      </c>
      <c r="K163" s="5">
        <f t="shared" si="33"/>
        <v>0.73927710798493729</v>
      </c>
      <c r="L163" s="5">
        <f t="shared" si="34"/>
        <v>0.71156045986928551</v>
      </c>
      <c r="M163" s="5">
        <f t="shared" si="34"/>
        <v>0.68490434230943675</v>
      </c>
      <c r="N163" s="5">
        <f t="shared" si="34"/>
        <v>0.65927498141078145</v>
      </c>
      <c r="O163" s="5">
        <f t="shared" si="34"/>
        <v>0.63463620852063485</v>
      </c>
      <c r="P163" s="5">
        <f t="shared" si="34"/>
        <v>0.61095079399746355</v>
      </c>
      <c r="Q163" s="5">
        <f t="shared" si="34"/>
        <v>0.58818137332748321</v>
      </c>
      <c r="R163" s="5">
        <f t="shared" si="34"/>
        <v>0.56629107640145171</v>
      </c>
      <c r="S163" s="5">
        <f t="shared" si="34"/>
        <v>0.54524394212457317</v>
      </c>
      <c r="T163" s="5">
        <f t="shared" si="34"/>
        <v>0.52500517904704391</v>
      </c>
      <c r="U163" s="5">
        <f t="shared" si="34"/>
        <v>0.50554131664810154</v>
      </c>
      <c r="V163" s="5">
        <f t="shared" si="34"/>
        <v>0.48682027995095351</v>
      </c>
      <c r="W163" s="5">
        <f t="shared" si="34"/>
        <v>0.46881141127124515</v>
      </c>
      <c r="X163" s="6">
        <f>2*(100-(100*G163))/SUM($D163:G163)/100</f>
        <v>7.6080885376501581E-2</v>
      </c>
      <c r="Y163" s="6">
        <f>2*(100-(100*I163))/SUM($D163:I163)/100</f>
        <v>7.6579320403326073E-2</v>
      </c>
      <c r="Z163" s="6">
        <f>2*(100-(100*M163))/SUM($D163:M163)/100</f>
        <v>7.7046884755338316E-2</v>
      </c>
      <c r="AA163" s="6">
        <f>2*(100-(100*Q163))/SUM($D163:Q163)/100</f>
        <v>7.7174758344940739E-2</v>
      </c>
      <c r="AB163" s="6">
        <f>2*(100-(100*W163))/SUM($D163:W163)/100</f>
        <v>7.7151131469678835E-2</v>
      </c>
      <c r="AC163" s="7">
        <f>(X163-'Data for assignment'!C153)^2</f>
        <v>7.7333290390120661E-6</v>
      </c>
      <c r="AD163" s="7">
        <f>(Y163-'Data for assignment'!D153)^2</f>
        <v>4.3235816569737261E-6</v>
      </c>
      <c r="AE163" s="7">
        <f>(Z163-'Data for assignment'!E153)^2</f>
        <v>1.2032833971760986E-7</v>
      </c>
      <c r="AF163" s="7">
        <f>(AA163-'Data for assignment'!F153)^2</f>
        <v>5.8817970854346046E-6</v>
      </c>
      <c r="AG163" s="7">
        <f>(AB163-'Data for assignment'!G153)^2</f>
        <v>9.9153541280447771E-6</v>
      </c>
    </row>
    <row r="164" spans="1:33" x14ac:dyDescent="0.3">
      <c r="A164" s="8">
        <v>33221</v>
      </c>
      <c r="B164" s="3">
        <v>7.1999997999999996E-2</v>
      </c>
      <c r="C164" s="31">
        <f t="shared" si="28"/>
        <v>7.1598046380919309E-2</v>
      </c>
      <c r="D164" s="5">
        <f t="shared" si="29"/>
        <v>0.96446559784425956</v>
      </c>
      <c r="E164" s="5">
        <f t="shared" si="33"/>
        <v>0.92961715410522283</v>
      </c>
      <c r="F164" s="5">
        <f t="shared" si="33"/>
        <v>0.89563037216088948</v>
      </c>
      <c r="G164" s="5">
        <f t="shared" si="33"/>
        <v>0.86261852184435994</v>
      </c>
      <c r="H164" s="5">
        <f t="shared" si="33"/>
        <v>0.83064914611869345</v>
      </c>
      <c r="I164" s="5">
        <f t="shared" si="33"/>
        <v>0.79975666722947447</v>
      </c>
      <c r="J164" s="5">
        <f t="shared" si="33"/>
        <v>0.76995182220341796</v>
      </c>
      <c r="K164" s="5">
        <f t="shared" si="33"/>
        <v>0.74122867416432658</v>
      </c>
      <c r="L164" s="5">
        <f t="shared" si="34"/>
        <v>0.71356978640418511</v>
      </c>
      <c r="M164" s="5">
        <f t="shared" si="34"/>
        <v>0.68695001390409227</v>
      </c>
      <c r="N164" s="5">
        <f t="shared" si="34"/>
        <v>0.66133926070646798</v>
      </c>
      <c r="O164" s="5">
        <f t="shared" si="34"/>
        <v>0.63670446787359292</v>
      </c>
      <c r="P164" s="5">
        <f t="shared" si="34"/>
        <v>0.61301103187824757</v>
      </c>
      <c r="Q164" s="5">
        <f t="shared" si="34"/>
        <v>0.59022380348537917</v>
      </c>
      <c r="R164" s="5">
        <f t="shared" si="34"/>
        <v>0.56830777929097953</v>
      </c>
      <c r="S164" s="5">
        <f t="shared" si="34"/>
        <v>0.54722856942202425</v>
      </c>
      <c r="T164" s="5">
        <f t="shared" si="34"/>
        <v>0.52695270332657862</v>
      </c>
      <c r="U164" s="5">
        <f t="shared" si="34"/>
        <v>0.50744781940819328</v>
      </c>
      <c r="V164" s="5">
        <f t="shared" si="34"/>
        <v>0.48868277217335082</v>
      </c>
      <c r="W164" s="5">
        <f t="shared" si="34"/>
        <v>0.47062768155864992</v>
      </c>
      <c r="X164" s="6">
        <f>2*(100-(100*G164))/SUM($D164:G164)/100</f>
        <v>7.5229465159770872E-2</v>
      </c>
      <c r="Y164" s="6">
        <f>2*(100-(100*I164))/SUM($D164:I164)/100</f>
        <v>7.5810442715791987E-2</v>
      </c>
      <c r="Z164" s="6">
        <f>2*(100-(100*M164))/SUM($D164:M164)/100</f>
        <v>7.6405482698918906E-2</v>
      </c>
      <c r="AA164" s="6">
        <f>2*(100-(100*Q164))/SUM($D164:Q164)/100</f>
        <v>7.6624357688197531E-2</v>
      </c>
      <c r="AB164" s="6">
        <f>2*(100-(100*W164))/SUM($D164:W164)/100</f>
        <v>7.6693040568659027E-2</v>
      </c>
      <c r="AC164" s="7">
        <f>(X164-'Data for assignment'!C154)^2</f>
        <v>2.9910531977926212E-6</v>
      </c>
      <c r="AD164" s="7">
        <f>(Y164-'Data for assignment'!D154)^2</f>
        <v>1.2330874668303387E-6</v>
      </c>
      <c r="AE164" s="7">
        <f>(Z164-'Data for assignment'!E154)^2</f>
        <v>9.8906068408441497E-7</v>
      </c>
      <c r="AF164" s="7">
        <f>(AA164-'Data for assignment'!F154)^2</f>
        <v>9.4595633275843533E-6</v>
      </c>
      <c r="AG164" s="7">
        <f>(AB164-'Data for assignment'!G154)^2</f>
        <v>1.4492955339717721E-5</v>
      </c>
    </row>
    <row r="165" spans="1:33" x14ac:dyDescent="0.3">
      <c r="A165" s="8">
        <v>33228</v>
      </c>
      <c r="B165" s="3">
        <v>7.0000000000000007E-2</v>
      </c>
      <c r="C165" s="31">
        <f t="shared" si="28"/>
        <v>6.9536653244539115E-2</v>
      </c>
      <c r="D165" s="5">
        <f t="shared" si="29"/>
        <v>0.96540207992371785</v>
      </c>
      <c r="E165" s="5">
        <f t="shared" si="33"/>
        <v>0.93131985742228807</v>
      </c>
      <c r="F165" s="5">
        <f t="shared" si="33"/>
        <v>0.8979539586905998</v>
      </c>
      <c r="G165" s="5">
        <f t="shared" si="33"/>
        <v>0.86543952618930498</v>
      </c>
      <c r="H165" s="5">
        <f t="shared" si="33"/>
        <v>0.83386310656084306</v>
      </c>
      <c r="I165" s="5">
        <f t="shared" si="33"/>
        <v>0.80327551185632406</v>
      </c>
      <c r="J165" s="5">
        <f t="shared" si="33"/>
        <v>0.77370153749803983</v>
      </c>
      <c r="K165" s="5">
        <f t="shared" si="33"/>
        <v>0.74514725588951569</v>
      </c>
      <c r="L165" s="5">
        <f t="shared" si="34"/>
        <v>0.7176054572571684</v>
      </c>
      <c r="M165" s="5">
        <f t="shared" si="34"/>
        <v>0.69105968476258595</v>
      </c>
      <c r="N165" s="5">
        <f t="shared" si="34"/>
        <v>0.66548720934591266</v>
      </c>
      <c r="O165" s="5">
        <f t="shared" si="34"/>
        <v>0.6408612088704716</v>
      </c>
      <c r="P165" s="5">
        <f t="shared" si="34"/>
        <v>0.61715235278910818</v>
      </c>
      <c r="Q165" s="5">
        <f t="shared" si="34"/>
        <v>0.59432994453380672</v>
      </c>
      <c r="R165" s="5">
        <f t="shared" si="34"/>
        <v>0.57236273623648448</v>
      </c>
      <c r="S165" s="5">
        <f t="shared" si="34"/>
        <v>0.55121950175135648</v>
      </c>
      <c r="T165" s="5">
        <f t="shared" si="34"/>
        <v>0.53086943224801042</v>
      </c>
      <c r="U165" s="5">
        <f t="shared" si="34"/>
        <v>0.5112824022676391</v>
      </c>
      <c r="V165" s="5">
        <f t="shared" si="34"/>
        <v>0.4924291418185669</v>
      </c>
      <c r="W165" s="5">
        <f t="shared" si="34"/>
        <v>0.47428134085165724</v>
      </c>
      <c r="X165" s="6">
        <f>2*(100-(100*G165))/SUM($D165:G165)/100</f>
        <v>7.3527994769553795E-2</v>
      </c>
      <c r="Y165" s="6">
        <f>2*(100-(100*I165))/SUM($D165:I165)/100</f>
        <v>7.4274137745447444E-2</v>
      </c>
      <c r="Z165" s="6">
        <f>2*(100-(100*M165))/SUM($D165:M165)/100</f>
        <v>7.5124384332059937E-2</v>
      </c>
      <c r="AA165" s="6">
        <f>2*(100-(100*Q165))/SUM($D165:Q165)/100</f>
        <v>7.5525497528598884E-2</v>
      </c>
      <c r="AB165" s="6">
        <f>2*(100-(100*W165))/SUM($D165:W165)/100</f>
        <v>7.577902998911025E-2</v>
      </c>
      <c r="AC165" s="7">
        <f>(X165-'Data for assignment'!C155)^2</f>
        <v>2.7877636470107811E-7</v>
      </c>
      <c r="AD165" s="7">
        <f>(Y165-'Data for assignment'!D155)^2</f>
        <v>1.0618620894207467E-7</v>
      </c>
      <c r="AE165" s="7">
        <f>(Z165-'Data for assignment'!E155)^2</f>
        <v>5.6435498017623067E-6</v>
      </c>
      <c r="AF165" s="7">
        <f>(AA165-'Data for assignment'!F155)^2</f>
        <v>2.2795845202409516E-5</v>
      </c>
      <c r="AG165" s="7">
        <f>(AB165-'Data for assignment'!G155)^2</f>
        <v>2.8312689930976929E-5</v>
      </c>
    </row>
    <row r="166" spans="1:33" x14ac:dyDescent="0.3">
      <c r="A166" s="8">
        <v>33235</v>
      </c>
      <c r="B166" s="3">
        <v>7.0500002000000006E-2</v>
      </c>
      <c r="C166" s="31">
        <f t="shared" si="28"/>
        <v>7.0052004105378152E-2</v>
      </c>
      <c r="D166" s="5">
        <f t="shared" si="29"/>
        <v>0.96516787301957752</v>
      </c>
      <c r="E166" s="5">
        <f t="shared" si="33"/>
        <v>0.9308938873082897</v>
      </c>
      <c r="F166" s="5">
        <f t="shared" si="33"/>
        <v>0.8973724946164704</v>
      </c>
      <c r="G166" s="5">
        <f t="shared" si="33"/>
        <v>0.86473340786200881</v>
      </c>
      <c r="H166" s="5">
        <f t="shared" si="33"/>
        <v>0.83305844847580368</v>
      </c>
      <c r="I166" s="5">
        <f t="shared" si="33"/>
        <v>0.80239434746218885</v>
      </c>
      <c r="J166" s="5">
        <f t="shared" si="33"/>
        <v>0.77276239544385994</v>
      </c>
      <c r="K166" s="5">
        <f t="shared" si="33"/>
        <v>0.74416566769519354</v>
      </c>
      <c r="L166" s="5">
        <f t="shared" si="34"/>
        <v>0.71659439975251671</v>
      </c>
      <c r="M166" s="5">
        <f t="shared" si="34"/>
        <v>0.69002996268632433</v>
      </c>
      <c r="N166" s="5">
        <f t="shared" si="34"/>
        <v>0.66444778433387153</v>
      </c>
      <c r="O166" s="5">
        <f t="shared" si="34"/>
        <v>0.63981948118209742</v>
      </c>
      <c r="P166" s="5">
        <f t="shared" si="34"/>
        <v>0.61611440183711186</v>
      </c>
      <c r="Q166" s="5">
        <f t="shared" si="34"/>
        <v>0.59330073379064674</v>
      </c>
      <c r="R166" s="5">
        <f t="shared" si="34"/>
        <v>0.57134628751401728</v>
      </c>
      <c r="S166" s="5">
        <f t="shared" si="34"/>
        <v>0.55021904325776105</v>
      </c>
      <c r="T166" s="5">
        <f t="shared" si="34"/>
        <v>0.52988752425899222</v>
      </c>
      <c r="U166" s="5">
        <f t="shared" si="34"/>
        <v>0.51032104372738862</v>
      </c>
      <c r="V166" s="5">
        <f t="shared" si="34"/>
        <v>0.49148986071855327</v>
      </c>
      <c r="W166" s="5">
        <f t="shared" si="34"/>
        <v>0.4733652708236627</v>
      </c>
      <c r="X166" s="6">
        <f>2*(100-(100*G166))/SUM($D166:G166)/100</f>
        <v>7.3953194389248994E-2</v>
      </c>
      <c r="Y166" s="6">
        <f>2*(100-(100*I166))/SUM($D166:I166)/100</f>
        <v>7.4658035678169365E-2</v>
      </c>
      <c r="Z166" s="6">
        <f>2*(100-(100*M166))/SUM($D166:M166)/100</f>
        <v>7.5444448273706388E-2</v>
      </c>
      <c r="AA166" s="6">
        <f>2*(100-(100*Q166))/SUM($D166:Q166)/100</f>
        <v>7.579997220914779E-2</v>
      </c>
      <c r="AB166" s="6">
        <f>2*(100-(100*W166))/SUM($D166:W166)/100</f>
        <v>7.600726324866329E-2</v>
      </c>
      <c r="AC166" s="7">
        <f>(X166-'Data for assignment'!C156)^2</f>
        <v>2.1117739329447714E-6</v>
      </c>
      <c r="AD166" s="7">
        <f>(Y166-'Data for assignment'!D156)^2</f>
        <v>2.0153868672833499E-8</v>
      </c>
      <c r="AE166" s="7">
        <f>(Z166-'Data for assignment'!E156)^2</f>
        <v>5.5486333574556871E-6</v>
      </c>
      <c r="AF166" s="7">
        <f>(AA166-'Data for assignment'!F156)^2</f>
        <v>2.5000267909239967E-5</v>
      </c>
      <c r="AG166" s="7">
        <f>(AB166-'Data for assignment'!G156)^2</f>
        <v>2.9081642025647105E-5</v>
      </c>
    </row>
    <row r="167" spans="1:33" x14ac:dyDescent="0.3">
      <c r="A167" s="8">
        <v>33242</v>
      </c>
      <c r="B167" s="3">
        <v>6.9499997999999993E-2</v>
      </c>
      <c r="C167" s="31">
        <f t="shared" si="28"/>
        <v>6.9021302383700051E-2</v>
      </c>
      <c r="D167" s="5">
        <f t="shared" si="29"/>
        <v>0.9656363436603278</v>
      </c>
      <c r="E167" s="5">
        <f t="shared" si="33"/>
        <v>0.93174602245704008</v>
      </c>
      <c r="F167" s="5">
        <f t="shared" si="33"/>
        <v>0.89853579953187046</v>
      </c>
      <c r="G167" s="5">
        <f t="shared" si="33"/>
        <v>0.86614622111406758</v>
      </c>
      <c r="H167" s="5">
        <f t="shared" si="33"/>
        <v>0.83466854187182027</v>
      </c>
      <c r="I167" s="5">
        <f t="shared" si="33"/>
        <v>0.80415764391765676</v>
      </c>
      <c r="J167" s="5">
        <f t="shared" si="33"/>
        <v>0.77464182089631617</v>
      </c>
      <c r="K167" s="5">
        <f t="shared" si="33"/>
        <v>0.74613013884308987</v>
      </c>
      <c r="L167" s="5">
        <f t="shared" si="34"/>
        <v>0.71861794128326406</v>
      </c>
      <c r="M167" s="5">
        <f t="shared" si="34"/>
        <v>0.69209094347872069</v>
      </c>
      <c r="N167" s="5">
        <f t="shared" si="34"/>
        <v>0.66652826037640256</v>
      </c>
      <c r="O167" s="5">
        <f t="shared" si="34"/>
        <v>0.64190463265689957</v>
      </c>
      <c r="P167" s="5">
        <f t="shared" si="34"/>
        <v>0.61819205234846653</v>
      </c>
      <c r="Q167" s="5">
        <f t="shared" si="34"/>
        <v>0.59536094066959055</v>
      </c>
      <c r="R167" s="5">
        <f t="shared" si="34"/>
        <v>0.57338099326335112</v>
      </c>
      <c r="S167" s="5">
        <f t="shared" si="34"/>
        <v>0.55222177936991623</v>
      </c>
      <c r="T167" s="5">
        <f t="shared" si="34"/>
        <v>0.53185315976146497</v>
      </c>
      <c r="U167" s="5">
        <f t="shared" si="34"/>
        <v>0.51224557184479336</v>
      </c>
      <c r="V167" s="5">
        <f t="shared" si="34"/>
        <v>0.4933702179688052</v>
      </c>
      <c r="W167" s="5">
        <f t="shared" si="34"/>
        <v>0.47519918368460384</v>
      </c>
      <c r="X167" s="6">
        <f>2*(100-(100*G167))/SUM($D167:G167)/100</f>
        <v>7.3102908495958074E-2</v>
      </c>
      <c r="Y167" s="6">
        <f>2*(100-(100*I167))/SUM($D167:I167)/100</f>
        <v>7.3890359894009355E-2</v>
      </c>
      <c r="Z167" s="6">
        <f>2*(100-(100*M167))/SUM($D167:M167)/100</f>
        <v>7.4804461782036522E-2</v>
      </c>
      <c r="AA167" s="6">
        <f>2*(100-(100*Q167))/SUM($D167:Q167)/100</f>
        <v>7.5251183855228984E-2</v>
      </c>
      <c r="AB167" s="6">
        <f>2*(100-(100*W167))/SUM($D167:W167)/100</f>
        <v>7.5550976880742374E-2</v>
      </c>
      <c r="AC167" s="7">
        <f>(X167-'Data for assignment'!C157)^2</f>
        <v>1.9681494422153563E-6</v>
      </c>
      <c r="AD167" s="7">
        <f>(Y167-'Data for assignment'!D157)^2</f>
        <v>3.6237269968040198E-8</v>
      </c>
      <c r="AE167" s="7">
        <f>(Z167-'Data for assignment'!E157)^2</f>
        <v>2.8748532396521977E-6</v>
      </c>
      <c r="AF167" s="7">
        <f>(AA167-'Data for assignment'!F157)^2</f>
        <v>1.7212683700745908E-5</v>
      </c>
      <c r="AG167" s="7">
        <f>(AB167-'Data for assignment'!G157)^2</f>
        <v>2.1613462453648144E-5</v>
      </c>
    </row>
    <row r="168" spans="1:33" x14ac:dyDescent="0.3">
      <c r="A168" s="8">
        <v>33249</v>
      </c>
      <c r="B168" s="3">
        <v>6.7500000000000004E-2</v>
      </c>
      <c r="C168" s="31">
        <f t="shared" si="28"/>
        <v>6.6959909247319843E-2</v>
      </c>
      <c r="D168" s="5">
        <f t="shared" si="29"/>
        <v>0.96657396251695971</v>
      </c>
      <c r="E168" s="5">
        <f t="shared" si="33"/>
        <v>0.93345262504725046</v>
      </c>
      <c r="F168" s="5">
        <f t="shared" si="33"/>
        <v>0.90086692378262312</v>
      </c>
      <c r="G168" s="5">
        <f t="shared" si="33"/>
        <v>0.86897876202438373</v>
      </c>
      <c r="H168" s="5">
        <f t="shared" si="33"/>
        <v>0.83789805422179076</v>
      </c>
      <c r="I168" s="5">
        <f t="shared" si="33"/>
        <v>0.80769585237579</v>
      </c>
      <c r="J168" s="5">
        <f t="shared" si="33"/>
        <v>0.77841437678865244</v>
      </c>
      <c r="K168" s="5">
        <f t="shared" si="33"/>
        <v>0.75007463266610563</v>
      </c>
      <c r="L168" s="5">
        <f t="shared" si="34"/>
        <v>0.72268216252037953</v>
      </c>
      <c r="M168" s="5">
        <f t="shared" si="34"/>
        <v>0.6962313698915209</v>
      </c>
      <c r="N168" s="5">
        <f t="shared" si="34"/>
        <v>0.6707087546477184</v>
      </c>
      <c r="O168" s="5">
        <f t="shared" si="34"/>
        <v>0.64609532305924977</v>
      </c>
      <c r="P168" s="5">
        <f t="shared" si="34"/>
        <v>0.6223683746986115</v>
      </c>
      <c r="Q168" s="5">
        <f t="shared" si="34"/>
        <v>0.59950282038145219</v>
      </c>
      <c r="R168" s="5">
        <f t="shared" si="34"/>
        <v>0.57747214831309279</v>
      </c>
      <c r="S168" s="5">
        <f t="shared" si="34"/>
        <v>0.55624912712805041</v>
      </c>
      <c r="T168" s="5">
        <f t="shared" si="34"/>
        <v>0.53580631274776191</v>
      </c>
      <c r="U168" s="5">
        <f t="shared" si="34"/>
        <v>0.51611640942552017</v>
      </c>
      <c r="V168" s="5">
        <f t="shared" si="34"/>
        <v>0.49715252279660122</v>
      </c>
      <c r="W168" s="5">
        <f t="shared" si="34"/>
        <v>0.47888833326405211</v>
      </c>
      <c r="X168" s="6">
        <f>2*(100-(100*G168))/SUM($D168:G168)/100</f>
        <v>7.1403704660956843E-2</v>
      </c>
      <c r="Y168" s="6">
        <f>2*(100-(100*I168))/SUM($D168:I168)/100</f>
        <v>7.2356456089929966E-2</v>
      </c>
      <c r="Z168" s="6">
        <f>2*(100-(100*M168))/SUM($D168:M168)/100</f>
        <v>7.3526190560365592E-2</v>
      </c>
      <c r="AA168" s="6">
        <f>2*(100-(100*Q168))/SUM($D168:Q168)/100</f>
        <v>7.4155542914593309E-2</v>
      </c>
      <c r="AB168" s="6">
        <f>2*(100-(100*W168))/SUM($D168:W168)/100</f>
        <v>7.4640568080280828E-2</v>
      </c>
      <c r="AC168" s="7">
        <f>(X168-'Data for assignment'!C158)^2</f>
        <v>1.373192312703021E-11</v>
      </c>
      <c r="AD168" s="7">
        <f>(Y168-'Data for assignment'!D158)^2</f>
        <v>2.7012398714171031E-6</v>
      </c>
      <c r="AE168" s="7">
        <f>(Z168-'Data for assignment'!E158)^2</f>
        <v>1.9130209014235026E-5</v>
      </c>
      <c r="AF168" s="7">
        <f>(AA168-'Data for assignment'!F158)^2</f>
        <v>4.1531078681321223E-5</v>
      </c>
      <c r="AG168" s="7">
        <f>(AB168-'Data for assignment'!G158)^2</f>
        <v>5.4161208743257805E-5</v>
      </c>
    </row>
    <row r="169" spans="1:33" x14ac:dyDescent="0.3">
      <c r="A169" s="8">
        <v>33256</v>
      </c>
      <c r="B169" s="3">
        <v>6.8000002000000004E-2</v>
      </c>
      <c r="C169" s="31">
        <f t="shared" si="28"/>
        <v>6.7475260108158894E-2</v>
      </c>
      <c r="D169" s="5">
        <f t="shared" si="29"/>
        <v>0.96633947131366593</v>
      </c>
      <c r="E169" s="5">
        <f t="shared" si="33"/>
        <v>0.93302567944103965</v>
      </c>
      <c r="F169" s="5">
        <f t="shared" si="33"/>
        <v>0.90028357343745069</v>
      </c>
      <c r="G169" s="5">
        <f t="shared" si="33"/>
        <v>0.86826975600914158</v>
      </c>
      <c r="H169" s="5">
        <f t="shared" si="33"/>
        <v>0.83708950250812986</v>
      </c>
      <c r="I169" s="5">
        <f t="shared" si="33"/>
        <v>0.80680983902682135</v>
      </c>
      <c r="J169" s="5">
        <f t="shared" si="33"/>
        <v>0.77746951414926246</v>
      </c>
      <c r="K169" s="5">
        <f t="shared" si="33"/>
        <v>0.74908655360057019</v>
      </c>
      <c r="L169" s="5">
        <f t="shared" si="34"/>
        <v>0.7216639522817242</v>
      </c>
      <c r="M169" s="5">
        <f t="shared" si="34"/>
        <v>0.6951939416815256</v>
      </c>
      <c r="N169" s="5">
        <f t="shared" si="34"/>
        <v>0.66966117409983539</v>
      </c>
      <c r="O169" s="5">
        <f t="shared" si="34"/>
        <v>0.64504508725461085</v>
      </c>
      <c r="P169" s="5">
        <f t="shared" si="34"/>
        <v>0.6213216512370684</v>
      </c>
      <c r="Q169" s="5">
        <f t="shared" si="34"/>
        <v>0.59846465168582086</v>
      </c>
      <c r="R169" s="5">
        <f t="shared" si="34"/>
        <v>0.57644662587731588</v>
      </c>
      <c r="S169" s="5">
        <f t="shared" si="34"/>
        <v>0.55523953990912556</v>
      </c>
      <c r="T169" s="5">
        <f t="shared" si="34"/>
        <v>0.53481527339402557</v>
      </c>
      <c r="U169" s="5">
        <f t="shared" si="34"/>
        <v>0.5151459615560765</v>
      </c>
      <c r="V169" s="5">
        <f t="shared" si="34"/>
        <v>0.49620423211103687</v>
      </c>
      <c r="W169" s="5">
        <f t="shared" si="34"/>
        <v>0.47796336487277669</v>
      </c>
      <c r="X169" s="6">
        <f>2*(100-(100*G169))/SUM($D169:G169)/100</f>
        <v>7.182833789895407E-2</v>
      </c>
      <c r="Y169" s="6">
        <f>2*(100-(100*I169))/SUM($D169:I169)/100</f>
        <v>7.2739754056561953E-2</v>
      </c>
      <c r="Z169" s="6">
        <f>2*(100-(100*M169))/SUM($D169:M169)/100</f>
        <v>7.3845548208487849E-2</v>
      </c>
      <c r="AA169" s="6">
        <f>2*(100-(100*Q169))/SUM($D169:Q169)/100</f>
        <v>7.4429213457854526E-2</v>
      </c>
      <c r="AB169" s="6">
        <f>2*(100-(100*W169))/SUM($D169:W169)/100</f>
        <v>7.4867901799389236E-2</v>
      </c>
      <c r="AC169" s="7">
        <f>(X169-'Data for assignment'!C159)^2</f>
        <v>1.834742123571801E-7</v>
      </c>
      <c r="AD169" s="7">
        <f>(Y169-'Data for assignment'!D159)^2</f>
        <v>1.1241235810697291E-6</v>
      </c>
      <c r="AE169" s="7">
        <f>(Z169-'Data for assignment'!E159)^2</f>
        <v>8.72877357056616E-6</v>
      </c>
      <c r="AF169" s="7">
        <f>(AA169-'Data for assignment'!F159)^2</f>
        <v>2.2760413772290508E-5</v>
      </c>
      <c r="AG169" s="7">
        <f>(AB169-'Data for assignment'!G159)^2</f>
        <v>2.9507658268498474E-5</v>
      </c>
    </row>
    <row r="170" spans="1:33" x14ac:dyDescent="0.3">
      <c r="A170" s="8">
        <v>33263</v>
      </c>
      <c r="B170" s="3">
        <v>6.5999999000000004E-2</v>
      </c>
      <c r="C170" s="31">
        <f t="shared" si="28"/>
        <v>6.5413861818290689E-2</v>
      </c>
      <c r="D170" s="5">
        <f t="shared" si="29"/>
        <v>0.96727777524392577</v>
      </c>
      <c r="E170" s="5">
        <f t="shared" si="33"/>
        <v>0.93473463015002722</v>
      </c>
      <c r="F170" s="5">
        <f t="shared" si="33"/>
        <v>0.90261923788752052</v>
      </c>
      <c r="G170" s="5">
        <f t="shared" si="33"/>
        <v>0.87110924858407368</v>
      </c>
      <c r="H170" s="5">
        <f t="shared" si="33"/>
        <v>0.84032839018905314</v>
      </c>
      <c r="I170" s="5">
        <f t="shared" si="33"/>
        <v>0.81035972575671733</v>
      </c>
      <c r="J170" s="5">
        <f t="shared" si="33"/>
        <v>0.78125585057991587</v>
      </c>
      <c r="K170" s="5">
        <f t="shared" si="33"/>
        <v>0.7530466867411244</v>
      </c>
      <c r="L170" s="5">
        <f t="shared" si="34"/>
        <v>0.72574541079484534</v>
      </c>
      <c r="M170" s="5">
        <f t="shared" si="34"/>
        <v>0.699352942175271</v>
      </c>
      <c r="N170" s="5">
        <f t="shared" si="34"/>
        <v>0.67386132867567083</v>
      </c>
      <c r="O170" s="5">
        <f t="shared" si="34"/>
        <v>0.64925629075540459</v>
      </c>
      <c r="P170" s="5">
        <f t="shared" si="34"/>
        <v>0.62551912675911914</v>
      </c>
      <c r="Q170" s="5">
        <f t="shared" si="34"/>
        <v>0.60262813411839311</v>
      </c>
      <c r="R170" s="5">
        <f t="shared" si="34"/>
        <v>0.58055966497155476</v>
      </c>
      <c r="S170" s="5">
        <f t="shared" si="34"/>
        <v>0.55928890632406525</v>
      </c>
      <c r="T170" s="5">
        <f t="shared" si="34"/>
        <v>0.53879045312445983</v>
      </c>
      <c r="U170" s="5">
        <f t="shared" si="34"/>
        <v>0.51903872600551515</v>
      </c>
      <c r="V170" s="5">
        <f t="shared" si="34"/>
        <v>0.50000827277718463</v>
      </c>
      <c r="W170" s="5">
        <f t="shared" si="34"/>
        <v>0.48167398314048365</v>
      </c>
      <c r="X170" s="6">
        <f>2*(100-(100*G170))/SUM($D170:G170)/100</f>
        <v>7.0130488088081977E-2</v>
      </c>
      <c r="Y170" s="6">
        <f>2*(100-(100*I170))/SUM($D170:I170)/100</f>
        <v>7.1207285017850161E-2</v>
      </c>
      <c r="Z170" s="6">
        <f>2*(100-(100*M170))/SUM($D170:M170)/100</f>
        <v>7.2568966904227594E-2</v>
      </c>
      <c r="AA170" s="6">
        <f>2*(100-(100*Q170))/SUM($D170:Q170)/100</f>
        <v>7.3335497014056686E-2</v>
      </c>
      <c r="AB170" s="6">
        <f>2*(100-(100*W170))/SUM($D170:W170)/100</f>
        <v>7.3959645975999397E-2</v>
      </c>
      <c r="AC170" s="7">
        <f>(X170-'Data for assignment'!C160)^2</f>
        <v>7.5604922594452601E-7</v>
      </c>
      <c r="AD170" s="7">
        <f>(Y170-'Data for assignment'!D160)^2</f>
        <v>5.7250897712352607E-6</v>
      </c>
      <c r="AE170" s="7">
        <f>(Z170-'Data for assignment'!E160)^2</f>
        <v>1.7065442700434169E-5</v>
      </c>
      <c r="AF170" s="7">
        <f>(AA170-'Data for assignment'!F160)^2</f>
        <v>3.5575272011318727E-5</v>
      </c>
      <c r="AG170" s="7">
        <f>(AB170-'Data for assignment'!G160)^2</f>
        <v>4.4094354686909232E-5</v>
      </c>
    </row>
    <row r="171" spans="1:33" x14ac:dyDescent="0.3">
      <c r="A171" s="8">
        <v>33270</v>
      </c>
      <c r="B171" s="3">
        <v>6.3499999000000001E-2</v>
      </c>
      <c r="C171" s="31">
        <f t="shared" si="28"/>
        <v>6.2837117821071431E-2</v>
      </c>
      <c r="D171" s="5">
        <f t="shared" si="29"/>
        <v>0.9684519347068179</v>
      </c>
      <c r="E171" s="5">
        <f t="shared" si="33"/>
        <v>0.93687521777008831</v>
      </c>
      <c r="F171" s="5">
        <f t="shared" si="33"/>
        <v>0.90554733715798774</v>
      </c>
      <c r="G171" s="5">
        <f t="shared" si="33"/>
        <v>0.87467167088575959</v>
      </c>
      <c r="H171" s="5">
        <f t="shared" si="33"/>
        <v>0.84439462245876662</v>
      </c>
      <c r="I171" s="5">
        <f t="shared" si="33"/>
        <v>0.8148190499589798</v>
      </c>
      <c r="J171" s="5">
        <f t="shared" si="33"/>
        <v>0.78601470537105467</v>
      </c>
      <c r="K171" s="5">
        <f t="shared" si="33"/>
        <v>0.75802629946412459</v>
      </c>
      <c r="L171" s="5">
        <f t="shared" si="34"/>
        <v>0.73087970222124543</v>
      </c>
      <c r="M171" s="5">
        <f t="shared" si="34"/>
        <v>0.70458669157589959</v>
      </c>
      <c r="N171" s="5">
        <f t="shared" si="34"/>
        <v>0.67914857898702297</v>
      </c>
      <c r="O171" s="5">
        <f t="shared" si="34"/>
        <v>0.65455897020699094</v>
      </c>
      <c r="P171" s="5">
        <f t="shared" si="34"/>
        <v>0.63080586261169036</v>
      </c>
      <c r="Q171" s="5">
        <f t="shared" si="34"/>
        <v>0.60787323500681945</v>
      </c>
      <c r="R171" s="5">
        <f t="shared" si="34"/>
        <v>0.58574225002749691</v>
      </c>
      <c r="S171" s="5">
        <f t="shared" si="34"/>
        <v>0.56439216131996661</v>
      </c>
      <c r="T171" s="5">
        <f t="shared" si="34"/>
        <v>0.54380099605630394</v>
      </c>
      <c r="U171" s="5">
        <f t="shared" si="34"/>
        <v>0.5239460666563962</v>
      </c>
      <c r="V171" s="5">
        <f t="shared" si="34"/>
        <v>0.50480435278937374</v>
      </c>
      <c r="W171" s="5">
        <f t="shared" si="34"/>
        <v>0.4863527849284508</v>
      </c>
      <c r="X171" s="6">
        <f>2*(100-(100*G171))/SUM($D171:G171)/100</f>
        <v>6.8010722783369157E-2</v>
      </c>
      <c r="Y171" s="6">
        <f>2*(100-(100*I171))/SUM($D171:I171)/100</f>
        <v>6.9294395194259992E-2</v>
      </c>
      <c r="Z171" s="6">
        <f>2*(100-(100*M171))/SUM($D171:M171)/100</f>
        <v>7.0976411546162799E-2</v>
      </c>
      <c r="AA171" s="6">
        <f>2*(100-(100*Q171))/SUM($D171:Q171)/100</f>
        <v>7.1971959350031395E-2</v>
      </c>
      <c r="AB171" s="6">
        <f>2*(100-(100*W171))/SUM($D171:W171)/100</f>
        <v>7.2828358541038613E-2</v>
      </c>
      <c r="AC171" s="7">
        <f>(X171-'Data for assignment'!C161)^2</f>
        <v>8.3680729508254553E-8</v>
      </c>
      <c r="AD171" s="7">
        <f>(Y171-'Data for assignment'!D161)^2</f>
        <v>2.9090843421548274E-6</v>
      </c>
      <c r="AE171" s="7">
        <f>(Z171-'Data for assignment'!E161)^2</f>
        <v>1.2415661497665008E-5</v>
      </c>
      <c r="AF171" s="7">
        <f>(AA171-'Data for assignment'!F161)^2</f>
        <v>3.0559233427705317E-5</v>
      </c>
      <c r="AG171" s="7">
        <f>(AB171-'Data for assignment'!G161)^2</f>
        <v>3.9333461503201368E-5</v>
      </c>
    </row>
    <row r="172" spans="1:33" x14ac:dyDescent="0.3">
      <c r="A172" s="8">
        <v>33277</v>
      </c>
      <c r="B172" s="3">
        <v>6.2699999999999992E-2</v>
      </c>
      <c r="C172" s="31">
        <f t="shared" si="28"/>
        <v>6.2012560772658862E-2</v>
      </c>
      <c r="D172" s="5">
        <f t="shared" si="29"/>
        <v>0.96882796620308187</v>
      </c>
      <c r="E172" s="5">
        <f t="shared" ref="E172:K187" si="35">E$7*EXP(-E$8*$C172)</f>
        <v>0.9375612397266132</v>
      </c>
      <c r="F172" s="5">
        <f t="shared" si="35"/>
        <v>0.9064863324156005</v>
      </c>
      <c r="G172" s="5">
        <f t="shared" si="35"/>
        <v>0.87581471863614679</v>
      </c>
      <c r="H172" s="5">
        <f t="shared" si="35"/>
        <v>0.84569996616051279</v>
      </c>
      <c r="I172" s="5">
        <f t="shared" si="35"/>
        <v>0.81625120813956176</v>
      </c>
      <c r="J172" s="5">
        <f t="shared" si="35"/>
        <v>0.78754365073205057</v>
      </c>
      <c r="K172" s="5">
        <f t="shared" si="35"/>
        <v>0.75962671759367695</v>
      </c>
      <c r="L172" s="5">
        <f t="shared" si="34"/>
        <v>0.73253033247677257</v>
      </c>
      <c r="M172" s="5">
        <f t="shared" si="34"/>
        <v>0.70626974753381899</v>
      </c>
      <c r="N172" s="5">
        <f t="shared" si="34"/>
        <v>0.68084924302101213</v>
      </c>
      <c r="O172" s="5">
        <f t="shared" si="34"/>
        <v>0.65626495540656249</v>
      </c>
      <c r="P172" s="5">
        <f t="shared" si="34"/>
        <v>0.63250703482294335</v>
      </c>
      <c r="Q172" s="5">
        <f t="shared" si="34"/>
        <v>0.60956128789451969</v>
      </c>
      <c r="R172" s="5">
        <f t="shared" si="34"/>
        <v>0.5874104264807023</v>
      </c>
      <c r="S172" s="5">
        <f t="shared" si="34"/>
        <v>0.56603501509882959</v>
      </c>
      <c r="T172" s="5">
        <f t="shared" si="34"/>
        <v>0.54541418821038334</v>
      </c>
      <c r="U172" s="5">
        <f t="shared" si="34"/>
        <v>0.52552619187789829</v>
      </c>
      <c r="V172" s="5">
        <f t="shared" si="34"/>
        <v>0.50634879146596679</v>
      </c>
      <c r="W172" s="5">
        <f t="shared" si="34"/>
        <v>0.48785957721306311</v>
      </c>
      <c r="X172" s="6">
        <f>2*(100-(100*G172))/SUM($D172:G172)/100</f>
        <v>6.7332995026520584E-2</v>
      </c>
      <c r="Y172" s="6">
        <f>2*(100-(100*I172))/SUM($D172:I172)/100</f>
        <v>6.8682902496955064E-2</v>
      </c>
      <c r="Z172" s="6">
        <f>2*(100-(100*M172))/SUM($D172:M172)/100</f>
        <v>7.0467536862144547E-2</v>
      </c>
      <c r="AA172" s="6">
        <f>2*(100-(100*Q172))/SUM($D172:Q172)/100</f>
        <v>7.1536472339236018E-2</v>
      </c>
      <c r="AB172" s="6">
        <f>2*(100-(100*W172))/SUM($D172:W172)/100</f>
        <v>7.2467290606268497E-2</v>
      </c>
      <c r="AC172" s="7">
        <f>(X172-'Data for assignment'!C162)^2</f>
        <v>4.4489830267017549E-7</v>
      </c>
      <c r="AD172" s="7">
        <f>(Y172-'Data for assignment'!D162)^2</f>
        <v>1.4813214635321827E-6</v>
      </c>
      <c r="AE172" s="7">
        <f>(Z172-'Data for assignment'!E162)^2</f>
        <v>1.2478302885234835E-5</v>
      </c>
      <c r="AF172" s="7">
        <f>(AA172-'Data for assignment'!F162)^2</f>
        <v>2.5639292117215345E-5</v>
      </c>
      <c r="AG172" s="7">
        <f>(AB172-'Data for assignment'!G162)^2</f>
        <v>2.7381247599245818E-5</v>
      </c>
    </row>
    <row r="173" spans="1:33" x14ac:dyDescent="0.3">
      <c r="A173" s="8">
        <v>33284</v>
      </c>
      <c r="B173" s="3">
        <v>6.1999997999999994E-2</v>
      </c>
      <c r="C173" s="31">
        <f t="shared" si="28"/>
        <v>6.1291070392042263E-2</v>
      </c>
      <c r="D173" s="5">
        <f t="shared" si="29"/>
        <v>0.96915711488291811</v>
      </c>
      <c r="E173" s="5">
        <f t="shared" si="35"/>
        <v>0.93816192346635807</v>
      </c>
      <c r="F173" s="5">
        <f t="shared" si="35"/>
        <v>0.90730875533159716</v>
      </c>
      <c r="G173" s="5">
        <f t="shared" si="35"/>
        <v>0.87681611482432342</v>
      </c>
      <c r="H173" s="5">
        <f t="shared" si="35"/>
        <v>0.84684380182036623</v>
      </c>
      <c r="I173" s="5">
        <f t="shared" si="35"/>
        <v>0.81750641646095412</v>
      </c>
      <c r="J173" s="5">
        <f t="shared" si="35"/>
        <v>0.7888839229130965</v>
      </c>
      <c r="K173" s="5">
        <f t="shared" si="35"/>
        <v>0.76102986078213097</v>
      </c>
      <c r="L173" s="5">
        <f t="shared" si="34"/>
        <v>0.73397769758183828</v>
      </c>
      <c r="M173" s="5">
        <f t="shared" si="34"/>
        <v>0.70774572517167855</v>
      </c>
      <c r="N173" s="5">
        <f t="shared" si="34"/>
        <v>0.68234082324565015</v>
      </c>
      <c r="O173" s="5">
        <f t="shared" si="34"/>
        <v>0.65776134559373078</v>
      </c>
      <c r="P173" s="5">
        <f t="shared" si="34"/>
        <v>0.63399932961966066</v>
      </c>
      <c r="Q173" s="5">
        <f t="shared" si="34"/>
        <v>0.61104218518869979</v>
      </c>
      <c r="R173" s="5">
        <f t="shared" si="34"/>
        <v>0.58887398367007671</v>
      </c>
      <c r="S173" s="5">
        <f t="shared" si="34"/>
        <v>0.56747644040770595</v>
      </c>
      <c r="T173" s="5">
        <f t="shared" si="34"/>
        <v>0.54682966233105934</v>
      </c>
      <c r="U173" s="5">
        <f t="shared" si="34"/>
        <v>0.52691271574883158</v>
      </c>
      <c r="V173" s="5">
        <f t="shared" si="34"/>
        <v>0.50770405651121631</v>
      </c>
      <c r="W173" s="5">
        <f t="shared" si="34"/>
        <v>0.48918185484127136</v>
      </c>
      <c r="X173" s="6">
        <f>2*(100-(100*G173))/SUM($D173:G173)/100</f>
        <v>6.6740217773244334E-2</v>
      </c>
      <c r="Y173" s="6">
        <f>2*(100-(100*I173))/SUM($D173:I173)/100</f>
        <v>6.8148095023414262E-2</v>
      </c>
      <c r="Z173" s="6">
        <f>2*(100-(100*M173))/SUM($D173:M173)/100</f>
        <v>7.0022564585757618E-2</v>
      </c>
      <c r="AA173" s="6">
        <f>2*(100-(100*Q173))/SUM($D173:Q173)/100</f>
        <v>7.1155755018490863E-2</v>
      </c>
      <c r="AB173" s="6">
        <f>2*(100-(100*W173))/SUM($D173:W173)/100</f>
        <v>7.2151729480325222E-2</v>
      </c>
      <c r="AC173" s="7">
        <f>(X173-'Data for assignment'!C163)^2</f>
        <v>2.1309699886846245E-6</v>
      </c>
      <c r="AD173" s="7">
        <f>(Y173-'Data for assignment'!D163)^2</f>
        <v>4.21031403293731E-6</v>
      </c>
      <c r="AE173" s="7">
        <f>(Z173-'Data for assignment'!E163)^2</f>
        <v>1.6625463247580288E-5</v>
      </c>
      <c r="AF173" s="7">
        <f>(AA173-'Data for assignment'!F163)^2</f>
        <v>3.0738663503480256E-5</v>
      </c>
      <c r="AG173" s="7">
        <f>(AB173-'Data for assignment'!G163)^2</f>
        <v>3.1902982456513191E-5</v>
      </c>
    </row>
    <row r="174" spans="1:33" x14ac:dyDescent="0.3">
      <c r="A174" s="8">
        <v>33291</v>
      </c>
      <c r="B174" s="3">
        <v>6.25E-2</v>
      </c>
      <c r="C174" s="31">
        <f t="shared" si="28"/>
        <v>6.1806421252881327E-2</v>
      </c>
      <c r="D174" s="5">
        <f t="shared" si="29"/>
        <v>0.96892199700589821</v>
      </c>
      <c r="E174" s="5">
        <f t="shared" si="35"/>
        <v>0.93773282390587631</v>
      </c>
      <c r="F174" s="5">
        <f t="shared" si="35"/>
        <v>0.90672123362153345</v>
      </c>
      <c r="G174" s="5">
        <f t="shared" si="35"/>
        <v>0.87610071425662306</v>
      </c>
      <c r="H174" s="5">
        <f t="shared" si="35"/>
        <v>0.84602661767282583</v>
      </c>
      <c r="I174" s="5">
        <f t="shared" si="35"/>
        <v>0.81660964127544167</v>
      </c>
      <c r="J174" s="5">
        <f t="shared" si="35"/>
        <v>0.78792635202565842</v>
      </c>
      <c r="K174" s="5">
        <f t="shared" si="35"/>
        <v>0.76002735031058843</v>
      </c>
      <c r="L174" s="5">
        <f t="shared" si="34"/>
        <v>0.73294357269903199</v>
      </c>
      <c r="M174" s="5">
        <f t="shared" si="34"/>
        <v>0.7066911398534228</v>
      </c>
      <c r="N174" s="5">
        <f t="shared" si="34"/>
        <v>0.68127507456038949</v>
      </c>
      <c r="O174" s="5">
        <f t="shared" si="34"/>
        <v>0.65669214652759444</v>
      </c>
      <c r="P174" s="5">
        <f t="shared" si="34"/>
        <v>0.63293304476346612</v>
      </c>
      <c r="Q174" s="5">
        <f t="shared" si="34"/>
        <v>0.6099840335890635</v>
      </c>
      <c r="R174" s="5">
        <f t="shared" si="34"/>
        <v>0.58782821291929133</v>
      </c>
      <c r="S174" s="5">
        <f t="shared" si="34"/>
        <v>0.56644647571502471</v>
      </c>
      <c r="T174" s="5">
        <f t="shared" si="34"/>
        <v>0.54581823394310092</v>
      </c>
      <c r="U174" s="5">
        <f t="shared" si="34"/>
        <v>0.52592196770625244</v>
      </c>
      <c r="V174" s="5">
        <f t="shared" si="34"/>
        <v>0.50673563936409105</v>
      </c>
      <c r="W174" s="5">
        <f t="shared" si="34"/>
        <v>0.48823700460817088</v>
      </c>
      <c r="X174" s="6">
        <f>2*(100-(100*G174))/SUM($D174:G174)/100</f>
        <v>6.7163608016978071E-2</v>
      </c>
      <c r="Y174" s="6">
        <f>2*(100-(100*I174))/SUM($D174:I174)/100</f>
        <v>6.8530076915083046E-2</v>
      </c>
      <c r="Z174" s="6">
        <f>2*(100-(100*M174))/SUM($D174:M174)/100</f>
        <v>7.0340374212290419E-2</v>
      </c>
      <c r="AA174" s="6">
        <f>2*(100-(100*Q174))/SUM($D174:Q174)/100</f>
        <v>7.1427664343781117E-2</v>
      </c>
      <c r="AB174" s="6">
        <f>2*(100-(100*W174))/SUM($D174:W174)/100</f>
        <v>7.237709488075883E-2</v>
      </c>
      <c r="AC174" s="7">
        <f>(X174-'Data for assignment'!C164)^2</f>
        <v>6.9505626881423026E-6</v>
      </c>
      <c r="AD174" s="7">
        <f>(Y174-'Data for assignment'!D164)^2</f>
        <v>1.274435083222296E-5</v>
      </c>
      <c r="AE174" s="7">
        <f>(Z174-'Data for assignment'!E164)^2</f>
        <v>2.8725610022788729E-5</v>
      </c>
      <c r="AF174" s="7">
        <f>(AA174-'Data for assignment'!F164)^2</f>
        <v>4.5864557329840339E-5</v>
      </c>
      <c r="AG174" s="7">
        <f>(AB174-'Data for assignment'!G164)^2</f>
        <v>4.5197426350702533E-5</v>
      </c>
    </row>
    <row r="175" spans="1:33" x14ac:dyDescent="0.3">
      <c r="A175" s="8">
        <v>33298</v>
      </c>
      <c r="B175" s="3">
        <v>6.3000001999999999E-2</v>
      </c>
      <c r="C175" s="31">
        <f t="shared" si="28"/>
        <v>6.2321772113720378E-2</v>
      </c>
      <c r="D175" s="5">
        <f t="shared" si="29"/>
        <v>0.96868693616856283</v>
      </c>
      <c r="E175" s="5">
        <f t="shared" si="35"/>
        <v>0.93730392060835099</v>
      </c>
      <c r="F175" s="5">
        <f t="shared" si="35"/>
        <v>0.90613409235721964</v>
      </c>
      <c r="G175" s="5">
        <f t="shared" si="35"/>
        <v>0.87538589738938588</v>
      </c>
      <c r="H175" s="5">
        <f t="shared" si="35"/>
        <v>0.84521022208857133</v>
      </c>
      <c r="I175" s="5">
        <f t="shared" si="35"/>
        <v>0.81571384982010831</v>
      </c>
      <c r="J175" s="5">
        <f t="shared" si="35"/>
        <v>0.78696994346638793</v>
      </c>
      <c r="K175" s="5">
        <f t="shared" si="35"/>
        <v>0.75902616045377791</v>
      </c>
      <c r="L175" s="5">
        <f t="shared" si="34"/>
        <v>0.73191090482817145</v>
      </c>
      <c r="M175" s="5">
        <f t="shared" ref="L175:W188" si="36">M$7*EXP(-M$8*$C175)</f>
        <v>0.70563812593313369</v>
      </c>
      <c r="N175" s="5">
        <f t="shared" si="36"/>
        <v>0.6802109904688648</v>
      </c>
      <c r="O175" s="5">
        <f t="shared" si="36"/>
        <v>0.65562468545754238</v>
      </c>
      <c r="P175" s="5">
        <f t="shared" si="36"/>
        <v>0.63186855322682489</v>
      </c>
      <c r="Q175" s="5">
        <f t="shared" si="36"/>
        <v>0.60892771440760551</v>
      </c>
      <c r="R175" s="5">
        <f t="shared" si="36"/>
        <v>0.58678429933403464</v>
      </c>
      <c r="S175" s="5">
        <f t="shared" si="36"/>
        <v>0.56541838039910108</v>
      </c>
      <c r="T175" s="5">
        <f t="shared" si="36"/>
        <v>0.54480867631573671</v>
      </c>
      <c r="U175" s="5">
        <f t="shared" si="36"/>
        <v>0.52493308255605486</v>
      </c>
      <c r="V175" s="5">
        <f t="shared" si="36"/>
        <v>0.50576906941861577</v>
      </c>
      <c r="W175" s="5">
        <f t="shared" si="36"/>
        <v>0.48729397934456614</v>
      </c>
      <c r="X175" s="6">
        <f>2*(100-(100*G175))/SUM($D175:G175)/100</f>
        <v>6.7587111087739196E-2</v>
      </c>
      <c r="Y175" s="6">
        <f>2*(100-(100*I175))/SUM($D175:I175)/100</f>
        <v>6.8912178231725421E-2</v>
      </c>
      <c r="Z175" s="6">
        <f>2*(100-(100*M175))/SUM($D175:M175)/100</f>
        <v>7.0658324237553347E-2</v>
      </c>
      <c r="AA175" s="6">
        <f>2*(100-(100*Q175))/SUM($D175:Q175)/100</f>
        <v>7.1699733332088969E-2</v>
      </c>
      <c r="AB175" s="6">
        <f>2*(100-(100*W175))/SUM($D175:W175)/100</f>
        <v>7.2602638613240442E-2</v>
      </c>
      <c r="AC175" s="7">
        <f>(X175-'Data for assignment'!C165)^2</f>
        <v>1.7748416135498402E-5</v>
      </c>
      <c r="AD175" s="7">
        <f>(Y175-'Data for assignment'!D165)^2</f>
        <v>2.6913473948100507E-5</v>
      </c>
      <c r="AE175" s="7">
        <f>(Z175-'Data for assignment'!E165)^2</f>
        <v>5.1003561262624938E-5</v>
      </c>
      <c r="AF175" s="7">
        <f>(AA175-'Data for assignment'!F165)^2</f>
        <v>6.8894426758434914E-5</v>
      </c>
      <c r="AG175" s="7">
        <f>(AB175-'Data for assignment'!G165)^2</f>
        <v>7.3914605619822369E-5</v>
      </c>
    </row>
    <row r="176" spans="1:33" x14ac:dyDescent="0.3">
      <c r="A176" s="8">
        <v>33305</v>
      </c>
      <c r="B176" s="3">
        <v>6.3000001999999999E-2</v>
      </c>
      <c r="C176" s="31">
        <f t="shared" si="28"/>
        <v>6.2321772113720378E-2</v>
      </c>
      <c r="D176" s="5">
        <f t="shared" si="29"/>
        <v>0.96868693616856283</v>
      </c>
      <c r="E176" s="5">
        <f t="shared" si="35"/>
        <v>0.93730392060835099</v>
      </c>
      <c r="F176" s="5">
        <f t="shared" si="35"/>
        <v>0.90613409235721964</v>
      </c>
      <c r="G176" s="5">
        <f t="shared" si="35"/>
        <v>0.87538589738938588</v>
      </c>
      <c r="H176" s="5">
        <f t="shared" si="35"/>
        <v>0.84521022208857133</v>
      </c>
      <c r="I176" s="5">
        <f t="shared" si="35"/>
        <v>0.81571384982010831</v>
      </c>
      <c r="J176" s="5">
        <f t="shared" si="35"/>
        <v>0.78696994346638793</v>
      </c>
      <c r="K176" s="5">
        <f t="shared" si="35"/>
        <v>0.75902616045377791</v>
      </c>
      <c r="L176" s="5">
        <f t="shared" si="36"/>
        <v>0.73191090482817145</v>
      </c>
      <c r="M176" s="5">
        <f t="shared" si="36"/>
        <v>0.70563812593313369</v>
      </c>
      <c r="N176" s="5">
        <f t="shared" si="36"/>
        <v>0.6802109904688648</v>
      </c>
      <c r="O176" s="5">
        <f t="shared" si="36"/>
        <v>0.65562468545754238</v>
      </c>
      <c r="P176" s="5">
        <f t="shared" si="36"/>
        <v>0.63186855322682489</v>
      </c>
      <c r="Q176" s="5">
        <f t="shared" si="36"/>
        <v>0.60892771440760551</v>
      </c>
      <c r="R176" s="5">
        <f t="shared" si="36"/>
        <v>0.58678429933403464</v>
      </c>
      <c r="S176" s="5">
        <f t="shared" si="36"/>
        <v>0.56541838039910108</v>
      </c>
      <c r="T176" s="5">
        <f t="shared" si="36"/>
        <v>0.54480867631573671</v>
      </c>
      <c r="U176" s="5">
        <f t="shared" si="36"/>
        <v>0.52493308255605486</v>
      </c>
      <c r="V176" s="5">
        <f t="shared" si="36"/>
        <v>0.50576906941861577</v>
      </c>
      <c r="W176" s="5">
        <f t="shared" si="36"/>
        <v>0.48729397934456614</v>
      </c>
      <c r="X176" s="6">
        <f>2*(100-(100*G176))/SUM($D176:G176)/100</f>
        <v>6.7587111087739196E-2</v>
      </c>
      <c r="Y176" s="6">
        <f>2*(100-(100*I176))/SUM($D176:I176)/100</f>
        <v>6.8912178231725421E-2</v>
      </c>
      <c r="Z176" s="6">
        <f>2*(100-(100*M176))/SUM($D176:M176)/100</f>
        <v>7.0658324237553347E-2</v>
      </c>
      <c r="AA176" s="6">
        <f>2*(100-(100*Q176))/SUM($D176:Q176)/100</f>
        <v>7.1699733332088969E-2</v>
      </c>
      <c r="AB176" s="6">
        <f>2*(100-(100*W176))/SUM($D176:W176)/100</f>
        <v>7.2602638613240442E-2</v>
      </c>
      <c r="AC176" s="7">
        <f>(X176-'Data for assignment'!C166)^2</f>
        <v>1.0322648736751602E-5</v>
      </c>
      <c r="AD176" s="7">
        <f>(Y176-'Data for assignment'!D166)^2</f>
        <v>2.1048099401811515E-5</v>
      </c>
      <c r="AE176" s="7">
        <f>(Z176-'Data for assignment'!E166)^2</f>
        <v>4.9585197543428535E-5</v>
      </c>
      <c r="AF176" s="7">
        <f>(AA176-'Data for assignment'!F166)^2</f>
        <v>7.056451369308782E-5</v>
      </c>
      <c r="AG176" s="7">
        <f>(AB176-'Data for assignment'!G166)^2</f>
        <v>7.5644112486619868E-5</v>
      </c>
    </row>
    <row r="177" spans="1:33" x14ac:dyDescent="0.3">
      <c r="A177" s="8">
        <v>33312</v>
      </c>
      <c r="B177" s="3">
        <v>6.0999998999999999E-2</v>
      </c>
      <c r="C177" s="31">
        <f t="shared" si="28"/>
        <v>6.0260373823852173E-2</v>
      </c>
      <c r="D177" s="5">
        <f t="shared" si="29"/>
        <v>0.96962751945878367</v>
      </c>
      <c r="E177" s="5">
        <f t="shared" si="35"/>
        <v>0.93902070743957744</v>
      </c>
      <c r="F177" s="5">
        <f t="shared" si="35"/>
        <v>0.90848493519047735</v>
      </c>
      <c r="G177" s="5">
        <f t="shared" si="35"/>
        <v>0.87824866179944949</v>
      </c>
      <c r="H177" s="5">
        <f t="shared" si="35"/>
        <v>0.84848053066120388</v>
      </c>
      <c r="I177" s="5">
        <f t="shared" si="35"/>
        <v>0.81930291335255301</v>
      </c>
      <c r="J177" s="5">
        <f t="shared" si="35"/>
        <v>0.79080254771973479</v>
      </c>
      <c r="K177" s="5">
        <f t="shared" si="35"/>
        <v>0.7630388404813564</v>
      </c>
      <c r="L177" s="5">
        <f t="shared" si="36"/>
        <v>0.73605031623137684</v>
      </c>
      <c r="M177" s="5">
        <f t="shared" si="36"/>
        <v>0.70985960880029308</v>
      </c>
      <c r="N177" s="5">
        <f t="shared" si="36"/>
        <v>0.68447731411827095</v>
      </c>
      <c r="O177" s="5">
        <f t="shared" si="36"/>
        <v>0.65990495830227724</v>
      </c>
      <c r="P177" s="5">
        <f t="shared" si="36"/>
        <v>0.63613728067265352</v>
      </c>
      <c r="Q177" s="5">
        <f t="shared" si="36"/>
        <v>0.61316398773553038</v>
      </c>
      <c r="R177" s="5">
        <f t="shared" si="36"/>
        <v>0.5909710993857713</v>
      </c>
      <c r="S177" s="5">
        <f t="shared" si="36"/>
        <v>0.5695419811793202</v>
      </c>
      <c r="T177" s="5">
        <f t="shared" si="36"/>
        <v>0.5488581351004701</v>
      </c>
      <c r="U177" s="5">
        <f t="shared" si="36"/>
        <v>0.52889980460107677</v>
      </c>
      <c r="V177" s="5">
        <f t="shared" si="36"/>
        <v>0.50964643680736788</v>
      </c>
      <c r="W177" s="5">
        <f t="shared" si="36"/>
        <v>0.49107703485548565</v>
      </c>
      <c r="X177" s="6">
        <f>2*(100-(100*G177))/SUM($D177:G177)/100</f>
        <v>6.5893779859772933E-2</v>
      </c>
      <c r="Y177" s="6">
        <f>2*(100-(100*I177))/SUM($D177:I177)/100</f>
        <v>6.7384493157016501E-2</v>
      </c>
      <c r="Z177" s="6">
        <f>2*(100-(100*M177))/SUM($D177:M177)/100</f>
        <v>6.9387369438602312E-2</v>
      </c>
      <c r="AA177" s="6">
        <f>2*(100-(100*Q177))/SUM($D177:Q177)/100</f>
        <v>7.0612417713232109E-2</v>
      </c>
      <c r="AB177" s="6">
        <f>2*(100-(100*W177))/SUM($D177:W177)/100</f>
        <v>7.1701535439232481E-2</v>
      </c>
      <c r="AC177" s="7">
        <f>(X177-'Data for assignment'!C167)^2</f>
        <v>1.7692304692936439E-5</v>
      </c>
      <c r="AD177" s="7">
        <f>(Y177-'Data for assignment'!D167)^2</f>
        <v>2.7201532491239046E-5</v>
      </c>
      <c r="AE177" s="7">
        <f>(Z177-'Data for assignment'!E167)^2</f>
        <v>6.2609722401164817E-5</v>
      </c>
      <c r="AF177" s="7">
        <f>(AA177-'Data for assignment'!F167)^2</f>
        <v>8.4411668276131293E-5</v>
      </c>
      <c r="AG177" s="7">
        <f>(AB177-'Data for assignment'!G167)^2</f>
        <v>8.6461517575582258E-5</v>
      </c>
    </row>
    <row r="178" spans="1:33" x14ac:dyDescent="0.3">
      <c r="A178" s="8">
        <v>33319</v>
      </c>
      <c r="B178" s="3">
        <v>6.0999998999999999E-2</v>
      </c>
      <c r="C178" s="31">
        <f t="shared" si="28"/>
        <v>6.0260373823852173E-2</v>
      </c>
      <c r="D178" s="5">
        <f t="shared" si="29"/>
        <v>0.96962751945878367</v>
      </c>
      <c r="E178" s="5">
        <f t="shared" si="35"/>
        <v>0.93902070743957744</v>
      </c>
      <c r="F178" s="5">
        <f t="shared" si="35"/>
        <v>0.90848493519047735</v>
      </c>
      <c r="G178" s="5">
        <f t="shared" si="35"/>
        <v>0.87824866179944949</v>
      </c>
      <c r="H178" s="5">
        <f t="shared" si="35"/>
        <v>0.84848053066120388</v>
      </c>
      <c r="I178" s="5">
        <f t="shared" si="35"/>
        <v>0.81930291335255301</v>
      </c>
      <c r="J178" s="5">
        <f t="shared" si="35"/>
        <v>0.79080254771973479</v>
      </c>
      <c r="K178" s="5">
        <f t="shared" si="35"/>
        <v>0.7630388404813564</v>
      </c>
      <c r="L178" s="5">
        <f t="shared" si="36"/>
        <v>0.73605031623137684</v>
      </c>
      <c r="M178" s="5">
        <f t="shared" si="36"/>
        <v>0.70985960880029308</v>
      </c>
      <c r="N178" s="5">
        <f t="shared" si="36"/>
        <v>0.68447731411827095</v>
      </c>
      <c r="O178" s="5">
        <f t="shared" si="36"/>
        <v>0.65990495830227724</v>
      </c>
      <c r="P178" s="5">
        <f t="shared" si="36"/>
        <v>0.63613728067265352</v>
      </c>
      <c r="Q178" s="5">
        <f t="shared" si="36"/>
        <v>0.61316398773553038</v>
      </c>
      <c r="R178" s="5">
        <f t="shared" si="36"/>
        <v>0.5909710993857713</v>
      </c>
      <c r="S178" s="5">
        <f t="shared" si="36"/>
        <v>0.5695419811793202</v>
      </c>
      <c r="T178" s="5">
        <f t="shared" si="36"/>
        <v>0.5488581351004701</v>
      </c>
      <c r="U178" s="5">
        <f t="shared" si="36"/>
        <v>0.52889980460107677</v>
      </c>
      <c r="V178" s="5">
        <f t="shared" si="36"/>
        <v>0.50964643680736788</v>
      </c>
      <c r="W178" s="5">
        <f t="shared" si="36"/>
        <v>0.49107703485548565</v>
      </c>
      <c r="X178" s="6">
        <f>2*(100-(100*G178))/SUM($D178:G178)/100</f>
        <v>6.5893779859772933E-2</v>
      </c>
      <c r="Y178" s="6">
        <f>2*(100-(100*I178))/SUM($D178:I178)/100</f>
        <v>6.7384493157016501E-2</v>
      </c>
      <c r="Z178" s="6">
        <f>2*(100-(100*M178))/SUM($D178:M178)/100</f>
        <v>6.9387369438602312E-2</v>
      </c>
      <c r="AA178" s="6">
        <f>2*(100-(100*Q178))/SUM($D178:Q178)/100</f>
        <v>7.0612417713232109E-2</v>
      </c>
      <c r="AB178" s="6">
        <f>2*(100-(100*W178))/SUM($D178:W178)/100</f>
        <v>7.1701535439232481E-2</v>
      </c>
      <c r="AC178" s="7">
        <f>(X178-'Data for assignment'!C168)^2</f>
        <v>2.9227227017038069E-5</v>
      </c>
      <c r="AD178" s="7">
        <f>(Y178-'Data for assignment'!D168)^2</f>
        <v>4.245181638995222E-5</v>
      </c>
      <c r="AE178" s="7">
        <f>(Z178-'Data for assignment'!E168)^2</f>
        <v>7.7662492662206864E-5</v>
      </c>
      <c r="AF178" s="7">
        <f>(AA178-'Data for assignment'!F168)^2</f>
        <v>9.3849192437414245E-5</v>
      </c>
      <c r="AG178" s="7">
        <f>(AB178-'Data for assignment'!G168)^2</f>
        <v>9.2130541121240075E-5</v>
      </c>
    </row>
    <row r="179" spans="1:33" x14ac:dyDescent="0.3">
      <c r="A179" s="8">
        <v>33326</v>
      </c>
      <c r="B179" s="3">
        <v>6.0500002000000004E-2</v>
      </c>
      <c r="C179" s="31">
        <f t="shared" si="28"/>
        <v>5.974502811650112E-2</v>
      </c>
      <c r="D179" s="5">
        <f t="shared" si="29"/>
        <v>0.96986280618418008</v>
      </c>
      <c r="E179" s="5">
        <f t="shared" si="35"/>
        <v>0.93945039202812386</v>
      </c>
      <c r="F179" s="5">
        <f t="shared" si="35"/>
        <v>0.90907359382517661</v>
      </c>
      <c r="G179" s="5">
        <f t="shared" si="35"/>
        <v>0.87896580914960443</v>
      </c>
      <c r="H179" s="5">
        <f t="shared" si="35"/>
        <v>0.84930007686424425</v>
      </c>
      <c r="I179" s="5">
        <f t="shared" si="35"/>
        <v>0.8202026372030532</v>
      </c>
      <c r="J179" s="5">
        <f t="shared" si="35"/>
        <v>0.79176360444590876</v>
      </c>
      <c r="K179" s="5">
        <f t="shared" si="35"/>
        <v>0.76404531317330249</v>
      </c>
      <c r="L179" s="5">
        <f t="shared" si="36"/>
        <v>0.73708881408898574</v>
      </c>
      <c r="M179" s="5">
        <f t="shared" si="36"/>
        <v>0.7109189117795135</v>
      </c>
      <c r="N179" s="5">
        <f t="shared" si="36"/>
        <v>0.6855480614923789</v>
      </c>
      <c r="O179" s="5">
        <f t="shared" si="36"/>
        <v>0.66097937758302572</v>
      </c>
      <c r="P179" s="5">
        <f t="shared" si="36"/>
        <v>0.63720895289096335</v>
      </c>
      <c r="Q179" s="5">
        <f t="shared" si="36"/>
        <v>0.61422764501987148</v>
      </c>
      <c r="R179" s="5">
        <f t="shared" si="36"/>
        <v>0.5920224509388986</v>
      </c>
      <c r="S179" s="5">
        <f t="shared" si="36"/>
        <v>0.57057756403732318</v>
      </c>
      <c r="T179" s="5">
        <f t="shared" si="36"/>
        <v>0.54987518639677291</v>
      </c>
      <c r="U179" s="5">
        <f t="shared" si="36"/>
        <v>0.52989615241183341</v>
      </c>
      <c r="V179" s="5">
        <f t="shared" si="36"/>
        <v>0.51062040699979028</v>
      </c>
      <c r="W179" s="5">
        <f t="shared" si="36"/>
        <v>0.49202737168383648</v>
      </c>
      <c r="X179" s="6">
        <f>2*(100-(100*G179))/SUM($D179:G179)/100</f>
        <v>6.5470732118725158E-2</v>
      </c>
      <c r="Y179" s="6">
        <f>2*(100-(100*I179))/SUM($D179:I179)/100</f>
        <v>6.700287309251772E-2</v>
      </c>
      <c r="Z179" s="6">
        <f>2*(100-(100*M179))/SUM($D179:M179)/100</f>
        <v>6.9069983782742414E-2</v>
      </c>
      <c r="AA179" s="6">
        <f>2*(100-(100*Q179))/SUM($D179:Q179)/100</f>
        <v>7.0340989550636057E-2</v>
      </c>
      <c r="AB179" s="6">
        <f>2*(100-(100*W179))/SUM($D179:W179)/100</f>
        <v>7.1476706552202299E-2</v>
      </c>
      <c r="AC179" s="7">
        <f>(X179-'Data for assignment'!C169)^2</f>
        <v>2.2365974692857814E-5</v>
      </c>
      <c r="AD179" s="7">
        <f>(Y179-'Data for assignment'!D169)^2</f>
        <v>3.5965555132959701E-5</v>
      </c>
      <c r="AE179" s="7">
        <f>(Z179-'Data for assignment'!E169)^2</f>
        <v>6.7733166936322984E-5</v>
      </c>
      <c r="AF179" s="7">
        <f>(AA179-'Data for assignment'!F169)^2</f>
        <v>8.572927450143076E-5</v>
      </c>
      <c r="AG179" s="7">
        <f>(AB179-'Data for assignment'!G169)^2</f>
        <v>8.1419860738246737E-5</v>
      </c>
    </row>
    <row r="180" spans="1:33" x14ac:dyDescent="0.3">
      <c r="A180" s="8">
        <v>33333</v>
      </c>
      <c r="B180" s="3">
        <v>5.8499999000000004E-2</v>
      </c>
      <c r="C180" s="31">
        <f t="shared" si="28"/>
        <v>5.7683629826632915E-2</v>
      </c>
      <c r="D180" s="5">
        <f t="shared" si="29"/>
        <v>0.97080453122995347</v>
      </c>
      <c r="E180" s="5">
        <f t="shared" si="35"/>
        <v>0.94117111038442569</v>
      </c>
      <c r="F180" s="5">
        <f t="shared" si="35"/>
        <v>0.91143206279899958</v>
      </c>
      <c r="G180" s="5">
        <f t="shared" si="35"/>
        <v>0.88184028090383348</v>
      </c>
      <c r="H180" s="5">
        <f t="shared" si="35"/>
        <v>0.85258621000546841</v>
      </c>
      <c r="I180" s="5">
        <f t="shared" si="35"/>
        <v>0.82381145097402164</v>
      </c>
      <c r="J180" s="5">
        <f t="shared" si="35"/>
        <v>0.79561955419753261</v>
      </c>
      <c r="K180" s="5">
        <f t="shared" si="35"/>
        <v>0.76808452753516665</v>
      </c>
      <c r="L180" s="5">
        <f t="shared" si="36"/>
        <v>0.74125750978963423</v>
      </c>
      <c r="M180" s="5">
        <f t="shared" si="36"/>
        <v>0.71517198696879414</v>
      </c>
      <c r="N180" s="5">
        <f t="shared" si="36"/>
        <v>0.68984785956758132</v>
      </c>
      <c r="O180" s="5">
        <f t="shared" si="36"/>
        <v>0.66529460875651947</v>
      </c>
      <c r="P180" s="5">
        <f t="shared" si="36"/>
        <v>0.64151375858518966</v>
      </c>
      <c r="Q180" s="5">
        <f t="shared" si="36"/>
        <v>0.61850078964493271</v>
      </c>
      <c r="R180" s="5">
        <f t="shared" si="36"/>
        <v>0.59624662604214074</v>
      </c>
      <c r="S180" s="5">
        <f t="shared" si="36"/>
        <v>0.57473879078516787</v>
      </c>
      <c r="T180" s="5">
        <f t="shared" si="36"/>
        <v>0.55396230358279008</v>
      </c>
      <c r="U180" s="5">
        <f t="shared" si="36"/>
        <v>0.53390037851072836</v>
      </c>
      <c r="V180" s="5">
        <f t="shared" si="36"/>
        <v>0.51453496610165106</v>
      </c>
      <c r="W180" s="5">
        <f t="shared" si="36"/>
        <v>0.49584717438789488</v>
      </c>
      <c r="X180" s="6">
        <f>2*(100-(100*G180))/SUM($D180:G180)/100</f>
        <v>6.3779654999826227E-2</v>
      </c>
      <c r="Y180" s="6">
        <f>2*(100-(100*I180))/SUM($D180:I180)/100</f>
        <v>6.5477573443439102E-2</v>
      </c>
      <c r="Z180" s="6">
        <f>2*(100-(100*M180))/SUM($D180:M180)/100</f>
        <v>6.7801832304965989E-2</v>
      </c>
      <c r="AA180" s="6">
        <f>2*(100-(100*Q180))/SUM($D180:Q180)/100</f>
        <v>6.9256860890863067E-2</v>
      </c>
      <c r="AB180" s="6">
        <f>2*(100-(100*W180))/SUM($D180:W180)/100</f>
        <v>7.0579161497430945E-2</v>
      </c>
      <c r="AC180" s="7">
        <f>(X180-'Data for assignment'!C170)^2</f>
        <v>3.3876415921047785E-5</v>
      </c>
      <c r="AD180" s="7">
        <f>(Y180-'Data for assignment'!D170)^2</f>
        <v>4.2542022096028566E-5</v>
      </c>
      <c r="AE180" s="7">
        <f>(Z180-'Data for assignment'!E170)^2</f>
        <v>7.5658138647269636E-5</v>
      </c>
      <c r="AF180" s="7">
        <f>(AA180-'Data for assignment'!F170)^2</f>
        <v>9.2990112591888994E-5</v>
      </c>
      <c r="AG180" s="7">
        <f>(AB180-'Data for assignment'!G170)^2</f>
        <v>8.6877993107623727E-5</v>
      </c>
    </row>
    <row r="181" spans="1:33" x14ac:dyDescent="0.3">
      <c r="A181" s="8">
        <v>33340</v>
      </c>
      <c r="B181" s="3">
        <v>5.7500000000000002E-2</v>
      </c>
      <c r="C181" s="31">
        <f t="shared" si="28"/>
        <v>5.6652933258442811E-2</v>
      </c>
      <c r="D181" s="5">
        <f t="shared" si="29"/>
        <v>0.97127573542042855</v>
      </c>
      <c r="E181" s="5">
        <f t="shared" si="35"/>
        <v>0.94203264893703376</v>
      </c>
      <c r="F181" s="5">
        <f t="shared" si="35"/>
        <v>0.91261358786276925</v>
      </c>
      <c r="G181" s="5">
        <f t="shared" si="35"/>
        <v>0.88328103638904287</v>
      </c>
      <c r="H181" s="5">
        <f t="shared" si="35"/>
        <v>0.85423403742797166</v>
      </c>
      <c r="I181" s="5">
        <f t="shared" si="35"/>
        <v>0.82562180338366431</v>
      </c>
      <c r="J181" s="5">
        <f t="shared" si="35"/>
        <v>0.79755456056411334</v>
      </c>
      <c r="K181" s="5">
        <f t="shared" si="35"/>
        <v>0.77011213026486958</v>
      </c>
      <c r="L181" s="5">
        <f t="shared" si="36"/>
        <v>0.74335068529614101</v>
      </c>
      <c r="M181" s="5">
        <f t="shared" si="36"/>
        <v>0.71730805123754027</v>
      </c>
      <c r="N181" s="5">
        <f t="shared" si="36"/>
        <v>0.69200785587038582</v>
      </c>
      <c r="O181" s="5">
        <f t="shared" si="36"/>
        <v>0.66746277200875603</v>
      </c>
      <c r="P181" s="5">
        <f t="shared" si="36"/>
        <v>0.64367704954087468</v>
      </c>
      <c r="Q181" s="5">
        <f t="shared" si="36"/>
        <v>0.62064849168989078</v>
      </c>
      <c r="R181" s="5">
        <f t="shared" si="36"/>
        <v>0.59836999743326569</v>
      </c>
      <c r="S181" s="5">
        <f t="shared" si="36"/>
        <v>0.57683076557189572</v>
      </c>
      <c r="T181" s="5">
        <f t="shared" si="36"/>
        <v>0.55601723499106004</v>
      </c>
      <c r="U181" s="5">
        <f t="shared" si="36"/>
        <v>0.53591381917867742</v>
      </c>
      <c r="V181" s="5">
        <f t="shared" si="36"/>
        <v>0.5165034801740116</v>
      </c>
      <c r="W181" s="5">
        <f t="shared" si="36"/>
        <v>0.49776817706962662</v>
      </c>
      <c r="X181" s="6">
        <f>2*(100-(100*G181))/SUM($D181:G181)/100</f>
        <v>6.2934793992157192E-2</v>
      </c>
      <c r="Y181" s="6">
        <f>2*(100-(100*I181))/SUM($D181:I181)/100</f>
        <v>6.4715640147471665E-2</v>
      </c>
      <c r="Z181" s="6">
        <f>2*(100-(100*M181))/SUM($D181:M181)/100</f>
        <v>6.7168597622937837E-2</v>
      </c>
      <c r="AA181" s="6">
        <f>2*(100-(100*Q181))/SUM($D181:Q181)/100</f>
        <v>6.8715751937774086E-2</v>
      </c>
      <c r="AB181" s="6">
        <f>2*(100-(100*W181))/SUM($D181:W181)/100</f>
        <v>7.0131454732566476E-2</v>
      </c>
      <c r="AC181" s="7">
        <f>(X181-'Data for assignment'!C171)^2</f>
        <v>3.4400653244848374E-5</v>
      </c>
      <c r="AD181" s="7">
        <f>(Y181-'Data for assignment'!D171)^2</f>
        <v>5.0188126182679941E-5</v>
      </c>
      <c r="AE181" s="7">
        <f>(Z181-'Data for assignment'!E171)^2</f>
        <v>8.5218771384425136E-5</v>
      </c>
      <c r="AF181" s="7">
        <f>(AA181-'Data for assignment'!F171)^2</f>
        <v>9.7698379524113917E-5</v>
      </c>
      <c r="AG181" s="7">
        <f>(AB181-'Data for assignment'!G171)^2</f>
        <v>9.348076758841139E-5</v>
      </c>
    </row>
    <row r="182" spans="1:33" x14ac:dyDescent="0.3">
      <c r="A182" s="8">
        <v>33347</v>
      </c>
      <c r="B182" s="3">
        <v>5.9000000999999996E-2</v>
      </c>
      <c r="C182" s="31">
        <f t="shared" si="28"/>
        <v>5.8198980687471966E-2</v>
      </c>
      <c r="D182" s="5">
        <f t="shared" si="29"/>
        <v>0.97056901368911419</v>
      </c>
      <c r="E182" s="5">
        <f t="shared" si="35"/>
        <v>0.94074063447221634</v>
      </c>
      <c r="F182" s="5">
        <f t="shared" si="35"/>
        <v>0.910841871068791</v>
      </c>
      <c r="G182" s="5">
        <f t="shared" si="35"/>
        <v>0.88112078108293201</v>
      </c>
      <c r="H182" s="5">
        <f t="shared" si="35"/>
        <v>0.85176348457047035</v>
      </c>
      <c r="I182" s="5">
        <f t="shared" si="35"/>
        <v>0.82290775939203664</v>
      </c>
      <c r="J182" s="5">
        <f t="shared" si="35"/>
        <v>0.79465380739949598</v>
      </c>
      <c r="K182" s="5">
        <f t="shared" si="35"/>
        <v>0.76707272389701175</v>
      </c>
      <c r="L182" s="5">
        <f t="shared" si="36"/>
        <v>0.74021312814429829</v>
      </c>
      <c r="M182" s="5">
        <f t="shared" si="36"/>
        <v>0.71410633605680573</v>
      </c>
      <c r="N182" s="5">
        <f t="shared" si="36"/>
        <v>0.68877038563620063</v>
      </c>
      <c r="O182" s="5">
        <f t="shared" si="36"/>
        <v>0.66421316427950194</v>
      </c>
      <c r="P182" s="5">
        <f t="shared" si="36"/>
        <v>0.6404348356686147</v>
      </c>
      <c r="Q182" s="5">
        <f t="shared" si="36"/>
        <v>0.61742972185975697</v>
      </c>
      <c r="R182" s="5">
        <f t="shared" si="36"/>
        <v>0.59518776234793702</v>
      </c>
      <c r="S182" s="5">
        <f t="shared" si="36"/>
        <v>0.5736956449911369</v>
      </c>
      <c r="T182" s="5">
        <f t="shared" si="36"/>
        <v>0.55293768250185971</v>
      </c>
      <c r="U182" s="5">
        <f t="shared" si="36"/>
        <v>0.53289649164458963</v>
      </c>
      <c r="V182" s="5">
        <f t="shared" si="36"/>
        <v>0.51355351937579197</v>
      </c>
      <c r="W182" s="5">
        <f t="shared" si="36"/>
        <v>0.49488945015167063</v>
      </c>
      <c r="X182" s="6">
        <f>2*(100-(100*G182))/SUM($D182:G182)/100</f>
        <v>6.4202256424416099E-2</v>
      </c>
      <c r="Y182" s="6">
        <f>2*(100-(100*I182))/SUM($D182:I182)/100</f>
        <v>6.585872058715285E-2</v>
      </c>
      <c r="Z182" s="6">
        <f>2*(100-(100*M182))/SUM($D182:M182)/100</f>
        <v>6.811866099869357E-2</v>
      </c>
      <c r="AA182" s="6">
        <f>2*(100-(100*Q182))/SUM($D182:Q182)/100</f>
        <v>6.9527655092118917E-2</v>
      </c>
      <c r="AB182" s="6">
        <f>2*(100-(100*W182))/SUM($D182:W182)/100</f>
        <v>7.0803281978404242E-2</v>
      </c>
      <c r="AC182" s="7">
        <f>(X182-'Data for assignment'!C172)^2</f>
        <v>3.7182501104553046E-5</v>
      </c>
      <c r="AD182" s="7">
        <f>(Y182-'Data for assignment'!D172)^2</f>
        <v>4.6803104004646257E-5</v>
      </c>
      <c r="AE182" s="7">
        <f>(Z182-'Data for assignment'!E172)^2</f>
        <v>9.764089998409954E-5</v>
      </c>
      <c r="AF182" s="7">
        <f>(AA182-'Data for assignment'!F172)^2</f>
        <v>1.0758549739867099E-4</v>
      </c>
      <c r="AG182" s="7">
        <f>(AB182-'Data for assignment'!G172)^2</f>
        <v>1.0397313998569617E-4</v>
      </c>
    </row>
    <row r="183" spans="1:33" x14ac:dyDescent="0.3">
      <c r="A183" s="8">
        <v>33354</v>
      </c>
      <c r="B183" s="3">
        <v>5.8749999999999997E-2</v>
      </c>
      <c r="C183" s="31">
        <f t="shared" si="28"/>
        <v>5.794130525705244E-2</v>
      </c>
      <c r="D183" s="5">
        <f t="shared" si="29"/>
        <v>0.97068676531658704</v>
      </c>
      <c r="E183" s="5">
        <f t="shared" si="35"/>
        <v>0.9409558478111314</v>
      </c>
      <c r="F183" s="5">
        <f t="shared" si="35"/>
        <v>0.9111369191465839</v>
      </c>
      <c r="G183" s="5">
        <f t="shared" si="35"/>
        <v>0.88148045758279747</v>
      </c>
      <c r="H183" s="5">
        <f t="shared" si="35"/>
        <v>0.85217474800124693</v>
      </c>
      <c r="I183" s="5">
        <f t="shared" si="35"/>
        <v>0.8233594812003654</v>
      </c>
      <c r="J183" s="5">
        <f t="shared" si="35"/>
        <v>0.79513653417797303</v>
      </c>
      <c r="K183" s="5">
        <f t="shared" si="35"/>
        <v>0.76757845899917598</v>
      </c>
      <c r="L183" s="5">
        <f t="shared" si="36"/>
        <v>0.74073513490439891</v>
      </c>
      <c r="M183" s="5">
        <f t="shared" si="36"/>
        <v>0.71463896287898498</v>
      </c>
      <c r="N183" s="5">
        <f t="shared" si="36"/>
        <v>0.68930891207402112</v>
      </c>
      <c r="O183" s="5">
        <f t="shared" si="36"/>
        <v>0.66475366660159241</v>
      </c>
      <c r="P183" s="5">
        <f t="shared" si="36"/>
        <v>0.64097407011412044</v>
      </c>
      <c r="Q183" s="5">
        <f t="shared" si="36"/>
        <v>0.61796502370321171</v>
      </c>
      <c r="R183" s="5">
        <f t="shared" si="36"/>
        <v>0.59571695893396304</v>
      </c>
      <c r="S183" s="5">
        <f t="shared" si="36"/>
        <v>0.57421698101059582</v>
      </c>
      <c r="T183" s="5">
        <f t="shared" si="36"/>
        <v>0.55344975592772605</v>
      </c>
      <c r="U183" s="5">
        <f t="shared" si="36"/>
        <v>0.53339819890592577</v>
      </c>
      <c r="V183" s="5">
        <f t="shared" si="36"/>
        <v>0.51404400850842213</v>
      </c>
      <c r="W183" s="5">
        <f t="shared" si="36"/>
        <v>0.49536808081676481</v>
      </c>
      <c r="X183" s="6">
        <f>2*(100-(100*G183))/SUM($D183:G183)/100</f>
        <v>6.3990941641099364E-2</v>
      </c>
      <c r="Y183" s="6">
        <f>2*(100-(100*I183))/SUM($D183:I183)/100</f>
        <v>6.5668132128124779E-2</v>
      </c>
      <c r="Z183" s="6">
        <f>2*(100-(100*M183))/SUM($D183:M183)/100</f>
        <v>6.7960229164070421E-2</v>
      </c>
      <c r="AA183" s="6">
        <f>2*(100-(100*Q183))/SUM($D183:Q183)/100</f>
        <v>6.9392238117743921E-2</v>
      </c>
      <c r="AB183" s="6">
        <f>2*(100-(100*W183))/SUM($D183:W183)/100</f>
        <v>7.0691199560249995E-2</v>
      </c>
      <c r="AC183" s="7">
        <f>(X183-'Data for assignment'!C173)^2</f>
        <v>2.4098844152976526E-5</v>
      </c>
      <c r="AD183" s="7">
        <f>(Y183-'Data for assignment'!D173)^2</f>
        <v>4.3981671470010817E-5</v>
      </c>
      <c r="AE183" s="7">
        <f>(Z183-'Data for assignment'!E173)^2</f>
        <v>7.8141513072671679E-5</v>
      </c>
      <c r="AF183" s="7">
        <f>(AA183-'Data for assignment'!F173)^2</f>
        <v>9.8163705884442927E-5</v>
      </c>
      <c r="AG183" s="7">
        <f>(AB183-'Data for assignment'!G173)^2</f>
        <v>9.8184405425209457E-5</v>
      </c>
    </row>
    <row r="184" spans="1:33" x14ac:dyDescent="0.3">
      <c r="A184" s="8">
        <v>33361</v>
      </c>
      <c r="B184" s="3">
        <v>5.7500000000000002E-2</v>
      </c>
      <c r="C184" s="31">
        <f t="shared" si="28"/>
        <v>5.6652933258442811E-2</v>
      </c>
      <c r="D184" s="5">
        <f t="shared" si="29"/>
        <v>0.97127573542042855</v>
      </c>
      <c r="E184" s="5">
        <f t="shared" si="35"/>
        <v>0.94203264893703376</v>
      </c>
      <c r="F184" s="5">
        <f t="shared" si="35"/>
        <v>0.91261358786276925</v>
      </c>
      <c r="G184" s="5">
        <f t="shared" si="35"/>
        <v>0.88328103638904287</v>
      </c>
      <c r="H184" s="5">
        <f t="shared" si="35"/>
        <v>0.85423403742797166</v>
      </c>
      <c r="I184" s="5">
        <f t="shared" si="35"/>
        <v>0.82562180338366431</v>
      </c>
      <c r="J184" s="5">
        <f t="shared" si="35"/>
        <v>0.79755456056411334</v>
      </c>
      <c r="K184" s="5">
        <f t="shared" si="35"/>
        <v>0.77011213026486958</v>
      </c>
      <c r="L184" s="5">
        <f t="shared" si="36"/>
        <v>0.74335068529614101</v>
      </c>
      <c r="M184" s="5">
        <f t="shared" si="36"/>
        <v>0.71730805123754027</v>
      </c>
      <c r="N184" s="5">
        <f t="shared" si="36"/>
        <v>0.69200785587038582</v>
      </c>
      <c r="O184" s="5">
        <f t="shared" si="36"/>
        <v>0.66746277200875603</v>
      </c>
      <c r="P184" s="5">
        <f t="shared" si="36"/>
        <v>0.64367704954087468</v>
      </c>
      <c r="Q184" s="5">
        <f t="shared" si="36"/>
        <v>0.62064849168989078</v>
      </c>
      <c r="R184" s="5">
        <f t="shared" si="36"/>
        <v>0.59836999743326569</v>
      </c>
      <c r="S184" s="5">
        <f t="shared" si="36"/>
        <v>0.57683076557189572</v>
      </c>
      <c r="T184" s="5">
        <f t="shared" si="36"/>
        <v>0.55601723499106004</v>
      </c>
      <c r="U184" s="5">
        <f t="shared" si="36"/>
        <v>0.53591381917867742</v>
      </c>
      <c r="V184" s="5">
        <f t="shared" si="36"/>
        <v>0.5165034801740116</v>
      </c>
      <c r="W184" s="5">
        <f t="shared" si="36"/>
        <v>0.49776817706962662</v>
      </c>
      <c r="X184" s="6">
        <f>2*(100-(100*G184))/SUM($D184:G184)/100</f>
        <v>6.2934793992157192E-2</v>
      </c>
      <c r="Y184" s="6">
        <f>2*(100-(100*I184))/SUM($D184:I184)/100</f>
        <v>6.4715640147471665E-2</v>
      </c>
      <c r="Z184" s="6">
        <f>2*(100-(100*M184))/SUM($D184:M184)/100</f>
        <v>6.7168597622937837E-2</v>
      </c>
      <c r="AA184" s="6">
        <f>2*(100-(100*Q184))/SUM($D184:Q184)/100</f>
        <v>6.8715751937774086E-2</v>
      </c>
      <c r="AB184" s="6">
        <f>2*(100-(100*W184))/SUM($D184:W184)/100</f>
        <v>7.0131454732566476E-2</v>
      </c>
      <c r="AC184" s="7">
        <f>(X184-'Data for assignment'!C174)^2</f>
        <v>2.5656332162714942E-5</v>
      </c>
      <c r="AD184" s="7">
        <f>(Y184-'Data for assignment'!D174)^2</f>
        <v>4.7394383041668527E-5</v>
      </c>
      <c r="AE184" s="7">
        <f>(Z184-'Data for assignment'!E174)^2</f>
        <v>9.0847650336272078E-5</v>
      </c>
      <c r="AF184" s="7">
        <f>(AA184-'Data for assignment'!F174)^2</f>
        <v>1.0783256628085421E-4</v>
      </c>
      <c r="AG184" s="7">
        <f>(AB184-'Data for assignment'!G174)^2</f>
        <v>1.0544302190933113E-4</v>
      </c>
    </row>
    <row r="185" spans="1:33" x14ac:dyDescent="0.3">
      <c r="A185" s="8">
        <v>33368</v>
      </c>
      <c r="B185" s="3">
        <v>5.7500000000000002E-2</v>
      </c>
      <c r="C185" s="31">
        <f t="shared" si="28"/>
        <v>5.6652933258442811E-2</v>
      </c>
      <c r="D185" s="5">
        <f t="shared" si="29"/>
        <v>0.97127573542042855</v>
      </c>
      <c r="E185" s="5">
        <f t="shared" si="35"/>
        <v>0.94203264893703376</v>
      </c>
      <c r="F185" s="5">
        <f t="shared" si="35"/>
        <v>0.91261358786276925</v>
      </c>
      <c r="G185" s="5">
        <f t="shared" si="35"/>
        <v>0.88328103638904287</v>
      </c>
      <c r="H185" s="5">
        <f t="shared" si="35"/>
        <v>0.85423403742797166</v>
      </c>
      <c r="I185" s="5">
        <f t="shared" si="35"/>
        <v>0.82562180338366431</v>
      </c>
      <c r="J185" s="5">
        <f t="shared" si="35"/>
        <v>0.79755456056411334</v>
      </c>
      <c r="K185" s="5">
        <f t="shared" si="35"/>
        <v>0.77011213026486958</v>
      </c>
      <c r="L185" s="5">
        <f t="shared" si="36"/>
        <v>0.74335068529614101</v>
      </c>
      <c r="M185" s="5">
        <f t="shared" si="36"/>
        <v>0.71730805123754027</v>
      </c>
      <c r="N185" s="5">
        <f t="shared" si="36"/>
        <v>0.69200785587038582</v>
      </c>
      <c r="O185" s="5">
        <f t="shared" si="36"/>
        <v>0.66746277200875603</v>
      </c>
      <c r="P185" s="5">
        <f t="shared" si="36"/>
        <v>0.64367704954087468</v>
      </c>
      <c r="Q185" s="5">
        <f t="shared" si="36"/>
        <v>0.62064849168989078</v>
      </c>
      <c r="R185" s="5">
        <f t="shared" si="36"/>
        <v>0.59836999743326569</v>
      </c>
      <c r="S185" s="5">
        <f t="shared" si="36"/>
        <v>0.57683076557189572</v>
      </c>
      <c r="T185" s="5">
        <f t="shared" si="36"/>
        <v>0.55601723499106004</v>
      </c>
      <c r="U185" s="5">
        <f t="shared" si="36"/>
        <v>0.53591381917867742</v>
      </c>
      <c r="V185" s="5">
        <f t="shared" si="36"/>
        <v>0.5165034801740116</v>
      </c>
      <c r="W185" s="5">
        <f t="shared" si="36"/>
        <v>0.49776817706962662</v>
      </c>
      <c r="X185" s="6">
        <f>2*(100-(100*G185))/SUM($D185:G185)/100</f>
        <v>6.2934793992157192E-2</v>
      </c>
      <c r="Y185" s="6">
        <f>2*(100-(100*I185))/SUM($D185:I185)/100</f>
        <v>6.4715640147471665E-2</v>
      </c>
      <c r="Z185" s="6">
        <f>2*(100-(100*M185))/SUM($D185:M185)/100</f>
        <v>6.7168597622937837E-2</v>
      </c>
      <c r="AA185" s="6">
        <f>2*(100-(100*Q185))/SUM($D185:Q185)/100</f>
        <v>6.8715751937774086E-2</v>
      </c>
      <c r="AB185" s="6">
        <f>2*(100-(100*W185))/SUM($D185:W185)/100</f>
        <v>7.0131454732566476E-2</v>
      </c>
      <c r="AC185" s="7">
        <f>(X185-'Data for assignment'!C175)^2</f>
        <v>3.3237588782455761E-5</v>
      </c>
      <c r="AD185" s="7">
        <f>(Y185-'Data for assignment'!D175)^2</f>
        <v>4.8781296518330322E-5</v>
      </c>
      <c r="AE185" s="7">
        <f>(Z185-'Data for assignment'!E175)^2</f>
        <v>1.0881419727779168E-4</v>
      </c>
      <c r="AF185" s="7">
        <f>(AA185-'Data for assignment'!F175)^2</f>
        <v>1.2733425432984933E-4</v>
      </c>
      <c r="AG185" s="7">
        <f>(AB185-'Data for assignment'!G175)^2</f>
        <v>1.2251267220013542E-4</v>
      </c>
    </row>
    <row r="186" spans="1:33" x14ac:dyDescent="0.3">
      <c r="A186" s="8">
        <v>33375</v>
      </c>
      <c r="B186" s="3">
        <v>5.8000002000000002E-2</v>
      </c>
      <c r="C186" s="31">
        <f t="shared" si="28"/>
        <v>5.7168284119281855E-2</v>
      </c>
      <c r="D186" s="5">
        <f t="shared" si="29"/>
        <v>0.97104010356527726</v>
      </c>
      <c r="E186" s="5">
        <f t="shared" si="35"/>
        <v>0.94160177897151132</v>
      </c>
      <c r="F186" s="5">
        <f t="shared" si="35"/>
        <v>0.9120226310439159</v>
      </c>
      <c r="G186" s="5">
        <f t="shared" si="35"/>
        <v>0.88256036104538971</v>
      </c>
      <c r="H186" s="5">
        <f t="shared" si="35"/>
        <v>0.85340972187866371</v>
      </c>
      <c r="I186" s="5">
        <f t="shared" si="35"/>
        <v>0.82471612591008836</v>
      </c>
      <c r="J186" s="5">
        <f t="shared" si="35"/>
        <v>0.79658646499750652</v>
      </c>
      <c r="K186" s="5">
        <f t="shared" si="35"/>
        <v>0.76909765565009036</v>
      </c>
      <c r="L186" s="5">
        <f t="shared" si="36"/>
        <v>0.74230335450823226</v>
      </c>
      <c r="M186" s="5">
        <f t="shared" si="36"/>
        <v>0.71623921745642738</v>
      </c>
      <c r="N186" s="5">
        <f t="shared" si="36"/>
        <v>0.69092700823902786</v>
      </c>
      <c r="O186" s="5">
        <f t="shared" si="36"/>
        <v>0.66637780315600548</v>
      </c>
      <c r="P186" s="5">
        <f t="shared" si="36"/>
        <v>0.64259448831700539</v>
      </c>
      <c r="Q186" s="5">
        <f t="shared" si="36"/>
        <v>0.61957370469447148</v>
      </c>
      <c r="R186" s="5">
        <f t="shared" si="36"/>
        <v>0.59730736288187447</v>
      </c>
      <c r="S186" s="5">
        <f t="shared" si="36"/>
        <v>0.57578382286223107</v>
      </c>
      <c r="T186" s="5">
        <f t="shared" si="36"/>
        <v>0.55498881306298331</v>
      </c>
      <c r="U186" s="5">
        <f t="shared" si="36"/>
        <v>0.53490614646273671</v>
      </c>
      <c r="V186" s="5">
        <f t="shared" si="36"/>
        <v>0.51551827861744437</v>
      </c>
      <c r="W186" s="5">
        <f t="shared" si="36"/>
        <v>0.49680674243447065</v>
      </c>
      <c r="X186" s="6">
        <f>2*(100-(100*G186))/SUM($D186:G186)/100</f>
        <v>6.3357170350479566E-2</v>
      </c>
      <c r="Y186" s="6">
        <f>2*(100-(100*I186))/SUM($D186:I186)/100</f>
        <v>6.5096549184938721E-2</v>
      </c>
      <c r="Z186" s="6">
        <f>2*(100-(100*M186))/SUM($D186:M186)/100</f>
        <v>6.7485146646374783E-2</v>
      </c>
      <c r="AA186" s="6">
        <f>2*(100-(100*Q186))/SUM($D186:Q186)/100</f>
        <v>6.8986228340239097E-2</v>
      </c>
      <c r="AB186" s="6">
        <f>2*(100-(100*W186))/SUM($D186:W186)/100</f>
        <v>7.0355220615594891E-2</v>
      </c>
      <c r="AC186" s="7">
        <f>(X186-'Data for assignment'!C176)^2</f>
        <v>2.7487273219550787E-5</v>
      </c>
      <c r="AD186" s="7">
        <f>(Y186-'Data for assignment'!D176)^2</f>
        <v>3.9733479570996149E-5</v>
      </c>
      <c r="AE186" s="7">
        <f>(Z186-'Data for assignment'!E176)^2</f>
        <v>1.0434322903606816E-4</v>
      </c>
      <c r="AF186" s="7">
        <f>(AA186-'Data for assignment'!F176)^2</f>
        <v>1.1693765750944828E-4</v>
      </c>
      <c r="AG186" s="7">
        <f>(AB186-'Data for assignment'!G176)^2</f>
        <v>1.0909339549933644E-4</v>
      </c>
    </row>
    <row r="187" spans="1:33" x14ac:dyDescent="0.3">
      <c r="A187" s="8">
        <v>33382</v>
      </c>
      <c r="B187" s="3">
        <v>5.8000002000000002E-2</v>
      </c>
      <c r="C187" s="31">
        <f t="shared" si="28"/>
        <v>5.7168284119281855E-2</v>
      </c>
      <c r="D187" s="5">
        <f t="shared" si="29"/>
        <v>0.97104010356527726</v>
      </c>
      <c r="E187" s="5">
        <f t="shared" si="35"/>
        <v>0.94160177897151132</v>
      </c>
      <c r="F187" s="5">
        <f t="shared" si="35"/>
        <v>0.9120226310439159</v>
      </c>
      <c r="G187" s="5">
        <f t="shared" si="35"/>
        <v>0.88256036104538971</v>
      </c>
      <c r="H187" s="5">
        <f t="shared" si="35"/>
        <v>0.85340972187866371</v>
      </c>
      <c r="I187" s="5">
        <f t="shared" si="35"/>
        <v>0.82471612591008836</v>
      </c>
      <c r="J187" s="5">
        <f t="shared" si="35"/>
        <v>0.79658646499750652</v>
      </c>
      <c r="K187" s="5">
        <f t="shared" si="35"/>
        <v>0.76909765565009036</v>
      </c>
      <c r="L187" s="5">
        <f t="shared" si="36"/>
        <v>0.74230335450823226</v>
      </c>
      <c r="M187" s="5">
        <f t="shared" si="36"/>
        <v>0.71623921745642738</v>
      </c>
      <c r="N187" s="5">
        <f t="shared" si="36"/>
        <v>0.69092700823902786</v>
      </c>
      <c r="O187" s="5">
        <f t="shared" si="36"/>
        <v>0.66637780315600548</v>
      </c>
      <c r="P187" s="5">
        <f t="shared" si="36"/>
        <v>0.64259448831700539</v>
      </c>
      <c r="Q187" s="5">
        <f t="shared" si="36"/>
        <v>0.61957370469447148</v>
      </c>
      <c r="R187" s="5">
        <f t="shared" si="36"/>
        <v>0.59730736288187447</v>
      </c>
      <c r="S187" s="5">
        <f t="shared" si="36"/>
        <v>0.57578382286223107</v>
      </c>
      <c r="T187" s="5">
        <f t="shared" si="36"/>
        <v>0.55498881306298331</v>
      </c>
      <c r="U187" s="5">
        <f t="shared" si="36"/>
        <v>0.53490614646273671</v>
      </c>
      <c r="V187" s="5">
        <f t="shared" si="36"/>
        <v>0.51551827861744437</v>
      </c>
      <c r="W187" s="5">
        <f t="shared" si="36"/>
        <v>0.49680674243447065</v>
      </c>
      <c r="X187" s="6">
        <f>2*(100-(100*G187))/SUM($D187:G187)/100</f>
        <v>6.3357170350479566E-2</v>
      </c>
      <c r="Y187" s="6">
        <f>2*(100-(100*I187))/SUM($D187:I187)/100</f>
        <v>6.5096549184938721E-2</v>
      </c>
      <c r="Z187" s="6">
        <f>2*(100-(100*M187))/SUM($D187:M187)/100</f>
        <v>6.7485146646374783E-2</v>
      </c>
      <c r="AA187" s="6">
        <f>2*(100-(100*Q187))/SUM($D187:Q187)/100</f>
        <v>6.8986228340239097E-2</v>
      </c>
      <c r="AB187" s="6">
        <f>2*(100-(100*W187))/SUM($D187:W187)/100</f>
        <v>7.0355220615594891E-2</v>
      </c>
      <c r="AC187" s="7">
        <f>(X187-'Data for assignment'!C177)^2</f>
        <v>1.2551649011181381E-5</v>
      </c>
      <c r="AD187" s="7">
        <f>(Y187-'Data for assignment'!D177)^2</f>
        <v>3.4850719718947146E-5</v>
      </c>
      <c r="AE187" s="7">
        <f>(Z187-'Data for assignment'!E177)^2</f>
        <v>8.6766455740133432E-5</v>
      </c>
      <c r="AF187" s="7">
        <f>(AA187-'Data for assignment'!F177)^2</f>
        <v>1.1478486032241311E-4</v>
      </c>
      <c r="AG187" s="7">
        <f>(AB187-'Data for assignment'!G177)^2</f>
        <v>1.133114133009074E-4</v>
      </c>
    </row>
    <row r="188" spans="1:33" x14ac:dyDescent="0.3">
      <c r="A188" s="8">
        <v>33389</v>
      </c>
      <c r="B188" s="3">
        <v>5.8000002000000002E-2</v>
      </c>
      <c r="C188" s="31">
        <f t="shared" si="28"/>
        <v>5.7168284119281855E-2</v>
      </c>
      <c r="D188" s="5">
        <f t="shared" si="29"/>
        <v>0.97104010356527726</v>
      </c>
      <c r="E188" s="5">
        <f t="shared" ref="E188:K203" si="37">E$7*EXP(-E$8*$C188)</f>
        <v>0.94160177897151132</v>
      </c>
      <c r="F188" s="5">
        <f t="shared" si="37"/>
        <v>0.9120226310439159</v>
      </c>
      <c r="G188" s="5">
        <f t="shared" si="37"/>
        <v>0.88256036104538971</v>
      </c>
      <c r="H188" s="5">
        <f t="shared" si="37"/>
        <v>0.85340972187866371</v>
      </c>
      <c r="I188" s="5">
        <f t="shared" si="37"/>
        <v>0.82471612591008836</v>
      </c>
      <c r="J188" s="5">
        <f t="shared" si="37"/>
        <v>0.79658646499750652</v>
      </c>
      <c r="K188" s="5">
        <f t="shared" si="37"/>
        <v>0.76909765565009036</v>
      </c>
      <c r="L188" s="5">
        <f t="shared" si="36"/>
        <v>0.74230335450823226</v>
      </c>
      <c r="M188" s="5">
        <f t="shared" si="36"/>
        <v>0.71623921745642738</v>
      </c>
      <c r="N188" s="5">
        <f t="shared" si="36"/>
        <v>0.69092700823902786</v>
      </c>
      <c r="O188" s="5">
        <f t="shared" si="36"/>
        <v>0.66637780315600548</v>
      </c>
      <c r="P188" s="5">
        <f t="shared" si="36"/>
        <v>0.64259448831700539</v>
      </c>
      <c r="Q188" s="5">
        <f t="shared" si="36"/>
        <v>0.61957370469447148</v>
      </c>
      <c r="R188" s="5">
        <f t="shared" si="36"/>
        <v>0.59730736288187447</v>
      </c>
      <c r="S188" s="5">
        <f t="shared" si="36"/>
        <v>0.57578382286223107</v>
      </c>
      <c r="T188" s="5">
        <f t="shared" si="36"/>
        <v>0.55498881306298331</v>
      </c>
      <c r="U188" s="5">
        <f t="shared" ref="L188:W201" si="38">U$7*EXP(-U$8*$C188)</f>
        <v>0.53490614646273671</v>
      </c>
      <c r="V188" s="5">
        <f t="shared" si="38"/>
        <v>0.51551827861744437</v>
      </c>
      <c r="W188" s="5">
        <f t="shared" si="38"/>
        <v>0.49680674243447065</v>
      </c>
      <c r="X188" s="6">
        <f>2*(100-(100*G188))/SUM($D188:G188)/100</f>
        <v>6.3357170350479566E-2</v>
      </c>
      <c r="Y188" s="6">
        <f>2*(100-(100*I188))/SUM($D188:I188)/100</f>
        <v>6.5096549184938721E-2</v>
      </c>
      <c r="Z188" s="6">
        <f>2*(100-(100*M188))/SUM($D188:M188)/100</f>
        <v>6.7485146646374783E-2</v>
      </c>
      <c r="AA188" s="6">
        <f>2*(100-(100*Q188))/SUM($D188:Q188)/100</f>
        <v>6.8986228340239097E-2</v>
      </c>
      <c r="AB188" s="6">
        <f>2*(100-(100*W188))/SUM($D188:W188)/100</f>
        <v>7.0355220615594891E-2</v>
      </c>
      <c r="AC188" s="7">
        <f>(X188-'Data for assignment'!C178)^2</f>
        <v>1.1853062224302389E-5</v>
      </c>
      <c r="AD188" s="7">
        <f>(Y188-'Data for assignment'!D178)^2</f>
        <v>3.4850719718947146E-5</v>
      </c>
      <c r="AE188" s="7">
        <f>(Z188-'Data for assignment'!E178)^2</f>
        <v>8.8639482499975618E-5</v>
      </c>
      <c r="AF188" s="7">
        <f>(AA188-'Data for assignment'!F178)^2</f>
        <v>1.0432115194527942E-4</v>
      </c>
      <c r="AG188" s="7">
        <f>(AB188-'Data for assignment'!G178)^2</f>
        <v>1.0495558659338307E-4</v>
      </c>
    </row>
    <row r="189" spans="1:33" x14ac:dyDescent="0.3">
      <c r="A189" s="8">
        <v>33396</v>
      </c>
      <c r="B189" s="3">
        <v>5.8000002000000002E-2</v>
      </c>
      <c r="C189" s="31">
        <f t="shared" si="28"/>
        <v>5.7168284119281855E-2</v>
      </c>
      <c r="D189" s="5">
        <f t="shared" si="29"/>
        <v>0.97104010356527726</v>
      </c>
      <c r="E189" s="5">
        <f t="shared" si="37"/>
        <v>0.94160177897151132</v>
      </c>
      <c r="F189" s="5">
        <f t="shared" si="37"/>
        <v>0.9120226310439159</v>
      </c>
      <c r="G189" s="5">
        <f t="shared" si="37"/>
        <v>0.88256036104538971</v>
      </c>
      <c r="H189" s="5">
        <f t="shared" si="37"/>
        <v>0.85340972187866371</v>
      </c>
      <c r="I189" s="5">
        <f t="shared" si="37"/>
        <v>0.82471612591008836</v>
      </c>
      <c r="J189" s="5">
        <f t="shared" si="37"/>
        <v>0.79658646499750652</v>
      </c>
      <c r="K189" s="5">
        <f t="shared" si="37"/>
        <v>0.76909765565009036</v>
      </c>
      <c r="L189" s="5">
        <f t="shared" si="38"/>
        <v>0.74230335450823226</v>
      </c>
      <c r="M189" s="5">
        <f t="shared" si="38"/>
        <v>0.71623921745642738</v>
      </c>
      <c r="N189" s="5">
        <f t="shared" si="38"/>
        <v>0.69092700823902786</v>
      </c>
      <c r="O189" s="5">
        <f t="shared" si="38"/>
        <v>0.66637780315600548</v>
      </c>
      <c r="P189" s="5">
        <f t="shared" si="38"/>
        <v>0.64259448831700539</v>
      </c>
      <c r="Q189" s="5">
        <f t="shared" si="38"/>
        <v>0.61957370469447148</v>
      </c>
      <c r="R189" s="5">
        <f t="shared" si="38"/>
        <v>0.59730736288187447</v>
      </c>
      <c r="S189" s="5">
        <f t="shared" si="38"/>
        <v>0.57578382286223107</v>
      </c>
      <c r="T189" s="5">
        <f t="shared" si="38"/>
        <v>0.55498881306298331</v>
      </c>
      <c r="U189" s="5">
        <f t="shared" si="38"/>
        <v>0.53490614646273671</v>
      </c>
      <c r="V189" s="5">
        <f t="shared" si="38"/>
        <v>0.51551827861744437</v>
      </c>
      <c r="W189" s="5">
        <f t="shared" si="38"/>
        <v>0.49680674243447065</v>
      </c>
      <c r="X189" s="6">
        <f>2*(100-(100*G189))/SUM($D189:G189)/100</f>
        <v>6.3357170350479566E-2</v>
      </c>
      <c r="Y189" s="6">
        <f>2*(100-(100*I189))/SUM($D189:I189)/100</f>
        <v>6.5096549184938721E-2</v>
      </c>
      <c r="Z189" s="6">
        <f>2*(100-(100*M189))/SUM($D189:M189)/100</f>
        <v>6.7485146646374783E-2</v>
      </c>
      <c r="AA189" s="6">
        <f>2*(100-(100*Q189))/SUM($D189:Q189)/100</f>
        <v>6.8986228340239097E-2</v>
      </c>
      <c r="AB189" s="6">
        <f>2*(100-(100*W189))/SUM($D189:W189)/100</f>
        <v>7.0355220615594891E-2</v>
      </c>
      <c r="AC189" s="7">
        <f>(X189-'Data for assignment'!C179)^2</f>
        <v>4.1510053892739603E-5</v>
      </c>
      <c r="AD189" s="7">
        <f>(Y189-'Data for assignment'!D179)^2</f>
        <v>8.4703470091452979E-5</v>
      </c>
      <c r="AE189" s="7">
        <f>(Z189-'Data for assignment'!E179)^2</f>
        <v>1.4676967177984428E-4</v>
      </c>
      <c r="AF189" s="7">
        <f>(AA189-'Data for assignment'!F179)^2</f>
        <v>1.6419282103113052E-4</v>
      </c>
      <c r="AG189" s="7">
        <f>(AB189-'Data for assignment'!G179)^2</f>
        <v>1.5737148980339512E-4</v>
      </c>
    </row>
    <row r="190" spans="1:33" x14ac:dyDescent="0.3">
      <c r="A190" s="8">
        <v>33403</v>
      </c>
      <c r="B190" s="3">
        <v>5.8499999000000004E-2</v>
      </c>
      <c r="C190" s="31">
        <f t="shared" si="28"/>
        <v>5.7683629826632915E-2</v>
      </c>
      <c r="D190" s="5">
        <f t="shared" si="29"/>
        <v>0.97080453122995347</v>
      </c>
      <c r="E190" s="5">
        <f t="shared" si="37"/>
        <v>0.94117111038442569</v>
      </c>
      <c r="F190" s="5">
        <f t="shared" si="37"/>
        <v>0.91143206279899958</v>
      </c>
      <c r="G190" s="5">
        <f t="shared" si="37"/>
        <v>0.88184028090383348</v>
      </c>
      <c r="H190" s="5">
        <f t="shared" si="37"/>
        <v>0.85258621000546841</v>
      </c>
      <c r="I190" s="5">
        <f t="shared" si="37"/>
        <v>0.82381145097402164</v>
      </c>
      <c r="J190" s="5">
        <f t="shared" si="37"/>
        <v>0.79561955419753261</v>
      </c>
      <c r="K190" s="5">
        <f t="shared" si="37"/>
        <v>0.76808452753516665</v>
      </c>
      <c r="L190" s="5">
        <f t="shared" si="38"/>
        <v>0.74125750978963423</v>
      </c>
      <c r="M190" s="5">
        <f t="shared" si="38"/>
        <v>0.71517198696879414</v>
      </c>
      <c r="N190" s="5">
        <f t="shared" si="38"/>
        <v>0.68984785956758132</v>
      </c>
      <c r="O190" s="5">
        <f t="shared" si="38"/>
        <v>0.66529460875651947</v>
      </c>
      <c r="P190" s="5">
        <f t="shared" si="38"/>
        <v>0.64151375858518966</v>
      </c>
      <c r="Q190" s="5">
        <f t="shared" si="38"/>
        <v>0.61850078964493271</v>
      </c>
      <c r="R190" s="5">
        <f t="shared" si="38"/>
        <v>0.59624662604214074</v>
      </c>
      <c r="S190" s="5">
        <f t="shared" si="38"/>
        <v>0.57473879078516787</v>
      </c>
      <c r="T190" s="5">
        <f t="shared" si="38"/>
        <v>0.55396230358279008</v>
      </c>
      <c r="U190" s="5">
        <f t="shared" si="38"/>
        <v>0.53390037851072836</v>
      </c>
      <c r="V190" s="5">
        <f t="shared" si="38"/>
        <v>0.51453496610165106</v>
      </c>
      <c r="W190" s="5">
        <f t="shared" si="38"/>
        <v>0.49584717438789488</v>
      </c>
      <c r="X190" s="6">
        <f>2*(100-(100*G190))/SUM($D190:G190)/100</f>
        <v>6.3779654999826227E-2</v>
      </c>
      <c r="Y190" s="6">
        <f>2*(100-(100*I190))/SUM($D190:I190)/100</f>
        <v>6.5477573443439102E-2</v>
      </c>
      <c r="Z190" s="6">
        <f>2*(100-(100*M190))/SUM($D190:M190)/100</f>
        <v>6.7801832304965989E-2</v>
      </c>
      <c r="AA190" s="6">
        <f>2*(100-(100*Q190))/SUM($D190:Q190)/100</f>
        <v>6.9256860890863067E-2</v>
      </c>
      <c r="AB190" s="6">
        <f>2*(100-(100*W190))/SUM($D190:W190)/100</f>
        <v>7.0579161497430945E-2</v>
      </c>
      <c r="AC190" s="7">
        <f>(X190-'Data for assignment'!C180)^2</f>
        <v>4.1220829921256347E-5</v>
      </c>
      <c r="AD190" s="7">
        <f>(Y190-'Data for assignment'!D180)^2</f>
        <v>7.7835175056208857E-5</v>
      </c>
      <c r="AE190" s="7">
        <f>(Z190-'Data for assignment'!E180)^2</f>
        <v>1.3451751707846686E-4</v>
      </c>
      <c r="AF190" s="7">
        <f>(AA190-'Data for assignment'!F180)^2</f>
        <v>1.5483173577561214E-4</v>
      </c>
      <c r="AG190" s="7">
        <f>(AB190-'Data for assignment'!G180)^2</f>
        <v>1.5180306140638776E-4</v>
      </c>
    </row>
    <row r="191" spans="1:33" x14ac:dyDescent="0.3">
      <c r="A191" s="8">
        <v>33410</v>
      </c>
      <c r="B191" s="3">
        <v>5.9000000999999996E-2</v>
      </c>
      <c r="C191" s="31">
        <f t="shared" si="28"/>
        <v>5.8198980687471966E-2</v>
      </c>
      <c r="D191" s="5">
        <f t="shared" si="29"/>
        <v>0.97056901368911419</v>
      </c>
      <c r="E191" s="5">
        <f t="shared" si="37"/>
        <v>0.94074063447221634</v>
      </c>
      <c r="F191" s="5">
        <f t="shared" si="37"/>
        <v>0.910841871068791</v>
      </c>
      <c r="G191" s="5">
        <f t="shared" si="37"/>
        <v>0.88112078108293201</v>
      </c>
      <c r="H191" s="5">
        <f t="shared" si="37"/>
        <v>0.85176348457047035</v>
      </c>
      <c r="I191" s="5">
        <f t="shared" si="37"/>
        <v>0.82290775939203664</v>
      </c>
      <c r="J191" s="5">
        <f t="shared" si="37"/>
        <v>0.79465380739949598</v>
      </c>
      <c r="K191" s="5">
        <f t="shared" si="37"/>
        <v>0.76707272389701175</v>
      </c>
      <c r="L191" s="5">
        <f t="shared" si="38"/>
        <v>0.74021312814429829</v>
      </c>
      <c r="M191" s="5">
        <f t="shared" si="38"/>
        <v>0.71410633605680573</v>
      </c>
      <c r="N191" s="5">
        <f t="shared" si="38"/>
        <v>0.68877038563620063</v>
      </c>
      <c r="O191" s="5">
        <f t="shared" si="38"/>
        <v>0.66421316427950194</v>
      </c>
      <c r="P191" s="5">
        <f t="shared" si="38"/>
        <v>0.6404348356686147</v>
      </c>
      <c r="Q191" s="5">
        <f t="shared" si="38"/>
        <v>0.61742972185975697</v>
      </c>
      <c r="R191" s="5">
        <f t="shared" si="38"/>
        <v>0.59518776234793702</v>
      </c>
      <c r="S191" s="5">
        <f t="shared" si="38"/>
        <v>0.5736956449911369</v>
      </c>
      <c r="T191" s="5">
        <f t="shared" si="38"/>
        <v>0.55293768250185971</v>
      </c>
      <c r="U191" s="5">
        <f t="shared" si="38"/>
        <v>0.53289649164458963</v>
      </c>
      <c r="V191" s="5">
        <f t="shared" si="38"/>
        <v>0.51355351937579197</v>
      </c>
      <c r="W191" s="5">
        <f t="shared" si="38"/>
        <v>0.49488945015167063</v>
      </c>
      <c r="X191" s="6">
        <f>2*(100-(100*G191))/SUM($D191:G191)/100</f>
        <v>6.4202256424416099E-2</v>
      </c>
      <c r="Y191" s="6">
        <f>2*(100-(100*I191))/SUM($D191:I191)/100</f>
        <v>6.585872058715285E-2</v>
      </c>
      <c r="Z191" s="6">
        <f>2*(100-(100*M191))/SUM($D191:M191)/100</f>
        <v>6.811866099869357E-2</v>
      </c>
      <c r="AA191" s="6">
        <f>2*(100-(100*Q191))/SUM($D191:Q191)/100</f>
        <v>6.9527655092118917E-2</v>
      </c>
      <c r="AB191" s="6">
        <f>2*(100-(100*W191))/SUM($D191:W191)/100</f>
        <v>7.0803281978404242E-2</v>
      </c>
      <c r="AC191" s="7">
        <f>(X191-'Data for assignment'!C181)^2</f>
        <v>2.7016548673011901E-5</v>
      </c>
      <c r="AD191" s="7">
        <f>(Y191-'Data for assignment'!D181)^2</f>
        <v>6.7918653395504622E-5</v>
      </c>
      <c r="AE191" s="7">
        <f>(Z191-'Data for assignment'!E181)^2</f>
        <v>1.2953483193730688E-4</v>
      </c>
      <c r="AF191" s="7">
        <f>(AA191-'Data for assignment'!F181)^2</f>
        <v>1.5555933761177165E-4</v>
      </c>
      <c r="AG191" s="7">
        <f>(AB191-'Data for assignment'!G181)^2</f>
        <v>1.5367854332665786E-4</v>
      </c>
    </row>
    <row r="192" spans="1:33" x14ac:dyDescent="0.3">
      <c r="A192" s="8">
        <v>33417</v>
      </c>
      <c r="B192" s="3">
        <v>5.8000002000000002E-2</v>
      </c>
      <c r="C192" s="31">
        <f t="shared" si="28"/>
        <v>5.7168284119281855E-2</v>
      </c>
      <c r="D192" s="5">
        <f t="shared" si="29"/>
        <v>0.97104010356527726</v>
      </c>
      <c r="E192" s="5">
        <f t="shared" si="37"/>
        <v>0.94160177897151132</v>
      </c>
      <c r="F192" s="5">
        <f t="shared" si="37"/>
        <v>0.9120226310439159</v>
      </c>
      <c r="G192" s="5">
        <f t="shared" si="37"/>
        <v>0.88256036104538971</v>
      </c>
      <c r="H192" s="5">
        <f t="shared" si="37"/>
        <v>0.85340972187866371</v>
      </c>
      <c r="I192" s="5">
        <f t="shared" si="37"/>
        <v>0.82471612591008836</v>
      </c>
      <c r="J192" s="5">
        <f t="shared" si="37"/>
        <v>0.79658646499750652</v>
      </c>
      <c r="K192" s="5">
        <f t="shared" si="37"/>
        <v>0.76909765565009036</v>
      </c>
      <c r="L192" s="5">
        <f t="shared" si="38"/>
        <v>0.74230335450823226</v>
      </c>
      <c r="M192" s="5">
        <f t="shared" si="38"/>
        <v>0.71623921745642738</v>
      </c>
      <c r="N192" s="5">
        <f t="shared" si="38"/>
        <v>0.69092700823902786</v>
      </c>
      <c r="O192" s="5">
        <f t="shared" si="38"/>
        <v>0.66637780315600548</v>
      </c>
      <c r="P192" s="5">
        <f t="shared" si="38"/>
        <v>0.64259448831700539</v>
      </c>
      <c r="Q192" s="5">
        <f t="shared" si="38"/>
        <v>0.61957370469447148</v>
      </c>
      <c r="R192" s="5">
        <f t="shared" si="38"/>
        <v>0.59730736288187447</v>
      </c>
      <c r="S192" s="5">
        <f t="shared" si="38"/>
        <v>0.57578382286223107</v>
      </c>
      <c r="T192" s="5">
        <f t="shared" si="38"/>
        <v>0.55498881306298331</v>
      </c>
      <c r="U192" s="5">
        <f t="shared" si="38"/>
        <v>0.53490614646273671</v>
      </c>
      <c r="V192" s="5">
        <f t="shared" si="38"/>
        <v>0.51551827861744437</v>
      </c>
      <c r="W192" s="5">
        <f t="shared" si="38"/>
        <v>0.49680674243447065</v>
      </c>
      <c r="X192" s="6">
        <f>2*(100-(100*G192))/SUM($D192:G192)/100</f>
        <v>6.3357170350479566E-2</v>
      </c>
      <c r="Y192" s="6">
        <f>2*(100-(100*I192))/SUM($D192:I192)/100</f>
        <v>6.5096549184938721E-2</v>
      </c>
      <c r="Z192" s="6">
        <f>2*(100-(100*M192))/SUM($D192:M192)/100</f>
        <v>6.7485146646374783E-2</v>
      </c>
      <c r="AA192" s="6">
        <f>2*(100-(100*Q192))/SUM($D192:Q192)/100</f>
        <v>6.8986228340239097E-2</v>
      </c>
      <c r="AB192" s="6">
        <f>2*(100-(100*W192))/SUM($D192:W192)/100</f>
        <v>7.0355220615594891E-2</v>
      </c>
      <c r="AC192" s="7">
        <f>(X192-'Data for assignment'!C182)^2</f>
        <v>3.1841537739167101E-5</v>
      </c>
      <c r="AD192" s="7">
        <f>(Y192-'Data for assignment'!D182)^2</f>
        <v>6.7296588868229014E-5</v>
      </c>
      <c r="AE192" s="7">
        <f>(Z192-'Data for assignment'!E182)^2</f>
        <v>1.3259187078520161E-4</v>
      </c>
      <c r="AF192" s="7">
        <f>(AA192-'Data for assignment'!F182)^2</f>
        <v>1.5410180130332187E-4</v>
      </c>
      <c r="AG192" s="7">
        <f>(AB192-'Data for assignment'!G182)^2</f>
        <v>1.4507666223987685E-4</v>
      </c>
    </row>
    <row r="193" spans="1:33" x14ac:dyDescent="0.3">
      <c r="A193" s="8">
        <v>33424</v>
      </c>
      <c r="B193" s="3">
        <v>5.8000002000000002E-2</v>
      </c>
      <c r="C193" s="31">
        <f t="shared" si="28"/>
        <v>5.7168284119281855E-2</v>
      </c>
      <c r="D193" s="5">
        <f t="shared" si="29"/>
        <v>0.97104010356527726</v>
      </c>
      <c r="E193" s="5">
        <f t="shared" si="37"/>
        <v>0.94160177897151132</v>
      </c>
      <c r="F193" s="5">
        <f t="shared" si="37"/>
        <v>0.9120226310439159</v>
      </c>
      <c r="G193" s="5">
        <f t="shared" si="37"/>
        <v>0.88256036104538971</v>
      </c>
      <c r="H193" s="5">
        <f t="shared" si="37"/>
        <v>0.85340972187866371</v>
      </c>
      <c r="I193" s="5">
        <f t="shared" si="37"/>
        <v>0.82471612591008836</v>
      </c>
      <c r="J193" s="5">
        <f t="shared" si="37"/>
        <v>0.79658646499750652</v>
      </c>
      <c r="K193" s="5">
        <f t="shared" si="37"/>
        <v>0.76909765565009036</v>
      </c>
      <c r="L193" s="5">
        <f t="shared" si="38"/>
        <v>0.74230335450823226</v>
      </c>
      <c r="M193" s="5">
        <f t="shared" si="38"/>
        <v>0.71623921745642738</v>
      </c>
      <c r="N193" s="5">
        <f t="shared" si="38"/>
        <v>0.69092700823902786</v>
      </c>
      <c r="O193" s="5">
        <f t="shared" si="38"/>
        <v>0.66637780315600548</v>
      </c>
      <c r="P193" s="5">
        <f t="shared" si="38"/>
        <v>0.64259448831700539</v>
      </c>
      <c r="Q193" s="5">
        <f t="shared" si="38"/>
        <v>0.61957370469447148</v>
      </c>
      <c r="R193" s="5">
        <f t="shared" si="38"/>
        <v>0.59730736288187447</v>
      </c>
      <c r="S193" s="5">
        <f t="shared" si="38"/>
        <v>0.57578382286223107</v>
      </c>
      <c r="T193" s="5">
        <f t="shared" si="38"/>
        <v>0.55498881306298331</v>
      </c>
      <c r="U193" s="5">
        <f t="shared" si="38"/>
        <v>0.53490614646273671</v>
      </c>
      <c r="V193" s="5">
        <f t="shared" si="38"/>
        <v>0.51551827861744437</v>
      </c>
      <c r="W193" s="5">
        <f t="shared" si="38"/>
        <v>0.49680674243447065</v>
      </c>
      <c r="X193" s="6">
        <f>2*(100-(100*G193))/SUM($D193:G193)/100</f>
        <v>6.3357170350479566E-2</v>
      </c>
      <c r="Y193" s="6">
        <f>2*(100-(100*I193))/SUM($D193:I193)/100</f>
        <v>6.5096549184938721E-2</v>
      </c>
      <c r="Z193" s="6">
        <f>2*(100-(100*M193))/SUM($D193:M193)/100</f>
        <v>6.7485146646374783E-2</v>
      </c>
      <c r="AA193" s="6">
        <f>2*(100-(100*Q193))/SUM($D193:Q193)/100</f>
        <v>6.8986228340239097E-2</v>
      </c>
      <c r="AB193" s="6">
        <f>2*(100-(100*W193))/SUM($D193:W193)/100</f>
        <v>7.0355220615594891E-2</v>
      </c>
      <c r="AC193" s="7">
        <f>(X193-'Data for assignment'!C183)^2</f>
        <v>4.9601449472164174E-5</v>
      </c>
      <c r="AD193" s="7">
        <f>(Y193-'Data for assignment'!D183)^2</f>
        <v>9.4156957720313507E-5</v>
      </c>
      <c r="AE193" s="7">
        <f>(Z193-'Data for assignment'!E183)^2</f>
        <v>1.591345755928869E-4</v>
      </c>
      <c r="AF193" s="7">
        <f>(AA193-'Data for assignment'!F183)^2</f>
        <v>1.77256382670561E-4</v>
      </c>
      <c r="AG193" s="7">
        <f>(AB193-'Data for assignment'!G183)^2</f>
        <v>1.7016632136692211E-4</v>
      </c>
    </row>
    <row r="194" spans="1:33" x14ac:dyDescent="0.3">
      <c r="A194" s="8">
        <v>33431</v>
      </c>
      <c r="B194" s="3">
        <v>5.8000002000000002E-2</v>
      </c>
      <c r="C194" s="31">
        <f t="shared" si="28"/>
        <v>5.7168284119281855E-2</v>
      </c>
      <c r="D194" s="5">
        <f t="shared" si="29"/>
        <v>0.97104010356527726</v>
      </c>
      <c r="E194" s="5">
        <f t="shared" si="37"/>
        <v>0.94160177897151132</v>
      </c>
      <c r="F194" s="5">
        <f t="shared" si="37"/>
        <v>0.9120226310439159</v>
      </c>
      <c r="G194" s="5">
        <f t="shared" si="37"/>
        <v>0.88256036104538971</v>
      </c>
      <c r="H194" s="5">
        <f t="shared" si="37"/>
        <v>0.85340972187866371</v>
      </c>
      <c r="I194" s="5">
        <f t="shared" si="37"/>
        <v>0.82471612591008836</v>
      </c>
      <c r="J194" s="5">
        <f t="shared" si="37"/>
        <v>0.79658646499750652</v>
      </c>
      <c r="K194" s="5">
        <f t="shared" si="37"/>
        <v>0.76909765565009036</v>
      </c>
      <c r="L194" s="5">
        <f t="shared" si="38"/>
        <v>0.74230335450823226</v>
      </c>
      <c r="M194" s="5">
        <f t="shared" si="38"/>
        <v>0.71623921745642738</v>
      </c>
      <c r="N194" s="5">
        <f t="shared" si="38"/>
        <v>0.69092700823902786</v>
      </c>
      <c r="O194" s="5">
        <f t="shared" si="38"/>
        <v>0.66637780315600548</v>
      </c>
      <c r="P194" s="5">
        <f t="shared" si="38"/>
        <v>0.64259448831700539</v>
      </c>
      <c r="Q194" s="5">
        <f t="shared" si="38"/>
        <v>0.61957370469447148</v>
      </c>
      <c r="R194" s="5">
        <f t="shared" si="38"/>
        <v>0.59730736288187447</v>
      </c>
      <c r="S194" s="5">
        <f t="shared" si="38"/>
        <v>0.57578382286223107</v>
      </c>
      <c r="T194" s="5">
        <f t="shared" si="38"/>
        <v>0.55498881306298331</v>
      </c>
      <c r="U194" s="5">
        <f t="shared" si="38"/>
        <v>0.53490614646273671</v>
      </c>
      <c r="V194" s="5">
        <f t="shared" si="38"/>
        <v>0.51551827861744437</v>
      </c>
      <c r="W194" s="5">
        <f t="shared" si="38"/>
        <v>0.49680674243447065</v>
      </c>
      <c r="X194" s="6">
        <f>2*(100-(100*G194))/SUM($D194:G194)/100</f>
        <v>6.3357170350479566E-2</v>
      </c>
      <c r="Y194" s="6">
        <f>2*(100-(100*I194))/SUM($D194:I194)/100</f>
        <v>6.5096549184938721E-2</v>
      </c>
      <c r="Z194" s="6">
        <f>2*(100-(100*M194))/SUM($D194:M194)/100</f>
        <v>6.7485146646374783E-2</v>
      </c>
      <c r="AA194" s="6">
        <f>2*(100-(100*Q194))/SUM($D194:Q194)/100</f>
        <v>6.8986228340239097E-2</v>
      </c>
      <c r="AB194" s="6">
        <f>2*(100-(100*W194))/SUM($D194:W194)/100</f>
        <v>7.0355220615594891E-2</v>
      </c>
      <c r="AC194" s="7">
        <f>(X194-'Data for assignment'!C184)^2</f>
        <v>2.9624405479359019E-5</v>
      </c>
      <c r="AD194" s="7">
        <f>(Y194-'Data for assignment'!D184)^2</f>
        <v>7.2308692771068931E-5</v>
      </c>
      <c r="AE194" s="7">
        <f>(Z194-'Data for assignment'!E184)^2</f>
        <v>1.3259187078520161E-4</v>
      </c>
      <c r="AF194" s="7">
        <f>(AA194-'Data for assignment'!F184)^2</f>
        <v>1.5162899711627502E-4</v>
      </c>
      <c r="AG194" s="7">
        <f>(AB194-'Data for assignment'!G184)^2</f>
        <v>1.4993467115187404E-4</v>
      </c>
    </row>
    <row r="195" spans="1:33" x14ac:dyDescent="0.3">
      <c r="A195" s="8">
        <v>33438</v>
      </c>
      <c r="B195" s="3">
        <v>5.8000002000000002E-2</v>
      </c>
      <c r="C195" s="31">
        <f t="shared" si="28"/>
        <v>5.7168284119281855E-2</v>
      </c>
      <c r="D195" s="5">
        <f t="shared" si="29"/>
        <v>0.97104010356527726</v>
      </c>
      <c r="E195" s="5">
        <f t="shared" si="37"/>
        <v>0.94160177897151132</v>
      </c>
      <c r="F195" s="5">
        <f t="shared" si="37"/>
        <v>0.9120226310439159</v>
      </c>
      <c r="G195" s="5">
        <f t="shared" si="37"/>
        <v>0.88256036104538971</v>
      </c>
      <c r="H195" s="5">
        <f t="shared" si="37"/>
        <v>0.85340972187866371</v>
      </c>
      <c r="I195" s="5">
        <f t="shared" si="37"/>
        <v>0.82471612591008836</v>
      </c>
      <c r="J195" s="5">
        <f t="shared" si="37"/>
        <v>0.79658646499750652</v>
      </c>
      <c r="K195" s="5">
        <f t="shared" si="37"/>
        <v>0.76909765565009036</v>
      </c>
      <c r="L195" s="5">
        <f t="shared" si="38"/>
        <v>0.74230335450823226</v>
      </c>
      <c r="M195" s="5">
        <f t="shared" si="38"/>
        <v>0.71623921745642738</v>
      </c>
      <c r="N195" s="5">
        <f t="shared" si="38"/>
        <v>0.69092700823902786</v>
      </c>
      <c r="O195" s="5">
        <f t="shared" si="38"/>
        <v>0.66637780315600548</v>
      </c>
      <c r="P195" s="5">
        <f t="shared" si="38"/>
        <v>0.64259448831700539</v>
      </c>
      <c r="Q195" s="5">
        <f t="shared" si="38"/>
        <v>0.61957370469447148</v>
      </c>
      <c r="R195" s="5">
        <f t="shared" si="38"/>
        <v>0.59730736288187447</v>
      </c>
      <c r="S195" s="5">
        <f t="shared" si="38"/>
        <v>0.57578382286223107</v>
      </c>
      <c r="T195" s="5">
        <f t="shared" si="38"/>
        <v>0.55498881306298331</v>
      </c>
      <c r="U195" s="5">
        <f t="shared" si="38"/>
        <v>0.53490614646273671</v>
      </c>
      <c r="V195" s="5">
        <f t="shared" si="38"/>
        <v>0.51551827861744437</v>
      </c>
      <c r="W195" s="5">
        <f t="shared" si="38"/>
        <v>0.49680674243447065</v>
      </c>
      <c r="X195" s="6">
        <f>2*(100-(100*G195))/SUM($D195:G195)/100</f>
        <v>6.3357170350479566E-2</v>
      </c>
      <c r="Y195" s="6">
        <f>2*(100-(100*I195))/SUM($D195:I195)/100</f>
        <v>6.5096549184938721E-2</v>
      </c>
      <c r="Z195" s="6">
        <f>2*(100-(100*M195))/SUM($D195:M195)/100</f>
        <v>6.7485146646374783E-2</v>
      </c>
      <c r="AA195" s="6">
        <f>2*(100-(100*Q195))/SUM($D195:Q195)/100</f>
        <v>6.8986228340239097E-2</v>
      </c>
      <c r="AB195" s="6">
        <f>2*(100-(100*W195))/SUM($D195:W195)/100</f>
        <v>7.0355220615594891E-2</v>
      </c>
      <c r="AC195" s="7">
        <f>(X195-'Data for assignment'!C185)^2</f>
        <v>3.0722949437944553E-5</v>
      </c>
      <c r="AD195" s="7">
        <f>(Y195-'Data for assignment'!D185)^2</f>
        <v>7.4019348720277993E-5</v>
      </c>
      <c r="AE195" s="7">
        <f>(Z195-'Data for assignment'!E185)^2</f>
        <v>1.3490477196680933E-4</v>
      </c>
      <c r="AF195" s="7">
        <f>(AA195-'Data for assignment'!F185)^2</f>
        <v>1.5659438104247763E-4</v>
      </c>
      <c r="AG195" s="7">
        <f>(AB195-'Data for assignment'!G185)^2</f>
        <v>1.548724592578471E-4</v>
      </c>
    </row>
    <row r="196" spans="1:33" x14ac:dyDescent="0.3">
      <c r="A196" s="8">
        <v>33445</v>
      </c>
      <c r="B196" s="3">
        <v>5.8499999000000004E-2</v>
      </c>
      <c r="C196" s="31">
        <f t="shared" si="28"/>
        <v>5.7683629826632915E-2</v>
      </c>
      <c r="D196" s="5">
        <f t="shared" si="29"/>
        <v>0.97080453122995347</v>
      </c>
      <c r="E196" s="5">
        <f t="shared" si="37"/>
        <v>0.94117111038442569</v>
      </c>
      <c r="F196" s="5">
        <f t="shared" si="37"/>
        <v>0.91143206279899958</v>
      </c>
      <c r="G196" s="5">
        <f t="shared" si="37"/>
        <v>0.88184028090383348</v>
      </c>
      <c r="H196" s="5">
        <f t="shared" si="37"/>
        <v>0.85258621000546841</v>
      </c>
      <c r="I196" s="5">
        <f t="shared" si="37"/>
        <v>0.82381145097402164</v>
      </c>
      <c r="J196" s="5">
        <f t="shared" si="37"/>
        <v>0.79561955419753261</v>
      </c>
      <c r="K196" s="5">
        <f t="shared" si="37"/>
        <v>0.76808452753516665</v>
      </c>
      <c r="L196" s="5">
        <f t="shared" si="38"/>
        <v>0.74125750978963423</v>
      </c>
      <c r="M196" s="5">
        <f t="shared" si="38"/>
        <v>0.71517198696879414</v>
      </c>
      <c r="N196" s="5">
        <f t="shared" si="38"/>
        <v>0.68984785956758132</v>
      </c>
      <c r="O196" s="5">
        <f t="shared" si="38"/>
        <v>0.66529460875651947</v>
      </c>
      <c r="P196" s="5">
        <f t="shared" si="38"/>
        <v>0.64151375858518966</v>
      </c>
      <c r="Q196" s="5">
        <f t="shared" si="38"/>
        <v>0.61850078964493271</v>
      </c>
      <c r="R196" s="5">
        <f t="shared" si="38"/>
        <v>0.59624662604214074</v>
      </c>
      <c r="S196" s="5">
        <f t="shared" si="38"/>
        <v>0.57473879078516787</v>
      </c>
      <c r="T196" s="5">
        <f t="shared" si="38"/>
        <v>0.55396230358279008</v>
      </c>
      <c r="U196" s="5">
        <f t="shared" si="38"/>
        <v>0.53390037851072836</v>
      </c>
      <c r="V196" s="5">
        <f t="shared" si="38"/>
        <v>0.51453496610165106</v>
      </c>
      <c r="W196" s="5">
        <f t="shared" si="38"/>
        <v>0.49584717438789488</v>
      </c>
      <c r="X196" s="6">
        <f>2*(100-(100*G196))/SUM($D196:G196)/100</f>
        <v>6.3779654999826227E-2</v>
      </c>
      <c r="Y196" s="6">
        <f>2*(100-(100*I196))/SUM($D196:I196)/100</f>
        <v>6.5477573443439102E-2</v>
      </c>
      <c r="Z196" s="6">
        <f>2*(100-(100*M196))/SUM($D196:M196)/100</f>
        <v>6.7801832304965989E-2</v>
      </c>
      <c r="AA196" s="6">
        <f>2*(100-(100*Q196))/SUM($D196:Q196)/100</f>
        <v>6.9256860890863067E-2</v>
      </c>
      <c r="AB196" s="6">
        <f>2*(100-(100*W196))/SUM($D196:W196)/100</f>
        <v>7.0579161497430945E-2</v>
      </c>
      <c r="AC196" s="7">
        <f>(X196-'Data for assignment'!C186)^2</f>
        <v>2.2281647479976592E-5</v>
      </c>
      <c r="AD196" s="7">
        <f>(Y196-'Data for assignment'!D186)^2</f>
        <v>5.6586931388562998E-5</v>
      </c>
      <c r="AE196" s="7">
        <f>(Z196-'Data for assignment'!E186)^2</f>
        <v>1.0812193300672379E-4</v>
      </c>
      <c r="AF196" s="7">
        <f>(AA196-'Data for assignment'!F186)^2</f>
        <v>1.2866689559436073E-4</v>
      </c>
      <c r="AG196" s="7">
        <f>(AB196-'Data for assignment'!G186)^2</f>
        <v>1.3043550641841386E-4</v>
      </c>
    </row>
    <row r="197" spans="1:33" x14ac:dyDescent="0.3">
      <c r="A197" s="8">
        <v>33452</v>
      </c>
      <c r="B197" s="3">
        <v>5.8000002000000002E-2</v>
      </c>
      <c r="C197" s="31">
        <f t="shared" si="28"/>
        <v>5.7168284119281855E-2</v>
      </c>
      <c r="D197" s="5">
        <f t="shared" si="29"/>
        <v>0.97104010356527726</v>
      </c>
      <c r="E197" s="5">
        <f t="shared" si="37"/>
        <v>0.94160177897151132</v>
      </c>
      <c r="F197" s="5">
        <f t="shared" si="37"/>
        <v>0.9120226310439159</v>
      </c>
      <c r="G197" s="5">
        <f t="shared" si="37"/>
        <v>0.88256036104538971</v>
      </c>
      <c r="H197" s="5">
        <f t="shared" si="37"/>
        <v>0.85340972187866371</v>
      </c>
      <c r="I197" s="5">
        <f t="shared" si="37"/>
        <v>0.82471612591008836</v>
      </c>
      <c r="J197" s="5">
        <f t="shared" si="37"/>
        <v>0.79658646499750652</v>
      </c>
      <c r="K197" s="5">
        <f t="shared" si="37"/>
        <v>0.76909765565009036</v>
      </c>
      <c r="L197" s="5">
        <f t="shared" si="38"/>
        <v>0.74230335450823226</v>
      </c>
      <c r="M197" s="5">
        <f t="shared" si="38"/>
        <v>0.71623921745642738</v>
      </c>
      <c r="N197" s="5">
        <f t="shared" si="38"/>
        <v>0.69092700823902786</v>
      </c>
      <c r="O197" s="5">
        <f t="shared" si="38"/>
        <v>0.66637780315600548</v>
      </c>
      <c r="P197" s="5">
        <f t="shared" si="38"/>
        <v>0.64259448831700539</v>
      </c>
      <c r="Q197" s="5">
        <f t="shared" si="38"/>
        <v>0.61957370469447148</v>
      </c>
      <c r="R197" s="5">
        <f t="shared" si="38"/>
        <v>0.59730736288187447</v>
      </c>
      <c r="S197" s="5">
        <f t="shared" si="38"/>
        <v>0.57578382286223107</v>
      </c>
      <c r="T197" s="5">
        <f t="shared" si="38"/>
        <v>0.55498881306298331</v>
      </c>
      <c r="U197" s="5">
        <f t="shared" si="38"/>
        <v>0.53490614646273671</v>
      </c>
      <c r="V197" s="5">
        <f t="shared" si="38"/>
        <v>0.51551827861744437</v>
      </c>
      <c r="W197" s="5">
        <f t="shared" si="38"/>
        <v>0.49680674243447065</v>
      </c>
      <c r="X197" s="6">
        <f>2*(100-(100*G197))/SUM($D197:G197)/100</f>
        <v>6.3357170350479566E-2</v>
      </c>
      <c r="Y197" s="6">
        <f>2*(100-(100*I197))/SUM($D197:I197)/100</f>
        <v>6.5096549184938721E-2</v>
      </c>
      <c r="Z197" s="6">
        <f>2*(100-(100*M197))/SUM($D197:M197)/100</f>
        <v>6.7485146646374783E-2</v>
      </c>
      <c r="AA197" s="6">
        <f>2*(100-(100*Q197))/SUM($D197:Q197)/100</f>
        <v>6.8986228340239097E-2</v>
      </c>
      <c r="AB197" s="6">
        <f>2*(100-(100*W197))/SUM($D197:W197)/100</f>
        <v>7.0355220615594891E-2</v>
      </c>
      <c r="AC197" s="7">
        <f>(X197-'Data for assignment'!C187)^2</f>
        <v>1.2551649011181381E-5</v>
      </c>
      <c r="AD197" s="7">
        <f>(Y197-'Data for assignment'!D187)^2</f>
        <v>3.0287959866897994E-5</v>
      </c>
      <c r="AE197" s="7">
        <f>(Z197-'Data for assignment'!E187)^2</f>
        <v>7.5948651545487063E-5</v>
      </c>
      <c r="AF197" s="7">
        <f>(AA197-'Data for assignment'!F187)^2</f>
        <v>1.0027564288137495E-4</v>
      </c>
      <c r="AG197" s="7">
        <f>(AB197-'Data for assignment'!G187)^2</f>
        <v>1.0495558659338307E-4</v>
      </c>
    </row>
    <row r="198" spans="1:33" x14ac:dyDescent="0.3">
      <c r="A198" s="8">
        <v>33459</v>
      </c>
      <c r="B198" s="3">
        <v>5.5199999999999999E-2</v>
      </c>
      <c r="C198" s="31">
        <f t="shared" si="28"/>
        <v>5.4282328781001095E-2</v>
      </c>
      <c r="D198" s="5">
        <f t="shared" si="29"/>
        <v>0.97236037428345568</v>
      </c>
      <c r="E198" s="5">
        <f t="shared" si="37"/>
        <v>0.94401718368481435</v>
      </c>
      <c r="F198" s="5">
        <f t="shared" si="37"/>
        <v>0.91533691414142782</v>
      </c>
      <c r="G198" s="5">
        <f t="shared" si="37"/>
        <v>0.88660371676362859</v>
      </c>
      <c r="H198" s="5">
        <f t="shared" si="37"/>
        <v>0.8580361408333832</v>
      </c>
      <c r="I198" s="5">
        <f t="shared" si="37"/>
        <v>0.82980073017427658</v>
      </c>
      <c r="J198" s="5">
        <f t="shared" si="37"/>
        <v>0.8020229580891145</v>
      </c>
      <c r="K198" s="5">
        <f t="shared" si="37"/>
        <v>0.77479595722144734</v>
      </c>
      <c r="L198" s="5">
        <f t="shared" si="38"/>
        <v>0.74818745254263752</v>
      </c>
      <c r="M198" s="5">
        <f t="shared" si="38"/>
        <v>0.72224524731193773</v>
      </c>
      <c r="N198" s="5">
        <f t="shared" si="38"/>
        <v>0.69700155358271232</v>
      </c>
      <c r="O198" s="5">
        <f t="shared" si="38"/>
        <v>0.67247640564226496</v>
      </c>
      <c r="P198" s="5">
        <f t="shared" si="38"/>
        <v>0.64868034866197544</v>
      </c>
      <c r="Q198" s="5">
        <f t="shared" si="38"/>
        <v>0.62561655613920264</v>
      </c>
      <c r="R198" s="5">
        <f t="shared" si="38"/>
        <v>0.60328249794662225</v>
      </c>
      <c r="S198" s="5">
        <f t="shared" si="38"/>
        <v>0.58167125512671281</v>
      </c>
      <c r="T198" s="5">
        <f t="shared" si="38"/>
        <v>0.56077255704077533</v>
      </c>
      <c r="U198" s="5">
        <f t="shared" si="38"/>
        <v>0.54057360020171241</v>
      </c>
      <c r="V198" s="5">
        <f t="shared" si="38"/>
        <v>0.52105969528358842</v>
      </c>
      <c r="W198" s="5">
        <f t="shared" si="38"/>
        <v>0.50221477872226572</v>
      </c>
      <c r="X198" s="6">
        <f>2*(100-(100*G198))/SUM($D198:G198)/100</f>
        <v>6.0993318740552006E-2</v>
      </c>
      <c r="Y198" s="6">
        <f>2*(100-(100*I198))/SUM($D198:I198)/100</f>
        <v>6.2964997466968806E-2</v>
      </c>
      <c r="Z198" s="6">
        <f>2*(100-(100*M198))/SUM($D198:M198)/100</f>
        <v>6.5714276708814995E-2</v>
      </c>
      <c r="AA198" s="6">
        <f>2*(100-(100*Q198))/SUM($D198:Q198)/100</f>
        <v>6.7473608959648643E-2</v>
      </c>
      <c r="AB198" s="6">
        <f>2*(100-(100*W198))/SUM($D198:W198)/100</f>
        <v>6.9104415168083952E-2</v>
      </c>
      <c r="AC198" s="7">
        <f>(X198-'Data for assignment'!C188)^2</f>
        <v>1.5262142836201126E-5</v>
      </c>
      <c r="AD198" s="7">
        <f>(Y198-'Data for assignment'!D188)^2</f>
        <v>3.1753264817273971E-5</v>
      </c>
      <c r="AE198" s="7">
        <f>(Z198-'Data for assignment'!E188)^2</f>
        <v>8.8091839241589832E-5</v>
      </c>
      <c r="AF198" s="7">
        <f>(AA198-'Data for assignment'!F188)^2</f>
        <v>1.1505550765609814E-4</v>
      </c>
      <c r="AG198" s="7">
        <f>(AB198-'Data for assignment'!G188)^2</f>
        <v>1.1439553489671285E-4</v>
      </c>
    </row>
    <row r="199" spans="1:33" x14ac:dyDescent="0.3">
      <c r="A199" s="8">
        <v>33466</v>
      </c>
      <c r="B199" s="3">
        <v>5.5700001999999998E-2</v>
      </c>
      <c r="C199" s="31">
        <f t="shared" si="28"/>
        <v>5.4797679641840145E-2</v>
      </c>
      <c r="D199" s="5">
        <f t="shared" si="29"/>
        <v>0.97212447929451229</v>
      </c>
      <c r="E199" s="5">
        <f t="shared" si="37"/>
        <v>0.94358540602631602</v>
      </c>
      <c r="F199" s="5">
        <f t="shared" si="37"/>
        <v>0.91474419385087546</v>
      </c>
      <c r="G199" s="5">
        <f t="shared" si="37"/>
        <v>0.88588033042118552</v>
      </c>
      <c r="H199" s="5">
        <f t="shared" si="37"/>
        <v>0.85720815634462788</v>
      </c>
      <c r="I199" s="5">
        <f t="shared" si="37"/>
        <v>0.82889046856805959</v>
      </c>
      <c r="J199" s="5">
        <f t="shared" si="37"/>
        <v>0.80104943864801981</v>
      </c>
      <c r="K199" s="5">
        <f t="shared" si="37"/>
        <v>0.77377531256550036</v>
      </c>
      <c r="L199" s="5">
        <f t="shared" si="38"/>
        <v>0.74713330707714609</v>
      </c>
      <c r="M199" s="5">
        <f t="shared" si="38"/>
        <v>0.72116905680042265</v>
      </c>
      <c r="N199" s="5">
        <f t="shared" si="38"/>
        <v>0.69591290629084723</v>
      </c>
      <c r="O199" s="5">
        <f t="shared" si="38"/>
        <v>0.67138328706707351</v>
      </c>
      <c r="P199" s="5">
        <f t="shared" si="38"/>
        <v>0.64758937269406058</v>
      </c>
      <c r="Q199" s="5">
        <f t="shared" si="38"/>
        <v>0.62453316586651109</v>
      </c>
      <c r="R199" s="5">
        <f t="shared" si="38"/>
        <v>0.60221113937363635</v>
      </c>
      <c r="S199" s="5">
        <f t="shared" si="38"/>
        <v>0.58061552697155339</v>
      </c>
      <c r="T199" s="5">
        <f t="shared" si="38"/>
        <v>0.55973533956255506</v>
      </c>
      <c r="U199" s="5">
        <f t="shared" si="38"/>
        <v>0.53955716575201684</v>
      </c>
      <c r="V199" s="5">
        <f t="shared" si="38"/>
        <v>0.52006580300103322</v>
      </c>
      <c r="W199" s="5">
        <f t="shared" si="38"/>
        <v>0.50124475551709957</v>
      </c>
      <c r="X199" s="6">
        <f>2*(100-(100*G199))/SUM($D199:G199)/100</f>
        <v>6.1415177969043888E-2</v>
      </c>
      <c r="Y199" s="6">
        <f>2*(100-(100*I199))/SUM($D199:I199)/100</f>
        <v>6.3345359521925146E-2</v>
      </c>
      <c r="Z199" s="6">
        <f>2*(100-(100*M199))/SUM($D199:M199)/100</f>
        <v>6.603018349538213E-2</v>
      </c>
      <c r="AA199" s="6">
        <f>2*(100-(100*Q199))/SUM($D199:Q199)/100</f>
        <v>6.7743355787461462E-2</v>
      </c>
      <c r="AB199" s="6">
        <f>2*(100-(100*W199))/SUM($D199:W199)/100</f>
        <v>6.932736731949303E-2</v>
      </c>
      <c r="AC199" s="7">
        <f>(X199-'Data for assignment'!C189)^2</f>
        <v>2.8386219063520285E-6</v>
      </c>
      <c r="AD199" s="7">
        <f>(Y199-'Data for assignment'!D189)^2</f>
        <v>1.2635476037650188E-5</v>
      </c>
      <c r="AE199" s="7">
        <f>(Z199-'Data for assignment'!E189)^2</f>
        <v>5.2850217471182437E-5</v>
      </c>
      <c r="AF199" s="7">
        <f>(AA199-'Data for assignment'!F189)^2</f>
        <v>7.8440111280919566E-5</v>
      </c>
      <c r="AG199" s="7">
        <f>(AB199-'Data for assignment'!G189)^2</f>
        <v>8.2312700045938001E-5</v>
      </c>
    </row>
    <row r="200" spans="1:33" x14ac:dyDescent="0.3">
      <c r="A200" s="8">
        <v>33473</v>
      </c>
      <c r="B200" s="3">
        <v>5.4499997999999994E-2</v>
      </c>
      <c r="C200" s="31">
        <f t="shared" si="28"/>
        <v>5.3560838400384503E-2</v>
      </c>
      <c r="D200" s="5">
        <f t="shared" si="29"/>
        <v>0.97269072306020998</v>
      </c>
      <c r="E200" s="5">
        <f t="shared" si="37"/>
        <v>0.94462200366696791</v>
      </c>
      <c r="F200" s="5">
        <f t="shared" si="37"/>
        <v>0.91616736687648614</v>
      </c>
      <c r="G200" s="5">
        <f t="shared" si="37"/>
        <v>0.88761744896462758</v>
      </c>
      <c r="H200" s="5">
        <f t="shared" si="37"/>
        <v>0.8591966615553881</v>
      </c>
      <c r="I200" s="5">
        <f t="shared" si="37"/>
        <v>0.83107677457240503</v>
      </c>
      <c r="J200" s="5">
        <f t="shared" si="37"/>
        <v>0.80338787171426751</v>
      </c>
      <c r="K200" s="5">
        <f t="shared" si="37"/>
        <v>0.77622712024486062</v>
      </c>
      <c r="L200" s="5">
        <f t="shared" si="38"/>
        <v>0.74966575366253352</v>
      </c>
      <c r="M200" s="5">
        <f t="shared" si="38"/>
        <v>0.72375461089122894</v>
      </c>
      <c r="N200" s="5">
        <f t="shared" si="38"/>
        <v>0.69852851971291319</v>
      </c>
      <c r="O200" s="5">
        <f t="shared" si="38"/>
        <v>0.67400976055664075</v>
      </c>
      <c r="P200" s="5">
        <f t="shared" si="38"/>
        <v>0.65021080169371448</v>
      </c>
      <c r="Q200" s="5">
        <f t="shared" si="38"/>
        <v>0.62713645886855884</v>
      </c>
      <c r="R200" s="5">
        <f t="shared" si="38"/>
        <v>0.6047856010535646</v>
      </c>
      <c r="S200" s="5">
        <f t="shared" si="38"/>
        <v>0.58315249859437912</v>
      </c>
      <c r="T200" s="5">
        <f t="shared" si="38"/>
        <v>0.56222788962880543</v>
      </c>
      <c r="U200" s="5">
        <f t="shared" si="38"/>
        <v>0.54199982445515582</v>
      </c>
      <c r="V200" s="5">
        <f t="shared" si="38"/>
        <v>0.5224543347167383</v>
      </c>
      <c r="W200" s="5">
        <f t="shared" si="38"/>
        <v>0.50357596418930839</v>
      </c>
      <c r="X200" s="6">
        <f>2*(100-(100*G200))/SUM($D200:G200)/100</f>
        <v>6.0402905191142213E-2</v>
      </c>
      <c r="Y200" s="6">
        <f>2*(100-(100*I200))/SUM($D200:I200)/100</f>
        <v>6.2432690751613736E-2</v>
      </c>
      <c r="Z200" s="6">
        <f>2*(100-(100*M200))/SUM($D200:M200)/100</f>
        <v>6.5272241943226825E-2</v>
      </c>
      <c r="AA200" s="6">
        <f>2*(100-(100*Q200))/SUM($D200:Q200)/100</f>
        <v>6.7096229843527311E-2</v>
      </c>
      <c r="AB200" s="6">
        <f>2*(100-(100*W200))/SUM($D200:W200)/100</f>
        <v>6.8792579103492124E-2</v>
      </c>
      <c r="AC200" s="7">
        <f>(X200-'Data for assignment'!C190)^2</f>
        <v>1.7615604834541023E-5</v>
      </c>
      <c r="AD200" s="7">
        <f>(Y200-'Data for assignment'!D190)^2</f>
        <v>2.8808030037053702E-5</v>
      </c>
      <c r="AE200" s="7">
        <f>(Z200-'Data for assignment'!E190)^2</f>
        <v>7.4438191830699459E-5</v>
      </c>
      <c r="AF200" s="7">
        <f>(AA200-'Data for assignment'!F190)^2</f>
        <v>1.0007541734353365E-4</v>
      </c>
      <c r="AG200" s="7">
        <f>(AB200-'Data for assignment'!G190)^2</f>
        <v>1.0014849301470545E-4</v>
      </c>
    </row>
    <row r="201" spans="1:33" x14ac:dyDescent="0.3">
      <c r="A201" s="8">
        <v>33480</v>
      </c>
      <c r="B201" s="3">
        <v>5.4299998000000002E-2</v>
      </c>
      <c r="C201" s="31">
        <f t="shared" si="28"/>
        <v>5.3354698880606968E-2</v>
      </c>
      <c r="D201" s="5">
        <f t="shared" si="29"/>
        <v>0.97278512876769574</v>
      </c>
      <c r="E201" s="5">
        <f t="shared" si="37"/>
        <v>0.94479488004489953</v>
      </c>
      <c r="F201" s="5">
        <f t="shared" si="37"/>
        <v>0.91640477676521792</v>
      </c>
      <c r="G201" s="5">
        <f t="shared" si="37"/>
        <v>0.88790729874410768</v>
      </c>
      <c r="H201" s="5">
        <f t="shared" si="37"/>
        <v>0.85952852616470754</v>
      </c>
      <c r="I201" s="5">
        <f t="shared" si="37"/>
        <v>0.83144171792746102</v>
      </c>
      <c r="J201" s="5">
        <f t="shared" si="37"/>
        <v>0.80377827239553545</v>
      </c>
      <c r="K201" s="5">
        <f t="shared" si="37"/>
        <v>0.77663650813620444</v>
      </c>
      <c r="L201" s="5">
        <f t="shared" si="38"/>
        <v>0.75008866044049094</v>
      </c>
      <c r="M201" s="5">
        <f t="shared" si="38"/>
        <v>0.72418643546728134</v>
      </c>
      <c r="N201" s="5">
        <f t="shared" si="38"/>
        <v>0.69896540860997425</v>
      </c>
      <c r="O201" s="5">
        <f t="shared" si="38"/>
        <v>0.67444850253551147</v>
      </c>
      <c r="P201" s="5">
        <f t="shared" si="38"/>
        <v>0.65064873558172942</v>
      </c>
      <c r="Q201" s="5">
        <f t="shared" si="38"/>
        <v>0.62757139337497081</v>
      </c>
      <c r="R201" s="5">
        <f t="shared" si="38"/>
        <v>0.6052157453121334</v>
      </c>
      <c r="S201" s="5">
        <f t="shared" si="38"/>
        <v>0.58357640220459217</v>
      </c>
      <c r="T201" s="5">
        <f t="shared" si="38"/>
        <v>0.56264439104099784</v>
      </c>
      <c r="U201" s="5">
        <f t="shared" si="38"/>
        <v>0.5424080066405671</v>
      </c>
      <c r="V201" s="5">
        <f t="shared" si="38"/>
        <v>0.5228534871678896</v>
      </c>
      <c r="W201" s="5">
        <f t="shared" si="38"/>
        <v>0.50396555040075175</v>
      </c>
      <c r="X201" s="6">
        <f>2*(100-(100*G201))/SUM($D201:G201)/100</f>
        <v>6.0234256510590951E-2</v>
      </c>
      <c r="Y201" s="6">
        <f>2*(100-(100*I201))/SUM($D201:I201)/100</f>
        <v>6.2280646299727599E-2</v>
      </c>
      <c r="Z201" s="6">
        <f>2*(100-(100*M201))/SUM($D201:M201)/100</f>
        <v>6.5145996826478939E-2</v>
      </c>
      <c r="AA201" s="6">
        <f>2*(100-(100*Q201))/SUM($D201:Q201)/100</f>
        <v>6.6988464518971655E-2</v>
      </c>
      <c r="AB201" s="6">
        <f>2*(100-(100*W201))/SUM($D201:W201)/100</f>
        <v>6.8703546853641606E-2</v>
      </c>
      <c r="AC201" s="7">
        <f>(X201-'Data for assignment'!C191)^2</f>
        <v>1.1328235967987399E-5</v>
      </c>
      <c r="AD201" s="7">
        <f>(Y201-'Data for assignment'!D191)^2</f>
        <v>2.0424539790755035E-5</v>
      </c>
      <c r="AE201" s="7">
        <f>(Z201-'Data for assignment'!E191)^2</f>
        <v>6.8128601404512544E-5</v>
      </c>
      <c r="AF201" s="7">
        <f>(AA201-'Data for assignment'!F191)^2</f>
        <v>9.4313940822344486E-5</v>
      </c>
      <c r="AG201" s="7">
        <f>(AB201-'Data for assignment'!G191)^2</f>
        <v>9.0182660346796909E-5</v>
      </c>
    </row>
    <row r="202" spans="1:33" x14ac:dyDescent="0.3">
      <c r="A202" s="8">
        <v>33487</v>
      </c>
      <c r="B202" s="3">
        <v>5.4299998000000002E-2</v>
      </c>
      <c r="C202" s="31">
        <f t="shared" si="28"/>
        <v>5.3354698880606968E-2</v>
      </c>
      <c r="D202" s="5">
        <f t="shared" si="29"/>
        <v>0.97278512876769574</v>
      </c>
      <c r="E202" s="5">
        <f t="shared" si="37"/>
        <v>0.94479488004489953</v>
      </c>
      <c r="F202" s="5">
        <f t="shared" si="37"/>
        <v>0.91640477676521792</v>
      </c>
      <c r="G202" s="5">
        <f t="shared" si="37"/>
        <v>0.88790729874410768</v>
      </c>
      <c r="H202" s="5">
        <f t="shared" si="37"/>
        <v>0.85952852616470754</v>
      </c>
      <c r="I202" s="5">
        <f t="shared" si="37"/>
        <v>0.83144171792746102</v>
      </c>
      <c r="J202" s="5">
        <f t="shared" si="37"/>
        <v>0.80377827239553545</v>
      </c>
      <c r="K202" s="5">
        <f t="shared" si="37"/>
        <v>0.77663650813620444</v>
      </c>
      <c r="L202" s="5">
        <f t="shared" ref="L202:W216" si="39">L$7*EXP(-L$8*$C202)</f>
        <v>0.75008866044049094</v>
      </c>
      <c r="M202" s="5">
        <f t="shared" si="39"/>
        <v>0.72418643546728134</v>
      </c>
      <c r="N202" s="5">
        <f t="shared" si="39"/>
        <v>0.69896540860997425</v>
      </c>
      <c r="O202" s="5">
        <f t="shared" si="39"/>
        <v>0.67444850253551147</v>
      </c>
      <c r="P202" s="5">
        <f t="shared" si="39"/>
        <v>0.65064873558172942</v>
      </c>
      <c r="Q202" s="5">
        <f t="shared" si="39"/>
        <v>0.62757139337497081</v>
      </c>
      <c r="R202" s="5">
        <f t="shared" si="39"/>
        <v>0.6052157453121334</v>
      </c>
      <c r="S202" s="5">
        <f t="shared" si="39"/>
        <v>0.58357640220459217</v>
      </c>
      <c r="T202" s="5">
        <f t="shared" si="39"/>
        <v>0.56264439104099784</v>
      </c>
      <c r="U202" s="5">
        <f t="shared" si="39"/>
        <v>0.5424080066405671</v>
      </c>
      <c r="V202" s="5">
        <f t="shared" si="39"/>
        <v>0.5228534871678896</v>
      </c>
      <c r="W202" s="5">
        <f t="shared" si="39"/>
        <v>0.50396555040075175</v>
      </c>
      <c r="X202" s="6">
        <f>2*(100-(100*G202))/SUM($D202:G202)/100</f>
        <v>6.0234256510590951E-2</v>
      </c>
      <c r="Y202" s="6">
        <f>2*(100-(100*I202))/SUM($D202:I202)/100</f>
        <v>6.2280646299727599E-2</v>
      </c>
      <c r="Z202" s="6">
        <f>2*(100-(100*M202))/SUM($D202:M202)/100</f>
        <v>6.5145996826478939E-2</v>
      </c>
      <c r="AA202" s="6">
        <f>2*(100-(100*Q202))/SUM($D202:Q202)/100</f>
        <v>6.6988464518971655E-2</v>
      </c>
      <c r="AB202" s="6">
        <f>2*(100-(100*W202))/SUM($D202:W202)/100</f>
        <v>6.8703546853641606E-2</v>
      </c>
      <c r="AC202" s="7">
        <f>(X202-'Data for assignment'!C192)^2</f>
        <v>5.5967517206592675E-6</v>
      </c>
      <c r="AD202" s="7">
        <f>(Y202-'Data for assignment'!D192)^2</f>
        <v>1.5361325589132526E-5</v>
      </c>
      <c r="AE202" s="7">
        <f>(Z202-'Data for assignment'!E192)^2</f>
        <v>5.2620533025444842E-5</v>
      </c>
      <c r="AF202" s="7">
        <f>(AA202-'Data for assignment'!F192)^2</f>
        <v>8.1207753702762782E-5</v>
      </c>
      <c r="AG202" s="7">
        <f>(AB202-'Data for assignment'!G192)^2</f>
        <v>7.9146914171166776E-5</v>
      </c>
    </row>
    <row r="203" spans="1:33" x14ac:dyDescent="0.3">
      <c r="A203" s="8">
        <v>33494</v>
      </c>
      <c r="B203" s="3">
        <v>5.3000002000000004E-2</v>
      </c>
      <c r="C203" s="31">
        <f t="shared" si="28"/>
        <v>5.2014796124843353E-2</v>
      </c>
      <c r="D203" s="5">
        <f t="shared" si="29"/>
        <v>0.97339898735661845</v>
      </c>
      <c r="E203" s="5">
        <f t="shared" si="37"/>
        <v>0.94591934448205861</v>
      </c>
      <c r="F203" s="5">
        <f t="shared" si="37"/>
        <v>0.91794943657009787</v>
      </c>
      <c r="G203" s="5">
        <f t="shared" si="37"/>
        <v>0.88979362497325631</v>
      </c>
      <c r="H203" s="5">
        <f t="shared" si="37"/>
        <v>0.86168876613597933</v>
      </c>
      <c r="I203" s="5">
        <f t="shared" si="37"/>
        <v>0.83381775175956829</v>
      </c>
      <c r="J203" s="5">
        <f t="shared" si="37"/>
        <v>0.80632049735241973</v>
      </c>
      <c r="K203" s="5">
        <f t="shared" si="37"/>
        <v>0.77930278921194818</v>
      </c>
      <c r="L203" s="5">
        <f t="shared" si="39"/>
        <v>0.75284336724499867</v>
      </c>
      <c r="M203" s="5">
        <f t="shared" si="39"/>
        <v>0.72699957353382461</v>
      </c>
      <c r="N203" s="5">
        <f t="shared" si="39"/>
        <v>0.7018118457408028</v>
      </c>
      <c r="O203" s="5">
        <f t="shared" si="39"/>
        <v>0.67730728630073944</v>
      </c>
      <c r="P203" s="5">
        <f t="shared" si="39"/>
        <v>0.65350249558496909</v>
      </c>
      <c r="Q203" s="5">
        <f t="shared" si="39"/>
        <v>0.63040582070119922</v>
      </c>
      <c r="R203" s="5">
        <f t="shared" si="39"/>
        <v>0.60801914120370792</v>
      </c>
      <c r="S203" s="5">
        <f t="shared" si="39"/>
        <v>0.58633928814948755</v>
      </c>
      <c r="T203" s="5">
        <f t="shared" si="39"/>
        <v>0.56535917288981341</v>
      </c>
      <c r="U203" s="5">
        <f t="shared" si="39"/>
        <v>0.54506868595591129</v>
      </c>
      <c r="V203" s="5">
        <f t="shared" si="39"/>
        <v>0.52545541366178139</v>
      </c>
      <c r="W203" s="5">
        <f t="shared" si="39"/>
        <v>0.50650520997680104</v>
      </c>
      <c r="X203" s="6">
        <f>2*(100-(100*G203))/SUM($D203:G203)/100</f>
        <v>5.9138481175776671E-2</v>
      </c>
      <c r="Y203" s="6">
        <f>2*(100-(100*I203))/SUM($D203:I203)/100</f>
        <v>6.1292823237792692E-2</v>
      </c>
      <c r="Z203" s="6">
        <f>2*(100-(100*M203))/SUM($D203:M203)/100</f>
        <v>6.4325949214557601E-2</v>
      </c>
      <c r="AA203" s="6">
        <f>2*(100-(100*Q203))/SUM($D203:Q203)/100</f>
        <v>6.6288608742217731E-2</v>
      </c>
      <c r="AB203" s="6">
        <f>2*(100-(100*W203))/SUM($D203:W203)/100</f>
        <v>6.8125526378202975E-2</v>
      </c>
      <c r="AC203" s="7">
        <f>(X203-'Data for assignment'!C193)^2</f>
        <v>7.0836718056238463E-6</v>
      </c>
      <c r="AD203" s="7">
        <f>(Y203-'Data for assignment'!D193)^2</f>
        <v>1.4494610127402404E-5</v>
      </c>
      <c r="AE203" s="7">
        <f>(Z203-'Data for assignment'!E193)^2</f>
        <v>4.8637398306032337E-5</v>
      </c>
      <c r="AF203" s="7">
        <f>(AA203-'Data for assignment'!F193)^2</f>
        <v>7.2443781143052529E-5</v>
      </c>
      <c r="AG203" s="7">
        <f>(AB203-'Data for assignment'!G193)^2</f>
        <v>7.1816669268643142E-5</v>
      </c>
    </row>
    <row r="204" spans="1:33" x14ac:dyDescent="0.3">
      <c r="A204" s="8">
        <v>33501</v>
      </c>
      <c r="B204" s="3">
        <v>5.3499998999999999E-2</v>
      </c>
      <c r="C204" s="31">
        <f t="shared" ref="C204:C267" si="40">(B204+LN($B$7)/$B$6)*($B$6/$B$8)</f>
        <v>5.2530141832194392E-2</v>
      </c>
      <c r="D204" s="5">
        <f t="shared" ref="D204:D267" si="41">D$7*EXP(-D$8*$C204)</f>
        <v>0.97316284276093024</v>
      </c>
      <c r="E204" s="5">
        <f t="shared" ref="E204:K219" si="42">E$7*EXP(-E$8*$C204)</f>
        <v>0.94548670113252076</v>
      </c>
      <c r="F204" s="5">
        <f t="shared" si="42"/>
        <v>0.9173550305003092</v>
      </c>
      <c r="G204" s="5">
        <f t="shared" si="42"/>
        <v>0.88906764321868514</v>
      </c>
      <c r="H204" s="5">
        <f t="shared" si="42"/>
        <v>0.86085726526163986</v>
      </c>
      <c r="I204" s="5">
        <f t="shared" si="42"/>
        <v>0.83290309276653351</v>
      </c>
      <c r="J204" s="5">
        <f t="shared" si="42"/>
        <v>0.80534177121108019</v>
      </c>
      <c r="K204" s="5">
        <f t="shared" si="42"/>
        <v>0.77827621793066959</v>
      </c>
      <c r="L204" s="5">
        <f t="shared" si="39"/>
        <v>0.75178267251045006</v>
      </c>
      <c r="M204" s="5">
        <f t="shared" si="39"/>
        <v>0.72591630960403453</v>
      </c>
      <c r="N204" s="5">
        <f t="shared" si="39"/>
        <v>0.70071569620271068</v>
      </c>
      <c r="O204" s="5">
        <f t="shared" si="39"/>
        <v>0.67620632607100584</v>
      </c>
      <c r="P204" s="5">
        <f t="shared" si="39"/>
        <v>0.65240342052342581</v>
      </c>
      <c r="Q204" s="5">
        <f t="shared" si="39"/>
        <v>0.62931414768921978</v>
      </c>
      <c r="R204" s="5">
        <f t="shared" si="39"/>
        <v>0.60693938169894257</v>
      </c>
      <c r="S204" s="5">
        <f t="shared" si="39"/>
        <v>0.58527509818820544</v>
      </c>
      <c r="T204" s="5">
        <f t="shared" si="39"/>
        <v>0.56431348235150758</v>
      </c>
      <c r="U204" s="5">
        <f t="shared" si="39"/>
        <v>0.54404380968630206</v>
      </c>
      <c r="V204" s="5">
        <f t="shared" si="39"/>
        <v>0.52445314680495803</v>
      </c>
      <c r="W204" s="5">
        <f t="shared" si="39"/>
        <v>0.50552690961691416</v>
      </c>
      <c r="X204" s="6">
        <f>2*(100-(100*G204))/SUM($D204:G204)/100</f>
        <v>5.9559842226315877E-2</v>
      </c>
      <c r="Y204" s="6">
        <f>2*(100-(100*I204))/SUM($D204:I204)/100</f>
        <v>6.1672659157110878E-2</v>
      </c>
      <c r="Z204" s="6">
        <f>2*(100-(100*M204))/SUM($D204:M204)/100</f>
        <v>6.4641239846120677E-2</v>
      </c>
      <c r="AA204" s="6">
        <f>2*(100-(100*Q204))/SUM($D204:Q204)/100</f>
        <v>6.6557656804312901E-2</v>
      </c>
      <c r="AB204" s="6">
        <f>2*(100-(100*W204))/SUM($D204:W204)/100</f>
        <v>6.8347700362334687E-2</v>
      </c>
      <c r="AC204" s="7">
        <f>(X204-'Data for assignment'!C194)^2</f>
        <v>5.0182978903703174E-6</v>
      </c>
      <c r="AD204" s="7">
        <f>(Y204-'Data for assignment'!D194)^2</f>
        <v>7.4383935279738259E-6</v>
      </c>
      <c r="AE204" s="7">
        <f>(Z204-'Data for assignment'!E194)^2</f>
        <v>3.9172103698832192E-5</v>
      </c>
      <c r="AF204" s="7">
        <f>(AA204-'Data for assignment'!F194)^2</f>
        <v>5.5388487127077396E-5</v>
      </c>
      <c r="AG204" s="7">
        <f>(AB204-'Data for assignment'!G194)^2</f>
        <v>5.4056339371216071E-5</v>
      </c>
    </row>
    <row r="205" spans="1:33" x14ac:dyDescent="0.3">
      <c r="A205" s="8">
        <v>33508</v>
      </c>
      <c r="B205" s="3">
        <v>5.3499998999999999E-2</v>
      </c>
      <c r="C205" s="31">
        <f t="shared" si="40"/>
        <v>5.2530141832194392E-2</v>
      </c>
      <c r="D205" s="5">
        <f t="shared" si="41"/>
        <v>0.97316284276093024</v>
      </c>
      <c r="E205" s="5">
        <f t="shared" si="42"/>
        <v>0.94548670113252076</v>
      </c>
      <c r="F205" s="5">
        <f t="shared" si="42"/>
        <v>0.9173550305003092</v>
      </c>
      <c r="G205" s="5">
        <f t="shared" si="42"/>
        <v>0.88906764321868514</v>
      </c>
      <c r="H205" s="5">
        <f t="shared" si="42"/>
        <v>0.86085726526163986</v>
      </c>
      <c r="I205" s="5">
        <f t="shared" si="42"/>
        <v>0.83290309276653351</v>
      </c>
      <c r="J205" s="5">
        <f t="shared" si="42"/>
        <v>0.80534177121108019</v>
      </c>
      <c r="K205" s="5">
        <f t="shared" si="42"/>
        <v>0.77827621793066959</v>
      </c>
      <c r="L205" s="5">
        <f t="shared" ref="L205:S205" si="43">L$7*EXP(-L$8*$C205)</f>
        <v>0.75178267251045006</v>
      </c>
      <c r="M205" s="5">
        <f t="shared" si="43"/>
        <v>0.72591630960403453</v>
      </c>
      <c r="N205" s="5">
        <f t="shared" si="43"/>
        <v>0.70071569620271068</v>
      </c>
      <c r="O205" s="5">
        <f t="shared" si="43"/>
        <v>0.67620632607100584</v>
      </c>
      <c r="P205" s="5">
        <f t="shared" si="43"/>
        <v>0.65240342052342581</v>
      </c>
      <c r="Q205" s="5">
        <f t="shared" si="43"/>
        <v>0.62931414768921978</v>
      </c>
      <c r="R205" s="5">
        <f t="shared" si="43"/>
        <v>0.60693938169894257</v>
      </c>
      <c r="S205" s="5">
        <f t="shared" si="43"/>
        <v>0.58527509818820544</v>
      </c>
      <c r="T205" s="5">
        <f t="shared" si="39"/>
        <v>0.56431348235150758</v>
      </c>
      <c r="U205" s="5">
        <f t="shared" si="39"/>
        <v>0.54404380968630206</v>
      </c>
      <c r="V205" s="5">
        <f t="shared" si="39"/>
        <v>0.52445314680495803</v>
      </c>
      <c r="W205" s="5">
        <f t="shared" si="39"/>
        <v>0.50552690961691416</v>
      </c>
      <c r="X205" s="6">
        <f>2*(100-(100*G205))/SUM($D205:G205)/100</f>
        <v>5.9559842226315877E-2</v>
      </c>
      <c r="Y205" s="6">
        <f>2*(100-(100*I205))/SUM($D205:I205)/100</f>
        <v>6.1672659157110878E-2</v>
      </c>
      <c r="Z205" s="6">
        <f>2*(100-(100*M205))/SUM($D205:M205)/100</f>
        <v>6.4641239846120677E-2</v>
      </c>
      <c r="AA205" s="6">
        <f>2*(100-(100*Q205))/SUM($D205:Q205)/100</f>
        <v>6.6557656804312901E-2</v>
      </c>
      <c r="AB205" s="6">
        <f>2*(100-(100*W205))/SUM($D205:W205)/100</f>
        <v>6.8347700362334687E-2</v>
      </c>
      <c r="AC205" s="7">
        <f>(X205-'Data for assignment'!C195)^2</f>
        <v>4.0980197520820784E-7</v>
      </c>
      <c r="AD205" s="7">
        <f>(Y205-'Data for assignment'!D195)^2</f>
        <v>2.0372990270987555E-6</v>
      </c>
      <c r="AE205" s="7">
        <f>(Z205-'Data for assignment'!E195)^2</f>
        <v>2.3607530797888745E-5</v>
      </c>
      <c r="AF205" s="7">
        <f>(AA205-'Data for assignment'!F195)^2</f>
        <v>4.2802241405467882E-5</v>
      </c>
      <c r="AG205" s="7">
        <f>(AB205-'Data for assignment'!G195)^2</f>
        <v>4.2932604332554378E-5</v>
      </c>
    </row>
    <row r="206" spans="1:33" x14ac:dyDescent="0.3">
      <c r="A206" s="8">
        <v>33515</v>
      </c>
      <c r="B206" s="3">
        <v>5.3000002000000004E-2</v>
      </c>
      <c r="C206" s="31">
        <f t="shared" si="40"/>
        <v>5.2014796124843353E-2</v>
      </c>
      <c r="D206" s="5">
        <f t="shared" si="41"/>
        <v>0.97339898735661845</v>
      </c>
      <c r="E206" s="5">
        <f t="shared" si="42"/>
        <v>0.94591934448205861</v>
      </c>
      <c r="F206" s="5">
        <f t="shared" si="42"/>
        <v>0.91794943657009787</v>
      </c>
      <c r="G206" s="5">
        <f t="shared" si="42"/>
        <v>0.88979362497325631</v>
      </c>
      <c r="H206" s="5">
        <f t="shared" si="42"/>
        <v>0.86168876613597933</v>
      </c>
      <c r="I206" s="5">
        <f t="shared" si="42"/>
        <v>0.83381775175956829</v>
      </c>
      <c r="J206" s="5">
        <f t="shared" si="42"/>
        <v>0.80632049735241973</v>
      </c>
      <c r="K206" s="5">
        <f t="shared" si="42"/>
        <v>0.77930278921194818</v>
      </c>
      <c r="L206" s="5">
        <f t="shared" si="39"/>
        <v>0.75284336724499867</v>
      </c>
      <c r="M206" s="5">
        <f t="shared" si="39"/>
        <v>0.72699957353382461</v>
      </c>
      <c r="N206" s="5">
        <f t="shared" si="39"/>
        <v>0.7018118457408028</v>
      </c>
      <c r="O206" s="5">
        <f t="shared" si="39"/>
        <v>0.67730728630073944</v>
      </c>
      <c r="P206" s="5">
        <f t="shared" si="39"/>
        <v>0.65350249558496909</v>
      </c>
      <c r="Q206" s="5">
        <f t="shared" si="39"/>
        <v>0.63040582070119922</v>
      </c>
      <c r="R206" s="5">
        <f t="shared" si="39"/>
        <v>0.60801914120370792</v>
      </c>
      <c r="S206" s="5">
        <f t="shared" si="39"/>
        <v>0.58633928814948755</v>
      </c>
      <c r="T206" s="5">
        <f t="shared" si="39"/>
        <v>0.56535917288981341</v>
      </c>
      <c r="U206" s="5">
        <f t="shared" si="39"/>
        <v>0.54506868595591129</v>
      </c>
      <c r="V206" s="5">
        <f t="shared" si="39"/>
        <v>0.52545541366178139</v>
      </c>
      <c r="W206" s="5">
        <f t="shared" si="39"/>
        <v>0.50650520997680104</v>
      </c>
      <c r="X206" s="6">
        <f>2*(100-(100*G206))/SUM($D206:G206)/100</f>
        <v>5.9138481175776671E-2</v>
      </c>
      <c r="Y206" s="6">
        <f>2*(100-(100*I206))/SUM($D206:I206)/100</f>
        <v>6.1292823237792692E-2</v>
      </c>
      <c r="Z206" s="6">
        <f>2*(100-(100*M206))/SUM($D206:M206)/100</f>
        <v>6.4325949214557601E-2</v>
      </c>
      <c r="AA206" s="6">
        <f>2*(100-(100*Q206))/SUM($D206:Q206)/100</f>
        <v>6.6288608742217731E-2</v>
      </c>
      <c r="AB206" s="6">
        <f>2*(100-(100*W206))/SUM($D206:W206)/100</f>
        <v>6.8125526378202975E-2</v>
      </c>
      <c r="AC206" s="7">
        <f>(X206-'Data for assignment'!C196)^2</f>
        <v>1.4809548178586051E-9</v>
      </c>
      <c r="AD206" s="7">
        <f>(Y206-'Data for assignment'!D196)^2</f>
        <v>5.0009614430295433E-7</v>
      </c>
      <c r="AE206" s="7">
        <f>(Z206-'Data for assignment'!E196)^2</f>
        <v>1.4243451782997879E-5</v>
      </c>
      <c r="AF206" s="7">
        <f>(AA206-'Data for assignment'!F196)^2</f>
        <v>3.0375411550797835E-5</v>
      </c>
      <c r="AG206" s="7">
        <f>(AB206-'Data for assignment'!G196)^2</f>
        <v>3.33445340598835E-5</v>
      </c>
    </row>
    <row r="207" spans="1:33" x14ac:dyDescent="0.3">
      <c r="A207" s="8">
        <v>33522</v>
      </c>
      <c r="B207" s="3">
        <v>5.1500000999999997E-2</v>
      </c>
      <c r="C207" s="31">
        <f t="shared" si="40"/>
        <v>5.0468748695814185E-2</v>
      </c>
      <c r="D207" s="5">
        <f t="shared" si="41"/>
        <v>0.97410776973881041</v>
      </c>
      <c r="E207" s="5">
        <f t="shared" si="42"/>
        <v>0.94721847139423565</v>
      </c>
      <c r="F207" s="5">
        <f t="shared" si="42"/>
        <v>0.91973497858836895</v>
      </c>
      <c r="G207" s="5">
        <f t="shared" si="42"/>
        <v>0.89197514360380048</v>
      </c>
      <c r="H207" s="5">
        <f t="shared" si="42"/>
        <v>0.86418810742263652</v>
      </c>
      <c r="I207" s="5">
        <f t="shared" si="42"/>
        <v>0.83656777815492922</v>
      </c>
      <c r="J207" s="5">
        <f t="shared" si="42"/>
        <v>0.80926383785190725</v>
      </c>
      <c r="K207" s="5">
        <f t="shared" si="42"/>
        <v>0.78239065531150986</v>
      </c>
      <c r="L207" s="5">
        <f t="shared" si="39"/>
        <v>0.7560344604603253</v>
      </c>
      <c r="M207" s="5">
        <f t="shared" si="39"/>
        <v>0.73025909589547144</v>
      </c>
      <c r="N207" s="5">
        <f t="shared" si="39"/>
        <v>0.70511061556013199</v>
      </c>
      <c r="O207" s="5">
        <f t="shared" si="39"/>
        <v>0.68062095593423799</v>
      </c>
      <c r="P207" s="5">
        <f t="shared" si="39"/>
        <v>0.65681086474095063</v>
      </c>
      <c r="Q207" s="5">
        <f t="shared" si="39"/>
        <v>0.63369223721885859</v>
      </c>
      <c r="R207" s="5">
        <f t="shared" si="39"/>
        <v>0.6112699806296682</v>
      </c>
      <c r="S207" s="5">
        <f t="shared" si="39"/>
        <v>0.58954350346057538</v>
      </c>
      <c r="T207" s="5">
        <f t="shared" si="39"/>
        <v>0.56850790610742918</v>
      </c>
      <c r="U207" s="5">
        <f t="shared" si="39"/>
        <v>0.54815493399824344</v>
      </c>
      <c r="V207" s="5">
        <f t="shared" si="39"/>
        <v>0.52847374147579118</v>
      </c>
      <c r="W207" s="5">
        <f t="shared" si="39"/>
        <v>0.50945150471312706</v>
      </c>
      <c r="X207" s="6">
        <f>2*(100-(100*G207))/SUM($D207:G207)/100</f>
        <v>5.7875062486654125E-2</v>
      </c>
      <c r="Y207" s="6">
        <f>2*(100-(100*I207))/SUM($D207:I207)/100</f>
        <v>6.0154019277447304E-2</v>
      </c>
      <c r="Z207" s="6">
        <f>2*(100-(100*M207))/SUM($D207:M207)/100</f>
        <v>6.3380905583911268E-2</v>
      </c>
      <c r="AA207" s="6">
        <f>2*(100-(100*Q207))/SUM($D207:Q207)/100</f>
        <v>6.5482406548450334E-2</v>
      </c>
      <c r="AB207" s="6">
        <f>2*(100-(100*W207))/SUM($D207:W207)/100</f>
        <v>6.7460055628953547E-2</v>
      </c>
      <c r="AC207" s="7">
        <f>(X207-'Data for assignment'!C197)^2</f>
        <v>1.5004670118559081E-6</v>
      </c>
      <c r="AD207" s="7">
        <f>(Y207-'Data for assignment'!D197)^2</f>
        <v>4.1860289331383587E-6</v>
      </c>
      <c r="AE207" s="7">
        <f>(Z207-'Data for assignment'!E197)^2</f>
        <v>2.5191328833994769E-5</v>
      </c>
      <c r="AF207" s="7">
        <f>(AA207-'Data for assignment'!F197)^2</f>
        <v>4.1185518544560948E-5</v>
      </c>
      <c r="AG207" s="7">
        <f>(AB207-'Data for assignment'!G197)^2</f>
        <v>5.5352742484492252E-5</v>
      </c>
    </row>
    <row r="208" spans="1:33" x14ac:dyDescent="0.3">
      <c r="A208" s="8">
        <v>33529</v>
      </c>
      <c r="B208" s="3">
        <v>5.1999997999999999E-2</v>
      </c>
      <c r="C208" s="31">
        <f t="shared" si="40"/>
        <v>5.0984094403165238E-2</v>
      </c>
      <c r="D208" s="5">
        <f t="shared" si="41"/>
        <v>0.97387145319397161</v>
      </c>
      <c r="E208" s="5">
        <f t="shared" si="42"/>
        <v>0.94678523385173408</v>
      </c>
      <c r="F208" s="5">
        <f t="shared" si="42"/>
        <v>0.91913941631435891</v>
      </c>
      <c r="G208" s="5">
        <f t="shared" si="42"/>
        <v>0.89124738195029707</v>
      </c>
      <c r="H208" s="5">
        <f t="shared" si="42"/>
        <v>0.86335419476744657</v>
      </c>
      <c r="I208" s="5">
        <f t="shared" si="42"/>
        <v>0.83565010251183125</v>
      </c>
      <c r="J208" s="5">
        <f t="shared" si="42"/>
        <v>0.8082815390315905</v>
      </c>
      <c r="K208" s="5">
        <f t="shared" si="42"/>
        <v>0.78136001640118879</v>
      </c>
      <c r="L208" s="5">
        <f t="shared" si="39"/>
        <v>0.75496926973641387</v>
      </c>
      <c r="M208" s="5">
        <f t="shared" si="39"/>
        <v>0.72917097512238827</v>
      </c>
      <c r="N208" s="5">
        <f t="shared" si="39"/>
        <v>0.70400931372226661</v>
      </c>
      <c r="O208" s="5">
        <f t="shared" si="39"/>
        <v>0.67951460934803853</v>
      </c>
      <c r="P208" s="5">
        <f t="shared" si="39"/>
        <v>0.65570622559042779</v>
      </c>
      <c r="Q208" s="5">
        <f t="shared" si="39"/>
        <v>0.63259487312329354</v>
      </c>
      <c r="R208" s="5">
        <f t="shared" si="39"/>
        <v>0.61018444807512406</v>
      </c>
      <c r="S208" s="5">
        <f t="shared" si="39"/>
        <v>0.5884734979351024</v>
      </c>
      <c r="T208" s="5">
        <f t="shared" si="39"/>
        <v>0.56745639165984363</v>
      </c>
      <c r="U208" s="5">
        <f t="shared" si="39"/>
        <v>0.54712425474918924</v>
      </c>
      <c r="V208" s="5">
        <f t="shared" si="39"/>
        <v>0.52746571738466708</v>
      </c>
      <c r="W208" s="5">
        <f t="shared" si="39"/>
        <v>0.50846751366902987</v>
      </c>
      <c r="X208" s="6">
        <f>2*(100-(100*G208))/SUM($D208:G208)/100</f>
        <v>5.8296087128374217E-2</v>
      </c>
      <c r="Y208" s="6">
        <f>2*(100-(100*I208))/SUM($D208:I208)/100</f>
        <v>6.0533499544929897E-2</v>
      </c>
      <c r="Z208" s="6">
        <f>2*(100-(100*M208))/SUM($D208:M208)/100</f>
        <v>6.369577899886629E-2</v>
      </c>
      <c r="AA208" s="6">
        <f>2*(100-(100*Q208))/SUM($D208:Q208)/100</f>
        <v>6.5750981016062207E-2</v>
      </c>
      <c r="AB208" s="6">
        <f>2*(100-(100*W208))/SUM($D208:W208)/100</f>
        <v>6.7681701914006964E-2</v>
      </c>
      <c r="AC208" s="7">
        <f>(X208-'Data for assignment'!C198)^2</f>
        <v>1.4494013868187478E-6</v>
      </c>
      <c r="AD208" s="7">
        <f>(Y208-'Data for assignment'!D198)^2</f>
        <v>3.4838164827790732E-6</v>
      </c>
      <c r="AE208" s="7">
        <f>(Z208-'Data for assignment'!E198)^2</f>
        <v>2.6053082236857412E-5</v>
      </c>
      <c r="AF208" s="7">
        <f>(AA208-'Data for assignment'!F198)^2</f>
        <v>4.1589820059118123E-5</v>
      </c>
      <c r="AG208" s="7">
        <f>(AB208-'Data for assignment'!G198)^2</f>
        <v>5.8038496200241569E-5</v>
      </c>
    </row>
    <row r="209" spans="1:33" x14ac:dyDescent="0.3">
      <c r="A209" s="8">
        <v>33536</v>
      </c>
      <c r="B209" s="3">
        <v>5.1999997999999999E-2</v>
      </c>
      <c r="C209" s="31">
        <f t="shared" si="40"/>
        <v>5.0984094403165238E-2</v>
      </c>
      <c r="D209" s="5">
        <f t="shared" si="41"/>
        <v>0.97387145319397161</v>
      </c>
      <c r="E209" s="5">
        <f t="shared" si="42"/>
        <v>0.94678523385173408</v>
      </c>
      <c r="F209" s="5">
        <f t="shared" si="42"/>
        <v>0.91913941631435891</v>
      </c>
      <c r="G209" s="5">
        <f t="shared" si="42"/>
        <v>0.89124738195029707</v>
      </c>
      <c r="H209" s="5">
        <f t="shared" si="42"/>
        <v>0.86335419476744657</v>
      </c>
      <c r="I209" s="5">
        <f t="shared" si="42"/>
        <v>0.83565010251183125</v>
      </c>
      <c r="J209" s="5">
        <f t="shared" si="42"/>
        <v>0.8082815390315905</v>
      </c>
      <c r="K209" s="5">
        <f t="shared" si="42"/>
        <v>0.78136001640118879</v>
      </c>
      <c r="L209" s="5">
        <f t="shared" si="39"/>
        <v>0.75496926973641387</v>
      </c>
      <c r="M209" s="5">
        <f t="shared" si="39"/>
        <v>0.72917097512238827</v>
      </c>
      <c r="N209" s="5">
        <f t="shared" si="39"/>
        <v>0.70400931372226661</v>
      </c>
      <c r="O209" s="5">
        <f t="shared" si="39"/>
        <v>0.67951460934803853</v>
      </c>
      <c r="P209" s="5">
        <f t="shared" si="39"/>
        <v>0.65570622559042779</v>
      </c>
      <c r="Q209" s="5">
        <f t="shared" si="39"/>
        <v>0.63259487312329354</v>
      </c>
      <c r="R209" s="5">
        <f t="shared" si="39"/>
        <v>0.61018444807512406</v>
      </c>
      <c r="S209" s="5">
        <f t="shared" si="39"/>
        <v>0.5884734979351024</v>
      </c>
      <c r="T209" s="5">
        <f t="shared" si="39"/>
        <v>0.56745639165984363</v>
      </c>
      <c r="U209" s="5">
        <f t="shared" si="39"/>
        <v>0.54712425474918924</v>
      </c>
      <c r="V209" s="5">
        <f t="shared" si="39"/>
        <v>0.52746571738466708</v>
      </c>
      <c r="W209" s="5">
        <f t="shared" si="39"/>
        <v>0.50846751366902987</v>
      </c>
      <c r="X209" s="6">
        <f>2*(100-(100*G209))/SUM($D209:G209)/100</f>
        <v>5.8296087128374217E-2</v>
      </c>
      <c r="Y209" s="6">
        <f>2*(100-(100*I209))/SUM($D209:I209)/100</f>
        <v>6.0533499544929897E-2</v>
      </c>
      <c r="Z209" s="6">
        <f>2*(100-(100*M209))/SUM($D209:M209)/100</f>
        <v>6.369577899886629E-2</v>
      </c>
      <c r="AA209" s="6">
        <f>2*(100-(100*Q209))/SUM($D209:Q209)/100</f>
        <v>6.5750981016062207E-2</v>
      </c>
      <c r="AB209" s="6">
        <f>2*(100-(100*W209))/SUM($D209:W209)/100</f>
        <v>6.7681701914006964E-2</v>
      </c>
      <c r="AC209" s="7">
        <f>(X209-'Data for assignment'!C199)^2</f>
        <v>1.0078370381684378E-6</v>
      </c>
      <c r="AD209" s="7">
        <f>(Y209-'Data for assignment'!D199)^2</f>
        <v>5.1370333788387742E-6</v>
      </c>
      <c r="AE209" s="7">
        <f>(Z209-'Data for assignment'!E199)^2</f>
        <v>3.4859825630228294E-5</v>
      </c>
      <c r="AF209" s="7">
        <f>(AA209-'Data for assignment'!F199)^2</f>
        <v>6.1607114708254798E-5</v>
      </c>
      <c r="AG209" s="7">
        <f>(AB209-'Data for assignment'!G199)^2</f>
        <v>8.314332351183581E-5</v>
      </c>
    </row>
    <row r="210" spans="1:33" x14ac:dyDescent="0.3">
      <c r="A210" s="8">
        <v>33543</v>
      </c>
      <c r="B210" s="3">
        <v>5.0799998999999998E-2</v>
      </c>
      <c r="C210" s="31">
        <f t="shared" si="40"/>
        <v>4.97472583151976E-2</v>
      </c>
      <c r="D210" s="5">
        <f t="shared" si="41"/>
        <v>0.97443871217401301</v>
      </c>
      <c r="E210" s="5">
        <f t="shared" si="42"/>
        <v>0.94782534240131622</v>
      </c>
      <c r="F210" s="5">
        <f t="shared" si="42"/>
        <v>0.92056942153139609</v>
      </c>
      <c r="G210" s="5">
        <f t="shared" si="42"/>
        <v>0.89299501743070298</v>
      </c>
      <c r="H210" s="5">
        <f t="shared" si="42"/>
        <v>0.8653569488719024</v>
      </c>
      <c r="I210" s="5">
        <f t="shared" si="42"/>
        <v>0.8378542287305335</v>
      </c>
      <c r="J210" s="5">
        <f t="shared" si="42"/>
        <v>0.81064107428571142</v>
      </c>
      <c r="K210" s="5">
        <f t="shared" si="42"/>
        <v>0.78383584686847363</v>
      </c>
      <c r="L210" s="5">
        <f t="shared" si="39"/>
        <v>0.75752826603776491</v>
      </c>
      <c r="M210" s="5">
        <f t="shared" si="39"/>
        <v>0.73178520698708882</v>
      </c>
      <c r="N210" s="5">
        <f t="shared" si="39"/>
        <v>0.70665534673393071</v>
      </c>
      <c r="O210" s="5">
        <f t="shared" si="39"/>
        <v>0.68217288173989088</v>
      </c>
      <c r="P210" s="5">
        <f t="shared" si="39"/>
        <v>0.65836050036856808</v>
      </c>
      <c r="Q210" s="5">
        <f t="shared" si="39"/>
        <v>0.63523175939337495</v>
      </c>
      <c r="R210" s="5">
        <f t="shared" si="39"/>
        <v>0.6127929848775826</v>
      </c>
      <c r="S210" s="5">
        <f t="shared" si="39"/>
        <v>0.59104479384704256</v>
      </c>
      <c r="T210" s="5">
        <f t="shared" si="39"/>
        <v>0.56998331368920696</v>
      </c>
      <c r="U210" s="5">
        <f t="shared" si="39"/>
        <v>0.54960116049029051</v>
      </c>
      <c r="V210" s="5">
        <f t="shared" si="39"/>
        <v>0.52988822493309495</v>
      </c>
      <c r="W210" s="5">
        <f t="shared" si="39"/>
        <v>0.5108323043505707</v>
      </c>
      <c r="X210" s="6">
        <f>2*(100-(100*G210))/SUM($D210:G210)/100</f>
        <v>5.7285811034636029E-2</v>
      </c>
      <c r="Y210" s="6">
        <f>2*(100-(100*I210))/SUM($D210:I210)/100</f>
        <v>5.9622941207739151E-2</v>
      </c>
      <c r="Z210" s="6">
        <f>2*(100-(100*M210))/SUM($D210:M210)/100</f>
        <v>6.2940312304085644E-2</v>
      </c>
      <c r="AA210" s="6">
        <f>2*(100-(100*Q210))/SUM($D210:Q210)/100</f>
        <v>6.5106663856063229E-2</v>
      </c>
      <c r="AB210" s="6">
        <f>2*(100-(100*W210))/SUM($D210:W210)/100</f>
        <v>6.7150043159226888E-2</v>
      </c>
      <c r="AC210" s="7">
        <f>(X210-'Data for assignment'!C200)^2</f>
        <v>6.1749741053468652E-7</v>
      </c>
      <c r="AD210" s="7">
        <f>(Y210-'Data for assignment'!D200)^2</f>
        <v>3.3299684972554569E-7</v>
      </c>
      <c r="AE210" s="7">
        <f>(Z210-'Data for assignment'!E200)^2</f>
        <v>1.7303001727541226E-5</v>
      </c>
      <c r="AF210" s="7">
        <f>(AA210-'Data for assignment'!F200)^2</f>
        <v>4.2163388304815049E-5</v>
      </c>
      <c r="AG210" s="7">
        <f>(AB210-'Data for assignment'!G200)^2</f>
        <v>5.8521839665691412E-5</v>
      </c>
    </row>
    <row r="211" spans="1:33" x14ac:dyDescent="0.3">
      <c r="A211" s="8">
        <v>33550</v>
      </c>
      <c r="B211" s="3">
        <v>4.8000002000000007E-2</v>
      </c>
      <c r="C211" s="31">
        <f t="shared" si="40"/>
        <v>4.686130813040483E-2</v>
      </c>
      <c r="D211" s="5">
        <f t="shared" si="41"/>
        <v>0.9757636014290475</v>
      </c>
      <c r="E211" s="5">
        <f t="shared" si="42"/>
        <v>0.95025670750398938</v>
      </c>
      <c r="F211" s="5">
        <f t="shared" si="42"/>
        <v>0.92391475761393194</v>
      </c>
      <c r="G211" s="5">
        <f t="shared" si="42"/>
        <v>0.89708617108663613</v>
      </c>
      <c r="H211" s="5">
        <f t="shared" si="42"/>
        <v>0.87004812653225783</v>
      </c>
      <c r="I211" s="5">
        <f t="shared" si="42"/>
        <v>0.84301982379956308</v>
      </c>
      <c r="J211" s="5">
        <f t="shared" si="42"/>
        <v>0.81617347647588845</v>
      </c>
      <c r="K211" s="5">
        <f t="shared" si="42"/>
        <v>0.78964333438278744</v>
      </c>
      <c r="L211" s="5">
        <f t="shared" si="39"/>
        <v>0.76353303829573682</v>
      </c>
      <c r="M211" s="5">
        <f t="shared" si="39"/>
        <v>0.73792158686216602</v>
      </c>
      <c r="N211" s="5">
        <f t="shared" si="39"/>
        <v>0.71286816255374552</v>
      </c>
      <c r="O211" s="5">
        <f t="shared" si="39"/>
        <v>0.68841602751986497</v>
      </c>
      <c r="P211" s="5">
        <f t="shared" si="39"/>
        <v>0.66459566569625195</v>
      </c>
      <c r="Q211" s="5">
        <f t="shared" si="39"/>
        <v>0.64142731649647222</v>
      </c>
      <c r="R211" s="5">
        <f t="shared" si="39"/>
        <v>0.61892301860542287</v>
      </c>
      <c r="S211" s="5">
        <f t="shared" si="39"/>
        <v>0.59708825982404845</v>
      </c>
      <c r="T211" s="5">
        <f t="shared" si="39"/>
        <v>0.57592331024946342</v>
      </c>
      <c r="U211" s="5">
        <f t="shared" si="39"/>
        <v>0.55542430083181094</v>
      </c>
      <c r="V211" s="5">
        <f t="shared" si="39"/>
        <v>0.53558409701194043</v>
      </c>
      <c r="W211" s="5">
        <f t="shared" si="39"/>
        <v>0.51639300722147952</v>
      </c>
      <c r="X211" s="6">
        <f>2*(100-(100*G211))/SUM($D211:G211)/100</f>
        <v>5.4931009133195124E-2</v>
      </c>
      <c r="Y211" s="6">
        <f>2*(100-(100*I211))/SUM($D211:I211)/100</f>
        <v>5.7500956777935652E-2</v>
      </c>
      <c r="Z211" s="6">
        <f>2*(100-(100*M211))/SUM($D211:M211)/100</f>
        <v>6.1180665700989997E-2</v>
      </c>
      <c r="AA211" s="6">
        <f>2*(100-(100*Q211))/SUM($D211:Q211)/100</f>
        <v>6.3606784693530982E-2</v>
      </c>
      <c r="AB211" s="6">
        <f>2*(100-(100*W211))/SUM($D211:W211)/100</f>
        <v>6.5913434356386733E-2</v>
      </c>
      <c r="AC211" s="7">
        <f>(X211-'Data for assignment'!C201)^2</f>
        <v>1.8741387313779044E-6</v>
      </c>
      <c r="AD211" s="7">
        <f>(Y211-'Data for assignment'!D201)^2</f>
        <v>4.4059824480942795E-6</v>
      </c>
      <c r="AE211" s="7">
        <f>(Z211-'Data for assignment'!E201)^2</f>
        <v>2.9369162567092972E-5</v>
      </c>
      <c r="AF211" s="7">
        <f>(AA211-'Data for assignment'!F201)^2</f>
        <v>5.1742332058790587E-5</v>
      </c>
      <c r="AG211" s="7">
        <f>(AB211-'Data for assignment'!G201)^2</f>
        <v>6.7019824290930546E-5</v>
      </c>
    </row>
    <row r="212" spans="1:33" x14ac:dyDescent="0.3">
      <c r="A212" s="8">
        <v>33557</v>
      </c>
      <c r="B212" s="3">
        <v>4.8499999000000002E-2</v>
      </c>
      <c r="C212" s="31">
        <f t="shared" si="40"/>
        <v>4.737665383775589E-2</v>
      </c>
      <c r="D212" s="5">
        <f t="shared" si="41"/>
        <v>0.97552688318284053</v>
      </c>
      <c r="E212" s="5">
        <f t="shared" si="42"/>
        <v>0.94982208033703941</v>
      </c>
      <c r="F212" s="5">
        <f t="shared" si="42"/>
        <v>0.92331648877905459</v>
      </c>
      <c r="G212" s="5">
        <f t="shared" si="42"/>
        <v>0.89635423935077274</v>
      </c>
      <c r="H212" s="5">
        <f t="shared" si="42"/>
        <v>0.86920855915438289</v>
      </c>
      <c r="I212" s="5">
        <f t="shared" si="42"/>
        <v>0.84209507056479727</v>
      </c>
      <c r="J212" s="5">
        <f t="shared" si="42"/>
        <v>0.81518279061348287</v>
      </c>
      <c r="K212" s="5">
        <f t="shared" si="42"/>
        <v>0.78860314155818567</v>
      </c>
      <c r="L212" s="5">
        <f t="shared" si="39"/>
        <v>0.76245728268891244</v>
      </c>
      <c r="M212" s="5">
        <f t="shared" si="39"/>
        <v>0.73682204861322909</v>
      </c>
      <c r="N212" s="5">
        <f t="shared" si="39"/>
        <v>0.71175474431800878</v>
      </c>
      <c r="O212" s="5">
        <f t="shared" si="39"/>
        <v>0.68729701007661548</v>
      </c>
      <c r="P212" s="5">
        <f t="shared" si="39"/>
        <v>0.66347793389398435</v>
      </c>
      <c r="Q212" s="5">
        <f t="shared" si="39"/>
        <v>0.64031655757329686</v>
      </c>
      <c r="R212" s="5">
        <f t="shared" si="39"/>
        <v>0.61782389529372217</v>
      </c>
      <c r="S212" s="5">
        <f t="shared" si="39"/>
        <v>0.59600456076968433</v>
      </c>
      <c r="T212" s="5">
        <f t="shared" si="39"/>
        <v>0.57485808024136187</v>
      </c>
      <c r="U212" s="5">
        <f t="shared" si="39"/>
        <v>0.55437995321076106</v>
      </c>
      <c r="V212" s="5">
        <f t="shared" si="39"/>
        <v>0.534562510450036</v>
      </c>
      <c r="W212" s="5">
        <f t="shared" si="39"/>
        <v>0.51539560886336389</v>
      </c>
      <c r="X212" s="6">
        <f>2*(100-(100*G212))/SUM($D212:G212)/100</f>
        <v>5.535125002430661E-2</v>
      </c>
      <c r="Y212" s="6">
        <f>2*(100-(100*I212))/SUM($D212:I212)/100</f>
        <v>5.7879608716291192E-2</v>
      </c>
      <c r="Z212" s="6">
        <f>2*(100-(100*M212))/SUM($D212:M212)/100</f>
        <v>6.1494567930428318E-2</v>
      </c>
      <c r="AA212" s="6">
        <f>2*(100-(100*Q212))/SUM($D212:Q212)/100</f>
        <v>6.387425725595533E-2</v>
      </c>
      <c r="AB212" s="6">
        <f>2*(100-(100*W212))/SUM($D212:W212)/100</f>
        <v>6.6133853601988618E-2</v>
      </c>
      <c r="AC212" s="7">
        <f>(X212-'Data for assignment'!C202)^2</f>
        <v>2.3765601301059112E-9</v>
      </c>
      <c r="AD212" s="7">
        <f>(Y212-'Data for assignment'!D202)^2</f>
        <v>8.4712195591072308E-7</v>
      </c>
      <c r="AE212" s="7">
        <f>(Z212-'Data for assignment'!E202)^2</f>
        <v>1.8536736694833141E-5</v>
      </c>
      <c r="AF212" s="7">
        <f>(AA212-'Data for assignment'!F202)^2</f>
        <v>3.6309551514439905E-5</v>
      </c>
      <c r="AG212" s="7">
        <f>(AB212-'Data for assignment'!G202)^2</f>
        <v>5.1353639865439775E-5</v>
      </c>
    </row>
    <row r="213" spans="1:33" x14ac:dyDescent="0.3">
      <c r="A213" s="8">
        <v>33564</v>
      </c>
      <c r="B213" s="3">
        <v>4.8800001000000003E-2</v>
      </c>
      <c r="C213" s="31">
        <f t="shared" si="40"/>
        <v>4.7685865178817392E-2</v>
      </c>
      <c r="D213" s="5">
        <f t="shared" si="41"/>
        <v>0.9753848780025518</v>
      </c>
      <c r="E213" s="5">
        <f t="shared" si="42"/>
        <v>0.94956139615998281</v>
      </c>
      <c r="F213" s="5">
        <f t="shared" si="42"/>
        <v>0.92295770890308582</v>
      </c>
      <c r="G213" s="5">
        <f t="shared" si="42"/>
        <v>0.89591536143027328</v>
      </c>
      <c r="H213" s="5">
        <f t="shared" si="42"/>
        <v>0.8687052012778782</v>
      </c>
      <c r="I213" s="5">
        <f t="shared" si="42"/>
        <v>0.84154069859275427</v>
      </c>
      <c r="J213" s="5">
        <f t="shared" si="42"/>
        <v>0.81458894887609679</v>
      </c>
      <c r="K213" s="5">
        <f t="shared" si="42"/>
        <v>0.7879796758002805</v>
      </c>
      <c r="L213" s="5">
        <f t="shared" si="39"/>
        <v>0.76181254881123417</v>
      </c>
      <c r="M213" s="5">
        <f t="shared" si="39"/>
        <v>0.73616310389219253</v>
      </c>
      <c r="N213" s="5">
        <f t="shared" si="39"/>
        <v>0.71108751983811036</v>
      </c>
      <c r="O213" s="5">
        <f t="shared" si="39"/>
        <v>0.68662646441060349</v>
      </c>
      <c r="P213" s="5">
        <f t="shared" si="39"/>
        <v>0.66280818885258641</v>
      </c>
      <c r="Q213" s="5">
        <f t="shared" si="39"/>
        <v>0.63965101728691842</v>
      </c>
      <c r="R213" s="5">
        <f t="shared" si="39"/>
        <v>0.61716535010067719</v>
      </c>
      <c r="S213" s="5">
        <f t="shared" si="39"/>
        <v>0.59535527745051942</v>
      </c>
      <c r="T213" s="5">
        <f t="shared" si="39"/>
        <v>0.57421988011227842</v>
      </c>
      <c r="U213" s="5">
        <f t="shared" si="39"/>
        <v>0.55375427950852862</v>
      </c>
      <c r="V213" s="5">
        <f t="shared" si="39"/>
        <v>0.5339504863310528</v>
      </c>
      <c r="W213" s="5">
        <f t="shared" si="39"/>
        <v>0.51479808721692821</v>
      </c>
      <c r="X213" s="6">
        <f>2*(100-(100*G213))/SUM($D213:G213)/100</f>
        <v>5.5603451444712675E-2</v>
      </c>
      <c r="Y213" s="6">
        <f>2*(100-(100*I213))/SUM($D213:I213)/100</f>
        <v>5.8106859491978941E-2</v>
      </c>
      <c r="Z213" s="6">
        <f>2*(100-(100*M213))/SUM($D213:M213)/100</f>
        <v>6.1682978150462232E-2</v>
      </c>
      <c r="AA213" s="6">
        <f>2*(100-(100*Q213))/SUM($D213:Q213)/100</f>
        <v>6.4034818251011594E-2</v>
      </c>
      <c r="AB213" s="6">
        <f>2*(100-(100*W213))/SUM($D213:W213)/100</f>
        <v>6.6266190782394901E-2</v>
      </c>
      <c r="AC213" s="7">
        <f>(X213-'Data for assignment'!C203)^2</f>
        <v>4.9484674887813004E-7</v>
      </c>
      <c r="AD213" s="7">
        <f>(Y213-'Data for assignment'!D203)^2</f>
        <v>8.6755268004532577E-9</v>
      </c>
      <c r="AE213" s="7">
        <f>(Z213-'Data for assignment'!E203)^2</f>
        <v>1.5343052335713622E-5</v>
      </c>
      <c r="AF213" s="7">
        <f>(AA213-'Data for assignment'!F203)^2</f>
        <v>3.8009465998059728E-5</v>
      </c>
      <c r="AG213" s="7">
        <f>(AB213-'Data for assignment'!G203)^2</f>
        <v>6.6158868656016989E-5</v>
      </c>
    </row>
    <row r="214" spans="1:33" x14ac:dyDescent="0.3">
      <c r="A214" s="8">
        <v>33571</v>
      </c>
      <c r="B214" s="3">
        <v>4.8800001000000003E-2</v>
      </c>
      <c r="C214" s="31">
        <f t="shared" si="40"/>
        <v>4.7685865178817392E-2</v>
      </c>
      <c r="D214" s="5">
        <f t="shared" si="41"/>
        <v>0.9753848780025518</v>
      </c>
      <c r="E214" s="5">
        <f t="shared" si="42"/>
        <v>0.94956139615998281</v>
      </c>
      <c r="F214" s="5">
        <f t="shared" si="42"/>
        <v>0.92295770890308582</v>
      </c>
      <c r="G214" s="5">
        <f t="shared" si="42"/>
        <v>0.89591536143027328</v>
      </c>
      <c r="H214" s="5">
        <f t="shared" si="42"/>
        <v>0.8687052012778782</v>
      </c>
      <c r="I214" s="5">
        <f t="shared" si="42"/>
        <v>0.84154069859275427</v>
      </c>
      <c r="J214" s="5">
        <f t="shared" si="42"/>
        <v>0.81458894887609679</v>
      </c>
      <c r="K214" s="5">
        <f t="shared" si="42"/>
        <v>0.7879796758002805</v>
      </c>
      <c r="L214" s="5">
        <f t="shared" si="39"/>
        <v>0.76181254881123417</v>
      </c>
      <c r="M214" s="5">
        <f t="shared" si="39"/>
        <v>0.73616310389219253</v>
      </c>
      <c r="N214" s="5">
        <f t="shared" si="39"/>
        <v>0.71108751983811036</v>
      </c>
      <c r="O214" s="5">
        <f t="shared" si="39"/>
        <v>0.68662646441060349</v>
      </c>
      <c r="P214" s="5">
        <f t="shared" si="39"/>
        <v>0.66280818885258641</v>
      </c>
      <c r="Q214" s="5">
        <f t="shared" si="39"/>
        <v>0.63965101728691842</v>
      </c>
      <c r="R214" s="5">
        <f t="shared" si="39"/>
        <v>0.61716535010067719</v>
      </c>
      <c r="S214" s="5">
        <f t="shared" si="39"/>
        <v>0.59535527745051942</v>
      </c>
      <c r="T214" s="5">
        <f t="shared" si="39"/>
        <v>0.57421988011227842</v>
      </c>
      <c r="U214" s="5">
        <f t="shared" si="39"/>
        <v>0.55375427950852862</v>
      </c>
      <c r="V214" s="5">
        <f t="shared" si="39"/>
        <v>0.5339504863310528</v>
      </c>
      <c r="W214" s="5">
        <f t="shared" si="39"/>
        <v>0.51479808721692821</v>
      </c>
      <c r="X214" s="6">
        <f>2*(100-(100*G214))/SUM($D214:G214)/100</f>
        <v>5.5603451444712675E-2</v>
      </c>
      <c r="Y214" s="6">
        <f>2*(100-(100*I214))/SUM($D214:I214)/100</f>
        <v>5.8106859491978941E-2</v>
      </c>
      <c r="Z214" s="6">
        <f>2*(100-(100*M214))/SUM($D214:M214)/100</f>
        <v>6.1682978150462232E-2</v>
      </c>
      <c r="AA214" s="6">
        <f>2*(100-(100*Q214))/SUM($D214:Q214)/100</f>
        <v>6.4034818251011594E-2</v>
      </c>
      <c r="AB214" s="6">
        <f>2*(100-(100*W214))/SUM($D214:W214)/100</f>
        <v>6.6266190782394901E-2</v>
      </c>
      <c r="AC214" s="7">
        <f>(X214-'Data for assignment'!C204)^2</f>
        <v>3.2524335065343433E-6</v>
      </c>
      <c r="AD214" s="7">
        <f>(Y214-'Data for assignment'!D204)^2</f>
        <v>2.5690451717517738E-7</v>
      </c>
      <c r="AE214" s="7">
        <f>(Z214-'Data for assignment'!E204)^2</f>
        <v>9.7158252104959098E-6</v>
      </c>
      <c r="AF214" s="7">
        <f>(AA214-'Data for assignment'!F204)^2</f>
        <v>3.4400333487943596E-5</v>
      </c>
      <c r="AG214" s="7">
        <f>(AB214-'Data for assignment'!G204)^2</f>
        <v>5.675829639489104E-5</v>
      </c>
    </row>
    <row r="215" spans="1:33" x14ac:dyDescent="0.3">
      <c r="A215" s="8">
        <v>33578</v>
      </c>
      <c r="B215" s="3">
        <v>4.4499997999999999E-2</v>
      </c>
      <c r="C215" s="31">
        <f t="shared" si="40"/>
        <v>4.3253862411507471E-2</v>
      </c>
      <c r="D215" s="5">
        <f t="shared" si="41"/>
        <v>0.9774222501471086</v>
      </c>
      <c r="E215" s="5">
        <f t="shared" si="42"/>
        <v>0.95330469322270961</v>
      </c>
      <c r="F215" s="5">
        <f t="shared" si="42"/>
        <v>0.92811353785443951</v>
      </c>
      <c r="G215" s="5">
        <f t="shared" si="42"/>
        <v>0.90222649217803885</v>
      </c>
      <c r="H215" s="5">
        <f t="shared" si="42"/>
        <v>0.87594789061392964</v>
      </c>
      <c r="I215" s="5">
        <f t="shared" si="42"/>
        <v>0.8495216402987128</v>
      </c>
      <c r="J215" s="5">
        <f t="shared" si="42"/>
        <v>0.82314212082131144</v>
      </c>
      <c r="K215" s="5">
        <f t="shared" si="42"/>
        <v>0.7969632555314482</v>
      </c>
      <c r="L215" s="5">
        <f t="shared" si="39"/>
        <v>0.7711060001600325</v>
      </c>
      <c r="M215" s="5">
        <f t="shared" si="39"/>
        <v>0.74566449023039671</v>
      </c>
      <c r="N215" s="5">
        <f t="shared" si="39"/>
        <v>0.7207110684647926</v>
      </c>
      <c r="O215" s="5">
        <f t="shared" si="39"/>
        <v>0.69630038646919246</v>
      </c>
      <c r="P215" s="5">
        <f t="shared" si="39"/>
        <v>0.67247274673378521</v>
      </c>
      <c r="Q215" s="5">
        <f t="shared" si="39"/>
        <v>0.64925682423453801</v>
      </c>
      <c r="R215" s="5">
        <f t="shared" si="39"/>
        <v>0.62667188297692766</v>
      </c>
      <c r="S215" s="5">
        <f t="shared" si="39"/>
        <v>0.60472958213186312</v>
      </c>
      <c r="T215" s="5">
        <f t="shared" si="39"/>
        <v>0.58343544894632848</v>
      </c>
      <c r="U215" s="5">
        <f t="shared" si="39"/>
        <v>0.56279008110059281</v>
      </c>
      <c r="V215" s="5">
        <f t="shared" si="39"/>
        <v>0.54279012926501069</v>
      </c>
      <c r="W215" s="5">
        <f t="shared" si="39"/>
        <v>0.52342910089726291</v>
      </c>
      <c r="X215" s="6">
        <f>2*(100-(100*G215))/SUM($D215:G215)/100</f>
        <v>5.199243114435384E-2</v>
      </c>
      <c r="Y215" s="6">
        <f>2*(100-(100*I215))/SUM($D215:I215)/100</f>
        <v>5.4853680307400489E-2</v>
      </c>
      <c r="Z215" s="6">
        <f>2*(100-(100*M215))/SUM($D215:M215)/100</f>
        <v>5.8987208039175634E-2</v>
      </c>
      <c r="AA215" s="6">
        <f>2*(100-(100*Q215))/SUM($D215:Q215)/100</f>
        <v>6.173885592132413E-2</v>
      </c>
      <c r="AB215" s="6">
        <f>2*(100-(100*W215))/SUM($D215:W215)/100</f>
        <v>6.4375376369137052E-2</v>
      </c>
      <c r="AC215" s="7">
        <f>(X215-'Data for assignment'!C205)^2</f>
        <v>8.5433315852714956E-9</v>
      </c>
      <c r="AD215" s="7">
        <f>(Y215-'Data for assignment'!D205)^2</f>
        <v>8.9551906796324033E-7</v>
      </c>
      <c r="AE215" s="7">
        <f>(Z215-'Data for assignment'!E205)^2</f>
        <v>1.6915049487438642E-5</v>
      </c>
      <c r="AF215" s="7">
        <f>(AA215-'Data for assignment'!F205)^2</f>
        <v>4.0464141267386024E-5</v>
      </c>
      <c r="AG215" s="7">
        <f>(AB215-'Data for assignment'!G205)^2</f>
        <v>6.7644466767847685E-5</v>
      </c>
    </row>
    <row r="216" spans="1:33" x14ac:dyDescent="0.3">
      <c r="A216" s="8">
        <v>33585</v>
      </c>
      <c r="B216" s="3">
        <v>4.4000000999999997E-2</v>
      </c>
      <c r="C216" s="31">
        <f t="shared" si="40"/>
        <v>4.2738516704156418E-2</v>
      </c>
      <c r="D216" s="5">
        <f t="shared" si="41"/>
        <v>0.97765942831702601</v>
      </c>
      <c r="E216" s="5">
        <f t="shared" si="42"/>
        <v>0.95374091399145444</v>
      </c>
      <c r="F216" s="5">
        <f t="shared" si="42"/>
        <v>0.92871491496800129</v>
      </c>
      <c r="G216" s="5">
        <f t="shared" si="42"/>
        <v>0.90296321899158094</v>
      </c>
      <c r="H216" s="5">
        <f t="shared" si="42"/>
        <v>0.87679396750299443</v>
      </c>
      <c r="I216" s="5">
        <f t="shared" si="42"/>
        <v>0.85045454907864781</v>
      </c>
      <c r="J216" s="5">
        <f t="shared" si="42"/>
        <v>0.82414247960125409</v>
      </c>
      <c r="K216" s="5">
        <f t="shared" si="42"/>
        <v>0.79801447561438776</v>
      </c>
      <c r="L216" s="5">
        <f t="shared" si="39"/>
        <v>0.77219395829481818</v>
      </c>
      <c r="M216" s="5">
        <f t="shared" si="39"/>
        <v>0.7467772237994118</v>
      </c>
      <c r="N216" s="5">
        <f t="shared" ref="L216:W229" si="44">N$7*EXP(-N$8*$C216)</f>
        <v>0.72183849733370009</v>
      </c>
      <c r="O216" s="5">
        <f t="shared" si="44"/>
        <v>0.69743406269181063</v>
      </c>
      <c r="P216" s="5">
        <f t="shared" si="44"/>
        <v>0.67360563169767718</v>
      </c>
      <c r="Q216" s="5">
        <f t="shared" si="44"/>
        <v>0.65038309186329368</v>
      </c>
      <c r="R216" s="5">
        <f t="shared" si="44"/>
        <v>0.62778674706783477</v>
      </c>
      <c r="S216" s="5">
        <f t="shared" si="44"/>
        <v>0.60582914565777979</v>
      </c>
      <c r="T216" s="5">
        <f t="shared" si="44"/>
        <v>0.58451657308699778</v>
      </c>
      <c r="U216" s="5">
        <f t="shared" si="44"/>
        <v>0.56385027182167469</v>
      </c>
      <c r="V216" s="5">
        <f t="shared" si="44"/>
        <v>0.54382743938525202</v>
      </c>
      <c r="W216" s="5">
        <f t="shared" si="44"/>
        <v>0.52444204574360376</v>
      </c>
      <c r="X216" s="6">
        <f>2*(100-(100*G216))/SUM($D216:G216)/100</f>
        <v>5.1573083910093145E-2</v>
      </c>
      <c r="Y216" s="6">
        <f>2*(100-(100*I216))/SUM($D216:I216)/100</f>
        <v>5.4475972420626982E-2</v>
      </c>
      <c r="Z216" s="6">
        <f>2*(100-(100*M216))/SUM($D216:M216)/100</f>
        <v>5.8674411760721634E-2</v>
      </c>
      <c r="AA216" s="6">
        <f>2*(100-(100*Q216))/SUM($D216:Q216)/100</f>
        <v>6.1472637280733086E-2</v>
      </c>
      <c r="AB216" s="6">
        <f>2*(100-(100*W216))/SUM($D216:W216)/100</f>
        <v>6.4156352153791091E-2</v>
      </c>
      <c r="AC216" s="7">
        <f>(X216-'Data for assignment'!C206)^2</f>
        <v>4.530392576946281E-7</v>
      </c>
      <c r="AD216" s="7">
        <f>(Y216-'Data for assignment'!D206)^2</f>
        <v>1.5382840445130913E-8</v>
      </c>
      <c r="AE216" s="7">
        <f>(Z216-'Data for assignment'!E206)^2</f>
        <v>1.8710730918140264E-5</v>
      </c>
      <c r="AF216" s="7">
        <f>(AA216-'Data for assignment'!F206)^2</f>
        <v>4.1310991525022205E-5</v>
      </c>
      <c r="AG216" s="7">
        <f>(AB216-'Data for assignment'!G206)^2</f>
        <v>6.4700238499233858E-5</v>
      </c>
    </row>
    <row r="217" spans="1:33" x14ac:dyDescent="0.3">
      <c r="A217" s="8">
        <v>33592</v>
      </c>
      <c r="B217" s="3">
        <v>0.04</v>
      </c>
      <c r="C217" s="31">
        <f t="shared" si="40"/>
        <v>3.8615725277907999E-2</v>
      </c>
      <c r="D217" s="5">
        <f t="shared" si="41"/>
        <v>0.97955893863773746</v>
      </c>
      <c r="E217" s="5">
        <f t="shared" si="42"/>
        <v>0.95723789565298711</v>
      </c>
      <c r="F217" s="5">
        <f t="shared" si="42"/>
        <v>0.93354001132259423</v>
      </c>
      <c r="G217" s="5">
        <f t="shared" si="42"/>
        <v>0.90887876898605757</v>
      </c>
      <c r="H217" s="5">
        <f t="shared" si="42"/>
        <v>0.88359211175330232</v>
      </c>
      <c r="I217" s="5">
        <f t="shared" si="42"/>
        <v>0.85795484237691189</v>
      </c>
      <c r="J217" s="5">
        <f t="shared" si="42"/>
        <v>0.83218929095323135</v>
      </c>
      <c r="K217" s="5">
        <f t="shared" si="42"/>
        <v>0.80647436071612288</v>
      </c>
      <c r="L217" s="5">
        <f t="shared" si="44"/>
        <v>0.78095312097819503</v>
      </c>
      <c r="M217" s="5">
        <f t="shared" si="44"/>
        <v>0.75573913531509584</v>
      </c>
      <c r="N217" s="5">
        <f t="shared" si="44"/>
        <v>0.73092170979608073</v>
      </c>
      <c r="O217" s="5">
        <f t="shared" si="44"/>
        <v>0.70657023131084551</v>
      </c>
      <c r="P217" s="5">
        <f t="shared" si="44"/>
        <v>0.6827377463851938</v>
      </c>
      <c r="Q217" s="5">
        <f t="shared" si="44"/>
        <v>0.65946391009991223</v>
      </c>
      <c r="R217" s="5">
        <f t="shared" si="44"/>
        <v>0.63677741487471062</v>
      </c>
      <c r="S217" s="5">
        <f t="shared" si="44"/>
        <v>0.61469799094122612</v>
      </c>
      <c r="T217" s="5">
        <f t="shared" si="44"/>
        <v>0.59323805467324542</v>
      </c>
      <c r="U217" s="5">
        <f t="shared" si="44"/>
        <v>0.57240406758804852</v>
      </c>
      <c r="V217" s="5">
        <f t="shared" si="44"/>
        <v>0.55219765761963346</v>
      </c>
      <c r="W217" s="5">
        <f t="shared" si="44"/>
        <v>0.53261654495211352</v>
      </c>
      <c r="X217" s="6">
        <f>2*(100-(100*G217))/SUM($D217:G217)/100</f>
        <v>4.8222298120242056E-2</v>
      </c>
      <c r="Y217" s="6">
        <f>2*(100-(100*I217))/SUM($D217:I217)/100</f>
        <v>5.1458528003958295E-2</v>
      </c>
      <c r="Z217" s="6">
        <f>2*(100-(100*M217))/SUM($D217:M217)/100</f>
        <v>5.617698639676634E-2</v>
      </c>
      <c r="AA217" s="6">
        <f>2*(100-(100*Q217))/SUM($D217:Q217)/100</f>
        <v>5.9348495373705686E-2</v>
      </c>
      <c r="AB217" s="6">
        <f>2*(100-(100*W217))/SUM($D217:W217)/100</f>
        <v>6.2410395201705035E-2</v>
      </c>
      <c r="AC217" s="7">
        <f>(X217-'Data for assignment'!C207)^2</f>
        <v>4.9415565074667623E-8</v>
      </c>
      <c r="AD217" s="7">
        <f>(Y217-'Data for assignment'!D207)^2</f>
        <v>2.9318975661340216E-7</v>
      </c>
      <c r="AE217" s="7">
        <f>(Z217-'Data for assignment'!E207)^2</f>
        <v>1.6184638451803046E-5</v>
      </c>
      <c r="AF217" s="7">
        <f>(AA217-'Data for assignment'!F207)^2</f>
        <v>4.2922239074378302E-5</v>
      </c>
      <c r="AG217" s="7">
        <f>(AB217-'Data for assignment'!G207)^2</f>
        <v>5.3138308956909771E-5</v>
      </c>
    </row>
    <row r="218" spans="1:33" x14ac:dyDescent="0.3">
      <c r="A218" s="8">
        <v>33599</v>
      </c>
      <c r="B218" s="3">
        <v>3.9000000999999999E-2</v>
      </c>
      <c r="C218" s="31">
        <f t="shared" si="40"/>
        <v>3.7585028709717895E-2</v>
      </c>
      <c r="D218" s="5">
        <f t="shared" si="41"/>
        <v>0.98003439199817721</v>
      </c>
      <c r="E218" s="5">
        <f t="shared" si="42"/>
        <v>0.95811414157896513</v>
      </c>
      <c r="F218" s="5">
        <f t="shared" si="42"/>
        <v>0.93475019578551743</v>
      </c>
      <c r="G218" s="5">
        <f t="shared" si="42"/>
        <v>0.91036370010132128</v>
      </c>
      <c r="H218" s="5">
        <f t="shared" si="42"/>
        <v>0.88529986552056683</v>
      </c>
      <c r="I218" s="5">
        <f t="shared" si="42"/>
        <v>0.85984022599767274</v>
      </c>
      <c r="J218" s="5">
        <f t="shared" si="42"/>
        <v>0.83421323765954247</v>
      </c>
      <c r="K218" s="5">
        <f t="shared" si="42"/>
        <v>0.80860330558690552</v>
      </c>
      <c r="L218" s="5">
        <f t="shared" si="44"/>
        <v>0.78315838962366946</v>
      </c>
      <c r="M218" s="5">
        <f t="shared" si="44"/>
        <v>0.75799636489462929</v>
      </c>
      <c r="N218" s="5">
        <f t="shared" si="44"/>
        <v>0.73321031324523644</v>
      </c>
      <c r="O218" s="5">
        <f t="shared" si="44"/>
        <v>0.70887290983925832</v>
      </c>
      <c r="P218" s="5">
        <f t="shared" si="44"/>
        <v>0.68504005147544966</v>
      </c>
      <c r="Q218" s="5">
        <f t="shared" si="44"/>
        <v>0.66175385380250729</v>
      </c>
      <c r="R218" s="5">
        <f t="shared" si="44"/>
        <v>0.63904512572824568</v>
      </c>
      <c r="S218" s="5">
        <f t="shared" si="44"/>
        <v>0.61693541204298363</v>
      </c>
      <c r="T218" s="5">
        <f t="shared" si="44"/>
        <v>0.59543868006462064</v>
      </c>
      <c r="U218" s="5">
        <f t="shared" si="44"/>
        <v>0.57456271304807993</v>
      </c>
      <c r="V218" s="5">
        <f t="shared" si="44"/>
        <v>0.55431026207095846</v>
      </c>
      <c r="W218" s="5">
        <f t="shared" si="44"/>
        <v>0.53467999890332485</v>
      </c>
      <c r="X218" s="6">
        <f>2*(100-(100*G218))/SUM($D218:G218)/100</f>
        <v>4.7385716201230325E-2</v>
      </c>
      <c r="Y218" s="6">
        <f>2*(100-(100*I218))/SUM($D218:I218)/100</f>
        <v>5.0705343350225293E-2</v>
      </c>
      <c r="Z218" s="6">
        <f>2*(100-(100*M218))/SUM($D218:M218)/100</f>
        <v>5.5554006322510209E-2</v>
      </c>
      <c r="AA218" s="6">
        <f>2*(100-(100*Q218))/SUM($D218:Q218)/100</f>
        <v>5.8819018514243142E-2</v>
      </c>
      <c r="AB218" s="6">
        <f>2*(100-(100*W218))/SUM($D218:W218)/100</f>
        <v>6.1975637520882761E-2</v>
      </c>
      <c r="AC218" s="7">
        <f>(X218-'Data for assignment'!C208)^2</f>
        <v>1.2416261556339834E-6</v>
      </c>
      <c r="AD218" s="7">
        <f>(Y218-'Data for assignment'!D208)^2</f>
        <v>6.3148078034545536E-7</v>
      </c>
      <c r="AE218" s="7">
        <f>(Z218-'Data for assignment'!E208)^2</f>
        <v>1.9766859780279175E-5</v>
      </c>
      <c r="AF218" s="7">
        <f>(AA218-'Data for assignment'!F208)^2</f>
        <v>3.8204532127269083E-5</v>
      </c>
      <c r="AG218" s="7">
        <f>(AB218-'Data for assignment'!G208)^2</f>
        <v>3.874271316889637E-5</v>
      </c>
    </row>
    <row r="219" spans="1:33" x14ac:dyDescent="0.3">
      <c r="A219" s="8">
        <v>33606</v>
      </c>
      <c r="B219" s="3">
        <v>0.04</v>
      </c>
      <c r="C219" s="31">
        <f t="shared" si="40"/>
        <v>3.8615725277907999E-2</v>
      </c>
      <c r="D219" s="5">
        <f t="shared" si="41"/>
        <v>0.97955893863773746</v>
      </c>
      <c r="E219" s="5">
        <f t="shared" si="42"/>
        <v>0.95723789565298711</v>
      </c>
      <c r="F219" s="5">
        <f t="shared" si="42"/>
        <v>0.93354001132259423</v>
      </c>
      <c r="G219" s="5">
        <f t="shared" si="42"/>
        <v>0.90887876898605757</v>
      </c>
      <c r="H219" s="5">
        <f t="shared" si="42"/>
        <v>0.88359211175330232</v>
      </c>
      <c r="I219" s="5">
        <f t="shared" si="42"/>
        <v>0.85795484237691189</v>
      </c>
      <c r="J219" s="5">
        <f t="shared" si="42"/>
        <v>0.83218929095323135</v>
      </c>
      <c r="K219" s="5">
        <f t="shared" si="42"/>
        <v>0.80647436071612288</v>
      </c>
      <c r="L219" s="5">
        <f t="shared" si="44"/>
        <v>0.78095312097819503</v>
      </c>
      <c r="M219" s="5">
        <f t="shared" si="44"/>
        <v>0.75573913531509584</v>
      </c>
      <c r="N219" s="5">
        <f t="shared" si="44"/>
        <v>0.73092170979608073</v>
      </c>
      <c r="O219" s="5">
        <f t="shared" si="44"/>
        <v>0.70657023131084551</v>
      </c>
      <c r="P219" s="5">
        <f t="shared" si="44"/>
        <v>0.6827377463851938</v>
      </c>
      <c r="Q219" s="5">
        <f t="shared" si="44"/>
        <v>0.65946391009991223</v>
      </c>
      <c r="R219" s="5">
        <f t="shared" si="44"/>
        <v>0.63677741487471062</v>
      </c>
      <c r="S219" s="5">
        <f t="shared" si="44"/>
        <v>0.61469799094122612</v>
      </c>
      <c r="T219" s="5">
        <f t="shared" si="44"/>
        <v>0.59323805467324542</v>
      </c>
      <c r="U219" s="5">
        <f t="shared" si="44"/>
        <v>0.57240406758804852</v>
      </c>
      <c r="V219" s="5">
        <f t="shared" si="44"/>
        <v>0.55219765761963346</v>
      </c>
      <c r="W219" s="5">
        <f t="shared" si="44"/>
        <v>0.53261654495211352</v>
      </c>
      <c r="X219" s="6">
        <f>2*(100-(100*G219))/SUM($D219:G219)/100</f>
        <v>4.8222298120242056E-2</v>
      </c>
      <c r="Y219" s="6">
        <f>2*(100-(100*I219))/SUM($D219:I219)/100</f>
        <v>5.1458528003958295E-2</v>
      </c>
      <c r="Z219" s="6">
        <f>2*(100-(100*M219))/SUM($D219:M219)/100</f>
        <v>5.617698639676634E-2</v>
      </c>
      <c r="AA219" s="6">
        <f>2*(100-(100*Q219))/SUM($D219:Q219)/100</f>
        <v>5.9348495373705686E-2</v>
      </c>
      <c r="AB219" s="6">
        <f>2*(100-(100*W219))/SUM($D219:W219)/100</f>
        <v>6.2410395201705035E-2</v>
      </c>
      <c r="AC219" s="7">
        <f>(X219-'Data for assignment'!C209)^2</f>
        <v>4.9415565074667623E-8</v>
      </c>
      <c r="AD219" s="7">
        <f>(Y219-'Data for assignment'!D209)^2</f>
        <v>1.9489840623403993E-7</v>
      </c>
      <c r="AE219" s="7">
        <f>(Z219-'Data for assignment'!E209)^2</f>
        <v>1.8688463905801721E-5</v>
      </c>
      <c r="AF219" s="7">
        <f>(AA219-'Data for assignment'!F209)^2</f>
        <v>3.6620708242061486E-5</v>
      </c>
      <c r="AG219" s="7">
        <f>(AB219-'Data for assignment'!G209)^2</f>
        <v>3.7083274420208532E-5</v>
      </c>
    </row>
    <row r="220" spans="1:33" x14ac:dyDescent="0.3">
      <c r="A220" s="8">
        <v>33613</v>
      </c>
      <c r="B220" s="3">
        <v>3.8199998999999998E-2</v>
      </c>
      <c r="C220" s="31">
        <f t="shared" si="40"/>
        <v>3.6760468569212543E-2</v>
      </c>
      <c r="D220" s="5">
        <f t="shared" si="41"/>
        <v>0.98041492216992931</v>
      </c>
      <c r="E220" s="5">
        <f t="shared" ref="E220:K235" si="45">E$7*EXP(-E$8*$C220)</f>
        <v>0.95881571825774359</v>
      </c>
      <c r="F220" s="5">
        <f t="shared" si="45"/>
        <v>0.9357194761953439</v>
      </c>
      <c r="G220" s="5">
        <f t="shared" si="45"/>
        <v>0.91155339575379868</v>
      </c>
      <c r="H220" s="5">
        <f t="shared" si="45"/>
        <v>0.88666844948570345</v>
      </c>
      <c r="I220" s="5">
        <f t="shared" si="45"/>
        <v>0.86135152084974054</v>
      </c>
      <c r="J220" s="5">
        <f t="shared" si="45"/>
        <v>0.83583594425617402</v>
      </c>
      <c r="K220" s="5">
        <f t="shared" si="45"/>
        <v>0.81031051317166236</v>
      </c>
      <c r="L220" s="5">
        <f t="shared" si="44"/>
        <v>0.78492709353208745</v>
      </c>
      <c r="M220" s="5">
        <f t="shared" si="44"/>
        <v>0.75980700807459434</v>
      </c>
      <c r="N220" s="5">
        <f t="shared" si="44"/>
        <v>0.73504636080473096</v>
      </c>
      <c r="O220" s="5">
        <f t="shared" si="44"/>
        <v>0.7107204610737422</v>
      </c>
      <c r="P220" s="5">
        <f t="shared" si="44"/>
        <v>0.68688749067072752</v>
      </c>
      <c r="Q220" s="5">
        <f t="shared" si="44"/>
        <v>0.6635915390868331</v>
      </c>
      <c r="R220" s="5">
        <f t="shared" si="44"/>
        <v>0.64086511401587187</v>
      </c>
      <c r="S220" s="5">
        <f t="shared" si="44"/>
        <v>0.61873121742218107</v>
      </c>
      <c r="T220" s="5">
        <f t="shared" si="44"/>
        <v>0.59720506265919571</v>
      </c>
      <c r="U220" s="5">
        <f t="shared" si="44"/>
        <v>0.57629549529741031</v>
      </c>
      <c r="V220" s="5">
        <f t="shared" si="44"/>
        <v>0.55600616944204706</v>
      </c>
      <c r="W220" s="5">
        <f t="shared" si="44"/>
        <v>0.53633652220888262</v>
      </c>
      <c r="X220" s="6">
        <f>2*(100-(100*G220))/SUM($D220:G220)/100</f>
        <v>4.6716768626834167E-2</v>
      </c>
      <c r="Y220" s="6">
        <f>2*(100-(100*I220))/SUM($D220:I220)/100</f>
        <v>5.0103131582454913E-2</v>
      </c>
      <c r="Z220" s="6">
        <f>2*(100-(100*M220))/SUM($D220:M220)/100</f>
        <v>5.5056015922288551E-2</v>
      </c>
      <c r="AA220" s="6">
        <f>2*(100-(100*Q220))/SUM($D220:Q220)/100</f>
        <v>5.8395883233073279E-2</v>
      </c>
      <c r="AB220" s="6">
        <f>2*(100-(100*W220))/SUM($D220:W220)/100</f>
        <v>6.1628327335872465E-2</v>
      </c>
      <c r="AC220" s="7">
        <f>(X220-'Data for assignment'!C210)^2</f>
        <v>3.179910563781164E-6</v>
      </c>
      <c r="AD220" s="7">
        <f>(Y220-'Data for assignment'!D210)^2</f>
        <v>4.3968487730283576E-6</v>
      </c>
      <c r="AE220" s="7">
        <f>(Z220-'Data for assignment'!E210)^2</f>
        <v>3.5330934828120061E-5</v>
      </c>
      <c r="AF220" s="7">
        <f>(AA220-'Data for assignment'!F210)^2</f>
        <v>4.9057651684744025E-5</v>
      </c>
      <c r="AG220" s="7">
        <f>(AB220-'Data for assignment'!G210)^2</f>
        <v>4.7219871459573364E-5</v>
      </c>
    </row>
    <row r="221" spans="1:33" x14ac:dyDescent="0.3">
      <c r="A221" s="8">
        <v>33620</v>
      </c>
      <c r="B221" s="3">
        <v>3.9000000999999999E-2</v>
      </c>
      <c r="C221" s="31">
        <f t="shared" si="40"/>
        <v>3.7585028709717895E-2</v>
      </c>
      <c r="D221" s="5">
        <f t="shared" si="41"/>
        <v>0.98003439199817721</v>
      </c>
      <c r="E221" s="5">
        <f t="shared" si="45"/>
        <v>0.95811414157896513</v>
      </c>
      <c r="F221" s="5">
        <f t="shared" si="45"/>
        <v>0.93475019578551743</v>
      </c>
      <c r="G221" s="5">
        <f t="shared" si="45"/>
        <v>0.91036370010132128</v>
      </c>
      <c r="H221" s="5">
        <f t="shared" si="45"/>
        <v>0.88529986552056683</v>
      </c>
      <c r="I221" s="5">
        <f t="shared" si="45"/>
        <v>0.85984022599767274</v>
      </c>
      <c r="J221" s="5">
        <f t="shared" si="45"/>
        <v>0.83421323765954247</v>
      </c>
      <c r="K221" s="5">
        <f t="shared" si="45"/>
        <v>0.80860330558690552</v>
      </c>
      <c r="L221" s="5">
        <f t="shared" si="44"/>
        <v>0.78315838962366946</v>
      </c>
      <c r="M221" s="5">
        <f t="shared" si="44"/>
        <v>0.75799636489462929</v>
      </c>
      <c r="N221" s="5">
        <f t="shared" si="44"/>
        <v>0.73321031324523644</v>
      </c>
      <c r="O221" s="5">
        <f t="shared" si="44"/>
        <v>0.70887290983925832</v>
      </c>
      <c r="P221" s="5">
        <f t="shared" si="44"/>
        <v>0.68504005147544966</v>
      </c>
      <c r="Q221" s="5">
        <f t="shared" si="44"/>
        <v>0.66175385380250729</v>
      </c>
      <c r="R221" s="5">
        <f t="shared" si="44"/>
        <v>0.63904512572824568</v>
      </c>
      <c r="S221" s="5">
        <f t="shared" si="44"/>
        <v>0.61693541204298363</v>
      </c>
      <c r="T221" s="5">
        <f t="shared" si="44"/>
        <v>0.59543868006462064</v>
      </c>
      <c r="U221" s="5">
        <f t="shared" si="44"/>
        <v>0.57456271304807993</v>
      </c>
      <c r="V221" s="5">
        <f t="shared" si="44"/>
        <v>0.55431026207095846</v>
      </c>
      <c r="W221" s="5">
        <f t="shared" si="44"/>
        <v>0.53467999890332485</v>
      </c>
      <c r="X221" s="6">
        <f>2*(100-(100*G221))/SUM($D221:G221)/100</f>
        <v>4.7385716201230325E-2</v>
      </c>
      <c r="Y221" s="6">
        <f>2*(100-(100*I221))/SUM($D221:I221)/100</f>
        <v>5.0705343350225293E-2</v>
      </c>
      <c r="Z221" s="6">
        <f>2*(100-(100*M221))/SUM($D221:M221)/100</f>
        <v>5.5554006322510209E-2</v>
      </c>
      <c r="AA221" s="6">
        <f>2*(100-(100*Q221))/SUM($D221:Q221)/100</f>
        <v>5.8819018514243142E-2</v>
      </c>
      <c r="AB221" s="6">
        <f>2*(100-(100*W221))/SUM($D221:W221)/100</f>
        <v>6.1975637520882761E-2</v>
      </c>
      <c r="AC221" s="7">
        <f>(X221-'Data for assignment'!C211)^2</f>
        <v>7.9201933000174402E-6</v>
      </c>
      <c r="AD221" s="7">
        <f>(Y221-'Data for assignment'!D211)^2</f>
        <v>1.5168350419634364E-5</v>
      </c>
      <c r="AE221" s="7">
        <f>(Z221-'Data for assignment'!E211)^2</f>
        <v>6.4738030350194094E-5</v>
      </c>
      <c r="AF221" s="7">
        <f>(AA221-'Data for assignment'!F211)^2</f>
        <v>8.6136598776999761E-5</v>
      </c>
      <c r="AG221" s="7">
        <f>(AB221-'Data for assignment'!G211)^2</f>
        <v>7.9644281356129582E-5</v>
      </c>
    </row>
    <row r="222" spans="1:33" x14ac:dyDescent="0.3">
      <c r="A222" s="8">
        <v>33627</v>
      </c>
      <c r="B222" s="3">
        <v>3.9000000999999999E-2</v>
      </c>
      <c r="C222" s="31">
        <f t="shared" si="40"/>
        <v>3.7585028709717895E-2</v>
      </c>
      <c r="D222" s="5">
        <f t="shared" si="41"/>
        <v>0.98003439199817721</v>
      </c>
      <c r="E222" s="5">
        <f t="shared" si="45"/>
        <v>0.95811414157896513</v>
      </c>
      <c r="F222" s="5">
        <f t="shared" si="45"/>
        <v>0.93475019578551743</v>
      </c>
      <c r="G222" s="5">
        <f t="shared" si="45"/>
        <v>0.91036370010132128</v>
      </c>
      <c r="H222" s="5">
        <f t="shared" si="45"/>
        <v>0.88529986552056683</v>
      </c>
      <c r="I222" s="5">
        <f t="shared" si="45"/>
        <v>0.85984022599767274</v>
      </c>
      <c r="J222" s="5">
        <f t="shared" si="45"/>
        <v>0.83421323765954247</v>
      </c>
      <c r="K222" s="5">
        <f t="shared" si="45"/>
        <v>0.80860330558690552</v>
      </c>
      <c r="L222" s="5">
        <f t="shared" si="44"/>
        <v>0.78315838962366946</v>
      </c>
      <c r="M222" s="5">
        <f t="shared" si="44"/>
        <v>0.75799636489462929</v>
      </c>
      <c r="N222" s="5">
        <f t="shared" si="44"/>
        <v>0.73321031324523644</v>
      </c>
      <c r="O222" s="5">
        <f t="shared" si="44"/>
        <v>0.70887290983925832</v>
      </c>
      <c r="P222" s="5">
        <f t="shared" si="44"/>
        <v>0.68504005147544966</v>
      </c>
      <c r="Q222" s="5">
        <f t="shared" si="44"/>
        <v>0.66175385380250729</v>
      </c>
      <c r="R222" s="5">
        <f t="shared" si="44"/>
        <v>0.63904512572824568</v>
      </c>
      <c r="S222" s="5">
        <f t="shared" si="44"/>
        <v>0.61693541204298363</v>
      </c>
      <c r="T222" s="5">
        <f t="shared" si="44"/>
        <v>0.59543868006462064</v>
      </c>
      <c r="U222" s="5">
        <f t="shared" si="44"/>
        <v>0.57456271304807993</v>
      </c>
      <c r="V222" s="5">
        <f t="shared" si="44"/>
        <v>0.55431026207095846</v>
      </c>
      <c r="W222" s="5">
        <f t="shared" si="44"/>
        <v>0.53467999890332485</v>
      </c>
      <c r="X222" s="6">
        <f>2*(100-(100*G222))/SUM($D222:G222)/100</f>
        <v>4.7385716201230325E-2</v>
      </c>
      <c r="Y222" s="6">
        <f>2*(100-(100*I222))/SUM($D222:I222)/100</f>
        <v>5.0705343350225293E-2</v>
      </c>
      <c r="Z222" s="6">
        <f>2*(100-(100*M222))/SUM($D222:M222)/100</f>
        <v>5.5554006322510209E-2</v>
      </c>
      <c r="AA222" s="6">
        <f>2*(100-(100*Q222))/SUM($D222:Q222)/100</f>
        <v>5.8819018514243142E-2</v>
      </c>
      <c r="AB222" s="6">
        <f>2*(100-(100*W222))/SUM($D222:W222)/100</f>
        <v>6.1975637520882761E-2</v>
      </c>
      <c r="AC222" s="7">
        <f>(X222-'Data for assignment'!C212)^2</f>
        <v>1.532162548587939E-5</v>
      </c>
      <c r="AD222" s="7">
        <f>(Y222-'Data for assignment'!D212)^2</f>
        <v>3.0191240709601112E-5</v>
      </c>
      <c r="AE222" s="7">
        <f>(Z222-'Data for assignment'!E212)^2</f>
        <v>7.1334826092185887E-5</v>
      </c>
      <c r="AF222" s="7">
        <f>(AA222-'Data for assignment'!F212)^2</f>
        <v>1.0162616755421065E-4</v>
      </c>
      <c r="AG222" s="7">
        <f>(AB222-'Data for assignment'!G212)^2</f>
        <v>1.1076220559185065E-4</v>
      </c>
    </row>
    <row r="223" spans="1:33" x14ac:dyDescent="0.3">
      <c r="A223" s="8">
        <v>33634</v>
      </c>
      <c r="B223" s="3">
        <v>3.95E-2</v>
      </c>
      <c r="C223" s="31">
        <f t="shared" si="40"/>
        <v>3.8100376478464149E-2</v>
      </c>
      <c r="D223" s="5">
        <f t="shared" si="41"/>
        <v>0.97979663671603967</v>
      </c>
      <c r="E223" s="5">
        <f t="shared" si="45"/>
        <v>0.95767591883662673</v>
      </c>
      <c r="F223" s="5">
        <f t="shared" si="45"/>
        <v>0.93414490818496565</v>
      </c>
      <c r="G223" s="5">
        <f t="shared" si="45"/>
        <v>0.90962093227256324</v>
      </c>
      <c r="H223" s="5">
        <f t="shared" si="45"/>
        <v>0.88444557730854678</v>
      </c>
      <c r="I223" s="5">
        <f t="shared" si="45"/>
        <v>0.85889701779928962</v>
      </c>
      <c r="J223" s="5">
        <f t="shared" si="45"/>
        <v>0.83320065076669814</v>
      </c>
      <c r="K223" s="5">
        <f t="shared" si="45"/>
        <v>0.80753813263854535</v>
      </c>
      <c r="L223" s="5">
        <f t="shared" si="44"/>
        <v>0.78205497909130683</v>
      </c>
      <c r="M223" s="5">
        <f t="shared" si="44"/>
        <v>0.75686690975750581</v>
      </c>
      <c r="N223" s="5">
        <f t="shared" si="44"/>
        <v>0.73206511832810051</v>
      </c>
      <c r="O223" s="5">
        <f t="shared" si="44"/>
        <v>0.70772063521192508</v>
      </c>
      <c r="P223" s="5">
        <f t="shared" si="44"/>
        <v>0.68388793124492642</v>
      </c>
      <c r="Q223" s="5">
        <f t="shared" si="44"/>
        <v>0.66060789085889882</v>
      </c>
      <c r="R223" s="5">
        <f t="shared" si="44"/>
        <v>0.63791026374883908</v>
      </c>
      <c r="S223" s="5">
        <f t="shared" si="44"/>
        <v>0.61581568646889728</v>
      </c>
      <c r="T223" s="5">
        <f t="shared" si="44"/>
        <v>0.59433734995089693</v>
      </c>
      <c r="U223" s="5">
        <f t="shared" si="44"/>
        <v>0.57348237572840133</v>
      </c>
      <c r="V223" s="5">
        <f t="shared" si="44"/>
        <v>0.55325295252616014</v>
      </c>
      <c r="W223" s="5">
        <f t="shared" si="44"/>
        <v>0.53364727561568759</v>
      </c>
      <c r="X223" s="6">
        <f>2*(100-(100*G223))/SUM($D223:G223)/100</f>
        <v>4.7803951119718358E-2</v>
      </c>
      <c r="Y223" s="6">
        <f>2*(100-(100*I223))/SUM($D223:I223)/100</f>
        <v>5.1081876590302222E-2</v>
      </c>
      <c r="Z223" s="6">
        <f>2*(100-(100*M223))/SUM($D223:M223)/100</f>
        <v>5.5865427373325616E-2</v>
      </c>
      <c r="AA223" s="6">
        <f>2*(100-(100*Q223))/SUM($D223:Q223)/100</f>
        <v>5.9083678916799082E-2</v>
      </c>
      <c r="AB223" s="6">
        <f>2*(100-(100*W223))/SUM($D223:W223)/100</f>
        <v>6.2192929776118525E-2</v>
      </c>
      <c r="AC223" s="7">
        <f>(X223-'Data for assignment'!C213)^2</f>
        <v>1.0863944813304624E-5</v>
      </c>
      <c r="AD223" s="7">
        <f>(Y223-'Data for assignment'!D213)^2</f>
        <v>2.9356072118962832E-5</v>
      </c>
      <c r="AE223" s="7">
        <f>(Z223-'Data for assignment'!E213)^2</f>
        <v>7.283894698912592E-5</v>
      </c>
      <c r="AF223" s="7">
        <f>(AA223-'Data for assignment'!F213)^2</f>
        <v>1.023399724910585E-4</v>
      </c>
      <c r="AG223" s="7">
        <f>(AB223-'Data for assignment'!G213)^2</f>
        <v>1.1896415905454243E-4</v>
      </c>
    </row>
    <row r="224" spans="1:33" x14ac:dyDescent="0.3">
      <c r="A224" s="8">
        <v>33641</v>
      </c>
      <c r="B224" s="3">
        <v>3.7999999999999999E-2</v>
      </c>
      <c r="C224" s="31">
        <f t="shared" si="40"/>
        <v>3.6554330080132591E-2</v>
      </c>
      <c r="D224" s="5">
        <f t="shared" si="41"/>
        <v>0.98051007708336302</v>
      </c>
      <c r="E224" s="5">
        <f t="shared" si="45"/>
        <v>0.95899119136653643</v>
      </c>
      <c r="F224" s="5">
        <f t="shared" si="45"/>
        <v>0.93596195148301542</v>
      </c>
      <c r="G224" s="5">
        <f t="shared" si="45"/>
        <v>0.91185106028232776</v>
      </c>
      <c r="H224" s="5">
        <f t="shared" si="45"/>
        <v>0.88701092335716636</v>
      </c>
      <c r="I224" s="5">
        <f t="shared" si="45"/>
        <v>0.86172975659335838</v>
      </c>
      <c r="J224" s="5">
        <f t="shared" si="45"/>
        <v>0.83624211081855748</v>
      </c>
      <c r="K224" s="5">
        <f t="shared" si="45"/>
        <v>0.81073787475769221</v>
      </c>
      <c r="L224" s="5">
        <f t="shared" si="44"/>
        <v>0.78536988997331802</v>
      </c>
      <c r="M224" s="5">
        <f t="shared" si="44"/>
        <v>0.76026034086612371</v>
      </c>
      <c r="N224" s="5">
        <f t="shared" si="44"/>
        <v>0.73550608718472577</v>
      </c>
      <c r="O224" s="5">
        <f t="shared" si="44"/>
        <v>0.71118309731455287</v>
      </c>
      <c r="P224" s="5">
        <f t="shared" si="44"/>
        <v>0.68735012494882897</v>
      </c>
      <c r="Q224" s="5">
        <f t="shared" si="44"/>
        <v>0.66405175378306991</v>
      </c>
      <c r="R224" s="5">
        <f t="shared" si="44"/>
        <v>0.64132091698144911</v>
      </c>
      <c r="S224" s="5">
        <f t="shared" si="44"/>
        <v>0.61918098156716972</v>
      </c>
      <c r="T224" s="5">
        <f t="shared" si="44"/>
        <v>0.59764747313439637</v>
      </c>
      <c r="U224" s="5">
        <f t="shared" si="44"/>
        <v>0.57672950351565844</v>
      </c>
      <c r="V224" s="5">
        <f t="shared" si="44"/>
        <v>0.55643095319932689</v>
      </c>
      <c r="W224" s="5">
        <f t="shared" si="44"/>
        <v>0.53675145120362111</v>
      </c>
      <c r="X224" s="6">
        <f>2*(100-(100*G224))/SUM($D224:G224)/100</f>
        <v>4.6549577455537949E-2</v>
      </c>
      <c r="Y224" s="6">
        <f>2*(100-(100*I224))/SUM($D224:I224)/100</f>
        <v>4.9952626699537477E-2</v>
      </c>
      <c r="Z224" s="6">
        <f>2*(100-(100*M224))/SUM($D224:M224)/100</f>
        <v>5.4931574137380125E-2</v>
      </c>
      <c r="AA224" s="6">
        <f>2*(100-(100*Q224))/SUM($D224:Q224)/100</f>
        <v>5.8290162336666326E-2</v>
      </c>
      <c r="AB224" s="6">
        <f>2*(100-(100*W224))/SUM($D224:W224)/100</f>
        <v>6.1541569427724652E-2</v>
      </c>
      <c r="AC224" s="7">
        <f>(X224-'Data for assignment'!C214)^2</f>
        <v>9.9251496069685769E-6</v>
      </c>
      <c r="AD224" s="7">
        <f>(Y224-'Data for assignment'!D214)^2</f>
        <v>2.6495472483811674E-5</v>
      </c>
      <c r="AE224" s="7">
        <f>(Z224-'Data for assignment'!E214)^2</f>
        <v>8.2236365762685767E-5</v>
      </c>
      <c r="AF224" s="7">
        <f>(AA224-'Data for assignment'!F214)^2</f>
        <v>9.4280986287647865E-5</v>
      </c>
      <c r="AG224" s="7">
        <f>(AB224-'Data for assignment'!G214)^2</f>
        <v>1.093787282013853E-4</v>
      </c>
    </row>
    <row r="225" spans="1:33" x14ac:dyDescent="0.3">
      <c r="A225" s="8">
        <v>33648</v>
      </c>
      <c r="B225" s="3">
        <v>3.8800001000000001E-2</v>
      </c>
      <c r="C225" s="31">
        <f t="shared" si="40"/>
        <v>3.7378889189940361E-2</v>
      </c>
      <c r="D225" s="5">
        <f t="shared" si="41"/>
        <v>0.9801295104545823</v>
      </c>
      <c r="E225" s="5">
        <f t="shared" si="45"/>
        <v>0.95828948716883944</v>
      </c>
      <c r="F225" s="5">
        <f t="shared" si="45"/>
        <v>0.93499242111245751</v>
      </c>
      <c r="G225" s="5">
        <f t="shared" si="45"/>
        <v>0.91066097762558462</v>
      </c>
      <c r="H225" s="5">
        <f t="shared" si="45"/>
        <v>0.88564181248934304</v>
      </c>
      <c r="I225" s="5">
        <f t="shared" si="45"/>
        <v>0.86021779999142212</v>
      </c>
      <c r="J225" s="5">
        <f t="shared" si="45"/>
        <v>0.83461861771041379</v>
      </c>
      <c r="K225" s="5">
        <f t="shared" si="45"/>
        <v>0.80902976891648293</v>
      </c>
      <c r="L225" s="5">
        <f t="shared" si="44"/>
        <v>0.78360019050568641</v>
      </c>
      <c r="M225" s="5">
        <f t="shared" si="44"/>
        <v>0.75844861964229415</v>
      </c>
      <c r="N225" s="5">
        <f t="shared" si="44"/>
        <v>0.73366889358380183</v>
      </c>
      <c r="O225" s="5">
        <f t="shared" si="44"/>
        <v>0.70933434574335252</v>
      </c>
      <c r="P225" s="5">
        <f t="shared" si="44"/>
        <v>0.68550144376915989</v>
      </c>
      <c r="Q225" s="5">
        <f t="shared" si="44"/>
        <v>0.6622127963208374</v>
      </c>
      <c r="R225" s="5">
        <f t="shared" si="44"/>
        <v>0.63949963653557884</v>
      </c>
      <c r="S225" s="5">
        <f t="shared" si="44"/>
        <v>0.61738387303571485</v>
      </c>
      <c r="T225" s="5">
        <f t="shared" si="44"/>
        <v>0.59587978420707899</v>
      </c>
      <c r="U225" s="5">
        <f t="shared" si="44"/>
        <v>0.57499541847211499</v>
      </c>
      <c r="V225" s="5">
        <f t="shared" si="44"/>
        <v>0.55473375228838373</v>
      </c>
      <c r="W225" s="5">
        <f t="shared" si="44"/>
        <v>0.5350936484218094</v>
      </c>
      <c r="X225" s="6">
        <f>2*(100-(100*G225))/SUM($D225:G225)/100</f>
        <v>4.7218453040337421E-2</v>
      </c>
      <c r="Y225" s="6">
        <f>2*(100-(100*I225))/SUM($D225:I225)/100</f>
        <v>5.0554762620975996E-2</v>
      </c>
      <c r="Z225" s="6">
        <f>2*(100-(100*M225))/SUM($D225:M225)/100</f>
        <v>5.5429476096121505E-2</v>
      </c>
      <c r="AA225" s="6">
        <f>2*(100-(100*Q225))/SUM($D225:Q225)/100</f>
        <v>5.8713197668293089E-2</v>
      </c>
      <c r="AB225" s="6">
        <f>2*(100-(100*W225))/SUM($D225:W225)/100</f>
        <v>6.1888768783661757E-2</v>
      </c>
      <c r="AC225" s="7">
        <f>(X225-'Data for assignment'!C215)^2</f>
        <v>2.7894738287121008E-5</v>
      </c>
      <c r="AD225" s="7">
        <f>(Y225-'Data for assignment'!D215)^2</f>
        <v>4.9635397907750594E-5</v>
      </c>
      <c r="AE225" s="7">
        <f>(Z225-'Data for assignment'!E215)^2</f>
        <v>1.1816831168584251E-4</v>
      </c>
      <c r="AF225" s="7">
        <f>(AA225-'Data for assignment'!F215)^2</f>
        <v>1.2291718594234182E-4</v>
      </c>
      <c r="AG225" s="7">
        <f>(AB225-'Data for assignment'!G215)^2</f>
        <v>1.4426965130987703E-4</v>
      </c>
    </row>
    <row r="226" spans="1:33" x14ac:dyDescent="0.3">
      <c r="A226" s="8">
        <v>33655</v>
      </c>
      <c r="B226" s="3">
        <v>3.95E-2</v>
      </c>
      <c r="C226" s="31">
        <f t="shared" si="40"/>
        <v>3.8100376478464149E-2</v>
      </c>
      <c r="D226" s="5">
        <f t="shared" si="41"/>
        <v>0.97979663671603967</v>
      </c>
      <c r="E226" s="5">
        <f t="shared" si="45"/>
        <v>0.95767591883662673</v>
      </c>
      <c r="F226" s="5">
        <f t="shared" si="45"/>
        <v>0.93414490818496565</v>
      </c>
      <c r="G226" s="5">
        <f t="shared" si="45"/>
        <v>0.90962093227256324</v>
      </c>
      <c r="H226" s="5">
        <f t="shared" si="45"/>
        <v>0.88444557730854678</v>
      </c>
      <c r="I226" s="5">
        <f t="shared" si="45"/>
        <v>0.85889701779928962</v>
      </c>
      <c r="J226" s="5">
        <f t="shared" si="45"/>
        <v>0.83320065076669814</v>
      </c>
      <c r="K226" s="5">
        <f t="shared" si="45"/>
        <v>0.80753813263854535</v>
      </c>
      <c r="L226" s="5">
        <f t="shared" si="44"/>
        <v>0.78205497909130683</v>
      </c>
      <c r="M226" s="5">
        <f t="shared" si="44"/>
        <v>0.75686690975750581</v>
      </c>
      <c r="N226" s="5">
        <f t="shared" si="44"/>
        <v>0.73206511832810051</v>
      </c>
      <c r="O226" s="5">
        <f t="shared" si="44"/>
        <v>0.70772063521192508</v>
      </c>
      <c r="P226" s="5">
        <f t="shared" si="44"/>
        <v>0.68388793124492642</v>
      </c>
      <c r="Q226" s="5">
        <f t="shared" si="44"/>
        <v>0.66060789085889882</v>
      </c>
      <c r="R226" s="5">
        <f t="shared" si="44"/>
        <v>0.63791026374883908</v>
      </c>
      <c r="S226" s="5">
        <f t="shared" si="44"/>
        <v>0.61581568646889728</v>
      </c>
      <c r="T226" s="5">
        <f t="shared" si="44"/>
        <v>0.59433734995089693</v>
      </c>
      <c r="U226" s="5">
        <f t="shared" si="44"/>
        <v>0.57348237572840133</v>
      </c>
      <c r="V226" s="5">
        <f t="shared" si="44"/>
        <v>0.55325295252616014</v>
      </c>
      <c r="W226" s="5">
        <f t="shared" si="44"/>
        <v>0.53364727561568759</v>
      </c>
      <c r="X226" s="6">
        <f>2*(100-(100*G226))/SUM($D226:G226)/100</f>
        <v>4.7803951119718358E-2</v>
      </c>
      <c r="Y226" s="6">
        <f>2*(100-(100*I226))/SUM($D226:I226)/100</f>
        <v>5.1081876590302222E-2</v>
      </c>
      <c r="Z226" s="6">
        <f>2*(100-(100*M226))/SUM($D226:M226)/100</f>
        <v>5.5865427373325616E-2</v>
      </c>
      <c r="AA226" s="6">
        <f>2*(100-(100*Q226))/SUM($D226:Q226)/100</f>
        <v>5.9083678916799082E-2</v>
      </c>
      <c r="AB226" s="6">
        <f>2*(100-(100*W226))/SUM($D226:W226)/100</f>
        <v>6.2192929776118525E-2</v>
      </c>
      <c r="AC226" s="7">
        <f>(X226-'Data for assignment'!C216)^2</f>
        <v>4.6186280383177404E-5</v>
      </c>
      <c r="AD226" s="7">
        <f>(Y226-'Data for assignment'!D216)^2</f>
        <v>6.753751950453298E-5</v>
      </c>
      <c r="AE226" s="7">
        <f>(Z226-'Data for assignment'!E216)^2</f>
        <v>1.4005710925603054E-4</v>
      </c>
      <c r="AF226" s="7">
        <f>(AA226-'Data for assignment'!F216)^2</f>
        <v>1.4199868432529774E-4</v>
      </c>
      <c r="AG226" s="7">
        <f>(AB226-'Data for assignment'!G216)^2</f>
        <v>1.5146392826727309E-4</v>
      </c>
    </row>
    <row r="227" spans="1:33" x14ac:dyDescent="0.3">
      <c r="A227" s="8">
        <v>33662</v>
      </c>
      <c r="B227" s="3">
        <v>0.04</v>
      </c>
      <c r="C227" s="31">
        <f t="shared" si="40"/>
        <v>3.8615725277907999E-2</v>
      </c>
      <c r="D227" s="5">
        <f t="shared" si="41"/>
        <v>0.97955893863773746</v>
      </c>
      <c r="E227" s="5">
        <f t="shared" si="45"/>
        <v>0.95723789565298711</v>
      </c>
      <c r="F227" s="5">
        <f t="shared" si="45"/>
        <v>0.93354001132259423</v>
      </c>
      <c r="G227" s="5">
        <f t="shared" si="45"/>
        <v>0.90887876898605757</v>
      </c>
      <c r="H227" s="5">
        <f t="shared" si="45"/>
        <v>0.88359211175330232</v>
      </c>
      <c r="I227" s="5">
        <f t="shared" si="45"/>
        <v>0.85795484237691189</v>
      </c>
      <c r="J227" s="5">
        <f t="shared" si="45"/>
        <v>0.83218929095323135</v>
      </c>
      <c r="K227" s="5">
        <f t="shared" si="45"/>
        <v>0.80647436071612288</v>
      </c>
      <c r="L227" s="5">
        <f t="shared" si="44"/>
        <v>0.78095312097819503</v>
      </c>
      <c r="M227" s="5">
        <f t="shared" si="44"/>
        <v>0.75573913531509584</v>
      </c>
      <c r="N227" s="5">
        <f t="shared" si="44"/>
        <v>0.73092170979608073</v>
      </c>
      <c r="O227" s="5">
        <f t="shared" si="44"/>
        <v>0.70657023131084551</v>
      </c>
      <c r="P227" s="5">
        <f t="shared" si="44"/>
        <v>0.6827377463851938</v>
      </c>
      <c r="Q227" s="5">
        <f t="shared" si="44"/>
        <v>0.65946391009991223</v>
      </c>
      <c r="R227" s="5">
        <f t="shared" si="44"/>
        <v>0.63677741487471062</v>
      </c>
      <c r="S227" s="5">
        <f t="shared" si="44"/>
        <v>0.61469799094122612</v>
      </c>
      <c r="T227" s="5">
        <f t="shared" si="44"/>
        <v>0.59323805467324542</v>
      </c>
      <c r="U227" s="5">
        <f t="shared" si="44"/>
        <v>0.57240406758804852</v>
      </c>
      <c r="V227" s="5">
        <f t="shared" si="44"/>
        <v>0.55219765761963346</v>
      </c>
      <c r="W227" s="5">
        <f t="shared" si="44"/>
        <v>0.53261654495211352</v>
      </c>
      <c r="X227" s="6">
        <f>2*(100-(100*G227))/SUM($D227:G227)/100</f>
        <v>4.8222298120242056E-2</v>
      </c>
      <c r="Y227" s="6">
        <f>2*(100-(100*I227))/SUM($D227:I227)/100</f>
        <v>5.1458528003958295E-2</v>
      </c>
      <c r="Z227" s="6">
        <f>2*(100-(100*M227))/SUM($D227:M227)/100</f>
        <v>5.617698639676634E-2</v>
      </c>
      <c r="AA227" s="6">
        <f>2*(100-(100*Q227))/SUM($D227:Q227)/100</f>
        <v>5.9348495373705686E-2</v>
      </c>
      <c r="AB227" s="6">
        <f>2*(100-(100*W227))/SUM($D227:W227)/100</f>
        <v>6.2410395201705035E-2</v>
      </c>
      <c r="AC227" s="7">
        <f>(X227-'Data for assignment'!C217)^2</f>
        <v>2.0049814123987796E-5</v>
      </c>
      <c r="AD227" s="7">
        <f>(Y227-'Data for assignment'!D217)^2</f>
        <v>3.6499383878956167E-5</v>
      </c>
      <c r="AE227" s="7">
        <f>(Z227-'Data for assignment'!E217)^2</f>
        <v>9.2602371561993811E-5</v>
      </c>
      <c r="AF227" s="7">
        <f>(AA227-'Data for assignment'!F217)^2</f>
        <v>1.0305300557166023E-4</v>
      </c>
      <c r="AG227" s="7">
        <f>(AB227-'Data for assignment'!G217)^2</f>
        <v>1.0587596690509478E-4</v>
      </c>
    </row>
    <row r="228" spans="1:33" x14ac:dyDescent="0.3">
      <c r="A228" s="8">
        <v>33669</v>
      </c>
      <c r="B228" s="3">
        <v>4.0500002000000007E-2</v>
      </c>
      <c r="C228" s="31">
        <f t="shared" si="40"/>
        <v>3.9131076138747063E-2</v>
      </c>
      <c r="D228" s="5">
        <f t="shared" si="41"/>
        <v>0.97932129727440076</v>
      </c>
      <c r="E228" s="5">
        <f t="shared" si="45"/>
        <v>0.95680007106212805</v>
      </c>
      <c r="F228" s="5">
        <f t="shared" si="45"/>
        <v>0.93293550373833234</v>
      </c>
      <c r="G228" s="5">
        <f t="shared" si="45"/>
        <v>0.90813720826846789</v>
      </c>
      <c r="H228" s="5">
        <f t="shared" si="45"/>
        <v>0.88273946635982536</v>
      </c>
      <c r="I228" s="5">
        <f t="shared" si="45"/>
        <v>0.85701369672050887</v>
      </c>
      <c r="J228" s="5">
        <f t="shared" si="45"/>
        <v>0.83117915471555548</v>
      </c>
      <c r="K228" s="5">
        <f t="shared" si="45"/>
        <v>0.80541198585632767</v>
      </c>
      <c r="L228" s="5">
        <f t="shared" si="44"/>
        <v>0.77985281090423841</v>
      </c>
      <c r="M228" s="5">
        <f t="shared" si="44"/>
        <v>0.75461303681928182</v>
      </c>
      <c r="N228" s="5">
        <f t="shared" si="44"/>
        <v>0.72978008258471394</v>
      </c>
      <c r="O228" s="5">
        <f t="shared" si="44"/>
        <v>0.70542169280742317</v>
      </c>
      <c r="P228" s="5">
        <f t="shared" si="44"/>
        <v>0.68158949135445168</v>
      </c>
      <c r="Q228" s="5">
        <f t="shared" si="44"/>
        <v>0.65832190581888361</v>
      </c>
      <c r="R228" s="5">
        <f t="shared" si="44"/>
        <v>0.63564657327921936</v>
      </c>
      <c r="S228" s="5">
        <f t="shared" si="44"/>
        <v>0.61358231955427533</v>
      </c>
      <c r="T228" s="5">
        <f t="shared" si="44"/>
        <v>0.59214078828364258</v>
      </c>
      <c r="U228" s="5">
        <f t="shared" si="44"/>
        <v>0.57132778266916739</v>
      </c>
      <c r="V228" s="5">
        <f t="shared" si="44"/>
        <v>0.55114437141208183</v>
      </c>
      <c r="W228" s="5">
        <f t="shared" si="44"/>
        <v>0.53158780101635461</v>
      </c>
      <c r="X228" s="6">
        <f>2*(100-(100*G228))/SUM($D228:G228)/100</f>
        <v>4.8640758074672295E-2</v>
      </c>
      <c r="Y228" s="6">
        <f>2*(100-(100*I228))/SUM($D228:I228)/100</f>
        <v>5.1835298388953899E-2</v>
      </c>
      <c r="Z228" s="6">
        <f>2*(100-(100*M228))/SUM($D228:M228)/100</f>
        <v>5.648868408347086E-2</v>
      </c>
      <c r="AA228" s="6">
        <f>2*(100-(100*Q228))/SUM($D228:Q228)/100</f>
        <v>5.9613468506116554E-2</v>
      </c>
      <c r="AB228" s="6">
        <f>2*(100-(100*W228))/SUM($D228:W228)/100</f>
        <v>6.2628034355937154E-2</v>
      </c>
      <c r="AC228" s="7">
        <f>(X228-'Data for assignment'!C218)^2</f>
        <v>5.4158426997018194E-5</v>
      </c>
      <c r="AD228" s="7">
        <f>(Y228-'Data for assignment'!D218)^2</f>
        <v>7.5077088667275412E-5</v>
      </c>
      <c r="AE228" s="7">
        <f>(Z228-'Data for assignment'!E218)^2</f>
        <v>1.4427168602403558E-4</v>
      </c>
      <c r="AF228" s="7">
        <f>(AA228-'Data for assignment'!F218)^2</f>
        <v>1.485115011052912E-4</v>
      </c>
      <c r="AG228" s="7">
        <f>(AB228-'Data for assignment'!G218)^2</f>
        <v>1.4815674764024638E-4</v>
      </c>
    </row>
    <row r="229" spans="1:33" x14ac:dyDescent="0.3">
      <c r="A229" s="8">
        <v>33676</v>
      </c>
      <c r="B229" s="3">
        <v>4.0500002000000007E-2</v>
      </c>
      <c r="C229" s="31">
        <f t="shared" si="40"/>
        <v>3.9131076138747063E-2</v>
      </c>
      <c r="D229" s="5">
        <f t="shared" si="41"/>
        <v>0.97932129727440076</v>
      </c>
      <c r="E229" s="5">
        <f t="shared" si="45"/>
        <v>0.95680007106212805</v>
      </c>
      <c r="F229" s="5">
        <f t="shared" si="45"/>
        <v>0.93293550373833234</v>
      </c>
      <c r="G229" s="5">
        <f t="shared" si="45"/>
        <v>0.90813720826846789</v>
      </c>
      <c r="H229" s="5">
        <f t="shared" si="45"/>
        <v>0.88273946635982536</v>
      </c>
      <c r="I229" s="5">
        <f t="shared" si="45"/>
        <v>0.85701369672050887</v>
      </c>
      <c r="J229" s="5">
        <f t="shared" si="45"/>
        <v>0.83117915471555548</v>
      </c>
      <c r="K229" s="5">
        <f t="shared" si="45"/>
        <v>0.80541198585632767</v>
      </c>
      <c r="L229" s="5">
        <f t="shared" si="44"/>
        <v>0.77985281090423841</v>
      </c>
      <c r="M229" s="5">
        <f t="shared" si="44"/>
        <v>0.75461303681928182</v>
      </c>
      <c r="N229" s="5">
        <f t="shared" si="44"/>
        <v>0.72978008258471394</v>
      </c>
      <c r="O229" s="5">
        <f t="shared" si="44"/>
        <v>0.70542169280742317</v>
      </c>
      <c r="P229" s="5">
        <f t="shared" si="44"/>
        <v>0.68158949135445168</v>
      </c>
      <c r="Q229" s="5">
        <f t="shared" si="44"/>
        <v>0.65832190581888361</v>
      </c>
      <c r="R229" s="5">
        <f t="shared" si="44"/>
        <v>0.63564657327921936</v>
      </c>
      <c r="S229" s="5">
        <f t="shared" si="44"/>
        <v>0.61358231955427533</v>
      </c>
      <c r="T229" s="5">
        <f t="shared" si="44"/>
        <v>0.59214078828364258</v>
      </c>
      <c r="U229" s="5">
        <f t="shared" si="44"/>
        <v>0.57132778266916739</v>
      </c>
      <c r="V229" s="5">
        <f t="shared" ref="L229:W242" si="46">V$7*EXP(-V$8*$C229)</f>
        <v>0.55114437141208183</v>
      </c>
      <c r="W229" s="5">
        <f t="shared" si="46"/>
        <v>0.53158780101635461</v>
      </c>
      <c r="X229" s="6">
        <f>2*(100-(100*G229))/SUM($D229:G229)/100</f>
        <v>4.8640758074672295E-2</v>
      </c>
      <c r="Y229" s="6">
        <f>2*(100-(100*I229))/SUM($D229:I229)/100</f>
        <v>5.1835298388953899E-2</v>
      </c>
      <c r="Z229" s="6">
        <f>2*(100-(100*M229))/SUM($D229:M229)/100</f>
        <v>5.648868408347086E-2</v>
      </c>
      <c r="AA229" s="6">
        <f>2*(100-(100*Q229))/SUM($D229:Q229)/100</f>
        <v>5.9613468506116554E-2</v>
      </c>
      <c r="AB229" s="6">
        <f>2*(100-(100*W229))/SUM($D229:W229)/100</f>
        <v>6.2628034355937154E-2</v>
      </c>
      <c r="AC229" s="7">
        <f>(X229-'Data for assignment'!C219)^2</f>
        <v>9.9186519645689917E-5</v>
      </c>
      <c r="AD229" s="7">
        <f>(Y229-'Data for assignment'!D219)^2</f>
        <v>1.4077112058975756E-4</v>
      </c>
      <c r="AE229" s="7">
        <f>(Z229-'Data for assignment'!E219)^2</f>
        <v>2.2234731253990462E-4</v>
      </c>
      <c r="AF229" s="7">
        <f>(AA229-'Data for assignment'!F219)^2</f>
        <v>2.186415431926708E-4</v>
      </c>
      <c r="AG229" s="7">
        <f>(AB229-'Data for assignment'!G219)^2</f>
        <v>2.094377896029354E-4</v>
      </c>
    </row>
    <row r="230" spans="1:33" x14ac:dyDescent="0.3">
      <c r="A230" s="8">
        <v>33683</v>
      </c>
      <c r="B230" s="3">
        <v>4.0500002000000007E-2</v>
      </c>
      <c r="C230" s="31">
        <f t="shared" si="40"/>
        <v>3.9131076138747063E-2</v>
      </c>
      <c r="D230" s="5">
        <f t="shared" si="41"/>
        <v>0.97932129727440076</v>
      </c>
      <c r="E230" s="5">
        <f t="shared" si="45"/>
        <v>0.95680007106212805</v>
      </c>
      <c r="F230" s="5">
        <f t="shared" si="45"/>
        <v>0.93293550373833234</v>
      </c>
      <c r="G230" s="5">
        <f t="shared" si="45"/>
        <v>0.90813720826846789</v>
      </c>
      <c r="H230" s="5">
        <f t="shared" si="45"/>
        <v>0.88273946635982536</v>
      </c>
      <c r="I230" s="5">
        <f t="shared" si="45"/>
        <v>0.85701369672050887</v>
      </c>
      <c r="J230" s="5">
        <f t="shared" si="45"/>
        <v>0.83117915471555548</v>
      </c>
      <c r="K230" s="5">
        <f t="shared" si="45"/>
        <v>0.80541198585632767</v>
      </c>
      <c r="L230" s="5">
        <f t="shared" si="46"/>
        <v>0.77985281090423841</v>
      </c>
      <c r="M230" s="5">
        <f t="shared" si="46"/>
        <v>0.75461303681928182</v>
      </c>
      <c r="N230" s="5">
        <f t="shared" si="46"/>
        <v>0.72978008258471394</v>
      </c>
      <c r="O230" s="5">
        <f t="shared" si="46"/>
        <v>0.70542169280742317</v>
      </c>
      <c r="P230" s="5">
        <f t="shared" si="46"/>
        <v>0.68158949135445168</v>
      </c>
      <c r="Q230" s="5">
        <f t="shared" si="46"/>
        <v>0.65832190581888361</v>
      </c>
      <c r="R230" s="5">
        <f t="shared" si="46"/>
        <v>0.63564657327921936</v>
      </c>
      <c r="S230" s="5">
        <f t="shared" si="46"/>
        <v>0.61358231955427533</v>
      </c>
      <c r="T230" s="5">
        <f t="shared" si="46"/>
        <v>0.59214078828364258</v>
      </c>
      <c r="U230" s="5">
        <f t="shared" si="46"/>
        <v>0.57132778266916739</v>
      </c>
      <c r="V230" s="5">
        <f t="shared" si="46"/>
        <v>0.55114437141208183</v>
      </c>
      <c r="W230" s="5">
        <f t="shared" si="46"/>
        <v>0.53158780101635461</v>
      </c>
      <c r="X230" s="6">
        <f>2*(100-(100*G230))/SUM($D230:G230)/100</f>
        <v>4.8640758074672295E-2</v>
      </c>
      <c r="Y230" s="6">
        <f>2*(100-(100*I230))/SUM($D230:I230)/100</f>
        <v>5.1835298388953899E-2</v>
      </c>
      <c r="Z230" s="6">
        <f>2*(100-(100*M230))/SUM($D230:M230)/100</f>
        <v>5.648868408347086E-2</v>
      </c>
      <c r="AA230" s="6">
        <f>2*(100-(100*Q230))/SUM($D230:Q230)/100</f>
        <v>5.9613468506116554E-2</v>
      </c>
      <c r="AB230" s="6">
        <f>2*(100-(100*W230))/SUM($D230:W230)/100</f>
        <v>6.2628034355937154E-2</v>
      </c>
      <c r="AC230" s="7">
        <f>(X230-'Data for assignment'!C220)^2</f>
        <v>9.9186519645689917E-5</v>
      </c>
      <c r="AD230" s="7">
        <f>(Y230-'Data for assignment'!D220)^2</f>
        <v>1.3840822752635504E-4</v>
      </c>
      <c r="AE230" s="7">
        <f>(Z230-'Data for assignment'!E220)^2</f>
        <v>2.164227865732928E-4</v>
      </c>
      <c r="AF230" s="7">
        <f>(AA230-'Data for assignment'!F220)^2</f>
        <v>2.0125770420001098E-4</v>
      </c>
      <c r="AG230" s="7">
        <f>(AB230-'Data for assignment'!G220)^2</f>
        <v>1.8966701015731696E-4</v>
      </c>
    </row>
    <row r="231" spans="1:33" x14ac:dyDescent="0.3">
      <c r="A231" s="8">
        <v>33690</v>
      </c>
      <c r="B231" s="3">
        <v>4.0500002000000007E-2</v>
      </c>
      <c r="C231" s="31">
        <f t="shared" si="40"/>
        <v>3.9131076138747063E-2</v>
      </c>
      <c r="D231" s="5">
        <f t="shared" si="41"/>
        <v>0.97932129727440076</v>
      </c>
      <c r="E231" s="5">
        <f t="shared" si="45"/>
        <v>0.95680007106212805</v>
      </c>
      <c r="F231" s="5">
        <f t="shared" si="45"/>
        <v>0.93293550373833234</v>
      </c>
      <c r="G231" s="5">
        <f t="shared" si="45"/>
        <v>0.90813720826846789</v>
      </c>
      <c r="H231" s="5">
        <f t="shared" si="45"/>
        <v>0.88273946635982536</v>
      </c>
      <c r="I231" s="5">
        <f t="shared" si="45"/>
        <v>0.85701369672050887</v>
      </c>
      <c r="J231" s="5">
        <f t="shared" si="45"/>
        <v>0.83117915471555548</v>
      </c>
      <c r="K231" s="5">
        <f t="shared" si="45"/>
        <v>0.80541198585632767</v>
      </c>
      <c r="L231" s="5">
        <f t="shared" si="46"/>
        <v>0.77985281090423841</v>
      </c>
      <c r="M231" s="5">
        <f t="shared" si="46"/>
        <v>0.75461303681928182</v>
      </c>
      <c r="N231" s="5">
        <f t="shared" si="46"/>
        <v>0.72978008258471394</v>
      </c>
      <c r="O231" s="5">
        <f t="shared" si="46"/>
        <v>0.70542169280742317</v>
      </c>
      <c r="P231" s="5">
        <f t="shared" si="46"/>
        <v>0.68158949135445168</v>
      </c>
      <c r="Q231" s="5">
        <f t="shared" si="46"/>
        <v>0.65832190581888361</v>
      </c>
      <c r="R231" s="5">
        <f t="shared" si="46"/>
        <v>0.63564657327921936</v>
      </c>
      <c r="S231" s="5">
        <f t="shared" si="46"/>
        <v>0.61358231955427533</v>
      </c>
      <c r="T231" s="5">
        <f t="shared" si="46"/>
        <v>0.59214078828364258</v>
      </c>
      <c r="U231" s="5">
        <f t="shared" si="46"/>
        <v>0.57132778266916739</v>
      </c>
      <c r="V231" s="5">
        <f t="shared" si="46"/>
        <v>0.55114437141208183</v>
      </c>
      <c r="W231" s="5">
        <f t="shared" si="46"/>
        <v>0.53158780101635461</v>
      </c>
      <c r="X231" s="6">
        <f>2*(100-(100*G231))/SUM($D231:G231)/100</f>
        <v>4.8640758074672295E-2</v>
      </c>
      <c r="Y231" s="6">
        <f>2*(100-(100*I231))/SUM($D231:I231)/100</f>
        <v>5.1835298388953899E-2</v>
      </c>
      <c r="Z231" s="6">
        <f>2*(100-(100*M231))/SUM($D231:M231)/100</f>
        <v>5.648868408347086E-2</v>
      </c>
      <c r="AA231" s="6">
        <f>2*(100-(100*Q231))/SUM($D231:Q231)/100</f>
        <v>5.9613468506116554E-2</v>
      </c>
      <c r="AB231" s="6">
        <f>2*(100-(100*W231))/SUM($D231:W231)/100</f>
        <v>6.2628034355937154E-2</v>
      </c>
      <c r="AC231" s="7">
        <f>(X231-'Data for assignment'!C221)^2</f>
        <v>6.6573196159061611E-5</v>
      </c>
      <c r="AD231" s="7">
        <f>(Y231-'Data for assignment'!D221)^2</f>
        <v>1.0742699802721919E-4</v>
      </c>
      <c r="AE231" s="7">
        <f>(Z231-'Data for assignment'!E221)^2</f>
        <v>1.7453881540107651E-4</v>
      </c>
      <c r="AF231" s="7">
        <f>(AA231-'Data for assignment'!F221)^2</f>
        <v>1.7125730654040332E-4</v>
      </c>
      <c r="AG231" s="7">
        <f>(AB231-'Data for assignment'!G221)^2</f>
        <v>1.6312310641312155E-4</v>
      </c>
    </row>
    <row r="232" spans="1:33" x14ac:dyDescent="0.3">
      <c r="A232" s="8">
        <v>33697</v>
      </c>
      <c r="B232" s="3">
        <v>4.0500002000000007E-2</v>
      </c>
      <c r="C232" s="31">
        <f t="shared" si="40"/>
        <v>3.9131076138747063E-2</v>
      </c>
      <c r="D232" s="5">
        <f t="shared" si="41"/>
        <v>0.97932129727440076</v>
      </c>
      <c r="E232" s="5">
        <f t="shared" si="45"/>
        <v>0.95680007106212805</v>
      </c>
      <c r="F232" s="5">
        <f t="shared" si="45"/>
        <v>0.93293550373833234</v>
      </c>
      <c r="G232" s="5">
        <f t="shared" si="45"/>
        <v>0.90813720826846789</v>
      </c>
      <c r="H232" s="5">
        <f t="shared" si="45"/>
        <v>0.88273946635982536</v>
      </c>
      <c r="I232" s="5">
        <f t="shared" si="45"/>
        <v>0.85701369672050887</v>
      </c>
      <c r="J232" s="5">
        <f t="shared" si="45"/>
        <v>0.83117915471555548</v>
      </c>
      <c r="K232" s="5">
        <f t="shared" si="45"/>
        <v>0.80541198585632767</v>
      </c>
      <c r="L232" s="5">
        <f t="shared" si="46"/>
        <v>0.77985281090423841</v>
      </c>
      <c r="M232" s="5">
        <f t="shared" si="46"/>
        <v>0.75461303681928182</v>
      </c>
      <c r="N232" s="5">
        <f t="shared" si="46"/>
        <v>0.72978008258471394</v>
      </c>
      <c r="O232" s="5">
        <f t="shared" si="46"/>
        <v>0.70542169280742317</v>
      </c>
      <c r="P232" s="5">
        <f t="shared" si="46"/>
        <v>0.68158949135445168</v>
      </c>
      <c r="Q232" s="5">
        <f t="shared" si="46"/>
        <v>0.65832190581888361</v>
      </c>
      <c r="R232" s="5">
        <f t="shared" si="46"/>
        <v>0.63564657327921936</v>
      </c>
      <c r="S232" s="5">
        <f t="shared" si="46"/>
        <v>0.61358231955427533</v>
      </c>
      <c r="T232" s="5">
        <f t="shared" si="46"/>
        <v>0.59214078828364258</v>
      </c>
      <c r="U232" s="5">
        <f t="shared" si="46"/>
        <v>0.57132778266916739</v>
      </c>
      <c r="V232" s="5">
        <f t="shared" si="46"/>
        <v>0.55114437141208183</v>
      </c>
      <c r="W232" s="5">
        <f t="shared" si="46"/>
        <v>0.53158780101635461</v>
      </c>
      <c r="X232" s="6">
        <f>2*(100-(100*G232))/SUM($D232:G232)/100</f>
        <v>4.8640758074672295E-2</v>
      </c>
      <c r="Y232" s="6">
        <f>2*(100-(100*I232))/SUM($D232:I232)/100</f>
        <v>5.1835298388953899E-2</v>
      </c>
      <c r="Z232" s="6">
        <f>2*(100-(100*M232))/SUM($D232:M232)/100</f>
        <v>5.648868408347086E-2</v>
      </c>
      <c r="AA232" s="6">
        <f>2*(100-(100*Q232))/SUM($D232:Q232)/100</f>
        <v>5.9613468506116554E-2</v>
      </c>
      <c r="AB232" s="6">
        <f>2*(100-(100*W232))/SUM($D232:W232)/100</f>
        <v>6.2628034355937154E-2</v>
      </c>
      <c r="AC232" s="7">
        <f>(X232-'Data for assignment'!C222)^2</f>
        <v>2.5595918740510713E-5</v>
      </c>
      <c r="AD232" s="7">
        <f>(Y232-'Data for assignment'!D222)^2</f>
        <v>5.5721740283151806E-5</v>
      </c>
      <c r="AE232" s="7">
        <f>(Z232-'Data for assignment'!E222)^2</f>
        <v>1.2346138584218161E-4</v>
      </c>
      <c r="AF232" s="7">
        <f>(AA232-'Data for assignment'!F222)^2</f>
        <v>1.3657504173059367E-4</v>
      </c>
      <c r="AG232" s="7">
        <f>(AB232-'Data for assignment'!G222)^2</f>
        <v>1.3391041201130316E-4</v>
      </c>
    </row>
    <row r="233" spans="1:33" x14ac:dyDescent="0.3">
      <c r="A233" s="8">
        <v>33704</v>
      </c>
      <c r="B233" s="3">
        <v>3.7999999999999999E-2</v>
      </c>
      <c r="C233" s="31">
        <f t="shared" si="40"/>
        <v>3.6554330080132591E-2</v>
      </c>
      <c r="D233" s="5">
        <f t="shared" si="41"/>
        <v>0.98051007708336302</v>
      </c>
      <c r="E233" s="5">
        <f t="shared" si="45"/>
        <v>0.95899119136653643</v>
      </c>
      <c r="F233" s="5">
        <f t="shared" si="45"/>
        <v>0.93596195148301542</v>
      </c>
      <c r="G233" s="5">
        <f t="shared" si="45"/>
        <v>0.91185106028232776</v>
      </c>
      <c r="H233" s="5">
        <f t="shared" si="45"/>
        <v>0.88701092335716636</v>
      </c>
      <c r="I233" s="5">
        <f t="shared" si="45"/>
        <v>0.86172975659335838</v>
      </c>
      <c r="J233" s="5">
        <f t="shared" si="45"/>
        <v>0.83624211081855748</v>
      </c>
      <c r="K233" s="5">
        <f t="shared" si="45"/>
        <v>0.81073787475769221</v>
      </c>
      <c r="L233" s="5">
        <f t="shared" si="46"/>
        <v>0.78536988997331802</v>
      </c>
      <c r="M233" s="5">
        <f t="shared" si="46"/>
        <v>0.76026034086612371</v>
      </c>
      <c r="N233" s="5">
        <f t="shared" si="46"/>
        <v>0.73550608718472577</v>
      </c>
      <c r="O233" s="5">
        <f t="shared" si="46"/>
        <v>0.71118309731455287</v>
      </c>
      <c r="P233" s="5">
        <f t="shared" si="46"/>
        <v>0.68735012494882897</v>
      </c>
      <c r="Q233" s="5">
        <f t="shared" si="46"/>
        <v>0.66405175378306991</v>
      </c>
      <c r="R233" s="5">
        <f t="shared" si="46"/>
        <v>0.64132091698144911</v>
      </c>
      <c r="S233" s="5">
        <f t="shared" si="46"/>
        <v>0.61918098156716972</v>
      </c>
      <c r="T233" s="5">
        <f t="shared" si="46"/>
        <v>0.59764747313439637</v>
      </c>
      <c r="U233" s="5">
        <f t="shared" si="46"/>
        <v>0.57672950351565844</v>
      </c>
      <c r="V233" s="5">
        <f t="shared" si="46"/>
        <v>0.55643095319932689</v>
      </c>
      <c r="W233" s="5">
        <f t="shared" si="46"/>
        <v>0.53675145120362111</v>
      </c>
      <c r="X233" s="6">
        <f>2*(100-(100*G233))/SUM($D233:G233)/100</f>
        <v>4.6549577455537949E-2</v>
      </c>
      <c r="Y233" s="6">
        <f>2*(100-(100*I233))/SUM($D233:I233)/100</f>
        <v>4.9952626699537477E-2</v>
      </c>
      <c r="Z233" s="6">
        <f>2*(100-(100*M233))/SUM($D233:M233)/100</f>
        <v>5.4931574137380125E-2</v>
      </c>
      <c r="AA233" s="6">
        <f>2*(100-(100*Q233))/SUM($D233:Q233)/100</f>
        <v>5.8290162336666326E-2</v>
      </c>
      <c r="AB233" s="6">
        <f>2*(100-(100*W233))/SUM($D233:W233)/100</f>
        <v>6.1541569427724652E-2</v>
      </c>
      <c r="AC233" s="7">
        <f>(X233-'Data for assignment'!C223)^2</f>
        <v>2.5506747675924295E-5</v>
      </c>
      <c r="AD233" s="7">
        <f>(Y233-'Data for assignment'!D223)^2</f>
        <v>5.2524390766767876E-5</v>
      </c>
      <c r="AE233" s="7">
        <f>(Z233-'Data for assignment'!E223)^2</f>
        <v>1.2697739888450964E-4</v>
      </c>
      <c r="AF233" s="7">
        <f>(AA233-'Data for assignment'!F223)^2</f>
        <v>1.442362487389827E-4</v>
      </c>
      <c r="AG233" s="7">
        <f>(AB233-'Data for assignment'!G223)^2</f>
        <v>1.4782740966397977E-4</v>
      </c>
    </row>
    <row r="234" spans="1:33" x14ac:dyDescent="0.3">
      <c r="A234" s="8">
        <v>33711</v>
      </c>
      <c r="B234" s="3">
        <v>3.6500001000000004E-2</v>
      </c>
      <c r="C234" s="31">
        <f t="shared" si="40"/>
        <v>3.5008284712498651E-2</v>
      </c>
      <c r="D234" s="5">
        <f t="shared" si="41"/>
        <v>0.98122403646719669</v>
      </c>
      <c r="E234" s="5">
        <f t="shared" si="45"/>
        <v>0.96030826941366421</v>
      </c>
      <c r="F234" s="5">
        <f t="shared" si="45"/>
        <v>0.93778252797107353</v>
      </c>
      <c r="G234" s="5">
        <f t="shared" si="45"/>
        <v>0.9140866544301357</v>
      </c>
      <c r="H234" s="5">
        <f t="shared" si="45"/>
        <v>0.88958370850811941</v>
      </c>
      <c r="I234" s="5">
        <f t="shared" si="45"/>
        <v>0.86457183618016265</v>
      </c>
      <c r="J234" s="5">
        <f t="shared" si="45"/>
        <v>0.83929467117446688</v>
      </c>
      <c r="K234" s="5">
        <f t="shared" si="45"/>
        <v>0.81395029320301959</v>
      </c>
      <c r="L234" s="5">
        <f t="shared" si="46"/>
        <v>0.78869884960529624</v>
      </c>
      <c r="M234" s="5">
        <f t="shared" si="46"/>
        <v>0.76366898422773222</v>
      </c>
      <c r="N234" s="5">
        <f t="shared" si="46"/>
        <v>0.73896322752006394</v>
      </c>
      <c r="O234" s="5">
        <f t="shared" si="46"/>
        <v>0.71466249688879979</v>
      </c>
      <c r="P234" s="5">
        <f t="shared" si="46"/>
        <v>0.6908298437386321</v>
      </c>
      <c r="Q234" s="5">
        <f t="shared" si="46"/>
        <v>0.66751356784502691</v>
      </c>
      <c r="R234" s="5">
        <f t="shared" si="46"/>
        <v>0.64474980333245735</v>
      </c>
      <c r="S234" s="5">
        <f t="shared" si="46"/>
        <v>0.62256466498910346</v>
      </c>
      <c r="T234" s="5">
        <f t="shared" si="46"/>
        <v>0.6009760296082941</v>
      </c>
      <c r="U234" s="5">
        <f t="shared" si="46"/>
        <v>0.57999501475689585</v>
      </c>
      <c r="V234" s="5">
        <f t="shared" si="46"/>
        <v>0.55962720683609957</v>
      </c>
      <c r="W234" s="5">
        <f t="shared" si="46"/>
        <v>0.53987368139900049</v>
      </c>
      <c r="X234" s="6">
        <f>2*(100-(100*G234))/SUM($D234:G234)/100</f>
        <v>4.5296204915431772E-2</v>
      </c>
      <c r="Y234" s="6">
        <f>2*(100-(100*I234))/SUM($D234:I234)/100</f>
        <v>4.8824433174803977E-2</v>
      </c>
      <c r="Z234" s="6">
        <f>2*(100-(100*M234))/SUM($D234:M234)/100</f>
        <v>5.3998955882336629E-2</v>
      </c>
      <c r="AA234" s="6">
        <f>2*(100-(100*Q234))/SUM($D234:Q234)/100</f>
        <v>5.7498043577116721E-2</v>
      </c>
      <c r="AB234" s="6">
        <f>2*(100-(100*W234))/SUM($D234:W234)/100</f>
        <v>6.0891760846297556E-2</v>
      </c>
      <c r="AC234" s="7">
        <f>(X234-'Data for assignment'!C224)^2</f>
        <v>6.5671527187856549E-5</v>
      </c>
      <c r="AD234" s="7">
        <f>(Y234-'Data for assignment'!D224)^2</f>
        <v>1.0354218056516444E-4</v>
      </c>
      <c r="AE234" s="7">
        <f>(Z234-'Data for assignment'!E224)^2</f>
        <v>1.8498845549480604E-4</v>
      </c>
      <c r="AF234" s="7">
        <f>(AA234-'Data for assignment'!F224)^2</f>
        <v>1.8501324573392942E-4</v>
      </c>
      <c r="AG234" s="7">
        <f>(AB234-'Data for assignment'!G224)^2</f>
        <v>1.8518411843140752E-4</v>
      </c>
    </row>
    <row r="235" spans="1:33" x14ac:dyDescent="0.3">
      <c r="A235" s="8">
        <v>33718</v>
      </c>
      <c r="B235" s="3">
        <v>3.7499999999999999E-2</v>
      </c>
      <c r="C235" s="31">
        <f t="shared" si="40"/>
        <v>3.6038981280688741E-2</v>
      </c>
      <c r="D235" s="5">
        <f t="shared" si="41"/>
        <v>0.98074800596327583</v>
      </c>
      <c r="E235" s="5">
        <f t="shared" si="45"/>
        <v>0.95943001684203433</v>
      </c>
      <c r="F235" s="5">
        <f t="shared" si="45"/>
        <v>0.93656841766645083</v>
      </c>
      <c r="G235" s="5">
        <f t="shared" si="45"/>
        <v>0.91259565065322801</v>
      </c>
      <c r="H235" s="5">
        <f t="shared" si="45"/>
        <v>0.88786769115776254</v>
      </c>
      <c r="I235" s="5">
        <f t="shared" si="45"/>
        <v>0.86267607749195541</v>
      </c>
      <c r="J235" s="5">
        <f t="shared" si="45"/>
        <v>0.83725839602482555</v>
      </c>
      <c r="K235" s="5">
        <f t="shared" si="45"/>
        <v>0.8118072704255791</v>
      </c>
      <c r="L235" s="5">
        <f t="shared" si="46"/>
        <v>0.78647797977002298</v>
      </c>
      <c r="M235" s="5">
        <f t="shared" si="46"/>
        <v>0.76139486221342589</v>
      </c>
      <c r="N235" s="5">
        <f t="shared" si="46"/>
        <v>0.73665666723203926</v>
      </c>
      <c r="O235" s="5">
        <f t="shared" si="46"/>
        <v>0.71234101166372488</v>
      </c>
      <c r="P235" s="5">
        <f t="shared" si="46"/>
        <v>0.68850808012449816</v>
      </c>
      <c r="Q235" s="5">
        <f t="shared" si="46"/>
        <v>0.6652036931351174</v>
      </c>
      <c r="R235" s="5">
        <f t="shared" si="46"/>
        <v>0.6424618489017504</v>
      </c>
      <c r="S235" s="5">
        <f t="shared" si="46"/>
        <v>0.62030682844501128</v>
      </c>
      <c r="T235" s="5">
        <f t="shared" si="46"/>
        <v>0.59875493925148293</v>
      </c>
      <c r="U235" s="5">
        <f t="shared" si="46"/>
        <v>0.57781596001315172</v>
      </c>
      <c r="V235" s="5">
        <f t="shared" si="46"/>
        <v>0.55749433828008998</v>
      </c>
      <c r="W235" s="5">
        <f t="shared" si="46"/>
        <v>0.53779018382414689</v>
      </c>
      <c r="X235" s="6">
        <f>2*(100-(100*G235))/SUM($D235:G235)/100</f>
        <v>4.613167523274371E-2</v>
      </c>
      <c r="Y235" s="6">
        <f>2*(100-(100*I235))/SUM($D235:I235)/100</f>
        <v>4.957644470806092E-2</v>
      </c>
      <c r="Z235" s="6">
        <f>2*(100-(100*M235))/SUM($D235:M235)/100</f>
        <v>5.4620564115906288E-2</v>
      </c>
      <c r="AA235" s="6">
        <f>2*(100-(100*Q235))/SUM($D235:Q235)/100</f>
        <v>5.8025967439700905E-2</v>
      </c>
      <c r="AB235" s="6">
        <f>2*(100-(100*W235))/SUM($D235:W235)/100</f>
        <v>6.1324794214982672E-2</v>
      </c>
      <c r="AC235" s="7">
        <f>(X235-'Data for assignment'!C225)^2</f>
        <v>5.138486563221142E-5</v>
      </c>
      <c r="AD235" s="7">
        <f>(Y235-'Data for assignment'!D225)^2</f>
        <v>1.0657575257150613E-4</v>
      </c>
      <c r="AE235" s="7">
        <f>(Z235-'Data for assignment'!E225)^2</f>
        <v>1.9263871270179758E-4</v>
      </c>
      <c r="AF235" s="7">
        <f>(AA235-'Data for assignment'!F225)^2</f>
        <v>1.9807839250835901E-4</v>
      </c>
      <c r="AG235" s="7">
        <f>(AB235-'Data for assignment'!G225)^2</f>
        <v>2.0093651574841614E-4</v>
      </c>
    </row>
    <row r="236" spans="1:33" x14ac:dyDescent="0.3">
      <c r="A236" s="8">
        <v>33725</v>
      </c>
      <c r="B236" s="3">
        <v>3.7499999999999999E-2</v>
      </c>
      <c r="C236" s="31">
        <f t="shared" si="40"/>
        <v>3.6038981280688741E-2</v>
      </c>
      <c r="D236" s="5">
        <f t="shared" si="41"/>
        <v>0.98074800596327583</v>
      </c>
      <c r="E236" s="5">
        <f t="shared" ref="E236:K251" si="47">E$7*EXP(-E$8*$C236)</f>
        <v>0.95943001684203433</v>
      </c>
      <c r="F236" s="5">
        <f t="shared" si="47"/>
        <v>0.93656841766645083</v>
      </c>
      <c r="G236" s="5">
        <f t="shared" si="47"/>
        <v>0.91259565065322801</v>
      </c>
      <c r="H236" s="5">
        <f t="shared" si="47"/>
        <v>0.88786769115776254</v>
      </c>
      <c r="I236" s="5">
        <f t="shared" si="47"/>
        <v>0.86267607749195541</v>
      </c>
      <c r="J236" s="5">
        <f t="shared" si="47"/>
        <v>0.83725839602482555</v>
      </c>
      <c r="K236" s="5">
        <f t="shared" si="47"/>
        <v>0.8118072704255791</v>
      </c>
      <c r="L236" s="5">
        <f t="shared" si="46"/>
        <v>0.78647797977002298</v>
      </c>
      <c r="M236" s="5">
        <f t="shared" si="46"/>
        <v>0.76139486221342589</v>
      </c>
      <c r="N236" s="5">
        <f t="shared" si="46"/>
        <v>0.73665666723203926</v>
      </c>
      <c r="O236" s="5">
        <f t="shared" si="46"/>
        <v>0.71234101166372488</v>
      </c>
      <c r="P236" s="5">
        <f t="shared" si="46"/>
        <v>0.68850808012449816</v>
      </c>
      <c r="Q236" s="5">
        <f t="shared" si="46"/>
        <v>0.6652036931351174</v>
      </c>
      <c r="R236" s="5">
        <f t="shared" si="46"/>
        <v>0.6424618489017504</v>
      </c>
      <c r="S236" s="5">
        <f t="shared" si="46"/>
        <v>0.62030682844501128</v>
      </c>
      <c r="T236" s="5">
        <f t="shared" si="46"/>
        <v>0.59875493925148293</v>
      </c>
      <c r="U236" s="5">
        <f t="shared" si="46"/>
        <v>0.57781596001315172</v>
      </c>
      <c r="V236" s="5">
        <f t="shared" si="46"/>
        <v>0.55749433828008998</v>
      </c>
      <c r="W236" s="5">
        <f t="shared" si="46"/>
        <v>0.53779018382414689</v>
      </c>
      <c r="X236" s="6">
        <f>2*(100-(100*G236))/SUM($D236:G236)/100</f>
        <v>4.613167523274371E-2</v>
      </c>
      <c r="Y236" s="6">
        <f>2*(100-(100*I236))/SUM($D236:I236)/100</f>
        <v>4.957644470806092E-2</v>
      </c>
      <c r="Z236" s="6">
        <f>2*(100-(100*M236))/SUM($D236:M236)/100</f>
        <v>5.4620564115906288E-2</v>
      </c>
      <c r="AA236" s="6">
        <f>2*(100-(100*Q236))/SUM($D236:Q236)/100</f>
        <v>5.8025967439700905E-2</v>
      </c>
      <c r="AB236" s="6">
        <f>2*(100-(100*W236))/SUM($D236:W236)/100</f>
        <v>6.1324794214982672E-2</v>
      </c>
      <c r="AC236" s="7">
        <f>(X236-'Data for assignment'!C226)^2</f>
        <v>5.138486563221142E-5</v>
      </c>
      <c r="AD236" s="7">
        <f>(Y236-'Data for assignment'!D226)^2</f>
        <v>1.0248633125473067E-4</v>
      </c>
      <c r="AE236" s="7">
        <f>(Z236-'Data for assignment'!E226)^2</f>
        <v>1.844011332479594E-4</v>
      </c>
      <c r="AF236" s="7">
        <f>(AA236-'Data for assignment'!F226)^2</f>
        <v>1.9527353010017292E-4</v>
      </c>
      <c r="AG236" s="7">
        <f>(AB236-'Data for assignment'!G226)^2</f>
        <v>2.0378147165418163E-4</v>
      </c>
    </row>
    <row r="237" spans="1:33" x14ac:dyDescent="0.3">
      <c r="A237" s="8">
        <v>33732</v>
      </c>
      <c r="B237" s="3">
        <v>3.7000000000000005E-2</v>
      </c>
      <c r="C237" s="31">
        <f t="shared" si="40"/>
        <v>3.5523632481244904E-2</v>
      </c>
      <c r="D237" s="5">
        <f t="shared" si="41"/>
        <v>0.9809859925785992</v>
      </c>
      <c r="E237" s="5">
        <f t="shared" si="47"/>
        <v>0.95986904312000032</v>
      </c>
      <c r="F237" s="5">
        <f t="shared" si="47"/>
        <v>0.93717527681589408</v>
      </c>
      <c r="G237" s="5">
        <f t="shared" si="47"/>
        <v>0.9133408490344106</v>
      </c>
      <c r="H237" s="5">
        <f t="shared" si="47"/>
        <v>0.88872528651419225</v>
      </c>
      <c r="I237" s="5">
        <f t="shared" si="47"/>
        <v>0.86362343760642757</v>
      </c>
      <c r="J237" s="5">
        <f t="shared" si="47"/>
        <v>0.83827591632271004</v>
      </c>
      <c r="K237" s="5">
        <f t="shared" si="47"/>
        <v>0.81287807666910339</v>
      </c>
      <c r="L237" s="5">
        <f t="shared" si="46"/>
        <v>0.78758763298673329</v>
      </c>
      <c r="M237" s="5">
        <f t="shared" si="46"/>
        <v>0.76253107658431263</v>
      </c>
      <c r="N237" s="5">
        <f t="shared" si="46"/>
        <v>0.73780904717532669</v>
      </c>
      <c r="O237" s="5">
        <f t="shared" si="46"/>
        <v>0.71350081127373199</v>
      </c>
      <c r="P237" s="5">
        <f t="shared" si="46"/>
        <v>0.68966798606752766</v>
      </c>
      <c r="Q237" s="5">
        <f t="shared" si="46"/>
        <v>0.66635763077158061</v>
      </c>
      <c r="R237" s="5">
        <f t="shared" si="46"/>
        <v>0.64360481057909258</v>
      </c>
      <c r="S237" s="5">
        <f t="shared" si="46"/>
        <v>0.62143472243222808</v>
      </c>
      <c r="T237" s="5">
        <f t="shared" si="46"/>
        <v>0.59986445755025808</v>
      </c>
      <c r="U237" s="5">
        <f t="shared" si="46"/>
        <v>0.57890446320274891</v>
      </c>
      <c r="V237" s="5">
        <f t="shared" si="46"/>
        <v>0.55855975557675241</v>
      </c>
      <c r="W237" s="5">
        <f t="shared" si="46"/>
        <v>0.53883092662173793</v>
      </c>
      <c r="X237" s="6">
        <f>2*(100-(100*G237))/SUM($D237:G237)/100</f>
        <v>4.5713884119003595E-2</v>
      </c>
      <c r="Y237" s="6">
        <f>2*(100-(100*I237))/SUM($D237:I237)/100</f>
        <v>4.9200379963679201E-2</v>
      </c>
      <c r="Z237" s="6">
        <f>2*(100-(100*M237))/SUM($D237:M237)/100</f>
        <v>5.4309691179209273E-2</v>
      </c>
      <c r="AA237" s="6">
        <f>2*(100-(100*Q237))/SUM($D237:Q237)/100</f>
        <v>5.7761927707365067E-2</v>
      </c>
      <c r="AB237" s="6">
        <f>2*(100-(100*W237))/SUM($D237:W237)/100</f>
        <v>6.1108191250888962E-2</v>
      </c>
      <c r="AC237" s="7">
        <f>(X237-'Data for assignment'!C227)^2</f>
        <v>5.1640261455108777E-5</v>
      </c>
      <c r="AD237" s="7">
        <f>(Y237-'Data for assignment'!D227)^2</f>
        <v>9.2152724040972896E-5</v>
      </c>
      <c r="AE237" s="7">
        <f>(Z237-'Data for assignment'!E227)^2</f>
        <v>1.6874812325951333E-4</v>
      </c>
      <c r="AF237" s="7">
        <f>(AA237-'Data for assignment'!F227)^2</f>
        <v>1.7260899611879499E-4</v>
      </c>
      <c r="AG237" s="7">
        <f>(AB237-'Data for assignment'!G227)^2</f>
        <v>1.6878704260624714E-4</v>
      </c>
    </row>
    <row r="238" spans="1:33" x14ac:dyDescent="0.3">
      <c r="A238" s="8">
        <v>33739</v>
      </c>
      <c r="B238" s="3">
        <v>3.7000000000000005E-2</v>
      </c>
      <c r="C238" s="31">
        <f t="shared" si="40"/>
        <v>3.5523632481244904E-2</v>
      </c>
      <c r="D238" s="5">
        <f t="shared" si="41"/>
        <v>0.9809859925785992</v>
      </c>
      <c r="E238" s="5">
        <f t="shared" si="47"/>
        <v>0.95986904312000032</v>
      </c>
      <c r="F238" s="5">
        <f t="shared" si="47"/>
        <v>0.93717527681589408</v>
      </c>
      <c r="G238" s="5">
        <f t="shared" si="47"/>
        <v>0.9133408490344106</v>
      </c>
      <c r="H238" s="5">
        <f t="shared" si="47"/>
        <v>0.88872528651419225</v>
      </c>
      <c r="I238" s="5">
        <f t="shared" si="47"/>
        <v>0.86362343760642757</v>
      </c>
      <c r="J238" s="5">
        <f t="shared" si="47"/>
        <v>0.83827591632271004</v>
      </c>
      <c r="K238" s="5">
        <f t="shared" si="47"/>
        <v>0.81287807666910339</v>
      </c>
      <c r="L238" s="5">
        <f t="shared" si="46"/>
        <v>0.78758763298673329</v>
      </c>
      <c r="M238" s="5">
        <f t="shared" si="46"/>
        <v>0.76253107658431263</v>
      </c>
      <c r="N238" s="5">
        <f t="shared" si="46"/>
        <v>0.73780904717532669</v>
      </c>
      <c r="O238" s="5">
        <f t="shared" si="46"/>
        <v>0.71350081127373199</v>
      </c>
      <c r="P238" s="5">
        <f t="shared" si="46"/>
        <v>0.68966798606752766</v>
      </c>
      <c r="Q238" s="5">
        <f t="shared" si="46"/>
        <v>0.66635763077158061</v>
      </c>
      <c r="R238" s="5">
        <f t="shared" si="46"/>
        <v>0.64360481057909258</v>
      </c>
      <c r="S238" s="5">
        <f t="shared" si="46"/>
        <v>0.62143472243222808</v>
      </c>
      <c r="T238" s="5">
        <f t="shared" si="46"/>
        <v>0.59986445755025808</v>
      </c>
      <c r="U238" s="5">
        <f t="shared" si="46"/>
        <v>0.57890446320274891</v>
      </c>
      <c r="V238" s="5">
        <f t="shared" si="46"/>
        <v>0.55855975557675241</v>
      </c>
      <c r="W238" s="5">
        <f t="shared" si="46"/>
        <v>0.53883092662173793</v>
      </c>
      <c r="X238" s="6">
        <f>2*(100-(100*G238))/SUM($D238:G238)/100</f>
        <v>4.5713884119003595E-2</v>
      </c>
      <c r="Y238" s="6">
        <f>2*(100-(100*I238))/SUM($D238:I238)/100</f>
        <v>4.9200379963679201E-2</v>
      </c>
      <c r="Z238" s="6">
        <f>2*(100-(100*M238))/SUM($D238:M238)/100</f>
        <v>5.4309691179209273E-2</v>
      </c>
      <c r="AA238" s="6">
        <f>2*(100-(100*Q238))/SUM($D238:Q238)/100</f>
        <v>5.7761927707365067E-2</v>
      </c>
      <c r="AB238" s="6">
        <f>2*(100-(100*W238))/SUM($D238:W238)/100</f>
        <v>6.1108191250888962E-2</v>
      </c>
      <c r="AC238" s="7">
        <f>(X238-'Data for assignment'!C228)^2</f>
        <v>2.9010255055754432E-5</v>
      </c>
      <c r="AD238" s="7">
        <f>(Y238-'Data for assignment'!D228)^2</f>
        <v>6.0834041512500652E-5</v>
      </c>
      <c r="AE238" s="7">
        <f>(Z238-'Data for assignment'!E228)^2</f>
        <v>1.3666329694484092E-4</v>
      </c>
      <c r="AF238" s="7">
        <f>(AA238-'Data for assignment'!F228)^2</f>
        <v>1.401399556056508E-4</v>
      </c>
      <c r="AG238" s="7">
        <f>(AB238-'Data for assignment'!G228)^2</f>
        <v>1.3669843859302847E-4</v>
      </c>
    </row>
    <row r="239" spans="1:33" x14ac:dyDescent="0.3">
      <c r="A239" s="8">
        <v>33746</v>
      </c>
      <c r="B239" s="3">
        <v>3.7000000000000005E-2</v>
      </c>
      <c r="C239" s="31">
        <f t="shared" si="40"/>
        <v>3.5523632481244904E-2</v>
      </c>
      <c r="D239" s="5">
        <f t="shared" si="41"/>
        <v>0.9809859925785992</v>
      </c>
      <c r="E239" s="5">
        <f t="shared" si="47"/>
        <v>0.95986904312000032</v>
      </c>
      <c r="F239" s="5">
        <f t="shared" si="47"/>
        <v>0.93717527681589408</v>
      </c>
      <c r="G239" s="5">
        <f t="shared" si="47"/>
        <v>0.9133408490344106</v>
      </c>
      <c r="H239" s="5">
        <f t="shared" si="47"/>
        <v>0.88872528651419225</v>
      </c>
      <c r="I239" s="5">
        <f t="shared" si="47"/>
        <v>0.86362343760642757</v>
      </c>
      <c r="J239" s="5">
        <f t="shared" si="47"/>
        <v>0.83827591632271004</v>
      </c>
      <c r="K239" s="5">
        <f t="shared" si="47"/>
        <v>0.81287807666910339</v>
      </c>
      <c r="L239" s="5">
        <f t="shared" si="46"/>
        <v>0.78758763298673329</v>
      </c>
      <c r="M239" s="5">
        <f t="shared" si="46"/>
        <v>0.76253107658431263</v>
      </c>
      <c r="N239" s="5">
        <f t="shared" si="46"/>
        <v>0.73780904717532669</v>
      </c>
      <c r="O239" s="5">
        <f t="shared" si="46"/>
        <v>0.71350081127373199</v>
      </c>
      <c r="P239" s="5">
        <f t="shared" si="46"/>
        <v>0.68966798606752766</v>
      </c>
      <c r="Q239" s="5">
        <f t="shared" si="46"/>
        <v>0.66635763077158061</v>
      </c>
      <c r="R239" s="5">
        <f t="shared" si="46"/>
        <v>0.64360481057909258</v>
      </c>
      <c r="S239" s="5">
        <f t="shared" si="46"/>
        <v>0.62143472243222808</v>
      </c>
      <c r="T239" s="5">
        <f t="shared" si="46"/>
        <v>0.59986445755025808</v>
      </c>
      <c r="U239" s="5">
        <f t="shared" si="46"/>
        <v>0.57890446320274891</v>
      </c>
      <c r="V239" s="5">
        <f t="shared" si="46"/>
        <v>0.55855975557675241</v>
      </c>
      <c r="W239" s="5">
        <f t="shared" si="46"/>
        <v>0.53883092662173793</v>
      </c>
      <c r="X239" s="6">
        <f>2*(100-(100*G239))/SUM($D239:G239)/100</f>
        <v>4.5713884119003595E-2</v>
      </c>
      <c r="Y239" s="6">
        <f>2*(100-(100*I239))/SUM($D239:I239)/100</f>
        <v>4.9200379963679201E-2</v>
      </c>
      <c r="Z239" s="6">
        <f>2*(100-(100*M239))/SUM($D239:M239)/100</f>
        <v>5.4309691179209273E-2</v>
      </c>
      <c r="AA239" s="6">
        <f>2*(100-(100*Q239))/SUM($D239:Q239)/100</f>
        <v>5.7761927707365067E-2</v>
      </c>
      <c r="AB239" s="6">
        <f>2*(100-(100*W239))/SUM($D239:W239)/100</f>
        <v>6.1108191250888962E-2</v>
      </c>
      <c r="AC239" s="7">
        <f>(X239-'Data for assignment'!C229)^2</f>
        <v>4.470411882965276E-5</v>
      </c>
      <c r="AD239" s="7">
        <f>(Y239-'Data for assignment'!D229)^2</f>
        <v>7.9203218991643525E-5</v>
      </c>
      <c r="AE239" s="7">
        <f>(Z239-'Data for assignment'!E229)^2</f>
        <v>1.5851590138349944E-4</v>
      </c>
      <c r="AF239" s="7">
        <f>(AA239-'Data for assignment'!F229)^2</f>
        <v>1.6225853668468709E-4</v>
      </c>
      <c r="AG239" s="7">
        <f>(AB239-'Data for assignment'!G229)^2</f>
        <v>1.535568992909283E-4</v>
      </c>
    </row>
    <row r="240" spans="1:33" x14ac:dyDescent="0.3">
      <c r="A240" s="8">
        <v>33753</v>
      </c>
      <c r="B240" s="3">
        <v>3.7999999999999999E-2</v>
      </c>
      <c r="C240" s="31">
        <f t="shared" si="40"/>
        <v>3.6554330080132591E-2</v>
      </c>
      <c r="D240" s="5">
        <f t="shared" si="41"/>
        <v>0.98051007708336302</v>
      </c>
      <c r="E240" s="5">
        <f t="shared" si="47"/>
        <v>0.95899119136653643</v>
      </c>
      <c r="F240" s="5">
        <f t="shared" si="47"/>
        <v>0.93596195148301542</v>
      </c>
      <c r="G240" s="5">
        <f t="shared" si="47"/>
        <v>0.91185106028232776</v>
      </c>
      <c r="H240" s="5">
        <f t="shared" si="47"/>
        <v>0.88701092335716636</v>
      </c>
      <c r="I240" s="5">
        <f t="shared" si="47"/>
        <v>0.86172975659335838</v>
      </c>
      <c r="J240" s="5">
        <f t="shared" si="47"/>
        <v>0.83624211081855748</v>
      </c>
      <c r="K240" s="5">
        <f t="shared" si="47"/>
        <v>0.81073787475769221</v>
      </c>
      <c r="L240" s="5">
        <f t="shared" si="46"/>
        <v>0.78536988997331802</v>
      </c>
      <c r="M240" s="5">
        <f t="shared" si="46"/>
        <v>0.76026034086612371</v>
      </c>
      <c r="N240" s="5">
        <f t="shared" si="46"/>
        <v>0.73550608718472577</v>
      </c>
      <c r="O240" s="5">
        <f t="shared" si="46"/>
        <v>0.71118309731455287</v>
      </c>
      <c r="P240" s="5">
        <f t="shared" si="46"/>
        <v>0.68735012494882897</v>
      </c>
      <c r="Q240" s="5">
        <f t="shared" si="46"/>
        <v>0.66405175378306991</v>
      </c>
      <c r="R240" s="5">
        <f t="shared" si="46"/>
        <v>0.64132091698144911</v>
      </c>
      <c r="S240" s="5">
        <f t="shared" si="46"/>
        <v>0.61918098156716972</v>
      </c>
      <c r="T240" s="5">
        <f t="shared" si="46"/>
        <v>0.59764747313439637</v>
      </c>
      <c r="U240" s="5">
        <f t="shared" si="46"/>
        <v>0.57672950351565844</v>
      </c>
      <c r="V240" s="5">
        <f t="shared" si="46"/>
        <v>0.55643095319932689</v>
      </c>
      <c r="W240" s="5">
        <f t="shared" si="46"/>
        <v>0.53675145120362111</v>
      </c>
      <c r="X240" s="6">
        <f>2*(100-(100*G240))/SUM($D240:G240)/100</f>
        <v>4.6549577455537949E-2</v>
      </c>
      <c r="Y240" s="6">
        <f>2*(100-(100*I240))/SUM($D240:I240)/100</f>
        <v>4.9952626699537477E-2</v>
      </c>
      <c r="Z240" s="6">
        <f>2*(100-(100*M240))/SUM($D240:M240)/100</f>
        <v>5.4931574137380125E-2</v>
      </c>
      <c r="AA240" s="6">
        <f>2*(100-(100*Q240))/SUM($D240:Q240)/100</f>
        <v>5.8290162336666326E-2</v>
      </c>
      <c r="AB240" s="6">
        <f>2*(100-(100*W240))/SUM($D240:W240)/100</f>
        <v>6.1541569427724652E-2</v>
      </c>
      <c r="AC240" s="7">
        <f>(X240-'Data for assignment'!C230)^2</f>
        <v>2.8627032105133865E-5</v>
      </c>
      <c r="AD240" s="7">
        <f>(Y240-'Data for assignment'!D230)^2</f>
        <v>5.69628437365346E-5</v>
      </c>
      <c r="AE240" s="7">
        <f>(Z240-'Data for assignment'!E230)^2</f>
        <v>1.2473375858568903E-4</v>
      </c>
      <c r="AF240" s="7">
        <f>(AA240-'Data for assignment'!F230)^2</f>
        <v>1.3712029810162798E-4</v>
      </c>
      <c r="AG240" s="7">
        <f>(AB240-'Data for assignment'!G230)^2</f>
        <v>1.3826066600615953E-4</v>
      </c>
    </row>
    <row r="241" spans="1:33" x14ac:dyDescent="0.3">
      <c r="A241" s="8">
        <v>33760</v>
      </c>
      <c r="B241" s="3">
        <v>3.7499999999999999E-2</v>
      </c>
      <c r="C241" s="31">
        <f t="shared" si="40"/>
        <v>3.6038981280688741E-2</v>
      </c>
      <c r="D241" s="5">
        <f t="shared" si="41"/>
        <v>0.98074800596327583</v>
      </c>
      <c r="E241" s="5">
        <f t="shared" si="47"/>
        <v>0.95943001684203433</v>
      </c>
      <c r="F241" s="5">
        <f t="shared" si="47"/>
        <v>0.93656841766645083</v>
      </c>
      <c r="G241" s="5">
        <f t="shared" si="47"/>
        <v>0.91259565065322801</v>
      </c>
      <c r="H241" s="5">
        <f t="shared" si="47"/>
        <v>0.88786769115776254</v>
      </c>
      <c r="I241" s="5">
        <f t="shared" si="47"/>
        <v>0.86267607749195541</v>
      </c>
      <c r="J241" s="5">
        <f t="shared" si="47"/>
        <v>0.83725839602482555</v>
      </c>
      <c r="K241" s="5">
        <f t="shared" si="47"/>
        <v>0.8118072704255791</v>
      </c>
      <c r="L241" s="5">
        <f t="shared" si="46"/>
        <v>0.78647797977002298</v>
      </c>
      <c r="M241" s="5">
        <f t="shared" si="46"/>
        <v>0.76139486221342589</v>
      </c>
      <c r="N241" s="5">
        <f t="shared" si="46"/>
        <v>0.73665666723203926</v>
      </c>
      <c r="O241" s="5">
        <f t="shared" si="46"/>
        <v>0.71234101166372488</v>
      </c>
      <c r="P241" s="5">
        <f t="shared" si="46"/>
        <v>0.68850808012449816</v>
      </c>
      <c r="Q241" s="5">
        <f t="shared" si="46"/>
        <v>0.6652036931351174</v>
      </c>
      <c r="R241" s="5">
        <f t="shared" si="46"/>
        <v>0.6424618489017504</v>
      </c>
      <c r="S241" s="5">
        <f t="shared" si="46"/>
        <v>0.62030682844501128</v>
      </c>
      <c r="T241" s="5">
        <f t="shared" si="46"/>
        <v>0.59875493925148293</v>
      </c>
      <c r="U241" s="5">
        <f t="shared" si="46"/>
        <v>0.57781596001315172</v>
      </c>
      <c r="V241" s="5">
        <f t="shared" si="46"/>
        <v>0.55749433828008998</v>
      </c>
      <c r="W241" s="5">
        <f t="shared" si="46"/>
        <v>0.53779018382414689</v>
      </c>
      <c r="X241" s="6">
        <f>2*(100-(100*G241))/SUM($D241:G241)/100</f>
        <v>4.613167523274371E-2</v>
      </c>
      <c r="Y241" s="6">
        <f>2*(100-(100*I241))/SUM($D241:I241)/100</f>
        <v>4.957644470806092E-2</v>
      </c>
      <c r="Z241" s="6">
        <f>2*(100-(100*M241))/SUM($D241:M241)/100</f>
        <v>5.4620564115906288E-2</v>
      </c>
      <c r="AA241" s="6">
        <f>2*(100-(100*Q241))/SUM($D241:Q241)/100</f>
        <v>5.8025967439700905E-2</v>
      </c>
      <c r="AB241" s="6">
        <f>2*(100-(100*W241))/SUM($D241:W241)/100</f>
        <v>6.1324794214982672E-2</v>
      </c>
      <c r="AC241" s="7">
        <f>(X241-'Data for assignment'!C231)^2</f>
        <v>2.6711591236485367E-5</v>
      </c>
      <c r="AD241" s="7">
        <f>(Y241-'Data for assignment'!D231)^2</f>
        <v>5.5109143478259496E-5</v>
      </c>
      <c r="AE241" s="7">
        <f>(Z241-'Data for assignment'!E231)^2</f>
        <v>1.1836216867385351E-4</v>
      </c>
      <c r="AF241" s="7">
        <f>(AA241-'Data for assignment'!F231)^2</f>
        <v>1.339582297068635E-4</v>
      </c>
      <c r="AG241" s="7">
        <f>(AB241-'Data for assignment'!G231)^2</f>
        <v>1.3865544772909494E-4</v>
      </c>
    </row>
    <row r="242" spans="1:33" x14ac:dyDescent="0.3">
      <c r="A242" s="8">
        <v>33767</v>
      </c>
      <c r="B242" s="3">
        <v>3.7000000000000005E-2</v>
      </c>
      <c r="C242" s="31">
        <f t="shared" si="40"/>
        <v>3.5523632481244904E-2</v>
      </c>
      <c r="D242" s="5">
        <f t="shared" si="41"/>
        <v>0.9809859925785992</v>
      </c>
      <c r="E242" s="5">
        <f t="shared" si="47"/>
        <v>0.95986904312000032</v>
      </c>
      <c r="F242" s="5">
        <f t="shared" si="47"/>
        <v>0.93717527681589408</v>
      </c>
      <c r="G242" s="5">
        <f t="shared" si="47"/>
        <v>0.9133408490344106</v>
      </c>
      <c r="H242" s="5">
        <f t="shared" si="47"/>
        <v>0.88872528651419225</v>
      </c>
      <c r="I242" s="5">
        <f t="shared" si="47"/>
        <v>0.86362343760642757</v>
      </c>
      <c r="J242" s="5">
        <f t="shared" si="47"/>
        <v>0.83827591632271004</v>
      </c>
      <c r="K242" s="5">
        <f t="shared" si="47"/>
        <v>0.81287807666910339</v>
      </c>
      <c r="L242" s="5">
        <f t="shared" si="46"/>
        <v>0.78758763298673329</v>
      </c>
      <c r="M242" s="5">
        <f t="shared" si="46"/>
        <v>0.76253107658431263</v>
      </c>
      <c r="N242" s="5">
        <f t="shared" si="46"/>
        <v>0.73780904717532669</v>
      </c>
      <c r="O242" s="5">
        <f t="shared" si="46"/>
        <v>0.71350081127373199</v>
      </c>
      <c r="P242" s="5">
        <f t="shared" si="46"/>
        <v>0.68966798606752766</v>
      </c>
      <c r="Q242" s="5">
        <f t="shared" si="46"/>
        <v>0.66635763077158061</v>
      </c>
      <c r="R242" s="5">
        <f t="shared" si="46"/>
        <v>0.64360481057909258</v>
      </c>
      <c r="S242" s="5">
        <f t="shared" si="46"/>
        <v>0.62143472243222808</v>
      </c>
      <c r="T242" s="5">
        <f t="shared" si="46"/>
        <v>0.59986445755025808</v>
      </c>
      <c r="U242" s="5">
        <f t="shared" si="46"/>
        <v>0.57890446320274891</v>
      </c>
      <c r="V242" s="5">
        <f t="shared" si="46"/>
        <v>0.55855975557675241</v>
      </c>
      <c r="W242" s="5">
        <f t="shared" si="46"/>
        <v>0.53883092662173793</v>
      </c>
      <c r="X242" s="6">
        <f>2*(100-(100*G242))/SUM($D242:G242)/100</f>
        <v>4.5713884119003595E-2</v>
      </c>
      <c r="Y242" s="6">
        <f>2*(100-(100*I242))/SUM($D242:I242)/100</f>
        <v>4.9200379963679201E-2</v>
      </c>
      <c r="Z242" s="6">
        <f>2*(100-(100*M242))/SUM($D242:M242)/100</f>
        <v>5.4309691179209273E-2</v>
      </c>
      <c r="AA242" s="6">
        <f>2*(100-(100*Q242))/SUM($D242:Q242)/100</f>
        <v>5.7761927707365067E-2</v>
      </c>
      <c r="AB242" s="6">
        <f>2*(100-(100*W242))/SUM($D242:W242)/100</f>
        <v>6.1108191250888962E-2</v>
      </c>
      <c r="AC242" s="7">
        <f>(X242-'Data for assignment'!C232)^2</f>
        <v>2.3874118630294511E-5</v>
      </c>
      <c r="AD242" s="7">
        <f>(Y242-'Data for assignment'!D232)^2</f>
        <v>4.7604770444840447E-5</v>
      </c>
      <c r="AE242" s="7">
        <f>(Z242-'Data for assignment'!E232)^2</f>
        <v>1.1215459855848661E-4</v>
      </c>
      <c r="AF242" s="7">
        <f>(AA242-'Data for assignment'!F232)^2</f>
        <v>1.3544474996474257E-4</v>
      </c>
      <c r="AG242" s="7">
        <f>(AB242-'Data for assignment'!G232)^2</f>
        <v>1.3904675357561178E-4</v>
      </c>
    </row>
    <row r="243" spans="1:33" x14ac:dyDescent="0.3">
      <c r="A243" s="8">
        <v>33774</v>
      </c>
      <c r="B243" s="3">
        <v>3.7200000000000004E-2</v>
      </c>
      <c r="C243" s="31">
        <f t="shared" si="40"/>
        <v>3.5729772001022432E-2</v>
      </c>
      <c r="D243" s="5">
        <f t="shared" si="41"/>
        <v>0.9808907910033241</v>
      </c>
      <c r="E243" s="5">
        <f t="shared" si="47"/>
        <v>0.9596934085066382</v>
      </c>
      <c r="F243" s="5">
        <f t="shared" si="47"/>
        <v>0.93693248598390344</v>
      </c>
      <c r="G243" s="5">
        <f t="shared" si="47"/>
        <v>0.91304269668893778</v>
      </c>
      <c r="H243" s="5">
        <f t="shared" si="47"/>
        <v>0.88838214901377988</v>
      </c>
      <c r="I243" s="5">
        <f t="shared" si="47"/>
        <v>0.86324436878172306</v>
      </c>
      <c r="J243" s="5">
        <f t="shared" si="47"/>
        <v>0.83786875989653864</v>
      </c>
      <c r="K243" s="5">
        <f t="shared" si="47"/>
        <v>0.8124495847835933</v>
      </c>
      <c r="L243" s="5">
        <f t="shared" ref="L243:W256" si="48">L$7*EXP(-L$8*$C243)</f>
        <v>0.78714358394854367</v>
      </c>
      <c r="M243" s="5">
        <f t="shared" si="48"/>
        <v>0.7620763875115184</v>
      </c>
      <c r="N243" s="5">
        <f t="shared" si="48"/>
        <v>0.73734787903039201</v>
      </c>
      <c r="O243" s="5">
        <f t="shared" si="48"/>
        <v>0.71303666500209339</v>
      </c>
      <c r="P243" s="5">
        <f t="shared" si="48"/>
        <v>0.68920378938802751</v>
      </c>
      <c r="Q243" s="5">
        <f t="shared" si="48"/>
        <v>0.6658958157011472</v>
      </c>
      <c r="R243" s="5">
        <f t="shared" si="48"/>
        <v>0.64314738210635003</v>
      </c>
      <c r="S243" s="5">
        <f t="shared" si="48"/>
        <v>0.62098331894614534</v>
      </c>
      <c r="T243" s="5">
        <f t="shared" si="48"/>
        <v>0.59942040372572525</v>
      </c>
      <c r="U243" s="5">
        <f t="shared" si="48"/>
        <v>0.57846881607726142</v>
      </c>
      <c r="V243" s="5">
        <f t="shared" si="48"/>
        <v>0.55813334454378682</v>
      </c>
      <c r="W243" s="5">
        <f t="shared" si="48"/>
        <v>0.5384143880326534</v>
      </c>
      <c r="X243" s="6">
        <f>2*(100-(100*G243))/SUM($D243:G243)/100</f>
        <v>4.5880987233598007E-2</v>
      </c>
      <c r="Y243" s="6">
        <f>2*(100-(100*I243))/SUM($D243:I243)/100</f>
        <v>4.9350791794556086E-2</v>
      </c>
      <c r="Z243" s="6">
        <f>2*(100-(100*M243))/SUM($D243:M243)/100</f>
        <v>5.4434023907957221E-2</v>
      </c>
      <c r="AA243" s="6">
        <f>2*(100-(100*Q243))/SUM($D243:Q243)/100</f>
        <v>5.7867524986313715E-2</v>
      </c>
      <c r="AB243" s="6">
        <f>2*(100-(100*W243))/SUM($D243:W243)/100</f>
        <v>6.1194811774486026E-2</v>
      </c>
      <c r="AC243" s="7">
        <f>(X243-'Data for assignment'!C233)^2</f>
        <v>1.6966266169782622E-5</v>
      </c>
      <c r="AD243" s="7">
        <f>(Y243-'Data for assignment'!D233)^2</f>
        <v>3.659291991280996E-5</v>
      </c>
      <c r="AE243" s="7">
        <f>(Z243-'Data for assignment'!E233)^2</f>
        <v>1.0132383442167649E-4</v>
      </c>
      <c r="AF243" s="7">
        <f>(AA243-'Data for assignment'!F233)^2</f>
        <v>1.1734249325718861E-4</v>
      </c>
      <c r="AG243" s="7">
        <f>(AB243-'Data for assignment'!G233)^2</f>
        <v>1.2555619834844797E-4</v>
      </c>
    </row>
    <row r="244" spans="1:33" x14ac:dyDescent="0.3">
      <c r="A244" s="8">
        <v>33781</v>
      </c>
      <c r="B244" s="3">
        <v>3.6800000999999999E-2</v>
      </c>
      <c r="C244" s="31">
        <f t="shared" si="40"/>
        <v>3.5317493992164953E-2</v>
      </c>
      <c r="D244" s="5">
        <f t="shared" si="41"/>
        <v>0.98108120291770451</v>
      </c>
      <c r="E244" s="5">
        <f t="shared" si="47"/>
        <v>0.9600447089980445</v>
      </c>
      <c r="F244" s="5">
        <f t="shared" si="47"/>
        <v>0.93741812934875846</v>
      </c>
      <c r="G244" s="5">
        <f t="shared" si="47"/>
        <v>0.91363909724946912</v>
      </c>
      <c r="H244" s="5">
        <f t="shared" si="47"/>
        <v>0.88906855483474234</v>
      </c>
      <c r="I244" s="5">
        <f t="shared" si="47"/>
        <v>0.86400267099166217</v>
      </c>
      <c r="J244" s="5">
        <f t="shared" si="47"/>
        <v>0.83868326856641462</v>
      </c>
      <c r="K244" s="5">
        <f t="shared" si="47"/>
        <v>0.81330679240023018</v>
      </c>
      <c r="L244" s="5">
        <f t="shared" si="48"/>
        <v>0.78803193030290108</v>
      </c>
      <c r="M244" s="5">
        <f t="shared" si="48"/>
        <v>0.76298603466959236</v>
      </c>
      <c r="N244" s="5">
        <f t="shared" si="48"/>
        <v>0.73827050144606687</v>
      </c>
      <c r="O244" s="5">
        <f t="shared" si="48"/>
        <v>0.71396525735516936</v>
      </c>
      <c r="P244" s="5">
        <f t="shared" si="48"/>
        <v>0.69013249307223734</v>
      </c>
      <c r="Q244" s="5">
        <f t="shared" si="48"/>
        <v>0.66681976381060726</v>
      </c>
      <c r="R244" s="5">
        <f t="shared" si="48"/>
        <v>0.64406256210106805</v>
      </c>
      <c r="S244" s="5">
        <f t="shared" si="48"/>
        <v>0.62188645179181246</v>
      </c>
      <c r="T244" s="5">
        <f t="shared" si="48"/>
        <v>0.60030883810949009</v>
      </c>
      <c r="U244" s="5">
        <f t="shared" si="48"/>
        <v>0.57934043623509213</v>
      </c>
      <c r="V244" s="5">
        <f t="shared" si="48"/>
        <v>0.55898649025107683</v>
      </c>
      <c r="W244" s="5">
        <f t="shared" si="48"/>
        <v>0.5392477853763803</v>
      </c>
      <c r="X244" s="6">
        <f>2*(100-(100*G244))/SUM($D244:G244)/100</f>
        <v>4.5546799611778627E-2</v>
      </c>
      <c r="Y244" s="6">
        <f>2*(100-(100*I244))/SUM($D244:I244)/100</f>
        <v>4.9049987637317327E-2</v>
      </c>
      <c r="Z244" s="6">
        <f>2*(100-(100*M244))/SUM($D244:M244)/100</f>
        <v>5.4185380994918847E-2</v>
      </c>
      <c r="AA244" s="6">
        <f>2*(100-(100*Q244))/SUM($D244:Q244)/100</f>
        <v>5.7656355768132557E-2</v>
      </c>
      <c r="AB244" s="6">
        <f>2*(100-(100*W244))/SUM($D244:W244)/100</f>
        <v>6.1021598700478047E-2</v>
      </c>
      <c r="AC244" s="7">
        <f>(X244-'Data for assignment'!C234)^2</f>
        <v>1.0583319272325488E-5</v>
      </c>
      <c r="AD244" s="7">
        <f>(Y244-'Data for assignment'!D234)^2</f>
        <v>2.6522637635810141E-5</v>
      </c>
      <c r="AE244" s="7">
        <f>(Z244-'Data for assignment'!E234)^2</f>
        <v>8.3076261378549462E-5</v>
      </c>
      <c r="AF244" s="7">
        <f>(AA244-'Data for assignment'!F234)^2</f>
        <v>1.0289355887727854E-4</v>
      </c>
      <c r="AG244" s="7">
        <f>(AB244-'Data for assignment'!G234)^2</f>
        <v>1.0979691475062683E-4</v>
      </c>
    </row>
    <row r="245" spans="1:33" x14ac:dyDescent="0.3">
      <c r="A245" s="8">
        <v>33788</v>
      </c>
      <c r="B245" s="3">
        <v>3.4000001000000002E-2</v>
      </c>
      <c r="C245" s="31">
        <f t="shared" si="40"/>
        <v>3.2431540715279386E-2</v>
      </c>
      <c r="D245" s="5">
        <f t="shared" si="41"/>
        <v>0.98241512502223405</v>
      </c>
      <c r="E245" s="5">
        <f t="shared" si="47"/>
        <v>0.96250742190747873</v>
      </c>
      <c r="F245" s="5">
        <f t="shared" si="47"/>
        <v>0.94082469705051341</v>
      </c>
      <c r="G245" s="5">
        <f t="shared" si="47"/>
        <v>0.91782483387055402</v>
      </c>
      <c r="H245" s="5">
        <f t="shared" si="47"/>
        <v>0.89388828041641022</v>
      </c>
      <c r="I245" s="5">
        <f t="shared" si="47"/>
        <v>0.86932948391502818</v>
      </c>
      <c r="J245" s="5">
        <f t="shared" si="47"/>
        <v>0.84440705716700837</v>
      </c>
      <c r="K245" s="5">
        <f t="shared" si="47"/>
        <v>0.81933263842448789</v>
      </c>
      <c r="L245" s="5">
        <f t="shared" si="48"/>
        <v>0.79427850561318625</v>
      </c>
      <c r="M245" s="5">
        <f t="shared" si="48"/>
        <v>0.76938405575663527</v>
      </c>
      <c r="N245" s="5">
        <f t="shared" si="48"/>
        <v>0.74476128030706956</v>
      </c>
      <c r="O245" s="5">
        <f t="shared" si="48"/>
        <v>0.7204993693088767</v>
      </c>
      <c r="P245" s="5">
        <f t="shared" si="48"/>
        <v>0.69666856992090231</v>
      </c>
      <c r="Q245" s="5">
        <f t="shared" si="48"/>
        <v>0.67332341277180352</v>
      </c>
      <c r="R245" s="5">
        <f t="shared" si="48"/>
        <v>0.65050540589526396</v>
      </c>
      <c r="S245" s="5">
        <f t="shared" si="48"/>
        <v>0.62824528228895116</v>
      </c>
      <c r="T245" s="5">
        <f t="shared" si="48"/>
        <v>0.60656487436213014</v>
      </c>
      <c r="U245" s="5">
        <f t="shared" si="48"/>
        <v>0.58547867709386492</v>
      </c>
      <c r="V245" s="5">
        <f t="shared" si="48"/>
        <v>0.56499515174244297</v>
      </c>
      <c r="W245" s="5">
        <f t="shared" si="48"/>
        <v>0.54511781339329457</v>
      </c>
      <c r="X245" s="6">
        <f>2*(100-(100*G245))/SUM($D245:G245)/100</f>
        <v>4.3209469649845185E-2</v>
      </c>
      <c r="Y245" s="6">
        <f>2*(100-(100*I245))/SUM($D245:I245)/100</f>
        <v>4.6946452008954621E-2</v>
      </c>
      <c r="Z245" s="6">
        <f>2*(100-(100*M245))/SUM($D245:M245)/100</f>
        <v>5.2447329247179937E-2</v>
      </c>
      <c r="AA245" s="6">
        <f>2*(100-(100*Q245))/SUM($D245:Q245)/100</f>
        <v>5.6180943247391625E-2</v>
      </c>
      <c r="AB245" s="6">
        <f>2*(100-(100*W245))/SUM($D245:W245)/100</f>
        <v>5.9812184295783888E-2</v>
      </c>
      <c r="AC245" s="7">
        <f>(X245-'Data for assignment'!C235)^2</f>
        <v>5.2465384471057613E-6</v>
      </c>
      <c r="AD245" s="7">
        <f>(Y245-'Data for assignment'!D235)^2</f>
        <v>2.0734808413850356E-5</v>
      </c>
      <c r="AE245" s="7">
        <f>(Z245-'Data for assignment'!E235)^2</f>
        <v>6.0103903801631548E-5</v>
      </c>
      <c r="AF245" s="7">
        <f>(AA245-'Data for assignment'!F235)^2</f>
        <v>8.3157232533523338E-5</v>
      </c>
      <c r="AG245" s="7">
        <f>(AB245-'Data for assignment'!G235)^2</f>
        <v>9.0018608885911096E-5</v>
      </c>
    </row>
    <row r="246" spans="1:33" x14ac:dyDescent="0.3">
      <c r="A246" s="8">
        <v>33795</v>
      </c>
      <c r="B246" s="3">
        <v>3.2500000000000001E-2</v>
      </c>
      <c r="C246" s="31">
        <f t="shared" si="40"/>
        <v>3.0885493286250232E-2</v>
      </c>
      <c r="D246" s="5">
        <f t="shared" si="41"/>
        <v>0.98313047252275443</v>
      </c>
      <c r="E246" s="5">
        <f t="shared" si="47"/>
        <v>0.96382933090771683</v>
      </c>
      <c r="F246" s="5">
        <f t="shared" si="47"/>
        <v>0.94265473469908778</v>
      </c>
      <c r="G246" s="5">
        <f t="shared" si="47"/>
        <v>0.92007507698139335</v>
      </c>
      <c r="H246" s="5">
        <f t="shared" si="47"/>
        <v>0.89648101688078596</v>
      </c>
      <c r="I246" s="5">
        <f t="shared" si="47"/>
        <v>0.87219663206819109</v>
      </c>
      <c r="J246" s="5">
        <f t="shared" si="47"/>
        <v>0.84748942639558877</v>
      </c>
      <c r="K246" s="5">
        <f t="shared" si="47"/>
        <v>0.82257911657582861</v>
      </c>
      <c r="L246" s="5">
        <f t="shared" si="48"/>
        <v>0.79764523083202865</v>
      </c>
      <c r="M246" s="5">
        <f t="shared" si="48"/>
        <v>0.77283361009714624</v>
      </c>
      <c r="N246" s="5">
        <f t="shared" si="48"/>
        <v>0.748261928021969</v>
      </c>
      <c r="O246" s="5">
        <f t="shared" si="48"/>
        <v>0.7240243526204746</v>
      </c>
      <c r="P246" s="5">
        <f t="shared" si="48"/>
        <v>0.70019546817184919</v>
      </c>
      <c r="Q246" s="5">
        <f t="shared" si="48"/>
        <v>0.67683356625198354</v>
      </c>
      <c r="R246" s="5">
        <f t="shared" si="48"/>
        <v>0.65398340268348698</v>
      </c>
      <c r="S246" s="5">
        <f t="shared" si="48"/>
        <v>0.6316785046455532</v>
      </c>
      <c r="T246" s="5">
        <f t="shared" si="48"/>
        <v>0.60994310020532372</v>
      </c>
      <c r="U246" s="5">
        <f t="shared" si="48"/>
        <v>0.58879373163206372</v>
      </c>
      <c r="V246" s="5">
        <f t="shared" si="48"/>
        <v>0.56824060423364631</v>
      </c>
      <c r="W246" s="5">
        <f t="shared" si="48"/>
        <v>0.54828871413161417</v>
      </c>
      <c r="X246" s="6">
        <f>2*(100-(100*G246))/SUM($D246:G246)/100</f>
        <v>4.1958758373169432E-2</v>
      </c>
      <c r="Y246" s="6">
        <f>2*(100-(100*I246))/SUM($D246:I246)/100</f>
        <v>4.5821066230334134E-2</v>
      </c>
      <c r="Z246" s="6">
        <f>2*(100-(100*M246))/SUM($D246:M246)/100</f>
        <v>5.1517992626312271E-2</v>
      </c>
      <c r="AA246" s="6">
        <f>2*(100-(100*Q246))/SUM($D246:Q246)/100</f>
        <v>5.539253764659012E-2</v>
      </c>
      <c r="AB246" s="6">
        <f>2*(100-(100*W246))/SUM($D246:W246)/100</f>
        <v>5.9166495658791271E-2</v>
      </c>
      <c r="AC246" s="7">
        <f>(X246-'Data for assignment'!C236)^2</f>
        <v>3.3901744108579502E-6</v>
      </c>
      <c r="AD246" s="7">
        <f>(Y246-'Data for assignment'!D236)^2</f>
        <v>1.3534538965856792E-5</v>
      </c>
      <c r="AE246" s="7">
        <f>(Z246-'Data for assignment'!E236)^2</f>
        <v>5.9013252653408414E-5</v>
      </c>
      <c r="AF246" s="7">
        <f>(AA246-'Data for assignment'!F236)^2</f>
        <v>7.9342849947568802E-5</v>
      </c>
      <c r="AG246" s="7">
        <f>(AB246-'Data for assignment'!G236)^2</f>
        <v>1.0268786969928282E-4</v>
      </c>
    </row>
    <row r="247" spans="1:33" x14ac:dyDescent="0.3">
      <c r="A247" s="8">
        <v>33802</v>
      </c>
      <c r="B247" s="3">
        <v>3.2500000000000001E-2</v>
      </c>
      <c r="C247" s="31">
        <f t="shared" si="40"/>
        <v>3.0885493286250232E-2</v>
      </c>
      <c r="D247" s="5">
        <f t="shared" si="41"/>
        <v>0.98313047252275443</v>
      </c>
      <c r="E247" s="5">
        <f t="shared" si="47"/>
        <v>0.96382933090771683</v>
      </c>
      <c r="F247" s="5">
        <f t="shared" si="47"/>
        <v>0.94265473469908778</v>
      </c>
      <c r="G247" s="5">
        <f t="shared" si="47"/>
        <v>0.92007507698139335</v>
      </c>
      <c r="H247" s="5">
        <f t="shared" si="47"/>
        <v>0.89648101688078596</v>
      </c>
      <c r="I247" s="5">
        <f t="shared" si="47"/>
        <v>0.87219663206819109</v>
      </c>
      <c r="J247" s="5">
        <f t="shared" si="47"/>
        <v>0.84748942639558877</v>
      </c>
      <c r="K247" s="5">
        <f t="shared" si="47"/>
        <v>0.82257911657582861</v>
      </c>
      <c r="L247" s="5">
        <f t="shared" si="48"/>
        <v>0.79764523083202865</v>
      </c>
      <c r="M247" s="5">
        <f t="shared" si="48"/>
        <v>0.77283361009714624</v>
      </c>
      <c r="N247" s="5">
        <f t="shared" si="48"/>
        <v>0.748261928021969</v>
      </c>
      <c r="O247" s="5">
        <f t="shared" si="48"/>
        <v>0.7240243526204746</v>
      </c>
      <c r="P247" s="5">
        <f t="shared" si="48"/>
        <v>0.70019546817184919</v>
      </c>
      <c r="Q247" s="5">
        <f t="shared" si="48"/>
        <v>0.67683356625198354</v>
      </c>
      <c r="R247" s="5">
        <f t="shared" si="48"/>
        <v>0.65398340268348698</v>
      </c>
      <c r="S247" s="5">
        <f t="shared" si="48"/>
        <v>0.6316785046455532</v>
      </c>
      <c r="T247" s="5">
        <f t="shared" si="48"/>
        <v>0.60994310020532372</v>
      </c>
      <c r="U247" s="5">
        <f t="shared" si="48"/>
        <v>0.58879373163206372</v>
      </c>
      <c r="V247" s="5">
        <f t="shared" si="48"/>
        <v>0.56824060423364631</v>
      </c>
      <c r="W247" s="5">
        <f t="shared" si="48"/>
        <v>0.54828871413161417</v>
      </c>
      <c r="X247" s="6">
        <f>2*(100-(100*G247))/SUM($D247:G247)/100</f>
        <v>4.1958758373169432E-2</v>
      </c>
      <c r="Y247" s="6">
        <f>2*(100-(100*I247))/SUM($D247:I247)/100</f>
        <v>4.5821066230334134E-2</v>
      </c>
      <c r="Z247" s="6">
        <f>2*(100-(100*M247))/SUM($D247:M247)/100</f>
        <v>5.1517992626312271E-2</v>
      </c>
      <c r="AA247" s="6">
        <f>2*(100-(100*Q247))/SUM($D247:Q247)/100</f>
        <v>5.539253764659012E-2</v>
      </c>
      <c r="AB247" s="6">
        <f>2*(100-(100*W247))/SUM($D247:W247)/100</f>
        <v>5.9166495658791271E-2</v>
      </c>
      <c r="AC247" s="7">
        <f>(X247-'Data for assignment'!C237)^2</f>
        <v>5.4943914934641997E-7</v>
      </c>
      <c r="AD247" s="7">
        <f>(Y247-'Data for assignment'!D237)^2</f>
        <v>6.1451076765232615E-6</v>
      </c>
      <c r="AE247" s="7">
        <f>(Z247-'Data for assignment'!E237)^2</f>
        <v>4.4649249270050678E-5</v>
      </c>
      <c r="AF247" s="7">
        <f>(AA247-'Data for assignment'!F237)^2</f>
        <v>7.0685440038930022E-5</v>
      </c>
      <c r="AG247" s="7">
        <f>(AB247-'Data for assignment'!G237)^2</f>
        <v>9.6697827295580429E-5</v>
      </c>
    </row>
    <row r="248" spans="1:33" x14ac:dyDescent="0.3">
      <c r="A248" s="8">
        <v>33809</v>
      </c>
      <c r="B248" s="3">
        <v>3.2500000000000001E-2</v>
      </c>
      <c r="C248" s="31">
        <f t="shared" si="40"/>
        <v>3.0885493286250232E-2</v>
      </c>
      <c r="D248" s="5">
        <f t="shared" si="41"/>
        <v>0.98313047252275443</v>
      </c>
      <c r="E248" s="5">
        <f t="shared" si="47"/>
        <v>0.96382933090771683</v>
      </c>
      <c r="F248" s="5">
        <f t="shared" si="47"/>
        <v>0.94265473469908778</v>
      </c>
      <c r="G248" s="5">
        <f t="shared" si="47"/>
        <v>0.92007507698139335</v>
      </c>
      <c r="H248" s="5">
        <f t="shared" si="47"/>
        <v>0.89648101688078596</v>
      </c>
      <c r="I248" s="5">
        <f t="shared" si="47"/>
        <v>0.87219663206819109</v>
      </c>
      <c r="J248" s="5">
        <f t="shared" si="47"/>
        <v>0.84748942639558877</v>
      </c>
      <c r="K248" s="5">
        <f t="shared" si="47"/>
        <v>0.82257911657582861</v>
      </c>
      <c r="L248" s="5">
        <f t="shared" si="48"/>
        <v>0.79764523083202865</v>
      </c>
      <c r="M248" s="5">
        <f t="shared" si="48"/>
        <v>0.77283361009714624</v>
      </c>
      <c r="N248" s="5">
        <f t="shared" si="48"/>
        <v>0.748261928021969</v>
      </c>
      <c r="O248" s="5">
        <f t="shared" si="48"/>
        <v>0.7240243526204746</v>
      </c>
      <c r="P248" s="5">
        <f t="shared" si="48"/>
        <v>0.70019546817184919</v>
      </c>
      <c r="Q248" s="5">
        <f t="shared" si="48"/>
        <v>0.67683356625198354</v>
      </c>
      <c r="R248" s="5">
        <f t="shared" si="48"/>
        <v>0.65398340268348698</v>
      </c>
      <c r="S248" s="5">
        <f t="shared" si="48"/>
        <v>0.6316785046455532</v>
      </c>
      <c r="T248" s="5">
        <f t="shared" si="48"/>
        <v>0.60994310020532372</v>
      </c>
      <c r="U248" s="5">
        <f t="shared" si="48"/>
        <v>0.58879373163206372</v>
      </c>
      <c r="V248" s="5">
        <f t="shared" si="48"/>
        <v>0.56824060423364631</v>
      </c>
      <c r="W248" s="5">
        <f t="shared" si="48"/>
        <v>0.54828871413161417</v>
      </c>
      <c r="X248" s="6">
        <f>2*(100-(100*G248))/SUM($D248:G248)/100</f>
        <v>4.1958758373169432E-2</v>
      </c>
      <c r="Y248" s="6">
        <f>2*(100-(100*I248))/SUM($D248:I248)/100</f>
        <v>4.5821066230334134E-2</v>
      </c>
      <c r="Z248" s="6">
        <f>2*(100-(100*M248))/SUM($D248:M248)/100</f>
        <v>5.1517992626312271E-2</v>
      </c>
      <c r="AA248" s="6">
        <f>2*(100-(100*Q248))/SUM($D248:Q248)/100</f>
        <v>5.539253764659012E-2</v>
      </c>
      <c r="AB248" s="6">
        <f>2*(100-(100*W248))/SUM($D248:W248)/100</f>
        <v>5.9166495658791271E-2</v>
      </c>
      <c r="AC248" s="7">
        <f>(X248-'Data for assignment'!C238)^2</f>
        <v>2.9294249861420353E-7</v>
      </c>
      <c r="AD248" s="7">
        <f>(Y248-'Data for assignment'!D238)^2</f>
        <v>3.5303921107907519E-6</v>
      </c>
      <c r="AE248" s="7">
        <f>(Z248-'Data for assignment'!E238)^2</f>
        <v>2.5826778618190935E-5</v>
      </c>
      <c r="AF248" s="7">
        <f>(AA248-'Data for assignment'!F238)^2</f>
        <v>4.3658532321883331E-5</v>
      </c>
      <c r="AG248" s="7">
        <f>(AB248-'Data for assignment'!G238)^2</f>
        <v>6.6153892868461216E-5</v>
      </c>
    </row>
    <row r="249" spans="1:33" x14ac:dyDescent="0.3">
      <c r="A249" s="8">
        <v>33816</v>
      </c>
      <c r="B249" s="3">
        <v>3.2300000000000002E-2</v>
      </c>
      <c r="C249" s="31">
        <f t="shared" si="40"/>
        <v>3.067935376647269E-2</v>
      </c>
      <c r="D249" s="5">
        <f t="shared" si="41"/>
        <v>0.98322589147310413</v>
      </c>
      <c r="E249" s="5">
        <f t="shared" si="47"/>
        <v>0.96400572244107607</v>
      </c>
      <c r="F249" s="5">
        <f t="shared" si="47"/>
        <v>0.94289900835886709</v>
      </c>
      <c r="G249" s="5">
        <f t="shared" si="47"/>
        <v>0.92037552573719383</v>
      </c>
      <c r="H249" s="5">
        <f t="shared" si="47"/>
        <v>0.89682728256795807</v>
      </c>
      <c r="I249" s="5">
        <f t="shared" si="47"/>
        <v>0.87257963202067956</v>
      </c>
      <c r="J249" s="5">
        <f t="shared" si="47"/>
        <v>0.84790125791692617</v>
      </c>
      <c r="K249" s="5">
        <f t="shared" si="47"/>
        <v>0.82301295085089521</v>
      </c>
      <c r="L249" s="5">
        <f t="shared" si="48"/>
        <v>0.79809520413396517</v>
      </c>
      <c r="M249" s="5">
        <f t="shared" si="48"/>
        <v>0.77329471741310274</v>
      </c>
      <c r="N249" s="5">
        <f t="shared" si="48"/>
        <v>0.74872992226876178</v>
      </c>
      <c r="O249" s="5">
        <f t="shared" si="48"/>
        <v>0.72449565125116067</v>
      </c>
      <c r="P249" s="5">
        <f t="shared" si="48"/>
        <v>0.70066706803292222</v>
      </c>
      <c r="Q249" s="5">
        <f t="shared" si="48"/>
        <v>0.67730296692052683</v>
      </c>
      <c r="R249" s="5">
        <f t="shared" si="48"/>
        <v>0.65444853810564907</v>
      </c>
      <c r="S249" s="5">
        <f t="shared" si="48"/>
        <v>0.63213768264660553</v>
      </c>
      <c r="T249" s="5">
        <f t="shared" si="48"/>
        <v>0.61039494929939875</v>
      </c>
      <c r="U249" s="5">
        <f t="shared" si="48"/>
        <v>0.58923715449179548</v>
      </c>
      <c r="V249" s="5">
        <f t="shared" si="48"/>
        <v>0.56867473716154426</v>
      </c>
      <c r="W249" s="5">
        <f t="shared" si="48"/>
        <v>0.54871289188850858</v>
      </c>
      <c r="X249" s="6">
        <f>2*(100-(100*G249))/SUM($D249:G249)/100</f>
        <v>4.179207232319216E-2</v>
      </c>
      <c r="Y249" s="6">
        <f>2*(100-(100*I249))/SUM($D249:I249)/100</f>
        <v>4.5671094352130875E-2</v>
      </c>
      <c r="Z249" s="6">
        <f>2*(100-(100*M249))/SUM($D249:M249)/100</f>
        <v>5.1394173965472717E-2</v>
      </c>
      <c r="AA249" s="6">
        <f>2*(100-(100*Q249))/SUM($D249:Q249)/100</f>
        <v>5.5287521921802904E-2</v>
      </c>
      <c r="AB249" s="6">
        <f>2*(100-(100*W249))/SUM($D249:W249)/100</f>
        <v>5.908052027027353E-2</v>
      </c>
      <c r="AC249" s="7">
        <f>(X249-'Data for assignment'!C239)^2</f>
        <v>5.7981205125935671E-6</v>
      </c>
      <c r="AD249" s="7">
        <f>(Y249-'Data for assignment'!D239)^2</f>
        <v>1.6232064603813157E-5</v>
      </c>
      <c r="AE249" s="7">
        <f>(Z249-'Data for assignment'!E239)^2</f>
        <v>4.9081626449368501E-5</v>
      </c>
      <c r="AF249" s="7">
        <f>(AA249-'Data for assignment'!F239)^2</f>
        <v>5.4944831259752392E-5</v>
      </c>
      <c r="AG249" s="7">
        <f>(AB249-'Data for assignment'!G239)^2</f>
        <v>6.5925918603524061E-5</v>
      </c>
    </row>
    <row r="250" spans="1:33" x14ac:dyDescent="0.3">
      <c r="A250" s="8">
        <v>33823</v>
      </c>
      <c r="B250" s="3">
        <v>3.2300000000000002E-2</v>
      </c>
      <c r="C250" s="31">
        <f t="shared" si="40"/>
        <v>3.067935376647269E-2</v>
      </c>
      <c r="D250" s="5">
        <f t="shared" si="41"/>
        <v>0.98322589147310413</v>
      </c>
      <c r="E250" s="5">
        <f t="shared" si="47"/>
        <v>0.96400572244107607</v>
      </c>
      <c r="F250" s="5">
        <f t="shared" si="47"/>
        <v>0.94289900835886709</v>
      </c>
      <c r="G250" s="5">
        <f t="shared" si="47"/>
        <v>0.92037552573719383</v>
      </c>
      <c r="H250" s="5">
        <f t="shared" si="47"/>
        <v>0.89682728256795807</v>
      </c>
      <c r="I250" s="5">
        <f t="shared" si="47"/>
        <v>0.87257963202067956</v>
      </c>
      <c r="J250" s="5">
        <f t="shared" si="47"/>
        <v>0.84790125791692617</v>
      </c>
      <c r="K250" s="5">
        <f t="shared" si="47"/>
        <v>0.82301295085089521</v>
      </c>
      <c r="L250" s="5">
        <f t="shared" si="48"/>
        <v>0.79809520413396517</v>
      </c>
      <c r="M250" s="5">
        <f t="shared" si="48"/>
        <v>0.77329471741310274</v>
      </c>
      <c r="N250" s="5">
        <f t="shared" si="48"/>
        <v>0.74872992226876178</v>
      </c>
      <c r="O250" s="5">
        <f t="shared" si="48"/>
        <v>0.72449565125116067</v>
      </c>
      <c r="P250" s="5">
        <f t="shared" si="48"/>
        <v>0.70066706803292222</v>
      </c>
      <c r="Q250" s="5">
        <f t="shared" si="48"/>
        <v>0.67730296692052683</v>
      </c>
      <c r="R250" s="5">
        <f t="shared" si="48"/>
        <v>0.65444853810564907</v>
      </c>
      <c r="S250" s="5">
        <f t="shared" si="48"/>
        <v>0.63213768264660553</v>
      </c>
      <c r="T250" s="5">
        <f t="shared" si="48"/>
        <v>0.61039494929939875</v>
      </c>
      <c r="U250" s="5">
        <f t="shared" si="48"/>
        <v>0.58923715449179548</v>
      </c>
      <c r="V250" s="5">
        <f t="shared" si="48"/>
        <v>0.56867473716154426</v>
      </c>
      <c r="W250" s="5">
        <f t="shared" si="48"/>
        <v>0.54871289188850858</v>
      </c>
      <c r="X250" s="6">
        <f>2*(100-(100*G250))/SUM($D250:G250)/100</f>
        <v>4.179207232319216E-2</v>
      </c>
      <c r="Y250" s="6">
        <f>2*(100-(100*I250))/SUM($D250:I250)/100</f>
        <v>4.5671094352130875E-2</v>
      </c>
      <c r="Z250" s="6">
        <f>2*(100-(100*M250))/SUM($D250:M250)/100</f>
        <v>5.1394173965472717E-2</v>
      </c>
      <c r="AA250" s="6">
        <f>2*(100-(100*Q250))/SUM($D250:Q250)/100</f>
        <v>5.5287521921802904E-2</v>
      </c>
      <c r="AB250" s="6">
        <f>2*(100-(100*W250))/SUM($D250:W250)/100</f>
        <v>5.908052027027353E-2</v>
      </c>
      <c r="AC250" s="7">
        <f>(X250-'Data for assignment'!C240)^2</f>
        <v>6.2816352862298692E-11</v>
      </c>
      <c r="AD250" s="7">
        <f>(Y250-'Data for assignment'!D240)^2</f>
        <v>2.0417713505122912E-6</v>
      </c>
      <c r="AE250" s="7">
        <f>(Z250-'Data for assignment'!E240)^2</f>
        <v>1.7688964221056457E-5</v>
      </c>
      <c r="AF250" s="7">
        <f>(AA250-'Data for assignment'!F240)^2</f>
        <v>3.0387403537648398E-5</v>
      </c>
      <c r="AG250" s="7">
        <f>(AB250-'Data for assignment'!G240)^2</f>
        <v>4.381753837018245E-5</v>
      </c>
    </row>
    <row r="251" spans="1:33" x14ac:dyDescent="0.3">
      <c r="A251" s="8">
        <v>33830</v>
      </c>
      <c r="B251" s="3">
        <v>3.2300000000000002E-2</v>
      </c>
      <c r="C251" s="31">
        <f t="shared" si="40"/>
        <v>3.067935376647269E-2</v>
      </c>
      <c r="D251" s="5">
        <f t="shared" si="41"/>
        <v>0.98322589147310413</v>
      </c>
      <c r="E251" s="5">
        <f t="shared" si="47"/>
        <v>0.96400572244107607</v>
      </c>
      <c r="F251" s="5">
        <f t="shared" si="47"/>
        <v>0.94289900835886709</v>
      </c>
      <c r="G251" s="5">
        <f t="shared" si="47"/>
        <v>0.92037552573719383</v>
      </c>
      <c r="H251" s="5">
        <f t="shared" si="47"/>
        <v>0.89682728256795807</v>
      </c>
      <c r="I251" s="5">
        <f t="shared" si="47"/>
        <v>0.87257963202067956</v>
      </c>
      <c r="J251" s="5">
        <f t="shared" si="47"/>
        <v>0.84790125791692617</v>
      </c>
      <c r="K251" s="5">
        <f t="shared" si="47"/>
        <v>0.82301295085089521</v>
      </c>
      <c r="L251" s="5">
        <f t="shared" si="48"/>
        <v>0.79809520413396517</v>
      </c>
      <c r="M251" s="5">
        <f t="shared" si="48"/>
        <v>0.77329471741310274</v>
      </c>
      <c r="N251" s="5">
        <f t="shared" si="48"/>
        <v>0.74872992226876178</v>
      </c>
      <c r="O251" s="5">
        <f t="shared" si="48"/>
        <v>0.72449565125116067</v>
      </c>
      <c r="P251" s="5">
        <f t="shared" si="48"/>
        <v>0.70066706803292222</v>
      </c>
      <c r="Q251" s="5">
        <f t="shared" si="48"/>
        <v>0.67730296692052683</v>
      </c>
      <c r="R251" s="5">
        <f t="shared" si="48"/>
        <v>0.65444853810564907</v>
      </c>
      <c r="S251" s="5">
        <f t="shared" si="48"/>
        <v>0.63213768264660553</v>
      </c>
      <c r="T251" s="5">
        <f t="shared" si="48"/>
        <v>0.61039494929939875</v>
      </c>
      <c r="U251" s="5">
        <f t="shared" si="48"/>
        <v>0.58923715449179548</v>
      </c>
      <c r="V251" s="5">
        <f t="shared" si="48"/>
        <v>0.56867473716154426</v>
      </c>
      <c r="W251" s="5">
        <f t="shared" si="48"/>
        <v>0.54871289188850858</v>
      </c>
      <c r="X251" s="6">
        <f>2*(100-(100*G251))/SUM($D251:G251)/100</f>
        <v>4.179207232319216E-2</v>
      </c>
      <c r="Y251" s="6">
        <f>2*(100-(100*I251))/SUM($D251:I251)/100</f>
        <v>4.5671094352130875E-2</v>
      </c>
      <c r="Z251" s="6">
        <f>2*(100-(100*M251))/SUM($D251:M251)/100</f>
        <v>5.1394173965472717E-2</v>
      </c>
      <c r="AA251" s="6">
        <f>2*(100-(100*Q251))/SUM($D251:Q251)/100</f>
        <v>5.5287521921802904E-2</v>
      </c>
      <c r="AB251" s="6">
        <f>2*(100-(100*W251))/SUM($D251:W251)/100</f>
        <v>5.908052027027353E-2</v>
      </c>
      <c r="AC251" s="7">
        <f>(X251-'Data for assignment'!C241)^2</f>
        <v>1.5372149075894415E-7</v>
      </c>
      <c r="AD251" s="7">
        <f>(Y251-'Data for assignment'!D241)^2</f>
        <v>1.0586488900292887E-6</v>
      </c>
      <c r="AE251" s="7">
        <f>(Z251-'Data for assignment'!E241)^2</f>
        <v>1.6046642218896561E-5</v>
      </c>
      <c r="AF251" s="7">
        <f>(AA251-'Data for assignment'!F241)^2</f>
        <v>2.8222412706369569E-5</v>
      </c>
      <c r="AG251" s="7">
        <f>(AB251-'Data for assignment'!G241)^2</f>
        <v>3.8681952986401311E-5</v>
      </c>
    </row>
    <row r="252" spans="1:33" x14ac:dyDescent="0.3">
      <c r="A252" s="8">
        <v>33837</v>
      </c>
      <c r="B252" s="3">
        <v>3.2300000000000002E-2</v>
      </c>
      <c r="C252" s="31">
        <f t="shared" si="40"/>
        <v>3.067935376647269E-2</v>
      </c>
      <c r="D252" s="5">
        <f t="shared" si="41"/>
        <v>0.98322589147310413</v>
      </c>
      <c r="E252" s="5">
        <f t="shared" ref="E252:K267" si="49">E$7*EXP(-E$8*$C252)</f>
        <v>0.96400572244107607</v>
      </c>
      <c r="F252" s="5">
        <f t="shared" si="49"/>
        <v>0.94289900835886709</v>
      </c>
      <c r="G252" s="5">
        <f t="shared" si="49"/>
        <v>0.92037552573719383</v>
      </c>
      <c r="H252" s="5">
        <f t="shared" si="49"/>
        <v>0.89682728256795807</v>
      </c>
      <c r="I252" s="5">
        <f t="shared" si="49"/>
        <v>0.87257963202067956</v>
      </c>
      <c r="J252" s="5">
        <f t="shared" si="49"/>
        <v>0.84790125791692617</v>
      </c>
      <c r="K252" s="5">
        <f t="shared" si="49"/>
        <v>0.82301295085089521</v>
      </c>
      <c r="L252" s="5">
        <f t="shared" si="48"/>
        <v>0.79809520413396517</v>
      </c>
      <c r="M252" s="5">
        <f t="shared" si="48"/>
        <v>0.77329471741310274</v>
      </c>
      <c r="N252" s="5">
        <f t="shared" si="48"/>
        <v>0.74872992226876178</v>
      </c>
      <c r="O252" s="5">
        <f t="shared" si="48"/>
        <v>0.72449565125116067</v>
      </c>
      <c r="P252" s="5">
        <f t="shared" si="48"/>
        <v>0.70066706803292222</v>
      </c>
      <c r="Q252" s="5">
        <f t="shared" si="48"/>
        <v>0.67730296692052683</v>
      </c>
      <c r="R252" s="5">
        <f t="shared" si="48"/>
        <v>0.65444853810564907</v>
      </c>
      <c r="S252" s="5">
        <f t="shared" si="48"/>
        <v>0.63213768264660553</v>
      </c>
      <c r="T252" s="5">
        <f t="shared" si="48"/>
        <v>0.61039494929939875</v>
      </c>
      <c r="U252" s="5">
        <f t="shared" si="48"/>
        <v>0.58923715449179548</v>
      </c>
      <c r="V252" s="5">
        <f t="shared" si="48"/>
        <v>0.56867473716154426</v>
      </c>
      <c r="W252" s="5">
        <f t="shared" si="48"/>
        <v>0.54871289188850858</v>
      </c>
      <c r="X252" s="6">
        <f>2*(100-(100*G252))/SUM($D252:G252)/100</f>
        <v>4.179207232319216E-2</v>
      </c>
      <c r="Y252" s="6">
        <f>2*(100-(100*I252))/SUM($D252:I252)/100</f>
        <v>4.5671094352130875E-2</v>
      </c>
      <c r="Z252" s="6">
        <f>2*(100-(100*M252))/SUM($D252:M252)/100</f>
        <v>5.1394173965472717E-2</v>
      </c>
      <c r="AA252" s="6">
        <f>2*(100-(100*Q252))/SUM($D252:Q252)/100</f>
        <v>5.5287521921802904E-2</v>
      </c>
      <c r="AB252" s="6">
        <f>2*(100-(100*W252))/SUM($D252:W252)/100</f>
        <v>5.908052027027353E-2</v>
      </c>
      <c r="AC252" s="7">
        <f>(X252-'Data for assignment'!C242)^2</f>
        <v>2.4213418710808046E-7</v>
      </c>
      <c r="AD252" s="7">
        <f>(Y252-'Data for assignment'!D242)^2</f>
        <v>3.9552357173397948E-7</v>
      </c>
      <c r="AE252" s="7">
        <f>(Z252-'Data for assignment'!E242)^2</f>
        <v>1.6046642218896561E-5</v>
      </c>
      <c r="AF252" s="7">
        <f>(AA252-'Data for assignment'!F242)^2</f>
        <v>3.0387403537648398E-5</v>
      </c>
      <c r="AG252" s="7">
        <f>(AB252-'Data for assignment'!G242)^2</f>
        <v>3.8681952986401311E-5</v>
      </c>
    </row>
    <row r="253" spans="1:33" x14ac:dyDescent="0.3">
      <c r="A253" s="8">
        <v>33844</v>
      </c>
      <c r="B253" s="3">
        <v>3.2500000000000001E-2</v>
      </c>
      <c r="C253" s="31">
        <f t="shared" si="40"/>
        <v>3.0885493286250232E-2</v>
      </c>
      <c r="D253" s="5">
        <f t="shared" si="41"/>
        <v>0.98313047252275443</v>
      </c>
      <c r="E253" s="5">
        <f t="shared" si="49"/>
        <v>0.96382933090771683</v>
      </c>
      <c r="F253" s="5">
        <f t="shared" si="49"/>
        <v>0.94265473469908778</v>
      </c>
      <c r="G253" s="5">
        <f t="shared" si="49"/>
        <v>0.92007507698139335</v>
      </c>
      <c r="H253" s="5">
        <f t="shared" si="49"/>
        <v>0.89648101688078596</v>
      </c>
      <c r="I253" s="5">
        <f t="shared" si="49"/>
        <v>0.87219663206819109</v>
      </c>
      <c r="J253" s="5">
        <f t="shared" si="49"/>
        <v>0.84748942639558877</v>
      </c>
      <c r="K253" s="5">
        <f t="shared" si="49"/>
        <v>0.82257911657582861</v>
      </c>
      <c r="L253" s="5">
        <f t="shared" si="48"/>
        <v>0.79764523083202865</v>
      </c>
      <c r="M253" s="5">
        <f t="shared" si="48"/>
        <v>0.77283361009714624</v>
      </c>
      <c r="N253" s="5">
        <f t="shared" si="48"/>
        <v>0.748261928021969</v>
      </c>
      <c r="O253" s="5">
        <f t="shared" si="48"/>
        <v>0.7240243526204746</v>
      </c>
      <c r="P253" s="5">
        <f t="shared" si="48"/>
        <v>0.70019546817184919</v>
      </c>
      <c r="Q253" s="5">
        <f t="shared" si="48"/>
        <v>0.67683356625198354</v>
      </c>
      <c r="R253" s="5">
        <f t="shared" si="48"/>
        <v>0.65398340268348698</v>
      </c>
      <c r="S253" s="5">
        <f t="shared" si="48"/>
        <v>0.6316785046455532</v>
      </c>
      <c r="T253" s="5">
        <f t="shared" si="48"/>
        <v>0.60994310020532372</v>
      </c>
      <c r="U253" s="5">
        <f t="shared" si="48"/>
        <v>0.58879373163206372</v>
      </c>
      <c r="V253" s="5">
        <f t="shared" si="48"/>
        <v>0.56824060423364631</v>
      </c>
      <c r="W253" s="5">
        <f t="shared" si="48"/>
        <v>0.54828871413161417</v>
      </c>
      <c r="X253" s="6">
        <f>2*(100-(100*G253))/SUM($D253:G253)/100</f>
        <v>4.1958758373169432E-2</v>
      </c>
      <c r="Y253" s="6">
        <f>2*(100-(100*I253))/SUM($D253:I253)/100</f>
        <v>4.5821066230334134E-2</v>
      </c>
      <c r="Z253" s="6">
        <f>2*(100-(100*M253))/SUM($D253:M253)/100</f>
        <v>5.1517992626312271E-2</v>
      </c>
      <c r="AA253" s="6">
        <f>2*(100-(100*Q253))/SUM($D253:Q253)/100</f>
        <v>5.539253764659012E-2</v>
      </c>
      <c r="AB253" s="6">
        <f>2*(100-(100*W253))/SUM($D253:W253)/100</f>
        <v>5.9166495658791271E-2</v>
      </c>
      <c r="AC253" s="7">
        <f>(X253-'Data for assignment'!C243)^2</f>
        <v>1.2870900535667044E-7</v>
      </c>
      <c r="AD253" s="7">
        <f>(Y253-'Data for assignment'!D243)^2</f>
        <v>1.901452825393836E-6</v>
      </c>
      <c r="AE253" s="7">
        <f>(Z253-'Data for assignment'!E243)^2</f>
        <v>2.0088381133777436E-5</v>
      </c>
      <c r="AF253" s="7">
        <f>(AA253-'Data for assignment'!F243)^2</f>
        <v>4.1055548180519484E-5</v>
      </c>
      <c r="AG253" s="7">
        <f>(AB253-'Data for assignment'!G243)^2</f>
        <v>5.0886898453053424E-5</v>
      </c>
    </row>
    <row r="254" spans="1:33" x14ac:dyDescent="0.3">
      <c r="A254" s="8">
        <v>33851</v>
      </c>
      <c r="B254" s="3">
        <v>2.9000001000000001E-2</v>
      </c>
      <c r="C254" s="31">
        <f t="shared" si="40"/>
        <v>2.727805272084087E-2</v>
      </c>
      <c r="D254" s="5">
        <f t="shared" si="41"/>
        <v>0.98480164140428128</v>
      </c>
      <c r="E254" s="5">
        <f t="shared" si="49"/>
        <v>0.9669208469256565</v>
      </c>
      <c r="F254" s="5">
        <f t="shared" si="49"/>
        <v>0.94693867363820505</v>
      </c>
      <c r="G254" s="5">
        <f t="shared" si="49"/>
        <v>0.92534711739467734</v>
      </c>
      <c r="H254" s="5">
        <f t="shared" si="49"/>
        <v>0.90256001269802999</v>
      </c>
      <c r="I254" s="5">
        <f t="shared" si="49"/>
        <v>0.87892346595798221</v>
      </c>
      <c r="J254" s="5">
        <f t="shared" si="49"/>
        <v>0.85472544189528343</v>
      </c>
      <c r="K254" s="5">
        <f t="shared" si="49"/>
        <v>0.83020433845540753</v>
      </c>
      <c r="L254" s="5">
        <f t="shared" si="48"/>
        <v>0.805556516839808</v>
      </c>
      <c r="M254" s="5">
        <f t="shared" si="48"/>
        <v>0.78094282857783615</v>
      </c>
      <c r="N254" s="5">
        <f t="shared" si="48"/>
        <v>0.75649422085952789</v>
      </c>
      <c r="O254" s="5">
        <f t="shared" si="48"/>
        <v>0.73231651819252486</v>
      </c>
      <c r="P254" s="5">
        <f t="shared" si="48"/>
        <v>0.7084944818485972</v>
      </c>
      <c r="Q254" s="5">
        <f t="shared" si="48"/>
        <v>0.68509524437460956</v>
      </c>
      <c r="R254" s="5">
        <f t="shared" si="48"/>
        <v>0.66217120835831234</v>
      </c>
      <c r="S254" s="5">
        <f t="shared" si="48"/>
        <v>0.63976248893105292</v>
      </c>
      <c r="T254" s="5">
        <f t="shared" si="48"/>
        <v>0.61789896949593137</v>
      </c>
      <c r="U254" s="5">
        <f t="shared" si="48"/>
        <v>0.59660203063490058</v>
      </c>
      <c r="V254" s="5">
        <f t="shared" si="48"/>
        <v>0.57588600344476792</v>
      </c>
      <c r="W254" s="5">
        <f t="shared" si="48"/>
        <v>0.55575939082848469</v>
      </c>
      <c r="X254" s="6">
        <f>2*(100-(100*G254))/SUM($D254:G254)/100</f>
        <v>3.9044310133011399E-2</v>
      </c>
      <c r="Y254" s="6">
        <f>2*(100-(100*I254))/SUM($D254:I254)/100</f>
        <v>4.3199255040849559E-2</v>
      </c>
      <c r="Z254" s="6">
        <f>2*(100-(100*M254))/SUM($D254:M254)/100</f>
        <v>4.9354314247015647E-2</v>
      </c>
      <c r="AA254" s="6">
        <f>2*(100-(100*Q254))/SUM($D254:Q254)/100</f>
        <v>5.3558321314264939E-2</v>
      </c>
      <c r="AB254" s="6">
        <f>2*(100-(100*W254))/SUM($D254:W254)/100</f>
        <v>5.7665870637524083E-2</v>
      </c>
      <c r="AC254" s="7">
        <f>(X254-'Data for assignment'!C244)^2</f>
        <v>2.0825125870502715E-8</v>
      </c>
      <c r="AD254" s="7">
        <f>(Y254-'Data for assignment'!D244)^2</f>
        <v>3.6089570743558971E-7</v>
      </c>
      <c r="AE254" s="7">
        <f>(Z254-'Data for assignment'!E244)^2</f>
        <v>1.329103919226013E-5</v>
      </c>
      <c r="AF254" s="7">
        <f>(AA254-'Data for assignment'!F244)^2</f>
        <v>2.9611877802141587E-5</v>
      </c>
      <c r="AG254" s="7">
        <f>(AB254-'Data for assignment'!G244)^2</f>
        <v>4.01212074488393E-5</v>
      </c>
    </row>
    <row r="255" spans="1:33" x14ac:dyDescent="0.3">
      <c r="A255" s="8">
        <v>33858</v>
      </c>
      <c r="B255" s="3">
        <v>2.9000001000000001E-2</v>
      </c>
      <c r="C255" s="31">
        <f t="shared" si="40"/>
        <v>2.727805272084087E-2</v>
      </c>
      <c r="D255" s="5">
        <f t="shared" si="41"/>
        <v>0.98480164140428128</v>
      </c>
      <c r="E255" s="5">
        <f t="shared" si="49"/>
        <v>0.9669208469256565</v>
      </c>
      <c r="F255" s="5">
        <f t="shared" si="49"/>
        <v>0.94693867363820505</v>
      </c>
      <c r="G255" s="5">
        <f t="shared" si="49"/>
        <v>0.92534711739467734</v>
      </c>
      <c r="H255" s="5">
        <f t="shared" si="49"/>
        <v>0.90256001269802999</v>
      </c>
      <c r="I255" s="5">
        <f t="shared" si="49"/>
        <v>0.87892346595798221</v>
      </c>
      <c r="J255" s="5">
        <f t="shared" si="49"/>
        <v>0.85472544189528343</v>
      </c>
      <c r="K255" s="5">
        <f t="shared" si="49"/>
        <v>0.83020433845540753</v>
      </c>
      <c r="L255" s="5">
        <f t="shared" si="48"/>
        <v>0.805556516839808</v>
      </c>
      <c r="M255" s="5">
        <f t="shared" si="48"/>
        <v>0.78094282857783615</v>
      </c>
      <c r="N255" s="5">
        <f t="shared" si="48"/>
        <v>0.75649422085952789</v>
      </c>
      <c r="O255" s="5">
        <f t="shared" si="48"/>
        <v>0.73231651819252486</v>
      </c>
      <c r="P255" s="5">
        <f t="shared" si="48"/>
        <v>0.7084944818485972</v>
      </c>
      <c r="Q255" s="5">
        <f t="shared" si="48"/>
        <v>0.68509524437460956</v>
      </c>
      <c r="R255" s="5">
        <f t="shared" si="48"/>
        <v>0.66217120835831234</v>
      </c>
      <c r="S255" s="5">
        <f t="shared" si="48"/>
        <v>0.63976248893105292</v>
      </c>
      <c r="T255" s="5">
        <f t="shared" si="48"/>
        <v>0.61789896949593137</v>
      </c>
      <c r="U255" s="5">
        <f t="shared" si="48"/>
        <v>0.59660203063490058</v>
      </c>
      <c r="V255" s="5">
        <f t="shared" si="48"/>
        <v>0.57588600344476792</v>
      </c>
      <c r="W255" s="5">
        <f t="shared" si="48"/>
        <v>0.55575939082848469</v>
      </c>
      <c r="X255" s="6">
        <f>2*(100-(100*G255))/SUM($D255:G255)/100</f>
        <v>3.9044310133011399E-2</v>
      </c>
      <c r="Y255" s="6">
        <f>2*(100-(100*I255))/SUM($D255:I255)/100</f>
        <v>4.3199255040849559E-2</v>
      </c>
      <c r="Z255" s="6">
        <f>2*(100-(100*M255))/SUM($D255:M255)/100</f>
        <v>4.9354314247015647E-2</v>
      </c>
      <c r="AA255" s="6">
        <f>2*(100-(100*Q255))/SUM($D255:Q255)/100</f>
        <v>5.3558321314264939E-2</v>
      </c>
      <c r="AB255" s="6">
        <f>2*(100-(100*W255))/SUM($D255:W255)/100</f>
        <v>5.7665870637524083E-2</v>
      </c>
      <c r="AC255" s="7">
        <f>(X255-'Data for assignment'!C245)^2</f>
        <v>1.1855015631559428E-7</v>
      </c>
      <c r="AD255" s="7">
        <f>(Y255-'Data for assignment'!D245)^2</f>
        <v>4.9104209628583811E-7</v>
      </c>
      <c r="AE255" s="7">
        <f>(Z255-'Data for assignment'!E245)^2</f>
        <v>1.5568428169933198E-5</v>
      </c>
      <c r="AF255" s="7">
        <f>(AA255-'Data for assignment'!F245)^2</f>
        <v>3.0710180489219459E-5</v>
      </c>
      <c r="AG255" s="7">
        <f>(AB255-'Data for assignment'!G245)^2</f>
        <v>3.6410705094836208E-5</v>
      </c>
    </row>
    <row r="256" spans="1:33" x14ac:dyDescent="0.3">
      <c r="A256" s="8">
        <v>33865</v>
      </c>
      <c r="B256" s="3">
        <v>2.9500000000000002E-2</v>
      </c>
      <c r="C256" s="31">
        <f t="shared" si="40"/>
        <v>2.7793400489587124E-2</v>
      </c>
      <c r="D256" s="5">
        <f t="shared" si="41"/>
        <v>0.98456272959260061</v>
      </c>
      <c r="E256" s="5">
        <f t="shared" si="49"/>
        <v>0.96647859616786513</v>
      </c>
      <c r="F256" s="5">
        <f t="shared" si="49"/>
        <v>0.94632549351776163</v>
      </c>
      <c r="G256" s="5">
        <f t="shared" si="49"/>
        <v>0.92459212456141937</v>
      </c>
      <c r="H256" s="5">
        <f t="shared" si="49"/>
        <v>0.90168906895397416</v>
      </c>
      <c r="I256" s="5">
        <f t="shared" si="49"/>
        <v>0.87795932425609691</v>
      </c>
      <c r="J256" s="5">
        <f t="shared" si="49"/>
        <v>0.85368795682507281</v>
      </c>
      <c r="K256" s="5">
        <f t="shared" si="49"/>
        <v>0.82911071047142093</v>
      </c>
      <c r="L256" s="5">
        <f t="shared" si="48"/>
        <v>0.80442154905184682</v>
      </c>
      <c r="M256" s="5">
        <f t="shared" si="48"/>
        <v>0.77977918198217</v>
      </c>
      <c r="N256" s="5">
        <f t="shared" si="48"/>
        <v>0.75531265900623568</v>
      </c>
      <c r="O256" s="5">
        <f t="shared" si="48"/>
        <v>0.73112613592318199</v>
      </c>
      <c r="P256" s="5">
        <f t="shared" si="48"/>
        <v>0.70730291527669564</v>
      </c>
      <c r="Q256" s="5">
        <f t="shared" si="48"/>
        <v>0.68390886101109083</v>
      </c>
      <c r="R256" s="5">
        <f t="shared" si="48"/>
        <v>0.66099527742954234</v>
      </c>
      <c r="S256" s="5">
        <f t="shared" ref="L256:W270" si="50">S$7*EXP(-S$8*$C256)</f>
        <v>0.6386013326637785</v>
      </c>
      <c r="T256" s="5">
        <f t="shared" si="50"/>
        <v>0.6167560965769755</v>
      </c>
      <c r="U256" s="5">
        <f t="shared" si="50"/>
        <v>0.59548025328309218</v>
      </c>
      <c r="V256" s="5">
        <f t="shared" si="50"/>
        <v>0.57478753962437401</v>
      </c>
      <c r="W256" s="5">
        <f t="shared" si="50"/>
        <v>0.55468595313414626</v>
      </c>
      <c r="X256" s="6">
        <f>2*(100-(100*G256))/SUM($D256:G256)/100</f>
        <v>3.9460327306825402E-2</v>
      </c>
      <c r="Y256" s="6">
        <f>2*(100-(100*I256))/SUM($D256:I256)/100</f>
        <v>4.3573448976586084E-2</v>
      </c>
      <c r="Z256" s="6">
        <f>2*(100-(100*M256))/SUM($D256:M256)/100</f>
        <v>4.9663002225430936E-2</v>
      </c>
      <c r="AA256" s="6">
        <f>2*(100-(100*Q256))/SUM($D256:Q256)/100</f>
        <v>5.3819890155372738E-2</v>
      </c>
      <c r="AB256" s="6">
        <f>2*(100-(100*W256))/SUM($D256:W256)/100</f>
        <v>5.7879733768309176E-2</v>
      </c>
      <c r="AC256" s="7">
        <f>(X256-'Data for assignment'!C246)^2</f>
        <v>7.4016479552505773E-7</v>
      </c>
      <c r="AD256" s="7">
        <f>(Y256-'Data for assignment'!D246)^2</f>
        <v>1.8194662867850368E-7</v>
      </c>
      <c r="AE256" s="7">
        <f>(Z256-'Data for assignment'!E246)^2</f>
        <v>1.96869315035437E-5</v>
      </c>
      <c r="AF256" s="7">
        <f>(AA256-'Data for assignment'!F246)^2</f>
        <v>3.4575668264447116E-5</v>
      </c>
      <c r="AG256" s="7">
        <f>(AB256-'Data for assignment'!G246)^2</f>
        <v>3.8691687112052131E-5</v>
      </c>
    </row>
    <row r="257" spans="1:33" x14ac:dyDescent="0.3">
      <c r="A257" s="8">
        <v>33872</v>
      </c>
      <c r="B257" s="3">
        <v>2.9500000000000002E-2</v>
      </c>
      <c r="C257" s="31">
        <f t="shared" si="40"/>
        <v>2.7793400489587124E-2</v>
      </c>
      <c r="D257" s="5">
        <f t="shared" si="41"/>
        <v>0.98456272959260061</v>
      </c>
      <c r="E257" s="5">
        <f t="shared" si="49"/>
        <v>0.96647859616786513</v>
      </c>
      <c r="F257" s="5">
        <f t="shared" si="49"/>
        <v>0.94632549351776163</v>
      </c>
      <c r="G257" s="5">
        <f t="shared" si="49"/>
        <v>0.92459212456141937</v>
      </c>
      <c r="H257" s="5">
        <f t="shared" si="49"/>
        <v>0.90168906895397416</v>
      </c>
      <c r="I257" s="5">
        <f t="shared" si="49"/>
        <v>0.87795932425609691</v>
      </c>
      <c r="J257" s="5">
        <f t="shared" si="49"/>
        <v>0.85368795682507281</v>
      </c>
      <c r="K257" s="5">
        <f t="shared" si="49"/>
        <v>0.82911071047142093</v>
      </c>
      <c r="L257" s="5">
        <f t="shared" si="50"/>
        <v>0.80442154905184682</v>
      </c>
      <c r="M257" s="5">
        <f t="shared" si="50"/>
        <v>0.77977918198217</v>
      </c>
      <c r="N257" s="5">
        <f t="shared" si="50"/>
        <v>0.75531265900623568</v>
      </c>
      <c r="O257" s="5">
        <f t="shared" si="50"/>
        <v>0.73112613592318199</v>
      </c>
      <c r="P257" s="5">
        <f t="shared" si="50"/>
        <v>0.70730291527669564</v>
      </c>
      <c r="Q257" s="5">
        <f t="shared" si="50"/>
        <v>0.68390886101109083</v>
      </c>
      <c r="R257" s="5">
        <f t="shared" si="50"/>
        <v>0.66099527742954234</v>
      </c>
      <c r="S257" s="5">
        <f t="shared" si="50"/>
        <v>0.6386013326637785</v>
      </c>
      <c r="T257" s="5">
        <f t="shared" si="50"/>
        <v>0.6167560965769755</v>
      </c>
      <c r="U257" s="5">
        <f t="shared" si="50"/>
        <v>0.59548025328309218</v>
      </c>
      <c r="V257" s="5">
        <f t="shared" si="50"/>
        <v>0.57478753962437401</v>
      </c>
      <c r="W257" s="5">
        <f t="shared" si="50"/>
        <v>0.55468595313414626</v>
      </c>
      <c r="X257" s="6">
        <f>2*(100-(100*G257))/SUM($D257:G257)/100</f>
        <v>3.9460327306825402E-2</v>
      </c>
      <c r="Y257" s="6">
        <f>2*(100-(100*I257))/SUM($D257:I257)/100</f>
        <v>4.3573448976586084E-2</v>
      </c>
      <c r="Z257" s="6">
        <f>2*(100-(100*M257))/SUM($D257:M257)/100</f>
        <v>4.9663002225430936E-2</v>
      </c>
      <c r="AA257" s="6">
        <f>2*(100-(100*Q257))/SUM($D257:Q257)/100</f>
        <v>5.3819890155372738E-2</v>
      </c>
      <c r="AB257" s="6">
        <f>2*(100-(100*W257))/SUM($D257:W257)/100</f>
        <v>5.7879733768309176E-2</v>
      </c>
      <c r="AC257" s="7">
        <f>(X257-'Data for assignment'!C247)^2</f>
        <v>2.7566867657900911E-6</v>
      </c>
      <c r="AD257" s="7">
        <f>(Y257-'Data for assignment'!D247)^2</f>
        <v>2.2415488032936312E-7</v>
      </c>
      <c r="AE257" s="7">
        <f>(Z257-'Data for assignment'!E247)^2</f>
        <v>1.3227745538225784E-5</v>
      </c>
      <c r="AF257" s="7">
        <f>(AA257-'Data for assignment'!F247)^2</f>
        <v>3.3409669815956997E-5</v>
      </c>
      <c r="AG257" s="7">
        <f>(AB257-'Data for assignment'!G247)^2</f>
        <v>3.8691687112052131E-5</v>
      </c>
    </row>
    <row r="258" spans="1:33" x14ac:dyDescent="0.3">
      <c r="A258" s="8">
        <v>33879</v>
      </c>
      <c r="B258" s="3">
        <v>2.9000001000000001E-2</v>
      </c>
      <c r="C258" s="31">
        <f t="shared" si="40"/>
        <v>2.727805272084087E-2</v>
      </c>
      <c r="D258" s="5">
        <f t="shared" si="41"/>
        <v>0.98480164140428128</v>
      </c>
      <c r="E258" s="5">
        <f t="shared" si="49"/>
        <v>0.9669208469256565</v>
      </c>
      <c r="F258" s="5">
        <f t="shared" si="49"/>
        <v>0.94693867363820505</v>
      </c>
      <c r="G258" s="5">
        <f t="shared" si="49"/>
        <v>0.92534711739467734</v>
      </c>
      <c r="H258" s="5">
        <f t="shared" si="49"/>
        <v>0.90256001269802999</v>
      </c>
      <c r="I258" s="5">
        <f t="shared" si="49"/>
        <v>0.87892346595798221</v>
      </c>
      <c r="J258" s="5">
        <f t="shared" si="49"/>
        <v>0.85472544189528343</v>
      </c>
      <c r="K258" s="5">
        <f t="shared" si="49"/>
        <v>0.83020433845540753</v>
      </c>
      <c r="L258" s="5">
        <f t="shared" si="50"/>
        <v>0.805556516839808</v>
      </c>
      <c r="M258" s="5">
        <f t="shared" si="50"/>
        <v>0.78094282857783615</v>
      </c>
      <c r="N258" s="5">
        <f t="shared" si="50"/>
        <v>0.75649422085952789</v>
      </c>
      <c r="O258" s="5">
        <f t="shared" si="50"/>
        <v>0.73231651819252486</v>
      </c>
      <c r="P258" s="5">
        <f t="shared" si="50"/>
        <v>0.7084944818485972</v>
      </c>
      <c r="Q258" s="5">
        <f t="shared" si="50"/>
        <v>0.68509524437460956</v>
      </c>
      <c r="R258" s="5">
        <f t="shared" si="50"/>
        <v>0.66217120835831234</v>
      </c>
      <c r="S258" s="5">
        <f t="shared" si="50"/>
        <v>0.63976248893105292</v>
      </c>
      <c r="T258" s="5">
        <f t="shared" si="50"/>
        <v>0.61789896949593137</v>
      </c>
      <c r="U258" s="5">
        <f t="shared" si="50"/>
        <v>0.59660203063490058</v>
      </c>
      <c r="V258" s="5">
        <f t="shared" si="50"/>
        <v>0.57588600344476792</v>
      </c>
      <c r="W258" s="5">
        <f t="shared" si="50"/>
        <v>0.55575939082848469</v>
      </c>
      <c r="X258" s="6">
        <f>2*(100-(100*G258))/SUM($D258:G258)/100</f>
        <v>3.9044310133011399E-2</v>
      </c>
      <c r="Y258" s="6">
        <f>2*(100-(100*I258))/SUM($D258:I258)/100</f>
        <v>4.3199255040849559E-2</v>
      </c>
      <c r="Z258" s="6">
        <f>2*(100-(100*M258))/SUM($D258:M258)/100</f>
        <v>4.9354314247015647E-2</v>
      </c>
      <c r="AA258" s="6">
        <f>2*(100-(100*Q258))/SUM($D258:Q258)/100</f>
        <v>5.3558321314264939E-2</v>
      </c>
      <c r="AB258" s="6">
        <f>2*(100-(100*W258))/SUM($D258:W258)/100</f>
        <v>5.7665870637524083E-2</v>
      </c>
      <c r="AC258" s="7">
        <f>(X258-'Data for assignment'!C248)^2</f>
        <v>3.780341893330801E-6</v>
      </c>
      <c r="AD258" s="7">
        <f>(Y258-'Data for assignment'!D248)^2</f>
        <v>1.438217450027248E-6</v>
      </c>
      <c r="AE258" s="7">
        <f>(Z258-'Data for assignment'!E248)^2</f>
        <v>8.0979160219990953E-6</v>
      </c>
      <c r="AF258" s="7">
        <f>(AA258-'Data for assignment'!F248)^2</f>
        <v>2.3441871862619987E-5</v>
      </c>
      <c r="AG258" s="7">
        <f>(AB258-'Data for assignment'!G248)^2</f>
        <v>2.4345652302168465E-5</v>
      </c>
    </row>
    <row r="259" spans="1:33" x14ac:dyDescent="0.3">
      <c r="A259" s="8">
        <v>33886</v>
      </c>
      <c r="B259" s="3">
        <v>2.9500000000000002E-2</v>
      </c>
      <c r="C259" s="31">
        <f t="shared" si="40"/>
        <v>2.7793400489587124E-2</v>
      </c>
      <c r="D259" s="5">
        <f t="shared" si="41"/>
        <v>0.98456272959260061</v>
      </c>
      <c r="E259" s="5">
        <f t="shared" si="49"/>
        <v>0.96647859616786513</v>
      </c>
      <c r="F259" s="5">
        <f t="shared" si="49"/>
        <v>0.94632549351776163</v>
      </c>
      <c r="G259" s="5">
        <f t="shared" si="49"/>
        <v>0.92459212456141937</v>
      </c>
      <c r="H259" s="5">
        <f t="shared" si="49"/>
        <v>0.90168906895397416</v>
      </c>
      <c r="I259" s="5">
        <f t="shared" si="49"/>
        <v>0.87795932425609691</v>
      </c>
      <c r="J259" s="5">
        <f t="shared" si="49"/>
        <v>0.85368795682507281</v>
      </c>
      <c r="K259" s="5">
        <f t="shared" si="49"/>
        <v>0.82911071047142093</v>
      </c>
      <c r="L259" s="5">
        <f t="shared" si="50"/>
        <v>0.80442154905184682</v>
      </c>
      <c r="M259" s="5">
        <f t="shared" si="50"/>
        <v>0.77977918198217</v>
      </c>
      <c r="N259" s="5">
        <f t="shared" si="50"/>
        <v>0.75531265900623568</v>
      </c>
      <c r="O259" s="5">
        <f t="shared" si="50"/>
        <v>0.73112613592318199</v>
      </c>
      <c r="P259" s="5">
        <f t="shared" si="50"/>
        <v>0.70730291527669564</v>
      </c>
      <c r="Q259" s="5">
        <f t="shared" si="50"/>
        <v>0.68390886101109083</v>
      </c>
      <c r="R259" s="5">
        <f t="shared" si="50"/>
        <v>0.66099527742954234</v>
      </c>
      <c r="S259" s="5">
        <f t="shared" si="50"/>
        <v>0.6386013326637785</v>
      </c>
      <c r="T259" s="5">
        <f t="shared" si="50"/>
        <v>0.6167560965769755</v>
      </c>
      <c r="U259" s="5">
        <f t="shared" si="50"/>
        <v>0.59548025328309218</v>
      </c>
      <c r="V259" s="5">
        <f t="shared" si="50"/>
        <v>0.57478753962437401</v>
      </c>
      <c r="W259" s="5">
        <f t="shared" si="50"/>
        <v>0.55468595313414626</v>
      </c>
      <c r="X259" s="6">
        <f>2*(100-(100*G259))/SUM($D259:G259)/100</f>
        <v>3.9460327306825402E-2</v>
      </c>
      <c r="Y259" s="6">
        <f>2*(100-(100*I259))/SUM($D259:I259)/100</f>
        <v>4.3573448976586084E-2</v>
      </c>
      <c r="Z259" s="6">
        <f>2*(100-(100*M259))/SUM($D259:M259)/100</f>
        <v>4.9663002225430936E-2</v>
      </c>
      <c r="AA259" s="6">
        <f>2*(100-(100*Q259))/SUM($D259:Q259)/100</f>
        <v>5.3819890155372738E-2</v>
      </c>
      <c r="AB259" s="6">
        <f>2*(100-(100*W259))/SUM($D259:W259)/100</f>
        <v>5.7879733768309176E-2</v>
      </c>
      <c r="AC259" s="7">
        <f>(X259-'Data for assignment'!C249)^2</f>
        <v>2.912466157583249E-7</v>
      </c>
      <c r="AD259" s="7">
        <f>(Y259-'Data for assignment'!D249)^2</f>
        <v>2.0350478224032877E-6</v>
      </c>
      <c r="AE259" s="7">
        <f>(Z259-'Data for assignment'!E249)^2</f>
        <v>2.848354524575515E-5</v>
      </c>
      <c r="AF259" s="7">
        <f>(AA259-'Data for assignment'!F249)^2</f>
        <v>4.8721919482843743E-5</v>
      </c>
      <c r="AG259" s="7">
        <f>(AB259-'Data for assignment'!G249)^2</f>
        <v>5.358629770283289E-5</v>
      </c>
    </row>
    <row r="260" spans="1:33" x14ac:dyDescent="0.3">
      <c r="A260" s="8">
        <v>33893</v>
      </c>
      <c r="B260" s="3">
        <v>3.0499999999999999E-2</v>
      </c>
      <c r="C260" s="31">
        <f t="shared" si="40"/>
        <v>2.8824098088474824E-2</v>
      </c>
      <c r="D260" s="5">
        <f t="shared" si="41"/>
        <v>0.98408507887934893</v>
      </c>
      <c r="E260" s="5">
        <f t="shared" si="49"/>
        <v>0.96559469962342237</v>
      </c>
      <c r="F260" s="5">
        <f t="shared" si="49"/>
        <v>0.94510032174590786</v>
      </c>
      <c r="G260" s="5">
        <f t="shared" si="49"/>
        <v>0.9230839833796336</v>
      </c>
      <c r="H260" s="5">
        <f t="shared" si="49"/>
        <v>0.8999496984844213</v>
      </c>
      <c r="I260" s="5">
        <f t="shared" si="49"/>
        <v>0.87603420871361137</v>
      </c>
      <c r="J260" s="5">
        <f t="shared" si="49"/>
        <v>0.85161675898721056</v>
      </c>
      <c r="K260" s="5">
        <f t="shared" si="49"/>
        <v>0.82692777015324492</v>
      </c>
      <c r="L260" s="5">
        <f t="shared" si="50"/>
        <v>0.80215640394858367</v>
      </c>
      <c r="M260" s="5">
        <f t="shared" si="50"/>
        <v>0.77745708325701535</v>
      </c>
      <c r="N260" s="5">
        <f t="shared" si="50"/>
        <v>0.75295506412346047</v>
      </c>
      <c r="O260" s="5">
        <f t="shared" si="50"/>
        <v>0.72875116840475007</v>
      </c>
      <c r="P260" s="5">
        <f t="shared" si="50"/>
        <v>0.7049257860499063</v>
      </c>
      <c r="Q260" s="5">
        <f t="shared" si="50"/>
        <v>0.68154224940191943</v>
      </c>
      <c r="R260" s="5">
        <f t="shared" si="50"/>
        <v>0.65864967208697889</v>
      </c>
      <c r="S260" s="5">
        <f t="shared" si="50"/>
        <v>0.63628533410761146</v>
      </c>
      <c r="T260" s="5">
        <f t="shared" si="50"/>
        <v>0.61447668389084498</v>
      </c>
      <c r="U260" s="5">
        <f t="shared" si="50"/>
        <v>0.59324301790545508</v>
      </c>
      <c r="V260" s="5">
        <f t="shared" si="50"/>
        <v>0.57259688935168573</v>
      </c>
      <c r="W260" s="5">
        <f t="shared" si="50"/>
        <v>0.55254528943551839</v>
      </c>
      <c r="X260" s="6">
        <f>2*(100-(100*G260))/SUM($D260:G260)/100</f>
        <v>4.0292695043910108E-2</v>
      </c>
      <c r="Y260" s="6">
        <f>2*(100-(100*I260))/SUM($D260:I260)/100</f>
        <v>4.4322188050045994E-2</v>
      </c>
      <c r="Z260" s="6">
        <f>2*(100-(100*M260))/SUM($D260:M260)/100</f>
        <v>5.0280787555423666E-2</v>
      </c>
      <c r="AA260" s="6">
        <f>2*(100-(100*Q260))/SUM($D260:Q260)/100</f>
        <v>5.4343490137815087E-2</v>
      </c>
      <c r="AB260" s="6">
        <f>2*(100-(100*W260))/SUM($D260:W260)/100</f>
        <v>5.8307971903210597E-2</v>
      </c>
      <c r="AC260" s="7">
        <f>(X260-'Data for assignment'!C250)^2</f>
        <v>1.151435360145329E-8</v>
      </c>
      <c r="AD260" s="7">
        <f>(Y260-'Data for assignment'!D250)^2</f>
        <v>2.8150495837855643E-6</v>
      </c>
      <c r="AE260" s="7">
        <f>(Z260-'Data for assignment'!E250)^2</f>
        <v>2.9367885196304771E-5</v>
      </c>
      <c r="AF260" s="7">
        <f>(AA260-'Data for assignment'!F250)^2</f>
        <v>4.7011713777220226E-5</v>
      </c>
      <c r="AG260" s="7">
        <f>(AB260-'Data for assignment'!G250)^2</f>
        <v>5.916728085774247E-5</v>
      </c>
    </row>
    <row r="261" spans="1:33" x14ac:dyDescent="0.3">
      <c r="A261" s="8">
        <v>33900</v>
      </c>
      <c r="B261" s="3">
        <v>3.1500001E-2</v>
      </c>
      <c r="C261" s="31">
        <f t="shared" si="40"/>
        <v>2.9854796718060125E-2</v>
      </c>
      <c r="D261" s="5">
        <f t="shared" si="41"/>
        <v>0.98360765941623718</v>
      </c>
      <c r="E261" s="5">
        <f t="shared" si="49"/>
        <v>0.96471161056712151</v>
      </c>
      <c r="F261" s="5">
        <f t="shared" si="49"/>
        <v>0.94387673493474733</v>
      </c>
      <c r="G261" s="5">
        <f t="shared" si="49"/>
        <v>0.92157830068603819</v>
      </c>
      <c r="H261" s="5">
        <f t="shared" si="49"/>
        <v>0.89821368154980552</v>
      </c>
      <c r="I261" s="5">
        <f t="shared" si="49"/>
        <v>0.87411331248417701</v>
      </c>
      <c r="J261" s="5">
        <f t="shared" si="49"/>
        <v>0.84955058417763862</v>
      </c>
      <c r="K261" s="5">
        <f t="shared" si="49"/>
        <v>0.82475057505777205</v>
      </c>
      <c r="L261" s="5">
        <f t="shared" si="50"/>
        <v>0.79989763493992538</v>
      </c>
      <c r="M261" s="5">
        <f t="shared" si="50"/>
        <v>0.77514189718094473</v>
      </c>
      <c r="N261" s="5">
        <f t="shared" si="50"/>
        <v>0.7506048257720177</v>
      </c>
      <c r="O261" s="5">
        <f t="shared" si="50"/>
        <v>0.72638391329391838</v>
      </c>
      <c r="P261" s="5">
        <f t="shared" si="50"/>
        <v>0.70255664359986869</v>
      </c>
      <c r="Q261" s="5">
        <f t="shared" si="50"/>
        <v>0.67918382490754658</v>
      </c>
      <c r="R261" s="5">
        <f t="shared" si="50"/>
        <v>0.65631238801753644</v>
      </c>
      <c r="S261" s="5">
        <f t="shared" si="50"/>
        <v>0.63397773261871848</v>
      </c>
      <c r="T261" s="5">
        <f t="shared" si="50"/>
        <v>0.61220569321167639</v>
      </c>
      <c r="U261" s="5">
        <f t="shared" si="50"/>
        <v>0.59101418565685471</v>
      </c>
      <c r="V261" s="5">
        <f t="shared" si="50"/>
        <v>0.57041458598341055</v>
      </c>
      <c r="W261" s="5">
        <f t="shared" si="50"/>
        <v>0.55041288493385843</v>
      </c>
      <c r="X261" s="6">
        <f>2*(100-(100*G261))/SUM($D261:G261)/100</f>
        <v>4.1125506141632566E-2</v>
      </c>
      <c r="Y261" s="6">
        <f>2*(100-(100*I261))/SUM($D261:I261)/100</f>
        <v>4.5071394435320433E-2</v>
      </c>
      <c r="Z261" s="6">
        <f>2*(100-(100*M261))/SUM($D261:M261)/100</f>
        <v>5.0899118130874194E-2</v>
      </c>
      <c r="AA261" s="6">
        <f>2*(100-(100*Q261))/SUM($D261:Q261)/100</f>
        <v>5.4867706252110529E-2</v>
      </c>
      <c r="AB261" s="6">
        <f>2*(100-(100*W261))/SUM($D261:W261)/100</f>
        <v>5.8736892637603892E-2</v>
      </c>
      <c r="AC261" s="7">
        <f>(X261-'Data for assignment'!C251)^2</f>
        <v>6.6280134777849018E-6</v>
      </c>
      <c r="AD261" s="7">
        <f>(Y261-'Data for assignment'!D251)^2</f>
        <v>2.2359710586318601E-5</v>
      </c>
      <c r="AE261" s="7">
        <f>(Z261-'Data for assignment'!E251)^2</f>
        <v>6.7254430627832807E-5</v>
      </c>
      <c r="AF261" s="7">
        <f>(AA261-'Data for assignment'!F251)^2</f>
        <v>8.5235210918147862E-5</v>
      </c>
      <c r="AG261" s="7">
        <f>(AB261-'Data for assignment'!G251)^2</f>
        <v>9.1453003298500924E-5</v>
      </c>
    </row>
    <row r="262" spans="1:33" x14ac:dyDescent="0.3">
      <c r="A262" s="8">
        <v>33907</v>
      </c>
      <c r="B262" s="3">
        <v>3.1500001E-2</v>
      </c>
      <c r="C262" s="31">
        <f t="shared" si="40"/>
        <v>2.9854796718060125E-2</v>
      </c>
      <c r="D262" s="5">
        <f t="shared" si="41"/>
        <v>0.98360765941623718</v>
      </c>
      <c r="E262" s="5">
        <f t="shared" si="49"/>
        <v>0.96471161056712151</v>
      </c>
      <c r="F262" s="5">
        <f t="shared" si="49"/>
        <v>0.94387673493474733</v>
      </c>
      <c r="G262" s="5">
        <f t="shared" si="49"/>
        <v>0.92157830068603819</v>
      </c>
      <c r="H262" s="5">
        <f t="shared" si="49"/>
        <v>0.89821368154980552</v>
      </c>
      <c r="I262" s="5">
        <f t="shared" si="49"/>
        <v>0.87411331248417701</v>
      </c>
      <c r="J262" s="5">
        <f t="shared" si="49"/>
        <v>0.84955058417763862</v>
      </c>
      <c r="K262" s="5">
        <f t="shared" si="49"/>
        <v>0.82475057505777205</v>
      </c>
      <c r="L262" s="5">
        <f t="shared" si="50"/>
        <v>0.79989763493992538</v>
      </c>
      <c r="M262" s="5">
        <f t="shared" si="50"/>
        <v>0.77514189718094473</v>
      </c>
      <c r="N262" s="5">
        <f t="shared" si="50"/>
        <v>0.7506048257720177</v>
      </c>
      <c r="O262" s="5">
        <f t="shared" si="50"/>
        <v>0.72638391329391838</v>
      </c>
      <c r="P262" s="5">
        <f t="shared" si="50"/>
        <v>0.70255664359986869</v>
      </c>
      <c r="Q262" s="5">
        <f t="shared" si="50"/>
        <v>0.67918382490754658</v>
      </c>
      <c r="R262" s="5">
        <f t="shared" si="50"/>
        <v>0.65631238801753644</v>
      </c>
      <c r="S262" s="5">
        <f t="shared" si="50"/>
        <v>0.63397773261871848</v>
      </c>
      <c r="T262" s="5">
        <f t="shared" si="50"/>
        <v>0.61220569321167639</v>
      </c>
      <c r="U262" s="5">
        <f t="shared" si="50"/>
        <v>0.59101418565685471</v>
      </c>
      <c r="V262" s="5">
        <f t="shared" si="50"/>
        <v>0.57041458598341055</v>
      </c>
      <c r="W262" s="5">
        <f t="shared" si="50"/>
        <v>0.55041288493385843</v>
      </c>
      <c r="X262" s="6">
        <f>2*(100-(100*G262))/SUM($D262:G262)/100</f>
        <v>4.1125506141632566E-2</v>
      </c>
      <c r="Y262" s="6">
        <f>2*(100-(100*I262))/SUM($D262:I262)/100</f>
        <v>4.5071394435320433E-2</v>
      </c>
      <c r="Z262" s="6">
        <f>2*(100-(100*M262))/SUM($D262:M262)/100</f>
        <v>5.0899118130874194E-2</v>
      </c>
      <c r="AA262" s="6">
        <f>2*(100-(100*Q262))/SUM($D262:Q262)/100</f>
        <v>5.4867706252110529E-2</v>
      </c>
      <c r="AB262" s="6">
        <f>2*(100-(100*W262))/SUM($D262:W262)/100</f>
        <v>5.8736892637603892E-2</v>
      </c>
      <c r="AC262" s="7">
        <f>(X262-'Data for assignment'!C252)^2</f>
        <v>8.2627206907807975E-6</v>
      </c>
      <c r="AD262" s="7">
        <f>(Y262-'Data for assignment'!D252)^2</f>
        <v>2.2359710586318601E-5</v>
      </c>
      <c r="AE262" s="7">
        <f>(Z262-'Data for assignment'!E252)^2</f>
        <v>6.5624303259295897E-5</v>
      </c>
      <c r="AF262" s="7">
        <f>(AA262-'Data for assignment'!F252)^2</f>
        <v>7.6252971564018095E-5</v>
      </c>
      <c r="AG262" s="7">
        <f>(AB262-'Data for assignment'!G252)^2</f>
        <v>8.5805195059710499E-5</v>
      </c>
    </row>
    <row r="263" spans="1:33" x14ac:dyDescent="0.3">
      <c r="A263" s="8">
        <v>33914</v>
      </c>
      <c r="B263" s="3">
        <v>0.03</v>
      </c>
      <c r="C263" s="31">
        <f t="shared" si="40"/>
        <v>2.830874928903097E-2</v>
      </c>
      <c r="D263" s="5">
        <f t="shared" si="41"/>
        <v>0.98432387526301601</v>
      </c>
      <c r="E263" s="5">
        <f t="shared" si="49"/>
        <v>0.96603654680305784</v>
      </c>
      <c r="F263" s="5">
        <f t="shared" si="49"/>
        <v>0.94571270923044681</v>
      </c>
      <c r="G263" s="5">
        <f t="shared" si="49"/>
        <v>0.92383774622040282</v>
      </c>
      <c r="H263" s="5">
        <f t="shared" si="49"/>
        <v>0.90081896390552718</v>
      </c>
      <c r="I263" s="5">
        <f t="shared" si="49"/>
        <v>0.87699623825158279</v>
      </c>
      <c r="J263" s="5">
        <f t="shared" si="49"/>
        <v>0.85265172900650488</v>
      </c>
      <c r="K263" s="5">
        <f t="shared" si="49"/>
        <v>0.82801852094038619</v>
      </c>
      <c r="L263" s="5">
        <f t="shared" si="50"/>
        <v>0.8032881780819251</v>
      </c>
      <c r="M263" s="5">
        <f t="shared" si="50"/>
        <v>0.77861726696008948</v>
      </c>
      <c r="N263" s="5">
        <f t="shared" si="50"/>
        <v>0.75413294026670241</v>
      </c>
      <c r="O263" s="5">
        <f t="shared" si="50"/>
        <v>0.72993768624812694</v>
      </c>
      <c r="P263" s="5">
        <f t="shared" si="50"/>
        <v>0.70611335033889211</v>
      </c>
      <c r="Q263" s="5">
        <f t="shared" si="50"/>
        <v>0.68272452974783582</v>
      </c>
      <c r="R263" s="5">
        <f t="shared" si="50"/>
        <v>0.65982143245730485</v>
      </c>
      <c r="S263" s="5">
        <f t="shared" si="50"/>
        <v>0.63744228155617211</v>
      </c>
      <c r="T263" s="5">
        <f t="shared" si="50"/>
        <v>0.61561533524927858</v>
      </c>
      <c r="U263" s="5">
        <f t="shared" si="50"/>
        <v>0.59436058294672134</v>
      </c>
      <c r="V263" s="5">
        <f t="shared" si="50"/>
        <v>0.57369116885919147</v>
      </c>
      <c r="W263" s="5">
        <f t="shared" si="50"/>
        <v>0.55361458662170682</v>
      </c>
      <c r="X263" s="6">
        <f>2*(100-(100*G263))/SUM($D263:G263)/100</f>
        <v>3.9876455876428914E-2</v>
      </c>
      <c r="Y263" s="6">
        <f>2*(100-(100*I263))/SUM($D263:I263)/100</f>
        <v>4.3947760214654845E-2</v>
      </c>
      <c r="Z263" s="6">
        <f>2*(100-(100*M263))/SUM($D263:M263)/100</f>
        <v>4.9971826845216526E-2</v>
      </c>
      <c r="AA263" s="6">
        <f>2*(100-(100*Q263))/SUM($D263:Q263)/100</f>
        <v>5.4081613240800325E-2</v>
      </c>
      <c r="AB263" s="6">
        <f>2*(100-(100*W263))/SUM($D263:W263)/100</f>
        <v>5.8093767625425931E-2</v>
      </c>
      <c r="AC263" s="7">
        <f>(X263-'Data for assignment'!C253)^2</f>
        <v>2.4241286736751439E-5</v>
      </c>
      <c r="AD263" s="7">
        <f>(Y263-'Data for assignment'!D253)^2</f>
        <v>4.5592769127761141E-5</v>
      </c>
      <c r="AE263" s="7">
        <f>(Z263-'Data for assignment'!E253)^2</f>
        <v>1.0461552608423327E-4</v>
      </c>
      <c r="AF263" s="7">
        <f>(AA263-'Data for assignment'!F253)^2</f>
        <v>1.2810587883082652E-4</v>
      </c>
      <c r="AG263" s="7">
        <f>(AB263-'Data for assignment'!G253)^2</f>
        <v>1.3470458350768572E-4</v>
      </c>
    </row>
    <row r="264" spans="1:33" x14ac:dyDescent="0.3">
      <c r="A264" s="8">
        <v>33921</v>
      </c>
      <c r="B264" s="3">
        <v>3.1300001000000001E-2</v>
      </c>
      <c r="C264" s="31">
        <f t="shared" si="40"/>
        <v>2.9648657198282587E-2</v>
      </c>
      <c r="D264" s="5">
        <f t="shared" si="41"/>
        <v>0.98370312468055399</v>
      </c>
      <c r="E264" s="5">
        <f t="shared" si="49"/>
        <v>0.96488816356751328</v>
      </c>
      <c r="F264" s="5">
        <f t="shared" si="49"/>
        <v>0.94412132525603476</v>
      </c>
      <c r="G264" s="5">
        <f t="shared" si="49"/>
        <v>0.92187924031666313</v>
      </c>
      <c r="H264" s="5">
        <f t="shared" si="49"/>
        <v>0.89856061647850183</v>
      </c>
      <c r="I264" s="5">
        <f t="shared" si="49"/>
        <v>0.87449715409149564</v>
      </c>
      <c r="J264" s="5">
        <f t="shared" si="49"/>
        <v>0.84996341730409197</v>
      </c>
      <c r="K264" s="5">
        <f t="shared" si="49"/>
        <v>0.82518555457601017</v>
      </c>
      <c r="L264" s="5">
        <f t="shared" si="50"/>
        <v>0.80034887888409056</v>
      </c>
      <c r="M264" s="5">
        <f t="shared" si="50"/>
        <v>0.77560438172486834</v>
      </c>
      <c r="N264" s="5">
        <f t="shared" si="50"/>
        <v>0.75107428536487009</v>
      </c>
      <c r="O264" s="5">
        <f t="shared" si="50"/>
        <v>0.72685674786425947</v>
      </c>
      <c r="P264" s="5">
        <f t="shared" si="50"/>
        <v>0.70302983377401063</v>
      </c>
      <c r="Q264" s="5">
        <f t="shared" si="50"/>
        <v>0.67965485553807636</v>
      </c>
      <c r="R264" s="5">
        <f t="shared" si="50"/>
        <v>0.65677917989393286</v>
      </c>
      <c r="S264" s="5">
        <f t="shared" si="50"/>
        <v>0.63443858196824465</v>
      </c>
      <c r="T264" s="5">
        <f t="shared" si="50"/>
        <v>0.61265921844668969</v>
      </c>
      <c r="U264" s="5">
        <f t="shared" si="50"/>
        <v>0.59145928074918785</v>
      </c>
      <c r="V264" s="5">
        <f t="shared" si="50"/>
        <v>0.57085037982229436</v>
      </c>
      <c r="W264" s="5">
        <f t="shared" si="50"/>
        <v>0.55083870603299745</v>
      </c>
      <c r="X264" s="6">
        <f>2*(100-(100*G264))/SUM($D264:G264)/100</f>
        <v>4.0958908673330116E-2</v>
      </c>
      <c r="Y264" s="6">
        <f>2*(100-(100*I264))/SUM($D264:I264)/100</f>
        <v>4.4921515966451928E-2</v>
      </c>
      <c r="Z264" s="6">
        <f>2*(100-(100*M264))/SUM($D264:M264)/100</f>
        <v>5.0775408543790868E-2</v>
      </c>
      <c r="AA264" s="6">
        <f>2*(100-(100*Q264))/SUM($D264:Q264)/100</f>
        <v>5.4762813850793852E-2</v>
      </c>
      <c r="AB264" s="6">
        <f>2*(100-(100*W264))/SUM($D264:W264)/100</f>
        <v>5.8651053956017635E-2</v>
      </c>
      <c r="AC264" s="7">
        <f>(X264-'Data for assignment'!C254)^2</f>
        <v>1.9723292171822496E-5</v>
      </c>
      <c r="AD264" s="7">
        <f>(Y264-'Data for assignment'!D254)^2</f>
        <v>3.5742295253329446E-5</v>
      </c>
      <c r="AE264" s="7">
        <f>(Z264-'Data for assignment'!E254)^2</f>
        <v>8.3258132744362792E-5</v>
      </c>
      <c r="AF264" s="7">
        <f>(AA264-'Data for assignment'!F254)^2</f>
        <v>9.2875376148824078E-5</v>
      </c>
      <c r="AG264" s="7">
        <f>(AB264-'Data for assignment'!G254)^2</f>
        <v>9.1182408746674564E-5</v>
      </c>
    </row>
    <row r="265" spans="1:33" x14ac:dyDescent="0.3">
      <c r="A265" s="8">
        <v>33928</v>
      </c>
      <c r="B265" s="3">
        <v>3.3499998999999996E-2</v>
      </c>
      <c r="C265" s="31">
        <f t="shared" si="40"/>
        <v>3.1916189854440329E-2</v>
      </c>
      <c r="D265" s="5">
        <f t="shared" si="41"/>
        <v>0.98265351713146598</v>
      </c>
      <c r="E265" s="5">
        <f t="shared" si="49"/>
        <v>0.96294785813960371</v>
      </c>
      <c r="F265" s="5">
        <f t="shared" si="49"/>
        <v>0.94143431653926568</v>
      </c>
      <c r="G265" s="5">
        <f t="shared" si="49"/>
        <v>0.91857430524583727</v>
      </c>
      <c r="H265" s="5">
        <f t="shared" si="49"/>
        <v>0.89475169454212389</v>
      </c>
      <c r="I265" s="5">
        <f t="shared" si="49"/>
        <v>0.87028415438400719</v>
      </c>
      <c r="J265" s="5">
        <f t="shared" si="49"/>
        <v>0.84543326934154928</v>
      </c>
      <c r="K265" s="5">
        <f t="shared" si="49"/>
        <v>0.82041337525502622</v>
      </c>
      <c r="L265" s="5">
        <f t="shared" si="50"/>
        <v>0.79539916919102227</v>
      </c>
      <c r="M265" s="5">
        <f t="shared" si="50"/>
        <v>0.77053219683771534</v>
      </c>
      <c r="N265" s="5">
        <f t="shared" si="50"/>
        <v>0.74592634326762552</v>
      </c>
      <c r="O265" s="5">
        <f t="shared" si="50"/>
        <v>0.72167245666326385</v>
      </c>
      <c r="P265" s="5">
        <f t="shared" si="50"/>
        <v>0.69784222825970965</v>
      </c>
      <c r="Q265" s="5">
        <f t="shared" si="50"/>
        <v>0.67449144046935627</v>
      </c>
      <c r="R265" s="5">
        <f t="shared" si="50"/>
        <v>0.6516626819697392</v>
      </c>
      <c r="S265" s="5">
        <f t="shared" si="50"/>
        <v>0.62938761521331854</v>
      </c>
      <c r="T265" s="5">
        <f t="shared" si="50"/>
        <v>0.60768886930205046</v>
      </c>
      <c r="U265" s="5">
        <f t="shared" si="50"/>
        <v>0.58658161990462521</v>
      </c>
      <c r="V265" s="5">
        <f t="shared" si="50"/>
        <v>0.56607490803050808</v>
      </c>
      <c r="W265" s="5">
        <f t="shared" si="50"/>
        <v>0.54617274099646795</v>
      </c>
      <c r="X265" s="6">
        <f>2*(100-(100*G265))/SUM($D265:G265)/100</f>
        <v>4.2792453676098949E-2</v>
      </c>
      <c r="Y265" s="6">
        <f>2*(100-(100*I265))/SUM($D265:I265)/100</f>
        <v>4.6571205279383306E-2</v>
      </c>
      <c r="Z265" s="6">
        <f>2*(100-(100*M265))/SUM($D265:M265)/100</f>
        <v>5.2137412808185256E-2</v>
      </c>
      <c r="AA265" s="6">
        <f>2*(100-(100*Q265))/SUM($D265:Q265)/100</f>
        <v>5.5917986090871979E-2</v>
      </c>
      <c r="AB265" s="6">
        <f>2*(100-(100*W265))/SUM($D265:W265)/100</f>
        <v>5.9596782798963951E-2</v>
      </c>
      <c r="AC265" s="7">
        <f>(X265-'Data for assignment'!C255)^2</f>
        <v>1.4497393778471087E-5</v>
      </c>
      <c r="AD265" s="7">
        <f>(Y265-'Data for assignment'!D255)^2</f>
        <v>2.9471790403420797E-5</v>
      </c>
      <c r="AE265" s="7">
        <f>(Z265-'Data for assignment'!E255)^2</f>
        <v>7.5040399530619485E-5</v>
      </c>
      <c r="AF265" s="7">
        <f>(AA265-'Data for assignment'!F255)^2</f>
        <v>7.8890171081943803E-5</v>
      </c>
      <c r="AG265" s="7">
        <f>(AB265-'Data for assignment'!G255)^2</f>
        <v>7.7496668301489796E-5</v>
      </c>
    </row>
    <row r="266" spans="1:33" x14ac:dyDescent="0.3">
      <c r="A266" s="8">
        <v>33935</v>
      </c>
      <c r="B266" s="3">
        <v>3.3499998999999996E-2</v>
      </c>
      <c r="C266" s="31">
        <f t="shared" si="40"/>
        <v>3.1916189854440329E-2</v>
      </c>
      <c r="D266" s="5">
        <f t="shared" si="41"/>
        <v>0.98265351713146598</v>
      </c>
      <c r="E266" s="5">
        <f t="shared" si="49"/>
        <v>0.96294785813960371</v>
      </c>
      <c r="F266" s="5">
        <f t="shared" si="49"/>
        <v>0.94143431653926568</v>
      </c>
      <c r="G266" s="5">
        <f t="shared" si="49"/>
        <v>0.91857430524583727</v>
      </c>
      <c r="H266" s="5">
        <f t="shared" si="49"/>
        <v>0.89475169454212389</v>
      </c>
      <c r="I266" s="5">
        <f t="shared" si="49"/>
        <v>0.87028415438400719</v>
      </c>
      <c r="J266" s="5">
        <f t="shared" si="49"/>
        <v>0.84543326934154928</v>
      </c>
      <c r="K266" s="5">
        <f t="shared" si="49"/>
        <v>0.82041337525502622</v>
      </c>
      <c r="L266" s="5">
        <f t="shared" si="50"/>
        <v>0.79539916919102227</v>
      </c>
      <c r="M266" s="5">
        <f t="shared" si="50"/>
        <v>0.77053219683771534</v>
      </c>
      <c r="N266" s="5">
        <f t="shared" si="50"/>
        <v>0.74592634326762552</v>
      </c>
      <c r="O266" s="5">
        <f t="shared" si="50"/>
        <v>0.72167245666326385</v>
      </c>
      <c r="P266" s="5">
        <f t="shared" si="50"/>
        <v>0.69784222825970965</v>
      </c>
      <c r="Q266" s="5">
        <f t="shared" si="50"/>
        <v>0.67449144046935627</v>
      </c>
      <c r="R266" s="5">
        <f t="shared" si="50"/>
        <v>0.6516626819697392</v>
      </c>
      <c r="S266" s="5">
        <f t="shared" si="50"/>
        <v>0.62938761521331854</v>
      </c>
      <c r="T266" s="5">
        <f t="shared" si="50"/>
        <v>0.60768886930205046</v>
      </c>
      <c r="U266" s="5">
        <f t="shared" si="50"/>
        <v>0.58658161990462521</v>
      </c>
      <c r="V266" s="5">
        <f t="shared" si="50"/>
        <v>0.56607490803050808</v>
      </c>
      <c r="W266" s="5">
        <f t="shared" si="50"/>
        <v>0.54617274099646795</v>
      </c>
      <c r="X266" s="6">
        <f>2*(100-(100*G266))/SUM($D266:G266)/100</f>
        <v>4.2792453676098949E-2</v>
      </c>
      <c r="Y266" s="6">
        <f>2*(100-(100*I266))/SUM($D266:I266)/100</f>
        <v>4.6571205279383306E-2</v>
      </c>
      <c r="Z266" s="6">
        <f>2*(100-(100*M266))/SUM($D266:M266)/100</f>
        <v>5.2137412808185256E-2</v>
      </c>
      <c r="AA266" s="6">
        <f>2*(100-(100*Q266))/SUM($D266:Q266)/100</f>
        <v>5.5917986090871979E-2</v>
      </c>
      <c r="AB266" s="6">
        <f>2*(100-(100*W266))/SUM($D266:W266)/100</f>
        <v>5.9596782798963951E-2</v>
      </c>
      <c r="AC266" s="7">
        <f>(X266-'Data for assignment'!C256)^2</f>
        <v>2.4084010921234645E-5</v>
      </c>
      <c r="AD266" s="7">
        <f>(Y266-'Data for assignment'!D256)^2</f>
        <v>4.9403969282159474E-5</v>
      </c>
      <c r="AE266" s="7">
        <f>(Z266-'Data for assignment'!E256)^2</f>
        <v>1.0125562074252936E-4</v>
      </c>
      <c r="AF266" s="7">
        <f>(AA266-'Data for assignment'!F256)^2</f>
        <v>1.0164698429982412E-4</v>
      </c>
      <c r="AG266" s="7">
        <f>(AB266-'Data for assignment'!G256)^2</f>
        <v>9.4152385237617078E-5</v>
      </c>
    </row>
    <row r="267" spans="1:33" x14ac:dyDescent="0.3">
      <c r="A267" s="8">
        <v>33942</v>
      </c>
      <c r="B267" s="3">
        <v>3.3499998999999996E-2</v>
      </c>
      <c r="C267" s="31">
        <f t="shared" si="40"/>
        <v>3.1916189854440329E-2</v>
      </c>
      <c r="D267" s="5">
        <f t="shared" si="41"/>
        <v>0.98265351713146598</v>
      </c>
      <c r="E267" s="5">
        <f t="shared" si="49"/>
        <v>0.96294785813960371</v>
      </c>
      <c r="F267" s="5">
        <f t="shared" si="49"/>
        <v>0.94143431653926568</v>
      </c>
      <c r="G267" s="5">
        <f t="shared" si="49"/>
        <v>0.91857430524583727</v>
      </c>
      <c r="H267" s="5">
        <f t="shared" si="49"/>
        <v>0.89475169454212389</v>
      </c>
      <c r="I267" s="5">
        <f t="shared" si="49"/>
        <v>0.87028415438400719</v>
      </c>
      <c r="J267" s="5">
        <f t="shared" si="49"/>
        <v>0.84543326934154928</v>
      </c>
      <c r="K267" s="5">
        <f t="shared" si="49"/>
        <v>0.82041337525502622</v>
      </c>
      <c r="L267" s="5">
        <f t="shared" si="50"/>
        <v>0.79539916919102227</v>
      </c>
      <c r="M267" s="5">
        <f t="shared" si="50"/>
        <v>0.77053219683771534</v>
      </c>
      <c r="N267" s="5">
        <f t="shared" si="50"/>
        <v>0.74592634326762552</v>
      </c>
      <c r="O267" s="5">
        <f t="shared" si="50"/>
        <v>0.72167245666326385</v>
      </c>
      <c r="P267" s="5">
        <f t="shared" si="50"/>
        <v>0.69784222825970965</v>
      </c>
      <c r="Q267" s="5">
        <f t="shared" si="50"/>
        <v>0.67449144046935627</v>
      </c>
      <c r="R267" s="5">
        <f t="shared" si="50"/>
        <v>0.6516626819697392</v>
      </c>
      <c r="S267" s="5">
        <f t="shared" si="50"/>
        <v>0.62938761521331854</v>
      </c>
      <c r="T267" s="5">
        <f t="shared" si="50"/>
        <v>0.60768886930205046</v>
      </c>
      <c r="U267" s="5">
        <f t="shared" si="50"/>
        <v>0.58658161990462521</v>
      </c>
      <c r="V267" s="5">
        <f t="shared" si="50"/>
        <v>0.56607490803050808</v>
      </c>
      <c r="W267" s="5">
        <f t="shared" si="50"/>
        <v>0.54617274099646795</v>
      </c>
      <c r="X267" s="6">
        <f>2*(100-(100*G267))/SUM($D267:G267)/100</f>
        <v>4.2792453676098949E-2</v>
      </c>
      <c r="Y267" s="6">
        <f>2*(100-(100*I267))/SUM($D267:I267)/100</f>
        <v>4.6571205279383306E-2</v>
      </c>
      <c r="Z267" s="6">
        <f>2*(100-(100*M267))/SUM($D267:M267)/100</f>
        <v>5.2137412808185256E-2</v>
      </c>
      <c r="AA267" s="6">
        <f>2*(100-(100*Q267))/SUM($D267:Q267)/100</f>
        <v>5.5917986090871979E-2</v>
      </c>
      <c r="AB267" s="6">
        <f>2*(100-(100*W267))/SUM($D267:W267)/100</f>
        <v>5.9596782798963951E-2</v>
      </c>
      <c r="AC267" s="7">
        <f>(X267-'Data for assignment'!C257)^2</f>
        <v>1.7703429237591905E-5</v>
      </c>
      <c r="AD267" s="7">
        <f>(Y267-'Data for assignment'!D257)^2</f>
        <v>3.7562124727459024E-5</v>
      </c>
      <c r="AE267" s="7">
        <f>(Z267-'Data for assignment'!E257)^2</f>
        <v>8.0327987096056984E-5</v>
      </c>
      <c r="AF267" s="7">
        <f>(AA267-'Data for assignment'!F257)^2</f>
        <v>8.4309416155480148E-5</v>
      </c>
      <c r="AG267" s="7">
        <f>(AB267-'Data for assignment'!G257)^2</f>
        <v>7.7496668301489796E-5</v>
      </c>
    </row>
    <row r="268" spans="1:33" x14ac:dyDescent="0.3">
      <c r="A268" s="8">
        <v>33949</v>
      </c>
      <c r="B268" s="3">
        <v>3.2500000000000001E-2</v>
      </c>
      <c r="C268" s="31">
        <f t="shared" ref="C268:C331" si="51">(B268+LN($B$7)/$B$6)*($B$6/$B$8)</f>
        <v>3.0885493286250232E-2</v>
      </c>
      <c r="D268" s="5">
        <f t="shared" ref="D268:D331" si="52">D$7*EXP(-D$8*$C268)</f>
        <v>0.98313047252275443</v>
      </c>
      <c r="E268" s="5">
        <f t="shared" ref="E268:K283" si="53">E$7*EXP(-E$8*$C268)</f>
        <v>0.96382933090771683</v>
      </c>
      <c r="F268" s="5">
        <f t="shared" si="53"/>
        <v>0.94265473469908778</v>
      </c>
      <c r="G268" s="5">
        <f t="shared" si="53"/>
        <v>0.92007507698139335</v>
      </c>
      <c r="H268" s="5">
        <f t="shared" si="53"/>
        <v>0.89648101688078596</v>
      </c>
      <c r="I268" s="5">
        <f t="shared" si="53"/>
        <v>0.87219663206819109</v>
      </c>
      <c r="J268" s="5">
        <f t="shared" si="53"/>
        <v>0.84748942639558877</v>
      </c>
      <c r="K268" s="5">
        <f t="shared" si="53"/>
        <v>0.82257911657582861</v>
      </c>
      <c r="L268" s="5">
        <f t="shared" si="50"/>
        <v>0.79764523083202865</v>
      </c>
      <c r="M268" s="5">
        <f t="shared" si="50"/>
        <v>0.77283361009714624</v>
      </c>
      <c r="N268" s="5">
        <f t="shared" si="50"/>
        <v>0.748261928021969</v>
      </c>
      <c r="O268" s="5">
        <f t="shared" si="50"/>
        <v>0.7240243526204746</v>
      </c>
      <c r="P268" s="5">
        <f t="shared" si="50"/>
        <v>0.70019546817184919</v>
      </c>
      <c r="Q268" s="5">
        <f t="shared" si="50"/>
        <v>0.67683356625198354</v>
      </c>
      <c r="R268" s="5">
        <f t="shared" si="50"/>
        <v>0.65398340268348698</v>
      </c>
      <c r="S268" s="5">
        <f t="shared" si="50"/>
        <v>0.6316785046455532</v>
      </c>
      <c r="T268" s="5">
        <f t="shared" si="50"/>
        <v>0.60994310020532372</v>
      </c>
      <c r="U268" s="5">
        <f t="shared" si="50"/>
        <v>0.58879373163206372</v>
      </c>
      <c r="V268" s="5">
        <f t="shared" si="50"/>
        <v>0.56824060423364631</v>
      </c>
      <c r="W268" s="5">
        <f t="shared" si="50"/>
        <v>0.54828871413161417</v>
      </c>
      <c r="X268" s="6">
        <f>2*(100-(100*G268))/SUM($D268:G268)/100</f>
        <v>4.1958758373169432E-2</v>
      </c>
      <c r="Y268" s="6">
        <f>2*(100-(100*I268))/SUM($D268:I268)/100</f>
        <v>4.5821066230334134E-2</v>
      </c>
      <c r="Z268" s="6">
        <f>2*(100-(100*M268))/SUM($D268:M268)/100</f>
        <v>5.1517992626312271E-2</v>
      </c>
      <c r="AA268" s="6">
        <f>2*(100-(100*Q268))/SUM($D268:Q268)/100</f>
        <v>5.539253764659012E-2</v>
      </c>
      <c r="AB268" s="6">
        <f>2*(100-(100*W268))/SUM($D268:W268)/100</f>
        <v>5.9166495658791271E-2</v>
      </c>
      <c r="AC268" s="7">
        <f>(X268-'Data for assignment'!C258)^2</f>
        <v>3.4120127107988745E-5</v>
      </c>
      <c r="AD268" s="7">
        <f>(Y268-'Data for assignment'!D258)^2</f>
        <v>5.0111303315315818E-5</v>
      </c>
      <c r="AE268" s="7">
        <f>(Z268-'Data for assignment'!E258)^2</f>
        <v>8.9908444870654699E-5</v>
      </c>
      <c r="AF268" s="7">
        <f>(AA268-'Data for assignment'!F258)^2</f>
        <v>8.8500347930824352E-5</v>
      </c>
      <c r="AG268" s="7">
        <f>(AB268-'Data for assignment'!G258)^2</f>
        <v>7.8030834280174888E-5</v>
      </c>
    </row>
    <row r="269" spans="1:33" x14ac:dyDescent="0.3">
      <c r="A269" s="8">
        <v>33956</v>
      </c>
      <c r="B269" s="3">
        <v>3.2500000000000001E-2</v>
      </c>
      <c r="C269" s="31">
        <f t="shared" si="51"/>
        <v>3.0885493286250232E-2</v>
      </c>
      <c r="D269" s="5">
        <f t="shared" si="52"/>
        <v>0.98313047252275443</v>
      </c>
      <c r="E269" s="5">
        <f t="shared" si="53"/>
        <v>0.96382933090771683</v>
      </c>
      <c r="F269" s="5">
        <f t="shared" si="53"/>
        <v>0.94265473469908778</v>
      </c>
      <c r="G269" s="5">
        <f t="shared" si="53"/>
        <v>0.92007507698139335</v>
      </c>
      <c r="H269" s="5">
        <f t="shared" si="53"/>
        <v>0.89648101688078596</v>
      </c>
      <c r="I269" s="5">
        <f t="shared" si="53"/>
        <v>0.87219663206819109</v>
      </c>
      <c r="J269" s="5">
        <f t="shared" si="53"/>
        <v>0.84748942639558877</v>
      </c>
      <c r="K269" s="5">
        <f t="shared" si="53"/>
        <v>0.82257911657582861</v>
      </c>
      <c r="L269" s="5">
        <f t="shared" ref="L269:S269" si="54">L$7*EXP(-L$8*$C269)</f>
        <v>0.79764523083202865</v>
      </c>
      <c r="M269" s="5">
        <f t="shared" si="54"/>
        <v>0.77283361009714624</v>
      </c>
      <c r="N269" s="5">
        <f t="shared" si="54"/>
        <v>0.748261928021969</v>
      </c>
      <c r="O269" s="5">
        <f t="shared" si="54"/>
        <v>0.7240243526204746</v>
      </c>
      <c r="P269" s="5">
        <f t="shared" si="54"/>
        <v>0.70019546817184919</v>
      </c>
      <c r="Q269" s="5">
        <f t="shared" si="54"/>
        <v>0.67683356625198354</v>
      </c>
      <c r="R269" s="5">
        <f t="shared" si="54"/>
        <v>0.65398340268348698</v>
      </c>
      <c r="S269" s="5">
        <f t="shared" si="54"/>
        <v>0.6316785046455532</v>
      </c>
      <c r="T269" s="5">
        <f t="shared" si="50"/>
        <v>0.60994310020532372</v>
      </c>
      <c r="U269" s="5">
        <f t="shared" si="50"/>
        <v>0.58879373163206372</v>
      </c>
      <c r="V269" s="5">
        <f t="shared" si="50"/>
        <v>0.56824060423364631</v>
      </c>
      <c r="W269" s="5">
        <f t="shared" si="50"/>
        <v>0.54828871413161417</v>
      </c>
      <c r="X269" s="6">
        <f>2*(100-(100*G269))/SUM($D269:G269)/100</f>
        <v>4.1958758373169432E-2</v>
      </c>
      <c r="Y269" s="6">
        <f>2*(100-(100*I269))/SUM($D269:I269)/100</f>
        <v>4.5821066230334134E-2</v>
      </c>
      <c r="Z269" s="6">
        <f>2*(100-(100*M269))/SUM($D269:M269)/100</f>
        <v>5.1517992626312271E-2</v>
      </c>
      <c r="AA269" s="6">
        <f>2*(100-(100*Q269))/SUM($D269:Q269)/100</f>
        <v>5.539253764659012E-2</v>
      </c>
      <c r="AB269" s="6">
        <f>2*(100-(100*W269))/SUM($D269:W269)/100</f>
        <v>5.9166495658791271E-2</v>
      </c>
      <c r="AC269" s="7">
        <f>(X269-'Data for assignment'!C259)^2</f>
        <v>2.1541105273662322E-5</v>
      </c>
      <c r="AD269" s="7">
        <f>(Y269-'Data for assignment'!D259)^2</f>
        <v>3.8179197814186128E-5</v>
      </c>
      <c r="AE269" s="7">
        <f>(Z269-'Data for assignment'!E259)^2</f>
        <v>8.4309296138489363E-5</v>
      </c>
      <c r="AF269" s="7">
        <f>(AA269-'Data for assignment'!F259)^2</f>
        <v>8.1134396063021924E-5</v>
      </c>
      <c r="AG269" s="7">
        <f>(AB269-'Data for assignment'!G259)^2</f>
        <v>7.1124029207207947E-5</v>
      </c>
    </row>
    <row r="270" spans="1:33" x14ac:dyDescent="0.3">
      <c r="A270" s="8">
        <v>33963</v>
      </c>
      <c r="B270" s="3">
        <v>3.2500000000000001E-2</v>
      </c>
      <c r="C270" s="31">
        <f t="shared" si="51"/>
        <v>3.0885493286250232E-2</v>
      </c>
      <c r="D270" s="5">
        <f t="shared" si="52"/>
        <v>0.98313047252275443</v>
      </c>
      <c r="E270" s="5">
        <f t="shared" si="53"/>
        <v>0.96382933090771683</v>
      </c>
      <c r="F270" s="5">
        <f t="shared" si="53"/>
        <v>0.94265473469908778</v>
      </c>
      <c r="G270" s="5">
        <f t="shared" si="53"/>
        <v>0.92007507698139335</v>
      </c>
      <c r="H270" s="5">
        <f t="shared" si="53"/>
        <v>0.89648101688078596</v>
      </c>
      <c r="I270" s="5">
        <f t="shared" si="53"/>
        <v>0.87219663206819109</v>
      </c>
      <c r="J270" s="5">
        <f t="shared" si="53"/>
        <v>0.84748942639558877</v>
      </c>
      <c r="K270" s="5">
        <f t="shared" si="53"/>
        <v>0.82257911657582861</v>
      </c>
      <c r="L270" s="5">
        <f t="shared" si="50"/>
        <v>0.79764523083202865</v>
      </c>
      <c r="M270" s="5">
        <f t="shared" si="50"/>
        <v>0.77283361009714624</v>
      </c>
      <c r="N270" s="5">
        <f t="shared" si="50"/>
        <v>0.748261928021969</v>
      </c>
      <c r="O270" s="5">
        <f t="shared" si="50"/>
        <v>0.7240243526204746</v>
      </c>
      <c r="P270" s="5">
        <f t="shared" si="50"/>
        <v>0.70019546817184919</v>
      </c>
      <c r="Q270" s="5">
        <f t="shared" si="50"/>
        <v>0.67683356625198354</v>
      </c>
      <c r="R270" s="5">
        <f t="shared" si="50"/>
        <v>0.65398340268348698</v>
      </c>
      <c r="S270" s="5">
        <f t="shared" si="50"/>
        <v>0.6316785046455532</v>
      </c>
      <c r="T270" s="5">
        <f t="shared" si="50"/>
        <v>0.60994310020532372</v>
      </c>
      <c r="U270" s="5">
        <f t="shared" si="50"/>
        <v>0.58879373163206372</v>
      </c>
      <c r="V270" s="5">
        <f t="shared" si="50"/>
        <v>0.56824060423364631</v>
      </c>
      <c r="W270" s="5">
        <f t="shared" ref="L270:W283" si="55">W$7*EXP(-W$8*$C270)</f>
        <v>0.54828871413161417</v>
      </c>
      <c r="X270" s="6">
        <f>2*(100-(100*G270))/SUM($D270:G270)/100</f>
        <v>4.1958758373169432E-2</v>
      </c>
      <c r="Y270" s="6">
        <f>2*(100-(100*I270))/SUM($D270:I270)/100</f>
        <v>4.5821066230334134E-2</v>
      </c>
      <c r="Z270" s="6">
        <f>2*(100-(100*M270))/SUM($D270:M270)/100</f>
        <v>5.1517992626312271E-2</v>
      </c>
      <c r="AA270" s="6">
        <f>2*(100-(100*Q270))/SUM($D270:Q270)/100</f>
        <v>5.539253764659012E-2</v>
      </c>
      <c r="AB270" s="6">
        <f>2*(100-(100*W270))/SUM($D270:W270)/100</f>
        <v>5.9166495658791271E-2</v>
      </c>
      <c r="AC270" s="7">
        <f>(X270-'Data for assignment'!C260)^2</f>
        <v>1.6331625803945923E-5</v>
      </c>
      <c r="AD270" s="7">
        <f>(Y270-'Data for assignment'!D260)^2</f>
        <v>3.0018726210253607E-5</v>
      </c>
      <c r="AE270" s="7">
        <f>(Z270-'Data for assignment'!E260)^2</f>
        <v>7.5377252036768036E-5</v>
      </c>
      <c r="AF270" s="7">
        <f>(AA270-'Data for assignment'!F260)^2</f>
        <v>7.4088425380294058E-5</v>
      </c>
      <c r="AG270" s="7">
        <f>(AB270-'Data for assignment'!G260)^2</f>
        <v>5.9807104862503946E-5</v>
      </c>
    </row>
    <row r="271" spans="1:33" x14ac:dyDescent="0.3">
      <c r="A271" s="8">
        <v>33970</v>
      </c>
      <c r="B271" s="3">
        <v>3.2000000000000001E-2</v>
      </c>
      <c r="C271" s="31">
        <f t="shared" si="51"/>
        <v>3.0370144486806378E-2</v>
      </c>
      <c r="D271" s="5">
        <f t="shared" si="52"/>
        <v>0.98336903726329372</v>
      </c>
      <c r="E271" s="5">
        <f t="shared" si="53"/>
        <v>0.96427037027100004</v>
      </c>
      <c r="F271" s="5">
        <f t="shared" si="53"/>
        <v>0.94326553754031917</v>
      </c>
      <c r="G271" s="5">
        <f t="shared" si="53"/>
        <v>0.92082638283896801</v>
      </c>
      <c r="H271" s="5">
        <f t="shared" si="53"/>
        <v>0.89734693188688552</v>
      </c>
      <c r="I271" s="5">
        <f t="shared" si="53"/>
        <v>0.87315444731629743</v>
      </c>
      <c r="J271" s="5">
        <f t="shared" si="53"/>
        <v>0.84851938046675046</v>
      </c>
      <c r="K271" s="5">
        <f t="shared" si="53"/>
        <v>0.823664131315054</v>
      </c>
      <c r="L271" s="5">
        <f t="shared" si="55"/>
        <v>0.79877064008562937</v>
      </c>
      <c r="M271" s="5">
        <f t="shared" si="55"/>
        <v>0.77398689428341461</v>
      </c>
      <c r="N271" s="5">
        <f t="shared" si="55"/>
        <v>0.74943246251454088</v>
      </c>
      <c r="O271" s="5">
        <f t="shared" si="55"/>
        <v>0.72520317448816929</v>
      </c>
      <c r="P271" s="5">
        <f t="shared" si="55"/>
        <v>0.70137506345658129</v>
      </c>
      <c r="Q271" s="5">
        <f t="shared" si="55"/>
        <v>0.67800767838301923</v>
      </c>
      <c r="R271" s="5">
        <f t="shared" si="55"/>
        <v>0.65514686160040614</v>
      </c>
      <c r="S271" s="5">
        <f t="shared" si="55"/>
        <v>0.63282707556976792</v>
      </c>
      <c r="T271" s="5">
        <f t="shared" si="55"/>
        <v>0.61107335064089496</v>
      </c>
      <c r="U271" s="5">
        <f t="shared" si="55"/>
        <v>0.58990291500401792</v>
      </c>
      <c r="V271" s="5">
        <f t="shared" si="55"/>
        <v>0.56932655852384439</v>
      </c>
      <c r="W271" s="5">
        <f t="shared" si="55"/>
        <v>0.54934977390435924</v>
      </c>
      <c r="X271" s="6">
        <f>2*(100-(100*G271))/SUM($D271:G271)/100</f>
        <v>4.1542076473878392E-2</v>
      </c>
      <c r="Y271" s="6">
        <f>2*(100-(100*I271))/SUM($D271:I271)/100</f>
        <v>4.5446171572886156E-2</v>
      </c>
      <c r="Z271" s="6">
        <f>2*(100-(100*M271))/SUM($D271:M271)/100</f>
        <v>5.1208486891496999E-2</v>
      </c>
      <c r="AA271" s="6">
        <f>2*(100-(100*Q271))/SUM($D271:Q271)/100</f>
        <v>5.5130044600819474E-2</v>
      </c>
      <c r="AB271" s="6">
        <f>2*(100-(100*W271))/SUM($D271:W271)/100</f>
        <v>5.8951608479461015E-2</v>
      </c>
      <c r="AC271" s="7">
        <f>(X271-'Data for assignment'!C261)^2</f>
        <v>1.6466735228005188E-5</v>
      </c>
      <c r="AD271" s="7">
        <f>(Y271-'Data for assignment'!D261)^2</f>
        <v>3.3106530061007474E-5</v>
      </c>
      <c r="AE271" s="7">
        <f>(Z271-'Data for assignment'!E261)^2</f>
        <v>8.4483913223782549E-5</v>
      </c>
      <c r="AF271" s="7">
        <f>(AA271-'Data for assignment'!F261)^2</f>
        <v>8.4088045343142434E-5</v>
      </c>
      <c r="AG271" s="7">
        <f>(AB271-'Data for assignment'!G261)^2</f>
        <v>6.4776573874321603E-5</v>
      </c>
    </row>
    <row r="272" spans="1:33" x14ac:dyDescent="0.3">
      <c r="A272" s="8">
        <v>33977</v>
      </c>
      <c r="B272" s="3">
        <v>3.2000000000000001E-2</v>
      </c>
      <c r="C272" s="31">
        <f t="shared" si="51"/>
        <v>3.0370144486806378E-2</v>
      </c>
      <c r="D272" s="5">
        <f t="shared" si="52"/>
        <v>0.98336903726329372</v>
      </c>
      <c r="E272" s="5">
        <f t="shared" si="53"/>
        <v>0.96427037027100004</v>
      </c>
      <c r="F272" s="5">
        <f t="shared" si="53"/>
        <v>0.94326553754031917</v>
      </c>
      <c r="G272" s="5">
        <f t="shared" si="53"/>
        <v>0.92082638283896801</v>
      </c>
      <c r="H272" s="5">
        <f t="shared" si="53"/>
        <v>0.89734693188688552</v>
      </c>
      <c r="I272" s="5">
        <f t="shared" si="53"/>
        <v>0.87315444731629743</v>
      </c>
      <c r="J272" s="5">
        <f t="shared" si="53"/>
        <v>0.84851938046675046</v>
      </c>
      <c r="K272" s="5">
        <f t="shared" si="53"/>
        <v>0.823664131315054</v>
      </c>
      <c r="L272" s="5">
        <f t="shared" si="55"/>
        <v>0.79877064008562937</v>
      </c>
      <c r="M272" s="5">
        <f t="shared" si="55"/>
        <v>0.77398689428341461</v>
      </c>
      <c r="N272" s="5">
        <f t="shared" si="55"/>
        <v>0.74943246251454088</v>
      </c>
      <c r="O272" s="5">
        <f t="shared" si="55"/>
        <v>0.72520317448816929</v>
      </c>
      <c r="P272" s="5">
        <f t="shared" si="55"/>
        <v>0.70137506345658129</v>
      </c>
      <c r="Q272" s="5">
        <f t="shared" si="55"/>
        <v>0.67800767838301923</v>
      </c>
      <c r="R272" s="5">
        <f t="shared" si="55"/>
        <v>0.65514686160040614</v>
      </c>
      <c r="S272" s="5">
        <f t="shared" si="55"/>
        <v>0.63282707556976792</v>
      </c>
      <c r="T272" s="5">
        <f t="shared" si="55"/>
        <v>0.61107335064089496</v>
      </c>
      <c r="U272" s="5">
        <f t="shared" si="55"/>
        <v>0.58990291500401792</v>
      </c>
      <c r="V272" s="5">
        <f t="shared" si="55"/>
        <v>0.56932655852384439</v>
      </c>
      <c r="W272" s="5">
        <f t="shared" si="55"/>
        <v>0.54934977390435924</v>
      </c>
      <c r="X272" s="6">
        <f>2*(100-(100*G272))/SUM($D272:G272)/100</f>
        <v>4.1542076473878392E-2</v>
      </c>
      <c r="Y272" s="6">
        <f>2*(100-(100*I272))/SUM($D272:I272)/100</f>
        <v>4.5446171572886156E-2</v>
      </c>
      <c r="Z272" s="6">
        <f>2*(100-(100*M272))/SUM($D272:M272)/100</f>
        <v>5.1208486891496999E-2</v>
      </c>
      <c r="AA272" s="6">
        <f>2*(100-(100*Q272))/SUM($D272:Q272)/100</f>
        <v>5.5130044600819474E-2</v>
      </c>
      <c r="AB272" s="6">
        <f>2*(100-(100*W272))/SUM($D272:W272)/100</f>
        <v>5.8951608479461015E-2</v>
      </c>
      <c r="AC272" s="7">
        <f>(X272-'Data for assignment'!C262)^2</f>
        <v>1.1957235112505283E-5</v>
      </c>
      <c r="AD272" s="7">
        <f>(Y272-'Data for assignment'!D262)^2</f>
        <v>2.6561937148470905E-5</v>
      </c>
      <c r="AE272" s="7">
        <f>(Z272-'Data for assignment'!E262)^2</f>
        <v>7.2105760905829936E-5</v>
      </c>
      <c r="AF272" s="7">
        <f>(AA272-'Data for assignment'!F262)^2</f>
        <v>8.5932091642707965E-5</v>
      </c>
      <c r="AG272" s="7">
        <f>(AB272-'Data for assignment'!G262)^2</f>
        <v>7.3074997588422892E-5</v>
      </c>
    </row>
    <row r="273" spans="1:33" x14ac:dyDescent="0.3">
      <c r="A273" s="8">
        <v>33984</v>
      </c>
      <c r="B273" s="3">
        <v>3.0999998999999997E-2</v>
      </c>
      <c r="C273" s="31">
        <f t="shared" si="51"/>
        <v>2.9339445857221074E-2</v>
      </c>
      <c r="D273" s="5">
        <f t="shared" si="52"/>
        <v>0.98384634090496081</v>
      </c>
      <c r="E273" s="5">
        <f t="shared" si="53"/>
        <v>0.96515305541957097</v>
      </c>
      <c r="F273" s="5">
        <f t="shared" si="53"/>
        <v>0.94448833203078453</v>
      </c>
      <c r="G273" s="5">
        <f t="shared" si="53"/>
        <v>0.92233083704260377</v>
      </c>
      <c r="H273" s="5">
        <f t="shared" si="53"/>
        <v>0.89908127361645396</v>
      </c>
      <c r="I273" s="5">
        <f t="shared" si="53"/>
        <v>0.87507323640417567</v>
      </c>
      <c r="J273" s="5">
        <f t="shared" si="53"/>
        <v>0.85058304730661383</v>
      </c>
      <c r="K273" s="5">
        <f t="shared" si="53"/>
        <v>0.8258384583919286</v>
      </c>
      <c r="L273" s="5">
        <f t="shared" si="55"/>
        <v>0.80102622666076295</v>
      </c>
      <c r="M273" s="5">
        <f t="shared" si="55"/>
        <v>0.77629863060836757</v>
      </c>
      <c r="N273" s="5">
        <f t="shared" si="55"/>
        <v>0.7517790300488042</v>
      </c>
      <c r="O273" s="5">
        <f t="shared" si="55"/>
        <v>0.72756658162009979</v>
      </c>
      <c r="P273" s="5">
        <f t="shared" si="55"/>
        <v>0.70374022141412129</v>
      </c>
      <c r="Q273" s="5">
        <f t="shared" si="55"/>
        <v>0.68036201878017033</v>
      </c>
      <c r="R273" s="5">
        <f t="shared" si="55"/>
        <v>0.65747999495385256</v>
      </c>
      <c r="S273" s="5">
        <f t="shared" si="55"/>
        <v>0.63513048880758716</v>
      </c>
      <c r="T273" s="5">
        <f t="shared" si="55"/>
        <v>0.61334014087003108</v>
      </c>
      <c r="U273" s="5">
        <f t="shared" si="55"/>
        <v>0.59212755642957549</v>
      </c>
      <c r="V273" s="5">
        <f t="shared" si="55"/>
        <v>0.5715046992952153</v>
      </c>
      <c r="W273" s="5">
        <f t="shared" si="55"/>
        <v>0.55147805971111363</v>
      </c>
      <c r="X273" s="6">
        <f>2*(100-(100*G273))/SUM($D273:G273)/100</f>
        <v>4.070904401048047E-2</v>
      </c>
      <c r="Y273" s="6">
        <f>2*(100-(100*I273))/SUM($D273:I273)/100</f>
        <v>4.4696731776823595E-2</v>
      </c>
      <c r="Z273" s="6">
        <f>2*(100-(100*M273))/SUM($D273:M273)/100</f>
        <v>5.0589883804014669E-2</v>
      </c>
      <c r="AA273" s="6">
        <f>2*(100-(100*Q273))/SUM($D273:Q273)/100</f>
        <v>5.4605520412448094E-2</v>
      </c>
      <c r="AB273" s="6">
        <f>2*(100-(100*W273))/SUM($D273:W273)/100</f>
        <v>5.8522346294633251E-2</v>
      </c>
      <c r="AC273" s="7">
        <f>(X273-'Data for assignment'!C263)^2</f>
        <v>5.7166657619083332E-6</v>
      </c>
      <c r="AD273" s="7">
        <f>(Y273-'Data for assignment'!D263)^2</f>
        <v>1.6836818317866719E-5</v>
      </c>
      <c r="AE273" s="7">
        <f>(Z273-'Data for assignment'!E263)^2</f>
        <v>5.4909851678472917E-5</v>
      </c>
      <c r="AF273" s="7">
        <f>(AA273-'Data for assignment'!F263)^2</f>
        <v>6.075388086284895E-5</v>
      </c>
      <c r="AG273" s="7">
        <f>(AB273-'Data for assignment'!G263)^2</f>
        <v>5.591528998207871E-5</v>
      </c>
    </row>
    <row r="274" spans="1:33" x14ac:dyDescent="0.3">
      <c r="A274" s="8">
        <v>33991</v>
      </c>
      <c r="B274" s="3">
        <v>3.0499999999999999E-2</v>
      </c>
      <c r="C274" s="31">
        <f t="shared" si="51"/>
        <v>2.8824098088474824E-2</v>
      </c>
      <c r="D274" s="5">
        <f t="shared" si="52"/>
        <v>0.98408507887934893</v>
      </c>
      <c r="E274" s="5">
        <f t="shared" si="53"/>
        <v>0.96559469962342237</v>
      </c>
      <c r="F274" s="5">
        <f t="shared" si="53"/>
        <v>0.94510032174590786</v>
      </c>
      <c r="G274" s="5">
        <f t="shared" si="53"/>
        <v>0.9230839833796336</v>
      </c>
      <c r="H274" s="5">
        <f t="shared" si="53"/>
        <v>0.8999496984844213</v>
      </c>
      <c r="I274" s="5">
        <f t="shared" si="53"/>
        <v>0.87603420871361137</v>
      </c>
      <c r="J274" s="5">
        <f t="shared" si="53"/>
        <v>0.85161675898721056</v>
      </c>
      <c r="K274" s="5">
        <f t="shared" si="53"/>
        <v>0.82692777015324492</v>
      </c>
      <c r="L274" s="5">
        <f t="shared" si="55"/>
        <v>0.80215640394858367</v>
      </c>
      <c r="M274" s="5">
        <f t="shared" si="55"/>
        <v>0.77745708325701535</v>
      </c>
      <c r="N274" s="5">
        <f t="shared" si="55"/>
        <v>0.75295506412346047</v>
      </c>
      <c r="O274" s="5">
        <f t="shared" si="55"/>
        <v>0.72875116840475007</v>
      </c>
      <c r="P274" s="5">
        <f t="shared" si="55"/>
        <v>0.7049257860499063</v>
      </c>
      <c r="Q274" s="5">
        <f t="shared" si="55"/>
        <v>0.68154224940191943</v>
      </c>
      <c r="R274" s="5">
        <f t="shared" si="55"/>
        <v>0.65864967208697889</v>
      </c>
      <c r="S274" s="5">
        <f t="shared" si="55"/>
        <v>0.63628533410761146</v>
      </c>
      <c r="T274" s="5">
        <f t="shared" si="55"/>
        <v>0.61447668389084498</v>
      </c>
      <c r="U274" s="5">
        <f t="shared" si="55"/>
        <v>0.59324301790545508</v>
      </c>
      <c r="V274" s="5">
        <f t="shared" si="55"/>
        <v>0.57259688935168573</v>
      </c>
      <c r="W274" s="5">
        <f t="shared" si="55"/>
        <v>0.55254528943551839</v>
      </c>
      <c r="X274" s="6">
        <f>2*(100-(100*G274))/SUM($D274:G274)/100</f>
        <v>4.0292695043910108E-2</v>
      </c>
      <c r="Y274" s="6">
        <f>2*(100-(100*I274))/SUM($D274:I274)/100</f>
        <v>4.4322188050045994E-2</v>
      </c>
      <c r="Z274" s="6">
        <f>2*(100-(100*M274))/SUM($D274:M274)/100</f>
        <v>5.0280787555423666E-2</v>
      </c>
      <c r="AA274" s="6">
        <f>2*(100-(100*Q274))/SUM($D274:Q274)/100</f>
        <v>5.4343490137815087E-2</v>
      </c>
      <c r="AB274" s="6">
        <f>2*(100-(100*W274))/SUM($D274:W274)/100</f>
        <v>5.8307971903210597E-2</v>
      </c>
      <c r="AC274" s="7">
        <f>(X274-'Data for assignment'!C264)^2</f>
        <v>7.3295109544927288E-6</v>
      </c>
      <c r="AD274" s="7">
        <f>(Y274-'Data for assignment'!D264)^2</f>
        <v>1.7454104333555615E-5</v>
      </c>
      <c r="AE274" s="7">
        <f>(Z274-'Data for assignment'!E264)^2</f>
        <v>5.5044713297756259E-5</v>
      </c>
      <c r="AF274" s="7">
        <f>(AA274-'Data for assignment'!F264)^2</f>
        <v>5.5599509498825448E-5</v>
      </c>
      <c r="AG274" s="7">
        <f>(AB274-'Data for assignment'!G264)^2</f>
        <v>5.4642108951840256E-5</v>
      </c>
    </row>
    <row r="275" spans="1:33" x14ac:dyDescent="0.3">
      <c r="A275" s="8">
        <v>33998</v>
      </c>
      <c r="B275" s="3">
        <v>3.0499999999999999E-2</v>
      </c>
      <c r="C275" s="31">
        <f t="shared" si="51"/>
        <v>2.8824098088474824E-2</v>
      </c>
      <c r="D275" s="5">
        <f t="shared" si="52"/>
        <v>0.98408507887934893</v>
      </c>
      <c r="E275" s="5">
        <f t="shared" si="53"/>
        <v>0.96559469962342237</v>
      </c>
      <c r="F275" s="5">
        <f t="shared" si="53"/>
        <v>0.94510032174590786</v>
      </c>
      <c r="G275" s="5">
        <f t="shared" si="53"/>
        <v>0.9230839833796336</v>
      </c>
      <c r="H275" s="5">
        <f t="shared" si="53"/>
        <v>0.8999496984844213</v>
      </c>
      <c r="I275" s="5">
        <f t="shared" si="53"/>
        <v>0.87603420871361137</v>
      </c>
      <c r="J275" s="5">
        <f t="shared" si="53"/>
        <v>0.85161675898721056</v>
      </c>
      <c r="K275" s="5">
        <f t="shared" si="53"/>
        <v>0.82692777015324492</v>
      </c>
      <c r="L275" s="5">
        <f t="shared" si="55"/>
        <v>0.80215640394858367</v>
      </c>
      <c r="M275" s="5">
        <f t="shared" si="55"/>
        <v>0.77745708325701535</v>
      </c>
      <c r="N275" s="5">
        <f t="shared" si="55"/>
        <v>0.75295506412346047</v>
      </c>
      <c r="O275" s="5">
        <f t="shared" si="55"/>
        <v>0.72875116840475007</v>
      </c>
      <c r="P275" s="5">
        <f t="shared" si="55"/>
        <v>0.7049257860499063</v>
      </c>
      <c r="Q275" s="5">
        <f t="shared" si="55"/>
        <v>0.68154224940191943</v>
      </c>
      <c r="R275" s="5">
        <f t="shared" si="55"/>
        <v>0.65864967208697889</v>
      </c>
      <c r="S275" s="5">
        <f t="shared" si="55"/>
        <v>0.63628533410761146</v>
      </c>
      <c r="T275" s="5">
        <f t="shared" si="55"/>
        <v>0.61447668389084498</v>
      </c>
      <c r="U275" s="5">
        <f t="shared" si="55"/>
        <v>0.59324301790545508</v>
      </c>
      <c r="V275" s="5">
        <f t="shared" si="55"/>
        <v>0.57259688935168573</v>
      </c>
      <c r="W275" s="5">
        <f t="shared" si="55"/>
        <v>0.55254528943551839</v>
      </c>
      <c r="X275" s="6">
        <f>2*(100-(100*G275))/SUM($D275:G275)/100</f>
        <v>4.0292695043910108E-2</v>
      </c>
      <c r="Y275" s="6">
        <f>2*(100-(100*I275))/SUM($D275:I275)/100</f>
        <v>4.4322188050045994E-2</v>
      </c>
      <c r="Z275" s="6">
        <f>2*(100-(100*M275))/SUM($D275:M275)/100</f>
        <v>5.0280787555423666E-2</v>
      </c>
      <c r="AA275" s="6">
        <f>2*(100-(100*Q275))/SUM($D275:Q275)/100</f>
        <v>5.4343490137815087E-2</v>
      </c>
      <c r="AB275" s="6">
        <f>2*(100-(100*W275))/SUM($D275:W275)/100</f>
        <v>5.8307971903210597E-2</v>
      </c>
      <c r="AC275" s="7">
        <f>(X275-'Data for assignment'!C265)^2</f>
        <v>2.9148833838732721E-6</v>
      </c>
      <c r="AD275" s="7">
        <f>(Y275-'Data for assignment'!D265)^2</f>
        <v>8.2817901080542806E-6</v>
      </c>
      <c r="AE275" s="7">
        <f>(Z275-'Data for assignment'!E265)^2</f>
        <v>2.9367885196304771E-5</v>
      </c>
      <c r="AF275" s="7">
        <f>(AA275-'Data for assignment'!F265)^2</f>
        <v>3.199610382099516E-5</v>
      </c>
      <c r="AG275" s="7">
        <f>(AB275-'Data for assignment'!G265)^2</f>
        <v>3.1270767051226908E-5</v>
      </c>
    </row>
    <row r="276" spans="1:33" x14ac:dyDescent="0.3">
      <c r="A276" s="8">
        <v>34005</v>
      </c>
      <c r="B276" s="3">
        <v>3.0499999999999999E-2</v>
      </c>
      <c r="C276" s="31">
        <f t="shared" si="51"/>
        <v>2.8824098088474824E-2</v>
      </c>
      <c r="D276" s="5">
        <f t="shared" si="52"/>
        <v>0.98408507887934893</v>
      </c>
      <c r="E276" s="5">
        <f t="shared" si="53"/>
        <v>0.96559469962342237</v>
      </c>
      <c r="F276" s="5">
        <f t="shared" si="53"/>
        <v>0.94510032174590786</v>
      </c>
      <c r="G276" s="5">
        <f t="shared" si="53"/>
        <v>0.9230839833796336</v>
      </c>
      <c r="H276" s="5">
        <f t="shared" si="53"/>
        <v>0.8999496984844213</v>
      </c>
      <c r="I276" s="5">
        <f t="shared" si="53"/>
        <v>0.87603420871361137</v>
      </c>
      <c r="J276" s="5">
        <f t="shared" si="53"/>
        <v>0.85161675898721056</v>
      </c>
      <c r="K276" s="5">
        <f t="shared" si="53"/>
        <v>0.82692777015324492</v>
      </c>
      <c r="L276" s="5">
        <f t="shared" si="55"/>
        <v>0.80215640394858367</v>
      </c>
      <c r="M276" s="5">
        <f t="shared" si="55"/>
        <v>0.77745708325701535</v>
      </c>
      <c r="N276" s="5">
        <f t="shared" si="55"/>
        <v>0.75295506412346047</v>
      </c>
      <c r="O276" s="5">
        <f t="shared" si="55"/>
        <v>0.72875116840475007</v>
      </c>
      <c r="P276" s="5">
        <f t="shared" si="55"/>
        <v>0.7049257860499063</v>
      </c>
      <c r="Q276" s="5">
        <f t="shared" si="55"/>
        <v>0.68154224940191943</v>
      </c>
      <c r="R276" s="5">
        <f t="shared" si="55"/>
        <v>0.65864967208697889</v>
      </c>
      <c r="S276" s="5">
        <f t="shared" si="55"/>
        <v>0.63628533410761146</v>
      </c>
      <c r="T276" s="5">
        <f t="shared" si="55"/>
        <v>0.61447668389084498</v>
      </c>
      <c r="U276" s="5">
        <f t="shared" si="55"/>
        <v>0.59324301790545508</v>
      </c>
      <c r="V276" s="5">
        <f t="shared" si="55"/>
        <v>0.57259688935168573</v>
      </c>
      <c r="W276" s="5">
        <f t="shared" si="55"/>
        <v>0.55254528943551839</v>
      </c>
      <c r="X276" s="6">
        <f>2*(100-(100*G276))/SUM($D276:G276)/100</f>
        <v>4.0292695043910108E-2</v>
      </c>
      <c r="Y276" s="6">
        <f>2*(100-(100*I276))/SUM($D276:I276)/100</f>
        <v>4.4322188050045994E-2</v>
      </c>
      <c r="Z276" s="6">
        <f>2*(100-(100*M276))/SUM($D276:M276)/100</f>
        <v>5.0280787555423666E-2</v>
      </c>
      <c r="AA276" s="6">
        <f>2*(100-(100*Q276))/SUM($D276:Q276)/100</f>
        <v>5.4343490137815087E-2</v>
      </c>
      <c r="AB276" s="6">
        <f>2*(100-(100*W276))/SUM($D276:W276)/100</f>
        <v>5.8307971903210597E-2</v>
      </c>
      <c r="AC276" s="7">
        <f>(X276-'Data for assignment'!C266)^2</f>
        <v>1.6589895647921233E-7</v>
      </c>
      <c r="AD276" s="7">
        <f>(Y276-'Data for assignment'!D266)^2</f>
        <v>2.1839252038039656E-6</v>
      </c>
      <c r="AE276" s="7">
        <f>(Z276-'Data for assignment'!E266)^2</f>
        <v>1.5360234024147932E-5</v>
      </c>
      <c r="AF276" s="7">
        <f>(AA276-'Data for assignment'!F266)^2</f>
        <v>1.9860489064772156E-5</v>
      </c>
      <c r="AG276" s="7">
        <f>(AB276-'Data for assignment'!G266)^2</f>
        <v>2.3931958467893389E-5</v>
      </c>
    </row>
    <row r="277" spans="1:33" x14ac:dyDescent="0.3">
      <c r="A277" s="8">
        <v>34012</v>
      </c>
      <c r="B277" s="3">
        <v>3.0499999999999999E-2</v>
      </c>
      <c r="C277" s="31">
        <f t="shared" si="51"/>
        <v>2.8824098088474824E-2</v>
      </c>
      <c r="D277" s="5">
        <f t="shared" si="52"/>
        <v>0.98408507887934893</v>
      </c>
      <c r="E277" s="5">
        <f t="shared" si="53"/>
        <v>0.96559469962342237</v>
      </c>
      <c r="F277" s="5">
        <f t="shared" si="53"/>
        <v>0.94510032174590786</v>
      </c>
      <c r="G277" s="5">
        <f t="shared" si="53"/>
        <v>0.9230839833796336</v>
      </c>
      <c r="H277" s="5">
        <f t="shared" si="53"/>
        <v>0.8999496984844213</v>
      </c>
      <c r="I277" s="5">
        <f t="shared" si="53"/>
        <v>0.87603420871361137</v>
      </c>
      <c r="J277" s="5">
        <f t="shared" si="53"/>
        <v>0.85161675898721056</v>
      </c>
      <c r="K277" s="5">
        <f t="shared" si="53"/>
        <v>0.82692777015324492</v>
      </c>
      <c r="L277" s="5">
        <f t="shared" si="55"/>
        <v>0.80215640394858367</v>
      </c>
      <c r="M277" s="5">
        <f t="shared" si="55"/>
        <v>0.77745708325701535</v>
      </c>
      <c r="N277" s="5">
        <f t="shared" si="55"/>
        <v>0.75295506412346047</v>
      </c>
      <c r="O277" s="5">
        <f t="shared" si="55"/>
        <v>0.72875116840475007</v>
      </c>
      <c r="P277" s="5">
        <f t="shared" si="55"/>
        <v>0.7049257860499063</v>
      </c>
      <c r="Q277" s="5">
        <f t="shared" si="55"/>
        <v>0.68154224940191943</v>
      </c>
      <c r="R277" s="5">
        <f t="shared" si="55"/>
        <v>0.65864967208697889</v>
      </c>
      <c r="S277" s="5">
        <f t="shared" si="55"/>
        <v>0.63628533410761146</v>
      </c>
      <c r="T277" s="5">
        <f t="shared" si="55"/>
        <v>0.61447668389084498</v>
      </c>
      <c r="U277" s="5">
        <f t="shared" si="55"/>
        <v>0.59324301790545508</v>
      </c>
      <c r="V277" s="5">
        <f t="shared" si="55"/>
        <v>0.57259688935168573</v>
      </c>
      <c r="W277" s="5">
        <f t="shared" si="55"/>
        <v>0.55254528943551839</v>
      </c>
      <c r="X277" s="6">
        <f>2*(100-(100*G277))/SUM($D277:G277)/100</f>
        <v>4.0292695043910108E-2</v>
      </c>
      <c r="Y277" s="6">
        <f>2*(100-(100*I277))/SUM($D277:I277)/100</f>
        <v>4.4322188050045994E-2</v>
      </c>
      <c r="Z277" s="6">
        <f>2*(100-(100*M277))/SUM($D277:M277)/100</f>
        <v>5.0280787555423666E-2</v>
      </c>
      <c r="AA277" s="6">
        <f>2*(100-(100*Q277))/SUM($D277:Q277)/100</f>
        <v>5.4343490137815087E-2</v>
      </c>
      <c r="AB277" s="6">
        <f>2*(100-(100*W277))/SUM($D277:W277)/100</f>
        <v>5.8307971903210597E-2</v>
      </c>
      <c r="AC277" s="7">
        <f>(X277-'Data for assignment'!C267)^2</f>
        <v>2.9148833838732721E-6</v>
      </c>
      <c r="AD277" s="7">
        <f>(Y277-'Data for assignment'!D267)^2</f>
        <v>7.1706661280726472E-6</v>
      </c>
      <c r="AE277" s="7">
        <f>(Z277-'Data for assignment'!E267)^2</f>
        <v>2.9367885196304771E-5</v>
      </c>
      <c r="AF277" s="7">
        <f>(AA277-'Data for assignment'!F267)^2</f>
        <v>3.199610382099516E-5</v>
      </c>
      <c r="AG277" s="7">
        <f>(AB277-'Data for assignment'!G267)^2</f>
        <v>2.6957145373795416E-5</v>
      </c>
    </row>
    <row r="278" spans="1:33" x14ac:dyDescent="0.3">
      <c r="A278" s="8">
        <v>34019</v>
      </c>
      <c r="B278" s="3">
        <v>3.0499999999999999E-2</v>
      </c>
      <c r="C278" s="31">
        <f t="shared" si="51"/>
        <v>2.8824098088474824E-2</v>
      </c>
      <c r="D278" s="5">
        <f t="shared" si="52"/>
        <v>0.98408507887934893</v>
      </c>
      <c r="E278" s="5">
        <f t="shared" si="53"/>
        <v>0.96559469962342237</v>
      </c>
      <c r="F278" s="5">
        <f t="shared" si="53"/>
        <v>0.94510032174590786</v>
      </c>
      <c r="G278" s="5">
        <f t="shared" si="53"/>
        <v>0.9230839833796336</v>
      </c>
      <c r="H278" s="5">
        <f t="shared" si="53"/>
        <v>0.8999496984844213</v>
      </c>
      <c r="I278" s="5">
        <f t="shared" si="53"/>
        <v>0.87603420871361137</v>
      </c>
      <c r="J278" s="5">
        <f t="shared" si="53"/>
        <v>0.85161675898721056</v>
      </c>
      <c r="K278" s="5">
        <f t="shared" si="53"/>
        <v>0.82692777015324492</v>
      </c>
      <c r="L278" s="5">
        <f t="shared" si="55"/>
        <v>0.80215640394858367</v>
      </c>
      <c r="M278" s="5">
        <f t="shared" si="55"/>
        <v>0.77745708325701535</v>
      </c>
      <c r="N278" s="5">
        <f t="shared" si="55"/>
        <v>0.75295506412346047</v>
      </c>
      <c r="O278" s="5">
        <f t="shared" si="55"/>
        <v>0.72875116840475007</v>
      </c>
      <c r="P278" s="5">
        <f t="shared" si="55"/>
        <v>0.7049257860499063</v>
      </c>
      <c r="Q278" s="5">
        <f t="shared" si="55"/>
        <v>0.68154224940191943</v>
      </c>
      <c r="R278" s="5">
        <f t="shared" si="55"/>
        <v>0.65864967208697889</v>
      </c>
      <c r="S278" s="5">
        <f t="shared" si="55"/>
        <v>0.63628533410761146</v>
      </c>
      <c r="T278" s="5">
        <f t="shared" si="55"/>
        <v>0.61447668389084498</v>
      </c>
      <c r="U278" s="5">
        <f t="shared" si="55"/>
        <v>0.59324301790545508</v>
      </c>
      <c r="V278" s="5">
        <f t="shared" si="55"/>
        <v>0.57259688935168573</v>
      </c>
      <c r="W278" s="5">
        <f t="shared" si="55"/>
        <v>0.55254528943551839</v>
      </c>
      <c r="X278" s="6">
        <f>2*(100-(100*G278))/SUM($D278:G278)/100</f>
        <v>4.0292695043910108E-2</v>
      </c>
      <c r="Y278" s="6">
        <f>2*(100-(100*I278))/SUM($D278:I278)/100</f>
        <v>4.4322188050045994E-2</v>
      </c>
      <c r="Z278" s="6">
        <f>2*(100-(100*M278))/SUM($D278:M278)/100</f>
        <v>5.0280787555423666E-2</v>
      </c>
      <c r="AA278" s="6">
        <f>2*(100-(100*Q278))/SUM($D278:Q278)/100</f>
        <v>5.4343490137815087E-2</v>
      </c>
      <c r="AB278" s="6">
        <f>2*(100-(100*W278))/SUM($D278:W278)/100</f>
        <v>5.8307971903210597E-2</v>
      </c>
      <c r="AC278" s="7">
        <f>(X278-'Data for assignment'!C268)^2</f>
        <v>1.5420939751155786E-7</v>
      </c>
      <c r="AD278" s="7">
        <f>(Y278-'Data for assignment'!D268)^2</f>
        <v>6.054855180543848E-9</v>
      </c>
      <c r="AE278" s="7">
        <f>(Z278-'Data for assignment'!E268)^2</f>
        <v>7.394127195592606E-6</v>
      </c>
      <c r="AF278" s="7">
        <f>(AA278-'Data for assignment'!F268)^2</f>
        <v>1.0604869508551078E-5</v>
      </c>
      <c r="AG278" s="7">
        <f>(AB278-'Data for assignment'!G268)^2</f>
        <v>1.0189049754750165E-5</v>
      </c>
    </row>
    <row r="279" spans="1:33" x14ac:dyDescent="0.3">
      <c r="A279" s="8">
        <v>34026</v>
      </c>
      <c r="B279" s="3">
        <v>3.0499999999999999E-2</v>
      </c>
      <c r="C279" s="31">
        <f t="shared" si="51"/>
        <v>2.8824098088474824E-2</v>
      </c>
      <c r="D279" s="5">
        <f t="shared" si="52"/>
        <v>0.98408507887934893</v>
      </c>
      <c r="E279" s="5">
        <f t="shared" si="53"/>
        <v>0.96559469962342237</v>
      </c>
      <c r="F279" s="5">
        <f t="shared" si="53"/>
        <v>0.94510032174590786</v>
      </c>
      <c r="G279" s="5">
        <f t="shared" si="53"/>
        <v>0.9230839833796336</v>
      </c>
      <c r="H279" s="5">
        <f t="shared" si="53"/>
        <v>0.8999496984844213</v>
      </c>
      <c r="I279" s="5">
        <f t="shared" si="53"/>
        <v>0.87603420871361137</v>
      </c>
      <c r="J279" s="5">
        <f t="shared" si="53"/>
        <v>0.85161675898721056</v>
      </c>
      <c r="K279" s="5">
        <f t="shared" si="53"/>
        <v>0.82692777015324492</v>
      </c>
      <c r="L279" s="5">
        <f t="shared" si="55"/>
        <v>0.80215640394858367</v>
      </c>
      <c r="M279" s="5">
        <f t="shared" si="55"/>
        <v>0.77745708325701535</v>
      </c>
      <c r="N279" s="5">
        <f t="shared" si="55"/>
        <v>0.75295506412346047</v>
      </c>
      <c r="O279" s="5">
        <f t="shared" si="55"/>
        <v>0.72875116840475007</v>
      </c>
      <c r="P279" s="5">
        <f t="shared" si="55"/>
        <v>0.7049257860499063</v>
      </c>
      <c r="Q279" s="5">
        <f t="shared" si="55"/>
        <v>0.68154224940191943</v>
      </c>
      <c r="R279" s="5">
        <f t="shared" si="55"/>
        <v>0.65864967208697889</v>
      </c>
      <c r="S279" s="5">
        <f t="shared" si="55"/>
        <v>0.63628533410761146</v>
      </c>
      <c r="T279" s="5">
        <f t="shared" si="55"/>
        <v>0.61447668389084498</v>
      </c>
      <c r="U279" s="5">
        <f t="shared" si="55"/>
        <v>0.59324301790545508</v>
      </c>
      <c r="V279" s="5">
        <f t="shared" si="55"/>
        <v>0.57259688935168573</v>
      </c>
      <c r="W279" s="5">
        <f t="shared" si="55"/>
        <v>0.55254528943551839</v>
      </c>
      <c r="X279" s="6">
        <f>2*(100-(100*G279))/SUM($D279:G279)/100</f>
        <v>4.0292695043910108E-2</v>
      </c>
      <c r="Y279" s="6">
        <f>2*(100-(100*I279))/SUM($D279:I279)/100</f>
        <v>4.4322188050045994E-2</v>
      </c>
      <c r="Z279" s="6">
        <f>2*(100-(100*M279))/SUM($D279:M279)/100</f>
        <v>5.0280787555423666E-2</v>
      </c>
      <c r="AA279" s="6">
        <f>2*(100-(100*Q279))/SUM($D279:Q279)/100</f>
        <v>5.4343490137815087E-2</v>
      </c>
      <c r="AB279" s="6">
        <f>2*(100-(100*W279))/SUM($D279:W279)/100</f>
        <v>5.8307971903210597E-2</v>
      </c>
      <c r="AC279" s="7">
        <f>(X279-'Data for assignment'!C269)^2</f>
        <v>1.193980273596614E-6</v>
      </c>
      <c r="AD279" s="7">
        <f>(Y279-'Data for assignment'!D269)^2</f>
        <v>3.8711921399714052E-7</v>
      </c>
      <c r="AE279" s="7">
        <f>(Z279-'Data for assignment'!E269)^2</f>
        <v>3.3095339185014035E-6</v>
      </c>
      <c r="AF279" s="7">
        <f>(AA279-'Data for assignment'!F269)^2</f>
        <v>5.5531434435954815E-6</v>
      </c>
      <c r="AG279" s="7">
        <f>(AB279-'Data for assignment'!G269)^2</f>
        <v>3.968183906514793E-6</v>
      </c>
    </row>
    <row r="280" spans="1:33" x14ac:dyDescent="0.3">
      <c r="A280" s="8">
        <v>34033</v>
      </c>
      <c r="B280" s="3">
        <v>3.0999998999999997E-2</v>
      </c>
      <c r="C280" s="31">
        <f t="shared" si="51"/>
        <v>2.9339445857221074E-2</v>
      </c>
      <c r="D280" s="5">
        <f t="shared" si="52"/>
        <v>0.98384634090496081</v>
      </c>
      <c r="E280" s="5">
        <f t="shared" si="53"/>
        <v>0.96515305541957097</v>
      </c>
      <c r="F280" s="5">
        <f t="shared" si="53"/>
        <v>0.94448833203078453</v>
      </c>
      <c r="G280" s="5">
        <f t="shared" si="53"/>
        <v>0.92233083704260377</v>
      </c>
      <c r="H280" s="5">
        <f t="shared" si="53"/>
        <v>0.89908127361645396</v>
      </c>
      <c r="I280" s="5">
        <f t="shared" si="53"/>
        <v>0.87507323640417567</v>
      </c>
      <c r="J280" s="5">
        <f t="shared" si="53"/>
        <v>0.85058304730661383</v>
      </c>
      <c r="K280" s="5">
        <f t="shared" si="53"/>
        <v>0.8258384583919286</v>
      </c>
      <c r="L280" s="5">
        <f t="shared" si="55"/>
        <v>0.80102622666076295</v>
      </c>
      <c r="M280" s="5">
        <f t="shared" si="55"/>
        <v>0.77629863060836757</v>
      </c>
      <c r="N280" s="5">
        <f t="shared" si="55"/>
        <v>0.7517790300488042</v>
      </c>
      <c r="O280" s="5">
        <f t="shared" si="55"/>
        <v>0.72756658162009979</v>
      </c>
      <c r="P280" s="5">
        <f t="shared" si="55"/>
        <v>0.70374022141412129</v>
      </c>
      <c r="Q280" s="5">
        <f t="shared" si="55"/>
        <v>0.68036201878017033</v>
      </c>
      <c r="R280" s="5">
        <f t="shared" si="55"/>
        <v>0.65747999495385256</v>
      </c>
      <c r="S280" s="5">
        <f t="shared" si="55"/>
        <v>0.63513048880758716</v>
      </c>
      <c r="T280" s="5">
        <f t="shared" si="55"/>
        <v>0.61334014087003108</v>
      </c>
      <c r="U280" s="5">
        <f t="shared" si="55"/>
        <v>0.59212755642957549</v>
      </c>
      <c r="V280" s="5">
        <f t="shared" si="55"/>
        <v>0.5715046992952153</v>
      </c>
      <c r="W280" s="5">
        <f t="shared" si="55"/>
        <v>0.55147805971111363</v>
      </c>
      <c r="X280" s="6">
        <f>2*(100-(100*G280))/SUM($D280:G280)/100</f>
        <v>4.070904401048047E-2</v>
      </c>
      <c r="Y280" s="6">
        <f>2*(100-(100*I280))/SUM($D280:I280)/100</f>
        <v>4.4696731776823595E-2</v>
      </c>
      <c r="Z280" s="6">
        <f>2*(100-(100*M280))/SUM($D280:M280)/100</f>
        <v>5.0589883804014669E-2</v>
      </c>
      <c r="AA280" s="6">
        <f>2*(100-(100*Q280))/SUM($D280:Q280)/100</f>
        <v>5.4605520412448094E-2</v>
      </c>
      <c r="AB280" s="6">
        <f>2*(100-(100*W280))/SUM($D280:W280)/100</f>
        <v>5.8522346294633251E-2</v>
      </c>
      <c r="AC280" s="7">
        <f>(X280-'Data for assignment'!C270)^2</f>
        <v>2.5890194095760482E-6</v>
      </c>
      <c r="AD280" s="7">
        <f>(Y280-'Data for assignment'!D270)^2</f>
        <v>9.9347622839448172E-7</v>
      </c>
      <c r="AE280" s="7">
        <f>(Z280-'Data for assignment'!E270)^2</f>
        <v>6.5628663076635334E-7</v>
      </c>
      <c r="AF280" s="7">
        <f>(AA280-'Data for assignment'!F270)^2</f>
        <v>9.8898766109924177E-7</v>
      </c>
      <c r="AG280" s="7">
        <f>(AB280-'Data for assignment'!G270)^2</f>
        <v>2.2815401755899212E-7</v>
      </c>
    </row>
    <row r="281" spans="1:33" x14ac:dyDescent="0.3">
      <c r="A281" s="8">
        <v>34040</v>
      </c>
      <c r="B281" s="3">
        <v>3.0499999999999999E-2</v>
      </c>
      <c r="C281" s="31">
        <f t="shared" si="51"/>
        <v>2.8824098088474824E-2</v>
      </c>
      <c r="D281" s="5">
        <f t="shared" si="52"/>
        <v>0.98408507887934893</v>
      </c>
      <c r="E281" s="5">
        <f t="shared" si="53"/>
        <v>0.96559469962342237</v>
      </c>
      <c r="F281" s="5">
        <f t="shared" si="53"/>
        <v>0.94510032174590786</v>
      </c>
      <c r="G281" s="5">
        <f t="shared" si="53"/>
        <v>0.9230839833796336</v>
      </c>
      <c r="H281" s="5">
        <f t="shared" si="53"/>
        <v>0.8999496984844213</v>
      </c>
      <c r="I281" s="5">
        <f t="shared" si="53"/>
        <v>0.87603420871361137</v>
      </c>
      <c r="J281" s="5">
        <f t="shared" si="53"/>
        <v>0.85161675898721056</v>
      </c>
      <c r="K281" s="5">
        <f t="shared" si="53"/>
        <v>0.82692777015324492</v>
      </c>
      <c r="L281" s="5">
        <f t="shared" si="55"/>
        <v>0.80215640394858367</v>
      </c>
      <c r="M281" s="5">
        <f t="shared" si="55"/>
        <v>0.77745708325701535</v>
      </c>
      <c r="N281" s="5">
        <f t="shared" si="55"/>
        <v>0.75295506412346047</v>
      </c>
      <c r="O281" s="5">
        <f t="shared" si="55"/>
        <v>0.72875116840475007</v>
      </c>
      <c r="P281" s="5">
        <f t="shared" si="55"/>
        <v>0.7049257860499063</v>
      </c>
      <c r="Q281" s="5">
        <f t="shared" si="55"/>
        <v>0.68154224940191943</v>
      </c>
      <c r="R281" s="5">
        <f t="shared" si="55"/>
        <v>0.65864967208697889</v>
      </c>
      <c r="S281" s="5">
        <f t="shared" si="55"/>
        <v>0.63628533410761146</v>
      </c>
      <c r="T281" s="5">
        <f t="shared" si="55"/>
        <v>0.61447668389084498</v>
      </c>
      <c r="U281" s="5">
        <f t="shared" si="55"/>
        <v>0.59324301790545508</v>
      </c>
      <c r="V281" s="5">
        <f t="shared" si="55"/>
        <v>0.57259688935168573</v>
      </c>
      <c r="W281" s="5">
        <f t="shared" si="55"/>
        <v>0.55254528943551839</v>
      </c>
      <c r="X281" s="6">
        <f>2*(100-(100*G281))/SUM($D281:G281)/100</f>
        <v>4.0292695043910108E-2</v>
      </c>
      <c r="Y281" s="6">
        <f>2*(100-(100*I281))/SUM($D281:I281)/100</f>
        <v>4.4322188050045994E-2</v>
      </c>
      <c r="Z281" s="6">
        <f>2*(100-(100*M281))/SUM($D281:M281)/100</f>
        <v>5.0280787555423666E-2</v>
      </c>
      <c r="AA281" s="6">
        <f>2*(100-(100*Q281))/SUM($D281:Q281)/100</f>
        <v>5.4343490137815087E-2</v>
      </c>
      <c r="AB281" s="6">
        <f>2*(100-(100*W281))/SUM($D281:W281)/100</f>
        <v>5.8307971903210597E-2</v>
      </c>
      <c r="AC281" s="7">
        <f>(X281-'Data for assignment'!C271)^2</f>
        <v>6.517429067382098E-7</v>
      </c>
      <c r="AD281" s="7">
        <f>(Y281-'Data for assignment'!D271)^2</f>
        <v>1.6328008238223658E-6</v>
      </c>
      <c r="AE281" s="7">
        <f>(Z281-'Data for assignment'!E271)^2</f>
        <v>1.0363322324891245E-5</v>
      </c>
      <c r="AF281" s="7">
        <f>(AA281-'Data for assignment'!F271)^2</f>
        <v>1.3370078998298994E-5</v>
      </c>
      <c r="AG281" s="7">
        <f>(AB281-'Data for assignment'!G271)^2</f>
        <v>7.7954264773186184E-6</v>
      </c>
    </row>
    <row r="282" spans="1:33" x14ac:dyDescent="0.3">
      <c r="A282" s="8">
        <v>34047</v>
      </c>
      <c r="B282" s="3">
        <v>3.0499999999999999E-2</v>
      </c>
      <c r="C282" s="31">
        <f t="shared" si="51"/>
        <v>2.8824098088474824E-2</v>
      </c>
      <c r="D282" s="5">
        <f t="shared" si="52"/>
        <v>0.98408507887934893</v>
      </c>
      <c r="E282" s="5">
        <f t="shared" si="53"/>
        <v>0.96559469962342237</v>
      </c>
      <c r="F282" s="5">
        <f t="shared" si="53"/>
        <v>0.94510032174590786</v>
      </c>
      <c r="G282" s="5">
        <f t="shared" si="53"/>
        <v>0.9230839833796336</v>
      </c>
      <c r="H282" s="5">
        <f t="shared" si="53"/>
        <v>0.8999496984844213</v>
      </c>
      <c r="I282" s="5">
        <f t="shared" si="53"/>
        <v>0.87603420871361137</v>
      </c>
      <c r="J282" s="5">
        <f t="shared" si="53"/>
        <v>0.85161675898721056</v>
      </c>
      <c r="K282" s="5">
        <f t="shared" si="53"/>
        <v>0.82692777015324492</v>
      </c>
      <c r="L282" s="5">
        <f t="shared" si="55"/>
        <v>0.80215640394858367</v>
      </c>
      <c r="M282" s="5">
        <f t="shared" si="55"/>
        <v>0.77745708325701535</v>
      </c>
      <c r="N282" s="5">
        <f t="shared" si="55"/>
        <v>0.75295506412346047</v>
      </c>
      <c r="O282" s="5">
        <f t="shared" si="55"/>
        <v>0.72875116840475007</v>
      </c>
      <c r="P282" s="5">
        <f t="shared" si="55"/>
        <v>0.7049257860499063</v>
      </c>
      <c r="Q282" s="5">
        <f t="shared" si="55"/>
        <v>0.68154224940191943</v>
      </c>
      <c r="R282" s="5">
        <f t="shared" si="55"/>
        <v>0.65864967208697889</v>
      </c>
      <c r="S282" s="5">
        <f t="shared" si="55"/>
        <v>0.63628533410761146</v>
      </c>
      <c r="T282" s="5">
        <f t="shared" si="55"/>
        <v>0.61447668389084498</v>
      </c>
      <c r="U282" s="5">
        <f t="shared" si="55"/>
        <v>0.59324301790545508</v>
      </c>
      <c r="V282" s="5">
        <f t="shared" si="55"/>
        <v>0.57259688935168573</v>
      </c>
      <c r="W282" s="5">
        <f t="shared" si="55"/>
        <v>0.55254528943551839</v>
      </c>
      <c r="X282" s="6">
        <f>2*(100-(100*G282))/SUM($D282:G282)/100</f>
        <v>4.0292695043910108E-2</v>
      </c>
      <c r="Y282" s="6">
        <f>2*(100-(100*I282))/SUM($D282:I282)/100</f>
        <v>4.4322188050045994E-2</v>
      </c>
      <c r="Z282" s="6">
        <f>2*(100-(100*M282))/SUM($D282:M282)/100</f>
        <v>5.0280787555423666E-2</v>
      </c>
      <c r="AA282" s="6">
        <f>2*(100-(100*Q282))/SUM($D282:Q282)/100</f>
        <v>5.4343490137815087E-2</v>
      </c>
      <c r="AB282" s="6">
        <f>2*(100-(100*W282))/SUM($D282:W282)/100</f>
        <v>5.8307971903210597E-2</v>
      </c>
      <c r="AC282" s="7">
        <f>(X282-'Data for assignment'!C272)^2</f>
        <v>6.2836543263964758E-7</v>
      </c>
      <c r="AD282" s="7">
        <f>(Y282-'Data for assignment'!D272)^2</f>
        <v>2.7267931523573174E-7</v>
      </c>
      <c r="AE282" s="7">
        <f>(Z282-'Data for assignment'!E272)^2</f>
        <v>2.0141668012662304E-6</v>
      </c>
      <c r="AF282" s="7">
        <f>(AA282-'Data for assignment'!F272)^2</f>
        <v>4.6505390987214916E-6</v>
      </c>
      <c r="AG282" s="7">
        <f>(AB282-'Data for assignment'!G272)^2</f>
        <v>1.4209262154269761E-6</v>
      </c>
    </row>
    <row r="283" spans="1:33" x14ac:dyDescent="0.3">
      <c r="A283" s="8">
        <v>34054</v>
      </c>
      <c r="B283" s="3">
        <v>0.03</v>
      </c>
      <c r="C283" s="31">
        <f t="shared" si="51"/>
        <v>2.830874928903097E-2</v>
      </c>
      <c r="D283" s="5">
        <f t="shared" si="52"/>
        <v>0.98432387526301601</v>
      </c>
      <c r="E283" s="5">
        <f t="shared" si="53"/>
        <v>0.96603654680305784</v>
      </c>
      <c r="F283" s="5">
        <f t="shared" si="53"/>
        <v>0.94571270923044681</v>
      </c>
      <c r="G283" s="5">
        <f t="shared" si="53"/>
        <v>0.92383774622040282</v>
      </c>
      <c r="H283" s="5">
        <f t="shared" si="53"/>
        <v>0.90081896390552718</v>
      </c>
      <c r="I283" s="5">
        <f t="shared" si="53"/>
        <v>0.87699623825158279</v>
      </c>
      <c r="J283" s="5">
        <f t="shared" si="53"/>
        <v>0.85265172900650488</v>
      </c>
      <c r="K283" s="5">
        <f t="shared" si="53"/>
        <v>0.82801852094038619</v>
      </c>
      <c r="L283" s="5">
        <f t="shared" si="55"/>
        <v>0.8032881780819251</v>
      </c>
      <c r="M283" s="5">
        <f t="shared" si="55"/>
        <v>0.77861726696008948</v>
      </c>
      <c r="N283" s="5">
        <f t="shared" si="55"/>
        <v>0.75413294026670241</v>
      </c>
      <c r="O283" s="5">
        <f t="shared" si="55"/>
        <v>0.72993768624812694</v>
      </c>
      <c r="P283" s="5">
        <f t="shared" si="55"/>
        <v>0.70611335033889211</v>
      </c>
      <c r="Q283" s="5">
        <f t="shared" si="55"/>
        <v>0.68272452974783582</v>
      </c>
      <c r="R283" s="5">
        <f t="shared" si="55"/>
        <v>0.65982143245730485</v>
      </c>
      <c r="S283" s="5">
        <f t="shared" si="55"/>
        <v>0.63744228155617211</v>
      </c>
      <c r="T283" s="5">
        <f t="shared" si="55"/>
        <v>0.61561533524927858</v>
      </c>
      <c r="U283" s="5">
        <f t="shared" si="55"/>
        <v>0.59436058294672134</v>
      </c>
      <c r="V283" s="5">
        <f t="shared" si="55"/>
        <v>0.57369116885919147</v>
      </c>
      <c r="W283" s="5">
        <f t="shared" si="55"/>
        <v>0.55361458662170682</v>
      </c>
      <c r="X283" s="6">
        <f>2*(100-(100*G283))/SUM($D283:G283)/100</f>
        <v>3.9876455876428914E-2</v>
      </c>
      <c r="Y283" s="6">
        <f>2*(100-(100*I283))/SUM($D283:I283)/100</f>
        <v>4.3947760214654845E-2</v>
      </c>
      <c r="Z283" s="6">
        <f>2*(100-(100*M283))/SUM($D283:M283)/100</f>
        <v>4.9971826845216526E-2</v>
      </c>
      <c r="AA283" s="6">
        <f>2*(100-(100*Q283))/SUM($D283:Q283)/100</f>
        <v>5.4081613240800325E-2</v>
      </c>
      <c r="AB283" s="6">
        <f>2*(100-(100*W283))/SUM($D283:W283)/100</f>
        <v>5.8093767625425931E-2</v>
      </c>
      <c r="AC283" s="7">
        <f>(X283-'Data for assignment'!C273)^2</f>
        <v>1.0468079989737763E-7</v>
      </c>
      <c r="AD283" s="7">
        <f>(Y283-'Data for assignment'!D273)^2</f>
        <v>1.1072085658632147E-6</v>
      </c>
      <c r="AE283" s="7">
        <f>(Z283-'Data for assignment'!E273)^2</f>
        <v>1.0421114829961284E-5</v>
      </c>
      <c r="AF283" s="7">
        <f>(AA283-'Data for assignment'!F273)^2</f>
        <v>1.3826414964542472E-5</v>
      </c>
      <c r="AG283" s="7">
        <f>(AB283-'Data for assignment'!G273)^2</f>
        <v>7.8749513650411265E-6</v>
      </c>
    </row>
    <row r="284" spans="1:33" x14ac:dyDescent="0.3">
      <c r="A284" s="8">
        <v>34061</v>
      </c>
      <c r="B284" s="3">
        <v>3.0499999999999999E-2</v>
      </c>
      <c r="C284" s="31">
        <f t="shared" si="51"/>
        <v>2.8824098088474824E-2</v>
      </c>
      <c r="D284" s="5">
        <f t="shared" si="52"/>
        <v>0.98408507887934893</v>
      </c>
      <c r="E284" s="5">
        <f t="shared" ref="E284:K299" si="56">E$7*EXP(-E$8*$C284)</f>
        <v>0.96559469962342237</v>
      </c>
      <c r="F284" s="5">
        <f t="shared" si="56"/>
        <v>0.94510032174590786</v>
      </c>
      <c r="G284" s="5">
        <f t="shared" si="56"/>
        <v>0.9230839833796336</v>
      </c>
      <c r="H284" s="5">
        <f t="shared" si="56"/>
        <v>0.8999496984844213</v>
      </c>
      <c r="I284" s="5">
        <f t="shared" si="56"/>
        <v>0.87603420871361137</v>
      </c>
      <c r="J284" s="5">
        <f t="shared" si="56"/>
        <v>0.85161675898721056</v>
      </c>
      <c r="K284" s="5">
        <f t="shared" si="56"/>
        <v>0.82692777015324492</v>
      </c>
      <c r="L284" s="5">
        <f t="shared" ref="L284:W297" si="57">L$7*EXP(-L$8*$C284)</f>
        <v>0.80215640394858367</v>
      </c>
      <c r="M284" s="5">
        <f t="shared" si="57"/>
        <v>0.77745708325701535</v>
      </c>
      <c r="N284" s="5">
        <f t="shared" si="57"/>
        <v>0.75295506412346047</v>
      </c>
      <c r="O284" s="5">
        <f t="shared" si="57"/>
        <v>0.72875116840475007</v>
      </c>
      <c r="P284" s="5">
        <f t="shared" si="57"/>
        <v>0.7049257860499063</v>
      </c>
      <c r="Q284" s="5">
        <f t="shared" si="57"/>
        <v>0.68154224940191943</v>
      </c>
      <c r="R284" s="5">
        <f t="shared" si="57"/>
        <v>0.65864967208697889</v>
      </c>
      <c r="S284" s="5">
        <f t="shared" si="57"/>
        <v>0.63628533410761146</v>
      </c>
      <c r="T284" s="5">
        <f t="shared" si="57"/>
        <v>0.61447668389084498</v>
      </c>
      <c r="U284" s="5">
        <f t="shared" si="57"/>
        <v>0.59324301790545508</v>
      </c>
      <c r="V284" s="5">
        <f t="shared" si="57"/>
        <v>0.57259688935168573</v>
      </c>
      <c r="W284" s="5">
        <f t="shared" si="57"/>
        <v>0.55254528943551839</v>
      </c>
      <c r="X284" s="6">
        <f>2*(100-(100*G284))/SUM($D284:G284)/100</f>
        <v>4.0292695043910108E-2</v>
      </c>
      <c r="Y284" s="6">
        <f>2*(100-(100*I284))/SUM($D284:I284)/100</f>
        <v>4.4322188050045994E-2</v>
      </c>
      <c r="Z284" s="6">
        <f>2*(100-(100*M284))/SUM($D284:M284)/100</f>
        <v>5.0280787555423666E-2</v>
      </c>
      <c r="AA284" s="6">
        <f>2*(100-(100*Q284))/SUM($D284:Q284)/100</f>
        <v>5.4343490137815087E-2</v>
      </c>
      <c r="AB284" s="6">
        <f>2*(100-(100*W284))/SUM($D284:W284)/100</f>
        <v>5.8307971903210597E-2</v>
      </c>
      <c r="AC284" s="7">
        <f>(X284-'Data for assignment'!C274)^2</f>
        <v>1.5420939751155786E-7</v>
      </c>
      <c r="AD284" s="7">
        <f>(Y284-'Data for assignment'!D274)^2</f>
        <v>2.2830425951885611E-7</v>
      </c>
      <c r="AE284" s="7">
        <f>(Z284-'Data for assignment'!E274)^2</f>
        <v>7.947953169230192E-6</v>
      </c>
      <c r="AF284" s="7">
        <f>(AA284-'Data for assignment'!F274)^2</f>
        <v>1.565396237654774E-5</v>
      </c>
      <c r="AG284" s="7">
        <f>(AB284-'Data for assignment'!G274)^2</f>
        <v>1.0837435821942449E-5</v>
      </c>
    </row>
    <row r="285" spans="1:33" x14ac:dyDescent="0.3">
      <c r="A285" s="8">
        <v>34068</v>
      </c>
      <c r="B285" s="3">
        <v>3.0499999999999999E-2</v>
      </c>
      <c r="C285" s="31">
        <f t="shared" si="51"/>
        <v>2.8824098088474824E-2</v>
      </c>
      <c r="D285" s="5">
        <f t="shared" si="52"/>
        <v>0.98408507887934893</v>
      </c>
      <c r="E285" s="5">
        <f t="shared" si="56"/>
        <v>0.96559469962342237</v>
      </c>
      <c r="F285" s="5">
        <f t="shared" si="56"/>
        <v>0.94510032174590786</v>
      </c>
      <c r="G285" s="5">
        <f t="shared" si="56"/>
        <v>0.9230839833796336</v>
      </c>
      <c r="H285" s="5">
        <f t="shared" si="56"/>
        <v>0.8999496984844213</v>
      </c>
      <c r="I285" s="5">
        <f t="shared" si="56"/>
        <v>0.87603420871361137</v>
      </c>
      <c r="J285" s="5">
        <f t="shared" si="56"/>
        <v>0.85161675898721056</v>
      </c>
      <c r="K285" s="5">
        <f t="shared" si="56"/>
        <v>0.82692777015324492</v>
      </c>
      <c r="L285" s="5">
        <f t="shared" si="57"/>
        <v>0.80215640394858367</v>
      </c>
      <c r="M285" s="5">
        <f t="shared" si="57"/>
        <v>0.77745708325701535</v>
      </c>
      <c r="N285" s="5">
        <f t="shared" si="57"/>
        <v>0.75295506412346047</v>
      </c>
      <c r="O285" s="5">
        <f t="shared" si="57"/>
        <v>0.72875116840475007</v>
      </c>
      <c r="P285" s="5">
        <f t="shared" si="57"/>
        <v>0.7049257860499063</v>
      </c>
      <c r="Q285" s="5">
        <f t="shared" si="57"/>
        <v>0.68154224940191943</v>
      </c>
      <c r="R285" s="5">
        <f t="shared" si="57"/>
        <v>0.65864967208697889</v>
      </c>
      <c r="S285" s="5">
        <f t="shared" si="57"/>
        <v>0.63628533410761146</v>
      </c>
      <c r="T285" s="5">
        <f t="shared" si="57"/>
        <v>0.61447668389084498</v>
      </c>
      <c r="U285" s="5">
        <f t="shared" si="57"/>
        <v>0.59324301790545508</v>
      </c>
      <c r="V285" s="5">
        <f t="shared" si="57"/>
        <v>0.57259688935168573</v>
      </c>
      <c r="W285" s="5">
        <f t="shared" si="57"/>
        <v>0.55254528943551839</v>
      </c>
      <c r="X285" s="6">
        <f>2*(100-(100*G285))/SUM($D285:G285)/100</f>
        <v>4.0292695043910108E-2</v>
      </c>
      <c r="Y285" s="6">
        <f>2*(100-(100*I285))/SUM($D285:I285)/100</f>
        <v>4.4322188050045994E-2</v>
      </c>
      <c r="Z285" s="6">
        <f>2*(100-(100*M285))/SUM($D285:M285)/100</f>
        <v>5.0280787555423666E-2</v>
      </c>
      <c r="AA285" s="6">
        <f>2*(100-(100*Q285))/SUM($D285:Q285)/100</f>
        <v>5.4343490137815087E-2</v>
      </c>
      <c r="AB285" s="6">
        <f>2*(100-(100*W285))/SUM($D285:W285)/100</f>
        <v>5.8307971903210597E-2</v>
      </c>
      <c r="AC285" s="7">
        <f>(X285-'Data for assignment'!C275)^2</f>
        <v>3.213759105850952E-6</v>
      </c>
      <c r="AD285" s="7">
        <f>(Y285-'Data for assignment'!D275)^2</f>
        <v>1.7481759509362203E-6</v>
      </c>
      <c r="AE285" s="7">
        <f>(Z285-'Data for assignment'!E275)^2</f>
        <v>1.0387960456051661E-6</v>
      </c>
      <c r="AF285" s="7">
        <f>(AA285-'Data for assignment'!F275)^2</f>
        <v>3.446625155371122E-6</v>
      </c>
      <c r="AG285" s="7">
        <f>(AB285-'Data for assignment'!G275)^2</f>
        <v>1.9377366541427529E-6</v>
      </c>
    </row>
    <row r="286" spans="1:33" x14ac:dyDescent="0.3">
      <c r="A286" s="8">
        <v>34075</v>
      </c>
      <c r="B286" s="3">
        <v>0.03</v>
      </c>
      <c r="C286" s="31">
        <f t="shared" si="51"/>
        <v>2.830874928903097E-2</v>
      </c>
      <c r="D286" s="5">
        <f t="shared" si="52"/>
        <v>0.98432387526301601</v>
      </c>
      <c r="E286" s="5">
        <f t="shared" si="56"/>
        <v>0.96603654680305784</v>
      </c>
      <c r="F286" s="5">
        <f t="shared" si="56"/>
        <v>0.94571270923044681</v>
      </c>
      <c r="G286" s="5">
        <f t="shared" si="56"/>
        <v>0.92383774622040282</v>
      </c>
      <c r="H286" s="5">
        <f t="shared" si="56"/>
        <v>0.90081896390552718</v>
      </c>
      <c r="I286" s="5">
        <f t="shared" si="56"/>
        <v>0.87699623825158279</v>
      </c>
      <c r="J286" s="5">
        <f t="shared" si="56"/>
        <v>0.85265172900650488</v>
      </c>
      <c r="K286" s="5">
        <f t="shared" si="56"/>
        <v>0.82801852094038619</v>
      </c>
      <c r="L286" s="5">
        <f t="shared" si="57"/>
        <v>0.8032881780819251</v>
      </c>
      <c r="M286" s="5">
        <f t="shared" si="57"/>
        <v>0.77861726696008948</v>
      </c>
      <c r="N286" s="5">
        <f t="shared" si="57"/>
        <v>0.75413294026670241</v>
      </c>
      <c r="O286" s="5">
        <f t="shared" si="57"/>
        <v>0.72993768624812694</v>
      </c>
      <c r="P286" s="5">
        <f t="shared" si="57"/>
        <v>0.70611335033889211</v>
      </c>
      <c r="Q286" s="5">
        <f t="shared" si="57"/>
        <v>0.68272452974783582</v>
      </c>
      <c r="R286" s="5">
        <f t="shared" si="57"/>
        <v>0.65982143245730485</v>
      </c>
      <c r="S286" s="5">
        <f t="shared" si="57"/>
        <v>0.63744228155617211</v>
      </c>
      <c r="T286" s="5">
        <f t="shared" si="57"/>
        <v>0.61561533524927858</v>
      </c>
      <c r="U286" s="5">
        <f t="shared" si="57"/>
        <v>0.59436058294672134</v>
      </c>
      <c r="V286" s="5">
        <f t="shared" si="57"/>
        <v>0.57369116885919147</v>
      </c>
      <c r="W286" s="5">
        <f t="shared" si="57"/>
        <v>0.55361458662170682</v>
      </c>
      <c r="X286" s="6">
        <f>2*(100-(100*G286))/SUM($D286:G286)/100</f>
        <v>3.9876455876428914E-2</v>
      </c>
      <c r="Y286" s="6">
        <f>2*(100-(100*I286))/SUM($D286:I286)/100</f>
        <v>4.3947760214654845E-2</v>
      </c>
      <c r="Z286" s="6">
        <f>2*(100-(100*M286))/SUM($D286:M286)/100</f>
        <v>4.9971826845216526E-2</v>
      </c>
      <c r="AA286" s="6">
        <f>2*(100-(100*Q286))/SUM($D286:Q286)/100</f>
        <v>5.4081613240800325E-2</v>
      </c>
      <c r="AB286" s="6">
        <f>2*(100-(100*W286))/SUM($D286:W286)/100</f>
        <v>5.8093767625425931E-2</v>
      </c>
      <c r="AC286" s="7">
        <f>(X286-'Data for assignment'!C276)^2</f>
        <v>3.5210866561846061E-6</v>
      </c>
      <c r="AD286" s="7">
        <f>(Y286-'Data for assignment'!D276)^2</f>
        <v>1.8164522051696019E-6</v>
      </c>
      <c r="AE286" s="7">
        <f>(Z286-'Data for assignment'!E276)^2</f>
        <v>6.8586911795870044E-7</v>
      </c>
      <c r="AF286" s="7">
        <f>(AA286-'Data for assignment'!F276)^2</f>
        <v>1.0371156648642585E-6</v>
      </c>
      <c r="AG286" s="7">
        <f>(AB286-'Data for assignment'!G276)^2</f>
        <v>6.5000902934759549E-7</v>
      </c>
    </row>
    <row r="287" spans="1:33" x14ac:dyDescent="0.3">
      <c r="A287" s="8">
        <v>34082</v>
      </c>
      <c r="B287" s="3">
        <v>3.0200000000000001E-2</v>
      </c>
      <c r="C287" s="31">
        <f t="shared" si="51"/>
        <v>2.8514888808808515E-2</v>
      </c>
      <c r="D287" s="5">
        <f t="shared" si="52"/>
        <v>0.98422834975682638</v>
      </c>
      <c r="E287" s="5">
        <f t="shared" si="56"/>
        <v>0.96585978367416259</v>
      </c>
      <c r="F287" s="5">
        <f t="shared" si="56"/>
        <v>0.94546770663469082</v>
      </c>
      <c r="G287" s="5">
        <f t="shared" si="56"/>
        <v>0.92353616725219723</v>
      </c>
      <c r="H287" s="5">
        <f t="shared" si="56"/>
        <v>0.9004711570271936</v>
      </c>
      <c r="I287" s="5">
        <f t="shared" si="56"/>
        <v>0.87661129972533602</v>
      </c>
      <c r="J287" s="5">
        <f t="shared" si="56"/>
        <v>0.85223759014841372</v>
      </c>
      <c r="K287" s="5">
        <f t="shared" si="56"/>
        <v>0.82758204808245306</v>
      </c>
      <c r="L287" s="5">
        <f t="shared" si="57"/>
        <v>0.80283527693426027</v>
      </c>
      <c r="M287" s="5">
        <f t="shared" si="57"/>
        <v>0.77815298586513204</v>
      </c>
      <c r="N287" s="5">
        <f t="shared" si="57"/>
        <v>0.75366156885911617</v>
      </c>
      <c r="O287" s="5">
        <f t="shared" si="57"/>
        <v>0.72946284746694068</v>
      </c>
      <c r="P287" s="5">
        <f t="shared" si="57"/>
        <v>0.70563808473399281</v>
      </c>
      <c r="Q287" s="5">
        <f t="shared" si="57"/>
        <v>0.68225137169841565</v>
      </c>
      <c r="R287" s="5">
        <f t="shared" si="57"/>
        <v>0.65935247836440403</v>
      </c>
      <c r="S287" s="5">
        <f t="shared" si="57"/>
        <v>0.63697925035163172</v>
      </c>
      <c r="T287" s="5">
        <f t="shared" si="57"/>
        <v>0.61515962172830274</v>
      </c>
      <c r="U287" s="5">
        <f t="shared" si="57"/>
        <v>0.59391330451664781</v>
      </c>
      <c r="V287" s="5">
        <f t="shared" si="57"/>
        <v>0.57325320632881926</v>
      </c>
      <c r="W287" s="5">
        <f t="shared" si="57"/>
        <v>0.55318661965207905</v>
      </c>
      <c r="X287" s="6">
        <f>2*(100-(100*G287))/SUM($D287:G287)/100</f>
        <v>4.004293826977099E-2</v>
      </c>
      <c r="Y287" s="6">
        <f>2*(100-(100*I287))/SUM($D287:I287)/100</f>
        <v>4.4097517354709695E-2</v>
      </c>
      <c r="Z287" s="6">
        <f>2*(100-(100*M287))/SUM($D287:M287)/100</f>
        <v>5.0095394794736389E-2</v>
      </c>
      <c r="AA287" s="6">
        <f>2*(100-(100*Q287))/SUM($D287:Q287)/100</f>
        <v>5.418634553716184E-2</v>
      </c>
      <c r="AB287" s="6">
        <f>2*(100-(100*W287))/SUM($D287:W287)/100</f>
        <v>5.8179428879233733E-2</v>
      </c>
      <c r="AC287" s="7">
        <f>(X287-'Data for assignment'!C277)^2</f>
        <v>6.4665350438658854E-6</v>
      </c>
      <c r="AD287" s="7">
        <f>(Y287-'Data for assignment'!D277)^2</f>
        <v>3.9900755823664229E-6</v>
      </c>
      <c r="AE287" s="7">
        <f>(Z287-'Data for assignment'!E277)^2</f>
        <v>2.546254039697199E-7</v>
      </c>
      <c r="AF287" s="7">
        <f>(AA287-'Data for assignment'!F277)^2</f>
        <v>5.0929983771496969E-7</v>
      </c>
      <c r="AG287" s="7">
        <f>(AB287-'Data for assignment'!G277)^2</f>
        <v>5.1922129894111513E-7</v>
      </c>
    </row>
    <row r="288" spans="1:33" x14ac:dyDescent="0.3">
      <c r="A288" s="8">
        <v>34089</v>
      </c>
      <c r="B288" s="3">
        <v>2.98E-2</v>
      </c>
      <c r="C288" s="31">
        <f t="shared" si="51"/>
        <v>2.8102609769253432E-2</v>
      </c>
      <c r="D288" s="5">
        <f t="shared" si="52"/>
        <v>0.98441941004055233</v>
      </c>
      <c r="E288" s="5">
        <f t="shared" si="56"/>
        <v>0.96621334228158007</v>
      </c>
      <c r="F288" s="5">
        <f t="shared" si="56"/>
        <v>0.94595777531464498</v>
      </c>
      <c r="G288" s="5">
        <f t="shared" si="56"/>
        <v>0.92413942366864332</v>
      </c>
      <c r="H288" s="5">
        <f t="shared" si="56"/>
        <v>0.9011669051242267</v>
      </c>
      <c r="I288" s="5">
        <f t="shared" si="56"/>
        <v>0.87738134581246197</v>
      </c>
      <c r="J288" s="5">
        <f t="shared" si="56"/>
        <v>0.85306606911245897</v>
      </c>
      <c r="K288" s="5">
        <f t="shared" si="56"/>
        <v>0.82845522399731431</v>
      </c>
      <c r="L288" s="5">
        <f t="shared" si="57"/>
        <v>0.80374133472340736</v>
      </c>
      <c r="M288" s="5">
        <f t="shared" si="57"/>
        <v>0.77908182506604484</v>
      </c>
      <c r="N288" s="5">
        <f t="shared" si="57"/>
        <v>0.75460460648964478</v>
      </c>
      <c r="O288" s="5">
        <f t="shared" si="57"/>
        <v>0.73041283412232449</v>
      </c>
      <c r="P288" s="5">
        <f t="shared" si="57"/>
        <v>0.7065889360475387</v>
      </c>
      <c r="Q288" s="5">
        <f t="shared" si="57"/>
        <v>0.68319801594396112</v>
      </c>
      <c r="R288" s="5">
        <f t="shared" si="57"/>
        <v>0.66029072008643774</v>
      </c>
      <c r="S288" s="5">
        <f t="shared" si="57"/>
        <v>0.63790564934608207</v>
      </c>
      <c r="T288" s="5">
        <f t="shared" si="57"/>
        <v>0.6160713863652556</v>
      </c>
      <c r="U288" s="5">
        <f t="shared" si="57"/>
        <v>0.59480819822392805</v>
      </c>
      <c r="V288" s="5">
        <f t="shared" si="57"/>
        <v>0.57412946599070658</v>
      </c>
      <c r="W288" s="5">
        <f t="shared" si="57"/>
        <v>0.55404288468344809</v>
      </c>
      <c r="X288" s="6">
        <f>2*(100-(100*G288))/SUM($D288:G288)/100</f>
        <v>3.970999117874717E-2</v>
      </c>
      <c r="Y288" s="6">
        <f>2*(100-(100*I288))/SUM($D288:I288)/100</f>
        <v>4.3798021730171582E-2</v>
      </c>
      <c r="Z288" s="6">
        <f>2*(100-(100*M288))/SUM($D288:M288)/100</f>
        <v>4.9848280670164079E-2</v>
      </c>
      <c r="AA288" s="6">
        <f>2*(100-(100*Q288))/SUM($D288:Q288)/100</f>
        <v>5.3976905554292839E-2</v>
      </c>
      <c r="AB288" s="6">
        <f>2*(100-(100*W288))/SUM($D288:W288)/100</f>
        <v>5.8008133638925041E-2</v>
      </c>
      <c r="AC288" s="7">
        <f>(X288-'Data for assignment'!C278)^2</f>
        <v>1.9880779441281875E-6</v>
      </c>
      <c r="AD288" s="7">
        <f>(Y288-'Data for assignment'!D278)^2</f>
        <v>6.3683548974312125E-7</v>
      </c>
      <c r="AE288" s="7">
        <f>(Z288-'Data for assignment'!E278)^2</f>
        <v>2.4078297751487862E-6</v>
      </c>
      <c r="AF288" s="7">
        <f>(AA288-'Data for assignment'!F278)^2</f>
        <v>5.3967724498653619E-6</v>
      </c>
      <c r="AG288" s="7">
        <f>(AB288-'Data for assignment'!G278)^2</f>
        <v>6.2094079289264213E-6</v>
      </c>
    </row>
    <row r="289" spans="1:33" x14ac:dyDescent="0.3">
      <c r="A289" s="8">
        <v>34096</v>
      </c>
      <c r="B289" s="3">
        <v>0.03</v>
      </c>
      <c r="C289" s="31">
        <f t="shared" si="51"/>
        <v>2.830874928903097E-2</v>
      </c>
      <c r="D289" s="5">
        <f t="shared" si="52"/>
        <v>0.98432387526301601</v>
      </c>
      <c r="E289" s="5">
        <f t="shared" si="56"/>
        <v>0.96603654680305784</v>
      </c>
      <c r="F289" s="5">
        <f t="shared" si="56"/>
        <v>0.94571270923044681</v>
      </c>
      <c r="G289" s="5">
        <f t="shared" si="56"/>
        <v>0.92383774622040282</v>
      </c>
      <c r="H289" s="5">
        <f t="shared" si="56"/>
        <v>0.90081896390552718</v>
      </c>
      <c r="I289" s="5">
        <f t="shared" si="56"/>
        <v>0.87699623825158279</v>
      </c>
      <c r="J289" s="5">
        <f t="shared" si="56"/>
        <v>0.85265172900650488</v>
      </c>
      <c r="K289" s="5">
        <f t="shared" si="56"/>
        <v>0.82801852094038619</v>
      </c>
      <c r="L289" s="5">
        <f t="shared" si="57"/>
        <v>0.8032881780819251</v>
      </c>
      <c r="M289" s="5">
        <f t="shared" si="57"/>
        <v>0.77861726696008948</v>
      </c>
      <c r="N289" s="5">
        <f t="shared" si="57"/>
        <v>0.75413294026670241</v>
      </c>
      <c r="O289" s="5">
        <f t="shared" si="57"/>
        <v>0.72993768624812694</v>
      </c>
      <c r="P289" s="5">
        <f t="shared" si="57"/>
        <v>0.70611335033889211</v>
      </c>
      <c r="Q289" s="5">
        <f t="shared" si="57"/>
        <v>0.68272452974783582</v>
      </c>
      <c r="R289" s="5">
        <f t="shared" si="57"/>
        <v>0.65982143245730485</v>
      </c>
      <c r="S289" s="5">
        <f t="shared" si="57"/>
        <v>0.63744228155617211</v>
      </c>
      <c r="T289" s="5">
        <f t="shared" si="57"/>
        <v>0.61561533524927858</v>
      </c>
      <c r="U289" s="5">
        <f t="shared" si="57"/>
        <v>0.59436058294672134</v>
      </c>
      <c r="V289" s="5">
        <f t="shared" si="57"/>
        <v>0.57369116885919147</v>
      </c>
      <c r="W289" s="5">
        <f t="shared" si="57"/>
        <v>0.55361458662170682</v>
      </c>
      <c r="X289" s="6">
        <f>2*(100-(100*G289))/SUM($D289:G289)/100</f>
        <v>3.9876455876428914E-2</v>
      </c>
      <c r="Y289" s="6">
        <f>2*(100-(100*I289))/SUM($D289:I289)/100</f>
        <v>4.3947760214654845E-2</v>
      </c>
      <c r="Z289" s="6">
        <f>2*(100-(100*M289))/SUM($D289:M289)/100</f>
        <v>4.9971826845216526E-2</v>
      </c>
      <c r="AA289" s="6">
        <f>2*(100-(100*Q289))/SUM($D289:Q289)/100</f>
        <v>5.4081613240800325E-2</v>
      </c>
      <c r="AB289" s="6">
        <f>2*(100-(100*W289))/SUM($D289:W289)/100</f>
        <v>5.8093767625425931E-2</v>
      </c>
      <c r="AC289" s="7">
        <f>(X289-'Data for assignment'!C279)^2</f>
        <v>3.9063778314703728E-6</v>
      </c>
      <c r="AD289" s="7">
        <f>(Y289-'Data for assignment'!D279)^2</f>
        <v>2.0960096391374339E-6</v>
      </c>
      <c r="AE289" s="7">
        <f>(Z289-'Data for assignment'!E279)^2</f>
        <v>1.8333225047723337E-7</v>
      </c>
      <c r="AF289" s="7">
        <f>(AA289-'Data for assignment'!F279)^2</f>
        <v>2.6191821759038596E-6</v>
      </c>
      <c r="AG289" s="7">
        <f>(AB289-'Data for assignment'!G279)^2</f>
        <v>1.2237522790215376E-6</v>
      </c>
    </row>
    <row r="290" spans="1:33" x14ac:dyDescent="0.3">
      <c r="A290" s="8">
        <v>34103</v>
      </c>
      <c r="B290" s="3">
        <v>0.03</v>
      </c>
      <c r="C290" s="31">
        <f t="shared" si="51"/>
        <v>2.830874928903097E-2</v>
      </c>
      <c r="D290" s="5">
        <f t="shared" si="52"/>
        <v>0.98432387526301601</v>
      </c>
      <c r="E290" s="5">
        <f t="shared" si="56"/>
        <v>0.96603654680305784</v>
      </c>
      <c r="F290" s="5">
        <f t="shared" si="56"/>
        <v>0.94571270923044681</v>
      </c>
      <c r="G290" s="5">
        <f t="shared" si="56"/>
        <v>0.92383774622040282</v>
      </c>
      <c r="H290" s="5">
        <f t="shared" si="56"/>
        <v>0.90081896390552718</v>
      </c>
      <c r="I290" s="5">
        <f t="shared" si="56"/>
        <v>0.87699623825158279</v>
      </c>
      <c r="J290" s="5">
        <f t="shared" si="56"/>
        <v>0.85265172900650488</v>
      </c>
      <c r="K290" s="5">
        <f t="shared" si="56"/>
        <v>0.82801852094038619</v>
      </c>
      <c r="L290" s="5">
        <f t="shared" si="57"/>
        <v>0.8032881780819251</v>
      </c>
      <c r="M290" s="5">
        <f t="shared" si="57"/>
        <v>0.77861726696008948</v>
      </c>
      <c r="N290" s="5">
        <f t="shared" si="57"/>
        <v>0.75413294026670241</v>
      </c>
      <c r="O290" s="5">
        <f t="shared" si="57"/>
        <v>0.72993768624812694</v>
      </c>
      <c r="P290" s="5">
        <f t="shared" si="57"/>
        <v>0.70611335033889211</v>
      </c>
      <c r="Q290" s="5">
        <f t="shared" si="57"/>
        <v>0.68272452974783582</v>
      </c>
      <c r="R290" s="5">
        <f t="shared" si="57"/>
        <v>0.65982143245730485</v>
      </c>
      <c r="S290" s="5">
        <f t="shared" si="57"/>
        <v>0.63744228155617211</v>
      </c>
      <c r="T290" s="5">
        <f t="shared" si="57"/>
        <v>0.61561533524927858</v>
      </c>
      <c r="U290" s="5">
        <f t="shared" si="57"/>
        <v>0.59436058294672134</v>
      </c>
      <c r="V290" s="5">
        <f t="shared" si="57"/>
        <v>0.57369116885919147</v>
      </c>
      <c r="W290" s="5">
        <f t="shared" si="57"/>
        <v>0.55361458662170682</v>
      </c>
      <c r="X290" s="6">
        <f>2*(100-(100*G290))/SUM($D290:G290)/100</f>
        <v>3.9876455876428914E-2</v>
      </c>
      <c r="Y290" s="6">
        <f>2*(100-(100*I290))/SUM($D290:I290)/100</f>
        <v>4.3947760214654845E-2</v>
      </c>
      <c r="Z290" s="6">
        <f>2*(100-(100*M290))/SUM($D290:M290)/100</f>
        <v>4.9971826845216526E-2</v>
      </c>
      <c r="AA290" s="6">
        <f>2*(100-(100*Q290))/SUM($D290:Q290)/100</f>
        <v>5.4081613240800325E-2</v>
      </c>
      <c r="AB290" s="6">
        <f>2*(100-(100*W290))/SUM($D290:W290)/100</f>
        <v>5.8093767625425931E-2</v>
      </c>
      <c r="AC290" s="7">
        <f>(X290-'Data for assignment'!C280)^2</f>
        <v>3.1136676326296353E-8</v>
      </c>
      <c r="AD290" s="7">
        <f>(Y290-'Data for assignment'!D280)^2</f>
        <v>2.1832785515415031E-8</v>
      </c>
      <c r="AE290" s="7">
        <f>(Z290-'Data for assignment'!E280)^2</f>
        <v>4.5291209767410474E-6</v>
      </c>
      <c r="AF290" s="7">
        <f>(AA290-'Data for assignment'!F280)^2</f>
        <v>6.8559544575266956E-6</v>
      </c>
      <c r="AG290" s="7">
        <f>(AB290-'Data for assignment'!G280)^2</f>
        <v>4.867470115552227E-6</v>
      </c>
    </row>
    <row r="291" spans="1:33" x14ac:dyDescent="0.3">
      <c r="A291" s="8">
        <v>34110</v>
      </c>
      <c r="B291" s="3">
        <v>0.03</v>
      </c>
      <c r="C291" s="31">
        <f t="shared" si="51"/>
        <v>2.830874928903097E-2</v>
      </c>
      <c r="D291" s="5">
        <f t="shared" si="52"/>
        <v>0.98432387526301601</v>
      </c>
      <c r="E291" s="5">
        <f t="shared" si="56"/>
        <v>0.96603654680305784</v>
      </c>
      <c r="F291" s="5">
        <f t="shared" si="56"/>
        <v>0.94571270923044681</v>
      </c>
      <c r="G291" s="5">
        <f t="shared" si="56"/>
        <v>0.92383774622040282</v>
      </c>
      <c r="H291" s="5">
        <f t="shared" si="56"/>
        <v>0.90081896390552718</v>
      </c>
      <c r="I291" s="5">
        <f t="shared" si="56"/>
        <v>0.87699623825158279</v>
      </c>
      <c r="J291" s="5">
        <f t="shared" si="56"/>
        <v>0.85265172900650488</v>
      </c>
      <c r="K291" s="5">
        <f t="shared" si="56"/>
        <v>0.82801852094038619</v>
      </c>
      <c r="L291" s="5">
        <f t="shared" si="57"/>
        <v>0.8032881780819251</v>
      </c>
      <c r="M291" s="5">
        <f t="shared" si="57"/>
        <v>0.77861726696008948</v>
      </c>
      <c r="N291" s="5">
        <f t="shared" si="57"/>
        <v>0.75413294026670241</v>
      </c>
      <c r="O291" s="5">
        <f t="shared" si="57"/>
        <v>0.72993768624812694</v>
      </c>
      <c r="P291" s="5">
        <f t="shared" si="57"/>
        <v>0.70611335033889211</v>
      </c>
      <c r="Q291" s="5">
        <f t="shared" si="57"/>
        <v>0.68272452974783582</v>
      </c>
      <c r="R291" s="5">
        <f t="shared" si="57"/>
        <v>0.65982143245730485</v>
      </c>
      <c r="S291" s="5">
        <f t="shared" si="57"/>
        <v>0.63744228155617211</v>
      </c>
      <c r="T291" s="5">
        <f t="shared" si="57"/>
        <v>0.61561533524927858</v>
      </c>
      <c r="U291" s="5">
        <f t="shared" si="57"/>
        <v>0.59436058294672134</v>
      </c>
      <c r="V291" s="5">
        <f t="shared" si="57"/>
        <v>0.57369116885919147</v>
      </c>
      <c r="W291" s="5">
        <f t="shared" si="57"/>
        <v>0.55361458662170682</v>
      </c>
      <c r="X291" s="6">
        <f>2*(100-(100*G291))/SUM($D291:G291)/100</f>
        <v>3.9876455876428914E-2</v>
      </c>
      <c r="Y291" s="6">
        <f>2*(100-(100*I291))/SUM($D291:I291)/100</f>
        <v>4.3947760214654845E-2</v>
      </c>
      <c r="Z291" s="6">
        <f>2*(100-(100*M291))/SUM($D291:M291)/100</f>
        <v>4.9971826845216526E-2</v>
      </c>
      <c r="AA291" s="6">
        <f>2*(100-(100*Q291))/SUM($D291:Q291)/100</f>
        <v>5.4081613240800325E-2</v>
      </c>
      <c r="AB291" s="6">
        <f>2*(100-(100*W291))/SUM($D291:W291)/100</f>
        <v>5.8093767625425931E-2</v>
      </c>
      <c r="AC291" s="7">
        <f>(X291-'Data for assignment'!C281)^2</f>
        <v>2.3211836493807419E-6</v>
      </c>
      <c r="AD291" s="7">
        <f>(Y291-'Data for assignment'!D281)^2</f>
        <v>1.8285578460334497E-6</v>
      </c>
      <c r="AE291" s="7">
        <f>(Z291-'Data for assignment'!E281)^2</f>
        <v>1.1752384891874711E-5</v>
      </c>
      <c r="AF291" s="7">
        <f>(AA291-'Data for assignment'!F281)^2</f>
        <v>1.3826414964542472E-5</v>
      </c>
      <c r="AG291" s="7">
        <f>(AB291-'Data for assignment'!G281)^2</f>
        <v>1.229365143958579E-5</v>
      </c>
    </row>
    <row r="292" spans="1:33" x14ac:dyDescent="0.3">
      <c r="A292" s="8">
        <v>34117</v>
      </c>
      <c r="B292" s="3">
        <v>3.0499999999999999E-2</v>
      </c>
      <c r="C292" s="31">
        <f t="shared" si="51"/>
        <v>2.8824098088474824E-2</v>
      </c>
      <c r="D292" s="5">
        <f t="shared" si="52"/>
        <v>0.98408507887934893</v>
      </c>
      <c r="E292" s="5">
        <f t="shared" si="56"/>
        <v>0.96559469962342237</v>
      </c>
      <c r="F292" s="5">
        <f t="shared" si="56"/>
        <v>0.94510032174590786</v>
      </c>
      <c r="G292" s="5">
        <f t="shared" si="56"/>
        <v>0.9230839833796336</v>
      </c>
      <c r="H292" s="5">
        <f t="shared" si="56"/>
        <v>0.8999496984844213</v>
      </c>
      <c r="I292" s="5">
        <f t="shared" si="56"/>
        <v>0.87603420871361137</v>
      </c>
      <c r="J292" s="5">
        <f t="shared" si="56"/>
        <v>0.85161675898721056</v>
      </c>
      <c r="K292" s="5">
        <f t="shared" si="56"/>
        <v>0.82692777015324492</v>
      </c>
      <c r="L292" s="5">
        <f t="shared" si="57"/>
        <v>0.80215640394858367</v>
      </c>
      <c r="M292" s="5">
        <f t="shared" si="57"/>
        <v>0.77745708325701535</v>
      </c>
      <c r="N292" s="5">
        <f t="shared" si="57"/>
        <v>0.75295506412346047</v>
      </c>
      <c r="O292" s="5">
        <f t="shared" si="57"/>
        <v>0.72875116840475007</v>
      </c>
      <c r="P292" s="5">
        <f t="shared" si="57"/>
        <v>0.7049257860499063</v>
      </c>
      <c r="Q292" s="5">
        <f t="shared" si="57"/>
        <v>0.68154224940191943</v>
      </c>
      <c r="R292" s="5">
        <f t="shared" si="57"/>
        <v>0.65864967208697889</v>
      </c>
      <c r="S292" s="5">
        <f t="shared" si="57"/>
        <v>0.63628533410761146</v>
      </c>
      <c r="T292" s="5">
        <f t="shared" si="57"/>
        <v>0.61447668389084498</v>
      </c>
      <c r="U292" s="5">
        <f t="shared" si="57"/>
        <v>0.59324301790545508</v>
      </c>
      <c r="V292" s="5">
        <f t="shared" si="57"/>
        <v>0.57259688935168573</v>
      </c>
      <c r="W292" s="5">
        <f t="shared" si="57"/>
        <v>0.55254528943551839</v>
      </c>
      <c r="X292" s="6">
        <f>2*(100-(100*G292))/SUM($D292:G292)/100</f>
        <v>4.0292695043910108E-2</v>
      </c>
      <c r="Y292" s="6">
        <f>2*(100-(100*I292))/SUM($D292:I292)/100</f>
        <v>4.4322188050045994E-2</v>
      </c>
      <c r="Z292" s="6">
        <f>2*(100-(100*M292))/SUM($D292:M292)/100</f>
        <v>5.0280787555423666E-2</v>
      </c>
      <c r="AA292" s="6">
        <f>2*(100-(100*Q292))/SUM($D292:Q292)/100</f>
        <v>5.4343490137815087E-2</v>
      </c>
      <c r="AB292" s="6">
        <f>2*(100-(100*W292))/SUM($D292:W292)/100</f>
        <v>5.8307971903210597E-2</v>
      </c>
      <c r="AC292" s="7">
        <f>(X292-'Data for assignment'!C282)^2</f>
        <v>4.4407257487451725E-6</v>
      </c>
      <c r="AD292" s="7">
        <f>(Y292-'Data for assignment'!D282)^2</f>
        <v>3.9117440650057702E-6</v>
      </c>
      <c r="AE292" s="7">
        <f>(Z292-'Data for assignment'!E282)^2</f>
        <v>1.1691006902721771E-5</v>
      </c>
      <c r="AF292" s="7">
        <f>(AA292-'Data for assignment'!F282)^2</f>
        <v>1.3370078998298994E-5</v>
      </c>
      <c r="AG292" s="7">
        <f>(AB292-'Data for assignment'!G282)^2</f>
        <v>1.0837435821942449E-5</v>
      </c>
    </row>
    <row r="293" spans="1:33" x14ac:dyDescent="0.3">
      <c r="A293" s="8">
        <v>34124</v>
      </c>
      <c r="B293" s="3">
        <v>3.0499999999999999E-2</v>
      </c>
      <c r="C293" s="31">
        <f t="shared" si="51"/>
        <v>2.8824098088474824E-2</v>
      </c>
      <c r="D293" s="5">
        <f t="shared" si="52"/>
        <v>0.98408507887934893</v>
      </c>
      <c r="E293" s="5">
        <f t="shared" si="56"/>
        <v>0.96559469962342237</v>
      </c>
      <c r="F293" s="5">
        <f t="shared" si="56"/>
        <v>0.94510032174590786</v>
      </c>
      <c r="G293" s="5">
        <f t="shared" si="56"/>
        <v>0.9230839833796336</v>
      </c>
      <c r="H293" s="5">
        <f t="shared" si="56"/>
        <v>0.8999496984844213</v>
      </c>
      <c r="I293" s="5">
        <f t="shared" si="56"/>
        <v>0.87603420871361137</v>
      </c>
      <c r="J293" s="5">
        <f t="shared" si="56"/>
        <v>0.85161675898721056</v>
      </c>
      <c r="K293" s="5">
        <f t="shared" si="56"/>
        <v>0.82692777015324492</v>
      </c>
      <c r="L293" s="5">
        <f t="shared" si="57"/>
        <v>0.80215640394858367</v>
      </c>
      <c r="M293" s="5">
        <f t="shared" si="57"/>
        <v>0.77745708325701535</v>
      </c>
      <c r="N293" s="5">
        <f t="shared" si="57"/>
        <v>0.75295506412346047</v>
      </c>
      <c r="O293" s="5">
        <f t="shared" si="57"/>
        <v>0.72875116840475007</v>
      </c>
      <c r="P293" s="5">
        <f t="shared" si="57"/>
        <v>0.7049257860499063</v>
      </c>
      <c r="Q293" s="5">
        <f t="shared" si="57"/>
        <v>0.68154224940191943</v>
      </c>
      <c r="R293" s="5">
        <f t="shared" si="57"/>
        <v>0.65864967208697889</v>
      </c>
      <c r="S293" s="5">
        <f t="shared" si="57"/>
        <v>0.63628533410761146</v>
      </c>
      <c r="T293" s="5">
        <f t="shared" si="57"/>
        <v>0.61447668389084498</v>
      </c>
      <c r="U293" s="5">
        <f t="shared" si="57"/>
        <v>0.59324301790545508</v>
      </c>
      <c r="V293" s="5">
        <f t="shared" si="57"/>
        <v>0.57259688935168573</v>
      </c>
      <c r="W293" s="5">
        <f t="shared" si="57"/>
        <v>0.55254528943551839</v>
      </c>
      <c r="X293" s="6">
        <f>2*(100-(100*G293))/SUM($D293:G293)/100</f>
        <v>4.0292695043910108E-2</v>
      </c>
      <c r="Y293" s="6">
        <f>2*(100-(100*I293))/SUM($D293:I293)/100</f>
        <v>4.4322188050045994E-2</v>
      </c>
      <c r="Z293" s="6">
        <f>2*(100-(100*M293))/SUM($D293:M293)/100</f>
        <v>5.0280787555423666E-2</v>
      </c>
      <c r="AA293" s="6">
        <f>2*(100-(100*Q293))/SUM($D293:Q293)/100</f>
        <v>5.4343490137815087E-2</v>
      </c>
      <c r="AB293" s="6">
        <f>2*(100-(100*W293))/SUM($D293:W293)/100</f>
        <v>5.8307971903210597E-2</v>
      </c>
      <c r="AC293" s="7">
        <f>(X293-'Data for assignment'!C283)^2</f>
        <v>7.880955501877958E-6</v>
      </c>
      <c r="AD293" s="7">
        <f>(Y293-'Data for assignment'!D283)^2</f>
        <v>5.6539944249689969E-6</v>
      </c>
      <c r="AE293" s="7">
        <f>(Z293-'Data for assignment'!E283)^2</f>
        <v>1.1017177890656256E-5</v>
      </c>
      <c r="AF293" s="7">
        <f>(AA293-'Data for assignment'!F283)^2</f>
        <v>9.9635545100706351E-6</v>
      </c>
      <c r="AG293" s="7">
        <f>(AB293-'Data for assignment'!G283)^2</f>
        <v>7.7954264773186184E-6</v>
      </c>
    </row>
    <row r="294" spans="1:33" x14ac:dyDescent="0.3">
      <c r="A294" s="8">
        <v>34131</v>
      </c>
      <c r="B294" s="3">
        <v>3.1500001E-2</v>
      </c>
      <c r="C294" s="31">
        <f t="shared" si="51"/>
        <v>2.9854796718060125E-2</v>
      </c>
      <c r="D294" s="5">
        <f t="shared" si="52"/>
        <v>0.98360765941623718</v>
      </c>
      <c r="E294" s="5">
        <f t="shared" si="56"/>
        <v>0.96471161056712151</v>
      </c>
      <c r="F294" s="5">
        <f t="shared" si="56"/>
        <v>0.94387673493474733</v>
      </c>
      <c r="G294" s="5">
        <f t="shared" si="56"/>
        <v>0.92157830068603819</v>
      </c>
      <c r="H294" s="5">
        <f t="shared" si="56"/>
        <v>0.89821368154980552</v>
      </c>
      <c r="I294" s="5">
        <f t="shared" si="56"/>
        <v>0.87411331248417701</v>
      </c>
      <c r="J294" s="5">
        <f t="shared" si="56"/>
        <v>0.84955058417763862</v>
      </c>
      <c r="K294" s="5">
        <f t="shared" si="56"/>
        <v>0.82475057505777205</v>
      </c>
      <c r="L294" s="5">
        <f t="shared" si="57"/>
        <v>0.79989763493992538</v>
      </c>
      <c r="M294" s="5">
        <f t="shared" si="57"/>
        <v>0.77514189718094473</v>
      </c>
      <c r="N294" s="5">
        <f t="shared" si="57"/>
        <v>0.7506048257720177</v>
      </c>
      <c r="O294" s="5">
        <f t="shared" si="57"/>
        <v>0.72638391329391838</v>
      </c>
      <c r="P294" s="5">
        <f t="shared" si="57"/>
        <v>0.70255664359986869</v>
      </c>
      <c r="Q294" s="5">
        <f t="shared" si="57"/>
        <v>0.67918382490754658</v>
      </c>
      <c r="R294" s="5">
        <f t="shared" si="57"/>
        <v>0.65631238801753644</v>
      </c>
      <c r="S294" s="5">
        <f t="shared" si="57"/>
        <v>0.63397773261871848</v>
      </c>
      <c r="T294" s="5">
        <f t="shared" si="57"/>
        <v>0.61220569321167639</v>
      </c>
      <c r="U294" s="5">
        <f t="shared" si="57"/>
        <v>0.59101418565685471</v>
      </c>
      <c r="V294" s="5">
        <f t="shared" si="57"/>
        <v>0.57041458598341055</v>
      </c>
      <c r="W294" s="5">
        <f t="shared" si="57"/>
        <v>0.55041288493385843</v>
      </c>
      <c r="X294" s="6">
        <f>2*(100-(100*G294))/SUM($D294:G294)/100</f>
        <v>4.1125506141632566E-2</v>
      </c>
      <c r="Y294" s="6">
        <f>2*(100-(100*I294))/SUM($D294:I294)/100</f>
        <v>4.5071394435320433E-2</v>
      </c>
      <c r="Z294" s="6">
        <f>2*(100-(100*M294))/SUM($D294:M294)/100</f>
        <v>5.0899118130874194E-2</v>
      </c>
      <c r="AA294" s="6">
        <f>2*(100-(100*Q294))/SUM($D294:Q294)/100</f>
        <v>5.4867706252110529E-2</v>
      </c>
      <c r="AB294" s="6">
        <f>2*(100-(100*W294))/SUM($D294:W294)/100</f>
        <v>5.8736892637603892E-2</v>
      </c>
      <c r="AC294" s="7">
        <f>(X294-'Data for assignment'!C284)^2</f>
        <v>1.4024639894364051E-7</v>
      </c>
      <c r="AD294" s="7">
        <f>(Y294-'Data for assignment'!D284)^2</f>
        <v>5.2261418628721827E-8</v>
      </c>
      <c r="AE294" s="7">
        <f>(Z294-'Data for assignment'!E284)^2</f>
        <v>1.6922884338967686E-6</v>
      </c>
      <c r="AF294" s="7">
        <f>(AA294-'Data for assignment'!F284)^2</f>
        <v>1.5185503456759661E-6</v>
      </c>
      <c r="AG294" s="7">
        <f>(AB294-'Data for assignment'!G284)^2</f>
        <v>9.2757193907614612E-7</v>
      </c>
    </row>
    <row r="295" spans="1:33" x14ac:dyDescent="0.3">
      <c r="A295" s="8">
        <v>34138</v>
      </c>
      <c r="B295" s="3">
        <v>3.0999998999999997E-2</v>
      </c>
      <c r="C295" s="31">
        <f t="shared" si="51"/>
        <v>2.9339445857221074E-2</v>
      </c>
      <c r="D295" s="5">
        <f t="shared" si="52"/>
        <v>0.98384634090496081</v>
      </c>
      <c r="E295" s="5">
        <f t="shared" si="56"/>
        <v>0.96515305541957097</v>
      </c>
      <c r="F295" s="5">
        <f t="shared" si="56"/>
        <v>0.94448833203078453</v>
      </c>
      <c r="G295" s="5">
        <f t="shared" si="56"/>
        <v>0.92233083704260377</v>
      </c>
      <c r="H295" s="5">
        <f t="shared" si="56"/>
        <v>0.89908127361645396</v>
      </c>
      <c r="I295" s="5">
        <f t="shared" si="56"/>
        <v>0.87507323640417567</v>
      </c>
      <c r="J295" s="5">
        <f t="shared" si="56"/>
        <v>0.85058304730661383</v>
      </c>
      <c r="K295" s="5">
        <f t="shared" si="56"/>
        <v>0.8258384583919286</v>
      </c>
      <c r="L295" s="5">
        <f t="shared" si="57"/>
        <v>0.80102622666076295</v>
      </c>
      <c r="M295" s="5">
        <f t="shared" si="57"/>
        <v>0.77629863060836757</v>
      </c>
      <c r="N295" s="5">
        <f t="shared" si="57"/>
        <v>0.7517790300488042</v>
      </c>
      <c r="O295" s="5">
        <f t="shared" si="57"/>
        <v>0.72756658162009979</v>
      </c>
      <c r="P295" s="5">
        <f t="shared" si="57"/>
        <v>0.70374022141412129</v>
      </c>
      <c r="Q295" s="5">
        <f t="shared" si="57"/>
        <v>0.68036201878017033</v>
      </c>
      <c r="R295" s="5">
        <f t="shared" si="57"/>
        <v>0.65747999495385256</v>
      </c>
      <c r="S295" s="5">
        <f t="shared" si="57"/>
        <v>0.63513048880758716</v>
      </c>
      <c r="T295" s="5">
        <f t="shared" si="57"/>
        <v>0.61334014087003108</v>
      </c>
      <c r="U295" s="5">
        <f t="shared" si="57"/>
        <v>0.59212755642957549</v>
      </c>
      <c r="V295" s="5">
        <f t="shared" si="57"/>
        <v>0.5715046992952153</v>
      </c>
      <c r="W295" s="5">
        <f t="shared" si="57"/>
        <v>0.55147805971111363</v>
      </c>
      <c r="X295" s="6">
        <f>2*(100-(100*G295))/SUM($D295:G295)/100</f>
        <v>4.070904401048047E-2</v>
      </c>
      <c r="Y295" s="6">
        <f>2*(100-(100*I295))/SUM($D295:I295)/100</f>
        <v>4.4696731776823595E-2</v>
      </c>
      <c r="Z295" s="6">
        <f>2*(100-(100*M295))/SUM($D295:M295)/100</f>
        <v>5.0589883804014669E-2</v>
      </c>
      <c r="AA295" s="6">
        <f>2*(100-(100*Q295))/SUM($D295:Q295)/100</f>
        <v>5.4605520412448094E-2</v>
      </c>
      <c r="AB295" s="6">
        <f>2*(100-(100*W295))/SUM($D295:W295)/100</f>
        <v>5.8522346294633251E-2</v>
      </c>
      <c r="AC295" s="7">
        <f>(X295-'Data for assignment'!C285)^2</f>
        <v>2.4103680173412238E-7</v>
      </c>
      <c r="AD295" s="7">
        <f>(Y295-'Data for assignment'!D285)^2</f>
        <v>1.0664325918013132E-8</v>
      </c>
      <c r="AE295" s="7">
        <f>(Z295-'Data for assignment'!E285)^2</f>
        <v>1.9884220457193513E-6</v>
      </c>
      <c r="AF295" s="7">
        <f>(AA295-'Data for assignment'!F285)^2</f>
        <v>1.1978899454901367E-6</v>
      </c>
      <c r="AG295" s="7">
        <f>(AB295-'Data for assignment'!G285)^2</f>
        <v>6.0474217485981203E-7</v>
      </c>
    </row>
    <row r="296" spans="1:33" x14ac:dyDescent="0.3">
      <c r="A296" s="8">
        <v>34145</v>
      </c>
      <c r="B296" s="3">
        <v>3.2000000000000001E-2</v>
      </c>
      <c r="C296" s="31">
        <f t="shared" si="51"/>
        <v>3.0370144486806378E-2</v>
      </c>
      <c r="D296" s="5">
        <f t="shared" si="52"/>
        <v>0.98336903726329372</v>
      </c>
      <c r="E296" s="5">
        <f t="shared" si="56"/>
        <v>0.96427037027100004</v>
      </c>
      <c r="F296" s="5">
        <f t="shared" si="56"/>
        <v>0.94326553754031917</v>
      </c>
      <c r="G296" s="5">
        <f t="shared" si="56"/>
        <v>0.92082638283896801</v>
      </c>
      <c r="H296" s="5">
        <f t="shared" si="56"/>
        <v>0.89734693188688552</v>
      </c>
      <c r="I296" s="5">
        <f t="shared" si="56"/>
        <v>0.87315444731629743</v>
      </c>
      <c r="J296" s="5">
        <f t="shared" si="56"/>
        <v>0.84851938046675046</v>
      </c>
      <c r="K296" s="5">
        <f t="shared" si="56"/>
        <v>0.823664131315054</v>
      </c>
      <c r="L296" s="5">
        <f t="shared" si="57"/>
        <v>0.79877064008562937</v>
      </c>
      <c r="M296" s="5">
        <f t="shared" si="57"/>
        <v>0.77398689428341461</v>
      </c>
      <c r="N296" s="5">
        <f t="shared" si="57"/>
        <v>0.74943246251454088</v>
      </c>
      <c r="O296" s="5">
        <f t="shared" si="57"/>
        <v>0.72520317448816929</v>
      </c>
      <c r="P296" s="5">
        <f t="shared" si="57"/>
        <v>0.70137506345658129</v>
      </c>
      <c r="Q296" s="5">
        <f t="shared" si="57"/>
        <v>0.67800767838301923</v>
      </c>
      <c r="R296" s="5">
        <f t="shared" si="57"/>
        <v>0.65514686160040614</v>
      </c>
      <c r="S296" s="5">
        <f t="shared" si="57"/>
        <v>0.63282707556976792</v>
      </c>
      <c r="T296" s="5">
        <f t="shared" si="57"/>
        <v>0.61107335064089496</v>
      </c>
      <c r="U296" s="5">
        <f t="shared" si="57"/>
        <v>0.58990291500401792</v>
      </c>
      <c r="V296" s="5">
        <f t="shared" si="57"/>
        <v>0.56932655852384439</v>
      </c>
      <c r="W296" s="5">
        <f t="shared" si="57"/>
        <v>0.54934977390435924</v>
      </c>
      <c r="X296" s="6">
        <f>2*(100-(100*G296))/SUM($D296:G296)/100</f>
        <v>4.1542076473878392E-2</v>
      </c>
      <c r="Y296" s="6">
        <f>2*(100-(100*I296))/SUM($D296:I296)/100</f>
        <v>4.5446171572886156E-2</v>
      </c>
      <c r="Z296" s="6">
        <f>2*(100-(100*M296))/SUM($D296:M296)/100</f>
        <v>5.1208486891496999E-2</v>
      </c>
      <c r="AA296" s="6">
        <f>2*(100-(100*Q296))/SUM($D296:Q296)/100</f>
        <v>5.5130044600819474E-2</v>
      </c>
      <c r="AB296" s="6">
        <f>2*(100-(100*W296))/SUM($D296:W296)/100</f>
        <v>5.8951608479461015E-2</v>
      </c>
      <c r="AC296" s="7">
        <f>(X296-'Data for assignment'!C286)^2</f>
        <v>2.9384798768637642E-7</v>
      </c>
      <c r="AD296" s="7">
        <f>(Y296-'Data for assignment'!D286)^2</f>
        <v>8.9524443002815531E-7</v>
      </c>
      <c r="AE296" s="7">
        <f>(Z296-'Data for assignment'!E286)^2</f>
        <v>8.3748320550999663E-9</v>
      </c>
      <c r="AF296" s="7">
        <f>(AA296-'Data for assignment'!F286)^2</f>
        <v>9.0255786399811092E-10</v>
      </c>
      <c r="AG296" s="7">
        <f>(AB296-'Data for assignment'!G286)^2</f>
        <v>3.0426970818336824E-7</v>
      </c>
    </row>
    <row r="297" spans="1:33" x14ac:dyDescent="0.3">
      <c r="A297" s="8">
        <v>34152</v>
      </c>
      <c r="B297" s="3">
        <v>3.0499999999999999E-2</v>
      </c>
      <c r="C297" s="31">
        <f t="shared" si="51"/>
        <v>2.8824098088474824E-2</v>
      </c>
      <c r="D297" s="5">
        <f t="shared" si="52"/>
        <v>0.98408507887934893</v>
      </c>
      <c r="E297" s="5">
        <f t="shared" si="56"/>
        <v>0.96559469962342237</v>
      </c>
      <c r="F297" s="5">
        <f t="shared" si="56"/>
        <v>0.94510032174590786</v>
      </c>
      <c r="G297" s="5">
        <f t="shared" si="56"/>
        <v>0.9230839833796336</v>
      </c>
      <c r="H297" s="5">
        <f t="shared" si="56"/>
        <v>0.8999496984844213</v>
      </c>
      <c r="I297" s="5">
        <f t="shared" si="56"/>
        <v>0.87603420871361137</v>
      </c>
      <c r="J297" s="5">
        <f t="shared" si="56"/>
        <v>0.85161675898721056</v>
      </c>
      <c r="K297" s="5">
        <f t="shared" si="56"/>
        <v>0.82692777015324492</v>
      </c>
      <c r="L297" s="5">
        <f t="shared" si="57"/>
        <v>0.80215640394858367</v>
      </c>
      <c r="M297" s="5">
        <f t="shared" si="57"/>
        <v>0.77745708325701535</v>
      </c>
      <c r="N297" s="5">
        <f t="shared" si="57"/>
        <v>0.75295506412346047</v>
      </c>
      <c r="O297" s="5">
        <f t="shared" si="57"/>
        <v>0.72875116840475007</v>
      </c>
      <c r="P297" s="5">
        <f t="shared" si="57"/>
        <v>0.7049257860499063</v>
      </c>
      <c r="Q297" s="5">
        <f t="shared" si="57"/>
        <v>0.68154224940191943</v>
      </c>
      <c r="R297" s="5">
        <f t="shared" si="57"/>
        <v>0.65864967208697889</v>
      </c>
      <c r="S297" s="5">
        <f t="shared" si="57"/>
        <v>0.63628533410761146</v>
      </c>
      <c r="T297" s="5">
        <f t="shared" ref="L297:W310" si="58">T$7*EXP(-T$8*$C297)</f>
        <v>0.61447668389084498</v>
      </c>
      <c r="U297" s="5">
        <f t="shared" si="58"/>
        <v>0.59324301790545508</v>
      </c>
      <c r="V297" s="5">
        <f t="shared" si="58"/>
        <v>0.57259688935168573</v>
      </c>
      <c r="W297" s="5">
        <f t="shared" si="58"/>
        <v>0.55254528943551839</v>
      </c>
      <c r="X297" s="6">
        <f>2*(100-(100*G297))/SUM($D297:G297)/100</f>
        <v>4.0292695043910108E-2</v>
      </c>
      <c r="Y297" s="6">
        <f>2*(100-(100*I297))/SUM($D297:I297)/100</f>
        <v>4.4322188050045994E-2</v>
      </c>
      <c r="Z297" s="6">
        <f>2*(100-(100*M297))/SUM($D297:M297)/100</f>
        <v>5.0280787555423666E-2</v>
      </c>
      <c r="AA297" s="6">
        <f>2*(100-(100*Q297))/SUM($D297:Q297)/100</f>
        <v>5.4343490137815087E-2</v>
      </c>
      <c r="AB297" s="6">
        <f>2*(100-(100*W297))/SUM($D297:W297)/100</f>
        <v>5.8307971903210597E-2</v>
      </c>
      <c r="AC297" s="7">
        <f>(X297-'Data for assignment'!C287)^2</f>
        <v>9.8544146481460152E-7</v>
      </c>
      <c r="AD297" s="7">
        <f>(Y297-'Data for assignment'!D287)^2</f>
        <v>1.4937460740523285E-6</v>
      </c>
      <c r="AE297" s="7">
        <f>(Z297-'Data for assignment'!E287)^2</f>
        <v>2.3115667345026068E-7</v>
      </c>
      <c r="AF297" s="7">
        <f>(AA297-'Data for assignment'!F287)^2</f>
        <v>2.0589132670915705E-8</v>
      </c>
      <c r="AG297" s="7">
        <f>(AB297-'Data for assignment'!G287)^2</f>
        <v>5.0122138385201554E-7</v>
      </c>
    </row>
    <row r="298" spans="1:33" x14ac:dyDescent="0.3">
      <c r="A298" s="8">
        <v>34159</v>
      </c>
      <c r="B298" s="3">
        <v>3.0499999999999999E-2</v>
      </c>
      <c r="C298" s="31">
        <f t="shared" si="51"/>
        <v>2.8824098088474824E-2</v>
      </c>
      <c r="D298" s="5">
        <f t="shared" si="52"/>
        <v>0.98408507887934893</v>
      </c>
      <c r="E298" s="5">
        <f t="shared" si="56"/>
        <v>0.96559469962342237</v>
      </c>
      <c r="F298" s="5">
        <f t="shared" si="56"/>
        <v>0.94510032174590786</v>
      </c>
      <c r="G298" s="5">
        <f t="shared" si="56"/>
        <v>0.9230839833796336</v>
      </c>
      <c r="H298" s="5">
        <f t="shared" si="56"/>
        <v>0.8999496984844213</v>
      </c>
      <c r="I298" s="5">
        <f t="shared" si="56"/>
        <v>0.87603420871361137</v>
      </c>
      <c r="J298" s="5">
        <f t="shared" si="56"/>
        <v>0.85161675898721056</v>
      </c>
      <c r="K298" s="5">
        <f t="shared" si="56"/>
        <v>0.82692777015324492</v>
      </c>
      <c r="L298" s="5">
        <f t="shared" si="58"/>
        <v>0.80215640394858367</v>
      </c>
      <c r="M298" s="5">
        <f t="shared" si="58"/>
        <v>0.77745708325701535</v>
      </c>
      <c r="N298" s="5">
        <f t="shared" si="58"/>
        <v>0.75295506412346047</v>
      </c>
      <c r="O298" s="5">
        <f t="shared" si="58"/>
        <v>0.72875116840475007</v>
      </c>
      <c r="P298" s="5">
        <f t="shared" si="58"/>
        <v>0.7049257860499063</v>
      </c>
      <c r="Q298" s="5">
        <f t="shared" si="58"/>
        <v>0.68154224940191943</v>
      </c>
      <c r="R298" s="5">
        <f t="shared" si="58"/>
        <v>0.65864967208697889</v>
      </c>
      <c r="S298" s="5">
        <f t="shared" si="58"/>
        <v>0.63628533410761146</v>
      </c>
      <c r="T298" s="5">
        <f t="shared" si="58"/>
        <v>0.61447668389084498</v>
      </c>
      <c r="U298" s="5">
        <f t="shared" si="58"/>
        <v>0.59324301790545508</v>
      </c>
      <c r="V298" s="5">
        <f t="shared" si="58"/>
        <v>0.57259688935168573</v>
      </c>
      <c r="W298" s="5">
        <f t="shared" si="58"/>
        <v>0.55254528943551839</v>
      </c>
      <c r="X298" s="6">
        <f>2*(100-(100*G298))/SUM($D298:G298)/100</f>
        <v>4.0292695043910108E-2</v>
      </c>
      <c r="Y298" s="6">
        <f>2*(100-(100*I298))/SUM($D298:I298)/100</f>
        <v>4.4322188050045994E-2</v>
      </c>
      <c r="Z298" s="6">
        <f>2*(100-(100*M298))/SUM($D298:M298)/100</f>
        <v>5.0280787555423666E-2</v>
      </c>
      <c r="AA298" s="6">
        <f>2*(100-(100*Q298))/SUM($D298:Q298)/100</f>
        <v>5.4343490137815087E-2</v>
      </c>
      <c r="AB298" s="6">
        <f>2*(100-(100*W298))/SUM($D298:W298)/100</f>
        <v>5.8307971903210597E-2</v>
      </c>
      <c r="AC298" s="7">
        <f>(X298-'Data for assignment'!C288)^2</f>
        <v>2.4274840629358132E-7</v>
      </c>
      <c r="AD298" s="7">
        <f>(Y298-'Data for assignment'!D288)^2</f>
        <v>8.5042711089941899E-7</v>
      </c>
      <c r="AE298" s="7">
        <f>(Z298-'Data for assignment'!E288)^2</f>
        <v>7.8841651280796627E-8</v>
      </c>
      <c r="AF298" s="7">
        <f>(AA298-'Data for assignment'!F288)^2</f>
        <v>2.0589132670915705E-8</v>
      </c>
      <c r="AG298" s="7">
        <f>(AB298-'Data for assignment'!G288)^2</f>
        <v>5.0122138385201554E-7</v>
      </c>
    </row>
    <row r="299" spans="1:33" x14ac:dyDescent="0.3">
      <c r="A299" s="8">
        <v>34166</v>
      </c>
      <c r="B299" s="3">
        <v>3.0699998999999999E-2</v>
      </c>
      <c r="C299" s="31">
        <f t="shared" si="51"/>
        <v>2.9030236577554765E-2</v>
      </c>
      <c r="D299" s="5">
        <f t="shared" si="52"/>
        <v>0.9839895770250785</v>
      </c>
      <c r="E299" s="5">
        <f t="shared" si="56"/>
        <v>0.96541801822603068</v>
      </c>
      <c r="F299" s="5">
        <f t="shared" si="56"/>
        <v>0.94485547902336919</v>
      </c>
      <c r="G299" s="5">
        <f t="shared" si="56"/>
        <v>0.92278265197730958</v>
      </c>
      <c r="H299" s="5">
        <f t="shared" si="56"/>
        <v>0.89960222896714026</v>
      </c>
      <c r="I299" s="5">
        <f t="shared" si="56"/>
        <v>0.87564969437157758</v>
      </c>
      <c r="J299" s="5">
        <f t="shared" si="56"/>
        <v>0.85120312488891403</v>
      </c>
      <c r="K299" s="5">
        <f t="shared" si="56"/>
        <v>0.82649187444097116</v>
      </c>
      <c r="L299" s="5">
        <f t="shared" si="58"/>
        <v>0.80170414316609973</v>
      </c>
      <c r="M299" s="5">
        <f t="shared" si="58"/>
        <v>0.77699349628436654</v>
      </c>
      <c r="N299" s="5">
        <f t="shared" si="58"/>
        <v>0.75248443130075582</v>
      </c>
      <c r="O299" s="5">
        <f t="shared" si="58"/>
        <v>0.72827710384625555</v>
      </c>
      <c r="P299" s="5">
        <f t="shared" si="58"/>
        <v>0.70445132213361827</v>
      </c>
      <c r="Q299" s="5">
        <f t="shared" si="58"/>
        <v>0.68106991308551901</v>
      </c>
      <c r="R299" s="5">
        <f t="shared" si="58"/>
        <v>0.65818155313769078</v>
      </c>
      <c r="S299" s="5">
        <f t="shared" si="58"/>
        <v>0.63582314560734543</v>
      </c>
      <c r="T299" s="5">
        <f t="shared" si="58"/>
        <v>0.61402181553794444</v>
      </c>
      <c r="U299" s="5">
        <f t="shared" si="58"/>
        <v>0.59279658271596025</v>
      </c>
      <c r="V299" s="5">
        <f t="shared" si="58"/>
        <v>0.57215976439185556</v>
      </c>
      <c r="W299" s="5">
        <f t="shared" si="58"/>
        <v>0.55211815121171137</v>
      </c>
      <c r="X299" s="6">
        <f>2*(100-(100*G299))/SUM($D299:G299)/100</f>
        <v>4.045922085325148E-2</v>
      </c>
      <c r="Y299" s="6">
        <f>2*(100-(100*I299))/SUM($D299:I299)/100</f>
        <v>4.4471991092079277E-2</v>
      </c>
      <c r="Z299" s="6">
        <f>2*(100-(100*M299))/SUM($D299:M299)/100</f>
        <v>5.0404409341507528E-2</v>
      </c>
      <c r="AA299" s="6">
        <f>2*(100-(100*Q299))/SUM($D299:Q299)/100</f>
        <v>5.4448283460050047E-2</v>
      </c>
      <c r="AB299" s="6">
        <f>2*(100-(100*W299))/SUM($D299:W299)/100</f>
        <v>5.8393700930699489E-2</v>
      </c>
      <c r="AC299" s="7">
        <f>(X299-'Data for assignment'!C289)^2</f>
        <v>3.127279627113084E-7</v>
      </c>
      <c r="AD299" s="7">
        <f>(Y299-'Data for assignment'!D289)^2</f>
        <v>1.1491606135369379E-6</v>
      </c>
      <c r="AE299" s="7">
        <f>(Z299-'Data for assignment'!E289)^2</f>
        <v>2.5443080144142987E-7</v>
      </c>
      <c r="AF299" s="7">
        <f>(AA299-'Data for assignment'!F289)^2</f>
        <v>7.195831320285688E-7</v>
      </c>
      <c r="AG299" s="7">
        <f>(AB299-'Data for assignment'!G289)^2</f>
        <v>1.6736620980927305E-6</v>
      </c>
    </row>
    <row r="300" spans="1:33" x14ac:dyDescent="0.3">
      <c r="A300" s="8">
        <v>34173</v>
      </c>
      <c r="B300" s="3">
        <v>3.0999998999999997E-2</v>
      </c>
      <c r="C300" s="31">
        <f t="shared" si="51"/>
        <v>2.9339445857221074E-2</v>
      </c>
      <c r="D300" s="5">
        <f t="shared" si="52"/>
        <v>0.98384634090496081</v>
      </c>
      <c r="E300" s="5">
        <f t="shared" ref="E300:K315" si="59">E$7*EXP(-E$8*$C300)</f>
        <v>0.96515305541957097</v>
      </c>
      <c r="F300" s="5">
        <f t="shared" si="59"/>
        <v>0.94448833203078453</v>
      </c>
      <c r="G300" s="5">
        <f t="shared" si="59"/>
        <v>0.92233083704260377</v>
      </c>
      <c r="H300" s="5">
        <f t="shared" si="59"/>
        <v>0.89908127361645396</v>
      </c>
      <c r="I300" s="5">
        <f t="shared" si="59"/>
        <v>0.87507323640417567</v>
      </c>
      <c r="J300" s="5">
        <f t="shared" si="59"/>
        <v>0.85058304730661383</v>
      </c>
      <c r="K300" s="5">
        <f t="shared" si="59"/>
        <v>0.8258384583919286</v>
      </c>
      <c r="L300" s="5">
        <f t="shared" si="58"/>
        <v>0.80102622666076295</v>
      </c>
      <c r="M300" s="5">
        <f t="shared" si="58"/>
        <v>0.77629863060836757</v>
      </c>
      <c r="N300" s="5">
        <f t="shared" si="58"/>
        <v>0.7517790300488042</v>
      </c>
      <c r="O300" s="5">
        <f t="shared" si="58"/>
        <v>0.72756658162009979</v>
      </c>
      <c r="P300" s="5">
        <f t="shared" si="58"/>
        <v>0.70374022141412129</v>
      </c>
      <c r="Q300" s="5">
        <f t="shared" si="58"/>
        <v>0.68036201878017033</v>
      </c>
      <c r="R300" s="5">
        <f t="shared" si="58"/>
        <v>0.65747999495385256</v>
      </c>
      <c r="S300" s="5">
        <f t="shared" si="58"/>
        <v>0.63513048880758716</v>
      </c>
      <c r="T300" s="5">
        <f t="shared" si="58"/>
        <v>0.61334014087003108</v>
      </c>
      <c r="U300" s="5">
        <f t="shared" si="58"/>
        <v>0.59212755642957549</v>
      </c>
      <c r="V300" s="5">
        <f t="shared" si="58"/>
        <v>0.5715046992952153</v>
      </c>
      <c r="W300" s="5">
        <f t="shared" si="58"/>
        <v>0.55147805971111363</v>
      </c>
      <c r="X300" s="6">
        <f>2*(100-(100*G300))/SUM($D300:G300)/100</f>
        <v>4.070904401048047E-2</v>
      </c>
      <c r="Y300" s="6">
        <f>2*(100-(100*I300))/SUM($D300:I300)/100</f>
        <v>4.4696731776823595E-2</v>
      </c>
      <c r="Z300" s="6">
        <f>2*(100-(100*M300))/SUM($D300:M300)/100</f>
        <v>5.0589883804014669E-2</v>
      </c>
      <c r="AA300" s="6">
        <f>2*(100-(100*Q300))/SUM($D300:Q300)/100</f>
        <v>5.4605520412448094E-2</v>
      </c>
      <c r="AB300" s="6">
        <f>2*(100-(100*W300))/SUM($D300:W300)/100</f>
        <v>5.8522346294633251E-2</v>
      </c>
      <c r="AC300" s="7">
        <f>(X300-'Data for assignment'!C290)^2</f>
        <v>3.2075233563958882E-6</v>
      </c>
      <c r="AD300" s="7">
        <f>(Y300-'Data for assignment'!D290)^2</f>
        <v>2.2598123442764951E-6</v>
      </c>
      <c r="AE300" s="7">
        <f>(Z300-'Data for assignment'!E290)^2</f>
        <v>4.8846224402254462E-6</v>
      </c>
      <c r="AF300" s="7">
        <f>(AA300-'Data for assignment'!F290)^2</f>
        <v>3.9779408472468645E-6</v>
      </c>
      <c r="AG300" s="7">
        <f>(AB300-'Data for assignment'!G290)^2</f>
        <v>9.5580285700650893E-7</v>
      </c>
    </row>
    <row r="301" spans="1:33" x14ac:dyDescent="0.3">
      <c r="A301" s="8">
        <v>34180</v>
      </c>
      <c r="B301" s="3">
        <v>3.1400000999999997E-2</v>
      </c>
      <c r="C301" s="31">
        <f t="shared" si="51"/>
        <v>2.9751726958171354E-2</v>
      </c>
      <c r="D301" s="5">
        <f t="shared" si="52"/>
        <v>0.98365539089026421</v>
      </c>
      <c r="E301" s="5">
        <f t="shared" si="59"/>
        <v>0.96479988302879061</v>
      </c>
      <c r="F301" s="5">
        <f t="shared" si="59"/>
        <v>0.94399902217371634</v>
      </c>
      <c r="G301" s="5">
        <f t="shared" si="59"/>
        <v>0.92172875821944833</v>
      </c>
      <c r="H301" s="5">
        <f t="shared" si="59"/>
        <v>0.89838713226694089</v>
      </c>
      <c r="I301" s="5">
        <f t="shared" si="59"/>
        <v>0.87430521222334201</v>
      </c>
      <c r="J301" s="5">
        <f t="shared" si="59"/>
        <v>0.8497569756702873</v>
      </c>
      <c r="K301" s="5">
        <f t="shared" si="59"/>
        <v>0.82496803614802616</v>
      </c>
      <c r="L301" s="5">
        <f t="shared" si="58"/>
        <v>0.800123225101112</v>
      </c>
      <c r="M301" s="5">
        <f t="shared" si="58"/>
        <v>0.77537310497080569</v>
      </c>
      <c r="N301" s="5">
        <f t="shared" si="58"/>
        <v>0.75083951887746359</v>
      </c>
      <c r="O301" s="5">
        <f t="shared" si="58"/>
        <v>0.7266202921180579</v>
      </c>
      <c r="P301" s="5">
        <f t="shared" si="58"/>
        <v>0.70279319886211378</v>
      </c>
      <c r="Q301" s="5">
        <f t="shared" si="58"/>
        <v>0.67941929940305401</v>
      </c>
      <c r="R301" s="5">
        <f t="shared" si="58"/>
        <v>0.65654574247068753</v>
      </c>
      <c r="S301" s="5">
        <f t="shared" si="58"/>
        <v>0.63420811543377675</v>
      </c>
      <c r="T301" s="5">
        <f t="shared" si="58"/>
        <v>0.61243241384799318</v>
      </c>
      <c r="U301" s="5">
        <f t="shared" si="58"/>
        <v>0.59123669131843481</v>
      </c>
      <c r="V301" s="5">
        <f t="shared" si="58"/>
        <v>0.57063244130070867</v>
      </c>
      <c r="W301" s="5">
        <f t="shared" si="58"/>
        <v>0.5506257543203511</v>
      </c>
      <c r="X301" s="6">
        <f>2*(100-(100*G301))/SUM($D301:G301)/100</f>
        <v>4.1042205193618182E-2</v>
      </c>
      <c r="Y301" s="6">
        <f>2*(100-(100*I301))/SUM($D301:I301)/100</f>
        <v>4.4996452866516233E-2</v>
      </c>
      <c r="Z301" s="6">
        <f>2*(100-(100*M301))/SUM($D301:M301)/100</f>
        <v>5.0837260611811742E-2</v>
      </c>
      <c r="AA301" s="6">
        <f>2*(100-(100*Q301))/SUM($D301:Q301)/100</f>
        <v>5.4815256970166919E-2</v>
      </c>
      <c r="AB301" s="6">
        <f>2*(100-(100*W301))/SUM($D301:W301)/100</f>
        <v>5.8693969881571696E-2</v>
      </c>
      <c r="AC301" s="7">
        <f>(X301-'Data for assignment'!C291)^2</f>
        <v>6.6458677788053136E-8</v>
      </c>
      <c r="AD301" s="7">
        <f>(Y301-'Data for assignment'!D291)^2</f>
        <v>1.2582155951648853E-11</v>
      </c>
      <c r="AE301" s="7">
        <f>(Z301-'Data for assignment'!E291)^2</f>
        <v>5.8176832334023594E-7</v>
      </c>
      <c r="AF301" s="7">
        <f>(AA301-'Data for assignment'!F291)^2</f>
        <v>3.4129987071906858E-8</v>
      </c>
      <c r="AG301" s="7">
        <f>(AB301-'Data for assignment'!G291)^2</f>
        <v>1.5521305552638091E-7</v>
      </c>
    </row>
    <row r="302" spans="1:33" x14ac:dyDescent="0.3">
      <c r="A302" s="8">
        <v>34187</v>
      </c>
      <c r="B302" s="3">
        <v>3.1300001000000001E-2</v>
      </c>
      <c r="C302" s="31">
        <f t="shared" si="51"/>
        <v>2.9648657198282587E-2</v>
      </c>
      <c r="D302" s="5">
        <f t="shared" si="52"/>
        <v>0.98370312468055399</v>
      </c>
      <c r="E302" s="5">
        <f t="shared" si="59"/>
        <v>0.96488816356751328</v>
      </c>
      <c r="F302" s="5">
        <f t="shared" si="59"/>
        <v>0.94412132525603476</v>
      </c>
      <c r="G302" s="5">
        <f t="shared" si="59"/>
        <v>0.92187924031666313</v>
      </c>
      <c r="H302" s="5">
        <f t="shared" si="59"/>
        <v>0.89856061647850183</v>
      </c>
      <c r="I302" s="5">
        <f t="shared" si="59"/>
        <v>0.87449715409149564</v>
      </c>
      <c r="J302" s="5">
        <f t="shared" si="59"/>
        <v>0.84996341730409197</v>
      </c>
      <c r="K302" s="5">
        <f t="shared" si="59"/>
        <v>0.82518555457601017</v>
      </c>
      <c r="L302" s="5">
        <f t="shared" si="58"/>
        <v>0.80034887888409056</v>
      </c>
      <c r="M302" s="5">
        <f t="shared" si="58"/>
        <v>0.77560438172486834</v>
      </c>
      <c r="N302" s="5">
        <f t="shared" si="58"/>
        <v>0.75107428536487009</v>
      </c>
      <c r="O302" s="5">
        <f t="shared" si="58"/>
        <v>0.72685674786425947</v>
      </c>
      <c r="P302" s="5">
        <f t="shared" si="58"/>
        <v>0.70302983377401063</v>
      </c>
      <c r="Q302" s="5">
        <f t="shared" si="58"/>
        <v>0.67965485553807636</v>
      </c>
      <c r="R302" s="5">
        <f t="shared" si="58"/>
        <v>0.65677917989393286</v>
      </c>
      <c r="S302" s="5">
        <f t="shared" si="58"/>
        <v>0.63443858196824465</v>
      </c>
      <c r="T302" s="5">
        <f t="shared" si="58"/>
        <v>0.61265921844668969</v>
      </c>
      <c r="U302" s="5">
        <f t="shared" si="58"/>
        <v>0.59145928074918785</v>
      </c>
      <c r="V302" s="5">
        <f t="shared" si="58"/>
        <v>0.57085037982229436</v>
      </c>
      <c r="W302" s="5">
        <f t="shared" si="58"/>
        <v>0.55083870603299745</v>
      </c>
      <c r="X302" s="6">
        <f>2*(100-(100*G302))/SUM($D302:G302)/100</f>
        <v>4.0958908673330116E-2</v>
      </c>
      <c r="Y302" s="6">
        <f>2*(100-(100*I302))/SUM($D302:I302)/100</f>
        <v>4.4921515966451928E-2</v>
      </c>
      <c r="Z302" s="6">
        <f>2*(100-(100*M302))/SUM($D302:M302)/100</f>
        <v>5.0775408543790868E-2</v>
      </c>
      <c r="AA302" s="6">
        <f>2*(100-(100*Q302))/SUM($D302:Q302)/100</f>
        <v>5.4762813850793852E-2</v>
      </c>
      <c r="AB302" s="6">
        <f>2*(100-(100*W302))/SUM($D302:W302)/100</f>
        <v>5.8651053956017635E-2</v>
      </c>
      <c r="AC302" s="7">
        <f>(X302-'Data for assignment'!C292)^2</f>
        <v>3.4699961628204515E-9</v>
      </c>
      <c r="AD302" s="7">
        <f>(Y302-'Data for assignment'!D292)^2</f>
        <v>1.4766130102744411E-8</v>
      </c>
      <c r="AE302" s="7">
        <f>(Z302-'Data for assignment'!E292)^2</f>
        <v>6.7994777129126309E-7</v>
      </c>
      <c r="AF302" s="7">
        <f>(AA302-'Data for assignment'!F292)^2</f>
        <v>1.9113172905769905E-7</v>
      </c>
      <c r="AG302" s="7">
        <f>(AB302-'Data for assignment'!G292)^2</f>
        <v>2.6064043181386689E-9</v>
      </c>
    </row>
    <row r="303" spans="1:33" x14ac:dyDescent="0.3">
      <c r="A303" s="8">
        <v>34194</v>
      </c>
      <c r="B303" s="3">
        <v>3.1400000999999997E-2</v>
      </c>
      <c r="C303" s="31">
        <f t="shared" si="51"/>
        <v>2.9751726958171354E-2</v>
      </c>
      <c r="D303" s="5">
        <f t="shared" si="52"/>
        <v>0.98365539089026421</v>
      </c>
      <c r="E303" s="5">
        <f t="shared" si="59"/>
        <v>0.96479988302879061</v>
      </c>
      <c r="F303" s="5">
        <f t="shared" si="59"/>
        <v>0.94399902217371634</v>
      </c>
      <c r="G303" s="5">
        <f t="shared" si="59"/>
        <v>0.92172875821944833</v>
      </c>
      <c r="H303" s="5">
        <f t="shared" si="59"/>
        <v>0.89838713226694089</v>
      </c>
      <c r="I303" s="5">
        <f t="shared" si="59"/>
        <v>0.87430521222334201</v>
      </c>
      <c r="J303" s="5">
        <f t="shared" si="59"/>
        <v>0.8497569756702873</v>
      </c>
      <c r="K303" s="5">
        <f t="shared" si="59"/>
        <v>0.82496803614802616</v>
      </c>
      <c r="L303" s="5">
        <f t="shared" si="58"/>
        <v>0.800123225101112</v>
      </c>
      <c r="M303" s="5">
        <f t="shared" si="58"/>
        <v>0.77537310497080569</v>
      </c>
      <c r="N303" s="5">
        <f t="shared" si="58"/>
        <v>0.75083951887746359</v>
      </c>
      <c r="O303" s="5">
        <f t="shared" si="58"/>
        <v>0.7266202921180579</v>
      </c>
      <c r="P303" s="5">
        <f t="shared" si="58"/>
        <v>0.70279319886211378</v>
      </c>
      <c r="Q303" s="5">
        <f t="shared" si="58"/>
        <v>0.67941929940305401</v>
      </c>
      <c r="R303" s="5">
        <f t="shared" si="58"/>
        <v>0.65654574247068753</v>
      </c>
      <c r="S303" s="5">
        <f t="shared" si="58"/>
        <v>0.63420811543377675</v>
      </c>
      <c r="T303" s="5">
        <f t="shared" si="58"/>
        <v>0.61243241384799318</v>
      </c>
      <c r="U303" s="5">
        <f t="shared" si="58"/>
        <v>0.59123669131843481</v>
      </c>
      <c r="V303" s="5">
        <f t="shared" si="58"/>
        <v>0.57063244130070867</v>
      </c>
      <c r="W303" s="5">
        <f t="shared" si="58"/>
        <v>0.5506257543203511</v>
      </c>
      <c r="X303" s="6">
        <f>2*(100-(100*G303))/SUM($D303:G303)/100</f>
        <v>4.1042205193618182E-2</v>
      </c>
      <c r="Y303" s="6">
        <f>2*(100-(100*I303))/SUM($D303:I303)/100</f>
        <v>4.4996452866516233E-2</v>
      </c>
      <c r="Z303" s="6">
        <f>2*(100-(100*M303))/SUM($D303:M303)/100</f>
        <v>5.0837260611811742E-2</v>
      </c>
      <c r="AA303" s="6">
        <f>2*(100-(100*Q303))/SUM($D303:Q303)/100</f>
        <v>5.4815256970166919E-2</v>
      </c>
      <c r="AB303" s="6">
        <f>2*(100-(100*W303))/SUM($D303:W303)/100</f>
        <v>5.8693969881571696E-2</v>
      </c>
      <c r="AC303" s="7">
        <f>(X303-'Data for assignment'!C293)^2</f>
        <v>1.086191665604711E-6</v>
      </c>
      <c r="AD303" s="7">
        <f>(Y303-'Data for assignment'!D293)^2</f>
        <v>1.4314970688901659E-6</v>
      </c>
      <c r="AE303" s="7">
        <f>(Z303-'Data for assignment'!E293)^2</f>
        <v>1.38842771480909E-9</v>
      </c>
      <c r="AF303" s="7">
        <f>(AA303-'Data for assignment'!F293)^2</f>
        <v>5.1159539440424628E-7</v>
      </c>
      <c r="AG303" s="7">
        <f>(AB303-'Data for assignment'!G293)^2</f>
        <v>2.2319519829268684E-6</v>
      </c>
    </row>
    <row r="304" spans="1:33" x14ac:dyDescent="0.3">
      <c r="A304" s="8">
        <v>34201</v>
      </c>
      <c r="B304" s="3">
        <v>3.1300001000000001E-2</v>
      </c>
      <c r="C304" s="31">
        <f t="shared" si="51"/>
        <v>2.9648657198282587E-2</v>
      </c>
      <c r="D304" s="5">
        <f t="shared" si="52"/>
        <v>0.98370312468055399</v>
      </c>
      <c r="E304" s="5">
        <f t="shared" si="59"/>
        <v>0.96488816356751328</v>
      </c>
      <c r="F304" s="5">
        <f t="shared" si="59"/>
        <v>0.94412132525603476</v>
      </c>
      <c r="G304" s="5">
        <f t="shared" si="59"/>
        <v>0.92187924031666313</v>
      </c>
      <c r="H304" s="5">
        <f t="shared" si="59"/>
        <v>0.89856061647850183</v>
      </c>
      <c r="I304" s="5">
        <f t="shared" si="59"/>
        <v>0.87449715409149564</v>
      </c>
      <c r="J304" s="5">
        <f t="shared" si="59"/>
        <v>0.84996341730409197</v>
      </c>
      <c r="K304" s="5">
        <f t="shared" si="59"/>
        <v>0.82518555457601017</v>
      </c>
      <c r="L304" s="5">
        <f t="shared" si="58"/>
        <v>0.80034887888409056</v>
      </c>
      <c r="M304" s="5">
        <f t="shared" si="58"/>
        <v>0.77560438172486834</v>
      </c>
      <c r="N304" s="5">
        <f t="shared" si="58"/>
        <v>0.75107428536487009</v>
      </c>
      <c r="O304" s="5">
        <f t="shared" si="58"/>
        <v>0.72685674786425947</v>
      </c>
      <c r="P304" s="5">
        <f t="shared" si="58"/>
        <v>0.70302983377401063</v>
      </c>
      <c r="Q304" s="5">
        <f t="shared" si="58"/>
        <v>0.67965485553807636</v>
      </c>
      <c r="R304" s="5">
        <f t="shared" si="58"/>
        <v>0.65677917989393286</v>
      </c>
      <c r="S304" s="5">
        <f t="shared" si="58"/>
        <v>0.63443858196824465</v>
      </c>
      <c r="T304" s="5">
        <f t="shared" si="58"/>
        <v>0.61265921844668969</v>
      </c>
      <c r="U304" s="5">
        <f t="shared" si="58"/>
        <v>0.59145928074918785</v>
      </c>
      <c r="V304" s="5">
        <f t="shared" si="58"/>
        <v>0.57085037982229436</v>
      </c>
      <c r="W304" s="5">
        <f t="shared" si="58"/>
        <v>0.55083870603299745</v>
      </c>
      <c r="X304" s="6">
        <f>2*(100-(100*G304))/SUM($D304:G304)/100</f>
        <v>4.0958908673330116E-2</v>
      </c>
      <c r="Y304" s="6">
        <f>2*(100-(100*I304))/SUM($D304:I304)/100</f>
        <v>4.4921515966451928E-2</v>
      </c>
      <c r="Z304" s="6">
        <f>2*(100-(100*M304))/SUM($D304:M304)/100</f>
        <v>5.0775408543790868E-2</v>
      </c>
      <c r="AA304" s="6">
        <f>2*(100-(100*Q304))/SUM($D304:Q304)/100</f>
        <v>5.4762813850793852E-2</v>
      </c>
      <c r="AB304" s="6">
        <f>2*(100-(100*W304))/SUM($D304:W304)/100</f>
        <v>5.8651053956017635E-2</v>
      </c>
      <c r="AC304" s="7">
        <f>(X304-'Data for assignment'!C294)^2</f>
        <v>2.7519746686335354E-6</v>
      </c>
      <c r="AD304" s="7">
        <f>(Y304-'Data for assignment'!D294)^2</f>
        <v>4.0865268026200681E-6</v>
      </c>
      <c r="AE304" s="7">
        <f>(Z304-'Data for assignment'!E294)^2</f>
        <v>1.3815852448165718E-6</v>
      </c>
      <c r="AF304" s="7">
        <f>(AA304-'Data for assignment'!F294)^2</f>
        <v>3.8526303616167938E-6</v>
      </c>
      <c r="AG304" s="7">
        <f>(AB304-'Data for assignment'!G294)^2</f>
        <v>6.5078711844063298E-6</v>
      </c>
    </row>
    <row r="305" spans="1:33" x14ac:dyDescent="0.3">
      <c r="A305" s="8">
        <v>34208</v>
      </c>
      <c r="B305" s="3">
        <v>3.0999998999999997E-2</v>
      </c>
      <c r="C305" s="31">
        <f t="shared" si="51"/>
        <v>2.9339445857221074E-2</v>
      </c>
      <c r="D305" s="5">
        <f t="shared" si="52"/>
        <v>0.98384634090496081</v>
      </c>
      <c r="E305" s="5">
        <f t="shared" si="59"/>
        <v>0.96515305541957097</v>
      </c>
      <c r="F305" s="5">
        <f t="shared" si="59"/>
        <v>0.94448833203078453</v>
      </c>
      <c r="G305" s="5">
        <f t="shared" si="59"/>
        <v>0.92233083704260377</v>
      </c>
      <c r="H305" s="5">
        <f t="shared" si="59"/>
        <v>0.89908127361645396</v>
      </c>
      <c r="I305" s="5">
        <f t="shared" si="59"/>
        <v>0.87507323640417567</v>
      </c>
      <c r="J305" s="5">
        <f t="shared" si="59"/>
        <v>0.85058304730661383</v>
      </c>
      <c r="K305" s="5">
        <f t="shared" si="59"/>
        <v>0.8258384583919286</v>
      </c>
      <c r="L305" s="5">
        <f t="shared" si="58"/>
        <v>0.80102622666076295</v>
      </c>
      <c r="M305" s="5">
        <f t="shared" si="58"/>
        <v>0.77629863060836757</v>
      </c>
      <c r="N305" s="5">
        <f t="shared" si="58"/>
        <v>0.7517790300488042</v>
      </c>
      <c r="O305" s="5">
        <f t="shared" si="58"/>
        <v>0.72756658162009979</v>
      </c>
      <c r="P305" s="5">
        <f t="shared" si="58"/>
        <v>0.70374022141412129</v>
      </c>
      <c r="Q305" s="5">
        <f t="shared" si="58"/>
        <v>0.68036201878017033</v>
      </c>
      <c r="R305" s="5">
        <f t="shared" si="58"/>
        <v>0.65747999495385256</v>
      </c>
      <c r="S305" s="5">
        <f t="shared" si="58"/>
        <v>0.63513048880758716</v>
      </c>
      <c r="T305" s="5">
        <f t="shared" si="58"/>
        <v>0.61334014087003108</v>
      </c>
      <c r="U305" s="5">
        <f t="shared" si="58"/>
        <v>0.59212755642957549</v>
      </c>
      <c r="V305" s="5">
        <f t="shared" si="58"/>
        <v>0.5715046992952153</v>
      </c>
      <c r="W305" s="5">
        <f t="shared" si="58"/>
        <v>0.55147805971111363</v>
      </c>
      <c r="X305" s="6">
        <f>2*(100-(100*G305))/SUM($D305:G305)/100</f>
        <v>4.070904401048047E-2</v>
      </c>
      <c r="Y305" s="6">
        <f>2*(100-(100*I305))/SUM($D305:I305)/100</f>
        <v>4.4696731776823595E-2</v>
      </c>
      <c r="Z305" s="6">
        <f>2*(100-(100*M305))/SUM($D305:M305)/100</f>
        <v>5.0589883804014669E-2</v>
      </c>
      <c r="AA305" s="6">
        <f>2*(100-(100*Q305))/SUM($D305:Q305)/100</f>
        <v>5.4605520412448094E-2</v>
      </c>
      <c r="AB305" s="6">
        <f>2*(100-(100*W305))/SUM($D305:W305)/100</f>
        <v>5.8522346294633251E-2</v>
      </c>
      <c r="AC305" s="7">
        <f>(X305-'Data for assignment'!C295)^2</f>
        <v>4.0362618541364787E-6</v>
      </c>
      <c r="AD305" s="7">
        <f>(Y305-'Data for assignment'!D295)^2</f>
        <v>7.2723730630612687E-6</v>
      </c>
      <c r="AE305" s="7">
        <f>(Z305-'Data for assignment'!E295)^2</f>
        <v>5.2435724156573184E-6</v>
      </c>
      <c r="AF305" s="7">
        <f>(AA305-'Data for assignment'!F295)^2</f>
        <v>1.0926458586071162E-5</v>
      </c>
      <c r="AG305" s="7">
        <f>(AB305-'Data for assignment'!G295)^2</f>
        <v>1.3855861937169884E-5</v>
      </c>
    </row>
    <row r="306" spans="1:33" x14ac:dyDescent="0.3">
      <c r="A306" s="8">
        <v>34215</v>
      </c>
      <c r="B306" s="3">
        <v>3.0799998999999998E-2</v>
      </c>
      <c r="C306" s="31">
        <f t="shared" si="51"/>
        <v>2.9133306337443533E-2</v>
      </c>
      <c r="D306" s="5">
        <f t="shared" si="52"/>
        <v>0.98394182933480634</v>
      </c>
      <c r="E306" s="5">
        <f t="shared" si="59"/>
        <v>0.96532968920930151</v>
      </c>
      <c r="F306" s="5">
        <f t="shared" si="59"/>
        <v>0.94473308083752316</v>
      </c>
      <c r="G306" s="5">
        <f t="shared" si="59"/>
        <v>0.92263202241253572</v>
      </c>
      <c r="H306" s="5">
        <f t="shared" si="59"/>
        <v>0.89942854365248381</v>
      </c>
      <c r="I306" s="5">
        <f t="shared" si="59"/>
        <v>0.87545749953435081</v>
      </c>
      <c r="J306" s="5">
        <f t="shared" si="59"/>
        <v>0.85099638215125728</v>
      </c>
      <c r="K306" s="5">
        <f t="shared" si="59"/>
        <v>0.8262740116678372</v>
      </c>
      <c r="L306" s="5">
        <f t="shared" si="58"/>
        <v>0.80147810727411828</v>
      </c>
      <c r="M306" s="5">
        <f t="shared" si="58"/>
        <v>0.77676180531151684</v>
      </c>
      <c r="N306" s="5">
        <f t="shared" si="58"/>
        <v>0.75224922403802974</v>
      </c>
      <c r="O306" s="5">
        <f t="shared" si="58"/>
        <v>0.72804018604018517</v>
      </c>
      <c r="P306" s="5">
        <f t="shared" si="58"/>
        <v>0.70421420875870799</v>
      </c>
      <c r="Q306" s="5">
        <f t="shared" si="58"/>
        <v>0.68083386651703037</v>
      </c>
      <c r="R306" s="5">
        <f t="shared" si="58"/>
        <v>0.65794761727234119</v>
      </c>
      <c r="S306" s="5">
        <f t="shared" si="58"/>
        <v>0.63559217611547136</v>
      </c>
      <c r="T306" s="5">
        <f t="shared" si="58"/>
        <v>0.61379450650990586</v>
      </c>
      <c r="U306" s="5">
        <f t="shared" si="58"/>
        <v>0.59257349000578763</v>
      </c>
      <c r="V306" s="5">
        <f t="shared" si="58"/>
        <v>0.57194132597511804</v>
      </c>
      <c r="W306" s="5">
        <f t="shared" si="58"/>
        <v>0.55190470487143806</v>
      </c>
      <c r="X306" s="6">
        <f>2*(100-(100*G306))/SUM($D306:G306)/100</f>
        <v>4.0542490812811166E-2</v>
      </c>
      <c r="Y306" s="6">
        <f>2*(100-(100*I306))/SUM($D306:I306)/100</f>
        <v>4.4546899986883055E-2</v>
      </c>
      <c r="Z306" s="6">
        <f>2*(100-(100*M306))/SUM($D306:M306)/100</f>
        <v>5.0466228714306879E-2</v>
      </c>
      <c r="AA306" s="6">
        <f>2*(100-(100*Q306))/SUM($D306:Q306)/100</f>
        <v>5.450068961903623E-2</v>
      </c>
      <c r="AB306" s="6">
        <f>2*(100-(100*W306))/SUM($D306:W306)/100</f>
        <v>5.8436575893724724E-2</v>
      </c>
      <c r="AC306" s="7">
        <f>(X306-'Data for assignment'!C296)^2</f>
        <v>1.1850742996289275E-5</v>
      </c>
      <c r="AD306" s="7">
        <f>(Y306-'Data for assignment'!D296)^2</f>
        <v>1.7196779501210696E-5</v>
      </c>
      <c r="AE306" s="7">
        <f>(Z306-'Data for assignment'!E296)^2</f>
        <v>1.5730962281735981E-5</v>
      </c>
      <c r="AF306" s="7">
        <f>(AA306-'Data for assignment'!F296)^2</f>
        <v>1.9366051520338723E-5</v>
      </c>
      <c r="AG306" s="7">
        <f>(AB306-'Data for assignment'!G296)^2</f>
        <v>2.8479052942636602E-5</v>
      </c>
    </row>
    <row r="307" spans="1:33" x14ac:dyDescent="0.3">
      <c r="A307" s="8">
        <v>34222</v>
      </c>
      <c r="B307" s="3">
        <v>3.0799998999999998E-2</v>
      </c>
      <c r="C307" s="31">
        <f t="shared" si="51"/>
        <v>2.9133306337443533E-2</v>
      </c>
      <c r="D307" s="5">
        <f t="shared" si="52"/>
        <v>0.98394182933480634</v>
      </c>
      <c r="E307" s="5">
        <f t="shared" si="59"/>
        <v>0.96532968920930151</v>
      </c>
      <c r="F307" s="5">
        <f t="shared" si="59"/>
        <v>0.94473308083752316</v>
      </c>
      <c r="G307" s="5">
        <f t="shared" si="59"/>
        <v>0.92263202241253572</v>
      </c>
      <c r="H307" s="5">
        <f t="shared" si="59"/>
        <v>0.89942854365248381</v>
      </c>
      <c r="I307" s="5">
        <f t="shared" si="59"/>
        <v>0.87545749953435081</v>
      </c>
      <c r="J307" s="5">
        <f t="shared" si="59"/>
        <v>0.85099638215125728</v>
      </c>
      <c r="K307" s="5">
        <f t="shared" si="59"/>
        <v>0.8262740116678372</v>
      </c>
      <c r="L307" s="5">
        <f t="shared" si="58"/>
        <v>0.80147810727411828</v>
      </c>
      <c r="M307" s="5">
        <f t="shared" si="58"/>
        <v>0.77676180531151684</v>
      </c>
      <c r="N307" s="5">
        <f t="shared" si="58"/>
        <v>0.75224922403802974</v>
      </c>
      <c r="O307" s="5">
        <f t="shared" si="58"/>
        <v>0.72804018604018517</v>
      </c>
      <c r="P307" s="5">
        <f t="shared" si="58"/>
        <v>0.70421420875870799</v>
      </c>
      <c r="Q307" s="5">
        <f t="shared" si="58"/>
        <v>0.68083386651703037</v>
      </c>
      <c r="R307" s="5">
        <f t="shared" si="58"/>
        <v>0.65794761727234119</v>
      </c>
      <c r="S307" s="5">
        <f t="shared" si="58"/>
        <v>0.63559217611547136</v>
      </c>
      <c r="T307" s="5">
        <f t="shared" si="58"/>
        <v>0.61379450650990586</v>
      </c>
      <c r="U307" s="5">
        <f t="shared" si="58"/>
        <v>0.59257349000578763</v>
      </c>
      <c r="V307" s="5">
        <f t="shared" si="58"/>
        <v>0.57194132597511804</v>
      </c>
      <c r="W307" s="5">
        <f t="shared" si="58"/>
        <v>0.55190470487143806</v>
      </c>
      <c r="X307" s="6">
        <f>2*(100-(100*G307))/SUM($D307:G307)/100</f>
        <v>4.0542490812811166E-2</v>
      </c>
      <c r="Y307" s="6">
        <f>2*(100-(100*I307))/SUM($D307:I307)/100</f>
        <v>4.4546899986883055E-2</v>
      </c>
      <c r="Z307" s="6">
        <f>2*(100-(100*M307))/SUM($D307:M307)/100</f>
        <v>5.0466228714306879E-2</v>
      </c>
      <c r="AA307" s="6">
        <f>2*(100-(100*Q307))/SUM($D307:Q307)/100</f>
        <v>5.450068961903623E-2</v>
      </c>
      <c r="AB307" s="6">
        <f>2*(100-(100*W307))/SUM($D307:W307)/100</f>
        <v>5.8436575893724724E-2</v>
      </c>
      <c r="AC307" s="7">
        <f>(X307-'Data for assignment'!C297)^2</f>
        <v>6.4642595332291891E-6</v>
      </c>
      <c r="AD307" s="7">
        <f>(Y307-'Data for assignment'!D297)^2</f>
        <v>1.1881112625775453E-5</v>
      </c>
      <c r="AE307" s="7">
        <f>(Z307-'Data for assignment'!E297)^2</f>
        <v>1.4184471196013185E-5</v>
      </c>
      <c r="AF307" s="7">
        <f>(AA307-'Data for assignment'!F297)^2</f>
        <v>1.9366051520338723E-5</v>
      </c>
      <c r="AG307" s="7">
        <f>(AB307-'Data for assignment'!G297)^2</f>
        <v>3.0653672626973697E-5</v>
      </c>
    </row>
    <row r="308" spans="1:33" x14ac:dyDescent="0.3">
      <c r="A308" s="8">
        <v>34229</v>
      </c>
      <c r="B308" s="3">
        <v>3.0899999000000001E-2</v>
      </c>
      <c r="C308" s="31">
        <f t="shared" si="51"/>
        <v>2.9236376097332307E-2</v>
      </c>
      <c r="D308" s="5">
        <f t="shared" si="52"/>
        <v>0.98389408396147116</v>
      </c>
      <c r="E308" s="5">
        <f t="shared" si="59"/>
        <v>0.96524136827406137</v>
      </c>
      <c r="F308" s="5">
        <f t="shared" si="59"/>
        <v>0.94461069850734614</v>
      </c>
      <c r="G308" s="5">
        <f t="shared" si="59"/>
        <v>0.92248141743563838</v>
      </c>
      <c r="H308" s="5">
        <f t="shared" si="59"/>
        <v>0.89925489187107988</v>
      </c>
      <c r="I308" s="5">
        <f t="shared" si="59"/>
        <v>0.87526534688163649</v>
      </c>
      <c r="J308" s="5">
        <f t="shared" si="59"/>
        <v>0.85078968962788915</v>
      </c>
      <c r="K308" s="5">
        <f t="shared" si="59"/>
        <v>0.82605620632320242</v>
      </c>
      <c r="L308" s="5">
        <f t="shared" si="58"/>
        <v>0.80125213511166204</v>
      </c>
      <c r="M308" s="5">
        <f t="shared" si="58"/>
        <v>0.77653018342638425</v>
      </c>
      <c r="N308" s="5">
        <f t="shared" si="58"/>
        <v>0.75201409029503929</v>
      </c>
      <c r="O308" s="5">
        <f t="shared" si="58"/>
        <v>0.72780334530649082</v>
      </c>
      <c r="P308" s="5">
        <f t="shared" si="58"/>
        <v>0.70397717519449687</v>
      </c>
      <c r="Q308" s="5">
        <f t="shared" si="58"/>
        <v>0.68059790175803203</v>
      </c>
      <c r="R308" s="5">
        <f t="shared" si="58"/>
        <v>0.65771376455424602</v>
      </c>
      <c r="S308" s="5">
        <f t="shared" si="58"/>
        <v>0.63536129052571122</v>
      </c>
      <c r="T308" s="5">
        <f t="shared" si="58"/>
        <v>0.61356728163098539</v>
      </c>
      <c r="U308" s="5">
        <f t="shared" si="58"/>
        <v>0.59235048125419165</v>
      </c>
      <c r="V308" s="5">
        <f t="shared" si="58"/>
        <v>0.57172297095351743</v>
      </c>
      <c r="W308" s="5">
        <f t="shared" si="58"/>
        <v>0.55169134104853912</v>
      </c>
      <c r="X308" s="6">
        <f>2*(100-(100*G308))/SUM($D308:G308)/100</f>
        <v>4.0625765198463372E-2</v>
      </c>
      <c r="Y308" s="6">
        <f>2*(100-(100*I308))/SUM($D308:I308)/100</f>
        <v>4.4621813548349071E-2</v>
      </c>
      <c r="Z308" s="6">
        <f>2*(100-(100*M308))/SUM($D308:M308)/100</f>
        <v>5.0528053534965832E-2</v>
      </c>
      <c r="AA308" s="6">
        <f>2*(100-(100*Q308))/SUM($D308:Q308)/100</f>
        <v>5.4553101936261623E-2</v>
      </c>
      <c r="AB308" s="6">
        <f>2*(100-(100*W308))/SUM($D308:W308)/100</f>
        <v>5.8479457681377606E-2</v>
      </c>
      <c r="AC308" s="7">
        <f>(X308-'Data for assignment'!C298)^2</f>
        <v>2.9782620686979365E-6</v>
      </c>
      <c r="AD308" s="7">
        <f>(Y308-'Data for assignment'!D298)^2</f>
        <v>7.4082635483504669E-6</v>
      </c>
      <c r="AE308" s="7">
        <f>(Z308-'Data for assignment'!E298)^2</f>
        <v>9.1691082106190675E-6</v>
      </c>
      <c r="AF308" s="7">
        <f>(AA308-'Data for assignment'!F298)^2</f>
        <v>1.1923906076010906E-5</v>
      </c>
      <c r="AG308" s="7">
        <f>(AB308-'Data for assignment'!G298)^2</f>
        <v>2.1897314832889512E-5</v>
      </c>
    </row>
    <row r="309" spans="1:33" x14ac:dyDescent="0.3">
      <c r="A309" s="8">
        <v>34236</v>
      </c>
      <c r="B309" s="3">
        <v>3.0799998999999998E-2</v>
      </c>
      <c r="C309" s="31">
        <f t="shared" si="51"/>
        <v>2.9133306337443533E-2</v>
      </c>
      <c r="D309" s="5">
        <f t="shared" si="52"/>
        <v>0.98394182933480634</v>
      </c>
      <c r="E309" s="5">
        <f t="shared" si="59"/>
        <v>0.96532968920930151</v>
      </c>
      <c r="F309" s="5">
        <f t="shared" si="59"/>
        <v>0.94473308083752316</v>
      </c>
      <c r="G309" s="5">
        <f t="shared" si="59"/>
        <v>0.92263202241253572</v>
      </c>
      <c r="H309" s="5">
        <f t="shared" si="59"/>
        <v>0.89942854365248381</v>
      </c>
      <c r="I309" s="5">
        <f t="shared" si="59"/>
        <v>0.87545749953435081</v>
      </c>
      <c r="J309" s="5">
        <f t="shared" si="59"/>
        <v>0.85099638215125728</v>
      </c>
      <c r="K309" s="5">
        <f t="shared" si="59"/>
        <v>0.8262740116678372</v>
      </c>
      <c r="L309" s="5">
        <f t="shared" si="58"/>
        <v>0.80147810727411828</v>
      </c>
      <c r="M309" s="5">
        <f t="shared" si="58"/>
        <v>0.77676180531151684</v>
      </c>
      <c r="N309" s="5">
        <f t="shared" si="58"/>
        <v>0.75224922403802974</v>
      </c>
      <c r="O309" s="5">
        <f t="shared" si="58"/>
        <v>0.72804018604018517</v>
      </c>
      <c r="P309" s="5">
        <f t="shared" si="58"/>
        <v>0.70421420875870799</v>
      </c>
      <c r="Q309" s="5">
        <f t="shared" si="58"/>
        <v>0.68083386651703037</v>
      </c>
      <c r="R309" s="5">
        <f t="shared" si="58"/>
        <v>0.65794761727234119</v>
      </c>
      <c r="S309" s="5">
        <f t="shared" si="58"/>
        <v>0.63559217611547136</v>
      </c>
      <c r="T309" s="5">
        <f t="shared" si="58"/>
        <v>0.61379450650990586</v>
      </c>
      <c r="U309" s="5">
        <f t="shared" si="58"/>
        <v>0.59257349000578763</v>
      </c>
      <c r="V309" s="5">
        <f t="shared" si="58"/>
        <v>0.57194132597511804</v>
      </c>
      <c r="W309" s="5">
        <f t="shared" si="58"/>
        <v>0.55190470487143806</v>
      </c>
      <c r="X309" s="6">
        <f>2*(100-(100*G309))/SUM($D309:G309)/100</f>
        <v>4.0542490812811166E-2</v>
      </c>
      <c r="Y309" s="6">
        <f>2*(100-(100*I309))/SUM($D309:I309)/100</f>
        <v>4.4546899986883055E-2</v>
      </c>
      <c r="Z309" s="6">
        <f>2*(100-(100*M309))/SUM($D309:M309)/100</f>
        <v>5.0466228714306879E-2</v>
      </c>
      <c r="AA309" s="6">
        <f>2*(100-(100*Q309))/SUM($D309:Q309)/100</f>
        <v>5.450068961903623E-2</v>
      </c>
      <c r="AB309" s="6">
        <f>2*(100-(100*W309))/SUM($D309:W309)/100</f>
        <v>5.8436575893724724E-2</v>
      </c>
      <c r="AC309" s="7">
        <f>(X309-'Data for assignment'!C299)^2</f>
        <v>2.3792748226262277E-6</v>
      </c>
      <c r="AD309" s="7">
        <f>(Y309-'Data for assignment'!D299)^2</f>
        <v>5.5079489360356218E-6</v>
      </c>
      <c r="AE309" s="7">
        <f>(Z309-'Data for assignment'!E299)^2</f>
        <v>5.5990430608687949E-6</v>
      </c>
      <c r="AF309" s="7">
        <f>(AA309-'Data for assignment'!F299)^2</f>
        <v>9.6142823149792688E-6</v>
      </c>
      <c r="AG309" s="7">
        <f>(AB309-'Data for assignment'!G299)^2</f>
        <v>1.7948566830138614E-5</v>
      </c>
    </row>
    <row r="310" spans="1:33" x14ac:dyDescent="0.3">
      <c r="A310" s="8">
        <v>34243</v>
      </c>
      <c r="B310" s="3">
        <v>3.04E-2</v>
      </c>
      <c r="C310" s="31">
        <f t="shared" si="51"/>
        <v>2.8721028328586053E-2</v>
      </c>
      <c r="D310" s="5">
        <f t="shared" si="52"/>
        <v>0.98413283352108372</v>
      </c>
      <c r="E310" s="5">
        <f t="shared" si="59"/>
        <v>0.96568305288897516</v>
      </c>
      <c r="F310" s="5">
        <f t="shared" si="59"/>
        <v>0.94522276751092937</v>
      </c>
      <c r="G310" s="5">
        <f t="shared" si="59"/>
        <v>0.92323468673187858</v>
      </c>
      <c r="H310" s="5">
        <f t="shared" si="59"/>
        <v>0.90012348443735679</v>
      </c>
      <c r="I310" s="5">
        <f t="shared" si="59"/>
        <v>0.87622653015952778</v>
      </c>
      <c r="J310" s="5">
        <f t="shared" si="59"/>
        <v>0.85182365244043823</v>
      </c>
      <c r="K310" s="5">
        <f t="shared" si="59"/>
        <v>0.82714580530217019</v>
      </c>
      <c r="L310" s="5">
        <f t="shared" si="58"/>
        <v>0.80238263113636288</v>
      </c>
      <c r="M310" s="5">
        <f t="shared" si="58"/>
        <v>0.77768898161599376</v>
      </c>
      <c r="N310" s="5">
        <f t="shared" si="58"/>
        <v>0.75319049208261157</v>
      </c>
      <c r="O310" s="5">
        <f t="shared" si="58"/>
        <v>0.72898831757769456</v>
      </c>
      <c r="P310" s="5">
        <f t="shared" si="58"/>
        <v>0.70516313901738792</v>
      </c>
      <c r="Q310" s="5">
        <f t="shared" si="58"/>
        <v>0.68177854156828066</v>
      </c>
      <c r="R310" s="5">
        <f t="shared" si="58"/>
        <v>0.65888385757068146</v>
      </c>
      <c r="S310" s="5">
        <f t="shared" si="58"/>
        <v>0.63651655548796893</v>
      </c>
      <c r="T310" s="5">
        <f t="shared" si="58"/>
        <v>0.61470424555242087</v>
      </c>
      <c r="U310" s="5">
        <f t="shared" si="58"/>
        <v>0.59346636268021746</v>
      </c>
      <c r="V310" s="5">
        <f t="shared" si="58"/>
        <v>0.57281557814415163</v>
      </c>
      <c r="W310" s="5">
        <f t="shared" si="58"/>
        <v>0.55275898351861696</v>
      </c>
      <c r="X310" s="6">
        <f>2*(100-(100*G310))/SUM($D310:G310)/100</f>
        <v>4.0209438360950707E-2</v>
      </c>
      <c r="Y310" s="6">
        <f>2*(100-(100*I310))/SUM($D310:I310)/100</f>
        <v>4.4247293153105147E-2</v>
      </c>
      <c r="Z310" s="6">
        <f>2*(100-(100*M310))/SUM($D310:M310)/100</f>
        <v>5.0218984522966428E-2</v>
      </c>
      <c r="AA310" s="6">
        <f>2*(100-(100*Q310))/SUM($D310:Q310)/100</f>
        <v>5.4291102449153222E-2</v>
      </c>
      <c r="AB310" s="6">
        <f>2*(100-(100*W310))/SUM($D310:W310)/100</f>
        <v>5.8265117408149443E-2</v>
      </c>
      <c r="AC310" s="7">
        <f>(X310-'Data for assignment'!C300)^2</f>
        <v>3.2740708009577131E-6</v>
      </c>
      <c r="AD310" s="7">
        <f>(Y310-'Data for assignment'!D300)^2</f>
        <v>5.9892535664119535E-6</v>
      </c>
      <c r="AE310" s="7">
        <f>(Z310-'Data for assignment'!E300)^2</f>
        <v>9.1142796258529251E-6</v>
      </c>
      <c r="AF310" s="7">
        <f>(AA310-'Data for assignment'!F300)^2</f>
        <v>1.5928882795231082E-5</v>
      </c>
      <c r="AG310" s="7">
        <f>(AB310-'Data for assignment'!G300)^2</f>
        <v>2.3669347934613104E-5</v>
      </c>
    </row>
    <row r="311" spans="1:33" x14ac:dyDescent="0.3">
      <c r="A311" s="8">
        <v>34250</v>
      </c>
      <c r="B311" s="3">
        <v>3.0899999000000001E-2</v>
      </c>
      <c r="C311" s="31">
        <f t="shared" si="51"/>
        <v>2.9236376097332307E-2</v>
      </c>
      <c r="D311" s="5">
        <f t="shared" si="52"/>
        <v>0.98389408396147116</v>
      </c>
      <c r="E311" s="5">
        <f t="shared" si="59"/>
        <v>0.96524136827406137</v>
      </c>
      <c r="F311" s="5">
        <f t="shared" si="59"/>
        <v>0.94461069850734614</v>
      </c>
      <c r="G311" s="5">
        <f t="shared" si="59"/>
        <v>0.92248141743563838</v>
      </c>
      <c r="H311" s="5">
        <f t="shared" si="59"/>
        <v>0.89925489187107988</v>
      </c>
      <c r="I311" s="5">
        <f t="shared" si="59"/>
        <v>0.87526534688163649</v>
      </c>
      <c r="J311" s="5">
        <f t="shared" si="59"/>
        <v>0.85078968962788915</v>
      </c>
      <c r="K311" s="5">
        <f t="shared" si="59"/>
        <v>0.82605620632320242</v>
      </c>
      <c r="L311" s="5">
        <f t="shared" ref="L311:W324" si="60">L$7*EXP(-L$8*$C311)</f>
        <v>0.80125213511166204</v>
      </c>
      <c r="M311" s="5">
        <f t="shared" si="60"/>
        <v>0.77653018342638425</v>
      </c>
      <c r="N311" s="5">
        <f t="shared" si="60"/>
        <v>0.75201409029503929</v>
      </c>
      <c r="O311" s="5">
        <f t="shared" si="60"/>
        <v>0.72780334530649082</v>
      </c>
      <c r="P311" s="5">
        <f t="shared" si="60"/>
        <v>0.70397717519449687</v>
      </c>
      <c r="Q311" s="5">
        <f t="shared" si="60"/>
        <v>0.68059790175803203</v>
      </c>
      <c r="R311" s="5">
        <f t="shared" si="60"/>
        <v>0.65771376455424602</v>
      </c>
      <c r="S311" s="5">
        <f t="shared" si="60"/>
        <v>0.63536129052571122</v>
      </c>
      <c r="T311" s="5">
        <f t="shared" si="60"/>
        <v>0.61356728163098539</v>
      </c>
      <c r="U311" s="5">
        <f t="shared" si="60"/>
        <v>0.59235048125419165</v>
      </c>
      <c r="V311" s="5">
        <f t="shared" si="60"/>
        <v>0.57172297095351743</v>
      </c>
      <c r="W311" s="5">
        <f t="shared" si="60"/>
        <v>0.55169134104853912</v>
      </c>
      <c r="X311" s="6">
        <f>2*(100-(100*G311))/SUM($D311:G311)/100</f>
        <v>4.0625765198463372E-2</v>
      </c>
      <c r="Y311" s="6">
        <f>2*(100-(100*I311))/SUM($D311:I311)/100</f>
        <v>4.4621813548349071E-2</v>
      </c>
      <c r="Z311" s="6">
        <f>2*(100-(100*M311))/SUM($D311:M311)/100</f>
        <v>5.0528053534965832E-2</v>
      </c>
      <c r="AA311" s="6">
        <f>2*(100-(100*Q311))/SUM($D311:Q311)/100</f>
        <v>5.4553101936261623E-2</v>
      </c>
      <c r="AB311" s="6">
        <f>2*(100-(100*W311))/SUM($D311:W311)/100</f>
        <v>5.8479457681377606E-2</v>
      </c>
      <c r="AC311" s="7">
        <f>(X311-'Data for assignment'!C301)^2</f>
        <v>7.9849489568467387E-6</v>
      </c>
      <c r="AD311" s="7">
        <f>(Y311-'Data for assignment'!D301)^2</f>
        <v>1.3851881201424472E-5</v>
      </c>
      <c r="AE311" s="7">
        <f>(Z311-'Data for assignment'!E301)^2</f>
        <v>1.9607649252417376E-5</v>
      </c>
      <c r="AF311" s="7">
        <f>(AA311-'Data for assignment'!F301)^2</f>
        <v>2.4533218790998662E-5</v>
      </c>
      <c r="AG311" s="7">
        <f>(AB311-'Data for assignment'!G301)^2</f>
        <v>3.4567999109283326E-5</v>
      </c>
    </row>
    <row r="312" spans="1:33" x14ac:dyDescent="0.3">
      <c r="A312" s="8">
        <v>34257</v>
      </c>
      <c r="B312" s="3">
        <v>3.0799998999999998E-2</v>
      </c>
      <c r="C312" s="31">
        <f t="shared" si="51"/>
        <v>2.9133306337443533E-2</v>
      </c>
      <c r="D312" s="5">
        <f t="shared" si="52"/>
        <v>0.98394182933480634</v>
      </c>
      <c r="E312" s="5">
        <f t="shared" si="59"/>
        <v>0.96532968920930151</v>
      </c>
      <c r="F312" s="5">
        <f t="shared" si="59"/>
        <v>0.94473308083752316</v>
      </c>
      <c r="G312" s="5">
        <f t="shared" si="59"/>
        <v>0.92263202241253572</v>
      </c>
      <c r="H312" s="5">
        <f t="shared" si="59"/>
        <v>0.89942854365248381</v>
      </c>
      <c r="I312" s="5">
        <f t="shared" si="59"/>
        <v>0.87545749953435081</v>
      </c>
      <c r="J312" s="5">
        <f t="shared" si="59"/>
        <v>0.85099638215125728</v>
      </c>
      <c r="K312" s="5">
        <f t="shared" si="59"/>
        <v>0.8262740116678372</v>
      </c>
      <c r="L312" s="5">
        <f t="shared" si="60"/>
        <v>0.80147810727411828</v>
      </c>
      <c r="M312" s="5">
        <f t="shared" si="60"/>
        <v>0.77676180531151684</v>
      </c>
      <c r="N312" s="5">
        <f t="shared" si="60"/>
        <v>0.75224922403802974</v>
      </c>
      <c r="O312" s="5">
        <f t="shared" si="60"/>
        <v>0.72804018604018517</v>
      </c>
      <c r="P312" s="5">
        <f t="shared" si="60"/>
        <v>0.70421420875870799</v>
      </c>
      <c r="Q312" s="5">
        <f t="shared" si="60"/>
        <v>0.68083386651703037</v>
      </c>
      <c r="R312" s="5">
        <f t="shared" si="60"/>
        <v>0.65794761727234119</v>
      </c>
      <c r="S312" s="5">
        <f t="shared" si="60"/>
        <v>0.63559217611547136</v>
      </c>
      <c r="T312" s="5">
        <f t="shared" si="60"/>
        <v>0.61379450650990586</v>
      </c>
      <c r="U312" s="5">
        <f t="shared" si="60"/>
        <v>0.59257349000578763</v>
      </c>
      <c r="V312" s="5">
        <f t="shared" si="60"/>
        <v>0.57194132597511804</v>
      </c>
      <c r="W312" s="5">
        <f t="shared" si="60"/>
        <v>0.55190470487143806</v>
      </c>
      <c r="X312" s="6">
        <f>2*(100-(100*G312))/SUM($D312:G312)/100</f>
        <v>4.0542490812811166E-2</v>
      </c>
      <c r="Y312" s="6">
        <f>2*(100-(100*I312))/SUM($D312:I312)/100</f>
        <v>4.4546899986883055E-2</v>
      </c>
      <c r="Z312" s="6">
        <f>2*(100-(100*M312))/SUM($D312:M312)/100</f>
        <v>5.0466228714306879E-2</v>
      </c>
      <c r="AA312" s="6">
        <f>2*(100-(100*Q312))/SUM($D312:Q312)/100</f>
        <v>5.450068961903623E-2</v>
      </c>
      <c r="AB312" s="6">
        <f>2*(100-(100*W312))/SUM($D312:W312)/100</f>
        <v>5.8436575893724724E-2</v>
      </c>
      <c r="AC312" s="7">
        <f>(X312-'Data for assignment'!C302)^2</f>
        <v>5.9657662556495639E-6</v>
      </c>
      <c r="AD312" s="7">
        <f>(Y312-'Data for assignment'!D302)^2</f>
        <v>1.5578027400258398E-5</v>
      </c>
      <c r="AE312" s="7">
        <f>(Z312-'Data for assignment'!E302)^2</f>
        <v>2.2716917092172586E-5</v>
      </c>
      <c r="AF312" s="7">
        <f>(AA312-'Data for assignment'!F302)^2</f>
        <v>3.0257575283594767E-5</v>
      </c>
      <c r="AG312" s="7">
        <f>(AB312-'Data for assignment'!G302)^2</f>
        <v>4.2726811341272369E-5</v>
      </c>
    </row>
    <row r="313" spans="1:33" x14ac:dyDescent="0.3">
      <c r="A313" s="8">
        <v>34264</v>
      </c>
      <c r="B313" s="3">
        <v>3.0999998999999997E-2</v>
      </c>
      <c r="C313" s="31">
        <f t="shared" si="51"/>
        <v>2.9339445857221074E-2</v>
      </c>
      <c r="D313" s="5">
        <f t="shared" si="52"/>
        <v>0.98384634090496081</v>
      </c>
      <c r="E313" s="5">
        <f t="shared" si="59"/>
        <v>0.96515305541957097</v>
      </c>
      <c r="F313" s="5">
        <f t="shared" si="59"/>
        <v>0.94448833203078453</v>
      </c>
      <c r="G313" s="5">
        <f t="shared" si="59"/>
        <v>0.92233083704260377</v>
      </c>
      <c r="H313" s="5">
        <f t="shared" si="59"/>
        <v>0.89908127361645396</v>
      </c>
      <c r="I313" s="5">
        <f t="shared" si="59"/>
        <v>0.87507323640417567</v>
      </c>
      <c r="J313" s="5">
        <f t="shared" si="59"/>
        <v>0.85058304730661383</v>
      </c>
      <c r="K313" s="5">
        <f t="shared" si="59"/>
        <v>0.8258384583919286</v>
      </c>
      <c r="L313" s="5">
        <f t="shared" si="60"/>
        <v>0.80102622666076295</v>
      </c>
      <c r="M313" s="5">
        <f t="shared" si="60"/>
        <v>0.77629863060836757</v>
      </c>
      <c r="N313" s="5">
        <f t="shared" si="60"/>
        <v>0.7517790300488042</v>
      </c>
      <c r="O313" s="5">
        <f t="shared" si="60"/>
        <v>0.72756658162009979</v>
      </c>
      <c r="P313" s="5">
        <f t="shared" si="60"/>
        <v>0.70374022141412129</v>
      </c>
      <c r="Q313" s="5">
        <f t="shared" si="60"/>
        <v>0.68036201878017033</v>
      </c>
      <c r="R313" s="5">
        <f t="shared" si="60"/>
        <v>0.65747999495385256</v>
      </c>
      <c r="S313" s="5">
        <f t="shared" si="60"/>
        <v>0.63513048880758716</v>
      </c>
      <c r="T313" s="5">
        <f t="shared" si="60"/>
        <v>0.61334014087003108</v>
      </c>
      <c r="U313" s="5">
        <f t="shared" si="60"/>
        <v>0.59212755642957549</v>
      </c>
      <c r="V313" s="5">
        <f t="shared" si="60"/>
        <v>0.5715046992952153</v>
      </c>
      <c r="W313" s="5">
        <f t="shared" si="60"/>
        <v>0.55147805971111363</v>
      </c>
      <c r="X313" s="6">
        <f>2*(100-(100*G313))/SUM($D313:G313)/100</f>
        <v>4.070904401048047E-2</v>
      </c>
      <c r="Y313" s="6">
        <f>2*(100-(100*I313))/SUM($D313:I313)/100</f>
        <v>4.4696731776823595E-2</v>
      </c>
      <c r="Z313" s="6">
        <f>2*(100-(100*M313))/SUM($D313:M313)/100</f>
        <v>5.0589883804014669E-2</v>
      </c>
      <c r="AA313" s="6">
        <f>2*(100-(100*Q313))/SUM($D313:Q313)/100</f>
        <v>5.4605520412448094E-2</v>
      </c>
      <c r="AB313" s="6">
        <f>2*(100-(100*W313))/SUM($D313:W313)/100</f>
        <v>5.8522346294633251E-2</v>
      </c>
      <c r="AC313" s="7">
        <f>(X313-'Data for assignment'!C303)^2</f>
        <v>2.5890194095760482E-6</v>
      </c>
      <c r="AD313" s="7">
        <f>(Y313-'Data for assignment'!D303)^2</f>
        <v>5.7443232100359662E-6</v>
      </c>
      <c r="AE313" s="7">
        <f>(Z313-'Data for assignment'!E303)^2</f>
        <v>8.939393201978E-6</v>
      </c>
      <c r="AF313" s="7">
        <f>(AA313-'Data for assignment'!F303)^2</f>
        <v>9.6442508210919771E-6</v>
      </c>
      <c r="AG313" s="7">
        <f>(AB313-'Data for assignment'!G303)^2</f>
        <v>1.8682668846038167E-5</v>
      </c>
    </row>
    <row r="314" spans="1:33" x14ac:dyDescent="0.3">
      <c r="A314" s="8">
        <v>34271</v>
      </c>
      <c r="B314" s="3">
        <v>3.1500001E-2</v>
      </c>
      <c r="C314" s="31">
        <f t="shared" si="51"/>
        <v>2.9854796718060125E-2</v>
      </c>
      <c r="D314" s="5">
        <f t="shared" si="52"/>
        <v>0.98360765941623718</v>
      </c>
      <c r="E314" s="5">
        <f t="shared" si="59"/>
        <v>0.96471161056712151</v>
      </c>
      <c r="F314" s="5">
        <f t="shared" si="59"/>
        <v>0.94387673493474733</v>
      </c>
      <c r="G314" s="5">
        <f t="shared" si="59"/>
        <v>0.92157830068603819</v>
      </c>
      <c r="H314" s="5">
        <f t="shared" si="59"/>
        <v>0.89821368154980552</v>
      </c>
      <c r="I314" s="5">
        <f t="shared" si="59"/>
        <v>0.87411331248417701</v>
      </c>
      <c r="J314" s="5">
        <f t="shared" si="59"/>
        <v>0.84955058417763862</v>
      </c>
      <c r="K314" s="5">
        <f t="shared" si="59"/>
        <v>0.82475057505777205</v>
      </c>
      <c r="L314" s="5">
        <f t="shared" si="60"/>
        <v>0.79989763493992538</v>
      </c>
      <c r="M314" s="5">
        <f t="shared" si="60"/>
        <v>0.77514189718094473</v>
      </c>
      <c r="N314" s="5">
        <f t="shared" si="60"/>
        <v>0.7506048257720177</v>
      </c>
      <c r="O314" s="5">
        <f t="shared" si="60"/>
        <v>0.72638391329391838</v>
      </c>
      <c r="P314" s="5">
        <f t="shared" si="60"/>
        <v>0.70255664359986869</v>
      </c>
      <c r="Q314" s="5">
        <f t="shared" si="60"/>
        <v>0.67918382490754658</v>
      </c>
      <c r="R314" s="5">
        <f t="shared" si="60"/>
        <v>0.65631238801753644</v>
      </c>
      <c r="S314" s="5">
        <f t="shared" si="60"/>
        <v>0.63397773261871848</v>
      </c>
      <c r="T314" s="5">
        <f t="shared" si="60"/>
        <v>0.61220569321167639</v>
      </c>
      <c r="U314" s="5">
        <f t="shared" si="60"/>
        <v>0.59101418565685471</v>
      </c>
      <c r="V314" s="5">
        <f t="shared" si="60"/>
        <v>0.57041458598341055</v>
      </c>
      <c r="W314" s="5">
        <f t="shared" si="60"/>
        <v>0.55041288493385843</v>
      </c>
      <c r="X314" s="6">
        <f>2*(100-(100*G314))/SUM($D314:G314)/100</f>
        <v>4.1125506141632566E-2</v>
      </c>
      <c r="Y314" s="6">
        <f>2*(100-(100*I314))/SUM($D314:I314)/100</f>
        <v>4.5071394435320433E-2</v>
      </c>
      <c r="Z314" s="6">
        <f>2*(100-(100*M314))/SUM($D314:M314)/100</f>
        <v>5.0899118130874194E-2</v>
      </c>
      <c r="AA314" s="6">
        <f>2*(100-(100*Q314))/SUM($D314:Q314)/100</f>
        <v>5.4867706252110529E-2</v>
      </c>
      <c r="AB314" s="6">
        <f>2*(100-(100*W314))/SUM($D314:W314)/100</f>
        <v>5.8736892637603892E-2</v>
      </c>
      <c r="AC314" s="7">
        <f>(X314-'Data for assignment'!C304)^2</f>
        <v>1.5018653031791267E-6</v>
      </c>
      <c r="AD314" s="7">
        <f>(Y314-'Data for assignment'!D304)^2</f>
        <v>4.2906666211027046E-6</v>
      </c>
      <c r="AE314" s="7">
        <f>(Z314-'Data for assignment'!E304)^2</f>
        <v>6.7554202564762429E-6</v>
      </c>
      <c r="AF314" s="7">
        <f>(AA314-'Data for assignment'!F304)^2</f>
        <v>8.8072744634044122E-6</v>
      </c>
      <c r="AG314" s="7">
        <f>(AB314-'Data for assignment'!G304)^2</f>
        <v>1.9686034025198157E-5</v>
      </c>
    </row>
    <row r="315" spans="1:33" x14ac:dyDescent="0.3">
      <c r="A315" s="8">
        <v>34278</v>
      </c>
      <c r="B315" s="3">
        <v>3.1300001000000001E-2</v>
      </c>
      <c r="C315" s="31">
        <f t="shared" si="51"/>
        <v>2.9648657198282587E-2</v>
      </c>
      <c r="D315" s="5">
        <f t="shared" si="52"/>
        <v>0.98370312468055399</v>
      </c>
      <c r="E315" s="5">
        <f t="shared" si="59"/>
        <v>0.96488816356751328</v>
      </c>
      <c r="F315" s="5">
        <f t="shared" si="59"/>
        <v>0.94412132525603476</v>
      </c>
      <c r="G315" s="5">
        <f t="shared" si="59"/>
        <v>0.92187924031666313</v>
      </c>
      <c r="H315" s="5">
        <f t="shared" si="59"/>
        <v>0.89856061647850183</v>
      </c>
      <c r="I315" s="5">
        <f t="shared" si="59"/>
        <v>0.87449715409149564</v>
      </c>
      <c r="J315" s="5">
        <f t="shared" si="59"/>
        <v>0.84996341730409197</v>
      </c>
      <c r="K315" s="5">
        <f t="shared" si="59"/>
        <v>0.82518555457601017</v>
      </c>
      <c r="L315" s="5">
        <f t="shared" si="60"/>
        <v>0.80034887888409056</v>
      </c>
      <c r="M315" s="5">
        <f t="shared" si="60"/>
        <v>0.77560438172486834</v>
      </c>
      <c r="N315" s="5">
        <f t="shared" si="60"/>
        <v>0.75107428536487009</v>
      </c>
      <c r="O315" s="5">
        <f t="shared" si="60"/>
        <v>0.72685674786425947</v>
      </c>
      <c r="P315" s="5">
        <f t="shared" si="60"/>
        <v>0.70302983377401063</v>
      </c>
      <c r="Q315" s="5">
        <f t="shared" si="60"/>
        <v>0.67965485553807636</v>
      </c>
      <c r="R315" s="5">
        <f t="shared" si="60"/>
        <v>0.65677917989393286</v>
      </c>
      <c r="S315" s="5">
        <f t="shared" si="60"/>
        <v>0.63443858196824465</v>
      </c>
      <c r="T315" s="5">
        <f t="shared" si="60"/>
        <v>0.61265921844668969</v>
      </c>
      <c r="U315" s="5">
        <f t="shared" si="60"/>
        <v>0.59145928074918785</v>
      </c>
      <c r="V315" s="5">
        <f t="shared" si="60"/>
        <v>0.57085037982229436</v>
      </c>
      <c r="W315" s="5">
        <f t="shared" si="60"/>
        <v>0.55083870603299745</v>
      </c>
      <c r="X315" s="6">
        <f>2*(100-(100*G315))/SUM($D315:G315)/100</f>
        <v>4.0958908673330116E-2</v>
      </c>
      <c r="Y315" s="6">
        <f>2*(100-(100*I315))/SUM($D315:I315)/100</f>
        <v>4.4921515966451928E-2</v>
      </c>
      <c r="Z315" s="6">
        <f>2*(100-(100*M315))/SUM($D315:M315)/100</f>
        <v>5.0775408543790868E-2</v>
      </c>
      <c r="AA315" s="6">
        <f>2*(100-(100*Q315))/SUM($D315:Q315)/100</f>
        <v>5.4762813850793852E-2</v>
      </c>
      <c r="AB315" s="6">
        <f>2*(100-(100*W315))/SUM($D315:W315)/100</f>
        <v>5.8651053956017635E-2</v>
      </c>
      <c r="AC315" s="7">
        <f>(X315-'Data for assignment'!C305)^2</f>
        <v>1.0838669861059454E-6</v>
      </c>
      <c r="AD315" s="7">
        <f>(Y315-'Data for assignment'!D305)^2</f>
        <v>1.4325167759095182E-7</v>
      </c>
      <c r="AE315" s="7">
        <f>(Z315-'Data for assignment'!E305)^2</f>
        <v>1.0536026262787696E-7</v>
      </c>
      <c r="AF315" s="7">
        <f>(AA315-'Data for assignment'!F305)^2</f>
        <v>5.6257269375240997E-8</v>
      </c>
      <c r="AG315" s="7">
        <f>(AB315-'Data for assignment'!G305)^2</f>
        <v>1.3249252096638412E-6</v>
      </c>
    </row>
    <row r="316" spans="1:33" x14ac:dyDescent="0.3">
      <c r="A316" s="8">
        <v>34285</v>
      </c>
      <c r="B316" s="3">
        <v>3.1300001000000001E-2</v>
      </c>
      <c r="C316" s="31">
        <f t="shared" si="51"/>
        <v>2.9648657198282587E-2</v>
      </c>
      <c r="D316" s="5">
        <f t="shared" si="52"/>
        <v>0.98370312468055399</v>
      </c>
      <c r="E316" s="5">
        <f t="shared" ref="E316:K331" si="61">E$7*EXP(-E$8*$C316)</f>
        <v>0.96488816356751328</v>
      </c>
      <c r="F316" s="5">
        <f t="shared" si="61"/>
        <v>0.94412132525603476</v>
      </c>
      <c r="G316" s="5">
        <f t="shared" si="61"/>
        <v>0.92187924031666313</v>
      </c>
      <c r="H316" s="5">
        <f t="shared" si="61"/>
        <v>0.89856061647850183</v>
      </c>
      <c r="I316" s="5">
        <f t="shared" si="61"/>
        <v>0.87449715409149564</v>
      </c>
      <c r="J316" s="5">
        <f t="shared" si="61"/>
        <v>0.84996341730409197</v>
      </c>
      <c r="K316" s="5">
        <f t="shared" si="61"/>
        <v>0.82518555457601017</v>
      </c>
      <c r="L316" s="5">
        <f t="shared" si="60"/>
        <v>0.80034887888409056</v>
      </c>
      <c r="M316" s="5">
        <f t="shared" si="60"/>
        <v>0.77560438172486834</v>
      </c>
      <c r="N316" s="5">
        <f t="shared" si="60"/>
        <v>0.75107428536487009</v>
      </c>
      <c r="O316" s="5">
        <f t="shared" si="60"/>
        <v>0.72685674786425947</v>
      </c>
      <c r="P316" s="5">
        <f t="shared" si="60"/>
        <v>0.70302983377401063</v>
      </c>
      <c r="Q316" s="5">
        <f t="shared" si="60"/>
        <v>0.67965485553807636</v>
      </c>
      <c r="R316" s="5">
        <f t="shared" si="60"/>
        <v>0.65677917989393286</v>
      </c>
      <c r="S316" s="5">
        <f t="shared" si="60"/>
        <v>0.63443858196824465</v>
      </c>
      <c r="T316" s="5">
        <f t="shared" si="60"/>
        <v>0.61265921844668969</v>
      </c>
      <c r="U316" s="5">
        <f t="shared" si="60"/>
        <v>0.59145928074918785</v>
      </c>
      <c r="V316" s="5">
        <f t="shared" si="60"/>
        <v>0.57085037982229436</v>
      </c>
      <c r="W316" s="5">
        <f t="shared" si="60"/>
        <v>0.55083870603299745</v>
      </c>
      <c r="X316" s="6">
        <f>2*(100-(100*G316))/SUM($D316:G316)/100</f>
        <v>4.0958908673330116E-2</v>
      </c>
      <c r="Y316" s="6">
        <f>2*(100-(100*I316))/SUM($D316:I316)/100</f>
        <v>4.4921515966451928E-2</v>
      </c>
      <c r="Z316" s="6">
        <f>2*(100-(100*M316))/SUM($D316:M316)/100</f>
        <v>5.0775408543790868E-2</v>
      </c>
      <c r="AA316" s="6">
        <f>2*(100-(100*Q316))/SUM($D316:Q316)/100</f>
        <v>5.4762813850793852E-2</v>
      </c>
      <c r="AB316" s="6">
        <f>2*(100-(100*W316))/SUM($D316:W316)/100</f>
        <v>5.8651053956017635E-2</v>
      </c>
      <c r="AC316" s="7">
        <f>(X316-'Data for assignment'!C306)^2</f>
        <v>1.9907044645120421E-8</v>
      </c>
      <c r="AD316" s="7">
        <f>(Y316-'Data for assignment'!D306)^2</f>
        <v>1.7767739604176922E-7</v>
      </c>
      <c r="AE316" s="7">
        <f>(Z316-'Data for assignment'!E306)^2</f>
        <v>3.3109499226753291E-7</v>
      </c>
      <c r="AF316" s="7">
        <f>(AA316-'Data for assignment'!F306)^2</f>
        <v>7.4444946675041105E-7</v>
      </c>
      <c r="AG316" s="7">
        <f>(AB316-'Data for assignment'!G306)^2</f>
        <v>4.2068305347154194E-6</v>
      </c>
    </row>
    <row r="317" spans="1:33" x14ac:dyDescent="0.3">
      <c r="A317" s="8">
        <v>34292</v>
      </c>
      <c r="B317" s="3">
        <v>3.2000000000000001E-2</v>
      </c>
      <c r="C317" s="31">
        <f t="shared" si="51"/>
        <v>3.0370144486806378E-2</v>
      </c>
      <c r="D317" s="5">
        <f t="shared" si="52"/>
        <v>0.98336903726329372</v>
      </c>
      <c r="E317" s="5">
        <f t="shared" si="61"/>
        <v>0.96427037027100004</v>
      </c>
      <c r="F317" s="5">
        <f t="shared" si="61"/>
        <v>0.94326553754031917</v>
      </c>
      <c r="G317" s="5">
        <f t="shared" si="61"/>
        <v>0.92082638283896801</v>
      </c>
      <c r="H317" s="5">
        <f t="shared" si="61"/>
        <v>0.89734693188688552</v>
      </c>
      <c r="I317" s="5">
        <f t="shared" si="61"/>
        <v>0.87315444731629743</v>
      </c>
      <c r="J317" s="5">
        <f t="shared" si="61"/>
        <v>0.84851938046675046</v>
      </c>
      <c r="K317" s="5">
        <f t="shared" si="61"/>
        <v>0.823664131315054</v>
      </c>
      <c r="L317" s="5">
        <f t="shared" si="60"/>
        <v>0.79877064008562937</v>
      </c>
      <c r="M317" s="5">
        <f t="shared" si="60"/>
        <v>0.77398689428341461</v>
      </c>
      <c r="N317" s="5">
        <f t="shared" si="60"/>
        <v>0.74943246251454088</v>
      </c>
      <c r="O317" s="5">
        <f t="shared" si="60"/>
        <v>0.72520317448816929</v>
      </c>
      <c r="P317" s="5">
        <f t="shared" si="60"/>
        <v>0.70137506345658129</v>
      </c>
      <c r="Q317" s="5">
        <f t="shared" si="60"/>
        <v>0.67800767838301923</v>
      </c>
      <c r="R317" s="5">
        <f t="shared" si="60"/>
        <v>0.65514686160040614</v>
      </c>
      <c r="S317" s="5">
        <f t="shared" si="60"/>
        <v>0.63282707556976792</v>
      </c>
      <c r="T317" s="5">
        <f t="shared" si="60"/>
        <v>0.61107335064089496</v>
      </c>
      <c r="U317" s="5">
        <f t="shared" si="60"/>
        <v>0.58990291500401792</v>
      </c>
      <c r="V317" s="5">
        <f t="shared" si="60"/>
        <v>0.56932655852384439</v>
      </c>
      <c r="W317" s="5">
        <f t="shared" si="60"/>
        <v>0.54934977390435924</v>
      </c>
      <c r="X317" s="6">
        <f>2*(100-(100*G317))/SUM($D317:G317)/100</f>
        <v>4.1542076473878392E-2</v>
      </c>
      <c r="Y317" s="6">
        <f>2*(100-(100*I317))/SUM($D317:I317)/100</f>
        <v>4.5446171572886156E-2</v>
      </c>
      <c r="Z317" s="6">
        <f>2*(100-(100*M317))/SUM($D317:M317)/100</f>
        <v>5.1208486891496999E-2</v>
      </c>
      <c r="AA317" s="6">
        <f>2*(100-(100*Q317))/SUM($D317:Q317)/100</f>
        <v>5.5130044600819474E-2</v>
      </c>
      <c r="AB317" s="6">
        <f>2*(100-(100*W317))/SUM($D317:W317)/100</f>
        <v>5.8951608479461015E-2</v>
      </c>
      <c r="AC317" s="7">
        <f>(X317-'Data for assignment'!C307)^2</f>
        <v>4.3286073453418883E-7</v>
      </c>
      <c r="AD317" s="7">
        <f>(Y317-'Data for assignment'!D307)^2</f>
        <v>1.251938481780035E-7</v>
      </c>
      <c r="AE317" s="7">
        <f>(Z317-'Data for assignment'!E307)^2</f>
        <v>1.5328094808124425E-7</v>
      </c>
      <c r="AF317" s="7">
        <f>(AA317-'Data for assignment'!F307)^2</f>
        <v>7.2875917546716185E-8</v>
      </c>
      <c r="AG317" s="7">
        <f>(AB317-'Data for assignment'!G307)^2</f>
        <v>3.0426970818336824E-7</v>
      </c>
    </row>
    <row r="318" spans="1:33" x14ac:dyDescent="0.3">
      <c r="A318" s="8">
        <v>34299</v>
      </c>
      <c r="B318" s="3">
        <v>3.1800001000000001E-2</v>
      </c>
      <c r="C318" s="31">
        <f t="shared" si="51"/>
        <v>3.0164005997726437E-2</v>
      </c>
      <c r="D318" s="5">
        <f t="shared" si="52"/>
        <v>0.98346447889060717</v>
      </c>
      <c r="E318" s="5">
        <f t="shared" si="61"/>
        <v>0.96444684163704708</v>
      </c>
      <c r="F318" s="5">
        <f t="shared" si="61"/>
        <v>0.94350996825741351</v>
      </c>
      <c r="G318" s="5">
        <f t="shared" si="61"/>
        <v>0.92112707542854266</v>
      </c>
      <c r="H318" s="5">
        <f t="shared" si="61"/>
        <v>0.89769353030029131</v>
      </c>
      <c r="I318" s="5">
        <f t="shared" si="61"/>
        <v>0.87353786594815652</v>
      </c>
      <c r="J318" s="5">
        <f t="shared" si="61"/>
        <v>0.84893171042485804</v>
      </c>
      <c r="K318" s="5">
        <f t="shared" si="61"/>
        <v>0.82409853566226754</v>
      </c>
      <c r="L318" s="5">
        <f t="shared" si="60"/>
        <v>0.79922124600776379</v>
      </c>
      <c r="M318" s="5">
        <f t="shared" si="60"/>
        <v>0.77444868739095862</v>
      </c>
      <c r="N318" s="5">
        <f t="shared" si="60"/>
        <v>0.749901186518106</v>
      </c>
      <c r="O318" s="5">
        <f t="shared" si="60"/>
        <v>0.72567523810367607</v>
      </c>
      <c r="P318" s="5">
        <f t="shared" si="60"/>
        <v>0.70184745544299487</v>
      </c>
      <c r="Q318" s="5">
        <f t="shared" si="60"/>
        <v>0.67847789097521516</v>
      </c>
      <c r="R318" s="5">
        <f t="shared" si="60"/>
        <v>0.6556128221838039</v>
      </c>
      <c r="S318" s="5">
        <f t="shared" si="60"/>
        <v>0.63328708618593677</v>
      </c>
      <c r="T318" s="5">
        <f t="shared" si="60"/>
        <v>0.61152603476623657</v>
      </c>
      <c r="U318" s="5">
        <f t="shared" si="60"/>
        <v>0.59034717097195355</v>
      </c>
      <c r="V318" s="5">
        <f t="shared" si="60"/>
        <v>0.56976151893964633</v>
      </c>
      <c r="W318" s="5">
        <f t="shared" si="60"/>
        <v>0.54977477041309442</v>
      </c>
      <c r="X318" s="6">
        <f>2*(100-(100*G318))/SUM($D318:G318)/100</f>
        <v>4.1375435554757055E-2</v>
      </c>
      <c r="Y318" s="6">
        <f>2*(100-(100*I318))/SUM($D318:I318)/100</f>
        <v>4.5296247157634549E-2</v>
      </c>
      <c r="Z318" s="6">
        <f>2*(100-(100*M318))/SUM($D318:M318)/100</f>
        <v>5.108472339961443E-2</v>
      </c>
      <c r="AA318" s="6">
        <f>2*(100-(100*Q318))/SUM($D318:Q318)/100</f>
        <v>5.5025091080583115E-2</v>
      </c>
      <c r="AB318" s="6">
        <f>2*(100-(100*W318))/SUM($D318:W318)/100</f>
        <v>5.8865701898320084E-2</v>
      </c>
      <c r="AC318" s="7">
        <f>(X318-'Data for assignment'!C308)^2</f>
        <v>5.0428291813490347E-8</v>
      </c>
      <c r="AD318" s="7">
        <f>(Y318-'Data for assignment'!D308)^2</f>
        <v>9.2635153527302896E-9</v>
      </c>
      <c r="AE318" s="7">
        <f>(Z318-'Data for assignment'!E308)^2</f>
        <v>8.1067983735798714E-8</v>
      </c>
      <c r="AF318" s="7">
        <f>(AA318-'Data for assignment'!F308)^2</f>
        <v>1.5648278809774027E-8</v>
      </c>
      <c r="AG318" s="7">
        <f>(AB318-'Data for assignment'!G308)^2</f>
        <v>1.1357162732794464E-6</v>
      </c>
    </row>
    <row r="319" spans="1:33" x14ac:dyDescent="0.3">
      <c r="A319" s="8">
        <v>34306</v>
      </c>
      <c r="B319" s="3">
        <v>3.2000000000000001E-2</v>
      </c>
      <c r="C319" s="31">
        <f t="shared" si="51"/>
        <v>3.0370144486806378E-2</v>
      </c>
      <c r="D319" s="5">
        <f t="shared" si="52"/>
        <v>0.98336903726329372</v>
      </c>
      <c r="E319" s="5">
        <f t="shared" si="61"/>
        <v>0.96427037027100004</v>
      </c>
      <c r="F319" s="5">
        <f t="shared" si="61"/>
        <v>0.94326553754031917</v>
      </c>
      <c r="G319" s="5">
        <f t="shared" si="61"/>
        <v>0.92082638283896801</v>
      </c>
      <c r="H319" s="5">
        <f t="shared" si="61"/>
        <v>0.89734693188688552</v>
      </c>
      <c r="I319" s="5">
        <f t="shared" si="61"/>
        <v>0.87315444731629743</v>
      </c>
      <c r="J319" s="5">
        <f t="shared" si="61"/>
        <v>0.84851938046675046</v>
      </c>
      <c r="K319" s="5">
        <f t="shared" si="61"/>
        <v>0.823664131315054</v>
      </c>
      <c r="L319" s="5">
        <f t="shared" si="60"/>
        <v>0.79877064008562937</v>
      </c>
      <c r="M319" s="5">
        <f t="shared" si="60"/>
        <v>0.77398689428341461</v>
      </c>
      <c r="N319" s="5">
        <f t="shared" si="60"/>
        <v>0.74943246251454088</v>
      </c>
      <c r="O319" s="5">
        <f t="shared" si="60"/>
        <v>0.72520317448816929</v>
      </c>
      <c r="P319" s="5">
        <f t="shared" si="60"/>
        <v>0.70137506345658129</v>
      </c>
      <c r="Q319" s="5">
        <f t="shared" si="60"/>
        <v>0.67800767838301923</v>
      </c>
      <c r="R319" s="5">
        <f t="shared" si="60"/>
        <v>0.65514686160040614</v>
      </c>
      <c r="S319" s="5">
        <f t="shared" si="60"/>
        <v>0.63282707556976792</v>
      </c>
      <c r="T319" s="5">
        <f t="shared" si="60"/>
        <v>0.61107335064089496</v>
      </c>
      <c r="U319" s="5">
        <f t="shared" si="60"/>
        <v>0.58990291500401792</v>
      </c>
      <c r="V319" s="5">
        <f t="shared" si="60"/>
        <v>0.56932655852384439</v>
      </c>
      <c r="W319" s="5">
        <f t="shared" si="60"/>
        <v>0.54934977390435924</v>
      </c>
      <c r="X319" s="6">
        <f>2*(100-(100*G319))/SUM($D319:G319)/100</f>
        <v>4.1542076473878392E-2</v>
      </c>
      <c r="Y319" s="6">
        <f>2*(100-(100*I319))/SUM($D319:I319)/100</f>
        <v>4.5446171572886156E-2</v>
      </c>
      <c r="Z319" s="6">
        <f>2*(100-(100*M319))/SUM($D319:M319)/100</f>
        <v>5.1208486891496999E-2</v>
      </c>
      <c r="AA319" s="6">
        <f>2*(100-(100*Q319))/SUM($D319:Q319)/100</f>
        <v>5.5130044600819474E-2</v>
      </c>
      <c r="AB319" s="6">
        <f>2*(100-(100*W319))/SUM($D319:W319)/100</f>
        <v>5.8951608479461015E-2</v>
      </c>
      <c r="AC319" s="7">
        <f>(X319-'Data for assignment'!C309)^2</f>
        <v>7.3602934498281896E-7</v>
      </c>
      <c r="AD319" s="7">
        <f>(Y319-'Data for assignment'!D309)^2</f>
        <v>2.059620565743364E-7</v>
      </c>
      <c r="AE319" s="7">
        <f>(Z319-'Data for assignment'!E309)^2</f>
        <v>1.5328094808124425E-7</v>
      </c>
      <c r="AF319" s="7">
        <f>(AA319-'Data for assignment'!F309)^2</f>
        <v>4.893757874506662E-9</v>
      </c>
      <c r="AG319" s="7">
        <f>(AB319-'Data for assignment'!G309)^2</f>
        <v>9.055548917521838E-7</v>
      </c>
    </row>
    <row r="320" spans="1:33" x14ac:dyDescent="0.3">
      <c r="A320" s="8">
        <v>34313</v>
      </c>
      <c r="B320" s="3">
        <v>3.1600001000000003E-2</v>
      </c>
      <c r="C320" s="31">
        <f t="shared" si="51"/>
        <v>2.9957866477948899E-2</v>
      </c>
      <c r="D320" s="5">
        <f t="shared" si="52"/>
        <v>0.98355993025836019</v>
      </c>
      <c r="E320" s="5">
        <f t="shared" si="61"/>
        <v>0.96462334618176726</v>
      </c>
      <c r="F320" s="5">
        <f t="shared" si="61"/>
        <v>0.94375446353707515</v>
      </c>
      <c r="G320" s="5">
        <f t="shared" si="61"/>
        <v>0.92142786771242324</v>
      </c>
      <c r="H320" s="5">
        <f t="shared" si="61"/>
        <v>0.89804026432062878</v>
      </c>
      <c r="I320" s="5">
        <f t="shared" si="61"/>
        <v>0.87392145486475392</v>
      </c>
      <c r="J320" s="5">
        <f t="shared" si="61"/>
        <v>0.84934424281396737</v>
      </c>
      <c r="K320" s="5">
        <f t="shared" si="61"/>
        <v>0.8245331712901337</v>
      </c>
      <c r="L320" s="5">
        <f t="shared" si="60"/>
        <v>0.79967210838259273</v>
      </c>
      <c r="M320" s="5">
        <f t="shared" si="60"/>
        <v>0.77491075833472112</v>
      </c>
      <c r="N320" s="5">
        <f t="shared" si="60"/>
        <v>0.7503702060255949</v>
      </c>
      <c r="O320" s="5">
        <f t="shared" si="60"/>
        <v>0.72614761136681727</v>
      </c>
      <c r="P320" s="5">
        <f t="shared" si="60"/>
        <v>0.70232016796046604</v>
      </c>
      <c r="Q320" s="5">
        <f t="shared" si="60"/>
        <v>0.67894843202325927</v>
      </c>
      <c r="R320" s="5">
        <f t="shared" si="60"/>
        <v>0.65607911650499007</v>
      </c>
      <c r="S320" s="5">
        <f t="shared" si="60"/>
        <v>0.63374743349265783</v>
      </c>
      <c r="T320" s="5">
        <f t="shared" si="60"/>
        <v>0.61197905650665696</v>
      </c>
      <c r="U320" s="5">
        <f t="shared" si="60"/>
        <v>0.59079176373292153</v>
      </c>
      <c r="V320" s="5">
        <f t="shared" si="60"/>
        <v>0.57019681383863441</v>
      </c>
      <c r="W320" s="5">
        <f t="shared" si="60"/>
        <v>0.55020009784169244</v>
      </c>
      <c r="X320" s="6">
        <f>2*(100-(100*G320))/SUM($D320:G320)/100</f>
        <v>4.1208811517645494E-2</v>
      </c>
      <c r="Y320" s="6">
        <f>2*(100-(100*I320))/SUM($D320:I320)/100</f>
        <v>4.5146340673210689E-2</v>
      </c>
      <c r="Z320" s="6">
        <f>2*(100-(100*M320))/SUM($D320:M320)/100</f>
        <v>5.096098110150854E-2</v>
      </c>
      <c r="AA320" s="6">
        <f>2*(100-(100*Q320))/SUM($D320:Q320)/100</f>
        <v>5.4920161697346502E-2</v>
      </c>
      <c r="AB320" s="6">
        <f>2*(100-(100*W320))/SUM($D320:W320)/100</f>
        <v>5.8779822225089304E-2</v>
      </c>
      <c r="AC320" s="7">
        <f>(X320-'Data for assignment'!C310)^2</f>
        <v>7.9421691108132521E-7</v>
      </c>
      <c r="AD320" s="7">
        <f>(Y320-'Data for assignment'!D310)^2</f>
        <v>2.3611803350651202E-8</v>
      </c>
      <c r="AE320" s="7">
        <f>(Z320-'Data for assignment'!E310)^2</f>
        <v>1.1493449157316302E-7</v>
      </c>
      <c r="AF320" s="7">
        <f>(AA320-'Data for assignment'!F310)^2</f>
        <v>1.7653753256788806E-7</v>
      </c>
      <c r="AG320" s="7">
        <f>(AB320-'Data for assignment'!G310)^2</f>
        <v>2.1898738178682471E-6</v>
      </c>
    </row>
    <row r="321" spans="1:33" x14ac:dyDescent="0.3">
      <c r="A321" s="8">
        <v>34320</v>
      </c>
      <c r="B321" s="3">
        <v>3.1500001E-2</v>
      </c>
      <c r="C321" s="31">
        <f t="shared" si="51"/>
        <v>2.9854796718060125E-2</v>
      </c>
      <c r="D321" s="5">
        <f t="shared" si="52"/>
        <v>0.98360765941623718</v>
      </c>
      <c r="E321" s="5">
        <f t="shared" si="61"/>
        <v>0.96471161056712151</v>
      </c>
      <c r="F321" s="5">
        <f t="shared" si="61"/>
        <v>0.94387673493474733</v>
      </c>
      <c r="G321" s="5">
        <f t="shared" si="61"/>
        <v>0.92157830068603819</v>
      </c>
      <c r="H321" s="5">
        <f t="shared" si="61"/>
        <v>0.89821368154980552</v>
      </c>
      <c r="I321" s="5">
        <f t="shared" si="61"/>
        <v>0.87411331248417701</v>
      </c>
      <c r="J321" s="5">
        <f t="shared" si="61"/>
        <v>0.84955058417763862</v>
      </c>
      <c r="K321" s="5">
        <f t="shared" si="61"/>
        <v>0.82475057505777205</v>
      </c>
      <c r="L321" s="5">
        <f t="shared" si="60"/>
        <v>0.79989763493992538</v>
      </c>
      <c r="M321" s="5">
        <f t="shared" si="60"/>
        <v>0.77514189718094473</v>
      </c>
      <c r="N321" s="5">
        <f t="shared" si="60"/>
        <v>0.7506048257720177</v>
      </c>
      <c r="O321" s="5">
        <f t="shared" si="60"/>
        <v>0.72638391329391838</v>
      </c>
      <c r="P321" s="5">
        <f t="shared" si="60"/>
        <v>0.70255664359986869</v>
      </c>
      <c r="Q321" s="5">
        <f t="shared" si="60"/>
        <v>0.67918382490754658</v>
      </c>
      <c r="R321" s="5">
        <f t="shared" si="60"/>
        <v>0.65631238801753644</v>
      </c>
      <c r="S321" s="5">
        <f t="shared" si="60"/>
        <v>0.63397773261871848</v>
      </c>
      <c r="T321" s="5">
        <f t="shared" si="60"/>
        <v>0.61220569321167639</v>
      </c>
      <c r="U321" s="5">
        <f t="shared" si="60"/>
        <v>0.59101418565685471</v>
      </c>
      <c r="V321" s="5">
        <f t="shared" si="60"/>
        <v>0.57041458598341055</v>
      </c>
      <c r="W321" s="5">
        <f t="shared" si="60"/>
        <v>0.55041288493385843</v>
      </c>
      <c r="X321" s="6">
        <f>2*(100-(100*G321))/SUM($D321:G321)/100</f>
        <v>4.1125506141632566E-2</v>
      </c>
      <c r="Y321" s="6">
        <f>2*(100-(100*I321))/SUM($D321:I321)/100</f>
        <v>4.5071394435320433E-2</v>
      </c>
      <c r="Z321" s="6">
        <f>2*(100-(100*M321))/SUM($D321:M321)/100</f>
        <v>5.0899118130874194E-2</v>
      </c>
      <c r="AA321" s="6">
        <f>2*(100-(100*Q321))/SUM($D321:Q321)/100</f>
        <v>5.4867706252110529E-2</v>
      </c>
      <c r="AB321" s="6">
        <f>2*(100-(100*W321))/SUM($D321:W321)/100</f>
        <v>5.8736892637603892E-2</v>
      </c>
      <c r="AC321" s="7">
        <f>(X321-'Data for assignment'!C311)^2</f>
        <v>7.6473601035092261E-7</v>
      </c>
      <c r="AD321" s="7">
        <f>(Y321-'Data for assignment'!D311)^2</f>
        <v>1.0798161713837883E-7</v>
      </c>
      <c r="AE321" s="7">
        <f>(Z321-'Data for assignment'!E311)^2</f>
        <v>6.414133700591874E-7</v>
      </c>
      <c r="AF321" s="7">
        <f>(AA321-'Data for assignment'!F311)^2</f>
        <v>1.1041913488643063E-7</v>
      </c>
      <c r="AG321" s="7">
        <f>(AB321-'Data for assignment'!G311)^2</f>
        <v>4.0563350562031872E-7</v>
      </c>
    </row>
    <row r="322" spans="1:33" x14ac:dyDescent="0.3">
      <c r="A322" s="8">
        <v>34327</v>
      </c>
      <c r="B322" s="3">
        <v>3.1800001000000001E-2</v>
      </c>
      <c r="C322" s="31">
        <f t="shared" si="51"/>
        <v>3.0164005997726437E-2</v>
      </c>
      <c r="D322" s="5">
        <f t="shared" si="52"/>
        <v>0.98346447889060717</v>
      </c>
      <c r="E322" s="5">
        <f t="shared" si="61"/>
        <v>0.96444684163704708</v>
      </c>
      <c r="F322" s="5">
        <f t="shared" si="61"/>
        <v>0.94350996825741351</v>
      </c>
      <c r="G322" s="5">
        <f t="shared" si="61"/>
        <v>0.92112707542854266</v>
      </c>
      <c r="H322" s="5">
        <f t="shared" si="61"/>
        <v>0.89769353030029131</v>
      </c>
      <c r="I322" s="5">
        <f t="shared" si="61"/>
        <v>0.87353786594815652</v>
      </c>
      <c r="J322" s="5">
        <f t="shared" si="61"/>
        <v>0.84893171042485804</v>
      </c>
      <c r="K322" s="5">
        <f t="shared" si="61"/>
        <v>0.82409853566226754</v>
      </c>
      <c r="L322" s="5">
        <f t="shared" si="60"/>
        <v>0.79922124600776379</v>
      </c>
      <c r="M322" s="5">
        <f t="shared" si="60"/>
        <v>0.77444868739095862</v>
      </c>
      <c r="N322" s="5">
        <f t="shared" si="60"/>
        <v>0.749901186518106</v>
      </c>
      <c r="O322" s="5">
        <f t="shared" si="60"/>
        <v>0.72567523810367607</v>
      </c>
      <c r="P322" s="5">
        <f t="shared" si="60"/>
        <v>0.70184745544299487</v>
      </c>
      <c r="Q322" s="5">
        <f t="shared" si="60"/>
        <v>0.67847789097521516</v>
      </c>
      <c r="R322" s="5">
        <f t="shared" si="60"/>
        <v>0.6556128221838039</v>
      </c>
      <c r="S322" s="5">
        <f t="shared" si="60"/>
        <v>0.63328708618593677</v>
      </c>
      <c r="T322" s="5">
        <f t="shared" si="60"/>
        <v>0.61152603476623657</v>
      </c>
      <c r="U322" s="5">
        <f t="shared" si="60"/>
        <v>0.59034717097195355</v>
      </c>
      <c r="V322" s="5">
        <f t="shared" si="60"/>
        <v>0.56976151893964633</v>
      </c>
      <c r="W322" s="5">
        <f t="shared" si="60"/>
        <v>0.54977477041309442</v>
      </c>
      <c r="X322" s="6">
        <f>2*(100-(100*G322))/SUM($D322:G322)/100</f>
        <v>4.1375435554757055E-2</v>
      </c>
      <c r="Y322" s="6">
        <f>2*(100-(100*I322))/SUM($D322:I322)/100</f>
        <v>4.5296247157634549E-2</v>
      </c>
      <c r="Z322" s="6">
        <f>2*(100-(100*M322))/SUM($D322:M322)/100</f>
        <v>5.108472339961443E-2</v>
      </c>
      <c r="AA322" s="6">
        <f>2*(100-(100*Q322))/SUM($D322:Q322)/100</f>
        <v>5.5025091080583115E-2</v>
      </c>
      <c r="AB322" s="6">
        <f>2*(100-(100*W322))/SUM($D322:W322)/100</f>
        <v>5.8865701898320084E-2</v>
      </c>
      <c r="AC322" s="7">
        <f>(X322-'Data for assignment'!C312)^2</f>
        <v>1.8025326991066703E-7</v>
      </c>
      <c r="AD322" s="7">
        <f>(Y322-'Data for assignment'!D312)^2</f>
        <v>1.5701339492609247E-7</v>
      </c>
      <c r="AE322" s="7">
        <f>(Z322-'Data for assignment'!E312)^2</f>
        <v>7.1782238900249794E-9</v>
      </c>
      <c r="AF322" s="7">
        <f>(AA322-'Data for assignment'!F312)^2</f>
        <v>6.8077364107664325E-7</v>
      </c>
      <c r="AG322" s="7">
        <f>(AB322-'Data for assignment'!G312)^2</f>
        <v>2.7745694768787199E-6</v>
      </c>
    </row>
    <row r="323" spans="1:33" x14ac:dyDescent="0.3">
      <c r="A323" s="8">
        <v>34334</v>
      </c>
      <c r="B323" s="3">
        <v>3.0999998999999997E-2</v>
      </c>
      <c r="C323" s="31">
        <f t="shared" si="51"/>
        <v>2.9339445857221074E-2</v>
      </c>
      <c r="D323" s="5">
        <f t="shared" si="52"/>
        <v>0.98384634090496081</v>
      </c>
      <c r="E323" s="5">
        <f t="shared" si="61"/>
        <v>0.96515305541957097</v>
      </c>
      <c r="F323" s="5">
        <f t="shared" si="61"/>
        <v>0.94448833203078453</v>
      </c>
      <c r="G323" s="5">
        <f t="shared" si="61"/>
        <v>0.92233083704260377</v>
      </c>
      <c r="H323" s="5">
        <f t="shared" si="61"/>
        <v>0.89908127361645396</v>
      </c>
      <c r="I323" s="5">
        <f t="shared" si="61"/>
        <v>0.87507323640417567</v>
      </c>
      <c r="J323" s="5">
        <f t="shared" si="61"/>
        <v>0.85058304730661383</v>
      </c>
      <c r="K323" s="5">
        <f t="shared" si="61"/>
        <v>0.8258384583919286</v>
      </c>
      <c r="L323" s="5">
        <f t="shared" si="60"/>
        <v>0.80102622666076295</v>
      </c>
      <c r="M323" s="5">
        <f t="shared" si="60"/>
        <v>0.77629863060836757</v>
      </c>
      <c r="N323" s="5">
        <f t="shared" si="60"/>
        <v>0.7517790300488042</v>
      </c>
      <c r="O323" s="5">
        <f t="shared" si="60"/>
        <v>0.72756658162009979</v>
      </c>
      <c r="P323" s="5">
        <f t="shared" si="60"/>
        <v>0.70374022141412129</v>
      </c>
      <c r="Q323" s="5">
        <f t="shared" si="60"/>
        <v>0.68036201878017033</v>
      </c>
      <c r="R323" s="5">
        <f t="shared" si="60"/>
        <v>0.65747999495385256</v>
      </c>
      <c r="S323" s="5">
        <f t="shared" si="60"/>
        <v>0.63513048880758716</v>
      </c>
      <c r="T323" s="5">
        <f t="shared" si="60"/>
        <v>0.61334014087003108</v>
      </c>
      <c r="U323" s="5">
        <f t="shared" si="60"/>
        <v>0.59212755642957549</v>
      </c>
      <c r="V323" s="5">
        <f t="shared" si="60"/>
        <v>0.5715046992952153</v>
      </c>
      <c r="W323" s="5">
        <f t="shared" si="60"/>
        <v>0.55147805971111363</v>
      </c>
      <c r="X323" s="6">
        <f>2*(100-(100*G323))/SUM($D323:G323)/100</f>
        <v>4.070904401048047E-2</v>
      </c>
      <c r="Y323" s="6">
        <f>2*(100-(100*I323))/SUM($D323:I323)/100</f>
        <v>4.4696731776823595E-2</v>
      </c>
      <c r="Z323" s="6">
        <f>2*(100-(100*M323))/SUM($D323:M323)/100</f>
        <v>5.0589883804014669E-2</v>
      </c>
      <c r="AA323" s="6">
        <f>2*(100-(100*Q323))/SUM($D323:Q323)/100</f>
        <v>5.4605520412448094E-2</v>
      </c>
      <c r="AB323" s="6">
        <f>2*(100-(100*W323))/SUM($D323:W323)/100</f>
        <v>5.8522346294633251E-2</v>
      </c>
      <c r="AC323" s="7">
        <f>(X323-'Data for assignment'!C313)^2</f>
        <v>3.2075233563958882E-6</v>
      </c>
      <c r="AD323" s="7">
        <f>(Y323-'Data for assignment'!D313)^2</f>
        <v>1.2171985657353776E-6</v>
      </c>
      <c r="AE323" s="7">
        <f>(Z323-'Data for assignment'!E313)^2</f>
        <v>2.2804509253772064E-6</v>
      </c>
      <c r="AF323" s="7">
        <f>(AA323-'Data for assignment'!F313)^2</f>
        <v>4.8230467544861664E-7</v>
      </c>
      <c r="AG323" s="7">
        <f>(AB323-'Data for assignment'!G313)^2</f>
        <v>4.9438319430726631E-8</v>
      </c>
    </row>
    <row r="324" spans="1:33" x14ac:dyDescent="0.3">
      <c r="A324" s="8">
        <v>34341</v>
      </c>
      <c r="B324" s="3">
        <v>3.2000000000000001E-2</v>
      </c>
      <c r="C324" s="31">
        <f t="shared" si="51"/>
        <v>3.0370144486806378E-2</v>
      </c>
      <c r="D324" s="5">
        <f t="shared" si="52"/>
        <v>0.98336903726329372</v>
      </c>
      <c r="E324" s="5">
        <f t="shared" si="61"/>
        <v>0.96427037027100004</v>
      </c>
      <c r="F324" s="5">
        <f t="shared" si="61"/>
        <v>0.94326553754031917</v>
      </c>
      <c r="G324" s="5">
        <f t="shared" si="61"/>
        <v>0.92082638283896801</v>
      </c>
      <c r="H324" s="5">
        <f t="shared" si="61"/>
        <v>0.89734693188688552</v>
      </c>
      <c r="I324" s="5">
        <f t="shared" si="61"/>
        <v>0.87315444731629743</v>
      </c>
      <c r="J324" s="5">
        <f t="shared" si="61"/>
        <v>0.84851938046675046</v>
      </c>
      <c r="K324" s="5">
        <f t="shared" si="61"/>
        <v>0.823664131315054</v>
      </c>
      <c r="L324" s="5">
        <f t="shared" si="60"/>
        <v>0.79877064008562937</v>
      </c>
      <c r="M324" s="5">
        <f t="shared" si="60"/>
        <v>0.77398689428341461</v>
      </c>
      <c r="N324" s="5">
        <f t="shared" si="60"/>
        <v>0.74943246251454088</v>
      </c>
      <c r="O324" s="5">
        <f t="shared" si="60"/>
        <v>0.72520317448816929</v>
      </c>
      <c r="P324" s="5">
        <f t="shared" si="60"/>
        <v>0.70137506345658129</v>
      </c>
      <c r="Q324" s="5">
        <f t="shared" ref="L324:W338" si="62">Q$7*EXP(-Q$8*$C324)</f>
        <v>0.67800767838301923</v>
      </c>
      <c r="R324" s="5">
        <f t="shared" si="62"/>
        <v>0.65514686160040614</v>
      </c>
      <c r="S324" s="5">
        <f t="shared" si="62"/>
        <v>0.63282707556976792</v>
      </c>
      <c r="T324" s="5">
        <f t="shared" si="62"/>
        <v>0.61107335064089496</v>
      </c>
      <c r="U324" s="5">
        <f t="shared" si="62"/>
        <v>0.58990291500401792</v>
      </c>
      <c r="V324" s="5">
        <f t="shared" si="62"/>
        <v>0.56932655852384439</v>
      </c>
      <c r="W324" s="5">
        <f t="shared" si="62"/>
        <v>0.54934977390435924</v>
      </c>
      <c r="X324" s="6">
        <f>2*(100-(100*G324))/SUM($D324:G324)/100</f>
        <v>4.1542076473878392E-2</v>
      </c>
      <c r="Y324" s="6">
        <f>2*(100-(100*I324))/SUM($D324:I324)/100</f>
        <v>4.5446171572886156E-2</v>
      </c>
      <c r="Z324" s="6">
        <f>2*(100-(100*M324))/SUM($D324:M324)/100</f>
        <v>5.1208486891496999E-2</v>
      </c>
      <c r="AA324" s="6">
        <f>2*(100-(100*Q324))/SUM($D324:Q324)/100</f>
        <v>5.5130044600819474E-2</v>
      </c>
      <c r="AB324" s="6">
        <f>2*(100-(100*W324))/SUM($D324:W324)/100</f>
        <v>5.8951608479461015E-2</v>
      </c>
      <c r="AC324" s="7">
        <f>(X324-'Data for assignment'!C314)^2</f>
        <v>4.122596300062079E-7</v>
      </c>
      <c r="AD324" s="7">
        <f>(Y324-'Data for assignment'!D314)^2</f>
        <v>1.3137138591826152E-6</v>
      </c>
      <c r="AE324" s="7">
        <f>(Z324-'Data for assignment'!E314)^2</f>
        <v>8.2534479807831999E-7</v>
      </c>
      <c r="AF324" s="7">
        <f>(AA324-'Data for assignment'!F314)^2</f>
        <v>1.5130121800953301E-6</v>
      </c>
      <c r="AG324" s="7">
        <f>(AB324-'Data for assignment'!G314)^2</f>
        <v>3.8087834635420682E-6</v>
      </c>
    </row>
    <row r="325" spans="1:33" x14ac:dyDescent="0.3">
      <c r="A325" s="8">
        <v>34348</v>
      </c>
      <c r="B325" s="3">
        <v>3.0799998999999998E-2</v>
      </c>
      <c r="C325" s="31">
        <f t="shared" si="51"/>
        <v>2.9133306337443533E-2</v>
      </c>
      <c r="D325" s="5">
        <f t="shared" si="52"/>
        <v>0.98394182933480634</v>
      </c>
      <c r="E325" s="5">
        <f t="shared" si="61"/>
        <v>0.96532968920930151</v>
      </c>
      <c r="F325" s="5">
        <f t="shared" si="61"/>
        <v>0.94473308083752316</v>
      </c>
      <c r="G325" s="5">
        <f t="shared" si="61"/>
        <v>0.92263202241253572</v>
      </c>
      <c r="H325" s="5">
        <f t="shared" si="61"/>
        <v>0.89942854365248381</v>
      </c>
      <c r="I325" s="5">
        <f t="shared" si="61"/>
        <v>0.87545749953435081</v>
      </c>
      <c r="J325" s="5">
        <f t="shared" si="61"/>
        <v>0.85099638215125728</v>
      </c>
      <c r="K325" s="5">
        <f t="shared" si="61"/>
        <v>0.8262740116678372</v>
      </c>
      <c r="L325" s="5">
        <f t="shared" si="62"/>
        <v>0.80147810727411828</v>
      </c>
      <c r="M325" s="5">
        <f t="shared" si="62"/>
        <v>0.77676180531151684</v>
      </c>
      <c r="N325" s="5">
        <f t="shared" si="62"/>
        <v>0.75224922403802974</v>
      </c>
      <c r="O325" s="5">
        <f t="shared" si="62"/>
        <v>0.72804018604018517</v>
      </c>
      <c r="P325" s="5">
        <f t="shared" si="62"/>
        <v>0.70421420875870799</v>
      </c>
      <c r="Q325" s="5">
        <f t="shared" si="62"/>
        <v>0.68083386651703037</v>
      </c>
      <c r="R325" s="5">
        <f t="shared" si="62"/>
        <v>0.65794761727234119</v>
      </c>
      <c r="S325" s="5">
        <f t="shared" si="62"/>
        <v>0.63559217611547136</v>
      </c>
      <c r="T325" s="5">
        <f t="shared" si="62"/>
        <v>0.61379450650990586</v>
      </c>
      <c r="U325" s="5">
        <f t="shared" si="62"/>
        <v>0.59257349000578763</v>
      </c>
      <c r="V325" s="5">
        <f t="shared" si="62"/>
        <v>0.57194132597511804</v>
      </c>
      <c r="W325" s="5">
        <f t="shared" si="62"/>
        <v>0.55190470487143806</v>
      </c>
      <c r="X325" s="6">
        <f>2*(100-(100*G325))/SUM($D325:G325)/100</f>
        <v>4.0542490812811166E-2</v>
      </c>
      <c r="Y325" s="6">
        <f>2*(100-(100*I325))/SUM($D325:I325)/100</f>
        <v>4.4546899986883055E-2</v>
      </c>
      <c r="Z325" s="6">
        <f>2*(100-(100*M325))/SUM($D325:M325)/100</f>
        <v>5.0466228714306879E-2</v>
      </c>
      <c r="AA325" s="6">
        <f>2*(100-(100*Q325))/SUM($D325:Q325)/100</f>
        <v>5.450068961903623E-2</v>
      </c>
      <c r="AB325" s="6">
        <f>2*(100-(100*W325))/SUM($D325:W325)/100</f>
        <v>5.8436575893724724E-2</v>
      </c>
      <c r="AC325" s="7">
        <f>(X325-'Data for assignment'!C315)^2</f>
        <v>1.3398298334459304E-6</v>
      </c>
      <c r="AD325" s="7">
        <f>(Y325-'Data for assignment'!D315)^2</f>
        <v>3.0592183691401697E-7</v>
      </c>
      <c r="AE325" s="7">
        <f>(Z325-'Data for assignment'!E315)^2</f>
        <v>5.3841883216615803E-7</v>
      </c>
      <c r="AF325" s="7">
        <f>(AA325-'Data for assignment'!F315)^2</f>
        <v>9.8625517671696678E-9</v>
      </c>
      <c r="AG325" s="7">
        <f>(AB325-'Data for assignment'!G315)^2</f>
        <v>4.0522632217186074E-7</v>
      </c>
    </row>
    <row r="326" spans="1:33" x14ac:dyDescent="0.3">
      <c r="A326" s="8">
        <v>34355</v>
      </c>
      <c r="B326" s="3">
        <v>3.0599999000000003E-2</v>
      </c>
      <c r="C326" s="31">
        <f t="shared" si="51"/>
        <v>2.8927166817665998E-2</v>
      </c>
      <c r="D326" s="5">
        <f t="shared" si="52"/>
        <v>0.9840373270324001</v>
      </c>
      <c r="E326" s="5">
        <f t="shared" si="61"/>
        <v>0.96550635532498863</v>
      </c>
      <c r="F326" s="5">
        <f t="shared" si="61"/>
        <v>0.94497789306693869</v>
      </c>
      <c r="G326" s="5">
        <f t="shared" si="61"/>
        <v>0.92293330613397406</v>
      </c>
      <c r="H326" s="5">
        <f t="shared" si="61"/>
        <v>0.89977594782152426</v>
      </c>
      <c r="I326" s="5">
        <f t="shared" si="61"/>
        <v>0.87584193140257793</v>
      </c>
      <c r="J326" s="5">
        <f t="shared" si="61"/>
        <v>0.85140991785305886</v>
      </c>
      <c r="K326" s="5">
        <f t="shared" si="61"/>
        <v>0.82670979465774641</v>
      </c>
      <c r="L326" s="5">
        <f t="shared" si="62"/>
        <v>0.80193024280557978</v>
      </c>
      <c r="M326" s="5">
        <f t="shared" si="62"/>
        <v>0.77722525636554096</v>
      </c>
      <c r="N326" s="5">
        <f t="shared" si="62"/>
        <v>0.75271971210620503</v>
      </c>
      <c r="O326" s="5">
        <f t="shared" si="62"/>
        <v>0.7285140987497829</v>
      </c>
      <c r="P326" s="5">
        <f t="shared" si="62"/>
        <v>0.70468851534610044</v>
      </c>
      <c r="Q326" s="5">
        <f t="shared" si="62"/>
        <v>0.68130604149186169</v>
      </c>
      <c r="R326" s="5">
        <f t="shared" si="62"/>
        <v>0.65841557217985835</v>
      </c>
      <c r="S326" s="5">
        <f t="shared" si="62"/>
        <v>0.63605419903182325</v>
      </c>
      <c r="T326" s="5">
        <f t="shared" si="62"/>
        <v>0.61424920874626432</v>
      </c>
      <c r="U326" s="5">
        <f t="shared" si="62"/>
        <v>0.59301975941631835</v>
      </c>
      <c r="V326" s="5">
        <f t="shared" si="62"/>
        <v>0.57237828623558062</v>
      </c>
      <c r="W326" s="5">
        <f t="shared" si="62"/>
        <v>0.5523316801012722</v>
      </c>
      <c r="X326" s="6">
        <f>2*(100-(100*G326))/SUM($D326:G326)/100</f>
        <v>4.0375955319512269E-2</v>
      </c>
      <c r="Y326" s="6">
        <f>2*(100-(100*I326))/SUM($D326:I326)/100</f>
        <v>4.4397086863591534E-2</v>
      </c>
      <c r="Z326" s="6">
        <f>2*(100-(100*M326))/SUM($D326:M326)/100</f>
        <v>5.0342595416037333E-2</v>
      </c>
      <c r="AA326" s="6">
        <f>2*(100-(100*Q326))/SUM($D326:Q326)/100</f>
        <v>5.4395883458581054E-2</v>
      </c>
      <c r="AB326" s="6">
        <f>2*(100-(100*W326))/SUM($D326:W326)/100</f>
        <v>5.8350832791326787E-2</v>
      </c>
      <c r="AC326" s="7">
        <f>(X326-'Data for assignment'!C316)^2</f>
        <v>2.7462492333021508E-7</v>
      </c>
      <c r="AD326" s="7">
        <f>(Y326-'Data for assignment'!D316)^2</f>
        <v>8.4921910071157042E-12</v>
      </c>
      <c r="AE326" s="7">
        <f>(Z326-'Data for assignment'!E316)^2</f>
        <v>2.4776832674796676E-8</v>
      </c>
      <c r="AF326" s="7">
        <f>(AA326-'Data for assignment'!F316)^2</f>
        <v>2.4590139626222121E-7</v>
      </c>
      <c r="AG326" s="7">
        <f>(AB326-'Data for assignment'!G316)^2</f>
        <v>1.1042495553276392E-6</v>
      </c>
    </row>
    <row r="327" spans="1:33" x14ac:dyDescent="0.3">
      <c r="A327" s="8">
        <v>34362</v>
      </c>
      <c r="B327" s="3">
        <v>3.0699998999999999E-2</v>
      </c>
      <c r="C327" s="31">
        <f t="shared" si="51"/>
        <v>2.9030236577554765E-2</v>
      </c>
      <c r="D327" s="5">
        <f t="shared" si="52"/>
        <v>0.9839895770250785</v>
      </c>
      <c r="E327" s="5">
        <f t="shared" si="61"/>
        <v>0.96541801822603068</v>
      </c>
      <c r="F327" s="5">
        <f t="shared" si="61"/>
        <v>0.94485547902336919</v>
      </c>
      <c r="G327" s="5">
        <f t="shared" si="61"/>
        <v>0.92278265197730958</v>
      </c>
      <c r="H327" s="5">
        <f t="shared" si="61"/>
        <v>0.89960222896714026</v>
      </c>
      <c r="I327" s="5">
        <f t="shared" si="61"/>
        <v>0.87564969437157758</v>
      </c>
      <c r="J327" s="5">
        <f t="shared" si="61"/>
        <v>0.85120312488891403</v>
      </c>
      <c r="K327" s="5">
        <f t="shared" si="61"/>
        <v>0.82649187444097116</v>
      </c>
      <c r="L327" s="5">
        <f t="shared" si="62"/>
        <v>0.80170414316609973</v>
      </c>
      <c r="M327" s="5">
        <f t="shared" si="62"/>
        <v>0.77699349628436654</v>
      </c>
      <c r="N327" s="5">
        <f t="shared" si="62"/>
        <v>0.75248443130075582</v>
      </c>
      <c r="O327" s="5">
        <f t="shared" si="62"/>
        <v>0.72827710384625555</v>
      </c>
      <c r="P327" s="5">
        <f t="shared" si="62"/>
        <v>0.70445132213361827</v>
      </c>
      <c r="Q327" s="5">
        <f t="shared" si="62"/>
        <v>0.68106991308551901</v>
      </c>
      <c r="R327" s="5">
        <f t="shared" si="62"/>
        <v>0.65818155313769078</v>
      </c>
      <c r="S327" s="5">
        <f t="shared" si="62"/>
        <v>0.63582314560734543</v>
      </c>
      <c r="T327" s="5">
        <f t="shared" si="62"/>
        <v>0.61402181553794444</v>
      </c>
      <c r="U327" s="5">
        <f t="shared" si="62"/>
        <v>0.59279658271596025</v>
      </c>
      <c r="V327" s="5">
        <f t="shared" si="62"/>
        <v>0.57215976439185556</v>
      </c>
      <c r="W327" s="5">
        <f t="shared" si="62"/>
        <v>0.55211815121171137</v>
      </c>
      <c r="X327" s="6">
        <f>2*(100-(100*G327))/SUM($D327:G327)/100</f>
        <v>4.045922085325148E-2</v>
      </c>
      <c r="Y327" s="6">
        <f>2*(100-(100*I327))/SUM($D327:I327)/100</f>
        <v>4.4471991092079277E-2</v>
      </c>
      <c r="Z327" s="6">
        <f>2*(100-(100*M327))/SUM($D327:M327)/100</f>
        <v>5.0404409341507528E-2</v>
      </c>
      <c r="AA327" s="6">
        <f>2*(100-(100*Q327))/SUM($D327:Q327)/100</f>
        <v>5.4448283460050047E-2</v>
      </c>
      <c r="AB327" s="6">
        <f>2*(100-(100*W327))/SUM($D327:W327)/100</f>
        <v>5.8393700930699489E-2</v>
      </c>
      <c r="AC327" s="7">
        <f>(X327-'Data for assignment'!C317)^2</f>
        <v>1.1612974530135313E-7</v>
      </c>
      <c r="AD327" s="7">
        <f>(Y327-'Data for assignment'!D317)^2</f>
        <v>2.2277464702100742E-7</v>
      </c>
      <c r="AE327" s="7">
        <f>(Z327-'Data for assignment'!E317)^2</f>
        <v>2.5443080144142987E-7</v>
      </c>
      <c r="AF327" s="7">
        <f>(AA327-'Data for assignment'!F317)^2</f>
        <v>2.0975191875246824E-6</v>
      </c>
      <c r="AG327" s="7">
        <f>(AB327-'Data for assignment'!G317)^2</f>
        <v>2.5398890313201502E-6</v>
      </c>
    </row>
    <row r="328" spans="1:33" x14ac:dyDescent="0.3">
      <c r="A328" s="8">
        <v>34369</v>
      </c>
      <c r="B328" s="3">
        <v>3.1500001E-2</v>
      </c>
      <c r="C328" s="31">
        <f t="shared" si="51"/>
        <v>2.9854796718060125E-2</v>
      </c>
      <c r="D328" s="5">
        <f t="shared" si="52"/>
        <v>0.98360765941623718</v>
      </c>
      <c r="E328" s="5">
        <f t="shared" si="61"/>
        <v>0.96471161056712151</v>
      </c>
      <c r="F328" s="5">
        <f t="shared" si="61"/>
        <v>0.94387673493474733</v>
      </c>
      <c r="G328" s="5">
        <f t="shared" si="61"/>
        <v>0.92157830068603819</v>
      </c>
      <c r="H328" s="5">
        <f t="shared" si="61"/>
        <v>0.89821368154980552</v>
      </c>
      <c r="I328" s="5">
        <f t="shared" si="61"/>
        <v>0.87411331248417701</v>
      </c>
      <c r="J328" s="5">
        <f t="shared" si="61"/>
        <v>0.84955058417763862</v>
      </c>
      <c r="K328" s="5">
        <f t="shared" si="61"/>
        <v>0.82475057505777205</v>
      </c>
      <c r="L328" s="5">
        <f t="shared" si="62"/>
        <v>0.79989763493992538</v>
      </c>
      <c r="M328" s="5">
        <f t="shared" si="62"/>
        <v>0.77514189718094473</v>
      </c>
      <c r="N328" s="5">
        <f t="shared" si="62"/>
        <v>0.7506048257720177</v>
      </c>
      <c r="O328" s="5">
        <f t="shared" si="62"/>
        <v>0.72638391329391838</v>
      </c>
      <c r="P328" s="5">
        <f t="shared" si="62"/>
        <v>0.70255664359986869</v>
      </c>
      <c r="Q328" s="5">
        <f t="shared" si="62"/>
        <v>0.67918382490754658</v>
      </c>
      <c r="R328" s="5">
        <f t="shared" si="62"/>
        <v>0.65631238801753644</v>
      </c>
      <c r="S328" s="5">
        <f t="shared" si="62"/>
        <v>0.63397773261871848</v>
      </c>
      <c r="T328" s="5">
        <f t="shared" si="62"/>
        <v>0.61220569321167639</v>
      </c>
      <c r="U328" s="5">
        <f t="shared" si="62"/>
        <v>0.59101418565685471</v>
      </c>
      <c r="V328" s="5">
        <f t="shared" si="62"/>
        <v>0.57041458598341055</v>
      </c>
      <c r="W328" s="5">
        <f t="shared" si="62"/>
        <v>0.55041288493385843</v>
      </c>
      <c r="X328" s="6">
        <f>2*(100-(100*G328))/SUM($D328:G328)/100</f>
        <v>4.1125506141632566E-2</v>
      </c>
      <c r="Y328" s="6">
        <f>2*(100-(100*I328))/SUM($D328:I328)/100</f>
        <v>4.5071394435320433E-2</v>
      </c>
      <c r="Z328" s="6">
        <f>2*(100-(100*M328))/SUM($D328:M328)/100</f>
        <v>5.0899118130874194E-2</v>
      </c>
      <c r="AA328" s="6">
        <f>2*(100-(100*Q328))/SUM($D328:Q328)/100</f>
        <v>5.4867706252110529E-2</v>
      </c>
      <c r="AB328" s="6">
        <f>2*(100-(100*W328))/SUM($D328:W328)/100</f>
        <v>5.8736892637603892E-2</v>
      </c>
      <c r="AC328" s="7">
        <f>(X328-'Data for assignment'!C318)^2</f>
        <v>9.4525186341278047E-6</v>
      </c>
      <c r="AD328" s="7">
        <f>(Y328-'Data for assignment'!D318)^2</f>
        <v>5.8981249887925602E-6</v>
      </c>
      <c r="AE328" s="7">
        <f>(Z328-'Data for assignment'!E318)^2</f>
        <v>5.2940665792033242E-6</v>
      </c>
      <c r="AF328" s="7">
        <f>(AA328-'Data for assignment'!F318)^2</f>
        <v>1.7750039660788786E-6</v>
      </c>
      <c r="AG328" s="7">
        <f>(AB328-'Data for assignment'!G318)^2</f>
        <v>4.3971270027964905E-7</v>
      </c>
    </row>
    <row r="329" spans="1:33" x14ac:dyDescent="0.3">
      <c r="A329" s="8">
        <v>34376</v>
      </c>
      <c r="B329" s="3">
        <v>3.4000001000000002E-2</v>
      </c>
      <c r="C329" s="31">
        <f t="shared" si="51"/>
        <v>3.2431540715279386E-2</v>
      </c>
      <c r="D329" s="5">
        <f t="shared" si="52"/>
        <v>0.98241512502223405</v>
      </c>
      <c r="E329" s="5">
        <f t="shared" si="61"/>
        <v>0.96250742190747873</v>
      </c>
      <c r="F329" s="5">
        <f t="shared" si="61"/>
        <v>0.94082469705051341</v>
      </c>
      <c r="G329" s="5">
        <f t="shared" si="61"/>
        <v>0.91782483387055402</v>
      </c>
      <c r="H329" s="5">
        <f t="shared" si="61"/>
        <v>0.89388828041641022</v>
      </c>
      <c r="I329" s="5">
        <f t="shared" si="61"/>
        <v>0.86932948391502818</v>
      </c>
      <c r="J329" s="5">
        <f t="shared" si="61"/>
        <v>0.84440705716700837</v>
      </c>
      <c r="K329" s="5">
        <f t="shared" si="61"/>
        <v>0.81933263842448789</v>
      </c>
      <c r="L329" s="5">
        <f t="shared" si="62"/>
        <v>0.79427850561318625</v>
      </c>
      <c r="M329" s="5">
        <f t="shared" si="62"/>
        <v>0.76938405575663527</v>
      </c>
      <c r="N329" s="5">
        <f t="shared" si="62"/>
        <v>0.74476128030706956</v>
      </c>
      <c r="O329" s="5">
        <f t="shared" si="62"/>
        <v>0.7204993693088767</v>
      </c>
      <c r="P329" s="5">
        <f t="shared" si="62"/>
        <v>0.69666856992090231</v>
      </c>
      <c r="Q329" s="5">
        <f t="shared" si="62"/>
        <v>0.67332341277180352</v>
      </c>
      <c r="R329" s="5">
        <f t="shared" si="62"/>
        <v>0.65050540589526396</v>
      </c>
      <c r="S329" s="5">
        <f t="shared" si="62"/>
        <v>0.62824528228895116</v>
      </c>
      <c r="T329" s="5">
        <f t="shared" si="62"/>
        <v>0.60656487436213014</v>
      </c>
      <c r="U329" s="5">
        <f t="shared" si="62"/>
        <v>0.58547867709386492</v>
      </c>
      <c r="V329" s="5">
        <f t="shared" si="62"/>
        <v>0.56499515174244297</v>
      </c>
      <c r="W329" s="5">
        <f t="shared" si="62"/>
        <v>0.54511781339329457</v>
      </c>
      <c r="X329" s="6">
        <f>2*(100-(100*G329))/SUM($D329:G329)/100</f>
        <v>4.3209469649845185E-2</v>
      </c>
      <c r="Y329" s="6">
        <f>2*(100-(100*I329))/SUM($D329:I329)/100</f>
        <v>4.6946452008954621E-2</v>
      </c>
      <c r="Z329" s="6">
        <f>2*(100-(100*M329))/SUM($D329:M329)/100</f>
        <v>5.2447329247179937E-2</v>
      </c>
      <c r="AA329" s="6">
        <f>2*(100-(100*Q329))/SUM($D329:Q329)/100</f>
        <v>5.6180943247391625E-2</v>
      </c>
      <c r="AB329" s="6">
        <f>2*(100-(100*W329))/SUM($D329:W329)/100</f>
        <v>5.9812184295783888E-2</v>
      </c>
      <c r="AC329" s="7">
        <f>(X329-'Data for assignment'!C319)^2</f>
        <v>1.4173648957014337E-6</v>
      </c>
      <c r="AD329" s="7">
        <f>(Y329-'Data for assignment'!D319)^2</f>
        <v>1.1099675836317318E-6</v>
      </c>
      <c r="AE329" s="7">
        <f>(Z329-'Data for assignment'!E319)^2</f>
        <v>9.0758537396576038E-7</v>
      </c>
      <c r="AF329" s="7">
        <f>(AA329-'Data for assignment'!F319)^2</f>
        <v>1.7560688568366512E-7</v>
      </c>
      <c r="AG329" s="7">
        <f>(AB329-'Data for assignment'!G319)^2</f>
        <v>1.0245150242639242E-6</v>
      </c>
    </row>
    <row r="330" spans="1:33" x14ac:dyDescent="0.3">
      <c r="A330" s="8">
        <v>34383</v>
      </c>
      <c r="B330" s="3">
        <v>3.3599998999999998E-2</v>
      </c>
      <c r="C330" s="31">
        <f t="shared" si="51"/>
        <v>3.2019259614329103E-2</v>
      </c>
      <c r="D330" s="5">
        <f t="shared" si="52"/>
        <v>0.98260583427295167</v>
      </c>
      <c r="E330" s="5">
        <f t="shared" si="61"/>
        <v>0.96285975512529776</v>
      </c>
      <c r="F330" s="5">
        <f t="shared" si="61"/>
        <v>0.94131236153662678</v>
      </c>
      <c r="G330" s="5">
        <f t="shared" si="61"/>
        <v>0.91842436262661364</v>
      </c>
      <c r="H330" s="5">
        <f t="shared" si="61"/>
        <v>0.89457894571536267</v>
      </c>
      <c r="I330" s="5">
        <f t="shared" si="61"/>
        <v>0.87009313721987414</v>
      </c>
      <c r="J330" s="5">
        <f t="shared" si="61"/>
        <v>0.84522792800350777</v>
      </c>
      <c r="K330" s="5">
        <f t="shared" si="61"/>
        <v>0.82019711477071089</v>
      </c>
      <c r="L330" s="5">
        <f t="shared" si="62"/>
        <v>0.79517491095034576</v>
      </c>
      <c r="M330" s="5">
        <f t="shared" si="62"/>
        <v>0.7703024325537785</v>
      </c>
      <c r="N330" s="5">
        <f t="shared" si="62"/>
        <v>0.74569318589439992</v>
      </c>
      <c r="O330" s="5">
        <f t="shared" si="62"/>
        <v>0.72143768743293779</v>
      </c>
      <c r="P330" s="5">
        <f t="shared" si="62"/>
        <v>0.69760733945944953</v>
      </c>
      <c r="Q330" s="5">
        <f t="shared" si="62"/>
        <v>0.67425767388102387</v>
      </c>
      <c r="R330" s="5">
        <f t="shared" si="62"/>
        <v>0.65143106309088128</v>
      </c>
      <c r="S330" s="5">
        <f t="shared" si="62"/>
        <v>0.62915898349602095</v>
      </c>
      <c r="T330" s="5">
        <f t="shared" si="62"/>
        <v>0.60746390471164757</v>
      </c>
      <c r="U330" s="5">
        <f t="shared" si="62"/>
        <v>0.58636086612982719</v>
      </c>
      <c r="V330" s="5">
        <f t="shared" si="62"/>
        <v>0.56585879268238237</v>
      </c>
      <c r="W330" s="5">
        <f t="shared" si="62"/>
        <v>0.54596159312446468</v>
      </c>
      <c r="X330" s="6">
        <f>2*(100-(100*G330))/SUM($D330:G330)/100</f>
        <v>4.2875847669206005E-2</v>
      </c>
      <c r="Y330" s="6">
        <f>2*(100-(100*I330))/SUM($D330:I330)/100</f>
        <v>4.6646244971639994E-2</v>
      </c>
      <c r="Z330" s="6">
        <f>2*(100-(100*M330))/SUM($D330:M330)/100</f>
        <v>5.2199384921518946E-2</v>
      </c>
      <c r="AA330" s="6">
        <f>2*(100-(100*Q330))/SUM($D330:Q330)/100</f>
        <v>5.5970564953407693E-2</v>
      </c>
      <c r="AB330" s="6">
        <f>2*(100-(100*W330))/SUM($D330:W330)/100</f>
        <v>5.9639849220132393E-2</v>
      </c>
      <c r="AC330" s="7">
        <f>(X330-'Data for assignment'!C320)^2</f>
        <v>7.9758476841424596E-6</v>
      </c>
      <c r="AD330" s="7">
        <f>(Y330-'Data for assignment'!D320)^2</f>
        <v>7.5831722637290679E-6</v>
      </c>
      <c r="AE330" s="7">
        <f>(Z330-'Data for assignment'!E320)^2</f>
        <v>9.003690849207856E-6</v>
      </c>
      <c r="AF330" s="7">
        <f>(AA330-'Data for assignment'!F320)^2</f>
        <v>7.4498102146972303E-6</v>
      </c>
      <c r="AG330" s="7">
        <f>(AB330-'Data for assignment'!G320)^2</f>
        <v>1.5879850286080614E-6</v>
      </c>
    </row>
    <row r="331" spans="1:33" x14ac:dyDescent="0.3">
      <c r="A331" s="8">
        <v>34390</v>
      </c>
      <c r="B331" s="3">
        <v>3.4200001000000001E-2</v>
      </c>
      <c r="C331" s="31">
        <f t="shared" si="51"/>
        <v>3.2637680235056921E-2</v>
      </c>
      <c r="D331" s="5">
        <f t="shared" si="52"/>
        <v>0.98231978475419379</v>
      </c>
      <c r="E331" s="5">
        <f t="shared" si="61"/>
        <v>0.96233130452967941</v>
      </c>
      <c r="F331" s="5">
        <f t="shared" si="61"/>
        <v>0.94058096077555498</v>
      </c>
      <c r="G331" s="5">
        <f t="shared" si="61"/>
        <v>0.91752521776640095</v>
      </c>
      <c r="H331" s="5">
        <f t="shared" si="61"/>
        <v>0.89354314948017555</v>
      </c>
      <c r="I331" s="5">
        <f t="shared" si="61"/>
        <v>0.86894791054473841</v>
      </c>
      <c r="J331" s="5">
        <f t="shared" si="61"/>
        <v>0.84399692280320826</v>
      </c>
      <c r="K331" s="5">
        <f t="shared" si="61"/>
        <v>0.81890074415008818</v>
      </c>
      <c r="L331" s="5">
        <f t="shared" si="62"/>
        <v>0.79383068420043157</v>
      </c>
      <c r="M331" s="5">
        <f t="shared" si="62"/>
        <v>0.76892528032612861</v>
      </c>
      <c r="N331" s="5">
        <f t="shared" si="62"/>
        <v>0.74429576666316233</v>
      </c>
      <c r="O331" s="5">
        <f t="shared" si="62"/>
        <v>0.72003067033797341</v>
      </c>
      <c r="P331" s="5">
        <f t="shared" si="62"/>
        <v>0.69619966133966837</v>
      </c>
      <c r="Q331" s="5">
        <f t="shared" si="62"/>
        <v>0.67285677010886347</v>
      </c>
      <c r="R331" s="5">
        <f t="shared" si="62"/>
        <v>0.65004307297071406</v>
      </c>
      <c r="S331" s="5">
        <f t="shared" si="62"/>
        <v>0.62778893168557581</v>
      </c>
      <c r="T331" s="5">
        <f t="shared" si="62"/>
        <v>0.60611586050758748</v>
      </c>
      <c r="U331" s="5">
        <f t="shared" si="62"/>
        <v>0.58503808262807155</v>
      </c>
      <c r="V331" s="5">
        <f t="shared" si="62"/>
        <v>0.56456382785297621</v>
      </c>
      <c r="W331" s="5">
        <f t="shared" si="62"/>
        <v>0.54469641478074782</v>
      </c>
      <c r="X331" s="6">
        <f>2*(100-(100*G331))/SUM($D331:G331)/100</f>
        <v>4.3376306413978834E-2</v>
      </c>
      <c r="Y331" s="6">
        <f>2*(100-(100*I331))/SUM($D331:I331)/100</f>
        <v>4.7096582842287259E-2</v>
      </c>
      <c r="Z331" s="6">
        <f>2*(100-(100*M331))/SUM($D331:M331)/100</f>
        <v>5.2571333577121827E-2</v>
      </c>
      <c r="AA331" s="6">
        <f>2*(100-(100*Q331))/SUM($D331:Q331)/100</f>
        <v>5.6286168953691519E-2</v>
      </c>
      <c r="AB331" s="6">
        <f>2*(100-(100*W331))/SUM($D331:W331)/100</f>
        <v>5.9898392533979876E-2</v>
      </c>
      <c r="AC331" s="7">
        <f>(X331-'Data for assignment'!C321)^2</f>
        <v>1.4620617345009062E-5</v>
      </c>
      <c r="AD331" s="7">
        <f>(Y331-'Data for assignment'!D321)^2</f>
        <v>1.3715291237207792E-5</v>
      </c>
      <c r="AE331" s="7">
        <f>(Z331-'Data for assignment'!E321)^2</f>
        <v>1.5434427719584175E-5</v>
      </c>
      <c r="AF331" s="7">
        <f>(AA331-'Data for assignment'!F321)^2</f>
        <v>1.3792541040524729E-5</v>
      </c>
      <c r="AG331" s="7">
        <f>(AB331-'Data for assignment'!G321)^2</f>
        <v>4.8470754344355623E-6</v>
      </c>
    </row>
    <row r="332" spans="1:33" x14ac:dyDescent="0.3">
      <c r="A332" s="8">
        <v>34397</v>
      </c>
      <c r="B332" s="3">
        <v>3.5000000000000003E-2</v>
      </c>
      <c r="C332" s="31">
        <f t="shared" ref="C332:C395" si="63">(B332+LN($B$7)/$B$6)*($B$6/$B$8)</f>
        <v>3.3462237283469497E-2</v>
      </c>
      <c r="D332" s="5">
        <f t="shared" ref="D332:D395" si="64">D$7*EXP(-D$8*$C332)</f>
        <v>0.98193851667424914</v>
      </c>
      <c r="E332" s="5">
        <f t="shared" ref="E332:K347" si="65">E$7*EXP(-E$8*$C332)</f>
        <v>0.9616271580948812</v>
      </c>
      <c r="F332" s="5">
        <f t="shared" si="65"/>
        <v>0.93960664816874961</v>
      </c>
      <c r="G332" s="5">
        <f t="shared" si="65"/>
        <v>0.91632773259770628</v>
      </c>
      <c r="H332" s="5">
        <f t="shared" si="65"/>
        <v>0.89216395949663119</v>
      </c>
      <c r="I332" s="5">
        <f t="shared" si="65"/>
        <v>0.86742329306647115</v>
      </c>
      <c r="J332" s="5">
        <f t="shared" si="65"/>
        <v>0.84235837847793149</v>
      </c>
      <c r="K332" s="5">
        <f t="shared" si="65"/>
        <v>0.81717544464852077</v>
      </c>
      <c r="L332" s="5">
        <f t="shared" si="62"/>
        <v>0.79204192421737851</v>
      </c>
      <c r="M332" s="5">
        <f t="shared" si="62"/>
        <v>0.76709291488959874</v>
      </c>
      <c r="N332" s="5">
        <f t="shared" si="62"/>
        <v>0.7424366222872385</v>
      </c>
      <c r="O332" s="5">
        <f t="shared" si="62"/>
        <v>0.71815892378695834</v>
      </c>
      <c r="P332" s="5">
        <f t="shared" si="62"/>
        <v>0.69432718332416887</v>
      </c>
      <c r="Q332" s="5">
        <f t="shared" si="62"/>
        <v>0.67099343358085972</v>
      </c>
      <c r="R332" s="5">
        <f t="shared" si="62"/>
        <v>0.64819702717544991</v>
      </c>
      <c r="S332" s="5">
        <f t="shared" si="62"/>
        <v>0.62596684402096758</v>
      </c>
      <c r="T332" s="5">
        <f t="shared" si="62"/>
        <v>0.60432312872361571</v>
      </c>
      <c r="U332" s="5">
        <f t="shared" si="62"/>
        <v>0.58327902010333521</v>
      </c>
      <c r="V332" s="5">
        <f t="shared" si="62"/>
        <v>0.56284182470843003</v>
      </c>
      <c r="W332" s="5">
        <f t="shared" si="62"/>
        <v>0.54301407749849906</v>
      </c>
      <c r="X332" s="6">
        <f>2*(100-(100*G332))/SUM($D332:G332)/100</f>
        <v>4.4043830072006171E-2</v>
      </c>
      <c r="Y332" s="6">
        <f>2*(100-(100*I332))/SUM($D332:I332)/100</f>
        <v>4.7697292589877482E-2</v>
      </c>
      <c r="Z332" s="6">
        <f>2*(100-(100*M332))/SUM($D332:M332)/100</f>
        <v>5.3067568954434916E-2</v>
      </c>
      <c r="AA332" s="6">
        <f>2*(100-(100*Q332))/SUM($D332:Q332)/100</f>
        <v>5.6707318621084059E-2</v>
      </c>
      <c r="AB332" s="6">
        <f>2*(100-(100*W332))/SUM($D332:W332)/100</f>
        <v>6.0243499444212152E-2</v>
      </c>
      <c r="AC332" s="7">
        <f>(X332-'Data for assignment'!C322)^2</f>
        <v>2.2621161896293706E-5</v>
      </c>
      <c r="AD332" s="7">
        <f>(Y332-'Data for assignment'!D322)^2</f>
        <v>2.7068164395343779E-5</v>
      </c>
      <c r="AE332" s="7">
        <f>(Z332-'Data for assignment'!E322)^2</f>
        <v>2.6341868967208496E-5</v>
      </c>
      <c r="AF332" s="7">
        <f>(AA332-'Data for assignment'!F322)^2</f>
        <v>2.3938311504869242E-5</v>
      </c>
      <c r="AG332" s="7">
        <f>(AB332-'Data for assignment'!G322)^2</f>
        <v>1.2648703316321347E-5</v>
      </c>
    </row>
    <row r="333" spans="1:33" x14ac:dyDescent="0.3">
      <c r="A333" s="8">
        <v>34404</v>
      </c>
      <c r="B333" s="3">
        <v>3.5000000000000003E-2</v>
      </c>
      <c r="C333" s="31">
        <f t="shared" si="63"/>
        <v>3.3462237283469497E-2</v>
      </c>
      <c r="D333" s="5">
        <f t="shared" si="64"/>
        <v>0.98193851667424914</v>
      </c>
      <c r="E333" s="5">
        <f t="shared" si="65"/>
        <v>0.9616271580948812</v>
      </c>
      <c r="F333" s="5">
        <f t="shared" si="65"/>
        <v>0.93960664816874961</v>
      </c>
      <c r="G333" s="5">
        <f t="shared" si="65"/>
        <v>0.91632773259770628</v>
      </c>
      <c r="H333" s="5">
        <f t="shared" si="65"/>
        <v>0.89216395949663119</v>
      </c>
      <c r="I333" s="5">
        <f t="shared" si="65"/>
        <v>0.86742329306647115</v>
      </c>
      <c r="J333" s="5">
        <f t="shared" si="65"/>
        <v>0.84235837847793149</v>
      </c>
      <c r="K333" s="5">
        <f t="shared" si="65"/>
        <v>0.81717544464852077</v>
      </c>
      <c r="L333" s="5">
        <f t="shared" ref="L333:S333" si="66">L$7*EXP(-L$8*$C333)</f>
        <v>0.79204192421737851</v>
      </c>
      <c r="M333" s="5">
        <f t="shared" si="66"/>
        <v>0.76709291488959874</v>
      </c>
      <c r="N333" s="5">
        <f t="shared" si="66"/>
        <v>0.7424366222872385</v>
      </c>
      <c r="O333" s="5">
        <f t="shared" si="66"/>
        <v>0.71815892378695834</v>
      </c>
      <c r="P333" s="5">
        <f t="shared" si="66"/>
        <v>0.69432718332416887</v>
      </c>
      <c r="Q333" s="5">
        <f t="shared" si="66"/>
        <v>0.67099343358085972</v>
      </c>
      <c r="R333" s="5">
        <f t="shared" si="66"/>
        <v>0.64819702717544991</v>
      </c>
      <c r="S333" s="5">
        <f t="shared" si="66"/>
        <v>0.62596684402096758</v>
      </c>
      <c r="T333" s="5">
        <f t="shared" si="62"/>
        <v>0.60432312872361571</v>
      </c>
      <c r="U333" s="5">
        <f t="shared" si="62"/>
        <v>0.58327902010333521</v>
      </c>
      <c r="V333" s="5">
        <f t="shared" si="62"/>
        <v>0.56284182470843003</v>
      </c>
      <c r="W333" s="5">
        <f t="shared" si="62"/>
        <v>0.54301407749849906</v>
      </c>
      <c r="X333" s="6">
        <f>2*(100-(100*G333))/SUM($D333:G333)/100</f>
        <v>4.4043830072006171E-2</v>
      </c>
      <c r="Y333" s="6">
        <f>2*(100-(100*I333))/SUM($D333:I333)/100</f>
        <v>4.7697292589877482E-2</v>
      </c>
      <c r="Z333" s="6">
        <f>2*(100-(100*M333))/SUM($D333:M333)/100</f>
        <v>5.3067568954434916E-2</v>
      </c>
      <c r="AA333" s="6">
        <f>2*(100-(100*Q333))/SUM($D333:Q333)/100</f>
        <v>5.6707318621084059E-2</v>
      </c>
      <c r="AB333" s="6">
        <f>2*(100-(100*W333))/SUM($D333:W333)/100</f>
        <v>6.0243499444212152E-2</v>
      </c>
      <c r="AC333" s="7">
        <f>(X333-'Data for assignment'!C323)^2</f>
        <v>2.9769768458468434E-5</v>
      </c>
      <c r="AD333" s="7">
        <f>(Y333-'Data for assignment'!D323)^2</f>
        <v>3.2520894616299932E-5</v>
      </c>
      <c r="AE333" s="7">
        <f>(Z333-'Data for assignment'!E323)^2</f>
        <v>3.4017240236410351E-5</v>
      </c>
      <c r="AF333" s="7">
        <f>(AA333-'Data for assignment'!F323)^2</f>
        <v>3.3555157557639488E-5</v>
      </c>
      <c r="AG333" s="7">
        <f>(AB333-'Data for assignment'!G323)^2</f>
        <v>1.8979097092579869E-5</v>
      </c>
    </row>
    <row r="334" spans="1:33" x14ac:dyDescent="0.3">
      <c r="A334" s="8">
        <v>34411</v>
      </c>
      <c r="B334" s="3">
        <v>3.5000000000000003E-2</v>
      </c>
      <c r="C334" s="31">
        <f t="shared" si="63"/>
        <v>3.3462237283469497E-2</v>
      </c>
      <c r="D334" s="5">
        <f t="shared" si="64"/>
        <v>0.98193851667424914</v>
      </c>
      <c r="E334" s="5">
        <f t="shared" si="65"/>
        <v>0.9616271580948812</v>
      </c>
      <c r="F334" s="5">
        <f t="shared" si="65"/>
        <v>0.93960664816874961</v>
      </c>
      <c r="G334" s="5">
        <f t="shared" si="65"/>
        <v>0.91632773259770628</v>
      </c>
      <c r="H334" s="5">
        <f t="shared" si="65"/>
        <v>0.89216395949663119</v>
      </c>
      <c r="I334" s="5">
        <f t="shared" si="65"/>
        <v>0.86742329306647115</v>
      </c>
      <c r="J334" s="5">
        <f t="shared" si="65"/>
        <v>0.84235837847793149</v>
      </c>
      <c r="K334" s="5">
        <f t="shared" si="65"/>
        <v>0.81717544464852077</v>
      </c>
      <c r="L334" s="5">
        <f t="shared" si="62"/>
        <v>0.79204192421737851</v>
      </c>
      <c r="M334" s="5">
        <f t="shared" si="62"/>
        <v>0.76709291488959874</v>
      </c>
      <c r="N334" s="5">
        <f t="shared" si="62"/>
        <v>0.7424366222872385</v>
      </c>
      <c r="O334" s="5">
        <f t="shared" si="62"/>
        <v>0.71815892378695834</v>
      </c>
      <c r="P334" s="5">
        <f t="shared" si="62"/>
        <v>0.69432718332416887</v>
      </c>
      <c r="Q334" s="5">
        <f t="shared" si="62"/>
        <v>0.67099343358085972</v>
      </c>
      <c r="R334" s="5">
        <f t="shared" si="62"/>
        <v>0.64819702717544991</v>
      </c>
      <c r="S334" s="5">
        <f t="shared" si="62"/>
        <v>0.62596684402096758</v>
      </c>
      <c r="T334" s="5">
        <f t="shared" si="62"/>
        <v>0.60432312872361571</v>
      </c>
      <c r="U334" s="5">
        <f t="shared" si="62"/>
        <v>0.58327902010333521</v>
      </c>
      <c r="V334" s="5">
        <f t="shared" si="62"/>
        <v>0.56284182470843003</v>
      </c>
      <c r="W334" s="5">
        <f t="shared" si="62"/>
        <v>0.54301407749849906</v>
      </c>
      <c r="X334" s="6">
        <f>2*(100-(100*G334))/SUM($D334:G334)/100</f>
        <v>4.4043830072006171E-2</v>
      </c>
      <c r="Y334" s="6">
        <f>2*(100-(100*I334))/SUM($D334:I334)/100</f>
        <v>4.7697292589877482E-2</v>
      </c>
      <c r="Z334" s="6">
        <f>2*(100-(100*M334))/SUM($D334:M334)/100</f>
        <v>5.3067568954434916E-2</v>
      </c>
      <c r="AA334" s="6">
        <f>2*(100-(100*Q334))/SUM($D334:Q334)/100</f>
        <v>5.6707318621084059E-2</v>
      </c>
      <c r="AB334" s="6">
        <f>2*(100-(100*W334))/SUM($D334:W334)/100</f>
        <v>6.0243499444212152E-2</v>
      </c>
      <c r="AC334" s="7">
        <f>(X334-'Data for assignment'!C324)^2</f>
        <v>3.9139687192617981E-5</v>
      </c>
      <c r="AD334" s="7">
        <f>(Y334-'Data for assignment'!D324)^2</f>
        <v>4.2285216667078179E-5</v>
      </c>
      <c r="AE334" s="7">
        <f>(Z334-'Data for assignment'!E324)^2</f>
        <v>4.398911504445543E-5</v>
      </c>
      <c r="AF334" s="7">
        <f>(AA334-'Data for assignment'!F324)^2</f>
        <v>3.959786410728494E-5</v>
      </c>
      <c r="AG334" s="7">
        <f>(AB334-'Data for assignment'!G324)^2</f>
        <v>2.1682978800054317E-5</v>
      </c>
    </row>
    <row r="335" spans="1:33" x14ac:dyDescent="0.3">
      <c r="A335" s="8">
        <v>34418</v>
      </c>
      <c r="B335" s="3">
        <v>3.6500001000000004E-2</v>
      </c>
      <c r="C335" s="31">
        <f t="shared" si="63"/>
        <v>3.5008284712498651E-2</v>
      </c>
      <c r="D335" s="5">
        <f t="shared" si="64"/>
        <v>0.98122403646719669</v>
      </c>
      <c r="E335" s="5">
        <f t="shared" si="65"/>
        <v>0.96030826941366421</v>
      </c>
      <c r="F335" s="5">
        <f t="shared" si="65"/>
        <v>0.93778252797107353</v>
      </c>
      <c r="G335" s="5">
        <f t="shared" si="65"/>
        <v>0.9140866544301357</v>
      </c>
      <c r="H335" s="5">
        <f t="shared" si="65"/>
        <v>0.88958370850811941</v>
      </c>
      <c r="I335" s="5">
        <f t="shared" si="65"/>
        <v>0.86457183618016265</v>
      </c>
      <c r="J335" s="5">
        <f t="shared" si="65"/>
        <v>0.83929467117446688</v>
      </c>
      <c r="K335" s="5">
        <f t="shared" si="65"/>
        <v>0.81395029320301959</v>
      </c>
      <c r="L335" s="5">
        <f t="shared" si="62"/>
        <v>0.78869884960529624</v>
      </c>
      <c r="M335" s="5">
        <f t="shared" si="62"/>
        <v>0.76366898422773222</v>
      </c>
      <c r="N335" s="5">
        <f t="shared" si="62"/>
        <v>0.73896322752006394</v>
      </c>
      <c r="O335" s="5">
        <f t="shared" si="62"/>
        <v>0.71466249688879979</v>
      </c>
      <c r="P335" s="5">
        <f t="shared" si="62"/>
        <v>0.6908298437386321</v>
      </c>
      <c r="Q335" s="5">
        <f t="shared" si="62"/>
        <v>0.66751356784502691</v>
      </c>
      <c r="R335" s="5">
        <f t="shared" si="62"/>
        <v>0.64474980333245735</v>
      </c>
      <c r="S335" s="5">
        <f t="shared" si="62"/>
        <v>0.62256466498910346</v>
      </c>
      <c r="T335" s="5">
        <f t="shared" si="62"/>
        <v>0.6009760296082941</v>
      </c>
      <c r="U335" s="5">
        <f t="shared" si="62"/>
        <v>0.57999501475689585</v>
      </c>
      <c r="V335" s="5">
        <f t="shared" si="62"/>
        <v>0.55962720683609957</v>
      </c>
      <c r="W335" s="5">
        <f t="shared" si="62"/>
        <v>0.53987368139900049</v>
      </c>
      <c r="X335" s="6">
        <f>2*(100-(100*G335))/SUM($D335:G335)/100</f>
        <v>4.5296204915431772E-2</v>
      </c>
      <c r="Y335" s="6">
        <f>2*(100-(100*I335))/SUM($D335:I335)/100</f>
        <v>4.8824433174803977E-2</v>
      </c>
      <c r="Z335" s="6">
        <f>2*(100-(100*M335))/SUM($D335:M335)/100</f>
        <v>5.3998955882336629E-2</v>
      </c>
      <c r="AA335" s="6">
        <f>2*(100-(100*Q335))/SUM($D335:Q335)/100</f>
        <v>5.7498043577116721E-2</v>
      </c>
      <c r="AB335" s="6">
        <f>2*(100-(100*W335))/SUM($D335:W335)/100</f>
        <v>6.0891760846297556E-2</v>
      </c>
      <c r="AC335" s="7">
        <f>(X335-'Data for assignment'!C325)^2</f>
        <v>3.2533266959155562E-5</v>
      </c>
      <c r="AD335" s="7">
        <f>(Y335-'Data for assignment'!D325)^2</f>
        <v>4.0647852342540079E-5</v>
      </c>
      <c r="AE335" s="7">
        <f>(Z335-'Data for assignment'!E325)^2</f>
        <v>4.6254187488316316E-5</v>
      </c>
      <c r="AF335" s="7">
        <f>(AA335-'Data for assignment'!F325)^2</f>
        <v>4.491623329814037E-5</v>
      </c>
      <c r="AG335" s="7">
        <f>(AB335-'Data for assignment'!G325)^2</f>
        <v>2.712576549863837E-5</v>
      </c>
    </row>
    <row r="336" spans="1:33" x14ac:dyDescent="0.3">
      <c r="A336" s="8">
        <v>34432</v>
      </c>
      <c r="B336" s="3">
        <v>3.5999998999999998E-2</v>
      </c>
      <c r="C336" s="31">
        <f t="shared" si="63"/>
        <v>3.4492933851659587E-2</v>
      </c>
      <c r="D336" s="5">
        <f t="shared" si="64"/>
        <v>0.98146213954778305</v>
      </c>
      <c r="E336" s="5">
        <f t="shared" si="65"/>
        <v>0.96074769932997683</v>
      </c>
      <c r="F336" s="5">
        <f t="shared" si="65"/>
        <v>0.93839017624716037</v>
      </c>
      <c r="G336" s="5">
        <f t="shared" si="65"/>
        <v>0.91483307330740071</v>
      </c>
      <c r="H336" s="5">
        <f t="shared" si="65"/>
        <v>0.8904429648120199</v>
      </c>
      <c r="I336" s="5">
        <f t="shared" si="65"/>
        <v>0.86552128194909617</v>
      </c>
      <c r="J336" s="5">
        <f t="shared" si="65"/>
        <v>0.8403146702404104</v>
      </c>
      <c r="K336" s="5">
        <f t="shared" si="65"/>
        <v>0.81502393047662258</v>
      </c>
      <c r="L336" s="5">
        <f t="shared" si="62"/>
        <v>0.78981164073383292</v>
      </c>
      <c r="M336" s="5">
        <f t="shared" si="62"/>
        <v>0.76480859678738711</v>
      </c>
      <c r="N336" s="5">
        <f t="shared" si="62"/>
        <v>0.74011922033059452</v>
      </c>
      <c r="O336" s="5">
        <f t="shared" si="62"/>
        <v>0.71582608088826838</v>
      </c>
      <c r="P336" s="5">
        <f t="shared" si="62"/>
        <v>0.69199366573636178</v>
      </c>
      <c r="Q336" s="5">
        <f t="shared" si="62"/>
        <v>0.66867151708746553</v>
      </c>
      <c r="R336" s="5">
        <f t="shared" si="62"/>
        <v>0.64589683995145719</v>
      </c>
      <c r="S336" s="5">
        <f t="shared" si="62"/>
        <v>0.62369666889651643</v>
      </c>
      <c r="T336" s="5">
        <f t="shared" si="62"/>
        <v>0.60208966814036946</v>
      </c>
      <c r="U336" s="5">
        <f t="shared" si="62"/>
        <v>0.58108762727521701</v>
      </c>
      <c r="V336" s="5">
        <f t="shared" si="62"/>
        <v>0.56069670450115028</v>
      </c>
      <c r="W336" s="5">
        <f t="shared" si="62"/>
        <v>0.54091846040776093</v>
      </c>
      <c r="X336" s="6">
        <f>2*(100-(100*G336))/SUM($D336:G336)/100</f>
        <v>4.4878634247127194E-2</v>
      </c>
      <c r="Y336" s="6">
        <f>2*(100-(100*I336))/SUM($D336:I336)/100</f>
        <v>4.844860129119833E-2</v>
      </c>
      <c r="Z336" s="6">
        <f>2*(100-(100*M336))/SUM($D336:M336)/100</f>
        <v>5.3688355673934887E-2</v>
      </c>
      <c r="AA336" s="6">
        <f>2*(100-(100*Q336))/SUM($D336:Q336)/100</f>
        <v>5.7234312848644962E-2</v>
      </c>
      <c r="AB336" s="6">
        <f>2*(100-(100*W336))/SUM($D336:W336)/100</f>
        <v>6.0675501148953342E-2</v>
      </c>
      <c r="AC336" s="7">
        <f>(X336-'Data for assignment'!C326)^2</f>
        <v>8.8762094963945604E-5</v>
      </c>
      <c r="AD336" s="7">
        <f>(Y336-'Data for assignment'!D326)^2</f>
        <v>1.1345225184827091E-4</v>
      </c>
      <c r="AE336" s="7">
        <f>(Z336-'Data for assignment'!E326)^2</f>
        <v>1.1906398189854908E-4</v>
      </c>
      <c r="AF336" s="7">
        <f>(AA336-'Data for assignment'!F326)^2</f>
        <v>1.1375688241057998E-4</v>
      </c>
      <c r="AG336" s="7">
        <f>(AB336-'Data for assignment'!G326)^2</f>
        <v>7.6116897650913197E-5</v>
      </c>
    </row>
    <row r="337" spans="1:33" x14ac:dyDescent="0.3">
      <c r="A337" s="8">
        <v>34439</v>
      </c>
      <c r="B337" s="3">
        <v>3.6500001000000004E-2</v>
      </c>
      <c r="C337" s="31">
        <f t="shared" si="63"/>
        <v>3.5008284712498651E-2</v>
      </c>
      <c r="D337" s="5">
        <f t="shared" si="64"/>
        <v>0.98122403646719669</v>
      </c>
      <c r="E337" s="5">
        <f t="shared" si="65"/>
        <v>0.96030826941366421</v>
      </c>
      <c r="F337" s="5">
        <f t="shared" si="65"/>
        <v>0.93778252797107353</v>
      </c>
      <c r="G337" s="5">
        <f t="shared" si="65"/>
        <v>0.9140866544301357</v>
      </c>
      <c r="H337" s="5">
        <f t="shared" si="65"/>
        <v>0.88958370850811941</v>
      </c>
      <c r="I337" s="5">
        <f t="shared" si="65"/>
        <v>0.86457183618016265</v>
      </c>
      <c r="J337" s="5">
        <f t="shared" si="65"/>
        <v>0.83929467117446688</v>
      </c>
      <c r="K337" s="5">
        <f t="shared" si="65"/>
        <v>0.81395029320301959</v>
      </c>
      <c r="L337" s="5">
        <f t="shared" si="62"/>
        <v>0.78869884960529624</v>
      </c>
      <c r="M337" s="5">
        <f t="shared" si="62"/>
        <v>0.76366898422773222</v>
      </c>
      <c r="N337" s="5">
        <f t="shared" si="62"/>
        <v>0.73896322752006394</v>
      </c>
      <c r="O337" s="5">
        <f t="shared" si="62"/>
        <v>0.71466249688879979</v>
      </c>
      <c r="P337" s="5">
        <f t="shared" si="62"/>
        <v>0.6908298437386321</v>
      </c>
      <c r="Q337" s="5">
        <f t="shared" si="62"/>
        <v>0.66751356784502691</v>
      </c>
      <c r="R337" s="5">
        <f t="shared" si="62"/>
        <v>0.64474980333245735</v>
      </c>
      <c r="S337" s="5">
        <f t="shared" si="62"/>
        <v>0.62256466498910346</v>
      </c>
      <c r="T337" s="5">
        <f t="shared" si="62"/>
        <v>0.6009760296082941</v>
      </c>
      <c r="U337" s="5">
        <f t="shared" si="62"/>
        <v>0.57999501475689585</v>
      </c>
      <c r="V337" s="5">
        <f t="shared" si="62"/>
        <v>0.55962720683609957</v>
      </c>
      <c r="W337" s="5">
        <f t="shared" si="62"/>
        <v>0.53987368139900049</v>
      </c>
      <c r="X337" s="6">
        <f>2*(100-(100*G337))/SUM($D337:G337)/100</f>
        <v>4.5296204915431772E-2</v>
      </c>
      <c r="Y337" s="6">
        <f>2*(100-(100*I337))/SUM($D337:I337)/100</f>
        <v>4.8824433174803977E-2</v>
      </c>
      <c r="Z337" s="6">
        <f>2*(100-(100*M337))/SUM($D337:M337)/100</f>
        <v>5.3998955882336629E-2</v>
      </c>
      <c r="AA337" s="6">
        <f>2*(100-(100*Q337))/SUM($D337:Q337)/100</f>
        <v>5.7498043577116721E-2</v>
      </c>
      <c r="AB337" s="6">
        <f>2*(100-(100*W337))/SUM($D337:W337)/100</f>
        <v>6.0891760846297556E-2</v>
      </c>
      <c r="AC337" s="7">
        <f>(X337-'Data for assignment'!C327)^2</f>
        <v>9.6114437275388528E-5</v>
      </c>
      <c r="AD337" s="7">
        <f>(Y337-'Data for assignment'!D327)^2</f>
        <v>1.1396768433696255E-4</v>
      </c>
      <c r="AE337" s="7">
        <f>(Z337-'Data for assignment'!E327)^2</f>
        <v>1.2102297167877591E-4</v>
      </c>
      <c r="AF337" s="7">
        <f>(AA337-'Data for assignment'!F327)^2</f>
        <v>1.0820069742356274E-4</v>
      </c>
      <c r="AG337" s="7">
        <f>(AB337-'Data for assignment'!G327)^2</f>
        <v>7.7585041755864117E-5</v>
      </c>
    </row>
    <row r="338" spans="1:33" x14ac:dyDescent="0.3">
      <c r="A338" s="8">
        <v>34446</v>
      </c>
      <c r="B338" s="3">
        <v>3.9200001000000005E-2</v>
      </c>
      <c r="C338" s="31">
        <f t="shared" si="63"/>
        <v>3.7791168229495443E-2</v>
      </c>
      <c r="D338" s="5">
        <f t="shared" si="64"/>
        <v>0.97993928277271636</v>
      </c>
      <c r="E338" s="5">
        <f t="shared" si="65"/>
        <v>0.95793882807342046</v>
      </c>
      <c r="F338" s="5">
        <f t="shared" si="65"/>
        <v>0.93450803321107423</v>
      </c>
      <c r="G338" s="5">
        <f t="shared" si="65"/>
        <v>0.91006651962077523</v>
      </c>
      <c r="H338" s="5">
        <f t="shared" si="65"/>
        <v>0.88495805057777188</v>
      </c>
      <c r="I338" s="5">
        <f t="shared" si="65"/>
        <v>0.85946281773185951</v>
      </c>
      <c r="J338" s="5">
        <f t="shared" si="65"/>
        <v>0.83380805450457329</v>
      </c>
      <c r="K338" s="5">
        <f t="shared" si="65"/>
        <v>0.80817706705866232</v>
      </c>
      <c r="L338" s="5">
        <f t="shared" si="62"/>
        <v>0.78271683783298962</v>
      </c>
      <c r="M338" s="5">
        <f t="shared" si="62"/>
        <v>0.75754437982160228</v>
      </c>
      <c r="N338" s="5">
        <f t="shared" si="62"/>
        <v>0.73275201954268454</v>
      </c>
      <c r="O338" s="5">
        <f t="shared" si="62"/>
        <v>0.70841177410826972</v>
      </c>
      <c r="P338" s="5">
        <f t="shared" si="62"/>
        <v>0.68457896973228705</v>
      </c>
      <c r="Q338" s="5">
        <f t="shared" si="62"/>
        <v>0.66129522935147567</v>
      </c>
      <c r="R338" s="5">
        <f t="shared" si="62"/>
        <v>0.63859093795483168</v>
      </c>
      <c r="S338" s="5">
        <f t="shared" si="62"/>
        <v>0.61648727680748516</v>
      </c>
      <c r="T338" s="5">
        <f t="shared" si="62"/>
        <v>0.59499790245256257</v>
      </c>
      <c r="U338" s="5">
        <f t="shared" ref="L338:W351" si="67">U$7*EXP(-U$8*$C338)</f>
        <v>0.57413033325095941</v>
      </c>
      <c r="V338" s="5">
        <f t="shared" si="67"/>
        <v>0.55388709515090528</v>
      </c>
      <c r="W338" s="5">
        <f t="shared" si="67"/>
        <v>0.53426666915302401</v>
      </c>
      <c r="X338" s="6">
        <f>2*(100-(100*G338))/SUM($D338:G338)/100</f>
        <v>4.7552997155964449E-2</v>
      </c>
      <c r="Y338" s="6">
        <f>2*(100-(100*I338))/SUM($D338:I338)/100</f>
        <v>5.0855942859832165E-2</v>
      </c>
      <c r="Z338" s="6">
        <f>2*(100-(100*M338))/SUM($D338:M338)/100</f>
        <v>5.5678558514280496E-2</v>
      </c>
      <c r="AA338" s="6">
        <f>2*(100-(100*Q338))/SUM($D338:Q338)/100</f>
        <v>5.8924864229802344E-2</v>
      </c>
      <c r="AB338" s="6">
        <f>2*(100-(100*W338))/SUM($D338:W338)/100</f>
        <v>6.2062533876363707E-2</v>
      </c>
      <c r="AC338" s="7">
        <f>(X338-'Data for assignment'!C328)^2</f>
        <v>7.4770640890754221E-5</v>
      </c>
      <c r="AD338" s="7">
        <f>(Y338-'Data for assignment'!D328)^2</f>
        <v>9.1089026694788681E-5</v>
      </c>
      <c r="AE338" s="7">
        <f>(Z338-'Data for assignment'!E328)^2</f>
        <v>9.2572174748894195E-5</v>
      </c>
      <c r="AF338" s="7">
        <f>(AA338-'Data for assignment'!F328)^2</f>
        <v>7.0142899169244264E-5</v>
      </c>
      <c r="AG338" s="7">
        <f>(AB338-'Data for assignment'!G328)^2</f>
        <v>5.2380886940922477E-5</v>
      </c>
    </row>
    <row r="339" spans="1:33" x14ac:dyDescent="0.3">
      <c r="A339" s="8">
        <v>34453</v>
      </c>
      <c r="B339" s="3">
        <v>3.8800001000000001E-2</v>
      </c>
      <c r="C339" s="31">
        <f t="shared" si="63"/>
        <v>3.7378889189940361E-2</v>
      </c>
      <c r="D339" s="5">
        <f t="shared" si="64"/>
        <v>0.9801295104545823</v>
      </c>
      <c r="E339" s="5">
        <f t="shared" si="65"/>
        <v>0.95828948716883944</v>
      </c>
      <c r="F339" s="5">
        <f t="shared" si="65"/>
        <v>0.93499242111245751</v>
      </c>
      <c r="G339" s="5">
        <f t="shared" si="65"/>
        <v>0.91066097762558462</v>
      </c>
      <c r="H339" s="5">
        <f t="shared" si="65"/>
        <v>0.88564181248934304</v>
      </c>
      <c r="I339" s="5">
        <f t="shared" si="65"/>
        <v>0.86021779999142212</v>
      </c>
      <c r="J339" s="5">
        <f t="shared" si="65"/>
        <v>0.83461861771041379</v>
      </c>
      <c r="K339" s="5">
        <f t="shared" si="65"/>
        <v>0.80902976891648293</v>
      </c>
      <c r="L339" s="5">
        <f t="shared" si="67"/>
        <v>0.78360019050568641</v>
      </c>
      <c r="M339" s="5">
        <f t="shared" si="67"/>
        <v>0.75844861964229415</v>
      </c>
      <c r="N339" s="5">
        <f t="shared" si="67"/>
        <v>0.73366889358380183</v>
      </c>
      <c r="O339" s="5">
        <f t="shared" si="67"/>
        <v>0.70933434574335252</v>
      </c>
      <c r="P339" s="5">
        <f t="shared" si="67"/>
        <v>0.68550144376915989</v>
      </c>
      <c r="Q339" s="5">
        <f t="shared" si="67"/>
        <v>0.6622127963208374</v>
      </c>
      <c r="R339" s="5">
        <f t="shared" si="67"/>
        <v>0.63949963653557884</v>
      </c>
      <c r="S339" s="5">
        <f t="shared" si="67"/>
        <v>0.61738387303571485</v>
      </c>
      <c r="T339" s="5">
        <f t="shared" si="67"/>
        <v>0.59587978420707899</v>
      </c>
      <c r="U339" s="5">
        <f t="shared" si="67"/>
        <v>0.57499541847211499</v>
      </c>
      <c r="V339" s="5">
        <f t="shared" si="67"/>
        <v>0.55473375228838373</v>
      </c>
      <c r="W339" s="5">
        <f t="shared" si="67"/>
        <v>0.5350936484218094</v>
      </c>
      <c r="X339" s="6">
        <f>2*(100-(100*G339))/SUM($D339:G339)/100</f>
        <v>4.7218453040337421E-2</v>
      </c>
      <c r="Y339" s="6">
        <f>2*(100-(100*I339))/SUM($D339:I339)/100</f>
        <v>5.0554762620975996E-2</v>
      </c>
      <c r="Z339" s="6">
        <f>2*(100-(100*M339))/SUM($D339:M339)/100</f>
        <v>5.5429476096121505E-2</v>
      </c>
      <c r="AA339" s="6">
        <f>2*(100-(100*Q339))/SUM($D339:Q339)/100</f>
        <v>5.8713197668293089E-2</v>
      </c>
      <c r="AB339" s="6">
        <f>2*(100-(100*W339))/SUM($D339:W339)/100</f>
        <v>6.1888768783661757E-2</v>
      </c>
      <c r="AC339" s="7">
        <f>(X339-'Data for assignment'!C329)^2</f>
        <v>1.0163758909988186E-4</v>
      </c>
      <c r="AD339" s="7">
        <f>(Y339-'Data for assignment'!D329)^2</f>
        <v>1.2199722457804345E-4</v>
      </c>
      <c r="AE339" s="7">
        <f>(Z339-'Data for assignment'!E329)^2</f>
        <v>1.2035237278452267E-4</v>
      </c>
      <c r="AF339" s="7">
        <f>(AA339-'Data for assignment'!F329)^2</f>
        <v>1.0174360145253363E-4</v>
      </c>
      <c r="AG339" s="7">
        <f>(AB339-'Data for assignment'!G329)^2</f>
        <v>7.4153337506167185E-5</v>
      </c>
    </row>
    <row r="340" spans="1:33" x14ac:dyDescent="0.3">
      <c r="A340" s="8">
        <v>34460</v>
      </c>
      <c r="B340" s="3">
        <v>4.3000002000000002E-2</v>
      </c>
      <c r="C340" s="31">
        <f t="shared" si="63"/>
        <v>4.1707820135966307E-2</v>
      </c>
      <c r="D340" s="5">
        <f t="shared" si="64"/>
        <v>0.97813395970275907</v>
      </c>
      <c r="E340" s="5">
        <f t="shared" si="65"/>
        <v>0.95461395881564981</v>
      </c>
      <c r="F340" s="5">
        <f t="shared" si="65"/>
        <v>0.92991884446962714</v>
      </c>
      <c r="G340" s="5">
        <f t="shared" si="65"/>
        <v>0.90443848524883441</v>
      </c>
      <c r="H340" s="5">
        <f t="shared" si="65"/>
        <v>0.87848858222533144</v>
      </c>
      <c r="I340" s="5">
        <f t="shared" si="65"/>
        <v>0.8523234505613787</v>
      </c>
      <c r="J340" s="5">
        <f t="shared" si="65"/>
        <v>0.82614685585946024</v>
      </c>
      <c r="K340" s="5">
        <f t="shared" si="65"/>
        <v>0.80012108793515746</v>
      </c>
      <c r="L340" s="5">
        <f t="shared" si="67"/>
        <v>0.7743744926684043</v>
      </c>
      <c r="M340" s="5">
        <f t="shared" si="67"/>
        <v>0.74900768608475987</v>
      </c>
      <c r="N340" s="5">
        <f t="shared" si="67"/>
        <v>0.72409866015632596</v>
      </c>
      <c r="O340" s="5">
        <f t="shared" si="67"/>
        <v>0.699706966884455</v>
      </c>
      <c r="P340" s="5">
        <f t="shared" si="67"/>
        <v>0.67587714178027292</v>
      </c>
      <c r="Q340" s="5">
        <f t="shared" si="67"/>
        <v>0.65264150304042856</v>
      </c>
      <c r="R340" s="5">
        <f t="shared" si="67"/>
        <v>0.6300224400851685</v>
      </c>
      <c r="S340" s="5">
        <f t="shared" si="67"/>
        <v>0.6080342853109596</v>
      </c>
      <c r="T340" s="5">
        <f t="shared" si="67"/>
        <v>0.58668484601265047</v>
      </c>
      <c r="U340" s="5">
        <f t="shared" si="67"/>
        <v>0.56597665927823859</v>
      </c>
      <c r="V340" s="5">
        <f t="shared" si="67"/>
        <v>0.54590802095481283</v>
      </c>
      <c r="W340" s="5">
        <f t="shared" si="67"/>
        <v>0.52647383018914395</v>
      </c>
      <c r="X340" s="6">
        <f>2*(100-(100*G340))/SUM($D340:G340)/100</f>
        <v>5.0734719873245696E-2</v>
      </c>
      <c r="Y340" s="6">
        <f>2*(100-(100*I340))/SUM($D340:I340)/100</f>
        <v>5.3720906259661812E-2</v>
      </c>
      <c r="Z340" s="6">
        <f>2*(100-(100*M340))/SUM($D340:M340)/100</f>
        <v>5.804922984736325E-2</v>
      </c>
      <c r="AA340" s="6">
        <f>2*(100-(100*Q340))/SUM($D340:Q340)/100</f>
        <v>6.0940666253547097E-2</v>
      </c>
      <c r="AB340" s="6">
        <f>2*(100-(100*W340))/SUM($D340:W340)/100</f>
        <v>6.371882290514426E-2</v>
      </c>
      <c r="AC340" s="7">
        <f>(X340-'Data for assignment'!C330)^2</f>
        <v>1.095220672008793E-4</v>
      </c>
      <c r="AD340" s="7">
        <f>(Y340-'Data for assignment'!D330)^2</f>
        <v>1.2721795560333615E-4</v>
      </c>
      <c r="AE340" s="7">
        <f>(Z340-'Data for assignment'!E330)^2</f>
        <v>1.3112009128543991E-4</v>
      </c>
      <c r="AF340" s="7">
        <f>(AA340-'Data for assignment'!F330)^2</f>
        <v>1.2010701808480971E-4</v>
      </c>
      <c r="AG340" s="7">
        <f>(AB340-'Data for assignment'!G330)^2</f>
        <v>9.567140579857733E-5</v>
      </c>
    </row>
    <row r="341" spans="1:33" x14ac:dyDescent="0.3">
      <c r="A341" s="8">
        <v>34467</v>
      </c>
      <c r="B341" s="3">
        <v>4.3000002000000002E-2</v>
      </c>
      <c r="C341" s="31">
        <f t="shared" si="63"/>
        <v>4.1707820135966307E-2</v>
      </c>
      <c r="D341" s="5">
        <f t="shared" si="64"/>
        <v>0.97813395970275907</v>
      </c>
      <c r="E341" s="5">
        <f t="shared" si="65"/>
        <v>0.95461395881564981</v>
      </c>
      <c r="F341" s="5">
        <f t="shared" si="65"/>
        <v>0.92991884446962714</v>
      </c>
      <c r="G341" s="5">
        <f t="shared" si="65"/>
        <v>0.90443848524883441</v>
      </c>
      <c r="H341" s="5">
        <f t="shared" si="65"/>
        <v>0.87848858222533144</v>
      </c>
      <c r="I341" s="5">
        <f t="shared" si="65"/>
        <v>0.8523234505613787</v>
      </c>
      <c r="J341" s="5">
        <f t="shared" si="65"/>
        <v>0.82614685585946024</v>
      </c>
      <c r="K341" s="5">
        <f t="shared" si="65"/>
        <v>0.80012108793515746</v>
      </c>
      <c r="L341" s="5">
        <f t="shared" si="67"/>
        <v>0.7743744926684043</v>
      </c>
      <c r="M341" s="5">
        <f t="shared" si="67"/>
        <v>0.74900768608475987</v>
      </c>
      <c r="N341" s="5">
        <f t="shared" si="67"/>
        <v>0.72409866015632596</v>
      </c>
      <c r="O341" s="5">
        <f t="shared" si="67"/>
        <v>0.699706966884455</v>
      </c>
      <c r="P341" s="5">
        <f t="shared" si="67"/>
        <v>0.67587714178027292</v>
      </c>
      <c r="Q341" s="5">
        <f t="shared" si="67"/>
        <v>0.65264150304042856</v>
      </c>
      <c r="R341" s="5">
        <f t="shared" si="67"/>
        <v>0.6300224400851685</v>
      </c>
      <c r="S341" s="5">
        <f t="shared" si="67"/>
        <v>0.6080342853109596</v>
      </c>
      <c r="T341" s="5">
        <f t="shared" si="67"/>
        <v>0.58668484601265047</v>
      </c>
      <c r="U341" s="5">
        <f t="shared" si="67"/>
        <v>0.56597665927823859</v>
      </c>
      <c r="V341" s="5">
        <f t="shared" si="67"/>
        <v>0.54590802095481283</v>
      </c>
      <c r="W341" s="5">
        <f t="shared" si="67"/>
        <v>0.52647383018914395</v>
      </c>
      <c r="X341" s="6">
        <f>2*(100-(100*G341))/SUM($D341:G341)/100</f>
        <v>5.0734719873245696E-2</v>
      </c>
      <c r="Y341" s="6">
        <f>2*(100-(100*I341))/SUM($D341:I341)/100</f>
        <v>5.3720906259661812E-2</v>
      </c>
      <c r="Z341" s="6">
        <f>2*(100-(100*M341))/SUM($D341:M341)/100</f>
        <v>5.804922984736325E-2</v>
      </c>
      <c r="AA341" s="6">
        <f>2*(100-(100*Q341))/SUM($D341:Q341)/100</f>
        <v>6.0940666253547097E-2</v>
      </c>
      <c r="AB341" s="6">
        <f>2*(100-(100*W341))/SUM($D341:W341)/100</f>
        <v>6.371882290514426E-2</v>
      </c>
      <c r="AC341" s="7">
        <f>(X341-'Data for assignment'!C331)^2</f>
        <v>9.536073501510715E-5</v>
      </c>
      <c r="AD341" s="7">
        <f>(Y341-'Data for assignment'!D331)^2</f>
        <v>1.1191718205049162E-4</v>
      </c>
      <c r="AE341" s="7">
        <f>(Z341-'Data for assignment'!E331)^2</f>
        <v>1.1773919120381333E-4</v>
      </c>
      <c r="AF341" s="7">
        <f>(AA341-'Data for assignment'!F331)^2</f>
        <v>1.0939764150102214E-4</v>
      </c>
      <c r="AG341" s="7">
        <f>(AB341-'Data for assignment'!G331)^2</f>
        <v>8.4294012847103809E-5</v>
      </c>
    </row>
    <row r="342" spans="1:33" x14ac:dyDescent="0.3">
      <c r="A342" s="8">
        <v>34474</v>
      </c>
      <c r="B342" s="3">
        <v>4.2500000000000003E-2</v>
      </c>
      <c r="C342" s="31">
        <f t="shared" si="63"/>
        <v>4.1192469275127264E-2</v>
      </c>
      <c r="D342" s="5">
        <f t="shared" si="64"/>
        <v>0.978371312947661</v>
      </c>
      <c r="E342" s="5">
        <f t="shared" si="65"/>
        <v>0.95505078305781665</v>
      </c>
      <c r="F342" s="5">
        <f t="shared" si="65"/>
        <v>0.930521397370634</v>
      </c>
      <c r="G342" s="5">
        <f t="shared" si="65"/>
        <v>0.90517702568747116</v>
      </c>
      <c r="H342" s="5">
        <f t="shared" si="65"/>
        <v>0.87933712165446243</v>
      </c>
      <c r="I342" s="5">
        <f t="shared" si="65"/>
        <v>0.85325944553604005</v>
      </c>
      <c r="J342" s="5">
        <f t="shared" si="65"/>
        <v>0.82715087631884143</v>
      </c>
      <c r="K342" s="5">
        <f t="shared" si="65"/>
        <v>0.80117648386114504</v>
      </c>
      <c r="L342" s="5">
        <f t="shared" si="67"/>
        <v>0.77546707327256992</v>
      </c>
      <c r="M342" s="5">
        <f t="shared" si="67"/>
        <v>0.75012541979395775</v>
      </c>
      <c r="N342" s="5">
        <f t="shared" si="67"/>
        <v>0.7252313996676879</v>
      </c>
      <c r="O342" s="5">
        <f t="shared" si="67"/>
        <v>0.70084620090684702</v>
      </c>
      <c r="P342" s="5">
        <f t="shared" si="67"/>
        <v>0.6770157733731258</v>
      </c>
      <c r="Q342" s="5">
        <f t="shared" si="67"/>
        <v>0.65377365341224714</v>
      </c>
      <c r="R342" s="5">
        <f t="shared" si="67"/>
        <v>0.6311432761146395</v>
      </c>
      <c r="S342" s="5">
        <f t="shared" si="67"/>
        <v>0.60913986875557269</v>
      </c>
      <c r="T342" s="5">
        <f t="shared" si="67"/>
        <v>0.58777200226933213</v>
      </c>
      <c r="U342" s="5">
        <f t="shared" si="67"/>
        <v>0.56704286358563982</v>
      </c>
      <c r="V342" s="5">
        <f t="shared" si="67"/>
        <v>0.54695130002811676</v>
      </c>
      <c r="W342" s="5">
        <f t="shared" si="67"/>
        <v>0.52749267742210759</v>
      </c>
      <c r="X342" s="6">
        <f>2*(100-(100*G342))/SUM($D342:G342)/100</f>
        <v>5.0315703004417137E-2</v>
      </c>
      <c r="Y342" s="6">
        <f>2*(100-(100*I342))/SUM($D342:I342)/100</f>
        <v>5.3343547900922765E-2</v>
      </c>
      <c r="Z342" s="6">
        <f>2*(100-(100*M342))/SUM($D342:M342)/100</f>
        <v>5.7736844082663011E-2</v>
      </c>
      <c r="AA342" s="6">
        <f>2*(100-(100*Q342))/SUM($D342:Q342)/100</f>
        <v>6.0674913689952842E-2</v>
      </c>
      <c r="AB342" s="6">
        <f>2*(100-(100*W342))/SUM($D342:W342)/100</f>
        <v>6.3500317631797296E-2</v>
      </c>
      <c r="AC342" s="7">
        <f>(X342-'Data for assignment'!C332)^2</f>
        <v>5.9048451053515835E-5</v>
      </c>
      <c r="AD342" s="7">
        <f>(Y342-'Data for assignment'!D332)^2</f>
        <v>6.490640431182285E-5</v>
      </c>
      <c r="AE342" s="7">
        <f>(Z342-'Data for assignment'!E332)^2</f>
        <v>6.6637147183381564E-5</v>
      </c>
      <c r="AF342" s="7">
        <f>(AA342-'Data for assignment'!F332)^2</f>
        <v>5.6626954074008331E-5</v>
      </c>
      <c r="AG342" s="7">
        <f>(AB342-'Data for assignment'!G332)^2</f>
        <v>4.4885743834806176E-5</v>
      </c>
    </row>
    <row r="343" spans="1:33" x14ac:dyDescent="0.3">
      <c r="A343" s="8">
        <v>34481</v>
      </c>
      <c r="B343" s="3">
        <v>4.3000002000000002E-2</v>
      </c>
      <c r="C343" s="31">
        <f t="shared" si="63"/>
        <v>4.1707820135966307E-2</v>
      </c>
      <c r="D343" s="5">
        <f t="shared" si="64"/>
        <v>0.97813395970275907</v>
      </c>
      <c r="E343" s="5">
        <f t="shared" si="65"/>
        <v>0.95461395881564981</v>
      </c>
      <c r="F343" s="5">
        <f t="shared" si="65"/>
        <v>0.92991884446962714</v>
      </c>
      <c r="G343" s="5">
        <f t="shared" si="65"/>
        <v>0.90443848524883441</v>
      </c>
      <c r="H343" s="5">
        <f t="shared" si="65"/>
        <v>0.87848858222533144</v>
      </c>
      <c r="I343" s="5">
        <f t="shared" si="65"/>
        <v>0.8523234505613787</v>
      </c>
      <c r="J343" s="5">
        <f t="shared" si="65"/>
        <v>0.82614685585946024</v>
      </c>
      <c r="K343" s="5">
        <f t="shared" si="65"/>
        <v>0.80012108793515746</v>
      </c>
      <c r="L343" s="5">
        <f t="shared" si="67"/>
        <v>0.7743744926684043</v>
      </c>
      <c r="M343" s="5">
        <f t="shared" si="67"/>
        <v>0.74900768608475987</v>
      </c>
      <c r="N343" s="5">
        <f t="shared" si="67"/>
        <v>0.72409866015632596</v>
      </c>
      <c r="O343" s="5">
        <f t="shared" si="67"/>
        <v>0.699706966884455</v>
      </c>
      <c r="P343" s="5">
        <f t="shared" si="67"/>
        <v>0.67587714178027292</v>
      </c>
      <c r="Q343" s="5">
        <f t="shared" si="67"/>
        <v>0.65264150304042856</v>
      </c>
      <c r="R343" s="5">
        <f t="shared" si="67"/>
        <v>0.6300224400851685</v>
      </c>
      <c r="S343" s="5">
        <f t="shared" si="67"/>
        <v>0.6080342853109596</v>
      </c>
      <c r="T343" s="5">
        <f t="shared" si="67"/>
        <v>0.58668484601265047</v>
      </c>
      <c r="U343" s="5">
        <f t="shared" si="67"/>
        <v>0.56597665927823859</v>
      </c>
      <c r="V343" s="5">
        <f t="shared" si="67"/>
        <v>0.54590802095481283</v>
      </c>
      <c r="W343" s="5">
        <f t="shared" si="67"/>
        <v>0.52647383018914395</v>
      </c>
      <c r="X343" s="6">
        <f>2*(100-(100*G343))/SUM($D343:G343)/100</f>
        <v>5.0734719873245696E-2</v>
      </c>
      <c r="Y343" s="6">
        <f>2*(100-(100*I343))/SUM($D343:I343)/100</f>
        <v>5.3720906259661812E-2</v>
      </c>
      <c r="Z343" s="6">
        <f>2*(100-(100*M343))/SUM($D343:M343)/100</f>
        <v>5.804922984736325E-2</v>
      </c>
      <c r="AA343" s="6">
        <f>2*(100-(100*Q343))/SUM($D343:Q343)/100</f>
        <v>6.0940666253547097E-2</v>
      </c>
      <c r="AB343" s="6">
        <f>2*(100-(100*W343))/SUM($D343:W343)/100</f>
        <v>6.371882290514426E-2</v>
      </c>
      <c r="AC343" s="7">
        <f>(X343-'Data for assignment'!C333)^2</f>
        <v>8.0376211890059241E-5</v>
      </c>
      <c r="AD343" s="7">
        <f>(Y343-'Data for assignment'!D333)^2</f>
        <v>8.9853256054497682E-5</v>
      </c>
      <c r="AE343" s="7">
        <f>(Z343-'Data for assignment'!E333)^2</f>
        <v>8.5576748416914944E-5</v>
      </c>
      <c r="AF343" s="7">
        <f>(AA343-'Data for assignment'!F333)^2</f>
        <v>6.8216610453964178E-5</v>
      </c>
      <c r="AG343" s="7">
        <f>(AB343-'Data for assignment'!G333)^2</f>
        <v>5.5967995762240988E-5</v>
      </c>
    </row>
    <row r="344" spans="1:33" x14ac:dyDescent="0.3">
      <c r="A344" s="8">
        <v>34488</v>
      </c>
      <c r="B344" s="3">
        <v>4.3499999000000004E-2</v>
      </c>
      <c r="C344" s="31">
        <f t="shared" si="63"/>
        <v>4.2223165843317367E-2</v>
      </c>
      <c r="D344" s="5">
        <f t="shared" si="64"/>
        <v>0.97789666641250184</v>
      </c>
      <c r="E344" s="5">
        <f t="shared" si="65"/>
        <v>0.95417733873480803</v>
      </c>
      <c r="F344" s="5">
        <f t="shared" si="65"/>
        <v>0.92931668776737009</v>
      </c>
      <c r="G344" s="5">
        <f t="shared" si="65"/>
        <v>0.90370055476698563</v>
      </c>
      <c r="H344" s="5">
        <f t="shared" si="65"/>
        <v>0.87764087008966873</v>
      </c>
      <c r="I344" s="5">
        <f t="shared" si="65"/>
        <v>0.85138849168411179</v>
      </c>
      <c r="J344" s="5">
        <f t="shared" si="65"/>
        <v>0.82514406413201413</v>
      </c>
      <c r="K344" s="5">
        <f t="shared" si="65"/>
        <v>0.79906709282338551</v>
      </c>
      <c r="L344" s="5">
        <f t="shared" si="67"/>
        <v>0.77328346233901712</v>
      </c>
      <c r="M344" s="5">
        <f t="shared" si="67"/>
        <v>0.74789162902089223</v>
      </c>
      <c r="N344" s="5">
        <f t="shared" si="67"/>
        <v>0.72296770117254638</v>
      </c>
      <c r="O344" s="5">
        <f t="shared" si="67"/>
        <v>0.69856959606534752</v>
      </c>
      <c r="P344" s="5">
        <f t="shared" si="67"/>
        <v>0.6747404365400993</v>
      </c>
      <c r="Q344" s="5">
        <f t="shared" si="67"/>
        <v>0.65151132452371618</v>
      </c>
      <c r="R344" s="5">
        <f t="shared" si="67"/>
        <v>0.62890360570677928</v>
      </c>
      <c r="S344" s="5">
        <f t="shared" si="67"/>
        <v>0.60693071951616973</v>
      </c>
      <c r="T344" s="5">
        <f t="shared" si="67"/>
        <v>0.58559971142589384</v>
      </c>
      <c r="U344" s="5">
        <f t="shared" si="67"/>
        <v>0.56491247037472514</v>
      </c>
      <c r="V344" s="5">
        <f t="shared" si="67"/>
        <v>0.54486674228101595</v>
      </c>
      <c r="W344" s="5">
        <f t="shared" si="67"/>
        <v>0.52545696100912365</v>
      </c>
      <c r="X344" s="6">
        <f>2*(100-(100*G344))/SUM($D344:G344)/100</f>
        <v>5.1153844036215687E-2</v>
      </c>
      <c r="Y344" s="6">
        <f>2*(100-(100*I344))/SUM($D344:I344)/100</f>
        <v>5.4098378568583294E-2</v>
      </c>
      <c r="Z344" s="6">
        <f>2*(100-(100*M344))/SUM($D344:M344)/100</f>
        <v>5.8361750301141414E-2</v>
      </c>
      <c r="AA344" s="6">
        <f>2*(100-(100*Q344))/SUM($D344:Q344)/100</f>
        <v>6.120657231440059E-2</v>
      </c>
      <c r="AB344" s="6">
        <f>2*(100-(100*W344))/SUM($D344:W344)/100</f>
        <v>6.3937499580700788E-2</v>
      </c>
      <c r="AC344" s="7">
        <f>(X344-'Data for assignment'!C334)^2</f>
        <v>5.250680523611491E-5</v>
      </c>
      <c r="AD344" s="7">
        <f>(Y344-'Data for assignment'!D334)^2</f>
        <v>6.0865312562384253E-5</v>
      </c>
      <c r="AE344" s="7">
        <f>(Z344-'Data for assignment'!E334)^2</f>
        <v>5.6825238675344339E-5</v>
      </c>
      <c r="AF344" s="7">
        <f>(AA344-'Data for assignment'!F334)^2</f>
        <v>4.3473315018943516E-5</v>
      </c>
      <c r="AG344" s="7">
        <f>(AB344-'Data for assignment'!G334)^2</f>
        <v>3.4368911166283449E-5</v>
      </c>
    </row>
    <row r="345" spans="1:33" x14ac:dyDescent="0.3">
      <c r="A345" s="8">
        <v>34495</v>
      </c>
      <c r="B345" s="3">
        <v>4.3400002000000007E-2</v>
      </c>
      <c r="C345" s="31">
        <f t="shared" si="63"/>
        <v>4.2120099175521404E-2</v>
      </c>
      <c r="D345" s="5">
        <f t="shared" si="64"/>
        <v>0.97794411932582537</v>
      </c>
      <c r="E345" s="5">
        <f t="shared" si="65"/>
        <v>0.95426464467649375</v>
      </c>
      <c r="F345" s="5">
        <f t="shared" si="65"/>
        <v>0.92943708501643985</v>
      </c>
      <c r="G345" s="5">
        <f t="shared" si="65"/>
        <v>0.9038480891402676</v>
      </c>
      <c r="H345" s="5">
        <f t="shared" si="65"/>
        <v>0.87781034298255289</v>
      </c>
      <c r="I345" s="5">
        <f t="shared" si="65"/>
        <v>0.85157539688870487</v>
      </c>
      <c r="J345" s="5">
        <f t="shared" si="65"/>
        <v>0.82534452024200466</v>
      </c>
      <c r="K345" s="5">
        <f t="shared" si="65"/>
        <v>0.79927777565620695</v>
      </c>
      <c r="L345" s="5">
        <f t="shared" si="67"/>
        <v>0.77350154012697447</v>
      </c>
      <c r="M345" s="5">
        <f t="shared" si="67"/>
        <v>0.74811470196135066</v>
      </c>
      <c r="N345" s="5">
        <f t="shared" si="67"/>
        <v>0.72319374614060139</v>
      </c>
      <c r="O345" s="5">
        <f t="shared" si="67"/>
        <v>0.69879691677283817</v>
      </c>
      <c r="P345" s="5">
        <f t="shared" si="67"/>
        <v>0.67496761909279313</v>
      </c>
      <c r="Q345" s="5">
        <f t="shared" si="67"/>
        <v>0.65173719812612974</v>
      </c>
      <c r="R345" s="5">
        <f t="shared" si="67"/>
        <v>0.62912720815001721</v>
      </c>
      <c r="S345" s="5">
        <f t="shared" si="67"/>
        <v>0.60715126702905409</v>
      </c>
      <c r="T345" s="5">
        <f t="shared" si="67"/>
        <v>0.58581657245301255</v>
      </c>
      <c r="U345" s="5">
        <f t="shared" si="67"/>
        <v>0.56512514285266147</v>
      </c>
      <c r="V345" s="5">
        <f t="shared" si="67"/>
        <v>0.54507483400622447</v>
      </c>
      <c r="W345" s="5">
        <f t="shared" si="67"/>
        <v>0.52566017272113141</v>
      </c>
      <c r="X345" s="6">
        <f>2*(100-(100*G345))/SUM($D345:G345)/100</f>
        <v>5.1070012295248379E-2</v>
      </c>
      <c r="Y345" s="6">
        <f>2*(100-(100*I345))/SUM($D345:I345)/100</f>
        <v>5.4022876498908162E-2</v>
      </c>
      <c r="Z345" s="6">
        <f>2*(100-(100*M345))/SUM($D345:M345)/100</f>
        <v>5.8299236682531473E-2</v>
      </c>
      <c r="AA345" s="6">
        <f>2*(100-(100*Q345))/SUM($D345:Q345)/100</f>
        <v>6.1153379882168825E-2</v>
      </c>
      <c r="AB345" s="6">
        <f>2*(100-(100*W345))/SUM($D345:W345)/100</f>
        <v>6.3893751402738327E-2</v>
      </c>
      <c r="AC345" s="7">
        <f>(X345-'Data for assignment'!C335)^2</f>
        <v>5.5204702432785903E-5</v>
      </c>
      <c r="AD345" s="7">
        <f>(Y345-'Data for assignment'!D335)^2</f>
        <v>5.8938240605264666E-5</v>
      </c>
      <c r="AE345" s="7">
        <f>(Z345-'Data for assignment'!E335)^2</f>
        <v>5.9301740270143294E-5</v>
      </c>
      <c r="AF345" s="7">
        <f>(AA345-'Data for assignment'!F335)^2</f>
        <v>4.9654883271507458E-5</v>
      </c>
      <c r="AG345" s="7">
        <f>(AB345-'Data for assignment'!G335)^2</f>
        <v>4.1040046714915539E-5</v>
      </c>
    </row>
    <row r="346" spans="1:33" x14ac:dyDescent="0.3">
      <c r="A346" s="8">
        <v>34502</v>
      </c>
      <c r="B346" s="3">
        <v>4.3000002000000002E-2</v>
      </c>
      <c r="C346" s="31">
        <f t="shared" si="63"/>
        <v>4.1707820135966307E-2</v>
      </c>
      <c r="D346" s="5">
        <f t="shared" si="64"/>
        <v>0.97813395970275907</v>
      </c>
      <c r="E346" s="5">
        <f t="shared" si="65"/>
        <v>0.95461395881564981</v>
      </c>
      <c r="F346" s="5">
        <f t="shared" si="65"/>
        <v>0.92991884446962714</v>
      </c>
      <c r="G346" s="5">
        <f t="shared" si="65"/>
        <v>0.90443848524883441</v>
      </c>
      <c r="H346" s="5">
        <f t="shared" si="65"/>
        <v>0.87848858222533144</v>
      </c>
      <c r="I346" s="5">
        <f t="shared" si="65"/>
        <v>0.8523234505613787</v>
      </c>
      <c r="J346" s="5">
        <f t="shared" si="65"/>
        <v>0.82614685585946024</v>
      </c>
      <c r="K346" s="5">
        <f t="shared" si="65"/>
        <v>0.80012108793515746</v>
      </c>
      <c r="L346" s="5">
        <f t="shared" si="67"/>
        <v>0.7743744926684043</v>
      </c>
      <c r="M346" s="5">
        <f t="shared" si="67"/>
        <v>0.74900768608475987</v>
      </c>
      <c r="N346" s="5">
        <f t="shared" si="67"/>
        <v>0.72409866015632596</v>
      </c>
      <c r="O346" s="5">
        <f t="shared" si="67"/>
        <v>0.699706966884455</v>
      </c>
      <c r="P346" s="5">
        <f t="shared" si="67"/>
        <v>0.67587714178027292</v>
      </c>
      <c r="Q346" s="5">
        <f t="shared" si="67"/>
        <v>0.65264150304042856</v>
      </c>
      <c r="R346" s="5">
        <f t="shared" si="67"/>
        <v>0.6300224400851685</v>
      </c>
      <c r="S346" s="5">
        <f t="shared" si="67"/>
        <v>0.6080342853109596</v>
      </c>
      <c r="T346" s="5">
        <f t="shared" si="67"/>
        <v>0.58668484601265047</v>
      </c>
      <c r="U346" s="5">
        <f t="shared" si="67"/>
        <v>0.56597665927823859</v>
      </c>
      <c r="V346" s="5">
        <f t="shared" si="67"/>
        <v>0.54590802095481283</v>
      </c>
      <c r="W346" s="5">
        <f t="shared" si="67"/>
        <v>0.52647383018914395</v>
      </c>
      <c r="X346" s="6">
        <f>2*(100-(100*G346))/SUM($D346:G346)/100</f>
        <v>5.0734719873245696E-2</v>
      </c>
      <c r="Y346" s="6">
        <f>2*(100-(100*I346))/SUM($D346:I346)/100</f>
        <v>5.3720906259661812E-2</v>
      </c>
      <c r="Z346" s="6">
        <f>2*(100-(100*M346))/SUM($D346:M346)/100</f>
        <v>5.804922984736325E-2</v>
      </c>
      <c r="AA346" s="6">
        <f>2*(100-(100*Q346))/SUM($D346:Q346)/100</f>
        <v>6.0940666253547097E-2</v>
      </c>
      <c r="AB346" s="6">
        <f>2*(100-(100*W346))/SUM($D346:W346)/100</f>
        <v>6.371882290514426E-2</v>
      </c>
      <c r="AC346" s="7">
        <f>(X346-'Data for assignment'!C336)^2</f>
        <v>6.5048759653579249E-5</v>
      </c>
      <c r="AD346" s="7">
        <f>(Y346-'Data for assignment'!D336)^2</f>
        <v>7.5326633437206527E-5</v>
      </c>
      <c r="AE346" s="7">
        <f>(Z346-'Data for assignment'!E336)^2</f>
        <v>8.191644035586014E-5</v>
      </c>
      <c r="AF346" s="7">
        <f>(AA346-'Data for assignment'!F336)^2</f>
        <v>6.9878427247255354E-5</v>
      </c>
      <c r="AG346" s="7">
        <f>(AB346-'Data for assignment'!G336)^2</f>
        <v>5.9000466200183368E-5</v>
      </c>
    </row>
    <row r="347" spans="1:33" x14ac:dyDescent="0.3">
      <c r="A347" s="8">
        <v>34509</v>
      </c>
      <c r="B347" s="3">
        <v>4.3200002000000001E-2</v>
      </c>
      <c r="C347" s="31">
        <f t="shared" si="63"/>
        <v>4.1913959655743856E-2</v>
      </c>
      <c r="D347" s="5">
        <f t="shared" si="64"/>
        <v>0.97803903490821731</v>
      </c>
      <c r="E347" s="5">
        <f t="shared" si="65"/>
        <v>0.9544392857654368</v>
      </c>
      <c r="F347" s="5">
        <f t="shared" si="65"/>
        <v>0.92967793353704287</v>
      </c>
      <c r="G347" s="5">
        <f t="shared" si="65"/>
        <v>0.90414323900423932</v>
      </c>
      <c r="H347" s="5">
        <f t="shared" si="65"/>
        <v>0.87814939712413098</v>
      </c>
      <c r="I347" s="5">
        <f t="shared" si="65"/>
        <v>0.85194934162152891</v>
      </c>
      <c r="J347" s="5">
        <f t="shared" si="65"/>
        <v>0.8257455906020732</v>
      </c>
      <c r="K347" s="5">
        <f t="shared" si="65"/>
        <v>0.79969932063272198</v>
      </c>
      <c r="L347" s="5">
        <f t="shared" si="67"/>
        <v>0.77393789331835616</v>
      </c>
      <c r="M347" s="5">
        <f t="shared" si="67"/>
        <v>0.74856106086414964</v>
      </c>
      <c r="N347" s="5">
        <f t="shared" si="67"/>
        <v>0.72364606169994705</v>
      </c>
      <c r="O347" s="5">
        <f t="shared" si="67"/>
        <v>0.69925179377913049</v>
      </c>
      <c r="P347" s="5">
        <f t="shared" si="67"/>
        <v>0.67542222734129276</v>
      </c>
      <c r="Q347" s="5">
        <f t="shared" si="67"/>
        <v>0.65218919384822294</v>
      </c>
      <c r="R347" s="5">
        <f t="shared" si="67"/>
        <v>0.62957466499426706</v>
      </c>
      <c r="S347" s="5">
        <f t="shared" si="67"/>
        <v>0.60759261575800494</v>
      </c>
      <c r="T347" s="5">
        <f t="shared" si="67"/>
        <v>0.5862505484869539</v>
      </c>
      <c r="U347" s="5">
        <f t="shared" si="67"/>
        <v>0.56555074080570944</v>
      </c>
      <c r="V347" s="5">
        <f t="shared" si="67"/>
        <v>0.54549126840363915</v>
      </c>
      <c r="W347" s="5">
        <f t="shared" si="67"/>
        <v>0.52606684414661697</v>
      </c>
      <c r="X347" s="6">
        <f>2*(100-(100*G347))/SUM($D347:G347)/100</f>
        <v>5.0902357164345796E-2</v>
      </c>
      <c r="Y347" s="6">
        <f>2*(100-(100*I347))/SUM($D347:I347)/100</f>
        <v>5.3871881959928737E-2</v>
      </c>
      <c r="Z347" s="6">
        <f>2*(100-(100*M347))/SUM($D347:M347)/100</f>
        <v>5.8174222237715408E-2</v>
      </c>
      <c r="AA347" s="6">
        <f>2*(100-(100*Q347))/SUM($D347:Q347)/100</f>
        <v>6.1047010572506305E-2</v>
      </c>
      <c r="AB347" s="6">
        <f>2*(100-(100*W347))/SUM($D347:W347)/100</f>
        <v>6.3806273262967214E-2</v>
      </c>
      <c r="AC347" s="7">
        <f>(X347-'Data for assignment'!C337)^2</f>
        <v>9.4044257172630667E-5</v>
      </c>
      <c r="AD347" s="7">
        <f>(Y347-'Data for assignment'!D337)^2</f>
        <v>9.8567547673825433E-5</v>
      </c>
      <c r="AE347" s="7">
        <f>(Z347-'Data for assignment'!E337)^2</f>
        <v>9.8521044334708973E-5</v>
      </c>
      <c r="AF347" s="7">
        <f>(AA347-'Data for assignment'!F337)^2</f>
        <v>8.9359046928269399E-5</v>
      </c>
      <c r="AG347" s="7">
        <f>(AB347-'Data for assignment'!G337)^2</f>
        <v>7.0454614961076135E-5</v>
      </c>
    </row>
    <row r="348" spans="1:33" x14ac:dyDescent="0.3">
      <c r="A348" s="8">
        <v>34516</v>
      </c>
      <c r="B348" s="3">
        <v>4.4999999999999998E-2</v>
      </c>
      <c r="C348" s="31">
        <f t="shared" si="63"/>
        <v>4.3769213272346522E-2</v>
      </c>
      <c r="D348" s="5">
        <f t="shared" si="64"/>
        <v>0.97718512714519545</v>
      </c>
      <c r="E348" s="5">
        <f t="shared" ref="E348:K363" si="68">E$7*EXP(-E$8*$C348)</f>
        <v>0.95286866761280664</v>
      </c>
      <c r="F348" s="5">
        <f t="shared" si="68"/>
        <v>0.92751254414674167</v>
      </c>
      <c r="G348" s="5">
        <f t="shared" si="68"/>
        <v>0.90149035910089104</v>
      </c>
      <c r="H348" s="5">
        <f t="shared" si="68"/>
        <v>0.87510262171222375</v>
      </c>
      <c r="I348" s="5">
        <f t="shared" si="68"/>
        <v>0.84858974556218758</v>
      </c>
      <c r="J348" s="5">
        <f t="shared" si="68"/>
        <v>0.82214296630918537</v>
      </c>
      <c r="K348" s="5">
        <f t="shared" si="68"/>
        <v>0.79591340972344837</v>
      </c>
      <c r="L348" s="5">
        <f t="shared" si="67"/>
        <v>0.77001956401262106</v>
      </c>
      <c r="M348" s="5">
        <f t="shared" si="67"/>
        <v>0.74455340358476441</v>
      </c>
      <c r="N348" s="5">
        <f t="shared" si="67"/>
        <v>0.71958538926240279</v>
      </c>
      <c r="O348" s="5">
        <f t="shared" si="67"/>
        <v>0.69516854172344922</v>
      </c>
      <c r="P348" s="5">
        <f t="shared" si="67"/>
        <v>0.67134175578072552</v>
      </c>
      <c r="Q348" s="5">
        <f t="shared" si="67"/>
        <v>0.64813249572859977</v>
      </c>
      <c r="R348" s="5">
        <f t="shared" si="67"/>
        <v>0.62555898761437079</v>
      </c>
      <c r="S348" s="5">
        <f t="shared" si="67"/>
        <v>0.60363200331825084</v>
      </c>
      <c r="T348" s="5">
        <f t="shared" si="67"/>
        <v>0.58235631367577634</v>
      </c>
      <c r="U348" s="5">
        <f t="shared" si="67"/>
        <v>0.56173187325218121</v>
      </c>
      <c r="V348" s="5">
        <f t="shared" si="67"/>
        <v>0.5417547873926557</v>
      </c>
      <c r="W348" s="5">
        <f t="shared" si="67"/>
        <v>0.52241810242481379</v>
      </c>
      <c r="X348" s="6">
        <f>2*(100-(100*G348))/SUM($D348:G348)/100</f>
        <v>5.2411894160241453E-2</v>
      </c>
      <c r="Y348" s="6">
        <f>2*(100-(100*I348))/SUM($D348:I348)/100</f>
        <v>5.5231509826568638E-2</v>
      </c>
      <c r="Z348" s="6">
        <f>2*(100-(100*M348))/SUM($D348:M348)/100</f>
        <v>5.9300145458741918E-2</v>
      </c>
      <c r="AA348" s="6">
        <f>2*(100-(100*Q348))/SUM($D348:Q348)/100</f>
        <v>6.200523365062896E-2</v>
      </c>
      <c r="AB348" s="6">
        <f>2*(100-(100*W348))/SUM($D348:W348)/100</f>
        <v>6.4594576728999528E-2</v>
      </c>
      <c r="AC348" s="7">
        <f>(X348-'Data for assignment'!C338)^2</f>
        <v>9.0024171402672861E-5</v>
      </c>
      <c r="AD348" s="7">
        <f>(Y348-'Data for assignment'!D338)^2</f>
        <v>1.0137453464644851E-4</v>
      </c>
      <c r="AE348" s="7">
        <f>(Z348-'Data for assignment'!E338)^2</f>
        <v>1.0403699186340882E-4</v>
      </c>
      <c r="AF348" s="7">
        <f>(AA348-'Data for assignment'!F338)^2</f>
        <v>9.7906420898179016E-5</v>
      </c>
      <c r="AG348" s="7">
        <f>(AB348-'Data for assignment'!G338)^2</f>
        <v>7.7535514203173837E-5</v>
      </c>
    </row>
    <row r="349" spans="1:33" x14ac:dyDescent="0.3">
      <c r="A349" s="8">
        <v>34523</v>
      </c>
      <c r="B349" s="3">
        <v>4.4000000999999997E-2</v>
      </c>
      <c r="C349" s="31">
        <f t="shared" si="63"/>
        <v>4.2738516704156418E-2</v>
      </c>
      <c r="D349" s="5">
        <f t="shared" si="64"/>
        <v>0.97765942831702601</v>
      </c>
      <c r="E349" s="5">
        <f t="shared" si="68"/>
        <v>0.95374091399145444</v>
      </c>
      <c r="F349" s="5">
        <f t="shared" si="68"/>
        <v>0.92871491496800129</v>
      </c>
      <c r="G349" s="5">
        <f t="shared" si="68"/>
        <v>0.90296321899158094</v>
      </c>
      <c r="H349" s="5">
        <f t="shared" si="68"/>
        <v>0.87679396750299443</v>
      </c>
      <c r="I349" s="5">
        <f t="shared" si="68"/>
        <v>0.85045454907864781</v>
      </c>
      <c r="J349" s="5">
        <f t="shared" si="68"/>
        <v>0.82414247960125409</v>
      </c>
      <c r="K349" s="5">
        <f t="shared" si="68"/>
        <v>0.79801447561438776</v>
      </c>
      <c r="L349" s="5">
        <f t="shared" si="67"/>
        <v>0.77219395829481818</v>
      </c>
      <c r="M349" s="5">
        <f t="shared" si="67"/>
        <v>0.7467772237994118</v>
      </c>
      <c r="N349" s="5">
        <f t="shared" si="67"/>
        <v>0.72183849733370009</v>
      </c>
      <c r="O349" s="5">
        <f t="shared" si="67"/>
        <v>0.69743406269181063</v>
      </c>
      <c r="P349" s="5">
        <f t="shared" si="67"/>
        <v>0.67360563169767718</v>
      </c>
      <c r="Q349" s="5">
        <f t="shared" si="67"/>
        <v>0.65038309186329368</v>
      </c>
      <c r="R349" s="5">
        <f t="shared" si="67"/>
        <v>0.62778674706783477</v>
      </c>
      <c r="S349" s="5">
        <f t="shared" si="67"/>
        <v>0.60582914565777979</v>
      </c>
      <c r="T349" s="5">
        <f t="shared" si="67"/>
        <v>0.58451657308699778</v>
      </c>
      <c r="U349" s="5">
        <f t="shared" si="67"/>
        <v>0.56385027182167469</v>
      </c>
      <c r="V349" s="5">
        <f t="shared" si="67"/>
        <v>0.54382743938525202</v>
      </c>
      <c r="W349" s="5">
        <f t="shared" si="67"/>
        <v>0.52444204574360376</v>
      </c>
      <c r="X349" s="6">
        <f>2*(100-(100*G349))/SUM($D349:G349)/100</f>
        <v>5.1573083910093145E-2</v>
      </c>
      <c r="Y349" s="6">
        <f>2*(100-(100*I349))/SUM($D349:I349)/100</f>
        <v>5.4475972420626982E-2</v>
      </c>
      <c r="Z349" s="6">
        <f>2*(100-(100*M349))/SUM($D349:M349)/100</f>
        <v>5.8674411760721634E-2</v>
      </c>
      <c r="AA349" s="6">
        <f>2*(100-(100*Q349))/SUM($D349:Q349)/100</f>
        <v>6.1472637280733086E-2</v>
      </c>
      <c r="AB349" s="6">
        <f>2*(100-(100*W349))/SUM($D349:W349)/100</f>
        <v>6.4156352153791091E-2</v>
      </c>
      <c r="AC349" s="7">
        <f>(X349-'Data for assignment'!C339)^2</f>
        <v>1.1939749523586531E-4</v>
      </c>
      <c r="AD349" s="7">
        <f>(Y349-'Data for assignment'!D339)^2</f>
        <v>1.3050845183038964E-4</v>
      </c>
      <c r="AE349" s="7">
        <f>(Z349-'Data for assignment'!E339)^2</f>
        <v>1.3748941955710322E-4</v>
      </c>
      <c r="AF349" s="7">
        <f>(AA349-'Data for assignment'!F339)^2</f>
        <v>1.2605367362998458E-4</v>
      </c>
      <c r="AG349" s="7">
        <f>(AB349-'Data for assignment'!G339)^2</f>
        <v>1.0087488214595358E-4</v>
      </c>
    </row>
    <row r="350" spans="1:33" x14ac:dyDescent="0.3">
      <c r="A350" s="8">
        <v>34530</v>
      </c>
      <c r="B350" s="3">
        <v>4.4000000999999997E-2</v>
      </c>
      <c r="C350" s="31">
        <f t="shared" si="63"/>
        <v>4.2738516704156418E-2</v>
      </c>
      <c r="D350" s="5">
        <f t="shared" si="64"/>
        <v>0.97765942831702601</v>
      </c>
      <c r="E350" s="5">
        <f t="shared" si="68"/>
        <v>0.95374091399145444</v>
      </c>
      <c r="F350" s="5">
        <f t="shared" si="68"/>
        <v>0.92871491496800129</v>
      </c>
      <c r="G350" s="5">
        <f t="shared" si="68"/>
        <v>0.90296321899158094</v>
      </c>
      <c r="H350" s="5">
        <f t="shared" si="68"/>
        <v>0.87679396750299443</v>
      </c>
      <c r="I350" s="5">
        <f t="shared" si="68"/>
        <v>0.85045454907864781</v>
      </c>
      <c r="J350" s="5">
        <f t="shared" si="68"/>
        <v>0.82414247960125409</v>
      </c>
      <c r="K350" s="5">
        <f t="shared" si="68"/>
        <v>0.79801447561438776</v>
      </c>
      <c r="L350" s="5">
        <f t="shared" si="67"/>
        <v>0.77219395829481818</v>
      </c>
      <c r="M350" s="5">
        <f t="shared" si="67"/>
        <v>0.7467772237994118</v>
      </c>
      <c r="N350" s="5">
        <f t="shared" si="67"/>
        <v>0.72183849733370009</v>
      </c>
      <c r="O350" s="5">
        <f t="shared" si="67"/>
        <v>0.69743406269181063</v>
      </c>
      <c r="P350" s="5">
        <f t="shared" si="67"/>
        <v>0.67360563169767718</v>
      </c>
      <c r="Q350" s="5">
        <f t="shared" si="67"/>
        <v>0.65038309186329368</v>
      </c>
      <c r="R350" s="5">
        <f t="shared" si="67"/>
        <v>0.62778674706783477</v>
      </c>
      <c r="S350" s="5">
        <f t="shared" si="67"/>
        <v>0.60582914565777979</v>
      </c>
      <c r="T350" s="5">
        <f t="shared" si="67"/>
        <v>0.58451657308699778</v>
      </c>
      <c r="U350" s="5">
        <f t="shared" si="67"/>
        <v>0.56385027182167469</v>
      </c>
      <c r="V350" s="5">
        <f t="shared" si="67"/>
        <v>0.54382743938525202</v>
      </c>
      <c r="W350" s="5">
        <f t="shared" si="67"/>
        <v>0.52444204574360376</v>
      </c>
      <c r="X350" s="6">
        <f>2*(100-(100*G350))/SUM($D350:G350)/100</f>
        <v>5.1573083910093145E-2</v>
      </c>
      <c r="Y350" s="6">
        <f>2*(100-(100*I350))/SUM($D350:I350)/100</f>
        <v>5.4475972420626982E-2</v>
      </c>
      <c r="Z350" s="6">
        <f>2*(100-(100*M350))/SUM($D350:M350)/100</f>
        <v>5.8674411760721634E-2</v>
      </c>
      <c r="AA350" s="6">
        <f>2*(100-(100*Q350))/SUM($D350:Q350)/100</f>
        <v>6.1472637280733086E-2</v>
      </c>
      <c r="AB350" s="6">
        <f>2*(100-(100*W350))/SUM($D350:W350)/100</f>
        <v>6.4156352153791091E-2</v>
      </c>
      <c r="AC350" s="7">
        <f>(X350-'Data for assignment'!C340)^2</f>
        <v>7.791444765825656E-5</v>
      </c>
      <c r="AD350" s="7">
        <f>(Y350-'Data for assignment'!D340)^2</f>
        <v>9.2621868352425982E-5</v>
      </c>
      <c r="AE350" s="7">
        <f>(Z350-'Data for assignment'!E340)^2</f>
        <v>9.4587105502346653E-5</v>
      </c>
      <c r="AF350" s="7">
        <f>(AA350-'Data for assignment'!F340)^2</f>
        <v>8.3308731954339014E-5</v>
      </c>
      <c r="AG350" s="7">
        <f>(AB350-'Data for assignment'!G340)^2</f>
        <v>6.961645938154648E-5</v>
      </c>
    </row>
    <row r="351" spans="1:33" x14ac:dyDescent="0.3">
      <c r="A351" s="8">
        <v>34537</v>
      </c>
      <c r="B351" s="3">
        <v>4.4000000999999997E-2</v>
      </c>
      <c r="C351" s="31">
        <f t="shared" si="63"/>
        <v>4.2738516704156418E-2</v>
      </c>
      <c r="D351" s="5">
        <f t="shared" si="64"/>
        <v>0.97765942831702601</v>
      </c>
      <c r="E351" s="5">
        <f t="shared" si="68"/>
        <v>0.95374091399145444</v>
      </c>
      <c r="F351" s="5">
        <f t="shared" si="68"/>
        <v>0.92871491496800129</v>
      </c>
      <c r="G351" s="5">
        <f t="shared" si="68"/>
        <v>0.90296321899158094</v>
      </c>
      <c r="H351" s="5">
        <f t="shared" si="68"/>
        <v>0.87679396750299443</v>
      </c>
      <c r="I351" s="5">
        <f t="shared" si="68"/>
        <v>0.85045454907864781</v>
      </c>
      <c r="J351" s="5">
        <f t="shared" si="68"/>
        <v>0.82414247960125409</v>
      </c>
      <c r="K351" s="5">
        <f t="shared" si="68"/>
        <v>0.79801447561438776</v>
      </c>
      <c r="L351" s="5">
        <f t="shared" si="67"/>
        <v>0.77219395829481818</v>
      </c>
      <c r="M351" s="5">
        <f t="shared" si="67"/>
        <v>0.7467772237994118</v>
      </c>
      <c r="N351" s="5">
        <f t="shared" si="67"/>
        <v>0.72183849733370009</v>
      </c>
      <c r="O351" s="5">
        <f t="shared" si="67"/>
        <v>0.69743406269181063</v>
      </c>
      <c r="P351" s="5">
        <f t="shared" si="67"/>
        <v>0.67360563169767718</v>
      </c>
      <c r="Q351" s="5">
        <f t="shared" si="67"/>
        <v>0.65038309186329368</v>
      </c>
      <c r="R351" s="5">
        <f t="shared" si="67"/>
        <v>0.62778674706783477</v>
      </c>
      <c r="S351" s="5">
        <f t="shared" si="67"/>
        <v>0.60582914565777979</v>
      </c>
      <c r="T351" s="5">
        <f t="shared" si="67"/>
        <v>0.58451657308699778</v>
      </c>
      <c r="U351" s="5">
        <f t="shared" si="67"/>
        <v>0.56385027182167469</v>
      </c>
      <c r="V351" s="5">
        <f t="shared" si="67"/>
        <v>0.54382743938525202</v>
      </c>
      <c r="W351" s="5">
        <f t="shared" si="67"/>
        <v>0.52444204574360376</v>
      </c>
      <c r="X351" s="6">
        <f>2*(100-(100*G351))/SUM($D351:G351)/100</f>
        <v>5.1573083910093145E-2</v>
      </c>
      <c r="Y351" s="6">
        <f>2*(100-(100*I351))/SUM($D351:I351)/100</f>
        <v>5.4475972420626982E-2</v>
      </c>
      <c r="Z351" s="6">
        <f>2*(100-(100*M351))/SUM($D351:M351)/100</f>
        <v>5.8674411760721634E-2</v>
      </c>
      <c r="AA351" s="6">
        <f>2*(100-(100*Q351))/SUM($D351:Q351)/100</f>
        <v>6.1472637280733086E-2</v>
      </c>
      <c r="AB351" s="6">
        <f>2*(100-(100*W351))/SUM($D351:W351)/100</f>
        <v>6.4156352153791091E-2</v>
      </c>
      <c r="AC351" s="7">
        <f>(X351-'Data for assignment'!C341)^2</f>
        <v>9.8543682909884751E-5</v>
      </c>
      <c r="AD351" s="7">
        <f>(Y351-'Data for assignment'!D341)^2</f>
        <v>1.0866030927942299E-4</v>
      </c>
      <c r="AE351" s="7">
        <f>(Z351-'Data for assignment'!E341)^2</f>
        <v>1.1078802883401247E-4</v>
      </c>
      <c r="AF351" s="7">
        <f>(AA351-'Data for assignment'!F341)^2</f>
        <v>9.0770621329752758E-5</v>
      </c>
      <c r="AG351" s="7">
        <f>(AB351-'Data for assignment'!G341)^2</f>
        <v>7.6451377658513813E-5</v>
      </c>
    </row>
    <row r="352" spans="1:33" x14ac:dyDescent="0.3">
      <c r="A352" s="8">
        <v>34544</v>
      </c>
      <c r="B352" s="3">
        <v>4.4000000999999997E-2</v>
      </c>
      <c r="C352" s="31">
        <f t="shared" si="63"/>
        <v>4.2738516704156418E-2</v>
      </c>
      <c r="D352" s="5">
        <f t="shared" si="64"/>
        <v>0.97765942831702601</v>
      </c>
      <c r="E352" s="5">
        <f t="shared" si="68"/>
        <v>0.95374091399145444</v>
      </c>
      <c r="F352" s="5">
        <f t="shared" si="68"/>
        <v>0.92871491496800129</v>
      </c>
      <c r="G352" s="5">
        <f t="shared" si="68"/>
        <v>0.90296321899158094</v>
      </c>
      <c r="H352" s="5">
        <f t="shared" si="68"/>
        <v>0.87679396750299443</v>
      </c>
      <c r="I352" s="5">
        <f t="shared" si="68"/>
        <v>0.85045454907864781</v>
      </c>
      <c r="J352" s="5">
        <f t="shared" si="68"/>
        <v>0.82414247960125409</v>
      </c>
      <c r="K352" s="5">
        <f t="shared" si="68"/>
        <v>0.79801447561438776</v>
      </c>
      <c r="L352" s="5">
        <f t="shared" ref="L352:W365" si="69">L$7*EXP(-L$8*$C352)</f>
        <v>0.77219395829481818</v>
      </c>
      <c r="M352" s="5">
        <f t="shared" si="69"/>
        <v>0.7467772237994118</v>
      </c>
      <c r="N352" s="5">
        <f t="shared" si="69"/>
        <v>0.72183849733370009</v>
      </c>
      <c r="O352" s="5">
        <f t="shared" si="69"/>
        <v>0.69743406269181063</v>
      </c>
      <c r="P352" s="5">
        <f t="shared" si="69"/>
        <v>0.67360563169767718</v>
      </c>
      <c r="Q352" s="5">
        <f t="shared" si="69"/>
        <v>0.65038309186329368</v>
      </c>
      <c r="R352" s="5">
        <f t="shared" si="69"/>
        <v>0.62778674706783477</v>
      </c>
      <c r="S352" s="5">
        <f t="shared" si="69"/>
        <v>0.60582914565777979</v>
      </c>
      <c r="T352" s="5">
        <f t="shared" si="69"/>
        <v>0.58451657308699778</v>
      </c>
      <c r="U352" s="5">
        <f t="shared" si="69"/>
        <v>0.56385027182167469</v>
      </c>
      <c r="V352" s="5">
        <f t="shared" si="69"/>
        <v>0.54382743938525202</v>
      </c>
      <c r="W352" s="5">
        <f t="shared" si="69"/>
        <v>0.52444204574360376</v>
      </c>
      <c r="X352" s="6">
        <f>2*(100-(100*G352))/SUM($D352:G352)/100</f>
        <v>5.1573083910093145E-2</v>
      </c>
      <c r="Y352" s="6">
        <f>2*(100-(100*I352))/SUM($D352:I352)/100</f>
        <v>5.4475972420626982E-2</v>
      </c>
      <c r="Z352" s="6">
        <f>2*(100-(100*M352))/SUM($D352:M352)/100</f>
        <v>5.8674411760721634E-2</v>
      </c>
      <c r="AA352" s="6">
        <f>2*(100-(100*Q352))/SUM($D352:Q352)/100</f>
        <v>6.1472637280733086E-2</v>
      </c>
      <c r="AB352" s="6">
        <f>2*(100-(100*W352))/SUM($D352:W352)/100</f>
        <v>6.4156352153791091E-2</v>
      </c>
      <c r="AC352" s="7">
        <f>(X352-'Data for assignment'!C342)^2</f>
        <v>6.9337498260689236E-5</v>
      </c>
      <c r="AD352" s="7">
        <f>(Y352-'Data for assignment'!D342)^2</f>
        <v>7.7863445073481403E-5</v>
      </c>
      <c r="AE352" s="7">
        <f>(Z352-'Data for assignment'!E342)^2</f>
        <v>7.440077247357723E-5</v>
      </c>
      <c r="AF352" s="7">
        <f>(AA352-'Data for assignment'!F342)^2</f>
        <v>5.9712150049842546E-5</v>
      </c>
      <c r="AG352" s="7">
        <f>(AB352-'Data for assignment'!G342)^2</f>
        <v>4.9612960894108712E-5</v>
      </c>
    </row>
    <row r="353" spans="1:33" x14ac:dyDescent="0.3">
      <c r="A353" s="8">
        <v>34551</v>
      </c>
      <c r="B353" s="3">
        <v>4.4499997999999999E-2</v>
      </c>
      <c r="C353" s="31">
        <f t="shared" si="63"/>
        <v>4.3253862411507471E-2</v>
      </c>
      <c r="D353" s="5">
        <f t="shared" si="64"/>
        <v>0.9774222501471086</v>
      </c>
      <c r="E353" s="5">
        <f t="shared" si="68"/>
        <v>0.95330469322270961</v>
      </c>
      <c r="F353" s="5">
        <f t="shared" si="68"/>
        <v>0.92811353785443951</v>
      </c>
      <c r="G353" s="5">
        <f t="shared" si="68"/>
        <v>0.90222649217803885</v>
      </c>
      <c r="H353" s="5">
        <f t="shared" si="68"/>
        <v>0.87594789061392964</v>
      </c>
      <c r="I353" s="5">
        <f t="shared" si="68"/>
        <v>0.8495216402987128</v>
      </c>
      <c r="J353" s="5">
        <f t="shared" si="68"/>
        <v>0.82314212082131144</v>
      </c>
      <c r="K353" s="5">
        <f t="shared" si="68"/>
        <v>0.7969632555314482</v>
      </c>
      <c r="L353" s="5">
        <f t="shared" si="69"/>
        <v>0.7711060001600325</v>
      </c>
      <c r="M353" s="5">
        <f t="shared" si="69"/>
        <v>0.74566449023039671</v>
      </c>
      <c r="N353" s="5">
        <f t="shared" si="69"/>
        <v>0.7207110684647926</v>
      </c>
      <c r="O353" s="5">
        <f t="shared" si="69"/>
        <v>0.69630038646919246</v>
      </c>
      <c r="P353" s="5">
        <f t="shared" si="69"/>
        <v>0.67247274673378521</v>
      </c>
      <c r="Q353" s="5">
        <f t="shared" si="69"/>
        <v>0.64925682423453801</v>
      </c>
      <c r="R353" s="5">
        <f t="shared" si="69"/>
        <v>0.62667188297692766</v>
      </c>
      <c r="S353" s="5">
        <f t="shared" si="69"/>
        <v>0.60472958213186312</v>
      </c>
      <c r="T353" s="5">
        <f t="shared" si="69"/>
        <v>0.58343544894632848</v>
      </c>
      <c r="U353" s="5">
        <f t="shared" si="69"/>
        <v>0.56279008110059281</v>
      </c>
      <c r="V353" s="5">
        <f t="shared" si="69"/>
        <v>0.54279012926501069</v>
      </c>
      <c r="W353" s="5">
        <f t="shared" si="69"/>
        <v>0.52342910089726291</v>
      </c>
      <c r="X353" s="6">
        <f>2*(100-(100*G353))/SUM($D353:G353)/100</f>
        <v>5.199243114435384E-2</v>
      </c>
      <c r="Y353" s="6">
        <f>2*(100-(100*I353))/SUM($D353:I353)/100</f>
        <v>5.4853680307400489E-2</v>
      </c>
      <c r="Z353" s="6">
        <f>2*(100-(100*M353))/SUM($D353:M353)/100</f>
        <v>5.8987208039175634E-2</v>
      </c>
      <c r="AA353" s="6">
        <f>2*(100-(100*Q353))/SUM($D353:Q353)/100</f>
        <v>6.173885592132413E-2</v>
      </c>
      <c r="AB353" s="6">
        <f>2*(100-(100*W353))/SUM($D353:W353)/100</f>
        <v>6.4375376369137052E-2</v>
      </c>
      <c r="AC353" s="7">
        <f>(X353-'Data for assignment'!C343)^2</f>
        <v>9.6188367627969145E-5</v>
      </c>
      <c r="AD353" s="7">
        <f>(Y353-'Data for assignment'!D343)^2</f>
        <v>1.1334416558231495E-4</v>
      </c>
      <c r="AE353" s="7">
        <f>(Z353-'Data for assignment'!E343)^2</f>
        <v>1.0635363677607985E-4</v>
      </c>
      <c r="AF353" s="7">
        <f>(AA353-'Data for assignment'!F343)^2</f>
        <v>8.7631037184017382E-5</v>
      </c>
      <c r="AG353" s="7">
        <f>(AB353-'Data for assignment'!G343)^2</f>
        <v>7.0974317020192963E-5</v>
      </c>
    </row>
    <row r="354" spans="1:33" x14ac:dyDescent="0.3">
      <c r="A354" s="8">
        <v>34558</v>
      </c>
      <c r="B354" s="3">
        <v>4.6399999000000004E-2</v>
      </c>
      <c r="C354" s="31">
        <f t="shared" si="63"/>
        <v>4.5212188880091708E-2</v>
      </c>
      <c r="D354" s="5">
        <f t="shared" si="64"/>
        <v>0.97652149186180359</v>
      </c>
      <c r="E354" s="5">
        <f t="shared" si="68"/>
        <v>0.95164886233271395</v>
      </c>
      <c r="F354" s="5">
        <f t="shared" si="68"/>
        <v>0.92583183925852364</v>
      </c>
      <c r="G354" s="5">
        <f t="shared" si="68"/>
        <v>0.89943238989021912</v>
      </c>
      <c r="H354" s="5">
        <f t="shared" si="68"/>
        <v>0.87274021673217472</v>
      </c>
      <c r="I354" s="5">
        <f t="shared" si="68"/>
        <v>0.84598588737470193</v>
      </c>
      <c r="J354" s="5">
        <f t="shared" si="68"/>
        <v>0.8193517942285683</v>
      </c>
      <c r="K354" s="5">
        <f t="shared" si="68"/>
        <v>0.79298120684520945</v>
      </c>
      <c r="L354" s="5">
        <f t="shared" si="69"/>
        <v>0.76698569359570701</v>
      </c>
      <c r="M354" s="5">
        <f t="shared" si="69"/>
        <v>0.7414511754298615</v>
      </c>
      <c r="N354" s="5">
        <f t="shared" si="69"/>
        <v>0.71644284713530804</v>
      </c>
      <c r="O354" s="5">
        <f t="shared" si="69"/>
        <v>0.69200916963433512</v>
      </c>
      <c r="P354" s="5">
        <f t="shared" si="69"/>
        <v>0.66818510516070051</v>
      </c>
      <c r="Q354" s="5">
        <f t="shared" si="69"/>
        <v>0.64499473804438401</v>
      </c>
      <c r="R354" s="5">
        <f t="shared" si="69"/>
        <v>0.6224533982974596</v>
      </c>
      <c r="S354" s="5">
        <f t="shared" si="69"/>
        <v>0.60056938345418176</v>
      </c>
      <c r="T354" s="5">
        <f t="shared" si="69"/>
        <v>0.57934535597751013</v>
      </c>
      <c r="U354" s="5">
        <f t="shared" si="69"/>
        <v>0.55877947861784438</v>
      </c>
      <c r="V354" s="5">
        <f t="shared" si="69"/>
        <v>0.53886633794955341</v>
      </c>
      <c r="W354" s="5">
        <f t="shared" si="69"/>
        <v>0.51959769647362331</v>
      </c>
      <c r="X354" s="6">
        <f>2*(100-(100*G354))/SUM($D354:G354)/100</f>
        <v>5.3586979006413543E-2</v>
      </c>
      <c r="Y354" s="6">
        <f>2*(100-(100*I354))/SUM($D354:I354)/100</f>
        <v>5.6290054851099051E-2</v>
      </c>
      <c r="Z354" s="6">
        <f>2*(100-(100*M354))/SUM($D354:M354)/100</f>
        <v>6.0177100894405679E-2</v>
      </c>
      <c r="AA354" s="6">
        <f>2*(100-(100*Q354))/SUM($D354:Q354)/100</f>
        <v>6.2751920729303162E-2</v>
      </c>
      <c r="AB354" s="6">
        <f>2*(100-(100*W354))/SUM($D354:W354)/100</f>
        <v>6.5209261313143654E-2</v>
      </c>
      <c r="AC354" s="7">
        <f>(X354-'Data for assignment'!C344)^2</f>
        <v>7.4184096183881057E-5</v>
      </c>
      <c r="AD354" s="7">
        <f>(Y354-'Data for assignment'!D344)^2</f>
        <v>8.854710534510897E-5</v>
      </c>
      <c r="AE354" s="7">
        <f>(Z354-'Data for assignment'!E344)^2</f>
        <v>8.5061886357771797E-5</v>
      </c>
      <c r="AF354" s="7">
        <f>(AA354-'Data for assignment'!F344)^2</f>
        <v>7.1370026467820072E-5</v>
      </c>
      <c r="AG354" s="7">
        <f>(AB354-'Data for assignment'!G344)^2</f>
        <v>5.6111166074766337E-5</v>
      </c>
    </row>
    <row r="355" spans="1:33" x14ac:dyDescent="0.3">
      <c r="A355" s="8">
        <v>34565</v>
      </c>
      <c r="B355" s="3">
        <v>4.7199998E-2</v>
      </c>
      <c r="C355" s="31">
        <f t="shared" si="63"/>
        <v>4.6036745928504264E-2</v>
      </c>
      <c r="D355" s="5">
        <f t="shared" si="64"/>
        <v>0.97614247427506129</v>
      </c>
      <c r="E355" s="5">
        <f t="shared" si="68"/>
        <v>0.95095253233655019</v>
      </c>
      <c r="F355" s="5">
        <f t="shared" si="68"/>
        <v>0.92487280471456745</v>
      </c>
      <c r="G355" s="5">
        <f t="shared" si="68"/>
        <v>0.89825851812486412</v>
      </c>
      <c r="H355" s="5">
        <f t="shared" si="68"/>
        <v>0.87139313621809589</v>
      </c>
      <c r="I355" s="5">
        <f t="shared" si="68"/>
        <v>0.84450155804424731</v>
      </c>
      <c r="J355" s="5">
        <f t="shared" si="68"/>
        <v>0.81776109620993165</v>
      </c>
      <c r="K355" s="5">
        <f t="shared" si="68"/>
        <v>0.79131051587234635</v>
      </c>
      <c r="L355" s="5">
        <f t="shared" si="69"/>
        <v>0.76525742415036546</v>
      </c>
      <c r="M355" s="5">
        <f t="shared" si="69"/>
        <v>0.73968428137462117</v>
      </c>
      <c r="N355" s="5">
        <f t="shared" si="69"/>
        <v>0.7146532753688396</v>
      </c>
      <c r="O355" s="5">
        <f t="shared" si="69"/>
        <v>0.69021026601829083</v>
      </c>
      <c r="P355" s="5">
        <f t="shared" si="69"/>
        <v>0.66638797426682728</v>
      </c>
      <c r="Q355" s="5">
        <f t="shared" si="69"/>
        <v>0.64320855960469336</v>
      </c>
      <c r="R355" s="5">
        <f t="shared" si="69"/>
        <v>0.62068570393003331</v>
      </c>
      <c r="S355" s="5">
        <f t="shared" si="69"/>
        <v>0.59882629750585981</v>
      </c>
      <c r="T355" s="5">
        <f t="shared" si="69"/>
        <v>0.57763180432636618</v>
      </c>
      <c r="U355" s="5">
        <f t="shared" si="69"/>
        <v>0.55709936911794156</v>
      </c>
      <c r="V355" s="5">
        <f t="shared" si="69"/>
        <v>0.53722271594853355</v>
      </c>
      <c r="W355" s="5">
        <f t="shared" si="69"/>
        <v>0.51799287853682829</v>
      </c>
      <c r="X355" s="6">
        <f>2*(100-(100*G355))/SUM($D355:G355)/100</f>
        <v>5.4258848899942966E-2</v>
      </c>
      <c r="Y355" s="6">
        <f>2*(100-(100*I355))/SUM($D355:I355)/100</f>
        <v>5.689535276703974E-2</v>
      </c>
      <c r="Z355" s="6">
        <f>2*(100-(100*M355))/SUM($D355:M355)/100</f>
        <v>6.0678704614620563E-2</v>
      </c>
      <c r="AA355" s="6">
        <f>2*(100-(100*Q355))/SUM($D355:Q355)/100</f>
        <v>6.3179150527366182E-2</v>
      </c>
      <c r="AB355" s="6">
        <f>2*(100-(100*W355))/SUM($D355:W355)/100</f>
        <v>6.5561123231505591E-2</v>
      </c>
      <c r="AC355" s="7">
        <f>(X355-'Data for assignment'!C345)^2</f>
        <v>6.4660111013948476E-5</v>
      </c>
      <c r="AD355" s="7">
        <f>(Y355-'Data for assignment'!D345)^2</f>
        <v>7.403998842228361E-5</v>
      </c>
      <c r="AE355" s="7">
        <f>(Z355-'Data for assignment'!E345)^2</f>
        <v>7.2612492087480615E-5</v>
      </c>
      <c r="AF355" s="7">
        <f>(AA355-'Data for assignment'!F345)^2</f>
        <v>6.1165670831898848E-5</v>
      </c>
      <c r="AG355" s="7">
        <f>(AB355-'Data for assignment'!G345)^2</f>
        <v>5.0963561515749181E-5</v>
      </c>
    </row>
    <row r="356" spans="1:33" x14ac:dyDescent="0.3">
      <c r="A356" s="8">
        <v>34572</v>
      </c>
      <c r="B356" s="3">
        <v>4.7500000000000001E-2</v>
      </c>
      <c r="C356" s="31">
        <f t="shared" si="63"/>
        <v>4.634595726956578E-2</v>
      </c>
      <c r="D356" s="5">
        <f t="shared" si="64"/>
        <v>0.97600037948460838</v>
      </c>
      <c r="E356" s="5">
        <f t="shared" si="68"/>
        <v>0.95069153790038785</v>
      </c>
      <c r="F356" s="5">
        <f t="shared" si="68"/>
        <v>0.92451342008947401</v>
      </c>
      <c r="G356" s="5">
        <f t="shared" si="68"/>
        <v>0.89781870782085849</v>
      </c>
      <c r="H356" s="5">
        <f t="shared" si="68"/>
        <v>0.87088851325502437</v>
      </c>
      <c r="I356" s="5">
        <f t="shared" si="68"/>
        <v>0.84394560182209255</v>
      </c>
      <c r="J356" s="5">
        <f t="shared" si="68"/>
        <v>0.81716537623677743</v>
      </c>
      <c r="K356" s="5">
        <f t="shared" si="68"/>
        <v>0.79068490967764882</v>
      </c>
      <c r="L356" s="5">
        <f t="shared" si="69"/>
        <v>0.76461032247306937</v>
      </c>
      <c r="M356" s="5">
        <f t="shared" si="69"/>
        <v>0.73902277694032414</v>
      </c>
      <c r="N356" s="5">
        <f t="shared" si="69"/>
        <v>0.71398333370175227</v>
      </c>
      <c r="O356" s="5">
        <f t="shared" si="69"/>
        <v>0.68953687810050546</v>
      </c>
      <c r="P356" s="5">
        <f t="shared" si="69"/>
        <v>0.66571529169727595</v>
      </c>
      <c r="Q356" s="5">
        <f t="shared" si="69"/>
        <v>0.64254001339282796</v>
      </c>
      <c r="R356" s="5">
        <f t="shared" si="69"/>
        <v>0.62002410830411381</v>
      </c>
      <c r="S356" s="5">
        <f t="shared" si="69"/>
        <v>0.59817394020586556</v>
      </c>
      <c r="T356" s="5">
        <f t="shared" si="69"/>
        <v>0.57699052484408242</v>
      </c>
      <c r="U356" s="5">
        <f t="shared" si="69"/>
        <v>0.55647062628052713</v>
      </c>
      <c r="V356" s="5">
        <f t="shared" si="69"/>
        <v>0.53660764614285383</v>
      </c>
      <c r="W356" s="5">
        <f t="shared" si="69"/>
        <v>0.51739234575714876</v>
      </c>
      <c r="X356" s="6">
        <f>2*(100-(100*G356))/SUM($D356:G356)/100</f>
        <v>5.4510875867744522E-2</v>
      </c>
      <c r="Y356" s="6">
        <f>2*(100-(100*I356))/SUM($D356:I356)/100</f>
        <v>5.7122419212752733E-2</v>
      </c>
      <c r="Z356" s="6">
        <f>2*(100-(100*M356))/SUM($D356:M356)/100</f>
        <v>6.086689880953642E-2</v>
      </c>
      <c r="AA356" s="6">
        <f>2*(100-(100*Q356))/SUM($D356:Q356)/100</f>
        <v>6.3339466512995352E-2</v>
      </c>
      <c r="AB356" s="6">
        <f>2*(100-(100*W356))/SUM($D356:W356)/100</f>
        <v>6.5693187712878465E-2</v>
      </c>
      <c r="AC356" s="7">
        <f>(X356-'Data for assignment'!C346)^2</f>
        <v>5.7594805094782492E-5</v>
      </c>
      <c r="AD356" s="7">
        <f>(Y356-'Data for assignment'!D346)^2</f>
        <v>5.8945246744708526E-5</v>
      </c>
      <c r="AE356" s="7">
        <f>(Z356-'Data for assignment'!E346)^2</f>
        <v>6.1357458593840544E-5</v>
      </c>
      <c r="AF356" s="7">
        <f>(AA356-'Data for assignment'!F346)^2</f>
        <v>5.4177482655454727E-5</v>
      </c>
      <c r="AG356" s="7">
        <f>(AB356-'Data for assignment'!G346)^2</f>
        <v>4.4981304227439161E-5</v>
      </c>
    </row>
    <row r="357" spans="1:33" x14ac:dyDescent="0.3">
      <c r="A357" s="8">
        <v>34579</v>
      </c>
      <c r="B357" s="3">
        <v>4.7500000000000001E-2</v>
      </c>
      <c r="C357" s="31">
        <f t="shared" si="63"/>
        <v>4.634595726956578E-2</v>
      </c>
      <c r="D357" s="5">
        <f t="shared" si="64"/>
        <v>0.97600037948460838</v>
      </c>
      <c r="E357" s="5">
        <f t="shared" si="68"/>
        <v>0.95069153790038785</v>
      </c>
      <c r="F357" s="5">
        <f t="shared" si="68"/>
        <v>0.92451342008947401</v>
      </c>
      <c r="G357" s="5">
        <f t="shared" si="68"/>
        <v>0.89781870782085849</v>
      </c>
      <c r="H357" s="5">
        <f t="shared" si="68"/>
        <v>0.87088851325502437</v>
      </c>
      <c r="I357" s="5">
        <f t="shared" si="68"/>
        <v>0.84394560182209255</v>
      </c>
      <c r="J357" s="5">
        <f t="shared" si="68"/>
        <v>0.81716537623677743</v>
      </c>
      <c r="K357" s="5">
        <f t="shared" si="68"/>
        <v>0.79068490967764882</v>
      </c>
      <c r="L357" s="5">
        <f t="shared" si="69"/>
        <v>0.76461032247306937</v>
      </c>
      <c r="M357" s="5">
        <f t="shared" si="69"/>
        <v>0.73902277694032414</v>
      </c>
      <c r="N357" s="5">
        <f t="shared" si="69"/>
        <v>0.71398333370175227</v>
      </c>
      <c r="O357" s="5">
        <f t="shared" si="69"/>
        <v>0.68953687810050546</v>
      </c>
      <c r="P357" s="5">
        <f t="shared" si="69"/>
        <v>0.66571529169727595</v>
      </c>
      <c r="Q357" s="5">
        <f t="shared" si="69"/>
        <v>0.64254001339282796</v>
      </c>
      <c r="R357" s="5">
        <f t="shared" si="69"/>
        <v>0.62002410830411381</v>
      </c>
      <c r="S357" s="5">
        <f t="shared" si="69"/>
        <v>0.59817394020586556</v>
      </c>
      <c r="T357" s="5">
        <f t="shared" si="69"/>
        <v>0.57699052484408242</v>
      </c>
      <c r="U357" s="5">
        <f t="shared" si="69"/>
        <v>0.55647062628052713</v>
      </c>
      <c r="V357" s="5">
        <f t="shared" si="69"/>
        <v>0.53660764614285383</v>
      </c>
      <c r="W357" s="5">
        <f t="shared" si="69"/>
        <v>0.51739234575714876</v>
      </c>
      <c r="X357" s="6">
        <f>2*(100-(100*G357))/SUM($D357:G357)/100</f>
        <v>5.4510875867744522E-2</v>
      </c>
      <c r="Y357" s="6">
        <f>2*(100-(100*I357))/SUM($D357:I357)/100</f>
        <v>5.7122419212752733E-2</v>
      </c>
      <c r="Z357" s="6">
        <f>2*(100-(100*M357))/SUM($D357:M357)/100</f>
        <v>6.086689880953642E-2</v>
      </c>
      <c r="AA357" s="6">
        <f>2*(100-(100*Q357))/SUM($D357:Q357)/100</f>
        <v>6.3339466512995352E-2</v>
      </c>
      <c r="AB357" s="6">
        <f>2*(100-(100*W357))/SUM($D357:W357)/100</f>
        <v>6.5693187712878465E-2</v>
      </c>
      <c r="AC357" s="7">
        <f>(X357-'Data for assignment'!C347)^2</f>
        <v>5.1683520167227399E-5</v>
      </c>
      <c r="AD357" s="7">
        <f>(Y357-'Data for assignment'!D347)^2</f>
        <v>5.4428668762040898E-5</v>
      </c>
      <c r="AE357" s="7">
        <f>(Z357-'Data for assignment'!E347)^2</f>
        <v>5.3774402401987075E-5</v>
      </c>
      <c r="AF357" s="7">
        <f>(AA357-'Data for assignment'!F347)^2</f>
        <v>4.5704840071049292E-5</v>
      </c>
      <c r="AG357" s="7">
        <f>(AB357-'Data for assignment'!G347)^2</f>
        <v>4.1047243682411443E-5</v>
      </c>
    </row>
    <row r="358" spans="1:33" x14ac:dyDescent="0.3">
      <c r="A358" s="8">
        <v>34586</v>
      </c>
      <c r="B358" s="3">
        <v>4.8000002000000007E-2</v>
      </c>
      <c r="C358" s="31">
        <f t="shared" si="63"/>
        <v>4.686130813040483E-2</v>
      </c>
      <c r="D358" s="5">
        <f t="shared" si="64"/>
        <v>0.9757636014290475</v>
      </c>
      <c r="E358" s="5">
        <f t="shared" si="68"/>
        <v>0.95025670750398938</v>
      </c>
      <c r="F358" s="5">
        <f t="shared" si="68"/>
        <v>0.92391475761393194</v>
      </c>
      <c r="G358" s="5">
        <f t="shared" si="68"/>
        <v>0.89708617108663613</v>
      </c>
      <c r="H358" s="5">
        <f t="shared" si="68"/>
        <v>0.87004812653225783</v>
      </c>
      <c r="I358" s="5">
        <f t="shared" si="68"/>
        <v>0.84301982379956308</v>
      </c>
      <c r="J358" s="5">
        <f t="shared" si="68"/>
        <v>0.81617347647588845</v>
      </c>
      <c r="K358" s="5">
        <f t="shared" si="68"/>
        <v>0.78964333438278744</v>
      </c>
      <c r="L358" s="5">
        <f t="shared" si="69"/>
        <v>0.76353303829573682</v>
      </c>
      <c r="M358" s="5">
        <f t="shared" si="69"/>
        <v>0.73792158686216602</v>
      </c>
      <c r="N358" s="5">
        <f t="shared" si="69"/>
        <v>0.71286816255374552</v>
      </c>
      <c r="O358" s="5">
        <f t="shared" si="69"/>
        <v>0.68841602751986497</v>
      </c>
      <c r="P358" s="5">
        <f t="shared" si="69"/>
        <v>0.66459566569625195</v>
      </c>
      <c r="Q358" s="5">
        <f t="shared" si="69"/>
        <v>0.64142731649647222</v>
      </c>
      <c r="R358" s="5">
        <f t="shared" si="69"/>
        <v>0.61892301860542287</v>
      </c>
      <c r="S358" s="5">
        <f t="shared" si="69"/>
        <v>0.59708825982404845</v>
      </c>
      <c r="T358" s="5">
        <f t="shared" si="69"/>
        <v>0.57592331024946342</v>
      </c>
      <c r="U358" s="5">
        <f t="shared" si="69"/>
        <v>0.55542430083181094</v>
      </c>
      <c r="V358" s="5">
        <f t="shared" si="69"/>
        <v>0.53558409701194043</v>
      </c>
      <c r="W358" s="5">
        <f t="shared" si="69"/>
        <v>0.51639300722147952</v>
      </c>
      <c r="X358" s="6">
        <f>2*(100-(100*G358))/SUM($D358:G358)/100</f>
        <v>5.4931009133195124E-2</v>
      </c>
      <c r="Y358" s="6">
        <f>2*(100-(100*I358))/SUM($D358:I358)/100</f>
        <v>5.7500956777935652E-2</v>
      </c>
      <c r="Z358" s="6">
        <f>2*(100-(100*M358))/SUM($D358:M358)/100</f>
        <v>6.1180665700989997E-2</v>
      </c>
      <c r="AA358" s="6">
        <f>2*(100-(100*Q358))/SUM($D358:Q358)/100</f>
        <v>6.3606784693530982E-2</v>
      </c>
      <c r="AB358" s="6">
        <f>2*(100-(100*W358))/SUM($D358:W358)/100</f>
        <v>6.5913434356386733E-2</v>
      </c>
      <c r="AC358" s="7">
        <f>(X358-'Data for assignment'!C348)^2</f>
        <v>7.3427587337404664E-5</v>
      </c>
      <c r="AD358" s="7">
        <f>(Y358-'Data for assignment'!D348)^2</f>
        <v>8.2792551160826142E-5</v>
      </c>
      <c r="AE358" s="7">
        <f>(Z358-'Data for assignment'!E348)^2</f>
        <v>8.8723839797838594E-5</v>
      </c>
      <c r="AF358" s="7">
        <f>(AA358-'Data for assignment'!F348)^2</f>
        <v>8.08779575213738E-5</v>
      </c>
      <c r="AG358" s="7">
        <f>(AB358-'Data for assignment'!G348)^2</f>
        <v>7.2021813396489249E-5</v>
      </c>
    </row>
    <row r="359" spans="1:33" x14ac:dyDescent="0.3">
      <c r="A359" s="8">
        <v>34593</v>
      </c>
      <c r="B359" s="3">
        <v>4.8000002000000007E-2</v>
      </c>
      <c r="C359" s="31">
        <f t="shared" si="63"/>
        <v>4.686130813040483E-2</v>
      </c>
      <c r="D359" s="5">
        <f t="shared" si="64"/>
        <v>0.9757636014290475</v>
      </c>
      <c r="E359" s="5">
        <f t="shared" si="68"/>
        <v>0.95025670750398938</v>
      </c>
      <c r="F359" s="5">
        <f t="shared" si="68"/>
        <v>0.92391475761393194</v>
      </c>
      <c r="G359" s="5">
        <f t="shared" si="68"/>
        <v>0.89708617108663613</v>
      </c>
      <c r="H359" s="5">
        <f t="shared" si="68"/>
        <v>0.87004812653225783</v>
      </c>
      <c r="I359" s="5">
        <f t="shared" si="68"/>
        <v>0.84301982379956308</v>
      </c>
      <c r="J359" s="5">
        <f t="shared" si="68"/>
        <v>0.81617347647588845</v>
      </c>
      <c r="K359" s="5">
        <f t="shared" si="68"/>
        <v>0.78964333438278744</v>
      </c>
      <c r="L359" s="5">
        <f t="shared" si="69"/>
        <v>0.76353303829573682</v>
      </c>
      <c r="M359" s="5">
        <f t="shared" si="69"/>
        <v>0.73792158686216602</v>
      </c>
      <c r="N359" s="5">
        <f t="shared" si="69"/>
        <v>0.71286816255374552</v>
      </c>
      <c r="O359" s="5">
        <f t="shared" si="69"/>
        <v>0.68841602751986497</v>
      </c>
      <c r="P359" s="5">
        <f t="shared" si="69"/>
        <v>0.66459566569625195</v>
      </c>
      <c r="Q359" s="5">
        <f t="shared" si="69"/>
        <v>0.64142731649647222</v>
      </c>
      <c r="R359" s="5">
        <f t="shared" si="69"/>
        <v>0.61892301860542287</v>
      </c>
      <c r="S359" s="5">
        <f t="shared" si="69"/>
        <v>0.59708825982404845</v>
      </c>
      <c r="T359" s="5">
        <f t="shared" si="69"/>
        <v>0.57592331024946342</v>
      </c>
      <c r="U359" s="5">
        <f t="shared" si="69"/>
        <v>0.55542430083181094</v>
      </c>
      <c r="V359" s="5">
        <f t="shared" si="69"/>
        <v>0.53558409701194043</v>
      </c>
      <c r="W359" s="5">
        <f t="shared" si="69"/>
        <v>0.51639300722147952</v>
      </c>
      <c r="X359" s="6">
        <f>2*(100-(100*G359))/SUM($D359:G359)/100</f>
        <v>5.4931009133195124E-2</v>
      </c>
      <c r="Y359" s="6">
        <f>2*(100-(100*I359))/SUM($D359:I359)/100</f>
        <v>5.7500956777935652E-2</v>
      </c>
      <c r="Z359" s="6">
        <f>2*(100-(100*M359))/SUM($D359:M359)/100</f>
        <v>6.1180665700989997E-2</v>
      </c>
      <c r="AA359" s="6">
        <f>2*(100-(100*Q359))/SUM($D359:Q359)/100</f>
        <v>6.3606784693530982E-2</v>
      </c>
      <c r="AB359" s="6">
        <f>2*(100-(100*W359))/SUM($D359:W359)/100</f>
        <v>6.5913434356386733E-2</v>
      </c>
      <c r="AC359" s="7">
        <f>(X359-'Data for assignment'!C349)^2</f>
        <v>8.5914210226895046E-5</v>
      </c>
      <c r="AD359" s="7">
        <f>(Y359-'Data for assignment'!D349)^2</f>
        <v>9.4071400627303414E-5</v>
      </c>
      <c r="AE359" s="7">
        <f>(Z359-'Data for assignment'!E349)^2</f>
        <v>1.0240094689378989E-4</v>
      </c>
      <c r="AF359" s="7">
        <f>(AA359-'Data for assignment'!F349)^2</f>
        <v>9.5907105211724399E-5</v>
      </c>
      <c r="AG359" s="7">
        <f>(AB359-'Data for assignment'!G349)^2</f>
        <v>8.6240301453138101E-5</v>
      </c>
    </row>
    <row r="360" spans="1:33" x14ac:dyDescent="0.3">
      <c r="A360" s="8">
        <v>34600</v>
      </c>
      <c r="B360" s="3">
        <v>4.8499999000000002E-2</v>
      </c>
      <c r="C360" s="31">
        <f t="shared" si="63"/>
        <v>4.737665383775589E-2</v>
      </c>
      <c r="D360" s="5">
        <f t="shared" si="64"/>
        <v>0.97552688318284053</v>
      </c>
      <c r="E360" s="5">
        <f t="shared" si="68"/>
        <v>0.94982208033703941</v>
      </c>
      <c r="F360" s="5">
        <f t="shared" si="68"/>
        <v>0.92331648877905459</v>
      </c>
      <c r="G360" s="5">
        <f t="shared" si="68"/>
        <v>0.89635423935077274</v>
      </c>
      <c r="H360" s="5">
        <f t="shared" si="68"/>
        <v>0.86920855915438289</v>
      </c>
      <c r="I360" s="5">
        <f t="shared" si="68"/>
        <v>0.84209507056479727</v>
      </c>
      <c r="J360" s="5">
        <f t="shared" si="68"/>
        <v>0.81518279061348287</v>
      </c>
      <c r="K360" s="5">
        <f t="shared" si="68"/>
        <v>0.78860314155818567</v>
      </c>
      <c r="L360" s="5">
        <f t="shared" si="69"/>
        <v>0.76245728268891244</v>
      </c>
      <c r="M360" s="5">
        <f t="shared" si="69"/>
        <v>0.73682204861322909</v>
      </c>
      <c r="N360" s="5">
        <f t="shared" si="69"/>
        <v>0.71175474431800878</v>
      </c>
      <c r="O360" s="5">
        <f t="shared" si="69"/>
        <v>0.68729701007661548</v>
      </c>
      <c r="P360" s="5">
        <f t="shared" si="69"/>
        <v>0.66347793389398435</v>
      </c>
      <c r="Q360" s="5">
        <f t="shared" si="69"/>
        <v>0.64031655757329686</v>
      </c>
      <c r="R360" s="5">
        <f t="shared" si="69"/>
        <v>0.61782389529372217</v>
      </c>
      <c r="S360" s="5">
        <f t="shared" si="69"/>
        <v>0.59600456076968433</v>
      </c>
      <c r="T360" s="5">
        <f t="shared" si="69"/>
        <v>0.57485808024136187</v>
      </c>
      <c r="U360" s="5">
        <f t="shared" si="69"/>
        <v>0.55437995321076106</v>
      </c>
      <c r="V360" s="5">
        <f t="shared" si="69"/>
        <v>0.534562510450036</v>
      </c>
      <c r="W360" s="5">
        <f t="shared" si="69"/>
        <v>0.51539560886336389</v>
      </c>
      <c r="X360" s="6">
        <f>2*(100-(100*G360))/SUM($D360:G360)/100</f>
        <v>5.535125002430661E-2</v>
      </c>
      <c r="Y360" s="6">
        <f>2*(100-(100*I360))/SUM($D360:I360)/100</f>
        <v>5.7879608716291192E-2</v>
      </c>
      <c r="Z360" s="6">
        <f>2*(100-(100*M360))/SUM($D360:M360)/100</f>
        <v>6.1494567930428318E-2</v>
      </c>
      <c r="AA360" s="6">
        <f>2*(100-(100*Q360))/SUM($D360:Q360)/100</f>
        <v>6.387425725595533E-2</v>
      </c>
      <c r="AB360" s="6">
        <f>2*(100-(100*W360))/SUM($D360:W360)/100</f>
        <v>6.6133853601988618E-2</v>
      </c>
      <c r="AC360" s="7">
        <f>(X360-'Data for assignment'!C350)^2</f>
        <v>9.6997876083720428E-5</v>
      </c>
      <c r="AD360" s="7">
        <f>(Y360-'Data for assignment'!D350)^2</f>
        <v>1.0858453366481293E-4</v>
      </c>
      <c r="AE360" s="7">
        <f>(Z360-'Data for assignment'!E350)^2</f>
        <v>1.1036406094666079E-4</v>
      </c>
      <c r="AF360" s="7">
        <f>(AA360-'Data for assignment'!F350)^2</f>
        <v>1.0253068637005969E-4</v>
      </c>
      <c r="AG360" s="7">
        <f>(AB360-'Data for assignment'!G350)^2</f>
        <v>9.151119517277578E-5</v>
      </c>
    </row>
    <row r="361" spans="1:33" x14ac:dyDescent="0.3">
      <c r="A361" s="8">
        <v>34607</v>
      </c>
      <c r="B361" s="3">
        <v>5.1500000999999997E-2</v>
      </c>
      <c r="C361" s="31">
        <f t="shared" si="63"/>
        <v>5.0468748695814185E-2</v>
      </c>
      <c r="D361" s="5">
        <f t="shared" si="64"/>
        <v>0.97410776973881041</v>
      </c>
      <c r="E361" s="5">
        <f t="shared" si="68"/>
        <v>0.94721847139423565</v>
      </c>
      <c r="F361" s="5">
        <f t="shared" si="68"/>
        <v>0.91973497858836895</v>
      </c>
      <c r="G361" s="5">
        <f t="shared" si="68"/>
        <v>0.89197514360380048</v>
      </c>
      <c r="H361" s="5">
        <f t="shared" si="68"/>
        <v>0.86418810742263652</v>
      </c>
      <c r="I361" s="5">
        <f t="shared" si="68"/>
        <v>0.83656777815492922</v>
      </c>
      <c r="J361" s="5">
        <f t="shared" si="68"/>
        <v>0.80926383785190725</v>
      </c>
      <c r="K361" s="5">
        <f t="shared" si="68"/>
        <v>0.78239065531150986</v>
      </c>
      <c r="L361" s="5">
        <f t="shared" si="69"/>
        <v>0.7560344604603253</v>
      </c>
      <c r="M361" s="5">
        <f t="shared" si="69"/>
        <v>0.73025909589547144</v>
      </c>
      <c r="N361" s="5">
        <f t="shared" si="69"/>
        <v>0.70511061556013199</v>
      </c>
      <c r="O361" s="5">
        <f t="shared" si="69"/>
        <v>0.68062095593423799</v>
      </c>
      <c r="P361" s="5">
        <f t="shared" si="69"/>
        <v>0.65681086474095063</v>
      </c>
      <c r="Q361" s="5">
        <f t="shared" si="69"/>
        <v>0.63369223721885859</v>
      </c>
      <c r="R361" s="5">
        <f t="shared" si="69"/>
        <v>0.6112699806296682</v>
      </c>
      <c r="S361" s="5">
        <f t="shared" si="69"/>
        <v>0.58954350346057538</v>
      </c>
      <c r="T361" s="5">
        <f t="shared" si="69"/>
        <v>0.56850790610742918</v>
      </c>
      <c r="U361" s="5">
        <f t="shared" si="69"/>
        <v>0.54815493399824344</v>
      </c>
      <c r="V361" s="5">
        <f t="shared" si="69"/>
        <v>0.52847374147579118</v>
      </c>
      <c r="W361" s="5">
        <f t="shared" si="69"/>
        <v>0.50945150471312706</v>
      </c>
      <c r="X361" s="6">
        <f>2*(100-(100*G361))/SUM($D361:G361)/100</f>
        <v>5.7875062486654125E-2</v>
      </c>
      <c r="Y361" s="6">
        <f>2*(100-(100*I361))/SUM($D361:I361)/100</f>
        <v>6.0154019277447304E-2</v>
      </c>
      <c r="Z361" s="6">
        <f>2*(100-(100*M361))/SUM($D361:M361)/100</f>
        <v>6.3380905583911268E-2</v>
      </c>
      <c r="AA361" s="6">
        <f>2*(100-(100*Q361))/SUM($D361:Q361)/100</f>
        <v>6.5482406548450334E-2</v>
      </c>
      <c r="AB361" s="6">
        <f>2*(100-(100*W361))/SUM($D361:W361)/100</f>
        <v>6.7460055628953547E-2</v>
      </c>
      <c r="AC361" s="7">
        <f>(X361-'Data for assignment'!C351)^2</f>
        <v>6.9304567951239301E-5</v>
      </c>
      <c r="AD361" s="7">
        <f>(Y361-'Data for assignment'!D351)^2</f>
        <v>8.1829785324757378E-5</v>
      </c>
      <c r="AE361" s="7">
        <f>(Z361-'Data for assignment'!E351)^2</f>
        <v>8.8719377295575644E-5</v>
      </c>
      <c r="AF361" s="7">
        <f>(AA361-'Data for assignment'!F351)^2</f>
        <v>8.3130510347741347E-5</v>
      </c>
      <c r="AG361" s="7">
        <f>(AB361-'Data for assignment'!G351)^2</f>
        <v>7.6386610129098919E-5</v>
      </c>
    </row>
    <row r="362" spans="1:33" x14ac:dyDescent="0.3">
      <c r="A362" s="8">
        <v>34614</v>
      </c>
      <c r="B362" s="3">
        <v>5.1999997999999999E-2</v>
      </c>
      <c r="C362" s="31">
        <f t="shared" si="63"/>
        <v>5.0984094403165238E-2</v>
      </c>
      <c r="D362" s="5">
        <f t="shared" si="64"/>
        <v>0.97387145319397161</v>
      </c>
      <c r="E362" s="5">
        <f t="shared" si="68"/>
        <v>0.94678523385173408</v>
      </c>
      <c r="F362" s="5">
        <f t="shared" si="68"/>
        <v>0.91913941631435891</v>
      </c>
      <c r="G362" s="5">
        <f t="shared" si="68"/>
        <v>0.89124738195029707</v>
      </c>
      <c r="H362" s="5">
        <f t="shared" si="68"/>
        <v>0.86335419476744657</v>
      </c>
      <c r="I362" s="5">
        <f t="shared" si="68"/>
        <v>0.83565010251183125</v>
      </c>
      <c r="J362" s="5">
        <f t="shared" si="68"/>
        <v>0.8082815390315905</v>
      </c>
      <c r="K362" s="5">
        <f t="shared" si="68"/>
        <v>0.78136001640118879</v>
      </c>
      <c r="L362" s="5">
        <f t="shared" si="69"/>
        <v>0.75496926973641387</v>
      </c>
      <c r="M362" s="5">
        <f t="shared" si="69"/>
        <v>0.72917097512238827</v>
      </c>
      <c r="N362" s="5">
        <f t="shared" si="69"/>
        <v>0.70400931372226661</v>
      </c>
      <c r="O362" s="5">
        <f t="shared" si="69"/>
        <v>0.67951460934803853</v>
      </c>
      <c r="P362" s="5">
        <f t="shared" si="69"/>
        <v>0.65570622559042779</v>
      </c>
      <c r="Q362" s="5">
        <f t="shared" si="69"/>
        <v>0.63259487312329354</v>
      </c>
      <c r="R362" s="5">
        <f t="shared" si="69"/>
        <v>0.61018444807512406</v>
      </c>
      <c r="S362" s="5">
        <f t="shared" si="69"/>
        <v>0.5884734979351024</v>
      </c>
      <c r="T362" s="5">
        <f t="shared" si="69"/>
        <v>0.56745639165984363</v>
      </c>
      <c r="U362" s="5">
        <f t="shared" si="69"/>
        <v>0.54712425474918924</v>
      </c>
      <c r="V362" s="5">
        <f t="shared" si="69"/>
        <v>0.52746571738466708</v>
      </c>
      <c r="W362" s="5">
        <f t="shared" si="69"/>
        <v>0.50846751366902987</v>
      </c>
      <c r="X362" s="6">
        <f>2*(100-(100*G362))/SUM($D362:G362)/100</f>
        <v>5.8296087128374217E-2</v>
      </c>
      <c r="Y362" s="6">
        <f>2*(100-(100*I362))/SUM($D362:I362)/100</f>
        <v>6.0533499544929897E-2</v>
      </c>
      <c r="Z362" s="6">
        <f>2*(100-(100*M362))/SUM($D362:M362)/100</f>
        <v>6.369577899886629E-2</v>
      </c>
      <c r="AA362" s="6">
        <f>2*(100-(100*Q362))/SUM($D362:Q362)/100</f>
        <v>6.5750981016062207E-2</v>
      </c>
      <c r="AB362" s="6">
        <f>2*(100-(100*W362))/SUM($D362:W362)/100</f>
        <v>6.7681701914006964E-2</v>
      </c>
      <c r="AC362" s="7">
        <f>(X362-'Data for assignment'!C352)^2</f>
        <v>6.7304202813053981E-5</v>
      </c>
      <c r="AD362" s="7">
        <f>(Y362-'Data for assignment'!D352)^2</f>
        <v>8.4024693926802556E-5</v>
      </c>
      <c r="AE362" s="7">
        <f>(Z362-'Data for assignment'!E352)^2</f>
        <v>9.4171944055732666E-5</v>
      </c>
      <c r="AF362" s="7">
        <f>(AA362-'Data for assignment'!F352)^2</f>
        <v>9.3103567352391812E-5</v>
      </c>
      <c r="AG362" s="7">
        <f>(AB362-'Data for assignment'!G352)^2</f>
        <v>8.683064194623313E-5</v>
      </c>
    </row>
    <row r="363" spans="1:33" x14ac:dyDescent="0.3">
      <c r="A363" s="8">
        <v>34621</v>
      </c>
      <c r="B363" s="3">
        <v>5.0500002000000002E-2</v>
      </c>
      <c r="C363" s="31">
        <f t="shared" si="63"/>
        <v>4.9438052127624088E-2</v>
      </c>
      <c r="D363" s="5">
        <f t="shared" si="64"/>
        <v>0.97458057723847635</v>
      </c>
      <c r="E363" s="5">
        <f t="shared" si="68"/>
        <v>0.94808554564018799</v>
      </c>
      <c r="F363" s="5">
        <f t="shared" si="68"/>
        <v>0.92092726704691907</v>
      </c>
      <c r="G363" s="5">
        <f t="shared" si="68"/>
        <v>0.89343245748324851</v>
      </c>
      <c r="H363" s="5">
        <f t="shared" si="68"/>
        <v>0.86585835829568658</v>
      </c>
      <c r="I363" s="5">
        <f t="shared" si="68"/>
        <v>0.83840616300770299</v>
      </c>
      <c r="J363" s="5">
        <f t="shared" si="68"/>
        <v>0.81123202813861572</v>
      </c>
      <c r="K363" s="5">
        <f t="shared" si="68"/>
        <v>0.78445602360306299</v>
      </c>
      <c r="L363" s="5">
        <f t="shared" si="69"/>
        <v>0.75816936337032714</v>
      </c>
      <c r="M363" s="5">
        <f t="shared" si="69"/>
        <v>0.7324402221002051</v>
      </c>
      <c r="N363" s="5">
        <f t="shared" si="69"/>
        <v>0.70731840138066449</v>
      </c>
      <c r="O363" s="5">
        <f t="shared" si="69"/>
        <v>0.68283906701756236</v>
      </c>
      <c r="P363" s="5">
        <f t="shared" si="69"/>
        <v>0.65902574007959247</v>
      </c>
      <c r="Q363" s="5">
        <f t="shared" si="69"/>
        <v>0.63589269053522424</v>
      </c>
      <c r="R363" s="5">
        <f t="shared" si="69"/>
        <v>0.6134468536423312</v>
      </c>
      <c r="S363" s="5">
        <f t="shared" si="69"/>
        <v>0.59168936548466788</v>
      </c>
      <c r="T363" s="5">
        <f t="shared" si="69"/>
        <v>0.57061679464470727</v>
      </c>
      <c r="U363" s="5">
        <f t="shared" si="69"/>
        <v>0.55022213132731757</v>
      </c>
      <c r="V363" s="5">
        <f t="shared" si="69"/>
        <v>0.53049558268291064</v>
      </c>
      <c r="W363" s="5">
        <f t="shared" si="69"/>
        <v>0.51142521305980526</v>
      </c>
      <c r="X363" s="6">
        <f>2*(100-(100*G363))/SUM($D363:G363)/100</f>
        <v>5.7033345161710887E-2</v>
      </c>
      <c r="Y363" s="6">
        <f>2*(100-(100*I363))/SUM($D363:I363)/100</f>
        <v>5.9395410295128626E-2</v>
      </c>
      <c r="Z363" s="6">
        <f>2*(100-(100*M363))/SUM($D363:M363)/100</f>
        <v>6.2751572358775126E-2</v>
      </c>
      <c r="AA363" s="6">
        <f>2*(100-(100*Q363))/SUM($D363:Q363)/100</f>
        <v>6.4945727893340632E-2</v>
      </c>
      <c r="AB363" s="6">
        <f>2*(100-(100*W363))/SUM($D363:W363)/100</f>
        <v>6.7017287690997351E-2</v>
      </c>
      <c r="AC363" s="7">
        <f>(X363-'Data for assignment'!C353)^2</f>
        <v>7.5110940752663328E-5</v>
      </c>
      <c r="AD363" s="7">
        <f>(Y363-'Data for assignment'!D353)^2</f>
        <v>9.4179022521540575E-5</v>
      </c>
      <c r="AE363" s="7">
        <f>(Z363-'Data for assignment'!E353)^2</f>
        <v>9.6991566398156628E-5</v>
      </c>
      <c r="AF363" s="7">
        <f>(AA363-'Data for assignment'!F353)^2</f>
        <v>9.1284077271004769E-5</v>
      </c>
      <c r="AG363" s="7">
        <f>(AB363-'Data for assignment'!G353)^2</f>
        <v>8.2495681053533856E-5</v>
      </c>
    </row>
    <row r="364" spans="1:33" x14ac:dyDescent="0.3">
      <c r="A364" s="8">
        <v>34628</v>
      </c>
      <c r="B364" s="3">
        <v>5.3000002000000004E-2</v>
      </c>
      <c r="C364" s="31">
        <f t="shared" si="63"/>
        <v>5.2014796124843353E-2</v>
      </c>
      <c r="D364" s="5">
        <f t="shared" si="64"/>
        <v>0.97339898735661845</v>
      </c>
      <c r="E364" s="5">
        <f t="shared" ref="E364:K379" si="70">E$7*EXP(-E$8*$C364)</f>
        <v>0.94591934448205861</v>
      </c>
      <c r="F364" s="5">
        <f t="shared" si="70"/>
        <v>0.91794943657009787</v>
      </c>
      <c r="G364" s="5">
        <f t="shared" si="70"/>
        <v>0.88979362497325631</v>
      </c>
      <c r="H364" s="5">
        <f t="shared" si="70"/>
        <v>0.86168876613597933</v>
      </c>
      <c r="I364" s="5">
        <f t="shared" si="70"/>
        <v>0.83381775175956829</v>
      </c>
      <c r="J364" s="5">
        <f t="shared" si="70"/>
        <v>0.80632049735241973</v>
      </c>
      <c r="K364" s="5">
        <f t="shared" si="70"/>
        <v>0.77930278921194818</v>
      </c>
      <c r="L364" s="5">
        <f t="shared" si="69"/>
        <v>0.75284336724499867</v>
      </c>
      <c r="M364" s="5">
        <f t="shared" si="69"/>
        <v>0.72699957353382461</v>
      </c>
      <c r="N364" s="5">
        <f t="shared" si="69"/>
        <v>0.7018118457408028</v>
      </c>
      <c r="O364" s="5">
        <f t="shared" si="69"/>
        <v>0.67730728630073944</v>
      </c>
      <c r="P364" s="5">
        <f t="shared" si="69"/>
        <v>0.65350249558496909</v>
      </c>
      <c r="Q364" s="5">
        <f t="shared" si="69"/>
        <v>0.63040582070119922</v>
      </c>
      <c r="R364" s="5">
        <f t="shared" si="69"/>
        <v>0.60801914120370792</v>
      </c>
      <c r="S364" s="5">
        <f t="shared" si="69"/>
        <v>0.58633928814948755</v>
      </c>
      <c r="T364" s="5">
        <f t="shared" si="69"/>
        <v>0.56535917288981341</v>
      </c>
      <c r="U364" s="5">
        <f t="shared" si="69"/>
        <v>0.54506868595591129</v>
      </c>
      <c r="V364" s="5">
        <f t="shared" si="69"/>
        <v>0.52545541366178139</v>
      </c>
      <c r="W364" s="5">
        <f t="shared" si="69"/>
        <v>0.50650520997680104</v>
      </c>
      <c r="X364" s="6">
        <f>2*(100-(100*G364))/SUM($D364:G364)/100</f>
        <v>5.9138481175776671E-2</v>
      </c>
      <c r="Y364" s="6">
        <f>2*(100-(100*I364))/SUM($D364:I364)/100</f>
        <v>6.1292823237792692E-2</v>
      </c>
      <c r="Z364" s="6">
        <f>2*(100-(100*M364))/SUM($D364:M364)/100</f>
        <v>6.4325949214557601E-2</v>
      </c>
      <c r="AA364" s="6">
        <f>2*(100-(100*Q364))/SUM($D364:Q364)/100</f>
        <v>6.6288608742217731E-2</v>
      </c>
      <c r="AB364" s="6">
        <f>2*(100-(100*W364))/SUM($D364:W364)/100</f>
        <v>6.8125526378202975E-2</v>
      </c>
      <c r="AC364" s="7">
        <f>(X364-'Data for assignment'!C354)^2</f>
        <v>7.852655131814378E-5</v>
      </c>
      <c r="AD364" s="7">
        <f>(Y364-'Data for assignment'!D354)^2</f>
        <v>9.6180735659533471E-5</v>
      </c>
      <c r="AE364" s="7">
        <f>(Z364-'Data for assignment'!E354)^2</f>
        <v>1.0555611954184957E-4</v>
      </c>
      <c r="AF364" s="7">
        <f>(AA364-'Data for assignment'!F354)^2</f>
        <v>1.0022797493918289E-4</v>
      </c>
      <c r="AG364" s="7">
        <f>(AB364-'Data for assignment'!G354)^2</f>
        <v>9.9490104082978494E-5</v>
      </c>
    </row>
    <row r="365" spans="1:33" x14ac:dyDescent="0.3">
      <c r="A365" s="8">
        <v>34635</v>
      </c>
      <c r="B365" s="3">
        <v>5.3000002000000004E-2</v>
      </c>
      <c r="C365" s="31">
        <f t="shared" si="63"/>
        <v>5.2014796124843353E-2</v>
      </c>
      <c r="D365" s="5">
        <f t="shared" si="64"/>
        <v>0.97339898735661845</v>
      </c>
      <c r="E365" s="5">
        <f t="shared" si="70"/>
        <v>0.94591934448205861</v>
      </c>
      <c r="F365" s="5">
        <f t="shared" si="70"/>
        <v>0.91794943657009787</v>
      </c>
      <c r="G365" s="5">
        <f t="shared" si="70"/>
        <v>0.88979362497325631</v>
      </c>
      <c r="H365" s="5">
        <f t="shared" si="70"/>
        <v>0.86168876613597933</v>
      </c>
      <c r="I365" s="5">
        <f t="shared" si="70"/>
        <v>0.83381775175956829</v>
      </c>
      <c r="J365" s="5">
        <f t="shared" si="70"/>
        <v>0.80632049735241973</v>
      </c>
      <c r="K365" s="5">
        <f t="shared" si="70"/>
        <v>0.77930278921194818</v>
      </c>
      <c r="L365" s="5">
        <f t="shared" si="69"/>
        <v>0.75284336724499867</v>
      </c>
      <c r="M365" s="5">
        <f t="shared" si="69"/>
        <v>0.72699957353382461</v>
      </c>
      <c r="N365" s="5">
        <f t="shared" si="69"/>
        <v>0.7018118457408028</v>
      </c>
      <c r="O365" s="5">
        <f t="shared" si="69"/>
        <v>0.67730728630073944</v>
      </c>
      <c r="P365" s="5">
        <f t="shared" si="69"/>
        <v>0.65350249558496909</v>
      </c>
      <c r="Q365" s="5">
        <f t="shared" si="69"/>
        <v>0.63040582070119922</v>
      </c>
      <c r="R365" s="5">
        <f t="shared" ref="L365:W378" si="71">R$7*EXP(-R$8*$C365)</f>
        <v>0.60801914120370792</v>
      </c>
      <c r="S365" s="5">
        <f t="shared" si="71"/>
        <v>0.58633928814948755</v>
      </c>
      <c r="T365" s="5">
        <f t="shared" si="71"/>
        <v>0.56535917288981341</v>
      </c>
      <c r="U365" s="5">
        <f t="shared" si="71"/>
        <v>0.54506868595591129</v>
      </c>
      <c r="V365" s="5">
        <f t="shared" si="71"/>
        <v>0.52545541366178139</v>
      </c>
      <c r="W365" s="5">
        <f t="shared" si="71"/>
        <v>0.50650520997680104</v>
      </c>
      <c r="X365" s="6">
        <f>2*(100-(100*G365))/SUM($D365:G365)/100</f>
        <v>5.9138481175776671E-2</v>
      </c>
      <c r="Y365" s="6">
        <f>2*(100-(100*I365))/SUM($D365:I365)/100</f>
        <v>6.1292823237792692E-2</v>
      </c>
      <c r="Z365" s="6">
        <f>2*(100-(100*M365))/SUM($D365:M365)/100</f>
        <v>6.4325949214557601E-2</v>
      </c>
      <c r="AA365" s="6">
        <f>2*(100-(100*Q365))/SUM($D365:Q365)/100</f>
        <v>6.6288608742217731E-2</v>
      </c>
      <c r="AB365" s="6">
        <f>2*(100-(100*W365))/SUM($D365:W365)/100</f>
        <v>6.8125526378202975E-2</v>
      </c>
      <c r="AC365" s="7">
        <f>(X365-'Data for assignment'!C355)^2</f>
        <v>8.2111159647832972E-5</v>
      </c>
      <c r="AD365" s="7">
        <f>(Y365-'Data for assignment'!D355)^2</f>
        <v>9.4229261278385194E-5</v>
      </c>
      <c r="AE365" s="7">
        <f>(Z365-'Data for assignment'!E355)^2</f>
        <v>1.0970573985602664E-4</v>
      </c>
      <c r="AF365" s="7">
        <f>(AA365-'Data for assignment'!F355)^2</f>
        <v>1.0427253184229563E-4</v>
      </c>
      <c r="AG365" s="7">
        <f>(AB365-'Data for assignment'!G355)^2</f>
        <v>1.0149505905418265E-4</v>
      </c>
    </row>
    <row r="366" spans="1:33" x14ac:dyDescent="0.3">
      <c r="A366" s="8">
        <v>34642</v>
      </c>
      <c r="B366" s="3">
        <v>5.1999997999999999E-2</v>
      </c>
      <c r="C366" s="31">
        <f t="shared" si="63"/>
        <v>5.0984094403165238E-2</v>
      </c>
      <c r="D366" s="5">
        <f t="shared" si="64"/>
        <v>0.97387145319397161</v>
      </c>
      <c r="E366" s="5">
        <f t="shared" si="70"/>
        <v>0.94678523385173408</v>
      </c>
      <c r="F366" s="5">
        <f t="shared" si="70"/>
        <v>0.91913941631435891</v>
      </c>
      <c r="G366" s="5">
        <f t="shared" si="70"/>
        <v>0.89124738195029707</v>
      </c>
      <c r="H366" s="5">
        <f t="shared" si="70"/>
        <v>0.86335419476744657</v>
      </c>
      <c r="I366" s="5">
        <f t="shared" si="70"/>
        <v>0.83565010251183125</v>
      </c>
      <c r="J366" s="5">
        <f t="shared" si="70"/>
        <v>0.8082815390315905</v>
      </c>
      <c r="K366" s="5">
        <f t="shared" si="70"/>
        <v>0.78136001640118879</v>
      </c>
      <c r="L366" s="5">
        <f t="shared" si="71"/>
        <v>0.75496926973641387</v>
      </c>
      <c r="M366" s="5">
        <f t="shared" si="71"/>
        <v>0.72917097512238827</v>
      </c>
      <c r="N366" s="5">
        <f t="shared" si="71"/>
        <v>0.70400931372226661</v>
      </c>
      <c r="O366" s="5">
        <f t="shared" si="71"/>
        <v>0.67951460934803853</v>
      </c>
      <c r="P366" s="5">
        <f t="shared" si="71"/>
        <v>0.65570622559042779</v>
      </c>
      <c r="Q366" s="5">
        <f t="shared" si="71"/>
        <v>0.63259487312329354</v>
      </c>
      <c r="R366" s="5">
        <f t="shared" si="71"/>
        <v>0.61018444807512406</v>
      </c>
      <c r="S366" s="5">
        <f t="shared" si="71"/>
        <v>0.5884734979351024</v>
      </c>
      <c r="T366" s="5">
        <f t="shared" si="71"/>
        <v>0.56745639165984363</v>
      </c>
      <c r="U366" s="5">
        <f t="shared" si="71"/>
        <v>0.54712425474918924</v>
      </c>
      <c r="V366" s="5">
        <f t="shared" si="71"/>
        <v>0.52746571738466708</v>
      </c>
      <c r="W366" s="5">
        <f t="shared" si="71"/>
        <v>0.50846751366902987</v>
      </c>
      <c r="X366" s="6">
        <f>2*(100-(100*G366))/SUM($D366:G366)/100</f>
        <v>5.8296087128374217E-2</v>
      </c>
      <c r="Y366" s="6">
        <f>2*(100-(100*I366))/SUM($D366:I366)/100</f>
        <v>6.0533499544929897E-2</v>
      </c>
      <c r="Z366" s="6">
        <f>2*(100-(100*M366))/SUM($D366:M366)/100</f>
        <v>6.369577899886629E-2</v>
      </c>
      <c r="AA366" s="6">
        <f>2*(100-(100*Q366))/SUM($D366:Q366)/100</f>
        <v>6.5750981016062207E-2</v>
      </c>
      <c r="AB366" s="6">
        <f>2*(100-(100*W366))/SUM($D366:W366)/100</f>
        <v>6.7681701914006964E-2</v>
      </c>
      <c r="AC366" s="7">
        <f>(X366-'Data for assignment'!C356)^2</f>
        <v>1.4893553819388908E-4</v>
      </c>
      <c r="AD366" s="7">
        <f>(Y366-'Data for assignment'!D356)^2</f>
        <v>1.7335670790036137E-4</v>
      </c>
      <c r="AE366" s="7">
        <f>(Z366-'Data for assignment'!E356)^2</f>
        <v>1.8236393083058091E-4</v>
      </c>
      <c r="AF366" s="7">
        <f>(AA366-'Data for assignment'!F356)^2</f>
        <v>1.7027692254120811E-4</v>
      </c>
      <c r="AG366" s="7">
        <f>(AB366-'Data for assignment'!G356)^2</f>
        <v>1.6175510620417374E-4</v>
      </c>
    </row>
    <row r="367" spans="1:33" x14ac:dyDescent="0.3">
      <c r="A367" s="8">
        <v>34649</v>
      </c>
      <c r="B367" s="3">
        <v>5.2499999999999998E-2</v>
      </c>
      <c r="C367" s="31">
        <f t="shared" si="63"/>
        <v>5.1499445264004289E-2</v>
      </c>
      <c r="D367" s="5">
        <f t="shared" si="64"/>
        <v>0.97363519161672163</v>
      </c>
      <c r="E367" s="5">
        <f t="shared" si="70"/>
        <v>0.9463521901334222</v>
      </c>
      <c r="F367" s="5">
        <f t="shared" si="70"/>
        <v>0.91854423373898242</v>
      </c>
      <c r="G367" s="5">
        <f t="shared" si="70"/>
        <v>0.8905202068080651</v>
      </c>
      <c r="H367" s="5">
        <f t="shared" si="70"/>
        <v>0.8625210784830033</v>
      </c>
      <c r="I367" s="5">
        <f t="shared" si="70"/>
        <v>0.8347334243541874</v>
      </c>
      <c r="J367" s="5">
        <f t="shared" si="70"/>
        <v>0.8073004227378624</v>
      </c>
      <c r="K367" s="5">
        <f t="shared" si="70"/>
        <v>0.78033072485974819</v>
      </c>
      <c r="L367" s="5">
        <f t="shared" si="71"/>
        <v>0.75390556914965112</v>
      </c>
      <c r="M367" s="5">
        <f t="shared" si="71"/>
        <v>0.72808446484403122</v>
      </c>
      <c r="N367" s="5">
        <f t="shared" si="71"/>
        <v>0.7029097210041555</v>
      </c>
      <c r="O367" s="5">
        <f t="shared" si="71"/>
        <v>0.67841005008713362</v>
      </c>
      <c r="P367" s="5">
        <f t="shared" si="71"/>
        <v>0.65460343322804637</v>
      </c>
      <c r="Q367" s="5">
        <f t="shared" si="71"/>
        <v>0.63149939838661839</v>
      </c>
      <c r="R367" s="5">
        <f t="shared" si="71"/>
        <v>0.60910083245263702</v>
      </c>
      <c r="S367" s="5">
        <f t="shared" si="71"/>
        <v>0.58740542376973925</v>
      </c>
      <c r="T367" s="5">
        <f t="shared" si="71"/>
        <v>0.56640681161144879</v>
      </c>
      <c r="U367" s="5">
        <f t="shared" si="71"/>
        <v>0.54609550317755573</v>
      </c>
      <c r="V367" s="5">
        <f t="shared" si="71"/>
        <v>0.52645960597254615</v>
      </c>
      <c r="W367" s="5">
        <f t="shared" si="71"/>
        <v>0.5074854133640827</v>
      </c>
      <c r="X367" s="6">
        <f>2*(100-(100*G367))/SUM($D367:G367)/100</f>
        <v>5.8717228083192782E-2</v>
      </c>
      <c r="Y367" s="6">
        <f>2*(100-(100*I367))/SUM($D367:I367)/100</f>
        <v>6.0913102115266141E-2</v>
      </c>
      <c r="Z367" s="6">
        <f>2*(100-(100*M367))/SUM($D367:M367)/100</f>
        <v>6.4010794569683158E-2</v>
      </c>
      <c r="AA367" s="6">
        <f>2*(100-(100*Q367))/SUM($D367:Q367)/100</f>
        <v>6.6019715945672061E-2</v>
      </c>
      <c r="AB367" s="6">
        <f>2*(100-(100*W367))/SUM($D367:W367)/100</f>
        <v>6.790352619508426E-2</v>
      </c>
      <c r="AC367" s="7">
        <f>(X367-'Data for assignment'!C357)^2</f>
        <v>1.4120024466131935E-4</v>
      </c>
      <c r="AD367" s="7">
        <f>(Y367-'Data for assignment'!D357)^2</f>
        <v>1.7126692241924821E-4</v>
      </c>
      <c r="AE367" s="7">
        <f>(Z367-'Data for assignment'!E357)^2</f>
        <v>1.6613164240332091E-4</v>
      </c>
      <c r="AF367" s="7">
        <f>(AA367-'Data for assignment'!F357)^2</f>
        <v>1.5327148278698711E-4</v>
      </c>
      <c r="AG367" s="7">
        <f>(AB367-'Data for assignment'!G357)^2</f>
        <v>1.4152608899104663E-4</v>
      </c>
    </row>
    <row r="368" spans="1:33" x14ac:dyDescent="0.3">
      <c r="A368" s="8">
        <v>34656</v>
      </c>
      <c r="B368" s="3">
        <v>5.5500002000000007E-2</v>
      </c>
      <c r="C368" s="31">
        <f t="shared" si="63"/>
        <v>5.4591540122062611E-2</v>
      </c>
      <c r="D368" s="5">
        <f t="shared" si="64"/>
        <v>0.97221883004450538</v>
      </c>
      <c r="E368" s="5">
        <f t="shared" si="70"/>
        <v>0.94375809269530098</v>
      </c>
      <c r="F368" s="5">
        <f t="shared" si="70"/>
        <v>0.9149812349474391</v>
      </c>
      <c r="G368" s="5">
        <f t="shared" si="70"/>
        <v>0.8861696129479294</v>
      </c>
      <c r="H368" s="5">
        <f t="shared" si="70"/>
        <v>0.85753925289404387</v>
      </c>
      <c r="I368" s="5">
        <f t="shared" si="70"/>
        <v>0.82925445186999802</v>
      </c>
      <c r="J368" s="5">
        <f t="shared" si="70"/>
        <v>0.80143870298419917</v>
      </c>
      <c r="K368" s="5">
        <f t="shared" si="70"/>
        <v>0.77418340735544433</v>
      </c>
      <c r="L368" s="5">
        <f t="shared" si="71"/>
        <v>0.74755478523332031</v>
      </c>
      <c r="M368" s="5">
        <f t="shared" si="71"/>
        <v>0.72159933871853221</v>
      </c>
      <c r="N368" s="5">
        <f t="shared" si="71"/>
        <v>0.69634815927408256</v>
      </c>
      <c r="O368" s="5">
        <f t="shared" si="71"/>
        <v>0.67182031936124287</v>
      </c>
      <c r="P368" s="5">
        <f t="shared" si="71"/>
        <v>0.64802554098145648</v>
      </c>
      <c r="Q368" s="5">
        <f t="shared" si="71"/>
        <v>0.62496629492541489</v>
      </c>
      <c r="R368" s="5">
        <f t="shared" si="71"/>
        <v>0.60263945258677576</v>
      </c>
      <c r="S368" s="5">
        <f t="shared" si="71"/>
        <v>0.58103758641333281</v>
      </c>
      <c r="T368" s="5">
        <f t="shared" si="71"/>
        <v>0.56014999448039582</v>
      </c>
      <c r="U368" s="5">
        <f t="shared" si="71"/>
        <v>0.53996350836161522</v>
      </c>
      <c r="V368" s="5">
        <f t="shared" si="71"/>
        <v>0.52046313062611715</v>
      </c>
      <c r="W368" s="5">
        <f t="shared" si="71"/>
        <v>0.50163253821364306</v>
      </c>
      <c r="X368" s="6">
        <f>2*(100-(100*G368))/SUM($D368:G368)/100</f>
        <v>6.1246421471608158E-2</v>
      </c>
      <c r="Y368" s="6">
        <f>2*(100-(100*I368))/SUM($D368:I368)/100</f>
        <v>6.3193201051237713E-2</v>
      </c>
      <c r="Z368" s="6">
        <f>2*(100-(100*M368))/SUM($D368:M368)/100</f>
        <v>6.5903804550171155E-2</v>
      </c>
      <c r="AA368" s="6">
        <f>2*(100-(100*Q368))/SUM($D368:Q368)/100</f>
        <v>6.7635438479930657E-2</v>
      </c>
      <c r="AB368" s="6">
        <f>2*(100-(100*W368))/SUM($D368:W368)/100</f>
        <v>6.9238165620869957E-2</v>
      </c>
      <c r="AC368" s="7">
        <f>(X368-'Data for assignment'!C358)^2</f>
        <v>1.2218159828332524E-4</v>
      </c>
      <c r="AD368" s="7">
        <f>(Y368-'Data for assignment'!D358)^2</f>
        <v>1.4416322099599889E-4</v>
      </c>
      <c r="AE368" s="7">
        <f>(Z368-'Data for assignment'!E358)^2</f>
        <v>1.4390870527049421E-4</v>
      </c>
      <c r="AF368" s="7">
        <f>(AA368-'Data for assignment'!F358)^2</f>
        <v>1.3143612498921239E-4</v>
      </c>
      <c r="AG368" s="7">
        <f>(AB368-'Data for assignment'!G358)^2</f>
        <v>1.1797948952699292E-4</v>
      </c>
    </row>
    <row r="369" spans="1:33" x14ac:dyDescent="0.3">
      <c r="A369" s="8">
        <v>34663</v>
      </c>
      <c r="B369" s="3">
        <v>5.6500000999999994E-2</v>
      </c>
      <c r="C369" s="31">
        <f t="shared" si="63"/>
        <v>5.5622236690252701E-2</v>
      </c>
      <c r="D369" s="5">
        <f t="shared" si="64"/>
        <v>0.97174716832160901</v>
      </c>
      <c r="E369" s="5">
        <f t="shared" si="70"/>
        <v>0.94289497613335338</v>
      </c>
      <c r="F369" s="5">
        <f t="shared" si="70"/>
        <v>0.91379664458373322</v>
      </c>
      <c r="G369" s="5">
        <f t="shared" si="70"/>
        <v>0.88472414578846215</v>
      </c>
      <c r="H369" s="5">
        <f t="shared" si="70"/>
        <v>0.85588504967235268</v>
      </c>
      <c r="I369" s="5">
        <f t="shared" si="70"/>
        <v>0.82743613410150263</v>
      </c>
      <c r="J369" s="5">
        <f t="shared" si="70"/>
        <v>0.79949427301115539</v>
      </c>
      <c r="K369" s="5">
        <f t="shared" si="70"/>
        <v>0.77214508549508776</v>
      </c>
      <c r="L369" s="5">
        <f t="shared" si="71"/>
        <v>0.74544977154708303</v>
      </c>
      <c r="M369" s="5">
        <f t="shared" si="71"/>
        <v>0.71945049546892947</v>
      </c>
      <c r="N369" s="5">
        <f t="shared" si="71"/>
        <v>0.69417461538041547</v>
      </c>
      <c r="O369" s="5">
        <f t="shared" si="71"/>
        <v>0.6696380012011437</v>
      </c>
      <c r="P369" s="5">
        <f t="shared" si="71"/>
        <v>0.64584763547300617</v>
      </c>
      <c r="Q369" s="5">
        <f t="shared" si="71"/>
        <v>0.62280365148454153</v>
      </c>
      <c r="R369" s="5">
        <f t="shared" si="71"/>
        <v>0.60050093063835763</v>
      </c>
      <c r="S369" s="5">
        <f t="shared" si="71"/>
        <v>0.57893035487599831</v>
      </c>
      <c r="T369" s="5">
        <f t="shared" si="71"/>
        <v>0.55807978919796697</v>
      </c>
      <c r="U369" s="5">
        <f t="shared" si="71"/>
        <v>0.53793485291733134</v>
      </c>
      <c r="V369" s="5">
        <f t="shared" si="71"/>
        <v>0.51847952541122655</v>
      </c>
      <c r="W369" s="5">
        <f t="shared" si="71"/>
        <v>0.49969662206724486</v>
      </c>
      <c r="X369" s="6">
        <f>2*(100-(100*G369))/SUM($D369:G369)/100</f>
        <v>6.2090382907963503E-2</v>
      </c>
      <c r="Y369" s="6">
        <f>2*(100-(100*I369))/SUM($D369:I369)/100</f>
        <v>6.3954182799757009E-2</v>
      </c>
      <c r="Z369" s="6">
        <f>2*(100-(100*M369))/SUM($D369:M369)/100</f>
        <v>6.6535921881300863E-2</v>
      </c>
      <c r="AA369" s="6">
        <f>2*(100-(100*Q369))/SUM($D369:Q369)/100</f>
        <v>6.8175278040302656E-2</v>
      </c>
      <c r="AB369" s="6">
        <f>2*(100-(100*W369))/SUM($D369:W369)/100</f>
        <v>6.9684456431080843E-2</v>
      </c>
      <c r="AC369" s="7">
        <f>(X369-'Data for assignment'!C359)^2</f>
        <v>9.6228607111609603E-5</v>
      </c>
      <c r="AD369" s="7">
        <f>(Y369-'Data for assignment'!D359)^2</f>
        <v>1.0911511787252758E-4</v>
      </c>
      <c r="AE369" s="7">
        <f>(Z369-'Data for assignment'!E359)^2</f>
        <v>9.9282872683696116E-5</v>
      </c>
      <c r="AF369" s="7">
        <f>(AA369-'Data for assignment'!F359)^2</f>
        <v>7.9650662057904035E-5</v>
      </c>
      <c r="AG369" s="7">
        <f>(AB369-'Data for assignment'!G359)^2</f>
        <v>6.9148298108770995E-5</v>
      </c>
    </row>
    <row r="370" spans="1:33" x14ac:dyDescent="0.3">
      <c r="A370" s="8">
        <v>34670</v>
      </c>
      <c r="B370" s="3">
        <v>5.8000002000000002E-2</v>
      </c>
      <c r="C370" s="31">
        <f t="shared" si="63"/>
        <v>5.7168284119281855E-2</v>
      </c>
      <c r="D370" s="5">
        <f t="shared" si="64"/>
        <v>0.97104010356527726</v>
      </c>
      <c r="E370" s="5">
        <f t="shared" si="70"/>
        <v>0.94160177897151132</v>
      </c>
      <c r="F370" s="5">
        <f t="shared" si="70"/>
        <v>0.9120226310439159</v>
      </c>
      <c r="G370" s="5">
        <f t="shared" si="70"/>
        <v>0.88256036104538971</v>
      </c>
      <c r="H370" s="5">
        <f t="shared" si="70"/>
        <v>0.85340972187866371</v>
      </c>
      <c r="I370" s="5">
        <f t="shared" si="70"/>
        <v>0.82471612591008836</v>
      </c>
      <c r="J370" s="5">
        <f t="shared" si="70"/>
        <v>0.79658646499750652</v>
      </c>
      <c r="K370" s="5">
        <f t="shared" si="70"/>
        <v>0.76909765565009036</v>
      </c>
      <c r="L370" s="5">
        <f t="shared" si="71"/>
        <v>0.74230335450823226</v>
      </c>
      <c r="M370" s="5">
        <f t="shared" si="71"/>
        <v>0.71623921745642738</v>
      </c>
      <c r="N370" s="5">
        <f t="shared" si="71"/>
        <v>0.69092700823902786</v>
      </c>
      <c r="O370" s="5">
        <f t="shared" si="71"/>
        <v>0.66637780315600548</v>
      </c>
      <c r="P370" s="5">
        <f t="shared" si="71"/>
        <v>0.64259448831700539</v>
      </c>
      <c r="Q370" s="5">
        <f t="shared" si="71"/>
        <v>0.61957370469447148</v>
      </c>
      <c r="R370" s="5">
        <f t="shared" si="71"/>
        <v>0.59730736288187447</v>
      </c>
      <c r="S370" s="5">
        <f t="shared" si="71"/>
        <v>0.57578382286223107</v>
      </c>
      <c r="T370" s="5">
        <f t="shared" si="71"/>
        <v>0.55498881306298331</v>
      </c>
      <c r="U370" s="5">
        <f t="shared" si="71"/>
        <v>0.53490614646273671</v>
      </c>
      <c r="V370" s="5">
        <f t="shared" si="71"/>
        <v>0.51551827861744437</v>
      </c>
      <c r="W370" s="5">
        <f t="shared" si="71"/>
        <v>0.49680674243447065</v>
      </c>
      <c r="X370" s="6">
        <f>2*(100-(100*G370))/SUM($D370:G370)/100</f>
        <v>6.3357170350479566E-2</v>
      </c>
      <c r="Y370" s="6">
        <f>2*(100-(100*I370))/SUM($D370:I370)/100</f>
        <v>6.5096549184938721E-2</v>
      </c>
      <c r="Z370" s="6">
        <f>2*(100-(100*M370))/SUM($D370:M370)/100</f>
        <v>6.7485146646374783E-2</v>
      </c>
      <c r="AA370" s="6">
        <f>2*(100-(100*Q370))/SUM($D370:Q370)/100</f>
        <v>6.8986228340239097E-2</v>
      </c>
      <c r="AB370" s="6">
        <f>2*(100-(100*W370))/SUM($D370:W370)/100</f>
        <v>7.0355220615594891E-2</v>
      </c>
      <c r="AC370" s="7">
        <f>(X370-'Data for assignment'!C360)^2</f>
        <v>1.2194410875398773E-4</v>
      </c>
      <c r="AD370" s="7">
        <f>(Y370-'Data for assignment'!D360)^2</f>
        <v>1.1671459272725566E-4</v>
      </c>
      <c r="AE370" s="7">
        <f>(Z370-'Data for assignment'!E360)^2</f>
        <v>9.2445405011718119E-5</v>
      </c>
      <c r="AF370" s="7">
        <f>(AA370-'Data for assignment'!F360)^2</f>
        <v>7.5929816538452126E-5</v>
      </c>
      <c r="AG370" s="7">
        <f>(AB370-'Data for assignment'!G360)^2</f>
        <v>5.9981592223548664E-5</v>
      </c>
    </row>
    <row r="371" spans="1:33" x14ac:dyDescent="0.3">
      <c r="A371" s="8">
        <v>34677</v>
      </c>
      <c r="B371" s="3">
        <v>0.06</v>
      </c>
      <c r="C371" s="31">
        <f t="shared" si="63"/>
        <v>5.9229677255662069E-2</v>
      </c>
      <c r="D371" s="5">
        <f t="shared" si="64"/>
        <v>0.97009815235724173</v>
      </c>
      <c r="E371" s="5">
        <f t="shared" si="70"/>
        <v>0.93988027753499415</v>
      </c>
      <c r="F371" s="5">
        <f t="shared" si="70"/>
        <v>0.90966263977735373</v>
      </c>
      <c r="G371" s="5">
        <f t="shared" si="70"/>
        <v>0.87968354927767678</v>
      </c>
      <c r="H371" s="5">
        <f t="shared" si="70"/>
        <v>0.85012042287324741</v>
      </c>
      <c r="I371" s="5">
        <f t="shared" si="70"/>
        <v>0.82110335810439694</v>
      </c>
      <c r="J371" s="5">
        <f t="shared" si="70"/>
        <v>0.7927258387656535</v>
      </c>
      <c r="K371" s="5">
        <f t="shared" si="70"/>
        <v>0.76505312351970145</v>
      </c>
      <c r="L371" s="5">
        <f t="shared" si="71"/>
        <v>0.73812878757654976</v>
      </c>
      <c r="M371" s="5">
        <f t="shared" si="71"/>
        <v>0.7119798061427689</v>
      </c>
      <c r="N371" s="5">
        <f t="shared" si="71"/>
        <v>0.68662049459979879</v>
      </c>
      <c r="O371" s="5">
        <f t="shared" si="71"/>
        <v>0.66205555694192941</v>
      </c>
      <c r="P371" s="5">
        <f t="shared" si="71"/>
        <v>0.63828244125173161</v>
      </c>
      <c r="Q371" s="5">
        <f t="shared" si="71"/>
        <v>0.61529315809780294</v>
      </c>
      <c r="R371" s="5">
        <f t="shared" si="71"/>
        <v>0.59307568341293293</v>
      </c>
      <c r="S371" s="5">
        <f t="shared" si="71"/>
        <v>0.57161504025191634</v>
      </c>
      <c r="T371" s="5">
        <f t="shared" si="71"/>
        <v>0.55089413251980324</v>
      </c>
      <c r="U371" s="5">
        <f t="shared" si="71"/>
        <v>0.53089438714627868</v>
      </c>
      <c r="V371" s="5">
        <f t="shared" si="71"/>
        <v>0.51159624828545791</v>
      </c>
      <c r="W371" s="5">
        <f t="shared" si="71"/>
        <v>0.49297955714384756</v>
      </c>
      <c r="X371" s="6">
        <f>2*(100-(100*G371))/SUM($D371:G371)/100</f>
        <v>6.5047792835526946E-2</v>
      </c>
      <c r="Y371" s="6">
        <f>2*(100-(100*I371))/SUM($D371:I371)/100</f>
        <v>6.6621368461404928E-2</v>
      </c>
      <c r="Z371" s="6">
        <f>2*(100-(100*M371))/SUM($D371:M371)/100</f>
        <v>6.8752735086169303E-2</v>
      </c>
      <c r="AA371" s="6">
        <f>2*(100-(100*Q371))/SUM($D371:Q371)/100</f>
        <v>7.006971797708364E-2</v>
      </c>
      <c r="AB371" s="6">
        <f>2*(100-(100*W371))/SUM($D371:W371)/100</f>
        <v>7.1252053262405024E-2</v>
      </c>
      <c r="AC371" s="7">
        <f>(X371-'Data for assignment'!C361)^2</f>
        <v>1.0510779275210537E-4</v>
      </c>
      <c r="AD371" s="7">
        <f>(Y371-'Data for assignment'!D361)^2</f>
        <v>1.0157883384802742E-4</v>
      </c>
      <c r="AE371" s="7">
        <f>(Z371-'Data for assignment'!E361)^2</f>
        <v>7.4775155900911716E-5</v>
      </c>
      <c r="AF371" s="7">
        <f>(AA371-'Data for assignment'!F361)^2</f>
        <v>5.8221203749240451E-5</v>
      </c>
      <c r="AG371" s="7">
        <f>(AB371-'Data for assignment'!G361)^2</f>
        <v>4.4195195825899644E-5</v>
      </c>
    </row>
    <row r="372" spans="1:33" x14ac:dyDescent="0.3">
      <c r="A372" s="8">
        <v>34684</v>
      </c>
      <c r="B372" s="3">
        <v>6.0999998999999999E-2</v>
      </c>
      <c r="C372" s="31">
        <f t="shared" si="63"/>
        <v>6.0260373823852173E-2</v>
      </c>
      <c r="D372" s="5">
        <f t="shared" si="64"/>
        <v>0.96962751945878367</v>
      </c>
      <c r="E372" s="5">
        <f t="shared" si="70"/>
        <v>0.93902070743957744</v>
      </c>
      <c r="F372" s="5">
        <f t="shared" si="70"/>
        <v>0.90848493519047735</v>
      </c>
      <c r="G372" s="5">
        <f t="shared" si="70"/>
        <v>0.87824866179944949</v>
      </c>
      <c r="H372" s="5">
        <f t="shared" si="70"/>
        <v>0.84848053066120388</v>
      </c>
      <c r="I372" s="5">
        <f t="shared" si="70"/>
        <v>0.81930291335255301</v>
      </c>
      <c r="J372" s="5">
        <f t="shared" si="70"/>
        <v>0.79080254771973479</v>
      </c>
      <c r="K372" s="5">
        <f t="shared" si="70"/>
        <v>0.7630388404813564</v>
      </c>
      <c r="L372" s="5">
        <f t="shared" si="71"/>
        <v>0.73605031623137684</v>
      </c>
      <c r="M372" s="5">
        <f t="shared" si="71"/>
        <v>0.70985960880029308</v>
      </c>
      <c r="N372" s="5">
        <f t="shared" si="71"/>
        <v>0.68447731411827095</v>
      </c>
      <c r="O372" s="5">
        <f t="shared" si="71"/>
        <v>0.65990495830227724</v>
      </c>
      <c r="P372" s="5">
        <f t="shared" si="71"/>
        <v>0.63613728067265352</v>
      </c>
      <c r="Q372" s="5">
        <f t="shared" si="71"/>
        <v>0.61316398773553038</v>
      </c>
      <c r="R372" s="5">
        <f t="shared" si="71"/>
        <v>0.5909710993857713</v>
      </c>
      <c r="S372" s="5">
        <f t="shared" si="71"/>
        <v>0.5695419811793202</v>
      </c>
      <c r="T372" s="5">
        <f t="shared" si="71"/>
        <v>0.5488581351004701</v>
      </c>
      <c r="U372" s="5">
        <f t="shared" si="71"/>
        <v>0.52889980460107677</v>
      </c>
      <c r="V372" s="5">
        <f t="shared" si="71"/>
        <v>0.50964643680736788</v>
      </c>
      <c r="W372" s="5">
        <f t="shared" si="71"/>
        <v>0.49107703485548565</v>
      </c>
      <c r="X372" s="6">
        <f>2*(100-(100*G372))/SUM($D372:G372)/100</f>
        <v>6.5893779859772933E-2</v>
      </c>
      <c r="Y372" s="6">
        <f>2*(100-(100*I372))/SUM($D372:I372)/100</f>
        <v>6.7384493157016501E-2</v>
      </c>
      <c r="Z372" s="6">
        <f>2*(100-(100*M372))/SUM($D372:M372)/100</f>
        <v>6.9387369438602312E-2</v>
      </c>
      <c r="AA372" s="6">
        <f>2*(100-(100*Q372))/SUM($D372:Q372)/100</f>
        <v>7.0612417713232109E-2</v>
      </c>
      <c r="AB372" s="6">
        <f>2*(100-(100*W372))/SUM($D372:W372)/100</f>
        <v>7.1701535439232481E-2</v>
      </c>
      <c r="AC372" s="7">
        <f>(X372-'Data for assignment'!C362)^2</f>
        <v>1.0012448151957051E-4</v>
      </c>
      <c r="AD372" s="7">
        <f>(Y372-'Data for assignment'!D362)^2</f>
        <v>9.4391073216059244E-5</v>
      </c>
      <c r="AE372" s="7">
        <f>(Z372-'Data for assignment'!E362)^2</f>
        <v>6.7447333588529582E-5</v>
      </c>
      <c r="AF372" s="7">
        <f>(AA372-'Data for assignment'!F362)^2</f>
        <v>5.4576401594099833E-5</v>
      </c>
      <c r="AG372" s="7">
        <f>(AB372-'Data for assignment'!G362)^2</f>
        <v>4.0940335938469809E-5</v>
      </c>
    </row>
    <row r="373" spans="1:33" x14ac:dyDescent="0.3">
      <c r="A373" s="8">
        <v>34691</v>
      </c>
      <c r="B373" s="3">
        <v>5.9499997999999998E-2</v>
      </c>
      <c r="C373" s="31">
        <f t="shared" si="63"/>
        <v>5.8714326394823019E-2</v>
      </c>
      <c r="D373" s="5">
        <f t="shared" si="64"/>
        <v>0.97033355563922719</v>
      </c>
      <c r="E373" s="5">
        <f t="shared" si="70"/>
        <v>0.94031035975427268</v>
      </c>
      <c r="F373" s="5">
        <f t="shared" si="70"/>
        <v>0.91025206740944786</v>
      </c>
      <c r="G373" s="5">
        <f t="shared" si="70"/>
        <v>0.88040187549326909</v>
      </c>
      <c r="H373" s="5">
        <f t="shared" si="70"/>
        <v>0.85094156126128451</v>
      </c>
      <c r="I373" s="5">
        <f t="shared" si="70"/>
        <v>0.82200506814928298</v>
      </c>
      <c r="J373" s="5">
        <f t="shared" si="70"/>
        <v>0.79368924249364192</v>
      </c>
      <c r="K373" s="5">
        <f t="shared" si="70"/>
        <v>0.76606226321355764</v>
      </c>
      <c r="L373" s="5">
        <f t="shared" si="71"/>
        <v>0.73917022838370172</v>
      </c>
      <c r="M373" s="5">
        <f t="shared" si="71"/>
        <v>0.71304228366386591</v>
      </c>
      <c r="N373" s="5">
        <f t="shared" si="71"/>
        <v>0.68769460536168892</v>
      </c>
      <c r="O373" s="5">
        <f t="shared" si="71"/>
        <v>0.66313348849167564</v>
      </c>
      <c r="P373" s="5">
        <f t="shared" si="71"/>
        <v>0.63935773808875485</v>
      </c>
      <c r="Q373" s="5">
        <f t="shared" si="71"/>
        <v>0.61636051954275028</v>
      </c>
      <c r="R373" s="5">
        <f t="shared" si="71"/>
        <v>0.59413078963118526</v>
      </c>
      <c r="S373" s="5">
        <f t="shared" si="71"/>
        <v>0.57265440290047354</v>
      </c>
      <c r="T373" s="5">
        <f t="shared" si="71"/>
        <v>0.55191496680077801</v>
      </c>
      <c r="U373" s="5">
        <f t="shared" si="71"/>
        <v>0.53189450238614089</v>
      </c>
      <c r="V373" s="5">
        <f t="shared" si="71"/>
        <v>0.51257395449113607</v>
      </c>
      <c r="W373" s="5">
        <f t="shared" si="71"/>
        <v>0.49393358530042886</v>
      </c>
      <c r="X373" s="6">
        <f>2*(100-(100*G373))/SUM($D373:G373)/100</f>
        <v>6.4624966206737175E-2</v>
      </c>
      <c r="Y373" s="6">
        <f>2*(100-(100*I373))/SUM($D373:I373)/100</f>
        <v>6.623998303682245E-2</v>
      </c>
      <c r="Z373" s="6">
        <f>2*(100-(100*M373))/SUM($D373:M373)/100</f>
        <v>6.843562645723672E-2</v>
      </c>
      <c r="AA373" s="6">
        <f>2*(100-(100*Q373))/SUM($D373:Q373)/100</f>
        <v>6.9798605617921977E-2</v>
      </c>
      <c r="AB373" s="6">
        <f>2*(100-(100*W373))/SUM($D373:W373)/100</f>
        <v>7.1027577697594727E-2</v>
      </c>
      <c r="AC373" s="7">
        <f>(X373-'Data for assignment'!C363)^2</f>
        <v>1.6320143731887593E-4</v>
      </c>
      <c r="AD373" s="7">
        <f>(Y373-'Data for assignment'!D363)^2</f>
        <v>1.430420535995667E-4</v>
      </c>
      <c r="AE373" s="7">
        <f>(Z373-'Data for assignment'!E363)^2</f>
        <v>1.033145098455743E-4</v>
      </c>
      <c r="AF373" s="7">
        <f>(AA373-'Data for assignment'!F363)^2</f>
        <v>7.7464560671664399E-5</v>
      </c>
      <c r="AG373" s="7">
        <f>(AB373-'Data for assignment'!G363)^2</f>
        <v>5.5837080120640138E-5</v>
      </c>
    </row>
    <row r="374" spans="1:33" x14ac:dyDescent="0.3">
      <c r="A374" s="8">
        <v>34698</v>
      </c>
      <c r="B374" s="3">
        <v>5.7500000000000002E-2</v>
      </c>
      <c r="C374" s="31">
        <f t="shared" si="63"/>
        <v>5.6652933258442811E-2</v>
      </c>
      <c r="D374" s="5">
        <f t="shared" si="64"/>
        <v>0.97127573542042855</v>
      </c>
      <c r="E374" s="5">
        <f t="shared" si="70"/>
        <v>0.94203264893703376</v>
      </c>
      <c r="F374" s="5">
        <f t="shared" si="70"/>
        <v>0.91261358786276925</v>
      </c>
      <c r="G374" s="5">
        <f t="shared" si="70"/>
        <v>0.88328103638904287</v>
      </c>
      <c r="H374" s="5">
        <f t="shared" si="70"/>
        <v>0.85423403742797166</v>
      </c>
      <c r="I374" s="5">
        <f t="shared" si="70"/>
        <v>0.82562180338366431</v>
      </c>
      <c r="J374" s="5">
        <f t="shared" si="70"/>
        <v>0.79755456056411334</v>
      </c>
      <c r="K374" s="5">
        <f t="shared" si="70"/>
        <v>0.77011213026486958</v>
      </c>
      <c r="L374" s="5">
        <f t="shared" si="71"/>
        <v>0.74335068529614101</v>
      </c>
      <c r="M374" s="5">
        <f t="shared" si="71"/>
        <v>0.71730805123754027</v>
      </c>
      <c r="N374" s="5">
        <f t="shared" si="71"/>
        <v>0.69200785587038582</v>
      </c>
      <c r="O374" s="5">
        <f t="shared" si="71"/>
        <v>0.66746277200875603</v>
      </c>
      <c r="P374" s="5">
        <f t="shared" si="71"/>
        <v>0.64367704954087468</v>
      </c>
      <c r="Q374" s="5">
        <f t="shared" si="71"/>
        <v>0.62064849168989078</v>
      </c>
      <c r="R374" s="5">
        <f t="shared" si="71"/>
        <v>0.59836999743326569</v>
      </c>
      <c r="S374" s="5">
        <f t="shared" si="71"/>
        <v>0.57683076557189572</v>
      </c>
      <c r="T374" s="5">
        <f t="shared" si="71"/>
        <v>0.55601723499106004</v>
      </c>
      <c r="U374" s="5">
        <f t="shared" si="71"/>
        <v>0.53591381917867742</v>
      </c>
      <c r="V374" s="5">
        <f t="shared" si="71"/>
        <v>0.5165034801740116</v>
      </c>
      <c r="W374" s="5">
        <f t="shared" si="71"/>
        <v>0.49776817706962662</v>
      </c>
      <c r="X374" s="6">
        <f>2*(100-(100*G374))/SUM($D374:G374)/100</f>
        <v>6.2934793992157192E-2</v>
      </c>
      <c r="Y374" s="6">
        <f>2*(100-(100*I374))/SUM($D374:I374)/100</f>
        <v>6.4715640147471665E-2</v>
      </c>
      <c r="Z374" s="6">
        <f>2*(100-(100*M374))/SUM($D374:M374)/100</f>
        <v>6.7168597622937837E-2</v>
      </c>
      <c r="AA374" s="6">
        <f>2*(100-(100*Q374))/SUM($D374:Q374)/100</f>
        <v>6.8715751937774086E-2</v>
      </c>
      <c r="AB374" s="6">
        <f>2*(100-(100*W374))/SUM($D374:W374)/100</f>
        <v>7.0131454732566476E-2</v>
      </c>
      <c r="AC374" s="7">
        <f>(X374-'Data for assignment'!C364)^2</f>
        <v>1.9502700677190174E-4</v>
      </c>
      <c r="AD374" s="7">
        <f>(Y374-'Data for assignment'!D364)^2</f>
        <v>1.7647426982891003E-4</v>
      </c>
      <c r="AE374" s="7">
        <f>(Z374-'Data for assignment'!E364)^2</f>
        <v>1.239080966172613E-4</v>
      </c>
      <c r="AF374" s="7">
        <f>(AA374-'Data for assignment'!F364)^2</f>
        <v>9.3784699267722822E-5</v>
      </c>
      <c r="AG374" s="7">
        <f>(AB374-'Data for assignment'!G364)^2</f>
        <v>6.8368873913782574E-5</v>
      </c>
    </row>
    <row r="375" spans="1:33" x14ac:dyDescent="0.3">
      <c r="A375" s="8">
        <v>34705</v>
      </c>
      <c r="B375" s="3">
        <v>6.0599999000000002E-2</v>
      </c>
      <c r="C375" s="31">
        <f t="shared" si="63"/>
        <v>5.9848094784297097E-2</v>
      </c>
      <c r="D375" s="5">
        <f t="shared" si="64"/>
        <v>0.96981574540149507</v>
      </c>
      <c r="E375" s="5">
        <f t="shared" si="70"/>
        <v>0.93936444144659415</v>
      </c>
      <c r="F375" s="5">
        <f t="shared" si="70"/>
        <v>0.90895583441825933</v>
      </c>
      <c r="G375" s="5">
        <f t="shared" si="70"/>
        <v>0.87882233629022988</v>
      </c>
      <c r="H375" s="5">
        <f t="shared" si="70"/>
        <v>0.84913610825518926</v>
      </c>
      <c r="I375" s="5">
        <f t="shared" si="70"/>
        <v>0.82002261774467722</v>
      </c>
      <c r="J375" s="5">
        <f t="shared" si="70"/>
        <v>0.79157130432361222</v>
      </c>
      <c r="K375" s="5">
        <f t="shared" si="70"/>
        <v>0.76384391731833678</v>
      </c>
      <c r="L375" s="5">
        <f t="shared" si="71"/>
        <v>0.73688100235265974</v>
      </c>
      <c r="M375" s="5">
        <f t="shared" si="71"/>
        <v>0.7107069298846751</v>
      </c>
      <c r="N375" s="5">
        <f t="shared" si="71"/>
        <v>0.68533378324331051</v>
      </c>
      <c r="O375" s="5">
        <f t="shared" si="71"/>
        <v>0.66076435903308317</v>
      </c>
      <c r="P375" s="5">
        <f t="shared" si="71"/>
        <v>0.6369944792593073</v>
      </c>
      <c r="Q375" s="5">
        <f t="shared" si="71"/>
        <v>0.61401477116322878</v>
      </c>
      <c r="R375" s="5">
        <f t="shared" si="71"/>
        <v>0.5918120361535153</v>
      </c>
      <c r="S375" s="5">
        <f t="shared" si="71"/>
        <v>0.57037030191091465</v>
      </c>
      <c r="T375" s="5">
        <f t="shared" si="71"/>
        <v>0.54967163036350852</v>
      </c>
      <c r="U375" s="5">
        <f t="shared" si="71"/>
        <v>0.5296967375933499</v>
      </c>
      <c r="V375" s="5">
        <f t="shared" si="71"/>
        <v>0.51042546884673279</v>
      </c>
      <c r="W375" s="5">
        <f t="shared" si="71"/>
        <v>0.49183716186817372</v>
      </c>
      <c r="X375" s="6">
        <f>2*(100-(100*G375))/SUM($D375:G375)/100</f>
        <v>6.5555330620418323E-2</v>
      </c>
      <c r="Y375" s="6">
        <f>2*(100-(100*I375))/SUM($D375:I375)/100</f>
        <v>6.7079185732578539E-2</v>
      </c>
      <c r="Z375" s="6">
        <f>2*(100-(100*M375))/SUM($D375:M375)/100</f>
        <v>6.9133448178052059E-2</v>
      </c>
      <c r="AA375" s="6">
        <f>2*(100-(100*Q375))/SUM($D375:Q375)/100</f>
        <v>7.0395261133573903E-2</v>
      </c>
      <c r="AB375" s="6">
        <f>2*(100-(100*W375))/SUM($D375:W375)/100</f>
        <v>7.1521657019364276E-2</v>
      </c>
      <c r="AC375" s="7">
        <f>(X375-'Data for assignment'!C365)^2</f>
        <v>1.1760683226309859E-4</v>
      </c>
      <c r="AD375" s="7">
        <f>(Y375-'Data for assignment'!D365)^2</f>
        <v>1.2145832507537297E-4</v>
      </c>
      <c r="AE375" s="7">
        <f>(Z375-'Data for assignment'!E365)^2</f>
        <v>9.1518894628912686E-5</v>
      </c>
      <c r="AF375" s="7">
        <f>(AA375-'Data for assignment'!F365)^2</f>
        <v>7.2330566176621896E-5</v>
      </c>
      <c r="AG375" s="7">
        <f>(AB375-'Data for assignment'!G365)^2</f>
        <v>5.15285935909571E-5</v>
      </c>
    </row>
    <row r="376" spans="1:33" x14ac:dyDescent="0.3">
      <c r="A376" s="8">
        <v>34712</v>
      </c>
      <c r="B376" s="3">
        <v>5.9299998E-2</v>
      </c>
      <c r="C376" s="31">
        <f t="shared" si="63"/>
        <v>5.850818687504547E-2</v>
      </c>
      <c r="D376" s="5">
        <f t="shared" si="64"/>
        <v>0.97042773256889814</v>
      </c>
      <c r="E376" s="5">
        <f t="shared" si="70"/>
        <v>0.94048244705320816</v>
      </c>
      <c r="F376" s="5">
        <f t="shared" si="70"/>
        <v>0.91048794444442505</v>
      </c>
      <c r="G376" s="5">
        <f t="shared" si="70"/>
        <v>0.88068936904103956</v>
      </c>
      <c r="H376" s="5">
        <f t="shared" si="70"/>
        <v>0.85127023733908769</v>
      </c>
      <c r="I376" s="5">
        <f t="shared" si="70"/>
        <v>0.82236602792655245</v>
      </c>
      <c r="J376" s="5">
        <f t="shared" si="70"/>
        <v>0.79407493019430797</v>
      </c>
      <c r="K376" s="5">
        <f t="shared" si="70"/>
        <v>0.76646629008455414</v>
      </c>
      <c r="L376" s="5">
        <f t="shared" si="71"/>
        <v>0.7395872143512755</v>
      </c>
      <c r="M376" s="5">
        <f t="shared" si="71"/>
        <v>0.71346771678334753</v>
      </c>
      <c r="N376" s="5">
        <f t="shared" si="71"/>
        <v>0.68812471827644117</v>
      </c>
      <c r="O376" s="5">
        <f t="shared" si="71"/>
        <v>0.66356515063668087</v>
      </c>
      <c r="P376" s="5">
        <f t="shared" si="71"/>
        <v>0.63978836215612545</v>
      </c>
      <c r="Q376" s="5">
        <f t="shared" si="71"/>
        <v>0.61678798067110308</v>
      </c>
      <c r="R376" s="5">
        <f t="shared" si="71"/>
        <v>0.59455335582249935</v>
      </c>
      <c r="S376" s="5">
        <f t="shared" si="71"/>
        <v>0.5730706752638417</v>
      </c>
      <c r="T376" s="5">
        <f t="shared" si="71"/>
        <v>0.55232382834486549</v>
      </c>
      <c r="U376" s="5">
        <f t="shared" si="71"/>
        <v>0.53229507421402011</v>
      </c>
      <c r="V376" s="5">
        <f t="shared" si="71"/>
        <v>0.51296555838211033</v>
      </c>
      <c r="W376" s="5">
        <f t="shared" si="71"/>
        <v>0.49431571178756512</v>
      </c>
      <c r="X376" s="6">
        <f>2*(100-(100*G376))/SUM($D376:G376)/100</f>
        <v>6.4455867767085048E-2</v>
      </c>
      <c r="Y376" s="6">
        <f>2*(100-(100*I376))/SUM($D376:I376)/100</f>
        <v>6.6087462845078451E-2</v>
      </c>
      <c r="Z376" s="6">
        <f>2*(100-(100*M376))/SUM($D376:M376)/100</f>
        <v>6.8308822716938875E-2</v>
      </c>
      <c r="AA376" s="6">
        <f>2*(100-(100*Q376))/SUM($D376:Q376)/100</f>
        <v>6.9690205667730085E-2</v>
      </c>
      <c r="AB376" s="6">
        <f>2*(100-(100*W376))/SUM($D376:W376)/100</f>
        <v>7.0937837566366235E-2</v>
      </c>
      <c r="AC376" s="7">
        <f>(X376-'Data for assignment'!C366)^2</f>
        <v>8.9191614744519836E-5</v>
      </c>
      <c r="AD376" s="7">
        <f>(Y376-'Data for assignment'!D366)^2</f>
        <v>8.8595893342931464E-5</v>
      </c>
      <c r="AE376" s="7">
        <f>(Z376-'Data for assignment'!E366)^2</f>
        <v>6.5467133643570794E-5</v>
      </c>
      <c r="AF376" s="7">
        <f>(AA376-'Data for assignment'!F366)^2</f>
        <v>5.4905052046539391E-5</v>
      </c>
      <c r="AG376" s="7">
        <f>(AB376-'Data for assignment'!G366)^2</f>
        <v>3.5547392809359513E-5</v>
      </c>
    </row>
    <row r="377" spans="1:33" x14ac:dyDescent="0.3">
      <c r="A377" s="8">
        <v>34719</v>
      </c>
      <c r="B377" s="3">
        <v>5.96E-2</v>
      </c>
      <c r="C377" s="31">
        <f t="shared" si="63"/>
        <v>5.8817398216106993E-2</v>
      </c>
      <c r="D377" s="5">
        <f t="shared" si="64"/>
        <v>0.97028646966010867</v>
      </c>
      <c r="E377" s="5">
        <f t="shared" si="70"/>
        <v>0.94022432619265783</v>
      </c>
      <c r="F377" s="5">
        <f t="shared" si="70"/>
        <v>0.91013414945023963</v>
      </c>
      <c r="G377" s="5">
        <f t="shared" si="70"/>
        <v>0.88025816104098509</v>
      </c>
      <c r="H377" s="5">
        <f t="shared" si="70"/>
        <v>0.85077726752823402</v>
      </c>
      <c r="I377" s="5">
        <f t="shared" si="70"/>
        <v>0.82182464407028888</v>
      </c>
      <c r="J377" s="5">
        <f t="shared" si="70"/>
        <v>0.7934964650431896</v>
      </c>
      <c r="K377" s="5">
        <f t="shared" si="70"/>
        <v>0.76586032561234552</v>
      </c>
      <c r="L377" s="5">
        <f t="shared" si="71"/>
        <v>0.73896181940336658</v>
      </c>
      <c r="M377" s="5">
        <f t="shared" si="71"/>
        <v>0.7128296579922333</v>
      </c>
      <c r="N377" s="5">
        <f t="shared" si="71"/>
        <v>0.68747964543228712</v>
      </c>
      <c r="O377" s="5">
        <f t="shared" si="71"/>
        <v>0.66291775841853862</v>
      </c>
      <c r="P377" s="5">
        <f t="shared" si="71"/>
        <v>0.63914253045440883</v>
      </c>
      <c r="Q377" s="5">
        <f t="shared" si="71"/>
        <v>0.61614689581325344</v>
      </c>
      <c r="R377" s="5">
        <f t="shared" si="71"/>
        <v>0.59391961494994938</v>
      </c>
      <c r="S377" s="5">
        <f t="shared" si="71"/>
        <v>0.57244637596373071</v>
      </c>
      <c r="T377" s="5">
        <f t="shared" si="71"/>
        <v>0.55171064545562498</v>
      </c>
      <c r="U377" s="5">
        <f t="shared" si="71"/>
        <v>0.53169432552562557</v>
      </c>
      <c r="V377" s="5">
        <f t="shared" si="71"/>
        <v>0.51237826075498483</v>
      </c>
      <c r="W377" s="5">
        <f t="shared" si="71"/>
        <v>0.4937426290276678</v>
      </c>
      <c r="X377" s="6">
        <f>2*(100-(100*G377))/SUM($D377:G377)/100</f>
        <v>6.4709523874730238E-2</v>
      </c>
      <c r="Y377" s="6">
        <f>2*(100-(100*I377))/SUM($D377:I377)/100</f>
        <v>6.6316251807626861E-2</v>
      </c>
      <c r="Z377" s="6">
        <f>2*(100-(100*M377))/SUM($D377:M377)/100</f>
        <v>6.8499037995399858E-2</v>
      </c>
      <c r="AA377" s="6">
        <f>2*(100-(100*Q377))/SUM($D377:Q377)/100</f>
        <v>6.9852816224314565E-2</v>
      </c>
      <c r="AB377" s="6">
        <f>2*(100-(100*W377))/SUM($D377:W377)/100</f>
        <v>7.1072459316535622E-2</v>
      </c>
      <c r="AC377" s="7">
        <f>(X377-'Data for assignment'!C367)^2</f>
        <v>1.0589389888474692E-4</v>
      </c>
      <c r="AD377" s="7">
        <f>(Y377-'Data for assignment'!D367)^2</f>
        <v>1.1414243270304755E-4</v>
      </c>
      <c r="AE377" s="7">
        <f>(Z377-'Data for assignment'!E367)^2</f>
        <v>9.0268317016707533E-5</v>
      </c>
      <c r="AF377" s="7">
        <f>(AA377-'Data for assignment'!F367)^2</f>
        <v>7.3054384684079603E-5</v>
      </c>
      <c r="AG377" s="7">
        <f>(AB377-'Data for assignment'!G367)^2</f>
        <v>5.0801864704606655E-5</v>
      </c>
    </row>
    <row r="378" spans="1:33" x14ac:dyDescent="0.3">
      <c r="A378" s="8">
        <v>34726</v>
      </c>
      <c r="B378" s="3">
        <v>6.0300001999999998E-2</v>
      </c>
      <c r="C378" s="31">
        <f t="shared" si="63"/>
        <v>5.9538888596723571E-2</v>
      </c>
      <c r="D378" s="5">
        <f t="shared" si="64"/>
        <v>0.96995693742467737</v>
      </c>
      <c r="E378" s="5">
        <f t="shared" si="70"/>
        <v>0.9396223219433596</v>
      </c>
      <c r="F378" s="5">
        <f t="shared" si="70"/>
        <v>0.90930916547787033</v>
      </c>
      <c r="G378" s="5">
        <f t="shared" si="70"/>
        <v>0.87925283375265806</v>
      </c>
      <c r="H378" s="5">
        <f t="shared" si="70"/>
        <v>0.84962811891889245</v>
      </c>
      <c r="I378" s="5">
        <f t="shared" si="70"/>
        <v>0.82056280549484639</v>
      </c>
      <c r="J378" s="5">
        <f t="shared" si="70"/>
        <v>0.79214835639631997</v>
      </c>
      <c r="K378" s="5">
        <f t="shared" si="70"/>
        <v>0.76444827629001566</v>
      </c>
      <c r="L378" s="5">
        <f t="shared" si="71"/>
        <v>0.73750462587432053</v>
      </c>
      <c r="M378" s="5">
        <f t="shared" si="71"/>
        <v>0.71134307799975871</v>
      </c>
      <c r="N378" s="5">
        <f t="shared" si="71"/>
        <v>0.68597683186898561</v>
      </c>
      <c r="O378" s="5">
        <f t="shared" si="71"/>
        <v>0.66140963752447535</v>
      </c>
      <c r="P378" s="5">
        <f t="shared" si="71"/>
        <v>0.63763812969560985</v>
      </c>
      <c r="Q378" s="5">
        <f t="shared" si="71"/>
        <v>0.61465362694746217</v>
      </c>
      <c r="R378" s="5">
        <f t="shared" si="71"/>
        <v>0.5924435176074363</v>
      </c>
      <c r="S378" s="5">
        <f t="shared" si="71"/>
        <v>0.57099232671069777</v>
      </c>
      <c r="T378" s="5">
        <f t="shared" si="71"/>
        <v>0.55028253686068351</v>
      </c>
      <c r="U378" s="5">
        <f t="shared" si="71"/>
        <v>0.53029521927453938</v>
      </c>
      <c r="V378" s="5">
        <f t="shared" si="71"/>
        <v>0.51101051839042944</v>
      </c>
      <c r="W378" s="5">
        <f t="shared" si="71"/>
        <v>0.49240802344899642</v>
      </c>
      <c r="X378" s="6">
        <f>2*(100-(100*G378))/SUM($D378:G378)/100</f>
        <v>6.530154356142677E-2</v>
      </c>
      <c r="Y378" s="6">
        <f>2*(100-(100*I378))/SUM($D378:I378)/100</f>
        <v>6.6850257542917901E-2</v>
      </c>
      <c r="Z378" s="6">
        <f>2*(100-(100*M378))/SUM($D378:M378)/100</f>
        <v>6.8943067999376301E-2</v>
      </c>
      <c r="AA378" s="6">
        <f>2*(100-(100*Q378))/SUM($D378:Q378)/100</f>
        <v>7.0232462243802363E-2</v>
      </c>
      <c r="AB378" s="6">
        <f>2*(100-(100*W378))/SUM($D378:W378)/100</f>
        <v>7.1386824260984916E-2</v>
      </c>
      <c r="AC378" s="7">
        <f>(X378-'Data for assignment'!C368)^2</f>
        <v>5.7736540248895076E-5</v>
      </c>
      <c r="AD378" s="7">
        <f>(Y378-'Data for assignment'!D368)^2</f>
        <v>6.0058508151100875E-5</v>
      </c>
      <c r="AE378" s="7">
        <f>(Z378-'Data for assignment'!E368)^2</f>
        <v>4.9800275147563788E-5</v>
      </c>
      <c r="AF378" s="7">
        <f>(AA378-'Data for assignment'!F368)^2</f>
        <v>3.6815026557960447E-5</v>
      </c>
      <c r="AG378" s="7">
        <f>(AB378-'Data for assignment'!G368)^2</f>
        <v>2.7177180433156539E-5</v>
      </c>
    </row>
    <row r="379" spans="1:33" x14ac:dyDescent="0.3">
      <c r="A379" s="8">
        <v>34733</v>
      </c>
      <c r="B379" s="3">
        <v>6.0199999999999997E-2</v>
      </c>
      <c r="C379" s="31">
        <f t="shared" si="63"/>
        <v>5.9435816775439604E-2</v>
      </c>
      <c r="D379" s="5">
        <f t="shared" si="64"/>
        <v>0.97000400741228365</v>
      </c>
      <c r="E379" s="5">
        <f t="shared" si="70"/>
        <v>0.93970830041964193</v>
      </c>
      <c r="F379" s="5">
        <f t="shared" si="70"/>
        <v>0.90942697655126792</v>
      </c>
      <c r="G379" s="5">
        <f t="shared" si="70"/>
        <v>0.87939638407120624</v>
      </c>
      <c r="H379" s="5">
        <f t="shared" si="70"/>
        <v>0.84979219073967271</v>
      </c>
      <c r="I379" s="5">
        <f t="shared" si="70"/>
        <v>0.82074295254872986</v>
      </c>
      <c r="J379" s="5">
        <f t="shared" si="70"/>
        <v>0.79234080632805048</v>
      </c>
      <c r="K379" s="5">
        <f t="shared" si="70"/>
        <v>0.76464984157026628</v>
      </c>
      <c r="L379" s="5">
        <f t="shared" ref="L379:W392" si="72">L$7*EXP(-L$8*$C379)</f>
        <v>0.73771262388319614</v>
      </c>
      <c r="M379" s="5">
        <f t="shared" si="72"/>
        <v>0.71155526024838589</v>
      </c>
      <c r="N379" s="5">
        <f t="shared" si="72"/>
        <v>0.68619132190127885</v>
      </c>
      <c r="O379" s="5">
        <f t="shared" si="72"/>
        <v>0.66162487681723037</v>
      </c>
      <c r="P379" s="5">
        <f t="shared" si="72"/>
        <v>0.63785283077857957</v>
      </c>
      <c r="Q379" s="5">
        <f t="shared" si="72"/>
        <v>0.61486673294706962</v>
      </c>
      <c r="R379" s="5">
        <f t="shared" si="72"/>
        <v>0.5926541674459529</v>
      </c>
      <c r="S379" s="5">
        <f t="shared" si="72"/>
        <v>0.57119982524613566</v>
      </c>
      <c r="T379" s="5">
        <f t="shared" si="72"/>
        <v>0.55048632931796471</v>
      </c>
      <c r="U379" s="5">
        <f t="shared" si="72"/>
        <v>0.53049486938747914</v>
      </c>
      <c r="V379" s="5">
        <f t="shared" si="72"/>
        <v>0.51120568974178437</v>
      </c>
      <c r="W379" s="5">
        <f t="shared" si="72"/>
        <v>0.49259846355950632</v>
      </c>
      <c r="X379" s="6">
        <f>2*(100-(100*G379))/SUM($D379:G379)/100</f>
        <v>6.5216954351662873E-2</v>
      </c>
      <c r="Y379" s="6">
        <f>2*(100-(100*I379))/SUM($D379:I379)/100</f>
        <v>6.6773955396234819E-2</v>
      </c>
      <c r="Z379" s="6">
        <f>2*(100-(100*M379))/SUM($D379:M379)/100</f>
        <v>6.8879617245399691E-2</v>
      </c>
      <c r="AA379" s="6">
        <f>2*(100-(100*Q379))/SUM($D379:Q379)/100</f>
        <v>7.017820706174431E-2</v>
      </c>
      <c r="AB379" s="6">
        <f>2*(100-(100*W379))/SUM($D379:W379)/100</f>
        <v>7.1341892885109337E-2</v>
      </c>
      <c r="AC379" s="7">
        <f>(X379-'Data for assignment'!C369)^2</f>
        <v>3.8230041123330454E-5</v>
      </c>
      <c r="AD379" s="7">
        <f>(Y379-'Data for assignment'!D369)^2</f>
        <v>3.8763656312256049E-5</v>
      </c>
      <c r="AE379" s="7">
        <f>(Z379-'Data for assignment'!E369)^2</f>
        <v>2.6218329794374717E-5</v>
      </c>
      <c r="AF379" s="7">
        <f>(AA379-'Data for assignment'!F369)^2</f>
        <v>1.782354405709243E-5</v>
      </c>
      <c r="AG379" s="7">
        <f>(AB379-'Data for assignment'!G369)^2</f>
        <v>1.2660112008611066E-5</v>
      </c>
    </row>
    <row r="380" spans="1:33" x14ac:dyDescent="0.3">
      <c r="A380" s="8">
        <v>34740</v>
      </c>
      <c r="B380" s="3">
        <v>6.0500002000000004E-2</v>
      </c>
      <c r="C380" s="31">
        <f t="shared" si="63"/>
        <v>5.974502811650112E-2</v>
      </c>
      <c r="D380" s="5">
        <f t="shared" si="64"/>
        <v>0.96986280618418008</v>
      </c>
      <c r="E380" s="5">
        <f t="shared" ref="E380:K395" si="73">E$7*EXP(-E$8*$C380)</f>
        <v>0.93945039202812386</v>
      </c>
      <c r="F380" s="5">
        <f t="shared" si="73"/>
        <v>0.90907359382517661</v>
      </c>
      <c r="G380" s="5">
        <f t="shared" si="73"/>
        <v>0.87896580914960443</v>
      </c>
      <c r="H380" s="5">
        <f t="shared" si="73"/>
        <v>0.84930007686424425</v>
      </c>
      <c r="I380" s="5">
        <f t="shared" si="73"/>
        <v>0.8202026372030532</v>
      </c>
      <c r="J380" s="5">
        <f t="shared" si="73"/>
        <v>0.79176360444590876</v>
      </c>
      <c r="K380" s="5">
        <f t="shared" si="73"/>
        <v>0.76404531317330249</v>
      </c>
      <c r="L380" s="5">
        <f t="shared" si="72"/>
        <v>0.73708881408898574</v>
      </c>
      <c r="M380" s="5">
        <f t="shared" si="72"/>
        <v>0.7109189117795135</v>
      </c>
      <c r="N380" s="5">
        <f t="shared" si="72"/>
        <v>0.6855480614923789</v>
      </c>
      <c r="O380" s="5">
        <f t="shared" si="72"/>
        <v>0.66097937758302572</v>
      </c>
      <c r="P380" s="5">
        <f t="shared" si="72"/>
        <v>0.63720895289096335</v>
      </c>
      <c r="Q380" s="5">
        <f t="shared" si="72"/>
        <v>0.61422764501987148</v>
      </c>
      <c r="R380" s="5">
        <f t="shared" si="72"/>
        <v>0.5920224509388986</v>
      </c>
      <c r="S380" s="5">
        <f t="shared" si="72"/>
        <v>0.57057756403732318</v>
      </c>
      <c r="T380" s="5">
        <f t="shared" si="72"/>
        <v>0.54987518639677291</v>
      </c>
      <c r="U380" s="5">
        <f t="shared" si="72"/>
        <v>0.52989615241183341</v>
      </c>
      <c r="V380" s="5">
        <f t="shared" si="72"/>
        <v>0.51062040699979028</v>
      </c>
      <c r="W380" s="5">
        <f t="shared" si="72"/>
        <v>0.49202737168383648</v>
      </c>
      <c r="X380" s="6">
        <f>2*(100-(100*G380))/SUM($D380:G380)/100</f>
        <v>6.5470732118725158E-2</v>
      </c>
      <c r="Y380" s="6">
        <f>2*(100-(100*I380))/SUM($D380:I380)/100</f>
        <v>6.700287309251772E-2</v>
      </c>
      <c r="Z380" s="6">
        <f>2*(100-(100*M380))/SUM($D380:M380)/100</f>
        <v>6.9069983782742414E-2</v>
      </c>
      <c r="AA380" s="6">
        <f>2*(100-(100*Q380))/SUM($D380:Q380)/100</f>
        <v>7.0340989550636057E-2</v>
      </c>
      <c r="AB380" s="6">
        <f>2*(100-(100*W380))/SUM($D380:W380)/100</f>
        <v>7.1476706552202299E-2</v>
      </c>
      <c r="AC380" s="7">
        <f>(X380-'Data for assignment'!C370)^2</f>
        <v>6.1297419898227157E-5</v>
      </c>
      <c r="AD380" s="7">
        <f>(Y380-'Data for assignment'!D370)^2</f>
        <v>5.9245731841384151E-5</v>
      </c>
      <c r="AE380" s="7">
        <f>(Z380-'Data for assignment'!E370)^2</f>
        <v>4.1345134274264557E-5</v>
      </c>
      <c r="AF380" s="7">
        <f>(AA380-'Data for assignment'!F370)^2</f>
        <v>3.3166212873904987E-5</v>
      </c>
      <c r="AG380" s="7">
        <f>(AB380-'Data for assignment'!G370)^2</f>
        <v>2.2309491547422841E-5</v>
      </c>
    </row>
    <row r="381" spans="1:33" x14ac:dyDescent="0.3">
      <c r="A381" s="8">
        <v>34747</v>
      </c>
      <c r="B381" s="3">
        <v>6.0400000000000002E-2</v>
      </c>
      <c r="C381" s="31">
        <f t="shared" si="63"/>
        <v>5.9641956295217145E-2</v>
      </c>
      <c r="D381" s="5">
        <f t="shared" si="64"/>
        <v>0.96990987160379338</v>
      </c>
      <c r="E381" s="5">
        <f t="shared" si="73"/>
        <v>0.93953635477226383</v>
      </c>
      <c r="F381" s="5">
        <f t="shared" si="73"/>
        <v>0.90919137437765762</v>
      </c>
      <c r="G381" s="5">
        <f t="shared" si="73"/>
        <v>0.87910931260737291</v>
      </c>
      <c r="H381" s="5">
        <f t="shared" si="73"/>
        <v>0.84946408533677131</v>
      </c>
      <c r="I381" s="5">
        <f t="shared" si="73"/>
        <v>0.82038270518528467</v>
      </c>
      <c r="J381" s="5">
        <f t="shared" si="73"/>
        <v>0.79195596090337284</v>
      </c>
      <c r="K381" s="5">
        <f t="shared" si="73"/>
        <v>0.76424677220257942</v>
      </c>
      <c r="L381" s="5">
        <f t="shared" si="72"/>
        <v>0.73729669482670068</v>
      </c>
      <c r="M381" s="5">
        <f t="shared" si="72"/>
        <v>0.71113096750614979</v>
      </c>
      <c r="N381" s="5">
        <f t="shared" si="72"/>
        <v>0.6857624174575031</v>
      </c>
      <c r="O381" s="5">
        <f t="shared" si="72"/>
        <v>0.66119447685839927</v>
      </c>
      <c r="P381" s="5">
        <f t="shared" si="72"/>
        <v>0.63742350946449999</v>
      </c>
      <c r="Q381" s="5">
        <f t="shared" si="72"/>
        <v>0.61444060332767236</v>
      </c>
      <c r="R381" s="5">
        <f t="shared" si="72"/>
        <v>0.59223295106250884</v>
      </c>
      <c r="S381" s="5">
        <f t="shared" si="72"/>
        <v>0.57078491184806091</v>
      </c>
      <c r="T381" s="5">
        <f t="shared" si="72"/>
        <v>0.5500788279952743</v>
      </c>
      <c r="U381" s="5">
        <f t="shared" si="72"/>
        <v>0.5300956522806427</v>
      </c>
      <c r="V381" s="5">
        <f t="shared" si="72"/>
        <v>0.51081542935505897</v>
      </c>
      <c r="W381" s="5">
        <f t="shared" si="72"/>
        <v>0.49221766457626548</v>
      </c>
      <c r="X381" s="6">
        <f>2*(100-(100*G381))/SUM($D381:G381)/100</f>
        <v>6.5386133894568182E-2</v>
      </c>
      <c r="Y381" s="6">
        <f>2*(100-(100*I381))/SUM($D381:I381)/100</f>
        <v>6.6926561406752016E-2</v>
      </c>
      <c r="Z381" s="6">
        <f>2*(100-(100*M381))/SUM($D381:M381)/100</f>
        <v>6.9006521819511543E-2</v>
      </c>
      <c r="AA381" s="6">
        <f>2*(100-(100*Q381))/SUM($D381:Q381)/100</f>
        <v>7.0286721626247814E-2</v>
      </c>
      <c r="AB381" s="6">
        <f>2*(100-(100*W381))/SUM($D381:W381)/100</f>
        <v>7.1431760951356338E-2</v>
      </c>
      <c r="AC381" s="7">
        <f>(X381-'Data for assignment'!C371)^2</f>
        <v>2.823719424192551E-5</v>
      </c>
      <c r="AD381" s="7">
        <f>(Y381-'Data for assignment'!D371)^2</f>
        <v>2.5739758865707661E-5</v>
      </c>
      <c r="AE381" s="7">
        <f>(Z381-'Data for assignment'!E371)^2</f>
        <v>1.8433946299375148E-5</v>
      </c>
      <c r="AF381" s="7">
        <f>(AA381-'Data for assignment'!F371)^2</f>
        <v>1.4541076702616623E-5</v>
      </c>
      <c r="AG381" s="7">
        <f>(AB381-'Data for assignment'!G371)^2</f>
        <v>8.2267837672121392E-6</v>
      </c>
    </row>
    <row r="382" spans="1:33" x14ac:dyDescent="0.3">
      <c r="A382" s="8">
        <v>34754</v>
      </c>
      <c r="B382" s="3">
        <v>5.96E-2</v>
      </c>
      <c r="C382" s="31">
        <f t="shared" si="63"/>
        <v>5.8817398216106993E-2</v>
      </c>
      <c r="D382" s="5">
        <f t="shared" si="64"/>
        <v>0.97028646966010867</v>
      </c>
      <c r="E382" s="5">
        <f t="shared" si="73"/>
        <v>0.94022432619265783</v>
      </c>
      <c r="F382" s="5">
        <f t="shared" si="73"/>
        <v>0.91013414945023963</v>
      </c>
      <c r="G382" s="5">
        <f t="shared" si="73"/>
        <v>0.88025816104098509</v>
      </c>
      <c r="H382" s="5">
        <f t="shared" si="73"/>
        <v>0.85077726752823402</v>
      </c>
      <c r="I382" s="5">
        <f t="shared" si="73"/>
        <v>0.82182464407028888</v>
      </c>
      <c r="J382" s="5">
        <f t="shared" si="73"/>
        <v>0.7934964650431896</v>
      </c>
      <c r="K382" s="5">
        <f t="shared" si="73"/>
        <v>0.76586032561234552</v>
      </c>
      <c r="L382" s="5">
        <f t="shared" si="72"/>
        <v>0.73896181940336658</v>
      </c>
      <c r="M382" s="5">
        <f t="shared" si="72"/>
        <v>0.7128296579922333</v>
      </c>
      <c r="N382" s="5">
        <f t="shared" si="72"/>
        <v>0.68747964543228712</v>
      </c>
      <c r="O382" s="5">
        <f t="shared" si="72"/>
        <v>0.66291775841853862</v>
      </c>
      <c r="P382" s="5">
        <f t="shared" si="72"/>
        <v>0.63914253045440883</v>
      </c>
      <c r="Q382" s="5">
        <f t="shared" si="72"/>
        <v>0.61614689581325344</v>
      </c>
      <c r="R382" s="5">
        <f t="shared" si="72"/>
        <v>0.59391961494994938</v>
      </c>
      <c r="S382" s="5">
        <f t="shared" si="72"/>
        <v>0.57244637596373071</v>
      </c>
      <c r="T382" s="5">
        <f t="shared" si="72"/>
        <v>0.55171064545562498</v>
      </c>
      <c r="U382" s="5">
        <f t="shared" si="72"/>
        <v>0.53169432552562557</v>
      </c>
      <c r="V382" s="5">
        <f t="shared" si="72"/>
        <v>0.51237826075498483</v>
      </c>
      <c r="W382" s="5">
        <f t="shared" si="72"/>
        <v>0.4937426290276678</v>
      </c>
      <c r="X382" s="6">
        <f>2*(100-(100*G382))/SUM($D382:G382)/100</f>
        <v>6.4709523874730238E-2</v>
      </c>
      <c r="Y382" s="6">
        <f>2*(100-(100*I382))/SUM($D382:I382)/100</f>
        <v>6.6316251807626861E-2</v>
      </c>
      <c r="Z382" s="6">
        <f>2*(100-(100*M382))/SUM($D382:M382)/100</f>
        <v>6.8499037995399858E-2</v>
      </c>
      <c r="AA382" s="6">
        <f>2*(100-(100*Q382))/SUM($D382:Q382)/100</f>
        <v>6.9852816224314565E-2</v>
      </c>
      <c r="AB382" s="6">
        <f>2*(100-(100*W382))/SUM($D382:W382)/100</f>
        <v>7.1072459316535622E-2</v>
      </c>
      <c r="AC382" s="7">
        <f>(X382-'Data for assignment'!C372)^2</f>
        <v>1.756008177550466E-5</v>
      </c>
      <c r="AD382" s="7">
        <f>(Y382-'Data for assignment'!D372)^2</f>
        <v>1.3570000744812419E-5</v>
      </c>
      <c r="AE382" s="7">
        <f>(Z382-'Data for assignment'!E372)^2</f>
        <v>9.6159529501296974E-6</v>
      </c>
      <c r="AF382" s="7">
        <f>(AA382-'Data for assignment'!F372)^2</f>
        <v>9.9047783066767847E-6</v>
      </c>
      <c r="AG382" s="7">
        <f>(AB382-'Data for assignment'!G372)^2</f>
        <v>4.9619330414086034E-6</v>
      </c>
    </row>
    <row r="383" spans="1:33" x14ac:dyDescent="0.3">
      <c r="A383" s="8">
        <v>34761</v>
      </c>
      <c r="B383" s="3">
        <v>5.9800000000000006E-2</v>
      </c>
      <c r="C383" s="31">
        <f t="shared" si="63"/>
        <v>5.9023537735884535E-2</v>
      </c>
      <c r="D383" s="5">
        <f t="shared" si="64"/>
        <v>0.97019230643955445</v>
      </c>
      <c r="E383" s="5">
        <f t="shared" si="73"/>
        <v>0.94005228612407943</v>
      </c>
      <c r="F383" s="5">
        <f t="shared" si="73"/>
        <v>0.90989836407173608</v>
      </c>
      <c r="G383" s="5">
        <f t="shared" si="73"/>
        <v>0.87997080825739582</v>
      </c>
      <c r="H383" s="5">
        <f t="shared" si="73"/>
        <v>0.8504487817864449</v>
      </c>
      <c r="I383" s="5">
        <f t="shared" si="73"/>
        <v>0.82146392192175122</v>
      </c>
      <c r="J383" s="5">
        <f t="shared" si="73"/>
        <v>0.7931110583070593</v>
      </c>
      <c r="K383" s="5">
        <f t="shared" si="73"/>
        <v>0.76545661816300237</v>
      </c>
      <c r="L383" s="5">
        <f t="shared" si="72"/>
        <v>0.73854518603912667</v>
      </c>
      <c r="M383" s="5">
        <f t="shared" si="72"/>
        <v>0.71240460534034056</v>
      </c>
      <c r="N383" s="5">
        <f t="shared" si="72"/>
        <v>0.68704993572084072</v>
      </c>
      <c r="O383" s="5">
        <f t="shared" si="72"/>
        <v>0.66248651741486864</v>
      </c>
      <c r="P383" s="5">
        <f t="shared" si="72"/>
        <v>0.63871234107871233</v>
      </c>
      <c r="Q383" s="5">
        <f t="shared" si="72"/>
        <v>0.61571987898483083</v>
      </c>
      <c r="R383" s="5">
        <f t="shared" si="72"/>
        <v>0.59349749917652328</v>
      </c>
      <c r="S383" s="5">
        <f t="shared" si="72"/>
        <v>0.57203055708464701</v>
      </c>
      <c r="T383" s="5">
        <f t="shared" si="72"/>
        <v>0.55130223782442345</v>
      </c>
      <c r="U383" s="5">
        <f t="shared" si="72"/>
        <v>0.5312942057834632</v>
      </c>
      <c r="V383" s="5">
        <f t="shared" si="72"/>
        <v>0.51198710521386992</v>
      </c>
      <c r="W383" s="5">
        <f t="shared" si="72"/>
        <v>0.49336094555720428</v>
      </c>
      <c r="X383" s="6">
        <f>2*(100-(100*G383))/SUM($D383:G383)/100</f>
        <v>6.4878649343952127E-2</v>
      </c>
      <c r="Y383" s="6">
        <f>2*(100-(100*I383))/SUM($D383:I383)/100</f>
        <v>6.6468800599467234E-2</v>
      </c>
      <c r="Z383" s="6">
        <f>2*(100-(100*M383))/SUM($D383:M383)/100</f>
        <v>6.8625875337582146E-2</v>
      </c>
      <c r="AA383" s="6">
        <f>2*(100-(100*Q383))/SUM($D383:Q383)/100</f>
        <v>6.99612543665218E-2</v>
      </c>
      <c r="AB383" s="6">
        <f>2*(100-(100*W383))/SUM($D383:W383)/100</f>
        <v>7.1162242075471296E-2</v>
      </c>
      <c r="AC383" s="7">
        <f>(X383-'Data for assignment'!C373)^2</f>
        <v>1.6171253056196371E-5</v>
      </c>
      <c r="AD383" s="7">
        <f>(Y383-'Data for assignment'!D373)^2</f>
        <v>1.4678104171444227E-5</v>
      </c>
      <c r="AE383" s="7">
        <f>(Z383-'Data for assignment'!E373)^2</f>
        <v>1.0719898853303095E-5</v>
      </c>
      <c r="AF383" s="7">
        <f>(AA383-'Data for assignment'!F373)^2</f>
        <v>8.6362258982872282E-6</v>
      </c>
      <c r="AG383" s="7">
        <f>(AB383-'Data for assignment'!G373)^2</f>
        <v>5.942668574119333E-6</v>
      </c>
    </row>
    <row r="384" spans="1:33" x14ac:dyDescent="0.3">
      <c r="A384" s="8">
        <v>34768</v>
      </c>
      <c r="B384" s="3">
        <v>6.0500002000000004E-2</v>
      </c>
      <c r="C384" s="31">
        <f t="shared" si="63"/>
        <v>5.974502811650112E-2</v>
      </c>
      <c r="D384" s="5">
        <f t="shared" si="64"/>
        <v>0.96986280618418008</v>
      </c>
      <c r="E384" s="5">
        <f t="shared" si="73"/>
        <v>0.93945039202812386</v>
      </c>
      <c r="F384" s="5">
        <f t="shared" si="73"/>
        <v>0.90907359382517661</v>
      </c>
      <c r="G384" s="5">
        <f t="shared" si="73"/>
        <v>0.87896580914960443</v>
      </c>
      <c r="H384" s="5">
        <f t="shared" si="73"/>
        <v>0.84930007686424425</v>
      </c>
      <c r="I384" s="5">
        <f t="shared" si="73"/>
        <v>0.8202026372030532</v>
      </c>
      <c r="J384" s="5">
        <f t="shared" si="73"/>
        <v>0.79176360444590876</v>
      </c>
      <c r="K384" s="5">
        <f t="shared" si="73"/>
        <v>0.76404531317330249</v>
      </c>
      <c r="L384" s="5">
        <f t="shared" si="72"/>
        <v>0.73708881408898574</v>
      </c>
      <c r="M384" s="5">
        <f t="shared" si="72"/>
        <v>0.7109189117795135</v>
      </c>
      <c r="N384" s="5">
        <f t="shared" si="72"/>
        <v>0.6855480614923789</v>
      </c>
      <c r="O384" s="5">
        <f t="shared" si="72"/>
        <v>0.66097937758302572</v>
      </c>
      <c r="P384" s="5">
        <f t="shared" si="72"/>
        <v>0.63720895289096335</v>
      </c>
      <c r="Q384" s="5">
        <f t="shared" si="72"/>
        <v>0.61422764501987148</v>
      </c>
      <c r="R384" s="5">
        <f t="shared" si="72"/>
        <v>0.5920224509388986</v>
      </c>
      <c r="S384" s="5">
        <f t="shared" si="72"/>
        <v>0.57057756403732318</v>
      </c>
      <c r="T384" s="5">
        <f t="shared" si="72"/>
        <v>0.54987518639677291</v>
      </c>
      <c r="U384" s="5">
        <f t="shared" si="72"/>
        <v>0.52989615241183341</v>
      </c>
      <c r="V384" s="5">
        <f t="shared" si="72"/>
        <v>0.51062040699979028</v>
      </c>
      <c r="W384" s="5">
        <f t="shared" si="72"/>
        <v>0.49202737168383648</v>
      </c>
      <c r="X384" s="6">
        <f>2*(100-(100*G384))/SUM($D384:G384)/100</f>
        <v>6.5470732118725158E-2</v>
      </c>
      <c r="Y384" s="6">
        <f>2*(100-(100*I384))/SUM($D384:I384)/100</f>
        <v>6.700287309251772E-2</v>
      </c>
      <c r="Z384" s="6">
        <f>2*(100-(100*M384))/SUM($D384:M384)/100</f>
        <v>6.9069983782742414E-2</v>
      </c>
      <c r="AA384" s="6">
        <f>2*(100-(100*Q384))/SUM($D384:Q384)/100</f>
        <v>7.0340989550636057E-2</v>
      </c>
      <c r="AB384" s="6">
        <f>2*(100-(100*W384))/SUM($D384:W384)/100</f>
        <v>7.1476706552202299E-2</v>
      </c>
      <c r="AC384" s="7">
        <f>(X384-'Data for assignment'!C374)^2</f>
        <v>8.0047510854786697E-6</v>
      </c>
      <c r="AD384" s="7">
        <f>(Y384-'Data for assignment'!D374)^2</f>
        <v>5.7462222048303869E-6</v>
      </c>
      <c r="AE384" s="7">
        <f>(Z384-'Data for assignment'!E374)^2</f>
        <v>2.6569593885915922E-6</v>
      </c>
      <c r="AF384" s="7">
        <f>(AA384-'Data for assignment'!F374)^2</f>
        <v>1.3433075397566925E-6</v>
      </c>
      <c r="AG384" s="7">
        <f>(AB384-'Data for assignment'!G374)^2</f>
        <v>6.7781210118663148E-7</v>
      </c>
    </row>
    <row r="385" spans="1:33" x14ac:dyDescent="0.3">
      <c r="A385" s="8">
        <v>34775</v>
      </c>
      <c r="B385" s="3">
        <v>0.06</v>
      </c>
      <c r="C385" s="31">
        <f t="shared" si="63"/>
        <v>5.9229677255662069E-2</v>
      </c>
      <c r="D385" s="5">
        <f t="shared" si="64"/>
        <v>0.97009815235724173</v>
      </c>
      <c r="E385" s="5">
        <f t="shared" si="73"/>
        <v>0.93988027753499415</v>
      </c>
      <c r="F385" s="5">
        <f t="shared" si="73"/>
        <v>0.90966263977735373</v>
      </c>
      <c r="G385" s="5">
        <f t="shared" si="73"/>
        <v>0.87968354927767678</v>
      </c>
      <c r="H385" s="5">
        <f t="shared" si="73"/>
        <v>0.85012042287324741</v>
      </c>
      <c r="I385" s="5">
        <f t="shared" si="73"/>
        <v>0.82110335810439694</v>
      </c>
      <c r="J385" s="5">
        <f t="shared" si="73"/>
        <v>0.7927258387656535</v>
      </c>
      <c r="K385" s="5">
        <f t="shared" si="73"/>
        <v>0.76505312351970145</v>
      </c>
      <c r="L385" s="5">
        <f t="shared" si="72"/>
        <v>0.73812878757654976</v>
      </c>
      <c r="M385" s="5">
        <f t="shared" si="72"/>
        <v>0.7119798061427689</v>
      </c>
      <c r="N385" s="5">
        <f t="shared" si="72"/>
        <v>0.68662049459979879</v>
      </c>
      <c r="O385" s="5">
        <f t="shared" si="72"/>
        <v>0.66205555694192941</v>
      </c>
      <c r="P385" s="5">
        <f t="shared" si="72"/>
        <v>0.63828244125173161</v>
      </c>
      <c r="Q385" s="5">
        <f t="shared" si="72"/>
        <v>0.61529315809780294</v>
      </c>
      <c r="R385" s="5">
        <f t="shared" si="72"/>
        <v>0.59307568341293293</v>
      </c>
      <c r="S385" s="5">
        <f t="shared" si="72"/>
        <v>0.57161504025191634</v>
      </c>
      <c r="T385" s="5">
        <f t="shared" si="72"/>
        <v>0.55089413251980324</v>
      </c>
      <c r="U385" s="5">
        <f t="shared" si="72"/>
        <v>0.53089438714627868</v>
      </c>
      <c r="V385" s="5">
        <f t="shared" si="72"/>
        <v>0.51159624828545791</v>
      </c>
      <c r="W385" s="5">
        <f t="shared" si="72"/>
        <v>0.49297955714384756</v>
      </c>
      <c r="X385" s="6">
        <f>2*(100-(100*G385))/SUM($D385:G385)/100</f>
        <v>6.5047792835526946E-2</v>
      </c>
      <c r="Y385" s="6">
        <f>2*(100-(100*I385))/SUM($D385:I385)/100</f>
        <v>6.6621368461404928E-2</v>
      </c>
      <c r="Z385" s="6">
        <f>2*(100-(100*M385))/SUM($D385:M385)/100</f>
        <v>6.8752735086169303E-2</v>
      </c>
      <c r="AA385" s="6">
        <f>2*(100-(100*Q385))/SUM($D385:Q385)/100</f>
        <v>7.006971797708364E-2</v>
      </c>
      <c r="AB385" s="6">
        <f>2*(100-(100*W385))/SUM($D385:W385)/100</f>
        <v>7.1252053262405024E-2</v>
      </c>
      <c r="AC385" s="7">
        <f>(X385-'Data for assignment'!C375)^2</f>
        <v>3.4306750845406407E-6</v>
      </c>
      <c r="AD385" s="7">
        <f>(Y385-'Data for assignment'!D375)^2</f>
        <v>2.1863482696659761E-6</v>
      </c>
      <c r="AE385" s="7">
        <f>(Z385-'Data for assignment'!E375)^2</f>
        <v>8.9730702791902053E-7</v>
      </c>
      <c r="AF385" s="7">
        <f>(AA385-'Data for assignment'!F375)^2</f>
        <v>2.8119796326521774E-7</v>
      </c>
      <c r="AG385" s="7">
        <f>(AB385-'Data for assignment'!G375)^2</f>
        <v>2.7096462345311039E-9</v>
      </c>
    </row>
    <row r="386" spans="1:33" x14ac:dyDescent="0.3">
      <c r="A386" s="8">
        <v>34782</v>
      </c>
      <c r="B386" s="3">
        <v>5.9899997999999996E-2</v>
      </c>
      <c r="C386" s="31">
        <f t="shared" si="63"/>
        <v>5.9126605434378102E-2</v>
      </c>
      <c r="D386" s="5">
        <f t="shared" si="64"/>
        <v>0.97014522919771407</v>
      </c>
      <c r="E386" s="5">
        <f t="shared" si="73"/>
        <v>0.93996627961504609</v>
      </c>
      <c r="F386" s="5">
        <f t="shared" si="73"/>
        <v>0.9097804966472619</v>
      </c>
      <c r="G386" s="5">
        <f t="shared" si="73"/>
        <v>0.8798271699165563</v>
      </c>
      <c r="H386" s="5">
        <f t="shared" si="73"/>
        <v>0.85028458976292232</v>
      </c>
      <c r="I386" s="5">
        <f t="shared" si="73"/>
        <v>0.82128362383165843</v>
      </c>
      <c r="J386" s="5">
        <f t="shared" si="73"/>
        <v>0.79291842899489484</v>
      </c>
      <c r="K386" s="5">
        <f t="shared" si="73"/>
        <v>0.76525484828255552</v>
      </c>
      <c r="L386" s="5">
        <f t="shared" si="72"/>
        <v>0.73833696161739426</v>
      </c>
      <c r="M386" s="5">
        <f t="shared" si="72"/>
        <v>0.71219217831720438</v>
      </c>
      <c r="N386" s="5">
        <f t="shared" si="72"/>
        <v>0.68683518589142545</v>
      </c>
      <c r="O386" s="5">
        <f t="shared" si="72"/>
        <v>0.6622710064330708</v>
      </c>
      <c r="P386" s="5">
        <f t="shared" si="72"/>
        <v>0.63849735928281415</v>
      </c>
      <c r="Q386" s="5">
        <f t="shared" si="72"/>
        <v>0.6155064858286734</v>
      </c>
      <c r="R386" s="5">
        <f t="shared" si="72"/>
        <v>0.59328655802498631</v>
      </c>
      <c r="S386" s="5">
        <f t="shared" si="72"/>
        <v>0.57182276508137231</v>
      </c>
      <c r="T386" s="5">
        <f t="shared" si="72"/>
        <v>0.55109815147633501</v>
      </c>
      <c r="U386" s="5">
        <f t="shared" si="72"/>
        <v>0.53109426283910099</v>
      </c>
      <c r="V386" s="5">
        <f t="shared" si="72"/>
        <v>0.51179164334589711</v>
      </c>
      <c r="W386" s="5">
        <f t="shared" si="72"/>
        <v>0.49317021829653152</v>
      </c>
      <c r="X386" s="6">
        <f>2*(100-(100*G386))/SUM($D386:G386)/100</f>
        <v>6.4963217145372537E-2</v>
      </c>
      <c r="Y386" s="6">
        <f>2*(100-(100*I386))/SUM($D386:I386)/100</f>
        <v>6.6545080620820707E-2</v>
      </c>
      <c r="Z386" s="6">
        <f>2*(100-(100*M386))/SUM($D386:M386)/100</f>
        <v>6.8689301142212722E-2</v>
      </c>
      <c r="AA386" s="6">
        <f>2*(100-(100*Q386))/SUM($D386:Q386)/100</f>
        <v>7.0015481903263274E-2</v>
      </c>
      <c r="AB386" s="6">
        <f>2*(100-(100*W386))/SUM($D386:W386)/100</f>
        <v>7.120714321684074E-2</v>
      </c>
      <c r="AC386" s="7">
        <f>(X386-'Data for assignment'!C376)^2</f>
        <v>2.0643420977867352E-6</v>
      </c>
      <c r="AD386" s="7">
        <f>(Y386-'Data for assignment'!D376)^2</f>
        <v>9.1187102073217509E-7</v>
      </c>
      <c r="AE386" s="7">
        <f>(Z386-'Data for assignment'!E376)^2</f>
        <v>3.7295065211125677E-7</v>
      </c>
      <c r="AF386" s="7">
        <f>(AA386-'Data for assignment'!F376)^2</f>
        <v>1.4785416671803734E-7</v>
      </c>
      <c r="AG386" s="7">
        <f>(AB386-'Data for assignment'!G376)^2</f>
        <v>9.4335727082408438E-8</v>
      </c>
    </row>
    <row r="387" spans="1:33" x14ac:dyDescent="0.3">
      <c r="A387" s="8">
        <v>34789</v>
      </c>
      <c r="B387" s="3">
        <v>6.0400000000000002E-2</v>
      </c>
      <c r="C387" s="31">
        <f t="shared" si="63"/>
        <v>5.9641956295217145E-2</v>
      </c>
      <c r="D387" s="5">
        <f t="shared" si="64"/>
        <v>0.96990987160379338</v>
      </c>
      <c r="E387" s="5">
        <f t="shared" si="73"/>
        <v>0.93953635477226383</v>
      </c>
      <c r="F387" s="5">
        <f t="shared" si="73"/>
        <v>0.90919137437765762</v>
      </c>
      <c r="G387" s="5">
        <f t="shared" si="73"/>
        <v>0.87910931260737291</v>
      </c>
      <c r="H387" s="5">
        <f t="shared" si="73"/>
        <v>0.84946408533677131</v>
      </c>
      <c r="I387" s="5">
        <f t="shared" si="73"/>
        <v>0.82038270518528467</v>
      </c>
      <c r="J387" s="5">
        <f t="shared" si="73"/>
        <v>0.79195596090337284</v>
      </c>
      <c r="K387" s="5">
        <f t="shared" si="73"/>
        <v>0.76424677220257942</v>
      </c>
      <c r="L387" s="5">
        <f t="shared" si="72"/>
        <v>0.73729669482670068</v>
      </c>
      <c r="M387" s="5">
        <f t="shared" si="72"/>
        <v>0.71113096750614979</v>
      </c>
      <c r="N387" s="5">
        <f t="shared" si="72"/>
        <v>0.6857624174575031</v>
      </c>
      <c r="O387" s="5">
        <f t="shared" si="72"/>
        <v>0.66119447685839927</v>
      </c>
      <c r="P387" s="5">
        <f t="shared" si="72"/>
        <v>0.63742350946449999</v>
      </c>
      <c r="Q387" s="5">
        <f t="shared" si="72"/>
        <v>0.61444060332767236</v>
      </c>
      <c r="R387" s="5">
        <f t="shared" si="72"/>
        <v>0.59223295106250884</v>
      </c>
      <c r="S387" s="5">
        <f t="shared" si="72"/>
        <v>0.57078491184806091</v>
      </c>
      <c r="T387" s="5">
        <f t="shared" si="72"/>
        <v>0.5500788279952743</v>
      </c>
      <c r="U387" s="5">
        <f t="shared" si="72"/>
        <v>0.5300956522806427</v>
      </c>
      <c r="V387" s="5">
        <f t="shared" si="72"/>
        <v>0.51081542935505897</v>
      </c>
      <c r="W387" s="5">
        <f t="shared" si="72"/>
        <v>0.49221766457626548</v>
      </c>
      <c r="X387" s="6">
        <f>2*(100-(100*G387))/SUM($D387:G387)/100</f>
        <v>6.5386133894568182E-2</v>
      </c>
      <c r="Y387" s="6">
        <f>2*(100-(100*I387))/SUM($D387:I387)/100</f>
        <v>6.6926561406752016E-2</v>
      </c>
      <c r="Z387" s="6">
        <f>2*(100-(100*M387))/SUM($D387:M387)/100</f>
        <v>6.9006521819511543E-2</v>
      </c>
      <c r="AA387" s="6">
        <f>2*(100-(100*Q387))/SUM($D387:Q387)/100</f>
        <v>7.0286721626247814E-2</v>
      </c>
      <c r="AB387" s="6">
        <f>2*(100-(100*W387))/SUM($D387:W387)/100</f>
        <v>7.1431760951356338E-2</v>
      </c>
      <c r="AC387" s="7">
        <f>(X387-'Data for assignment'!C377)^2</f>
        <v>6.8323064725937392E-6</v>
      </c>
      <c r="AD387" s="7">
        <f>(Y387-'Data for assignment'!D377)^2</f>
        <v>5.1685275841475437E-6</v>
      </c>
      <c r="AE387" s="7">
        <f>(Z387-'Data for assignment'!E377)^2</f>
        <v>3.2165603969328333E-6</v>
      </c>
      <c r="AF387" s="7">
        <f>(AA387-'Data for assignment'!F377)^2</f>
        <v>1.9973585882733691E-6</v>
      </c>
      <c r="AG387" s="7">
        <f>(AB387-'Data for assignment'!G377)^2</f>
        <v>3.2289334345125469E-7</v>
      </c>
    </row>
    <row r="388" spans="1:33" x14ac:dyDescent="0.3">
      <c r="A388" s="8">
        <v>34796</v>
      </c>
      <c r="B388" s="3">
        <v>0.06</v>
      </c>
      <c r="C388" s="31">
        <f t="shared" si="63"/>
        <v>5.9229677255662069E-2</v>
      </c>
      <c r="D388" s="5">
        <f t="shared" si="64"/>
        <v>0.97009815235724173</v>
      </c>
      <c r="E388" s="5">
        <f t="shared" si="73"/>
        <v>0.93988027753499415</v>
      </c>
      <c r="F388" s="5">
        <f t="shared" si="73"/>
        <v>0.90966263977735373</v>
      </c>
      <c r="G388" s="5">
        <f t="shared" si="73"/>
        <v>0.87968354927767678</v>
      </c>
      <c r="H388" s="5">
        <f t="shared" si="73"/>
        <v>0.85012042287324741</v>
      </c>
      <c r="I388" s="5">
        <f t="shared" si="73"/>
        <v>0.82110335810439694</v>
      </c>
      <c r="J388" s="5">
        <f t="shared" si="73"/>
        <v>0.7927258387656535</v>
      </c>
      <c r="K388" s="5">
        <f t="shared" si="73"/>
        <v>0.76505312351970145</v>
      </c>
      <c r="L388" s="5">
        <f t="shared" si="72"/>
        <v>0.73812878757654976</v>
      </c>
      <c r="M388" s="5">
        <f t="shared" si="72"/>
        <v>0.7119798061427689</v>
      </c>
      <c r="N388" s="5">
        <f t="shared" si="72"/>
        <v>0.68662049459979879</v>
      </c>
      <c r="O388" s="5">
        <f t="shared" si="72"/>
        <v>0.66205555694192941</v>
      </c>
      <c r="P388" s="5">
        <f t="shared" si="72"/>
        <v>0.63828244125173161</v>
      </c>
      <c r="Q388" s="5">
        <f t="shared" si="72"/>
        <v>0.61529315809780294</v>
      </c>
      <c r="R388" s="5">
        <f t="shared" si="72"/>
        <v>0.59307568341293293</v>
      </c>
      <c r="S388" s="5">
        <f t="shared" si="72"/>
        <v>0.57161504025191634</v>
      </c>
      <c r="T388" s="5">
        <f t="shared" si="72"/>
        <v>0.55089413251980324</v>
      </c>
      <c r="U388" s="5">
        <f t="shared" si="72"/>
        <v>0.53089438714627868</v>
      </c>
      <c r="V388" s="5">
        <f t="shared" si="72"/>
        <v>0.51159624828545791</v>
      </c>
      <c r="W388" s="5">
        <f t="shared" si="72"/>
        <v>0.49297955714384756</v>
      </c>
      <c r="X388" s="6">
        <f>2*(100-(100*G388))/SUM($D388:G388)/100</f>
        <v>6.5047792835526946E-2</v>
      </c>
      <c r="Y388" s="6">
        <f>2*(100-(100*I388))/SUM($D388:I388)/100</f>
        <v>6.6621368461404928E-2</v>
      </c>
      <c r="Z388" s="6">
        <f>2*(100-(100*M388))/SUM($D388:M388)/100</f>
        <v>6.8752735086169303E-2</v>
      </c>
      <c r="AA388" s="6">
        <f>2*(100-(100*Q388))/SUM($D388:Q388)/100</f>
        <v>7.006971797708364E-2</v>
      </c>
      <c r="AB388" s="6">
        <f>2*(100-(100*W388))/SUM($D388:W388)/100</f>
        <v>7.1252053262405024E-2</v>
      </c>
      <c r="AC388" s="7">
        <f>(X388-'Data for assignment'!C378)^2</f>
        <v>2.1089085529622044E-6</v>
      </c>
      <c r="AD388" s="7">
        <f>(Y388-'Data for assignment'!D378)^2</f>
        <v>9.5772360286312363E-7</v>
      </c>
      <c r="AE388" s="7">
        <f>(Z388-'Data for assignment'!E378)^2</f>
        <v>2.9949669685446638E-7</v>
      </c>
      <c r="AF388" s="7">
        <f>(AA388-'Data for assignment'!F378)^2</f>
        <v>5.3030731210542854E-8</v>
      </c>
      <c r="AG388" s="7">
        <f>(AB388-'Data for assignment'!G378)^2</f>
        <v>2.3119890502487492E-8</v>
      </c>
    </row>
    <row r="389" spans="1:33" x14ac:dyDescent="0.3">
      <c r="A389" s="8">
        <v>34803</v>
      </c>
      <c r="B389" s="3">
        <v>0.06</v>
      </c>
      <c r="C389" s="31">
        <f t="shared" si="63"/>
        <v>5.9229677255662069E-2</v>
      </c>
      <c r="D389" s="5">
        <f t="shared" si="64"/>
        <v>0.97009815235724173</v>
      </c>
      <c r="E389" s="5">
        <f t="shared" si="73"/>
        <v>0.93988027753499415</v>
      </c>
      <c r="F389" s="5">
        <f t="shared" si="73"/>
        <v>0.90966263977735373</v>
      </c>
      <c r="G389" s="5">
        <f t="shared" si="73"/>
        <v>0.87968354927767678</v>
      </c>
      <c r="H389" s="5">
        <f t="shared" si="73"/>
        <v>0.85012042287324741</v>
      </c>
      <c r="I389" s="5">
        <f t="shared" si="73"/>
        <v>0.82110335810439694</v>
      </c>
      <c r="J389" s="5">
        <f t="shared" si="73"/>
        <v>0.7927258387656535</v>
      </c>
      <c r="K389" s="5">
        <f t="shared" si="73"/>
        <v>0.76505312351970145</v>
      </c>
      <c r="L389" s="5">
        <f t="shared" si="72"/>
        <v>0.73812878757654976</v>
      </c>
      <c r="M389" s="5">
        <f t="shared" si="72"/>
        <v>0.7119798061427689</v>
      </c>
      <c r="N389" s="5">
        <f t="shared" si="72"/>
        <v>0.68662049459979879</v>
      </c>
      <c r="O389" s="5">
        <f t="shared" si="72"/>
        <v>0.66205555694192941</v>
      </c>
      <c r="P389" s="5">
        <f t="shared" si="72"/>
        <v>0.63828244125173161</v>
      </c>
      <c r="Q389" s="5">
        <f t="shared" si="72"/>
        <v>0.61529315809780294</v>
      </c>
      <c r="R389" s="5">
        <f t="shared" si="72"/>
        <v>0.59307568341293293</v>
      </c>
      <c r="S389" s="5">
        <f t="shared" si="72"/>
        <v>0.57161504025191634</v>
      </c>
      <c r="T389" s="5">
        <f t="shared" si="72"/>
        <v>0.55089413251980324</v>
      </c>
      <c r="U389" s="5">
        <f t="shared" si="72"/>
        <v>0.53089438714627868</v>
      </c>
      <c r="V389" s="5">
        <f t="shared" si="72"/>
        <v>0.51159624828545791</v>
      </c>
      <c r="W389" s="5">
        <f t="shared" si="72"/>
        <v>0.49297955714384756</v>
      </c>
      <c r="X389" s="6">
        <f>2*(100-(100*G389))/SUM($D389:G389)/100</f>
        <v>6.5047792835526946E-2</v>
      </c>
      <c r="Y389" s="6">
        <f>2*(100-(100*I389))/SUM($D389:I389)/100</f>
        <v>6.6621368461404928E-2</v>
      </c>
      <c r="Z389" s="6">
        <f>2*(100-(100*M389))/SUM($D389:M389)/100</f>
        <v>6.8752735086169303E-2</v>
      </c>
      <c r="AA389" s="6">
        <f>2*(100-(100*Q389))/SUM($D389:Q389)/100</f>
        <v>7.006971797708364E-2</v>
      </c>
      <c r="AB389" s="6">
        <f>2*(100-(100*W389))/SUM($D389:W389)/100</f>
        <v>7.1252053262405024E-2</v>
      </c>
      <c r="AC389" s="7">
        <f>(X389-'Data for assignment'!C379)^2</f>
        <v>2.7257968549747879E-9</v>
      </c>
      <c r="AD389" s="7">
        <f>(Y389-'Data for assignment'!D379)^2</f>
        <v>4.9004438442707548E-8</v>
      </c>
      <c r="AE389" s="7">
        <f>(Z389-'Data for assignment'!E379)^2</f>
        <v>3.0551386454624713E-7</v>
      </c>
      <c r="AF389" s="7">
        <f>(AA389-'Data for assignment'!F379)^2</f>
        <v>9.4035683395510306E-7</v>
      </c>
      <c r="AG389" s="7">
        <f>(AB389-'Data for assignment'!G379)^2</f>
        <v>9.0640160624699927E-7</v>
      </c>
    </row>
    <row r="390" spans="1:33" x14ac:dyDescent="0.3">
      <c r="A390" s="8">
        <v>34810</v>
      </c>
      <c r="B390" s="3">
        <v>5.9800000000000006E-2</v>
      </c>
      <c r="C390" s="31">
        <f t="shared" si="63"/>
        <v>5.9023537735884535E-2</v>
      </c>
      <c r="D390" s="5">
        <f t="shared" si="64"/>
        <v>0.97019230643955445</v>
      </c>
      <c r="E390" s="5">
        <f t="shared" si="73"/>
        <v>0.94005228612407943</v>
      </c>
      <c r="F390" s="5">
        <f t="shared" si="73"/>
        <v>0.90989836407173608</v>
      </c>
      <c r="G390" s="5">
        <f t="shared" si="73"/>
        <v>0.87997080825739582</v>
      </c>
      <c r="H390" s="5">
        <f t="shared" si="73"/>
        <v>0.8504487817864449</v>
      </c>
      <c r="I390" s="5">
        <f t="shared" si="73"/>
        <v>0.82146392192175122</v>
      </c>
      <c r="J390" s="5">
        <f t="shared" si="73"/>
        <v>0.7931110583070593</v>
      </c>
      <c r="K390" s="5">
        <f t="shared" si="73"/>
        <v>0.76545661816300237</v>
      </c>
      <c r="L390" s="5">
        <f t="shared" si="72"/>
        <v>0.73854518603912667</v>
      </c>
      <c r="M390" s="5">
        <f t="shared" si="72"/>
        <v>0.71240460534034056</v>
      </c>
      <c r="N390" s="5">
        <f t="shared" si="72"/>
        <v>0.68704993572084072</v>
      </c>
      <c r="O390" s="5">
        <f t="shared" si="72"/>
        <v>0.66248651741486864</v>
      </c>
      <c r="P390" s="5">
        <f t="shared" si="72"/>
        <v>0.63871234107871233</v>
      </c>
      <c r="Q390" s="5">
        <f t="shared" si="72"/>
        <v>0.61571987898483083</v>
      </c>
      <c r="R390" s="5">
        <f t="shared" si="72"/>
        <v>0.59349749917652328</v>
      </c>
      <c r="S390" s="5">
        <f t="shared" si="72"/>
        <v>0.57203055708464701</v>
      </c>
      <c r="T390" s="5">
        <f t="shared" si="72"/>
        <v>0.55130223782442345</v>
      </c>
      <c r="U390" s="5">
        <f t="shared" si="72"/>
        <v>0.5312942057834632</v>
      </c>
      <c r="V390" s="5">
        <f t="shared" si="72"/>
        <v>0.51198710521386992</v>
      </c>
      <c r="W390" s="5">
        <f t="shared" si="72"/>
        <v>0.49336094555720428</v>
      </c>
      <c r="X390" s="6">
        <f>2*(100-(100*G390))/SUM($D390:G390)/100</f>
        <v>6.4878649343952127E-2</v>
      </c>
      <c r="Y390" s="6">
        <f>2*(100-(100*I390))/SUM($D390:I390)/100</f>
        <v>6.6468800599467234E-2</v>
      </c>
      <c r="Z390" s="6">
        <f>2*(100-(100*M390))/SUM($D390:M390)/100</f>
        <v>6.8625875337582146E-2</v>
      </c>
      <c r="AA390" s="6">
        <f>2*(100-(100*Q390))/SUM($D390:Q390)/100</f>
        <v>6.99612543665218E-2</v>
      </c>
      <c r="AB390" s="6">
        <f>2*(100-(100*W390))/SUM($D390:W390)/100</f>
        <v>7.1162242075471296E-2</v>
      </c>
      <c r="AC390" s="7">
        <f>(X390-'Data for assignment'!C380)^2</f>
        <v>2.2910423716811544E-7</v>
      </c>
      <c r="AD390" s="7">
        <f>(Y390-'Data for assignment'!D380)^2</f>
        <v>9.3857072632967158E-7</v>
      </c>
      <c r="AE390" s="7">
        <f>(Z390-'Data for assignment'!E380)^2</f>
        <v>8.5724514074285899E-7</v>
      </c>
      <c r="AF390" s="7">
        <f>(AA390-'Data for assignment'!F380)^2</f>
        <v>1.5907650995800446E-6</v>
      </c>
      <c r="AG390" s="7">
        <f>(AB390-'Data for assignment'!G380)^2</f>
        <v>1.1283539779372476E-6</v>
      </c>
    </row>
    <row r="391" spans="1:33" x14ac:dyDescent="0.3">
      <c r="A391" s="8">
        <v>34817</v>
      </c>
      <c r="B391" s="3">
        <v>6.0199999999999997E-2</v>
      </c>
      <c r="C391" s="31">
        <f t="shared" si="63"/>
        <v>5.9435816775439604E-2</v>
      </c>
      <c r="D391" s="5">
        <f t="shared" si="64"/>
        <v>0.97000400741228365</v>
      </c>
      <c r="E391" s="5">
        <f t="shared" si="73"/>
        <v>0.93970830041964193</v>
      </c>
      <c r="F391" s="5">
        <f t="shared" si="73"/>
        <v>0.90942697655126792</v>
      </c>
      <c r="G391" s="5">
        <f t="shared" si="73"/>
        <v>0.87939638407120624</v>
      </c>
      <c r="H391" s="5">
        <f t="shared" si="73"/>
        <v>0.84979219073967271</v>
      </c>
      <c r="I391" s="5">
        <f t="shared" si="73"/>
        <v>0.82074295254872986</v>
      </c>
      <c r="J391" s="5">
        <f t="shared" si="73"/>
        <v>0.79234080632805048</v>
      </c>
      <c r="K391" s="5">
        <f t="shared" si="73"/>
        <v>0.76464984157026628</v>
      </c>
      <c r="L391" s="5">
        <f t="shared" si="72"/>
        <v>0.73771262388319614</v>
      </c>
      <c r="M391" s="5">
        <f t="shared" si="72"/>
        <v>0.71155526024838589</v>
      </c>
      <c r="N391" s="5">
        <f t="shared" si="72"/>
        <v>0.68619132190127885</v>
      </c>
      <c r="O391" s="5">
        <f t="shared" si="72"/>
        <v>0.66162487681723037</v>
      </c>
      <c r="P391" s="5">
        <f t="shared" si="72"/>
        <v>0.63785283077857957</v>
      </c>
      <c r="Q391" s="5">
        <f t="shared" si="72"/>
        <v>0.61486673294706962</v>
      </c>
      <c r="R391" s="5">
        <f t="shared" si="72"/>
        <v>0.5926541674459529</v>
      </c>
      <c r="S391" s="5">
        <f t="shared" si="72"/>
        <v>0.57119982524613566</v>
      </c>
      <c r="T391" s="5">
        <f t="shared" si="72"/>
        <v>0.55048632931796471</v>
      </c>
      <c r="U391" s="5">
        <f t="shared" si="72"/>
        <v>0.53049486938747914</v>
      </c>
      <c r="V391" s="5">
        <f t="shared" si="72"/>
        <v>0.51120568974178437</v>
      </c>
      <c r="W391" s="5">
        <f t="shared" si="72"/>
        <v>0.49259846355950632</v>
      </c>
      <c r="X391" s="6">
        <f>2*(100-(100*G391))/SUM($D391:G391)/100</f>
        <v>6.5216954351662873E-2</v>
      </c>
      <c r="Y391" s="6">
        <f>2*(100-(100*I391))/SUM($D391:I391)/100</f>
        <v>6.6773955396234819E-2</v>
      </c>
      <c r="Z391" s="6">
        <f>2*(100-(100*M391))/SUM($D391:M391)/100</f>
        <v>6.8879617245399691E-2</v>
      </c>
      <c r="AA391" s="6">
        <f>2*(100-(100*Q391))/SUM($D391:Q391)/100</f>
        <v>7.017820706174431E-2</v>
      </c>
      <c r="AB391" s="6">
        <f>2*(100-(100*W391))/SUM($D391:W391)/100</f>
        <v>7.1341892885109337E-2</v>
      </c>
      <c r="AC391" s="7">
        <f>(X391-'Data for assignment'!C381)^2</f>
        <v>6.1315892128942054E-7</v>
      </c>
      <c r="AD391" s="7">
        <f>(Y391-'Data for assignment'!D381)^2</f>
        <v>1.8151230022301265E-7</v>
      </c>
      <c r="AE391" s="7">
        <f>(Z391-'Data for assignment'!E381)^2</f>
        <v>6.3387465315438585E-9</v>
      </c>
      <c r="AF391" s="7">
        <f>(AA391-'Data for assignment'!F381)^2</f>
        <v>4.5996753143210687E-7</v>
      </c>
      <c r="AG391" s="7">
        <f>(AB391-'Data for assignment'!G381)^2</f>
        <v>4.1202390838645078E-7</v>
      </c>
    </row>
    <row r="392" spans="1:33" x14ac:dyDescent="0.3">
      <c r="A392" s="8">
        <v>34824</v>
      </c>
      <c r="B392" s="3">
        <v>5.9800000000000006E-2</v>
      </c>
      <c r="C392" s="31">
        <f t="shared" si="63"/>
        <v>5.9023537735884535E-2</v>
      </c>
      <c r="D392" s="5">
        <f t="shared" si="64"/>
        <v>0.97019230643955445</v>
      </c>
      <c r="E392" s="5">
        <f t="shared" si="73"/>
        <v>0.94005228612407943</v>
      </c>
      <c r="F392" s="5">
        <f t="shared" si="73"/>
        <v>0.90989836407173608</v>
      </c>
      <c r="G392" s="5">
        <f t="shared" si="73"/>
        <v>0.87997080825739582</v>
      </c>
      <c r="H392" s="5">
        <f t="shared" si="73"/>
        <v>0.8504487817864449</v>
      </c>
      <c r="I392" s="5">
        <f t="shared" si="73"/>
        <v>0.82146392192175122</v>
      </c>
      <c r="J392" s="5">
        <f t="shared" si="73"/>
        <v>0.7931110583070593</v>
      </c>
      <c r="K392" s="5">
        <f t="shared" si="73"/>
        <v>0.76545661816300237</v>
      </c>
      <c r="L392" s="5">
        <f t="shared" si="72"/>
        <v>0.73854518603912667</v>
      </c>
      <c r="M392" s="5">
        <f t="shared" si="72"/>
        <v>0.71240460534034056</v>
      </c>
      <c r="N392" s="5">
        <f t="shared" si="72"/>
        <v>0.68704993572084072</v>
      </c>
      <c r="O392" s="5">
        <f t="shared" ref="L392:W406" si="74">O$7*EXP(-O$8*$C392)</f>
        <v>0.66248651741486864</v>
      </c>
      <c r="P392" s="5">
        <f t="shared" si="74"/>
        <v>0.63871234107871233</v>
      </c>
      <c r="Q392" s="5">
        <f t="shared" si="74"/>
        <v>0.61571987898483083</v>
      </c>
      <c r="R392" s="5">
        <f t="shared" si="74"/>
        <v>0.59349749917652328</v>
      </c>
      <c r="S392" s="5">
        <f t="shared" si="74"/>
        <v>0.57203055708464701</v>
      </c>
      <c r="T392" s="5">
        <f t="shared" si="74"/>
        <v>0.55130223782442345</v>
      </c>
      <c r="U392" s="5">
        <f t="shared" si="74"/>
        <v>0.5312942057834632</v>
      </c>
      <c r="V392" s="5">
        <f t="shared" si="74"/>
        <v>0.51198710521386992</v>
      </c>
      <c r="W392" s="5">
        <f t="shared" si="74"/>
        <v>0.49336094555720428</v>
      </c>
      <c r="X392" s="6">
        <f>2*(100-(100*G392))/SUM($D392:G392)/100</f>
        <v>6.4878649343952127E-2</v>
      </c>
      <c r="Y392" s="6">
        <f>2*(100-(100*I392))/SUM($D392:I392)/100</f>
        <v>6.6468800599467234E-2</v>
      </c>
      <c r="Z392" s="6">
        <f>2*(100-(100*M392))/SUM($D392:M392)/100</f>
        <v>6.8625875337582146E-2</v>
      </c>
      <c r="AA392" s="6">
        <f>2*(100-(100*Q392))/SUM($D392:Q392)/100</f>
        <v>6.99612543665218E-2</v>
      </c>
      <c r="AB392" s="6">
        <f>2*(100-(100*W392))/SUM($D392:W392)/100</f>
        <v>7.1162242075471296E-2</v>
      </c>
      <c r="AC392" s="7">
        <f>(X392-'Data for assignment'!C382)^2</f>
        <v>1.0749554635199117E-5</v>
      </c>
      <c r="AD392" s="7">
        <f>(Y392-'Data for assignment'!D382)^2</f>
        <v>1.4203857958544645E-5</v>
      </c>
      <c r="AE392" s="7">
        <f>(Z392-'Data for assignment'!E382)^2</f>
        <v>1.9588363652068137E-5</v>
      </c>
      <c r="AF392" s="7">
        <f>(AA392-'Data for assignment'!F382)^2</f>
        <v>1.9902772677796342E-5</v>
      </c>
      <c r="AG392" s="7">
        <f>(AB392-'Data for assignment'!G382)^2</f>
        <v>1.816669898543471E-5</v>
      </c>
    </row>
    <row r="393" spans="1:33" x14ac:dyDescent="0.3">
      <c r="A393" s="8">
        <v>34831</v>
      </c>
      <c r="B393" s="3">
        <v>6.0100002000000007E-2</v>
      </c>
      <c r="C393" s="31">
        <f t="shared" si="63"/>
        <v>5.9332749076946037E-2</v>
      </c>
      <c r="D393" s="5">
        <f t="shared" si="64"/>
        <v>0.97005107780119926</v>
      </c>
      <c r="E393" s="5">
        <f t="shared" si="73"/>
        <v>0.9397942833236903</v>
      </c>
      <c r="F393" s="5">
        <f t="shared" si="73"/>
        <v>0.90954479817513045</v>
      </c>
      <c r="G393" s="5">
        <f t="shared" si="73"/>
        <v>0.87953995208304681</v>
      </c>
      <c r="H393" s="5">
        <f t="shared" si="73"/>
        <v>0.84995628767974574</v>
      </c>
      <c r="I393" s="5">
        <f t="shared" si="73"/>
        <v>0.82092313194413913</v>
      </c>
      <c r="J393" s="5">
        <f t="shared" si="73"/>
        <v>0.79253329531423322</v>
      </c>
      <c r="K393" s="5">
        <f t="shared" si="73"/>
        <v>0.76485145193243986</v>
      </c>
      <c r="L393" s="5">
        <f t="shared" si="74"/>
        <v>0.73792067223035784</v>
      </c>
      <c r="M393" s="5">
        <f t="shared" si="74"/>
        <v>0.71176749729666211</v>
      </c>
      <c r="N393" s="5">
        <f t="shared" si="74"/>
        <v>0.68640587041648526</v>
      </c>
      <c r="O393" s="5">
        <f t="shared" si="74"/>
        <v>0.66184017754064972</v>
      </c>
      <c r="P393" s="5">
        <f t="shared" si="74"/>
        <v>0.63806759556199777</v>
      </c>
      <c r="Q393" s="5">
        <f t="shared" si="74"/>
        <v>0.61507990430396131</v>
      </c>
      <c r="R393" s="5">
        <f t="shared" si="74"/>
        <v>0.5928648837530277</v>
      </c>
      <c r="S393" s="5">
        <f t="shared" si="74"/>
        <v>0.57140739088221382</v>
      </c>
      <c r="T393" s="5">
        <f t="shared" si="74"/>
        <v>0.5506901890919853</v>
      </c>
      <c r="U393" s="5">
        <f t="shared" si="74"/>
        <v>0.53069458667605862</v>
      </c>
      <c r="V393" s="5">
        <f t="shared" si="74"/>
        <v>0.51140092782418445</v>
      </c>
      <c r="W393" s="5">
        <f t="shared" si="74"/>
        <v>0.4927889697013631</v>
      </c>
      <c r="X393" s="6">
        <f>2*(100-(100*G393))/SUM($D393:G393)/100</f>
        <v>6.5132373032001964E-2</v>
      </c>
      <c r="Y393" s="6">
        <f>2*(100-(100*I393))/SUM($D393:I393)/100</f>
        <v>6.669766107040305E-2</v>
      </c>
      <c r="Z393" s="6">
        <f>2*(100-(100*M393))/SUM($D393:M393)/100</f>
        <v>6.881617463301079E-2</v>
      </c>
      <c r="AA393" s="6">
        <f>2*(100-(100*Q393))/SUM($D393:Q393)/100</f>
        <v>7.0123960419683426E-2</v>
      </c>
      <c r="AB393" s="6">
        <f>2*(100-(100*W393))/SUM($D393:W393)/100</f>
        <v>7.1296970417196293E-2</v>
      </c>
      <c r="AC393" s="7">
        <f>(X393-'Data for assignment'!C383)^2</f>
        <v>9.8117733411093439E-6</v>
      </c>
      <c r="AD393" s="7">
        <f>(Y393-'Data for assignment'!D383)^2</f>
        <v>1.2943172372816731E-5</v>
      </c>
      <c r="AE393" s="7">
        <f>(Z393-'Data for assignment'!E383)^2</f>
        <v>1.7776128536043632E-5</v>
      </c>
      <c r="AF393" s="7">
        <f>(AA393-'Data for assignment'!F383)^2</f>
        <v>2.138099146696123E-5</v>
      </c>
      <c r="AG393" s="7">
        <f>(AB393-'Data for assignment'!G383)^2</f>
        <v>2.1132127822637942E-5</v>
      </c>
    </row>
    <row r="394" spans="1:33" x14ac:dyDescent="0.3">
      <c r="A394" s="8">
        <v>34838</v>
      </c>
      <c r="B394" s="3">
        <v>5.9299998E-2</v>
      </c>
      <c r="C394" s="31">
        <f t="shared" si="63"/>
        <v>5.850818687504547E-2</v>
      </c>
      <c r="D394" s="5">
        <f t="shared" si="64"/>
        <v>0.97042773256889814</v>
      </c>
      <c r="E394" s="5">
        <f t="shared" si="73"/>
        <v>0.94048244705320816</v>
      </c>
      <c r="F394" s="5">
        <f t="shared" si="73"/>
        <v>0.91048794444442505</v>
      </c>
      <c r="G394" s="5">
        <f t="shared" si="73"/>
        <v>0.88068936904103956</v>
      </c>
      <c r="H394" s="5">
        <f t="shared" si="73"/>
        <v>0.85127023733908769</v>
      </c>
      <c r="I394" s="5">
        <f t="shared" si="73"/>
        <v>0.82236602792655245</v>
      </c>
      <c r="J394" s="5">
        <f t="shared" si="73"/>
        <v>0.79407493019430797</v>
      </c>
      <c r="K394" s="5">
        <f t="shared" si="73"/>
        <v>0.76646629008455414</v>
      </c>
      <c r="L394" s="5">
        <f t="shared" si="74"/>
        <v>0.7395872143512755</v>
      </c>
      <c r="M394" s="5">
        <f t="shared" si="74"/>
        <v>0.71346771678334753</v>
      </c>
      <c r="N394" s="5">
        <f t="shared" si="74"/>
        <v>0.68812471827644117</v>
      </c>
      <c r="O394" s="5">
        <f t="shared" si="74"/>
        <v>0.66356515063668087</v>
      </c>
      <c r="P394" s="5">
        <f t="shared" si="74"/>
        <v>0.63978836215612545</v>
      </c>
      <c r="Q394" s="5">
        <f t="shared" si="74"/>
        <v>0.61678798067110308</v>
      </c>
      <c r="R394" s="5">
        <f t="shared" si="74"/>
        <v>0.59455335582249935</v>
      </c>
      <c r="S394" s="5">
        <f t="shared" si="74"/>
        <v>0.5730706752638417</v>
      </c>
      <c r="T394" s="5">
        <f t="shared" si="74"/>
        <v>0.55232382834486549</v>
      </c>
      <c r="U394" s="5">
        <f t="shared" si="74"/>
        <v>0.53229507421402011</v>
      </c>
      <c r="V394" s="5">
        <f t="shared" si="74"/>
        <v>0.51296555838211033</v>
      </c>
      <c r="W394" s="5">
        <f t="shared" si="74"/>
        <v>0.49431571178756512</v>
      </c>
      <c r="X394" s="6">
        <f>2*(100-(100*G394))/SUM($D394:G394)/100</f>
        <v>6.4455867767085048E-2</v>
      </c>
      <c r="Y394" s="6">
        <f>2*(100-(100*I394))/SUM($D394:I394)/100</f>
        <v>6.6087462845078451E-2</v>
      </c>
      <c r="Z394" s="6">
        <f>2*(100-(100*M394))/SUM($D394:M394)/100</f>
        <v>6.8308822716938875E-2</v>
      </c>
      <c r="AA394" s="6">
        <f>2*(100-(100*Q394))/SUM($D394:Q394)/100</f>
        <v>6.9690205667730085E-2</v>
      </c>
      <c r="AB394" s="6">
        <f>2*(100-(100*W394))/SUM($D394:W394)/100</f>
        <v>7.0937837566366235E-2</v>
      </c>
      <c r="AC394" s="7">
        <f>(X394-'Data for assignment'!C384)^2</f>
        <v>6.5324549310897963E-6</v>
      </c>
      <c r="AD394" s="7">
        <f>(Y394-'Data for assignment'!D384)^2</f>
        <v>1.0807398807923966E-5</v>
      </c>
      <c r="AE394" s="7">
        <f>(Z394-'Data for assignment'!E384)^2</f>
        <v>1.6070675611140072E-5</v>
      </c>
      <c r="AF394" s="7">
        <f>(AA394-'Data for assignment'!F384)^2</f>
        <v>2.199802920560739E-5</v>
      </c>
      <c r="AG394" s="7">
        <f>(AB394-'Data for assignment'!G384)^2</f>
        <v>2.3404662642870328E-5</v>
      </c>
    </row>
    <row r="395" spans="1:33" x14ac:dyDescent="0.3">
      <c r="A395" s="8">
        <v>34845</v>
      </c>
      <c r="B395" s="3">
        <v>5.9400001000000001E-2</v>
      </c>
      <c r="C395" s="31">
        <f t="shared" si="63"/>
        <v>5.8611259727027042E-2</v>
      </c>
      <c r="D395" s="5">
        <f t="shared" si="64"/>
        <v>0.9703806415489068</v>
      </c>
      <c r="E395" s="5">
        <f t="shared" si="73"/>
        <v>0.94039639688605392</v>
      </c>
      <c r="F395" s="5">
        <f t="shared" si="73"/>
        <v>0.91036999474930813</v>
      </c>
      <c r="G395" s="5">
        <f t="shared" si="73"/>
        <v>0.88054560622160827</v>
      </c>
      <c r="H395" s="5">
        <f t="shared" si="73"/>
        <v>0.85110587850422181</v>
      </c>
      <c r="I395" s="5">
        <f t="shared" si="73"/>
        <v>0.82218552281473778</v>
      </c>
      <c r="J395" s="5">
        <f t="shared" si="73"/>
        <v>0.79388205713657212</v>
      </c>
      <c r="K395" s="5">
        <f t="shared" si="73"/>
        <v>0.76626424395983173</v>
      </c>
      <c r="L395" s="5">
        <f t="shared" si="74"/>
        <v>0.73937868571685383</v>
      </c>
      <c r="M395" s="5">
        <f t="shared" si="74"/>
        <v>0.71325496212250361</v>
      </c>
      <c r="N395" s="5">
        <f t="shared" si="74"/>
        <v>0.68790962175156145</v>
      </c>
      <c r="O395" s="5">
        <f t="shared" si="74"/>
        <v>0.66334927797723831</v>
      </c>
      <c r="P395" s="5">
        <f t="shared" si="74"/>
        <v>0.63957300742071954</v>
      </c>
      <c r="Q395" s="5">
        <f t="shared" si="74"/>
        <v>0.61657420665100793</v>
      </c>
      <c r="R395" s="5">
        <f t="shared" si="74"/>
        <v>0.59434202883375775</v>
      </c>
      <c r="S395" s="5">
        <f t="shared" si="74"/>
        <v>0.57286249502736852</v>
      </c>
      <c r="T395" s="5">
        <f t="shared" si="74"/>
        <v>0.55211935359306508</v>
      </c>
      <c r="U395" s="5">
        <f t="shared" si="74"/>
        <v>0.53209474459666994</v>
      </c>
      <c r="V395" s="5">
        <f t="shared" si="74"/>
        <v>0.51276971317892184</v>
      </c>
      <c r="W395" s="5">
        <f t="shared" si="74"/>
        <v>0.4941246058728736</v>
      </c>
      <c r="X395" s="6">
        <f>2*(100-(100*G395))/SUM($D395:G395)/100</f>
        <v>6.4540417271145595E-2</v>
      </c>
      <c r="Y395" s="6">
        <f>2*(100-(100*I395))/SUM($D395:I395)/100</f>
        <v>6.6163722845689901E-2</v>
      </c>
      <c r="Z395" s="6">
        <f>2*(100-(100*M395))/SUM($D395:M395)/100</f>
        <v>6.8372223689402906E-2</v>
      </c>
      <c r="AA395" s="6">
        <f>2*(100-(100*Q395))/SUM($D395:Q395)/100</f>
        <v>6.9744404086717143E-2</v>
      </c>
      <c r="AB395" s="6">
        <f>2*(100-(100*W395))/SUM($D395:W395)/100</f>
        <v>7.0982705426525933E-2</v>
      </c>
      <c r="AC395" s="7">
        <f>(X395-'Data for assignment'!C385)^2</f>
        <v>2.3429658720477611E-5</v>
      </c>
      <c r="AD395" s="7">
        <f>(Y395-'Data for assignment'!D385)^2</f>
        <v>3.2077733817902281E-5</v>
      </c>
      <c r="AE395" s="7">
        <f>(Z395-'Data for assignment'!E385)^2</f>
        <v>4.3194150512447476E-5</v>
      </c>
      <c r="AF395" s="7">
        <f>(AA395-'Data for assignment'!F385)^2</f>
        <v>4.82247203420015E-5</v>
      </c>
      <c r="AG395" s="7">
        <f>(AB395-'Data for assignment'!G385)^2</f>
        <v>4.8758161108224841E-5</v>
      </c>
    </row>
    <row r="396" spans="1:33" x14ac:dyDescent="0.3">
      <c r="A396" s="8">
        <v>34852</v>
      </c>
      <c r="B396" s="3">
        <v>5.5E-2</v>
      </c>
      <c r="C396" s="31">
        <f t="shared" ref="C396:C459" si="75">(B396+LN($B$7)/$B$6)*($B$6/$B$8)</f>
        <v>5.4076189261223546E-2</v>
      </c>
      <c r="D396" s="5">
        <f t="shared" ref="D396:D459" si="76">D$7*EXP(-D$8*$C396)</f>
        <v>0.97245474792853026</v>
      </c>
      <c r="E396" s="5">
        <f t="shared" ref="E396:K411" si="77">E$7*EXP(-E$8*$C396)</f>
        <v>0.94418994937393352</v>
      </c>
      <c r="F396" s="5">
        <f t="shared" si="77"/>
        <v>0.91557410883182511</v>
      </c>
      <c r="G396" s="5">
        <f t="shared" si="77"/>
        <v>0.88689323551079846</v>
      </c>
      <c r="H396" s="5">
        <f t="shared" si="77"/>
        <v>0.85836755719171043</v>
      </c>
      <c r="I396" s="5">
        <f t="shared" si="77"/>
        <v>0.83016511319130104</v>
      </c>
      <c r="J396" s="5">
        <f t="shared" si="77"/>
        <v>0.80241269550021377</v>
      </c>
      <c r="K396" s="5">
        <f t="shared" si="77"/>
        <v>0.77520459030688826</v>
      </c>
      <c r="L396" s="5">
        <f t="shared" si="74"/>
        <v>0.74860952537085079</v>
      </c>
      <c r="M396" s="5">
        <f t="shared" si="74"/>
        <v>0.72267617133374429</v>
      </c>
      <c r="N396" s="5">
        <f t="shared" si="74"/>
        <v>0.69743748745141076</v>
      </c>
      <c r="O396" s="5">
        <f t="shared" si="74"/>
        <v>0.67291414949438921</v>
      </c>
      <c r="P396" s="5">
        <f t="shared" si="74"/>
        <v>0.64911725175006396</v>
      </c>
      <c r="Q396" s="5">
        <f t="shared" si="74"/>
        <v>0.62605043655581627</v>
      </c>
      <c r="R396" s="5">
        <f t="shared" si="74"/>
        <v>0.60371157314671742</v>
      </c>
      <c r="S396" s="5">
        <f t="shared" si="74"/>
        <v>0.58209408199549884</v>
      </c>
      <c r="T396" s="5">
        <f t="shared" si="74"/>
        <v>0.56118798033484285</v>
      </c>
      <c r="U396" s="5">
        <f t="shared" si="74"/>
        <v>0.54098070829206601</v>
      </c>
      <c r="V396" s="5">
        <f t="shared" si="74"/>
        <v>0.52145778223731498</v>
      </c>
      <c r="W396" s="5">
        <f t="shared" si="74"/>
        <v>0.50260331186698859</v>
      </c>
      <c r="X396" s="6">
        <f>2*(100-(100*G396))/SUM($D396:G396)/100</f>
        <v>6.0824607176486453E-2</v>
      </c>
      <c r="Y396" s="6">
        <f>2*(100-(100*I396))/SUM($D396:I396)/100</f>
        <v>6.2812886516356817E-2</v>
      </c>
      <c r="Z396" s="6">
        <f>2*(100-(100*M396))/SUM($D396:M396)/100</f>
        <v>6.5587953544049074E-2</v>
      </c>
      <c r="AA396" s="6">
        <f>2*(100-(100*Q396))/SUM($D396:Q396)/100</f>
        <v>6.7365755003559222E-2</v>
      </c>
      <c r="AB396" s="6">
        <f>2*(100-(100*W396))/SUM($D396:W396)/100</f>
        <v>6.9015284107199287E-2</v>
      </c>
      <c r="AC396" s="7">
        <f>(X396-'Data for assignment'!C386)^2</f>
        <v>2.9426363019188355E-5</v>
      </c>
      <c r="AD396" s="7">
        <f>(Y396-'Data for assignment'!D386)^2</f>
        <v>4.112512629744502E-5</v>
      </c>
      <c r="AE396" s="7">
        <f>(Z396-'Data for assignment'!E386)^2</f>
        <v>5.7577008634836696E-5</v>
      </c>
      <c r="AF396" s="7">
        <f>(AA396-'Data for assignment'!F386)^2</f>
        <v>6.6679538446643422E-5</v>
      </c>
      <c r="AG396" s="7">
        <f>(AB396-'Data for assignment'!G386)^2</f>
        <v>6.4244795349690706E-5</v>
      </c>
    </row>
    <row r="397" spans="1:33" x14ac:dyDescent="0.3">
      <c r="A397" s="8">
        <v>34859</v>
      </c>
      <c r="B397" s="3">
        <v>5.8499999000000004E-2</v>
      </c>
      <c r="C397" s="31">
        <f t="shared" si="75"/>
        <v>5.7683629826632915E-2</v>
      </c>
      <c r="D397" s="5">
        <f t="shared" si="76"/>
        <v>0.97080453122995347</v>
      </c>
      <c r="E397" s="5">
        <f t="shared" si="77"/>
        <v>0.94117111038442569</v>
      </c>
      <c r="F397" s="5">
        <f t="shared" si="77"/>
        <v>0.91143206279899958</v>
      </c>
      <c r="G397" s="5">
        <f t="shared" si="77"/>
        <v>0.88184028090383348</v>
      </c>
      <c r="H397" s="5">
        <f t="shared" si="77"/>
        <v>0.85258621000546841</v>
      </c>
      <c r="I397" s="5">
        <f t="shared" si="77"/>
        <v>0.82381145097402164</v>
      </c>
      <c r="J397" s="5">
        <f t="shared" si="77"/>
        <v>0.79561955419753261</v>
      </c>
      <c r="K397" s="5">
        <f t="shared" si="77"/>
        <v>0.76808452753516665</v>
      </c>
      <c r="L397" s="5">
        <f t="shared" ref="L397:S397" si="78">L$7*EXP(-L$8*$C397)</f>
        <v>0.74125750978963423</v>
      </c>
      <c r="M397" s="5">
        <f t="shared" si="78"/>
        <v>0.71517198696879414</v>
      </c>
      <c r="N397" s="5">
        <f t="shared" si="78"/>
        <v>0.68984785956758132</v>
      </c>
      <c r="O397" s="5">
        <f t="shared" si="78"/>
        <v>0.66529460875651947</v>
      </c>
      <c r="P397" s="5">
        <f t="shared" si="78"/>
        <v>0.64151375858518966</v>
      </c>
      <c r="Q397" s="5">
        <f t="shared" si="78"/>
        <v>0.61850078964493271</v>
      </c>
      <c r="R397" s="5">
        <f t="shared" si="78"/>
        <v>0.59624662604214074</v>
      </c>
      <c r="S397" s="5">
        <f t="shared" si="78"/>
        <v>0.57473879078516787</v>
      </c>
      <c r="T397" s="5">
        <f t="shared" si="74"/>
        <v>0.55396230358279008</v>
      </c>
      <c r="U397" s="5">
        <f t="shared" si="74"/>
        <v>0.53390037851072836</v>
      </c>
      <c r="V397" s="5">
        <f t="shared" si="74"/>
        <v>0.51453496610165106</v>
      </c>
      <c r="W397" s="5">
        <f t="shared" si="74"/>
        <v>0.49584717438789488</v>
      </c>
      <c r="X397" s="6">
        <f>2*(100-(100*G397))/SUM($D397:G397)/100</f>
        <v>6.3779654999826227E-2</v>
      </c>
      <c r="Y397" s="6">
        <f>2*(100-(100*I397))/SUM($D397:I397)/100</f>
        <v>6.5477573443439102E-2</v>
      </c>
      <c r="Z397" s="6">
        <f>2*(100-(100*M397))/SUM($D397:M397)/100</f>
        <v>6.7801832304965989E-2</v>
      </c>
      <c r="AA397" s="6">
        <f>2*(100-(100*Q397))/SUM($D397:Q397)/100</f>
        <v>6.9256860890863067E-2</v>
      </c>
      <c r="AB397" s="6">
        <f>2*(100-(100*W397))/SUM($D397:W397)/100</f>
        <v>7.0579161497430945E-2</v>
      </c>
      <c r="AC397" s="7">
        <f>(X397-'Data for assignment'!C387)^2</f>
        <v>1.3539846199130102E-5</v>
      </c>
      <c r="AD397" s="7">
        <f>(Y397-'Data for assignment'!D387)^2</f>
        <v>2.1879702673914621E-5</v>
      </c>
      <c r="AE397" s="7">
        <f>(Z397-'Data for assignment'!E387)^2</f>
        <v>3.2510891633953742E-5</v>
      </c>
      <c r="AF397" s="7">
        <f>(AA397-'Data for assignment'!F387)^2</f>
        <v>3.7906948343161899E-5</v>
      </c>
      <c r="AG397" s="7">
        <f>(AB397-'Data for assignment'!G387)^2</f>
        <v>4.3285352850955787E-5</v>
      </c>
    </row>
    <row r="398" spans="1:33" x14ac:dyDescent="0.3">
      <c r="A398" s="8">
        <v>34866</v>
      </c>
      <c r="B398" s="3">
        <v>5.8800001000000005E-2</v>
      </c>
      <c r="C398" s="31">
        <f t="shared" si="75"/>
        <v>5.7992841167694431E-2</v>
      </c>
      <c r="D398" s="5">
        <f t="shared" si="76"/>
        <v>0.97066321347145901</v>
      </c>
      <c r="E398" s="5">
        <f t="shared" si="77"/>
        <v>0.94091280051623127</v>
      </c>
      <c r="F398" s="5">
        <f t="shared" si="77"/>
        <v>0.91107790094180419</v>
      </c>
      <c r="G398" s="5">
        <f t="shared" si="77"/>
        <v>0.88140850938794701</v>
      </c>
      <c r="H398" s="5">
        <f t="shared" si="77"/>
        <v>0.85209247811605504</v>
      </c>
      <c r="I398" s="5">
        <f t="shared" si="77"/>
        <v>0.82326911556008586</v>
      </c>
      <c r="J398" s="5">
        <f t="shared" si="77"/>
        <v>0.79503996382368847</v>
      </c>
      <c r="K398" s="5">
        <f t="shared" si="77"/>
        <v>0.76747728369240331</v>
      </c>
      <c r="L398" s="5">
        <f t="shared" si="74"/>
        <v>0.74063070243990392</v>
      </c>
      <c r="M398" s="5">
        <f t="shared" si="74"/>
        <v>0.71453240403783647</v>
      </c>
      <c r="N398" s="5">
        <f t="shared" si="74"/>
        <v>0.68920117138884629</v>
      </c>
      <c r="O398" s="5">
        <f t="shared" si="74"/>
        <v>0.66464552923197284</v>
      </c>
      <c r="P398" s="5">
        <f t="shared" si="74"/>
        <v>0.64086618518922256</v>
      </c>
      <c r="Q398" s="5">
        <f t="shared" si="74"/>
        <v>0.61785792450612453</v>
      </c>
      <c r="R398" s="5">
        <f t="shared" si="74"/>
        <v>0.59561108029449261</v>
      </c>
      <c r="S398" s="5">
        <f t="shared" si="74"/>
        <v>0.57411267425134138</v>
      </c>
      <c r="T398" s="5">
        <f t="shared" si="74"/>
        <v>0.55334730167918023</v>
      </c>
      <c r="U398" s="5">
        <f t="shared" si="74"/>
        <v>0.53329781807449417</v>
      </c>
      <c r="V398" s="5">
        <f t="shared" si="74"/>
        <v>0.51394587164934968</v>
      </c>
      <c r="W398" s="5">
        <f t="shared" si="74"/>
        <v>0.49527231613352563</v>
      </c>
      <c r="X398" s="6">
        <f>2*(100-(100*G398))/SUM($D398:G398)/100</f>
        <v>6.4033203022438909E-2</v>
      </c>
      <c r="Y398" s="6">
        <f>2*(100-(100*I398))/SUM($D398:I398)/100</f>
        <v>6.5706248047660412E-2</v>
      </c>
      <c r="Z398" s="6">
        <f>2*(100-(100*M398))/SUM($D398:M398)/100</f>
        <v>6.7991913239634882E-2</v>
      </c>
      <c r="AA398" s="6">
        <f>2*(100-(100*Q398))/SUM($D398:Q398)/100</f>
        <v>6.9419318765754717E-2</v>
      </c>
      <c r="AB398" s="6">
        <f>2*(100-(100*W398))/SUM($D398:W398)/100</f>
        <v>7.0713612853587862E-2</v>
      </c>
      <c r="AC398" s="7">
        <f>(X398-'Data for assignment'!C388)^2</f>
        <v>4.01094605234294E-5</v>
      </c>
      <c r="AD398" s="7">
        <f>(Y398-'Data for assignment'!D388)^2</f>
        <v>5.4852524955970786E-5</v>
      </c>
      <c r="AE398" s="7">
        <f>(Z398-'Data for assignment'!E388)^2</f>
        <v>7.0424207821559226E-5</v>
      </c>
      <c r="AF398" s="7">
        <f>(AA398-'Data for assignment'!F388)^2</f>
        <v>7.2578758155269381E-5</v>
      </c>
      <c r="AG398" s="7">
        <f>(AB398-'Data for assignment'!G388)^2</f>
        <v>7.4194326391493993E-5</v>
      </c>
    </row>
    <row r="399" spans="1:33" x14ac:dyDescent="0.3">
      <c r="A399" s="8">
        <v>34873</v>
      </c>
      <c r="B399" s="3">
        <v>5.7500000000000002E-2</v>
      </c>
      <c r="C399" s="31">
        <f t="shared" si="75"/>
        <v>5.6652933258442811E-2</v>
      </c>
      <c r="D399" s="5">
        <f t="shared" si="76"/>
        <v>0.97127573542042855</v>
      </c>
      <c r="E399" s="5">
        <f t="shared" si="77"/>
        <v>0.94203264893703376</v>
      </c>
      <c r="F399" s="5">
        <f t="shared" si="77"/>
        <v>0.91261358786276925</v>
      </c>
      <c r="G399" s="5">
        <f t="shared" si="77"/>
        <v>0.88328103638904287</v>
      </c>
      <c r="H399" s="5">
        <f t="shared" si="77"/>
        <v>0.85423403742797166</v>
      </c>
      <c r="I399" s="5">
        <f t="shared" si="77"/>
        <v>0.82562180338366431</v>
      </c>
      <c r="J399" s="5">
        <f t="shared" si="77"/>
        <v>0.79755456056411334</v>
      </c>
      <c r="K399" s="5">
        <f t="shared" si="77"/>
        <v>0.77011213026486958</v>
      </c>
      <c r="L399" s="5">
        <f t="shared" si="74"/>
        <v>0.74335068529614101</v>
      </c>
      <c r="M399" s="5">
        <f t="shared" si="74"/>
        <v>0.71730805123754027</v>
      </c>
      <c r="N399" s="5">
        <f t="shared" si="74"/>
        <v>0.69200785587038582</v>
      </c>
      <c r="O399" s="5">
        <f t="shared" si="74"/>
        <v>0.66746277200875603</v>
      </c>
      <c r="P399" s="5">
        <f t="shared" si="74"/>
        <v>0.64367704954087468</v>
      </c>
      <c r="Q399" s="5">
        <f t="shared" si="74"/>
        <v>0.62064849168989078</v>
      </c>
      <c r="R399" s="5">
        <f t="shared" si="74"/>
        <v>0.59836999743326569</v>
      </c>
      <c r="S399" s="5">
        <f t="shared" si="74"/>
        <v>0.57683076557189572</v>
      </c>
      <c r="T399" s="5">
        <f t="shared" si="74"/>
        <v>0.55601723499106004</v>
      </c>
      <c r="U399" s="5">
        <f t="shared" si="74"/>
        <v>0.53591381917867742</v>
      </c>
      <c r="V399" s="5">
        <f t="shared" si="74"/>
        <v>0.5165034801740116</v>
      </c>
      <c r="W399" s="5">
        <f t="shared" si="74"/>
        <v>0.49776817706962662</v>
      </c>
      <c r="X399" s="6">
        <f>2*(100-(100*G399))/SUM($D399:G399)/100</f>
        <v>6.2934793992157192E-2</v>
      </c>
      <c r="Y399" s="6">
        <f>2*(100-(100*I399))/SUM($D399:I399)/100</f>
        <v>6.4715640147471665E-2</v>
      </c>
      <c r="Z399" s="6">
        <f>2*(100-(100*M399))/SUM($D399:M399)/100</f>
        <v>6.7168597622937837E-2</v>
      </c>
      <c r="AA399" s="6">
        <f>2*(100-(100*Q399))/SUM($D399:Q399)/100</f>
        <v>6.8715751937774086E-2</v>
      </c>
      <c r="AB399" s="6">
        <f>2*(100-(100*W399))/SUM($D399:W399)/100</f>
        <v>7.0131454732566476E-2</v>
      </c>
      <c r="AC399" s="7">
        <f>(X399-'Data for assignment'!C389)^2</f>
        <v>4.2703545589522638E-5</v>
      </c>
      <c r="AD399" s="7">
        <f>(Y399-'Data for assignment'!D389)^2</f>
        <v>6.1084215283491636E-5</v>
      </c>
      <c r="AE399" s="7">
        <f>(Z399-'Data for assignment'!E389)^2</f>
        <v>7.8652041534774933E-5</v>
      </c>
      <c r="AF399" s="7">
        <f>(AA399-'Data for assignment'!F389)^2</f>
        <v>8.6783215534638747E-5</v>
      </c>
      <c r="AG399" s="7">
        <f>(AB399-'Data for assignment'!G389)^2</f>
        <v>9.0848648381874295E-5</v>
      </c>
    </row>
    <row r="400" spans="1:33" x14ac:dyDescent="0.3">
      <c r="A400" s="8">
        <v>34880</v>
      </c>
      <c r="B400" s="3">
        <v>5.8000002000000002E-2</v>
      </c>
      <c r="C400" s="31">
        <f t="shared" si="75"/>
        <v>5.7168284119281855E-2</v>
      </c>
      <c r="D400" s="5">
        <f t="shared" si="76"/>
        <v>0.97104010356527726</v>
      </c>
      <c r="E400" s="5">
        <f t="shared" si="77"/>
        <v>0.94160177897151132</v>
      </c>
      <c r="F400" s="5">
        <f t="shared" si="77"/>
        <v>0.9120226310439159</v>
      </c>
      <c r="G400" s="5">
        <f t="shared" si="77"/>
        <v>0.88256036104538971</v>
      </c>
      <c r="H400" s="5">
        <f t="shared" si="77"/>
        <v>0.85340972187866371</v>
      </c>
      <c r="I400" s="5">
        <f t="shared" si="77"/>
        <v>0.82471612591008836</v>
      </c>
      <c r="J400" s="5">
        <f t="shared" si="77"/>
        <v>0.79658646499750652</v>
      </c>
      <c r="K400" s="5">
        <f t="shared" si="77"/>
        <v>0.76909765565009036</v>
      </c>
      <c r="L400" s="5">
        <f t="shared" si="74"/>
        <v>0.74230335450823226</v>
      </c>
      <c r="M400" s="5">
        <f t="shared" si="74"/>
        <v>0.71623921745642738</v>
      </c>
      <c r="N400" s="5">
        <f t="shared" si="74"/>
        <v>0.69092700823902786</v>
      </c>
      <c r="O400" s="5">
        <f t="shared" si="74"/>
        <v>0.66637780315600548</v>
      </c>
      <c r="P400" s="5">
        <f t="shared" si="74"/>
        <v>0.64259448831700539</v>
      </c>
      <c r="Q400" s="5">
        <f t="shared" si="74"/>
        <v>0.61957370469447148</v>
      </c>
      <c r="R400" s="5">
        <f t="shared" si="74"/>
        <v>0.59730736288187447</v>
      </c>
      <c r="S400" s="5">
        <f t="shared" si="74"/>
        <v>0.57578382286223107</v>
      </c>
      <c r="T400" s="5">
        <f t="shared" si="74"/>
        <v>0.55498881306298331</v>
      </c>
      <c r="U400" s="5">
        <f t="shared" si="74"/>
        <v>0.53490614646273671</v>
      </c>
      <c r="V400" s="5">
        <f t="shared" si="74"/>
        <v>0.51551827861744437</v>
      </c>
      <c r="W400" s="5">
        <f t="shared" si="74"/>
        <v>0.49680674243447065</v>
      </c>
      <c r="X400" s="6">
        <f>2*(100-(100*G400))/SUM($D400:G400)/100</f>
        <v>6.3357170350479566E-2</v>
      </c>
      <c r="Y400" s="6">
        <f>2*(100-(100*I400))/SUM($D400:I400)/100</f>
        <v>6.5096549184938721E-2</v>
      </c>
      <c r="Z400" s="6">
        <f>2*(100-(100*M400))/SUM($D400:M400)/100</f>
        <v>6.7485146646374783E-2</v>
      </c>
      <c r="AA400" s="6">
        <f>2*(100-(100*Q400))/SUM($D400:Q400)/100</f>
        <v>6.8986228340239097E-2</v>
      </c>
      <c r="AB400" s="6">
        <f>2*(100-(100*W400))/SUM($D400:W400)/100</f>
        <v>7.0355220615594891E-2</v>
      </c>
      <c r="AC400" s="7">
        <f>(X400-'Data for assignment'!C390)^2</f>
        <v>2.9780708234153272E-5</v>
      </c>
      <c r="AD400" s="7">
        <f>(Y400-'Data for assignment'!D390)^2</f>
        <v>3.9646519045255038E-5</v>
      </c>
      <c r="AE400" s="7">
        <f>(Z400-'Data for assignment'!E390)^2</f>
        <v>5.9061478976285483E-5</v>
      </c>
      <c r="AF400" s="7">
        <f>(AA400-'Data for assignment'!F390)^2</f>
        <v>6.0625367338800203E-5</v>
      </c>
      <c r="AG400" s="7">
        <f>(AB400-'Data for assignment'!G390)^2</f>
        <v>6.8148667412142844E-5</v>
      </c>
    </row>
    <row r="401" spans="1:33" x14ac:dyDescent="0.3">
      <c r="A401" s="8">
        <v>34887</v>
      </c>
      <c r="B401" s="3">
        <v>5.6500000999999994E-2</v>
      </c>
      <c r="C401" s="31">
        <f t="shared" si="75"/>
        <v>5.5622236690252701E-2</v>
      </c>
      <c r="D401" s="5">
        <f t="shared" si="76"/>
        <v>0.97174716832160901</v>
      </c>
      <c r="E401" s="5">
        <f t="shared" si="77"/>
        <v>0.94289497613335338</v>
      </c>
      <c r="F401" s="5">
        <f t="shared" si="77"/>
        <v>0.91379664458373322</v>
      </c>
      <c r="G401" s="5">
        <f t="shared" si="77"/>
        <v>0.88472414578846215</v>
      </c>
      <c r="H401" s="5">
        <f t="shared" si="77"/>
        <v>0.85588504967235268</v>
      </c>
      <c r="I401" s="5">
        <f t="shared" si="77"/>
        <v>0.82743613410150263</v>
      </c>
      <c r="J401" s="5">
        <f t="shared" si="77"/>
        <v>0.79949427301115539</v>
      </c>
      <c r="K401" s="5">
        <f t="shared" si="77"/>
        <v>0.77214508549508776</v>
      </c>
      <c r="L401" s="5">
        <f t="shared" si="74"/>
        <v>0.74544977154708303</v>
      </c>
      <c r="M401" s="5">
        <f t="shared" si="74"/>
        <v>0.71945049546892947</v>
      </c>
      <c r="N401" s="5">
        <f t="shared" si="74"/>
        <v>0.69417461538041547</v>
      </c>
      <c r="O401" s="5">
        <f t="shared" si="74"/>
        <v>0.6696380012011437</v>
      </c>
      <c r="P401" s="5">
        <f t="shared" si="74"/>
        <v>0.64584763547300617</v>
      </c>
      <c r="Q401" s="5">
        <f t="shared" si="74"/>
        <v>0.62280365148454153</v>
      </c>
      <c r="R401" s="5">
        <f t="shared" si="74"/>
        <v>0.60050093063835763</v>
      </c>
      <c r="S401" s="5">
        <f t="shared" si="74"/>
        <v>0.57893035487599831</v>
      </c>
      <c r="T401" s="5">
        <f t="shared" si="74"/>
        <v>0.55807978919796697</v>
      </c>
      <c r="U401" s="5">
        <f t="shared" si="74"/>
        <v>0.53793485291733134</v>
      </c>
      <c r="V401" s="5">
        <f t="shared" si="74"/>
        <v>0.51847952541122655</v>
      </c>
      <c r="W401" s="5">
        <f t="shared" si="74"/>
        <v>0.49969662206724486</v>
      </c>
      <c r="X401" s="6">
        <f>2*(100-(100*G401))/SUM($D401:G401)/100</f>
        <v>6.2090382907963503E-2</v>
      </c>
      <c r="Y401" s="6">
        <f>2*(100-(100*I401))/SUM($D401:I401)/100</f>
        <v>6.3954182799757009E-2</v>
      </c>
      <c r="Z401" s="6">
        <f>2*(100-(100*M401))/SUM($D401:M401)/100</f>
        <v>6.6535921881300863E-2</v>
      </c>
      <c r="AA401" s="6">
        <f>2*(100-(100*Q401))/SUM($D401:Q401)/100</f>
        <v>6.8175278040302656E-2</v>
      </c>
      <c r="AB401" s="6">
        <f>2*(100-(100*W401))/SUM($D401:W401)/100</f>
        <v>6.9684456431080843E-2</v>
      </c>
      <c r="AC401" s="7">
        <f>(X401-'Data for assignment'!C391)^2</f>
        <v>4.47612234551702E-5</v>
      </c>
      <c r="AD401" s="7">
        <f>(Y401-'Data for assignment'!D391)^2</f>
        <v>6.1688171743634298E-5</v>
      </c>
      <c r="AE401" s="7">
        <f>(Z401-'Data for assignment'!E391)^2</f>
        <v>8.3465105164923551E-5</v>
      </c>
      <c r="AF401" s="7">
        <f>(AA401-'Data for assignment'!F391)^2</f>
        <v>7.7005487134062931E-5</v>
      </c>
      <c r="AG401" s="7">
        <f>(AB401-'Data for assignment'!G391)^2</f>
        <v>8.6201131220638383E-5</v>
      </c>
    </row>
    <row r="402" spans="1:33" x14ac:dyDescent="0.3">
      <c r="A402" s="8">
        <v>34894</v>
      </c>
      <c r="B402" s="3">
        <v>5.5500002000000007E-2</v>
      </c>
      <c r="C402" s="31">
        <f t="shared" si="75"/>
        <v>5.4591540122062611E-2</v>
      </c>
      <c r="D402" s="5">
        <f t="shared" si="76"/>
        <v>0.97221883004450538</v>
      </c>
      <c r="E402" s="5">
        <f t="shared" si="77"/>
        <v>0.94375809269530098</v>
      </c>
      <c r="F402" s="5">
        <f t="shared" si="77"/>
        <v>0.9149812349474391</v>
      </c>
      <c r="G402" s="5">
        <f t="shared" si="77"/>
        <v>0.8861696129479294</v>
      </c>
      <c r="H402" s="5">
        <f t="shared" si="77"/>
        <v>0.85753925289404387</v>
      </c>
      <c r="I402" s="5">
        <f t="shared" si="77"/>
        <v>0.82925445186999802</v>
      </c>
      <c r="J402" s="5">
        <f t="shared" si="77"/>
        <v>0.80143870298419917</v>
      </c>
      <c r="K402" s="5">
        <f t="shared" si="77"/>
        <v>0.77418340735544433</v>
      </c>
      <c r="L402" s="5">
        <f t="shared" si="74"/>
        <v>0.74755478523332031</v>
      </c>
      <c r="M402" s="5">
        <f t="shared" si="74"/>
        <v>0.72159933871853221</v>
      </c>
      <c r="N402" s="5">
        <f t="shared" si="74"/>
        <v>0.69634815927408256</v>
      </c>
      <c r="O402" s="5">
        <f t="shared" si="74"/>
        <v>0.67182031936124287</v>
      </c>
      <c r="P402" s="5">
        <f t="shared" si="74"/>
        <v>0.64802554098145648</v>
      </c>
      <c r="Q402" s="5">
        <f t="shared" si="74"/>
        <v>0.62496629492541489</v>
      </c>
      <c r="R402" s="5">
        <f t="shared" si="74"/>
        <v>0.60263945258677576</v>
      </c>
      <c r="S402" s="5">
        <f t="shared" si="74"/>
        <v>0.58103758641333281</v>
      </c>
      <c r="T402" s="5">
        <f t="shared" si="74"/>
        <v>0.56014999448039582</v>
      </c>
      <c r="U402" s="5">
        <f t="shared" si="74"/>
        <v>0.53996350836161522</v>
      </c>
      <c r="V402" s="5">
        <f t="shared" si="74"/>
        <v>0.52046313062611715</v>
      </c>
      <c r="W402" s="5">
        <f t="shared" si="74"/>
        <v>0.50163253821364306</v>
      </c>
      <c r="X402" s="6">
        <f>2*(100-(100*G402))/SUM($D402:G402)/100</f>
        <v>6.1246421471608158E-2</v>
      </c>
      <c r="Y402" s="6">
        <f>2*(100-(100*I402))/SUM($D402:I402)/100</f>
        <v>6.3193201051237713E-2</v>
      </c>
      <c r="Z402" s="6">
        <f>2*(100-(100*M402))/SUM($D402:M402)/100</f>
        <v>6.5903804550171155E-2</v>
      </c>
      <c r="AA402" s="6">
        <f>2*(100-(100*Q402))/SUM($D402:Q402)/100</f>
        <v>6.7635438479930657E-2</v>
      </c>
      <c r="AB402" s="6">
        <f>2*(100-(100*W402))/SUM($D402:W402)/100</f>
        <v>6.9238165620869957E-2</v>
      </c>
      <c r="AC402" s="7">
        <f>(X402-'Data for assignment'!C392)^2</f>
        <v>1.8032112300224708E-5</v>
      </c>
      <c r="AD402" s="7">
        <f>(Y402-'Data for assignment'!D392)^2</f>
        <v>2.9086596006271408E-5</v>
      </c>
      <c r="AE402" s="7">
        <f>(Z402-'Data for assignment'!E392)^2</f>
        <v>4.9053292184608254E-5</v>
      </c>
      <c r="AF402" s="7">
        <f>(AA402-'Data for assignment'!F392)^2</f>
        <v>4.8100279167152899E-5</v>
      </c>
      <c r="AG402" s="7">
        <f>(AB402-'Data for assignment'!G392)^2</f>
        <v>5.9879191699683505E-5</v>
      </c>
    </row>
    <row r="403" spans="1:33" x14ac:dyDescent="0.3">
      <c r="A403" s="8">
        <v>34901</v>
      </c>
      <c r="B403" s="3">
        <v>5.6500000999999994E-2</v>
      </c>
      <c r="C403" s="31">
        <f t="shared" si="75"/>
        <v>5.5622236690252701E-2</v>
      </c>
      <c r="D403" s="5">
        <f t="shared" si="76"/>
        <v>0.97174716832160901</v>
      </c>
      <c r="E403" s="5">
        <f t="shared" si="77"/>
        <v>0.94289497613335338</v>
      </c>
      <c r="F403" s="5">
        <f t="shared" si="77"/>
        <v>0.91379664458373322</v>
      </c>
      <c r="G403" s="5">
        <f t="shared" si="77"/>
        <v>0.88472414578846215</v>
      </c>
      <c r="H403" s="5">
        <f t="shared" si="77"/>
        <v>0.85588504967235268</v>
      </c>
      <c r="I403" s="5">
        <f t="shared" si="77"/>
        <v>0.82743613410150263</v>
      </c>
      <c r="J403" s="5">
        <f t="shared" si="77"/>
        <v>0.79949427301115539</v>
      </c>
      <c r="K403" s="5">
        <f t="shared" si="77"/>
        <v>0.77214508549508776</v>
      </c>
      <c r="L403" s="5">
        <f t="shared" si="74"/>
        <v>0.74544977154708303</v>
      </c>
      <c r="M403" s="5">
        <f t="shared" si="74"/>
        <v>0.71945049546892947</v>
      </c>
      <c r="N403" s="5">
        <f t="shared" si="74"/>
        <v>0.69417461538041547</v>
      </c>
      <c r="O403" s="5">
        <f t="shared" si="74"/>
        <v>0.6696380012011437</v>
      </c>
      <c r="P403" s="5">
        <f t="shared" si="74"/>
        <v>0.64584763547300617</v>
      </c>
      <c r="Q403" s="5">
        <f t="shared" si="74"/>
        <v>0.62280365148454153</v>
      </c>
      <c r="R403" s="5">
        <f t="shared" si="74"/>
        <v>0.60050093063835763</v>
      </c>
      <c r="S403" s="5">
        <f t="shared" si="74"/>
        <v>0.57893035487599831</v>
      </c>
      <c r="T403" s="5">
        <f t="shared" si="74"/>
        <v>0.55807978919796697</v>
      </c>
      <c r="U403" s="5">
        <f t="shared" si="74"/>
        <v>0.53793485291733134</v>
      </c>
      <c r="V403" s="5">
        <f t="shared" si="74"/>
        <v>0.51847952541122655</v>
      </c>
      <c r="W403" s="5">
        <f t="shared" si="74"/>
        <v>0.49969662206724486</v>
      </c>
      <c r="X403" s="6">
        <f>2*(100-(100*G403))/SUM($D403:G403)/100</f>
        <v>6.2090382907963503E-2</v>
      </c>
      <c r="Y403" s="6">
        <f>2*(100-(100*I403))/SUM($D403:I403)/100</f>
        <v>6.3954182799757009E-2</v>
      </c>
      <c r="Z403" s="6">
        <f>2*(100-(100*M403))/SUM($D403:M403)/100</f>
        <v>6.6535921881300863E-2</v>
      </c>
      <c r="AA403" s="6">
        <f>2*(100-(100*Q403))/SUM($D403:Q403)/100</f>
        <v>6.8175278040302656E-2</v>
      </c>
      <c r="AB403" s="6">
        <f>2*(100-(100*W403))/SUM($D403:W403)/100</f>
        <v>6.9684456431080843E-2</v>
      </c>
      <c r="AC403" s="7">
        <f>(X403-'Data for assignment'!C393)^2</f>
        <v>6.7100939714050916E-6</v>
      </c>
      <c r="AD403" s="7">
        <f>(Y403-'Data for assignment'!D393)^2</f>
        <v>8.1463537460641926E-6</v>
      </c>
      <c r="AE403" s="7">
        <f>(Z403-'Data for assignment'!E393)^2</f>
        <v>1.5491465312019389E-5</v>
      </c>
      <c r="AF403" s="7">
        <f>(AA403-'Data for assignment'!F393)^2</f>
        <v>1.74329383632785E-5</v>
      </c>
      <c r="AG403" s="7">
        <f>(AB403-'Data for assignment'!G393)^2</f>
        <v>1.9223440658224478E-5</v>
      </c>
    </row>
    <row r="404" spans="1:33" x14ac:dyDescent="0.3">
      <c r="A404" s="8">
        <v>34908</v>
      </c>
      <c r="B404" s="3">
        <v>5.6799997999999997E-2</v>
      </c>
      <c r="C404" s="31">
        <f t="shared" si="75"/>
        <v>5.5931442877826212E-2</v>
      </c>
      <c r="D404" s="5">
        <f t="shared" si="76"/>
        <v>0.97160571570302046</v>
      </c>
      <c r="E404" s="5">
        <f t="shared" si="77"/>
        <v>0.94263619745263838</v>
      </c>
      <c r="F404" s="5">
        <f t="shared" si="77"/>
        <v>0.91344156982043212</v>
      </c>
      <c r="G404" s="5">
        <f t="shared" si="77"/>
        <v>0.88429096947660957</v>
      </c>
      <c r="H404" s="5">
        <f t="shared" si="77"/>
        <v>0.85538941568618143</v>
      </c>
      <c r="I404" s="5">
        <f t="shared" si="77"/>
        <v>0.8268914215448333</v>
      </c>
      <c r="J404" s="5">
        <f t="shared" si="77"/>
        <v>0.79891186969789485</v>
      </c>
      <c r="K404" s="5">
        <f t="shared" si="77"/>
        <v>0.77153464156535401</v>
      </c>
      <c r="L404" s="5">
        <f t="shared" si="74"/>
        <v>0.74481942972217263</v>
      </c>
      <c r="M404" s="5">
        <f t="shared" si="74"/>
        <v>0.71880709695878231</v>
      </c>
      <c r="N404" s="5">
        <f t="shared" si="74"/>
        <v>0.69352388198584491</v>
      </c>
      <c r="O404" s="5">
        <f t="shared" si="74"/>
        <v>0.66898469502796587</v>
      </c>
      <c r="P404" s="5">
        <f t="shared" si="74"/>
        <v>0.64519569812328148</v>
      </c>
      <c r="Q404" s="5">
        <f t="shared" si="74"/>
        <v>0.62215632476629112</v>
      </c>
      <c r="R404" s="5">
        <f t="shared" si="74"/>
        <v>0.59986086084353263</v>
      </c>
      <c r="S404" s="5">
        <f t="shared" si="74"/>
        <v>0.57829968258631181</v>
      </c>
      <c r="T404" s="5">
        <f t="shared" si="74"/>
        <v>0.55746022643461246</v>
      </c>
      <c r="U404" s="5">
        <f t="shared" si="74"/>
        <v>0.53732774928252069</v>
      </c>
      <c r="V404" s="5">
        <f t="shared" si="74"/>
        <v>0.51788592469491779</v>
      </c>
      <c r="W404" s="5">
        <f t="shared" si="74"/>
        <v>0.49911731062222203</v>
      </c>
      <c r="X404" s="6">
        <f>2*(100-(100*G404))/SUM($D404:G404)/100</f>
        <v>6.2343656727990318E-2</v>
      </c>
      <c r="Y404" s="6">
        <f>2*(100-(100*I404))/SUM($D404:I404)/100</f>
        <v>6.4182567994595832E-2</v>
      </c>
      <c r="Z404" s="6">
        <f>2*(100-(100*M404))/SUM($D404:M404)/100</f>
        <v>6.6725664238653837E-2</v>
      </c>
      <c r="AA404" s="6">
        <f>2*(100-(100*Q404))/SUM($D404:Q404)/100</f>
        <v>6.8337352112514696E-2</v>
      </c>
      <c r="AB404" s="6">
        <f>2*(100-(100*W404))/SUM($D404:W404)/100</f>
        <v>6.9818480384194206E-2</v>
      </c>
      <c r="AC404" s="7">
        <f>(X404-'Data for assignment'!C394)^2</f>
        <v>9.8825713361263242E-6</v>
      </c>
      <c r="AD404" s="7">
        <f>(Y404-'Data for assignment'!D394)^2</f>
        <v>1.0775239508876913E-5</v>
      </c>
      <c r="AE404" s="7">
        <f>(Z404-'Data for assignment'!E394)^2</f>
        <v>2.0481654903691172E-5</v>
      </c>
      <c r="AF404" s="7">
        <f>(AA404-'Data for assignment'!F394)^2</f>
        <v>1.8812614673232464E-5</v>
      </c>
      <c r="AG404" s="7">
        <f>(AB404-'Data for assignment'!G394)^2</f>
        <v>2.4191468963628723E-5</v>
      </c>
    </row>
    <row r="405" spans="1:33" x14ac:dyDescent="0.3">
      <c r="A405" s="8">
        <v>34915</v>
      </c>
      <c r="B405" s="3">
        <v>5.6599997999999999E-2</v>
      </c>
      <c r="C405" s="31">
        <f t="shared" si="75"/>
        <v>5.5725303358048678E-2</v>
      </c>
      <c r="D405" s="5">
        <f t="shared" si="76"/>
        <v>0.9717000161037681</v>
      </c>
      <c r="E405" s="5">
        <f t="shared" si="77"/>
        <v>0.94280871040585168</v>
      </c>
      <c r="F405" s="5">
        <f t="shared" si="77"/>
        <v>0.91367827336314122</v>
      </c>
      <c r="G405" s="5">
        <f t="shared" si="77"/>
        <v>0.88457973300057824</v>
      </c>
      <c r="H405" s="5">
        <f t="shared" si="77"/>
        <v>0.85571980974723227</v>
      </c>
      <c r="I405" s="5">
        <f t="shared" si="77"/>
        <v>0.82725452702302549</v>
      </c>
      <c r="J405" s="5">
        <f t="shared" si="77"/>
        <v>0.79930009529748913</v>
      </c>
      <c r="K405" s="5">
        <f t="shared" si="77"/>
        <v>0.77194155460893532</v>
      </c>
      <c r="L405" s="5">
        <f t="shared" si="74"/>
        <v>0.74523960255739286</v>
      </c>
      <c r="M405" s="5">
        <f t="shared" si="74"/>
        <v>0.71923596962534186</v>
      </c>
      <c r="N405" s="5">
        <f t="shared" si="74"/>
        <v>0.69395764077354749</v>
      </c>
      <c r="O405" s="5">
        <f t="shared" si="74"/>
        <v>0.66942016597528342</v>
      </c>
      <c r="P405" s="5">
        <f t="shared" si="74"/>
        <v>0.64563025420859055</v>
      </c>
      <c r="Q405" s="5">
        <f t="shared" si="74"/>
        <v>0.62258780542763148</v>
      </c>
      <c r="R405" s="5">
        <f t="shared" si="74"/>
        <v>0.60028750245798657</v>
      </c>
      <c r="S405" s="5">
        <f t="shared" si="74"/>
        <v>0.57872005860086084</v>
      </c>
      <c r="T405" s="5">
        <f t="shared" si="74"/>
        <v>0.55787319593654239</v>
      </c>
      <c r="U405" s="5">
        <f t="shared" si="74"/>
        <v>0.5377324129098654</v>
      </c>
      <c r="V405" s="5">
        <f t="shared" si="74"/>
        <v>0.51828158690407677</v>
      </c>
      <c r="W405" s="5">
        <f t="shared" si="74"/>
        <v>0.49950344744355379</v>
      </c>
      <c r="X405" s="6">
        <f>2*(100-(100*G405))/SUM($D405:G405)/100</f>
        <v>6.2174801329410237E-2</v>
      </c>
      <c r="Y405" s="6">
        <f>2*(100-(100*I405))/SUM($D405:I405)/100</f>
        <v>6.4030304919129422E-2</v>
      </c>
      <c r="Z405" s="6">
        <f>2*(100-(100*M405))/SUM($D405:M405)/100</f>
        <v>6.6599162484134888E-2</v>
      </c>
      <c r="AA405" s="6">
        <f>2*(100-(100*Q405))/SUM($D405:Q405)/100</f>
        <v>6.8229295306383775E-2</v>
      </c>
      <c r="AB405" s="6">
        <f>2*(100-(100*W405))/SUM($D405:W405)/100</f>
        <v>6.9729123112605693E-2</v>
      </c>
      <c r="AC405" s="7">
        <f>(X405-'Data for assignment'!C395)^2</f>
        <v>9.4544155145523153E-6</v>
      </c>
      <c r="AD405" s="7">
        <f>(Y405-'Data for assignment'!D395)^2</f>
        <v>1.1766998698814335E-5</v>
      </c>
      <c r="AE405" s="7">
        <f>(Z405-'Data for assignment'!E395)^2</f>
        <v>2.1152313952127791E-5</v>
      </c>
      <c r="AF405" s="7">
        <f>(AA405-'Data for assignment'!F395)^2</f>
        <v>1.8742806508468206E-5</v>
      </c>
      <c r="AG405" s="7">
        <f>(AB405-'Data for assignment'!G395)^2</f>
        <v>2.2364605414181333E-5</v>
      </c>
    </row>
    <row r="406" spans="1:33" x14ac:dyDescent="0.3">
      <c r="A406" s="8">
        <v>34922</v>
      </c>
      <c r="B406" s="3">
        <v>5.6500000999999994E-2</v>
      </c>
      <c r="C406" s="31">
        <f t="shared" si="75"/>
        <v>5.5622236690252701E-2</v>
      </c>
      <c r="D406" s="5">
        <f t="shared" si="76"/>
        <v>0.97174716832160901</v>
      </c>
      <c r="E406" s="5">
        <f t="shared" si="77"/>
        <v>0.94289497613335338</v>
      </c>
      <c r="F406" s="5">
        <f t="shared" si="77"/>
        <v>0.91379664458373322</v>
      </c>
      <c r="G406" s="5">
        <f t="shared" si="77"/>
        <v>0.88472414578846215</v>
      </c>
      <c r="H406" s="5">
        <f t="shared" si="77"/>
        <v>0.85588504967235268</v>
      </c>
      <c r="I406" s="5">
        <f t="shared" si="77"/>
        <v>0.82743613410150263</v>
      </c>
      <c r="J406" s="5">
        <f t="shared" si="77"/>
        <v>0.79949427301115539</v>
      </c>
      <c r="K406" s="5">
        <f t="shared" si="77"/>
        <v>0.77214508549508776</v>
      </c>
      <c r="L406" s="5">
        <f t="shared" si="74"/>
        <v>0.74544977154708303</v>
      </c>
      <c r="M406" s="5">
        <f t="shared" si="74"/>
        <v>0.71945049546892947</v>
      </c>
      <c r="N406" s="5">
        <f t="shared" si="74"/>
        <v>0.69417461538041547</v>
      </c>
      <c r="O406" s="5">
        <f t="shared" si="74"/>
        <v>0.6696380012011437</v>
      </c>
      <c r="P406" s="5">
        <f t="shared" si="74"/>
        <v>0.64584763547300617</v>
      </c>
      <c r="Q406" s="5">
        <f t="shared" si="74"/>
        <v>0.62280365148454153</v>
      </c>
      <c r="R406" s="5">
        <f t="shared" si="74"/>
        <v>0.60050093063835763</v>
      </c>
      <c r="S406" s="5">
        <f t="shared" ref="L406:W419" si="79">S$7*EXP(-S$8*$C406)</f>
        <v>0.57893035487599831</v>
      </c>
      <c r="T406" s="5">
        <f t="shared" si="79"/>
        <v>0.55807978919796697</v>
      </c>
      <c r="U406" s="5">
        <f t="shared" si="79"/>
        <v>0.53793485291733134</v>
      </c>
      <c r="V406" s="5">
        <f t="shared" si="79"/>
        <v>0.51847952541122655</v>
      </c>
      <c r="W406" s="5">
        <f t="shared" si="79"/>
        <v>0.49969662206724486</v>
      </c>
      <c r="X406" s="6">
        <f>2*(100-(100*G406))/SUM($D406:G406)/100</f>
        <v>6.2090382907963503E-2</v>
      </c>
      <c r="Y406" s="6">
        <f>2*(100-(100*I406))/SUM($D406:I406)/100</f>
        <v>6.3954182799757009E-2</v>
      </c>
      <c r="Z406" s="6">
        <f>2*(100-(100*M406))/SUM($D406:M406)/100</f>
        <v>6.6535921881300863E-2</v>
      </c>
      <c r="AA406" s="6">
        <f>2*(100-(100*Q406))/SUM($D406:Q406)/100</f>
        <v>6.8175278040302656E-2</v>
      </c>
      <c r="AB406" s="6">
        <f>2*(100-(100*W406))/SUM($D406:W406)/100</f>
        <v>6.9684456431080843E-2</v>
      </c>
      <c r="AC406" s="7">
        <f>(X406-'Data for assignment'!C396)^2</f>
        <v>2.5293114324148014E-6</v>
      </c>
      <c r="AD406" s="7">
        <f>(Y406-'Data for assignment'!D396)^2</f>
        <v>4.2196628664529604E-6</v>
      </c>
      <c r="AE406" s="7">
        <f>(Z406-'Data for assignment'!E396)^2</f>
        <v>8.0424585886858297E-6</v>
      </c>
      <c r="AF406" s="7">
        <f>(AA406-'Data for assignment'!F396)^2</f>
        <v>7.7021682009861509E-6</v>
      </c>
      <c r="AG406" s="7">
        <f>(AB406-'Data for assignment'!G396)^2</f>
        <v>1.4322095340927437E-5</v>
      </c>
    </row>
    <row r="407" spans="1:33" x14ac:dyDescent="0.3">
      <c r="A407" s="8">
        <v>34929</v>
      </c>
      <c r="B407" s="3">
        <v>5.5999999000000002E-2</v>
      </c>
      <c r="C407" s="31">
        <f t="shared" si="75"/>
        <v>5.5106885829413657E-2</v>
      </c>
      <c r="D407" s="5">
        <f t="shared" si="76"/>
        <v>0.97198297175255788</v>
      </c>
      <c r="E407" s="5">
        <f t="shared" si="77"/>
        <v>0.94332643785627157</v>
      </c>
      <c r="F407" s="5">
        <f t="shared" si="77"/>
        <v>0.91438875089752503</v>
      </c>
      <c r="G407" s="5">
        <f t="shared" si="77"/>
        <v>0.88544658802125076</v>
      </c>
      <c r="H407" s="5">
        <f t="shared" si="77"/>
        <v>0.85671175616136708</v>
      </c>
      <c r="I407" s="5">
        <f t="shared" si="77"/>
        <v>0.82834479860306254</v>
      </c>
      <c r="J407" s="5">
        <f t="shared" si="77"/>
        <v>0.80046590245157279</v>
      </c>
      <c r="K407" s="5">
        <f t="shared" si="77"/>
        <v>0.77316357980774975</v>
      </c>
      <c r="L407" s="5">
        <f t="shared" si="79"/>
        <v>0.74650154167830918</v>
      </c>
      <c r="M407" s="5">
        <f t="shared" si="79"/>
        <v>0.72052412139537136</v>
      </c>
      <c r="N407" s="5">
        <f t="shared" si="79"/>
        <v>0.69526054338704391</v>
      </c>
      <c r="O407" s="5">
        <f t="shared" si="79"/>
        <v>0.6707282781738767</v>
      </c>
      <c r="P407" s="5">
        <f t="shared" si="79"/>
        <v>0.64693567718422895</v>
      </c>
      <c r="Q407" s="5">
        <f t="shared" si="79"/>
        <v>0.62388404153376953</v>
      </c>
      <c r="R407" s="5">
        <f t="shared" si="79"/>
        <v>0.60156924667913125</v>
      </c>
      <c r="S407" s="5">
        <f t="shared" si="79"/>
        <v>0.57998301889741521</v>
      </c>
      <c r="T407" s="5">
        <f t="shared" si="79"/>
        <v>0.55911393885885841</v>
      </c>
      <c r="U407" s="5">
        <f t="shared" si="79"/>
        <v>0.53894823120401392</v>
      </c>
      <c r="V407" s="5">
        <f t="shared" si="79"/>
        <v>0.51947038617537511</v>
      </c>
      <c r="W407" s="5">
        <f t="shared" si="79"/>
        <v>0.50066364928022444</v>
      </c>
      <c r="X407" s="6">
        <f>2*(100-(100*G407))/SUM($D407:G407)/100</f>
        <v>6.1668343891122614E-2</v>
      </c>
      <c r="Y407" s="6">
        <f>2*(100-(100*I407))/SUM($D407:I407)/100</f>
        <v>6.3573630594953606E-2</v>
      </c>
      <c r="Z407" s="6">
        <f>2*(100-(100*M407))/SUM($D407:M407)/100</f>
        <v>6.6219791867246705E-2</v>
      </c>
      <c r="AA407" s="6">
        <f>2*(100-(100*Q407))/SUM($D407:Q407)/100</f>
        <v>6.7905277663292837E-2</v>
      </c>
      <c r="AB407" s="6">
        <f>2*(100-(100*W407))/SUM($D407:W407)/100</f>
        <v>6.9461221534601561E-2</v>
      </c>
      <c r="AC407" s="7">
        <f>(X407-'Data for assignment'!C397)^2</f>
        <v>1.3567648544056578E-7</v>
      </c>
      <c r="AD407" s="7">
        <f>(Y407-'Data for assignment'!D397)^2</f>
        <v>1.3774134679375399E-6</v>
      </c>
      <c r="AE407" s="7">
        <f>(Z407-'Data for assignment'!E397)^2</f>
        <v>6.8633041881092261E-6</v>
      </c>
      <c r="AF407" s="7">
        <f>(AA407-'Data for assignment'!F397)^2</f>
        <v>7.8695715470630466E-6</v>
      </c>
      <c r="AG407" s="7">
        <f>(AB407-'Data for assignment'!G397)^2</f>
        <v>1.4146772387468432E-5</v>
      </c>
    </row>
    <row r="408" spans="1:33" x14ac:dyDescent="0.3">
      <c r="A408" s="8">
        <v>34936</v>
      </c>
      <c r="B408" s="3">
        <v>5.5999999000000002E-2</v>
      </c>
      <c r="C408" s="31">
        <f t="shared" si="75"/>
        <v>5.5106885829413657E-2</v>
      </c>
      <c r="D408" s="5">
        <f t="shared" si="76"/>
        <v>0.97198297175255788</v>
      </c>
      <c r="E408" s="5">
        <f t="shared" si="77"/>
        <v>0.94332643785627157</v>
      </c>
      <c r="F408" s="5">
        <f t="shared" si="77"/>
        <v>0.91438875089752503</v>
      </c>
      <c r="G408" s="5">
        <f t="shared" si="77"/>
        <v>0.88544658802125076</v>
      </c>
      <c r="H408" s="5">
        <f t="shared" si="77"/>
        <v>0.85671175616136708</v>
      </c>
      <c r="I408" s="5">
        <f t="shared" si="77"/>
        <v>0.82834479860306254</v>
      </c>
      <c r="J408" s="5">
        <f t="shared" si="77"/>
        <v>0.80046590245157279</v>
      </c>
      <c r="K408" s="5">
        <f t="shared" si="77"/>
        <v>0.77316357980774975</v>
      </c>
      <c r="L408" s="5">
        <f t="shared" si="79"/>
        <v>0.74650154167830918</v>
      </c>
      <c r="M408" s="5">
        <f t="shared" si="79"/>
        <v>0.72052412139537136</v>
      </c>
      <c r="N408" s="5">
        <f t="shared" si="79"/>
        <v>0.69526054338704391</v>
      </c>
      <c r="O408" s="5">
        <f t="shared" si="79"/>
        <v>0.6707282781738767</v>
      </c>
      <c r="P408" s="5">
        <f t="shared" si="79"/>
        <v>0.64693567718422895</v>
      </c>
      <c r="Q408" s="5">
        <f t="shared" si="79"/>
        <v>0.62388404153376953</v>
      </c>
      <c r="R408" s="5">
        <f t="shared" si="79"/>
        <v>0.60156924667913125</v>
      </c>
      <c r="S408" s="5">
        <f t="shared" si="79"/>
        <v>0.57998301889741521</v>
      </c>
      <c r="T408" s="5">
        <f t="shared" si="79"/>
        <v>0.55911393885885841</v>
      </c>
      <c r="U408" s="5">
        <f t="shared" si="79"/>
        <v>0.53894823120401392</v>
      </c>
      <c r="V408" s="5">
        <f t="shared" si="79"/>
        <v>0.51947038617537511</v>
      </c>
      <c r="W408" s="5">
        <f t="shared" si="79"/>
        <v>0.50066364928022444</v>
      </c>
      <c r="X408" s="6">
        <f>2*(100-(100*G408))/SUM($D408:G408)/100</f>
        <v>6.1668343891122614E-2</v>
      </c>
      <c r="Y408" s="6">
        <f>2*(100-(100*I408))/SUM($D408:I408)/100</f>
        <v>6.3573630594953606E-2</v>
      </c>
      <c r="Z408" s="6">
        <f>2*(100-(100*M408))/SUM($D408:M408)/100</f>
        <v>6.6219791867246705E-2</v>
      </c>
      <c r="AA408" s="6">
        <f>2*(100-(100*Q408))/SUM($D408:Q408)/100</f>
        <v>6.7905277663292837E-2</v>
      </c>
      <c r="AB408" s="6">
        <f>2*(100-(100*W408))/SUM($D408:W408)/100</f>
        <v>6.9461221534601561E-2</v>
      </c>
      <c r="AC408" s="7">
        <f>(X408-'Data for assignment'!C398)^2</f>
        <v>7.1200537846046078E-6</v>
      </c>
      <c r="AD408" s="7">
        <f>(Y408-'Data for assignment'!D398)^2</f>
        <v>1.2066095615679319E-5</v>
      </c>
      <c r="AE408" s="7">
        <f>(Z408-'Data for assignment'!E398)^2</f>
        <v>2.4204342177444088E-5</v>
      </c>
      <c r="AF408" s="7">
        <f>(AA408-'Data for assignment'!F398)^2</f>
        <v>2.4061729332892991E-5</v>
      </c>
      <c r="AG408" s="7">
        <f>(AB408-'Data for assignment'!G398)^2</f>
        <v>3.2049417941394442E-5</v>
      </c>
    </row>
    <row r="409" spans="1:33" x14ac:dyDescent="0.3">
      <c r="A409" s="8">
        <v>34943</v>
      </c>
      <c r="B409" s="3">
        <v>5.6500000999999994E-2</v>
      </c>
      <c r="C409" s="31">
        <f t="shared" si="75"/>
        <v>5.5622236690252701E-2</v>
      </c>
      <c r="D409" s="5">
        <f t="shared" si="76"/>
        <v>0.97174716832160901</v>
      </c>
      <c r="E409" s="5">
        <f t="shared" si="77"/>
        <v>0.94289497613335338</v>
      </c>
      <c r="F409" s="5">
        <f t="shared" si="77"/>
        <v>0.91379664458373322</v>
      </c>
      <c r="G409" s="5">
        <f t="shared" si="77"/>
        <v>0.88472414578846215</v>
      </c>
      <c r="H409" s="5">
        <f t="shared" si="77"/>
        <v>0.85588504967235268</v>
      </c>
      <c r="I409" s="5">
        <f t="shared" si="77"/>
        <v>0.82743613410150263</v>
      </c>
      <c r="J409" s="5">
        <f t="shared" si="77"/>
        <v>0.79949427301115539</v>
      </c>
      <c r="K409" s="5">
        <f t="shared" si="77"/>
        <v>0.77214508549508776</v>
      </c>
      <c r="L409" s="5">
        <f t="shared" si="79"/>
        <v>0.74544977154708303</v>
      </c>
      <c r="M409" s="5">
        <f t="shared" si="79"/>
        <v>0.71945049546892947</v>
      </c>
      <c r="N409" s="5">
        <f t="shared" si="79"/>
        <v>0.69417461538041547</v>
      </c>
      <c r="O409" s="5">
        <f t="shared" si="79"/>
        <v>0.6696380012011437</v>
      </c>
      <c r="P409" s="5">
        <f t="shared" si="79"/>
        <v>0.64584763547300617</v>
      </c>
      <c r="Q409" s="5">
        <f t="shared" si="79"/>
        <v>0.62280365148454153</v>
      </c>
      <c r="R409" s="5">
        <f t="shared" si="79"/>
        <v>0.60050093063835763</v>
      </c>
      <c r="S409" s="5">
        <f t="shared" si="79"/>
        <v>0.57893035487599831</v>
      </c>
      <c r="T409" s="5">
        <f t="shared" si="79"/>
        <v>0.55807978919796697</v>
      </c>
      <c r="U409" s="5">
        <f t="shared" si="79"/>
        <v>0.53793485291733134</v>
      </c>
      <c r="V409" s="5">
        <f t="shared" si="79"/>
        <v>0.51847952541122655</v>
      </c>
      <c r="W409" s="5">
        <f t="shared" si="79"/>
        <v>0.49969662206724486</v>
      </c>
      <c r="X409" s="6">
        <f>2*(100-(100*G409))/SUM($D409:G409)/100</f>
        <v>6.2090382907963503E-2</v>
      </c>
      <c r="Y409" s="6">
        <f>2*(100-(100*I409))/SUM($D409:I409)/100</f>
        <v>6.3954182799757009E-2</v>
      </c>
      <c r="Z409" s="6">
        <f>2*(100-(100*M409))/SUM($D409:M409)/100</f>
        <v>6.6535921881300863E-2</v>
      </c>
      <c r="AA409" s="6">
        <f>2*(100-(100*Q409))/SUM($D409:Q409)/100</f>
        <v>6.8175278040302656E-2</v>
      </c>
      <c r="AB409" s="6">
        <f>2*(100-(100*W409))/SUM($D409:W409)/100</f>
        <v>6.9684456431080843E-2</v>
      </c>
      <c r="AC409" s="7">
        <f>(X409-'Data for assignment'!C399)^2</f>
        <v>1.8407368335417761E-5</v>
      </c>
      <c r="AD409" s="7">
        <f>(Y409-'Data for assignment'!D399)^2</f>
        <v>2.5544773881726183E-5</v>
      </c>
      <c r="AE409" s="7">
        <f>(Z409-'Data for assignment'!E399)^2</f>
        <v>4.2718274838467448E-5</v>
      </c>
      <c r="AF409" s="7">
        <f>(AA409-'Data for assignment'!F399)^2</f>
        <v>4.5904406073964425E-5</v>
      </c>
      <c r="AG409" s="7">
        <f>(AB409-'Data for assignment'!G399)^2</f>
        <v>5.6017118006577128E-5</v>
      </c>
    </row>
    <row r="410" spans="1:33" x14ac:dyDescent="0.3">
      <c r="A410" s="8">
        <v>34950</v>
      </c>
      <c r="B410" s="3">
        <v>5.5999999000000002E-2</v>
      </c>
      <c r="C410" s="31">
        <f t="shared" si="75"/>
        <v>5.5106885829413657E-2</v>
      </c>
      <c r="D410" s="5">
        <f t="shared" si="76"/>
        <v>0.97198297175255788</v>
      </c>
      <c r="E410" s="5">
        <f t="shared" si="77"/>
        <v>0.94332643785627157</v>
      </c>
      <c r="F410" s="5">
        <f t="shared" si="77"/>
        <v>0.91438875089752503</v>
      </c>
      <c r="G410" s="5">
        <f t="shared" si="77"/>
        <v>0.88544658802125076</v>
      </c>
      <c r="H410" s="5">
        <f t="shared" si="77"/>
        <v>0.85671175616136708</v>
      </c>
      <c r="I410" s="5">
        <f t="shared" si="77"/>
        <v>0.82834479860306254</v>
      </c>
      <c r="J410" s="5">
        <f t="shared" si="77"/>
        <v>0.80046590245157279</v>
      </c>
      <c r="K410" s="5">
        <f t="shared" si="77"/>
        <v>0.77316357980774975</v>
      </c>
      <c r="L410" s="5">
        <f t="shared" si="79"/>
        <v>0.74650154167830918</v>
      </c>
      <c r="M410" s="5">
        <f t="shared" si="79"/>
        <v>0.72052412139537136</v>
      </c>
      <c r="N410" s="5">
        <f t="shared" si="79"/>
        <v>0.69526054338704391</v>
      </c>
      <c r="O410" s="5">
        <f t="shared" si="79"/>
        <v>0.6707282781738767</v>
      </c>
      <c r="P410" s="5">
        <f t="shared" si="79"/>
        <v>0.64693567718422895</v>
      </c>
      <c r="Q410" s="5">
        <f t="shared" si="79"/>
        <v>0.62388404153376953</v>
      </c>
      <c r="R410" s="5">
        <f t="shared" si="79"/>
        <v>0.60156924667913125</v>
      </c>
      <c r="S410" s="5">
        <f t="shared" si="79"/>
        <v>0.57998301889741521</v>
      </c>
      <c r="T410" s="5">
        <f t="shared" si="79"/>
        <v>0.55911393885885841</v>
      </c>
      <c r="U410" s="5">
        <f t="shared" si="79"/>
        <v>0.53894823120401392</v>
      </c>
      <c r="V410" s="5">
        <f t="shared" si="79"/>
        <v>0.51947038617537511</v>
      </c>
      <c r="W410" s="5">
        <f t="shared" si="79"/>
        <v>0.50066364928022444</v>
      </c>
      <c r="X410" s="6">
        <f>2*(100-(100*G410))/SUM($D410:G410)/100</f>
        <v>6.1668343891122614E-2</v>
      </c>
      <c r="Y410" s="6">
        <f>2*(100-(100*I410))/SUM($D410:I410)/100</f>
        <v>6.3573630594953606E-2</v>
      </c>
      <c r="Z410" s="6">
        <f>2*(100-(100*M410))/SUM($D410:M410)/100</f>
        <v>6.6219791867246705E-2</v>
      </c>
      <c r="AA410" s="6">
        <f>2*(100-(100*Q410))/SUM($D410:Q410)/100</f>
        <v>6.7905277663292837E-2</v>
      </c>
      <c r="AB410" s="6">
        <f>2*(100-(100*W410))/SUM($D410:W410)/100</f>
        <v>6.9461221534601561E-2</v>
      </c>
      <c r="AC410" s="7">
        <f>(X410-'Data for assignment'!C400)^2</f>
        <v>1.0038409349102742E-5</v>
      </c>
      <c r="AD410" s="7">
        <f>(Y410-'Data for assignment'!D400)^2</f>
        <v>1.6594482518668464E-5</v>
      </c>
      <c r="AE410" s="7">
        <f>(Z410-'Data for assignment'!E400)^2</f>
        <v>3.3869977378070862E-5</v>
      </c>
      <c r="AF410" s="7">
        <f>(AA410-'Data for assignment'!F400)^2</f>
        <v>3.8505458468006633E-5</v>
      </c>
      <c r="AG410" s="7">
        <f>(AB410-'Data for assignment'!G400)^2</f>
        <v>4.9860877805610989E-5</v>
      </c>
    </row>
    <row r="411" spans="1:33" x14ac:dyDescent="0.3">
      <c r="A411" s="8">
        <v>34957</v>
      </c>
      <c r="B411" s="3">
        <v>5.5500002000000007E-2</v>
      </c>
      <c r="C411" s="31">
        <f t="shared" si="75"/>
        <v>5.4591540122062611E-2</v>
      </c>
      <c r="D411" s="5">
        <f t="shared" si="76"/>
        <v>0.97221883004450538</v>
      </c>
      <c r="E411" s="5">
        <f t="shared" si="77"/>
        <v>0.94375809269530098</v>
      </c>
      <c r="F411" s="5">
        <f t="shared" si="77"/>
        <v>0.9149812349474391</v>
      </c>
      <c r="G411" s="5">
        <f t="shared" si="77"/>
        <v>0.8861696129479294</v>
      </c>
      <c r="H411" s="5">
        <f t="shared" si="77"/>
        <v>0.85753925289404387</v>
      </c>
      <c r="I411" s="5">
        <f t="shared" si="77"/>
        <v>0.82925445186999802</v>
      </c>
      <c r="J411" s="5">
        <f t="shared" si="77"/>
        <v>0.80143870298419917</v>
      </c>
      <c r="K411" s="5">
        <f t="shared" si="77"/>
        <v>0.77418340735544433</v>
      </c>
      <c r="L411" s="5">
        <f t="shared" si="79"/>
        <v>0.74755478523332031</v>
      </c>
      <c r="M411" s="5">
        <f t="shared" si="79"/>
        <v>0.72159933871853221</v>
      </c>
      <c r="N411" s="5">
        <f t="shared" si="79"/>
        <v>0.69634815927408256</v>
      </c>
      <c r="O411" s="5">
        <f t="shared" si="79"/>
        <v>0.67182031936124287</v>
      </c>
      <c r="P411" s="5">
        <f t="shared" si="79"/>
        <v>0.64802554098145648</v>
      </c>
      <c r="Q411" s="5">
        <f t="shared" si="79"/>
        <v>0.62496629492541489</v>
      </c>
      <c r="R411" s="5">
        <f t="shared" si="79"/>
        <v>0.60263945258677576</v>
      </c>
      <c r="S411" s="5">
        <f t="shared" si="79"/>
        <v>0.58103758641333281</v>
      </c>
      <c r="T411" s="5">
        <f t="shared" si="79"/>
        <v>0.56014999448039582</v>
      </c>
      <c r="U411" s="5">
        <f t="shared" si="79"/>
        <v>0.53996350836161522</v>
      </c>
      <c r="V411" s="5">
        <f t="shared" si="79"/>
        <v>0.52046313062611715</v>
      </c>
      <c r="W411" s="5">
        <f t="shared" si="79"/>
        <v>0.50163253821364306</v>
      </c>
      <c r="X411" s="6">
        <f>2*(100-(100*G411))/SUM($D411:G411)/100</f>
        <v>6.1246421471608158E-2</v>
      </c>
      <c r="Y411" s="6">
        <f>2*(100-(100*I411))/SUM($D411:I411)/100</f>
        <v>6.3193201051237713E-2</v>
      </c>
      <c r="Z411" s="6">
        <f>2*(100-(100*M411))/SUM($D411:M411)/100</f>
        <v>6.5903804550171155E-2</v>
      </c>
      <c r="AA411" s="6">
        <f>2*(100-(100*Q411))/SUM($D411:Q411)/100</f>
        <v>6.7635438479930657E-2</v>
      </c>
      <c r="AB411" s="6">
        <f>2*(100-(100*W411))/SUM($D411:W411)/100</f>
        <v>6.9238165620869957E-2</v>
      </c>
      <c r="AC411" s="7">
        <f>(X411-'Data for assignment'!C401)^2</f>
        <v>1.7192811020213177E-5</v>
      </c>
      <c r="AD411" s="7">
        <f>(Y411-'Data for assignment'!D401)^2</f>
        <v>2.6969316385776263E-5</v>
      </c>
      <c r="AE411" s="7">
        <f>(Z411-'Data for assignment'!E401)^2</f>
        <v>4.6291783572151995E-5</v>
      </c>
      <c r="AF411" s="7">
        <f>(AA411-'Data for assignment'!F401)^2</f>
        <v>5.0914453759125144E-5</v>
      </c>
      <c r="AG411" s="7">
        <f>(AB411-'Data for assignment'!G401)^2</f>
        <v>6.6229723396379547E-5</v>
      </c>
    </row>
    <row r="412" spans="1:33" x14ac:dyDescent="0.3">
      <c r="A412" s="8">
        <v>34964</v>
      </c>
      <c r="B412" s="3">
        <v>5.6100000999999997E-2</v>
      </c>
      <c r="C412" s="31">
        <f t="shared" si="75"/>
        <v>5.5209957650697625E-2</v>
      </c>
      <c r="D412" s="5">
        <f t="shared" si="76"/>
        <v>0.97193580573459892</v>
      </c>
      <c r="E412" s="5">
        <f t="shared" ref="E412:K427" si="80">E$7*EXP(-E$8*$C412)</f>
        <v>0.94324012833902293</v>
      </c>
      <c r="F412" s="5">
        <f t="shared" si="80"/>
        <v>0.91427029705458474</v>
      </c>
      <c r="G412" s="5">
        <f t="shared" si="80"/>
        <v>0.88530205008355833</v>
      </c>
      <c r="H412" s="5">
        <f t="shared" si="80"/>
        <v>0.85654634836020227</v>
      </c>
      <c r="I412" s="5">
        <f t="shared" si="80"/>
        <v>0.82816298299976709</v>
      </c>
      <c r="J412" s="5">
        <f t="shared" si="80"/>
        <v>0.80027147903295148</v>
      </c>
      <c r="K412" s="5">
        <f t="shared" si="80"/>
        <v>0.77295977026621709</v>
      </c>
      <c r="L412" s="5">
        <f t="shared" si="79"/>
        <v>0.74629106563484071</v>
      </c>
      <c r="M412" s="5">
        <f t="shared" si="79"/>
        <v>0.72030926467684397</v>
      </c>
      <c r="N412" s="5">
        <f t="shared" si="79"/>
        <v>0.69504321849288742</v>
      </c>
      <c r="O412" s="5">
        <f t="shared" si="79"/>
        <v>0.67051007736963941</v>
      </c>
      <c r="P412" s="5">
        <f t="shared" si="79"/>
        <v>0.64671791881772034</v>
      </c>
      <c r="Q412" s="5">
        <f t="shared" si="79"/>
        <v>0.62366781023487838</v>
      </c>
      <c r="R412" s="5">
        <f t="shared" si="79"/>
        <v>0.6013554281123682</v>
      </c>
      <c r="S412" s="5">
        <f t="shared" si="79"/>
        <v>0.57977232971005732</v>
      </c>
      <c r="T412" s="5">
        <f t="shared" si="79"/>
        <v>0.558906952422626</v>
      </c>
      <c r="U412" s="5">
        <f t="shared" si="79"/>
        <v>0.53874539969434654</v>
      </c>
      <c r="V412" s="5">
        <f t="shared" si="79"/>
        <v>0.51927205947578392</v>
      </c>
      <c r="W412" s="5">
        <f t="shared" si="79"/>
        <v>0.50047009114362717</v>
      </c>
      <c r="X412" s="6">
        <f>2*(100-(100*G412))/SUM($D412:G412)/100</f>
        <v>6.1752744053509181E-2</v>
      </c>
      <c r="Y412" s="6">
        <f>2*(100-(100*I412))/SUM($D412:I412)/100</f>
        <v>6.3649732743577478E-2</v>
      </c>
      <c r="Z412" s="6">
        <f>2*(100-(100*M412))/SUM($D412:M412)/100</f>
        <v>6.6283007716393186E-2</v>
      </c>
      <c r="AA412" s="6">
        <f>2*(100-(100*Q412))/SUM($D412:Q412)/100</f>
        <v>6.7959265919983039E-2</v>
      </c>
      <c r="AB412" s="6">
        <f>2*(100-(100*W412))/SUM($D412:W412)/100</f>
        <v>6.950585508394265E-2</v>
      </c>
      <c r="AC412" s="7">
        <f>(X412-'Data for assignment'!C402)^2</f>
        <v>1.0580350383128423E-5</v>
      </c>
      <c r="AD412" s="7">
        <f>(Y412-'Data for assignment'!D402)^2</f>
        <v>1.8920192339485032E-5</v>
      </c>
      <c r="AE412" s="7">
        <f>(Z412-'Data for assignment'!E402)^2</f>
        <v>3.2296588070600907E-5</v>
      </c>
      <c r="AF412" s="7">
        <f>(AA412-'Data for assignment'!F402)^2</f>
        <v>3.6714691370537109E-5</v>
      </c>
      <c r="AG412" s="7">
        <f>(AB412-'Data for assignment'!G402)^2</f>
        <v>4.908200545720507E-5</v>
      </c>
    </row>
    <row r="413" spans="1:33" x14ac:dyDescent="0.3">
      <c r="A413" s="8">
        <v>34971</v>
      </c>
      <c r="B413" s="3">
        <v>5.5999999000000002E-2</v>
      </c>
      <c r="C413" s="31">
        <f t="shared" si="75"/>
        <v>5.5106885829413657E-2</v>
      </c>
      <c r="D413" s="5">
        <f t="shared" si="76"/>
        <v>0.97198297175255788</v>
      </c>
      <c r="E413" s="5">
        <f t="shared" si="80"/>
        <v>0.94332643785627157</v>
      </c>
      <c r="F413" s="5">
        <f t="shared" si="80"/>
        <v>0.91438875089752503</v>
      </c>
      <c r="G413" s="5">
        <f t="shared" si="80"/>
        <v>0.88544658802125076</v>
      </c>
      <c r="H413" s="5">
        <f t="shared" si="80"/>
        <v>0.85671175616136708</v>
      </c>
      <c r="I413" s="5">
        <f t="shared" si="80"/>
        <v>0.82834479860306254</v>
      </c>
      <c r="J413" s="5">
        <f t="shared" si="80"/>
        <v>0.80046590245157279</v>
      </c>
      <c r="K413" s="5">
        <f t="shared" si="80"/>
        <v>0.77316357980774975</v>
      </c>
      <c r="L413" s="5">
        <f t="shared" si="79"/>
        <v>0.74650154167830918</v>
      </c>
      <c r="M413" s="5">
        <f t="shared" si="79"/>
        <v>0.72052412139537136</v>
      </c>
      <c r="N413" s="5">
        <f t="shared" si="79"/>
        <v>0.69526054338704391</v>
      </c>
      <c r="O413" s="5">
        <f t="shared" si="79"/>
        <v>0.6707282781738767</v>
      </c>
      <c r="P413" s="5">
        <f t="shared" si="79"/>
        <v>0.64693567718422895</v>
      </c>
      <c r="Q413" s="5">
        <f t="shared" si="79"/>
        <v>0.62388404153376953</v>
      </c>
      <c r="R413" s="5">
        <f t="shared" si="79"/>
        <v>0.60156924667913125</v>
      </c>
      <c r="S413" s="5">
        <f t="shared" si="79"/>
        <v>0.57998301889741521</v>
      </c>
      <c r="T413" s="5">
        <f t="shared" si="79"/>
        <v>0.55911393885885841</v>
      </c>
      <c r="U413" s="5">
        <f t="shared" si="79"/>
        <v>0.53894823120401392</v>
      </c>
      <c r="V413" s="5">
        <f t="shared" si="79"/>
        <v>0.51947038617537511</v>
      </c>
      <c r="W413" s="5">
        <f t="shared" si="79"/>
        <v>0.50066364928022444</v>
      </c>
      <c r="X413" s="6">
        <f>2*(100-(100*G413))/SUM($D413:G413)/100</f>
        <v>6.1668343891122614E-2</v>
      </c>
      <c r="Y413" s="6">
        <f>2*(100-(100*I413))/SUM($D413:I413)/100</f>
        <v>6.3573630594953606E-2</v>
      </c>
      <c r="Z413" s="6">
        <f>2*(100-(100*M413))/SUM($D413:M413)/100</f>
        <v>6.6219791867246705E-2</v>
      </c>
      <c r="AA413" s="6">
        <f>2*(100-(100*Q413))/SUM($D413:Q413)/100</f>
        <v>6.7905277663292837E-2</v>
      </c>
      <c r="AB413" s="6">
        <f>2*(100-(100*W413))/SUM($D413:W413)/100</f>
        <v>6.9461221534601561E-2</v>
      </c>
      <c r="AC413" s="7">
        <f>(X413-'Data for assignment'!C403)^2</f>
        <v>1.1345747305551824E-5</v>
      </c>
      <c r="AD413" s="7">
        <f>(Y413-'Data for assignment'!D403)^2</f>
        <v>2.0013388594631391E-5</v>
      </c>
      <c r="AE413" s="7">
        <f>(Z413-'Data for assignment'!E403)^2</f>
        <v>3.7451828019255366E-5</v>
      </c>
      <c r="AF413" s="7">
        <f>(AA413-'Data for assignment'!F403)^2</f>
        <v>4.6311790463958176E-5</v>
      </c>
      <c r="AG413" s="7">
        <f>(AB413-'Data for assignment'!G403)^2</f>
        <v>6.0236544186720877E-5</v>
      </c>
    </row>
    <row r="414" spans="1:33" x14ac:dyDescent="0.3">
      <c r="A414" s="8">
        <v>34978</v>
      </c>
      <c r="B414" s="3">
        <v>5.6500000999999994E-2</v>
      </c>
      <c r="C414" s="31">
        <f t="shared" si="75"/>
        <v>5.5622236690252701E-2</v>
      </c>
      <c r="D414" s="5">
        <f t="shared" si="76"/>
        <v>0.97174716832160901</v>
      </c>
      <c r="E414" s="5">
        <f t="shared" si="80"/>
        <v>0.94289497613335338</v>
      </c>
      <c r="F414" s="5">
        <f t="shared" si="80"/>
        <v>0.91379664458373322</v>
      </c>
      <c r="G414" s="5">
        <f t="shared" si="80"/>
        <v>0.88472414578846215</v>
      </c>
      <c r="H414" s="5">
        <f t="shared" si="80"/>
        <v>0.85588504967235268</v>
      </c>
      <c r="I414" s="5">
        <f t="shared" si="80"/>
        <v>0.82743613410150263</v>
      </c>
      <c r="J414" s="5">
        <f t="shared" si="80"/>
        <v>0.79949427301115539</v>
      </c>
      <c r="K414" s="5">
        <f t="shared" si="80"/>
        <v>0.77214508549508776</v>
      </c>
      <c r="L414" s="5">
        <f t="shared" si="79"/>
        <v>0.74544977154708303</v>
      </c>
      <c r="M414" s="5">
        <f t="shared" si="79"/>
        <v>0.71945049546892947</v>
      </c>
      <c r="N414" s="5">
        <f t="shared" si="79"/>
        <v>0.69417461538041547</v>
      </c>
      <c r="O414" s="5">
        <f t="shared" si="79"/>
        <v>0.6696380012011437</v>
      </c>
      <c r="P414" s="5">
        <f t="shared" si="79"/>
        <v>0.64584763547300617</v>
      </c>
      <c r="Q414" s="5">
        <f t="shared" si="79"/>
        <v>0.62280365148454153</v>
      </c>
      <c r="R414" s="5">
        <f t="shared" si="79"/>
        <v>0.60050093063835763</v>
      </c>
      <c r="S414" s="5">
        <f t="shared" si="79"/>
        <v>0.57893035487599831</v>
      </c>
      <c r="T414" s="5">
        <f t="shared" si="79"/>
        <v>0.55807978919796697</v>
      </c>
      <c r="U414" s="5">
        <f t="shared" si="79"/>
        <v>0.53793485291733134</v>
      </c>
      <c r="V414" s="5">
        <f t="shared" si="79"/>
        <v>0.51847952541122655</v>
      </c>
      <c r="W414" s="5">
        <f t="shared" si="79"/>
        <v>0.49969662206724486</v>
      </c>
      <c r="X414" s="6">
        <f>2*(100-(100*G414))/SUM($D414:G414)/100</f>
        <v>6.2090382907963503E-2</v>
      </c>
      <c r="Y414" s="6">
        <f>2*(100-(100*I414))/SUM($D414:I414)/100</f>
        <v>6.3954182799757009E-2</v>
      </c>
      <c r="Z414" s="6">
        <f>2*(100-(100*M414))/SUM($D414:M414)/100</f>
        <v>6.6535921881300863E-2</v>
      </c>
      <c r="AA414" s="6">
        <f>2*(100-(100*Q414))/SUM($D414:Q414)/100</f>
        <v>6.8175278040302656E-2</v>
      </c>
      <c r="AB414" s="6">
        <f>2*(100-(100*W414))/SUM($D414:W414)/100</f>
        <v>6.9684456431080843E-2</v>
      </c>
      <c r="AC414" s="7">
        <f>(X414-'Data for assignment'!C404)^2</f>
        <v>2.2947768404908827E-5</v>
      </c>
      <c r="AD414" s="7">
        <f>(Y414-'Data for assignment'!D404)^2</f>
        <v>3.4271467961337416E-5</v>
      </c>
      <c r="AE414" s="7">
        <f>(Z414-'Data for assignment'!E404)^2</f>
        <v>5.830731824917406E-5</v>
      </c>
      <c r="AF414" s="7">
        <f>(AA414-'Data for assignment'!F404)^2</f>
        <v>6.6835171036254868E-5</v>
      </c>
      <c r="AG414" s="7">
        <f>(AB414-'Data for assignment'!G404)^2</f>
        <v>8.2527366817119923E-5</v>
      </c>
    </row>
    <row r="415" spans="1:33" x14ac:dyDescent="0.3">
      <c r="A415" s="8">
        <v>34985</v>
      </c>
      <c r="B415" s="3">
        <v>5.6300001000000002E-2</v>
      </c>
      <c r="C415" s="31">
        <f t="shared" si="75"/>
        <v>5.5416097170475173E-2</v>
      </c>
      <c r="D415" s="5">
        <f t="shared" si="76"/>
        <v>0.97184148245121649</v>
      </c>
      <c r="E415" s="5">
        <f t="shared" si="80"/>
        <v>0.94306753644595576</v>
      </c>
      <c r="F415" s="5">
        <f t="shared" si="80"/>
        <v>0.91403344013829857</v>
      </c>
      <c r="G415" s="5">
        <f t="shared" si="80"/>
        <v>0.88501305076532655</v>
      </c>
      <c r="H415" s="5">
        <f t="shared" si="80"/>
        <v>0.8562156351719723</v>
      </c>
      <c r="I415" s="5">
        <f t="shared" si="80"/>
        <v>0.82779947877447702</v>
      </c>
      <c r="J415" s="5">
        <f t="shared" si="80"/>
        <v>0.79988278162554016</v>
      </c>
      <c r="K415" s="5">
        <f t="shared" si="80"/>
        <v>0.77255232049128653</v>
      </c>
      <c r="L415" s="5">
        <f t="shared" si="79"/>
        <v>0.74587029997521759</v>
      </c>
      <c r="M415" s="5">
        <f t="shared" si="79"/>
        <v>0.71987975201599863</v>
      </c>
      <c r="N415" s="5">
        <f t="shared" si="79"/>
        <v>0.69460878116394853</v>
      </c>
      <c r="O415" s="5">
        <f t="shared" si="79"/>
        <v>0.67007389741358347</v>
      </c>
      <c r="P415" s="5">
        <f t="shared" si="79"/>
        <v>0.64628263065507818</v>
      </c>
      <c r="Q415" s="5">
        <f t="shared" si="79"/>
        <v>0.62323558108282806</v>
      </c>
      <c r="R415" s="5">
        <f t="shared" si="79"/>
        <v>0.60092802749239871</v>
      </c>
      <c r="S415" s="5">
        <f t="shared" si="79"/>
        <v>0.57935118933711338</v>
      </c>
      <c r="T415" s="5">
        <f t="shared" si="79"/>
        <v>0.55849321767528859</v>
      </c>
      <c r="U415" s="5">
        <f t="shared" si="79"/>
        <v>0.53833997375679543</v>
      </c>
      <c r="V415" s="5">
        <f t="shared" si="79"/>
        <v>0.51887564112830986</v>
      </c>
      <c r="W415" s="5">
        <f t="shared" si="79"/>
        <v>0.5000832070667407</v>
      </c>
      <c r="X415" s="6">
        <f>2*(100-(100*G415))/SUM($D415:G415)/100</f>
        <v>6.1921554488864022E-2</v>
      </c>
      <c r="Y415" s="6">
        <f>2*(100-(100*I415))/SUM($D415:I415)/100</f>
        <v>6.3801948261060462E-2</v>
      </c>
      <c r="Z415" s="6">
        <f>2*(100-(100*M415))/SUM($D415:M415)/100</f>
        <v>6.6409453632734095E-2</v>
      </c>
      <c r="AA415" s="6">
        <f>2*(100-(100*Q415))/SUM($D415:Q415)/100</f>
        <v>6.8067259296249724E-2</v>
      </c>
      <c r="AB415" s="6">
        <f>2*(100-(100*W415))/SUM($D415:W415)/100</f>
        <v>6.9595141611546535E-2</v>
      </c>
      <c r="AC415" s="7">
        <f>(X415-'Data for assignment'!C405)^2</f>
        <v>2.7264620837068046E-5</v>
      </c>
      <c r="AD415" s="7">
        <f>(Y415-'Data for assignment'!D405)^2</f>
        <v>4.3585747249516276E-5</v>
      </c>
      <c r="AE415" s="7">
        <f>(Z415-'Data for assignment'!E405)^2</f>
        <v>7.0718876763294097E-5</v>
      </c>
      <c r="AF415" s="7">
        <f>(AA415-'Data for assignment'!F405)^2</f>
        <v>8.5882076329409253E-5</v>
      </c>
      <c r="AG415" s="7">
        <f>(AB415-'Data for assignment'!G405)^2</f>
        <v>9.7913867093130121E-5</v>
      </c>
    </row>
    <row r="416" spans="1:33" x14ac:dyDescent="0.3">
      <c r="A416" s="8">
        <v>34992</v>
      </c>
      <c r="B416" s="3">
        <v>5.7500000000000002E-2</v>
      </c>
      <c r="C416" s="31">
        <f t="shared" si="75"/>
        <v>5.6652933258442811E-2</v>
      </c>
      <c r="D416" s="5">
        <f t="shared" si="76"/>
        <v>0.97127573542042855</v>
      </c>
      <c r="E416" s="5">
        <f t="shared" si="80"/>
        <v>0.94203264893703376</v>
      </c>
      <c r="F416" s="5">
        <f t="shared" si="80"/>
        <v>0.91261358786276925</v>
      </c>
      <c r="G416" s="5">
        <f t="shared" si="80"/>
        <v>0.88328103638904287</v>
      </c>
      <c r="H416" s="5">
        <f t="shared" si="80"/>
        <v>0.85423403742797166</v>
      </c>
      <c r="I416" s="5">
        <f t="shared" si="80"/>
        <v>0.82562180338366431</v>
      </c>
      <c r="J416" s="5">
        <f t="shared" si="80"/>
        <v>0.79755456056411334</v>
      </c>
      <c r="K416" s="5">
        <f t="shared" si="80"/>
        <v>0.77011213026486958</v>
      </c>
      <c r="L416" s="5">
        <f t="shared" si="79"/>
        <v>0.74335068529614101</v>
      </c>
      <c r="M416" s="5">
        <f t="shared" si="79"/>
        <v>0.71730805123754027</v>
      </c>
      <c r="N416" s="5">
        <f t="shared" si="79"/>
        <v>0.69200785587038582</v>
      </c>
      <c r="O416" s="5">
        <f t="shared" si="79"/>
        <v>0.66746277200875603</v>
      </c>
      <c r="P416" s="5">
        <f t="shared" si="79"/>
        <v>0.64367704954087468</v>
      </c>
      <c r="Q416" s="5">
        <f t="shared" si="79"/>
        <v>0.62064849168989078</v>
      </c>
      <c r="R416" s="5">
        <f t="shared" si="79"/>
        <v>0.59836999743326569</v>
      </c>
      <c r="S416" s="5">
        <f t="shared" si="79"/>
        <v>0.57683076557189572</v>
      </c>
      <c r="T416" s="5">
        <f t="shared" si="79"/>
        <v>0.55601723499106004</v>
      </c>
      <c r="U416" s="5">
        <f t="shared" si="79"/>
        <v>0.53591381917867742</v>
      </c>
      <c r="V416" s="5">
        <f t="shared" si="79"/>
        <v>0.5165034801740116</v>
      </c>
      <c r="W416" s="5">
        <f t="shared" si="79"/>
        <v>0.49776817706962662</v>
      </c>
      <c r="X416" s="6">
        <f>2*(100-(100*G416))/SUM($D416:G416)/100</f>
        <v>6.2934793992157192E-2</v>
      </c>
      <c r="Y416" s="6">
        <f>2*(100-(100*I416))/SUM($D416:I416)/100</f>
        <v>6.4715640147471665E-2</v>
      </c>
      <c r="Z416" s="6">
        <f>2*(100-(100*M416))/SUM($D416:M416)/100</f>
        <v>6.7168597622937837E-2</v>
      </c>
      <c r="AA416" s="6">
        <f>2*(100-(100*Q416))/SUM($D416:Q416)/100</f>
        <v>6.8715751937774086E-2</v>
      </c>
      <c r="AB416" s="6">
        <f>2*(100-(100*W416))/SUM($D416:W416)/100</f>
        <v>7.0131454732566476E-2</v>
      </c>
      <c r="AC416" s="7">
        <f>(X416-'Data for assignment'!C406)^2</f>
        <v>3.2887885071662179E-5</v>
      </c>
      <c r="AD416" s="7">
        <f>(Y416-'Data for assignment'!D406)^2</f>
        <v>4.6452950619827574E-5</v>
      </c>
      <c r="AE416" s="7">
        <f>(Z416-'Data for assignment'!E406)^2</f>
        <v>6.6725970788271489E-5</v>
      </c>
      <c r="AF416" s="7">
        <f>(AA416-'Data for assignment'!F406)^2</f>
        <v>7.771751749137938E-5</v>
      </c>
      <c r="AG416" s="7">
        <f>(AB416-'Data for assignment'!G406)^2</f>
        <v>9.4701211211990416E-5</v>
      </c>
    </row>
    <row r="417" spans="1:33" x14ac:dyDescent="0.3">
      <c r="A417" s="8">
        <v>34999</v>
      </c>
      <c r="B417" s="3">
        <v>5.7500000000000002E-2</v>
      </c>
      <c r="C417" s="31">
        <f t="shared" si="75"/>
        <v>5.6652933258442811E-2</v>
      </c>
      <c r="D417" s="5">
        <f t="shared" si="76"/>
        <v>0.97127573542042855</v>
      </c>
      <c r="E417" s="5">
        <f t="shared" si="80"/>
        <v>0.94203264893703376</v>
      </c>
      <c r="F417" s="5">
        <f t="shared" si="80"/>
        <v>0.91261358786276925</v>
      </c>
      <c r="G417" s="5">
        <f t="shared" si="80"/>
        <v>0.88328103638904287</v>
      </c>
      <c r="H417" s="5">
        <f t="shared" si="80"/>
        <v>0.85423403742797166</v>
      </c>
      <c r="I417" s="5">
        <f t="shared" si="80"/>
        <v>0.82562180338366431</v>
      </c>
      <c r="J417" s="5">
        <f t="shared" si="80"/>
        <v>0.79755456056411334</v>
      </c>
      <c r="K417" s="5">
        <f t="shared" si="80"/>
        <v>0.77011213026486958</v>
      </c>
      <c r="L417" s="5">
        <f t="shared" si="79"/>
        <v>0.74335068529614101</v>
      </c>
      <c r="M417" s="5">
        <f t="shared" si="79"/>
        <v>0.71730805123754027</v>
      </c>
      <c r="N417" s="5">
        <f t="shared" si="79"/>
        <v>0.69200785587038582</v>
      </c>
      <c r="O417" s="5">
        <f t="shared" si="79"/>
        <v>0.66746277200875603</v>
      </c>
      <c r="P417" s="5">
        <f t="shared" si="79"/>
        <v>0.64367704954087468</v>
      </c>
      <c r="Q417" s="5">
        <f t="shared" si="79"/>
        <v>0.62064849168989078</v>
      </c>
      <c r="R417" s="5">
        <f t="shared" si="79"/>
        <v>0.59836999743326569</v>
      </c>
      <c r="S417" s="5">
        <f t="shared" si="79"/>
        <v>0.57683076557189572</v>
      </c>
      <c r="T417" s="5">
        <f t="shared" si="79"/>
        <v>0.55601723499106004</v>
      </c>
      <c r="U417" s="5">
        <f t="shared" si="79"/>
        <v>0.53591381917867742</v>
      </c>
      <c r="V417" s="5">
        <f t="shared" si="79"/>
        <v>0.5165034801740116</v>
      </c>
      <c r="W417" s="5">
        <f t="shared" si="79"/>
        <v>0.49776817706962662</v>
      </c>
      <c r="X417" s="6">
        <f>2*(100-(100*G417))/SUM($D417:G417)/100</f>
        <v>6.2934793992157192E-2</v>
      </c>
      <c r="Y417" s="6">
        <f>2*(100-(100*I417))/SUM($D417:I417)/100</f>
        <v>6.4715640147471665E-2</v>
      </c>
      <c r="Z417" s="6">
        <f>2*(100-(100*M417))/SUM($D417:M417)/100</f>
        <v>6.7168597622937837E-2</v>
      </c>
      <c r="AA417" s="6">
        <f>2*(100-(100*Q417))/SUM($D417:Q417)/100</f>
        <v>6.8715751937774086E-2</v>
      </c>
      <c r="AB417" s="6">
        <f>2*(100-(100*W417))/SUM($D417:W417)/100</f>
        <v>7.0131454732566476E-2</v>
      </c>
      <c r="AC417" s="7">
        <f>(X417-'Data for assignment'!C407)^2</f>
        <v>4.2703545589522638E-5</v>
      </c>
      <c r="AD417" s="7">
        <f>(Y417-'Data for assignment'!D407)^2</f>
        <v>5.4991718796793519E-5</v>
      </c>
      <c r="AE417" s="7">
        <f>(Z417-'Data for assignment'!E407)^2</f>
        <v>7.8652041534774933E-5</v>
      </c>
      <c r="AF417" s="7">
        <f>(AA417-'Data for assignment'!F407)^2</f>
        <v>8.4930120641598601E-5</v>
      </c>
      <c r="AG417" s="7">
        <f>(AB417-'Data for assignment'!G407)^2</f>
        <v>9.2764881739662155E-5</v>
      </c>
    </row>
    <row r="418" spans="1:33" x14ac:dyDescent="0.3">
      <c r="A418" s="8">
        <v>35006</v>
      </c>
      <c r="B418" s="3">
        <v>5.5999999000000002E-2</v>
      </c>
      <c r="C418" s="31">
        <f t="shared" si="75"/>
        <v>5.5106885829413657E-2</v>
      </c>
      <c r="D418" s="5">
        <f t="shared" si="76"/>
        <v>0.97198297175255788</v>
      </c>
      <c r="E418" s="5">
        <f t="shared" si="80"/>
        <v>0.94332643785627157</v>
      </c>
      <c r="F418" s="5">
        <f t="shared" si="80"/>
        <v>0.91438875089752503</v>
      </c>
      <c r="G418" s="5">
        <f t="shared" si="80"/>
        <v>0.88544658802125076</v>
      </c>
      <c r="H418" s="5">
        <f t="shared" si="80"/>
        <v>0.85671175616136708</v>
      </c>
      <c r="I418" s="5">
        <f t="shared" si="80"/>
        <v>0.82834479860306254</v>
      </c>
      <c r="J418" s="5">
        <f t="shared" si="80"/>
        <v>0.80046590245157279</v>
      </c>
      <c r="K418" s="5">
        <f t="shared" si="80"/>
        <v>0.77316357980774975</v>
      </c>
      <c r="L418" s="5">
        <f t="shared" si="79"/>
        <v>0.74650154167830918</v>
      </c>
      <c r="M418" s="5">
        <f t="shared" si="79"/>
        <v>0.72052412139537136</v>
      </c>
      <c r="N418" s="5">
        <f t="shared" si="79"/>
        <v>0.69526054338704391</v>
      </c>
      <c r="O418" s="5">
        <f t="shared" si="79"/>
        <v>0.6707282781738767</v>
      </c>
      <c r="P418" s="5">
        <f t="shared" si="79"/>
        <v>0.64693567718422895</v>
      </c>
      <c r="Q418" s="5">
        <f t="shared" si="79"/>
        <v>0.62388404153376953</v>
      </c>
      <c r="R418" s="5">
        <f t="shared" si="79"/>
        <v>0.60156924667913125</v>
      </c>
      <c r="S418" s="5">
        <f t="shared" si="79"/>
        <v>0.57998301889741521</v>
      </c>
      <c r="T418" s="5">
        <f t="shared" si="79"/>
        <v>0.55911393885885841</v>
      </c>
      <c r="U418" s="5">
        <f t="shared" si="79"/>
        <v>0.53894823120401392</v>
      </c>
      <c r="V418" s="5">
        <f t="shared" si="79"/>
        <v>0.51947038617537511</v>
      </c>
      <c r="W418" s="5">
        <f t="shared" si="79"/>
        <v>0.50066364928022444</v>
      </c>
      <c r="X418" s="6">
        <f>2*(100-(100*G418))/SUM($D418:G418)/100</f>
        <v>6.1668343891122614E-2</v>
      </c>
      <c r="Y418" s="6">
        <f>2*(100-(100*I418))/SUM($D418:I418)/100</f>
        <v>6.3573630594953606E-2</v>
      </c>
      <c r="Z418" s="6">
        <f>2*(100-(100*M418))/SUM($D418:M418)/100</f>
        <v>6.6219791867246705E-2</v>
      </c>
      <c r="AA418" s="6">
        <f>2*(100-(100*Q418))/SUM($D418:Q418)/100</f>
        <v>6.7905277663292837E-2</v>
      </c>
      <c r="AB418" s="6">
        <f>2*(100-(100*W418))/SUM($D418:W418)/100</f>
        <v>6.9461221534601561E-2</v>
      </c>
      <c r="AC418" s="7">
        <f>(X418-'Data for assignment'!C408)^2</f>
        <v>4.5810506101876387E-5</v>
      </c>
      <c r="AD418" s="7">
        <f>(Y418-'Data for assignment'!D408)^2</f>
        <v>6.0429348174061014E-5</v>
      </c>
      <c r="AE418" s="7">
        <f>(Z418-'Data for assignment'!E408)^2</f>
        <v>8.5004598954520029E-5</v>
      </c>
      <c r="AF418" s="7">
        <f>(AA418-'Data for assignment'!F408)^2</f>
        <v>9.4192375700504204E-5</v>
      </c>
      <c r="AG418" s="7">
        <f>(AB418-'Data for assignment'!G408)^2</f>
        <v>1.0122815864588811E-4</v>
      </c>
    </row>
    <row r="419" spans="1:33" x14ac:dyDescent="0.3">
      <c r="A419" s="8">
        <v>35013</v>
      </c>
      <c r="B419" s="3">
        <v>5.7199998000000002E-2</v>
      </c>
      <c r="C419" s="31">
        <f t="shared" si="75"/>
        <v>5.6343721917381309E-2</v>
      </c>
      <c r="D419" s="5">
        <f t="shared" si="76"/>
        <v>0.9714171423553003</v>
      </c>
      <c r="E419" s="5">
        <f t="shared" si="80"/>
        <v>0.94229126623849702</v>
      </c>
      <c r="F419" s="5">
        <f t="shared" si="80"/>
        <v>0.91296834668508831</v>
      </c>
      <c r="G419" s="5">
        <f t="shared" si="80"/>
        <v>0.88371372519108338</v>
      </c>
      <c r="H419" s="5">
        <f t="shared" si="80"/>
        <v>0.85472901021101166</v>
      </c>
      <c r="I419" s="5">
        <f t="shared" si="80"/>
        <v>0.82616568865037665</v>
      </c>
      <c r="J419" s="5">
        <f t="shared" si="80"/>
        <v>0.79813598409871811</v>
      </c>
      <c r="K419" s="5">
        <f t="shared" si="80"/>
        <v>0.77072145885253884</v>
      </c>
      <c r="L419" s="5">
        <f t="shared" si="79"/>
        <v>0.74397979460991337</v>
      </c>
      <c r="M419" s="5">
        <f t="shared" si="79"/>
        <v>0.71795011866963643</v>
      </c>
      <c r="N419" s="5">
        <f t="shared" si="79"/>
        <v>0.69265717760482415</v>
      </c>
      <c r="O419" s="5">
        <f t="shared" si="79"/>
        <v>0.66811460279622648</v>
      </c>
      <c r="P419" s="5">
        <f t="shared" si="79"/>
        <v>0.64432746321928436</v>
      </c>
      <c r="Q419" s="5">
        <f t="shared" si="79"/>
        <v>0.62129426034144641</v>
      </c>
      <c r="R419" s="5">
        <f t="shared" si="79"/>
        <v>0.59900848707855714</v>
      </c>
      <c r="S419" s="5">
        <f t="shared" si="79"/>
        <v>0.57745984640522741</v>
      </c>
      <c r="T419" s="5">
        <f t="shared" si="79"/>
        <v>0.5566352043150663</v>
      </c>
      <c r="U419" s="5">
        <f t="shared" si="79"/>
        <v>0.53651933537192598</v>
      </c>
      <c r="V419" s="5">
        <f t="shared" si="79"/>
        <v>0.51709550620544642</v>
      </c>
      <c r="W419" s="5">
        <f t="shared" si="79"/>
        <v>0.49834593224799928</v>
      </c>
      <c r="X419" s="6">
        <f>2*(100-(100*G419))/SUM($D419:G419)/100</f>
        <v>6.2681421495123874E-2</v>
      </c>
      <c r="Y419" s="6">
        <f>2*(100-(100*I419))/SUM($D419:I419)/100</f>
        <v>6.448715123290244E-2</v>
      </c>
      <c r="Z419" s="6">
        <f>2*(100-(100*M419))/SUM($D419:M419)/100</f>
        <v>6.697873478040213E-2</v>
      </c>
      <c r="AA419" s="6">
        <f>2*(100-(100*Q419))/SUM($D419:Q419)/100</f>
        <v>6.8553541876999094E-2</v>
      </c>
      <c r="AB419" s="6">
        <f>2*(100-(100*W419))/SUM($D419:W419)/100</f>
        <v>6.9997279869270512E-2</v>
      </c>
      <c r="AC419" s="7">
        <f>(X419-'Data for assignment'!C409)^2</f>
        <v>5.5971667587701547E-5</v>
      </c>
      <c r="AD419" s="7">
        <f>(Y419-'Data for assignment'!D409)^2</f>
        <v>6.540203123813882E-5</v>
      </c>
      <c r="AE419" s="7">
        <f>(Z419-'Data for assignment'!E409)^2</f>
        <v>8.7960628566189391E-5</v>
      </c>
      <c r="AF419" s="7">
        <f>(AA419-'Data for assignment'!F409)^2</f>
        <v>9.3190890078059915E-5</v>
      </c>
      <c r="AG419" s="7">
        <f>(AB419-'Data for assignment'!G409)^2</f>
        <v>9.9945604784521474E-5</v>
      </c>
    </row>
    <row r="420" spans="1:33" x14ac:dyDescent="0.3">
      <c r="A420" s="8">
        <v>35020</v>
      </c>
      <c r="B420" s="3">
        <v>5.6999997999999996E-2</v>
      </c>
      <c r="C420" s="31">
        <f t="shared" si="75"/>
        <v>5.6137582397603761E-2</v>
      </c>
      <c r="D420" s="5">
        <f t="shared" si="76"/>
        <v>0.9715114244538271</v>
      </c>
      <c r="E420" s="5">
        <f t="shared" si="80"/>
        <v>0.94246371606544543</v>
      </c>
      <c r="F420" s="5">
        <f t="shared" si="80"/>
        <v>0.91320492759971006</v>
      </c>
      <c r="G420" s="5">
        <f t="shared" si="80"/>
        <v>0.88400230021703519</v>
      </c>
      <c r="H420" s="5">
        <f t="shared" si="80"/>
        <v>0.85505914919052561</v>
      </c>
      <c r="I420" s="5">
        <f t="shared" si="80"/>
        <v>0.82652847544393548</v>
      </c>
      <c r="J420" s="5">
        <f t="shared" si="80"/>
        <v>0.79852383266216687</v>
      </c>
      <c r="K420" s="5">
        <f t="shared" si="80"/>
        <v>0.77112794301757748</v>
      </c>
      <c r="L420" s="5">
        <f t="shared" ref="L420:W433" si="81">L$7*EXP(-L$8*$C420)</f>
        <v>0.74439949378420101</v>
      </c>
      <c r="M420" s="5">
        <f t="shared" si="81"/>
        <v>0.71837848002437721</v>
      </c>
      <c r="N420" s="5">
        <f t="shared" si="81"/>
        <v>0.69309039431942532</v>
      </c>
      <c r="O420" s="5">
        <f t="shared" si="81"/>
        <v>0.66854950736304042</v>
      </c>
      <c r="P420" s="5">
        <f t="shared" si="81"/>
        <v>0.64476143452580137</v>
      </c>
      <c r="Q420" s="5">
        <f t="shared" si="81"/>
        <v>0.62172514313997762</v>
      </c>
      <c r="R420" s="5">
        <f t="shared" si="81"/>
        <v>0.59943452245556006</v>
      </c>
      <c r="S420" s="5">
        <f t="shared" si="81"/>
        <v>0.5778796119283699</v>
      </c>
      <c r="T420" s="5">
        <f t="shared" si="81"/>
        <v>0.55704756263622013</v>
      </c>
      <c r="U420" s="5">
        <f t="shared" si="81"/>
        <v>0.53692339017959612</v>
      </c>
      <c r="V420" s="5">
        <f t="shared" si="81"/>
        <v>0.51749056453890463</v>
      </c>
      <c r="W420" s="5">
        <f t="shared" si="81"/>
        <v>0.49873147230062143</v>
      </c>
      <c r="X420" s="6">
        <f>2*(100-(100*G420))/SUM($D420:G420)/100</f>
        <v>6.2512530115826484E-2</v>
      </c>
      <c r="Y420" s="6">
        <f>2*(100-(100*I420))/SUM($D420:I420)/100</f>
        <v>6.4334850098256027E-2</v>
      </c>
      <c r="Z420" s="6">
        <f>2*(100-(100*M420))/SUM($D420:M420)/100</f>
        <v>6.6852188335996571E-2</v>
      </c>
      <c r="AA420" s="6">
        <f>2*(100-(100*Q420))/SUM($D420:Q420)/100</f>
        <v>6.8445434300803687E-2</v>
      </c>
      <c r="AB420" s="6">
        <f>2*(100-(100*W420))/SUM($D420:W420)/100</f>
        <v>6.9907865967156799E-2</v>
      </c>
      <c r="AC420" s="7">
        <f>(X420-'Data for assignment'!C410)^2</f>
        <v>6.2608132833861025E-5</v>
      </c>
      <c r="AD420" s="7">
        <f>(Y420-'Data for assignment'!D410)^2</f>
        <v>7.9831546278305782E-5</v>
      </c>
      <c r="AE420" s="7">
        <f>(Z420-'Data for assignment'!E410)^2</f>
        <v>1.0510740668550151E-4</v>
      </c>
      <c r="AF420" s="7">
        <f>(AA420-'Data for assignment'!F410)^2</f>
        <v>1.0702803156311508E-4</v>
      </c>
      <c r="AG420" s="7">
        <f>(AB420-'Data for assignment'!G410)^2</f>
        <v>1.1465837215486382E-4</v>
      </c>
    </row>
    <row r="421" spans="1:33" x14ac:dyDescent="0.3">
      <c r="A421" s="8">
        <v>35027</v>
      </c>
      <c r="B421" s="3">
        <v>5.6500000999999994E-2</v>
      </c>
      <c r="C421" s="31">
        <f t="shared" si="75"/>
        <v>5.5622236690252701E-2</v>
      </c>
      <c r="D421" s="5">
        <f t="shared" si="76"/>
        <v>0.97174716832160901</v>
      </c>
      <c r="E421" s="5">
        <f t="shared" si="80"/>
        <v>0.94289497613335338</v>
      </c>
      <c r="F421" s="5">
        <f t="shared" si="80"/>
        <v>0.91379664458373322</v>
      </c>
      <c r="G421" s="5">
        <f t="shared" si="80"/>
        <v>0.88472414578846215</v>
      </c>
      <c r="H421" s="5">
        <f t="shared" si="80"/>
        <v>0.85588504967235268</v>
      </c>
      <c r="I421" s="5">
        <f t="shared" si="80"/>
        <v>0.82743613410150263</v>
      </c>
      <c r="J421" s="5">
        <f t="shared" si="80"/>
        <v>0.79949427301115539</v>
      </c>
      <c r="K421" s="5">
        <f t="shared" si="80"/>
        <v>0.77214508549508776</v>
      </c>
      <c r="L421" s="5">
        <f t="shared" si="81"/>
        <v>0.74544977154708303</v>
      </c>
      <c r="M421" s="5">
        <f t="shared" si="81"/>
        <v>0.71945049546892947</v>
      </c>
      <c r="N421" s="5">
        <f t="shared" si="81"/>
        <v>0.69417461538041547</v>
      </c>
      <c r="O421" s="5">
        <f t="shared" si="81"/>
        <v>0.6696380012011437</v>
      </c>
      <c r="P421" s="5">
        <f t="shared" si="81"/>
        <v>0.64584763547300617</v>
      </c>
      <c r="Q421" s="5">
        <f t="shared" si="81"/>
        <v>0.62280365148454153</v>
      </c>
      <c r="R421" s="5">
        <f t="shared" si="81"/>
        <v>0.60050093063835763</v>
      </c>
      <c r="S421" s="5">
        <f t="shared" si="81"/>
        <v>0.57893035487599831</v>
      </c>
      <c r="T421" s="5">
        <f t="shared" si="81"/>
        <v>0.55807978919796697</v>
      </c>
      <c r="U421" s="5">
        <f t="shared" si="81"/>
        <v>0.53793485291733134</v>
      </c>
      <c r="V421" s="5">
        <f t="shared" si="81"/>
        <v>0.51847952541122655</v>
      </c>
      <c r="W421" s="5">
        <f t="shared" si="81"/>
        <v>0.49969662206724486</v>
      </c>
      <c r="X421" s="6">
        <f>2*(100-(100*G421))/SUM($D421:G421)/100</f>
        <v>6.2090382907963503E-2</v>
      </c>
      <c r="Y421" s="6">
        <f>2*(100-(100*I421))/SUM($D421:I421)/100</f>
        <v>6.3954182799757009E-2</v>
      </c>
      <c r="Z421" s="6">
        <f>2*(100-(100*M421))/SUM($D421:M421)/100</f>
        <v>6.6535921881300863E-2</v>
      </c>
      <c r="AA421" s="6">
        <f>2*(100-(100*Q421))/SUM($D421:Q421)/100</f>
        <v>6.8175278040302656E-2</v>
      </c>
      <c r="AB421" s="6">
        <f>2*(100-(100*W421))/SUM($D421:W421)/100</f>
        <v>6.9684456431080843E-2</v>
      </c>
      <c r="AC421" s="7">
        <f>(X421-'Data for assignment'!C411)^2</f>
        <v>5.1701635124669327E-5</v>
      </c>
      <c r="AD421" s="7">
        <f>(Y421-'Data for assignment'!D411)^2</f>
        <v>6.9792386960122391E-5</v>
      </c>
      <c r="AE421" s="7">
        <f>(Z421-'Data for assignment'!E411)^2</f>
        <v>9.0933844269964193E-5</v>
      </c>
      <c r="AF421" s="7">
        <f>(AA421-'Data for assignment'!F411)^2</f>
        <v>9.5556021664115046E-5</v>
      </c>
      <c r="AG421" s="7">
        <f>(AB421-'Data for assignment'!G411)^2</f>
        <v>1.1203076027927848E-4</v>
      </c>
    </row>
    <row r="422" spans="1:33" x14ac:dyDescent="0.3">
      <c r="A422" s="8">
        <v>35034</v>
      </c>
      <c r="B422" s="3">
        <v>5.7199998000000002E-2</v>
      </c>
      <c r="C422" s="31">
        <f t="shared" si="75"/>
        <v>5.6343721917381309E-2</v>
      </c>
      <c r="D422" s="5">
        <f t="shared" si="76"/>
        <v>0.9714171423553003</v>
      </c>
      <c r="E422" s="5">
        <f t="shared" si="80"/>
        <v>0.94229126623849702</v>
      </c>
      <c r="F422" s="5">
        <f t="shared" si="80"/>
        <v>0.91296834668508831</v>
      </c>
      <c r="G422" s="5">
        <f t="shared" si="80"/>
        <v>0.88371372519108338</v>
      </c>
      <c r="H422" s="5">
        <f t="shared" si="80"/>
        <v>0.85472901021101166</v>
      </c>
      <c r="I422" s="5">
        <f t="shared" si="80"/>
        <v>0.82616568865037665</v>
      </c>
      <c r="J422" s="5">
        <f t="shared" si="80"/>
        <v>0.79813598409871811</v>
      </c>
      <c r="K422" s="5">
        <f t="shared" si="80"/>
        <v>0.77072145885253884</v>
      </c>
      <c r="L422" s="5">
        <f t="shared" si="81"/>
        <v>0.74397979460991337</v>
      </c>
      <c r="M422" s="5">
        <f t="shared" si="81"/>
        <v>0.71795011866963643</v>
      </c>
      <c r="N422" s="5">
        <f t="shared" si="81"/>
        <v>0.69265717760482415</v>
      </c>
      <c r="O422" s="5">
        <f t="shared" si="81"/>
        <v>0.66811460279622648</v>
      </c>
      <c r="P422" s="5">
        <f t="shared" si="81"/>
        <v>0.64432746321928436</v>
      </c>
      <c r="Q422" s="5">
        <f t="shared" si="81"/>
        <v>0.62129426034144641</v>
      </c>
      <c r="R422" s="5">
        <f t="shared" si="81"/>
        <v>0.59900848707855714</v>
      </c>
      <c r="S422" s="5">
        <f t="shared" si="81"/>
        <v>0.57745984640522741</v>
      </c>
      <c r="T422" s="5">
        <f t="shared" si="81"/>
        <v>0.5566352043150663</v>
      </c>
      <c r="U422" s="5">
        <f t="shared" si="81"/>
        <v>0.53651933537192598</v>
      </c>
      <c r="V422" s="5">
        <f t="shared" si="81"/>
        <v>0.51709550620544642</v>
      </c>
      <c r="W422" s="5">
        <f t="shared" si="81"/>
        <v>0.49834593224799928</v>
      </c>
      <c r="X422" s="6">
        <f>2*(100-(100*G422))/SUM($D422:G422)/100</f>
        <v>6.2681421495123874E-2</v>
      </c>
      <c r="Y422" s="6">
        <f>2*(100-(100*I422))/SUM($D422:I422)/100</f>
        <v>6.448715123290244E-2</v>
      </c>
      <c r="Z422" s="6">
        <f>2*(100-(100*M422))/SUM($D422:M422)/100</f>
        <v>6.697873478040213E-2</v>
      </c>
      <c r="AA422" s="6">
        <f>2*(100-(100*Q422))/SUM($D422:Q422)/100</f>
        <v>6.8553541876999094E-2</v>
      </c>
      <c r="AB422" s="6">
        <f>2*(100-(100*W422))/SUM($D422:W422)/100</f>
        <v>6.9997279869270512E-2</v>
      </c>
      <c r="AC422" s="7">
        <f>(X422-'Data for assignment'!C412)^2</f>
        <v>8.9897315642515119E-5</v>
      </c>
      <c r="AD422" s="7">
        <f>(Y422-'Data for assignment'!D412)^2</f>
        <v>1.1636265329581214E-4</v>
      </c>
      <c r="AE422" s="7">
        <f>(Z422-'Data for assignment'!E412)^2</f>
        <v>1.4589588221023924E-4</v>
      </c>
      <c r="AF422" s="7">
        <f>(AA422-'Data for assignment'!F412)^2</f>
        <v>1.5014926402428768E-4</v>
      </c>
      <c r="AG422" s="7">
        <f>(AB422-'Data for assignment'!G412)^2</f>
        <v>1.6633982802629046E-4</v>
      </c>
    </row>
    <row r="423" spans="1:33" x14ac:dyDescent="0.3">
      <c r="A423" s="8">
        <v>35041</v>
      </c>
      <c r="B423" s="3">
        <v>5.5300002000000001E-2</v>
      </c>
      <c r="C423" s="31">
        <f t="shared" si="75"/>
        <v>5.4385400602285063E-2</v>
      </c>
      <c r="D423" s="5">
        <f t="shared" si="76"/>
        <v>0.97231318995182769</v>
      </c>
      <c r="E423" s="5">
        <f t="shared" si="80"/>
        <v>0.94393081096787512</v>
      </c>
      <c r="F423" s="5">
        <f t="shared" si="80"/>
        <v>0.91521833746935188</v>
      </c>
      <c r="G423" s="5">
        <f t="shared" si="80"/>
        <v>0.88645898993932892</v>
      </c>
      <c r="H423" s="5">
        <f t="shared" si="80"/>
        <v>0.8578704773294632</v>
      </c>
      <c r="I423" s="5">
        <f t="shared" si="80"/>
        <v>0.82961859500468771</v>
      </c>
      <c r="J423" s="5">
        <f t="shared" si="80"/>
        <v>0.80182815648064265</v>
      </c>
      <c r="K423" s="5">
        <f t="shared" si="80"/>
        <v>0.77459171737758148</v>
      </c>
      <c r="L423" s="5">
        <f t="shared" si="81"/>
        <v>0.7479765011567503</v>
      </c>
      <c r="M423" s="5">
        <f t="shared" si="81"/>
        <v>0.72202987736220059</v>
      </c>
      <c r="N423" s="5">
        <f t="shared" si="81"/>
        <v>0.69678368448270367</v>
      </c>
      <c r="O423" s="5">
        <f t="shared" si="81"/>
        <v>0.67225763613855294</v>
      </c>
      <c r="P423" s="5">
        <f t="shared" si="81"/>
        <v>0.64846200303953938</v>
      </c>
      <c r="Q423" s="5">
        <f t="shared" si="81"/>
        <v>0.62539972436993785</v>
      </c>
      <c r="R423" s="5">
        <f t="shared" si="81"/>
        <v>0.60306807043096</v>
      </c>
      <c r="S423" s="5">
        <f t="shared" si="81"/>
        <v>0.58145995265740069</v>
      </c>
      <c r="T423" s="5">
        <f t="shared" si="81"/>
        <v>0.56056495657680594</v>
      </c>
      <c r="U423" s="5">
        <f t="shared" si="81"/>
        <v>0.54037015698942048</v>
      </c>
      <c r="V423" s="5">
        <f t="shared" si="81"/>
        <v>0.52086076180748331</v>
      </c>
      <c r="W423" s="5">
        <f t="shared" si="81"/>
        <v>0.50202062091416289</v>
      </c>
      <c r="X423" s="6">
        <f>2*(100-(100*G423))/SUM($D423:G423)/100</f>
        <v>6.1077682949101202E-2</v>
      </c>
      <c r="Y423" s="6">
        <f>2*(100-(100*I423))/SUM($D423:I423)/100</f>
        <v>6.3041061590597747E-2</v>
      </c>
      <c r="Z423" s="6">
        <f>2*(100-(100*M423))/SUM($D423:M423)/100</f>
        <v>6.5777447920228646E-2</v>
      </c>
      <c r="AA423" s="6">
        <f>2*(100-(100*Q423))/SUM($D423:Q423)/100</f>
        <v>6.7527546517187786E-2</v>
      </c>
      <c r="AB423" s="6">
        <f>2*(100-(100*W423))/SUM($D423:W423)/100</f>
        <v>6.914899218306364E-2</v>
      </c>
      <c r="AC423" s="7">
        <f>(X423-'Data for assignment'!C413)^2</f>
        <v>5.1519146873184966E-5</v>
      </c>
      <c r="AD423" s="7">
        <f>(Y423-'Data for assignment'!D413)^2</f>
        <v>7.2949767258634579E-5</v>
      </c>
      <c r="AE423" s="7">
        <f>(Z423-'Data for assignment'!E413)^2</f>
        <v>1.0358046652386315E-4</v>
      </c>
      <c r="AF423" s="7">
        <f>(AA423-'Data for assignment'!F413)^2</f>
        <v>1.1723574192677334E-4</v>
      </c>
      <c r="AG423" s="7">
        <f>(AB423-'Data for assignment'!G413)^2</f>
        <v>1.4039861575430317E-4</v>
      </c>
    </row>
    <row r="424" spans="1:33" x14ac:dyDescent="0.3">
      <c r="A424" s="8">
        <v>35048</v>
      </c>
      <c r="B424" s="3">
        <v>5.5E-2</v>
      </c>
      <c r="C424" s="31">
        <f t="shared" si="75"/>
        <v>5.4076189261223546E-2</v>
      </c>
      <c r="D424" s="5">
        <f t="shared" si="76"/>
        <v>0.97245474792853026</v>
      </c>
      <c r="E424" s="5">
        <f t="shared" si="80"/>
        <v>0.94418994937393352</v>
      </c>
      <c r="F424" s="5">
        <f t="shared" si="80"/>
        <v>0.91557410883182511</v>
      </c>
      <c r="G424" s="5">
        <f t="shared" si="80"/>
        <v>0.88689323551079846</v>
      </c>
      <c r="H424" s="5">
        <f t="shared" si="80"/>
        <v>0.85836755719171043</v>
      </c>
      <c r="I424" s="5">
        <f t="shared" si="80"/>
        <v>0.83016511319130104</v>
      </c>
      <c r="J424" s="5">
        <f t="shared" si="80"/>
        <v>0.80241269550021377</v>
      </c>
      <c r="K424" s="5">
        <f t="shared" si="80"/>
        <v>0.77520459030688826</v>
      </c>
      <c r="L424" s="5">
        <f t="shared" si="81"/>
        <v>0.74860952537085079</v>
      </c>
      <c r="M424" s="5">
        <f t="shared" si="81"/>
        <v>0.72267617133374429</v>
      </c>
      <c r="N424" s="5">
        <f t="shared" si="81"/>
        <v>0.69743748745141076</v>
      </c>
      <c r="O424" s="5">
        <f t="shared" si="81"/>
        <v>0.67291414949438921</v>
      </c>
      <c r="P424" s="5">
        <f t="shared" si="81"/>
        <v>0.64911725175006396</v>
      </c>
      <c r="Q424" s="5">
        <f t="shared" si="81"/>
        <v>0.62605043655581627</v>
      </c>
      <c r="R424" s="5">
        <f t="shared" si="81"/>
        <v>0.60371157314671742</v>
      </c>
      <c r="S424" s="5">
        <f t="shared" si="81"/>
        <v>0.58209408199549884</v>
      </c>
      <c r="T424" s="5">
        <f t="shared" si="81"/>
        <v>0.56118798033484285</v>
      </c>
      <c r="U424" s="5">
        <f t="shared" si="81"/>
        <v>0.54098070829206601</v>
      </c>
      <c r="V424" s="5">
        <f t="shared" si="81"/>
        <v>0.52145778223731498</v>
      </c>
      <c r="W424" s="5">
        <f t="shared" si="81"/>
        <v>0.50260331186698859</v>
      </c>
      <c r="X424" s="6">
        <f>2*(100-(100*G424))/SUM($D424:G424)/100</f>
        <v>6.0824607176486453E-2</v>
      </c>
      <c r="Y424" s="6">
        <f>2*(100-(100*I424))/SUM($D424:I424)/100</f>
        <v>6.2812886516356817E-2</v>
      </c>
      <c r="Z424" s="6">
        <f>2*(100-(100*M424))/SUM($D424:M424)/100</f>
        <v>6.5587953544049074E-2</v>
      </c>
      <c r="AA424" s="6">
        <f>2*(100-(100*Q424))/SUM($D424:Q424)/100</f>
        <v>6.7365755003559222E-2</v>
      </c>
      <c r="AB424" s="6">
        <f>2*(100-(100*W424))/SUM($D424:W424)/100</f>
        <v>6.9015284107199287E-2</v>
      </c>
      <c r="AC424" s="7">
        <f>(X424-'Data for assignment'!C414)^2</f>
        <v>5.2194934405326289E-5</v>
      </c>
      <c r="AD424" s="7">
        <f>(Y424-'Data for assignment'!D414)^2</f>
        <v>7.5914426298462559E-5</v>
      </c>
      <c r="AE424" s="7">
        <f>(Z424-'Data for assignment'!E414)^2</f>
        <v>1.0176676635508196E-4</v>
      </c>
      <c r="AF424" s="7">
        <f>(AA424-'Data for assignment'!F414)^2</f>
        <v>1.1590152385968446E-4</v>
      </c>
      <c r="AG424" s="7">
        <f>(AB424-'Data for assignment'!G414)^2</f>
        <v>1.3260176806951642E-4</v>
      </c>
    </row>
    <row r="425" spans="1:33" x14ac:dyDescent="0.3">
      <c r="A425" s="8">
        <v>35055</v>
      </c>
      <c r="B425" s="3">
        <v>5.4499997999999994E-2</v>
      </c>
      <c r="C425" s="31">
        <f t="shared" si="75"/>
        <v>5.3560838400384503E-2</v>
      </c>
      <c r="D425" s="5">
        <f t="shared" si="76"/>
        <v>0.97269072306020998</v>
      </c>
      <c r="E425" s="5">
        <f t="shared" si="80"/>
        <v>0.94462200366696791</v>
      </c>
      <c r="F425" s="5">
        <f t="shared" si="80"/>
        <v>0.91616736687648614</v>
      </c>
      <c r="G425" s="5">
        <f t="shared" si="80"/>
        <v>0.88761744896462758</v>
      </c>
      <c r="H425" s="5">
        <f t="shared" si="80"/>
        <v>0.8591966615553881</v>
      </c>
      <c r="I425" s="5">
        <f t="shared" si="80"/>
        <v>0.83107677457240503</v>
      </c>
      <c r="J425" s="5">
        <f t="shared" si="80"/>
        <v>0.80338787171426751</v>
      </c>
      <c r="K425" s="5">
        <f t="shared" si="80"/>
        <v>0.77622712024486062</v>
      </c>
      <c r="L425" s="5">
        <f t="shared" si="81"/>
        <v>0.74966575366253352</v>
      </c>
      <c r="M425" s="5">
        <f t="shared" si="81"/>
        <v>0.72375461089122894</v>
      </c>
      <c r="N425" s="5">
        <f t="shared" si="81"/>
        <v>0.69852851971291319</v>
      </c>
      <c r="O425" s="5">
        <f t="shared" si="81"/>
        <v>0.67400976055664075</v>
      </c>
      <c r="P425" s="5">
        <f t="shared" si="81"/>
        <v>0.65021080169371448</v>
      </c>
      <c r="Q425" s="5">
        <f t="shared" si="81"/>
        <v>0.62713645886855884</v>
      </c>
      <c r="R425" s="5">
        <f t="shared" si="81"/>
        <v>0.6047856010535646</v>
      </c>
      <c r="S425" s="5">
        <f t="shared" si="81"/>
        <v>0.58315249859437912</v>
      </c>
      <c r="T425" s="5">
        <f t="shared" si="81"/>
        <v>0.56222788962880543</v>
      </c>
      <c r="U425" s="5">
        <f t="shared" si="81"/>
        <v>0.54199982445515582</v>
      </c>
      <c r="V425" s="5">
        <f t="shared" si="81"/>
        <v>0.5224543347167383</v>
      </c>
      <c r="W425" s="5">
        <f t="shared" si="81"/>
        <v>0.50357596418930839</v>
      </c>
      <c r="X425" s="6">
        <f>2*(100-(100*G425))/SUM($D425:G425)/100</f>
        <v>6.0402905191142213E-2</v>
      </c>
      <c r="Y425" s="6">
        <f>2*(100-(100*I425))/SUM($D425:I425)/100</f>
        <v>6.2432690751613736E-2</v>
      </c>
      <c r="Z425" s="6">
        <f>2*(100-(100*M425))/SUM($D425:M425)/100</f>
        <v>6.5272241943226825E-2</v>
      </c>
      <c r="AA425" s="6">
        <f>2*(100-(100*Q425))/SUM($D425:Q425)/100</f>
        <v>6.7096229843527311E-2</v>
      </c>
      <c r="AB425" s="6">
        <f>2*(100-(100*W425))/SUM($D425:W425)/100</f>
        <v>6.8792579103492124E-2</v>
      </c>
      <c r="AC425" s="7">
        <f>(X425-'Data for assignment'!C415)^2</f>
        <v>5.7804136933880465E-5</v>
      </c>
      <c r="AD425" s="7">
        <f>(Y425-'Data for assignment'!D415)^2</f>
        <v>7.6259905228702601E-5</v>
      </c>
      <c r="AE425" s="7">
        <f>(Z425-'Data for assignment'!E415)^2</f>
        <v>1.055189545401884E-4</v>
      </c>
      <c r="AF425" s="7">
        <f>(AA425-'Data for assignment'!F415)^2</f>
        <v>1.1872784659543588E-4</v>
      </c>
      <c r="AG425" s="7">
        <f>(AB425-'Data for assignment'!G415)^2</f>
        <v>1.3671640609142074E-4</v>
      </c>
    </row>
    <row r="426" spans="1:33" x14ac:dyDescent="0.3">
      <c r="A426" s="8">
        <v>35062</v>
      </c>
      <c r="B426" s="3">
        <v>5.4699998E-2</v>
      </c>
      <c r="C426" s="31">
        <f t="shared" si="75"/>
        <v>5.3766977920162044E-2</v>
      </c>
      <c r="D426" s="5">
        <f t="shared" si="76"/>
        <v>0.97259632651449834</v>
      </c>
      <c r="E426" s="5">
        <f t="shared" si="80"/>
        <v>0.94444915892155523</v>
      </c>
      <c r="F426" s="5">
        <f t="shared" si="80"/>
        <v>0.91593001849273181</v>
      </c>
      <c r="G426" s="5">
        <f t="shared" si="80"/>
        <v>0.88732769380414045</v>
      </c>
      <c r="H426" s="5">
        <f t="shared" si="80"/>
        <v>0.8588649250792435</v>
      </c>
      <c r="I426" s="5">
        <f t="shared" si="80"/>
        <v>0.83071199140133978</v>
      </c>
      <c r="J426" s="5">
        <f t="shared" si="80"/>
        <v>0.80299766065331812</v>
      </c>
      <c r="K426" s="5">
        <f t="shared" si="80"/>
        <v>0.77581794815388649</v>
      </c>
      <c r="L426" s="5">
        <f t="shared" si="81"/>
        <v>0.74924308532324646</v>
      </c>
      <c r="M426" s="5">
        <f t="shared" si="81"/>
        <v>0.72332304380752288</v>
      </c>
      <c r="N426" s="5">
        <f t="shared" si="81"/>
        <v>0.69809190389361242</v>
      </c>
      <c r="O426" s="5">
        <f t="shared" si="81"/>
        <v>0.67357130398803222</v>
      </c>
      <c r="P426" s="5">
        <f t="shared" si="81"/>
        <v>0.6497731625670351</v>
      </c>
      <c r="Q426" s="5">
        <f t="shared" si="81"/>
        <v>0.62670182579083999</v>
      </c>
      <c r="R426" s="5">
        <f t="shared" si="81"/>
        <v>0.60435576251090728</v>
      </c>
      <c r="S426" s="5">
        <f t="shared" si="81"/>
        <v>0.58272890290318069</v>
      </c>
      <c r="T426" s="5">
        <f t="shared" si="81"/>
        <v>0.56181169653467178</v>
      </c>
      <c r="U426" s="5">
        <f t="shared" si="81"/>
        <v>0.5415919494420105</v>
      </c>
      <c r="V426" s="5">
        <f t="shared" si="81"/>
        <v>0.52205548698322435</v>
      </c>
      <c r="W426" s="5">
        <f t="shared" si="81"/>
        <v>0.5031866791441173</v>
      </c>
      <c r="X426" s="6">
        <f>2*(100-(100*G426))/SUM($D426:G426)/100</f>
        <v>6.0571571835607234E-2</v>
      </c>
      <c r="Y426" s="6">
        <f>2*(100-(100*I426))/SUM($D426:I426)/100</f>
        <v>6.2584754199593334E-2</v>
      </c>
      <c r="Z426" s="6">
        <f>2*(100-(100*M426))/SUM($D426:M426)/100</f>
        <v>6.5398509354045162E-2</v>
      </c>
      <c r="AA426" s="6">
        <f>2*(100-(100*Q426))/SUM($D426:Q426)/100</f>
        <v>6.7204020484117069E-2</v>
      </c>
      <c r="AB426" s="6">
        <f>2*(100-(100*W426))/SUM($D426:W426)/100</f>
        <v>6.8881639575260903E-2</v>
      </c>
      <c r="AC426" s="7">
        <f>(X426-'Data for assignment'!C416)^2</f>
        <v>7.6940507553509399E-5</v>
      </c>
      <c r="AD426" s="7">
        <f>(Y426-'Data for assignment'!D416)^2</f>
        <v>1.0170226726621544E-4</v>
      </c>
      <c r="AE426" s="7">
        <f>(Z426-'Data for assignment'!E416)^2</f>
        <v>1.3452539603885541E-4</v>
      </c>
      <c r="AF426" s="7">
        <f>(AA426-'Data for assignment'!F416)^2</f>
        <v>1.5138896928965841E-4</v>
      </c>
      <c r="AG426" s="7">
        <f>(AB426-'Data for assignment'!G416)^2</f>
        <v>1.7112932014031251E-4</v>
      </c>
    </row>
    <row r="427" spans="1:33" x14ac:dyDescent="0.3">
      <c r="A427" s="8">
        <v>35069</v>
      </c>
      <c r="B427" s="3">
        <v>5.4200001000000005E-2</v>
      </c>
      <c r="C427" s="31">
        <f t="shared" si="75"/>
        <v>5.3251632212810991E-2</v>
      </c>
      <c r="D427" s="5">
        <f t="shared" si="76"/>
        <v>0.97283233364115862</v>
      </c>
      <c r="E427" s="5">
        <f t="shared" si="80"/>
        <v>0.9448813275042488</v>
      </c>
      <c r="F427" s="5">
        <f t="shared" si="80"/>
        <v>0.91652350121685977</v>
      </c>
      <c r="G427" s="5">
        <f t="shared" si="80"/>
        <v>0.88805225477645899</v>
      </c>
      <c r="H427" s="5">
        <f t="shared" si="80"/>
        <v>0.85969450155488136</v>
      </c>
      <c r="I427" s="5">
        <f t="shared" si="80"/>
        <v>0.83162424421941161</v>
      </c>
      <c r="J427" s="5">
        <f t="shared" si="80"/>
        <v>0.8039735380137264</v>
      </c>
      <c r="K427" s="5">
        <f t="shared" si="80"/>
        <v>0.77684127689852278</v>
      </c>
      <c r="L427" s="5">
        <f t="shared" si="81"/>
        <v>0.75030019693882222</v>
      </c>
      <c r="M427" s="5">
        <f t="shared" si="81"/>
        <v>0.72440243788171055</v>
      </c>
      <c r="N427" s="5">
        <f t="shared" si="81"/>
        <v>0.69918394895860192</v>
      </c>
      <c r="O427" s="5">
        <f t="shared" si="81"/>
        <v>0.67466797402643508</v>
      </c>
      <c r="P427" s="5">
        <f t="shared" si="81"/>
        <v>0.65086780654984044</v>
      </c>
      <c r="Q427" s="5">
        <f t="shared" si="81"/>
        <v>0.62778896720071653</v>
      </c>
      <c r="R427" s="5">
        <f t="shared" si="81"/>
        <v>0.60543092569607448</v>
      </c>
      <c r="S427" s="5">
        <f t="shared" si="81"/>
        <v>0.58378846318609423</v>
      </c>
      <c r="T427" s="5">
        <f t="shared" si="81"/>
        <v>0.56285275118558642</v>
      </c>
      <c r="U427" s="5">
        <f t="shared" si="81"/>
        <v>0.54261220686781331</v>
      </c>
      <c r="V427" s="5">
        <f t="shared" si="81"/>
        <v>0.52305317174346222</v>
      </c>
      <c r="W427" s="5">
        <f t="shared" si="81"/>
        <v>0.50416045066830784</v>
      </c>
      <c r="X427" s="6">
        <f>2*(100-(100*G427))/SUM($D427:G427)/100</f>
        <v>6.0149941435555368E-2</v>
      </c>
      <c r="Y427" s="6">
        <f>2*(100-(100*I427))/SUM($D427:I427)/100</f>
        <v>6.2204633476829502E-2</v>
      </c>
      <c r="Z427" s="6">
        <f>2*(100-(100*M427))/SUM($D427:M427)/100</f>
        <v>6.5082884520398843E-2</v>
      </c>
      <c r="AA427" s="6">
        <f>2*(100-(100*Q427))/SUM($D427:Q427)/100</f>
        <v>6.693459296450946E-2</v>
      </c>
      <c r="AB427" s="6">
        <f>2*(100-(100*W427))/SUM($D427:W427)/100</f>
        <v>6.8659042644564794E-2</v>
      </c>
      <c r="AC427" s="7">
        <f>(X427-'Data for assignment'!C417)^2</f>
        <v>6.6421578002752058E-5</v>
      </c>
      <c r="AD427" s="7">
        <f>(Y427-'Data for assignment'!D417)^2</f>
        <v>8.6576204138136211E-5</v>
      </c>
      <c r="AE427" s="7">
        <f>(Z427-'Data for assignment'!E417)^2</f>
        <v>1.1843715371856861E-4</v>
      </c>
      <c r="AF427" s="7">
        <f>(AA427-'Data for assignment'!F417)^2</f>
        <v>1.2176219775403371E-4</v>
      </c>
      <c r="AG427" s="7">
        <f>(AB427-'Data for assignment'!G417)^2</f>
        <v>1.3827506039860911E-4</v>
      </c>
    </row>
    <row r="428" spans="1:33" x14ac:dyDescent="0.3">
      <c r="A428" s="8">
        <v>35076</v>
      </c>
      <c r="B428" s="3">
        <v>5.4099997999999996E-2</v>
      </c>
      <c r="C428" s="31">
        <f t="shared" si="75"/>
        <v>5.314855936082942E-2</v>
      </c>
      <c r="D428" s="5">
        <f t="shared" si="76"/>
        <v>0.97287954363784468</v>
      </c>
      <c r="E428" s="5">
        <f t="shared" ref="E428:K443" si="82">E$7*EXP(-E$8*$C428)</f>
        <v>0.94496778806113935</v>
      </c>
      <c r="F428" s="5">
        <f t="shared" si="82"/>
        <v>0.91664224817486539</v>
      </c>
      <c r="G428" s="5">
        <f t="shared" si="82"/>
        <v>0.8881972431734787</v>
      </c>
      <c r="H428" s="5">
        <f t="shared" si="82"/>
        <v>0.85986051895669324</v>
      </c>
      <c r="I428" s="5">
        <f t="shared" si="82"/>
        <v>0.83180682153684793</v>
      </c>
      <c r="J428" s="5">
        <f t="shared" si="82"/>
        <v>0.80416886278926636</v>
      </c>
      <c r="K428" s="5">
        <f t="shared" si="82"/>
        <v>0.77704611194173279</v>
      </c>
      <c r="L428" s="5">
        <f t="shared" si="81"/>
        <v>0.75051180579162846</v>
      </c>
      <c r="M428" s="5">
        <f t="shared" si="81"/>
        <v>0.72461851768931163</v>
      </c>
      <c r="N428" s="5">
        <f t="shared" si="81"/>
        <v>0.69940257075558998</v>
      </c>
      <c r="O428" s="5">
        <f t="shared" si="81"/>
        <v>0.67488753011043046</v>
      </c>
      <c r="P428" s="5">
        <f t="shared" si="81"/>
        <v>0.65108696442960934</v>
      </c>
      <c r="Q428" s="5">
        <f t="shared" si="81"/>
        <v>0.62800662951912378</v>
      </c>
      <c r="R428" s="5">
        <f t="shared" si="81"/>
        <v>0.6056461955040493</v>
      </c>
      <c r="S428" s="5">
        <f t="shared" si="81"/>
        <v>0.58400061395765168</v>
      </c>
      <c r="T428" s="5">
        <f t="shared" si="81"/>
        <v>0.56306120099965251</v>
      </c>
      <c r="U428" s="5">
        <f t="shared" si="81"/>
        <v>0.54281649622957684</v>
      </c>
      <c r="V428" s="5">
        <f t="shared" si="81"/>
        <v>0.5232529445694809</v>
      </c>
      <c r="W428" s="5">
        <f t="shared" si="81"/>
        <v>0.50435543801144178</v>
      </c>
      <c r="X428" s="6">
        <f>2*(100-(100*G428))/SUM($D428:G428)/100</f>
        <v>6.0065625791750808E-2</v>
      </c>
      <c r="Y428" s="6">
        <f>2*(100-(100*I428))/SUM($D428:I428)/100</f>
        <v>6.212862084114474E-2</v>
      </c>
      <c r="Z428" s="6">
        <f>2*(100-(100*M428))/SUM($D428:M428)/100</f>
        <v>6.5019773999561714E-2</v>
      </c>
      <c r="AA428" s="6">
        <f>2*(100-(100*Q428))/SUM($D428:Q428)/100</f>
        <v>6.6880724504698549E-2</v>
      </c>
      <c r="AB428" s="6">
        <f>2*(100-(100*W428))/SUM($D428:W428)/100</f>
        <v>6.8614542817928795E-2</v>
      </c>
      <c r="AC428" s="7">
        <f>(X428-'Data for assignment'!C418)^2</f>
        <v>6.9983678156355708E-5</v>
      </c>
      <c r="AD428" s="7">
        <f>(Y428-'Data for assignment'!D418)^2</f>
        <v>9.0794577019818386E-5</v>
      </c>
      <c r="AE428" s="7">
        <f>(Z428-'Data for assignment'!E418)^2</f>
        <v>1.214353969618694E-4</v>
      </c>
      <c r="AF428" s="7">
        <f>(AA428-'Data for assignment'!F418)^2</f>
        <v>1.0984560710483853E-4</v>
      </c>
      <c r="AG428" s="7">
        <f>(AB428-'Data for assignment'!G418)^2</f>
        <v>1.2353306205157251E-4</v>
      </c>
    </row>
    <row r="429" spans="1:33" x14ac:dyDescent="0.3">
      <c r="A429" s="8">
        <v>35083</v>
      </c>
      <c r="B429" s="3">
        <v>5.3000002000000004E-2</v>
      </c>
      <c r="C429" s="31">
        <f t="shared" si="75"/>
        <v>5.2014796124843353E-2</v>
      </c>
      <c r="D429" s="5">
        <f t="shared" si="76"/>
        <v>0.97339898735661845</v>
      </c>
      <c r="E429" s="5">
        <f t="shared" si="82"/>
        <v>0.94591934448205861</v>
      </c>
      <c r="F429" s="5">
        <f t="shared" si="82"/>
        <v>0.91794943657009787</v>
      </c>
      <c r="G429" s="5">
        <f t="shared" si="82"/>
        <v>0.88979362497325631</v>
      </c>
      <c r="H429" s="5">
        <f t="shared" si="82"/>
        <v>0.86168876613597933</v>
      </c>
      <c r="I429" s="5">
        <f t="shared" si="82"/>
        <v>0.83381775175956829</v>
      </c>
      <c r="J429" s="5">
        <f t="shared" si="82"/>
        <v>0.80632049735241973</v>
      </c>
      <c r="K429" s="5">
        <f t="shared" si="82"/>
        <v>0.77930278921194818</v>
      </c>
      <c r="L429" s="5">
        <f t="shared" si="81"/>
        <v>0.75284336724499867</v>
      </c>
      <c r="M429" s="5">
        <f t="shared" si="81"/>
        <v>0.72699957353382461</v>
      </c>
      <c r="N429" s="5">
        <f t="shared" si="81"/>
        <v>0.7018118457408028</v>
      </c>
      <c r="O429" s="5">
        <f t="shared" si="81"/>
        <v>0.67730728630073944</v>
      </c>
      <c r="P429" s="5">
        <f t="shared" si="81"/>
        <v>0.65350249558496909</v>
      </c>
      <c r="Q429" s="5">
        <f t="shared" si="81"/>
        <v>0.63040582070119922</v>
      </c>
      <c r="R429" s="5">
        <f t="shared" si="81"/>
        <v>0.60801914120370792</v>
      </c>
      <c r="S429" s="5">
        <f t="shared" si="81"/>
        <v>0.58633928814948755</v>
      </c>
      <c r="T429" s="5">
        <f t="shared" si="81"/>
        <v>0.56535917288981341</v>
      </c>
      <c r="U429" s="5">
        <f t="shared" si="81"/>
        <v>0.54506868595591129</v>
      </c>
      <c r="V429" s="5">
        <f t="shared" si="81"/>
        <v>0.52545541366178139</v>
      </c>
      <c r="W429" s="5">
        <f t="shared" si="81"/>
        <v>0.50650520997680104</v>
      </c>
      <c r="X429" s="6">
        <f>2*(100-(100*G429))/SUM($D429:G429)/100</f>
        <v>5.9138481175776671E-2</v>
      </c>
      <c r="Y429" s="6">
        <f>2*(100-(100*I429))/SUM($D429:I429)/100</f>
        <v>6.1292823237792692E-2</v>
      </c>
      <c r="Z429" s="6">
        <f>2*(100-(100*M429))/SUM($D429:M429)/100</f>
        <v>6.4325949214557601E-2</v>
      </c>
      <c r="AA429" s="6">
        <f>2*(100-(100*Q429))/SUM($D429:Q429)/100</f>
        <v>6.6288608742217731E-2</v>
      </c>
      <c r="AB429" s="6">
        <f>2*(100-(100*W429))/SUM($D429:W429)/100</f>
        <v>6.8125526378202975E-2</v>
      </c>
      <c r="AC429" s="7">
        <f>(X429-'Data for assignment'!C419)^2</f>
        <v>7.8118714140637915E-5</v>
      </c>
      <c r="AD429" s="7">
        <f>(Y429-'Data for assignment'!D419)^2</f>
        <v>1.0594223079009261E-4</v>
      </c>
      <c r="AE429" s="7">
        <f>(Z429-'Data for assignment'!E419)^2</f>
        <v>1.3516269513947257E-4</v>
      </c>
      <c r="AF429" s="7">
        <f>(AA429-'Data for assignment'!F419)^2</f>
        <v>1.4372678752841832E-4</v>
      </c>
      <c r="AG429" s="7">
        <f>(AB429-'Data for assignment'!G419)^2</f>
        <v>1.6193902160233976E-4</v>
      </c>
    </row>
    <row r="430" spans="1:33" x14ac:dyDescent="0.3">
      <c r="A430" s="8">
        <v>35090</v>
      </c>
      <c r="B430" s="3">
        <v>5.3200001999999996E-2</v>
      </c>
      <c r="C430" s="31">
        <f t="shared" si="75"/>
        <v>5.2220935644620881E-2</v>
      </c>
      <c r="D430" s="5">
        <f t="shared" si="76"/>
        <v>0.97330452207610607</v>
      </c>
      <c r="E430" s="5">
        <f t="shared" si="82"/>
        <v>0.94574626235222969</v>
      </c>
      <c r="F430" s="5">
        <f t="shared" si="82"/>
        <v>0.91771162651157023</v>
      </c>
      <c r="G430" s="5">
        <f t="shared" si="82"/>
        <v>0.88950315941863567</v>
      </c>
      <c r="H430" s="5">
        <f t="shared" si="82"/>
        <v>0.86135606745638504</v>
      </c>
      <c r="I430" s="5">
        <f t="shared" si="82"/>
        <v>0.83345176549586364</v>
      </c>
      <c r="J430" s="5">
        <f t="shared" si="82"/>
        <v>0.80592886189485957</v>
      </c>
      <c r="K430" s="5">
        <f t="shared" si="82"/>
        <v>0.77889199584561586</v>
      </c>
      <c r="L430" s="5">
        <f t="shared" si="81"/>
        <v>0.75241890733840411</v>
      </c>
      <c r="M430" s="5">
        <f t="shared" si="81"/>
        <v>0.7265660715138248</v>
      </c>
      <c r="N430" s="5">
        <f t="shared" si="81"/>
        <v>0.70137317767589835</v>
      </c>
      <c r="O430" s="5">
        <f t="shared" si="81"/>
        <v>0.67686668462695998</v>
      </c>
      <c r="P430" s="5">
        <f t="shared" si="81"/>
        <v>0.65306264090906152</v>
      </c>
      <c r="Q430" s="5">
        <f t="shared" si="81"/>
        <v>0.62996892181230735</v>
      </c>
      <c r="R430" s="5">
        <f t="shared" si="81"/>
        <v>0.60758700449094971</v>
      </c>
      <c r="S430" s="5">
        <f t="shared" si="81"/>
        <v>0.58591337760869566</v>
      </c>
      <c r="T430" s="5">
        <f t="shared" si="81"/>
        <v>0.56494066184153147</v>
      </c>
      <c r="U430" s="5">
        <f t="shared" si="81"/>
        <v>0.54465850151042217</v>
      </c>
      <c r="V430" s="5">
        <f t="shared" si="81"/>
        <v>0.52505427486959344</v>
      </c>
      <c r="W430" s="5">
        <f t="shared" si="81"/>
        <v>0.50611366050348028</v>
      </c>
      <c r="X430" s="6">
        <f>2*(100-(100*G430))/SUM($D430:G430)/100</f>
        <v>5.9307013144923183E-2</v>
      </c>
      <c r="Y430" s="6">
        <f>2*(100-(100*I430))/SUM($D430:I430)/100</f>
        <v>6.1444744283455366E-2</v>
      </c>
      <c r="Z430" s="6">
        <f>2*(100-(100*M430))/SUM($D430:M430)/100</f>
        <v>6.4452049523638311E-2</v>
      </c>
      <c r="AA430" s="6">
        <f>2*(100-(100*Q430))/SUM($D430:Q430)/100</f>
        <v>6.6396209653261873E-2</v>
      </c>
      <c r="AB430" s="6">
        <f>2*(100-(100*W430))/SUM($D430:W430)/100</f>
        <v>6.8214375375809655E-2</v>
      </c>
      <c r="AC430" s="7">
        <f>(X430-'Data for assignment'!C420)^2</f>
        <v>7.2369289661923148E-5</v>
      </c>
      <c r="AD430" s="7">
        <f>(Y430-'Data for assignment'!D420)^2</f>
        <v>9.3021130872226091E-5</v>
      </c>
      <c r="AE430" s="7">
        <f>(Z430-'Data for assignment'!E420)^2</f>
        <v>1.2214775446475968E-4</v>
      </c>
      <c r="AF430" s="7">
        <f>(AA430-'Data for assignment'!F420)^2</f>
        <v>1.2091662673848964E-4</v>
      </c>
      <c r="AG430" s="7">
        <f>(AB430-'Data for assignment'!G420)^2</f>
        <v>1.3722656701662598E-4</v>
      </c>
    </row>
    <row r="431" spans="1:33" x14ac:dyDescent="0.3">
      <c r="A431" s="8">
        <v>35097</v>
      </c>
      <c r="B431" s="3">
        <v>5.0500002000000002E-2</v>
      </c>
      <c r="C431" s="31">
        <f t="shared" si="75"/>
        <v>4.9438052127624088E-2</v>
      </c>
      <c r="D431" s="5">
        <f t="shared" si="76"/>
        <v>0.97458057723847635</v>
      </c>
      <c r="E431" s="5">
        <f t="shared" si="82"/>
        <v>0.94808554564018799</v>
      </c>
      <c r="F431" s="5">
        <f t="shared" si="82"/>
        <v>0.92092726704691907</v>
      </c>
      <c r="G431" s="5">
        <f t="shared" si="82"/>
        <v>0.89343245748324851</v>
      </c>
      <c r="H431" s="5">
        <f t="shared" si="82"/>
        <v>0.86585835829568658</v>
      </c>
      <c r="I431" s="5">
        <f t="shared" si="82"/>
        <v>0.83840616300770299</v>
      </c>
      <c r="J431" s="5">
        <f t="shared" si="82"/>
        <v>0.81123202813861572</v>
      </c>
      <c r="K431" s="5">
        <f t="shared" si="82"/>
        <v>0.78445602360306299</v>
      </c>
      <c r="L431" s="5">
        <f t="shared" si="81"/>
        <v>0.75816936337032714</v>
      </c>
      <c r="M431" s="5">
        <f t="shared" si="81"/>
        <v>0.7324402221002051</v>
      </c>
      <c r="N431" s="5">
        <f t="shared" si="81"/>
        <v>0.70731840138066449</v>
      </c>
      <c r="O431" s="5">
        <f t="shared" si="81"/>
        <v>0.68283906701756236</v>
      </c>
      <c r="P431" s="5">
        <f t="shared" si="81"/>
        <v>0.65902574007959247</v>
      </c>
      <c r="Q431" s="5">
        <f t="shared" si="81"/>
        <v>0.63589269053522424</v>
      </c>
      <c r="R431" s="5">
        <f t="shared" si="81"/>
        <v>0.6134468536423312</v>
      </c>
      <c r="S431" s="5">
        <f t="shared" si="81"/>
        <v>0.59168936548466788</v>
      </c>
      <c r="T431" s="5">
        <f t="shared" si="81"/>
        <v>0.57061679464470727</v>
      </c>
      <c r="U431" s="5">
        <f t="shared" si="81"/>
        <v>0.55022213132731757</v>
      </c>
      <c r="V431" s="5">
        <f t="shared" si="81"/>
        <v>0.53049558268291064</v>
      </c>
      <c r="W431" s="5">
        <f t="shared" si="81"/>
        <v>0.51142521305980526</v>
      </c>
      <c r="X431" s="6">
        <f>2*(100-(100*G431))/SUM($D431:G431)/100</f>
        <v>5.7033345161710887E-2</v>
      </c>
      <c r="Y431" s="6">
        <f>2*(100-(100*I431))/SUM($D431:I431)/100</f>
        <v>5.9395410295128626E-2</v>
      </c>
      <c r="Z431" s="6">
        <f>2*(100-(100*M431))/SUM($D431:M431)/100</f>
        <v>6.2751572358775126E-2</v>
      </c>
      <c r="AA431" s="6">
        <f>2*(100-(100*Q431))/SUM($D431:Q431)/100</f>
        <v>6.4945727893340632E-2</v>
      </c>
      <c r="AB431" s="6">
        <f>2*(100-(100*W431))/SUM($D431:W431)/100</f>
        <v>6.7017287690997351E-2</v>
      </c>
      <c r="AC431" s="7">
        <f>(X431-'Data for assignment'!C421)^2</f>
        <v>6.4534618420494477E-5</v>
      </c>
      <c r="AD431" s="7">
        <f>(Y431-'Data for assignment'!D421)^2</f>
        <v>8.0917406377706061E-5</v>
      </c>
      <c r="AE431" s="7">
        <f>(Z431-'Data for assignment'!E421)^2</f>
        <v>1.0715509170525075E-4</v>
      </c>
      <c r="AF431" s="7">
        <f>(AA431-'Data for assignment'!F421)^2</f>
        <v>1.0091668908995763E-4</v>
      </c>
      <c r="AG431" s="7">
        <f>(AB431-'Data for assignment'!G421)^2</f>
        <v>1.0851992450615972E-4</v>
      </c>
    </row>
    <row r="432" spans="1:33" x14ac:dyDescent="0.3">
      <c r="A432" s="8">
        <v>35104</v>
      </c>
      <c r="B432" s="3">
        <v>5.1599997999999994E-2</v>
      </c>
      <c r="C432" s="31">
        <f t="shared" si="75"/>
        <v>5.0571815363610162E-2</v>
      </c>
      <c r="D432" s="5">
        <f t="shared" si="76"/>
        <v>0.97406050297719105</v>
      </c>
      <c r="E432" s="5">
        <f t="shared" si="82"/>
        <v>0.94713181010893222</v>
      </c>
      <c r="F432" s="5">
        <f t="shared" si="82"/>
        <v>0.91961583812896586</v>
      </c>
      <c r="G432" s="5">
        <f t="shared" si="82"/>
        <v>0.89182954724156227</v>
      </c>
      <c r="H432" s="5">
        <f t="shared" si="82"/>
        <v>0.86402126448243677</v>
      </c>
      <c r="I432" s="5">
        <f t="shared" si="82"/>
        <v>0.83638416684781158</v>
      </c>
      <c r="J432" s="5">
        <f t="shared" si="82"/>
        <v>0.80906728734855593</v>
      </c>
      <c r="K432" s="5">
        <f t="shared" si="82"/>
        <v>0.78218442378017683</v>
      </c>
      <c r="L432" s="5">
        <f t="shared" si="81"/>
        <v>0.75582130726772845</v>
      </c>
      <c r="M432" s="5">
        <f t="shared" si="81"/>
        <v>0.73004134714198354</v>
      </c>
      <c r="N432" s="5">
        <f t="shared" si="81"/>
        <v>0.7048902227436562</v>
      </c>
      <c r="O432" s="5">
        <f t="shared" si="81"/>
        <v>0.68039954792066171</v>
      </c>
      <c r="P432" s="5">
        <f t="shared" si="81"/>
        <v>0.65658979344113122</v>
      </c>
      <c r="Q432" s="5">
        <f t="shared" si="81"/>
        <v>0.63347261748738759</v>
      </c>
      <c r="R432" s="5">
        <f t="shared" si="81"/>
        <v>0.61105272494691254</v>
      </c>
      <c r="S432" s="5">
        <f t="shared" si="81"/>
        <v>0.58932935196244596</v>
      </c>
      <c r="T432" s="5">
        <f t="shared" si="81"/>
        <v>0.56829745250430341</v>
      </c>
      <c r="U432" s="5">
        <f t="shared" si="81"/>
        <v>0.54794864788696196</v>
      </c>
      <c r="V432" s="5">
        <f t="shared" si="81"/>
        <v>0.52827198750417081</v>
      </c>
      <c r="W432" s="5">
        <f t="shared" si="81"/>
        <v>0.50925455900974281</v>
      </c>
      <c r="X432" s="6">
        <f>2*(100-(100*G432))/SUM($D432:G432)/100</f>
        <v>5.7959256427787424E-2</v>
      </c>
      <c r="Y432" s="6">
        <f>2*(100-(100*I432))/SUM($D432:I432)/100</f>
        <v>6.0229904031189191E-2</v>
      </c>
      <c r="Z432" s="6">
        <f>2*(100-(100*M432))/SUM($D432:M432)/100</f>
        <v>6.3443867638479201E-2</v>
      </c>
      <c r="AA432" s="6">
        <f>2*(100-(100*Q432))/SUM($D432:Q432)/100</f>
        <v>6.5536107535440896E-2</v>
      </c>
      <c r="AB432" s="6">
        <f>2*(100-(100*W432))/SUM($D432:W432)/100</f>
        <v>6.7504369765993541E-2</v>
      </c>
      <c r="AC432" s="7">
        <f>(X432-'Data for assignment'!C422)^2</f>
        <v>8.9477551085151522E-5</v>
      </c>
      <c r="AD432" s="7">
        <f>(Y432-'Data for assignment'!D422)^2</f>
        <v>1.0878289809981646E-4</v>
      </c>
      <c r="AE432" s="7">
        <f>(Z432-'Data for assignment'!E422)^2</f>
        <v>1.1976823888855237E-4</v>
      </c>
      <c r="AF432" s="7">
        <f>(AA432-'Data for assignment'!F422)^2</f>
        <v>1.1312682604989679E-4</v>
      </c>
      <c r="AG432" s="7">
        <f>(AB432-'Data for assignment'!G422)^2</f>
        <v>1.1890532361099713E-4</v>
      </c>
    </row>
    <row r="433" spans="1:33" x14ac:dyDescent="0.3">
      <c r="A433" s="8">
        <v>35111</v>
      </c>
      <c r="B433" s="3">
        <v>5.0700002000000001E-2</v>
      </c>
      <c r="C433" s="31">
        <f t="shared" si="75"/>
        <v>4.9644191647401623E-2</v>
      </c>
      <c r="D433" s="5">
        <f t="shared" si="76"/>
        <v>0.97448599728841834</v>
      </c>
      <c r="E433" s="5">
        <f t="shared" si="82"/>
        <v>0.94791206714389065</v>
      </c>
      <c r="F433" s="5">
        <f t="shared" si="82"/>
        <v>0.92068868553191263</v>
      </c>
      <c r="G433" s="5">
        <f t="shared" si="82"/>
        <v>0.89314080406273011</v>
      </c>
      <c r="H433" s="5">
        <f t="shared" si="82"/>
        <v>0.86552404973342878</v>
      </c>
      <c r="I433" s="5">
        <f t="shared" si="82"/>
        <v>0.83803816276014464</v>
      </c>
      <c r="J433" s="5">
        <f t="shared" si="82"/>
        <v>0.81083800711649023</v>
      </c>
      <c r="K433" s="5">
        <f t="shared" si="82"/>
        <v>0.78404251381567802</v>
      </c>
      <c r="L433" s="5">
        <f t="shared" si="81"/>
        <v>0.75774190061889624</v>
      </c>
      <c r="M433" s="5">
        <f t="shared" si="81"/>
        <v>0.73200347588003045</v>
      </c>
      <c r="N433" s="5">
        <f t="shared" si="81"/>
        <v>0.70687629143867936</v>
      </c>
      <c r="O433" s="5">
        <f t="shared" si="81"/>
        <v>0.68239486681193162</v>
      </c>
      <c r="P433" s="5">
        <f t="shared" ref="L433:W446" si="83">P$7*EXP(-P$8*$C433)</f>
        <v>0.65858216785871215</v>
      </c>
      <c r="Q433" s="5">
        <f t="shared" si="83"/>
        <v>0.63545198900483502</v>
      </c>
      <c r="R433" s="5">
        <f t="shared" si="83"/>
        <v>0.61301085929804122</v>
      </c>
      <c r="S433" s="5">
        <f t="shared" si="83"/>
        <v>0.59125956870534968</v>
      </c>
      <c r="T433" s="5">
        <f t="shared" si="83"/>
        <v>0.5701943916054617</v>
      </c>
      <c r="U433" s="5">
        <f t="shared" si="83"/>
        <v>0.54980806872264143</v>
      </c>
      <c r="V433" s="5">
        <f t="shared" si="83"/>
        <v>0.53009059616689869</v>
      </c>
      <c r="W433" s="5">
        <f t="shared" si="83"/>
        <v>0.51102986022063956</v>
      </c>
      <c r="X433" s="6">
        <f>2*(100-(100*G433))/SUM($D433:G433)/100</f>
        <v>5.7201652946483827E-2</v>
      </c>
      <c r="Y433" s="6">
        <f>2*(100-(100*I433))/SUM($D433:I433)/100</f>
        <v>5.9547094351571496E-2</v>
      </c>
      <c r="Z433" s="6">
        <f>2*(100-(100*M433))/SUM($D433:M433)/100</f>
        <v>6.2877394694227234E-2</v>
      </c>
      <c r="AA433" s="6">
        <f>2*(100-(100*Q433))/SUM($D433:Q433)/100</f>
        <v>6.5053013306823421E-2</v>
      </c>
      <c r="AB433" s="6">
        <f>2*(100-(100*W433))/SUM($D433:W433)/100</f>
        <v>6.7105785203552704E-2</v>
      </c>
      <c r="AC433" s="7">
        <f>(X433-'Data for assignment'!C423)^2</f>
        <v>6.7267094651262053E-5</v>
      </c>
      <c r="AD433" s="7">
        <f>(Y433-'Data for assignment'!D423)^2</f>
        <v>8.9247553899120575E-5</v>
      </c>
      <c r="AE433" s="7">
        <f>(Z433-'Data for assignment'!E423)^2</f>
        <v>9.9548404884393715E-5</v>
      </c>
      <c r="AF433" s="7">
        <f>(AA433-'Data for assignment'!F423)^2</f>
        <v>8.5618273762278979E-5</v>
      </c>
      <c r="AG433" s="7">
        <f>(AB433-'Data for assignment'!G423)^2</f>
        <v>9.0359914312944617E-5</v>
      </c>
    </row>
    <row r="434" spans="1:33" x14ac:dyDescent="0.3">
      <c r="A434" s="8">
        <v>35118</v>
      </c>
      <c r="B434" s="3">
        <v>5.0199999999999995E-2</v>
      </c>
      <c r="C434" s="31">
        <f t="shared" si="75"/>
        <v>4.9128840786562572E-2</v>
      </c>
      <c r="D434" s="5">
        <f t="shared" si="76"/>
        <v>0.9747224653215274</v>
      </c>
      <c r="E434" s="5">
        <f t="shared" si="82"/>
        <v>0.94834582465031192</v>
      </c>
      <c r="F434" s="5">
        <f t="shared" si="82"/>
        <v>0.92128525763246838</v>
      </c>
      <c r="G434" s="5">
        <f t="shared" si="82"/>
        <v>0.8938701191150582</v>
      </c>
      <c r="H434" s="5">
        <f t="shared" si="82"/>
        <v>0.86636006661278264</v>
      </c>
      <c r="I434" s="5">
        <f t="shared" si="82"/>
        <v>0.83895847007821878</v>
      </c>
      <c r="J434" s="5">
        <f t="shared" si="82"/>
        <v>0.81182342265443597</v>
      </c>
      <c r="K434" s="5">
        <f t="shared" si="82"/>
        <v>0.78507670137473562</v>
      </c>
      <c r="L434" s="5">
        <f t="shared" si="83"/>
        <v>0.75881101396317363</v>
      </c>
      <c r="M434" s="5">
        <f t="shared" si="83"/>
        <v>0.73309583444382298</v>
      </c>
      <c r="N434" s="5">
        <f t="shared" si="83"/>
        <v>0.70798208923809069</v>
      </c>
      <c r="O434" s="5">
        <f t="shared" si="83"/>
        <v>0.68350591398706462</v>
      </c>
      <c r="P434" s="5">
        <f t="shared" si="83"/>
        <v>0.65969166308566762</v>
      </c>
      <c r="Q434" s="5">
        <f t="shared" si="83"/>
        <v>0.63655432038013526</v>
      </c>
      <c r="R434" s="5">
        <f t="shared" si="83"/>
        <v>0.61410143102032044</v>
      </c>
      <c r="S434" s="5">
        <f t="shared" si="83"/>
        <v>0.59233465082887715</v>
      </c>
      <c r="T434" s="5">
        <f t="shared" si="83"/>
        <v>0.57125099022833681</v>
      </c>
      <c r="U434" s="5">
        <f t="shared" si="83"/>
        <v>0.55084381413988814</v>
      </c>
      <c r="V434" s="5">
        <f t="shared" si="83"/>
        <v>0.53110364672616484</v>
      </c>
      <c r="W434" s="5">
        <f t="shared" si="83"/>
        <v>0.5120188198406469</v>
      </c>
      <c r="X434" s="6">
        <f>2*(100-(100*G434))/SUM($D434:G434)/100</f>
        <v>5.6780915400966615E-2</v>
      </c>
      <c r="Y434" s="6">
        <f>2*(100-(100*I434))/SUM($D434:I434)/100</f>
        <v>5.9167918206233107E-2</v>
      </c>
      <c r="Z434" s="6">
        <f>2*(100-(100*M434))/SUM($D434:M434)/100</f>
        <v>6.256287923886944E-2</v>
      </c>
      <c r="AA434" s="6">
        <f>2*(100-(100*Q434))/SUM($D434:Q434)/100</f>
        <v>6.4784845950761949E-2</v>
      </c>
      <c r="AB434" s="6">
        <f>2*(100-(100*W434))/SUM($D434:W434)/100</f>
        <v>6.6884593159554293E-2</v>
      </c>
      <c r="AC434" s="7">
        <f>(X434-'Data for assignment'!C424)^2</f>
        <v>3.004042267072318E-5</v>
      </c>
      <c r="AD434" s="7">
        <f>(Y434-'Data for assignment'!D424)^2</f>
        <v>3.9286798640028414E-5</v>
      </c>
      <c r="AE434" s="7">
        <f>(Z434-'Data for assignment'!E424)^2</f>
        <v>5.2749385786887766E-5</v>
      </c>
      <c r="AF434" s="7">
        <f>(AA434-'Data for assignment'!F424)^2</f>
        <v>4.3360169855886224E-5</v>
      </c>
      <c r="AG434" s="7">
        <f>(AB434-'Data for assignment'!G424)^2</f>
        <v>5.1618407606690912E-5</v>
      </c>
    </row>
    <row r="435" spans="1:33" x14ac:dyDescent="0.3">
      <c r="A435" s="8">
        <v>35125</v>
      </c>
      <c r="B435" s="3">
        <v>5.1300001000000005E-2</v>
      </c>
      <c r="C435" s="31">
        <f t="shared" si="75"/>
        <v>5.026260917603665E-2</v>
      </c>
      <c r="D435" s="5">
        <f t="shared" si="76"/>
        <v>0.97420231297952331</v>
      </c>
      <c r="E435" s="5">
        <f t="shared" si="82"/>
        <v>0.94739182295476343</v>
      </c>
      <c r="F435" s="5">
        <f t="shared" si="82"/>
        <v>0.91997331296571516</v>
      </c>
      <c r="G435" s="5">
        <f t="shared" si="82"/>
        <v>0.89226641638012638</v>
      </c>
      <c r="H435" s="5">
        <f t="shared" si="82"/>
        <v>0.8645218999773342</v>
      </c>
      <c r="I435" s="5">
        <f t="shared" si="82"/>
        <v>0.83693513272556896</v>
      </c>
      <c r="J435" s="5">
        <f t="shared" si="82"/>
        <v>0.80965709391755913</v>
      </c>
      <c r="K435" s="5">
        <f t="shared" si="82"/>
        <v>0.78280329389657255</v>
      </c>
      <c r="L435" s="5">
        <f t="shared" si="83"/>
        <v>0.75646095999846741</v>
      </c>
      <c r="M435" s="5">
        <f t="shared" si="83"/>
        <v>0.73069480134003517</v>
      </c>
      <c r="N435" s="5">
        <f t="shared" si="83"/>
        <v>0.70555162117471271</v>
      </c>
      <c r="O435" s="5">
        <f t="shared" si="83"/>
        <v>0.68106400142488632</v>
      </c>
      <c r="P435" s="5">
        <f t="shared" si="83"/>
        <v>0.65725324394310658</v>
      </c>
      <c r="Q435" s="5">
        <f t="shared" si="83"/>
        <v>0.63413171831824977</v>
      </c>
      <c r="R435" s="5">
        <f t="shared" si="83"/>
        <v>0.61170473680135162</v>
      </c>
      <c r="S435" s="5">
        <f t="shared" si="83"/>
        <v>0.58997205280246612</v>
      </c>
      <c r="T435" s="5">
        <f t="shared" si="83"/>
        <v>0.56892905978924413</v>
      </c>
      <c r="U435" s="5">
        <f t="shared" si="83"/>
        <v>0.54856775162069982</v>
      </c>
      <c r="V435" s="5">
        <f t="shared" si="83"/>
        <v>0.52887749272305284</v>
      </c>
      <c r="W435" s="5">
        <f t="shared" si="83"/>
        <v>0.50984563647427039</v>
      </c>
      <c r="X435" s="6">
        <f>2*(100-(100*G435))/SUM($D435:G435)/100</f>
        <v>5.7706683000364828E-2</v>
      </c>
      <c r="Y435" s="6">
        <f>2*(100-(100*I435))/SUM($D435:I435)/100</f>
        <v>6.0002259431944059E-2</v>
      </c>
      <c r="Z435" s="6">
        <f>2*(100-(100*M435))/SUM($D435:M435)/100</f>
        <v>6.3254994369094528E-2</v>
      </c>
      <c r="AA435" s="6">
        <f>2*(100-(100*Q435))/SUM($D435:Q435)/100</f>
        <v>6.5375020273706244E-2</v>
      </c>
      <c r="AB435" s="6">
        <f>2*(100-(100*W435))/SUM($D435:W435)/100</f>
        <v>6.7371445773649508E-2</v>
      </c>
      <c r="AC435" s="7">
        <f>(X435-'Data for assignment'!C425)^2</f>
        <v>2.6078190839487049E-5</v>
      </c>
      <c r="AD435" s="7">
        <f>(Y435-'Data for assignment'!D425)^2</f>
        <v>3.6027106283843569E-5</v>
      </c>
      <c r="AE435" s="7">
        <f>(Z435-'Data for assignment'!E425)^2</f>
        <v>5.263495780558302E-5</v>
      </c>
      <c r="AF435" s="7">
        <f>(AA435-'Data for assignment'!F425)^2</f>
        <v>4.5900886159091098E-5</v>
      </c>
      <c r="AG435" s="7">
        <f>(AB435-'Data for assignment'!G425)^2</f>
        <v>5.5822531834372245E-5</v>
      </c>
    </row>
    <row r="436" spans="1:33" x14ac:dyDescent="0.3">
      <c r="A436" s="8">
        <v>35132</v>
      </c>
      <c r="B436" s="3">
        <v>5.1300001000000005E-2</v>
      </c>
      <c r="C436" s="31">
        <f t="shared" si="75"/>
        <v>5.026260917603665E-2</v>
      </c>
      <c r="D436" s="5">
        <f t="shared" si="76"/>
        <v>0.97420231297952331</v>
      </c>
      <c r="E436" s="5">
        <f t="shared" si="82"/>
        <v>0.94739182295476343</v>
      </c>
      <c r="F436" s="5">
        <f t="shared" si="82"/>
        <v>0.91997331296571516</v>
      </c>
      <c r="G436" s="5">
        <f t="shared" si="82"/>
        <v>0.89226641638012638</v>
      </c>
      <c r="H436" s="5">
        <f t="shared" si="82"/>
        <v>0.8645218999773342</v>
      </c>
      <c r="I436" s="5">
        <f t="shared" si="82"/>
        <v>0.83693513272556896</v>
      </c>
      <c r="J436" s="5">
        <f t="shared" si="82"/>
        <v>0.80965709391755913</v>
      </c>
      <c r="K436" s="5">
        <f t="shared" si="82"/>
        <v>0.78280329389657255</v>
      </c>
      <c r="L436" s="5">
        <f t="shared" si="83"/>
        <v>0.75646095999846741</v>
      </c>
      <c r="M436" s="5">
        <f t="shared" si="83"/>
        <v>0.73069480134003517</v>
      </c>
      <c r="N436" s="5">
        <f t="shared" si="83"/>
        <v>0.70555162117471271</v>
      </c>
      <c r="O436" s="5">
        <f t="shared" si="83"/>
        <v>0.68106400142488632</v>
      </c>
      <c r="P436" s="5">
        <f t="shared" si="83"/>
        <v>0.65725324394310658</v>
      </c>
      <c r="Q436" s="5">
        <f t="shared" si="83"/>
        <v>0.63413171831824977</v>
      </c>
      <c r="R436" s="5">
        <f t="shared" si="83"/>
        <v>0.61170473680135162</v>
      </c>
      <c r="S436" s="5">
        <f t="shared" si="83"/>
        <v>0.58997205280246612</v>
      </c>
      <c r="T436" s="5">
        <f t="shared" si="83"/>
        <v>0.56892905978924413</v>
      </c>
      <c r="U436" s="5">
        <f t="shared" si="83"/>
        <v>0.54856775162069982</v>
      </c>
      <c r="V436" s="5">
        <f t="shared" si="83"/>
        <v>0.52887749272305284</v>
      </c>
      <c r="W436" s="5">
        <f t="shared" si="83"/>
        <v>0.50984563647427039</v>
      </c>
      <c r="X436" s="6">
        <f>2*(100-(100*G436))/SUM($D436:G436)/100</f>
        <v>5.7706683000364828E-2</v>
      </c>
      <c r="Y436" s="6">
        <f>2*(100-(100*I436))/SUM($D436:I436)/100</f>
        <v>6.0002259431944059E-2</v>
      </c>
      <c r="Z436" s="6">
        <f>2*(100-(100*M436))/SUM($D436:M436)/100</f>
        <v>6.3254994369094528E-2</v>
      </c>
      <c r="AA436" s="6">
        <f>2*(100-(100*Q436))/SUM($D436:Q436)/100</f>
        <v>6.5375020273706244E-2</v>
      </c>
      <c r="AB436" s="6">
        <f>2*(100-(100*W436))/SUM($D436:W436)/100</f>
        <v>6.7371445773649508E-2</v>
      </c>
      <c r="AC436" s="7">
        <f>(X436-'Data for assignment'!C426)^2</f>
        <v>1.653910627857356E-7</v>
      </c>
      <c r="AD436" s="7">
        <f>(Y436-'Data for assignment'!D426)^2</f>
        <v>1.4454253371805771E-6</v>
      </c>
      <c r="AE436" s="7">
        <f>(Z436-'Data for assignment'!E426)^2</f>
        <v>7.5899829537690556E-6</v>
      </c>
      <c r="AF436" s="7">
        <f>(AA436-'Data for assignment'!F426)^2</f>
        <v>6.6307191099211183E-6</v>
      </c>
      <c r="AG436" s="7">
        <f>(AB436-'Data for assignment'!G426)^2</f>
        <v>1.0702370535716376E-5</v>
      </c>
    </row>
    <row r="437" spans="1:33" x14ac:dyDescent="0.3">
      <c r="A437" s="8">
        <v>35139</v>
      </c>
      <c r="B437" s="3">
        <v>5.1399999000000002E-2</v>
      </c>
      <c r="C437" s="31">
        <f t="shared" si="75"/>
        <v>5.0365676874530224E-2</v>
      </c>
      <c r="D437" s="5">
        <f t="shared" si="76"/>
        <v>0.97415504115765339</v>
      </c>
      <c r="E437" s="5">
        <f t="shared" si="82"/>
        <v>0.947305144942719</v>
      </c>
      <c r="F437" s="5">
        <f t="shared" si="82"/>
        <v>0.91985414044132563</v>
      </c>
      <c r="G437" s="5">
        <f t="shared" si="82"/>
        <v>0.89212077101731102</v>
      </c>
      <c r="H437" s="5">
        <f t="shared" si="82"/>
        <v>0.86435499092510559</v>
      </c>
      <c r="I437" s="5">
        <f t="shared" si="82"/>
        <v>0.83675143895407755</v>
      </c>
      <c r="J437" s="5">
        <f t="shared" si="82"/>
        <v>0.80946044593559396</v>
      </c>
      <c r="K437" s="5">
        <f t="shared" si="82"/>
        <v>0.78259695153402042</v>
      </c>
      <c r="L437" s="5">
        <f t="shared" si="83"/>
        <v>0.7562476844278776</v>
      </c>
      <c r="M437" s="5">
        <f t="shared" si="83"/>
        <v>0.73047692048931323</v>
      </c>
      <c r="N437" s="5">
        <f t="shared" si="83"/>
        <v>0.70533108831034097</v>
      </c>
      <c r="O437" s="5">
        <f t="shared" si="83"/>
        <v>0.68084244707207175</v>
      </c>
      <c r="P437" s="5">
        <f t="shared" si="83"/>
        <v>0.65703202153412033</v>
      </c>
      <c r="Q437" s="5">
        <f t="shared" si="83"/>
        <v>0.63391194407770635</v>
      </c>
      <c r="R437" s="5">
        <f t="shared" si="83"/>
        <v>0.61148732442512344</v>
      </c>
      <c r="S437" s="5">
        <f t="shared" si="83"/>
        <v>0.58975774349117205</v>
      </c>
      <c r="T437" s="5">
        <f t="shared" si="83"/>
        <v>0.56871844817520101</v>
      </c>
      <c r="U437" s="5">
        <f t="shared" si="83"/>
        <v>0.54836130809045391</v>
      </c>
      <c r="V437" s="5">
        <f t="shared" si="83"/>
        <v>0.52867558259366931</v>
      </c>
      <c r="W437" s="5">
        <f t="shared" si="83"/>
        <v>0.50964853643526975</v>
      </c>
      <c r="X437" s="6">
        <f>2*(100-(100*G437))/SUM($D437:G437)/100</f>
        <v>5.7790868818489709E-2</v>
      </c>
      <c r="Y437" s="6">
        <f>2*(100-(100*I437))/SUM($D437:I437)/100</f>
        <v>6.0078135467989242E-2</v>
      </c>
      <c r="Z437" s="6">
        <f>2*(100-(100*M437))/SUM($D437:M437)/100</f>
        <v>6.3317945938847042E-2</v>
      </c>
      <c r="AA437" s="6">
        <f>2*(100-(100*Q437))/SUM($D437:Q437)/100</f>
        <v>6.5428709183858305E-2</v>
      </c>
      <c r="AB437" s="6">
        <f>2*(100-(100*W437))/SUM($D437:W437)/100</f>
        <v>6.7415746302541532E-2</v>
      </c>
      <c r="AC437" s="7">
        <f>(X437-'Data for assignment'!C427)^2</f>
        <v>8.2651768693292742E-7</v>
      </c>
      <c r="AD437" s="7">
        <f>(Y437-'Data for assignment'!D427)^2</f>
        <v>4.7814522217777377E-10</v>
      </c>
      <c r="AE437" s="7">
        <f>(Z437-'Data for assignment'!E427)^2</f>
        <v>2.0105678496019533E-6</v>
      </c>
      <c r="AF437" s="7">
        <f>(AA437-'Data for assignment'!F427)^2</f>
        <v>2.0412070746236942E-6</v>
      </c>
      <c r="AG437" s="7">
        <f>(AB437-'Data for assignment'!G427)^2</f>
        <v>7.9284272402762834E-6</v>
      </c>
    </row>
    <row r="438" spans="1:33" x14ac:dyDescent="0.3">
      <c r="A438" s="8">
        <v>35146</v>
      </c>
      <c r="B438" s="3">
        <v>5.1999997999999999E-2</v>
      </c>
      <c r="C438" s="31">
        <f t="shared" si="75"/>
        <v>5.0984094403165238E-2</v>
      </c>
      <c r="D438" s="5">
        <f t="shared" si="76"/>
        <v>0.97387145319397161</v>
      </c>
      <c r="E438" s="5">
        <f t="shared" si="82"/>
        <v>0.94678523385173408</v>
      </c>
      <c r="F438" s="5">
        <f t="shared" si="82"/>
        <v>0.91913941631435891</v>
      </c>
      <c r="G438" s="5">
        <f t="shared" si="82"/>
        <v>0.89124738195029707</v>
      </c>
      <c r="H438" s="5">
        <f t="shared" si="82"/>
        <v>0.86335419476744657</v>
      </c>
      <c r="I438" s="5">
        <f t="shared" si="82"/>
        <v>0.83565010251183125</v>
      </c>
      <c r="J438" s="5">
        <f t="shared" si="82"/>
        <v>0.8082815390315905</v>
      </c>
      <c r="K438" s="5">
        <f t="shared" si="82"/>
        <v>0.78136001640118879</v>
      </c>
      <c r="L438" s="5">
        <f t="shared" si="83"/>
        <v>0.75496926973641387</v>
      </c>
      <c r="M438" s="5">
        <f t="shared" si="83"/>
        <v>0.72917097512238827</v>
      </c>
      <c r="N438" s="5">
        <f t="shared" si="83"/>
        <v>0.70400931372226661</v>
      </c>
      <c r="O438" s="5">
        <f t="shared" si="83"/>
        <v>0.67951460934803853</v>
      </c>
      <c r="P438" s="5">
        <f t="shared" si="83"/>
        <v>0.65570622559042779</v>
      </c>
      <c r="Q438" s="5">
        <f t="shared" si="83"/>
        <v>0.63259487312329354</v>
      </c>
      <c r="R438" s="5">
        <f t="shared" si="83"/>
        <v>0.61018444807512406</v>
      </c>
      <c r="S438" s="5">
        <f t="shared" si="83"/>
        <v>0.5884734979351024</v>
      </c>
      <c r="T438" s="5">
        <f t="shared" si="83"/>
        <v>0.56745639165984363</v>
      </c>
      <c r="U438" s="5">
        <f t="shared" si="83"/>
        <v>0.54712425474918924</v>
      </c>
      <c r="V438" s="5">
        <f t="shared" si="83"/>
        <v>0.52746571738466708</v>
      </c>
      <c r="W438" s="5">
        <f t="shared" si="83"/>
        <v>0.50846751366902987</v>
      </c>
      <c r="X438" s="6">
        <f>2*(100-(100*G438))/SUM($D438:G438)/100</f>
        <v>5.8296087128374217E-2</v>
      </c>
      <c r="Y438" s="6">
        <f>2*(100-(100*I438))/SUM($D438:I438)/100</f>
        <v>6.0533499544929897E-2</v>
      </c>
      <c r="Z438" s="6">
        <f>2*(100-(100*M438))/SUM($D438:M438)/100</f>
        <v>6.369577899886629E-2</v>
      </c>
      <c r="AA438" s="6">
        <f>2*(100-(100*Q438))/SUM($D438:Q438)/100</f>
        <v>6.5750981016062207E-2</v>
      </c>
      <c r="AB438" s="6">
        <f>2*(100-(100*W438))/SUM($D438:W438)/100</f>
        <v>6.7681701914006964E-2</v>
      </c>
      <c r="AC438" s="7">
        <f>(X438-'Data for assignment'!C428)^2</f>
        <v>8.0297572599047587E-7</v>
      </c>
      <c r="AD438" s="7">
        <f>(Y438-'Data for assignment'!D428)^2</f>
        <v>4.1351244662301736E-6</v>
      </c>
      <c r="AE438" s="7">
        <f>(Z438-'Data for assignment'!E428)^2</f>
        <v>1.0212990626482805E-5</v>
      </c>
      <c r="AF438" s="7">
        <f>(AA438-'Data for assignment'!F428)^2</f>
        <v>9.9286687596643442E-6</v>
      </c>
      <c r="AG438" s="7">
        <f>(AB438-'Data for assignment'!G428)^2</f>
        <v>2.0085634119209983E-5</v>
      </c>
    </row>
    <row r="439" spans="1:33" x14ac:dyDescent="0.3">
      <c r="A439" s="8">
        <v>35153</v>
      </c>
      <c r="B439" s="3">
        <v>5.2199997999999997E-2</v>
      </c>
      <c r="C439" s="31">
        <f t="shared" si="75"/>
        <v>5.1190233922942786E-2</v>
      </c>
      <c r="D439" s="5">
        <f t="shared" si="76"/>
        <v>0.97377694206215015</v>
      </c>
      <c r="E439" s="5">
        <f t="shared" si="82"/>
        <v>0.94661199328347467</v>
      </c>
      <c r="F439" s="5">
        <f t="shared" si="82"/>
        <v>0.9189012979718002</v>
      </c>
      <c r="G439" s="5">
        <f t="shared" si="82"/>
        <v>0.89095644182908618</v>
      </c>
      <c r="H439" s="5">
        <f t="shared" si="82"/>
        <v>0.86302085306460719</v>
      </c>
      <c r="I439" s="5">
        <f t="shared" si="82"/>
        <v>0.83528331197740424</v>
      </c>
      <c r="J439" s="5">
        <f t="shared" si="82"/>
        <v>0.80788895108248648</v>
      </c>
      <c r="K439" s="5">
        <f t="shared" si="82"/>
        <v>0.78094813861004231</v>
      </c>
      <c r="L439" s="5">
        <f t="shared" si="83"/>
        <v>0.75454361122674696</v>
      </c>
      <c r="M439" s="5">
        <f t="shared" si="83"/>
        <v>0.72873617831899495</v>
      </c>
      <c r="N439" s="5">
        <f t="shared" si="83"/>
        <v>0.70356927212821319</v>
      </c>
      <c r="O439" s="5">
        <f t="shared" si="83"/>
        <v>0.67907257176732461</v>
      </c>
      <c r="P439" s="5">
        <f t="shared" si="83"/>
        <v>0.65526488764405999</v>
      </c>
      <c r="Q439" s="5">
        <f t="shared" si="83"/>
        <v>0.63215645712504209</v>
      </c>
      <c r="R439" s="5">
        <f t="shared" si="83"/>
        <v>0.60975077241641806</v>
      </c>
      <c r="S439" s="5">
        <f t="shared" si="83"/>
        <v>0.58804603712731951</v>
      </c>
      <c r="T439" s="5">
        <f t="shared" si="83"/>
        <v>0.56703632813082383</v>
      </c>
      <c r="U439" s="5">
        <f t="shared" si="83"/>
        <v>0.546712523411781</v>
      </c>
      <c r="V439" s="5">
        <f t="shared" si="83"/>
        <v>0.52706304390316694</v>
      </c>
      <c r="W439" s="5">
        <f t="shared" si="83"/>
        <v>0.50807444725380579</v>
      </c>
      <c r="X439" s="6">
        <f>2*(100-(100*G439))/SUM($D439:G439)/100</f>
        <v>5.8464529382165321E-2</v>
      </c>
      <c r="Y439" s="6">
        <f>2*(100-(100*I439))/SUM($D439:I439)/100</f>
        <v>6.0685325742247428E-2</v>
      </c>
      <c r="Z439" s="6">
        <f>2*(100-(100*M439))/SUM($D439:M439)/100</f>
        <v>6.3821768038545695E-2</v>
      </c>
      <c r="AA439" s="6">
        <f>2*(100-(100*Q439))/SUM($D439:Q439)/100</f>
        <v>6.5858455619678957E-2</v>
      </c>
      <c r="AB439" s="6">
        <f>2*(100-(100*W439))/SUM($D439:W439)/100</f>
        <v>6.7770410171086773E-2</v>
      </c>
      <c r="AC439" s="7">
        <f>(X439-'Data for assignment'!C429)^2</f>
        <v>3.1869342332795944E-7</v>
      </c>
      <c r="AD439" s="7">
        <f>(Y439-'Data for assignment'!D429)^2</f>
        <v>2.5132640503393485E-6</v>
      </c>
      <c r="AE439" s="7">
        <f>(Z439-'Data for assignment'!E429)^2</f>
        <v>7.9623805068951025E-6</v>
      </c>
      <c r="AF439" s="7">
        <f>(AA439-'Data for assignment'!F429)^2</f>
        <v>8.1707570958557359E-6</v>
      </c>
      <c r="AG439" s="7">
        <f>(AB439-'Data for assignment'!G429)^2</f>
        <v>1.9100467581901935E-5</v>
      </c>
    </row>
    <row r="440" spans="1:33" x14ac:dyDescent="0.3">
      <c r="A440" s="8">
        <v>35160</v>
      </c>
      <c r="B440" s="3">
        <v>5.2499999999999998E-2</v>
      </c>
      <c r="C440" s="31">
        <f t="shared" si="75"/>
        <v>5.1499445264004289E-2</v>
      </c>
      <c r="D440" s="5">
        <f t="shared" si="76"/>
        <v>0.97363519161672163</v>
      </c>
      <c r="E440" s="5">
        <f t="shared" si="82"/>
        <v>0.9463521901334222</v>
      </c>
      <c r="F440" s="5">
        <f t="shared" si="82"/>
        <v>0.91854423373898242</v>
      </c>
      <c r="G440" s="5">
        <f t="shared" si="82"/>
        <v>0.8905202068080651</v>
      </c>
      <c r="H440" s="5">
        <f t="shared" si="82"/>
        <v>0.8625210784830033</v>
      </c>
      <c r="I440" s="5">
        <f t="shared" si="82"/>
        <v>0.8347334243541874</v>
      </c>
      <c r="J440" s="5">
        <f t="shared" si="82"/>
        <v>0.8073004227378624</v>
      </c>
      <c r="K440" s="5">
        <f t="shared" si="82"/>
        <v>0.78033072485974819</v>
      </c>
      <c r="L440" s="5">
        <f t="shared" si="83"/>
        <v>0.75390556914965112</v>
      </c>
      <c r="M440" s="5">
        <f t="shared" si="83"/>
        <v>0.72808446484403122</v>
      </c>
      <c r="N440" s="5">
        <f t="shared" si="83"/>
        <v>0.7029097210041555</v>
      </c>
      <c r="O440" s="5">
        <f t="shared" si="83"/>
        <v>0.67841005008713362</v>
      </c>
      <c r="P440" s="5">
        <f t="shared" si="83"/>
        <v>0.65460343322804637</v>
      </c>
      <c r="Q440" s="5">
        <f t="shared" si="83"/>
        <v>0.63149939838661839</v>
      </c>
      <c r="R440" s="5">
        <f t="shared" si="83"/>
        <v>0.60910083245263702</v>
      </c>
      <c r="S440" s="5">
        <f t="shared" si="83"/>
        <v>0.58740542376973925</v>
      </c>
      <c r="T440" s="5">
        <f t="shared" si="83"/>
        <v>0.56640681161144879</v>
      </c>
      <c r="U440" s="5">
        <f t="shared" si="83"/>
        <v>0.54609550317755573</v>
      </c>
      <c r="V440" s="5">
        <f t="shared" si="83"/>
        <v>0.52645960597254615</v>
      </c>
      <c r="W440" s="5">
        <f t="shared" si="83"/>
        <v>0.5074854133640827</v>
      </c>
      <c r="X440" s="6">
        <f>2*(100-(100*G440))/SUM($D440:G440)/100</f>
        <v>5.8717228083192782E-2</v>
      </c>
      <c r="Y440" s="6">
        <f>2*(100-(100*I440))/SUM($D440:I440)/100</f>
        <v>6.0913102115266141E-2</v>
      </c>
      <c r="Z440" s="6">
        <f>2*(100-(100*M440))/SUM($D440:M440)/100</f>
        <v>6.4010794569683158E-2</v>
      </c>
      <c r="AA440" s="6">
        <f>2*(100-(100*Q440))/SUM($D440:Q440)/100</f>
        <v>6.6019715945672061E-2</v>
      </c>
      <c r="AB440" s="6">
        <f>2*(100-(100*W440))/SUM($D440:W440)/100</f>
        <v>6.790352619508426E-2</v>
      </c>
      <c r="AC440" s="7">
        <f>(X440-'Data for assignment'!C430)^2</f>
        <v>4.7645019718939301E-6</v>
      </c>
      <c r="AD440" s="7">
        <f>(Y440-'Data for assignment'!D430)^2</f>
        <v>1.6561010181449411E-6</v>
      </c>
      <c r="AE440" s="7">
        <f>(Z440-'Data for assignment'!E430)^2</f>
        <v>1.1650114650516185E-10</v>
      </c>
      <c r="AF440" s="7">
        <f>(AA440-'Data for assignment'!F430)^2</f>
        <v>1.0221700705720185E-7</v>
      </c>
      <c r="AG440" s="7">
        <f>(AB440-'Data for assignment'!G430)^2</f>
        <v>4.8555188783217645E-6</v>
      </c>
    </row>
    <row r="441" spans="1:33" x14ac:dyDescent="0.3">
      <c r="A441" s="8">
        <v>35167</v>
      </c>
      <c r="B441" s="3">
        <v>5.2499999999999998E-2</v>
      </c>
      <c r="C441" s="31">
        <f t="shared" si="75"/>
        <v>5.1499445264004289E-2</v>
      </c>
      <c r="D441" s="5">
        <f t="shared" si="76"/>
        <v>0.97363519161672163</v>
      </c>
      <c r="E441" s="5">
        <f t="shared" si="82"/>
        <v>0.9463521901334222</v>
      </c>
      <c r="F441" s="5">
        <f t="shared" si="82"/>
        <v>0.91854423373898242</v>
      </c>
      <c r="G441" s="5">
        <f t="shared" si="82"/>
        <v>0.8905202068080651</v>
      </c>
      <c r="H441" s="5">
        <f t="shared" si="82"/>
        <v>0.8625210784830033</v>
      </c>
      <c r="I441" s="5">
        <f t="shared" si="82"/>
        <v>0.8347334243541874</v>
      </c>
      <c r="J441" s="5">
        <f t="shared" si="82"/>
        <v>0.8073004227378624</v>
      </c>
      <c r="K441" s="5">
        <f t="shared" si="82"/>
        <v>0.78033072485974819</v>
      </c>
      <c r="L441" s="5">
        <f t="shared" si="83"/>
        <v>0.75390556914965112</v>
      </c>
      <c r="M441" s="5">
        <f t="shared" si="83"/>
        <v>0.72808446484403122</v>
      </c>
      <c r="N441" s="5">
        <f t="shared" si="83"/>
        <v>0.7029097210041555</v>
      </c>
      <c r="O441" s="5">
        <f t="shared" si="83"/>
        <v>0.67841005008713362</v>
      </c>
      <c r="P441" s="5">
        <f t="shared" si="83"/>
        <v>0.65460343322804637</v>
      </c>
      <c r="Q441" s="5">
        <f t="shared" si="83"/>
        <v>0.63149939838661839</v>
      </c>
      <c r="R441" s="5">
        <f t="shared" si="83"/>
        <v>0.60910083245263702</v>
      </c>
      <c r="S441" s="5">
        <f t="shared" si="83"/>
        <v>0.58740542376973925</v>
      </c>
      <c r="T441" s="5">
        <f t="shared" si="83"/>
        <v>0.56640681161144879</v>
      </c>
      <c r="U441" s="5">
        <f t="shared" si="83"/>
        <v>0.54609550317755573</v>
      </c>
      <c r="V441" s="5">
        <f t="shared" si="83"/>
        <v>0.52645960597254615</v>
      </c>
      <c r="W441" s="5">
        <f t="shared" si="83"/>
        <v>0.5074854133640827</v>
      </c>
      <c r="X441" s="6">
        <f>2*(100-(100*G441))/SUM($D441:G441)/100</f>
        <v>5.8717228083192782E-2</v>
      </c>
      <c r="Y441" s="6">
        <f>2*(100-(100*I441))/SUM($D441:I441)/100</f>
        <v>6.0913102115266141E-2</v>
      </c>
      <c r="Z441" s="6">
        <f>2*(100-(100*M441))/SUM($D441:M441)/100</f>
        <v>6.4010794569683158E-2</v>
      </c>
      <c r="AA441" s="6">
        <f>2*(100-(100*Q441))/SUM($D441:Q441)/100</f>
        <v>6.6019715945672061E-2</v>
      </c>
      <c r="AB441" s="6">
        <f>2*(100-(100*W441))/SUM($D441:W441)/100</f>
        <v>6.790352619508426E-2</v>
      </c>
      <c r="AC441" s="7">
        <f>(X441-'Data for assignment'!C431)^2</f>
        <v>7.7928625710348965E-7</v>
      </c>
      <c r="AD441" s="7">
        <f>(Y441-'Data for assignment'!D431)^2</f>
        <v>8.2309822469992248E-8</v>
      </c>
      <c r="AE441" s="7">
        <f>(Z441-'Data for assignment'!E431)^2</f>
        <v>8.2954856975446067E-7</v>
      </c>
      <c r="AF441" s="7">
        <f>(AA441-'Data for assignment'!F431)^2</f>
        <v>1.2537682778600599E-6</v>
      </c>
      <c r="AG441" s="7">
        <f>(AB441-'Data for assignment'!G431)^2</f>
        <v>7.3090538875068088E-6</v>
      </c>
    </row>
    <row r="442" spans="1:33" x14ac:dyDescent="0.3">
      <c r="A442" s="8">
        <v>35174</v>
      </c>
      <c r="B442" s="3">
        <v>5.2300000000000006E-2</v>
      </c>
      <c r="C442" s="31">
        <f t="shared" si="75"/>
        <v>5.1293305744226754E-2</v>
      </c>
      <c r="D442" s="5">
        <f t="shared" si="76"/>
        <v>0.97372968899077739</v>
      </c>
      <c r="E442" s="5">
        <f t="shared" si="82"/>
        <v>0.94652538315480306</v>
      </c>
      <c r="F442" s="5">
        <f t="shared" si="82"/>
        <v>0.91878225955414616</v>
      </c>
      <c r="G442" s="5">
        <f t="shared" si="82"/>
        <v>0.89081100447756456</v>
      </c>
      <c r="H442" s="5">
        <f t="shared" si="82"/>
        <v>0.86285422714796944</v>
      </c>
      <c r="I442" s="5">
        <f t="shared" si="82"/>
        <v>0.83509997342135145</v>
      </c>
      <c r="J442" s="5">
        <f t="shared" si="82"/>
        <v>0.80769272469575992</v>
      </c>
      <c r="K442" s="5">
        <f t="shared" si="82"/>
        <v>0.78074227702234256</v>
      </c>
      <c r="L442" s="5">
        <f t="shared" si="83"/>
        <v>0.75433086772248259</v>
      </c>
      <c r="M442" s="5">
        <f t="shared" si="83"/>
        <v>0.72851887280583261</v>
      </c>
      <c r="N442" s="5">
        <f t="shared" si="83"/>
        <v>0.70334935008740218</v>
      </c>
      <c r="O442" s="5">
        <f t="shared" si="83"/>
        <v>0.67885165640395495</v>
      </c>
      <c r="P442" s="5">
        <f t="shared" si="83"/>
        <v>0.65504432566765936</v>
      </c>
      <c r="Q442" s="5">
        <f t="shared" si="83"/>
        <v>0.63193735869852918</v>
      </c>
      <c r="R442" s="5">
        <f t="shared" si="83"/>
        <v>0.60953404585175319</v>
      </c>
      <c r="S442" s="5">
        <f t="shared" si="83"/>
        <v>0.58783241890462234</v>
      </c>
      <c r="T442" s="5">
        <f t="shared" si="83"/>
        <v>0.56682640879128154</v>
      </c>
      <c r="U442" s="5">
        <f t="shared" si="83"/>
        <v>0.54650676983461488</v>
      </c>
      <c r="V442" s="5">
        <f t="shared" si="83"/>
        <v>0.52686181843054014</v>
      </c>
      <c r="W442" s="5">
        <f t="shared" si="83"/>
        <v>0.50787802407947624</v>
      </c>
      <c r="X442" s="6">
        <f>2*(100-(100*G442))/SUM($D442:G442)/100</f>
        <v>5.8548758920499634E-2</v>
      </c>
      <c r="Y442" s="6">
        <f>2*(100-(100*I442))/SUM($D442:I442)/100</f>
        <v>6.0761247470689478E-2</v>
      </c>
      <c r="Z442" s="6">
        <f>2*(100-(100*M442))/SUM($D442:M442)/100</f>
        <v>6.388477216022484E-2</v>
      </c>
      <c r="AA442" s="6">
        <f>2*(100-(100*Q442))/SUM($D442:Q442)/100</f>
        <v>6.5912203464829983E-2</v>
      </c>
      <c r="AB442" s="6">
        <f>2*(100-(100*W442))/SUM($D442:W442)/100</f>
        <v>6.7814775736164179E-2</v>
      </c>
      <c r="AC442" s="7">
        <f>(X442-'Data for assignment'!C432)^2</f>
        <v>9.0485578636870013E-7</v>
      </c>
      <c r="AD442" s="7">
        <f>(Y442-'Data for assignment'!D432)^2</f>
        <v>5.7002292748112737E-8</v>
      </c>
      <c r="AE442" s="7">
        <f>(Z442-'Data for assignment'!E432)^2</f>
        <v>4.6891017233434569E-7</v>
      </c>
      <c r="AF442" s="7">
        <f>(AA442-'Data for assignment'!F432)^2</f>
        <v>1.2369965471797953E-6</v>
      </c>
      <c r="AG442" s="7">
        <f>(AB442-'Data for assignment'!G432)^2</f>
        <v>6.3240869441011648E-6</v>
      </c>
    </row>
    <row r="443" spans="1:33" x14ac:dyDescent="0.3">
      <c r="A443" s="8">
        <v>35181</v>
      </c>
      <c r="B443" s="3">
        <v>5.1999997999999999E-2</v>
      </c>
      <c r="C443" s="31">
        <f t="shared" si="75"/>
        <v>5.0984094403165238E-2</v>
      </c>
      <c r="D443" s="5">
        <f t="shared" si="76"/>
        <v>0.97387145319397161</v>
      </c>
      <c r="E443" s="5">
        <f t="shared" si="82"/>
        <v>0.94678523385173408</v>
      </c>
      <c r="F443" s="5">
        <f t="shared" si="82"/>
        <v>0.91913941631435891</v>
      </c>
      <c r="G443" s="5">
        <f t="shared" si="82"/>
        <v>0.89124738195029707</v>
      </c>
      <c r="H443" s="5">
        <f t="shared" si="82"/>
        <v>0.86335419476744657</v>
      </c>
      <c r="I443" s="5">
        <f t="shared" si="82"/>
        <v>0.83565010251183125</v>
      </c>
      <c r="J443" s="5">
        <f t="shared" si="82"/>
        <v>0.8082815390315905</v>
      </c>
      <c r="K443" s="5">
        <f t="shared" si="82"/>
        <v>0.78136001640118879</v>
      </c>
      <c r="L443" s="5">
        <f t="shared" si="83"/>
        <v>0.75496926973641387</v>
      </c>
      <c r="M443" s="5">
        <f t="shared" si="83"/>
        <v>0.72917097512238827</v>
      </c>
      <c r="N443" s="5">
        <f t="shared" si="83"/>
        <v>0.70400931372226661</v>
      </c>
      <c r="O443" s="5">
        <f t="shared" si="83"/>
        <v>0.67951460934803853</v>
      </c>
      <c r="P443" s="5">
        <f t="shared" si="83"/>
        <v>0.65570622559042779</v>
      </c>
      <c r="Q443" s="5">
        <f t="shared" si="83"/>
        <v>0.63259487312329354</v>
      </c>
      <c r="R443" s="5">
        <f t="shared" si="83"/>
        <v>0.61018444807512406</v>
      </c>
      <c r="S443" s="5">
        <f t="shared" si="83"/>
        <v>0.5884734979351024</v>
      </c>
      <c r="T443" s="5">
        <f t="shared" si="83"/>
        <v>0.56745639165984363</v>
      </c>
      <c r="U443" s="5">
        <f t="shared" si="83"/>
        <v>0.54712425474918924</v>
      </c>
      <c r="V443" s="5">
        <f t="shared" si="83"/>
        <v>0.52746571738466708</v>
      </c>
      <c r="W443" s="5">
        <f t="shared" si="83"/>
        <v>0.50846751366902987</v>
      </c>
      <c r="X443" s="6">
        <f>2*(100-(100*G443))/SUM($D443:G443)/100</f>
        <v>5.8296087128374217E-2</v>
      </c>
      <c r="Y443" s="6">
        <f>2*(100-(100*I443))/SUM($D443:I443)/100</f>
        <v>6.0533499544929897E-2</v>
      </c>
      <c r="Z443" s="6">
        <f>2*(100-(100*M443))/SUM($D443:M443)/100</f>
        <v>6.369577899886629E-2</v>
      </c>
      <c r="AA443" s="6">
        <f>2*(100-(100*Q443))/SUM($D443:Q443)/100</f>
        <v>6.5750981016062207E-2</v>
      </c>
      <c r="AB443" s="6">
        <f>2*(100-(100*W443))/SUM($D443:W443)/100</f>
        <v>6.7681701914006964E-2</v>
      </c>
      <c r="AC443" s="7">
        <f>(X443-'Data for assignment'!C433)^2</f>
        <v>8.1706028731751551E-7</v>
      </c>
      <c r="AD443" s="7">
        <f>(Y443-'Data for assignment'!D433)^2</f>
        <v>7.1021959552661862E-8</v>
      </c>
      <c r="AE443" s="7">
        <f>(Z443-'Data for assignment'!E433)^2</f>
        <v>6.3326421503663834E-7</v>
      </c>
      <c r="AF443" s="7">
        <f>(AA443-'Data for assignment'!F433)^2</f>
        <v>1.1045653000512246E-6</v>
      </c>
      <c r="AG443" s="7">
        <f>(AB443-'Data for assignment'!G433)^2</f>
        <v>5.2061636243830448E-6</v>
      </c>
    </row>
    <row r="444" spans="1:33" x14ac:dyDescent="0.3">
      <c r="A444" s="8">
        <v>35188</v>
      </c>
      <c r="B444" s="3">
        <v>5.2600002000000007E-2</v>
      </c>
      <c r="C444" s="31">
        <f t="shared" si="75"/>
        <v>5.160251708528827E-2</v>
      </c>
      <c r="D444" s="5">
        <f t="shared" si="76"/>
        <v>0.97358794542386873</v>
      </c>
      <c r="E444" s="5">
        <f t="shared" ref="E444:K459" si="84">E$7*EXP(-E$8*$C444)</f>
        <v>0.94626560377540259</v>
      </c>
      <c r="F444" s="5">
        <f t="shared" si="84"/>
        <v>0.91842524157696137</v>
      </c>
      <c r="G444" s="5">
        <f t="shared" si="84"/>
        <v>0.89037484066638395</v>
      </c>
      <c r="H444" s="5">
        <f t="shared" si="84"/>
        <v>0.86235454905928044</v>
      </c>
      <c r="I444" s="5">
        <f t="shared" si="84"/>
        <v>0.83455020649443179</v>
      </c>
      <c r="J444" s="5">
        <f t="shared" si="84"/>
        <v>0.80710433929750303</v>
      </c>
      <c r="K444" s="5">
        <f t="shared" si="84"/>
        <v>0.78012502602520517</v>
      </c>
      <c r="L444" s="5">
        <f t="shared" si="83"/>
        <v>0.75369300554129381</v>
      </c>
      <c r="M444" s="5">
        <f t="shared" si="83"/>
        <v>0.7278673536685939</v>
      </c>
      <c r="N444" s="5">
        <f t="shared" si="83"/>
        <v>0.70269000512617019</v>
      </c>
      <c r="O444" s="5">
        <f t="shared" si="83"/>
        <v>0.67818935025480409</v>
      </c>
      <c r="P444" s="5">
        <f t="shared" si="83"/>
        <v>0.65438309389701554</v>
      </c>
      <c r="Q444" s="5">
        <f t="shared" si="83"/>
        <v>0.63128052768938681</v>
      </c>
      <c r="R444" s="5">
        <f t="shared" si="83"/>
        <v>0.60888433689916877</v>
      </c>
      <c r="S444" s="5">
        <f t="shared" si="83"/>
        <v>0.58719203826128241</v>
      </c>
      <c r="T444" s="5">
        <f t="shared" si="83"/>
        <v>0.56619712532168731</v>
      </c>
      <c r="U444" s="5">
        <f t="shared" si="83"/>
        <v>0.54588998181405746</v>
      </c>
      <c r="V444" s="5">
        <f t="shared" si="83"/>
        <v>0.52625861088428072</v>
      </c>
      <c r="W444" s="5">
        <f t="shared" si="83"/>
        <v>0.50728921791210169</v>
      </c>
      <c r="X444" s="6">
        <f>2*(100-(100*G444))/SUM($D444:G444)/100</f>
        <v>5.8801471077484881E-2</v>
      </c>
      <c r="Y444" s="6">
        <f>2*(100-(100*I444))/SUM($D444:I444)/100</f>
        <v>6.0989038069190753E-2</v>
      </c>
      <c r="Z444" s="6">
        <f>2*(100-(100*M444))/SUM($D444:M444)/100</f>
        <v>6.4073815378970639E-2</v>
      </c>
      <c r="AA444" s="6">
        <f>2*(100-(100*Q444))/SUM($D444:Q444)/100</f>
        <v>6.6073482733051275E-2</v>
      </c>
      <c r="AB444" s="6">
        <f>2*(100-(100*W444))/SUM($D444:W444)/100</f>
        <v>6.7947912865882004E-2</v>
      </c>
      <c r="AC444" s="7">
        <f>(X444-'Data for assignment'!C434)^2</f>
        <v>1.0230574474054E-5</v>
      </c>
      <c r="AD444" s="7">
        <f>(Y444-'Data for assignment'!D434)^2</f>
        <v>7.3493091683741043E-6</v>
      </c>
      <c r="AE444" s="7">
        <f>(Z444-'Data for assignment'!E434)^2</f>
        <v>4.1054281708661039E-6</v>
      </c>
      <c r="AF444" s="7">
        <f>(AA444-'Data for assignment'!F434)^2</f>
        <v>4.1067681802078284E-6</v>
      </c>
      <c r="AG444" s="7">
        <f>(AB444-'Data for assignment'!G434)^2</f>
        <v>1.1068894419518677E-6</v>
      </c>
    </row>
    <row r="445" spans="1:33" x14ac:dyDescent="0.3">
      <c r="A445" s="8">
        <v>35195</v>
      </c>
      <c r="B445" s="3">
        <v>5.2600002000000007E-2</v>
      </c>
      <c r="C445" s="31">
        <f t="shared" si="75"/>
        <v>5.160251708528827E-2</v>
      </c>
      <c r="D445" s="5">
        <f t="shared" si="76"/>
        <v>0.97358794542386873</v>
      </c>
      <c r="E445" s="5">
        <f t="shared" si="84"/>
        <v>0.94626560377540259</v>
      </c>
      <c r="F445" s="5">
        <f t="shared" si="84"/>
        <v>0.91842524157696137</v>
      </c>
      <c r="G445" s="5">
        <f t="shared" si="84"/>
        <v>0.89037484066638395</v>
      </c>
      <c r="H445" s="5">
        <f t="shared" si="84"/>
        <v>0.86235454905928044</v>
      </c>
      <c r="I445" s="5">
        <f t="shared" si="84"/>
        <v>0.83455020649443179</v>
      </c>
      <c r="J445" s="5">
        <f t="shared" si="84"/>
        <v>0.80710433929750303</v>
      </c>
      <c r="K445" s="5">
        <f t="shared" si="84"/>
        <v>0.78012502602520517</v>
      </c>
      <c r="L445" s="5">
        <f t="shared" si="83"/>
        <v>0.75369300554129381</v>
      </c>
      <c r="M445" s="5">
        <f t="shared" si="83"/>
        <v>0.7278673536685939</v>
      </c>
      <c r="N445" s="5">
        <f t="shared" si="83"/>
        <v>0.70269000512617019</v>
      </c>
      <c r="O445" s="5">
        <f t="shared" si="83"/>
        <v>0.67818935025480409</v>
      </c>
      <c r="P445" s="5">
        <f t="shared" si="83"/>
        <v>0.65438309389701554</v>
      </c>
      <c r="Q445" s="5">
        <f t="shared" si="83"/>
        <v>0.63128052768938681</v>
      </c>
      <c r="R445" s="5">
        <f t="shared" si="83"/>
        <v>0.60888433689916877</v>
      </c>
      <c r="S445" s="5">
        <f t="shared" si="83"/>
        <v>0.58719203826128241</v>
      </c>
      <c r="T445" s="5">
        <f t="shared" si="83"/>
        <v>0.56619712532168731</v>
      </c>
      <c r="U445" s="5">
        <f t="shared" si="83"/>
        <v>0.54588998181405746</v>
      </c>
      <c r="V445" s="5">
        <f t="shared" si="83"/>
        <v>0.52625861088428072</v>
      </c>
      <c r="W445" s="5">
        <f t="shared" si="83"/>
        <v>0.50728921791210169</v>
      </c>
      <c r="X445" s="6">
        <f>2*(100-(100*G445))/SUM($D445:G445)/100</f>
        <v>5.8801471077484881E-2</v>
      </c>
      <c r="Y445" s="6">
        <f>2*(100-(100*I445))/SUM($D445:I445)/100</f>
        <v>6.0989038069190753E-2</v>
      </c>
      <c r="Z445" s="6">
        <f>2*(100-(100*M445))/SUM($D445:M445)/100</f>
        <v>6.4073815378970639E-2</v>
      </c>
      <c r="AA445" s="6">
        <f>2*(100-(100*Q445))/SUM($D445:Q445)/100</f>
        <v>6.6073482733051275E-2</v>
      </c>
      <c r="AB445" s="6">
        <f>2*(100-(100*W445))/SUM($D445:W445)/100</f>
        <v>6.7947912865882004E-2</v>
      </c>
      <c r="AC445" s="7">
        <f>(X445-'Data for assignment'!C435)^2</f>
        <v>2.5552947161173558E-6</v>
      </c>
      <c r="AD445" s="7">
        <f>(Y445-'Data for assignment'!D435)^2</f>
        <v>1.7186211840311129E-6</v>
      </c>
      <c r="AE445" s="7">
        <f>(Z445-'Data for assignment'!E435)^2</f>
        <v>1.8163162646745849E-7</v>
      </c>
      <c r="AF445" s="7">
        <f>(AA445-'Data for assignment'!F435)^2</f>
        <v>1.8191783204094618E-7</v>
      </c>
      <c r="AG445" s="7">
        <f>(AB445-'Data for assignment'!G435)^2</f>
        <v>2.0062593542262628E-7</v>
      </c>
    </row>
    <row r="446" spans="1:33" x14ac:dyDescent="0.3">
      <c r="A446" s="8">
        <v>35202</v>
      </c>
      <c r="B446" s="3">
        <v>5.2900000000000003E-2</v>
      </c>
      <c r="C446" s="31">
        <f t="shared" si="75"/>
        <v>5.1911724303559378E-2</v>
      </c>
      <c r="D446" s="5">
        <f t="shared" si="76"/>
        <v>0.9734462243797305</v>
      </c>
      <c r="E446" s="5">
        <f t="shared" si="84"/>
        <v>0.9460058991562349</v>
      </c>
      <c r="F446" s="5">
        <f t="shared" si="84"/>
        <v>0.91806836708631046</v>
      </c>
      <c r="G446" s="5">
        <f t="shared" si="84"/>
        <v>0.8899388962233491</v>
      </c>
      <c r="H446" s="5">
        <f t="shared" si="84"/>
        <v>0.86185516699025622</v>
      </c>
      <c r="I446" s="5">
        <f t="shared" si="84"/>
        <v>0.83400080881559058</v>
      </c>
      <c r="J446" s="5">
        <f t="shared" si="84"/>
        <v>0.80651639036086376</v>
      </c>
      <c r="K446" s="5">
        <f t="shared" si="84"/>
        <v>0.77950827124386524</v>
      </c>
      <c r="L446" s="5">
        <f t="shared" si="83"/>
        <v>0.7530556912303521</v>
      </c>
      <c r="M446" s="5">
        <f t="shared" si="83"/>
        <v>0.72721642586434443</v>
      </c>
      <c r="N446" s="5">
        <f t="shared" si="83"/>
        <v>0.70203128703745221</v>
      </c>
      <c r="O446" s="5">
        <f t="shared" si="83"/>
        <v>0.67752769908732469</v>
      </c>
      <c r="P446" s="5">
        <f t="shared" si="83"/>
        <v>0.65372253840705152</v>
      </c>
      <c r="Q446" s="5">
        <f t="shared" si="83"/>
        <v>0.630624388129567</v>
      </c>
      <c r="R446" s="5">
        <f t="shared" si="83"/>
        <v>0.60823532912728706</v>
      </c>
      <c r="S446" s="5">
        <f t="shared" si="83"/>
        <v>0.58655236376866726</v>
      </c>
      <c r="T446" s="5">
        <f t="shared" si="83"/>
        <v>0.5655685488510187</v>
      </c>
      <c r="U446" s="5">
        <f t="shared" si="83"/>
        <v>0.5452738981108689</v>
      </c>
      <c r="V446" s="5">
        <f t="shared" si="83"/>
        <v>0.52565610198319623</v>
      </c>
      <c r="W446" s="5">
        <f t="shared" si="83"/>
        <v>0.50670110221163134</v>
      </c>
      <c r="X446" s="6">
        <f>2*(100-(100*G446))/SUM($D446:G446)/100</f>
        <v>5.9054220236476149E-2</v>
      </c>
      <c r="Y446" s="6">
        <f>2*(100-(100*I446))/SUM($D446:I446)/100</f>
        <v>6.1216868311804007E-2</v>
      </c>
      <c r="Z446" s="6">
        <f>2*(100-(100*M446))/SUM($D446:M446)/100</f>
        <v>6.4262906147853599E-2</v>
      </c>
      <c r="AA446" s="6">
        <f>2*(100-(100*Q446))/SUM($D446:Q446)/100</f>
        <v>6.6234816688633277E-2</v>
      </c>
      <c r="AB446" s="6">
        <f>2*(100-(100*W446))/SUM($D446:W446)/100</f>
        <v>6.8081111553012053E-2</v>
      </c>
      <c r="AC446" s="7">
        <f>(X446-'Data for assignment'!C436)^2</f>
        <v>1.8111231719103192E-6</v>
      </c>
      <c r="AD446" s="7">
        <f>(Y446-'Data for assignment'!D436)^2</f>
        <v>6.132921085339435E-7</v>
      </c>
      <c r="AE446" s="7">
        <f>(Z446-'Data for assignment'!E436)^2</f>
        <v>2.6539064637092884E-8</v>
      </c>
      <c r="AF446" s="7">
        <f>(AA446-'Data for assignment'!F436)^2</f>
        <v>1.8906642234838751E-7</v>
      </c>
      <c r="AG446" s="7">
        <f>(AB446-'Data for assignment'!G436)^2</f>
        <v>2.4999105808460688E-6</v>
      </c>
    </row>
    <row r="447" spans="1:33" x14ac:dyDescent="0.3">
      <c r="A447" s="8">
        <v>35209</v>
      </c>
      <c r="B447" s="3">
        <v>5.2300000000000006E-2</v>
      </c>
      <c r="C447" s="31">
        <f t="shared" si="75"/>
        <v>5.1293305744226754E-2</v>
      </c>
      <c r="D447" s="5">
        <f t="shared" si="76"/>
        <v>0.97372968899077739</v>
      </c>
      <c r="E447" s="5">
        <f t="shared" si="84"/>
        <v>0.94652538315480306</v>
      </c>
      <c r="F447" s="5">
        <f t="shared" si="84"/>
        <v>0.91878225955414616</v>
      </c>
      <c r="G447" s="5">
        <f t="shared" si="84"/>
        <v>0.89081100447756456</v>
      </c>
      <c r="H447" s="5">
        <f t="shared" si="84"/>
        <v>0.86285422714796944</v>
      </c>
      <c r="I447" s="5">
        <f t="shared" si="84"/>
        <v>0.83509997342135145</v>
      </c>
      <c r="J447" s="5">
        <f t="shared" si="84"/>
        <v>0.80769272469575992</v>
      </c>
      <c r="K447" s="5">
        <f t="shared" si="84"/>
        <v>0.78074227702234256</v>
      </c>
      <c r="L447" s="5">
        <f t="shared" ref="L447:W460" si="85">L$7*EXP(-L$8*$C447)</f>
        <v>0.75433086772248259</v>
      </c>
      <c r="M447" s="5">
        <f t="shared" si="85"/>
        <v>0.72851887280583261</v>
      </c>
      <c r="N447" s="5">
        <f t="shared" si="85"/>
        <v>0.70334935008740218</v>
      </c>
      <c r="O447" s="5">
        <f t="shared" si="85"/>
        <v>0.67885165640395495</v>
      </c>
      <c r="P447" s="5">
        <f t="shared" si="85"/>
        <v>0.65504432566765936</v>
      </c>
      <c r="Q447" s="5">
        <f t="shared" si="85"/>
        <v>0.63193735869852918</v>
      </c>
      <c r="R447" s="5">
        <f t="shared" si="85"/>
        <v>0.60953404585175319</v>
      </c>
      <c r="S447" s="5">
        <f t="shared" si="85"/>
        <v>0.58783241890462234</v>
      </c>
      <c r="T447" s="5">
        <f t="shared" si="85"/>
        <v>0.56682640879128154</v>
      </c>
      <c r="U447" s="5">
        <f t="shared" si="85"/>
        <v>0.54650676983461488</v>
      </c>
      <c r="V447" s="5">
        <f t="shared" si="85"/>
        <v>0.52686181843054014</v>
      </c>
      <c r="W447" s="5">
        <f t="shared" si="85"/>
        <v>0.50787802407947624</v>
      </c>
      <c r="X447" s="6">
        <f>2*(100-(100*G447))/SUM($D447:G447)/100</f>
        <v>5.8548758920499634E-2</v>
      </c>
      <c r="Y447" s="6">
        <f>2*(100-(100*I447))/SUM($D447:I447)/100</f>
        <v>6.0761247470689478E-2</v>
      </c>
      <c r="Z447" s="6">
        <f>2*(100-(100*M447))/SUM($D447:M447)/100</f>
        <v>6.388477216022484E-2</v>
      </c>
      <c r="AA447" s="6">
        <f>2*(100-(100*Q447))/SUM($D447:Q447)/100</f>
        <v>6.5912203464829983E-2</v>
      </c>
      <c r="AB447" s="6">
        <f>2*(100-(100*W447))/SUM($D447:W447)/100</f>
        <v>6.7814775736164179E-2</v>
      </c>
      <c r="AC447" s="7">
        <f>(X447-'Data for assignment'!C437)^2</f>
        <v>3.0668523234979188E-6</v>
      </c>
      <c r="AD447" s="7">
        <f>(Y447-'Data for assignment'!D437)^2</f>
        <v>1.5345028738670831E-6</v>
      </c>
      <c r="AE447" s="7">
        <f>(Z447-'Data for assignment'!E437)^2</f>
        <v>9.9369221425997779E-8</v>
      </c>
      <c r="AF447" s="7">
        <f>(AA447-'Data for assignment'!F437)^2</f>
        <v>1.2589841927783273E-8</v>
      </c>
      <c r="AG447" s="7">
        <f>(AB447-'Data for assignment'!G437)^2</f>
        <v>1.7286326068555784E-6</v>
      </c>
    </row>
    <row r="448" spans="1:33" x14ac:dyDescent="0.3">
      <c r="A448" s="8">
        <v>35216</v>
      </c>
      <c r="B448" s="3">
        <v>5.2300000000000006E-2</v>
      </c>
      <c r="C448" s="31">
        <f t="shared" si="75"/>
        <v>5.1293305744226754E-2</v>
      </c>
      <c r="D448" s="5">
        <f t="shared" si="76"/>
        <v>0.97372968899077739</v>
      </c>
      <c r="E448" s="5">
        <f t="shared" si="84"/>
        <v>0.94652538315480306</v>
      </c>
      <c r="F448" s="5">
        <f t="shared" si="84"/>
        <v>0.91878225955414616</v>
      </c>
      <c r="G448" s="5">
        <f t="shared" si="84"/>
        <v>0.89081100447756456</v>
      </c>
      <c r="H448" s="5">
        <f t="shared" si="84"/>
        <v>0.86285422714796944</v>
      </c>
      <c r="I448" s="5">
        <f t="shared" si="84"/>
        <v>0.83509997342135145</v>
      </c>
      <c r="J448" s="5">
        <f t="shared" si="84"/>
        <v>0.80769272469575992</v>
      </c>
      <c r="K448" s="5">
        <f t="shared" si="84"/>
        <v>0.78074227702234256</v>
      </c>
      <c r="L448" s="5">
        <f t="shared" si="85"/>
        <v>0.75433086772248259</v>
      </c>
      <c r="M448" s="5">
        <f t="shared" si="85"/>
        <v>0.72851887280583261</v>
      </c>
      <c r="N448" s="5">
        <f t="shared" si="85"/>
        <v>0.70334935008740218</v>
      </c>
      <c r="O448" s="5">
        <f t="shared" si="85"/>
        <v>0.67885165640395495</v>
      </c>
      <c r="P448" s="5">
        <f t="shared" si="85"/>
        <v>0.65504432566765936</v>
      </c>
      <c r="Q448" s="5">
        <f t="shared" si="85"/>
        <v>0.63193735869852918</v>
      </c>
      <c r="R448" s="5">
        <f t="shared" si="85"/>
        <v>0.60953404585175319</v>
      </c>
      <c r="S448" s="5">
        <f t="shared" si="85"/>
        <v>0.58783241890462234</v>
      </c>
      <c r="T448" s="5">
        <f t="shared" si="85"/>
        <v>0.56682640879128154</v>
      </c>
      <c r="U448" s="5">
        <f t="shared" si="85"/>
        <v>0.54650676983461488</v>
      </c>
      <c r="V448" s="5">
        <f t="shared" si="85"/>
        <v>0.52686181843054014</v>
      </c>
      <c r="W448" s="5">
        <f t="shared" si="85"/>
        <v>0.50787802407947624</v>
      </c>
      <c r="X448" s="6">
        <f>2*(100-(100*G448))/SUM($D448:G448)/100</f>
        <v>5.8548758920499634E-2</v>
      </c>
      <c r="Y448" s="6">
        <f>2*(100-(100*I448))/SUM($D448:I448)/100</f>
        <v>6.0761247470689478E-2</v>
      </c>
      <c r="Z448" s="6">
        <f>2*(100-(100*M448))/SUM($D448:M448)/100</f>
        <v>6.388477216022484E-2</v>
      </c>
      <c r="AA448" s="6">
        <f>2*(100-(100*Q448))/SUM($D448:Q448)/100</f>
        <v>6.5912203464829983E-2</v>
      </c>
      <c r="AB448" s="6">
        <f>2*(100-(100*W448))/SUM($D448:W448)/100</f>
        <v>6.7814775736164179E-2</v>
      </c>
      <c r="AC448" s="7">
        <f>(X448-'Data for assignment'!C438)^2</f>
        <v>1.7232802500131296E-5</v>
      </c>
      <c r="AD448" s="7">
        <f>(Y448-'Data for assignment'!D438)^2</f>
        <v>1.324052724706977E-5</v>
      </c>
      <c r="AE448" s="7">
        <f>(Z448-'Data for assignment'!E438)^2</f>
        <v>6.3263660555253463E-6</v>
      </c>
      <c r="AF448" s="7">
        <f>(AA448-'Data for assignment'!F438)^2</f>
        <v>3.5637833093900561E-6</v>
      </c>
      <c r="AG448" s="7">
        <f>(AB448-'Data for assignment'!G438)^2</f>
        <v>4.695309213018232E-7</v>
      </c>
    </row>
    <row r="449" spans="1:33" x14ac:dyDescent="0.3">
      <c r="A449" s="8">
        <v>35223</v>
      </c>
      <c r="B449" s="3">
        <v>5.3200001999999996E-2</v>
      </c>
      <c r="C449" s="31">
        <f t="shared" si="75"/>
        <v>5.2220935644620881E-2</v>
      </c>
      <c r="D449" s="5">
        <f t="shared" si="76"/>
        <v>0.97330452207610607</v>
      </c>
      <c r="E449" s="5">
        <f t="shared" si="84"/>
        <v>0.94574626235222969</v>
      </c>
      <c r="F449" s="5">
        <f t="shared" si="84"/>
        <v>0.91771162651157023</v>
      </c>
      <c r="G449" s="5">
        <f t="shared" si="84"/>
        <v>0.88950315941863567</v>
      </c>
      <c r="H449" s="5">
        <f t="shared" si="84"/>
        <v>0.86135606745638504</v>
      </c>
      <c r="I449" s="5">
        <f t="shared" si="84"/>
        <v>0.83345176549586364</v>
      </c>
      <c r="J449" s="5">
        <f t="shared" si="84"/>
        <v>0.80592886189485957</v>
      </c>
      <c r="K449" s="5">
        <f t="shared" si="84"/>
        <v>0.77889199584561586</v>
      </c>
      <c r="L449" s="5">
        <f t="shared" si="85"/>
        <v>0.75241890733840411</v>
      </c>
      <c r="M449" s="5">
        <f t="shared" si="85"/>
        <v>0.7265660715138248</v>
      </c>
      <c r="N449" s="5">
        <f t="shared" si="85"/>
        <v>0.70137317767589835</v>
      </c>
      <c r="O449" s="5">
        <f t="shared" si="85"/>
        <v>0.67686668462695998</v>
      </c>
      <c r="P449" s="5">
        <f t="shared" si="85"/>
        <v>0.65306264090906152</v>
      </c>
      <c r="Q449" s="5">
        <f t="shared" si="85"/>
        <v>0.62996892181230735</v>
      </c>
      <c r="R449" s="5">
        <f t="shared" si="85"/>
        <v>0.60758700449094971</v>
      </c>
      <c r="S449" s="5">
        <f t="shared" si="85"/>
        <v>0.58591337760869566</v>
      </c>
      <c r="T449" s="5">
        <f t="shared" si="85"/>
        <v>0.56494066184153147</v>
      </c>
      <c r="U449" s="5">
        <f t="shared" si="85"/>
        <v>0.54465850151042217</v>
      </c>
      <c r="V449" s="5">
        <f t="shared" si="85"/>
        <v>0.52505427486959344</v>
      </c>
      <c r="W449" s="5">
        <f t="shared" si="85"/>
        <v>0.50611366050348028</v>
      </c>
      <c r="X449" s="6">
        <f>2*(100-(100*G449))/SUM($D449:G449)/100</f>
        <v>5.9307013144923183E-2</v>
      </c>
      <c r="Y449" s="6">
        <f>2*(100-(100*I449))/SUM($D449:I449)/100</f>
        <v>6.1444744283455366E-2</v>
      </c>
      <c r="Z449" s="6">
        <f>2*(100-(100*M449))/SUM($D449:M449)/100</f>
        <v>6.4452049523638311E-2</v>
      </c>
      <c r="AA449" s="6">
        <f>2*(100-(100*Q449))/SUM($D449:Q449)/100</f>
        <v>6.6396209653261873E-2</v>
      </c>
      <c r="AB449" s="6">
        <f>2*(100-(100*W449))/SUM($D449:W449)/100</f>
        <v>6.8214375375809655E-2</v>
      </c>
      <c r="AC449" s="7">
        <f>(X449-'Data for assignment'!C439)^2</f>
        <v>2.2024135007898508E-5</v>
      </c>
      <c r="AD449" s="7">
        <f>(Y449-'Data for assignment'!D439)^2</f>
        <v>1.7266141759366477E-5</v>
      </c>
      <c r="AE449" s="7">
        <f>(Z449-'Data for assignment'!E439)^2</f>
        <v>9.2900021063534768E-6</v>
      </c>
      <c r="AF449" s="7">
        <f>(AA449-'Data for assignment'!F439)^2</f>
        <v>5.3074453541440763E-6</v>
      </c>
      <c r="AG449" s="7">
        <f>(AB449-'Data for assignment'!G439)^2</f>
        <v>1.1785764821539345E-6</v>
      </c>
    </row>
    <row r="450" spans="1:33" x14ac:dyDescent="0.3">
      <c r="A450" s="8">
        <v>35230</v>
      </c>
      <c r="B450" s="3">
        <v>5.3299999000000001E-2</v>
      </c>
      <c r="C450" s="31">
        <f t="shared" si="75"/>
        <v>5.2324002312416865E-2</v>
      </c>
      <c r="D450" s="5">
        <f t="shared" si="76"/>
        <v>0.9732572942905805</v>
      </c>
      <c r="E450" s="5">
        <f t="shared" si="84"/>
        <v>0.94565973575974704</v>
      </c>
      <c r="F450" s="5">
        <f t="shared" si="84"/>
        <v>0.91759274815277381</v>
      </c>
      <c r="G450" s="5">
        <f t="shared" si="84"/>
        <v>0.88935796655632404</v>
      </c>
      <c r="H450" s="5">
        <f t="shared" si="84"/>
        <v>0.86118977127894514</v>
      </c>
      <c r="I450" s="5">
        <f t="shared" si="84"/>
        <v>0.83326883809646057</v>
      </c>
      <c r="J450" s="5">
        <f t="shared" si="84"/>
        <v>0.80573312137605502</v>
      </c>
      <c r="K450" s="5">
        <f t="shared" si="84"/>
        <v>0.77868668653120132</v>
      </c>
      <c r="L450" s="5">
        <f t="shared" si="85"/>
        <v>0.75220677349972742</v>
      </c>
      <c r="M450" s="5">
        <f t="shared" si="85"/>
        <v>0.72634942394683411</v>
      </c>
      <c r="N450" s="5">
        <f t="shared" si="85"/>
        <v>0.70115395305125461</v>
      </c>
      <c r="O450" s="5">
        <f t="shared" si="85"/>
        <v>0.67664649788896336</v>
      </c>
      <c r="P450" s="5">
        <f t="shared" si="85"/>
        <v>0.65284283119725617</v>
      </c>
      <c r="Q450" s="5">
        <f t="shared" si="85"/>
        <v>0.62975059247620768</v>
      </c>
      <c r="R450" s="5">
        <f t="shared" si="85"/>
        <v>0.60737105780016298</v>
      </c>
      <c r="S450" s="5">
        <f t="shared" si="85"/>
        <v>0.58570054475267663</v>
      </c>
      <c r="T450" s="5">
        <f t="shared" si="85"/>
        <v>0.56473152878188615</v>
      </c>
      <c r="U450" s="5">
        <f t="shared" si="85"/>
        <v>0.54445353120497675</v>
      </c>
      <c r="V450" s="5">
        <f t="shared" si="85"/>
        <v>0.52485382633836575</v>
      </c>
      <c r="W450" s="5">
        <f t="shared" si="85"/>
        <v>0.50591800515662566</v>
      </c>
      <c r="X450" s="6">
        <f>2*(100-(100*G450))/SUM($D450:G450)/100</f>
        <v>5.9391283332210706E-2</v>
      </c>
      <c r="Y450" s="6">
        <f>2*(100-(100*I450))/SUM($D450:I450)/100</f>
        <v>6.1520709643747E-2</v>
      </c>
      <c r="Z450" s="6">
        <f>2*(100-(100*M450))/SUM($D450:M450)/100</f>
        <v>6.4515106136016798E-2</v>
      </c>
      <c r="AA450" s="6">
        <f>2*(100-(100*Q450))/SUM($D450:Q450)/100</f>
        <v>6.6450017973523359E-2</v>
      </c>
      <c r="AB450" s="6">
        <f>2*(100-(100*W450))/SUM($D450:W450)/100</f>
        <v>6.8258809105221765E-2</v>
      </c>
      <c r="AC450" s="7">
        <f>(X450-'Data for assignment'!C440)^2</f>
        <v>1.2311092654822387E-5</v>
      </c>
      <c r="AD450" s="7">
        <f>(Y450-'Data for assignment'!D440)^2</f>
        <v>1.1419589794707106E-5</v>
      </c>
      <c r="AE450" s="7">
        <f>(Z450-'Data for assignment'!E440)^2</f>
        <v>7.2086443212831784E-6</v>
      </c>
      <c r="AF450" s="7">
        <f>(AA450-'Data for assignment'!F440)^2</f>
        <v>5.0624146195048678E-6</v>
      </c>
      <c r="AG450" s="7">
        <f>(AB450-'Data for assignment'!G440)^2</f>
        <v>1.540549872520799E-6</v>
      </c>
    </row>
    <row r="451" spans="1:33" x14ac:dyDescent="0.3">
      <c r="A451" s="8">
        <v>35237</v>
      </c>
      <c r="B451" s="3">
        <v>5.3600000999999994E-2</v>
      </c>
      <c r="C451" s="31">
        <f t="shared" si="75"/>
        <v>5.2633213653478367E-2</v>
      </c>
      <c r="D451" s="5">
        <f t="shared" si="76"/>
        <v>0.97311561948906999</v>
      </c>
      <c r="E451" s="5">
        <f t="shared" si="84"/>
        <v>0.94540019396229313</v>
      </c>
      <c r="F451" s="5">
        <f t="shared" si="84"/>
        <v>0.9172361923927792</v>
      </c>
      <c r="G451" s="5">
        <f t="shared" si="84"/>
        <v>0.88892251418960733</v>
      </c>
      <c r="H451" s="5">
        <f t="shared" si="84"/>
        <v>0.86069105707511784</v>
      </c>
      <c r="I451" s="5">
        <f t="shared" si="84"/>
        <v>0.83272027665112691</v>
      </c>
      <c r="J451" s="5">
        <f t="shared" si="84"/>
        <v>0.80514616350332169</v>
      </c>
      <c r="K451" s="5">
        <f t="shared" si="84"/>
        <v>0.77807106067377751</v>
      </c>
      <c r="L451" s="5">
        <f t="shared" si="85"/>
        <v>0.7515707074526119</v>
      </c>
      <c r="M451" s="5">
        <f t="shared" si="85"/>
        <v>0.72569984496173368</v>
      </c>
      <c r="N451" s="5">
        <f t="shared" si="85"/>
        <v>0.70049666613411332</v>
      </c>
      <c r="O451" s="5">
        <f t="shared" si="85"/>
        <v>0.67598634315246742</v>
      </c>
      <c r="P451" s="5">
        <f t="shared" si="85"/>
        <v>0.65218382171605105</v>
      </c>
      <c r="Q451" s="5">
        <f t="shared" si="85"/>
        <v>0.62909603437567685</v>
      </c>
      <c r="R451" s="5">
        <f t="shared" si="85"/>
        <v>0.60672365440001008</v>
      </c>
      <c r="S451" s="5">
        <f t="shared" si="85"/>
        <v>0.58506248655855364</v>
      </c>
      <c r="T451" s="5">
        <f t="shared" si="85"/>
        <v>0.56410457102143363</v>
      </c>
      <c r="U451" s="5">
        <f t="shared" si="85"/>
        <v>0.54383906047134067</v>
      </c>
      <c r="V451" s="5">
        <f t="shared" si="85"/>
        <v>0.52425291775540261</v>
      </c>
      <c r="W451" s="5">
        <f t="shared" si="85"/>
        <v>0.50533147132862244</v>
      </c>
      <c r="X451" s="6">
        <f>2*(100-(100*G451))/SUM($D451:G451)/100</f>
        <v>5.9644130091338086E-2</v>
      </c>
      <c r="Y451" s="6">
        <f>2*(100-(100*I451))/SUM($D451:I451)/100</f>
        <v>6.1748642551607349E-2</v>
      </c>
      <c r="Z451" s="6">
        <f>2*(100-(100*M451))/SUM($D451:M451)/100</f>
        <v>6.470431631479423E-2</v>
      </c>
      <c r="AA451" s="6">
        <f>2*(100-(100*Q451))/SUM($D451:Q451)/100</f>
        <v>6.6611486778717061E-2</v>
      </c>
      <c r="AB451" s="6">
        <f>2*(100-(100*W451))/SUM($D451:W451)/100</f>
        <v>6.8392157448229171E-2</v>
      </c>
      <c r="AC451" s="7">
        <f>(X451-'Data for assignment'!C441)^2</f>
        <v>1.4867725040785627E-5</v>
      </c>
      <c r="AD451" s="7">
        <f>(Y451-'Data for assignment'!D441)^2</f>
        <v>1.1911868236575387E-5</v>
      </c>
      <c r="AE451" s="7">
        <f>(Z451-'Data for assignment'!E441)^2</f>
        <v>7.2666997479538331E-6</v>
      </c>
      <c r="AF451" s="7">
        <f>(AA451-'Data for assignment'!F441)^2</f>
        <v>4.3618832984481879E-6</v>
      </c>
      <c r="AG451" s="7">
        <f>(AB451-'Data for assignment'!G441)^2</f>
        <v>1.4588836298682559E-6</v>
      </c>
    </row>
    <row r="452" spans="1:33" x14ac:dyDescent="0.3">
      <c r="A452" s="8">
        <v>35244</v>
      </c>
      <c r="B452" s="3">
        <v>5.3499998999999999E-2</v>
      </c>
      <c r="C452" s="31">
        <f t="shared" si="75"/>
        <v>5.2530141832194392E-2</v>
      </c>
      <c r="D452" s="5">
        <f t="shared" si="76"/>
        <v>0.97316284276093024</v>
      </c>
      <c r="E452" s="5">
        <f t="shared" si="84"/>
        <v>0.94548670113252076</v>
      </c>
      <c r="F452" s="5">
        <f t="shared" si="84"/>
        <v>0.9173550305003092</v>
      </c>
      <c r="G452" s="5">
        <f t="shared" si="84"/>
        <v>0.88906764321868514</v>
      </c>
      <c r="H452" s="5">
        <f t="shared" si="84"/>
        <v>0.86085726526163986</v>
      </c>
      <c r="I452" s="5">
        <f t="shared" si="84"/>
        <v>0.83290309276653351</v>
      </c>
      <c r="J452" s="5">
        <f t="shared" si="84"/>
        <v>0.80534177121108019</v>
      </c>
      <c r="K452" s="5">
        <f t="shared" si="84"/>
        <v>0.77827621793066959</v>
      </c>
      <c r="L452" s="5">
        <f t="shared" si="85"/>
        <v>0.75178267251045006</v>
      </c>
      <c r="M452" s="5">
        <f t="shared" si="85"/>
        <v>0.72591630960403453</v>
      </c>
      <c r="N452" s="5">
        <f t="shared" si="85"/>
        <v>0.70071569620271068</v>
      </c>
      <c r="O452" s="5">
        <f t="shared" si="85"/>
        <v>0.67620632607100584</v>
      </c>
      <c r="P452" s="5">
        <f t="shared" si="85"/>
        <v>0.65240342052342581</v>
      </c>
      <c r="Q452" s="5">
        <f t="shared" si="85"/>
        <v>0.62931414768921978</v>
      </c>
      <c r="R452" s="5">
        <f t="shared" si="85"/>
        <v>0.60693938169894257</v>
      </c>
      <c r="S452" s="5">
        <f t="shared" si="85"/>
        <v>0.58527509818820544</v>
      </c>
      <c r="T452" s="5">
        <f t="shared" si="85"/>
        <v>0.56431348235150758</v>
      </c>
      <c r="U452" s="5">
        <f t="shared" si="85"/>
        <v>0.54404380968630206</v>
      </c>
      <c r="V452" s="5">
        <f t="shared" si="85"/>
        <v>0.52445314680495803</v>
      </c>
      <c r="W452" s="5">
        <f t="shared" si="85"/>
        <v>0.50552690961691416</v>
      </c>
      <c r="X452" s="6">
        <f>2*(100-(100*G452))/SUM($D452:G452)/100</f>
        <v>5.9559842226315877E-2</v>
      </c>
      <c r="Y452" s="6">
        <f>2*(100-(100*I452))/SUM($D452:I452)/100</f>
        <v>6.1672659157110878E-2</v>
      </c>
      <c r="Z452" s="6">
        <f>2*(100-(100*M452))/SUM($D452:M452)/100</f>
        <v>6.4641239846120677E-2</v>
      </c>
      <c r="AA452" s="6">
        <f>2*(100-(100*Q452))/SUM($D452:Q452)/100</f>
        <v>6.6557656804312901E-2</v>
      </c>
      <c r="AB452" s="6">
        <f>2*(100-(100*W452))/SUM($D452:W452)/100</f>
        <v>6.8347700362334687E-2</v>
      </c>
      <c r="AC452" s="7">
        <f>(X452-'Data for assignment'!C442)^2</f>
        <v>2.3720890481561617E-6</v>
      </c>
      <c r="AD452" s="7">
        <f>(Y452-'Data for assignment'!D442)^2</f>
        <v>1.7618390225689759E-6</v>
      </c>
      <c r="AE452" s="7">
        <f>(Z452-'Data for assignment'!E442)^2</f>
        <v>3.4525206473056178E-9</v>
      </c>
      <c r="AF452" s="7">
        <f>(AA452-'Data for assignment'!F442)^2</f>
        <v>2.0944883522129585E-7</v>
      </c>
      <c r="AG452" s="7">
        <f>(AB452-'Data for assignment'!G442)^2</f>
        <v>1.0976760492362378E-6</v>
      </c>
    </row>
    <row r="453" spans="1:33" x14ac:dyDescent="0.3">
      <c r="A453" s="8">
        <v>35251</v>
      </c>
      <c r="B453" s="3">
        <v>5.3099999000000002E-2</v>
      </c>
      <c r="C453" s="31">
        <f t="shared" si="75"/>
        <v>5.2117862792639316E-2</v>
      </c>
      <c r="D453" s="5">
        <f t="shared" si="76"/>
        <v>0.97335175498734139</v>
      </c>
      <c r="E453" s="5">
        <f t="shared" si="84"/>
        <v>0.94583280205424303</v>
      </c>
      <c r="F453" s="5">
        <f t="shared" si="84"/>
        <v>0.91783052740590609</v>
      </c>
      <c r="G453" s="5">
        <f t="shared" si="84"/>
        <v>0.88964838469849328</v>
      </c>
      <c r="H453" s="5">
        <f t="shared" si="84"/>
        <v>0.86152240572666061</v>
      </c>
      <c r="I453" s="5">
        <f t="shared" si="84"/>
        <v>0.83363474403288274</v>
      </c>
      <c r="J453" s="5">
        <f t="shared" si="84"/>
        <v>0.80612466171488806</v>
      </c>
      <c r="K453" s="5">
        <f t="shared" si="84"/>
        <v>0.77909737161589154</v>
      </c>
      <c r="L453" s="5">
        <f t="shared" si="85"/>
        <v>0.75263111373587177</v>
      </c>
      <c r="M453" s="5">
        <f t="shared" si="85"/>
        <v>0.72678279670514434</v>
      </c>
      <c r="N453" s="5">
        <f t="shared" si="85"/>
        <v>0.70159248400392704</v>
      </c>
      <c r="O453" s="5">
        <f t="shared" si="85"/>
        <v>0.67708695623371296</v>
      </c>
      <c r="P453" s="5">
        <f t="shared" si="85"/>
        <v>0.65328253782560541</v>
      </c>
      <c r="Q453" s="5">
        <f t="shared" si="85"/>
        <v>0.63018733994835341</v>
      </c>
      <c r="R453" s="5">
        <f t="shared" si="85"/>
        <v>0.60780304092422954</v>
      </c>
      <c r="S453" s="5">
        <f t="shared" si="85"/>
        <v>0.58612630058159432</v>
      </c>
      <c r="T453" s="5">
        <f t="shared" si="85"/>
        <v>0.56514988490328477</v>
      </c>
      <c r="U453" s="5">
        <f t="shared" si="85"/>
        <v>0.54486356128652802</v>
      </c>
      <c r="V453" s="5">
        <f t="shared" si="85"/>
        <v>0.52525481198889667</v>
      </c>
      <c r="W453" s="5">
        <f t="shared" si="85"/>
        <v>0.50630940326325946</v>
      </c>
      <c r="X453" s="6">
        <f>2*(100-(100*G453))/SUM($D453:G453)/100</f>
        <v>5.9222742388807828E-2</v>
      </c>
      <c r="Y453" s="6">
        <f>2*(100-(100*I453))/SUM($D453:I453)/100</f>
        <v>6.1368779109737662E-2</v>
      </c>
      <c r="Z453" s="6">
        <f>2*(100-(100*M453))/SUM($D453:M453)/100</f>
        <v>6.4388994694544385E-2</v>
      </c>
      <c r="AA453" s="6">
        <f>2*(100-(100*Q453))/SUM($D453:Q453)/100</f>
        <v>6.6342404424255111E-2</v>
      </c>
      <c r="AB453" s="6">
        <f>2*(100-(100*W453))/SUM($D453:W453)/100</f>
        <v>6.81699460233402E-2</v>
      </c>
      <c r="AC453" s="7">
        <f>(X453-'Data for assignment'!C443)^2</f>
        <v>2.680400672716348E-5</v>
      </c>
      <c r="AD453" s="7">
        <f>(Y453-'Data for assignment'!D443)^2</f>
        <v>2.3340685628066396E-5</v>
      </c>
      <c r="AE453" s="7">
        <f>(Z453-'Data for assignment'!E443)^2</f>
        <v>1.4523776682236032E-5</v>
      </c>
      <c r="AF453" s="7">
        <f>(AA453-'Data for assignment'!F443)^2</f>
        <v>9.9703971895853524E-6</v>
      </c>
      <c r="AG453" s="7">
        <f>(AB453-'Data for assignment'!G443)^2</f>
        <v>5.9051574693731388E-6</v>
      </c>
    </row>
    <row r="454" spans="1:33" x14ac:dyDescent="0.3">
      <c r="A454" s="8">
        <v>35258</v>
      </c>
      <c r="B454" s="3">
        <v>5.3600000999999994E-2</v>
      </c>
      <c r="C454" s="31">
        <f t="shared" si="75"/>
        <v>5.2633213653478367E-2</v>
      </c>
      <c r="D454" s="5">
        <f t="shared" si="76"/>
        <v>0.97311561948906999</v>
      </c>
      <c r="E454" s="5">
        <f t="shared" si="84"/>
        <v>0.94540019396229313</v>
      </c>
      <c r="F454" s="5">
        <f t="shared" si="84"/>
        <v>0.9172361923927792</v>
      </c>
      <c r="G454" s="5">
        <f t="shared" si="84"/>
        <v>0.88892251418960733</v>
      </c>
      <c r="H454" s="5">
        <f t="shared" si="84"/>
        <v>0.86069105707511784</v>
      </c>
      <c r="I454" s="5">
        <f t="shared" si="84"/>
        <v>0.83272027665112691</v>
      </c>
      <c r="J454" s="5">
        <f t="shared" si="84"/>
        <v>0.80514616350332169</v>
      </c>
      <c r="K454" s="5">
        <f t="shared" si="84"/>
        <v>0.77807106067377751</v>
      </c>
      <c r="L454" s="5">
        <f t="shared" si="85"/>
        <v>0.7515707074526119</v>
      </c>
      <c r="M454" s="5">
        <f t="shared" si="85"/>
        <v>0.72569984496173368</v>
      </c>
      <c r="N454" s="5">
        <f t="shared" si="85"/>
        <v>0.70049666613411332</v>
      </c>
      <c r="O454" s="5">
        <f t="shared" si="85"/>
        <v>0.67598634315246742</v>
      </c>
      <c r="P454" s="5">
        <f t="shared" si="85"/>
        <v>0.65218382171605105</v>
      </c>
      <c r="Q454" s="5">
        <f t="shared" si="85"/>
        <v>0.62909603437567685</v>
      </c>
      <c r="R454" s="5">
        <f t="shared" si="85"/>
        <v>0.60672365440001008</v>
      </c>
      <c r="S454" s="5">
        <f t="shared" si="85"/>
        <v>0.58506248655855364</v>
      </c>
      <c r="T454" s="5">
        <f t="shared" si="85"/>
        <v>0.56410457102143363</v>
      </c>
      <c r="U454" s="5">
        <f t="shared" si="85"/>
        <v>0.54383906047134067</v>
      </c>
      <c r="V454" s="5">
        <f t="shared" si="85"/>
        <v>0.52425291775540261</v>
      </c>
      <c r="W454" s="5">
        <f t="shared" si="85"/>
        <v>0.50533147132862244</v>
      </c>
      <c r="X454" s="6">
        <f>2*(100-(100*G454))/SUM($D454:G454)/100</f>
        <v>5.9644130091338086E-2</v>
      </c>
      <c r="Y454" s="6">
        <f>2*(100-(100*I454))/SUM($D454:I454)/100</f>
        <v>6.1748642551607349E-2</v>
      </c>
      <c r="Z454" s="6">
        <f>2*(100-(100*M454))/SUM($D454:M454)/100</f>
        <v>6.470431631479423E-2</v>
      </c>
      <c r="AA454" s="6">
        <f>2*(100-(100*Q454))/SUM($D454:Q454)/100</f>
        <v>6.6611486778717061E-2</v>
      </c>
      <c r="AB454" s="6">
        <f>2*(100-(100*W454))/SUM($D454:W454)/100</f>
        <v>6.8392157448229171E-2</v>
      </c>
      <c r="AC454" s="7">
        <f>(X454-'Data for assignment'!C444)^2</f>
        <v>8.7371787404166338E-6</v>
      </c>
      <c r="AD454" s="7">
        <f>(Y454-'Data for assignment'!D444)^2</f>
        <v>7.5699568033999381E-6</v>
      </c>
      <c r="AE454" s="7">
        <f>(Z454-'Data for assignment'!E444)^2</f>
        <v>3.2244834886825557E-6</v>
      </c>
      <c r="AF454" s="7">
        <f>(AA454-'Data for assignment'!F444)^2</f>
        <v>9.7716234270807097E-7</v>
      </c>
      <c r="AG454" s="7">
        <f>(AB454-'Data for assignment'!G444)^2</f>
        <v>1.1629800288341635E-8</v>
      </c>
    </row>
    <row r="455" spans="1:33" x14ac:dyDescent="0.3">
      <c r="A455" s="8">
        <v>35265</v>
      </c>
      <c r="B455" s="3">
        <v>5.3499998999999999E-2</v>
      </c>
      <c r="C455" s="31">
        <f t="shared" si="75"/>
        <v>5.2530141832194392E-2</v>
      </c>
      <c r="D455" s="5">
        <f t="shared" si="76"/>
        <v>0.97316284276093024</v>
      </c>
      <c r="E455" s="5">
        <f t="shared" si="84"/>
        <v>0.94548670113252076</v>
      </c>
      <c r="F455" s="5">
        <f t="shared" si="84"/>
        <v>0.9173550305003092</v>
      </c>
      <c r="G455" s="5">
        <f t="shared" si="84"/>
        <v>0.88906764321868514</v>
      </c>
      <c r="H455" s="5">
        <f t="shared" si="84"/>
        <v>0.86085726526163986</v>
      </c>
      <c r="I455" s="5">
        <f t="shared" si="84"/>
        <v>0.83290309276653351</v>
      </c>
      <c r="J455" s="5">
        <f t="shared" si="84"/>
        <v>0.80534177121108019</v>
      </c>
      <c r="K455" s="5">
        <f t="shared" si="84"/>
        <v>0.77827621793066959</v>
      </c>
      <c r="L455" s="5">
        <f t="shared" si="85"/>
        <v>0.75178267251045006</v>
      </c>
      <c r="M455" s="5">
        <f t="shared" si="85"/>
        <v>0.72591630960403453</v>
      </c>
      <c r="N455" s="5">
        <f t="shared" si="85"/>
        <v>0.70071569620271068</v>
      </c>
      <c r="O455" s="5">
        <f t="shared" si="85"/>
        <v>0.67620632607100584</v>
      </c>
      <c r="P455" s="5">
        <f t="shared" si="85"/>
        <v>0.65240342052342581</v>
      </c>
      <c r="Q455" s="5">
        <f t="shared" si="85"/>
        <v>0.62931414768921978</v>
      </c>
      <c r="R455" s="5">
        <f t="shared" si="85"/>
        <v>0.60693938169894257</v>
      </c>
      <c r="S455" s="5">
        <f t="shared" si="85"/>
        <v>0.58527509818820544</v>
      </c>
      <c r="T455" s="5">
        <f t="shared" si="85"/>
        <v>0.56431348235150758</v>
      </c>
      <c r="U455" s="5">
        <f t="shared" si="85"/>
        <v>0.54404380968630206</v>
      </c>
      <c r="V455" s="5">
        <f t="shared" si="85"/>
        <v>0.52445314680495803</v>
      </c>
      <c r="W455" s="5">
        <f t="shared" si="85"/>
        <v>0.50552690961691416</v>
      </c>
      <c r="X455" s="6">
        <f>2*(100-(100*G455))/SUM($D455:G455)/100</f>
        <v>5.9559842226315877E-2</v>
      </c>
      <c r="Y455" s="6">
        <f>2*(100-(100*I455))/SUM($D455:I455)/100</f>
        <v>6.1672659157110878E-2</v>
      </c>
      <c r="Z455" s="6">
        <f>2*(100-(100*M455))/SUM($D455:M455)/100</f>
        <v>6.4641239846120677E-2</v>
      </c>
      <c r="AA455" s="6">
        <f>2*(100-(100*Q455))/SUM($D455:Q455)/100</f>
        <v>6.6557656804312901E-2</v>
      </c>
      <c r="AB455" s="6">
        <f>2*(100-(100*W455))/SUM($D455:W455)/100</f>
        <v>6.8347700362334687E-2</v>
      </c>
      <c r="AC455" s="7">
        <f>(X455-'Data for assignment'!C445)^2</f>
        <v>5.0182978903703174E-6</v>
      </c>
      <c r="AD455" s="7">
        <f>(Y455-'Data for assignment'!D445)^2</f>
        <v>3.3391709014100477E-6</v>
      </c>
      <c r="AE455" s="7">
        <f>(Z455-'Data for assignment'!E445)^2</f>
        <v>7.3747243693545746E-7</v>
      </c>
      <c r="AF455" s="7">
        <f>(AA455-'Data for assignment'!F445)^2</f>
        <v>2.0261870045809694E-8</v>
      </c>
      <c r="AG455" s="7">
        <f>(AB455-'Data for assignment'!G445)^2</f>
        <v>2.999734961041006E-7</v>
      </c>
    </row>
    <row r="456" spans="1:33" x14ac:dyDescent="0.3">
      <c r="A456" s="8">
        <v>35272</v>
      </c>
      <c r="B456" s="3">
        <v>5.3499998999999999E-2</v>
      </c>
      <c r="C456" s="31">
        <f t="shared" si="75"/>
        <v>5.2530141832194392E-2</v>
      </c>
      <c r="D456" s="5">
        <f t="shared" si="76"/>
        <v>0.97316284276093024</v>
      </c>
      <c r="E456" s="5">
        <f t="shared" si="84"/>
        <v>0.94548670113252076</v>
      </c>
      <c r="F456" s="5">
        <f t="shared" si="84"/>
        <v>0.9173550305003092</v>
      </c>
      <c r="G456" s="5">
        <f t="shared" si="84"/>
        <v>0.88906764321868514</v>
      </c>
      <c r="H456" s="5">
        <f t="shared" si="84"/>
        <v>0.86085726526163986</v>
      </c>
      <c r="I456" s="5">
        <f t="shared" si="84"/>
        <v>0.83290309276653351</v>
      </c>
      <c r="J456" s="5">
        <f t="shared" si="84"/>
        <v>0.80534177121108019</v>
      </c>
      <c r="K456" s="5">
        <f t="shared" si="84"/>
        <v>0.77827621793066959</v>
      </c>
      <c r="L456" s="5">
        <f t="shared" si="85"/>
        <v>0.75178267251045006</v>
      </c>
      <c r="M456" s="5">
        <f t="shared" si="85"/>
        <v>0.72591630960403453</v>
      </c>
      <c r="N456" s="5">
        <f t="shared" si="85"/>
        <v>0.70071569620271068</v>
      </c>
      <c r="O456" s="5">
        <f t="shared" si="85"/>
        <v>0.67620632607100584</v>
      </c>
      <c r="P456" s="5">
        <f t="shared" si="85"/>
        <v>0.65240342052342581</v>
      </c>
      <c r="Q456" s="5">
        <f t="shared" si="85"/>
        <v>0.62931414768921978</v>
      </c>
      <c r="R456" s="5">
        <f t="shared" si="85"/>
        <v>0.60693938169894257</v>
      </c>
      <c r="S456" s="5">
        <f t="shared" si="85"/>
        <v>0.58527509818820544</v>
      </c>
      <c r="T456" s="5">
        <f t="shared" si="85"/>
        <v>0.56431348235150758</v>
      </c>
      <c r="U456" s="5">
        <f t="shared" si="85"/>
        <v>0.54404380968630206</v>
      </c>
      <c r="V456" s="5">
        <f t="shared" si="85"/>
        <v>0.52445314680495803</v>
      </c>
      <c r="W456" s="5">
        <f t="shared" si="85"/>
        <v>0.50552690961691416</v>
      </c>
      <c r="X456" s="6">
        <f>2*(100-(100*G456))/SUM($D456:G456)/100</f>
        <v>5.9559842226315877E-2</v>
      </c>
      <c r="Y456" s="6">
        <f>2*(100-(100*I456))/SUM($D456:I456)/100</f>
        <v>6.1672659157110878E-2</v>
      </c>
      <c r="Z456" s="6">
        <f>2*(100-(100*M456))/SUM($D456:M456)/100</f>
        <v>6.4641239846120677E-2</v>
      </c>
      <c r="AA456" s="6">
        <f>2*(100-(100*Q456))/SUM($D456:Q456)/100</f>
        <v>6.6557656804312901E-2</v>
      </c>
      <c r="AB456" s="6">
        <f>2*(100-(100*W456))/SUM($D456:W456)/100</f>
        <v>6.8347700362334687E-2</v>
      </c>
      <c r="AC456" s="7">
        <f>(X456-'Data for assignment'!C446)^2</f>
        <v>8.6445277341551756E-6</v>
      </c>
      <c r="AD456" s="7">
        <f>(Y456-'Data for assignment'!D446)^2</f>
        <v>7.9938449325096169E-6</v>
      </c>
      <c r="AE456" s="7">
        <f>(Z456-'Data for assignment'!E446)^2</f>
        <v>2.4297300998025699E-6</v>
      </c>
      <c r="AF456" s="7">
        <f>(AA456-'Data for assignment'!F446)^2</f>
        <v>7.095386899515764E-7</v>
      </c>
      <c r="AG456" s="7">
        <f>(AB456-'Data for assignment'!G446)^2</f>
        <v>2.3194875034711966E-8</v>
      </c>
    </row>
    <row r="457" spans="1:33" x14ac:dyDescent="0.3">
      <c r="A457" s="8">
        <v>35279</v>
      </c>
      <c r="B457" s="3">
        <v>5.3600000999999994E-2</v>
      </c>
      <c r="C457" s="31">
        <f t="shared" si="75"/>
        <v>5.2633213653478367E-2</v>
      </c>
      <c r="D457" s="5">
        <f t="shared" si="76"/>
        <v>0.97311561948906999</v>
      </c>
      <c r="E457" s="5">
        <f t="shared" si="84"/>
        <v>0.94540019396229313</v>
      </c>
      <c r="F457" s="5">
        <f t="shared" si="84"/>
        <v>0.9172361923927792</v>
      </c>
      <c r="G457" s="5">
        <f t="shared" si="84"/>
        <v>0.88892251418960733</v>
      </c>
      <c r="H457" s="5">
        <f t="shared" si="84"/>
        <v>0.86069105707511784</v>
      </c>
      <c r="I457" s="5">
        <f t="shared" si="84"/>
        <v>0.83272027665112691</v>
      </c>
      <c r="J457" s="5">
        <f t="shared" si="84"/>
        <v>0.80514616350332169</v>
      </c>
      <c r="K457" s="5">
        <f t="shared" si="84"/>
        <v>0.77807106067377751</v>
      </c>
      <c r="L457" s="5">
        <f t="shared" si="85"/>
        <v>0.7515707074526119</v>
      </c>
      <c r="M457" s="5">
        <f t="shared" si="85"/>
        <v>0.72569984496173368</v>
      </c>
      <c r="N457" s="5">
        <f t="shared" si="85"/>
        <v>0.70049666613411332</v>
      </c>
      <c r="O457" s="5">
        <f t="shared" si="85"/>
        <v>0.67598634315246742</v>
      </c>
      <c r="P457" s="5">
        <f t="shared" si="85"/>
        <v>0.65218382171605105</v>
      </c>
      <c r="Q457" s="5">
        <f t="shared" si="85"/>
        <v>0.62909603437567685</v>
      </c>
      <c r="R457" s="5">
        <f t="shared" si="85"/>
        <v>0.60672365440001008</v>
      </c>
      <c r="S457" s="5">
        <f t="shared" si="85"/>
        <v>0.58506248655855364</v>
      </c>
      <c r="T457" s="5">
        <f t="shared" si="85"/>
        <v>0.56410457102143363</v>
      </c>
      <c r="U457" s="5">
        <f t="shared" si="85"/>
        <v>0.54383906047134067</v>
      </c>
      <c r="V457" s="5">
        <f t="shared" si="85"/>
        <v>0.52425291775540261</v>
      </c>
      <c r="W457" s="5">
        <f t="shared" si="85"/>
        <v>0.50533147132862244</v>
      </c>
      <c r="X457" s="6">
        <f>2*(100-(100*G457))/SUM($D457:G457)/100</f>
        <v>5.9644130091338086E-2</v>
      </c>
      <c r="Y457" s="6">
        <f>2*(100-(100*I457))/SUM($D457:I457)/100</f>
        <v>6.1748642551607349E-2</v>
      </c>
      <c r="Z457" s="6">
        <f>2*(100-(100*M457))/SUM($D457:M457)/100</f>
        <v>6.470431631479423E-2</v>
      </c>
      <c r="AA457" s="6">
        <f>2*(100-(100*Q457))/SUM($D457:Q457)/100</f>
        <v>6.6611486778717061E-2</v>
      </c>
      <c r="AB457" s="6">
        <f>2*(100-(100*W457))/SUM($D457:W457)/100</f>
        <v>6.8392157448229171E-2</v>
      </c>
      <c r="AC457" s="7">
        <f>(X457-'Data for assignment'!C447)^2</f>
        <v>2.9607973282396636E-7</v>
      </c>
      <c r="AD457" s="7">
        <f>(Y457-'Data for assignment'!D447)^2</f>
        <v>7.2019078583242357E-7</v>
      </c>
      <c r="AE457" s="7">
        <f>(Z457-'Data for assignment'!E447)^2</f>
        <v>4.428138735447903E-6</v>
      </c>
      <c r="AF457" s="7">
        <f>(AA457-'Data for assignment'!F447)^2</f>
        <v>7.9044522839283042E-6</v>
      </c>
      <c r="AG457" s="7">
        <f>(AB457-'Data for assignment'!G447)^2</f>
        <v>1.0838287495304988E-5</v>
      </c>
    </row>
    <row r="458" spans="1:33" x14ac:dyDescent="0.3">
      <c r="A458" s="8">
        <v>35286</v>
      </c>
      <c r="B458" s="3">
        <v>5.2800001999999999E-2</v>
      </c>
      <c r="C458" s="31">
        <f t="shared" si="75"/>
        <v>5.1808656605065805E-2</v>
      </c>
      <c r="D458" s="5">
        <f t="shared" si="76"/>
        <v>0.97349346180557605</v>
      </c>
      <c r="E458" s="5">
        <f t="shared" si="84"/>
        <v>0.94609245828785049</v>
      </c>
      <c r="F458" s="5">
        <f t="shared" si="84"/>
        <v>0.91818730825323858</v>
      </c>
      <c r="G458" s="5">
        <f t="shared" si="84"/>
        <v>0.89008418537884781</v>
      </c>
      <c r="H458" s="5">
        <f t="shared" si="84"/>
        <v>0.8620215933203994</v>
      </c>
      <c r="I458" s="5">
        <f t="shared" si="84"/>
        <v>0.83418389873556686</v>
      </c>
      <c r="J458" s="5">
        <f t="shared" si="84"/>
        <v>0.80671232312247387</v>
      </c>
      <c r="K458" s="5">
        <f t="shared" si="84"/>
        <v>0.77971379923372275</v>
      </c>
      <c r="L458" s="5">
        <f t="shared" si="85"/>
        <v>0.75326806660093537</v>
      </c>
      <c r="M458" s="5">
        <f t="shared" si="85"/>
        <v>0.72743333420064094</v>
      </c>
      <c r="N458" s="5">
        <f t="shared" si="85"/>
        <v>0.7022507881670278</v>
      </c>
      <c r="O458" s="5">
        <f t="shared" si="85"/>
        <v>0.67774817478112259</v>
      </c>
      <c r="P458" s="5">
        <f t="shared" si="85"/>
        <v>0.65394264651444234</v>
      </c>
      <c r="Q458" s="5">
        <f t="shared" si="85"/>
        <v>0.63084302259017977</v>
      </c>
      <c r="R458" s="5">
        <f t="shared" si="85"/>
        <v>0.6084515852669149</v>
      </c>
      <c r="S458" s="5">
        <f t="shared" si="85"/>
        <v>0.58676550829199814</v>
      </c>
      <c r="T458" s="5">
        <f t="shared" si="85"/>
        <v>0.56577799397330675</v>
      </c>
      <c r="U458" s="5">
        <f t="shared" si="85"/>
        <v>0.5454791793129089</v>
      </c>
      <c r="V458" s="5">
        <f t="shared" si="85"/>
        <v>0.52585685892196388</v>
      </c>
      <c r="W458" s="5">
        <f t="shared" si="85"/>
        <v>0.50689706236822507</v>
      </c>
      <c r="X458" s="6">
        <f>2*(100-(100*G458))/SUM($D458:G458)/100</f>
        <v>5.8969967154030994E-2</v>
      </c>
      <c r="Y458" s="6">
        <f>2*(100-(100*I458))/SUM($D458:I458)/100</f>
        <v>6.1140921167300848E-2</v>
      </c>
      <c r="Z458" s="6">
        <f>2*(100-(100*M458))/SUM($D458:M458)/100</f>
        <v>6.419987116774839E-2</v>
      </c>
      <c r="AA458" s="6">
        <f>2*(100-(100*Q458))/SUM($D458:Q458)/100</f>
        <v>6.6181033104065354E-2</v>
      </c>
      <c r="AB458" s="6">
        <f>2*(100-(100*W458))/SUM($D458:W458)/100</f>
        <v>6.8036705544154585E-2</v>
      </c>
      <c r="AC458" s="7">
        <f>(X458-'Data for assignment'!C448)^2</f>
        <v>1.0892035929101722E-7</v>
      </c>
      <c r="AD458" s="7">
        <f>(Y458-'Data for assignment'!D448)^2</f>
        <v>5.8042045172933002E-8</v>
      </c>
      <c r="AE458" s="7">
        <f>(Z458-'Data for assignment'!E448)^2</f>
        <v>2.8895619869422757E-6</v>
      </c>
      <c r="AF458" s="7">
        <f>(AA458-'Data for assignment'!F448)^2</f>
        <v>6.1555302255354057E-6</v>
      </c>
      <c r="AG458" s="7">
        <f>(AB458-'Data for assignment'!G448)^2</f>
        <v>9.2215805618991823E-6</v>
      </c>
    </row>
    <row r="459" spans="1:33" x14ac:dyDescent="0.3">
      <c r="A459" s="8">
        <v>35293</v>
      </c>
      <c r="B459" s="3">
        <v>5.2800001999999999E-2</v>
      </c>
      <c r="C459" s="31">
        <f t="shared" si="75"/>
        <v>5.1808656605065805E-2</v>
      </c>
      <c r="D459" s="5">
        <f t="shared" si="76"/>
        <v>0.97349346180557605</v>
      </c>
      <c r="E459" s="5">
        <f t="shared" si="84"/>
        <v>0.94609245828785049</v>
      </c>
      <c r="F459" s="5">
        <f t="shared" si="84"/>
        <v>0.91818730825323858</v>
      </c>
      <c r="G459" s="5">
        <f t="shared" si="84"/>
        <v>0.89008418537884781</v>
      </c>
      <c r="H459" s="5">
        <f t="shared" si="84"/>
        <v>0.8620215933203994</v>
      </c>
      <c r="I459" s="5">
        <f t="shared" si="84"/>
        <v>0.83418389873556686</v>
      </c>
      <c r="J459" s="5">
        <f t="shared" si="84"/>
        <v>0.80671232312247387</v>
      </c>
      <c r="K459" s="5">
        <f t="shared" si="84"/>
        <v>0.77971379923372275</v>
      </c>
      <c r="L459" s="5">
        <f t="shared" si="85"/>
        <v>0.75326806660093537</v>
      </c>
      <c r="M459" s="5">
        <f t="shared" si="85"/>
        <v>0.72743333420064094</v>
      </c>
      <c r="N459" s="5">
        <f t="shared" si="85"/>
        <v>0.7022507881670278</v>
      </c>
      <c r="O459" s="5">
        <f t="shared" si="85"/>
        <v>0.67774817478112259</v>
      </c>
      <c r="P459" s="5">
        <f t="shared" si="85"/>
        <v>0.65394264651444234</v>
      </c>
      <c r="Q459" s="5">
        <f t="shared" si="85"/>
        <v>0.63084302259017977</v>
      </c>
      <c r="R459" s="5">
        <f t="shared" si="85"/>
        <v>0.6084515852669149</v>
      </c>
      <c r="S459" s="5">
        <f t="shared" si="85"/>
        <v>0.58676550829199814</v>
      </c>
      <c r="T459" s="5">
        <f t="shared" si="85"/>
        <v>0.56577799397330675</v>
      </c>
      <c r="U459" s="5">
        <f t="shared" si="85"/>
        <v>0.5454791793129089</v>
      </c>
      <c r="V459" s="5">
        <f t="shared" si="85"/>
        <v>0.52585685892196388</v>
      </c>
      <c r="W459" s="5">
        <f t="shared" si="85"/>
        <v>0.50689706236822507</v>
      </c>
      <c r="X459" s="6">
        <f>2*(100-(100*G459))/SUM($D459:G459)/100</f>
        <v>5.8969967154030994E-2</v>
      </c>
      <c r="Y459" s="6">
        <f>2*(100-(100*I459))/SUM($D459:I459)/100</f>
        <v>6.1140921167300848E-2</v>
      </c>
      <c r="Z459" s="6">
        <f>2*(100-(100*M459))/SUM($D459:M459)/100</f>
        <v>6.419987116774839E-2</v>
      </c>
      <c r="AA459" s="6">
        <f>2*(100-(100*Q459))/SUM($D459:Q459)/100</f>
        <v>6.6181033104065354E-2</v>
      </c>
      <c r="AB459" s="6">
        <f>2*(100-(100*W459))/SUM($D459:W459)/100</f>
        <v>6.8036705544154585E-2</v>
      </c>
      <c r="AC459" s="7">
        <f>(X459-'Data for assignment'!C449)^2</f>
        <v>2.8093269767861803E-7</v>
      </c>
      <c r="AD459" s="7">
        <f>(Y459-'Data for assignment'!D449)^2</f>
        <v>2.5306393171590238E-8</v>
      </c>
      <c r="AE459" s="7">
        <f>(Z459-'Data for assignment'!E449)^2</f>
        <v>1.2097187853875346E-6</v>
      </c>
      <c r="AF459" s="7">
        <f>(AA459-'Data for assignment'!F449)^2</f>
        <v>3.5382930627261674E-6</v>
      </c>
      <c r="AG459" s="7">
        <f>(AB459-'Data for assignment'!G449)^2</f>
        <v>5.9375387823257525E-6</v>
      </c>
    </row>
    <row r="460" spans="1:33" x14ac:dyDescent="0.3">
      <c r="A460" s="8">
        <v>35300</v>
      </c>
      <c r="B460" s="3">
        <v>5.2800001999999999E-2</v>
      </c>
      <c r="C460" s="31">
        <f t="shared" ref="C460:C523" si="86">(B460+LN($B$7)/$B$6)*($B$6/$B$8)</f>
        <v>5.1808656605065805E-2</v>
      </c>
      <c r="D460" s="5">
        <f t="shared" ref="D460:D523" si="87">D$7*EXP(-D$8*$C460)</f>
        <v>0.97349346180557605</v>
      </c>
      <c r="E460" s="5">
        <f t="shared" ref="E460:K475" si="88">E$7*EXP(-E$8*$C460)</f>
        <v>0.94609245828785049</v>
      </c>
      <c r="F460" s="5">
        <f t="shared" si="88"/>
        <v>0.91818730825323858</v>
      </c>
      <c r="G460" s="5">
        <f t="shared" si="88"/>
        <v>0.89008418537884781</v>
      </c>
      <c r="H460" s="5">
        <f t="shared" si="88"/>
        <v>0.8620215933203994</v>
      </c>
      <c r="I460" s="5">
        <f t="shared" si="88"/>
        <v>0.83418389873556686</v>
      </c>
      <c r="J460" s="5">
        <f t="shared" si="88"/>
        <v>0.80671232312247387</v>
      </c>
      <c r="K460" s="5">
        <f t="shared" si="88"/>
        <v>0.77971379923372275</v>
      </c>
      <c r="L460" s="5">
        <f t="shared" si="85"/>
        <v>0.75326806660093537</v>
      </c>
      <c r="M460" s="5">
        <f t="shared" ref="M460:W461" si="89">M$7*EXP(-M$8*$C460)</f>
        <v>0.72743333420064094</v>
      </c>
      <c r="N460" s="5">
        <f t="shared" si="89"/>
        <v>0.7022507881670278</v>
      </c>
      <c r="O460" s="5">
        <f t="shared" si="89"/>
        <v>0.67774817478112259</v>
      </c>
      <c r="P460" s="5">
        <f t="shared" si="89"/>
        <v>0.65394264651444234</v>
      </c>
      <c r="Q460" s="5">
        <f t="shared" si="89"/>
        <v>0.63084302259017977</v>
      </c>
      <c r="R460" s="5">
        <f t="shared" si="89"/>
        <v>0.6084515852669149</v>
      </c>
      <c r="S460" s="5">
        <f t="shared" si="89"/>
        <v>0.58676550829199814</v>
      </c>
      <c r="T460" s="5">
        <f t="shared" si="89"/>
        <v>0.56577799397330675</v>
      </c>
      <c r="U460" s="5">
        <f t="shared" si="89"/>
        <v>0.5454791793129089</v>
      </c>
      <c r="V460" s="5">
        <f t="shared" si="89"/>
        <v>0.52585685892196388</v>
      </c>
      <c r="W460" s="5">
        <f t="shared" si="89"/>
        <v>0.50689706236822507</v>
      </c>
      <c r="X460" s="6">
        <f>2*(100-(100*G460))/SUM($D460:G460)/100</f>
        <v>5.8969967154030994E-2</v>
      </c>
      <c r="Y460" s="6">
        <f>2*(100-(100*I460))/SUM($D460:I460)/100</f>
        <v>6.1140921167300848E-2</v>
      </c>
      <c r="Z460" s="6">
        <f>2*(100-(100*M460))/SUM($D460:M460)/100</f>
        <v>6.419987116774839E-2</v>
      </c>
      <c r="AA460" s="6">
        <f>2*(100-(100*Q460))/SUM($D460:Q460)/100</f>
        <v>6.6181033104065354E-2</v>
      </c>
      <c r="AB460" s="6">
        <f>2*(100-(100*W460))/SUM($D460:W460)/100</f>
        <v>6.8036705544154585E-2</v>
      </c>
      <c r="AC460" s="7">
        <f>(X460-'Data for assignment'!C450)^2</f>
        <v>3.7250345066546094E-6</v>
      </c>
      <c r="AD460" s="7">
        <f>(Y460-'Data for assignment'!D450)^2</f>
        <v>2.4307268065705262E-6</v>
      </c>
      <c r="AE460" s="7">
        <f>(Z460-'Data for assignment'!E450)^2</f>
        <v>3.6015461529969324E-7</v>
      </c>
      <c r="AF460" s="7">
        <f>(AA460-'Data for assignment'!F450)^2</f>
        <v>6.5662018892596906E-9</v>
      </c>
      <c r="AG460" s="7">
        <f>(AB460-'Data for assignment'!G450)^2</f>
        <v>7.0007951444520262E-7</v>
      </c>
    </row>
    <row r="461" spans="1:33" x14ac:dyDescent="0.3">
      <c r="A461" s="8">
        <v>35307</v>
      </c>
      <c r="B461" s="3">
        <v>5.3099999000000002E-2</v>
      </c>
      <c r="C461" s="31">
        <f t="shared" si="86"/>
        <v>5.2117862792639316E-2</v>
      </c>
      <c r="D461" s="5">
        <f t="shared" si="87"/>
        <v>0.97335175498734139</v>
      </c>
      <c r="E461" s="5">
        <f t="shared" si="88"/>
        <v>0.94583280205424303</v>
      </c>
      <c r="F461" s="5">
        <f t="shared" si="88"/>
        <v>0.91783052740590609</v>
      </c>
      <c r="G461" s="5">
        <f t="shared" si="88"/>
        <v>0.88964838469849328</v>
      </c>
      <c r="H461" s="5">
        <f t="shared" si="88"/>
        <v>0.86152240572666061</v>
      </c>
      <c r="I461" s="5">
        <f t="shared" si="88"/>
        <v>0.83363474403288274</v>
      </c>
      <c r="J461" s="5">
        <f t="shared" si="88"/>
        <v>0.80612466171488806</v>
      </c>
      <c r="K461" s="5">
        <f t="shared" si="88"/>
        <v>0.77909737161589154</v>
      </c>
      <c r="L461" s="5">
        <f t="shared" ref="L461:S461" si="90">L$7*EXP(-L$8*$C461)</f>
        <v>0.75263111373587177</v>
      </c>
      <c r="M461" s="5">
        <f t="shared" si="90"/>
        <v>0.72678279670514434</v>
      </c>
      <c r="N461" s="5">
        <f t="shared" si="90"/>
        <v>0.70159248400392704</v>
      </c>
      <c r="O461" s="5">
        <f t="shared" si="90"/>
        <v>0.67708695623371296</v>
      </c>
      <c r="P461" s="5">
        <f t="shared" si="90"/>
        <v>0.65328253782560541</v>
      </c>
      <c r="Q461" s="5">
        <f t="shared" si="90"/>
        <v>0.63018733994835341</v>
      </c>
      <c r="R461" s="5">
        <f t="shared" si="90"/>
        <v>0.60780304092422954</v>
      </c>
      <c r="S461" s="5">
        <f t="shared" si="90"/>
        <v>0.58612630058159432</v>
      </c>
      <c r="T461" s="5">
        <f t="shared" si="89"/>
        <v>0.56514988490328477</v>
      </c>
      <c r="U461" s="5">
        <f t="shared" si="89"/>
        <v>0.54486356128652802</v>
      </c>
      <c r="V461" s="5">
        <f t="shared" si="89"/>
        <v>0.52525481198889667</v>
      </c>
      <c r="W461" s="5">
        <f t="shared" si="89"/>
        <v>0.50630940326325946</v>
      </c>
      <c r="X461" s="6">
        <f>2*(100-(100*G461))/SUM($D461:G461)/100</f>
        <v>5.9222742388807828E-2</v>
      </c>
      <c r="Y461" s="6">
        <f>2*(100-(100*I461))/SUM($D461:I461)/100</f>
        <v>6.1368779109737662E-2</v>
      </c>
      <c r="Z461" s="6">
        <f>2*(100-(100*M461))/SUM($D461:M461)/100</f>
        <v>6.4388994694544385E-2</v>
      </c>
      <c r="AA461" s="6">
        <f>2*(100-(100*Q461))/SUM($D461:Q461)/100</f>
        <v>6.6342404424255111E-2</v>
      </c>
      <c r="AB461" s="6">
        <f>2*(100-(100*W461))/SUM($D461:W461)/100</f>
        <v>6.81699460233402E-2</v>
      </c>
      <c r="AC461" s="7">
        <f>(X461-'Data for assignment'!C451)^2</f>
        <v>1.7449497859297467E-5</v>
      </c>
      <c r="AD461" s="7">
        <f>(Y461-'Data for assignment'!D451)^2</f>
        <v>1.6250741866087477E-5</v>
      </c>
      <c r="AE461" s="7">
        <f>(Z461-'Data for assignment'!E451)^2</f>
        <v>8.47395188839073E-6</v>
      </c>
      <c r="AF461" s="7">
        <f>(AA461-'Data for assignment'!F451)^2</f>
        <v>5.0967422988150208E-6</v>
      </c>
      <c r="AG461" s="7">
        <f>(AB461-'Data for assignment'!G451)^2</f>
        <v>2.0450543761604943E-6</v>
      </c>
    </row>
    <row r="462" spans="1:33" x14ac:dyDescent="0.3">
      <c r="A462" s="8">
        <v>35314</v>
      </c>
      <c r="B462" s="3">
        <v>5.4200001000000005E-2</v>
      </c>
      <c r="C462" s="31">
        <f t="shared" si="86"/>
        <v>5.3251632212810991E-2</v>
      </c>
      <c r="D462" s="5">
        <f t="shared" si="87"/>
        <v>0.97283233364115862</v>
      </c>
      <c r="E462" s="5">
        <f t="shared" si="88"/>
        <v>0.9448813275042488</v>
      </c>
      <c r="F462" s="5">
        <f t="shared" si="88"/>
        <v>0.91652350121685977</v>
      </c>
      <c r="G462" s="5">
        <f t="shared" si="88"/>
        <v>0.88805225477645899</v>
      </c>
      <c r="H462" s="5">
        <f t="shared" si="88"/>
        <v>0.85969450155488136</v>
      </c>
      <c r="I462" s="5">
        <f t="shared" si="88"/>
        <v>0.83162424421941161</v>
      </c>
      <c r="J462" s="5">
        <f t="shared" si="88"/>
        <v>0.8039735380137264</v>
      </c>
      <c r="K462" s="5">
        <f t="shared" si="88"/>
        <v>0.77684127689852278</v>
      </c>
      <c r="L462" s="5">
        <f t="shared" ref="L462:W475" si="91">L$7*EXP(-L$8*$C462)</f>
        <v>0.75030019693882222</v>
      </c>
      <c r="M462" s="5">
        <f t="shared" si="91"/>
        <v>0.72440243788171055</v>
      </c>
      <c r="N462" s="5">
        <f t="shared" si="91"/>
        <v>0.69918394895860192</v>
      </c>
      <c r="O462" s="5">
        <f t="shared" si="91"/>
        <v>0.67466797402643508</v>
      </c>
      <c r="P462" s="5">
        <f t="shared" si="91"/>
        <v>0.65086780654984044</v>
      </c>
      <c r="Q462" s="5">
        <f t="shared" si="91"/>
        <v>0.62778896720071653</v>
      </c>
      <c r="R462" s="5">
        <f t="shared" si="91"/>
        <v>0.60543092569607448</v>
      </c>
      <c r="S462" s="5">
        <f t="shared" si="91"/>
        <v>0.58378846318609423</v>
      </c>
      <c r="T462" s="5">
        <f t="shared" si="91"/>
        <v>0.56285275118558642</v>
      </c>
      <c r="U462" s="5">
        <f t="shared" si="91"/>
        <v>0.54261220686781331</v>
      </c>
      <c r="V462" s="5">
        <f t="shared" si="91"/>
        <v>0.52305317174346222</v>
      </c>
      <c r="W462" s="5">
        <f t="shared" si="91"/>
        <v>0.50416045066830784</v>
      </c>
      <c r="X462" s="6">
        <f>2*(100-(100*G462))/SUM($D462:G462)/100</f>
        <v>6.0149941435555368E-2</v>
      </c>
      <c r="Y462" s="6">
        <f>2*(100-(100*I462))/SUM($D462:I462)/100</f>
        <v>6.2204633476829502E-2</v>
      </c>
      <c r="Z462" s="6">
        <f>2*(100-(100*M462))/SUM($D462:M462)/100</f>
        <v>6.5082884520398843E-2</v>
      </c>
      <c r="AA462" s="6">
        <f>2*(100-(100*Q462))/SUM($D462:Q462)/100</f>
        <v>6.693459296450946E-2</v>
      </c>
      <c r="AB462" s="6">
        <f>2*(100-(100*W462))/SUM($D462:W462)/100</f>
        <v>6.8659042644564794E-2</v>
      </c>
      <c r="AC462" s="7">
        <f>(X462-'Data for assignment'!C452)^2</f>
        <v>9.9228626593148206E-6</v>
      </c>
      <c r="AD462" s="7">
        <f>(Y462-'Data for assignment'!D452)^2</f>
        <v>8.9722206081304842E-6</v>
      </c>
      <c r="AE462" s="7">
        <f>(Z462-'Data for assignment'!E452)^2</f>
        <v>4.4821694855089069E-6</v>
      </c>
      <c r="AF462" s="7">
        <f>(AA462-'Data for assignment'!F452)^2</f>
        <v>2.1474236412973205E-6</v>
      </c>
      <c r="AG462" s="7">
        <f>(AB462-'Data for assignment'!G452)^2</f>
        <v>5.4901928448924943E-7</v>
      </c>
    </row>
    <row r="463" spans="1:33" x14ac:dyDescent="0.3">
      <c r="A463" s="8">
        <v>35321</v>
      </c>
      <c r="B463" s="3">
        <v>5.3800001E-2</v>
      </c>
      <c r="C463" s="31">
        <f t="shared" si="86"/>
        <v>5.2839353173255908E-2</v>
      </c>
      <c r="D463" s="5">
        <f t="shared" si="87"/>
        <v>0.97302118170850938</v>
      </c>
      <c r="E463" s="5">
        <f t="shared" si="88"/>
        <v>0.94522720682542349</v>
      </c>
      <c r="F463" s="5">
        <f t="shared" si="88"/>
        <v>0.91699856711201033</v>
      </c>
      <c r="G463" s="5">
        <f t="shared" si="88"/>
        <v>0.88863233300168687</v>
      </c>
      <c r="H463" s="5">
        <f t="shared" si="88"/>
        <v>0.86035874361174103</v>
      </c>
      <c r="I463" s="5">
        <f t="shared" si="88"/>
        <v>0.83235477210037889</v>
      </c>
      <c r="J463" s="5">
        <f t="shared" si="88"/>
        <v>0.8047550984278562</v>
      </c>
      <c r="K463" s="5">
        <f t="shared" si="88"/>
        <v>0.77766091658769876</v>
      </c>
      <c r="L463" s="5">
        <f t="shared" si="91"/>
        <v>0.75114696508313072</v>
      </c>
      <c r="M463" s="5">
        <f t="shared" si="91"/>
        <v>0.72526711795589072</v>
      </c>
      <c r="N463" s="5">
        <f t="shared" si="91"/>
        <v>0.70005882012329157</v>
      </c>
      <c r="O463" s="5">
        <f t="shared" si="91"/>
        <v>0.67554660077811357</v>
      </c>
      <c r="P463" s="5">
        <f t="shared" si="91"/>
        <v>0.65174485460349807</v>
      </c>
      <c r="Q463" s="5">
        <f t="shared" si="91"/>
        <v>0.62866004322616742</v>
      </c>
      <c r="R463" s="5">
        <f t="shared" si="91"/>
        <v>0.60629243842702929</v>
      </c>
      <c r="S463" s="5">
        <f t="shared" si="91"/>
        <v>0.58463750347267929</v>
      </c>
      <c r="T463" s="5">
        <f t="shared" si="91"/>
        <v>0.56368698870088496</v>
      </c>
      <c r="U463" s="5">
        <f t="shared" si="91"/>
        <v>0.54342980136473185</v>
      </c>
      <c r="V463" s="5">
        <f t="shared" si="91"/>
        <v>0.52385269696261672</v>
      </c>
      <c r="W463" s="5">
        <f t="shared" si="91"/>
        <v>0.50494082920381544</v>
      </c>
      <c r="X463" s="6">
        <f>2*(100-(100*G463))/SUM($D463:G463)/100</f>
        <v>5.981271591580381E-2</v>
      </c>
      <c r="Y463" s="6">
        <f>2*(100-(100*I463))/SUM($D463:I463)/100</f>
        <v>6.1900620539423058E-2</v>
      </c>
      <c r="Z463" s="6">
        <f>2*(100-(100*M463))/SUM($D463:M463)/100</f>
        <v>6.4830483436017897E-2</v>
      </c>
      <c r="AA463" s="6">
        <f>2*(100-(100*Q463))/SUM($D463:Q463)/100</f>
        <v>6.6719163542827711E-2</v>
      </c>
      <c r="AB463" s="6">
        <f>2*(100-(100*W463))/SUM($D463:W463)/100</f>
        <v>6.8481090983061835E-2</v>
      </c>
      <c r="AC463" s="7">
        <f>(X463-'Data for assignment'!C453)^2</f>
        <v>1.4096411220184148E-6</v>
      </c>
      <c r="AD463" s="7">
        <f>(Y463-'Data for assignment'!D453)^2</f>
        <v>9.9875930622305432E-7</v>
      </c>
      <c r="AE463" s="7">
        <f>(Z463-'Data for assignment'!E453)^2</f>
        <v>9.2923987145656645E-10</v>
      </c>
      <c r="AF463" s="7">
        <f>(AA463-'Data for assignment'!F453)^2</f>
        <v>1.018660053984212E-7</v>
      </c>
      <c r="AG463" s="7">
        <f>(AB463-'Data for assignment'!G453)^2</f>
        <v>1.1687620380255307E-6</v>
      </c>
    </row>
    <row r="464" spans="1:33" x14ac:dyDescent="0.3">
      <c r="A464" s="8">
        <v>35328</v>
      </c>
      <c r="B464" s="3">
        <v>5.3200001999999996E-2</v>
      </c>
      <c r="C464" s="31">
        <f t="shared" si="86"/>
        <v>5.2220935644620881E-2</v>
      </c>
      <c r="D464" s="5">
        <f t="shared" si="87"/>
        <v>0.97330452207610607</v>
      </c>
      <c r="E464" s="5">
        <f t="shared" si="88"/>
        <v>0.94574626235222969</v>
      </c>
      <c r="F464" s="5">
        <f t="shared" si="88"/>
        <v>0.91771162651157023</v>
      </c>
      <c r="G464" s="5">
        <f t="shared" si="88"/>
        <v>0.88950315941863567</v>
      </c>
      <c r="H464" s="5">
        <f t="shared" si="88"/>
        <v>0.86135606745638504</v>
      </c>
      <c r="I464" s="5">
        <f t="shared" si="88"/>
        <v>0.83345176549586364</v>
      </c>
      <c r="J464" s="5">
        <f t="shared" si="88"/>
        <v>0.80592886189485957</v>
      </c>
      <c r="K464" s="5">
        <f t="shared" si="88"/>
        <v>0.77889199584561586</v>
      </c>
      <c r="L464" s="5">
        <f t="shared" si="91"/>
        <v>0.75241890733840411</v>
      </c>
      <c r="M464" s="5">
        <f t="shared" si="91"/>
        <v>0.7265660715138248</v>
      </c>
      <c r="N464" s="5">
        <f t="shared" si="91"/>
        <v>0.70137317767589835</v>
      </c>
      <c r="O464" s="5">
        <f t="shared" si="91"/>
        <v>0.67686668462695998</v>
      </c>
      <c r="P464" s="5">
        <f t="shared" si="91"/>
        <v>0.65306264090906152</v>
      </c>
      <c r="Q464" s="5">
        <f t="shared" si="91"/>
        <v>0.62996892181230735</v>
      </c>
      <c r="R464" s="5">
        <f t="shared" si="91"/>
        <v>0.60758700449094971</v>
      </c>
      <c r="S464" s="5">
        <f t="shared" si="91"/>
        <v>0.58591337760869566</v>
      </c>
      <c r="T464" s="5">
        <f t="shared" si="91"/>
        <v>0.56494066184153147</v>
      </c>
      <c r="U464" s="5">
        <f t="shared" si="91"/>
        <v>0.54465850151042217</v>
      </c>
      <c r="V464" s="5">
        <f t="shared" si="91"/>
        <v>0.52505427486959344</v>
      </c>
      <c r="W464" s="5">
        <f t="shared" si="91"/>
        <v>0.50611366050348028</v>
      </c>
      <c r="X464" s="6">
        <f>2*(100-(100*G464))/SUM($D464:G464)/100</f>
        <v>5.9307013144923183E-2</v>
      </c>
      <c r="Y464" s="6">
        <f>2*(100-(100*I464))/SUM($D464:I464)/100</f>
        <v>6.1444744283455366E-2</v>
      </c>
      <c r="Z464" s="6">
        <f>2*(100-(100*M464))/SUM($D464:M464)/100</f>
        <v>6.4452049523638311E-2</v>
      </c>
      <c r="AA464" s="6">
        <f>2*(100-(100*Q464))/SUM($D464:Q464)/100</f>
        <v>6.6396209653261873E-2</v>
      </c>
      <c r="AB464" s="6">
        <f>2*(100-(100*W464))/SUM($D464:W464)/100</f>
        <v>6.8214375375809655E-2</v>
      </c>
      <c r="AC464" s="7">
        <f>(X464-'Data for assignment'!C454)^2</f>
        <v>1.0843775599660135E-5</v>
      </c>
      <c r="AD464" s="7">
        <f>(Y464-'Data for assignment'!D454)^2</f>
        <v>8.15247378584193E-6</v>
      </c>
      <c r="AE464" s="7">
        <f>(Z464-'Data for assignment'!E454)^2</f>
        <v>3.0553273719130885E-6</v>
      </c>
      <c r="AF464" s="7">
        <f>(AA464-'Data for assignment'!F454)^2</f>
        <v>1.2183531295522847E-6</v>
      </c>
      <c r="AG464" s="7">
        <f>(AB464-'Data for assignment'!G454)^2</f>
        <v>8.1580854695630818E-8</v>
      </c>
    </row>
    <row r="465" spans="1:33" x14ac:dyDescent="0.3">
      <c r="A465" s="8">
        <v>35335</v>
      </c>
      <c r="B465" s="3">
        <v>5.2199997999999997E-2</v>
      </c>
      <c r="C465" s="31">
        <f t="shared" si="86"/>
        <v>5.1190233922942786E-2</v>
      </c>
      <c r="D465" s="5">
        <f t="shared" si="87"/>
        <v>0.97377694206215015</v>
      </c>
      <c r="E465" s="5">
        <f t="shared" si="88"/>
        <v>0.94661199328347467</v>
      </c>
      <c r="F465" s="5">
        <f t="shared" si="88"/>
        <v>0.9189012979718002</v>
      </c>
      <c r="G465" s="5">
        <f t="shared" si="88"/>
        <v>0.89095644182908618</v>
      </c>
      <c r="H465" s="5">
        <f t="shared" si="88"/>
        <v>0.86302085306460719</v>
      </c>
      <c r="I465" s="5">
        <f t="shared" si="88"/>
        <v>0.83528331197740424</v>
      </c>
      <c r="J465" s="5">
        <f t="shared" si="88"/>
        <v>0.80788895108248648</v>
      </c>
      <c r="K465" s="5">
        <f t="shared" si="88"/>
        <v>0.78094813861004231</v>
      </c>
      <c r="L465" s="5">
        <f t="shared" si="91"/>
        <v>0.75454361122674696</v>
      </c>
      <c r="M465" s="5">
        <f t="shared" si="91"/>
        <v>0.72873617831899495</v>
      </c>
      <c r="N465" s="5">
        <f t="shared" si="91"/>
        <v>0.70356927212821319</v>
      </c>
      <c r="O465" s="5">
        <f t="shared" si="91"/>
        <v>0.67907257176732461</v>
      </c>
      <c r="P465" s="5">
        <f t="shared" si="91"/>
        <v>0.65526488764405999</v>
      </c>
      <c r="Q465" s="5">
        <f t="shared" si="91"/>
        <v>0.63215645712504209</v>
      </c>
      <c r="R465" s="5">
        <f t="shared" si="91"/>
        <v>0.60975077241641806</v>
      </c>
      <c r="S465" s="5">
        <f t="shared" si="91"/>
        <v>0.58804603712731951</v>
      </c>
      <c r="T465" s="5">
        <f t="shared" si="91"/>
        <v>0.56703632813082383</v>
      </c>
      <c r="U465" s="5">
        <f t="shared" si="91"/>
        <v>0.546712523411781</v>
      </c>
      <c r="V465" s="5">
        <f t="shared" si="91"/>
        <v>0.52706304390316694</v>
      </c>
      <c r="W465" s="5">
        <f t="shared" si="91"/>
        <v>0.50807444725380579</v>
      </c>
      <c r="X465" s="6">
        <f>2*(100-(100*G465))/SUM($D465:G465)/100</f>
        <v>5.8464529382165321E-2</v>
      </c>
      <c r="Y465" s="6">
        <f>2*(100-(100*I465))/SUM($D465:I465)/100</f>
        <v>6.0685325742247428E-2</v>
      </c>
      <c r="Z465" s="6">
        <f>2*(100-(100*M465))/SUM($D465:M465)/100</f>
        <v>6.3821768038545695E-2</v>
      </c>
      <c r="AA465" s="6">
        <f>2*(100-(100*Q465))/SUM($D465:Q465)/100</f>
        <v>6.5858455619678957E-2</v>
      </c>
      <c r="AB465" s="6">
        <f>2*(100-(100*W465))/SUM($D465:W465)/100</f>
        <v>6.7770410171086773E-2</v>
      </c>
      <c r="AC465" s="7">
        <f>(X465-'Data for assignment'!C455)^2</f>
        <v>4.9973378250886436E-6</v>
      </c>
      <c r="AD465" s="7">
        <f>(Y465-'Data for assignment'!D455)^2</f>
        <v>3.2930426617498462E-6</v>
      </c>
      <c r="AE465" s="7">
        <f>(Z465-'Data for assignment'!E455)^2</f>
        <v>2.2870389603258292E-7</v>
      </c>
      <c r="AF465" s="7">
        <f>(AA465-'Data for assignment'!F455)^2</f>
        <v>2.5107549589365694E-8</v>
      </c>
      <c r="AG465" s="7">
        <f>(AB465-'Data for assignment'!G455)^2</f>
        <v>9.4169978179334553E-7</v>
      </c>
    </row>
    <row r="466" spans="1:33" x14ac:dyDescent="0.3">
      <c r="A466" s="8">
        <v>35342</v>
      </c>
      <c r="B466" s="3">
        <v>5.3000002000000004E-2</v>
      </c>
      <c r="C466" s="31">
        <f t="shared" si="86"/>
        <v>5.2014796124843353E-2</v>
      </c>
      <c r="D466" s="5">
        <f t="shared" si="87"/>
        <v>0.97339898735661845</v>
      </c>
      <c r="E466" s="5">
        <f t="shared" si="88"/>
        <v>0.94591934448205861</v>
      </c>
      <c r="F466" s="5">
        <f t="shared" si="88"/>
        <v>0.91794943657009787</v>
      </c>
      <c r="G466" s="5">
        <f t="shared" si="88"/>
        <v>0.88979362497325631</v>
      </c>
      <c r="H466" s="5">
        <f t="shared" si="88"/>
        <v>0.86168876613597933</v>
      </c>
      <c r="I466" s="5">
        <f t="shared" si="88"/>
        <v>0.83381775175956829</v>
      </c>
      <c r="J466" s="5">
        <f t="shared" si="88"/>
        <v>0.80632049735241973</v>
      </c>
      <c r="K466" s="5">
        <f t="shared" si="88"/>
        <v>0.77930278921194818</v>
      </c>
      <c r="L466" s="5">
        <f t="shared" si="91"/>
        <v>0.75284336724499867</v>
      </c>
      <c r="M466" s="5">
        <f t="shared" si="91"/>
        <v>0.72699957353382461</v>
      </c>
      <c r="N466" s="5">
        <f t="shared" si="91"/>
        <v>0.7018118457408028</v>
      </c>
      <c r="O466" s="5">
        <f t="shared" si="91"/>
        <v>0.67730728630073944</v>
      </c>
      <c r="P466" s="5">
        <f t="shared" si="91"/>
        <v>0.65350249558496909</v>
      </c>
      <c r="Q466" s="5">
        <f t="shared" si="91"/>
        <v>0.63040582070119922</v>
      </c>
      <c r="R466" s="5">
        <f t="shared" si="91"/>
        <v>0.60801914120370792</v>
      </c>
      <c r="S466" s="5">
        <f t="shared" si="91"/>
        <v>0.58633928814948755</v>
      </c>
      <c r="T466" s="5">
        <f t="shared" si="91"/>
        <v>0.56535917288981341</v>
      </c>
      <c r="U466" s="5">
        <f t="shared" si="91"/>
        <v>0.54506868595591129</v>
      </c>
      <c r="V466" s="5">
        <f t="shared" si="91"/>
        <v>0.52545541366178139</v>
      </c>
      <c r="W466" s="5">
        <f t="shared" si="91"/>
        <v>0.50650520997680104</v>
      </c>
      <c r="X466" s="6">
        <f>2*(100-(100*G466))/SUM($D466:G466)/100</f>
        <v>5.9138481175776671E-2</v>
      </c>
      <c r="Y466" s="6">
        <f>2*(100-(100*I466))/SUM($D466:I466)/100</f>
        <v>6.1292823237792692E-2</v>
      </c>
      <c r="Z466" s="6">
        <f>2*(100-(100*M466))/SUM($D466:M466)/100</f>
        <v>6.4325949214557601E-2</v>
      </c>
      <c r="AA466" s="6">
        <f>2*(100-(100*Q466))/SUM($D466:Q466)/100</f>
        <v>6.6288608742217731E-2</v>
      </c>
      <c r="AB466" s="6">
        <f>2*(100-(100*W466))/SUM($D466:W466)/100</f>
        <v>6.8125526378202975E-2</v>
      </c>
      <c r="AC466" s="7">
        <f>(X466-'Data for assignment'!C456)^2</f>
        <v>4.0765948878450639E-7</v>
      </c>
      <c r="AD466" s="7">
        <f>(Y466-'Data for assignment'!D456)^2</f>
        <v>1.671391924176784E-6</v>
      </c>
      <c r="AE466" s="7">
        <f>(Z466-'Data for assignment'!E456)^2</f>
        <v>5.4100490525020097E-6</v>
      </c>
      <c r="AF466" s="7">
        <f>(AA466-'Data for assignment'!F456)^2</f>
        <v>7.2286115915131054E-6</v>
      </c>
      <c r="AG466" s="7">
        <f>(AB466-'Data for assignment'!G456)^2</f>
        <v>1.1059125692123725E-5</v>
      </c>
    </row>
    <row r="467" spans="1:33" x14ac:dyDescent="0.3">
      <c r="A467" s="8">
        <v>35349</v>
      </c>
      <c r="B467" s="3">
        <v>5.3000002000000004E-2</v>
      </c>
      <c r="C467" s="31">
        <f t="shared" si="86"/>
        <v>5.2014796124843353E-2</v>
      </c>
      <c r="D467" s="5">
        <f t="shared" si="87"/>
        <v>0.97339898735661845</v>
      </c>
      <c r="E467" s="5">
        <f t="shared" si="88"/>
        <v>0.94591934448205861</v>
      </c>
      <c r="F467" s="5">
        <f t="shared" si="88"/>
        <v>0.91794943657009787</v>
      </c>
      <c r="G467" s="5">
        <f t="shared" si="88"/>
        <v>0.88979362497325631</v>
      </c>
      <c r="H467" s="5">
        <f t="shared" si="88"/>
        <v>0.86168876613597933</v>
      </c>
      <c r="I467" s="5">
        <f t="shared" si="88"/>
        <v>0.83381775175956829</v>
      </c>
      <c r="J467" s="5">
        <f t="shared" si="88"/>
        <v>0.80632049735241973</v>
      </c>
      <c r="K467" s="5">
        <f t="shared" si="88"/>
        <v>0.77930278921194818</v>
      </c>
      <c r="L467" s="5">
        <f t="shared" si="91"/>
        <v>0.75284336724499867</v>
      </c>
      <c r="M467" s="5">
        <f t="shared" si="91"/>
        <v>0.72699957353382461</v>
      </c>
      <c r="N467" s="5">
        <f t="shared" si="91"/>
        <v>0.7018118457408028</v>
      </c>
      <c r="O467" s="5">
        <f t="shared" si="91"/>
        <v>0.67730728630073944</v>
      </c>
      <c r="P467" s="5">
        <f t="shared" si="91"/>
        <v>0.65350249558496909</v>
      </c>
      <c r="Q467" s="5">
        <f t="shared" si="91"/>
        <v>0.63040582070119922</v>
      </c>
      <c r="R467" s="5">
        <f t="shared" si="91"/>
        <v>0.60801914120370792</v>
      </c>
      <c r="S467" s="5">
        <f t="shared" si="91"/>
        <v>0.58633928814948755</v>
      </c>
      <c r="T467" s="5">
        <f t="shared" si="91"/>
        <v>0.56535917288981341</v>
      </c>
      <c r="U467" s="5">
        <f t="shared" si="91"/>
        <v>0.54506868595591129</v>
      </c>
      <c r="V467" s="5">
        <f t="shared" si="91"/>
        <v>0.52545541366178139</v>
      </c>
      <c r="W467" s="5">
        <f t="shared" si="91"/>
        <v>0.50650520997680104</v>
      </c>
      <c r="X467" s="6">
        <f>2*(100-(100*G467))/SUM($D467:G467)/100</f>
        <v>5.9138481175776671E-2</v>
      </c>
      <c r="Y467" s="6">
        <f>2*(100-(100*I467))/SUM($D467:I467)/100</f>
        <v>6.1292823237792692E-2</v>
      </c>
      <c r="Z467" s="6">
        <f>2*(100-(100*M467))/SUM($D467:M467)/100</f>
        <v>6.4325949214557601E-2</v>
      </c>
      <c r="AA467" s="6">
        <f>2*(100-(100*Q467))/SUM($D467:Q467)/100</f>
        <v>6.6288608742217731E-2</v>
      </c>
      <c r="AB467" s="6">
        <f>2*(100-(100*W467))/SUM($D467:W467)/100</f>
        <v>6.8125526378202975E-2</v>
      </c>
      <c r="AC467" s="7">
        <f>(X467-'Data for assignment'!C457)^2</f>
        <v>3.7846887724695942E-9</v>
      </c>
      <c r="AD467" s="7">
        <f>(Y467-'Data for assignment'!D457)^2</f>
        <v>1.5430852486098099E-7</v>
      </c>
      <c r="AE467" s="7">
        <f>(Z467-'Data for assignment'!E457)^2</f>
        <v>2.0333311624974466E-6</v>
      </c>
      <c r="AF467" s="7">
        <f>(AA467-'Data for assignment'!F457)^2</f>
        <v>2.8513994842941302E-6</v>
      </c>
      <c r="AG467" s="7">
        <f>(AB467-'Data for assignment'!G457)^2</f>
        <v>6.8933782605381084E-6</v>
      </c>
    </row>
    <row r="468" spans="1:33" x14ac:dyDescent="0.3">
      <c r="A468" s="8">
        <v>35356</v>
      </c>
      <c r="B468" s="3">
        <v>5.2300000000000006E-2</v>
      </c>
      <c r="C468" s="31">
        <f t="shared" si="86"/>
        <v>5.1293305744226754E-2</v>
      </c>
      <c r="D468" s="5">
        <f t="shared" si="87"/>
        <v>0.97372968899077739</v>
      </c>
      <c r="E468" s="5">
        <f t="shared" si="88"/>
        <v>0.94652538315480306</v>
      </c>
      <c r="F468" s="5">
        <f t="shared" si="88"/>
        <v>0.91878225955414616</v>
      </c>
      <c r="G468" s="5">
        <f t="shared" si="88"/>
        <v>0.89081100447756456</v>
      </c>
      <c r="H468" s="5">
        <f t="shared" si="88"/>
        <v>0.86285422714796944</v>
      </c>
      <c r="I468" s="5">
        <f t="shared" si="88"/>
        <v>0.83509997342135145</v>
      </c>
      <c r="J468" s="5">
        <f t="shared" si="88"/>
        <v>0.80769272469575992</v>
      </c>
      <c r="K468" s="5">
        <f t="shared" si="88"/>
        <v>0.78074227702234256</v>
      </c>
      <c r="L468" s="5">
        <f t="shared" si="91"/>
        <v>0.75433086772248259</v>
      </c>
      <c r="M468" s="5">
        <f t="shared" si="91"/>
        <v>0.72851887280583261</v>
      </c>
      <c r="N468" s="5">
        <f t="shared" si="91"/>
        <v>0.70334935008740218</v>
      </c>
      <c r="O468" s="5">
        <f t="shared" si="91"/>
        <v>0.67885165640395495</v>
      </c>
      <c r="P468" s="5">
        <f t="shared" si="91"/>
        <v>0.65504432566765936</v>
      </c>
      <c r="Q468" s="5">
        <f t="shared" si="91"/>
        <v>0.63193735869852918</v>
      </c>
      <c r="R468" s="5">
        <f t="shared" si="91"/>
        <v>0.60953404585175319</v>
      </c>
      <c r="S468" s="5">
        <f t="shared" si="91"/>
        <v>0.58783241890462234</v>
      </c>
      <c r="T468" s="5">
        <f t="shared" si="91"/>
        <v>0.56682640879128154</v>
      </c>
      <c r="U468" s="5">
        <f t="shared" si="91"/>
        <v>0.54650676983461488</v>
      </c>
      <c r="V468" s="5">
        <f t="shared" si="91"/>
        <v>0.52686181843054014</v>
      </c>
      <c r="W468" s="5">
        <f t="shared" si="91"/>
        <v>0.50787802407947624</v>
      </c>
      <c r="X468" s="6">
        <f>2*(100-(100*G468))/SUM($D468:G468)/100</f>
        <v>5.8548758920499634E-2</v>
      </c>
      <c r="Y468" s="6">
        <f>2*(100-(100*I468))/SUM($D468:I468)/100</f>
        <v>6.0761247470689478E-2</v>
      </c>
      <c r="Z468" s="6">
        <f>2*(100-(100*M468))/SUM($D468:M468)/100</f>
        <v>6.388477216022484E-2</v>
      </c>
      <c r="AA468" s="6">
        <f>2*(100-(100*Q468))/SUM($D468:Q468)/100</f>
        <v>6.5912203464829983E-2</v>
      </c>
      <c r="AB468" s="6">
        <f>2*(100-(100*W468))/SUM($D468:W468)/100</f>
        <v>6.7814775736164179E-2</v>
      </c>
      <c r="AC468" s="7">
        <f>(X468-'Data for assignment'!C458)^2</f>
        <v>1.2336959344742433E-7</v>
      </c>
      <c r="AD468" s="7">
        <f>(Y468-'Data for assignment'!D458)^2</f>
        <v>6.8249195955764685E-8</v>
      </c>
      <c r="AE468" s="7">
        <f>(Z468-'Data for assignment'!E458)^2</f>
        <v>1.9175939357337692E-6</v>
      </c>
      <c r="AF468" s="7">
        <f>(AA468-'Data for assignment'!F458)^2</f>
        <v>4.048966808281721E-6</v>
      </c>
      <c r="AG468" s="7">
        <f>(AB468-'Data for assignment'!G458)^2</f>
        <v>7.9229624448985833E-6</v>
      </c>
    </row>
    <row r="469" spans="1:33" x14ac:dyDescent="0.3">
      <c r="A469" s="8">
        <v>35363</v>
      </c>
      <c r="B469" s="3">
        <v>5.3000002000000004E-2</v>
      </c>
      <c r="C469" s="31">
        <f t="shared" si="86"/>
        <v>5.2014796124843353E-2</v>
      </c>
      <c r="D469" s="5">
        <f t="shared" si="87"/>
        <v>0.97339898735661845</v>
      </c>
      <c r="E469" s="5">
        <f t="shared" si="88"/>
        <v>0.94591934448205861</v>
      </c>
      <c r="F469" s="5">
        <f t="shared" si="88"/>
        <v>0.91794943657009787</v>
      </c>
      <c r="G469" s="5">
        <f t="shared" si="88"/>
        <v>0.88979362497325631</v>
      </c>
      <c r="H469" s="5">
        <f t="shared" si="88"/>
        <v>0.86168876613597933</v>
      </c>
      <c r="I469" s="5">
        <f t="shared" si="88"/>
        <v>0.83381775175956829</v>
      </c>
      <c r="J469" s="5">
        <f t="shared" si="88"/>
        <v>0.80632049735241973</v>
      </c>
      <c r="K469" s="5">
        <f t="shared" si="88"/>
        <v>0.77930278921194818</v>
      </c>
      <c r="L469" s="5">
        <f t="shared" si="91"/>
        <v>0.75284336724499867</v>
      </c>
      <c r="M469" s="5">
        <f t="shared" si="91"/>
        <v>0.72699957353382461</v>
      </c>
      <c r="N469" s="5">
        <f t="shared" si="91"/>
        <v>0.7018118457408028</v>
      </c>
      <c r="O469" s="5">
        <f t="shared" si="91"/>
        <v>0.67730728630073944</v>
      </c>
      <c r="P469" s="5">
        <f t="shared" si="91"/>
        <v>0.65350249558496909</v>
      </c>
      <c r="Q469" s="5">
        <f t="shared" si="91"/>
        <v>0.63040582070119922</v>
      </c>
      <c r="R469" s="5">
        <f t="shared" si="91"/>
        <v>0.60801914120370792</v>
      </c>
      <c r="S469" s="5">
        <f t="shared" si="91"/>
        <v>0.58633928814948755</v>
      </c>
      <c r="T469" s="5">
        <f t="shared" si="91"/>
        <v>0.56535917288981341</v>
      </c>
      <c r="U469" s="5">
        <f t="shared" si="91"/>
        <v>0.54506868595591129</v>
      </c>
      <c r="V469" s="5">
        <f t="shared" si="91"/>
        <v>0.52545541366178139</v>
      </c>
      <c r="W469" s="5">
        <f t="shared" si="91"/>
        <v>0.50650520997680104</v>
      </c>
      <c r="X469" s="6">
        <f>2*(100-(100*G469))/SUM($D469:G469)/100</f>
        <v>5.9138481175776671E-2</v>
      </c>
      <c r="Y469" s="6">
        <f>2*(100-(100*I469))/SUM($D469:I469)/100</f>
        <v>6.1292823237792692E-2</v>
      </c>
      <c r="Z469" s="6">
        <f>2*(100-(100*M469))/SUM($D469:M469)/100</f>
        <v>6.4325949214557601E-2</v>
      </c>
      <c r="AA469" s="6">
        <f>2*(100-(100*Q469))/SUM($D469:Q469)/100</f>
        <v>6.6288608742217731E-2</v>
      </c>
      <c r="AB469" s="6">
        <f>2*(100-(100*W469))/SUM($D469:W469)/100</f>
        <v>6.8125526378202975E-2</v>
      </c>
      <c r="AC469" s="7">
        <f>(X469-'Data for assignment'!C459)^2</f>
        <v>1.9176759083138616E-8</v>
      </c>
      <c r="AD469" s="7">
        <f>(Y469-'Data for assignment'!D459)^2</f>
        <v>3.5143701997805551E-7</v>
      </c>
      <c r="AE469" s="7">
        <f>(Z469-'Data for assignment'!E459)^2</f>
        <v>2.9788937874391357E-6</v>
      </c>
      <c r="AF469" s="7">
        <f>(AA469-'Data for assignment'!F459)^2</f>
        <v>4.362282300851819E-6</v>
      </c>
      <c r="AG469" s="7">
        <f>(AB469-'Data for assignment'!G459)^2</f>
        <v>7.4284940382802255E-6</v>
      </c>
    </row>
    <row r="470" spans="1:33" x14ac:dyDescent="0.3">
      <c r="A470" s="8">
        <v>35370</v>
      </c>
      <c r="B470" s="3">
        <v>5.3000002000000004E-2</v>
      </c>
      <c r="C470" s="31">
        <f t="shared" si="86"/>
        <v>5.2014796124843353E-2</v>
      </c>
      <c r="D470" s="5">
        <f t="shared" si="87"/>
        <v>0.97339898735661845</v>
      </c>
      <c r="E470" s="5">
        <f t="shared" si="88"/>
        <v>0.94591934448205861</v>
      </c>
      <c r="F470" s="5">
        <f t="shared" si="88"/>
        <v>0.91794943657009787</v>
      </c>
      <c r="G470" s="5">
        <f t="shared" si="88"/>
        <v>0.88979362497325631</v>
      </c>
      <c r="H470" s="5">
        <f t="shared" si="88"/>
        <v>0.86168876613597933</v>
      </c>
      <c r="I470" s="5">
        <f t="shared" si="88"/>
        <v>0.83381775175956829</v>
      </c>
      <c r="J470" s="5">
        <f t="shared" si="88"/>
        <v>0.80632049735241973</v>
      </c>
      <c r="K470" s="5">
        <f t="shared" si="88"/>
        <v>0.77930278921194818</v>
      </c>
      <c r="L470" s="5">
        <f t="shared" si="91"/>
        <v>0.75284336724499867</v>
      </c>
      <c r="M470" s="5">
        <f t="shared" si="91"/>
        <v>0.72699957353382461</v>
      </c>
      <c r="N470" s="5">
        <f t="shared" si="91"/>
        <v>0.7018118457408028</v>
      </c>
      <c r="O470" s="5">
        <f t="shared" si="91"/>
        <v>0.67730728630073944</v>
      </c>
      <c r="P470" s="5">
        <f t="shared" si="91"/>
        <v>0.65350249558496909</v>
      </c>
      <c r="Q470" s="5">
        <f t="shared" si="91"/>
        <v>0.63040582070119922</v>
      </c>
      <c r="R470" s="5">
        <f t="shared" si="91"/>
        <v>0.60801914120370792</v>
      </c>
      <c r="S470" s="5">
        <f t="shared" si="91"/>
        <v>0.58633928814948755</v>
      </c>
      <c r="T470" s="5">
        <f t="shared" si="91"/>
        <v>0.56535917288981341</v>
      </c>
      <c r="U470" s="5">
        <f t="shared" si="91"/>
        <v>0.54506868595591129</v>
      </c>
      <c r="V470" s="5">
        <f t="shared" si="91"/>
        <v>0.52545541366178139</v>
      </c>
      <c r="W470" s="5">
        <f t="shared" si="91"/>
        <v>0.50650520997680104</v>
      </c>
      <c r="X470" s="6">
        <f>2*(100-(100*G470))/SUM($D470:G470)/100</f>
        <v>5.9138481175776671E-2</v>
      </c>
      <c r="Y470" s="6">
        <f>2*(100-(100*I470))/SUM($D470:I470)/100</f>
        <v>6.1292823237792692E-2</v>
      </c>
      <c r="Z470" s="6">
        <f>2*(100-(100*M470))/SUM($D470:M470)/100</f>
        <v>6.4325949214557601E-2</v>
      </c>
      <c r="AA470" s="6">
        <f>2*(100-(100*Q470))/SUM($D470:Q470)/100</f>
        <v>6.6288608742217731E-2</v>
      </c>
      <c r="AB470" s="6">
        <f>2*(100-(100*W470))/SUM($D470:W470)/100</f>
        <v>6.8125526378202975E-2</v>
      </c>
      <c r="AC470" s="7">
        <f>(X470-'Data for assignment'!C460)^2</f>
        <v>1.5338356227531644E-6</v>
      </c>
      <c r="AD470" s="7">
        <f>(Y470-'Data for assignment'!D460)^2</f>
        <v>3.9713524283834988E-6</v>
      </c>
      <c r="AE470" s="7">
        <f>(Z470-'Data for assignment'!E460)^2</f>
        <v>1.0406741883007413E-5</v>
      </c>
      <c r="AF470" s="7">
        <f>(AA470-'Data for assignment'!F460)^2</f>
        <v>1.3605819698734087E-5</v>
      </c>
      <c r="AG470" s="7">
        <f>(AB470-'Data for assignment'!G460)^2</f>
        <v>1.8710169797478028E-5</v>
      </c>
    </row>
    <row r="471" spans="1:33" x14ac:dyDescent="0.3">
      <c r="A471" s="8">
        <v>35377</v>
      </c>
      <c r="B471" s="3">
        <v>5.2800001999999999E-2</v>
      </c>
      <c r="C471" s="31">
        <f t="shared" si="86"/>
        <v>5.1808656605065805E-2</v>
      </c>
      <c r="D471" s="5">
        <f t="shared" si="87"/>
        <v>0.97349346180557605</v>
      </c>
      <c r="E471" s="5">
        <f t="shared" si="88"/>
        <v>0.94609245828785049</v>
      </c>
      <c r="F471" s="5">
        <f t="shared" si="88"/>
        <v>0.91818730825323858</v>
      </c>
      <c r="G471" s="5">
        <f t="shared" si="88"/>
        <v>0.89008418537884781</v>
      </c>
      <c r="H471" s="5">
        <f t="shared" si="88"/>
        <v>0.8620215933203994</v>
      </c>
      <c r="I471" s="5">
        <f t="shared" si="88"/>
        <v>0.83418389873556686</v>
      </c>
      <c r="J471" s="5">
        <f t="shared" si="88"/>
        <v>0.80671232312247387</v>
      </c>
      <c r="K471" s="5">
        <f t="shared" si="88"/>
        <v>0.77971379923372275</v>
      </c>
      <c r="L471" s="5">
        <f t="shared" si="91"/>
        <v>0.75326806660093537</v>
      </c>
      <c r="M471" s="5">
        <f t="shared" si="91"/>
        <v>0.72743333420064094</v>
      </c>
      <c r="N471" s="5">
        <f t="shared" si="91"/>
        <v>0.7022507881670278</v>
      </c>
      <c r="O471" s="5">
        <f t="shared" si="91"/>
        <v>0.67774817478112259</v>
      </c>
      <c r="P471" s="5">
        <f t="shared" si="91"/>
        <v>0.65394264651444234</v>
      </c>
      <c r="Q471" s="5">
        <f t="shared" si="91"/>
        <v>0.63084302259017977</v>
      </c>
      <c r="R471" s="5">
        <f t="shared" si="91"/>
        <v>0.6084515852669149</v>
      </c>
      <c r="S471" s="5">
        <f t="shared" si="91"/>
        <v>0.58676550829199814</v>
      </c>
      <c r="T471" s="5">
        <f t="shared" si="91"/>
        <v>0.56577799397330675</v>
      </c>
      <c r="U471" s="5">
        <f t="shared" si="91"/>
        <v>0.5454791793129089</v>
      </c>
      <c r="V471" s="5">
        <f t="shared" si="91"/>
        <v>0.52585685892196388</v>
      </c>
      <c r="W471" s="5">
        <f t="shared" si="91"/>
        <v>0.50689706236822507</v>
      </c>
      <c r="X471" s="6">
        <f>2*(100-(100*G471))/SUM($D471:G471)/100</f>
        <v>5.8969967154030994E-2</v>
      </c>
      <c r="Y471" s="6">
        <f>2*(100-(100*I471))/SUM($D471:I471)/100</f>
        <v>6.1140921167300848E-2</v>
      </c>
      <c r="Z471" s="6">
        <f>2*(100-(100*M471))/SUM($D471:M471)/100</f>
        <v>6.419987116774839E-2</v>
      </c>
      <c r="AA471" s="6">
        <f>2*(100-(100*Q471))/SUM($D471:Q471)/100</f>
        <v>6.6181033104065354E-2</v>
      </c>
      <c r="AB471" s="6">
        <f>2*(100-(100*W471))/SUM($D471:W471)/100</f>
        <v>6.8036705544154585E-2</v>
      </c>
      <c r="AC471" s="7">
        <f>(X471-'Data for assignment'!C461)^2</f>
        <v>1.8768045232591546E-6</v>
      </c>
      <c r="AD471" s="7">
        <f>(Y471-'Data for assignment'!D461)^2</f>
        <v>5.4799072296758075E-6</v>
      </c>
      <c r="AE471" s="7">
        <f>(Z471-'Data for assignment'!E461)^2</f>
        <v>1.4439020891485497E-5</v>
      </c>
      <c r="AF471" s="7">
        <f>(AA471-'Data for assignment'!F461)^2</f>
        <v>2.0985882624679103E-5</v>
      </c>
      <c r="AG471" s="7">
        <f>(AB471-'Data for assignment'!G461)^2</f>
        <v>2.6385743847348479E-5</v>
      </c>
    </row>
    <row r="472" spans="1:33" x14ac:dyDescent="0.3">
      <c r="A472" s="8">
        <v>35384</v>
      </c>
      <c r="B472" s="3">
        <v>5.3000002000000004E-2</v>
      </c>
      <c r="C472" s="31">
        <f t="shared" si="86"/>
        <v>5.2014796124843353E-2</v>
      </c>
      <c r="D472" s="5">
        <f t="shared" si="87"/>
        <v>0.97339898735661845</v>
      </c>
      <c r="E472" s="5">
        <f t="shared" si="88"/>
        <v>0.94591934448205861</v>
      </c>
      <c r="F472" s="5">
        <f t="shared" si="88"/>
        <v>0.91794943657009787</v>
      </c>
      <c r="G472" s="5">
        <f t="shared" si="88"/>
        <v>0.88979362497325631</v>
      </c>
      <c r="H472" s="5">
        <f t="shared" si="88"/>
        <v>0.86168876613597933</v>
      </c>
      <c r="I472" s="5">
        <f t="shared" si="88"/>
        <v>0.83381775175956829</v>
      </c>
      <c r="J472" s="5">
        <f t="shared" si="88"/>
        <v>0.80632049735241973</v>
      </c>
      <c r="K472" s="5">
        <f t="shared" si="88"/>
        <v>0.77930278921194818</v>
      </c>
      <c r="L472" s="5">
        <f t="shared" si="91"/>
        <v>0.75284336724499867</v>
      </c>
      <c r="M472" s="5">
        <f t="shared" si="91"/>
        <v>0.72699957353382461</v>
      </c>
      <c r="N472" s="5">
        <f t="shared" si="91"/>
        <v>0.7018118457408028</v>
      </c>
      <c r="O472" s="5">
        <f t="shared" si="91"/>
        <v>0.67730728630073944</v>
      </c>
      <c r="P472" s="5">
        <f t="shared" si="91"/>
        <v>0.65350249558496909</v>
      </c>
      <c r="Q472" s="5">
        <f t="shared" si="91"/>
        <v>0.63040582070119922</v>
      </c>
      <c r="R472" s="5">
        <f t="shared" si="91"/>
        <v>0.60801914120370792</v>
      </c>
      <c r="S472" s="5">
        <f t="shared" si="91"/>
        <v>0.58633928814948755</v>
      </c>
      <c r="T472" s="5">
        <f t="shared" si="91"/>
        <v>0.56535917288981341</v>
      </c>
      <c r="U472" s="5">
        <f t="shared" si="91"/>
        <v>0.54506868595591129</v>
      </c>
      <c r="V472" s="5">
        <f t="shared" si="91"/>
        <v>0.52545541366178139</v>
      </c>
      <c r="W472" s="5">
        <f t="shared" si="91"/>
        <v>0.50650520997680104</v>
      </c>
      <c r="X472" s="6">
        <f>2*(100-(100*G472))/SUM($D472:G472)/100</f>
        <v>5.9138481175776671E-2</v>
      </c>
      <c r="Y472" s="6">
        <f>2*(100-(100*I472))/SUM($D472:I472)/100</f>
        <v>6.1292823237792692E-2</v>
      </c>
      <c r="Z472" s="6">
        <f>2*(100-(100*M472))/SUM($D472:M472)/100</f>
        <v>6.4325949214557601E-2</v>
      </c>
      <c r="AA472" s="6">
        <f>2*(100-(100*Q472))/SUM($D472:Q472)/100</f>
        <v>6.6288608742217731E-2</v>
      </c>
      <c r="AB472" s="6">
        <f>2*(100-(100*W472))/SUM($D472:W472)/100</f>
        <v>6.8125526378202975E-2</v>
      </c>
      <c r="AC472" s="7">
        <f>(X472-'Data for assignment'!C462)^2</f>
        <v>5.4685035633905556E-6</v>
      </c>
      <c r="AD472" s="7">
        <f>(Y472-'Data for assignment'!D462)^2</f>
        <v>1.1511249522906083E-5</v>
      </c>
      <c r="AE472" s="7">
        <f>(Z472-'Data for assignment'!E462)^2</f>
        <v>2.2334595978577605E-5</v>
      </c>
      <c r="AF472" s="7">
        <f>(AA472-'Data for assignment'!F462)^2</f>
        <v>2.9037082622274365E-5</v>
      </c>
      <c r="AG472" s="7">
        <f>(AB472-'Data for assignment'!G462)^2</f>
        <v>3.8757166234649339E-5</v>
      </c>
    </row>
    <row r="473" spans="1:33" x14ac:dyDescent="0.3">
      <c r="A473" s="8">
        <v>35391</v>
      </c>
      <c r="B473" s="3">
        <v>5.3000002000000004E-2</v>
      </c>
      <c r="C473" s="31">
        <f t="shared" si="86"/>
        <v>5.2014796124843353E-2</v>
      </c>
      <c r="D473" s="5">
        <f t="shared" si="87"/>
        <v>0.97339898735661845</v>
      </c>
      <c r="E473" s="5">
        <f t="shared" si="88"/>
        <v>0.94591934448205861</v>
      </c>
      <c r="F473" s="5">
        <f t="shared" si="88"/>
        <v>0.91794943657009787</v>
      </c>
      <c r="G473" s="5">
        <f t="shared" si="88"/>
        <v>0.88979362497325631</v>
      </c>
      <c r="H473" s="5">
        <f t="shared" si="88"/>
        <v>0.86168876613597933</v>
      </c>
      <c r="I473" s="5">
        <f t="shared" si="88"/>
        <v>0.83381775175956829</v>
      </c>
      <c r="J473" s="5">
        <f t="shared" si="88"/>
        <v>0.80632049735241973</v>
      </c>
      <c r="K473" s="5">
        <f t="shared" si="88"/>
        <v>0.77930278921194818</v>
      </c>
      <c r="L473" s="5">
        <f t="shared" si="91"/>
        <v>0.75284336724499867</v>
      </c>
      <c r="M473" s="5">
        <f t="shared" si="91"/>
        <v>0.72699957353382461</v>
      </c>
      <c r="N473" s="5">
        <f t="shared" si="91"/>
        <v>0.7018118457408028</v>
      </c>
      <c r="O473" s="5">
        <f t="shared" si="91"/>
        <v>0.67730728630073944</v>
      </c>
      <c r="P473" s="5">
        <f t="shared" si="91"/>
        <v>0.65350249558496909</v>
      </c>
      <c r="Q473" s="5">
        <f t="shared" si="91"/>
        <v>0.63040582070119922</v>
      </c>
      <c r="R473" s="5">
        <f t="shared" si="91"/>
        <v>0.60801914120370792</v>
      </c>
      <c r="S473" s="5">
        <f t="shared" si="91"/>
        <v>0.58633928814948755</v>
      </c>
      <c r="T473" s="5">
        <f t="shared" si="91"/>
        <v>0.56535917288981341</v>
      </c>
      <c r="U473" s="5">
        <f t="shared" si="91"/>
        <v>0.54506868595591129</v>
      </c>
      <c r="V473" s="5">
        <f t="shared" si="91"/>
        <v>0.52545541366178139</v>
      </c>
      <c r="W473" s="5">
        <f t="shared" si="91"/>
        <v>0.50650520997680104</v>
      </c>
      <c r="X473" s="6">
        <f>2*(100-(100*G473))/SUM($D473:G473)/100</f>
        <v>5.9138481175776671E-2</v>
      </c>
      <c r="Y473" s="6">
        <f>2*(100-(100*I473))/SUM($D473:I473)/100</f>
        <v>6.1292823237792692E-2</v>
      </c>
      <c r="Z473" s="6">
        <f>2*(100-(100*M473))/SUM($D473:M473)/100</f>
        <v>6.4325949214557601E-2</v>
      </c>
      <c r="AA473" s="6">
        <f>2*(100-(100*Q473))/SUM($D473:Q473)/100</f>
        <v>6.6288608742217731E-2</v>
      </c>
      <c r="AB473" s="6">
        <f>2*(100-(100*W473))/SUM($D473:W473)/100</f>
        <v>6.8125526378202975E-2</v>
      </c>
      <c r="AC473" s="7">
        <f>(X473-'Data for assignment'!C463)^2</f>
        <v>5.0107934973451608E-6</v>
      </c>
      <c r="AD473" s="7">
        <f>(Y473-'Data for assignment'!D463)^2</f>
        <v>1.0842671704058581E-5</v>
      </c>
      <c r="AE473" s="7">
        <f>(Z473-'Data for assignment'!E463)^2</f>
        <v>2.4264965812503209E-5</v>
      </c>
      <c r="AF473" s="7">
        <f>(AA473-'Data for assignment'!F463)^2</f>
        <v>3.3507968016048521E-5</v>
      </c>
      <c r="AG473" s="7">
        <f>(AB473-'Data for assignment'!G463)^2</f>
        <v>4.3897586537211686E-5</v>
      </c>
    </row>
    <row r="474" spans="1:33" x14ac:dyDescent="0.3">
      <c r="A474" s="8">
        <v>35398</v>
      </c>
      <c r="B474" s="3">
        <v>5.3000002000000004E-2</v>
      </c>
      <c r="C474" s="31">
        <f t="shared" si="86"/>
        <v>5.2014796124843353E-2</v>
      </c>
      <c r="D474" s="5">
        <f t="shared" si="87"/>
        <v>0.97339898735661845</v>
      </c>
      <c r="E474" s="5">
        <f t="shared" si="88"/>
        <v>0.94591934448205861</v>
      </c>
      <c r="F474" s="5">
        <f t="shared" si="88"/>
        <v>0.91794943657009787</v>
      </c>
      <c r="G474" s="5">
        <f t="shared" si="88"/>
        <v>0.88979362497325631</v>
      </c>
      <c r="H474" s="5">
        <f t="shared" si="88"/>
        <v>0.86168876613597933</v>
      </c>
      <c r="I474" s="5">
        <f t="shared" si="88"/>
        <v>0.83381775175956829</v>
      </c>
      <c r="J474" s="5">
        <f t="shared" si="88"/>
        <v>0.80632049735241973</v>
      </c>
      <c r="K474" s="5">
        <f t="shared" si="88"/>
        <v>0.77930278921194818</v>
      </c>
      <c r="L474" s="5">
        <f t="shared" si="91"/>
        <v>0.75284336724499867</v>
      </c>
      <c r="M474" s="5">
        <f t="shared" si="91"/>
        <v>0.72699957353382461</v>
      </c>
      <c r="N474" s="5">
        <f t="shared" si="91"/>
        <v>0.7018118457408028</v>
      </c>
      <c r="O474" s="5">
        <f t="shared" si="91"/>
        <v>0.67730728630073944</v>
      </c>
      <c r="P474" s="5">
        <f t="shared" si="91"/>
        <v>0.65350249558496909</v>
      </c>
      <c r="Q474" s="5">
        <f t="shared" si="91"/>
        <v>0.63040582070119922</v>
      </c>
      <c r="R474" s="5">
        <f t="shared" si="91"/>
        <v>0.60801914120370792</v>
      </c>
      <c r="S474" s="5">
        <f t="shared" si="91"/>
        <v>0.58633928814948755</v>
      </c>
      <c r="T474" s="5">
        <f t="shared" si="91"/>
        <v>0.56535917288981341</v>
      </c>
      <c r="U474" s="5">
        <f t="shared" si="91"/>
        <v>0.54506868595591129</v>
      </c>
      <c r="V474" s="5">
        <f t="shared" si="91"/>
        <v>0.52545541366178139</v>
      </c>
      <c r="W474" s="5">
        <f t="shared" si="91"/>
        <v>0.50650520997680104</v>
      </c>
      <c r="X474" s="6">
        <f>2*(100-(100*G474))/SUM($D474:G474)/100</f>
        <v>5.9138481175776671E-2</v>
      </c>
      <c r="Y474" s="6">
        <f>2*(100-(100*I474))/SUM($D474:I474)/100</f>
        <v>6.1292823237792692E-2</v>
      </c>
      <c r="Z474" s="6">
        <f>2*(100-(100*M474))/SUM($D474:M474)/100</f>
        <v>6.4325949214557601E-2</v>
      </c>
      <c r="AA474" s="6">
        <f>2*(100-(100*Q474))/SUM($D474:Q474)/100</f>
        <v>6.6288608742217731E-2</v>
      </c>
      <c r="AB474" s="6">
        <f>2*(100-(100*W474))/SUM($D474:W474)/100</f>
        <v>6.8125526378202975E-2</v>
      </c>
      <c r="AC474" s="7">
        <f>(X474-'Data for assignment'!C464)^2</f>
        <v>1.0487747371939118E-5</v>
      </c>
      <c r="AD474" s="7">
        <f>(Y474-'Data for assignment'!D464)^2</f>
        <v>1.8428348522229913E-5</v>
      </c>
      <c r="AE474" s="7">
        <f>(Z474-'Data for assignment'!E464)^2</f>
        <v>3.5116850389722914E-5</v>
      </c>
      <c r="AF474" s="7">
        <f>(AA474-'Data for assignment'!F464)^2</f>
        <v>4.340979151246682E-5</v>
      </c>
      <c r="AG474" s="7">
        <f>(AB474-'Data for assignment'!G464)^2</f>
        <v>5.6633562320082511E-5</v>
      </c>
    </row>
    <row r="475" spans="1:33" x14ac:dyDescent="0.3">
      <c r="A475" s="8">
        <v>35405</v>
      </c>
      <c r="B475" s="3">
        <v>5.3400002000000002E-2</v>
      </c>
      <c r="C475" s="31">
        <f t="shared" si="86"/>
        <v>5.2427075164398429E-2</v>
      </c>
      <c r="D475" s="5">
        <f t="shared" si="87"/>
        <v>0.9732100659631493</v>
      </c>
      <c r="E475" s="5">
        <f t="shared" si="88"/>
        <v>0.94557321189256793</v>
      </c>
      <c r="F475" s="5">
        <f t="shared" si="88"/>
        <v>0.91747387806169078</v>
      </c>
      <c r="G475" s="5">
        <f t="shared" si="88"/>
        <v>0.88921278868402276</v>
      </c>
      <c r="H475" s="5">
        <f t="shared" si="88"/>
        <v>0.86102349723200067</v>
      </c>
      <c r="I475" s="5">
        <f t="shared" si="88"/>
        <v>0.83308593987391188</v>
      </c>
      <c r="J475" s="5">
        <f t="shared" si="88"/>
        <v>0.80553741665735712</v>
      </c>
      <c r="K475" s="5">
        <f t="shared" si="88"/>
        <v>0.77848141902052037</v>
      </c>
      <c r="L475" s="5">
        <f t="shared" si="91"/>
        <v>0.751994686746148</v>
      </c>
      <c r="M475" s="5">
        <f t="shared" ref="L475:W488" si="92">M$7*EXP(-M$8*$C475)</f>
        <v>0.72613282798641321</v>
      </c>
      <c r="N475" s="5">
        <f t="shared" si="92"/>
        <v>0.70093478380082452</v>
      </c>
      <c r="O475" s="5">
        <f t="shared" si="92"/>
        <v>0.67642636957321078</v>
      </c>
      <c r="P475" s="5">
        <f t="shared" si="92"/>
        <v>0.65262308228731924</v>
      </c>
      <c r="Q475" s="5">
        <f t="shared" si="92"/>
        <v>0.62953232571351159</v>
      </c>
      <c r="R475" s="5">
        <f t="shared" si="92"/>
        <v>0.60715517491019744</v>
      </c>
      <c r="S475" s="5">
        <f t="shared" si="92"/>
        <v>0.58548777644473116</v>
      </c>
      <c r="T475" s="5">
        <f t="shared" si="92"/>
        <v>0.56452246059895517</v>
      </c>
      <c r="U475" s="5">
        <f t="shared" si="92"/>
        <v>0.54424862574397415</v>
      </c>
      <c r="V475" s="5">
        <f t="shared" si="92"/>
        <v>0.52465344231143873</v>
      </c>
      <c r="W475" s="5">
        <f t="shared" si="92"/>
        <v>0.50572241371409454</v>
      </c>
      <c r="X475" s="6">
        <f>2*(100-(100*G475))/SUM($D475:G475)/100</f>
        <v>5.9475563063671279E-2</v>
      </c>
      <c r="Y475" s="6">
        <f>2*(100-(100*I475))/SUM($D475:I475)/100</f>
        <v>6.1596684307078001E-2</v>
      </c>
      <c r="Z475" s="6">
        <f>2*(100-(100*M475))/SUM($D475:M475)/100</f>
        <v>6.457817209923046E-2</v>
      </c>
      <c r="AA475" s="6">
        <f>2*(100-(100*Q475))/SUM($D475:Q475)/100</f>
        <v>6.6503835842950901E-2</v>
      </c>
      <c r="AB475" s="6">
        <f>2*(100-(100*W475))/SUM($D475:W475)/100</f>
        <v>6.8303252544756804E-2</v>
      </c>
      <c r="AC475" s="7">
        <f>(X475-'Data for assignment'!C465)^2</f>
        <v>4.7330746440107442E-6</v>
      </c>
      <c r="AD475" s="7">
        <f>(Y475-'Data for assignment'!D465)^2</f>
        <v>1.0218777772385489E-5</v>
      </c>
      <c r="AE475" s="7">
        <f>(Z475-'Data for assignment'!E465)^2</f>
        <v>1.9168390930480086E-5</v>
      </c>
      <c r="AF475" s="7">
        <f>(AA475-'Data for assignment'!F465)^2</f>
        <v>2.4047625589957382E-5</v>
      </c>
      <c r="AG475" s="7">
        <f>(AB475-'Data for assignment'!G465)^2</f>
        <v>3.2527066776268761E-5</v>
      </c>
    </row>
    <row r="476" spans="1:33" x14ac:dyDescent="0.3">
      <c r="A476" s="8">
        <v>35412</v>
      </c>
      <c r="B476" s="3">
        <v>5.3000002000000004E-2</v>
      </c>
      <c r="C476" s="31">
        <f t="shared" si="86"/>
        <v>5.2014796124843353E-2</v>
      </c>
      <c r="D476" s="5">
        <f t="shared" si="87"/>
        <v>0.97339898735661845</v>
      </c>
      <c r="E476" s="5">
        <f t="shared" ref="E476:K491" si="93">E$7*EXP(-E$8*$C476)</f>
        <v>0.94591934448205861</v>
      </c>
      <c r="F476" s="5">
        <f t="shared" si="93"/>
        <v>0.91794943657009787</v>
      </c>
      <c r="G476" s="5">
        <f t="shared" si="93"/>
        <v>0.88979362497325631</v>
      </c>
      <c r="H476" s="5">
        <f t="shared" si="93"/>
        <v>0.86168876613597933</v>
      </c>
      <c r="I476" s="5">
        <f t="shared" si="93"/>
        <v>0.83381775175956829</v>
      </c>
      <c r="J476" s="5">
        <f t="shared" si="93"/>
        <v>0.80632049735241973</v>
      </c>
      <c r="K476" s="5">
        <f t="shared" si="93"/>
        <v>0.77930278921194818</v>
      </c>
      <c r="L476" s="5">
        <f t="shared" si="92"/>
        <v>0.75284336724499867</v>
      </c>
      <c r="M476" s="5">
        <f t="shared" si="92"/>
        <v>0.72699957353382461</v>
      </c>
      <c r="N476" s="5">
        <f t="shared" si="92"/>
        <v>0.7018118457408028</v>
      </c>
      <c r="O476" s="5">
        <f t="shared" si="92"/>
        <v>0.67730728630073944</v>
      </c>
      <c r="P476" s="5">
        <f t="shared" si="92"/>
        <v>0.65350249558496909</v>
      </c>
      <c r="Q476" s="5">
        <f t="shared" si="92"/>
        <v>0.63040582070119922</v>
      </c>
      <c r="R476" s="5">
        <f t="shared" si="92"/>
        <v>0.60801914120370792</v>
      </c>
      <c r="S476" s="5">
        <f t="shared" si="92"/>
        <v>0.58633928814948755</v>
      </c>
      <c r="T476" s="5">
        <f t="shared" si="92"/>
        <v>0.56535917288981341</v>
      </c>
      <c r="U476" s="5">
        <f t="shared" si="92"/>
        <v>0.54506868595591129</v>
      </c>
      <c r="V476" s="5">
        <f t="shared" si="92"/>
        <v>0.52545541366178139</v>
      </c>
      <c r="W476" s="5">
        <f t="shared" si="92"/>
        <v>0.50650520997680104</v>
      </c>
      <c r="X476" s="6">
        <f>2*(100-(100*G476))/SUM($D476:G476)/100</f>
        <v>5.9138481175776671E-2</v>
      </c>
      <c r="Y476" s="6">
        <f>2*(100-(100*I476))/SUM($D476:I476)/100</f>
        <v>6.1292823237792692E-2</v>
      </c>
      <c r="Z476" s="6">
        <f>2*(100-(100*M476))/SUM($D476:M476)/100</f>
        <v>6.4325949214557601E-2</v>
      </c>
      <c r="AA476" s="6">
        <f>2*(100-(100*Q476))/SUM($D476:Q476)/100</f>
        <v>6.6288608742217731E-2</v>
      </c>
      <c r="AB476" s="6">
        <f>2*(100-(100*W476))/SUM($D476:W476)/100</f>
        <v>6.8125526378202975E-2</v>
      </c>
      <c r="AC476" s="7">
        <f>(X476-'Data for assignment'!C466)^2</f>
        <v>2.0692280930638491E-6</v>
      </c>
      <c r="AD476" s="7">
        <f>(Y476-'Data for assignment'!D466)^2</f>
        <v>5.7256078329681683E-6</v>
      </c>
      <c r="AE476" s="7">
        <f>(Z476-'Data for assignment'!E466)^2</f>
        <v>1.3882705001361823E-5</v>
      </c>
      <c r="AF476" s="7">
        <f>(AA476-'Data for assignment'!F466)^2</f>
        <v>1.6716737801378227E-5</v>
      </c>
      <c r="AG476" s="7">
        <f>(AB476-'Data for assignment'!G466)^2</f>
        <v>2.3285714477786516E-5</v>
      </c>
    </row>
    <row r="477" spans="1:33" x14ac:dyDescent="0.3">
      <c r="A477" s="8">
        <v>35419</v>
      </c>
      <c r="B477" s="3">
        <v>5.3499998999999999E-2</v>
      </c>
      <c r="C477" s="31">
        <f t="shared" si="86"/>
        <v>5.2530141832194392E-2</v>
      </c>
      <c r="D477" s="5">
        <f t="shared" si="87"/>
        <v>0.97316284276093024</v>
      </c>
      <c r="E477" s="5">
        <f t="shared" si="93"/>
        <v>0.94548670113252076</v>
      </c>
      <c r="F477" s="5">
        <f t="shared" si="93"/>
        <v>0.9173550305003092</v>
      </c>
      <c r="G477" s="5">
        <f t="shared" si="93"/>
        <v>0.88906764321868514</v>
      </c>
      <c r="H477" s="5">
        <f t="shared" si="93"/>
        <v>0.86085726526163986</v>
      </c>
      <c r="I477" s="5">
        <f t="shared" si="93"/>
        <v>0.83290309276653351</v>
      </c>
      <c r="J477" s="5">
        <f t="shared" si="93"/>
        <v>0.80534177121108019</v>
      </c>
      <c r="K477" s="5">
        <f t="shared" si="93"/>
        <v>0.77827621793066959</v>
      </c>
      <c r="L477" s="5">
        <f t="shared" si="92"/>
        <v>0.75178267251045006</v>
      </c>
      <c r="M477" s="5">
        <f t="shared" si="92"/>
        <v>0.72591630960403453</v>
      </c>
      <c r="N477" s="5">
        <f t="shared" si="92"/>
        <v>0.70071569620271068</v>
      </c>
      <c r="O477" s="5">
        <f t="shared" si="92"/>
        <v>0.67620632607100584</v>
      </c>
      <c r="P477" s="5">
        <f t="shared" si="92"/>
        <v>0.65240342052342581</v>
      </c>
      <c r="Q477" s="5">
        <f t="shared" si="92"/>
        <v>0.62931414768921978</v>
      </c>
      <c r="R477" s="5">
        <f t="shared" si="92"/>
        <v>0.60693938169894257</v>
      </c>
      <c r="S477" s="5">
        <f t="shared" si="92"/>
        <v>0.58527509818820544</v>
      </c>
      <c r="T477" s="5">
        <f t="shared" si="92"/>
        <v>0.56431348235150758</v>
      </c>
      <c r="U477" s="5">
        <f t="shared" si="92"/>
        <v>0.54404380968630206</v>
      </c>
      <c r="V477" s="5">
        <f t="shared" si="92"/>
        <v>0.52445314680495803</v>
      </c>
      <c r="W477" s="5">
        <f t="shared" si="92"/>
        <v>0.50552690961691416</v>
      </c>
      <c r="X477" s="6">
        <f>2*(100-(100*G477))/SUM($D477:G477)/100</f>
        <v>5.9559842226315877E-2</v>
      </c>
      <c r="Y477" s="6">
        <f>2*(100-(100*I477))/SUM($D477:I477)/100</f>
        <v>6.1672659157110878E-2</v>
      </c>
      <c r="Z477" s="6">
        <f>2*(100-(100*M477))/SUM($D477:M477)/100</f>
        <v>6.4641239846120677E-2</v>
      </c>
      <c r="AA477" s="6">
        <f>2*(100-(100*Q477))/SUM($D477:Q477)/100</f>
        <v>6.6557656804312901E-2</v>
      </c>
      <c r="AB477" s="6">
        <f>2*(100-(100*W477))/SUM($D477:W477)/100</f>
        <v>6.8347700362334687E-2</v>
      </c>
      <c r="AC477" s="7">
        <f>(X477-'Data for assignment'!C467)^2</f>
        <v>1.5872049548940039E-6</v>
      </c>
      <c r="AD477" s="7">
        <f>(Y477-'Data for assignment'!D467)^2</f>
        <v>4.7204565036183843E-6</v>
      </c>
      <c r="AE477" s="7">
        <f>(Z477-'Data for assignment'!E467)^2</f>
        <v>1.1842138561009364E-5</v>
      </c>
      <c r="AF477" s="7">
        <f>(AA477-'Data for assignment'!F467)^2</f>
        <v>1.6464578741586783E-5</v>
      </c>
      <c r="AG477" s="7">
        <f>(AB477-'Data for assignment'!G467)^2</f>
        <v>2.350020849838157E-5</v>
      </c>
    </row>
    <row r="478" spans="1:33" x14ac:dyDescent="0.3">
      <c r="A478" s="8">
        <v>35426</v>
      </c>
      <c r="B478" s="3">
        <v>0.05</v>
      </c>
      <c r="C478" s="31">
        <f t="shared" si="86"/>
        <v>4.8922701266785044E-2</v>
      </c>
      <c r="D478" s="5">
        <f t="shared" si="87"/>
        <v>0.97481706822228431</v>
      </c>
      <c r="E478" s="5">
        <f t="shared" si="93"/>
        <v>0.94851938252907797</v>
      </c>
      <c r="F478" s="5">
        <f t="shared" si="93"/>
        <v>0.92152399373944238</v>
      </c>
      <c r="G478" s="5">
        <f t="shared" si="93"/>
        <v>0.8941620106920114</v>
      </c>
      <c r="H478" s="5">
        <f t="shared" si="93"/>
        <v>0.86669469808646171</v>
      </c>
      <c r="I478" s="5">
        <f t="shared" si="93"/>
        <v>0.83932687445214738</v>
      </c>
      <c r="J478" s="5">
        <f t="shared" si="93"/>
        <v>0.81221792253230585</v>
      </c>
      <c r="K478" s="5">
        <f t="shared" si="93"/>
        <v>0.78549075660024426</v>
      </c>
      <c r="L478" s="5">
        <f t="shared" si="92"/>
        <v>0.75923907983042982</v>
      </c>
      <c r="M478" s="5">
        <f t="shared" si="92"/>
        <v>0.73353323241428248</v>
      </c>
      <c r="N478" s="5">
        <f t="shared" si="92"/>
        <v>0.70842489079218229</v>
      </c>
      <c r="O478" s="5">
        <f t="shared" si="92"/>
        <v>0.68395083742114793</v>
      </c>
      <c r="P478" s="5">
        <f t="shared" si="92"/>
        <v>0.66013598258044315</v>
      </c>
      <c r="Q478" s="5">
        <f t="shared" si="92"/>
        <v>0.63699578640435339</v>
      </c>
      <c r="R478" s="5">
        <f t="shared" si="92"/>
        <v>0.61453820101661683</v>
      </c>
      <c r="S478" s="5">
        <f t="shared" si="92"/>
        <v>0.59276522910393548</v>
      </c>
      <c r="T478" s="5">
        <f t="shared" si="92"/>
        <v>0.57167417600146431</v>
      </c>
      <c r="U478" s="5">
        <f t="shared" si="92"/>
        <v>0.55125865676848462</v>
      </c>
      <c r="V478" s="5">
        <f t="shared" si="92"/>
        <v>0.53150940720764506</v>
      </c>
      <c r="W478" s="5">
        <f t="shared" si="92"/>
        <v>0.51241493777794866</v>
      </c>
      <c r="X478" s="6">
        <f>2*(100-(100*G478))/SUM($D478:G478)/100</f>
        <v>5.6612652412013277E-2</v>
      </c>
      <c r="Y478" s="6">
        <f>2*(100-(100*I478))/SUM($D478:I478)/100</f>
        <v>5.9016281495556294E-2</v>
      </c>
      <c r="Z478" s="6">
        <f>2*(100-(100*M478))/SUM($D478:M478)/100</f>
        <v>6.2437112418857452E-2</v>
      </c>
      <c r="AA478" s="6">
        <f>2*(100-(100*Q478))/SUM($D478:Q478)/100</f>
        <v>6.4677623529130437E-2</v>
      </c>
      <c r="AB478" s="6">
        <f>2*(100-(100*W478))/SUM($D478:W478)/100</f>
        <v>6.6796165798330656E-2</v>
      </c>
      <c r="AC478" s="7">
        <f>(X478-'Data for assignment'!C468)^2</f>
        <v>2.2121998727957448E-6</v>
      </c>
      <c r="AD478" s="7">
        <f>(Y478-'Data for assignment'!D468)^2</f>
        <v>8.0495054893755104E-8</v>
      </c>
      <c r="AE478" s="7">
        <f>(Z478-'Data for assignment'!E468)^2</f>
        <v>2.3627084397601253E-6</v>
      </c>
      <c r="AF478" s="7">
        <f>(AA478-'Data for assignment'!F468)^2</f>
        <v>6.644143057926839E-6</v>
      </c>
      <c r="AG478" s="7">
        <f>(AB478-'Data for assignment'!G468)^2</f>
        <v>1.4410859583756239E-5</v>
      </c>
    </row>
    <row r="479" spans="1:33" x14ac:dyDescent="0.3">
      <c r="A479" s="8">
        <v>35433</v>
      </c>
      <c r="B479" s="3">
        <v>5.2800001999999999E-2</v>
      </c>
      <c r="C479" s="31">
        <f t="shared" si="86"/>
        <v>5.1808656605065805E-2</v>
      </c>
      <c r="D479" s="5">
        <f t="shared" si="87"/>
        <v>0.97349346180557605</v>
      </c>
      <c r="E479" s="5">
        <f t="shared" si="93"/>
        <v>0.94609245828785049</v>
      </c>
      <c r="F479" s="5">
        <f t="shared" si="93"/>
        <v>0.91818730825323858</v>
      </c>
      <c r="G479" s="5">
        <f t="shared" si="93"/>
        <v>0.89008418537884781</v>
      </c>
      <c r="H479" s="5">
        <f t="shared" si="93"/>
        <v>0.8620215933203994</v>
      </c>
      <c r="I479" s="5">
        <f t="shared" si="93"/>
        <v>0.83418389873556686</v>
      </c>
      <c r="J479" s="5">
        <f t="shared" si="93"/>
        <v>0.80671232312247387</v>
      </c>
      <c r="K479" s="5">
        <f t="shared" si="93"/>
        <v>0.77971379923372275</v>
      </c>
      <c r="L479" s="5">
        <f t="shared" si="92"/>
        <v>0.75326806660093537</v>
      </c>
      <c r="M479" s="5">
        <f t="shared" si="92"/>
        <v>0.72743333420064094</v>
      </c>
      <c r="N479" s="5">
        <f t="shared" si="92"/>
        <v>0.7022507881670278</v>
      </c>
      <c r="O479" s="5">
        <f t="shared" si="92"/>
        <v>0.67774817478112259</v>
      </c>
      <c r="P479" s="5">
        <f t="shared" si="92"/>
        <v>0.65394264651444234</v>
      </c>
      <c r="Q479" s="5">
        <f t="shared" si="92"/>
        <v>0.63084302259017977</v>
      </c>
      <c r="R479" s="5">
        <f t="shared" si="92"/>
        <v>0.6084515852669149</v>
      </c>
      <c r="S479" s="5">
        <f t="shared" si="92"/>
        <v>0.58676550829199814</v>
      </c>
      <c r="T479" s="5">
        <f t="shared" si="92"/>
        <v>0.56577799397330675</v>
      </c>
      <c r="U479" s="5">
        <f t="shared" si="92"/>
        <v>0.5454791793129089</v>
      </c>
      <c r="V479" s="5">
        <f t="shared" si="92"/>
        <v>0.52585685892196388</v>
      </c>
      <c r="W479" s="5">
        <f t="shared" si="92"/>
        <v>0.50689706236822507</v>
      </c>
      <c r="X479" s="6">
        <f>2*(100-(100*G479))/SUM($D479:G479)/100</f>
        <v>5.8969967154030994E-2</v>
      </c>
      <c r="Y479" s="6">
        <f>2*(100-(100*I479))/SUM($D479:I479)/100</f>
        <v>6.1140921167300848E-2</v>
      </c>
      <c r="Z479" s="6">
        <f>2*(100-(100*M479))/SUM($D479:M479)/100</f>
        <v>6.419987116774839E-2</v>
      </c>
      <c r="AA479" s="6">
        <f>2*(100-(100*Q479))/SUM($D479:Q479)/100</f>
        <v>6.6181033104065354E-2</v>
      </c>
      <c r="AB479" s="6">
        <f>2*(100-(100*W479))/SUM($D479:W479)/100</f>
        <v>6.8036705544154585E-2</v>
      </c>
      <c r="AC479" s="7">
        <f>(X479-'Data for assignment'!C469)^2</f>
        <v>2.8093269767861803E-7</v>
      </c>
      <c r="AD479" s="7">
        <f>(Y479-'Data for assignment'!D469)^2</f>
        <v>1.6744600919298459E-9</v>
      </c>
      <c r="AE479" s="7">
        <f>(Z479-'Data for assignment'!E469)^2</f>
        <v>1.9596336868125882E-6</v>
      </c>
      <c r="AF479" s="7">
        <f>(AA479-'Data for assignment'!F469)^2</f>
        <v>3.9244881973375771E-6</v>
      </c>
      <c r="AG479" s="7">
        <f>(AB479-'Data for assignment'!G469)^2</f>
        <v>8.0468983442373953E-6</v>
      </c>
    </row>
    <row r="480" spans="1:33" x14ac:dyDescent="0.3">
      <c r="A480" s="8">
        <v>35440</v>
      </c>
      <c r="B480" s="3">
        <v>5.2900000000000003E-2</v>
      </c>
      <c r="C480" s="31">
        <f t="shared" si="86"/>
        <v>5.1911724303559378E-2</v>
      </c>
      <c r="D480" s="5">
        <f t="shared" si="87"/>
        <v>0.9734462243797305</v>
      </c>
      <c r="E480" s="5">
        <f t="shared" si="93"/>
        <v>0.9460058991562349</v>
      </c>
      <c r="F480" s="5">
        <f t="shared" si="93"/>
        <v>0.91806836708631046</v>
      </c>
      <c r="G480" s="5">
        <f t="shared" si="93"/>
        <v>0.8899388962233491</v>
      </c>
      <c r="H480" s="5">
        <f t="shared" si="93"/>
        <v>0.86185516699025622</v>
      </c>
      <c r="I480" s="5">
        <f t="shared" si="93"/>
        <v>0.83400080881559058</v>
      </c>
      <c r="J480" s="5">
        <f t="shared" si="93"/>
        <v>0.80651639036086376</v>
      </c>
      <c r="K480" s="5">
        <f t="shared" si="93"/>
        <v>0.77950827124386524</v>
      </c>
      <c r="L480" s="5">
        <f t="shared" si="92"/>
        <v>0.7530556912303521</v>
      </c>
      <c r="M480" s="5">
        <f t="shared" si="92"/>
        <v>0.72721642586434443</v>
      </c>
      <c r="N480" s="5">
        <f t="shared" si="92"/>
        <v>0.70203128703745221</v>
      </c>
      <c r="O480" s="5">
        <f t="shared" si="92"/>
        <v>0.67752769908732469</v>
      </c>
      <c r="P480" s="5">
        <f t="shared" si="92"/>
        <v>0.65372253840705152</v>
      </c>
      <c r="Q480" s="5">
        <f t="shared" si="92"/>
        <v>0.630624388129567</v>
      </c>
      <c r="R480" s="5">
        <f t="shared" si="92"/>
        <v>0.60823532912728706</v>
      </c>
      <c r="S480" s="5">
        <f t="shared" si="92"/>
        <v>0.58655236376866726</v>
      </c>
      <c r="T480" s="5">
        <f t="shared" si="92"/>
        <v>0.5655685488510187</v>
      </c>
      <c r="U480" s="5">
        <f t="shared" si="92"/>
        <v>0.5452738981108689</v>
      </c>
      <c r="V480" s="5">
        <f t="shared" si="92"/>
        <v>0.52565610198319623</v>
      </c>
      <c r="W480" s="5">
        <f t="shared" si="92"/>
        <v>0.50670110221163134</v>
      </c>
      <c r="X480" s="6">
        <f>2*(100-(100*G480))/SUM($D480:G480)/100</f>
        <v>5.9054220236476149E-2</v>
      </c>
      <c r="Y480" s="6">
        <f>2*(100-(100*I480))/SUM($D480:I480)/100</f>
        <v>6.1216868311804007E-2</v>
      </c>
      <c r="Z480" s="6">
        <f>2*(100-(100*M480))/SUM($D480:M480)/100</f>
        <v>6.4262906147853599E-2</v>
      </c>
      <c r="AA480" s="6">
        <f>2*(100-(100*Q480))/SUM($D480:Q480)/100</f>
        <v>6.6234816688633277E-2</v>
      </c>
      <c r="AB480" s="6">
        <f>2*(100-(100*W480))/SUM($D480:W480)/100</f>
        <v>6.8081111553012053E-2</v>
      </c>
      <c r="AC480" s="7">
        <f>(X480-'Data for assignment'!C470)^2</f>
        <v>2.3894319857613317E-6</v>
      </c>
      <c r="AD480" s="7">
        <f>(Y480-'Data for assignment'!D470)^2</f>
        <v>7.7992157869590911E-7</v>
      </c>
      <c r="AE480" s="7">
        <f>(Z480-'Data for assignment'!E470)^2</f>
        <v>6.9119116767922329E-8</v>
      </c>
      <c r="AF480" s="7">
        <f>(AA480-'Data for assignment'!F470)^2</f>
        <v>1.0708455790739534E-6</v>
      </c>
      <c r="AG480" s="7">
        <f>(AB480-'Data for assignment'!G470)^2</f>
        <v>3.1723548020509093E-6</v>
      </c>
    </row>
    <row r="481" spans="1:33" x14ac:dyDescent="0.3">
      <c r="A481" s="8">
        <v>35447</v>
      </c>
      <c r="B481" s="3">
        <v>5.2800001999999999E-2</v>
      </c>
      <c r="C481" s="31">
        <f t="shared" si="86"/>
        <v>5.1808656605065805E-2</v>
      </c>
      <c r="D481" s="5">
        <f t="shared" si="87"/>
        <v>0.97349346180557605</v>
      </c>
      <c r="E481" s="5">
        <f t="shared" si="93"/>
        <v>0.94609245828785049</v>
      </c>
      <c r="F481" s="5">
        <f t="shared" si="93"/>
        <v>0.91818730825323858</v>
      </c>
      <c r="G481" s="5">
        <f t="shared" si="93"/>
        <v>0.89008418537884781</v>
      </c>
      <c r="H481" s="5">
        <f t="shared" si="93"/>
        <v>0.8620215933203994</v>
      </c>
      <c r="I481" s="5">
        <f t="shared" si="93"/>
        <v>0.83418389873556686</v>
      </c>
      <c r="J481" s="5">
        <f t="shared" si="93"/>
        <v>0.80671232312247387</v>
      </c>
      <c r="K481" s="5">
        <f t="shared" si="93"/>
        <v>0.77971379923372275</v>
      </c>
      <c r="L481" s="5">
        <f t="shared" si="92"/>
        <v>0.75326806660093537</v>
      </c>
      <c r="M481" s="5">
        <f t="shared" si="92"/>
        <v>0.72743333420064094</v>
      </c>
      <c r="N481" s="5">
        <f t="shared" si="92"/>
        <v>0.7022507881670278</v>
      </c>
      <c r="O481" s="5">
        <f t="shared" si="92"/>
        <v>0.67774817478112259</v>
      </c>
      <c r="P481" s="5">
        <f t="shared" si="92"/>
        <v>0.65394264651444234</v>
      </c>
      <c r="Q481" s="5">
        <f t="shared" si="92"/>
        <v>0.63084302259017977</v>
      </c>
      <c r="R481" s="5">
        <f t="shared" si="92"/>
        <v>0.6084515852669149</v>
      </c>
      <c r="S481" s="5">
        <f t="shared" si="92"/>
        <v>0.58676550829199814</v>
      </c>
      <c r="T481" s="5">
        <f t="shared" si="92"/>
        <v>0.56577799397330675</v>
      </c>
      <c r="U481" s="5">
        <f t="shared" si="92"/>
        <v>0.5454791793129089</v>
      </c>
      <c r="V481" s="5">
        <f t="shared" si="92"/>
        <v>0.52585685892196388</v>
      </c>
      <c r="W481" s="5">
        <f t="shared" si="92"/>
        <v>0.50689706236822507</v>
      </c>
      <c r="X481" s="6">
        <f>2*(100-(100*G481))/SUM($D481:G481)/100</f>
        <v>5.8969967154030994E-2</v>
      </c>
      <c r="Y481" s="6">
        <f>2*(100-(100*I481))/SUM($D481:I481)/100</f>
        <v>6.1140921167300848E-2</v>
      </c>
      <c r="Z481" s="6">
        <f>2*(100-(100*M481))/SUM($D481:M481)/100</f>
        <v>6.419987116774839E-2</v>
      </c>
      <c r="AA481" s="6">
        <f>2*(100-(100*Q481))/SUM($D481:Q481)/100</f>
        <v>6.6181033104065354E-2</v>
      </c>
      <c r="AB481" s="6">
        <f>2*(100-(100*W481))/SUM($D481:W481)/100</f>
        <v>6.8036705544154585E-2</v>
      </c>
      <c r="AC481" s="7">
        <f>(X481-'Data for assignment'!C471)^2</f>
        <v>1.0609676637750047E-6</v>
      </c>
      <c r="AD481" s="7">
        <f>(Y481-'Data for assignment'!D471)^2</f>
        <v>6.7121323396091906E-8</v>
      </c>
      <c r="AE481" s="7">
        <f>(Z481-'Data for assignment'!E471)^2</f>
        <v>9.9973835261384831E-7</v>
      </c>
      <c r="AF481" s="7">
        <f>(AA481-'Data for assignment'!F471)^2</f>
        <v>2.4996656761505131E-6</v>
      </c>
      <c r="AG481" s="7">
        <f>(AB481-'Data for assignment'!G471)^2</f>
        <v>5.9375387823257525E-6</v>
      </c>
    </row>
    <row r="482" spans="1:33" x14ac:dyDescent="0.3">
      <c r="A482" s="8">
        <v>35454</v>
      </c>
      <c r="B482" s="3">
        <v>5.2900000000000003E-2</v>
      </c>
      <c r="C482" s="31">
        <f t="shared" si="86"/>
        <v>5.1911724303559378E-2</v>
      </c>
      <c r="D482" s="5">
        <f t="shared" si="87"/>
        <v>0.9734462243797305</v>
      </c>
      <c r="E482" s="5">
        <f t="shared" si="93"/>
        <v>0.9460058991562349</v>
      </c>
      <c r="F482" s="5">
        <f t="shared" si="93"/>
        <v>0.91806836708631046</v>
      </c>
      <c r="G482" s="5">
        <f t="shared" si="93"/>
        <v>0.8899388962233491</v>
      </c>
      <c r="H482" s="5">
        <f t="shared" si="93"/>
        <v>0.86185516699025622</v>
      </c>
      <c r="I482" s="5">
        <f t="shared" si="93"/>
        <v>0.83400080881559058</v>
      </c>
      <c r="J482" s="5">
        <f t="shared" si="93"/>
        <v>0.80651639036086376</v>
      </c>
      <c r="K482" s="5">
        <f t="shared" si="93"/>
        <v>0.77950827124386524</v>
      </c>
      <c r="L482" s="5">
        <f t="shared" si="92"/>
        <v>0.7530556912303521</v>
      </c>
      <c r="M482" s="5">
        <f t="shared" si="92"/>
        <v>0.72721642586434443</v>
      </c>
      <c r="N482" s="5">
        <f t="shared" si="92"/>
        <v>0.70203128703745221</v>
      </c>
      <c r="O482" s="5">
        <f t="shared" si="92"/>
        <v>0.67752769908732469</v>
      </c>
      <c r="P482" s="5">
        <f t="shared" si="92"/>
        <v>0.65372253840705152</v>
      </c>
      <c r="Q482" s="5">
        <f t="shared" si="92"/>
        <v>0.630624388129567</v>
      </c>
      <c r="R482" s="5">
        <f t="shared" si="92"/>
        <v>0.60823532912728706</v>
      </c>
      <c r="S482" s="5">
        <f t="shared" si="92"/>
        <v>0.58655236376866726</v>
      </c>
      <c r="T482" s="5">
        <f t="shared" si="92"/>
        <v>0.5655685488510187</v>
      </c>
      <c r="U482" s="5">
        <f t="shared" si="92"/>
        <v>0.5452738981108689</v>
      </c>
      <c r="V482" s="5">
        <f t="shared" si="92"/>
        <v>0.52565610198319623</v>
      </c>
      <c r="W482" s="5">
        <f t="shared" si="92"/>
        <v>0.50670110221163134</v>
      </c>
      <c r="X482" s="6">
        <f>2*(100-(100*G482))/SUM($D482:G482)/100</f>
        <v>5.9054220236476149E-2</v>
      </c>
      <c r="Y482" s="6">
        <f>2*(100-(100*I482))/SUM($D482:I482)/100</f>
        <v>6.1216868311804007E-2</v>
      </c>
      <c r="Z482" s="6">
        <f>2*(100-(100*M482))/SUM($D482:M482)/100</f>
        <v>6.4262906147853599E-2</v>
      </c>
      <c r="AA482" s="6">
        <f>2*(100-(100*Q482))/SUM($D482:Q482)/100</f>
        <v>6.6234816688633277E-2</v>
      </c>
      <c r="AB482" s="6">
        <f>2*(100-(100*W482))/SUM($D482:W482)/100</f>
        <v>6.8081111553012053E-2</v>
      </c>
      <c r="AC482" s="7">
        <f>(X482-'Data for assignment'!C472)^2</f>
        <v>2.7085976131476873E-6</v>
      </c>
      <c r="AD482" s="7">
        <f>(Y482-'Data for assignment'!D472)^2</f>
        <v>7.7992157869590911E-7</v>
      </c>
      <c r="AE482" s="7">
        <f>(Z482-'Data for assignment'!E472)^2</f>
        <v>1.3170159796323469E-7</v>
      </c>
      <c r="AF482" s="7">
        <f>(AA482-'Data for assignment'!F472)^2</f>
        <v>8.7387850208453892E-7</v>
      </c>
      <c r="AG482" s="7">
        <f>(AB482-'Data for assignment'!G472)^2</f>
        <v>2.826139415894697E-6</v>
      </c>
    </row>
    <row r="483" spans="1:33" x14ac:dyDescent="0.3">
      <c r="A483" s="8">
        <v>35461</v>
      </c>
      <c r="B483" s="3">
        <v>5.3499998999999999E-2</v>
      </c>
      <c r="C483" s="31">
        <f t="shared" si="86"/>
        <v>5.2530141832194392E-2</v>
      </c>
      <c r="D483" s="5">
        <f t="shared" si="87"/>
        <v>0.97316284276093024</v>
      </c>
      <c r="E483" s="5">
        <f t="shared" si="93"/>
        <v>0.94548670113252076</v>
      </c>
      <c r="F483" s="5">
        <f t="shared" si="93"/>
        <v>0.9173550305003092</v>
      </c>
      <c r="G483" s="5">
        <f t="shared" si="93"/>
        <v>0.88906764321868514</v>
      </c>
      <c r="H483" s="5">
        <f t="shared" si="93"/>
        <v>0.86085726526163986</v>
      </c>
      <c r="I483" s="5">
        <f t="shared" si="93"/>
        <v>0.83290309276653351</v>
      </c>
      <c r="J483" s="5">
        <f t="shared" si="93"/>
        <v>0.80534177121108019</v>
      </c>
      <c r="K483" s="5">
        <f t="shared" si="93"/>
        <v>0.77827621793066959</v>
      </c>
      <c r="L483" s="5">
        <f t="shared" si="92"/>
        <v>0.75178267251045006</v>
      </c>
      <c r="M483" s="5">
        <f t="shared" si="92"/>
        <v>0.72591630960403453</v>
      </c>
      <c r="N483" s="5">
        <f t="shared" si="92"/>
        <v>0.70071569620271068</v>
      </c>
      <c r="O483" s="5">
        <f t="shared" si="92"/>
        <v>0.67620632607100584</v>
      </c>
      <c r="P483" s="5">
        <f t="shared" si="92"/>
        <v>0.65240342052342581</v>
      </c>
      <c r="Q483" s="5">
        <f t="shared" si="92"/>
        <v>0.62931414768921978</v>
      </c>
      <c r="R483" s="5">
        <f t="shared" si="92"/>
        <v>0.60693938169894257</v>
      </c>
      <c r="S483" s="5">
        <f t="shared" si="92"/>
        <v>0.58527509818820544</v>
      </c>
      <c r="T483" s="5">
        <f t="shared" si="92"/>
        <v>0.56431348235150758</v>
      </c>
      <c r="U483" s="5">
        <f t="shared" si="92"/>
        <v>0.54404380968630206</v>
      </c>
      <c r="V483" s="5">
        <f t="shared" si="92"/>
        <v>0.52445314680495803</v>
      </c>
      <c r="W483" s="5">
        <f t="shared" si="92"/>
        <v>0.50552690961691416</v>
      </c>
      <c r="X483" s="6">
        <f>2*(100-(100*G483))/SUM($D483:G483)/100</f>
        <v>5.9559842226315877E-2</v>
      </c>
      <c r="Y483" s="6">
        <f>2*(100-(100*I483))/SUM($D483:I483)/100</f>
        <v>6.1672659157110878E-2</v>
      </c>
      <c r="Z483" s="6">
        <f>2*(100-(100*M483))/SUM($D483:M483)/100</f>
        <v>6.4641239846120677E-2</v>
      </c>
      <c r="AA483" s="6">
        <f>2*(100-(100*Q483))/SUM($D483:Q483)/100</f>
        <v>6.6557656804312901E-2</v>
      </c>
      <c r="AB483" s="6">
        <f>2*(100-(100*W483))/SUM($D483:W483)/100</f>
        <v>6.8347700362334687E-2</v>
      </c>
      <c r="AC483" s="7">
        <f>(X483-'Data for assignment'!C473)^2</f>
        <v>2.5549217630163283E-8</v>
      </c>
      <c r="AD483" s="7">
        <f>(Y483-'Data for assignment'!D473)^2</f>
        <v>7.6153574980878085E-7</v>
      </c>
      <c r="AE483" s="7">
        <f>(Z483-'Data for assignment'!E473)^2</f>
        <v>4.166651944435372E-6</v>
      </c>
      <c r="AF483" s="7">
        <f>(AA483-'Data for assignment'!F473)^2</f>
        <v>6.5416032133354673E-6</v>
      </c>
      <c r="AG483" s="7">
        <f>(AB483-'Data for assignment'!G473)^2</f>
        <v>9.2884653077775599E-6</v>
      </c>
    </row>
    <row r="484" spans="1:33" x14ac:dyDescent="0.3">
      <c r="A484" s="8">
        <v>35468</v>
      </c>
      <c r="B484" s="3">
        <v>5.2800001999999999E-2</v>
      </c>
      <c r="C484" s="31">
        <f t="shared" si="86"/>
        <v>5.1808656605065805E-2</v>
      </c>
      <c r="D484" s="5">
        <f t="shared" si="87"/>
        <v>0.97349346180557605</v>
      </c>
      <c r="E484" s="5">
        <f t="shared" si="93"/>
        <v>0.94609245828785049</v>
      </c>
      <c r="F484" s="5">
        <f t="shared" si="93"/>
        <v>0.91818730825323858</v>
      </c>
      <c r="G484" s="5">
        <f t="shared" si="93"/>
        <v>0.89008418537884781</v>
      </c>
      <c r="H484" s="5">
        <f t="shared" si="93"/>
        <v>0.8620215933203994</v>
      </c>
      <c r="I484" s="5">
        <f t="shared" si="93"/>
        <v>0.83418389873556686</v>
      </c>
      <c r="J484" s="5">
        <f t="shared" si="93"/>
        <v>0.80671232312247387</v>
      </c>
      <c r="K484" s="5">
        <f t="shared" si="93"/>
        <v>0.77971379923372275</v>
      </c>
      <c r="L484" s="5">
        <f t="shared" si="92"/>
        <v>0.75326806660093537</v>
      </c>
      <c r="M484" s="5">
        <f t="shared" si="92"/>
        <v>0.72743333420064094</v>
      </c>
      <c r="N484" s="5">
        <f t="shared" si="92"/>
        <v>0.7022507881670278</v>
      </c>
      <c r="O484" s="5">
        <f t="shared" si="92"/>
        <v>0.67774817478112259</v>
      </c>
      <c r="P484" s="5">
        <f t="shared" si="92"/>
        <v>0.65394264651444234</v>
      </c>
      <c r="Q484" s="5">
        <f t="shared" si="92"/>
        <v>0.63084302259017977</v>
      </c>
      <c r="R484" s="5">
        <f t="shared" si="92"/>
        <v>0.6084515852669149</v>
      </c>
      <c r="S484" s="5">
        <f t="shared" si="92"/>
        <v>0.58676550829199814</v>
      </c>
      <c r="T484" s="5">
        <f t="shared" si="92"/>
        <v>0.56577799397330675</v>
      </c>
      <c r="U484" s="5">
        <f t="shared" si="92"/>
        <v>0.5454791793129089</v>
      </c>
      <c r="V484" s="5">
        <f t="shared" si="92"/>
        <v>0.52585685892196388</v>
      </c>
      <c r="W484" s="5">
        <f t="shared" si="92"/>
        <v>0.50689706236822507</v>
      </c>
      <c r="X484" s="6">
        <f>2*(100-(100*G484))/SUM($D484:G484)/100</f>
        <v>5.8969967154030994E-2</v>
      </c>
      <c r="Y484" s="6">
        <f>2*(100-(100*I484))/SUM($D484:I484)/100</f>
        <v>6.1140921167300848E-2</v>
      </c>
      <c r="Z484" s="6">
        <f>2*(100-(100*M484))/SUM($D484:M484)/100</f>
        <v>6.419987116774839E-2</v>
      </c>
      <c r="AA484" s="6">
        <f>2*(100-(100*Q484))/SUM($D484:Q484)/100</f>
        <v>6.6181033104065354E-2</v>
      </c>
      <c r="AB484" s="6">
        <f>2*(100-(100*W484))/SUM($D484:W484)/100</f>
        <v>6.8036705544154585E-2</v>
      </c>
      <c r="AC484" s="7">
        <f>(X484-'Data for assignment'!C474)^2</f>
        <v>1.3687495512848638E-7</v>
      </c>
      <c r="AD484" s="7">
        <f>(Y484-'Data for assignment'!D474)^2</f>
        <v>1.3017011099951338E-6</v>
      </c>
      <c r="AE484" s="7">
        <f>(Z484-'Data for assignment'!E474)^2</f>
        <v>6.2493508555983432E-6</v>
      </c>
      <c r="AF484" s="7">
        <f>(AA484-'Data for assignment'!F474)^2</f>
        <v>8.886546443405071E-6</v>
      </c>
      <c r="AG484" s="7">
        <f>(AB484-'Data for assignment'!G474)^2</f>
        <v>1.3962983270541814E-5</v>
      </c>
    </row>
    <row r="485" spans="1:33" x14ac:dyDescent="0.3">
      <c r="A485" s="8">
        <v>35475</v>
      </c>
      <c r="B485" s="3">
        <v>5.2499999999999998E-2</v>
      </c>
      <c r="C485" s="31">
        <f t="shared" si="86"/>
        <v>5.1499445264004289E-2</v>
      </c>
      <c r="D485" s="5">
        <f t="shared" si="87"/>
        <v>0.97363519161672163</v>
      </c>
      <c r="E485" s="5">
        <f t="shared" si="93"/>
        <v>0.9463521901334222</v>
      </c>
      <c r="F485" s="5">
        <f t="shared" si="93"/>
        <v>0.91854423373898242</v>
      </c>
      <c r="G485" s="5">
        <f t="shared" si="93"/>
        <v>0.8905202068080651</v>
      </c>
      <c r="H485" s="5">
        <f t="shared" si="93"/>
        <v>0.8625210784830033</v>
      </c>
      <c r="I485" s="5">
        <f t="shared" si="93"/>
        <v>0.8347334243541874</v>
      </c>
      <c r="J485" s="5">
        <f t="shared" si="93"/>
        <v>0.8073004227378624</v>
      </c>
      <c r="K485" s="5">
        <f t="shared" si="93"/>
        <v>0.78033072485974819</v>
      </c>
      <c r="L485" s="5">
        <f t="shared" si="92"/>
        <v>0.75390556914965112</v>
      </c>
      <c r="M485" s="5">
        <f t="shared" si="92"/>
        <v>0.72808446484403122</v>
      </c>
      <c r="N485" s="5">
        <f t="shared" si="92"/>
        <v>0.7029097210041555</v>
      </c>
      <c r="O485" s="5">
        <f t="shared" si="92"/>
        <v>0.67841005008713362</v>
      </c>
      <c r="P485" s="5">
        <f t="shared" si="92"/>
        <v>0.65460343322804637</v>
      </c>
      <c r="Q485" s="5">
        <f t="shared" si="92"/>
        <v>0.63149939838661839</v>
      </c>
      <c r="R485" s="5">
        <f t="shared" si="92"/>
        <v>0.60910083245263702</v>
      </c>
      <c r="S485" s="5">
        <f t="shared" si="92"/>
        <v>0.58740542376973925</v>
      </c>
      <c r="T485" s="5">
        <f t="shared" si="92"/>
        <v>0.56640681161144879</v>
      </c>
      <c r="U485" s="5">
        <f t="shared" si="92"/>
        <v>0.54609550317755573</v>
      </c>
      <c r="V485" s="5">
        <f t="shared" si="92"/>
        <v>0.52645960597254615</v>
      </c>
      <c r="W485" s="5">
        <f t="shared" si="92"/>
        <v>0.5074854133640827</v>
      </c>
      <c r="X485" s="6">
        <f>2*(100-(100*G485))/SUM($D485:G485)/100</f>
        <v>5.8717228083192782E-2</v>
      </c>
      <c r="Y485" s="6">
        <f>2*(100-(100*I485))/SUM($D485:I485)/100</f>
        <v>6.0913102115266141E-2</v>
      </c>
      <c r="Z485" s="6">
        <f>2*(100-(100*M485))/SUM($D485:M485)/100</f>
        <v>6.4010794569683158E-2</v>
      </c>
      <c r="AA485" s="6">
        <f>2*(100-(100*Q485))/SUM($D485:Q485)/100</f>
        <v>6.6019715945672061E-2</v>
      </c>
      <c r="AB485" s="6">
        <f>2*(100-(100*W485))/SUM($D485:W485)/100</f>
        <v>6.790352619508426E-2</v>
      </c>
      <c r="AC485" s="7">
        <f>(X485-'Data for assignment'!C475)^2</f>
        <v>6.6786173995894898E-7</v>
      </c>
      <c r="AD485" s="7">
        <f>(Y485-'Data for assignment'!D475)^2</f>
        <v>3.2873465327950366E-6</v>
      </c>
      <c r="AE485" s="7">
        <f>(Z485-'Data for assignment'!E475)^2</f>
        <v>1.0961347439469187E-5</v>
      </c>
      <c r="AF485" s="7">
        <f>(AA485-'Data for assignment'!F475)^2</f>
        <v>1.7806019541026825E-5</v>
      </c>
      <c r="AG485" s="7">
        <f>(AB485-'Data for assignment'!G475)^2</f>
        <v>2.604595920981051E-5</v>
      </c>
    </row>
    <row r="486" spans="1:33" x14ac:dyDescent="0.3">
      <c r="A486" s="8">
        <v>35482</v>
      </c>
      <c r="B486" s="3">
        <v>5.2499999999999998E-2</v>
      </c>
      <c r="C486" s="31">
        <f t="shared" si="86"/>
        <v>5.1499445264004289E-2</v>
      </c>
      <c r="D486" s="5">
        <f t="shared" si="87"/>
        <v>0.97363519161672163</v>
      </c>
      <c r="E486" s="5">
        <f t="shared" si="93"/>
        <v>0.9463521901334222</v>
      </c>
      <c r="F486" s="5">
        <f t="shared" si="93"/>
        <v>0.91854423373898242</v>
      </c>
      <c r="G486" s="5">
        <f t="shared" si="93"/>
        <v>0.8905202068080651</v>
      </c>
      <c r="H486" s="5">
        <f t="shared" si="93"/>
        <v>0.8625210784830033</v>
      </c>
      <c r="I486" s="5">
        <f t="shared" si="93"/>
        <v>0.8347334243541874</v>
      </c>
      <c r="J486" s="5">
        <f t="shared" si="93"/>
        <v>0.8073004227378624</v>
      </c>
      <c r="K486" s="5">
        <f t="shared" si="93"/>
        <v>0.78033072485974819</v>
      </c>
      <c r="L486" s="5">
        <f t="shared" si="92"/>
        <v>0.75390556914965112</v>
      </c>
      <c r="M486" s="5">
        <f t="shared" si="92"/>
        <v>0.72808446484403122</v>
      </c>
      <c r="N486" s="5">
        <f t="shared" si="92"/>
        <v>0.7029097210041555</v>
      </c>
      <c r="O486" s="5">
        <f t="shared" si="92"/>
        <v>0.67841005008713362</v>
      </c>
      <c r="P486" s="5">
        <f t="shared" si="92"/>
        <v>0.65460343322804637</v>
      </c>
      <c r="Q486" s="5">
        <f t="shared" si="92"/>
        <v>0.63149939838661839</v>
      </c>
      <c r="R486" s="5">
        <f t="shared" si="92"/>
        <v>0.60910083245263702</v>
      </c>
      <c r="S486" s="5">
        <f t="shared" si="92"/>
        <v>0.58740542376973925</v>
      </c>
      <c r="T486" s="5">
        <f t="shared" si="92"/>
        <v>0.56640681161144879</v>
      </c>
      <c r="U486" s="5">
        <f t="shared" si="92"/>
        <v>0.54609550317755573</v>
      </c>
      <c r="V486" s="5">
        <f t="shared" si="92"/>
        <v>0.52645960597254615</v>
      </c>
      <c r="W486" s="5">
        <f t="shared" si="92"/>
        <v>0.5074854133640827</v>
      </c>
      <c r="X486" s="6">
        <f>2*(100-(100*G486))/SUM($D486:G486)/100</f>
        <v>5.8717228083192782E-2</v>
      </c>
      <c r="Y486" s="6">
        <f>2*(100-(100*I486))/SUM($D486:I486)/100</f>
        <v>6.0913102115266141E-2</v>
      </c>
      <c r="Z486" s="6">
        <f>2*(100-(100*M486))/SUM($D486:M486)/100</f>
        <v>6.4010794569683158E-2</v>
      </c>
      <c r="AA486" s="6">
        <f>2*(100-(100*Q486))/SUM($D486:Q486)/100</f>
        <v>6.6019715945672061E-2</v>
      </c>
      <c r="AB486" s="6">
        <f>2*(100-(100*W486))/SUM($D486:W486)/100</f>
        <v>6.790352619508426E-2</v>
      </c>
      <c r="AC486" s="7">
        <f>(X486-'Data for assignment'!C476)^2</f>
        <v>4.7188474584775034E-8</v>
      </c>
      <c r="AD486" s="7">
        <f>(Y486-'Data for assignment'!D476)^2</f>
        <v>1.2389963190099433E-6</v>
      </c>
      <c r="AE486" s="7">
        <f>(Z486-'Data for assignment'!E476)^2</f>
        <v>5.8119401003960984E-6</v>
      </c>
      <c r="AF486" s="7">
        <f>(AA486-'Data for assignment'!F476)^2</f>
        <v>1.1020513959949401E-5</v>
      </c>
      <c r="AG486" s="7">
        <f>(AB486-'Data for assignment'!G476)^2</f>
        <v>1.8520329104724991E-5</v>
      </c>
    </row>
    <row r="487" spans="1:33" x14ac:dyDescent="0.3">
      <c r="A487" s="8">
        <v>35489</v>
      </c>
      <c r="B487" s="3">
        <v>5.2699999999999997E-2</v>
      </c>
      <c r="C487" s="31">
        <f t="shared" si="86"/>
        <v>5.1705584783781837E-2</v>
      </c>
      <c r="D487" s="5">
        <f t="shared" si="87"/>
        <v>0.97354070341333598</v>
      </c>
      <c r="E487" s="5">
        <f t="shared" si="93"/>
        <v>0.94617902880249893</v>
      </c>
      <c r="F487" s="5">
        <f t="shared" si="93"/>
        <v>0.91830626958836226</v>
      </c>
      <c r="G487" s="5">
        <f t="shared" si="93"/>
        <v>0.89022950406698953</v>
      </c>
      <c r="H487" s="5">
        <f t="shared" si="93"/>
        <v>0.86218805844698687</v>
      </c>
      <c r="I487" s="5">
        <f t="shared" si="93"/>
        <v>0.83436703617580665</v>
      </c>
      <c r="J487" s="5">
        <f t="shared" si="93"/>
        <v>0.80690831132374641</v>
      </c>
      <c r="K487" s="5">
        <f t="shared" si="93"/>
        <v>0.77991938963837448</v>
      </c>
      <c r="L487" s="5">
        <f t="shared" si="92"/>
        <v>0.75348051036400576</v>
      </c>
      <c r="M487" s="5">
        <f t="shared" si="92"/>
        <v>0.72765031591502127</v>
      </c>
      <c r="N487" s="5">
        <f t="shared" si="92"/>
        <v>0.70247036671142493</v>
      </c>
      <c r="O487" s="5">
        <f t="shared" si="92"/>
        <v>0.67796873104388256</v>
      </c>
      <c r="P487" s="5">
        <f t="shared" si="92"/>
        <v>0.65416283754108906</v>
      </c>
      <c r="Q487" s="5">
        <f t="shared" si="92"/>
        <v>0.6310617416004165</v>
      </c>
      <c r="R487" s="5">
        <f t="shared" si="92"/>
        <v>0.60866792695075878</v>
      </c>
      <c r="S487" s="5">
        <f t="shared" si="92"/>
        <v>0.58697873879952089</v>
      </c>
      <c r="T487" s="5">
        <f t="shared" si="92"/>
        <v>0.5659875250413382</v>
      </c>
      <c r="U487" s="5">
        <f t="shared" si="92"/>
        <v>0.54568454601394223</v>
      </c>
      <c r="V487" s="5">
        <f t="shared" si="92"/>
        <v>0.52605770056823431</v>
      </c>
      <c r="W487" s="5">
        <f t="shared" si="92"/>
        <v>0.50709310615300829</v>
      </c>
      <c r="X487" s="6">
        <f>2*(100-(100*G487))/SUM($D487:G487)/100</f>
        <v>5.8885715187784717E-2</v>
      </c>
      <c r="Y487" s="6">
        <f>2*(100-(100*I487))/SUM($D487:I487)/100</f>
        <v>6.106497572804144E-2</v>
      </c>
      <c r="Z487" s="6">
        <f>2*(100-(100*M487))/SUM($D487:M487)/100</f>
        <v>6.4136839230812731E-2</v>
      </c>
      <c r="AA487" s="6">
        <f>2*(100-(100*Q487))/SUM($D487:Q487)/100</f>
        <v>6.6127253685021911E-2</v>
      </c>
      <c r="AB487" s="6">
        <f>2*(100-(100*W487))/SUM($D487:W487)/100</f>
        <v>6.7992304798105946E-2</v>
      </c>
      <c r="AC487" s="7">
        <f>(X487-'Data for assignment'!C477)^2</f>
        <v>4.0573513618644153E-6</v>
      </c>
      <c r="AD487" s="7">
        <f>(Y487-'Data for assignment'!D477)^2</f>
        <v>1.5252849523267737E-6</v>
      </c>
      <c r="AE487" s="7">
        <f>(Z487-'Data for assignment'!E477)^2</f>
        <v>5.6093294931428212E-8</v>
      </c>
      <c r="AF487" s="7">
        <f>(AA487-'Data for assignment'!F477)^2</f>
        <v>1.2707008703954731E-6</v>
      </c>
      <c r="AG487" s="7">
        <f>(AB487-'Data for assignment'!G477)^2</f>
        <v>5.7231270316512978E-6</v>
      </c>
    </row>
    <row r="488" spans="1:33" x14ac:dyDescent="0.3">
      <c r="A488" s="8">
        <v>35496</v>
      </c>
      <c r="B488" s="3">
        <v>5.3000002000000004E-2</v>
      </c>
      <c r="C488" s="31">
        <f t="shared" si="86"/>
        <v>5.2014796124843353E-2</v>
      </c>
      <c r="D488" s="5">
        <f t="shared" si="87"/>
        <v>0.97339898735661845</v>
      </c>
      <c r="E488" s="5">
        <f t="shared" si="93"/>
        <v>0.94591934448205861</v>
      </c>
      <c r="F488" s="5">
        <f t="shared" si="93"/>
        <v>0.91794943657009787</v>
      </c>
      <c r="G488" s="5">
        <f t="shared" si="93"/>
        <v>0.88979362497325631</v>
      </c>
      <c r="H488" s="5">
        <f t="shared" si="93"/>
        <v>0.86168876613597933</v>
      </c>
      <c r="I488" s="5">
        <f t="shared" si="93"/>
        <v>0.83381775175956829</v>
      </c>
      <c r="J488" s="5">
        <f t="shared" si="93"/>
        <v>0.80632049735241973</v>
      </c>
      <c r="K488" s="5">
        <f t="shared" si="93"/>
        <v>0.77930278921194818</v>
      </c>
      <c r="L488" s="5">
        <f t="shared" si="92"/>
        <v>0.75284336724499867</v>
      </c>
      <c r="M488" s="5">
        <f t="shared" si="92"/>
        <v>0.72699957353382461</v>
      </c>
      <c r="N488" s="5">
        <f t="shared" si="92"/>
        <v>0.7018118457408028</v>
      </c>
      <c r="O488" s="5">
        <f t="shared" si="92"/>
        <v>0.67730728630073944</v>
      </c>
      <c r="P488" s="5">
        <f t="shared" si="92"/>
        <v>0.65350249558496909</v>
      </c>
      <c r="Q488" s="5">
        <f t="shared" si="92"/>
        <v>0.63040582070119922</v>
      </c>
      <c r="R488" s="5">
        <f t="shared" si="92"/>
        <v>0.60801914120370792</v>
      </c>
      <c r="S488" s="5">
        <f t="shared" si="92"/>
        <v>0.58633928814948755</v>
      </c>
      <c r="T488" s="5">
        <f t="shared" si="92"/>
        <v>0.56535917288981341</v>
      </c>
      <c r="U488" s="5">
        <f t="shared" ref="L488:W501" si="94">U$7*EXP(-U$8*$C488)</f>
        <v>0.54506868595591129</v>
      </c>
      <c r="V488" s="5">
        <f t="shared" si="94"/>
        <v>0.52545541366178139</v>
      </c>
      <c r="W488" s="5">
        <f t="shared" si="94"/>
        <v>0.50650520997680104</v>
      </c>
      <c r="X488" s="6">
        <f>2*(100-(100*G488))/SUM($D488:G488)/100</f>
        <v>5.9138481175776671E-2</v>
      </c>
      <c r="Y488" s="6">
        <f>2*(100-(100*I488))/SUM($D488:I488)/100</f>
        <v>6.1292823237792692E-2</v>
      </c>
      <c r="Z488" s="6">
        <f>2*(100-(100*M488))/SUM($D488:M488)/100</f>
        <v>6.4325949214557601E-2</v>
      </c>
      <c r="AA488" s="6">
        <f>2*(100-(100*Q488))/SUM($D488:Q488)/100</f>
        <v>6.6288608742217731E-2</v>
      </c>
      <c r="AB488" s="6">
        <f>2*(100-(100*W488))/SUM($D488:W488)/100</f>
        <v>6.8125526378202975E-2</v>
      </c>
      <c r="AC488" s="7">
        <f>(X488-'Data for assignment'!C478)^2</f>
        <v>3.4652486099011549E-6</v>
      </c>
      <c r="AD488" s="7">
        <f>(Y488-'Data for assignment'!D478)^2</f>
        <v>1.4572757352133206E-6</v>
      </c>
      <c r="AE488" s="7">
        <f>(Z488-'Data for assignment'!E478)^2</f>
        <v>1.8143358528166735E-7</v>
      </c>
      <c r="AF488" s="7">
        <f>(AA488-'Data for assignment'!F478)^2</f>
        <v>1.1850689936328822E-6</v>
      </c>
      <c r="AG488" s="7">
        <f>(AB488-'Data for assignment'!G478)^2</f>
        <v>5.8831685092569583E-6</v>
      </c>
    </row>
    <row r="489" spans="1:33" x14ac:dyDescent="0.3">
      <c r="A489" s="8">
        <v>35503</v>
      </c>
      <c r="B489" s="3">
        <v>5.3499998999999999E-2</v>
      </c>
      <c r="C489" s="31">
        <f t="shared" si="86"/>
        <v>5.2530141832194392E-2</v>
      </c>
      <c r="D489" s="5">
        <f t="shared" si="87"/>
        <v>0.97316284276093024</v>
      </c>
      <c r="E489" s="5">
        <f t="shared" si="93"/>
        <v>0.94548670113252076</v>
      </c>
      <c r="F489" s="5">
        <f t="shared" si="93"/>
        <v>0.9173550305003092</v>
      </c>
      <c r="G489" s="5">
        <f t="shared" si="93"/>
        <v>0.88906764321868514</v>
      </c>
      <c r="H489" s="5">
        <f t="shared" si="93"/>
        <v>0.86085726526163986</v>
      </c>
      <c r="I489" s="5">
        <f t="shared" si="93"/>
        <v>0.83290309276653351</v>
      </c>
      <c r="J489" s="5">
        <f t="shared" si="93"/>
        <v>0.80534177121108019</v>
      </c>
      <c r="K489" s="5">
        <f t="shared" si="93"/>
        <v>0.77827621793066959</v>
      </c>
      <c r="L489" s="5">
        <f t="shared" si="94"/>
        <v>0.75178267251045006</v>
      </c>
      <c r="M489" s="5">
        <f t="shared" si="94"/>
        <v>0.72591630960403453</v>
      </c>
      <c r="N489" s="5">
        <f t="shared" si="94"/>
        <v>0.70071569620271068</v>
      </c>
      <c r="O489" s="5">
        <f t="shared" si="94"/>
        <v>0.67620632607100584</v>
      </c>
      <c r="P489" s="5">
        <f t="shared" si="94"/>
        <v>0.65240342052342581</v>
      </c>
      <c r="Q489" s="5">
        <f t="shared" si="94"/>
        <v>0.62931414768921978</v>
      </c>
      <c r="R489" s="5">
        <f t="shared" si="94"/>
        <v>0.60693938169894257</v>
      </c>
      <c r="S489" s="5">
        <f t="shared" si="94"/>
        <v>0.58527509818820544</v>
      </c>
      <c r="T489" s="5">
        <f t="shared" si="94"/>
        <v>0.56431348235150758</v>
      </c>
      <c r="U489" s="5">
        <f t="shared" si="94"/>
        <v>0.54404380968630206</v>
      </c>
      <c r="V489" s="5">
        <f t="shared" si="94"/>
        <v>0.52445314680495803</v>
      </c>
      <c r="W489" s="5">
        <f t="shared" si="94"/>
        <v>0.50552690961691416</v>
      </c>
      <c r="X489" s="6">
        <f>2*(100-(100*G489))/SUM($D489:G489)/100</f>
        <v>5.9559842226315877E-2</v>
      </c>
      <c r="Y489" s="6">
        <f>2*(100-(100*I489))/SUM($D489:I489)/100</f>
        <v>6.1672659157110878E-2</v>
      </c>
      <c r="Z489" s="6">
        <f>2*(100-(100*M489))/SUM($D489:M489)/100</f>
        <v>6.4641239846120677E-2</v>
      </c>
      <c r="AA489" s="6">
        <f>2*(100-(100*Q489))/SUM($D489:Q489)/100</f>
        <v>6.6557656804312901E-2</v>
      </c>
      <c r="AB489" s="6">
        <f>2*(100-(100*W489))/SUM($D489:W489)/100</f>
        <v>6.8347700362334687E-2</v>
      </c>
      <c r="AC489" s="7">
        <f>(X489-'Data for assignment'!C479)^2</f>
        <v>5.0182978903703174E-6</v>
      </c>
      <c r="AD489" s="7">
        <f>(Y489-'Data for assignment'!D479)^2</f>
        <v>3.3391709014100477E-6</v>
      </c>
      <c r="AE489" s="7">
        <f>(Z489-'Data for assignment'!E479)^2</f>
        <v>4.3396757538371991E-7</v>
      </c>
      <c r="AF489" s="7">
        <f>(AA489-'Data for assignment'!F479)^2</f>
        <v>1.792776852212688E-9</v>
      </c>
      <c r="AG489" s="7">
        <f>(AB489-'Data for assignment'!G479)^2</f>
        <v>1.5567561941701276E-6</v>
      </c>
    </row>
    <row r="490" spans="1:33" x14ac:dyDescent="0.3">
      <c r="A490" s="8">
        <v>35510</v>
      </c>
      <c r="B490" s="3">
        <v>5.4800000000000001E-2</v>
      </c>
      <c r="C490" s="31">
        <f t="shared" si="86"/>
        <v>5.3870049741446019E-2</v>
      </c>
      <c r="D490" s="5">
        <f t="shared" si="87"/>
        <v>0.97254913073315608</v>
      </c>
      <c r="E490" s="5">
        <f t="shared" si="93"/>
        <v>0.94436274668110365</v>
      </c>
      <c r="F490" s="5">
        <f t="shared" si="93"/>
        <v>0.91581136498737303</v>
      </c>
      <c r="G490" s="5">
        <f t="shared" si="93"/>
        <v>0.88718284879976095</v>
      </c>
      <c r="H490" s="5">
        <f t="shared" si="93"/>
        <v>0.85869910155956708</v>
      </c>
      <c r="I490" s="5">
        <f t="shared" si="93"/>
        <v>0.83052965621660024</v>
      </c>
      <c r="J490" s="5">
        <f t="shared" si="93"/>
        <v>0.8028026223014646</v>
      </c>
      <c r="K490" s="5">
        <f t="shared" si="93"/>
        <v>0.77561343890842338</v>
      </c>
      <c r="L490" s="5">
        <f t="shared" si="94"/>
        <v>0.74903183630179049</v>
      </c>
      <c r="M490" s="5">
        <f t="shared" si="94"/>
        <v>0.72310735246421765</v>
      </c>
      <c r="N490" s="5">
        <f t="shared" si="94"/>
        <v>0.69787369397134924</v>
      </c>
      <c r="O490" s="5">
        <f t="shared" si="94"/>
        <v>0.67335217829283789</v>
      </c>
      <c r="P490" s="5">
        <f t="shared" si="94"/>
        <v>0.64955444910374671</v>
      </c>
      <c r="Q490" s="5">
        <f t="shared" si="94"/>
        <v>0.62648461787913401</v>
      </c>
      <c r="R490" s="5">
        <f t="shared" si="94"/>
        <v>0.60414095351980868</v>
      </c>
      <c r="S490" s="5">
        <f t="shared" si="94"/>
        <v>0.5825172162244292</v>
      </c>
      <c r="T490" s="5">
        <f t="shared" si="94"/>
        <v>0.56160371137669696</v>
      </c>
      <c r="U490" s="5">
        <f t="shared" si="94"/>
        <v>0.54138812297711314</v>
      </c>
      <c r="V490" s="5">
        <f t="shared" si="94"/>
        <v>0.52185617332744683</v>
      </c>
      <c r="W490" s="5">
        <f t="shared" si="94"/>
        <v>0.50299214559626393</v>
      </c>
      <c r="X490" s="6">
        <f>2*(100-(100*G490))/SUM($D490:G490)/100</f>
        <v>6.0655913581841643E-2</v>
      </c>
      <c r="Y490" s="6">
        <f>2*(100-(100*I490))/SUM($D490:I490)/100</f>
        <v>6.2660794568814723E-2</v>
      </c>
      <c r="Z490" s="6">
        <f>2*(100-(100*M490))/SUM($D490:M490)/100</f>
        <v>6.5461652683952695E-2</v>
      </c>
      <c r="AA490" s="6">
        <f>2*(100-(100*Q490))/SUM($D490:Q490)/100</f>
        <v>6.7257926377881597E-2</v>
      </c>
      <c r="AB490" s="6">
        <f>2*(100-(100*W490))/SUM($D490:W490)/100</f>
        <v>6.8926181287682978E-2</v>
      </c>
      <c r="AC490" s="7">
        <f>(X490-'Data for assignment'!C480)^2</f>
        <v>5.035923852162793E-6</v>
      </c>
      <c r="AD490" s="7">
        <f>(Y490-'Data for assignment'!D480)^2</f>
        <v>3.7605177043384927E-6</v>
      </c>
      <c r="AE490" s="7">
        <f>(Z490-'Data for assignment'!E480)^2</f>
        <v>4.0748857260041895E-7</v>
      </c>
      <c r="AF490" s="7">
        <f>(AA490-'Data for assignment'!F480)^2</f>
        <v>6.6527048116636278E-8</v>
      </c>
      <c r="AG490" s="7">
        <f>(AB490-'Data for assignment'!G480)^2</f>
        <v>2.3292354276028147E-6</v>
      </c>
    </row>
    <row r="491" spans="1:33" x14ac:dyDescent="0.3">
      <c r="A491" s="8">
        <v>35517</v>
      </c>
      <c r="B491" s="3">
        <v>5.5799998999999996E-2</v>
      </c>
      <c r="C491" s="31">
        <f t="shared" si="86"/>
        <v>5.4900746309636109E-2</v>
      </c>
      <c r="D491" s="5">
        <f t="shared" si="87"/>
        <v>0.97207730876836052</v>
      </c>
      <c r="E491" s="5">
        <f t="shared" si="93"/>
        <v>0.94349907713118863</v>
      </c>
      <c r="F491" s="5">
        <f t="shared" si="93"/>
        <v>0.91462569988682185</v>
      </c>
      <c r="G491" s="5">
        <f t="shared" si="93"/>
        <v>0.88573572891024388</v>
      </c>
      <c r="H491" s="5">
        <f t="shared" si="93"/>
        <v>0.8570426609762708</v>
      </c>
      <c r="I491" s="5">
        <f t="shared" si="93"/>
        <v>0.82870854228980051</v>
      </c>
      <c r="J491" s="5">
        <f t="shared" si="93"/>
        <v>0.80085488322244502</v>
      </c>
      <c r="K491" s="5">
        <f t="shared" si="93"/>
        <v>0.77357135196533877</v>
      </c>
      <c r="L491" s="5">
        <f t="shared" si="94"/>
        <v>0.74692266343849234</v>
      </c>
      <c r="M491" s="5">
        <f t="shared" si="94"/>
        <v>0.72095401851599061</v>
      </c>
      <c r="N491" s="5">
        <f t="shared" si="94"/>
        <v>0.69569538835528566</v>
      </c>
      <c r="O491" s="5">
        <f t="shared" si="94"/>
        <v>0.67116488409455</v>
      </c>
      <c r="P491" s="5">
        <f t="shared" si="94"/>
        <v>0.64737140519069536</v>
      </c>
      <c r="Q491" s="5">
        <f t="shared" si="94"/>
        <v>0.62431672040903752</v>
      </c>
      <c r="R491" s="5">
        <f t="shared" si="94"/>
        <v>0.60199710335617485</v>
      </c>
      <c r="S491" s="5">
        <f t="shared" si="94"/>
        <v>0.58040461855816528</v>
      </c>
      <c r="T491" s="5">
        <f t="shared" si="94"/>
        <v>0.5595281334397515</v>
      </c>
      <c r="U491" s="5">
        <f t="shared" si="94"/>
        <v>0.53935411522262511</v>
      </c>
      <c r="V491" s="5">
        <f t="shared" si="94"/>
        <v>0.51986725890503638</v>
      </c>
      <c r="W491" s="5">
        <f t="shared" si="94"/>
        <v>0.50105098241008217</v>
      </c>
      <c r="X491" s="6">
        <f>2*(100-(100*G491))/SUM($D491:G491)/100</f>
        <v>6.1499560427431536E-2</v>
      </c>
      <c r="Y491" s="6">
        <f>2*(100-(100*I491))/SUM($D491:I491)/100</f>
        <v>6.3421443604246661E-2</v>
      </c>
      <c r="Z491" s="6">
        <f>2*(100-(100*M491))/SUM($D491:M491)/100</f>
        <v>6.6093379441519093E-2</v>
      </c>
      <c r="AA491" s="6">
        <f>2*(100-(100*Q491))/SUM($D491:Q491)/100</f>
        <v>6.7797322328179324E-2</v>
      </c>
      <c r="AB491" s="6">
        <f>2*(100-(100*W491))/SUM($D491:W491)/100</f>
        <v>6.937197743059223E-2</v>
      </c>
      <c r="AC491" s="7">
        <f>(X491-'Data for assignment'!C481)^2</f>
        <v>9.0026256268805522E-6</v>
      </c>
      <c r="AD491" s="7">
        <f>(Y491-'Data for assignment'!D481)^2</f>
        <v>7.1746697223448662E-6</v>
      </c>
      <c r="AE491" s="7">
        <f>(Z491-'Data for assignment'!E481)^2</f>
        <v>2.2699115337235735E-6</v>
      </c>
      <c r="AF491" s="7">
        <f>(AA491-'Data for assignment'!F481)^2</f>
        <v>1.0053645189240737E-6</v>
      </c>
      <c r="AG491" s="7">
        <f>(AB491-'Data for assignment'!G481)^2</f>
        <v>1.3836646491614242E-7</v>
      </c>
    </row>
    <row r="492" spans="1:33" x14ac:dyDescent="0.3">
      <c r="A492" s="8">
        <v>35524</v>
      </c>
      <c r="B492" s="3">
        <v>5.5900002000000004E-2</v>
      </c>
      <c r="C492" s="31">
        <f t="shared" si="86"/>
        <v>5.5003819161617687E-2</v>
      </c>
      <c r="D492" s="5">
        <f t="shared" si="87"/>
        <v>0.97203013770096003</v>
      </c>
      <c r="E492" s="5">
        <f t="shared" ref="E492:K507" si="95">E$7*EXP(-E$8*$C492)</f>
        <v>0.94341275095513788</v>
      </c>
      <c r="F492" s="5">
        <f t="shared" si="95"/>
        <v>0.91450721416374769</v>
      </c>
      <c r="G492" s="5">
        <f t="shared" si="95"/>
        <v>0.88559114232826008</v>
      </c>
      <c r="H492" s="5">
        <f t="shared" si="95"/>
        <v>0.85687718763183818</v>
      </c>
      <c r="I492" s="5">
        <f t="shared" si="95"/>
        <v>0.82852664502871742</v>
      </c>
      <c r="J492" s="5">
        <f t="shared" si="95"/>
        <v>0.80066036338022806</v>
      </c>
      <c r="K492" s="5">
        <f t="shared" si="95"/>
        <v>0.77336743289429444</v>
      </c>
      <c r="L492" s="5">
        <f t="shared" si="94"/>
        <v>0.74671206655417222</v>
      </c>
      <c r="M492" s="5">
        <f t="shared" si="94"/>
        <v>0.72073903145478901</v>
      </c>
      <c r="N492" s="5">
        <f t="shared" si="94"/>
        <v>0.69547792536284303</v>
      </c>
      <c r="O492" s="5">
        <f t="shared" si="94"/>
        <v>0.67094653907098301</v>
      </c>
      <c r="P492" s="5">
        <f t="shared" si="94"/>
        <v>0.64715349797962263</v>
      </c>
      <c r="Q492" s="5">
        <f t="shared" si="94"/>
        <v>0.62410033698504597</v>
      </c>
      <c r="R492" s="5">
        <f t="shared" si="94"/>
        <v>0.60178313057503163</v>
      </c>
      <c r="S492" s="5">
        <f t="shared" si="94"/>
        <v>0.58019377410920459</v>
      </c>
      <c r="T492" s="5">
        <f t="shared" si="94"/>
        <v>0.55932099159589277</v>
      </c>
      <c r="U492" s="5">
        <f t="shared" si="94"/>
        <v>0.53915112893033523</v>
      </c>
      <c r="V492" s="5">
        <f t="shared" si="94"/>
        <v>0.51966877870049311</v>
      </c>
      <c r="W492" s="5">
        <f t="shared" si="94"/>
        <v>0.50085727259261681</v>
      </c>
      <c r="X492" s="6">
        <f>2*(100-(100*G492))/SUM($D492:G492)/100</f>
        <v>6.1583952443612013E-2</v>
      </c>
      <c r="Y492" s="6">
        <f>2*(100-(100*I492))/SUM($D492:I492)/100</f>
        <v>6.3497537005451216E-2</v>
      </c>
      <c r="Z492" s="6">
        <f>2*(100-(100*M492))/SUM($D492:M492)/100</f>
        <v>6.6156584760100917E-2</v>
      </c>
      <c r="AA492" s="6">
        <f>2*(100-(100*Q492))/SUM($D492:Q492)/100</f>
        <v>6.7851298445530159E-2</v>
      </c>
      <c r="AB492" s="6">
        <f>2*(100-(100*W492))/SUM($D492:W492)/100</f>
        <v>6.9416597286711706E-2</v>
      </c>
      <c r="AC492" s="7">
        <f>(X492-'Data for assignment'!C482)^2</f>
        <v>7.9301294719348588E-6</v>
      </c>
      <c r="AD492" s="7">
        <f>(Y492-'Data for assignment'!D482)^2</f>
        <v>6.7728188429227714E-6</v>
      </c>
      <c r="AE492" s="7">
        <f>(Z492-'Data for assignment'!E482)^2</f>
        <v>2.7008202243975135E-6</v>
      </c>
      <c r="AF492" s="7">
        <f>(AA492-'Data for assignment'!F482)^2</f>
        <v>1.3195175586455187E-6</v>
      </c>
      <c r="AG492" s="7">
        <f>(AB492-'Data for assignment'!G482)^2</f>
        <v>4.6913951417301019E-8</v>
      </c>
    </row>
    <row r="493" spans="1:33" x14ac:dyDescent="0.3">
      <c r="A493" s="8">
        <v>35531</v>
      </c>
      <c r="B493" s="3">
        <v>5.5999999000000002E-2</v>
      </c>
      <c r="C493" s="31">
        <f t="shared" si="86"/>
        <v>5.5106885829413657E-2</v>
      </c>
      <c r="D493" s="5">
        <f t="shared" si="87"/>
        <v>0.97198297175255788</v>
      </c>
      <c r="E493" s="5">
        <f t="shared" si="95"/>
        <v>0.94332643785627157</v>
      </c>
      <c r="F493" s="5">
        <f t="shared" si="95"/>
        <v>0.91438875089752503</v>
      </c>
      <c r="G493" s="5">
        <f t="shared" si="95"/>
        <v>0.88544658802125076</v>
      </c>
      <c r="H493" s="5">
        <f t="shared" si="95"/>
        <v>0.85671175616136708</v>
      </c>
      <c r="I493" s="5">
        <f t="shared" si="95"/>
        <v>0.82834479860306254</v>
      </c>
      <c r="J493" s="5">
        <f t="shared" si="95"/>
        <v>0.80046590245157279</v>
      </c>
      <c r="K493" s="5">
        <f t="shared" si="95"/>
        <v>0.77316357980774975</v>
      </c>
      <c r="L493" s="5">
        <f t="shared" si="94"/>
        <v>0.74650154167830918</v>
      </c>
      <c r="M493" s="5">
        <f t="shared" si="94"/>
        <v>0.72052412139537136</v>
      </c>
      <c r="N493" s="5">
        <f t="shared" si="94"/>
        <v>0.69526054338704391</v>
      </c>
      <c r="O493" s="5">
        <f t="shared" si="94"/>
        <v>0.6707282781738767</v>
      </c>
      <c r="P493" s="5">
        <f t="shared" si="94"/>
        <v>0.64693567718422895</v>
      </c>
      <c r="Q493" s="5">
        <f t="shared" si="94"/>
        <v>0.62388404153376953</v>
      </c>
      <c r="R493" s="5">
        <f t="shared" si="94"/>
        <v>0.60156924667913125</v>
      </c>
      <c r="S493" s="5">
        <f t="shared" si="94"/>
        <v>0.57998301889741521</v>
      </c>
      <c r="T493" s="5">
        <f t="shared" si="94"/>
        <v>0.55911393885885841</v>
      </c>
      <c r="U493" s="5">
        <f t="shared" si="94"/>
        <v>0.53894823120401392</v>
      </c>
      <c r="V493" s="5">
        <f t="shared" si="94"/>
        <v>0.51947038617537511</v>
      </c>
      <c r="W493" s="5">
        <f t="shared" si="94"/>
        <v>0.50066364928022444</v>
      </c>
      <c r="X493" s="6">
        <f>2*(100-(100*G493))/SUM($D493:G493)/100</f>
        <v>6.1668343891122614E-2</v>
      </c>
      <c r="Y493" s="6">
        <f>2*(100-(100*I493))/SUM($D493:I493)/100</f>
        <v>6.3573630594953606E-2</v>
      </c>
      <c r="Z493" s="6">
        <f>2*(100-(100*M493))/SUM($D493:M493)/100</f>
        <v>6.6219791867246705E-2</v>
      </c>
      <c r="AA493" s="6">
        <f>2*(100-(100*Q493))/SUM($D493:Q493)/100</f>
        <v>6.7905277663292837E-2</v>
      </c>
      <c r="AB493" s="6">
        <f>2*(100-(100*W493))/SUM($D493:W493)/100</f>
        <v>6.9461221534601561E-2</v>
      </c>
      <c r="AC493" s="7">
        <f>(X493-'Data for assignment'!C483)^2</f>
        <v>1.3188940619774844E-5</v>
      </c>
      <c r="AD493" s="7">
        <f>(Y493-'Data for assignment'!D483)^2</f>
        <v>1.1064740071568514E-5</v>
      </c>
      <c r="AE493" s="7">
        <f>(Z493-'Data for assignment'!E483)^2</f>
        <v>5.1993445682590288E-6</v>
      </c>
      <c r="AF493" s="7">
        <f>(AA493-'Data for assignment'!F483)^2</f>
        <v>2.5431329523073852E-6</v>
      </c>
      <c r="AG493" s="7">
        <f>(AB493-'Data for assignment'!G483)^2</f>
        <v>1.1477084861772196E-7</v>
      </c>
    </row>
    <row r="494" spans="1:33" x14ac:dyDescent="0.3">
      <c r="A494" s="8">
        <v>35538</v>
      </c>
      <c r="B494" s="3">
        <v>5.5900002000000004E-2</v>
      </c>
      <c r="C494" s="31">
        <f t="shared" si="86"/>
        <v>5.5003819161617687E-2</v>
      </c>
      <c r="D494" s="5">
        <f t="shared" si="87"/>
        <v>0.97203013770096003</v>
      </c>
      <c r="E494" s="5">
        <f t="shared" si="95"/>
        <v>0.94341275095513788</v>
      </c>
      <c r="F494" s="5">
        <f t="shared" si="95"/>
        <v>0.91450721416374769</v>
      </c>
      <c r="G494" s="5">
        <f t="shared" si="95"/>
        <v>0.88559114232826008</v>
      </c>
      <c r="H494" s="5">
        <f t="shared" si="95"/>
        <v>0.85687718763183818</v>
      </c>
      <c r="I494" s="5">
        <f t="shared" si="95"/>
        <v>0.82852664502871742</v>
      </c>
      <c r="J494" s="5">
        <f t="shared" si="95"/>
        <v>0.80066036338022806</v>
      </c>
      <c r="K494" s="5">
        <f t="shared" si="95"/>
        <v>0.77336743289429444</v>
      </c>
      <c r="L494" s="5">
        <f t="shared" si="94"/>
        <v>0.74671206655417222</v>
      </c>
      <c r="M494" s="5">
        <f t="shared" si="94"/>
        <v>0.72073903145478901</v>
      </c>
      <c r="N494" s="5">
        <f t="shared" si="94"/>
        <v>0.69547792536284303</v>
      </c>
      <c r="O494" s="5">
        <f t="shared" si="94"/>
        <v>0.67094653907098301</v>
      </c>
      <c r="P494" s="5">
        <f t="shared" si="94"/>
        <v>0.64715349797962263</v>
      </c>
      <c r="Q494" s="5">
        <f t="shared" si="94"/>
        <v>0.62410033698504597</v>
      </c>
      <c r="R494" s="5">
        <f t="shared" si="94"/>
        <v>0.60178313057503163</v>
      </c>
      <c r="S494" s="5">
        <f t="shared" si="94"/>
        <v>0.58019377410920459</v>
      </c>
      <c r="T494" s="5">
        <f t="shared" si="94"/>
        <v>0.55932099159589277</v>
      </c>
      <c r="U494" s="5">
        <f t="shared" si="94"/>
        <v>0.53915112893033523</v>
      </c>
      <c r="V494" s="5">
        <f t="shared" si="94"/>
        <v>0.51966877870049311</v>
      </c>
      <c r="W494" s="5">
        <f t="shared" si="94"/>
        <v>0.50085727259261681</v>
      </c>
      <c r="X494" s="6">
        <f>2*(100-(100*G494))/SUM($D494:G494)/100</f>
        <v>6.1583952443612013E-2</v>
      </c>
      <c r="Y494" s="6">
        <f>2*(100-(100*I494))/SUM($D494:I494)/100</f>
        <v>6.3497537005451216E-2</v>
      </c>
      <c r="Z494" s="6">
        <f>2*(100-(100*M494))/SUM($D494:M494)/100</f>
        <v>6.6156584760100917E-2</v>
      </c>
      <c r="AA494" s="6">
        <f>2*(100-(100*Q494))/SUM($D494:Q494)/100</f>
        <v>6.7851298445530159E-2</v>
      </c>
      <c r="AB494" s="6">
        <f>2*(100-(100*W494))/SUM($D494:W494)/100</f>
        <v>6.9416597286711706E-2</v>
      </c>
      <c r="AC494" s="7">
        <f>(X494-'Data for assignment'!C484)^2</f>
        <v>6.8437100493797077E-6</v>
      </c>
      <c r="AD494" s="7">
        <f>(Y494-'Data for assignment'!D484)^2</f>
        <v>4.8508520522127481E-6</v>
      </c>
      <c r="AE494" s="7">
        <f>(Z494-'Data for assignment'!E484)^2</f>
        <v>1.3073984108334742E-6</v>
      </c>
      <c r="AF494" s="7">
        <f>(AA494-'Data for assignment'!F484)^2</f>
        <v>6.1851965793610588E-8</v>
      </c>
      <c r="AG494" s="7">
        <f>(AB494-'Data for assignment'!G484)^2</f>
        <v>1.0334659769644539E-6</v>
      </c>
    </row>
    <row r="495" spans="1:33" x14ac:dyDescent="0.3">
      <c r="A495" s="8">
        <v>35545</v>
      </c>
      <c r="B495" s="3">
        <v>5.5999999000000002E-2</v>
      </c>
      <c r="C495" s="31">
        <f t="shared" si="86"/>
        <v>5.5106885829413657E-2</v>
      </c>
      <c r="D495" s="5">
        <f t="shared" si="87"/>
        <v>0.97198297175255788</v>
      </c>
      <c r="E495" s="5">
        <f t="shared" si="95"/>
        <v>0.94332643785627157</v>
      </c>
      <c r="F495" s="5">
        <f t="shared" si="95"/>
        <v>0.91438875089752503</v>
      </c>
      <c r="G495" s="5">
        <f t="shared" si="95"/>
        <v>0.88544658802125076</v>
      </c>
      <c r="H495" s="5">
        <f t="shared" si="95"/>
        <v>0.85671175616136708</v>
      </c>
      <c r="I495" s="5">
        <f t="shared" si="95"/>
        <v>0.82834479860306254</v>
      </c>
      <c r="J495" s="5">
        <f t="shared" si="95"/>
        <v>0.80046590245157279</v>
      </c>
      <c r="K495" s="5">
        <f t="shared" si="95"/>
        <v>0.77316357980774975</v>
      </c>
      <c r="L495" s="5">
        <f t="shared" si="94"/>
        <v>0.74650154167830918</v>
      </c>
      <c r="M495" s="5">
        <f t="shared" si="94"/>
        <v>0.72052412139537136</v>
      </c>
      <c r="N495" s="5">
        <f t="shared" si="94"/>
        <v>0.69526054338704391</v>
      </c>
      <c r="O495" s="5">
        <f t="shared" si="94"/>
        <v>0.6707282781738767</v>
      </c>
      <c r="P495" s="5">
        <f t="shared" si="94"/>
        <v>0.64693567718422895</v>
      </c>
      <c r="Q495" s="5">
        <f t="shared" si="94"/>
        <v>0.62388404153376953</v>
      </c>
      <c r="R495" s="5">
        <f t="shared" si="94"/>
        <v>0.60156924667913125</v>
      </c>
      <c r="S495" s="5">
        <f t="shared" si="94"/>
        <v>0.57998301889741521</v>
      </c>
      <c r="T495" s="5">
        <f t="shared" si="94"/>
        <v>0.55911393885885841</v>
      </c>
      <c r="U495" s="5">
        <f t="shared" si="94"/>
        <v>0.53894823120401392</v>
      </c>
      <c r="V495" s="5">
        <f t="shared" si="94"/>
        <v>0.51947038617537511</v>
      </c>
      <c r="W495" s="5">
        <f t="shared" si="94"/>
        <v>0.50066364928022444</v>
      </c>
      <c r="X495" s="6">
        <f>2*(100-(100*G495))/SUM($D495:G495)/100</f>
        <v>6.1668343891122614E-2</v>
      </c>
      <c r="Y495" s="6">
        <f>2*(100-(100*I495))/SUM($D495:I495)/100</f>
        <v>6.3573630594953606E-2</v>
      </c>
      <c r="Z495" s="6">
        <f>2*(100-(100*M495))/SUM($D495:M495)/100</f>
        <v>6.6219791867246705E-2</v>
      </c>
      <c r="AA495" s="6">
        <f>2*(100-(100*Q495))/SUM($D495:Q495)/100</f>
        <v>6.7905277663292837E-2</v>
      </c>
      <c r="AB495" s="6">
        <f>2*(100-(100*W495))/SUM($D495:W495)/100</f>
        <v>6.9461221534601561E-2</v>
      </c>
      <c r="AC495" s="7">
        <f>(X495-'Data for assignment'!C485)^2</f>
        <v>1.3925257314921914E-5</v>
      </c>
      <c r="AD495" s="7">
        <f>(Y495-'Data for assignment'!D485)^2</f>
        <v>1.1739993594364298E-5</v>
      </c>
      <c r="AE495" s="7">
        <f>(Z495-'Data for assignment'!E485)^2</f>
        <v>4.3272617151576847E-6</v>
      </c>
      <c r="AF495" s="7">
        <f>(AA495-'Data for assignment'!F485)^2</f>
        <v>1.6763085186141215E-6</v>
      </c>
      <c r="AG495" s="7">
        <f>(AB495-'Data for assignment'!G485)^2</f>
        <v>3.7479538569005831E-9</v>
      </c>
    </row>
    <row r="496" spans="1:33" x14ac:dyDescent="0.3">
      <c r="A496" s="8">
        <v>35552</v>
      </c>
      <c r="B496" s="3">
        <v>5.5999999000000002E-2</v>
      </c>
      <c r="C496" s="31">
        <f t="shared" si="86"/>
        <v>5.5106885829413657E-2</v>
      </c>
      <c r="D496" s="5">
        <f t="shared" si="87"/>
        <v>0.97198297175255788</v>
      </c>
      <c r="E496" s="5">
        <f t="shared" si="95"/>
        <v>0.94332643785627157</v>
      </c>
      <c r="F496" s="5">
        <f t="shared" si="95"/>
        <v>0.91438875089752503</v>
      </c>
      <c r="G496" s="5">
        <f t="shared" si="95"/>
        <v>0.88544658802125076</v>
      </c>
      <c r="H496" s="5">
        <f t="shared" si="95"/>
        <v>0.85671175616136708</v>
      </c>
      <c r="I496" s="5">
        <f t="shared" si="95"/>
        <v>0.82834479860306254</v>
      </c>
      <c r="J496" s="5">
        <f t="shared" si="95"/>
        <v>0.80046590245157279</v>
      </c>
      <c r="K496" s="5">
        <f t="shared" si="95"/>
        <v>0.77316357980774975</v>
      </c>
      <c r="L496" s="5">
        <f t="shared" si="94"/>
        <v>0.74650154167830918</v>
      </c>
      <c r="M496" s="5">
        <f t="shared" si="94"/>
        <v>0.72052412139537136</v>
      </c>
      <c r="N496" s="5">
        <f t="shared" si="94"/>
        <v>0.69526054338704391</v>
      </c>
      <c r="O496" s="5">
        <f t="shared" si="94"/>
        <v>0.6707282781738767</v>
      </c>
      <c r="P496" s="5">
        <f t="shared" si="94"/>
        <v>0.64693567718422895</v>
      </c>
      <c r="Q496" s="5">
        <f t="shared" si="94"/>
        <v>0.62388404153376953</v>
      </c>
      <c r="R496" s="5">
        <f t="shared" si="94"/>
        <v>0.60156924667913125</v>
      </c>
      <c r="S496" s="5">
        <f t="shared" si="94"/>
        <v>0.57998301889741521</v>
      </c>
      <c r="T496" s="5">
        <f t="shared" si="94"/>
        <v>0.55911393885885841</v>
      </c>
      <c r="U496" s="5">
        <f t="shared" si="94"/>
        <v>0.53894823120401392</v>
      </c>
      <c r="V496" s="5">
        <f t="shared" si="94"/>
        <v>0.51947038617537511</v>
      </c>
      <c r="W496" s="5">
        <f t="shared" si="94"/>
        <v>0.50066364928022444</v>
      </c>
      <c r="X496" s="6">
        <f>2*(100-(100*G496))/SUM($D496:G496)/100</f>
        <v>6.1668343891122614E-2</v>
      </c>
      <c r="Y496" s="6">
        <f>2*(100-(100*I496))/SUM($D496:I496)/100</f>
        <v>6.3573630594953606E-2</v>
      </c>
      <c r="Z496" s="6">
        <f>2*(100-(100*M496))/SUM($D496:M496)/100</f>
        <v>6.6219791867246705E-2</v>
      </c>
      <c r="AA496" s="6">
        <f>2*(100-(100*Q496))/SUM($D496:Q496)/100</f>
        <v>6.7905277663292837E-2</v>
      </c>
      <c r="AB496" s="6">
        <f>2*(100-(100*W496))/SUM($D496:W496)/100</f>
        <v>6.9461221534601561E-2</v>
      </c>
      <c r="AC496" s="7">
        <f>(X496-'Data for assignment'!C486)^2</f>
        <v>8.6798683183699124E-7</v>
      </c>
      <c r="AD496" s="7">
        <f>(Y496-'Data for assignment'!D486)^2</f>
        <v>1.8179172229942656E-7</v>
      </c>
      <c r="AE496" s="7">
        <f>(Z496-'Data for assignment'!E486)^2</f>
        <v>6.7205870560383964E-7</v>
      </c>
      <c r="AF496" s="7">
        <f>(AA496-'Data for assignment'!F486)^2</f>
        <v>2.5769131657125941E-6</v>
      </c>
      <c r="AG496" s="7">
        <f>(AB496-'Data for assignment'!G486)^2</f>
        <v>7.0821107011172295E-6</v>
      </c>
    </row>
    <row r="497" spans="1:33" x14ac:dyDescent="0.3">
      <c r="A497" s="8">
        <v>35559</v>
      </c>
      <c r="B497" s="3">
        <v>5.6199999E-2</v>
      </c>
      <c r="C497" s="31">
        <f t="shared" si="86"/>
        <v>5.5313025349191199E-2</v>
      </c>
      <c r="D497" s="5">
        <f t="shared" si="87"/>
        <v>0.97188864389186314</v>
      </c>
      <c r="E497" s="5">
        <f t="shared" si="95"/>
        <v>0.94315383017048904</v>
      </c>
      <c r="F497" s="5">
        <f t="shared" si="95"/>
        <v>0.91415186329380194</v>
      </c>
      <c r="G497" s="5">
        <f t="shared" si="95"/>
        <v>0.8851575415198395</v>
      </c>
      <c r="H497" s="5">
        <f t="shared" si="95"/>
        <v>0.85638097910906086</v>
      </c>
      <c r="I497" s="5">
        <f t="shared" si="95"/>
        <v>0.82798121457374652</v>
      </c>
      <c r="J497" s="5">
        <f t="shared" si="95"/>
        <v>0.80007711061135867</v>
      </c>
      <c r="K497" s="5">
        <f t="shared" si="95"/>
        <v>0.77275602259882981</v>
      </c>
      <c r="L497" s="5">
        <f t="shared" si="94"/>
        <v>0.74608065735038709</v>
      </c>
      <c r="M497" s="5">
        <f t="shared" si="94"/>
        <v>0.72009448061777748</v>
      </c>
      <c r="N497" s="5">
        <f t="shared" si="94"/>
        <v>0.69482597021900316</v>
      </c>
      <c r="O497" s="5">
        <f t="shared" si="94"/>
        <v>0.67029195627391791</v>
      </c>
      <c r="P497" s="5">
        <f t="shared" si="94"/>
        <v>0.64650024245437965</v>
      </c>
      <c r="Q497" s="5">
        <f t="shared" si="94"/>
        <v>0.62345166252394335</v>
      </c>
      <c r="R497" s="5">
        <f t="shared" si="94"/>
        <v>0.60114169409214901</v>
      </c>
      <c r="S497" s="5">
        <f t="shared" si="94"/>
        <v>0.57956172548211593</v>
      </c>
      <c r="T497" s="5">
        <f t="shared" si="94"/>
        <v>0.55870005088837615</v>
      </c>
      <c r="U497" s="5">
        <f t="shared" si="94"/>
        <v>0.53854265262821288</v>
      </c>
      <c r="V497" s="5">
        <f t="shared" si="94"/>
        <v>0.51907381642298511</v>
      </c>
      <c r="W497" s="5">
        <f t="shared" si="94"/>
        <v>0.50027661557489389</v>
      </c>
      <c r="X497" s="6">
        <f>2*(100-(100*G497))/SUM($D497:G497)/100</f>
        <v>6.1837145335251933E-2</v>
      </c>
      <c r="Y497" s="6">
        <f>2*(100-(100*I497))/SUM($D497:I497)/100</f>
        <v>6.3725836602686631E-2</v>
      </c>
      <c r="Z497" s="6">
        <f>2*(100-(100*M497))/SUM($D497:M497)/100</f>
        <v>6.6346226618841181E-2</v>
      </c>
      <c r="AA497" s="6">
        <f>2*(100-(100*Q497))/SUM($D497:Q497)/100</f>
        <v>6.8013258357568634E-2</v>
      </c>
      <c r="AB497" s="6">
        <f>2*(100-(100*W497))/SUM($D497:W497)/100</f>
        <v>6.9550493918874134E-2</v>
      </c>
      <c r="AC497" s="7">
        <f>(X497-'Data for assignment'!C487)^2</f>
        <v>3.1680312221399734E-7</v>
      </c>
      <c r="AD497" s="7">
        <f>(Y497-'Data for assignment'!D487)^2</f>
        <v>7.516611675420344E-8</v>
      </c>
      <c r="AE497" s="7">
        <f>(Z497-'Data for assignment'!E487)^2</f>
        <v>1.5530758006058366E-6</v>
      </c>
      <c r="AF497" s="7">
        <f>(AA497-'Data for assignment'!F487)^2</f>
        <v>3.2879094978102335E-6</v>
      </c>
      <c r="AG497" s="7">
        <f>(AB497-'Data for assignment'!G487)^2</f>
        <v>8.125309880551533E-6</v>
      </c>
    </row>
    <row r="498" spans="1:33" x14ac:dyDescent="0.3">
      <c r="A498" s="8">
        <v>35566</v>
      </c>
      <c r="B498" s="3">
        <v>5.6100000999999997E-2</v>
      </c>
      <c r="C498" s="31">
        <f t="shared" si="86"/>
        <v>5.5209957650697625E-2</v>
      </c>
      <c r="D498" s="5">
        <f t="shared" si="87"/>
        <v>0.97193580573459892</v>
      </c>
      <c r="E498" s="5">
        <f t="shared" si="95"/>
        <v>0.94324012833902293</v>
      </c>
      <c r="F498" s="5">
        <f t="shared" si="95"/>
        <v>0.91427029705458474</v>
      </c>
      <c r="G498" s="5">
        <f t="shared" si="95"/>
        <v>0.88530205008355833</v>
      </c>
      <c r="H498" s="5">
        <f t="shared" si="95"/>
        <v>0.85654634836020227</v>
      </c>
      <c r="I498" s="5">
        <f t="shared" si="95"/>
        <v>0.82816298299976709</v>
      </c>
      <c r="J498" s="5">
        <f t="shared" si="95"/>
        <v>0.80027147903295148</v>
      </c>
      <c r="K498" s="5">
        <f t="shared" si="95"/>
        <v>0.77295977026621709</v>
      </c>
      <c r="L498" s="5">
        <f t="shared" si="94"/>
        <v>0.74629106563484071</v>
      </c>
      <c r="M498" s="5">
        <f t="shared" si="94"/>
        <v>0.72030926467684397</v>
      </c>
      <c r="N498" s="5">
        <f t="shared" si="94"/>
        <v>0.69504321849288742</v>
      </c>
      <c r="O498" s="5">
        <f t="shared" si="94"/>
        <v>0.67051007736963941</v>
      </c>
      <c r="P498" s="5">
        <f t="shared" si="94"/>
        <v>0.64671791881772034</v>
      </c>
      <c r="Q498" s="5">
        <f t="shared" si="94"/>
        <v>0.62366781023487838</v>
      </c>
      <c r="R498" s="5">
        <f t="shared" si="94"/>
        <v>0.6013554281123682</v>
      </c>
      <c r="S498" s="5">
        <f t="shared" si="94"/>
        <v>0.57977232971005732</v>
      </c>
      <c r="T498" s="5">
        <f t="shared" si="94"/>
        <v>0.558906952422626</v>
      </c>
      <c r="U498" s="5">
        <f t="shared" si="94"/>
        <v>0.53874539969434654</v>
      </c>
      <c r="V498" s="5">
        <f t="shared" si="94"/>
        <v>0.51927205947578392</v>
      </c>
      <c r="W498" s="5">
        <f t="shared" si="94"/>
        <v>0.50047009114362717</v>
      </c>
      <c r="X498" s="6">
        <f>2*(100-(100*G498))/SUM($D498:G498)/100</f>
        <v>6.1752744053509181E-2</v>
      </c>
      <c r="Y498" s="6">
        <f>2*(100-(100*I498))/SUM($D498:I498)/100</f>
        <v>6.3649732743577478E-2</v>
      </c>
      <c r="Z498" s="6">
        <f>2*(100-(100*M498))/SUM($D498:M498)/100</f>
        <v>6.6283007716393186E-2</v>
      </c>
      <c r="AA498" s="6">
        <f>2*(100-(100*Q498))/SUM($D498:Q498)/100</f>
        <v>6.7959265919983039E-2</v>
      </c>
      <c r="AB498" s="6">
        <f>2*(100-(100*W498))/SUM($D498:W498)/100</f>
        <v>6.950585508394265E-2</v>
      </c>
      <c r="AC498" s="7">
        <f>(X498-'Data for assignment'!C488)^2</f>
        <v>1.0967492064881527E-6</v>
      </c>
      <c r="AD498" s="7">
        <f>(Y498-'Data for assignment'!D488)^2</f>
        <v>2.027388011412318E-7</v>
      </c>
      <c r="AE498" s="7">
        <f>(Z498-'Data for assignment'!E488)^2</f>
        <v>6.1309795190440353E-7</v>
      </c>
      <c r="AF498" s="7">
        <f>(AA498-'Data for assignment'!F488)^2</f>
        <v>2.4313133277533893E-6</v>
      </c>
      <c r="AG498" s="7">
        <f>(AB498-'Data for assignment'!G488)^2</f>
        <v>6.2793197251456046E-6</v>
      </c>
    </row>
    <row r="499" spans="1:33" x14ac:dyDescent="0.3">
      <c r="A499" s="8">
        <v>35573</v>
      </c>
      <c r="B499" s="3">
        <v>5.5799998999999996E-2</v>
      </c>
      <c r="C499" s="31">
        <f t="shared" si="86"/>
        <v>5.4900746309636109E-2</v>
      </c>
      <c r="D499" s="5">
        <f t="shared" si="87"/>
        <v>0.97207730876836052</v>
      </c>
      <c r="E499" s="5">
        <f t="shared" si="95"/>
        <v>0.94349907713118863</v>
      </c>
      <c r="F499" s="5">
        <f t="shared" si="95"/>
        <v>0.91462569988682185</v>
      </c>
      <c r="G499" s="5">
        <f t="shared" si="95"/>
        <v>0.88573572891024388</v>
      </c>
      <c r="H499" s="5">
        <f t="shared" si="95"/>
        <v>0.8570426609762708</v>
      </c>
      <c r="I499" s="5">
        <f t="shared" si="95"/>
        <v>0.82870854228980051</v>
      </c>
      <c r="J499" s="5">
        <f t="shared" si="95"/>
        <v>0.80085488322244502</v>
      </c>
      <c r="K499" s="5">
        <f t="shared" si="95"/>
        <v>0.77357135196533877</v>
      </c>
      <c r="L499" s="5">
        <f t="shared" si="94"/>
        <v>0.74692266343849234</v>
      </c>
      <c r="M499" s="5">
        <f t="shared" si="94"/>
        <v>0.72095401851599061</v>
      </c>
      <c r="N499" s="5">
        <f t="shared" si="94"/>
        <v>0.69569538835528566</v>
      </c>
      <c r="O499" s="5">
        <f t="shared" si="94"/>
        <v>0.67116488409455</v>
      </c>
      <c r="P499" s="5">
        <f t="shared" si="94"/>
        <v>0.64737140519069536</v>
      </c>
      <c r="Q499" s="5">
        <f t="shared" si="94"/>
        <v>0.62431672040903752</v>
      </c>
      <c r="R499" s="5">
        <f t="shared" si="94"/>
        <v>0.60199710335617485</v>
      </c>
      <c r="S499" s="5">
        <f t="shared" si="94"/>
        <v>0.58040461855816528</v>
      </c>
      <c r="T499" s="5">
        <f t="shared" si="94"/>
        <v>0.5595281334397515</v>
      </c>
      <c r="U499" s="5">
        <f t="shared" si="94"/>
        <v>0.53935411522262511</v>
      </c>
      <c r="V499" s="5">
        <f t="shared" si="94"/>
        <v>0.51986725890503638</v>
      </c>
      <c r="W499" s="5">
        <f t="shared" si="94"/>
        <v>0.50105098241008217</v>
      </c>
      <c r="X499" s="6">
        <f>2*(100-(100*G499))/SUM($D499:G499)/100</f>
        <v>6.1499560427431536E-2</v>
      </c>
      <c r="Y499" s="6">
        <f>2*(100-(100*I499))/SUM($D499:I499)/100</f>
        <v>6.3421443604246661E-2</v>
      </c>
      <c r="Z499" s="6">
        <f>2*(100-(100*M499))/SUM($D499:M499)/100</f>
        <v>6.6093379441519093E-2</v>
      </c>
      <c r="AA499" s="6">
        <f>2*(100-(100*Q499))/SUM($D499:Q499)/100</f>
        <v>6.7797322328179324E-2</v>
      </c>
      <c r="AB499" s="6">
        <f>2*(100-(100*W499))/SUM($D499:W499)/100</f>
        <v>6.937197743059223E-2</v>
      </c>
      <c r="AC499" s="7">
        <f>(X499-'Data for assignment'!C489)^2</f>
        <v>1.0008793383609703E-6</v>
      </c>
      <c r="AD499" s="7">
        <f>(Y499-'Data for assignment'!D489)^2</f>
        <v>4.604360679961678E-7</v>
      </c>
      <c r="AE499" s="7">
        <f>(Z499-'Data for assignment'!E489)^2</f>
        <v>3.7394834888470479E-8</v>
      </c>
      <c r="AF499" s="7">
        <f>(AA499-'Data for assignment'!F489)^2</f>
        <v>9.946558155783415E-7</v>
      </c>
      <c r="AG499" s="7">
        <f>(AB499-'Data for assignment'!G489)^2</f>
        <v>3.888702874678845E-6</v>
      </c>
    </row>
    <row r="500" spans="1:33" x14ac:dyDescent="0.3">
      <c r="A500" s="8">
        <v>35580</v>
      </c>
      <c r="B500" s="3">
        <v>5.5799998999999996E-2</v>
      </c>
      <c r="C500" s="31">
        <f t="shared" si="86"/>
        <v>5.4900746309636109E-2</v>
      </c>
      <c r="D500" s="5">
        <f t="shared" si="87"/>
        <v>0.97207730876836052</v>
      </c>
      <c r="E500" s="5">
        <f t="shared" si="95"/>
        <v>0.94349907713118863</v>
      </c>
      <c r="F500" s="5">
        <f t="shared" si="95"/>
        <v>0.91462569988682185</v>
      </c>
      <c r="G500" s="5">
        <f t="shared" si="95"/>
        <v>0.88573572891024388</v>
      </c>
      <c r="H500" s="5">
        <f t="shared" si="95"/>
        <v>0.8570426609762708</v>
      </c>
      <c r="I500" s="5">
        <f t="shared" si="95"/>
        <v>0.82870854228980051</v>
      </c>
      <c r="J500" s="5">
        <f t="shared" si="95"/>
        <v>0.80085488322244502</v>
      </c>
      <c r="K500" s="5">
        <f t="shared" si="95"/>
        <v>0.77357135196533877</v>
      </c>
      <c r="L500" s="5">
        <f t="shared" si="94"/>
        <v>0.74692266343849234</v>
      </c>
      <c r="M500" s="5">
        <f t="shared" si="94"/>
        <v>0.72095401851599061</v>
      </c>
      <c r="N500" s="5">
        <f t="shared" si="94"/>
        <v>0.69569538835528566</v>
      </c>
      <c r="O500" s="5">
        <f t="shared" si="94"/>
        <v>0.67116488409455</v>
      </c>
      <c r="P500" s="5">
        <f t="shared" si="94"/>
        <v>0.64737140519069536</v>
      </c>
      <c r="Q500" s="5">
        <f t="shared" si="94"/>
        <v>0.62431672040903752</v>
      </c>
      <c r="R500" s="5">
        <f t="shared" si="94"/>
        <v>0.60199710335617485</v>
      </c>
      <c r="S500" s="5">
        <f t="shared" si="94"/>
        <v>0.58040461855816528</v>
      </c>
      <c r="T500" s="5">
        <f t="shared" si="94"/>
        <v>0.5595281334397515</v>
      </c>
      <c r="U500" s="5">
        <f t="shared" si="94"/>
        <v>0.53935411522262511</v>
      </c>
      <c r="V500" s="5">
        <f t="shared" si="94"/>
        <v>0.51986725890503638</v>
      </c>
      <c r="W500" s="5">
        <f t="shared" si="94"/>
        <v>0.50105098241008217</v>
      </c>
      <c r="X500" s="6">
        <f>2*(100-(100*G500))/SUM($D500:G500)/100</f>
        <v>6.1499560427431536E-2</v>
      </c>
      <c r="Y500" s="6">
        <f>2*(100-(100*I500))/SUM($D500:I500)/100</f>
        <v>6.3421443604246661E-2</v>
      </c>
      <c r="Z500" s="6">
        <f>2*(100-(100*M500))/SUM($D500:M500)/100</f>
        <v>6.6093379441519093E-2</v>
      </c>
      <c r="AA500" s="6">
        <f>2*(100-(100*Q500))/SUM($D500:Q500)/100</f>
        <v>6.7797322328179324E-2</v>
      </c>
      <c r="AB500" s="6">
        <f>2*(100-(100*W500))/SUM($D500:W500)/100</f>
        <v>6.937197743059223E-2</v>
      </c>
      <c r="AC500" s="7">
        <f>(X500-'Data for assignment'!C490)^2</f>
        <v>4.9061279306560095E-7</v>
      </c>
      <c r="AD500" s="7">
        <f>(Y500-'Data for assignment'!D490)^2</f>
        <v>7.7593108503295774E-8</v>
      </c>
      <c r="AE500" s="7">
        <f>(Z500-'Data for assignment'!E490)^2</f>
        <v>9.8679874131901062E-7</v>
      </c>
      <c r="AF500" s="7">
        <f>(AA500-'Data for assignment'!F490)^2</f>
        <v>2.8808996910924537E-6</v>
      </c>
      <c r="AG500" s="7">
        <f>(AB500-'Data for assignment'!G490)^2</f>
        <v>7.1394580456403469E-6</v>
      </c>
    </row>
    <row r="501" spans="1:33" x14ac:dyDescent="0.3">
      <c r="A501" s="8">
        <v>35587</v>
      </c>
      <c r="B501" s="3">
        <v>5.5900002000000004E-2</v>
      </c>
      <c r="C501" s="31">
        <f t="shared" si="86"/>
        <v>5.5003819161617687E-2</v>
      </c>
      <c r="D501" s="5">
        <f t="shared" si="87"/>
        <v>0.97203013770096003</v>
      </c>
      <c r="E501" s="5">
        <f t="shared" si="95"/>
        <v>0.94341275095513788</v>
      </c>
      <c r="F501" s="5">
        <f t="shared" si="95"/>
        <v>0.91450721416374769</v>
      </c>
      <c r="G501" s="5">
        <f t="shared" si="95"/>
        <v>0.88559114232826008</v>
      </c>
      <c r="H501" s="5">
        <f t="shared" si="95"/>
        <v>0.85687718763183818</v>
      </c>
      <c r="I501" s="5">
        <f t="shared" si="95"/>
        <v>0.82852664502871742</v>
      </c>
      <c r="J501" s="5">
        <f t="shared" si="95"/>
        <v>0.80066036338022806</v>
      </c>
      <c r="K501" s="5">
        <f t="shared" si="95"/>
        <v>0.77336743289429444</v>
      </c>
      <c r="L501" s="5">
        <f t="shared" si="94"/>
        <v>0.74671206655417222</v>
      </c>
      <c r="M501" s="5">
        <f t="shared" si="94"/>
        <v>0.72073903145478901</v>
      </c>
      <c r="N501" s="5">
        <f t="shared" si="94"/>
        <v>0.69547792536284303</v>
      </c>
      <c r="O501" s="5">
        <f t="shared" si="94"/>
        <v>0.67094653907098301</v>
      </c>
      <c r="P501" s="5">
        <f t="shared" si="94"/>
        <v>0.64715349797962263</v>
      </c>
      <c r="Q501" s="5">
        <f t="shared" si="94"/>
        <v>0.62410033698504597</v>
      </c>
      <c r="R501" s="5">
        <f t="shared" si="94"/>
        <v>0.60178313057503163</v>
      </c>
      <c r="S501" s="5">
        <f t="shared" si="94"/>
        <v>0.58019377410920459</v>
      </c>
      <c r="T501" s="5">
        <f t="shared" si="94"/>
        <v>0.55932099159589277</v>
      </c>
      <c r="U501" s="5">
        <f t="shared" si="94"/>
        <v>0.53915112893033523</v>
      </c>
      <c r="V501" s="5">
        <f t="shared" si="94"/>
        <v>0.51966877870049311</v>
      </c>
      <c r="W501" s="5">
        <f t="shared" si="94"/>
        <v>0.50085727259261681</v>
      </c>
      <c r="X501" s="6">
        <f>2*(100-(100*G501))/SUM($D501:G501)/100</f>
        <v>6.1583952443612013E-2</v>
      </c>
      <c r="Y501" s="6">
        <f>2*(100-(100*I501))/SUM($D501:I501)/100</f>
        <v>6.3497537005451216E-2</v>
      </c>
      <c r="Z501" s="6">
        <f>2*(100-(100*M501))/SUM($D501:M501)/100</f>
        <v>6.6156584760100917E-2</v>
      </c>
      <c r="AA501" s="6">
        <f>2*(100-(100*Q501))/SUM($D501:Q501)/100</f>
        <v>6.7851298445530159E-2</v>
      </c>
      <c r="AB501" s="6">
        <f>2*(100-(100*W501))/SUM($D501:W501)/100</f>
        <v>6.9416597286711706E-2</v>
      </c>
      <c r="AC501" s="7">
        <f>(X501-'Data for assignment'!C491)^2</f>
        <v>1.4742024686152444E-7</v>
      </c>
      <c r="AD501" s="7">
        <f>(Y501-'Data for assignment'!D491)^2</f>
        <v>9.9508007724457849E-7</v>
      </c>
      <c r="AE501" s="7">
        <f>(Z501-'Data for assignment'!E491)^2</f>
        <v>5.0921792926902387E-6</v>
      </c>
      <c r="AF501" s="7">
        <f>(AA501-'Data for assignment'!F491)^2</f>
        <v>1.0570941581906796E-5</v>
      </c>
      <c r="AG501" s="7">
        <f>(AB501-'Data for assignment'!G491)^2</f>
        <v>1.8632994869261683E-5</v>
      </c>
    </row>
    <row r="502" spans="1:33" x14ac:dyDescent="0.3">
      <c r="A502" s="8">
        <v>35594</v>
      </c>
      <c r="B502" s="3">
        <v>5.5500002000000007E-2</v>
      </c>
      <c r="C502" s="31">
        <f t="shared" si="86"/>
        <v>5.4591540122062611E-2</v>
      </c>
      <c r="D502" s="5">
        <f t="shared" si="87"/>
        <v>0.97221883004450538</v>
      </c>
      <c r="E502" s="5">
        <f t="shared" si="95"/>
        <v>0.94375809269530098</v>
      </c>
      <c r="F502" s="5">
        <f t="shared" si="95"/>
        <v>0.9149812349474391</v>
      </c>
      <c r="G502" s="5">
        <f t="shared" si="95"/>
        <v>0.8861696129479294</v>
      </c>
      <c r="H502" s="5">
        <f t="shared" si="95"/>
        <v>0.85753925289404387</v>
      </c>
      <c r="I502" s="5">
        <f t="shared" si="95"/>
        <v>0.82925445186999802</v>
      </c>
      <c r="J502" s="5">
        <f t="shared" si="95"/>
        <v>0.80143870298419917</v>
      </c>
      <c r="K502" s="5">
        <f t="shared" si="95"/>
        <v>0.77418340735544433</v>
      </c>
      <c r="L502" s="5">
        <f t="shared" ref="L502:W515" si="96">L$7*EXP(-L$8*$C502)</f>
        <v>0.74755478523332031</v>
      </c>
      <c r="M502" s="5">
        <f t="shared" si="96"/>
        <v>0.72159933871853221</v>
      </c>
      <c r="N502" s="5">
        <f t="shared" si="96"/>
        <v>0.69634815927408256</v>
      </c>
      <c r="O502" s="5">
        <f t="shared" si="96"/>
        <v>0.67182031936124287</v>
      </c>
      <c r="P502" s="5">
        <f t="shared" si="96"/>
        <v>0.64802554098145648</v>
      </c>
      <c r="Q502" s="5">
        <f t="shared" si="96"/>
        <v>0.62496629492541489</v>
      </c>
      <c r="R502" s="5">
        <f t="shared" si="96"/>
        <v>0.60263945258677576</v>
      </c>
      <c r="S502" s="5">
        <f t="shared" si="96"/>
        <v>0.58103758641333281</v>
      </c>
      <c r="T502" s="5">
        <f t="shared" si="96"/>
        <v>0.56014999448039582</v>
      </c>
      <c r="U502" s="5">
        <f t="shared" si="96"/>
        <v>0.53996350836161522</v>
      </c>
      <c r="V502" s="5">
        <f t="shared" si="96"/>
        <v>0.52046313062611715</v>
      </c>
      <c r="W502" s="5">
        <f t="shared" si="96"/>
        <v>0.50163253821364306</v>
      </c>
      <c r="X502" s="6">
        <f>2*(100-(100*G502))/SUM($D502:G502)/100</f>
        <v>6.1246421471608158E-2</v>
      </c>
      <c r="Y502" s="6">
        <f>2*(100-(100*I502))/SUM($D502:I502)/100</f>
        <v>6.3193201051237713E-2</v>
      </c>
      <c r="Z502" s="6">
        <f>2*(100-(100*M502))/SUM($D502:M502)/100</f>
        <v>6.5903804550171155E-2</v>
      </c>
      <c r="AA502" s="6">
        <f>2*(100-(100*Q502))/SUM($D502:Q502)/100</f>
        <v>6.7635438479930657E-2</v>
      </c>
      <c r="AB502" s="6">
        <f>2*(100-(100*W502))/SUM($D502:W502)/100</f>
        <v>6.9238165620869957E-2</v>
      </c>
      <c r="AC502" s="7">
        <f>(X502-'Data for assignment'!C492)^2</f>
        <v>8.9570981623906731E-7</v>
      </c>
      <c r="AD502" s="7">
        <f>(Y502-'Data for assignment'!D492)^2</f>
        <v>1.9410147419780682E-6</v>
      </c>
      <c r="AE502" s="7">
        <f>(Z502-'Data for assignment'!E492)^2</f>
        <v>8.4320692503805069E-6</v>
      </c>
      <c r="AF502" s="7">
        <f>(AA502-'Data for assignment'!F492)^2</f>
        <v>1.3953508108224623E-5</v>
      </c>
      <c r="AG502" s="7">
        <f>(AB502-'Data for assignment'!G492)^2</f>
        <v>2.4385499451808478E-5</v>
      </c>
    </row>
    <row r="503" spans="1:33" x14ac:dyDescent="0.3">
      <c r="A503" s="8">
        <v>35601</v>
      </c>
      <c r="B503" s="3">
        <v>5.5199999999999999E-2</v>
      </c>
      <c r="C503" s="31">
        <f t="shared" si="86"/>
        <v>5.4282328781001095E-2</v>
      </c>
      <c r="D503" s="5">
        <f t="shared" si="87"/>
        <v>0.97236037428345568</v>
      </c>
      <c r="E503" s="5">
        <f t="shared" si="95"/>
        <v>0.94401718368481435</v>
      </c>
      <c r="F503" s="5">
        <f t="shared" si="95"/>
        <v>0.91533691414142782</v>
      </c>
      <c r="G503" s="5">
        <f t="shared" si="95"/>
        <v>0.88660371676362859</v>
      </c>
      <c r="H503" s="5">
        <f t="shared" si="95"/>
        <v>0.8580361408333832</v>
      </c>
      <c r="I503" s="5">
        <f t="shared" si="95"/>
        <v>0.82980073017427658</v>
      </c>
      <c r="J503" s="5">
        <f t="shared" si="95"/>
        <v>0.8020229580891145</v>
      </c>
      <c r="K503" s="5">
        <f t="shared" si="95"/>
        <v>0.77479595722144734</v>
      </c>
      <c r="L503" s="5">
        <f t="shared" si="96"/>
        <v>0.74818745254263752</v>
      </c>
      <c r="M503" s="5">
        <f t="shared" si="96"/>
        <v>0.72224524731193773</v>
      </c>
      <c r="N503" s="5">
        <f t="shared" si="96"/>
        <v>0.69700155358271232</v>
      </c>
      <c r="O503" s="5">
        <f t="shared" si="96"/>
        <v>0.67247640564226496</v>
      </c>
      <c r="P503" s="5">
        <f t="shared" si="96"/>
        <v>0.64868034866197544</v>
      </c>
      <c r="Q503" s="5">
        <f t="shared" si="96"/>
        <v>0.62561655613920264</v>
      </c>
      <c r="R503" s="5">
        <f t="shared" si="96"/>
        <v>0.60328249794662225</v>
      </c>
      <c r="S503" s="5">
        <f t="shared" si="96"/>
        <v>0.58167125512671281</v>
      </c>
      <c r="T503" s="5">
        <f t="shared" si="96"/>
        <v>0.56077255704077533</v>
      </c>
      <c r="U503" s="5">
        <f t="shared" si="96"/>
        <v>0.54057360020171241</v>
      </c>
      <c r="V503" s="5">
        <f t="shared" si="96"/>
        <v>0.52105969528358842</v>
      </c>
      <c r="W503" s="5">
        <f t="shared" si="96"/>
        <v>0.50221477872226572</v>
      </c>
      <c r="X503" s="6">
        <f>2*(100-(100*G503))/SUM($D503:G503)/100</f>
        <v>6.0993318740552006E-2</v>
      </c>
      <c r="Y503" s="6">
        <f>2*(100-(100*I503))/SUM($D503:I503)/100</f>
        <v>6.2964997466968806E-2</v>
      </c>
      <c r="Z503" s="6">
        <f>2*(100-(100*M503))/SUM($D503:M503)/100</f>
        <v>6.5714276708814995E-2</v>
      </c>
      <c r="AA503" s="6">
        <f>2*(100-(100*Q503))/SUM($D503:Q503)/100</f>
        <v>6.7473608959648643E-2</v>
      </c>
      <c r="AB503" s="6">
        <f>2*(100-(100*W503))/SUM($D503:W503)/100</f>
        <v>6.9104415168083952E-2</v>
      </c>
      <c r="AC503" s="7">
        <f>(X503-'Data for assignment'!C493)^2</f>
        <v>6.2935462411102707E-7</v>
      </c>
      <c r="AD503" s="7">
        <f>(Y503-'Data for assignment'!D493)^2</f>
        <v>2.4492202016147E-6</v>
      </c>
      <c r="AE503" s="7">
        <f>(Z503-'Data for assignment'!E493)^2</f>
        <v>9.0858640773046063E-6</v>
      </c>
      <c r="AF503" s="7">
        <f>(AA503-'Data for assignment'!F493)^2</f>
        <v>1.4240132127559481E-5</v>
      </c>
      <c r="AG503" s="7">
        <f>(AB503-'Data for assignment'!G493)^2</f>
        <v>2.9207714117847297E-5</v>
      </c>
    </row>
    <row r="504" spans="1:33" x14ac:dyDescent="0.3">
      <c r="A504" s="8">
        <v>35608</v>
      </c>
      <c r="B504" s="3">
        <v>5.5500002000000007E-2</v>
      </c>
      <c r="C504" s="31">
        <f t="shared" si="86"/>
        <v>5.4591540122062611E-2</v>
      </c>
      <c r="D504" s="5">
        <f t="shared" si="87"/>
        <v>0.97221883004450538</v>
      </c>
      <c r="E504" s="5">
        <f t="shared" si="95"/>
        <v>0.94375809269530098</v>
      </c>
      <c r="F504" s="5">
        <f t="shared" si="95"/>
        <v>0.9149812349474391</v>
      </c>
      <c r="G504" s="5">
        <f t="shared" si="95"/>
        <v>0.8861696129479294</v>
      </c>
      <c r="H504" s="5">
        <f t="shared" si="95"/>
        <v>0.85753925289404387</v>
      </c>
      <c r="I504" s="5">
        <f t="shared" si="95"/>
        <v>0.82925445186999802</v>
      </c>
      <c r="J504" s="5">
        <f t="shared" si="95"/>
        <v>0.80143870298419917</v>
      </c>
      <c r="K504" s="5">
        <f t="shared" si="95"/>
        <v>0.77418340735544433</v>
      </c>
      <c r="L504" s="5">
        <f t="shared" si="96"/>
        <v>0.74755478523332031</v>
      </c>
      <c r="M504" s="5">
        <f t="shared" si="96"/>
        <v>0.72159933871853221</v>
      </c>
      <c r="N504" s="5">
        <f t="shared" si="96"/>
        <v>0.69634815927408256</v>
      </c>
      <c r="O504" s="5">
        <f t="shared" si="96"/>
        <v>0.67182031936124287</v>
      </c>
      <c r="P504" s="5">
        <f t="shared" si="96"/>
        <v>0.64802554098145648</v>
      </c>
      <c r="Q504" s="5">
        <f t="shared" si="96"/>
        <v>0.62496629492541489</v>
      </c>
      <c r="R504" s="5">
        <f t="shared" si="96"/>
        <v>0.60263945258677576</v>
      </c>
      <c r="S504" s="5">
        <f t="shared" si="96"/>
        <v>0.58103758641333281</v>
      </c>
      <c r="T504" s="5">
        <f t="shared" si="96"/>
        <v>0.56014999448039582</v>
      </c>
      <c r="U504" s="5">
        <f t="shared" si="96"/>
        <v>0.53996350836161522</v>
      </c>
      <c r="V504" s="5">
        <f t="shared" si="96"/>
        <v>0.52046313062611715</v>
      </c>
      <c r="W504" s="5">
        <f t="shared" si="96"/>
        <v>0.50163253821364306</v>
      </c>
      <c r="X504" s="6">
        <f>2*(100-(100*G504))/SUM($D504:G504)/100</f>
        <v>6.1246421471608158E-2</v>
      </c>
      <c r="Y504" s="6">
        <f>2*(100-(100*I504))/SUM($D504:I504)/100</f>
        <v>6.3193201051237713E-2</v>
      </c>
      <c r="Z504" s="6">
        <f>2*(100-(100*M504))/SUM($D504:M504)/100</f>
        <v>6.5903804550171155E-2</v>
      </c>
      <c r="AA504" s="6">
        <f>2*(100-(100*Q504))/SUM($D504:Q504)/100</f>
        <v>6.7635438479930657E-2</v>
      </c>
      <c r="AB504" s="6">
        <f>2*(100-(100*W504))/SUM($D504:W504)/100</f>
        <v>6.9238165620869957E-2</v>
      </c>
      <c r="AC504" s="7">
        <f>(X504-'Data for assignment'!C494)^2</f>
        <v>8.9570981623906731E-7</v>
      </c>
      <c r="AD504" s="7">
        <f>(Y504-'Data for assignment'!D494)^2</f>
        <v>1.4237335214830034E-6</v>
      </c>
      <c r="AE504" s="7">
        <f>(Z504-'Data for assignment'!E494)^2</f>
        <v>5.7782811230336421E-6</v>
      </c>
      <c r="AF504" s="7">
        <f>(AA504-'Data for assignment'!F494)^2</f>
        <v>1.1125163195160069E-5</v>
      </c>
      <c r="AG504" s="7">
        <f>(AB504-'Data for assignment'!G494)^2</f>
        <v>2.151258032661995E-5</v>
      </c>
    </row>
    <row r="505" spans="1:33" x14ac:dyDescent="0.3">
      <c r="A505" s="8">
        <v>35615</v>
      </c>
      <c r="B505" s="3">
        <v>5.4800000000000001E-2</v>
      </c>
      <c r="C505" s="31">
        <f t="shared" si="86"/>
        <v>5.3870049741446019E-2</v>
      </c>
      <c r="D505" s="5">
        <f t="shared" si="87"/>
        <v>0.97254913073315608</v>
      </c>
      <c r="E505" s="5">
        <f t="shared" si="95"/>
        <v>0.94436274668110365</v>
      </c>
      <c r="F505" s="5">
        <f t="shared" si="95"/>
        <v>0.91581136498737303</v>
      </c>
      <c r="G505" s="5">
        <f t="shared" si="95"/>
        <v>0.88718284879976095</v>
      </c>
      <c r="H505" s="5">
        <f t="shared" si="95"/>
        <v>0.85869910155956708</v>
      </c>
      <c r="I505" s="5">
        <f t="shared" si="95"/>
        <v>0.83052965621660024</v>
      </c>
      <c r="J505" s="5">
        <f t="shared" si="95"/>
        <v>0.8028026223014646</v>
      </c>
      <c r="K505" s="5">
        <f t="shared" si="95"/>
        <v>0.77561343890842338</v>
      </c>
      <c r="L505" s="5">
        <f t="shared" si="96"/>
        <v>0.74903183630179049</v>
      </c>
      <c r="M505" s="5">
        <f t="shared" si="96"/>
        <v>0.72310735246421765</v>
      </c>
      <c r="N505" s="5">
        <f t="shared" si="96"/>
        <v>0.69787369397134924</v>
      </c>
      <c r="O505" s="5">
        <f t="shared" si="96"/>
        <v>0.67335217829283789</v>
      </c>
      <c r="P505" s="5">
        <f t="shared" si="96"/>
        <v>0.64955444910374671</v>
      </c>
      <c r="Q505" s="5">
        <f t="shared" si="96"/>
        <v>0.62648461787913401</v>
      </c>
      <c r="R505" s="5">
        <f t="shared" si="96"/>
        <v>0.60414095351980868</v>
      </c>
      <c r="S505" s="5">
        <f t="shared" si="96"/>
        <v>0.5825172162244292</v>
      </c>
      <c r="T505" s="5">
        <f t="shared" si="96"/>
        <v>0.56160371137669696</v>
      </c>
      <c r="U505" s="5">
        <f t="shared" si="96"/>
        <v>0.54138812297711314</v>
      </c>
      <c r="V505" s="5">
        <f t="shared" si="96"/>
        <v>0.52185617332744683</v>
      </c>
      <c r="W505" s="5">
        <f t="shared" si="96"/>
        <v>0.50299214559626393</v>
      </c>
      <c r="X505" s="6">
        <f>2*(100-(100*G505))/SUM($D505:G505)/100</f>
        <v>6.0655913581841643E-2</v>
      </c>
      <c r="Y505" s="6">
        <f>2*(100-(100*I505))/SUM($D505:I505)/100</f>
        <v>6.2660794568814723E-2</v>
      </c>
      <c r="Z505" s="6">
        <f>2*(100-(100*M505))/SUM($D505:M505)/100</f>
        <v>6.5461652683952695E-2</v>
      </c>
      <c r="AA505" s="6">
        <f>2*(100-(100*Q505))/SUM($D505:Q505)/100</f>
        <v>6.7257926377881597E-2</v>
      </c>
      <c r="AB505" s="6">
        <f>2*(100-(100*W505))/SUM($D505:W505)/100</f>
        <v>6.8926181287682978E-2</v>
      </c>
      <c r="AC505" s="7">
        <f>(X505-'Data for assignment'!C495)^2</f>
        <v>1.8385070650809628E-6</v>
      </c>
      <c r="AD505" s="7">
        <f>(Y505-'Data for assignment'!D495)^2</f>
        <v>3.8447074979190301E-6</v>
      </c>
      <c r="AE505" s="7">
        <f>(Z505-'Data for assignment'!E495)^2</f>
        <v>1.1983053150931678E-5</v>
      </c>
      <c r="AF505" s="7">
        <f>(AA505-'Data for assignment'!F495)^2</f>
        <v>1.8991522315036235E-5</v>
      </c>
      <c r="AG505" s="7">
        <f>(AB505-'Data for assignment'!G495)^2</f>
        <v>3.3944400049310809E-5</v>
      </c>
    </row>
    <row r="506" spans="1:33" x14ac:dyDescent="0.3">
      <c r="A506" s="8">
        <v>35622</v>
      </c>
      <c r="B506" s="3">
        <v>5.4699998E-2</v>
      </c>
      <c r="C506" s="31">
        <f t="shared" si="86"/>
        <v>5.3766977920162044E-2</v>
      </c>
      <c r="D506" s="5">
        <f t="shared" si="87"/>
        <v>0.97259632651449834</v>
      </c>
      <c r="E506" s="5">
        <f t="shared" si="95"/>
        <v>0.94444915892155523</v>
      </c>
      <c r="F506" s="5">
        <f t="shared" si="95"/>
        <v>0.91593001849273181</v>
      </c>
      <c r="G506" s="5">
        <f t="shared" si="95"/>
        <v>0.88732769380414045</v>
      </c>
      <c r="H506" s="5">
        <f t="shared" si="95"/>
        <v>0.8588649250792435</v>
      </c>
      <c r="I506" s="5">
        <f t="shared" si="95"/>
        <v>0.83071199140133978</v>
      </c>
      <c r="J506" s="5">
        <f t="shared" si="95"/>
        <v>0.80299766065331812</v>
      </c>
      <c r="K506" s="5">
        <f t="shared" si="95"/>
        <v>0.77581794815388649</v>
      </c>
      <c r="L506" s="5">
        <f t="shared" si="96"/>
        <v>0.74924308532324646</v>
      </c>
      <c r="M506" s="5">
        <f t="shared" si="96"/>
        <v>0.72332304380752288</v>
      </c>
      <c r="N506" s="5">
        <f t="shared" si="96"/>
        <v>0.69809190389361242</v>
      </c>
      <c r="O506" s="5">
        <f t="shared" si="96"/>
        <v>0.67357130398803222</v>
      </c>
      <c r="P506" s="5">
        <f t="shared" si="96"/>
        <v>0.6497731625670351</v>
      </c>
      <c r="Q506" s="5">
        <f t="shared" si="96"/>
        <v>0.62670182579083999</v>
      </c>
      <c r="R506" s="5">
        <f t="shared" si="96"/>
        <v>0.60435576251090728</v>
      </c>
      <c r="S506" s="5">
        <f t="shared" si="96"/>
        <v>0.58272890290318069</v>
      </c>
      <c r="T506" s="5">
        <f t="shared" si="96"/>
        <v>0.56181169653467178</v>
      </c>
      <c r="U506" s="5">
        <f t="shared" si="96"/>
        <v>0.5415919494420105</v>
      </c>
      <c r="V506" s="5">
        <f t="shared" si="96"/>
        <v>0.52205548698322435</v>
      </c>
      <c r="W506" s="5">
        <f t="shared" si="96"/>
        <v>0.5031866791441173</v>
      </c>
      <c r="X506" s="6">
        <f>2*(100-(100*G506))/SUM($D506:G506)/100</f>
        <v>6.0571571835607234E-2</v>
      </c>
      <c r="Y506" s="6">
        <f>2*(100-(100*I506))/SUM($D506:I506)/100</f>
        <v>6.2584754199593334E-2</v>
      </c>
      <c r="Z506" s="6">
        <f>2*(100-(100*M506))/SUM($D506:M506)/100</f>
        <v>6.5398509354045162E-2</v>
      </c>
      <c r="AA506" s="6">
        <f>2*(100-(100*Q506))/SUM($D506:Q506)/100</f>
        <v>6.7204020484117069E-2</v>
      </c>
      <c r="AB506" s="6">
        <f>2*(100-(100*W506))/SUM($D506:W506)/100</f>
        <v>6.8881639575260903E-2</v>
      </c>
      <c r="AC506" s="7">
        <f>(X506-'Data for assignment'!C496)^2</f>
        <v>2.7941557447400034E-6</v>
      </c>
      <c r="AD506" s="7">
        <f>(Y506-'Data for assignment'!D496)^2</f>
        <v>6.1739934933838809E-6</v>
      </c>
      <c r="AE506" s="7">
        <f>(Z506-'Data for assignment'!E496)^2</f>
        <v>1.6797770728177984E-5</v>
      </c>
      <c r="AF506" s="7">
        <f>(AA506-'Data for assignment'!F496)^2</f>
        <v>2.5040241021549169E-5</v>
      </c>
      <c r="AG506" s="7">
        <f>(AB506-'Data for assignment'!G496)^2</f>
        <v>4.33179794986405E-5</v>
      </c>
    </row>
    <row r="507" spans="1:33" x14ac:dyDescent="0.3">
      <c r="A507" s="8">
        <v>35629</v>
      </c>
      <c r="B507" s="3">
        <v>5.4699998E-2</v>
      </c>
      <c r="C507" s="31">
        <f t="shared" si="86"/>
        <v>5.3766977920162044E-2</v>
      </c>
      <c r="D507" s="5">
        <f t="shared" si="87"/>
        <v>0.97259632651449834</v>
      </c>
      <c r="E507" s="5">
        <f t="shared" si="95"/>
        <v>0.94444915892155523</v>
      </c>
      <c r="F507" s="5">
        <f t="shared" si="95"/>
        <v>0.91593001849273181</v>
      </c>
      <c r="G507" s="5">
        <f t="shared" si="95"/>
        <v>0.88732769380414045</v>
      </c>
      <c r="H507" s="5">
        <f t="shared" si="95"/>
        <v>0.8588649250792435</v>
      </c>
      <c r="I507" s="5">
        <f t="shared" si="95"/>
        <v>0.83071199140133978</v>
      </c>
      <c r="J507" s="5">
        <f t="shared" si="95"/>
        <v>0.80299766065331812</v>
      </c>
      <c r="K507" s="5">
        <f t="shared" si="95"/>
        <v>0.77581794815388649</v>
      </c>
      <c r="L507" s="5">
        <f t="shared" si="96"/>
        <v>0.74924308532324646</v>
      </c>
      <c r="M507" s="5">
        <f t="shared" si="96"/>
        <v>0.72332304380752288</v>
      </c>
      <c r="N507" s="5">
        <f t="shared" si="96"/>
        <v>0.69809190389361242</v>
      </c>
      <c r="O507" s="5">
        <f t="shared" si="96"/>
        <v>0.67357130398803222</v>
      </c>
      <c r="P507" s="5">
        <f t="shared" si="96"/>
        <v>0.6497731625670351</v>
      </c>
      <c r="Q507" s="5">
        <f t="shared" si="96"/>
        <v>0.62670182579083999</v>
      </c>
      <c r="R507" s="5">
        <f t="shared" si="96"/>
        <v>0.60435576251090728</v>
      </c>
      <c r="S507" s="5">
        <f t="shared" si="96"/>
        <v>0.58272890290318069</v>
      </c>
      <c r="T507" s="5">
        <f t="shared" si="96"/>
        <v>0.56181169653467178</v>
      </c>
      <c r="U507" s="5">
        <f t="shared" si="96"/>
        <v>0.5415919494420105</v>
      </c>
      <c r="V507" s="5">
        <f t="shared" si="96"/>
        <v>0.52205548698322435</v>
      </c>
      <c r="W507" s="5">
        <f t="shared" si="96"/>
        <v>0.5031866791441173</v>
      </c>
      <c r="X507" s="6">
        <f>2*(100-(100*G507))/SUM($D507:G507)/100</f>
        <v>6.0571571835607234E-2</v>
      </c>
      <c r="Y507" s="6">
        <f>2*(100-(100*I507))/SUM($D507:I507)/100</f>
        <v>6.2584754199593334E-2</v>
      </c>
      <c r="Z507" s="6">
        <f>2*(100-(100*M507))/SUM($D507:M507)/100</f>
        <v>6.5398509354045162E-2</v>
      </c>
      <c r="AA507" s="6">
        <f>2*(100-(100*Q507))/SUM($D507:Q507)/100</f>
        <v>6.7204020484117069E-2</v>
      </c>
      <c r="AB507" s="6">
        <f>2*(100-(100*W507))/SUM($D507:W507)/100</f>
        <v>6.8881639575260903E-2</v>
      </c>
      <c r="AC507" s="7">
        <f>(X507-'Data for assignment'!C497)^2</f>
        <v>2.1655295536438041E-6</v>
      </c>
      <c r="AD507" s="7">
        <f>(Y507-'Data for assignment'!D497)^2</f>
        <v>5.6870525924780613E-6</v>
      </c>
      <c r="AE507" s="7">
        <f>(Z507-'Data for assignment'!E497)^2</f>
        <v>1.4428688506810038E-5</v>
      </c>
      <c r="AF507" s="7">
        <f>(AA507-'Data for assignment'!F497)^2</f>
        <v>2.4049416908639799E-5</v>
      </c>
      <c r="AG507" s="7">
        <f>(AB507-'Data for assignment'!G497)^2</f>
        <v>4.2011677510150665E-5</v>
      </c>
    </row>
    <row r="508" spans="1:33" x14ac:dyDescent="0.3">
      <c r="A508" s="8">
        <v>35636</v>
      </c>
      <c r="B508" s="3">
        <v>5.4699998E-2</v>
      </c>
      <c r="C508" s="31">
        <f t="shared" si="86"/>
        <v>5.3766977920162044E-2</v>
      </c>
      <c r="D508" s="5">
        <f t="shared" si="87"/>
        <v>0.97259632651449834</v>
      </c>
      <c r="E508" s="5">
        <f t="shared" ref="E508:K523" si="97">E$7*EXP(-E$8*$C508)</f>
        <v>0.94444915892155523</v>
      </c>
      <c r="F508" s="5">
        <f t="shared" si="97"/>
        <v>0.91593001849273181</v>
      </c>
      <c r="G508" s="5">
        <f t="shared" si="97"/>
        <v>0.88732769380414045</v>
      </c>
      <c r="H508" s="5">
        <f t="shared" si="97"/>
        <v>0.8588649250792435</v>
      </c>
      <c r="I508" s="5">
        <f t="shared" si="97"/>
        <v>0.83071199140133978</v>
      </c>
      <c r="J508" s="5">
        <f t="shared" si="97"/>
        <v>0.80299766065331812</v>
      </c>
      <c r="K508" s="5">
        <f t="shared" si="97"/>
        <v>0.77581794815388649</v>
      </c>
      <c r="L508" s="5">
        <f t="shared" si="96"/>
        <v>0.74924308532324646</v>
      </c>
      <c r="M508" s="5">
        <f t="shared" si="96"/>
        <v>0.72332304380752288</v>
      </c>
      <c r="N508" s="5">
        <f t="shared" si="96"/>
        <v>0.69809190389361242</v>
      </c>
      <c r="O508" s="5">
        <f t="shared" si="96"/>
        <v>0.67357130398803222</v>
      </c>
      <c r="P508" s="5">
        <f t="shared" si="96"/>
        <v>0.6497731625670351</v>
      </c>
      <c r="Q508" s="5">
        <f t="shared" si="96"/>
        <v>0.62670182579083999</v>
      </c>
      <c r="R508" s="5">
        <f t="shared" si="96"/>
        <v>0.60435576251090728</v>
      </c>
      <c r="S508" s="5">
        <f t="shared" si="96"/>
        <v>0.58272890290318069</v>
      </c>
      <c r="T508" s="5">
        <f t="shared" si="96"/>
        <v>0.56181169653467178</v>
      </c>
      <c r="U508" s="5">
        <f t="shared" si="96"/>
        <v>0.5415919494420105</v>
      </c>
      <c r="V508" s="5">
        <f t="shared" si="96"/>
        <v>0.52205548698322435</v>
      </c>
      <c r="W508" s="5">
        <f t="shared" si="96"/>
        <v>0.5031866791441173</v>
      </c>
      <c r="X508" s="6">
        <f>2*(100-(100*G508))/SUM($D508:G508)/100</f>
        <v>6.0571571835607234E-2</v>
      </c>
      <c r="Y508" s="6">
        <f>2*(100-(100*I508))/SUM($D508:I508)/100</f>
        <v>6.2584754199593334E-2</v>
      </c>
      <c r="Z508" s="6">
        <f>2*(100-(100*M508))/SUM($D508:M508)/100</f>
        <v>6.5398509354045162E-2</v>
      </c>
      <c r="AA508" s="6">
        <f>2*(100-(100*Q508))/SUM($D508:Q508)/100</f>
        <v>6.7204020484117069E-2</v>
      </c>
      <c r="AB508" s="6">
        <f>2*(100-(100*W508))/SUM($D508:W508)/100</f>
        <v>6.8881639575260903E-2</v>
      </c>
      <c r="AC508" s="7">
        <f>(X508-'Data for assignment'!C498)^2</f>
        <v>3.5027848789829179E-6</v>
      </c>
      <c r="AD508" s="7">
        <f>(Y508-'Data for assignment'!D498)^2</f>
        <v>8.3218183310921532E-6</v>
      </c>
      <c r="AE508" s="7">
        <f>(Z508-'Data for assignment'!E498)^2</f>
        <v>2.1146297476260554E-5</v>
      </c>
      <c r="AF508" s="7">
        <f>(AA508-'Data for assignment'!F498)^2</f>
        <v>3.1405068002489688E-5</v>
      </c>
      <c r="AG508" s="7">
        <f>(AB508-'Data for assignment'!G498)^2</f>
        <v>5.0149647400463693E-5</v>
      </c>
    </row>
    <row r="509" spans="1:33" x14ac:dyDescent="0.3">
      <c r="A509" s="8">
        <v>35643</v>
      </c>
      <c r="B509" s="3">
        <v>5.5100002000000002E-2</v>
      </c>
      <c r="C509" s="31">
        <f t="shared" si="86"/>
        <v>5.4179261082507521E-2</v>
      </c>
      <c r="D509" s="5">
        <f t="shared" si="87"/>
        <v>0.97240755901736819</v>
      </c>
      <c r="E509" s="5">
        <f t="shared" si="97"/>
        <v>0.94410356084982228</v>
      </c>
      <c r="F509" s="5">
        <f t="shared" si="97"/>
        <v>0.91545550143253107</v>
      </c>
      <c r="G509" s="5">
        <f t="shared" si="97"/>
        <v>0.88674846142623109</v>
      </c>
      <c r="H509" s="5">
        <f t="shared" si="97"/>
        <v>0.85820182970028147</v>
      </c>
      <c r="I509" s="5">
        <f t="shared" si="97"/>
        <v>0.82998289804231451</v>
      </c>
      <c r="J509" s="5">
        <f t="shared" si="97"/>
        <v>0.80221779922927139</v>
      </c>
      <c r="K509" s="5">
        <f t="shared" si="97"/>
        <v>0.77500024274542689</v>
      </c>
      <c r="L509" s="5">
        <f t="shared" si="96"/>
        <v>0.74839845498156721</v>
      </c>
      <c r="M509" s="5">
        <f t="shared" si="96"/>
        <v>0.7224606728846017</v>
      </c>
      <c r="N509" s="5">
        <f t="shared" si="96"/>
        <v>0.69721948208697182</v>
      </c>
      <c r="O509" s="5">
        <f t="shared" si="96"/>
        <v>0.67269523758418603</v>
      </c>
      <c r="P509" s="5">
        <f t="shared" si="96"/>
        <v>0.64889875906617167</v>
      </c>
      <c r="Q509" s="5">
        <f t="shared" si="96"/>
        <v>0.62583345440840465</v>
      </c>
      <c r="R509" s="5">
        <f t="shared" si="96"/>
        <v>0.60349699312285299</v>
      </c>
      <c r="S509" s="5">
        <f t="shared" si="96"/>
        <v>0.58188262592677698</v>
      </c>
      <c r="T509" s="5">
        <f t="shared" si="96"/>
        <v>0.56098022607934517</v>
      </c>
      <c r="U509" s="5">
        <f t="shared" si="96"/>
        <v>0.54077711186589605</v>
      </c>
      <c r="V509" s="5">
        <f t="shared" si="96"/>
        <v>0.52125869677704706</v>
      </c>
      <c r="W509" s="5">
        <f t="shared" si="96"/>
        <v>0.50240900385075371</v>
      </c>
      <c r="X509" s="6">
        <f>2*(100-(100*G509))/SUM($D509:G509)/100</f>
        <v>6.0908962399319616E-2</v>
      </c>
      <c r="Y509" s="6">
        <f>2*(100-(100*I509))/SUM($D509:I509)/100</f>
        <v>6.2888941137214174E-2</v>
      </c>
      <c r="Z509" s="6">
        <f>2*(100-(100*M509))/SUM($D509:M509)/100</f>
        <v>6.5651113601314981E-2</v>
      </c>
      <c r="AA509" s="6">
        <f>2*(100-(100*Q509))/SUM($D509:Q509)/100</f>
        <v>6.7419679893482576E-2</v>
      </c>
      <c r="AB509" s="6">
        <f>2*(100-(100*W509))/SUM($D509:W509)/100</f>
        <v>6.9059846998294955E-2</v>
      </c>
      <c r="AC509" s="7">
        <f>(X509-'Data for assignment'!C499)^2</f>
        <v>4.0359339398058216E-6</v>
      </c>
      <c r="AD509" s="7">
        <f>(Y509-'Data for assignment'!D499)^2</f>
        <v>8.933781077499734E-6</v>
      </c>
      <c r="AE509" s="7">
        <f>(Z509-'Data for assignment'!E499)^2</f>
        <v>2.3533312875091401E-5</v>
      </c>
      <c r="AF509" s="7">
        <f>(AA509-'Data for assignment'!F499)^2</f>
        <v>3.2714726644550011E-5</v>
      </c>
      <c r="AG509" s="7">
        <f>(AB509-'Data for assignment'!G499)^2</f>
        <v>4.9841467878726362E-5</v>
      </c>
    </row>
    <row r="510" spans="1:33" x14ac:dyDescent="0.3">
      <c r="A510" s="8">
        <v>35650</v>
      </c>
      <c r="B510" s="3">
        <v>5.4499997999999994E-2</v>
      </c>
      <c r="C510" s="31">
        <f t="shared" si="86"/>
        <v>5.3560838400384503E-2</v>
      </c>
      <c r="D510" s="5">
        <f t="shared" si="87"/>
        <v>0.97269072306020998</v>
      </c>
      <c r="E510" s="5">
        <f t="shared" si="97"/>
        <v>0.94462200366696791</v>
      </c>
      <c r="F510" s="5">
        <f t="shared" si="97"/>
        <v>0.91616736687648614</v>
      </c>
      <c r="G510" s="5">
        <f t="shared" si="97"/>
        <v>0.88761744896462758</v>
      </c>
      <c r="H510" s="5">
        <f t="shared" si="97"/>
        <v>0.8591966615553881</v>
      </c>
      <c r="I510" s="5">
        <f t="shared" si="97"/>
        <v>0.83107677457240503</v>
      </c>
      <c r="J510" s="5">
        <f t="shared" si="97"/>
        <v>0.80338787171426751</v>
      </c>
      <c r="K510" s="5">
        <f t="shared" si="97"/>
        <v>0.77622712024486062</v>
      </c>
      <c r="L510" s="5">
        <f t="shared" si="96"/>
        <v>0.74966575366253352</v>
      </c>
      <c r="M510" s="5">
        <f t="shared" si="96"/>
        <v>0.72375461089122894</v>
      </c>
      <c r="N510" s="5">
        <f t="shared" si="96"/>
        <v>0.69852851971291319</v>
      </c>
      <c r="O510" s="5">
        <f t="shared" si="96"/>
        <v>0.67400976055664075</v>
      </c>
      <c r="P510" s="5">
        <f t="shared" si="96"/>
        <v>0.65021080169371448</v>
      </c>
      <c r="Q510" s="5">
        <f t="shared" si="96"/>
        <v>0.62713645886855884</v>
      </c>
      <c r="R510" s="5">
        <f t="shared" si="96"/>
        <v>0.6047856010535646</v>
      </c>
      <c r="S510" s="5">
        <f t="shared" si="96"/>
        <v>0.58315249859437912</v>
      </c>
      <c r="T510" s="5">
        <f t="shared" si="96"/>
        <v>0.56222788962880543</v>
      </c>
      <c r="U510" s="5">
        <f t="shared" si="96"/>
        <v>0.54199982445515582</v>
      </c>
      <c r="V510" s="5">
        <f t="shared" si="96"/>
        <v>0.5224543347167383</v>
      </c>
      <c r="W510" s="5">
        <f t="shared" si="96"/>
        <v>0.50357596418930839</v>
      </c>
      <c r="X510" s="6">
        <f>2*(100-(100*G510))/SUM($D510:G510)/100</f>
        <v>6.0402905191142213E-2</v>
      </c>
      <c r="Y510" s="6">
        <f>2*(100-(100*I510))/SUM($D510:I510)/100</f>
        <v>6.2432690751613736E-2</v>
      </c>
      <c r="Z510" s="6">
        <f>2*(100-(100*M510))/SUM($D510:M510)/100</f>
        <v>6.5272241943226825E-2</v>
      </c>
      <c r="AA510" s="6">
        <f>2*(100-(100*Q510))/SUM($D510:Q510)/100</f>
        <v>6.7096229843527311E-2</v>
      </c>
      <c r="AB510" s="6">
        <f>2*(100-(100*W510))/SUM($D510:W510)/100</f>
        <v>6.8792579103492124E-2</v>
      </c>
      <c r="AC510" s="7">
        <f>(X510-'Data for assignment'!C500)^2</f>
        <v>4.1170516592459369E-8</v>
      </c>
      <c r="AD510" s="7">
        <f>(Y510-'Data for assignment'!D500)^2</f>
        <v>8.6991017276529435E-7</v>
      </c>
      <c r="AE510" s="7">
        <f>(Z510-'Data for assignment'!E500)^2</f>
        <v>8.8342221690767644E-6</v>
      </c>
      <c r="AF510" s="7">
        <f>(AA510-'Data for assignment'!F500)^2</f>
        <v>1.1534383942526274E-5</v>
      </c>
      <c r="AG510" s="7">
        <f>(AB510-'Data for assignment'!G500)^2</f>
        <v>2.4925836119469064E-5</v>
      </c>
    </row>
    <row r="511" spans="1:33" x14ac:dyDescent="0.3">
      <c r="A511" s="8">
        <v>35657</v>
      </c>
      <c r="B511" s="3">
        <v>5.5E-2</v>
      </c>
      <c r="C511" s="31">
        <f t="shared" si="86"/>
        <v>5.4076189261223546E-2</v>
      </c>
      <c r="D511" s="5">
        <f t="shared" si="87"/>
        <v>0.97245474792853026</v>
      </c>
      <c r="E511" s="5">
        <f t="shared" si="97"/>
        <v>0.94418994937393352</v>
      </c>
      <c r="F511" s="5">
        <f t="shared" si="97"/>
        <v>0.91557410883182511</v>
      </c>
      <c r="G511" s="5">
        <f t="shared" si="97"/>
        <v>0.88689323551079846</v>
      </c>
      <c r="H511" s="5">
        <f t="shared" si="97"/>
        <v>0.85836755719171043</v>
      </c>
      <c r="I511" s="5">
        <f t="shared" si="97"/>
        <v>0.83016511319130104</v>
      </c>
      <c r="J511" s="5">
        <f t="shared" si="97"/>
        <v>0.80241269550021377</v>
      </c>
      <c r="K511" s="5">
        <f t="shared" si="97"/>
        <v>0.77520459030688826</v>
      </c>
      <c r="L511" s="5">
        <f t="shared" si="96"/>
        <v>0.74860952537085079</v>
      </c>
      <c r="M511" s="5">
        <f t="shared" si="96"/>
        <v>0.72267617133374429</v>
      </c>
      <c r="N511" s="5">
        <f t="shared" si="96"/>
        <v>0.69743748745141076</v>
      </c>
      <c r="O511" s="5">
        <f t="shared" si="96"/>
        <v>0.67291414949438921</v>
      </c>
      <c r="P511" s="5">
        <f t="shared" si="96"/>
        <v>0.64911725175006396</v>
      </c>
      <c r="Q511" s="5">
        <f t="shared" si="96"/>
        <v>0.62605043655581627</v>
      </c>
      <c r="R511" s="5">
        <f t="shared" si="96"/>
        <v>0.60371157314671742</v>
      </c>
      <c r="S511" s="5">
        <f t="shared" si="96"/>
        <v>0.58209408199549884</v>
      </c>
      <c r="T511" s="5">
        <f t="shared" si="96"/>
        <v>0.56118798033484285</v>
      </c>
      <c r="U511" s="5">
        <f t="shared" si="96"/>
        <v>0.54098070829206601</v>
      </c>
      <c r="V511" s="5">
        <f t="shared" si="96"/>
        <v>0.52145778223731498</v>
      </c>
      <c r="W511" s="5">
        <f t="shared" si="96"/>
        <v>0.50260331186698859</v>
      </c>
      <c r="X511" s="6">
        <f>2*(100-(100*G511))/SUM($D511:G511)/100</f>
        <v>6.0824607176486453E-2</v>
      </c>
      <c r="Y511" s="6">
        <f>2*(100-(100*I511))/SUM($D511:I511)/100</f>
        <v>6.2812886516356817E-2</v>
      </c>
      <c r="Z511" s="6">
        <f>2*(100-(100*M511))/SUM($D511:M511)/100</f>
        <v>6.5587953544049074E-2</v>
      </c>
      <c r="AA511" s="6">
        <f>2*(100-(100*Q511))/SUM($D511:Q511)/100</f>
        <v>6.7365755003559222E-2</v>
      </c>
      <c r="AB511" s="6">
        <f>2*(100-(100*W511))/SUM($D511:W511)/100</f>
        <v>6.9015284107199287E-2</v>
      </c>
      <c r="AC511" s="7">
        <f>(X511-'Data for assignment'!C501)^2</f>
        <v>4.5139599035931096E-6</v>
      </c>
      <c r="AD511" s="7">
        <f>(Y511-'Data for assignment'!D501)^2</f>
        <v>7.912330553902001E-6</v>
      </c>
      <c r="AE511" s="7">
        <f>(Z511-'Data for assignment'!E501)^2</f>
        <v>2.1049326898260554E-5</v>
      </c>
      <c r="AF511" s="7">
        <f>(AA511-'Data for assignment'!F501)^2</f>
        <v>2.1769269753237991E-5</v>
      </c>
      <c r="AG511" s="7">
        <f>(AB511-'Data for assignment'!G501)^2</f>
        <v>3.9882813354644E-5</v>
      </c>
    </row>
    <row r="512" spans="1:33" x14ac:dyDescent="0.3">
      <c r="A512" s="8">
        <v>35664</v>
      </c>
      <c r="B512" s="3">
        <v>5.4800000000000001E-2</v>
      </c>
      <c r="C512" s="31">
        <f t="shared" si="86"/>
        <v>5.3870049741446019E-2</v>
      </c>
      <c r="D512" s="5">
        <f t="shared" si="87"/>
        <v>0.97254913073315608</v>
      </c>
      <c r="E512" s="5">
        <f t="shared" si="97"/>
        <v>0.94436274668110365</v>
      </c>
      <c r="F512" s="5">
        <f t="shared" si="97"/>
        <v>0.91581136498737303</v>
      </c>
      <c r="G512" s="5">
        <f t="shared" si="97"/>
        <v>0.88718284879976095</v>
      </c>
      <c r="H512" s="5">
        <f t="shared" si="97"/>
        <v>0.85869910155956708</v>
      </c>
      <c r="I512" s="5">
        <f t="shared" si="97"/>
        <v>0.83052965621660024</v>
      </c>
      <c r="J512" s="5">
        <f t="shared" si="97"/>
        <v>0.8028026223014646</v>
      </c>
      <c r="K512" s="5">
        <f t="shared" si="97"/>
        <v>0.77561343890842338</v>
      </c>
      <c r="L512" s="5">
        <f t="shared" si="96"/>
        <v>0.74903183630179049</v>
      </c>
      <c r="M512" s="5">
        <f t="shared" si="96"/>
        <v>0.72310735246421765</v>
      </c>
      <c r="N512" s="5">
        <f t="shared" si="96"/>
        <v>0.69787369397134924</v>
      </c>
      <c r="O512" s="5">
        <f t="shared" si="96"/>
        <v>0.67335217829283789</v>
      </c>
      <c r="P512" s="5">
        <f t="shared" si="96"/>
        <v>0.64955444910374671</v>
      </c>
      <c r="Q512" s="5">
        <f t="shared" si="96"/>
        <v>0.62648461787913401</v>
      </c>
      <c r="R512" s="5">
        <f t="shared" si="96"/>
        <v>0.60414095351980868</v>
      </c>
      <c r="S512" s="5">
        <f t="shared" si="96"/>
        <v>0.5825172162244292</v>
      </c>
      <c r="T512" s="5">
        <f t="shared" si="96"/>
        <v>0.56160371137669696</v>
      </c>
      <c r="U512" s="5">
        <f t="shared" si="96"/>
        <v>0.54138812297711314</v>
      </c>
      <c r="V512" s="5">
        <f t="shared" si="96"/>
        <v>0.52185617332744683</v>
      </c>
      <c r="W512" s="5">
        <f t="shared" si="96"/>
        <v>0.50299214559626393</v>
      </c>
      <c r="X512" s="6">
        <f>2*(100-(100*G512))/SUM($D512:G512)/100</f>
        <v>6.0655913581841643E-2</v>
      </c>
      <c r="Y512" s="6">
        <f>2*(100-(100*I512))/SUM($D512:I512)/100</f>
        <v>6.2660794568814723E-2</v>
      </c>
      <c r="Z512" s="6">
        <f>2*(100-(100*M512))/SUM($D512:M512)/100</f>
        <v>6.5461652683952695E-2</v>
      </c>
      <c r="AA512" s="6">
        <f>2*(100-(100*Q512))/SUM($D512:Q512)/100</f>
        <v>6.7257926377881597E-2</v>
      </c>
      <c r="AB512" s="6">
        <f>2*(100-(100*W512))/SUM($D512:W512)/100</f>
        <v>6.8926181287682978E-2</v>
      </c>
      <c r="AC512" s="7">
        <f>(X512-'Data for assignment'!C502)^2</f>
        <v>7.3258805958098093E-7</v>
      </c>
      <c r="AD512" s="7">
        <f>(Y512-'Data for assignment'!D502)^2</f>
        <v>3.100390470393146E-6</v>
      </c>
      <c r="AE512" s="7">
        <f>(Z512-'Data for assignment'!E502)^2</f>
        <v>1.1300708767526342E-5</v>
      </c>
      <c r="AF512" s="7">
        <f>(AA512-'Data for assignment'!F502)^2</f>
        <v>1.3380418070150199E-5</v>
      </c>
      <c r="AG512" s="7">
        <f>(AB512-'Data for assignment'!G502)^2</f>
        <v>2.6277724341829585E-5</v>
      </c>
    </row>
    <row r="513" spans="1:33" x14ac:dyDescent="0.3">
      <c r="A513" s="8">
        <v>35671</v>
      </c>
      <c r="B513" s="3">
        <v>5.5E-2</v>
      </c>
      <c r="C513" s="31">
        <f t="shared" si="86"/>
        <v>5.4076189261223546E-2</v>
      </c>
      <c r="D513" s="5">
        <f t="shared" si="87"/>
        <v>0.97245474792853026</v>
      </c>
      <c r="E513" s="5">
        <f t="shared" si="97"/>
        <v>0.94418994937393352</v>
      </c>
      <c r="F513" s="5">
        <f t="shared" si="97"/>
        <v>0.91557410883182511</v>
      </c>
      <c r="G513" s="5">
        <f t="shared" si="97"/>
        <v>0.88689323551079846</v>
      </c>
      <c r="H513" s="5">
        <f t="shared" si="97"/>
        <v>0.85836755719171043</v>
      </c>
      <c r="I513" s="5">
        <f t="shared" si="97"/>
        <v>0.83016511319130104</v>
      </c>
      <c r="J513" s="5">
        <f t="shared" si="97"/>
        <v>0.80241269550021377</v>
      </c>
      <c r="K513" s="5">
        <f t="shared" si="97"/>
        <v>0.77520459030688826</v>
      </c>
      <c r="L513" s="5">
        <f t="shared" si="96"/>
        <v>0.74860952537085079</v>
      </c>
      <c r="M513" s="5">
        <f t="shared" si="96"/>
        <v>0.72267617133374429</v>
      </c>
      <c r="N513" s="5">
        <f t="shared" si="96"/>
        <v>0.69743748745141076</v>
      </c>
      <c r="O513" s="5">
        <f t="shared" si="96"/>
        <v>0.67291414949438921</v>
      </c>
      <c r="P513" s="5">
        <f t="shared" si="96"/>
        <v>0.64911725175006396</v>
      </c>
      <c r="Q513" s="5">
        <f t="shared" si="96"/>
        <v>0.62605043655581627</v>
      </c>
      <c r="R513" s="5">
        <f t="shared" si="96"/>
        <v>0.60371157314671742</v>
      </c>
      <c r="S513" s="5">
        <f t="shared" si="96"/>
        <v>0.58209408199549884</v>
      </c>
      <c r="T513" s="5">
        <f t="shared" si="96"/>
        <v>0.56118798033484285</v>
      </c>
      <c r="U513" s="5">
        <f t="shared" si="96"/>
        <v>0.54098070829206601</v>
      </c>
      <c r="V513" s="5">
        <f t="shared" si="96"/>
        <v>0.52145778223731498</v>
      </c>
      <c r="W513" s="5">
        <f t="shared" si="96"/>
        <v>0.50260331186698859</v>
      </c>
      <c r="X513" s="6">
        <f>2*(100-(100*G513))/SUM($D513:G513)/100</f>
        <v>6.0824607176486453E-2</v>
      </c>
      <c r="Y513" s="6">
        <f>2*(100-(100*I513))/SUM($D513:I513)/100</f>
        <v>6.2812886516356817E-2</v>
      </c>
      <c r="Z513" s="6">
        <f>2*(100-(100*M513))/SUM($D513:M513)/100</f>
        <v>6.5587953544049074E-2</v>
      </c>
      <c r="AA513" s="6">
        <f>2*(100-(100*Q513))/SUM($D513:Q513)/100</f>
        <v>6.7365755003559222E-2</v>
      </c>
      <c r="AB513" s="6">
        <f>2*(100-(100*W513))/SUM($D513:W513)/100</f>
        <v>6.9015284107199287E-2</v>
      </c>
      <c r="AC513" s="7">
        <f>(X513-'Data for assignment'!C503)^2</f>
        <v>1.2647457998375292E-6</v>
      </c>
      <c r="AD513" s="7">
        <f>(Y513-'Data for assignment'!D503)^2</f>
        <v>3.2865611469623902E-6</v>
      </c>
      <c r="AE513" s="7">
        <f>(Z513-'Data for assignment'!E503)^2</f>
        <v>1.1478242768452862E-5</v>
      </c>
      <c r="AF513" s="7">
        <f>(AA513-'Data for assignment'!F503)^2</f>
        <v>1.6530371880477888E-5</v>
      </c>
      <c r="AG513" s="7">
        <f>(AB513-'Data for assignment'!G503)^2</f>
        <v>3.1531393143432346E-5</v>
      </c>
    </row>
    <row r="514" spans="1:33" x14ac:dyDescent="0.3">
      <c r="A514" s="8">
        <v>35678</v>
      </c>
      <c r="B514" s="3">
        <v>5.5300002000000001E-2</v>
      </c>
      <c r="C514" s="31">
        <f t="shared" si="86"/>
        <v>5.4385400602285063E-2</v>
      </c>
      <c r="D514" s="5">
        <f t="shared" si="87"/>
        <v>0.97231318995182769</v>
      </c>
      <c r="E514" s="5">
        <f t="shared" si="97"/>
        <v>0.94393081096787512</v>
      </c>
      <c r="F514" s="5">
        <f t="shared" si="97"/>
        <v>0.91521833746935188</v>
      </c>
      <c r="G514" s="5">
        <f t="shared" si="97"/>
        <v>0.88645898993932892</v>
      </c>
      <c r="H514" s="5">
        <f t="shared" si="97"/>
        <v>0.8578704773294632</v>
      </c>
      <c r="I514" s="5">
        <f t="shared" si="97"/>
        <v>0.82961859500468771</v>
      </c>
      <c r="J514" s="5">
        <f t="shared" si="97"/>
        <v>0.80182815648064265</v>
      </c>
      <c r="K514" s="5">
        <f t="shared" si="97"/>
        <v>0.77459171737758148</v>
      </c>
      <c r="L514" s="5">
        <f t="shared" si="96"/>
        <v>0.7479765011567503</v>
      </c>
      <c r="M514" s="5">
        <f t="shared" si="96"/>
        <v>0.72202987736220059</v>
      </c>
      <c r="N514" s="5">
        <f t="shared" si="96"/>
        <v>0.69678368448270367</v>
      </c>
      <c r="O514" s="5">
        <f t="shared" si="96"/>
        <v>0.67225763613855294</v>
      </c>
      <c r="P514" s="5">
        <f t="shared" si="96"/>
        <v>0.64846200303953938</v>
      </c>
      <c r="Q514" s="5">
        <f t="shared" si="96"/>
        <v>0.62539972436993785</v>
      </c>
      <c r="R514" s="5">
        <f t="shared" si="96"/>
        <v>0.60306807043096</v>
      </c>
      <c r="S514" s="5">
        <f t="shared" si="96"/>
        <v>0.58145995265740069</v>
      </c>
      <c r="T514" s="5">
        <f t="shared" si="96"/>
        <v>0.56056495657680594</v>
      </c>
      <c r="U514" s="5">
        <f t="shared" si="96"/>
        <v>0.54037015698942048</v>
      </c>
      <c r="V514" s="5">
        <f t="shared" si="96"/>
        <v>0.52086076180748331</v>
      </c>
      <c r="W514" s="5">
        <f t="shared" si="96"/>
        <v>0.50202062091416289</v>
      </c>
      <c r="X514" s="6">
        <f>2*(100-(100*G514))/SUM($D514:G514)/100</f>
        <v>6.1077682949101202E-2</v>
      </c>
      <c r="Y514" s="6">
        <f>2*(100-(100*I514))/SUM($D514:I514)/100</f>
        <v>6.3041061590597747E-2</v>
      </c>
      <c r="Z514" s="6">
        <f>2*(100-(100*M514))/SUM($D514:M514)/100</f>
        <v>6.5777447920228646E-2</v>
      </c>
      <c r="AA514" s="6">
        <f>2*(100-(100*Q514))/SUM($D514:Q514)/100</f>
        <v>6.7527546517187786E-2</v>
      </c>
      <c r="AB514" s="6">
        <f>2*(100-(100*W514))/SUM($D514:W514)/100</f>
        <v>6.914899218306364E-2</v>
      </c>
      <c r="AC514" s="7">
        <f>(X514-'Data for assignment'!C504)^2</f>
        <v>1.6324737184239285E-6</v>
      </c>
      <c r="AD514" s="7">
        <f>(Y514-'Data for assignment'!D504)^2</f>
        <v>4.5841361704905833E-6</v>
      </c>
      <c r="AE514" s="7">
        <f>(Z514-'Data for assignment'!E504)^2</f>
        <v>1.1407167963652501E-5</v>
      </c>
      <c r="AF514" s="7">
        <f>(AA514-'Data for assignment'!F504)^2</f>
        <v>1.5425613789581852E-5</v>
      </c>
      <c r="AG514" s="7">
        <f>(AB514-'Data for assignment'!G504)^2</f>
        <v>2.9691526709074092E-5</v>
      </c>
    </row>
    <row r="515" spans="1:33" x14ac:dyDescent="0.3">
      <c r="A515" s="8">
        <v>35685</v>
      </c>
      <c r="B515" s="3">
        <v>5.4899997999999998E-2</v>
      </c>
      <c r="C515" s="31">
        <f t="shared" si="86"/>
        <v>5.3973117439939579E-2</v>
      </c>
      <c r="D515" s="5">
        <f t="shared" si="87"/>
        <v>0.97250193912967176</v>
      </c>
      <c r="E515" s="5">
        <f t="shared" si="97"/>
        <v>0.94427634580287356</v>
      </c>
      <c r="F515" s="5">
        <f t="shared" si="97"/>
        <v>0.91569273159802145</v>
      </c>
      <c r="G515" s="5">
        <f t="shared" si="97"/>
        <v>0.88703803323175912</v>
      </c>
      <c r="H515" s="5">
        <f t="shared" si="97"/>
        <v>0.85853331668680144</v>
      </c>
      <c r="I515" s="5">
        <f t="shared" si="97"/>
        <v>0.83034736834395584</v>
      </c>
      <c r="J515" s="5">
        <f t="shared" si="97"/>
        <v>0.80260763912058719</v>
      </c>
      <c r="K515" s="5">
        <f t="shared" si="97"/>
        <v>0.77540899174952738</v>
      </c>
      <c r="L515" s="5">
        <f t="shared" si="96"/>
        <v>0.74882065528819586</v>
      </c>
      <c r="M515" s="5">
        <f t="shared" si="96"/>
        <v>0.72289173406262341</v>
      </c>
      <c r="N515" s="5">
        <f t="shared" si="96"/>
        <v>0.69765556098138459</v>
      </c>
      <c r="O515" s="5">
        <f t="shared" si="96"/>
        <v>0.67313313264402097</v>
      </c>
      <c r="P515" s="5">
        <f t="shared" si="96"/>
        <v>0.64933581800329543</v>
      </c>
      <c r="Q515" s="5">
        <f t="shared" si="96"/>
        <v>0.62626749393291081</v>
      </c>
      <c r="R515" s="5">
        <f t="shared" ref="L515:W529" si="98">R$7*EXP(-R$8*$C515)</f>
        <v>0.60392622946688035</v>
      </c>
      <c r="S515" s="5">
        <f t="shared" si="98"/>
        <v>0.58230561490732791</v>
      </c>
      <c r="T515" s="5">
        <f t="shared" si="98"/>
        <v>0.56139581153036211</v>
      </c>
      <c r="U515" s="5">
        <f t="shared" si="98"/>
        <v>0.54118438136997271</v>
      </c>
      <c r="V515" s="5">
        <f t="shared" si="98"/>
        <v>0.52165694373472282</v>
      </c>
      <c r="W515" s="5">
        <f t="shared" si="98"/>
        <v>0.50279769503236471</v>
      </c>
      <c r="X515" s="6">
        <f>2*(100-(100*G515))/SUM($D515:G515)/100</f>
        <v>6.0740256446188239E-2</v>
      </c>
      <c r="Y515" s="6">
        <f>2*(100-(100*I515))/SUM($D515:I515)/100</f>
        <v>6.2736836646456934E-2</v>
      </c>
      <c r="Z515" s="6">
        <f>2*(100-(100*M515))/SUM($D515:M515)/100</f>
        <v>6.5524799063173586E-2</v>
      </c>
      <c r="AA515" s="6">
        <f>2*(100-(100*Q515))/SUM($D515:Q515)/100</f>
        <v>6.7311836446492107E-2</v>
      </c>
      <c r="AB515" s="6">
        <f>2*(100-(100*W515))/SUM($D515:W515)/100</f>
        <v>6.8970728276728108E-2</v>
      </c>
      <c r="AC515" s="7">
        <f>(X515-'Data for assignment'!C505)^2</f>
        <v>2.0743443918165605E-6</v>
      </c>
      <c r="AD515" s="7">
        <f>(Y515-'Data for assignment'!D505)^2</f>
        <v>5.9381630941728975E-6</v>
      </c>
      <c r="AE515" s="7">
        <f>(Z515-'Data for assignment'!E505)^2</f>
        <v>1.4629080224056382E-5</v>
      </c>
      <c r="AF515" s="7">
        <f>(AA515-'Data for assignment'!F505)^2</f>
        <v>2.0356650072552794E-5</v>
      </c>
      <c r="AG515" s="7">
        <f>(AB515-'Data for assignment'!G505)^2</f>
        <v>3.6853741809866247E-5</v>
      </c>
    </row>
    <row r="516" spans="1:33" x14ac:dyDescent="0.3">
      <c r="A516" s="8">
        <v>35692</v>
      </c>
      <c r="B516" s="3">
        <v>5.4800000000000001E-2</v>
      </c>
      <c r="C516" s="31">
        <f t="shared" si="86"/>
        <v>5.3870049741446019E-2</v>
      </c>
      <c r="D516" s="5">
        <f t="shared" si="87"/>
        <v>0.97254913073315608</v>
      </c>
      <c r="E516" s="5">
        <f t="shared" si="97"/>
        <v>0.94436274668110365</v>
      </c>
      <c r="F516" s="5">
        <f t="shared" si="97"/>
        <v>0.91581136498737303</v>
      </c>
      <c r="G516" s="5">
        <f t="shared" si="97"/>
        <v>0.88718284879976095</v>
      </c>
      <c r="H516" s="5">
        <f t="shared" si="97"/>
        <v>0.85869910155956708</v>
      </c>
      <c r="I516" s="5">
        <f t="shared" si="97"/>
        <v>0.83052965621660024</v>
      </c>
      <c r="J516" s="5">
        <f t="shared" si="97"/>
        <v>0.8028026223014646</v>
      </c>
      <c r="K516" s="5">
        <f t="shared" si="97"/>
        <v>0.77561343890842338</v>
      </c>
      <c r="L516" s="5">
        <f t="shared" si="98"/>
        <v>0.74903183630179049</v>
      </c>
      <c r="M516" s="5">
        <f t="shared" si="98"/>
        <v>0.72310735246421765</v>
      </c>
      <c r="N516" s="5">
        <f t="shared" si="98"/>
        <v>0.69787369397134924</v>
      </c>
      <c r="O516" s="5">
        <f t="shared" si="98"/>
        <v>0.67335217829283789</v>
      </c>
      <c r="P516" s="5">
        <f t="shared" si="98"/>
        <v>0.64955444910374671</v>
      </c>
      <c r="Q516" s="5">
        <f t="shared" si="98"/>
        <v>0.62648461787913401</v>
      </c>
      <c r="R516" s="5">
        <f t="shared" si="98"/>
        <v>0.60414095351980868</v>
      </c>
      <c r="S516" s="5">
        <f t="shared" si="98"/>
        <v>0.5825172162244292</v>
      </c>
      <c r="T516" s="5">
        <f t="shared" si="98"/>
        <v>0.56160371137669696</v>
      </c>
      <c r="U516" s="5">
        <f t="shared" si="98"/>
        <v>0.54138812297711314</v>
      </c>
      <c r="V516" s="5">
        <f t="shared" si="98"/>
        <v>0.52185617332744683</v>
      </c>
      <c r="W516" s="5">
        <f t="shared" si="98"/>
        <v>0.50299214559626393</v>
      </c>
      <c r="X516" s="6">
        <f>2*(100-(100*G516))/SUM($D516:G516)/100</f>
        <v>6.0655913581841643E-2</v>
      </c>
      <c r="Y516" s="6">
        <f>2*(100-(100*I516))/SUM($D516:I516)/100</f>
        <v>6.2660794568814723E-2</v>
      </c>
      <c r="Z516" s="6">
        <f>2*(100-(100*M516))/SUM($D516:M516)/100</f>
        <v>6.5461652683952695E-2</v>
      </c>
      <c r="AA516" s="6">
        <f>2*(100-(100*Q516))/SUM($D516:Q516)/100</f>
        <v>6.7257926377881597E-2</v>
      </c>
      <c r="AB516" s="6">
        <f>2*(100-(100*W516))/SUM($D516:W516)/100</f>
        <v>6.8926181287682978E-2</v>
      </c>
      <c r="AC516" s="7">
        <f>(X516-'Data for assignment'!C506)^2</f>
        <v>6.5326993496707444E-6</v>
      </c>
      <c r="AD516" s="7">
        <f>(Y516-'Data for assignment'!D506)^2</f>
        <v>1.4143583310416447E-5</v>
      </c>
      <c r="AE516" s="7">
        <f>(Z516-'Data for assignment'!E506)^2</f>
        <v>2.8747298056730333E-5</v>
      </c>
      <c r="AF516" s="7">
        <f>(AA516-'Data for assignment'!F506)^2</f>
        <v>4.1704826017992673E-5</v>
      </c>
      <c r="AG516" s="7">
        <f>(AB516-'Data for assignment'!G506)^2</f>
        <v>6.4419553958031201E-5</v>
      </c>
    </row>
    <row r="517" spans="1:33" x14ac:dyDescent="0.3">
      <c r="A517" s="8">
        <v>35699</v>
      </c>
      <c r="B517" s="3">
        <v>5.4899997999999998E-2</v>
      </c>
      <c r="C517" s="31">
        <f t="shared" si="86"/>
        <v>5.3973117439939579E-2</v>
      </c>
      <c r="D517" s="5">
        <f t="shared" si="87"/>
        <v>0.97250193912967176</v>
      </c>
      <c r="E517" s="5">
        <f t="shared" si="97"/>
        <v>0.94427634580287356</v>
      </c>
      <c r="F517" s="5">
        <f t="shared" si="97"/>
        <v>0.91569273159802145</v>
      </c>
      <c r="G517" s="5">
        <f t="shared" si="97"/>
        <v>0.88703803323175912</v>
      </c>
      <c r="H517" s="5">
        <f t="shared" si="97"/>
        <v>0.85853331668680144</v>
      </c>
      <c r="I517" s="5">
        <f t="shared" si="97"/>
        <v>0.83034736834395584</v>
      </c>
      <c r="J517" s="5">
        <f t="shared" si="97"/>
        <v>0.80260763912058719</v>
      </c>
      <c r="K517" s="5">
        <f t="shared" si="97"/>
        <v>0.77540899174952738</v>
      </c>
      <c r="L517" s="5">
        <f t="shared" si="98"/>
        <v>0.74882065528819586</v>
      </c>
      <c r="M517" s="5">
        <f t="shared" si="98"/>
        <v>0.72289173406262341</v>
      </c>
      <c r="N517" s="5">
        <f t="shared" si="98"/>
        <v>0.69765556098138459</v>
      </c>
      <c r="O517" s="5">
        <f t="shared" si="98"/>
        <v>0.67313313264402097</v>
      </c>
      <c r="P517" s="5">
        <f t="shared" si="98"/>
        <v>0.64933581800329543</v>
      </c>
      <c r="Q517" s="5">
        <f t="shared" si="98"/>
        <v>0.62626749393291081</v>
      </c>
      <c r="R517" s="5">
        <f t="shared" si="98"/>
        <v>0.60392622946688035</v>
      </c>
      <c r="S517" s="5">
        <f t="shared" si="98"/>
        <v>0.58230561490732791</v>
      </c>
      <c r="T517" s="5">
        <f t="shared" si="98"/>
        <v>0.56139581153036211</v>
      </c>
      <c r="U517" s="5">
        <f t="shared" si="98"/>
        <v>0.54118438136997271</v>
      </c>
      <c r="V517" s="5">
        <f t="shared" si="98"/>
        <v>0.52165694373472282</v>
      </c>
      <c r="W517" s="5">
        <f t="shared" si="98"/>
        <v>0.50279769503236471</v>
      </c>
      <c r="X517" s="6">
        <f>2*(100-(100*G517))/SUM($D517:G517)/100</f>
        <v>6.0740256446188239E-2</v>
      </c>
      <c r="Y517" s="6">
        <f>2*(100-(100*I517))/SUM($D517:I517)/100</f>
        <v>6.2736836646456934E-2</v>
      </c>
      <c r="Z517" s="6">
        <f>2*(100-(100*M517))/SUM($D517:M517)/100</f>
        <v>6.5524799063173586E-2</v>
      </c>
      <c r="AA517" s="6">
        <f>2*(100-(100*Q517))/SUM($D517:Q517)/100</f>
        <v>6.7311836446492107E-2</v>
      </c>
      <c r="AB517" s="6">
        <f>2*(100-(100*W517))/SUM($D517:W517)/100</f>
        <v>6.8970728276728108E-2</v>
      </c>
      <c r="AC517" s="7">
        <f>(X517-'Data for assignment'!C507)^2</f>
        <v>7.5089944298543992E-6</v>
      </c>
      <c r="AD517" s="7">
        <f>(Y517-'Data for assignment'!D507)^2</f>
        <v>1.4721323125269172E-5</v>
      </c>
      <c r="AE517" s="7">
        <f>(Z517-'Data for assignment'!E507)^2</f>
        <v>3.1638387000278751E-5</v>
      </c>
      <c r="AF517" s="7">
        <f>(AA517-'Data for assignment'!F507)^2</f>
        <v>4.2404026929536843E-5</v>
      </c>
      <c r="AG517" s="7">
        <f>(AB517-'Data for assignment'!G507)^2</f>
        <v>6.6760816913581815E-5</v>
      </c>
    </row>
    <row r="518" spans="1:33" x14ac:dyDescent="0.3">
      <c r="A518" s="8">
        <v>35706</v>
      </c>
      <c r="B518" s="3">
        <v>5.4899997999999998E-2</v>
      </c>
      <c r="C518" s="31">
        <f t="shared" si="86"/>
        <v>5.3973117439939579E-2</v>
      </c>
      <c r="D518" s="5">
        <f t="shared" si="87"/>
        <v>0.97250193912967176</v>
      </c>
      <c r="E518" s="5">
        <f t="shared" si="97"/>
        <v>0.94427634580287356</v>
      </c>
      <c r="F518" s="5">
        <f t="shared" si="97"/>
        <v>0.91569273159802145</v>
      </c>
      <c r="G518" s="5">
        <f t="shared" si="97"/>
        <v>0.88703803323175912</v>
      </c>
      <c r="H518" s="5">
        <f t="shared" si="97"/>
        <v>0.85853331668680144</v>
      </c>
      <c r="I518" s="5">
        <f t="shared" si="97"/>
        <v>0.83034736834395584</v>
      </c>
      <c r="J518" s="5">
        <f t="shared" si="97"/>
        <v>0.80260763912058719</v>
      </c>
      <c r="K518" s="5">
        <f t="shared" si="97"/>
        <v>0.77540899174952738</v>
      </c>
      <c r="L518" s="5">
        <f t="shared" si="98"/>
        <v>0.74882065528819586</v>
      </c>
      <c r="M518" s="5">
        <f t="shared" si="98"/>
        <v>0.72289173406262341</v>
      </c>
      <c r="N518" s="5">
        <f t="shared" si="98"/>
        <v>0.69765556098138459</v>
      </c>
      <c r="O518" s="5">
        <f t="shared" si="98"/>
        <v>0.67313313264402097</v>
      </c>
      <c r="P518" s="5">
        <f t="shared" si="98"/>
        <v>0.64933581800329543</v>
      </c>
      <c r="Q518" s="5">
        <f t="shared" si="98"/>
        <v>0.62626749393291081</v>
      </c>
      <c r="R518" s="5">
        <f t="shared" si="98"/>
        <v>0.60392622946688035</v>
      </c>
      <c r="S518" s="5">
        <f t="shared" si="98"/>
        <v>0.58230561490732791</v>
      </c>
      <c r="T518" s="5">
        <f t="shared" si="98"/>
        <v>0.56139581153036211</v>
      </c>
      <c r="U518" s="5">
        <f t="shared" si="98"/>
        <v>0.54118438136997271</v>
      </c>
      <c r="V518" s="5">
        <f t="shared" si="98"/>
        <v>0.52165694373472282</v>
      </c>
      <c r="W518" s="5">
        <f t="shared" si="98"/>
        <v>0.50279769503236471</v>
      </c>
      <c r="X518" s="6">
        <f>2*(100-(100*G518))/SUM($D518:G518)/100</f>
        <v>6.0740256446188239E-2</v>
      </c>
      <c r="Y518" s="6">
        <f>2*(100-(100*I518))/SUM($D518:I518)/100</f>
        <v>6.2736836646456934E-2</v>
      </c>
      <c r="Z518" s="6">
        <f>2*(100-(100*M518))/SUM($D518:M518)/100</f>
        <v>6.5524799063173586E-2</v>
      </c>
      <c r="AA518" s="6">
        <f>2*(100-(100*Q518))/SUM($D518:Q518)/100</f>
        <v>6.7311836446492107E-2</v>
      </c>
      <c r="AB518" s="6">
        <f>2*(100-(100*W518))/SUM($D518:W518)/100</f>
        <v>6.8970728276728108E-2</v>
      </c>
      <c r="AC518" s="7">
        <f>(X518-'Data for assignment'!C508)^2</f>
        <v>1.2533429865807148E-5</v>
      </c>
      <c r="AD518" s="7">
        <f>(Y518-'Data for assignment'!D508)^2</f>
        <v>2.3394988744508756E-5</v>
      </c>
      <c r="AE518" s="7">
        <f>(Z518-'Data for assignment'!E508)^2</f>
        <v>4.3887975877024733E-5</v>
      </c>
      <c r="AF518" s="7">
        <f>(AA518-'Data for assignment'!F508)^2</f>
        <v>5.0578217641653529E-5</v>
      </c>
      <c r="AG518" s="7">
        <f>(AB518-'Data for assignment'!G508)^2</f>
        <v>7.8689784676634397E-5</v>
      </c>
    </row>
    <row r="519" spans="1:33" x14ac:dyDescent="0.3">
      <c r="A519" s="8">
        <v>35713</v>
      </c>
      <c r="B519" s="3">
        <v>5.5100002000000002E-2</v>
      </c>
      <c r="C519" s="31">
        <f t="shared" si="86"/>
        <v>5.4179261082507521E-2</v>
      </c>
      <c r="D519" s="5">
        <f t="shared" si="87"/>
        <v>0.97240755901736819</v>
      </c>
      <c r="E519" s="5">
        <f t="shared" si="97"/>
        <v>0.94410356084982228</v>
      </c>
      <c r="F519" s="5">
        <f t="shared" si="97"/>
        <v>0.91545550143253107</v>
      </c>
      <c r="G519" s="5">
        <f t="shared" si="97"/>
        <v>0.88674846142623109</v>
      </c>
      <c r="H519" s="5">
        <f t="shared" si="97"/>
        <v>0.85820182970028147</v>
      </c>
      <c r="I519" s="5">
        <f t="shared" si="97"/>
        <v>0.82998289804231451</v>
      </c>
      <c r="J519" s="5">
        <f t="shared" si="97"/>
        <v>0.80221779922927139</v>
      </c>
      <c r="K519" s="5">
        <f t="shared" si="97"/>
        <v>0.77500024274542689</v>
      </c>
      <c r="L519" s="5">
        <f t="shared" si="98"/>
        <v>0.74839845498156721</v>
      </c>
      <c r="M519" s="5">
        <f t="shared" si="98"/>
        <v>0.7224606728846017</v>
      </c>
      <c r="N519" s="5">
        <f t="shared" si="98"/>
        <v>0.69721948208697182</v>
      </c>
      <c r="O519" s="5">
        <f t="shared" si="98"/>
        <v>0.67269523758418603</v>
      </c>
      <c r="P519" s="5">
        <f t="shared" si="98"/>
        <v>0.64889875906617167</v>
      </c>
      <c r="Q519" s="5">
        <f t="shared" si="98"/>
        <v>0.62583345440840465</v>
      </c>
      <c r="R519" s="5">
        <f t="shared" si="98"/>
        <v>0.60349699312285299</v>
      </c>
      <c r="S519" s="5">
        <f t="shared" si="98"/>
        <v>0.58188262592677698</v>
      </c>
      <c r="T519" s="5">
        <f t="shared" si="98"/>
        <v>0.56098022607934517</v>
      </c>
      <c r="U519" s="5">
        <f t="shared" si="98"/>
        <v>0.54077711186589605</v>
      </c>
      <c r="V519" s="5">
        <f t="shared" si="98"/>
        <v>0.52125869677704706</v>
      </c>
      <c r="W519" s="5">
        <f t="shared" si="98"/>
        <v>0.50240900385075371</v>
      </c>
      <c r="X519" s="6">
        <f>2*(100-(100*G519))/SUM($D519:G519)/100</f>
        <v>6.0908962399319616E-2</v>
      </c>
      <c r="Y519" s="6">
        <f>2*(100-(100*I519))/SUM($D519:I519)/100</f>
        <v>6.2888941137214174E-2</v>
      </c>
      <c r="Z519" s="6">
        <f>2*(100-(100*M519))/SUM($D519:M519)/100</f>
        <v>6.5651113601314981E-2</v>
      </c>
      <c r="AA519" s="6">
        <f>2*(100-(100*Q519))/SUM($D519:Q519)/100</f>
        <v>6.7419679893482576E-2</v>
      </c>
      <c r="AB519" s="6">
        <f>2*(100-(100*W519))/SUM($D519:W519)/100</f>
        <v>6.9059846998294955E-2</v>
      </c>
      <c r="AC519" s="7">
        <f>(X519-'Data for assignment'!C509)^2</f>
        <v>5.3313027435480053E-6</v>
      </c>
      <c r="AD519" s="7">
        <f>(Y519-'Data for assignment'!D509)^2</f>
        <v>1.3608279335949715E-5</v>
      </c>
      <c r="AE519" s="7">
        <f>(Z519-'Data for assignment'!E509)^2</f>
        <v>2.8634395369727796E-5</v>
      </c>
      <c r="AF519" s="7">
        <f>(AA519-'Data for assignment'!F509)^2</f>
        <v>3.2714726644550011E-5</v>
      </c>
      <c r="AG519" s="7">
        <f>(AB519-'Data for assignment'!G509)^2</f>
        <v>5.7151271517936263E-5</v>
      </c>
    </row>
    <row r="520" spans="1:33" x14ac:dyDescent="0.3">
      <c r="A520" s="8">
        <v>35720</v>
      </c>
      <c r="B520" s="3">
        <v>5.5500002000000007E-2</v>
      </c>
      <c r="C520" s="31">
        <f t="shared" si="86"/>
        <v>5.4591540122062611E-2</v>
      </c>
      <c r="D520" s="5">
        <f t="shared" si="87"/>
        <v>0.97221883004450538</v>
      </c>
      <c r="E520" s="5">
        <f t="shared" si="97"/>
        <v>0.94375809269530098</v>
      </c>
      <c r="F520" s="5">
        <f t="shared" si="97"/>
        <v>0.9149812349474391</v>
      </c>
      <c r="G520" s="5">
        <f t="shared" si="97"/>
        <v>0.8861696129479294</v>
      </c>
      <c r="H520" s="5">
        <f t="shared" si="97"/>
        <v>0.85753925289404387</v>
      </c>
      <c r="I520" s="5">
        <f t="shared" si="97"/>
        <v>0.82925445186999802</v>
      </c>
      <c r="J520" s="5">
        <f t="shared" si="97"/>
        <v>0.80143870298419917</v>
      </c>
      <c r="K520" s="5">
        <f t="shared" si="97"/>
        <v>0.77418340735544433</v>
      </c>
      <c r="L520" s="5">
        <f t="shared" si="98"/>
        <v>0.74755478523332031</v>
      </c>
      <c r="M520" s="5">
        <f t="shared" si="98"/>
        <v>0.72159933871853221</v>
      </c>
      <c r="N520" s="5">
        <f t="shared" si="98"/>
        <v>0.69634815927408256</v>
      </c>
      <c r="O520" s="5">
        <f t="shared" si="98"/>
        <v>0.67182031936124287</v>
      </c>
      <c r="P520" s="5">
        <f t="shared" si="98"/>
        <v>0.64802554098145648</v>
      </c>
      <c r="Q520" s="5">
        <f t="shared" si="98"/>
        <v>0.62496629492541489</v>
      </c>
      <c r="R520" s="5">
        <f t="shared" si="98"/>
        <v>0.60263945258677576</v>
      </c>
      <c r="S520" s="5">
        <f t="shared" si="98"/>
        <v>0.58103758641333281</v>
      </c>
      <c r="T520" s="5">
        <f t="shared" si="98"/>
        <v>0.56014999448039582</v>
      </c>
      <c r="U520" s="5">
        <f t="shared" si="98"/>
        <v>0.53996350836161522</v>
      </c>
      <c r="V520" s="5">
        <f t="shared" si="98"/>
        <v>0.52046313062611715</v>
      </c>
      <c r="W520" s="5">
        <f t="shared" si="98"/>
        <v>0.50163253821364306</v>
      </c>
      <c r="X520" s="6">
        <f>2*(100-(100*G520))/SUM($D520:G520)/100</f>
        <v>6.1246421471608158E-2</v>
      </c>
      <c r="Y520" s="6">
        <f>2*(100-(100*I520))/SUM($D520:I520)/100</f>
        <v>6.3193201051237713E-2</v>
      </c>
      <c r="Z520" s="6">
        <f>2*(100-(100*M520))/SUM($D520:M520)/100</f>
        <v>6.5903804550171155E-2</v>
      </c>
      <c r="AA520" s="6">
        <f>2*(100-(100*Q520))/SUM($D520:Q520)/100</f>
        <v>6.7635438479930657E-2</v>
      </c>
      <c r="AB520" s="6">
        <f>2*(100-(100*W520))/SUM($D520:W520)/100</f>
        <v>6.9238165620869957E-2</v>
      </c>
      <c r="AC520" s="7">
        <f>(X520-'Data for assignment'!C510)^2</f>
        <v>4.6071337194704416E-6</v>
      </c>
      <c r="AD520" s="7">
        <f>(Y520-'Data for assignment'!D510)^2</f>
        <v>1.151381337412068E-5</v>
      </c>
      <c r="AE520" s="7">
        <f>(Z520-'Data for assignment'!E510)^2</f>
        <v>2.6048831093957884E-5</v>
      </c>
      <c r="AF520" s="7">
        <f>(AA520-'Data for assignment'!F510)^2</f>
        <v>3.2895243086193369E-5</v>
      </c>
      <c r="AG520" s="7">
        <f>(AB520-'Data for assignment'!G510)^2</f>
        <v>5.6823925851335439E-5</v>
      </c>
    </row>
    <row r="521" spans="1:33" x14ac:dyDescent="0.3">
      <c r="A521" s="8">
        <v>35727</v>
      </c>
      <c r="B521" s="3">
        <v>5.5300002000000001E-2</v>
      </c>
      <c r="C521" s="31">
        <f t="shared" si="86"/>
        <v>5.4385400602285063E-2</v>
      </c>
      <c r="D521" s="5">
        <f t="shared" si="87"/>
        <v>0.97231318995182769</v>
      </c>
      <c r="E521" s="5">
        <f t="shared" si="97"/>
        <v>0.94393081096787512</v>
      </c>
      <c r="F521" s="5">
        <f t="shared" si="97"/>
        <v>0.91521833746935188</v>
      </c>
      <c r="G521" s="5">
        <f t="shared" si="97"/>
        <v>0.88645898993932892</v>
      </c>
      <c r="H521" s="5">
        <f t="shared" si="97"/>
        <v>0.8578704773294632</v>
      </c>
      <c r="I521" s="5">
        <f t="shared" si="97"/>
        <v>0.82961859500468771</v>
      </c>
      <c r="J521" s="5">
        <f t="shared" si="97"/>
        <v>0.80182815648064265</v>
      </c>
      <c r="K521" s="5">
        <f t="shared" si="97"/>
        <v>0.77459171737758148</v>
      </c>
      <c r="L521" s="5">
        <f t="shared" si="98"/>
        <v>0.7479765011567503</v>
      </c>
      <c r="M521" s="5">
        <f t="shared" si="98"/>
        <v>0.72202987736220059</v>
      </c>
      <c r="N521" s="5">
        <f t="shared" si="98"/>
        <v>0.69678368448270367</v>
      </c>
      <c r="O521" s="5">
        <f t="shared" si="98"/>
        <v>0.67225763613855294</v>
      </c>
      <c r="P521" s="5">
        <f t="shared" si="98"/>
        <v>0.64846200303953938</v>
      </c>
      <c r="Q521" s="5">
        <f t="shared" si="98"/>
        <v>0.62539972436993785</v>
      </c>
      <c r="R521" s="5">
        <f t="shared" si="98"/>
        <v>0.60306807043096</v>
      </c>
      <c r="S521" s="5">
        <f t="shared" si="98"/>
        <v>0.58145995265740069</v>
      </c>
      <c r="T521" s="5">
        <f t="shared" si="98"/>
        <v>0.56056495657680594</v>
      </c>
      <c r="U521" s="5">
        <f t="shared" si="98"/>
        <v>0.54037015698942048</v>
      </c>
      <c r="V521" s="5">
        <f t="shared" si="98"/>
        <v>0.52086076180748331</v>
      </c>
      <c r="W521" s="5">
        <f t="shared" si="98"/>
        <v>0.50202062091416289</v>
      </c>
      <c r="X521" s="6">
        <f>2*(100-(100*G521))/SUM($D521:G521)/100</f>
        <v>6.1077682949101202E-2</v>
      </c>
      <c r="Y521" s="6">
        <f>2*(100-(100*I521))/SUM($D521:I521)/100</f>
        <v>6.3041061590597747E-2</v>
      </c>
      <c r="Z521" s="6">
        <f>2*(100-(100*M521))/SUM($D521:M521)/100</f>
        <v>6.5777447920228646E-2</v>
      </c>
      <c r="AA521" s="6">
        <f>2*(100-(100*Q521))/SUM($D521:Q521)/100</f>
        <v>6.7527546517187786E-2</v>
      </c>
      <c r="AB521" s="6">
        <f>2*(100-(100*W521))/SUM($D521:W521)/100</f>
        <v>6.914899218306364E-2</v>
      </c>
      <c r="AC521" s="7">
        <f>(X521-'Data for assignment'!C511)^2</f>
        <v>1.0097668925008509E-5</v>
      </c>
      <c r="AD521" s="7">
        <f>(Y521-'Data for assignment'!D511)^2</f>
        <v>1.9723019169360419E-5</v>
      </c>
      <c r="AE521" s="7">
        <f>(Z521-'Data for assignment'!E511)^2</f>
        <v>4.0671829220333834E-5</v>
      </c>
      <c r="AF521" s="7">
        <f>(AA521-'Data for assignment'!F511)^2</f>
        <v>4.9386381941056057E-5</v>
      </c>
      <c r="AG521" s="7">
        <f>(AB521-'Data for assignment'!G511)^2</f>
        <v>8.1884223333182016E-5</v>
      </c>
    </row>
    <row r="522" spans="1:33" x14ac:dyDescent="0.3">
      <c r="A522" s="8">
        <v>35734</v>
      </c>
      <c r="B522" s="3">
        <v>5.5199999999999999E-2</v>
      </c>
      <c r="C522" s="31">
        <f t="shared" si="86"/>
        <v>5.4282328781001095E-2</v>
      </c>
      <c r="D522" s="5">
        <f t="shared" si="87"/>
        <v>0.97236037428345568</v>
      </c>
      <c r="E522" s="5">
        <f t="shared" si="97"/>
        <v>0.94401718368481435</v>
      </c>
      <c r="F522" s="5">
        <f t="shared" si="97"/>
        <v>0.91533691414142782</v>
      </c>
      <c r="G522" s="5">
        <f t="shared" si="97"/>
        <v>0.88660371676362859</v>
      </c>
      <c r="H522" s="5">
        <f t="shared" si="97"/>
        <v>0.8580361408333832</v>
      </c>
      <c r="I522" s="5">
        <f t="shared" si="97"/>
        <v>0.82980073017427658</v>
      </c>
      <c r="J522" s="5">
        <f t="shared" si="97"/>
        <v>0.8020229580891145</v>
      </c>
      <c r="K522" s="5">
        <f t="shared" si="97"/>
        <v>0.77479595722144734</v>
      </c>
      <c r="L522" s="5">
        <f t="shared" si="98"/>
        <v>0.74818745254263752</v>
      </c>
      <c r="M522" s="5">
        <f t="shared" si="98"/>
        <v>0.72224524731193773</v>
      </c>
      <c r="N522" s="5">
        <f t="shared" si="98"/>
        <v>0.69700155358271232</v>
      </c>
      <c r="O522" s="5">
        <f t="shared" si="98"/>
        <v>0.67247640564226496</v>
      </c>
      <c r="P522" s="5">
        <f t="shared" si="98"/>
        <v>0.64868034866197544</v>
      </c>
      <c r="Q522" s="5">
        <f t="shared" si="98"/>
        <v>0.62561655613920264</v>
      </c>
      <c r="R522" s="5">
        <f t="shared" si="98"/>
        <v>0.60328249794662225</v>
      </c>
      <c r="S522" s="5">
        <f t="shared" si="98"/>
        <v>0.58167125512671281</v>
      </c>
      <c r="T522" s="5">
        <f t="shared" si="98"/>
        <v>0.56077255704077533</v>
      </c>
      <c r="U522" s="5">
        <f t="shared" si="98"/>
        <v>0.54057360020171241</v>
      </c>
      <c r="V522" s="5">
        <f t="shared" si="98"/>
        <v>0.52105969528358842</v>
      </c>
      <c r="W522" s="5">
        <f t="shared" si="98"/>
        <v>0.50221477872226572</v>
      </c>
      <c r="X522" s="6">
        <f>2*(100-(100*G522))/SUM($D522:G522)/100</f>
        <v>6.0993318740552006E-2</v>
      </c>
      <c r="Y522" s="6">
        <f>2*(100-(100*I522))/SUM($D522:I522)/100</f>
        <v>6.2964997466968806E-2</v>
      </c>
      <c r="Z522" s="6">
        <f>2*(100-(100*M522))/SUM($D522:M522)/100</f>
        <v>6.5714276708814995E-2</v>
      </c>
      <c r="AA522" s="6">
        <f>2*(100-(100*Q522))/SUM($D522:Q522)/100</f>
        <v>6.7473608959648643E-2</v>
      </c>
      <c r="AB522" s="6">
        <f>2*(100-(100*W522))/SUM($D522:W522)/100</f>
        <v>6.9104415168083952E-2</v>
      </c>
      <c r="AC522" s="7">
        <f>(X522-'Data for assignment'!C512)^2</f>
        <v>2.2027231413780168E-5</v>
      </c>
      <c r="AD522" s="7">
        <f>(Y522-'Data for assignment'!D512)^2</f>
        <v>3.5581218640938183E-5</v>
      </c>
      <c r="AE522" s="7">
        <f>(Z522-'Data for assignment'!E512)^2</f>
        <v>7.2492941931380302E-5</v>
      </c>
      <c r="AF522" s="7">
        <f>(AA522-'Data for assignment'!F512)^2</f>
        <v>7.6976231724045933E-5</v>
      </c>
      <c r="AG522" s="7">
        <f>(AB522-'Data for assignment'!G512)^2</f>
        <v>1.1458446127304897E-4</v>
      </c>
    </row>
    <row r="523" spans="1:33" x14ac:dyDescent="0.3">
      <c r="A523" s="8">
        <v>35741</v>
      </c>
      <c r="B523" s="3">
        <v>5.5700001999999998E-2</v>
      </c>
      <c r="C523" s="31">
        <f t="shared" si="86"/>
        <v>5.4797679641840145E-2</v>
      </c>
      <c r="D523" s="5">
        <f t="shared" si="87"/>
        <v>0.97212447929451229</v>
      </c>
      <c r="E523" s="5">
        <f t="shared" si="97"/>
        <v>0.94358540602631602</v>
      </c>
      <c r="F523" s="5">
        <f t="shared" si="97"/>
        <v>0.91474419385087546</v>
      </c>
      <c r="G523" s="5">
        <f t="shared" si="97"/>
        <v>0.88588033042118552</v>
      </c>
      <c r="H523" s="5">
        <f t="shared" si="97"/>
        <v>0.85720815634462788</v>
      </c>
      <c r="I523" s="5">
        <f t="shared" si="97"/>
        <v>0.82889046856805959</v>
      </c>
      <c r="J523" s="5">
        <f t="shared" si="97"/>
        <v>0.80104943864801981</v>
      </c>
      <c r="K523" s="5">
        <f t="shared" si="97"/>
        <v>0.77377531256550036</v>
      </c>
      <c r="L523" s="5">
        <f t="shared" si="98"/>
        <v>0.74713330707714609</v>
      </c>
      <c r="M523" s="5">
        <f t="shared" si="98"/>
        <v>0.72116905680042265</v>
      </c>
      <c r="N523" s="5">
        <f t="shared" si="98"/>
        <v>0.69591290629084723</v>
      </c>
      <c r="O523" s="5">
        <f t="shared" si="98"/>
        <v>0.67138328706707351</v>
      </c>
      <c r="P523" s="5">
        <f t="shared" si="98"/>
        <v>0.64758937269406058</v>
      </c>
      <c r="Q523" s="5">
        <f t="shared" si="98"/>
        <v>0.62453316586651109</v>
      </c>
      <c r="R523" s="5">
        <f t="shared" si="98"/>
        <v>0.60221113937363635</v>
      </c>
      <c r="S523" s="5">
        <f t="shared" si="98"/>
        <v>0.58061552697155339</v>
      </c>
      <c r="T523" s="5">
        <f t="shared" si="98"/>
        <v>0.55973533956255506</v>
      </c>
      <c r="U523" s="5">
        <f t="shared" si="98"/>
        <v>0.53955716575201684</v>
      </c>
      <c r="V523" s="5">
        <f t="shared" si="98"/>
        <v>0.52006580300103322</v>
      </c>
      <c r="W523" s="5">
        <f t="shared" si="98"/>
        <v>0.50124475551709957</v>
      </c>
      <c r="X523" s="6">
        <f>2*(100-(100*G523))/SUM($D523:G523)/100</f>
        <v>6.1415177969043888E-2</v>
      </c>
      <c r="Y523" s="6">
        <f>2*(100-(100*I523))/SUM($D523:I523)/100</f>
        <v>6.3345359521925146E-2</v>
      </c>
      <c r="Z523" s="6">
        <f>2*(100-(100*M523))/SUM($D523:M523)/100</f>
        <v>6.603018349538213E-2</v>
      </c>
      <c r="AA523" s="6">
        <f>2*(100-(100*Q523))/SUM($D523:Q523)/100</f>
        <v>6.7743355787461462E-2</v>
      </c>
      <c r="AB523" s="6">
        <f>2*(100-(100*W523))/SUM($D523:W523)/100</f>
        <v>6.932736731949303E-2</v>
      </c>
      <c r="AC523" s="7">
        <f>(X523-'Data for assignment'!C513)^2</f>
        <v>1.8620760904521751E-5</v>
      </c>
      <c r="AD523" s="7">
        <f>(Y523-'Data for assignment'!D513)^2</f>
        <v>3.1870084131790976E-5</v>
      </c>
      <c r="AE523" s="7">
        <f>(Z523-'Data for assignment'!E513)^2</f>
        <v>6.2887826130799142E-5</v>
      </c>
      <c r="AF523" s="7">
        <f>(AA523-'Data for assignment'!F513)^2</f>
        <v>7.2988911024440646E-5</v>
      </c>
      <c r="AG523" s="7">
        <f>(AB523-'Data for assignment'!G513)^2</f>
        <v>1.066544950969991E-4</v>
      </c>
    </row>
    <row r="524" spans="1:33" x14ac:dyDescent="0.3">
      <c r="A524" s="8">
        <v>35748</v>
      </c>
      <c r="B524" s="3">
        <v>5.6300001000000002E-2</v>
      </c>
      <c r="C524" s="31">
        <f t="shared" ref="C524:C587" si="99">(B524+LN($B$7)/$B$6)*($B$6/$B$8)</f>
        <v>5.5416097170475173E-2</v>
      </c>
      <c r="D524" s="5">
        <f t="shared" ref="D524:D587" si="100">D$7*EXP(-D$8*$C524)</f>
        <v>0.97184148245121649</v>
      </c>
      <c r="E524" s="5">
        <f t="shared" ref="E524:K539" si="101">E$7*EXP(-E$8*$C524)</f>
        <v>0.94306753644595576</v>
      </c>
      <c r="F524" s="5">
        <f t="shared" si="101"/>
        <v>0.91403344013829857</v>
      </c>
      <c r="G524" s="5">
        <f t="shared" si="101"/>
        <v>0.88501305076532655</v>
      </c>
      <c r="H524" s="5">
        <f t="shared" si="101"/>
        <v>0.8562156351719723</v>
      </c>
      <c r="I524" s="5">
        <f t="shared" si="101"/>
        <v>0.82779947877447702</v>
      </c>
      <c r="J524" s="5">
        <f t="shared" si="101"/>
        <v>0.79988278162554016</v>
      </c>
      <c r="K524" s="5">
        <f t="shared" si="101"/>
        <v>0.77255232049128653</v>
      </c>
      <c r="L524" s="5">
        <f t="shared" si="98"/>
        <v>0.74587029997521759</v>
      </c>
      <c r="M524" s="5">
        <f t="shared" si="98"/>
        <v>0.71987975201599863</v>
      </c>
      <c r="N524" s="5">
        <f t="shared" si="98"/>
        <v>0.69460878116394853</v>
      </c>
      <c r="O524" s="5">
        <f t="shared" si="98"/>
        <v>0.67007389741358347</v>
      </c>
      <c r="P524" s="5">
        <f t="shared" si="98"/>
        <v>0.64628263065507818</v>
      </c>
      <c r="Q524" s="5">
        <f t="shared" si="98"/>
        <v>0.62323558108282806</v>
      </c>
      <c r="R524" s="5">
        <f t="shared" si="98"/>
        <v>0.60092802749239871</v>
      </c>
      <c r="S524" s="5">
        <f t="shared" si="98"/>
        <v>0.57935118933711338</v>
      </c>
      <c r="T524" s="5">
        <f t="shared" si="98"/>
        <v>0.55849321767528859</v>
      </c>
      <c r="U524" s="5">
        <f t="shared" si="98"/>
        <v>0.53833997375679543</v>
      </c>
      <c r="V524" s="5">
        <f t="shared" si="98"/>
        <v>0.51887564112830986</v>
      </c>
      <c r="W524" s="5">
        <f t="shared" si="98"/>
        <v>0.5000832070667407</v>
      </c>
      <c r="X524" s="6">
        <f>2*(100-(100*G524))/SUM($D524:G524)/100</f>
        <v>6.1921554488864022E-2</v>
      </c>
      <c r="Y524" s="6">
        <f>2*(100-(100*I524))/SUM($D524:I524)/100</f>
        <v>6.3801948261060462E-2</v>
      </c>
      <c r="Z524" s="6">
        <f>2*(100-(100*M524))/SUM($D524:M524)/100</f>
        <v>6.6409453632734095E-2</v>
      </c>
      <c r="AA524" s="6">
        <f>2*(100-(100*Q524))/SUM($D524:Q524)/100</f>
        <v>6.8067259296249724E-2</v>
      </c>
      <c r="AB524" s="6">
        <f>2*(100-(100*W524))/SUM($D524:W524)/100</f>
        <v>6.9595141611546535E-2</v>
      </c>
      <c r="AC524" s="7">
        <f>(X524-'Data for assignment'!C514)^2</f>
        <v>2.4221718273079602E-5</v>
      </c>
      <c r="AD524" s="7">
        <f>(Y524-'Data for assignment'!D514)^2</f>
        <v>4.0984967145092202E-5</v>
      </c>
      <c r="AE524" s="7">
        <f>(Z524-'Data for assignment'!E514)^2</f>
        <v>7.0718876763294097E-5</v>
      </c>
      <c r="AF524" s="7">
        <f>(AA524-'Data for assignment'!F514)^2</f>
        <v>8.2215173010909511E-5</v>
      </c>
      <c r="AG524" s="7">
        <f>(AB524-'Data for assignment'!G514)^2</f>
        <v>1.2089311706767994E-4</v>
      </c>
    </row>
    <row r="525" spans="1:33" x14ac:dyDescent="0.3">
      <c r="A525" s="8">
        <v>35755</v>
      </c>
      <c r="B525" s="3">
        <v>5.5999999000000002E-2</v>
      </c>
      <c r="C525" s="31">
        <f t="shared" si="99"/>
        <v>5.5106885829413657E-2</v>
      </c>
      <c r="D525" s="5">
        <f t="shared" si="100"/>
        <v>0.97198297175255788</v>
      </c>
      <c r="E525" s="5">
        <f t="shared" si="101"/>
        <v>0.94332643785627157</v>
      </c>
      <c r="F525" s="5">
        <f t="shared" si="101"/>
        <v>0.91438875089752503</v>
      </c>
      <c r="G525" s="5">
        <f t="shared" si="101"/>
        <v>0.88544658802125076</v>
      </c>
      <c r="H525" s="5">
        <f t="shared" si="101"/>
        <v>0.85671175616136708</v>
      </c>
      <c r="I525" s="5">
        <f t="shared" si="101"/>
        <v>0.82834479860306254</v>
      </c>
      <c r="J525" s="5">
        <f t="shared" si="101"/>
        <v>0.80046590245157279</v>
      </c>
      <c r="K525" s="5">
        <f t="shared" si="101"/>
        <v>0.77316357980774975</v>
      </c>
      <c r="L525" s="5">
        <f t="shared" ref="L525:S525" si="102">L$7*EXP(-L$8*$C525)</f>
        <v>0.74650154167830918</v>
      </c>
      <c r="M525" s="5">
        <f t="shared" si="102"/>
        <v>0.72052412139537136</v>
      </c>
      <c r="N525" s="5">
        <f t="shared" si="102"/>
        <v>0.69526054338704391</v>
      </c>
      <c r="O525" s="5">
        <f t="shared" si="102"/>
        <v>0.6707282781738767</v>
      </c>
      <c r="P525" s="5">
        <f t="shared" si="102"/>
        <v>0.64693567718422895</v>
      </c>
      <c r="Q525" s="5">
        <f t="shared" si="102"/>
        <v>0.62388404153376953</v>
      </c>
      <c r="R525" s="5">
        <f t="shared" si="102"/>
        <v>0.60156924667913125</v>
      </c>
      <c r="S525" s="5">
        <f t="shared" si="102"/>
        <v>0.57998301889741521</v>
      </c>
      <c r="T525" s="5">
        <f t="shared" si="98"/>
        <v>0.55911393885885841</v>
      </c>
      <c r="U525" s="5">
        <f t="shared" si="98"/>
        <v>0.53894823120401392</v>
      </c>
      <c r="V525" s="5">
        <f t="shared" si="98"/>
        <v>0.51947038617537511</v>
      </c>
      <c r="W525" s="5">
        <f t="shared" si="98"/>
        <v>0.50066364928022444</v>
      </c>
      <c r="X525" s="6">
        <f>2*(100-(100*G525))/SUM($D525:G525)/100</f>
        <v>6.1668343891122614E-2</v>
      </c>
      <c r="Y525" s="6">
        <f>2*(100-(100*I525))/SUM($D525:I525)/100</f>
        <v>6.3573630594953606E-2</v>
      </c>
      <c r="Z525" s="6">
        <f>2*(100-(100*M525))/SUM($D525:M525)/100</f>
        <v>6.6219791867246705E-2</v>
      </c>
      <c r="AA525" s="6">
        <f>2*(100-(100*Q525))/SUM($D525:Q525)/100</f>
        <v>6.7905277663292837E-2</v>
      </c>
      <c r="AB525" s="6">
        <f>2*(100-(100*W525))/SUM($D525:W525)/100</f>
        <v>6.9461221534601561E-2</v>
      </c>
      <c r="AC525" s="7">
        <f>(X525-'Data for assignment'!C515)^2</f>
        <v>2.370079171561046E-5</v>
      </c>
      <c r="AD525" s="7">
        <f>(Y525-'Data for assignment'!D515)^2</f>
        <v>4.3212645493436533E-5</v>
      </c>
      <c r="AE525" s="7">
        <f>(Z525-'Data for assignment'!E515)^2</f>
        <v>7.2586853461203198E-5</v>
      </c>
      <c r="AF525" s="7">
        <f>(AA525-'Data for assignment'!F515)^2</f>
        <v>9.035026543518696E-5</v>
      </c>
      <c r="AG525" s="7">
        <f>(AB525-'Data for assignment'!G515)^2</f>
        <v>1.2681506540649178E-4</v>
      </c>
    </row>
    <row r="526" spans="1:33" x14ac:dyDescent="0.3">
      <c r="A526" s="8">
        <v>35762</v>
      </c>
      <c r="B526" s="3">
        <v>5.6100000999999997E-2</v>
      </c>
      <c r="C526" s="31">
        <f t="shared" si="99"/>
        <v>5.5209957650697625E-2</v>
      </c>
      <c r="D526" s="5">
        <f t="shared" si="100"/>
        <v>0.97193580573459892</v>
      </c>
      <c r="E526" s="5">
        <f t="shared" si="101"/>
        <v>0.94324012833902293</v>
      </c>
      <c r="F526" s="5">
        <f t="shared" si="101"/>
        <v>0.91427029705458474</v>
      </c>
      <c r="G526" s="5">
        <f t="shared" si="101"/>
        <v>0.88530205008355833</v>
      </c>
      <c r="H526" s="5">
        <f t="shared" si="101"/>
        <v>0.85654634836020227</v>
      </c>
      <c r="I526" s="5">
        <f t="shared" si="101"/>
        <v>0.82816298299976709</v>
      </c>
      <c r="J526" s="5">
        <f t="shared" si="101"/>
        <v>0.80027147903295148</v>
      </c>
      <c r="K526" s="5">
        <f t="shared" si="101"/>
        <v>0.77295977026621709</v>
      </c>
      <c r="L526" s="5">
        <f t="shared" si="98"/>
        <v>0.74629106563484071</v>
      </c>
      <c r="M526" s="5">
        <f t="shared" si="98"/>
        <v>0.72030926467684397</v>
      </c>
      <c r="N526" s="5">
        <f t="shared" si="98"/>
        <v>0.69504321849288742</v>
      </c>
      <c r="O526" s="5">
        <f t="shared" si="98"/>
        <v>0.67051007736963941</v>
      </c>
      <c r="P526" s="5">
        <f t="shared" si="98"/>
        <v>0.64671791881772034</v>
      </c>
      <c r="Q526" s="5">
        <f t="shared" si="98"/>
        <v>0.62366781023487838</v>
      </c>
      <c r="R526" s="5">
        <f t="shared" si="98"/>
        <v>0.6013554281123682</v>
      </c>
      <c r="S526" s="5">
        <f t="shared" si="98"/>
        <v>0.57977232971005732</v>
      </c>
      <c r="T526" s="5">
        <f t="shared" si="98"/>
        <v>0.558906952422626</v>
      </c>
      <c r="U526" s="5">
        <f t="shared" si="98"/>
        <v>0.53874539969434654</v>
      </c>
      <c r="V526" s="5">
        <f t="shared" si="98"/>
        <v>0.51927205947578392</v>
      </c>
      <c r="W526" s="5">
        <f t="shared" si="98"/>
        <v>0.50047009114362717</v>
      </c>
      <c r="X526" s="6">
        <f>2*(100-(100*G526))/SUM($D526:G526)/100</f>
        <v>6.1752744053509181E-2</v>
      </c>
      <c r="Y526" s="6">
        <f>2*(100-(100*I526))/SUM($D526:I526)/100</f>
        <v>6.3649732743577478E-2</v>
      </c>
      <c r="Z526" s="6">
        <f>2*(100-(100*M526))/SUM($D526:M526)/100</f>
        <v>6.6283007716393186E-2</v>
      </c>
      <c r="AA526" s="6">
        <f>2*(100-(100*Q526))/SUM($D526:Q526)/100</f>
        <v>6.7959265919983039E-2</v>
      </c>
      <c r="AB526" s="6">
        <f>2*(100-(100*W526))/SUM($D526:W526)/100</f>
        <v>6.950585508394265E-2</v>
      </c>
      <c r="AC526" s="7">
        <f>(X526-'Data for assignment'!C516)^2</f>
        <v>1.7245266562983619E-5</v>
      </c>
      <c r="AD526" s="7">
        <f>(Y526-'Data for assignment'!D516)^2</f>
        <v>3.1919457474924503E-5</v>
      </c>
      <c r="AE526" s="7">
        <f>(Z526-'Data for assignment'!E516)^2</f>
        <v>6.3728428166009602E-5</v>
      </c>
      <c r="AF526" s="7">
        <f>(AA526-'Data for assignment'!F516)^2</f>
        <v>8.2070317127498949E-5</v>
      </c>
      <c r="AG526" s="7">
        <f>(AB526-'Data for assignment'!G516)^2</f>
        <v>1.1893765330024861E-4</v>
      </c>
    </row>
    <row r="527" spans="1:33" x14ac:dyDescent="0.3">
      <c r="A527" s="8">
        <v>35769</v>
      </c>
      <c r="B527" s="3">
        <v>5.6500000999999994E-2</v>
      </c>
      <c r="C527" s="31">
        <f t="shared" si="99"/>
        <v>5.5622236690252701E-2</v>
      </c>
      <c r="D527" s="5">
        <f t="shared" si="100"/>
        <v>0.97174716832160901</v>
      </c>
      <c r="E527" s="5">
        <f t="shared" si="101"/>
        <v>0.94289497613335338</v>
      </c>
      <c r="F527" s="5">
        <f t="shared" si="101"/>
        <v>0.91379664458373322</v>
      </c>
      <c r="G527" s="5">
        <f t="shared" si="101"/>
        <v>0.88472414578846215</v>
      </c>
      <c r="H527" s="5">
        <f t="shared" si="101"/>
        <v>0.85588504967235268</v>
      </c>
      <c r="I527" s="5">
        <f t="shared" si="101"/>
        <v>0.82743613410150263</v>
      </c>
      <c r="J527" s="5">
        <f t="shared" si="101"/>
        <v>0.79949427301115539</v>
      </c>
      <c r="K527" s="5">
        <f t="shared" si="101"/>
        <v>0.77214508549508776</v>
      </c>
      <c r="L527" s="5">
        <f t="shared" si="98"/>
        <v>0.74544977154708303</v>
      </c>
      <c r="M527" s="5">
        <f t="shared" si="98"/>
        <v>0.71945049546892947</v>
      </c>
      <c r="N527" s="5">
        <f t="shared" si="98"/>
        <v>0.69417461538041547</v>
      </c>
      <c r="O527" s="5">
        <f t="shared" si="98"/>
        <v>0.6696380012011437</v>
      </c>
      <c r="P527" s="5">
        <f t="shared" si="98"/>
        <v>0.64584763547300617</v>
      </c>
      <c r="Q527" s="5">
        <f t="shared" si="98"/>
        <v>0.62280365148454153</v>
      </c>
      <c r="R527" s="5">
        <f t="shared" si="98"/>
        <v>0.60050093063835763</v>
      </c>
      <c r="S527" s="5">
        <f t="shared" si="98"/>
        <v>0.57893035487599831</v>
      </c>
      <c r="T527" s="5">
        <f t="shared" si="98"/>
        <v>0.55807978919796697</v>
      </c>
      <c r="U527" s="5">
        <f t="shared" si="98"/>
        <v>0.53793485291733134</v>
      </c>
      <c r="V527" s="5">
        <f t="shared" si="98"/>
        <v>0.51847952541122655</v>
      </c>
      <c r="W527" s="5">
        <f t="shared" si="98"/>
        <v>0.49969662206724486</v>
      </c>
      <c r="X527" s="6">
        <f>2*(100-(100*G527))/SUM($D527:G527)/100</f>
        <v>6.2090382907963503E-2</v>
      </c>
      <c r="Y527" s="6">
        <f>2*(100-(100*I527))/SUM($D527:I527)/100</f>
        <v>6.3954182799757009E-2</v>
      </c>
      <c r="Z527" s="6">
        <f>2*(100-(100*M527))/SUM($D527:M527)/100</f>
        <v>6.6535921881300863E-2</v>
      </c>
      <c r="AA527" s="6">
        <f>2*(100-(100*Q527))/SUM($D527:Q527)/100</f>
        <v>6.8175278040302656E-2</v>
      </c>
      <c r="AB527" s="6">
        <f>2*(100-(100*W527))/SUM($D527:W527)/100</f>
        <v>6.9684456431080843E-2</v>
      </c>
      <c r="AC527" s="7">
        <f>(X527-'Data for assignment'!C517)^2</f>
        <v>1.6731215972232312E-5</v>
      </c>
      <c r="AD527" s="7">
        <f>(Y527-'Data for assignment'!D517)^2</f>
        <v>3.1969794441434626E-5</v>
      </c>
      <c r="AE527" s="7">
        <f>(Z527-'Data for assignment'!E517)^2</f>
        <v>6.1401687401694489E-5</v>
      </c>
      <c r="AF527" s="7">
        <f>(AA527-'Data for assignment'!F517)^2</f>
        <v>7.7005487134062931E-5</v>
      </c>
      <c r="AG527" s="7">
        <f>(AB527-'Data for assignment'!G517)^2</f>
        <v>1.0992380568632055E-4</v>
      </c>
    </row>
    <row r="528" spans="1:33" x14ac:dyDescent="0.3">
      <c r="A528" s="8">
        <v>35776</v>
      </c>
      <c r="B528" s="3">
        <v>5.6999997999999996E-2</v>
      </c>
      <c r="C528" s="31">
        <f t="shared" si="99"/>
        <v>5.6137582397603761E-2</v>
      </c>
      <c r="D528" s="5">
        <f t="shared" si="100"/>
        <v>0.9715114244538271</v>
      </c>
      <c r="E528" s="5">
        <f t="shared" si="101"/>
        <v>0.94246371606544543</v>
      </c>
      <c r="F528" s="5">
        <f t="shared" si="101"/>
        <v>0.91320492759971006</v>
      </c>
      <c r="G528" s="5">
        <f t="shared" si="101"/>
        <v>0.88400230021703519</v>
      </c>
      <c r="H528" s="5">
        <f t="shared" si="101"/>
        <v>0.85505914919052561</v>
      </c>
      <c r="I528" s="5">
        <f t="shared" si="101"/>
        <v>0.82652847544393548</v>
      </c>
      <c r="J528" s="5">
        <f t="shared" si="101"/>
        <v>0.79852383266216687</v>
      </c>
      <c r="K528" s="5">
        <f t="shared" si="101"/>
        <v>0.77112794301757748</v>
      </c>
      <c r="L528" s="5">
        <f t="shared" si="98"/>
        <v>0.74439949378420101</v>
      </c>
      <c r="M528" s="5">
        <f t="shared" si="98"/>
        <v>0.71837848002437721</v>
      </c>
      <c r="N528" s="5">
        <f t="shared" si="98"/>
        <v>0.69309039431942532</v>
      </c>
      <c r="O528" s="5">
        <f t="shared" si="98"/>
        <v>0.66854950736304042</v>
      </c>
      <c r="P528" s="5">
        <f t="shared" si="98"/>
        <v>0.64476143452580137</v>
      </c>
      <c r="Q528" s="5">
        <f t="shared" si="98"/>
        <v>0.62172514313997762</v>
      </c>
      <c r="R528" s="5">
        <f t="shared" si="98"/>
        <v>0.59943452245556006</v>
      </c>
      <c r="S528" s="5">
        <f t="shared" si="98"/>
        <v>0.5778796119283699</v>
      </c>
      <c r="T528" s="5">
        <f t="shared" si="98"/>
        <v>0.55704756263622013</v>
      </c>
      <c r="U528" s="5">
        <f t="shared" si="98"/>
        <v>0.53692339017959612</v>
      </c>
      <c r="V528" s="5">
        <f t="shared" si="98"/>
        <v>0.51749056453890463</v>
      </c>
      <c r="W528" s="5">
        <f t="shared" si="98"/>
        <v>0.49873147230062143</v>
      </c>
      <c r="X528" s="6">
        <f>2*(100-(100*G528))/SUM($D528:G528)/100</f>
        <v>6.2512530115826484E-2</v>
      </c>
      <c r="Y528" s="6">
        <f>2*(100-(100*I528))/SUM($D528:I528)/100</f>
        <v>6.4334850098256027E-2</v>
      </c>
      <c r="Z528" s="6">
        <f>2*(100-(100*M528))/SUM($D528:M528)/100</f>
        <v>6.6852188335996571E-2</v>
      </c>
      <c r="AA528" s="6">
        <f>2*(100-(100*Q528))/SUM($D528:Q528)/100</f>
        <v>6.8445434300803687E-2</v>
      </c>
      <c r="AB528" s="6">
        <f>2*(100-(100*W528))/SUM($D528:W528)/100</f>
        <v>6.9907865967156799E-2</v>
      </c>
      <c r="AC528" s="7">
        <f>(X528-'Data for assignment'!C518)^2</f>
        <v>3.8595518014991768E-5</v>
      </c>
      <c r="AD528" s="7">
        <f>(Y528-'Data for assignment'!D518)^2</f>
        <v>5.8290920753140872E-5</v>
      </c>
      <c r="AE528" s="7">
        <f>(Z528-'Data for assignment'!E518)^2</f>
        <v>9.5105177340747601E-5</v>
      </c>
      <c r="AF528" s="7">
        <f>(AA528-'Data for assignment'!F518)^2</f>
        <v>1.1762340179131586E-4</v>
      </c>
      <c r="AG528" s="7">
        <f>(AB528-'Data for assignment'!G518)^2</f>
        <v>1.5644676108382731E-4</v>
      </c>
    </row>
    <row r="529" spans="1:33" x14ac:dyDescent="0.3">
      <c r="A529" s="8">
        <v>35783</v>
      </c>
      <c r="B529" s="3">
        <v>5.6999997999999996E-2</v>
      </c>
      <c r="C529" s="31">
        <f t="shared" si="99"/>
        <v>5.6137582397603761E-2</v>
      </c>
      <c r="D529" s="5">
        <f t="shared" si="100"/>
        <v>0.9715114244538271</v>
      </c>
      <c r="E529" s="5">
        <f t="shared" si="101"/>
        <v>0.94246371606544543</v>
      </c>
      <c r="F529" s="5">
        <f t="shared" si="101"/>
        <v>0.91320492759971006</v>
      </c>
      <c r="G529" s="5">
        <f t="shared" si="101"/>
        <v>0.88400230021703519</v>
      </c>
      <c r="H529" s="5">
        <f t="shared" si="101"/>
        <v>0.85505914919052561</v>
      </c>
      <c r="I529" s="5">
        <f t="shared" si="101"/>
        <v>0.82652847544393548</v>
      </c>
      <c r="J529" s="5">
        <f t="shared" si="101"/>
        <v>0.79852383266216687</v>
      </c>
      <c r="K529" s="5">
        <f t="shared" si="101"/>
        <v>0.77112794301757748</v>
      </c>
      <c r="L529" s="5">
        <f t="shared" si="98"/>
        <v>0.74439949378420101</v>
      </c>
      <c r="M529" s="5">
        <f t="shared" si="98"/>
        <v>0.71837848002437721</v>
      </c>
      <c r="N529" s="5">
        <f t="shared" si="98"/>
        <v>0.69309039431942532</v>
      </c>
      <c r="O529" s="5">
        <f t="shared" si="98"/>
        <v>0.66854950736304042</v>
      </c>
      <c r="P529" s="5">
        <f t="shared" si="98"/>
        <v>0.64476143452580137</v>
      </c>
      <c r="Q529" s="5">
        <f t="shared" si="98"/>
        <v>0.62172514313997762</v>
      </c>
      <c r="R529" s="5">
        <f t="shared" si="98"/>
        <v>0.59943452245556006</v>
      </c>
      <c r="S529" s="5">
        <f t="shared" si="98"/>
        <v>0.5778796119283699</v>
      </c>
      <c r="T529" s="5">
        <f t="shared" si="98"/>
        <v>0.55704756263622013</v>
      </c>
      <c r="U529" s="5">
        <f t="shared" si="98"/>
        <v>0.53692339017959612</v>
      </c>
      <c r="V529" s="5">
        <f t="shared" ref="L529:W542" si="103">V$7*EXP(-V$8*$C529)</f>
        <v>0.51749056453890463</v>
      </c>
      <c r="W529" s="5">
        <f t="shared" si="103"/>
        <v>0.49873147230062143</v>
      </c>
      <c r="X529" s="6">
        <f>2*(100-(100*G529))/SUM($D529:G529)/100</f>
        <v>6.2512530115826484E-2</v>
      </c>
      <c r="Y529" s="6">
        <f>2*(100-(100*I529))/SUM($D529:I529)/100</f>
        <v>6.4334850098256027E-2</v>
      </c>
      <c r="Z529" s="6">
        <f>2*(100-(100*M529))/SUM($D529:M529)/100</f>
        <v>6.6852188335996571E-2</v>
      </c>
      <c r="AA529" s="6">
        <f>2*(100-(100*Q529))/SUM($D529:Q529)/100</f>
        <v>6.8445434300803687E-2</v>
      </c>
      <c r="AB529" s="6">
        <f>2*(100-(100*W529))/SUM($D529:W529)/100</f>
        <v>6.9907865967156799E-2</v>
      </c>
      <c r="AC529" s="7">
        <f>(X529-'Data for assignment'!C519)^2</f>
        <v>3.4958036020679616E-5</v>
      </c>
      <c r="AD529" s="7">
        <f>(Y529-'Data for assignment'!D519)^2</f>
        <v>5.8290920753140872E-5</v>
      </c>
      <c r="AE529" s="7">
        <f>(Z529-'Data for assignment'!E519)^2</f>
        <v>9.7065654416704291E-5</v>
      </c>
      <c r="AF529" s="7">
        <f>(AA529-'Data for assignment'!F519)^2</f>
        <v>1.2200166307511197E-4</v>
      </c>
      <c r="AG529" s="7">
        <f>(AB529-'Data for assignment'!G519)^2</f>
        <v>1.6148990827068982E-4</v>
      </c>
    </row>
    <row r="530" spans="1:33" x14ac:dyDescent="0.3">
      <c r="A530" s="8">
        <v>35790</v>
      </c>
      <c r="B530" s="3">
        <v>5.6500000999999994E-2</v>
      </c>
      <c r="C530" s="31">
        <f t="shared" si="99"/>
        <v>5.5622236690252701E-2</v>
      </c>
      <c r="D530" s="5">
        <f t="shared" si="100"/>
        <v>0.97174716832160901</v>
      </c>
      <c r="E530" s="5">
        <f t="shared" si="101"/>
        <v>0.94289497613335338</v>
      </c>
      <c r="F530" s="5">
        <f t="shared" si="101"/>
        <v>0.91379664458373322</v>
      </c>
      <c r="G530" s="5">
        <f t="shared" si="101"/>
        <v>0.88472414578846215</v>
      </c>
      <c r="H530" s="5">
        <f t="shared" si="101"/>
        <v>0.85588504967235268</v>
      </c>
      <c r="I530" s="5">
        <f t="shared" si="101"/>
        <v>0.82743613410150263</v>
      </c>
      <c r="J530" s="5">
        <f t="shared" si="101"/>
        <v>0.79949427301115539</v>
      </c>
      <c r="K530" s="5">
        <f t="shared" si="101"/>
        <v>0.77214508549508776</v>
      </c>
      <c r="L530" s="5">
        <f t="shared" si="103"/>
        <v>0.74544977154708303</v>
      </c>
      <c r="M530" s="5">
        <f t="shared" si="103"/>
        <v>0.71945049546892947</v>
      </c>
      <c r="N530" s="5">
        <f t="shared" si="103"/>
        <v>0.69417461538041547</v>
      </c>
      <c r="O530" s="5">
        <f t="shared" si="103"/>
        <v>0.6696380012011437</v>
      </c>
      <c r="P530" s="5">
        <f t="shared" si="103"/>
        <v>0.64584763547300617</v>
      </c>
      <c r="Q530" s="5">
        <f t="shared" si="103"/>
        <v>0.62280365148454153</v>
      </c>
      <c r="R530" s="5">
        <f t="shared" si="103"/>
        <v>0.60050093063835763</v>
      </c>
      <c r="S530" s="5">
        <f t="shared" si="103"/>
        <v>0.57893035487599831</v>
      </c>
      <c r="T530" s="5">
        <f t="shared" si="103"/>
        <v>0.55807978919796697</v>
      </c>
      <c r="U530" s="5">
        <f t="shared" si="103"/>
        <v>0.53793485291733134</v>
      </c>
      <c r="V530" s="5">
        <f t="shared" si="103"/>
        <v>0.51847952541122655</v>
      </c>
      <c r="W530" s="5">
        <f t="shared" si="103"/>
        <v>0.49969662206724486</v>
      </c>
      <c r="X530" s="6">
        <f>2*(100-(100*G530))/SUM($D530:G530)/100</f>
        <v>6.2090382907963503E-2</v>
      </c>
      <c r="Y530" s="6">
        <f>2*(100-(100*I530))/SUM($D530:I530)/100</f>
        <v>6.3954182799757009E-2</v>
      </c>
      <c r="Z530" s="6">
        <f>2*(100-(100*M530))/SUM($D530:M530)/100</f>
        <v>6.6535921881300863E-2</v>
      </c>
      <c r="AA530" s="6">
        <f>2*(100-(100*Q530))/SUM($D530:Q530)/100</f>
        <v>6.8175278040302656E-2</v>
      </c>
      <c r="AB530" s="6">
        <f>2*(100-(100*W530))/SUM($D530:W530)/100</f>
        <v>6.9684456431080843E-2</v>
      </c>
      <c r="AC530" s="7">
        <f>(X530-'Data for assignment'!C520)^2</f>
        <v>2.6940064350514862E-5</v>
      </c>
      <c r="AD530" s="7">
        <f>(Y530-'Data for assignment'!D520)^2</f>
        <v>4.56190123092686E-5</v>
      </c>
      <c r="AE530" s="7">
        <f>(Z530-'Data for assignment'!E520)^2</f>
        <v>8.715947471744375E-5</v>
      </c>
      <c r="AF530" s="7">
        <f>(AA530-'Data for assignment'!F520)^2</f>
        <v>1.1396156123776805E-4</v>
      </c>
      <c r="AG530" s="7">
        <f>(AB530-'Data for assignment'!G520)^2</f>
        <v>1.4846097852090726E-4</v>
      </c>
    </row>
    <row r="531" spans="1:33" x14ac:dyDescent="0.3">
      <c r="A531" s="8">
        <v>35797</v>
      </c>
      <c r="B531" s="3">
        <v>5.5599999000000004E-2</v>
      </c>
      <c r="C531" s="31">
        <f t="shared" si="99"/>
        <v>5.4694606789858574E-2</v>
      </c>
      <c r="D531" s="5">
        <f t="shared" si="100"/>
        <v>0.97217165494015945</v>
      </c>
      <c r="E531" s="5">
        <f t="shared" si="101"/>
        <v>0.94367174800102127</v>
      </c>
      <c r="F531" s="5">
        <f t="shared" si="101"/>
        <v>0.9148627102775998</v>
      </c>
      <c r="G531" s="5">
        <f t="shared" si="101"/>
        <v>0.8860249642176411</v>
      </c>
      <c r="H531" s="5">
        <f t="shared" si="101"/>
        <v>0.85737369360312021</v>
      </c>
      <c r="I531" s="5">
        <f t="shared" si="101"/>
        <v>0.8290724457040699</v>
      </c>
      <c r="J531" s="5">
        <f t="shared" si="101"/>
        <v>0.80124405301578472</v>
      </c>
      <c r="K531" s="5">
        <f t="shared" si="101"/>
        <v>0.77397933918496231</v>
      </c>
      <c r="L531" s="5">
        <f t="shared" si="103"/>
        <v>0.74734402276487866</v>
      </c>
      <c r="M531" s="5">
        <f t="shared" si="103"/>
        <v>0.7213841721325811</v>
      </c>
      <c r="N531" s="5">
        <f t="shared" si="103"/>
        <v>0.69613050529372344</v>
      </c>
      <c r="O531" s="5">
        <f t="shared" si="103"/>
        <v>0.67160177422081913</v>
      </c>
      <c r="P531" s="5">
        <f t="shared" si="103"/>
        <v>0.64780742667130808</v>
      </c>
      <c r="Q531" s="5">
        <f t="shared" si="103"/>
        <v>0.62474969935771107</v>
      </c>
      <c r="R531" s="5">
        <f t="shared" si="103"/>
        <v>0.60242526433955912</v>
      </c>
      <c r="S531" s="5">
        <f t="shared" si="103"/>
        <v>0.58082652468698093</v>
      </c>
      <c r="T531" s="5">
        <f t="shared" si="103"/>
        <v>0.55994263485819384</v>
      </c>
      <c r="U531" s="5">
        <f t="shared" si="103"/>
        <v>0.53976030491407634</v>
      </c>
      <c r="V531" s="5">
        <f t="shared" si="103"/>
        <v>0.52026443484344198</v>
      </c>
      <c r="W531" s="5">
        <f t="shared" si="103"/>
        <v>0.50143861519611355</v>
      </c>
      <c r="X531" s="6">
        <f>2*(100-(100*G531))/SUM($D531:G531)/100</f>
        <v>6.1330794941974659E-2</v>
      </c>
      <c r="Y531" s="6">
        <f>2*(100-(100*I531))/SUM($D531:I531)/100</f>
        <v>6.3269275627773972E-2</v>
      </c>
      <c r="Z531" s="6">
        <f>2*(100-(100*M531))/SUM($D531:M531)/100</f>
        <v>6.5966989337418958E-2</v>
      </c>
      <c r="AA531" s="6">
        <f>2*(100-(100*Q531))/SUM($D531:Q531)/100</f>
        <v>6.7689392346478569E-2</v>
      </c>
      <c r="AB531" s="6">
        <f>2*(100-(100*W531))/SUM($D531:W531)/100</f>
        <v>6.9282761599067738E-2</v>
      </c>
      <c r="AC531" s="7">
        <f>(X531-'Data for assignment'!C521)^2</f>
        <v>2.9493511978601726E-5</v>
      </c>
      <c r="AD531" s="7">
        <f>(Y531-'Data for assignment'!D521)^2</f>
        <v>4.997467203999133E-5</v>
      </c>
      <c r="AE531" s="7">
        <f>(Z531-'Data for assignment'!E521)^2</f>
        <v>9.3450663515794101E-5</v>
      </c>
      <c r="AF531" s="7">
        <f>(AA531-'Data for assignment'!F521)^2</f>
        <v>1.1857890923311947E-4</v>
      </c>
      <c r="AG531" s="7">
        <f>(AB531-'Data for assignment'!G521)^2</f>
        <v>1.5832586429345152E-4</v>
      </c>
    </row>
    <row r="532" spans="1:33" x14ac:dyDescent="0.3">
      <c r="A532" s="8">
        <v>35804</v>
      </c>
      <c r="B532" s="3">
        <v>5.4699998E-2</v>
      </c>
      <c r="C532" s="31">
        <f t="shared" si="99"/>
        <v>5.3766977920162044E-2</v>
      </c>
      <c r="D532" s="5">
        <f t="shared" si="100"/>
        <v>0.97259632651449834</v>
      </c>
      <c r="E532" s="5">
        <f t="shared" si="101"/>
        <v>0.94444915892155523</v>
      </c>
      <c r="F532" s="5">
        <f t="shared" si="101"/>
        <v>0.91593001849273181</v>
      </c>
      <c r="G532" s="5">
        <f t="shared" si="101"/>
        <v>0.88732769380414045</v>
      </c>
      <c r="H532" s="5">
        <f t="shared" si="101"/>
        <v>0.8588649250792435</v>
      </c>
      <c r="I532" s="5">
        <f t="shared" si="101"/>
        <v>0.83071199140133978</v>
      </c>
      <c r="J532" s="5">
        <f t="shared" si="101"/>
        <v>0.80299766065331812</v>
      </c>
      <c r="K532" s="5">
        <f t="shared" si="101"/>
        <v>0.77581794815388649</v>
      </c>
      <c r="L532" s="5">
        <f t="shared" si="103"/>
        <v>0.74924308532324646</v>
      </c>
      <c r="M532" s="5">
        <f t="shared" si="103"/>
        <v>0.72332304380752288</v>
      </c>
      <c r="N532" s="5">
        <f t="shared" si="103"/>
        <v>0.69809190389361242</v>
      </c>
      <c r="O532" s="5">
        <f t="shared" si="103"/>
        <v>0.67357130398803222</v>
      </c>
      <c r="P532" s="5">
        <f t="shared" si="103"/>
        <v>0.6497731625670351</v>
      </c>
      <c r="Q532" s="5">
        <f t="shared" si="103"/>
        <v>0.62670182579083999</v>
      </c>
      <c r="R532" s="5">
        <f t="shared" si="103"/>
        <v>0.60435576251090728</v>
      </c>
      <c r="S532" s="5">
        <f t="shared" si="103"/>
        <v>0.58272890290318069</v>
      </c>
      <c r="T532" s="5">
        <f t="shared" si="103"/>
        <v>0.56181169653467178</v>
      </c>
      <c r="U532" s="5">
        <f t="shared" si="103"/>
        <v>0.5415919494420105</v>
      </c>
      <c r="V532" s="5">
        <f t="shared" si="103"/>
        <v>0.52205548698322435</v>
      </c>
      <c r="W532" s="5">
        <f t="shared" si="103"/>
        <v>0.5031866791441173</v>
      </c>
      <c r="X532" s="6">
        <f>2*(100-(100*G532))/SUM($D532:G532)/100</f>
        <v>6.0571571835607234E-2</v>
      </c>
      <c r="Y532" s="6">
        <f>2*(100-(100*I532))/SUM($D532:I532)/100</f>
        <v>6.2584754199593334E-2</v>
      </c>
      <c r="Z532" s="6">
        <f>2*(100-(100*M532))/SUM($D532:M532)/100</f>
        <v>6.5398509354045162E-2</v>
      </c>
      <c r="AA532" s="6">
        <f>2*(100-(100*Q532))/SUM($D532:Q532)/100</f>
        <v>6.7204020484117069E-2</v>
      </c>
      <c r="AB532" s="6">
        <f>2*(100-(100*W532))/SUM($D532:W532)/100</f>
        <v>6.8881639575260903E-2</v>
      </c>
      <c r="AC532" s="7">
        <f>(X532-'Data for assignment'!C522)^2</f>
        <v>7.8704769091196786E-5</v>
      </c>
      <c r="AD532" s="7">
        <f>(Y532-'Data for assignment'!D522)^2</f>
        <v>1.1203706380482955E-4</v>
      </c>
      <c r="AE532" s="7">
        <f>(Z532-'Data for assignment'!E522)^2</f>
        <v>1.7420070196285913E-4</v>
      </c>
      <c r="AF532" s="7">
        <f>(AA532-'Data for assignment'!F522)^2</f>
        <v>1.8235859624349542E-4</v>
      </c>
      <c r="AG532" s="7">
        <f>(AB532-'Data for assignment'!G522)^2</f>
        <v>2.214631666846934E-4</v>
      </c>
    </row>
    <row r="533" spans="1:33" x14ac:dyDescent="0.3">
      <c r="A533" s="8">
        <v>35811</v>
      </c>
      <c r="B533" s="3">
        <v>5.4099997999999996E-2</v>
      </c>
      <c r="C533" s="31">
        <f t="shared" si="99"/>
        <v>5.314855936082942E-2</v>
      </c>
      <c r="D533" s="5">
        <f t="shared" si="100"/>
        <v>0.97287954363784468</v>
      </c>
      <c r="E533" s="5">
        <f t="shared" si="101"/>
        <v>0.94496778806113935</v>
      </c>
      <c r="F533" s="5">
        <f t="shared" si="101"/>
        <v>0.91664224817486539</v>
      </c>
      <c r="G533" s="5">
        <f t="shared" si="101"/>
        <v>0.8881972431734787</v>
      </c>
      <c r="H533" s="5">
        <f t="shared" si="101"/>
        <v>0.85986051895669324</v>
      </c>
      <c r="I533" s="5">
        <f t="shared" si="101"/>
        <v>0.83180682153684793</v>
      </c>
      <c r="J533" s="5">
        <f t="shared" si="101"/>
        <v>0.80416886278926636</v>
      </c>
      <c r="K533" s="5">
        <f t="shared" si="101"/>
        <v>0.77704611194173279</v>
      </c>
      <c r="L533" s="5">
        <f t="shared" si="103"/>
        <v>0.75051180579162846</v>
      </c>
      <c r="M533" s="5">
        <f t="shared" si="103"/>
        <v>0.72461851768931163</v>
      </c>
      <c r="N533" s="5">
        <f t="shared" si="103"/>
        <v>0.69940257075558998</v>
      </c>
      <c r="O533" s="5">
        <f t="shared" si="103"/>
        <v>0.67488753011043046</v>
      </c>
      <c r="P533" s="5">
        <f t="shared" si="103"/>
        <v>0.65108696442960934</v>
      </c>
      <c r="Q533" s="5">
        <f t="shared" si="103"/>
        <v>0.62800662951912378</v>
      </c>
      <c r="R533" s="5">
        <f t="shared" si="103"/>
        <v>0.6056461955040493</v>
      </c>
      <c r="S533" s="5">
        <f t="shared" si="103"/>
        <v>0.58400061395765168</v>
      </c>
      <c r="T533" s="5">
        <f t="shared" si="103"/>
        <v>0.56306120099965251</v>
      </c>
      <c r="U533" s="5">
        <f t="shared" si="103"/>
        <v>0.54281649622957684</v>
      </c>
      <c r="V533" s="5">
        <f t="shared" si="103"/>
        <v>0.5232529445694809</v>
      </c>
      <c r="W533" s="5">
        <f t="shared" si="103"/>
        <v>0.50435543801144178</v>
      </c>
      <c r="X533" s="6">
        <f>2*(100-(100*G533))/SUM($D533:G533)/100</f>
        <v>6.0065625791750808E-2</v>
      </c>
      <c r="Y533" s="6">
        <f>2*(100-(100*I533))/SUM($D533:I533)/100</f>
        <v>6.212862084114474E-2</v>
      </c>
      <c r="Z533" s="6">
        <f>2*(100-(100*M533))/SUM($D533:M533)/100</f>
        <v>6.5019773999561714E-2</v>
      </c>
      <c r="AA533" s="6">
        <f>2*(100-(100*Q533))/SUM($D533:Q533)/100</f>
        <v>6.6880724504698549E-2</v>
      </c>
      <c r="AB533" s="6">
        <f>2*(100-(100*W533))/SUM($D533:W533)/100</f>
        <v>6.8614542817928795E-2</v>
      </c>
      <c r="AC533" s="7">
        <f>(X533-'Data for assignment'!C523)^2</f>
        <v>4.3107455168556016E-5</v>
      </c>
      <c r="AD533" s="7">
        <f>(Y533-'Data for assignment'!D523)^2</f>
        <v>7.4453114877480047E-5</v>
      </c>
      <c r="AE533" s="7">
        <f>(Z533-'Data for assignment'!E523)^2</f>
        <v>1.1706748776204459E-4</v>
      </c>
      <c r="AF533" s="7">
        <f>(AA533-'Data for assignment'!F523)^2</f>
        <v>1.3411313373083142E-4</v>
      </c>
      <c r="AG533" s="7">
        <f>(AB533-'Data for assignment'!G523)^2</f>
        <v>1.7462414188687355E-4</v>
      </c>
    </row>
    <row r="534" spans="1:33" x14ac:dyDescent="0.3">
      <c r="A534" s="8">
        <v>35818</v>
      </c>
      <c r="B534" s="3">
        <v>5.4099997999999996E-2</v>
      </c>
      <c r="C534" s="31">
        <f t="shared" si="99"/>
        <v>5.314855936082942E-2</v>
      </c>
      <c r="D534" s="5">
        <f t="shared" si="100"/>
        <v>0.97287954363784468</v>
      </c>
      <c r="E534" s="5">
        <f t="shared" si="101"/>
        <v>0.94496778806113935</v>
      </c>
      <c r="F534" s="5">
        <f t="shared" si="101"/>
        <v>0.91664224817486539</v>
      </c>
      <c r="G534" s="5">
        <f t="shared" si="101"/>
        <v>0.8881972431734787</v>
      </c>
      <c r="H534" s="5">
        <f t="shared" si="101"/>
        <v>0.85986051895669324</v>
      </c>
      <c r="I534" s="5">
        <f t="shared" si="101"/>
        <v>0.83180682153684793</v>
      </c>
      <c r="J534" s="5">
        <f t="shared" si="101"/>
        <v>0.80416886278926636</v>
      </c>
      <c r="K534" s="5">
        <f t="shared" si="101"/>
        <v>0.77704611194173279</v>
      </c>
      <c r="L534" s="5">
        <f t="shared" si="103"/>
        <v>0.75051180579162846</v>
      </c>
      <c r="M534" s="5">
        <f t="shared" si="103"/>
        <v>0.72461851768931163</v>
      </c>
      <c r="N534" s="5">
        <f t="shared" si="103"/>
        <v>0.69940257075558998</v>
      </c>
      <c r="O534" s="5">
        <f t="shared" si="103"/>
        <v>0.67488753011043046</v>
      </c>
      <c r="P534" s="5">
        <f t="shared" si="103"/>
        <v>0.65108696442960934</v>
      </c>
      <c r="Q534" s="5">
        <f t="shared" si="103"/>
        <v>0.62800662951912378</v>
      </c>
      <c r="R534" s="5">
        <f t="shared" si="103"/>
        <v>0.6056461955040493</v>
      </c>
      <c r="S534" s="5">
        <f t="shared" si="103"/>
        <v>0.58400061395765168</v>
      </c>
      <c r="T534" s="5">
        <f t="shared" si="103"/>
        <v>0.56306120099965251</v>
      </c>
      <c r="U534" s="5">
        <f t="shared" si="103"/>
        <v>0.54281649622957684</v>
      </c>
      <c r="V534" s="5">
        <f t="shared" si="103"/>
        <v>0.5232529445694809</v>
      </c>
      <c r="W534" s="5">
        <f t="shared" si="103"/>
        <v>0.50435543801144178</v>
      </c>
      <c r="X534" s="6">
        <f>2*(100-(100*G534))/SUM($D534:G534)/100</f>
        <v>6.0065625791750808E-2</v>
      </c>
      <c r="Y534" s="6">
        <f>2*(100-(100*I534))/SUM($D534:I534)/100</f>
        <v>6.212862084114474E-2</v>
      </c>
      <c r="Z534" s="6">
        <f>2*(100-(100*M534))/SUM($D534:M534)/100</f>
        <v>6.5019773999561714E-2</v>
      </c>
      <c r="AA534" s="6">
        <f>2*(100-(100*Q534))/SUM($D534:Q534)/100</f>
        <v>6.6880724504698549E-2</v>
      </c>
      <c r="AB534" s="6">
        <f>2*(100-(100*W534))/SUM($D534:W534)/100</f>
        <v>6.8614542817928795E-2</v>
      </c>
      <c r="AC534" s="7">
        <f>(X534-'Data for assignment'!C524)^2</f>
        <v>3.4405554197601655E-5</v>
      </c>
      <c r="AD534" s="7">
        <f>(Y534-'Data for assignment'!D524)^2</f>
        <v>5.9731564648936197E-5</v>
      </c>
      <c r="AE534" s="7">
        <f>(Z534-'Data for assignment'!E524)^2</f>
        <v>9.4473967723463905E-5</v>
      </c>
      <c r="AF534" s="7">
        <f>(AA534-'Data for assignment'!F524)^2</f>
        <v>1.0364713107912152E-4</v>
      </c>
      <c r="AG534" s="7">
        <f>(AB534-'Data for assignment'!G524)^2</f>
        <v>1.3489765132767669E-4</v>
      </c>
    </row>
    <row r="535" spans="1:33" x14ac:dyDescent="0.3">
      <c r="A535" s="8">
        <v>35825</v>
      </c>
      <c r="B535" s="3">
        <v>5.4099997999999996E-2</v>
      </c>
      <c r="C535" s="31">
        <f t="shared" si="99"/>
        <v>5.314855936082942E-2</v>
      </c>
      <c r="D535" s="5">
        <f t="shared" si="100"/>
        <v>0.97287954363784468</v>
      </c>
      <c r="E535" s="5">
        <f t="shared" si="101"/>
        <v>0.94496778806113935</v>
      </c>
      <c r="F535" s="5">
        <f t="shared" si="101"/>
        <v>0.91664224817486539</v>
      </c>
      <c r="G535" s="5">
        <f t="shared" si="101"/>
        <v>0.8881972431734787</v>
      </c>
      <c r="H535" s="5">
        <f t="shared" si="101"/>
        <v>0.85986051895669324</v>
      </c>
      <c r="I535" s="5">
        <f t="shared" si="101"/>
        <v>0.83180682153684793</v>
      </c>
      <c r="J535" s="5">
        <f t="shared" si="101"/>
        <v>0.80416886278926636</v>
      </c>
      <c r="K535" s="5">
        <f t="shared" si="101"/>
        <v>0.77704611194173279</v>
      </c>
      <c r="L535" s="5">
        <f t="shared" si="103"/>
        <v>0.75051180579162846</v>
      </c>
      <c r="M535" s="5">
        <f t="shared" si="103"/>
        <v>0.72461851768931163</v>
      </c>
      <c r="N535" s="5">
        <f t="shared" si="103"/>
        <v>0.69940257075558998</v>
      </c>
      <c r="O535" s="5">
        <f t="shared" si="103"/>
        <v>0.67488753011043046</v>
      </c>
      <c r="P535" s="5">
        <f t="shared" si="103"/>
        <v>0.65108696442960934</v>
      </c>
      <c r="Q535" s="5">
        <f t="shared" si="103"/>
        <v>0.62800662951912378</v>
      </c>
      <c r="R535" s="5">
        <f t="shared" si="103"/>
        <v>0.6056461955040493</v>
      </c>
      <c r="S535" s="5">
        <f t="shared" si="103"/>
        <v>0.58400061395765168</v>
      </c>
      <c r="T535" s="5">
        <f t="shared" si="103"/>
        <v>0.56306120099965251</v>
      </c>
      <c r="U535" s="5">
        <f t="shared" si="103"/>
        <v>0.54281649622957684</v>
      </c>
      <c r="V535" s="5">
        <f t="shared" si="103"/>
        <v>0.5232529445694809</v>
      </c>
      <c r="W535" s="5">
        <f t="shared" si="103"/>
        <v>0.50435543801144178</v>
      </c>
      <c r="X535" s="6">
        <f>2*(100-(100*G535))/SUM($D535:G535)/100</f>
        <v>6.0065625791750808E-2</v>
      </c>
      <c r="Y535" s="6">
        <f>2*(100-(100*I535))/SUM($D535:I535)/100</f>
        <v>6.212862084114474E-2</v>
      </c>
      <c r="Z535" s="6">
        <f>2*(100-(100*M535))/SUM($D535:M535)/100</f>
        <v>6.5019773999561714E-2</v>
      </c>
      <c r="AA535" s="6">
        <f>2*(100-(100*Q535))/SUM($D535:Q535)/100</f>
        <v>6.6880724504698549E-2</v>
      </c>
      <c r="AB535" s="6">
        <f>2*(100-(100*W535))/SUM($D535:W535)/100</f>
        <v>6.8614542817928795E-2</v>
      </c>
      <c r="AC535" s="7">
        <f>(X535-'Data for assignment'!C525)^2</f>
        <v>4.7136790049854799E-5</v>
      </c>
      <c r="AD535" s="7">
        <f>(Y535-'Data for assignment'!D525)^2</f>
        <v>7.4453114877480047E-5</v>
      </c>
      <c r="AE535" s="7">
        <f>(Z535-'Data for assignment'!E525)^2</f>
        <v>1.2364939604087762E-4</v>
      </c>
      <c r="AF535" s="7">
        <f>(AA535-'Data for assignment'!F525)^2</f>
        <v>1.3878542273271081E-4</v>
      </c>
      <c r="AG535" s="7">
        <f>(AB535-'Data for assignment'!G525)^2</f>
        <v>1.7727699719229196E-4</v>
      </c>
    </row>
    <row r="536" spans="1:33" x14ac:dyDescent="0.3">
      <c r="A536" s="8">
        <v>35832</v>
      </c>
      <c r="B536" s="3">
        <v>5.4099997999999996E-2</v>
      </c>
      <c r="C536" s="31">
        <f t="shared" si="99"/>
        <v>5.314855936082942E-2</v>
      </c>
      <c r="D536" s="5">
        <f t="shared" si="100"/>
        <v>0.97287954363784468</v>
      </c>
      <c r="E536" s="5">
        <f t="shared" si="101"/>
        <v>0.94496778806113935</v>
      </c>
      <c r="F536" s="5">
        <f t="shared" si="101"/>
        <v>0.91664224817486539</v>
      </c>
      <c r="G536" s="5">
        <f t="shared" si="101"/>
        <v>0.8881972431734787</v>
      </c>
      <c r="H536" s="5">
        <f t="shared" si="101"/>
        <v>0.85986051895669324</v>
      </c>
      <c r="I536" s="5">
        <f t="shared" si="101"/>
        <v>0.83180682153684793</v>
      </c>
      <c r="J536" s="5">
        <f t="shared" si="101"/>
        <v>0.80416886278926636</v>
      </c>
      <c r="K536" s="5">
        <f t="shared" si="101"/>
        <v>0.77704611194173279</v>
      </c>
      <c r="L536" s="5">
        <f t="shared" si="103"/>
        <v>0.75051180579162846</v>
      </c>
      <c r="M536" s="5">
        <f t="shared" si="103"/>
        <v>0.72461851768931163</v>
      </c>
      <c r="N536" s="5">
        <f t="shared" si="103"/>
        <v>0.69940257075558998</v>
      </c>
      <c r="O536" s="5">
        <f t="shared" si="103"/>
        <v>0.67488753011043046</v>
      </c>
      <c r="P536" s="5">
        <f t="shared" si="103"/>
        <v>0.65108696442960934</v>
      </c>
      <c r="Q536" s="5">
        <f t="shared" si="103"/>
        <v>0.62800662951912378</v>
      </c>
      <c r="R536" s="5">
        <f t="shared" si="103"/>
        <v>0.6056461955040493</v>
      </c>
      <c r="S536" s="5">
        <f t="shared" si="103"/>
        <v>0.58400061395765168</v>
      </c>
      <c r="T536" s="5">
        <f t="shared" si="103"/>
        <v>0.56306120099965251</v>
      </c>
      <c r="U536" s="5">
        <f t="shared" si="103"/>
        <v>0.54281649622957684</v>
      </c>
      <c r="V536" s="5">
        <f t="shared" si="103"/>
        <v>0.5232529445694809</v>
      </c>
      <c r="W536" s="5">
        <f t="shared" si="103"/>
        <v>0.50435543801144178</v>
      </c>
      <c r="X536" s="6">
        <f>2*(100-(100*G536))/SUM($D536:G536)/100</f>
        <v>6.0065625791750808E-2</v>
      </c>
      <c r="Y536" s="6">
        <f>2*(100-(100*I536))/SUM($D536:I536)/100</f>
        <v>6.212862084114474E-2</v>
      </c>
      <c r="Z536" s="6">
        <f>2*(100-(100*M536))/SUM($D536:M536)/100</f>
        <v>6.5019773999561714E-2</v>
      </c>
      <c r="AA536" s="6">
        <f>2*(100-(100*Q536))/SUM($D536:Q536)/100</f>
        <v>6.6880724504698549E-2</v>
      </c>
      <c r="AB536" s="6">
        <f>2*(100-(100*W536))/SUM($D536:W536)/100</f>
        <v>6.8614542817928795E-2</v>
      </c>
      <c r="AC536" s="7">
        <f>(X536-'Data for assignment'!C526)^2</f>
        <v>3.9258054031002358E-5</v>
      </c>
      <c r="AD536" s="7">
        <f>(Y536-'Data for assignment'!D526)^2</f>
        <v>6.1287335588893098E-5</v>
      </c>
      <c r="AE536" s="7">
        <f>(Z536-'Data for assignment'!E526)^2</f>
        <v>1.044437806021176E-4</v>
      </c>
      <c r="AF536" s="7">
        <f>(AA536-'Data for assignment'!F526)^2</f>
        <v>1.1622399928475984E-4</v>
      </c>
      <c r="AG536" s="7">
        <f>(AB536-'Data for assignment'!G526)^2</f>
        <v>1.5412089820727404E-4</v>
      </c>
    </row>
    <row r="537" spans="1:33" x14ac:dyDescent="0.3">
      <c r="A537" s="8">
        <v>35839</v>
      </c>
      <c r="B537" s="3">
        <v>5.4499997999999994E-2</v>
      </c>
      <c r="C537" s="31">
        <f t="shared" si="99"/>
        <v>5.3560838400384503E-2</v>
      </c>
      <c r="D537" s="5">
        <f t="shared" si="100"/>
        <v>0.97269072306020998</v>
      </c>
      <c r="E537" s="5">
        <f t="shared" si="101"/>
        <v>0.94462200366696791</v>
      </c>
      <c r="F537" s="5">
        <f t="shared" si="101"/>
        <v>0.91616736687648614</v>
      </c>
      <c r="G537" s="5">
        <f t="shared" si="101"/>
        <v>0.88761744896462758</v>
      </c>
      <c r="H537" s="5">
        <f t="shared" si="101"/>
        <v>0.8591966615553881</v>
      </c>
      <c r="I537" s="5">
        <f t="shared" si="101"/>
        <v>0.83107677457240503</v>
      </c>
      <c r="J537" s="5">
        <f t="shared" si="101"/>
        <v>0.80338787171426751</v>
      </c>
      <c r="K537" s="5">
        <f t="shared" si="101"/>
        <v>0.77622712024486062</v>
      </c>
      <c r="L537" s="5">
        <f t="shared" si="103"/>
        <v>0.74966575366253352</v>
      </c>
      <c r="M537" s="5">
        <f t="shared" si="103"/>
        <v>0.72375461089122894</v>
      </c>
      <c r="N537" s="5">
        <f t="shared" si="103"/>
        <v>0.69852851971291319</v>
      </c>
      <c r="O537" s="5">
        <f t="shared" si="103"/>
        <v>0.67400976055664075</v>
      </c>
      <c r="P537" s="5">
        <f t="shared" si="103"/>
        <v>0.65021080169371448</v>
      </c>
      <c r="Q537" s="5">
        <f t="shared" si="103"/>
        <v>0.62713645886855884</v>
      </c>
      <c r="R537" s="5">
        <f t="shared" si="103"/>
        <v>0.6047856010535646</v>
      </c>
      <c r="S537" s="5">
        <f t="shared" si="103"/>
        <v>0.58315249859437912</v>
      </c>
      <c r="T537" s="5">
        <f t="shared" si="103"/>
        <v>0.56222788962880543</v>
      </c>
      <c r="U537" s="5">
        <f t="shared" si="103"/>
        <v>0.54199982445515582</v>
      </c>
      <c r="V537" s="5">
        <f t="shared" si="103"/>
        <v>0.5224543347167383</v>
      </c>
      <c r="W537" s="5">
        <f t="shared" si="103"/>
        <v>0.50357596418930839</v>
      </c>
      <c r="X537" s="6">
        <f>2*(100-(100*G537))/SUM($D537:G537)/100</f>
        <v>6.0402905191142213E-2</v>
      </c>
      <c r="Y537" s="6">
        <f>2*(100-(100*I537))/SUM($D537:I537)/100</f>
        <v>6.2432690751613736E-2</v>
      </c>
      <c r="Z537" s="6">
        <f>2*(100-(100*M537))/SUM($D537:M537)/100</f>
        <v>6.5272241943226825E-2</v>
      </c>
      <c r="AA537" s="6">
        <f>2*(100-(100*Q537))/SUM($D537:Q537)/100</f>
        <v>6.7096229843527311E-2</v>
      </c>
      <c r="AB537" s="6">
        <f>2*(100-(100*W537))/SUM($D537:W537)/100</f>
        <v>6.8792579103492124E-2</v>
      </c>
      <c r="AC537" s="7">
        <f>(X537-'Data for assignment'!C527)^2</f>
        <v>4.6279505433860362E-5</v>
      </c>
      <c r="AD537" s="7">
        <f>(Y537-'Data for assignment'!D527)^2</f>
        <v>7.8016408248262419E-5</v>
      </c>
      <c r="AE537" s="7">
        <f>(Z537-'Data for assignment'!E527)^2</f>
        <v>1.1820562312757779E-4</v>
      </c>
      <c r="AF537" s="7">
        <f>(AA537-'Data for assignment'!F527)^2</f>
        <v>1.3915099133640898E-4</v>
      </c>
      <c r="AG537" s="7">
        <f>(AB537-'Data for assignment'!G527)^2</f>
        <v>1.9300380971710648E-4</v>
      </c>
    </row>
    <row r="538" spans="1:33" x14ac:dyDescent="0.3">
      <c r="A538" s="8">
        <v>35846</v>
      </c>
      <c r="B538" s="3">
        <v>5.4400000999999996E-2</v>
      </c>
      <c r="C538" s="31">
        <f t="shared" si="99"/>
        <v>5.3457771732588519E-2</v>
      </c>
      <c r="D538" s="5">
        <f t="shared" si="100"/>
        <v>0.97273792335258991</v>
      </c>
      <c r="E538" s="5">
        <f t="shared" si="101"/>
        <v>0.94470843530836135</v>
      </c>
      <c r="F538" s="5">
        <f t="shared" si="101"/>
        <v>0.91628606057058548</v>
      </c>
      <c r="G538" s="5">
        <f t="shared" si="101"/>
        <v>0.88776235767731593</v>
      </c>
      <c r="H538" s="5">
        <f t="shared" si="101"/>
        <v>0.85936257286233908</v>
      </c>
      <c r="I538" s="5">
        <f t="shared" si="101"/>
        <v>0.83125922074838854</v>
      </c>
      <c r="J538" s="5">
        <f t="shared" si="101"/>
        <v>0.80358304249059365</v>
      </c>
      <c r="K538" s="5">
        <f t="shared" si="101"/>
        <v>0.77643178106755606</v>
      </c>
      <c r="L538" s="5">
        <f t="shared" si="103"/>
        <v>0.74987717089467187</v>
      </c>
      <c r="M538" s="5">
        <f t="shared" si="103"/>
        <v>0.72397048450574353</v>
      </c>
      <c r="N538" s="5">
        <f t="shared" si="103"/>
        <v>0.69874692346271827</v>
      </c>
      <c r="O538" s="5">
        <f t="shared" si="103"/>
        <v>0.67422908927705494</v>
      </c>
      <c r="P538" s="5">
        <f t="shared" si="103"/>
        <v>0.65042972521114195</v>
      </c>
      <c r="Q538" s="5">
        <f t="shared" si="103"/>
        <v>0.62735388190609864</v>
      </c>
      <c r="R538" s="5">
        <f t="shared" si="103"/>
        <v>0.60500062850261038</v>
      </c>
      <c r="S538" s="5">
        <f t="shared" si="103"/>
        <v>0.58336440553706925</v>
      </c>
      <c r="T538" s="5">
        <f t="shared" si="103"/>
        <v>0.56243609553335205</v>
      </c>
      <c r="U538" s="5">
        <f t="shared" si="103"/>
        <v>0.54220387101414136</v>
      </c>
      <c r="V538" s="5">
        <f t="shared" si="103"/>
        <v>0.52265386685077675</v>
      </c>
      <c r="W538" s="5">
        <f t="shared" si="103"/>
        <v>0.50377071379089766</v>
      </c>
      <c r="X538" s="6">
        <f>2*(100-(100*G538))/SUM($D538:G538)/100</f>
        <v>6.0318581135245283E-2</v>
      </c>
      <c r="Y538" s="6">
        <f>2*(100-(100*I538))/SUM($D538:I538)/100</f>
        <v>6.2356668432000092E-2</v>
      </c>
      <c r="Z538" s="6">
        <f>2*(100-(100*M538))/SUM($D538:M538)/100</f>
        <v>6.5209118492035811E-2</v>
      </c>
      <c r="AA538" s="6">
        <f>2*(100-(100*Q538))/SUM($D538:Q538)/100</f>
        <v>6.7042345633584549E-2</v>
      </c>
      <c r="AB538" s="6">
        <f>2*(100-(100*W538))/SUM($D538:W538)/100</f>
        <v>6.8748060786797099E-2</v>
      </c>
      <c r="AC538" s="7">
        <f>(X538-'Data for assignment'!C528)^2</f>
        <v>3.8670776209957103E-5</v>
      </c>
      <c r="AD538" s="7">
        <f>(Y538-'Data for assignment'!D528)^2</f>
        <v>6.8172606622664655E-5</v>
      </c>
      <c r="AE538" s="7">
        <f>(Z538-'Data for assignment'!E528)^2</f>
        <v>1.0627796531931272E-4</v>
      </c>
      <c r="AF538" s="7">
        <f>(AA538-'Data for assignment'!F528)^2</f>
        <v>1.2639035782966994E-4</v>
      </c>
      <c r="AG538" s="7">
        <f>(AB538-'Data for assignment'!G528)^2</f>
        <v>1.7817072676803045E-4</v>
      </c>
    </row>
    <row r="539" spans="1:33" x14ac:dyDescent="0.3">
      <c r="A539" s="8">
        <v>35853</v>
      </c>
      <c r="B539" s="3">
        <v>5.4800000000000001E-2</v>
      </c>
      <c r="C539" s="31">
        <f t="shared" si="99"/>
        <v>5.3870049741446019E-2</v>
      </c>
      <c r="D539" s="5">
        <f t="shared" si="100"/>
        <v>0.97254913073315608</v>
      </c>
      <c r="E539" s="5">
        <f t="shared" si="101"/>
        <v>0.94436274668110365</v>
      </c>
      <c r="F539" s="5">
        <f t="shared" si="101"/>
        <v>0.91581136498737303</v>
      </c>
      <c r="G539" s="5">
        <f t="shared" si="101"/>
        <v>0.88718284879976095</v>
      </c>
      <c r="H539" s="5">
        <f t="shared" si="101"/>
        <v>0.85869910155956708</v>
      </c>
      <c r="I539" s="5">
        <f t="shared" si="101"/>
        <v>0.83052965621660024</v>
      </c>
      <c r="J539" s="5">
        <f t="shared" si="101"/>
        <v>0.8028026223014646</v>
      </c>
      <c r="K539" s="5">
        <f t="shared" si="101"/>
        <v>0.77561343890842338</v>
      </c>
      <c r="L539" s="5">
        <f t="shared" si="103"/>
        <v>0.74903183630179049</v>
      </c>
      <c r="M539" s="5">
        <f t="shared" si="103"/>
        <v>0.72310735246421765</v>
      </c>
      <c r="N539" s="5">
        <f t="shared" si="103"/>
        <v>0.69787369397134924</v>
      </c>
      <c r="O539" s="5">
        <f t="shared" si="103"/>
        <v>0.67335217829283789</v>
      </c>
      <c r="P539" s="5">
        <f t="shared" si="103"/>
        <v>0.64955444910374671</v>
      </c>
      <c r="Q539" s="5">
        <f t="shared" si="103"/>
        <v>0.62648461787913401</v>
      </c>
      <c r="R539" s="5">
        <f t="shared" si="103"/>
        <v>0.60414095351980868</v>
      </c>
      <c r="S539" s="5">
        <f t="shared" si="103"/>
        <v>0.5825172162244292</v>
      </c>
      <c r="T539" s="5">
        <f t="shared" si="103"/>
        <v>0.56160371137669696</v>
      </c>
      <c r="U539" s="5">
        <f t="shared" si="103"/>
        <v>0.54138812297711314</v>
      </c>
      <c r="V539" s="5">
        <f t="shared" si="103"/>
        <v>0.52185617332744683</v>
      </c>
      <c r="W539" s="5">
        <f t="shared" si="103"/>
        <v>0.50299214559626393</v>
      </c>
      <c r="X539" s="6">
        <f>2*(100-(100*G539))/SUM($D539:G539)/100</f>
        <v>6.0655913581841643E-2</v>
      </c>
      <c r="Y539" s="6">
        <f>2*(100-(100*I539))/SUM($D539:I539)/100</f>
        <v>6.2660794568814723E-2</v>
      </c>
      <c r="Z539" s="6">
        <f>2*(100-(100*M539))/SUM($D539:M539)/100</f>
        <v>6.5461652683952695E-2</v>
      </c>
      <c r="AA539" s="6">
        <f>2*(100-(100*Q539))/SUM($D539:Q539)/100</f>
        <v>6.7257926377881597E-2</v>
      </c>
      <c r="AB539" s="6">
        <f>2*(100-(100*W539))/SUM($D539:W539)/100</f>
        <v>6.8926181287682978E-2</v>
      </c>
      <c r="AC539" s="7">
        <f>(X539-'Data for assignment'!C529)^2</f>
        <v>2.6583424239768728E-5</v>
      </c>
      <c r="AD539" s="7">
        <f>(Y539-'Data for assignment'!D529)^2</f>
        <v>5.127695021359207E-5</v>
      </c>
      <c r="AE539" s="7">
        <f>(Z539-'Data for assignment'!E529)^2</f>
        <v>9.1425163801932968E-5</v>
      </c>
      <c r="AF539" s="7">
        <f>(AA539-'Data for assignment'!F529)^2</f>
        <v>1.1146978828491626E-4</v>
      </c>
      <c r="AG539" s="7">
        <f>(AB539-'Data for assignment'!G529)^2</f>
        <v>1.6195571561933593E-4</v>
      </c>
    </row>
    <row r="540" spans="1:33" x14ac:dyDescent="0.3">
      <c r="A540" s="8">
        <v>35860</v>
      </c>
      <c r="B540" s="3">
        <v>5.4600000000000003E-2</v>
      </c>
      <c r="C540" s="31">
        <f t="shared" si="99"/>
        <v>5.366391022166847E-2</v>
      </c>
      <c r="D540" s="5">
        <f t="shared" si="100"/>
        <v>0.97264352269822252</v>
      </c>
      <c r="E540" s="5">
        <f t="shared" ref="E540:K555" si="104">E$7*EXP(-E$8*$C540)</f>
        <v>0.94453557561211099</v>
      </c>
      <c r="F540" s="5">
        <f t="shared" si="104"/>
        <v>0.91604868262399897</v>
      </c>
      <c r="G540" s="5">
        <f t="shared" si="104"/>
        <v>0.88747255666138902</v>
      </c>
      <c r="H540" s="5">
        <f t="shared" si="104"/>
        <v>0.85903077398639671</v>
      </c>
      <c r="I540" s="5">
        <f t="shared" si="104"/>
        <v>0.83089435932043698</v>
      </c>
      <c r="J540" s="5">
        <f t="shared" si="104"/>
        <v>0.80319273858489981</v>
      </c>
      <c r="K540" s="5">
        <f t="shared" si="104"/>
        <v>0.77602250313971766</v>
      </c>
      <c r="L540" s="5">
        <f t="shared" si="103"/>
        <v>0.74945438546977683</v>
      </c>
      <c r="M540" s="5">
        <f t="shared" si="103"/>
        <v>0.72353879085676032</v>
      </c>
      <c r="N540" s="5">
        <f t="shared" si="103"/>
        <v>0.69831017331305512</v>
      </c>
      <c r="O540" s="5">
        <f t="shared" si="103"/>
        <v>0.67379049222309495</v>
      </c>
      <c r="P540" s="5">
        <f t="shared" si="103"/>
        <v>0.64999194092121959</v>
      </c>
      <c r="Q540" s="5">
        <f t="shared" si="103"/>
        <v>0.62691910031784204</v>
      </c>
      <c r="R540" s="5">
        <f t="shared" si="103"/>
        <v>0.60457063928294541</v>
      </c>
      <c r="S540" s="5">
        <f t="shared" si="103"/>
        <v>0.5829406580369294</v>
      </c>
      <c r="T540" s="5">
        <f t="shared" si="103"/>
        <v>0.56201975039431906</v>
      </c>
      <c r="U540" s="5">
        <f t="shared" si="103"/>
        <v>0.54179584448775131</v>
      </c>
      <c r="V540" s="5">
        <f t="shared" si="103"/>
        <v>0.52225486878634275</v>
      </c>
      <c r="W540" s="5">
        <f t="shared" si="103"/>
        <v>0.50338128014263606</v>
      </c>
      <c r="X540" s="6">
        <f>2*(100-(100*G540))/SUM($D540:G540)/100</f>
        <v>6.0487237954414297E-2</v>
      </c>
      <c r="Y540" s="6">
        <f>2*(100-(100*I540))/SUM($D540:I540)/100</f>
        <v>6.2508721621551896E-2</v>
      </c>
      <c r="Z540" s="6">
        <f>2*(100-(100*M540))/SUM($D540:M540)/100</f>
        <v>6.5335374124286305E-2</v>
      </c>
      <c r="AA540" s="6">
        <f>2*(100-(100*Q540))/SUM($D540:Q540)/100</f>
        <v>6.7150123076864854E-2</v>
      </c>
      <c r="AB540" s="6">
        <f>2*(100-(100*W540))/SUM($D540:W540)/100</f>
        <v>6.8837106701755191E-2</v>
      </c>
      <c r="AC540" s="7">
        <f>(X540-'Data for assignment'!C530)^2</f>
        <v>2.1970209015778868E-5</v>
      </c>
      <c r="AD540" s="7">
        <f>(Y540-'Data for assignment'!D530)^2</f>
        <v>4.3675175036284984E-5</v>
      </c>
      <c r="AE540" s="7">
        <f>(Z540-'Data for assignment'!E530)^2</f>
        <v>7.8063818245360846E-5</v>
      </c>
      <c r="AF540" s="7">
        <f>(AA540-'Data for assignment'!F530)^2</f>
        <v>8.7424764152032445E-5</v>
      </c>
      <c r="AG540" s="7">
        <f>(AB540-'Data for assignment'!G530)^2</f>
        <v>1.3310483104768446E-4</v>
      </c>
    </row>
    <row r="541" spans="1:33" x14ac:dyDescent="0.3">
      <c r="A541" s="8">
        <v>35867</v>
      </c>
      <c r="B541" s="3">
        <v>5.4499997999999994E-2</v>
      </c>
      <c r="C541" s="31">
        <f t="shared" si="99"/>
        <v>5.3560838400384503E-2</v>
      </c>
      <c r="D541" s="5">
        <f t="shared" si="100"/>
        <v>0.97269072306020998</v>
      </c>
      <c r="E541" s="5">
        <f t="shared" si="104"/>
        <v>0.94462200366696791</v>
      </c>
      <c r="F541" s="5">
        <f t="shared" si="104"/>
        <v>0.91616736687648614</v>
      </c>
      <c r="G541" s="5">
        <f t="shared" si="104"/>
        <v>0.88761744896462758</v>
      </c>
      <c r="H541" s="5">
        <f t="shared" si="104"/>
        <v>0.8591966615553881</v>
      </c>
      <c r="I541" s="5">
        <f t="shared" si="104"/>
        <v>0.83107677457240503</v>
      </c>
      <c r="J541" s="5">
        <f t="shared" si="104"/>
        <v>0.80338787171426751</v>
      </c>
      <c r="K541" s="5">
        <f t="shared" si="104"/>
        <v>0.77622712024486062</v>
      </c>
      <c r="L541" s="5">
        <f t="shared" si="103"/>
        <v>0.74966575366253352</v>
      </c>
      <c r="M541" s="5">
        <f t="shared" si="103"/>
        <v>0.72375461089122894</v>
      </c>
      <c r="N541" s="5">
        <f t="shared" si="103"/>
        <v>0.69852851971291319</v>
      </c>
      <c r="O541" s="5">
        <f t="shared" si="103"/>
        <v>0.67400976055664075</v>
      </c>
      <c r="P541" s="5">
        <f t="shared" si="103"/>
        <v>0.65021080169371448</v>
      </c>
      <c r="Q541" s="5">
        <f t="shared" si="103"/>
        <v>0.62713645886855884</v>
      </c>
      <c r="R541" s="5">
        <f t="shared" si="103"/>
        <v>0.6047856010535646</v>
      </c>
      <c r="S541" s="5">
        <f t="shared" si="103"/>
        <v>0.58315249859437912</v>
      </c>
      <c r="T541" s="5">
        <f t="shared" si="103"/>
        <v>0.56222788962880543</v>
      </c>
      <c r="U541" s="5">
        <f t="shared" si="103"/>
        <v>0.54199982445515582</v>
      </c>
      <c r="V541" s="5">
        <f t="shared" si="103"/>
        <v>0.5224543347167383</v>
      </c>
      <c r="W541" s="5">
        <f t="shared" si="103"/>
        <v>0.50357596418930839</v>
      </c>
      <c r="X541" s="6">
        <f>2*(100-(100*G541))/SUM($D541:G541)/100</f>
        <v>6.0402905191142213E-2</v>
      </c>
      <c r="Y541" s="6">
        <f>2*(100-(100*I541))/SUM($D541:I541)/100</f>
        <v>6.2432690751613736E-2</v>
      </c>
      <c r="Z541" s="6">
        <f>2*(100-(100*M541))/SUM($D541:M541)/100</f>
        <v>6.5272241943226825E-2</v>
      </c>
      <c r="AA541" s="6">
        <f>2*(100-(100*Q541))/SUM($D541:Q541)/100</f>
        <v>6.7096229843527311E-2</v>
      </c>
      <c r="AB541" s="6">
        <f>2*(100-(100*W541))/SUM($D541:W541)/100</f>
        <v>6.8792579103492124E-2</v>
      </c>
      <c r="AC541" s="7">
        <f>(X541-'Data for assignment'!C531)^2</f>
        <v>2.9191384504471471E-5</v>
      </c>
      <c r="AD541" s="7">
        <f>(Y541-'Data for assignment'!D531)^2</f>
        <v>5.6741460090214134E-5</v>
      </c>
      <c r="AE541" s="7">
        <f>(Z541-'Data for assignment'!E531)^2</f>
        <v>9.7461160985607001E-5</v>
      </c>
      <c r="AF541" s="7">
        <f>(AA541-'Data for assignment'!F531)^2</f>
        <v>1.1228006570440026E-4</v>
      </c>
      <c r="AG541" s="7">
        <f>(AB541-'Data for assignment'!G531)^2</f>
        <v>1.6880713774565951E-4</v>
      </c>
    </row>
    <row r="542" spans="1:33" x14ac:dyDescent="0.3">
      <c r="A542" s="8">
        <v>35874</v>
      </c>
      <c r="B542" s="3">
        <v>5.4600000000000003E-2</v>
      </c>
      <c r="C542" s="31">
        <f t="shared" si="99"/>
        <v>5.366391022166847E-2</v>
      </c>
      <c r="D542" s="5">
        <f t="shared" si="100"/>
        <v>0.97264352269822252</v>
      </c>
      <c r="E542" s="5">
        <f t="shared" si="104"/>
        <v>0.94453557561211099</v>
      </c>
      <c r="F542" s="5">
        <f t="shared" si="104"/>
        <v>0.91604868262399897</v>
      </c>
      <c r="G542" s="5">
        <f t="shared" si="104"/>
        <v>0.88747255666138902</v>
      </c>
      <c r="H542" s="5">
        <f t="shared" si="104"/>
        <v>0.85903077398639671</v>
      </c>
      <c r="I542" s="5">
        <f t="shared" si="104"/>
        <v>0.83089435932043698</v>
      </c>
      <c r="J542" s="5">
        <f t="shared" si="104"/>
        <v>0.80319273858489981</v>
      </c>
      <c r="K542" s="5">
        <f t="shared" si="104"/>
        <v>0.77602250313971766</v>
      </c>
      <c r="L542" s="5">
        <f t="shared" si="103"/>
        <v>0.74945438546977683</v>
      </c>
      <c r="M542" s="5">
        <f t="shared" si="103"/>
        <v>0.72353879085676032</v>
      </c>
      <c r="N542" s="5">
        <f t="shared" si="103"/>
        <v>0.69831017331305512</v>
      </c>
      <c r="O542" s="5">
        <f t="shared" si="103"/>
        <v>0.67379049222309495</v>
      </c>
      <c r="P542" s="5">
        <f t="shared" si="103"/>
        <v>0.64999194092121959</v>
      </c>
      <c r="Q542" s="5">
        <f t="shared" si="103"/>
        <v>0.62691910031784204</v>
      </c>
      <c r="R542" s="5">
        <f t="shared" si="103"/>
        <v>0.60457063928294541</v>
      </c>
      <c r="S542" s="5">
        <f t="shared" si="103"/>
        <v>0.5829406580369294</v>
      </c>
      <c r="T542" s="5">
        <f t="shared" si="103"/>
        <v>0.56201975039431906</v>
      </c>
      <c r="U542" s="5">
        <f t="shared" si="103"/>
        <v>0.54179584448775131</v>
      </c>
      <c r="V542" s="5">
        <f t="shared" si="103"/>
        <v>0.52225486878634275</v>
      </c>
      <c r="W542" s="5">
        <f t="shared" si="103"/>
        <v>0.50338128014263606</v>
      </c>
      <c r="X542" s="6">
        <f>2*(100-(100*G542))/SUM($D542:G542)/100</f>
        <v>6.0487237954414297E-2</v>
      </c>
      <c r="Y542" s="6">
        <f>2*(100-(100*I542))/SUM($D542:I542)/100</f>
        <v>6.2508721621551896E-2</v>
      </c>
      <c r="Z542" s="6">
        <f>2*(100-(100*M542))/SUM($D542:M542)/100</f>
        <v>6.5335374124286305E-2</v>
      </c>
      <c r="AA542" s="6">
        <f>2*(100-(100*Q542))/SUM($D542:Q542)/100</f>
        <v>6.7150123076864854E-2</v>
      </c>
      <c r="AB542" s="6">
        <f>2*(100-(100*W542))/SUM($D542:W542)/100</f>
        <v>6.8837106701755191E-2</v>
      </c>
      <c r="AC542" s="7">
        <f>(X542-'Data for assignment'!C532)^2</f>
        <v>2.795488518659909E-5</v>
      </c>
      <c r="AD542" s="7">
        <f>(Y542-'Data for assignment'!D532)^2</f>
        <v>5.6380900389960939E-5</v>
      </c>
      <c r="AE542" s="7">
        <f>(Z542-'Data for assignment'!E532)^2</f>
        <v>9.4777528810572511E-5</v>
      </c>
      <c r="AF542" s="7">
        <f>(AA542-'Data for assignment'!F532)^2</f>
        <v>1.155651676679893E-4</v>
      </c>
      <c r="AG542" s="7">
        <f>(AB542-'Data for assignment'!G532)^2</f>
        <v>1.7258351994487838E-4</v>
      </c>
    </row>
    <row r="543" spans="1:33" x14ac:dyDescent="0.3">
      <c r="A543" s="8">
        <v>35881</v>
      </c>
      <c r="B543" s="3">
        <v>5.4499997999999994E-2</v>
      </c>
      <c r="C543" s="31">
        <f t="shared" si="99"/>
        <v>5.3560838400384503E-2</v>
      </c>
      <c r="D543" s="5">
        <f t="shared" si="100"/>
        <v>0.97269072306020998</v>
      </c>
      <c r="E543" s="5">
        <f t="shared" si="104"/>
        <v>0.94462200366696791</v>
      </c>
      <c r="F543" s="5">
        <f t="shared" si="104"/>
        <v>0.91616736687648614</v>
      </c>
      <c r="G543" s="5">
        <f t="shared" si="104"/>
        <v>0.88761744896462758</v>
      </c>
      <c r="H543" s="5">
        <f t="shared" si="104"/>
        <v>0.8591966615553881</v>
      </c>
      <c r="I543" s="5">
        <f t="shared" si="104"/>
        <v>0.83107677457240503</v>
      </c>
      <c r="J543" s="5">
        <f t="shared" si="104"/>
        <v>0.80338787171426751</v>
      </c>
      <c r="K543" s="5">
        <f t="shared" si="104"/>
        <v>0.77622712024486062</v>
      </c>
      <c r="L543" s="5">
        <f t="shared" ref="L543:W556" si="105">L$7*EXP(-L$8*$C543)</f>
        <v>0.74966575366253352</v>
      </c>
      <c r="M543" s="5">
        <f t="shared" si="105"/>
        <v>0.72375461089122894</v>
      </c>
      <c r="N543" s="5">
        <f t="shared" si="105"/>
        <v>0.69852851971291319</v>
      </c>
      <c r="O543" s="5">
        <f t="shared" si="105"/>
        <v>0.67400976055664075</v>
      </c>
      <c r="P543" s="5">
        <f t="shared" si="105"/>
        <v>0.65021080169371448</v>
      </c>
      <c r="Q543" s="5">
        <f t="shared" si="105"/>
        <v>0.62713645886855884</v>
      </c>
      <c r="R543" s="5">
        <f t="shared" si="105"/>
        <v>0.6047856010535646</v>
      </c>
      <c r="S543" s="5">
        <f t="shared" si="105"/>
        <v>0.58315249859437912</v>
      </c>
      <c r="T543" s="5">
        <f t="shared" si="105"/>
        <v>0.56222788962880543</v>
      </c>
      <c r="U543" s="5">
        <f t="shared" si="105"/>
        <v>0.54199982445515582</v>
      </c>
      <c r="V543" s="5">
        <f t="shared" si="105"/>
        <v>0.5224543347167383</v>
      </c>
      <c r="W543" s="5">
        <f t="shared" si="105"/>
        <v>0.50357596418930839</v>
      </c>
      <c r="X543" s="6">
        <f>2*(100-(100*G543))/SUM($D543:G543)/100</f>
        <v>6.0402905191142213E-2</v>
      </c>
      <c r="Y543" s="6">
        <f>2*(100-(100*I543))/SUM($D543:I543)/100</f>
        <v>6.2432690751613736E-2</v>
      </c>
      <c r="Z543" s="6">
        <f>2*(100-(100*M543))/SUM($D543:M543)/100</f>
        <v>6.5272241943226825E-2</v>
      </c>
      <c r="AA543" s="6">
        <f>2*(100-(100*Q543))/SUM($D543:Q543)/100</f>
        <v>6.7096229843527311E-2</v>
      </c>
      <c r="AB543" s="6">
        <f>2*(100-(100*W543))/SUM($D543:W543)/100</f>
        <v>6.8792579103492124E-2</v>
      </c>
      <c r="AC543" s="7">
        <f>(X543-'Data for assignment'!C533)^2</f>
        <v>1.6833822801692319E-5</v>
      </c>
      <c r="AD543" s="7">
        <f>(Y543-'Data for assignment'!D533)^2</f>
        <v>3.4020304734727425E-5</v>
      </c>
      <c r="AE543" s="7">
        <f>(Z543-'Data for assignment'!E533)^2</f>
        <v>7.3483314788734319E-5</v>
      </c>
      <c r="AF543" s="7">
        <f>(AA543-'Data for assignment'!F533)^2</f>
        <v>9.2087627209804142E-5</v>
      </c>
      <c r="AG543" s="7">
        <f>(AB543-'Data for assignment'!G533)^2</f>
        <v>1.4382200152383644E-4</v>
      </c>
    </row>
    <row r="544" spans="1:33" x14ac:dyDescent="0.3">
      <c r="A544" s="8">
        <v>35888</v>
      </c>
      <c r="B544" s="3">
        <v>5.4299998000000002E-2</v>
      </c>
      <c r="C544" s="31">
        <f t="shared" si="99"/>
        <v>5.3354698880606968E-2</v>
      </c>
      <c r="D544" s="5">
        <f t="shared" si="100"/>
        <v>0.97278512876769574</v>
      </c>
      <c r="E544" s="5">
        <f t="shared" si="104"/>
        <v>0.94479488004489953</v>
      </c>
      <c r="F544" s="5">
        <f t="shared" si="104"/>
        <v>0.91640477676521792</v>
      </c>
      <c r="G544" s="5">
        <f t="shared" si="104"/>
        <v>0.88790729874410768</v>
      </c>
      <c r="H544" s="5">
        <f t="shared" si="104"/>
        <v>0.85952852616470754</v>
      </c>
      <c r="I544" s="5">
        <f t="shared" si="104"/>
        <v>0.83144171792746102</v>
      </c>
      <c r="J544" s="5">
        <f t="shared" si="104"/>
        <v>0.80377827239553545</v>
      </c>
      <c r="K544" s="5">
        <f t="shared" si="104"/>
        <v>0.77663650813620444</v>
      </c>
      <c r="L544" s="5">
        <f t="shared" si="105"/>
        <v>0.75008866044049094</v>
      </c>
      <c r="M544" s="5">
        <f t="shared" si="105"/>
        <v>0.72418643546728134</v>
      </c>
      <c r="N544" s="5">
        <f t="shared" si="105"/>
        <v>0.69896540860997425</v>
      </c>
      <c r="O544" s="5">
        <f t="shared" si="105"/>
        <v>0.67444850253551147</v>
      </c>
      <c r="P544" s="5">
        <f t="shared" si="105"/>
        <v>0.65064873558172942</v>
      </c>
      <c r="Q544" s="5">
        <f t="shared" si="105"/>
        <v>0.62757139337497081</v>
      </c>
      <c r="R544" s="5">
        <f t="shared" si="105"/>
        <v>0.6052157453121334</v>
      </c>
      <c r="S544" s="5">
        <f t="shared" si="105"/>
        <v>0.58357640220459217</v>
      </c>
      <c r="T544" s="5">
        <f t="shared" si="105"/>
        <v>0.56264439104099784</v>
      </c>
      <c r="U544" s="5">
        <f t="shared" si="105"/>
        <v>0.5424080066405671</v>
      </c>
      <c r="V544" s="5">
        <f t="shared" si="105"/>
        <v>0.5228534871678896</v>
      </c>
      <c r="W544" s="5">
        <f t="shared" si="105"/>
        <v>0.50396555040075175</v>
      </c>
      <c r="X544" s="6">
        <f>2*(100-(100*G544))/SUM($D544:G544)/100</f>
        <v>6.0234256510590951E-2</v>
      </c>
      <c r="Y544" s="6">
        <f>2*(100-(100*I544))/SUM($D544:I544)/100</f>
        <v>6.2280646299727599E-2</v>
      </c>
      <c r="Z544" s="6">
        <f>2*(100-(100*M544))/SUM($D544:M544)/100</f>
        <v>6.5145996826478939E-2</v>
      </c>
      <c r="AA544" s="6">
        <f>2*(100-(100*Q544))/SUM($D544:Q544)/100</f>
        <v>6.6988464518971655E-2</v>
      </c>
      <c r="AB544" s="6">
        <f>2*(100-(100*W544))/SUM($D544:W544)/100</f>
        <v>6.8703546853641606E-2</v>
      </c>
      <c r="AC544" s="7">
        <f>(X544-'Data for assignment'!C534)^2</f>
        <v>3.6412239567097208E-5</v>
      </c>
      <c r="AD544" s="7">
        <f>(Y544-'Data for assignment'!D534)^2</f>
        <v>6.5296828460009666E-5</v>
      </c>
      <c r="AE544" s="7">
        <f>(Z544-'Data for assignment'!E534)^2</f>
        <v>1.1547642630270285E-4</v>
      </c>
      <c r="AF544" s="7">
        <f>(AA544-'Data for assignment'!F534)^2</f>
        <v>1.3429250990746499E-4</v>
      </c>
      <c r="AG544" s="7">
        <f>(AB544-'Data for assignment'!G534)^2</f>
        <v>1.9609938049632716E-4</v>
      </c>
    </row>
    <row r="545" spans="1:33" x14ac:dyDescent="0.3">
      <c r="A545" s="8">
        <v>35895</v>
      </c>
      <c r="B545" s="3">
        <v>5.4499997999999994E-2</v>
      </c>
      <c r="C545" s="31">
        <f t="shared" si="99"/>
        <v>5.3560838400384503E-2</v>
      </c>
      <c r="D545" s="5">
        <f t="shared" si="100"/>
        <v>0.97269072306020998</v>
      </c>
      <c r="E545" s="5">
        <f t="shared" si="104"/>
        <v>0.94462200366696791</v>
      </c>
      <c r="F545" s="5">
        <f t="shared" si="104"/>
        <v>0.91616736687648614</v>
      </c>
      <c r="G545" s="5">
        <f t="shared" si="104"/>
        <v>0.88761744896462758</v>
      </c>
      <c r="H545" s="5">
        <f t="shared" si="104"/>
        <v>0.8591966615553881</v>
      </c>
      <c r="I545" s="5">
        <f t="shared" si="104"/>
        <v>0.83107677457240503</v>
      </c>
      <c r="J545" s="5">
        <f t="shared" si="104"/>
        <v>0.80338787171426751</v>
      </c>
      <c r="K545" s="5">
        <f t="shared" si="104"/>
        <v>0.77622712024486062</v>
      </c>
      <c r="L545" s="5">
        <f t="shared" si="105"/>
        <v>0.74966575366253352</v>
      </c>
      <c r="M545" s="5">
        <f t="shared" si="105"/>
        <v>0.72375461089122894</v>
      </c>
      <c r="N545" s="5">
        <f t="shared" si="105"/>
        <v>0.69852851971291319</v>
      </c>
      <c r="O545" s="5">
        <f t="shared" si="105"/>
        <v>0.67400976055664075</v>
      </c>
      <c r="P545" s="5">
        <f t="shared" si="105"/>
        <v>0.65021080169371448</v>
      </c>
      <c r="Q545" s="5">
        <f t="shared" si="105"/>
        <v>0.62713645886855884</v>
      </c>
      <c r="R545" s="5">
        <f t="shared" si="105"/>
        <v>0.6047856010535646</v>
      </c>
      <c r="S545" s="5">
        <f t="shared" si="105"/>
        <v>0.58315249859437912</v>
      </c>
      <c r="T545" s="5">
        <f t="shared" si="105"/>
        <v>0.56222788962880543</v>
      </c>
      <c r="U545" s="5">
        <f t="shared" si="105"/>
        <v>0.54199982445515582</v>
      </c>
      <c r="V545" s="5">
        <f t="shared" si="105"/>
        <v>0.5224543347167383</v>
      </c>
      <c r="W545" s="5">
        <f t="shared" si="105"/>
        <v>0.50357596418930839</v>
      </c>
      <c r="X545" s="6">
        <f>2*(100-(100*G545))/SUM($D545:G545)/100</f>
        <v>6.0402905191142213E-2</v>
      </c>
      <c r="Y545" s="6">
        <f>2*(100-(100*I545))/SUM($D545:I545)/100</f>
        <v>6.2432690751613736E-2</v>
      </c>
      <c r="Z545" s="6">
        <f>2*(100-(100*M545))/SUM($D545:M545)/100</f>
        <v>6.5272241943226825E-2</v>
      </c>
      <c r="AA545" s="6">
        <f>2*(100-(100*Q545))/SUM($D545:Q545)/100</f>
        <v>6.7096229843527311E-2</v>
      </c>
      <c r="AB545" s="6">
        <f>2*(100-(100*W545))/SUM($D545:W545)/100</f>
        <v>6.8792579103492124E-2</v>
      </c>
      <c r="AC545" s="7">
        <f>(X545-'Data for assignment'!C535)^2</f>
        <v>2.9191384504471471E-5</v>
      </c>
      <c r="AD545" s="7">
        <f>(Y545-'Data for assignment'!D535)^2</f>
        <v>5.2311815508478876E-5</v>
      </c>
      <c r="AE545" s="7">
        <f>(Z545-'Data for assignment'!E535)^2</f>
        <v>9.3552283552801032E-5</v>
      </c>
      <c r="AF545" s="7">
        <f>(AA545-'Data for assignment'!F535)^2</f>
        <v>1.1440935425802483E-4</v>
      </c>
      <c r="AG545" s="7">
        <f>(AB545-'Data for assignment'!G535)^2</f>
        <v>1.6621854436948925E-4</v>
      </c>
    </row>
    <row r="546" spans="1:33" x14ac:dyDescent="0.3">
      <c r="A546" s="8">
        <v>35902</v>
      </c>
      <c r="B546" s="3">
        <v>5.4400000999999996E-2</v>
      </c>
      <c r="C546" s="31">
        <f t="shared" si="99"/>
        <v>5.3457771732588519E-2</v>
      </c>
      <c r="D546" s="5">
        <f t="shared" si="100"/>
        <v>0.97273792335258991</v>
      </c>
      <c r="E546" s="5">
        <f t="shared" si="104"/>
        <v>0.94470843530836135</v>
      </c>
      <c r="F546" s="5">
        <f t="shared" si="104"/>
        <v>0.91628606057058548</v>
      </c>
      <c r="G546" s="5">
        <f t="shared" si="104"/>
        <v>0.88776235767731593</v>
      </c>
      <c r="H546" s="5">
        <f t="shared" si="104"/>
        <v>0.85936257286233908</v>
      </c>
      <c r="I546" s="5">
        <f t="shared" si="104"/>
        <v>0.83125922074838854</v>
      </c>
      <c r="J546" s="5">
        <f t="shared" si="104"/>
        <v>0.80358304249059365</v>
      </c>
      <c r="K546" s="5">
        <f t="shared" si="104"/>
        <v>0.77643178106755606</v>
      </c>
      <c r="L546" s="5">
        <f t="shared" si="105"/>
        <v>0.74987717089467187</v>
      </c>
      <c r="M546" s="5">
        <f t="shared" si="105"/>
        <v>0.72397048450574353</v>
      </c>
      <c r="N546" s="5">
        <f t="shared" si="105"/>
        <v>0.69874692346271827</v>
      </c>
      <c r="O546" s="5">
        <f t="shared" si="105"/>
        <v>0.67422908927705494</v>
      </c>
      <c r="P546" s="5">
        <f t="shared" si="105"/>
        <v>0.65042972521114195</v>
      </c>
      <c r="Q546" s="5">
        <f t="shared" si="105"/>
        <v>0.62735388190609864</v>
      </c>
      <c r="R546" s="5">
        <f t="shared" si="105"/>
        <v>0.60500062850261038</v>
      </c>
      <c r="S546" s="5">
        <f t="shared" si="105"/>
        <v>0.58336440553706925</v>
      </c>
      <c r="T546" s="5">
        <f t="shared" si="105"/>
        <v>0.56243609553335205</v>
      </c>
      <c r="U546" s="5">
        <f t="shared" si="105"/>
        <v>0.54220387101414136</v>
      </c>
      <c r="V546" s="5">
        <f t="shared" si="105"/>
        <v>0.52265386685077675</v>
      </c>
      <c r="W546" s="5">
        <f t="shared" si="105"/>
        <v>0.50377071379089766</v>
      </c>
      <c r="X546" s="6">
        <f>2*(100-(100*G546))/SUM($D546:G546)/100</f>
        <v>6.0318581135245283E-2</v>
      </c>
      <c r="Y546" s="6">
        <f>2*(100-(100*I546))/SUM($D546:I546)/100</f>
        <v>6.2356668432000092E-2</v>
      </c>
      <c r="Z546" s="6">
        <f>2*(100-(100*M546))/SUM($D546:M546)/100</f>
        <v>6.5209118492035811E-2</v>
      </c>
      <c r="AA546" s="6">
        <f>2*(100-(100*Q546))/SUM($D546:Q546)/100</f>
        <v>6.7042345633584549E-2</v>
      </c>
      <c r="AB546" s="6">
        <f>2*(100-(100*W546))/SUM($D546:W546)/100</f>
        <v>6.8748060786797099E-2</v>
      </c>
      <c r="AC546" s="7">
        <f>(X546-'Data for assignment'!C536)^2</f>
        <v>2.4192440383990801E-5</v>
      </c>
      <c r="AD546" s="7">
        <f>(Y546-'Data for assignment'!D536)^2</f>
        <v>4.9796541132516904E-5</v>
      </c>
      <c r="AE546" s="7">
        <f>(Z546-'Data for assignment'!E536)^2</f>
        <v>9.0423296459107478E-5</v>
      </c>
      <c r="AF546" s="7">
        <f>(AA546-'Data for assignment'!F536)^2</f>
        <v>1.1325954186936826E-4</v>
      </c>
      <c r="AG546" s="7">
        <f>(AB546-'Data for assignment'!G536)^2</f>
        <v>1.6507261458899406E-4</v>
      </c>
    </row>
    <row r="547" spans="1:33" x14ac:dyDescent="0.3">
      <c r="A547" s="8">
        <v>35909</v>
      </c>
      <c r="B547" s="3">
        <v>5.4400000999999996E-2</v>
      </c>
      <c r="C547" s="31">
        <f t="shared" si="99"/>
        <v>5.3457771732588519E-2</v>
      </c>
      <c r="D547" s="5">
        <f t="shared" si="100"/>
        <v>0.97273792335258991</v>
      </c>
      <c r="E547" s="5">
        <f t="shared" si="104"/>
        <v>0.94470843530836135</v>
      </c>
      <c r="F547" s="5">
        <f t="shared" si="104"/>
        <v>0.91628606057058548</v>
      </c>
      <c r="G547" s="5">
        <f t="shared" si="104"/>
        <v>0.88776235767731593</v>
      </c>
      <c r="H547" s="5">
        <f t="shared" si="104"/>
        <v>0.85936257286233908</v>
      </c>
      <c r="I547" s="5">
        <f t="shared" si="104"/>
        <v>0.83125922074838854</v>
      </c>
      <c r="J547" s="5">
        <f t="shared" si="104"/>
        <v>0.80358304249059365</v>
      </c>
      <c r="K547" s="5">
        <f t="shared" si="104"/>
        <v>0.77643178106755606</v>
      </c>
      <c r="L547" s="5">
        <f t="shared" si="105"/>
        <v>0.74987717089467187</v>
      </c>
      <c r="M547" s="5">
        <f t="shared" si="105"/>
        <v>0.72397048450574353</v>
      </c>
      <c r="N547" s="5">
        <f t="shared" si="105"/>
        <v>0.69874692346271827</v>
      </c>
      <c r="O547" s="5">
        <f t="shared" si="105"/>
        <v>0.67422908927705494</v>
      </c>
      <c r="P547" s="5">
        <f t="shared" si="105"/>
        <v>0.65042972521114195</v>
      </c>
      <c r="Q547" s="5">
        <f t="shared" si="105"/>
        <v>0.62735388190609864</v>
      </c>
      <c r="R547" s="5">
        <f t="shared" si="105"/>
        <v>0.60500062850261038</v>
      </c>
      <c r="S547" s="5">
        <f t="shared" si="105"/>
        <v>0.58336440553706925</v>
      </c>
      <c r="T547" s="5">
        <f t="shared" si="105"/>
        <v>0.56243609553335205</v>
      </c>
      <c r="U547" s="5">
        <f t="shared" si="105"/>
        <v>0.54220387101414136</v>
      </c>
      <c r="V547" s="5">
        <f t="shared" si="105"/>
        <v>0.52265386685077675</v>
      </c>
      <c r="W547" s="5">
        <f t="shared" si="105"/>
        <v>0.50377071379089766</v>
      </c>
      <c r="X547" s="6">
        <f>2*(100-(100*G547))/SUM($D547:G547)/100</f>
        <v>6.0318581135245283E-2</v>
      </c>
      <c r="Y547" s="6">
        <f>2*(100-(100*I547))/SUM($D547:I547)/100</f>
        <v>6.2356668432000092E-2</v>
      </c>
      <c r="Z547" s="6">
        <f>2*(100-(100*M547))/SUM($D547:M547)/100</f>
        <v>6.5209118492035811E-2</v>
      </c>
      <c r="AA547" s="6">
        <f>2*(100-(100*Q547))/SUM($D547:Q547)/100</f>
        <v>6.7042345633584549E-2</v>
      </c>
      <c r="AB547" s="6">
        <f>2*(100-(100*W547))/SUM($D547:W547)/100</f>
        <v>6.8748060786797099E-2</v>
      </c>
      <c r="AC547" s="7">
        <f>(X547-'Data for assignment'!C537)^2</f>
        <v>1.7796418357486143E-5</v>
      </c>
      <c r="AD547" s="7">
        <f>(Y547-'Data for assignment'!D537)^2</f>
        <v>3.7904578494924335E-5</v>
      </c>
      <c r="AE547" s="7">
        <f>(Z547-'Data for assignment'!E537)^2</f>
        <v>7.5848727490084242E-5</v>
      </c>
      <c r="AF547" s="7">
        <f>(AA547-'Data for assignment'!F537)^2</f>
        <v>9.6871806940327331E-5</v>
      </c>
      <c r="AG547" s="7">
        <f>(AB547-'Data for assignment'!G537)^2</f>
        <v>1.4515574462623738E-4</v>
      </c>
    </row>
    <row r="548" spans="1:33" x14ac:dyDescent="0.3">
      <c r="A548" s="8">
        <v>35916</v>
      </c>
      <c r="B548" s="3">
        <v>5.4299998000000002E-2</v>
      </c>
      <c r="C548" s="31">
        <f t="shared" si="99"/>
        <v>5.3354698880606968E-2</v>
      </c>
      <c r="D548" s="5">
        <f t="shared" si="100"/>
        <v>0.97278512876769574</v>
      </c>
      <c r="E548" s="5">
        <f t="shared" si="104"/>
        <v>0.94479488004489953</v>
      </c>
      <c r="F548" s="5">
        <f t="shared" si="104"/>
        <v>0.91640477676521792</v>
      </c>
      <c r="G548" s="5">
        <f t="shared" si="104"/>
        <v>0.88790729874410768</v>
      </c>
      <c r="H548" s="5">
        <f t="shared" si="104"/>
        <v>0.85952852616470754</v>
      </c>
      <c r="I548" s="5">
        <f t="shared" si="104"/>
        <v>0.83144171792746102</v>
      </c>
      <c r="J548" s="5">
        <f t="shared" si="104"/>
        <v>0.80377827239553545</v>
      </c>
      <c r="K548" s="5">
        <f t="shared" si="104"/>
        <v>0.77663650813620444</v>
      </c>
      <c r="L548" s="5">
        <f t="shared" si="105"/>
        <v>0.75008866044049094</v>
      </c>
      <c r="M548" s="5">
        <f t="shared" si="105"/>
        <v>0.72418643546728134</v>
      </c>
      <c r="N548" s="5">
        <f t="shared" si="105"/>
        <v>0.69896540860997425</v>
      </c>
      <c r="O548" s="5">
        <f t="shared" si="105"/>
        <v>0.67444850253551147</v>
      </c>
      <c r="P548" s="5">
        <f t="shared" si="105"/>
        <v>0.65064873558172942</v>
      </c>
      <c r="Q548" s="5">
        <f t="shared" si="105"/>
        <v>0.62757139337497081</v>
      </c>
      <c r="R548" s="5">
        <f t="shared" si="105"/>
        <v>0.6052157453121334</v>
      </c>
      <c r="S548" s="5">
        <f t="shared" si="105"/>
        <v>0.58357640220459217</v>
      </c>
      <c r="T548" s="5">
        <f t="shared" si="105"/>
        <v>0.56264439104099784</v>
      </c>
      <c r="U548" s="5">
        <f t="shared" si="105"/>
        <v>0.5424080066405671</v>
      </c>
      <c r="V548" s="5">
        <f t="shared" si="105"/>
        <v>0.5228534871678896</v>
      </c>
      <c r="W548" s="5">
        <f t="shared" si="105"/>
        <v>0.50396555040075175</v>
      </c>
      <c r="X548" s="6">
        <f>2*(100-(100*G548))/SUM($D548:G548)/100</f>
        <v>6.0234256510590951E-2</v>
      </c>
      <c r="Y548" s="6">
        <f>2*(100-(100*I548))/SUM($D548:I548)/100</f>
        <v>6.2280646299727599E-2</v>
      </c>
      <c r="Z548" s="6">
        <f>2*(100-(100*M548))/SUM($D548:M548)/100</f>
        <v>6.5145996826478939E-2</v>
      </c>
      <c r="AA548" s="6">
        <f>2*(100-(100*Q548))/SUM($D548:Q548)/100</f>
        <v>6.6988464518971655E-2</v>
      </c>
      <c r="AB548" s="6">
        <f>2*(100-(100*W548))/SUM($D548:W548)/100</f>
        <v>6.8703546853641606E-2</v>
      </c>
      <c r="AC548" s="7">
        <f>(X548-'Data for assignment'!C538)^2</f>
        <v>1.8785762162577971E-5</v>
      </c>
      <c r="AD548" s="7">
        <f>(Y548-'Data for assignment'!D538)^2</f>
        <v>3.6974271583684532E-5</v>
      </c>
      <c r="AE548" s="7">
        <f>(Z548-'Data for assignment'!E538)^2</f>
        <v>7.8251642162082753E-5</v>
      </c>
      <c r="AF548" s="7">
        <f>(AA548-'Data for assignment'!F538)^2</f>
        <v>9.5814076793029036E-5</v>
      </c>
      <c r="AG548" s="7">
        <f>(AB548-'Data for assignment'!G538)^2</f>
        <v>1.440851130604766E-4</v>
      </c>
    </row>
    <row r="549" spans="1:33" x14ac:dyDescent="0.3">
      <c r="A549" s="8">
        <v>35923</v>
      </c>
      <c r="B549" s="3">
        <v>5.4499997999999994E-2</v>
      </c>
      <c r="C549" s="31">
        <f t="shared" si="99"/>
        <v>5.3560838400384503E-2</v>
      </c>
      <c r="D549" s="5">
        <f t="shared" si="100"/>
        <v>0.97269072306020998</v>
      </c>
      <c r="E549" s="5">
        <f t="shared" si="104"/>
        <v>0.94462200366696791</v>
      </c>
      <c r="F549" s="5">
        <f t="shared" si="104"/>
        <v>0.91616736687648614</v>
      </c>
      <c r="G549" s="5">
        <f t="shared" si="104"/>
        <v>0.88761744896462758</v>
      </c>
      <c r="H549" s="5">
        <f t="shared" si="104"/>
        <v>0.8591966615553881</v>
      </c>
      <c r="I549" s="5">
        <f t="shared" si="104"/>
        <v>0.83107677457240503</v>
      </c>
      <c r="J549" s="5">
        <f t="shared" si="104"/>
        <v>0.80338787171426751</v>
      </c>
      <c r="K549" s="5">
        <f t="shared" si="104"/>
        <v>0.77622712024486062</v>
      </c>
      <c r="L549" s="5">
        <f t="shared" si="105"/>
        <v>0.74966575366253352</v>
      </c>
      <c r="M549" s="5">
        <f t="shared" si="105"/>
        <v>0.72375461089122894</v>
      </c>
      <c r="N549" s="5">
        <f t="shared" si="105"/>
        <v>0.69852851971291319</v>
      </c>
      <c r="O549" s="5">
        <f t="shared" si="105"/>
        <v>0.67400976055664075</v>
      </c>
      <c r="P549" s="5">
        <f t="shared" si="105"/>
        <v>0.65021080169371448</v>
      </c>
      <c r="Q549" s="5">
        <f t="shared" si="105"/>
        <v>0.62713645886855884</v>
      </c>
      <c r="R549" s="5">
        <f t="shared" si="105"/>
        <v>0.6047856010535646</v>
      </c>
      <c r="S549" s="5">
        <f t="shared" si="105"/>
        <v>0.58315249859437912</v>
      </c>
      <c r="T549" s="5">
        <f t="shared" si="105"/>
        <v>0.56222788962880543</v>
      </c>
      <c r="U549" s="5">
        <f t="shared" si="105"/>
        <v>0.54199982445515582</v>
      </c>
      <c r="V549" s="5">
        <f t="shared" si="105"/>
        <v>0.5224543347167383</v>
      </c>
      <c r="W549" s="5">
        <f t="shared" si="105"/>
        <v>0.50357596418930839</v>
      </c>
      <c r="X549" s="6">
        <f>2*(100-(100*G549))/SUM($D549:G549)/100</f>
        <v>6.0402905191142213E-2</v>
      </c>
      <c r="Y549" s="6">
        <f>2*(100-(100*I549))/SUM($D549:I549)/100</f>
        <v>6.2432690751613736E-2</v>
      </c>
      <c r="Z549" s="6">
        <f>2*(100-(100*M549))/SUM($D549:M549)/100</f>
        <v>6.5272241943226825E-2</v>
      </c>
      <c r="AA549" s="6">
        <f>2*(100-(100*Q549))/SUM($D549:Q549)/100</f>
        <v>6.7096229843527311E-2</v>
      </c>
      <c r="AB549" s="6">
        <f>2*(100-(100*W549))/SUM($D549:W549)/100</f>
        <v>6.8792579103492124E-2</v>
      </c>
      <c r="AC549" s="7">
        <f>(X549-'Data for assignment'!C539)^2</f>
        <v>1.8514984478149253E-5</v>
      </c>
      <c r="AD549" s="7">
        <f>(Y549-'Data for assignment'!D539)^2</f>
        <v>3.6393369769988326E-5</v>
      </c>
      <c r="AE549" s="7">
        <f>(Z549-'Data for assignment'!E539)^2</f>
        <v>7.6952211166025154E-5</v>
      </c>
      <c r="AF549" s="7">
        <f>(AA549-'Data for assignment'!F539)^2</f>
        <v>9.2087627209804142E-5</v>
      </c>
      <c r="AG549" s="7">
        <f>(AB549-'Data for assignment'!G539)^2</f>
        <v>1.3671640609142074E-4</v>
      </c>
    </row>
    <row r="550" spans="1:33" x14ac:dyDescent="0.3">
      <c r="A550" s="8">
        <v>35930</v>
      </c>
      <c r="B550" s="3">
        <v>5.5E-2</v>
      </c>
      <c r="C550" s="31">
        <f t="shared" si="99"/>
        <v>5.4076189261223546E-2</v>
      </c>
      <c r="D550" s="5">
        <f t="shared" si="100"/>
        <v>0.97245474792853026</v>
      </c>
      <c r="E550" s="5">
        <f t="shared" si="104"/>
        <v>0.94418994937393352</v>
      </c>
      <c r="F550" s="5">
        <f t="shared" si="104"/>
        <v>0.91557410883182511</v>
      </c>
      <c r="G550" s="5">
        <f t="shared" si="104"/>
        <v>0.88689323551079846</v>
      </c>
      <c r="H550" s="5">
        <f t="shared" si="104"/>
        <v>0.85836755719171043</v>
      </c>
      <c r="I550" s="5">
        <f t="shared" si="104"/>
        <v>0.83016511319130104</v>
      </c>
      <c r="J550" s="5">
        <f t="shared" si="104"/>
        <v>0.80241269550021377</v>
      </c>
      <c r="K550" s="5">
        <f t="shared" si="104"/>
        <v>0.77520459030688826</v>
      </c>
      <c r="L550" s="5">
        <f t="shared" si="105"/>
        <v>0.74860952537085079</v>
      </c>
      <c r="M550" s="5">
        <f t="shared" si="105"/>
        <v>0.72267617133374429</v>
      </c>
      <c r="N550" s="5">
        <f t="shared" si="105"/>
        <v>0.69743748745141076</v>
      </c>
      <c r="O550" s="5">
        <f t="shared" si="105"/>
        <v>0.67291414949438921</v>
      </c>
      <c r="P550" s="5">
        <f t="shared" si="105"/>
        <v>0.64911725175006396</v>
      </c>
      <c r="Q550" s="5">
        <f t="shared" si="105"/>
        <v>0.62605043655581627</v>
      </c>
      <c r="R550" s="5">
        <f t="shared" si="105"/>
        <v>0.60371157314671742</v>
      </c>
      <c r="S550" s="5">
        <f t="shared" si="105"/>
        <v>0.58209408199549884</v>
      </c>
      <c r="T550" s="5">
        <f t="shared" si="105"/>
        <v>0.56118798033484285</v>
      </c>
      <c r="U550" s="5">
        <f t="shared" si="105"/>
        <v>0.54098070829206601</v>
      </c>
      <c r="V550" s="5">
        <f t="shared" si="105"/>
        <v>0.52145778223731498</v>
      </c>
      <c r="W550" s="5">
        <f t="shared" si="105"/>
        <v>0.50260331186698859</v>
      </c>
      <c r="X550" s="6">
        <f>2*(100-(100*G550))/SUM($D550:G550)/100</f>
        <v>6.0824607176486453E-2</v>
      </c>
      <c r="Y550" s="6">
        <f>2*(100-(100*I550))/SUM($D550:I550)/100</f>
        <v>6.2812886516356817E-2</v>
      </c>
      <c r="Z550" s="6">
        <f>2*(100-(100*M550))/SUM($D550:M550)/100</f>
        <v>6.5587953544049074E-2</v>
      </c>
      <c r="AA550" s="6">
        <f>2*(100-(100*Q550))/SUM($D550:Q550)/100</f>
        <v>6.7365755003559222E-2</v>
      </c>
      <c r="AB550" s="6">
        <f>2*(100-(100*W550))/SUM($D550:W550)/100</f>
        <v>6.9015284107199287E-2</v>
      </c>
      <c r="AC550" s="7">
        <f>(X550-'Data for assignment'!C540)^2</f>
        <v>2.0472061052299341E-5</v>
      </c>
      <c r="AD550" s="7">
        <f>(Y550-'Data for assignment'!D540)^2</f>
        <v>4.112512629744502E-5</v>
      </c>
      <c r="AE550" s="7">
        <f>(Z550-'Data for assignment'!E540)^2</f>
        <v>7.8995700425268416E-5</v>
      </c>
      <c r="AF550" s="7">
        <f>(AA550-'Data for assignment'!F540)^2</f>
        <v>9.5369931726525876E-5</v>
      </c>
      <c r="AG550" s="7">
        <f>(AB550-'Data for assignment'!G540)^2</f>
        <v>1.4921321468073598E-4</v>
      </c>
    </row>
    <row r="551" spans="1:33" x14ac:dyDescent="0.3">
      <c r="A551" s="8">
        <v>35937</v>
      </c>
      <c r="B551" s="3">
        <v>5.5E-2</v>
      </c>
      <c r="C551" s="31">
        <f t="shared" si="99"/>
        <v>5.4076189261223546E-2</v>
      </c>
      <c r="D551" s="5">
        <f t="shared" si="100"/>
        <v>0.97245474792853026</v>
      </c>
      <c r="E551" s="5">
        <f t="shared" si="104"/>
        <v>0.94418994937393352</v>
      </c>
      <c r="F551" s="5">
        <f t="shared" si="104"/>
        <v>0.91557410883182511</v>
      </c>
      <c r="G551" s="5">
        <f t="shared" si="104"/>
        <v>0.88689323551079846</v>
      </c>
      <c r="H551" s="5">
        <f t="shared" si="104"/>
        <v>0.85836755719171043</v>
      </c>
      <c r="I551" s="5">
        <f t="shared" si="104"/>
        <v>0.83016511319130104</v>
      </c>
      <c r="J551" s="5">
        <f t="shared" si="104"/>
        <v>0.80241269550021377</v>
      </c>
      <c r="K551" s="5">
        <f t="shared" si="104"/>
        <v>0.77520459030688826</v>
      </c>
      <c r="L551" s="5">
        <f t="shared" si="105"/>
        <v>0.74860952537085079</v>
      </c>
      <c r="M551" s="5">
        <f t="shared" si="105"/>
        <v>0.72267617133374429</v>
      </c>
      <c r="N551" s="5">
        <f t="shared" si="105"/>
        <v>0.69743748745141076</v>
      </c>
      <c r="O551" s="5">
        <f t="shared" si="105"/>
        <v>0.67291414949438921</v>
      </c>
      <c r="P551" s="5">
        <f t="shared" si="105"/>
        <v>0.64911725175006396</v>
      </c>
      <c r="Q551" s="5">
        <f t="shared" si="105"/>
        <v>0.62605043655581627</v>
      </c>
      <c r="R551" s="5">
        <f t="shared" si="105"/>
        <v>0.60371157314671742</v>
      </c>
      <c r="S551" s="5">
        <f t="shared" si="105"/>
        <v>0.58209408199549884</v>
      </c>
      <c r="T551" s="5">
        <f t="shared" si="105"/>
        <v>0.56118798033484285</v>
      </c>
      <c r="U551" s="5">
        <f t="shared" si="105"/>
        <v>0.54098070829206601</v>
      </c>
      <c r="V551" s="5">
        <f t="shared" si="105"/>
        <v>0.52145778223731498</v>
      </c>
      <c r="W551" s="5">
        <f t="shared" si="105"/>
        <v>0.50260331186698859</v>
      </c>
      <c r="X551" s="6">
        <f>2*(100-(100*G551))/SUM($D551:G551)/100</f>
        <v>6.0824607176486453E-2</v>
      </c>
      <c r="Y551" s="6">
        <f>2*(100-(100*I551))/SUM($D551:I551)/100</f>
        <v>6.2812886516356817E-2</v>
      </c>
      <c r="Z551" s="6">
        <f>2*(100-(100*M551))/SUM($D551:M551)/100</f>
        <v>6.5587953544049074E-2</v>
      </c>
      <c r="AA551" s="6">
        <f>2*(100-(100*Q551))/SUM($D551:Q551)/100</f>
        <v>6.7365755003559222E-2</v>
      </c>
      <c r="AB551" s="6">
        <f>2*(100-(100*W551))/SUM($D551:W551)/100</f>
        <v>6.9015284107199287E-2</v>
      </c>
      <c r="AC551" s="7">
        <f>(X551-'Data for assignment'!C541)^2</f>
        <v>2.0472061052299341E-5</v>
      </c>
      <c r="AD551" s="7">
        <f>(Y551-'Data for assignment'!D541)^2</f>
        <v>4.2417677749170368E-5</v>
      </c>
      <c r="AE551" s="7">
        <f>(Z551-'Data for assignment'!E541)^2</f>
        <v>8.2590881442888141E-5</v>
      </c>
      <c r="AF551" s="7">
        <f>(AA551-'Data for assignment'!F541)^2</f>
        <v>1.0334261545541333E-4</v>
      </c>
      <c r="AG551" s="7">
        <f>(AB551-'Data for assignment'!G541)^2</f>
        <v>1.5914541833592398E-4</v>
      </c>
    </row>
    <row r="552" spans="1:33" x14ac:dyDescent="0.3">
      <c r="A552" s="8">
        <v>35944</v>
      </c>
      <c r="B552" s="3">
        <v>5.5E-2</v>
      </c>
      <c r="C552" s="31">
        <f t="shared" si="99"/>
        <v>5.4076189261223546E-2</v>
      </c>
      <c r="D552" s="5">
        <f t="shared" si="100"/>
        <v>0.97245474792853026</v>
      </c>
      <c r="E552" s="5">
        <f t="shared" si="104"/>
        <v>0.94418994937393352</v>
      </c>
      <c r="F552" s="5">
        <f t="shared" si="104"/>
        <v>0.91557410883182511</v>
      </c>
      <c r="G552" s="5">
        <f t="shared" si="104"/>
        <v>0.88689323551079846</v>
      </c>
      <c r="H552" s="5">
        <f t="shared" si="104"/>
        <v>0.85836755719171043</v>
      </c>
      <c r="I552" s="5">
        <f t="shared" si="104"/>
        <v>0.83016511319130104</v>
      </c>
      <c r="J552" s="5">
        <f t="shared" si="104"/>
        <v>0.80241269550021377</v>
      </c>
      <c r="K552" s="5">
        <f t="shared" si="104"/>
        <v>0.77520459030688826</v>
      </c>
      <c r="L552" s="5">
        <f t="shared" si="105"/>
        <v>0.74860952537085079</v>
      </c>
      <c r="M552" s="5">
        <f t="shared" si="105"/>
        <v>0.72267617133374429</v>
      </c>
      <c r="N552" s="5">
        <f t="shared" si="105"/>
        <v>0.69743748745141076</v>
      </c>
      <c r="O552" s="5">
        <f t="shared" si="105"/>
        <v>0.67291414949438921</v>
      </c>
      <c r="P552" s="5">
        <f t="shared" si="105"/>
        <v>0.64911725175006396</v>
      </c>
      <c r="Q552" s="5">
        <f t="shared" si="105"/>
        <v>0.62605043655581627</v>
      </c>
      <c r="R552" s="5">
        <f t="shared" si="105"/>
        <v>0.60371157314671742</v>
      </c>
      <c r="S552" s="5">
        <f t="shared" si="105"/>
        <v>0.58209408199549884</v>
      </c>
      <c r="T552" s="5">
        <f t="shared" si="105"/>
        <v>0.56118798033484285</v>
      </c>
      <c r="U552" s="5">
        <f t="shared" si="105"/>
        <v>0.54098070829206601</v>
      </c>
      <c r="V552" s="5">
        <f t="shared" si="105"/>
        <v>0.52145778223731498</v>
      </c>
      <c r="W552" s="5">
        <f t="shared" si="105"/>
        <v>0.50260331186698859</v>
      </c>
      <c r="X552" s="6">
        <f>2*(100-(100*G552))/SUM($D552:G552)/100</f>
        <v>6.0824607176486453E-2</v>
      </c>
      <c r="Y552" s="6">
        <f>2*(100-(100*I552))/SUM($D552:I552)/100</f>
        <v>6.2812886516356817E-2</v>
      </c>
      <c r="Z552" s="6">
        <f>2*(100-(100*M552))/SUM($D552:M552)/100</f>
        <v>6.5587953544049074E-2</v>
      </c>
      <c r="AA552" s="6">
        <f>2*(100-(100*Q552))/SUM($D552:Q552)/100</f>
        <v>6.7365755003559222E-2</v>
      </c>
      <c r="AB552" s="6">
        <f>2*(100-(100*W552))/SUM($D552:W552)/100</f>
        <v>6.9015284107199287E-2</v>
      </c>
      <c r="AC552" s="7">
        <f>(X552-'Data for assignment'!C542)^2</f>
        <v>3.0521262356060902E-5</v>
      </c>
      <c r="AD552" s="7">
        <f>(Y552-'Data for assignment'!D542)^2</f>
        <v>5.4950886504384733E-5</v>
      </c>
      <c r="AE552" s="7">
        <f>(Z552-'Data for assignment'!E542)^2</f>
        <v>9.9759235973990461E-5</v>
      </c>
      <c r="AF552" s="7">
        <f>(AA552-'Data for assignment'!F542)^2</f>
        <v>1.224509116672869E-4</v>
      </c>
      <c r="AG552" s="7">
        <f>(AB552-'Data for assignment'!G542)^2</f>
        <v>1.7996987450744287E-4</v>
      </c>
    </row>
    <row r="553" spans="1:33" x14ac:dyDescent="0.3">
      <c r="A553" s="8">
        <v>35951</v>
      </c>
      <c r="B553" s="3">
        <v>5.4499997999999994E-2</v>
      </c>
      <c r="C553" s="31">
        <f t="shared" si="99"/>
        <v>5.3560838400384503E-2</v>
      </c>
      <c r="D553" s="5">
        <f t="shared" si="100"/>
        <v>0.97269072306020998</v>
      </c>
      <c r="E553" s="5">
        <f t="shared" si="104"/>
        <v>0.94462200366696791</v>
      </c>
      <c r="F553" s="5">
        <f t="shared" si="104"/>
        <v>0.91616736687648614</v>
      </c>
      <c r="G553" s="5">
        <f t="shared" si="104"/>
        <v>0.88761744896462758</v>
      </c>
      <c r="H553" s="5">
        <f t="shared" si="104"/>
        <v>0.8591966615553881</v>
      </c>
      <c r="I553" s="5">
        <f t="shared" si="104"/>
        <v>0.83107677457240503</v>
      </c>
      <c r="J553" s="5">
        <f t="shared" si="104"/>
        <v>0.80338787171426751</v>
      </c>
      <c r="K553" s="5">
        <f t="shared" si="104"/>
        <v>0.77622712024486062</v>
      </c>
      <c r="L553" s="5">
        <f t="shared" si="105"/>
        <v>0.74966575366253352</v>
      </c>
      <c r="M553" s="5">
        <f t="shared" si="105"/>
        <v>0.72375461089122894</v>
      </c>
      <c r="N553" s="5">
        <f t="shared" si="105"/>
        <v>0.69852851971291319</v>
      </c>
      <c r="O553" s="5">
        <f t="shared" si="105"/>
        <v>0.67400976055664075</v>
      </c>
      <c r="P553" s="5">
        <f t="shared" si="105"/>
        <v>0.65021080169371448</v>
      </c>
      <c r="Q553" s="5">
        <f t="shared" si="105"/>
        <v>0.62713645886855884</v>
      </c>
      <c r="R553" s="5">
        <f t="shared" si="105"/>
        <v>0.6047856010535646</v>
      </c>
      <c r="S553" s="5">
        <f t="shared" si="105"/>
        <v>0.58315249859437912</v>
      </c>
      <c r="T553" s="5">
        <f t="shared" si="105"/>
        <v>0.56222788962880543</v>
      </c>
      <c r="U553" s="5">
        <f t="shared" si="105"/>
        <v>0.54199982445515582</v>
      </c>
      <c r="V553" s="5">
        <f t="shared" si="105"/>
        <v>0.5224543347167383</v>
      </c>
      <c r="W553" s="5">
        <f t="shared" si="105"/>
        <v>0.50357596418930839</v>
      </c>
      <c r="X553" s="6">
        <f>2*(100-(100*G553))/SUM($D553:G553)/100</f>
        <v>6.0402905191142213E-2</v>
      </c>
      <c r="Y553" s="6">
        <f>2*(100-(100*I553))/SUM($D553:I553)/100</f>
        <v>6.2432690751613736E-2</v>
      </c>
      <c r="Z553" s="6">
        <f>2*(100-(100*M553))/SUM($D553:M553)/100</f>
        <v>6.5272241943226825E-2</v>
      </c>
      <c r="AA553" s="6">
        <f>2*(100-(100*Q553))/SUM($D553:Q553)/100</f>
        <v>6.7096229843527311E-2</v>
      </c>
      <c r="AB553" s="6">
        <f>2*(100-(100*W553))/SUM($D553:W553)/100</f>
        <v>6.8792579103492124E-2</v>
      </c>
      <c r="AC553" s="7">
        <f>(X553-'Data for assignment'!C543)^2</f>
        <v>2.118674540445535E-5</v>
      </c>
      <c r="AD553" s="7">
        <f>(Y553-'Data for assignment'!D543)^2</f>
        <v>4.2676022325460575E-5</v>
      </c>
      <c r="AE553" s="7">
        <f>(Z553-'Data for assignment'!E543)^2</f>
        <v>8.5974489198219613E-5</v>
      </c>
      <c r="AF553" s="7">
        <f>(AA553-'Data for assignment'!F543)^2</f>
        <v>1.1655855724181101E-4</v>
      </c>
      <c r="AG553" s="7">
        <f>(AB553-'Data for assignment'!G543)^2</f>
        <v>1.6880713774565951E-4</v>
      </c>
    </row>
    <row r="554" spans="1:33" x14ac:dyDescent="0.3">
      <c r="A554" s="8">
        <v>35958</v>
      </c>
      <c r="B554" s="3">
        <v>5.4800000000000001E-2</v>
      </c>
      <c r="C554" s="31">
        <f t="shared" si="99"/>
        <v>5.3870049741446019E-2</v>
      </c>
      <c r="D554" s="5">
        <f t="shared" si="100"/>
        <v>0.97254913073315608</v>
      </c>
      <c r="E554" s="5">
        <f t="shared" si="104"/>
        <v>0.94436274668110365</v>
      </c>
      <c r="F554" s="5">
        <f t="shared" si="104"/>
        <v>0.91581136498737303</v>
      </c>
      <c r="G554" s="5">
        <f t="shared" si="104"/>
        <v>0.88718284879976095</v>
      </c>
      <c r="H554" s="5">
        <f t="shared" si="104"/>
        <v>0.85869910155956708</v>
      </c>
      <c r="I554" s="5">
        <f t="shared" si="104"/>
        <v>0.83052965621660024</v>
      </c>
      <c r="J554" s="5">
        <f t="shared" si="104"/>
        <v>0.8028026223014646</v>
      </c>
      <c r="K554" s="5">
        <f t="shared" si="104"/>
        <v>0.77561343890842338</v>
      </c>
      <c r="L554" s="5">
        <f t="shared" si="105"/>
        <v>0.74903183630179049</v>
      </c>
      <c r="M554" s="5">
        <f t="shared" si="105"/>
        <v>0.72310735246421765</v>
      </c>
      <c r="N554" s="5">
        <f t="shared" si="105"/>
        <v>0.69787369397134924</v>
      </c>
      <c r="O554" s="5">
        <f t="shared" si="105"/>
        <v>0.67335217829283789</v>
      </c>
      <c r="P554" s="5">
        <f t="shared" si="105"/>
        <v>0.64955444910374671</v>
      </c>
      <c r="Q554" s="5">
        <f t="shared" si="105"/>
        <v>0.62648461787913401</v>
      </c>
      <c r="R554" s="5">
        <f t="shared" si="105"/>
        <v>0.60414095351980868</v>
      </c>
      <c r="S554" s="5">
        <f t="shared" si="105"/>
        <v>0.5825172162244292</v>
      </c>
      <c r="T554" s="5">
        <f t="shared" si="105"/>
        <v>0.56160371137669696</v>
      </c>
      <c r="U554" s="5">
        <f t="shared" si="105"/>
        <v>0.54138812297711314</v>
      </c>
      <c r="V554" s="5">
        <f t="shared" si="105"/>
        <v>0.52185617332744683</v>
      </c>
      <c r="W554" s="5">
        <f t="shared" si="105"/>
        <v>0.50299214559626393</v>
      </c>
      <c r="X554" s="6">
        <f>2*(100-(100*G554))/SUM($D554:G554)/100</f>
        <v>6.0655913581841643E-2</v>
      </c>
      <c r="Y554" s="6">
        <f>2*(100-(100*I554))/SUM($D554:I554)/100</f>
        <v>6.2660794568814723E-2</v>
      </c>
      <c r="Z554" s="6">
        <f>2*(100-(100*M554))/SUM($D554:M554)/100</f>
        <v>6.5461652683952695E-2</v>
      </c>
      <c r="AA554" s="6">
        <f>2*(100-(100*Q554))/SUM($D554:Q554)/100</f>
        <v>6.7257926377881597E-2</v>
      </c>
      <c r="AB554" s="6">
        <f>2*(100-(100*W554))/SUM($D554:W554)/100</f>
        <v>6.8926181287682978E-2</v>
      </c>
      <c r="AC554" s="7">
        <f>(X554-'Data for assignment'!C544)^2</f>
        <v>4.0397662883497367E-5</v>
      </c>
      <c r="AD554" s="7">
        <f>(Y554-'Data for assignment'!D544)^2</f>
        <v>6.9902919265104016E-5</v>
      </c>
      <c r="AE554" s="7">
        <f>(Z554-'Data for assignment'!E544)^2</f>
        <v>1.245825352838031E-4</v>
      </c>
      <c r="AF554" s="7">
        <f>(AA554-'Data for assignment'!F544)^2</f>
        <v>1.5519992963671804E-4</v>
      </c>
      <c r="AG554" s="7">
        <f>(AB554-'Data for assignment'!G544)^2</f>
        <v>2.1392523756489677E-4</v>
      </c>
    </row>
    <row r="555" spans="1:33" x14ac:dyDescent="0.3">
      <c r="A555" s="8">
        <v>35965</v>
      </c>
      <c r="B555" s="3">
        <v>5.5E-2</v>
      </c>
      <c r="C555" s="31">
        <f t="shared" si="99"/>
        <v>5.4076189261223546E-2</v>
      </c>
      <c r="D555" s="5">
        <f t="shared" si="100"/>
        <v>0.97245474792853026</v>
      </c>
      <c r="E555" s="5">
        <f t="shared" si="104"/>
        <v>0.94418994937393352</v>
      </c>
      <c r="F555" s="5">
        <f t="shared" si="104"/>
        <v>0.91557410883182511</v>
      </c>
      <c r="G555" s="5">
        <f t="shared" si="104"/>
        <v>0.88689323551079846</v>
      </c>
      <c r="H555" s="5">
        <f t="shared" si="104"/>
        <v>0.85836755719171043</v>
      </c>
      <c r="I555" s="5">
        <f t="shared" si="104"/>
        <v>0.83016511319130104</v>
      </c>
      <c r="J555" s="5">
        <f t="shared" si="104"/>
        <v>0.80241269550021377</v>
      </c>
      <c r="K555" s="5">
        <f t="shared" si="104"/>
        <v>0.77520459030688826</v>
      </c>
      <c r="L555" s="5">
        <f t="shared" si="105"/>
        <v>0.74860952537085079</v>
      </c>
      <c r="M555" s="5">
        <f t="shared" si="105"/>
        <v>0.72267617133374429</v>
      </c>
      <c r="N555" s="5">
        <f t="shared" si="105"/>
        <v>0.69743748745141076</v>
      </c>
      <c r="O555" s="5">
        <f t="shared" si="105"/>
        <v>0.67291414949438921</v>
      </c>
      <c r="P555" s="5">
        <f t="shared" si="105"/>
        <v>0.64911725175006396</v>
      </c>
      <c r="Q555" s="5">
        <f t="shared" si="105"/>
        <v>0.62605043655581627</v>
      </c>
      <c r="R555" s="5">
        <f t="shared" si="105"/>
        <v>0.60371157314671742</v>
      </c>
      <c r="S555" s="5">
        <f t="shared" si="105"/>
        <v>0.58209408199549884</v>
      </c>
      <c r="T555" s="5">
        <f t="shared" si="105"/>
        <v>0.56118798033484285</v>
      </c>
      <c r="U555" s="5">
        <f t="shared" si="105"/>
        <v>0.54098070829206601</v>
      </c>
      <c r="V555" s="5">
        <f t="shared" si="105"/>
        <v>0.52145778223731498</v>
      </c>
      <c r="W555" s="5">
        <f t="shared" si="105"/>
        <v>0.50260331186698859</v>
      </c>
      <c r="X555" s="6">
        <f>2*(100-(100*G555))/SUM($D555:G555)/100</f>
        <v>6.0824607176486453E-2</v>
      </c>
      <c r="Y555" s="6">
        <f>2*(100-(100*I555))/SUM($D555:I555)/100</f>
        <v>6.2812886516356817E-2</v>
      </c>
      <c r="Z555" s="6">
        <f>2*(100-(100*M555))/SUM($D555:M555)/100</f>
        <v>6.5587953544049074E-2</v>
      </c>
      <c r="AA555" s="6">
        <f>2*(100-(100*Q555))/SUM($D555:Q555)/100</f>
        <v>6.7365755003559222E-2</v>
      </c>
      <c r="AB555" s="6">
        <f>2*(100-(100*W555))/SUM($D555:W555)/100</f>
        <v>6.9015284107199287E-2</v>
      </c>
      <c r="AC555" s="7">
        <f>(X555-'Data for assignment'!C545)^2</f>
        <v>3.1636205889782925E-5</v>
      </c>
      <c r="AD555" s="7">
        <f>(Y555-'Data for assignment'!D545)^2</f>
        <v>6.1041195717470158E-5</v>
      </c>
      <c r="AE555" s="7">
        <f>(Z555-'Data for assignment'!E545)^2</f>
        <v>1.0790957883332174E-4</v>
      </c>
      <c r="AF555" s="7">
        <f>(AA555-'Data for assignment'!F545)^2</f>
        <v>1.4317929280520259E-4</v>
      </c>
      <c r="AG555" s="7">
        <f>(AB555-'Data for assignment'!G545)^2</f>
        <v>2.0492741633097294E-4</v>
      </c>
    </row>
    <row r="556" spans="1:33" x14ac:dyDescent="0.3">
      <c r="A556" s="8">
        <v>35972</v>
      </c>
      <c r="B556" s="3">
        <v>5.4899997999999998E-2</v>
      </c>
      <c r="C556" s="31">
        <f t="shared" si="99"/>
        <v>5.3973117439939579E-2</v>
      </c>
      <c r="D556" s="5">
        <f t="shared" si="100"/>
        <v>0.97250193912967176</v>
      </c>
      <c r="E556" s="5">
        <f t="shared" ref="E556:K571" si="106">E$7*EXP(-E$8*$C556)</f>
        <v>0.94427634580287356</v>
      </c>
      <c r="F556" s="5">
        <f t="shared" si="106"/>
        <v>0.91569273159802145</v>
      </c>
      <c r="G556" s="5">
        <f t="shared" si="106"/>
        <v>0.88703803323175912</v>
      </c>
      <c r="H556" s="5">
        <f t="shared" si="106"/>
        <v>0.85853331668680144</v>
      </c>
      <c r="I556" s="5">
        <f t="shared" si="106"/>
        <v>0.83034736834395584</v>
      </c>
      <c r="J556" s="5">
        <f t="shared" si="106"/>
        <v>0.80260763912058719</v>
      </c>
      <c r="K556" s="5">
        <f t="shared" si="106"/>
        <v>0.77540899174952738</v>
      </c>
      <c r="L556" s="5">
        <f t="shared" si="105"/>
        <v>0.74882065528819586</v>
      </c>
      <c r="M556" s="5">
        <f t="shared" si="105"/>
        <v>0.72289173406262341</v>
      </c>
      <c r="N556" s="5">
        <f t="shared" si="105"/>
        <v>0.69765556098138459</v>
      </c>
      <c r="O556" s="5">
        <f t="shared" si="105"/>
        <v>0.67313313264402097</v>
      </c>
      <c r="P556" s="5">
        <f t="shared" si="105"/>
        <v>0.64933581800329543</v>
      </c>
      <c r="Q556" s="5">
        <f t="shared" si="105"/>
        <v>0.62626749393291081</v>
      </c>
      <c r="R556" s="5">
        <f t="shared" si="105"/>
        <v>0.60392622946688035</v>
      </c>
      <c r="S556" s="5">
        <f t="shared" ref="L556:W569" si="107">S$7*EXP(-S$8*$C556)</f>
        <v>0.58230561490732791</v>
      </c>
      <c r="T556" s="5">
        <f t="shared" si="107"/>
        <v>0.56139581153036211</v>
      </c>
      <c r="U556" s="5">
        <f t="shared" si="107"/>
        <v>0.54118438136997271</v>
      </c>
      <c r="V556" s="5">
        <f t="shared" si="107"/>
        <v>0.52165694373472282</v>
      </c>
      <c r="W556" s="5">
        <f t="shared" si="107"/>
        <v>0.50279769503236471</v>
      </c>
      <c r="X556" s="6">
        <f>2*(100-(100*G556))/SUM($D556:G556)/100</f>
        <v>6.0740256446188239E-2</v>
      </c>
      <c r="Y556" s="6">
        <f>2*(100-(100*I556))/SUM($D556:I556)/100</f>
        <v>6.2736836646456934E-2</v>
      </c>
      <c r="Z556" s="6">
        <f>2*(100-(100*M556))/SUM($D556:M556)/100</f>
        <v>6.5524799063173586E-2</v>
      </c>
      <c r="AA556" s="6">
        <f>2*(100-(100*Q556))/SUM($D556:Q556)/100</f>
        <v>6.7311836446492107E-2</v>
      </c>
      <c r="AB556" s="6">
        <f>2*(100-(100*W556))/SUM($D556:W556)/100</f>
        <v>6.8970728276728108E-2</v>
      </c>
      <c r="AC556" s="7">
        <f>(X556-'Data for assignment'!C546)^2</f>
        <v>3.1812470217746169E-5</v>
      </c>
      <c r="AD556" s="7">
        <f>(Y556-'Data for assignment'!D546)^2</f>
        <v>5.5306509558742215E-5</v>
      </c>
      <c r="AE556" s="7">
        <f>(Z556-'Data for assignment'!E546)^2</f>
        <v>1.128863976320146E-4</v>
      </c>
      <c r="AF556" s="7">
        <f>(AA556-'Data for assignment'!F546)^2</f>
        <v>1.4428416676993432E-4</v>
      </c>
      <c r="AG556" s="7">
        <f>(AB556-'Data for assignment'!G546)^2</f>
        <v>2.0651783120355274E-4</v>
      </c>
    </row>
    <row r="557" spans="1:33" x14ac:dyDescent="0.3">
      <c r="A557" s="8">
        <v>35979</v>
      </c>
      <c r="B557" s="3">
        <v>5.4299998000000002E-2</v>
      </c>
      <c r="C557" s="31">
        <f t="shared" si="99"/>
        <v>5.3354698880606968E-2</v>
      </c>
      <c r="D557" s="5">
        <f t="shared" si="100"/>
        <v>0.97278512876769574</v>
      </c>
      <c r="E557" s="5">
        <f t="shared" si="106"/>
        <v>0.94479488004489953</v>
      </c>
      <c r="F557" s="5">
        <f t="shared" si="106"/>
        <v>0.91640477676521792</v>
      </c>
      <c r="G557" s="5">
        <f t="shared" si="106"/>
        <v>0.88790729874410768</v>
      </c>
      <c r="H557" s="5">
        <f t="shared" si="106"/>
        <v>0.85952852616470754</v>
      </c>
      <c r="I557" s="5">
        <f t="shared" si="106"/>
        <v>0.83144171792746102</v>
      </c>
      <c r="J557" s="5">
        <f t="shared" si="106"/>
        <v>0.80377827239553545</v>
      </c>
      <c r="K557" s="5">
        <f t="shared" si="106"/>
        <v>0.77663650813620444</v>
      </c>
      <c r="L557" s="5">
        <f t="shared" si="107"/>
        <v>0.75008866044049094</v>
      </c>
      <c r="M557" s="5">
        <f t="shared" si="107"/>
        <v>0.72418643546728134</v>
      </c>
      <c r="N557" s="5">
        <f t="shared" si="107"/>
        <v>0.69896540860997425</v>
      </c>
      <c r="O557" s="5">
        <f t="shared" si="107"/>
        <v>0.67444850253551147</v>
      </c>
      <c r="P557" s="5">
        <f t="shared" si="107"/>
        <v>0.65064873558172942</v>
      </c>
      <c r="Q557" s="5">
        <f t="shared" si="107"/>
        <v>0.62757139337497081</v>
      </c>
      <c r="R557" s="5">
        <f t="shared" si="107"/>
        <v>0.6052157453121334</v>
      </c>
      <c r="S557" s="5">
        <f t="shared" si="107"/>
        <v>0.58357640220459217</v>
      </c>
      <c r="T557" s="5">
        <f t="shared" si="107"/>
        <v>0.56264439104099784</v>
      </c>
      <c r="U557" s="5">
        <f t="shared" si="107"/>
        <v>0.5424080066405671</v>
      </c>
      <c r="V557" s="5">
        <f t="shared" si="107"/>
        <v>0.5228534871678896</v>
      </c>
      <c r="W557" s="5">
        <f t="shared" si="107"/>
        <v>0.50396555040075175</v>
      </c>
      <c r="X557" s="6">
        <f>2*(100-(100*G557))/SUM($D557:G557)/100</f>
        <v>6.0234256510590951E-2</v>
      </c>
      <c r="Y557" s="6">
        <f>2*(100-(100*I557))/SUM($D557:I557)/100</f>
        <v>6.2280646299727599E-2</v>
      </c>
      <c r="Z557" s="6">
        <f>2*(100-(100*M557))/SUM($D557:M557)/100</f>
        <v>6.5145996826478939E-2</v>
      </c>
      <c r="AA557" s="6">
        <f>2*(100-(100*Q557))/SUM($D557:Q557)/100</f>
        <v>6.6988464518971655E-2</v>
      </c>
      <c r="AB557" s="6">
        <f>2*(100-(100*W557))/SUM($D557:W557)/100</f>
        <v>6.8703546853641606E-2</v>
      </c>
      <c r="AC557" s="7">
        <f>(X557-'Data for assignment'!C547)^2</f>
        <v>3.4038537362860923E-5</v>
      </c>
      <c r="AD557" s="7">
        <f>(Y557-'Data for assignment'!D547)^2</f>
        <v>5.8992327581519216E-5</v>
      </c>
      <c r="AE557" s="7">
        <f>(Z557-'Data for assignment'!E547)^2</f>
        <v>1.1763569054398246E-4</v>
      </c>
      <c r="AF557" s="7">
        <f>(AA557-'Data for assignment'!F547)^2</f>
        <v>1.5100640938788736E-4</v>
      </c>
      <c r="AG557" s="7">
        <f>(AB557-'Data for assignment'!G547)^2</f>
        <v>2.103528423286845E-4</v>
      </c>
    </row>
    <row r="558" spans="1:33" x14ac:dyDescent="0.3">
      <c r="A558" s="8">
        <v>35986</v>
      </c>
      <c r="B558" s="3">
        <v>5.4600000000000003E-2</v>
      </c>
      <c r="C558" s="31">
        <f t="shared" si="99"/>
        <v>5.366391022166847E-2</v>
      </c>
      <c r="D558" s="5">
        <f t="shared" si="100"/>
        <v>0.97264352269822252</v>
      </c>
      <c r="E558" s="5">
        <f t="shared" si="106"/>
        <v>0.94453557561211099</v>
      </c>
      <c r="F558" s="5">
        <f t="shared" si="106"/>
        <v>0.91604868262399897</v>
      </c>
      <c r="G558" s="5">
        <f t="shared" si="106"/>
        <v>0.88747255666138902</v>
      </c>
      <c r="H558" s="5">
        <f t="shared" si="106"/>
        <v>0.85903077398639671</v>
      </c>
      <c r="I558" s="5">
        <f t="shared" si="106"/>
        <v>0.83089435932043698</v>
      </c>
      <c r="J558" s="5">
        <f t="shared" si="106"/>
        <v>0.80319273858489981</v>
      </c>
      <c r="K558" s="5">
        <f t="shared" si="106"/>
        <v>0.77602250313971766</v>
      </c>
      <c r="L558" s="5">
        <f t="shared" si="107"/>
        <v>0.74945438546977683</v>
      </c>
      <c r="M558" s="5">
        <f t="shared" si="107"/>
        <v>0.72353879085676032</v>
      </c>
      <c r="N558" s="5">
        <f t="shared" si="107"/>
        <v>0.69831017331305512</v>
      </c>
      <c r="O558" s="5">
        <f t="shared" si="107"/>
        <v>0.67379049222309495</v>
      </c>
      <c r="P558" s="5">
        <f t="shared" si="107"/>
        <v>0.64999194092121959</v>
      </c>
      <c r="Q558" s="5">
        <f t="shared" si="107"/>
        <v>0.62691910031784204</v>
      </c>
      <c r="R558" s="5">
        <f t="shared" si="107"/>
        <v>0.60457063928294541</v>
      </c>
      <c r="S558" s="5">
        <f t="shared" si="107"/>
        <v>0.5829406580369294</v>
      </c>
      <c r="T558" s="5">
        <f t="shared" si="107"/>
        <v>0.56201975039431906</v>
      </c>
      <c r="U558" s="5">
        <f t="shared" si="107"/>
        <v>0.54179584448775131</v>
      </c>
      <c r="V558" s="5">
        <f t="shared" si="107"/>
        <v>0.52225486878634275</v>
      </c>
      <c r="W558" s="5">
        <f t="shared" si="107"/>
        <v>0.50338128014263606</v>
      </c>
      <c r="X558" s="6">
        <f>2*(100-(100*G558))/SUM($D558:G558)/100</f>
        <v>6.0487237954414297E-2</v>
      </c>
      <c r="Y558" s="6">
        <f>2*(100-(100*I558))/SUM($D558:I558)/100</f>
        <v>6.2508721621551896E-2</v>
      </c>
      <c r="Z558" s="6">
        <f>2*(100-(100*M558))/SUM($D558:M558)/100</f>
        <v>6.5335374124286305E-2</v>
      </c>
      <c r="AA558" s="6">
        <f>2*(100-(100*Q558))/SUM($D558:Q558)/100</f>
        <v>6.7150123076864854E-2</v>
      </c>
      <c r="AB558" s="6">
        <f>2*(100-(100*W558))/SUM($D558:W558)/100</f>
        <v>6.8837106701755191E-2</v>
      </c>
      <c r="AC558" s="7">
        <f>(X558-'Data for assignment'!C548)^2</f>
        <v>4.0796834235266398E-5</v>
      </c>
      <c r="AD558" s="7">
        <f>(Y558-'Data for assignment'!D548)^2</f>
        <v>6.9034838367001652E-5</v>
      </c>
      <c r="AE558" s="7">
        <f>(Z558-'Data for assignment'!E548)^2</f>
        <v>1.2849068386679231E-4</v>
      </c>
      <c r="AF558" s="7">
        <f>(AA558-'Data for assignment'!F548)^2</f>
        <v>1.550056144295791E-4</v>
      </c>
      <c r="AG558" s="7">
        <f>(AB558-'Data for assignment'!G548)^2</f>
        <v>2.1424486332435419E-4</v>
      </c>
    </row>
    <row r="559" spans="1:33" x14ac:dyDescent="0.3">
      <c r="A559" s="8">
        <v>35993</v>
      </c>
      <c r="B559" s="3">
        <v>5.4699998E-2</v>
      </c>
      <c r="C559" s="31">
        <f t="shared" si="99"/>
        <v>5.3766977920162044E-2</v>
      </c>
      <c r="D559" s="5">
        <f t="shared" si="100"/>
        <v>0.97259632651449834</v>
      </c>
      <c r="E559" s="5">
        <f t="shared" si="106"/>
        <v>0.94444915892155523</v>
      </c>
      <c r="F559" s="5">
        <f t="shared" si="106"/>
        <v>0.91593001849273181</v>
      </c>
      <c r="G559" s="5">
        <f t="shared" si="106"/>
        <v>0.88732769380414045</v>
      </c>
      <c r="H559" s="5">
        <f t="shared" si="106"/>
        <v>0.8588649250792435</v>
      </c>
      <c r="I559" s="5">
        <f t="shared" si="106"/>
        <v>0.83071199140133978</v>
      </c>
      <c r="J559" s="5">
        <f t="shared" si="106"/>
        <v>0.80299766065331812</v>
      </c>
      <c r="K559" s="5">
        <f t="shared" si="106"/>
        <v>0.77581794815388649</v>
      </c>
      <c r="L559" s="5">
        <f t="shared" si="107"/>
        <v>0.74924308532324646</v>
      </c>
      <c r="M559" s="5">
        <f t="shared" si="107"/>
        <v>0.72332304380752288</v>
      </c>
      <c r="N559" s="5">
        <f t="shared" si="107"/>
        <v>0.69809190389361242</v>
      </c>
      <c r="O559" s="5">
        <f t="shared" si="107"/>
        <v>0.67357130398803222</v>
      </c>
      <c r="P559" s="5">
        <f t="shared" si="107"/>
        <v>0.6497731625670351</v>
      </c>
      <c r="Q559" s="5">
        <f t="shared" si="107"/>
        <v>0.62670182579083999</v>
      </c>
      <c r="R559" s="5">
        <f t="shared" si="107"/>
        <v>0.60435576251090728</v>
      </c>
      <c r="S559" s="5">
        <f t="shared" si="107"/>
        <v>0.58272890290318069</v>
      </c>
      <c r="T559" s="5">
        <f t="shared" si="107"/>
        <v>0.56181169653467178</v>
      </c>
      <c r="U559" s="5">
        <f t="shared" si="107"/>
        <v>0.5415919494420105</v>
      </c>
      <c r="V559" s="5">
        <f t="shared" si="107"/>
        <v>0.52205548698322435</v>
      </c>
      <c r="W559" s="5">
        <f t="shared" si="107"/>
        <v>0.5031866791441173</v>
      </c>
      <c r="X559" s="6">
        <f>2*(100-(100*G559))/SUM($D559:G559)/100</f>
        <v>6.0571571835607234E-2</v>
      </c>
      <c r="Y559" s="6">
        <f>2*(100-(100*I559))/SUM($D559:I559)/100</f>
        <v>6.2584754199593334E-2</v>
      </c>
      <c r="Z559" s="6">
        <f>2*(100-(100*M559))/SUM($D559:M559)/100</f>
        <v>6.5398509354045162E-2</v>
      </c>
      <c r="AA559" s="6">
        <f>2*(100-(100*Q559))/SUM($D559:Q559)/100</f>
        <v>6.7204020484117069E-2</v>
      </c>
      <c r="AB559" s="6">
        <f>2*(100-(100*W559))/SUM($D559:W559)/100</f>
        <v>6.8881639575260903E-2</v>
      </c>
      <c r="AC559" s="7">
        <f>(X559-'Data for assignment'!C549)^2</f>
        <v>3.5659670187817519E-5</v>
      </c>
      <c r="AD559" s="7">
        <f>(Y559-'Data for assignment'!D549)^2</f>
        <v>6.0602397948086031E-5</v>
      </c>
      <c r="AE559" s="7">
        <f>(Z559-'Data for assignment'!E549)^2</f>
        <v>1.102187406510152E-4</v>
      </c>
      <c r="AF559" s="7">
        <f>(AA559-'Data for assignment'!F549)^2</f>
        <v>1.3234244128290722E-4</v>
      </c>
      <c r="AG559" s="7">
        <f>(AB559-'Data for assignment'!G549)^2</f>
        <v>1.8993353425584316E-4</v>
      </c>
    </row>
    <row r="560" spans="1:33" x14ac:dyDescent="0.3">
      <c r="A560" s="8">
        <v>36000</v>
      </c>
      <c r="B560" s="3">
        <v>5.4899997999999998E-2</v>
      </c>
      <c r="C560" s="31">
        <f t="shared" si="99"/>
        <v>5.3973117439939579E-2</v>
      </c>
      <c r="D560" s="5">
        <f t="shared" si="100"/>
        <v>0.97250193912967176</v>
      </c>
      <c r="E560" s="5">
        <f t="shared" si="106"/>
        <v>0.94427634580287356</v>
      </c>
      <c r="F560" s="5">
        <f t="shared" si="106"/>
        <v>0.91569273159802145</v>
      </c>
      <c r="G560" s="5">
        <f t="shared" si="106"/>
        <v>0.88703803323175912</v>
      </c>
      <c r="H560" s="5">
        <f t="shared" si="106"/>
        <v>0.85853331668680144</v>
      </c>
      <c r="I560" s="5">
        <f t="shared" si="106"/>
        <v>0.83034736834395584</v>
      </c>
      <c r="J560" s="5">
        <f t="shared" si="106"/>
        <v>0.80260763912058719</v>
      </c>
      <c r="K560" s="5">
        <f t="shared" si="106"/>
        <v>0.77540899174952738</v>
      </c>
      <c r="L560" s="5">
        <f t="shared" si="107"/>
        <v>0.74882065528819586</v>
      </c>
      <c r="M560" s="5">
        <f t="shared" si="107"/>
        <v>0.72289173406262341</v>
      </c>
      <c r="N560" s="5">
        <f t="shared" si="107"/>
        <v>0.69765556098138459</v>
      </c>
      <c r="O560" s="5">
        <f t="shared" si="107"/>
        <v>0.67313313264402097</v>
      </c>
      <c r="P560" s="5">
        <f t="shared" si="107"/>
        <v>0.64933581800329543</v>
      </c>
      <c r="Q560" s="5">
        <f t="shared" si="107"/>
        <v>0.62626749393291081</v>
      </c>
      <c r="R560" s="5">
        <f t="shared" si="107"/>
        <v>0.60392622946688035</v>
      </c>
      <c r="S560" s="5">
        <f t="shared" si="107"/>
        <v>0.58230561490732791</v>
      </c>
      <c r="T560" s="5">
        <f t="shared" si="107"/>
        <v>0.56139581153036211</v>
      </c>
      <c r="U560" s="5">
        <f t="shared" si="107"/>
        <v>0.54118438136997271</v>
      </c>
      <c r="V560" s="5">
        <f t="shared" si="107"/>
        <v>0.52165694373472282</v>
      </c>
      <c r="W560" s="5">
        <f t="shared" si="107"/>
        <v>0.50279769503236471</v>
      </c>
      <c r="X560" s="6">
        <f>2*(100-(100*G560))/SUM($D560:G560)/100</f>
        <v>6.0740256446188239E-2</v>
      </c>
      <c r="Y560" s="6">
        <f>2*(100-(100*I560))/SUM($D560:I560)/100</f>
        <v>6.2736836646456934E-2</v>
      </c>
      <c r="Z560" s="6">
        <f>2*(100-(100*M560))/SUM($D560:M560)/100</f>
        <v>6.5524799063173586E-2</v>
      </c>
      <c r="AA560" s="6">
        <f>2*(100-(100*Q560))/SUM($D560:Q560)/100</f>
        <v>6.7311836446492107E-2</v>
      </c>
      <c r="AB560" s="6">
        <f>2*(100-(100*W560))/SUM($D560:W560)/100</f>
        <v>6.8970728276728108E-2</v>
      </c>
      <c r="AC560" s="7">
        <f>(X560-'Data for assignment'!C550)^2</f>
        <v>3.5286646646480903E-5</v>
      </c>
      <c r="AD560" s="7">
        <f>(Y560-'Data for assignment'!D550)^2</f>
        <v>6.459077542918373E-5</v>
      </c>
      <c r="AE560" s="7">
        <f>(Z560-'Data for assignment'!E550)^2</f>
        <v>1.15021314945449E-4</v>
      </c>
      <c r="AF560" s="7">
        <f>(AA560-'Data for assignment'!F550)^2</f>
        <v>1.4669658210657456E-4</v>
      </c>
      <c r="AG560" s="7">
        <f>(AB560-'Data for assignment'!G550)^2</f>
        <v>2.0940203474181571E-4</v>
      </c>
    </row>
    <row r="561" spans="1:33" x14ac:dyDescent="0.3">
      <c r="A561" s="8">
        <v>36007</v>
      </c>
      <c r="B561" s="3">
        <v>5.5199999999999999E-2</v>
      </c>
      <c r="C561" s="31">
        <f t="shared" si="99"/>
        <v>5.4282328781001095E-2</v>
      </c>
      <c r="D561" s="5">
        <f t="shared" si="100"/>
        <v>0.97236037428345568</v>
      </c>
      <c r="E561" s="5">
        <f t="shared" si="106"/>
        <v>0.94401718368481435</v>
      </c>
      <c r="F561" s="5">
        <f t="shared" si="106"/>
        <v>0.91533691414142782</v>
      </c>
      <c r="G561" s="5">
        <f t="shared" si="106"/>
        <v>0.88660371676362859</v>
      </c>
      <c r="H561" s="5">
        <f t="shared" si="106"/>
        <v>0.8580361408333832</v>
      </c>
      <c r="I561" s="5">
        <f t="shared" si="106"/>
        <v>0.82980073017427658</v>
      </c>
      <c r="J561" s="5">
        <f t="shared" si="106"/>
        <v>0.8020229580891145</v>
      </c>
      <c r="K561" s="5">
        <f t="shared" si="106"/>
        <v>0.77479595722144734</v>
      </c>
      <c r="L561" s="5">
        <f t="shared" si="107"/>
        <v>0.74818745254263752</v>
      </c>
      <c r="M561" s="5">
        <f t="shared" si="107"/>
        <v>0.72224524731193773</v>
      </c>
      <c r="N561" s="5">
        <f t="shared" si="107"/>
        <v>0.69700155358271232</v>
      </c>
      <c r="O561" s="5">
        <f t="shared" si="107"/>
        <v>0.67247640564226496</v>
      </c>
      <c r="P561" s="5">
        <f t="shared" si="107"/>
        <v>0.64868034866197544</v>
      </c>
      <c r="Q561" s="5">
        <f t="shared" si="107"/>
        <v>0.62561655613920264</v>
      </c>
      <c r="R561" s="5">
        <f t="shared" si="107"/>
        <v>0.60328249794662225</v>
      </c>
      <c r="S561" s="5">
        <f t="shared" si="107"/>
        <v>0.58167125512671281</v>
      </c>
      <c r="T561" s="5">
        <f t="shared" si="107"/>
        <v>0.56077255704077533</v>
      </c>
      <c r="U561" s="5">
        <f t="shared" si="107"/>
        <v>0.54057360020171241</v>
      </c>
      <c r="V561" s="5">
        <f t="shared" si="107"/>
        <v>0.52105969528358842</v>
      </c>
      <c r="W561" s="5">
        <f t="shared" si="107"/>
        <v>0.50221477872226572</v>
      </c>
      <c r="X561" s="6">
        <f>2*(100-(100*G561))/SUM($D561:G561)/100</f>
        <v>6.0993318740552006E-2</v>
      </c>
      <c r="Y561" s="6">
        <f>2*(100-(100*I561))/SUM($D561:I561)/100</f>
        <v>6.2964997466968806E-2</v>
      </c>
      <c r="Z561" s="6">
        <f>2*(100-(100*M561))/SUM($D561:M561)/100</f>
        <v>6.5714276708814995E-2</v>
      </c>
      <c r="AA561" s="6">
        <f>2*(100-(100*Q561))/SUM($D561:Q561)/100</f>
        <v>6.7473608959648643E-2</v>
      </c>
      <c r="AB561" s="6">
        <f>2*(100-(100*W561))/SUM($D561:W561)/100</f>
        <v>6.9104415168083952E-2</v>
      </c>
      <c r="AC561" s="7">
        <f>(X561-'Data for assignment'!C551)^2</f>
        <v>3.7128557647241271E-5</v>
      </c>
      <c r="AD561" s="7">
        <f>(Y561-'Data for assignment'!D551)^2</f>
        <v>6.6667183635606982E-5</v>
      </c>
      <c r="AE561" s="7">
        <f>(Z561-'Data for assignment'!E551)^2</f>
        <v>1.105500147095295E-4</v>
      </c>
      <c r="AF561" s="7">
        <f>(AA561-'Data for assignment'!F551)^2</f>
        <v>1.4098261347386735E-4</v>
      </c>
      <c r="AG561" s="7">
        <f>(AB561-'Data for assignment'!G551)^2</f>
        <v>1.9893452723367664E-4</v>
      </c>
    </row>
    <row r="562" spans="1:33" x14ac:dyDescent="0.3">
      <c r="A562" s="8">
        <v>36014</v>
      </c>
      <c r="B562" s="3">
        <v>5.5E-2</v>
      </c>
      <c r="C562" s="31">
        <f t="shared" si="99"/>
        <v>5.4076189261223546E-2</v>
      </c>
      <c r="D562" s="5">
        <f t="shared" si="100"/>
        <v>0.97245474792853026</v>
      </c>
      <c r="E562" s="5">
        <f t="shared" si="106"/>
        <v>0.94418994937393352</v>
      </c>
      <c r="F562" s="5">
        <f t="shared" si="106"/>
        <v>0.91557410883182511</v>
      </c>
      <c r="G562" s="5">
        <f t="shared" si="106"/>
        <v>0.88689323551079846</v>
      </c>
      <c r="H562" s="5">
        <f t="shared" si="106"/>
        <v>0.85836755719171043</v>
      </c>
      <c r="I562" s="5">
        <f t="shared" si="106"/>
        <v>0.83016511319130104</v>
      </c>
      <c r="J562" s="5">
        <f t="shared" si="106"/>
        <v>0.80241269550021377</v>
      </c>
      <c r="K562" s="5">
        <f t="shared" si="106"/>
        <v>0.77520459030688826</v>
      </c>
      <c r="L562" s="5">
        <f t="shared" si="107"/>
        <v>0.74860952537085079</v>
      </c>
      <c r="M562" s="5">
        <f t="shared" si="107"/>
        <v>0.72267617133374429</v>
      </c>
      <c r="N562" s="5">
        <f t="shared" si="107"/>
        <v>0.69743748745141076</v>
      </c>
      <c r="O562" s="5">
        <f t="shared" si="107"/>
        <v>0.67291414949438921</v>
      </c>
      <c r="P562" s="5">
        <f t="shared" si="107"/>
        <v>0.64911725175006396</v>
      </c>
      <c r="Q562" s="5">
        <f t="shared" si="107"/>
        <v>0.62605043655581627</v>
      </c>
      <c r="R562" s="5">
        <f t="shared" si="107"/>
        <v>0.60371157314671742</v>
      </c>
      <c r="S562" s="5">
        <f t="shared" si="107"/>
        <v>0.58209408199549884</v>
      </c>
      <c r="T562" s="5">
        <f t="shared" si="107"/>
        <v>0.56118798033484285</v>
      </c>
      <c r="U562" s="5">
        <f t="shared" si="107"/>
        <v>0.54098070829206601</v>
      </c>
      <c r="V562" s="5">
        <f t="shared" si="107"/>
        <v>0.52145778223731498</v>
      </c>
      <c r="W562" s="5">
        <f t="shared" si="107"/>
        <v>0.50260331186698859</v>
      </c>
      <c r="X562" s="6">
        <f>2*(100-(100*G562))/SUM($D562:G562)/100</f>
        <v>6.0824607176486453E-2</v>
      </c>
      <c r="Y562" s="6">
        <f>2*(100-(100*I562))/SUM($D562:I562)/100</f>
        <v>6.2812886516356817E-2</v>
      </c>
      <c r="Z562" s="6">
        <f>2*(100-(100*M562))/SUM($D562:M562)/100</f>
        <v>6.5587953544049074E-2</v>
      </c>
      <c r="AA562" s="6">
        <f>2*(100-(100*Q562))/SUM($D562:Q562)/100</f>
        <v>6.7365755003559222E-2</v>
      </c>
      <c r="AB562" s="6">
        <f>2*(100-(100*W562))/SUM($D562:W562)/100</f>
        <v>6.9015284107199287E-2</v>
      </c>
      <c r="AC562" s="7">
        <f>(X562-'Data for assignment'!C552)^2</f>
        <v>5.5124762026709409E-5</v>
      </c>
      <c r="AD562" s="7">
        <f>(Y562-'Data for assignment'!D552)^2</f>
        <v>9.0495028898857354E-5</v>
      </c>
      <c r="AE562" s="7">
        <f>(Z562-'Data for assignment'!E552)^2</f>
        <v>1.3660828142375729E-4</v>
      </c>
      <c r="AF562" s="7">
        <f>(AA562-'Data for assignment'!F552)^2</f>
        <v>1.6811077688081208E-4</v>
      </c>
      <c r="AG562" s="7">
        <f>(AB562-'Data for assignment'!G552)^2</f>
        <v>2.2545872678934431E-4</v>
      </c>
    </row>
    <row r="563" spans="1:33" x14ac:dyDescent="0.3">
      <c r="A563" s="8">
        <v>36021</v>
      </c>
      <c r="B563" s="3">
        <v>5.5100002000000002E-2</v>
      </c>
      <c r="C563" s="31">
        <f t="shared" si="99"/>
        <v>5.4179261082507521E-2</v>
      </c>
      <c r="D563" s="5">
        <f t="shared" si="100"/>
        <v>0.97240755901736819</v>
      </c>
      <c r="E563" s="5">
        <f t="shared" si="106"/>
        <v>0.94410356084982228</v>
      </c>
      <c r="F563" s="5">
        <f t="shared" si="106"/>
        <v>0.91545550143253107</v>
      </c>
      <c r="G563" s="5">
        <f t="shared" si="106"/>
        <v>0.88674846142623109</v>
      </c>
      <c r="H563" s="5">
        <f t="shared" si="106"/>
        <v>0.85820182970028147</v>
      </c>
      <c r="I563" s="5">
        <f t="shared" si="106"/>
        <v>0.82998289804231451</v>
      </c>
      <c r="J563" s="5">
        <f t="shared" si="106"/>
        <v>0.80221779922927139</v>
      </c>
      <c r="K563" s="5">
        <f t="shared" si="106"/>
        <v>0.77500024274542689</v>
      </c>
      <c r="L563" s="5">
        <f t="shared" si="107"/>
        <v>0.74839845498156721</v>
      </c>
      <c r="M563" s="5">
        <f t="shared" si="107"/>
        <v>0.7224606728846017</v>
      </c>
      <c r="N563" s="5">
        <f t="shared" si="107"/>
        <v>0.69721948208697182</v>
      </c>
      <c r="O563" s="5">
        <f t="shared" si="107"/>
        <v>0.67269523758418603</v>
      </c>
      <c r="P563" s="5">
        <f t="shared" si="107"/>
        <v>0.64889875906617167</v>
      </c>
      <c r="Q563" s="5">
        <f t="shared" si="107"/>
        <v>0.62583345440840465</v>
      </c>
      <c r="R563" s="5">
        <f t="shared" si="107"/>
        <v>0.60349699312285299</v>
      </c>
      <c r="S563" s="5">
        <f t="shared" si="107"/>
        <v>0.58188262592677698</v>
      </c>
      <c r="T563" s="5">
        <f t="shared" si="107"/>
        <v>0.56098022607934517</v>
      </c>
      <c r="U563" s="5">
        <f t="shared" si="107"/>
        <v>0.54077711186589605</v>
      </c>
      <c r="V563" s="5">
        <f t="shared" si="107"/>
        <v>0.52125869677704706</v>
      </c>
      <c r="W563" s="5">
        <f t="shared" si="107"/>
        <v>0.50240900385075371</v>
      </c>
      <c r="X563" s="6">
        <f>2*(100-(100*G563))/SUM($D563:G563)/100</f>
        <v>6.0908962399319616E-2</v>
      </c>
      <c r="Y563" s="6">
        <f>2*(100-(100*I563))/SUM($D563:I563)/100</f>
        <v>6.2888941137214174E-2</v>
      </c>
      <c r="Z563" s="6">
        <f>2*(100-(100*M563))/SUM($D563:M563)/100</f>
        <v>6.5651113601314981E-2</v>
      </c>
      <c r="AA563" s="6">
        <f>2*(100-(100*Q563))/SUM($D563:Q563)/100</f>
        <v>6.7419679893482576E-2</v>
      </c>
      <c r="AB563" s="6">
        <f>2*(100-(100*W563))/SUM($D563:W563)/100</f>
        <v>6.9059846998294955E-2</v>
      </c>
      <c r="AC563" s="7">
        <f>(X563-'Data for assignment'!C553)^2</f>
        <v>5.6384486278550177E-5</v>
      </c>
      <c r="AD563" s="7">
        <f>(Y563-'Data for assignment'!D553)^2</f>
        <v>9.7791117259526131E-5</v>
      </c>
      <c r="AE563" s="7">
        <f>(Z563-'Data for assignment'!E553)^2</f>
        <v>1.5008973546787446E-4</v>
      </c>
      <c r="AF563" s="7">
        <f>(AA563-'Data for assignment'!F553)^2</f>
        <v>1.7475991004678858E-4</v>
      </c>
      <c r="AG563" s="7">
        <f>(AB563-'Data for assignment'!G553)^2</f>
        <v>2.2679896149236059E-4</v>
      </c>
    </row>
    <row r="564" spans="1:33" x14ac:dyDescent="0.3">
      <c r="A564" s="8">
        <v>36028</v>
      </c>
      <c r="B564" s="3">
        <v>5.4800000000000001E-2</v>
      </c>
      <c r="C564" s="31">
        <f t="shared" si="99"/>
        <v>5.3870049741446019E-2</v>
      </c>
      <c r="D564" s="5">
        <f t="shared" si="100"/>
        <v>0.97254913073315608</v>
      </c>
      <c r="E564" s="5">
        <f t="shared" si="106"/>
        <v>0.94436274668110365</v>
      </c>
      <c r="F564" s="5">
        <f t="shared" si="106"/>
        <v>0.91581136498737303</v>
      </c>
      <c r="G564" s="5">
        <f t="shared" si="106"/>
        <v>0.88718284879976095</v>
      </c>
      <c r="H564" s="5">
        <f t="shared" si="106"/>
        <v>0.85869910155956708</v>
      </c>
      <c r="I564" s="5">
        <f t="shared" si="106"/>
        <v>0.83052965621660024</v>
      </c>
      <c r="J564" s="5">
        <f t="shared" si="106"/>
        <v>0.8028026223014646</v>
      </c>
      <c r="K564" s="5">
        <f t="shared" si="106"/>
        <v>0.77561343890842338</v>
      </c>
      <c r="L564" s="5">
        <f t="shared" si="107"/>
        <v>0.74903183630179049</v>
      </c>
      <c r="M564" s="5">
        <f t="shared" si="107"/>
        <v>0.72310735246421765</v>
      </c>
      <c r="N564" s="5">
        <f t="shared" si="107"/>
        <v>0.69787369397134924</v>
      </c>
      <c r="O564" s="5">
        <f t="shared" si="107"/>
        <v>0.67335217829283789</v>
      </c>
      <c r="P564" s="5">
        <f t="shared" si="107"/>
        <v>0.64955444910374671</v>
      </c>
      <c r="Q564" s="5">
        <f t="shared" si="107"/>
        <v>0.62648461787913401</v>
      </c>
      <c r="R564" s="5">
        <f t="shared" si="107"/>
        <v>0.60414095351980868</v>
      </c>
      <c r="S564" s="5">
        <f t="shared" si="107"/>
        <v>0.5825172162244292</v>
      </c>
      <c r="T564" s="5">
        <f t="shared" si="107"/>
        <v>0.56160371137669696</v>
      </c>
      <c r="U564" s="5">
        <f t="shared" si="107"/>
        <v>0.54138812297711314</v>
      </c>
      <c r="V564" s="5">
        <f t="shared" si="107"/>
        <v>0.52185617332744683</v>
      </c>
      <c r="W564" s="5">
        <f t="shared" si="107"/>
        <v>0.50299214559626393</v>
      </c>
      <c r="X564" s="6">
        <f>2*(100-(100*G564))/SUM($D564:G564)/100</f>
        <v>6.0655913581841643E-2</v>
      </c>
      <c r="Y564" s="6">
        <f>2*(100-(100*I564))/SUM($D564:I564)/100</f>
        <v>6.2660794568814723E-2</v>
      </c>
      <c r="Z564" s="6">
        <f>2*(100-(100*M564))/SUM($D564:M564)/100</f>
        <v>6.5461652683952695E-2</v>
      </c>
      <c r="AA564" s="6">
        <f>2*(100-(100*Q564))/SUM($D564:Q564)/100</f>
        <v>6.7257926377881597E-2</v>
      </c>
      <c r="AB564" s="6">
        <f>2*(100-(100*W564))/SUM($D564:W564)/100</f>
        <v>6.8926181287682978E-2</v>
      </c>
      <c r="AC564" s="7">
        <f>(X564-'Data for assignment'!C554)^2</f>
        <v>6.6518926354469006E-5</v>
      </c>
      <c r="AD564" s="7">
        <f>(Y564-'Data for assignment'!D554)^2</f>
        <v>1.0734606409718054E-4</v>
      </c>
      <c r="AE564" s="7">
        <f>(Z564-'Data for assignment'!E554)^2</f>
        <v>1.7060682308282348E-4</v>
      </c>
      <c r="AF564" s="7">
        <f>(AA564-'Data for assignment'!F554)^2</f>
        <v>1.9482373668621661E-4</v>
      </c>
      <c r="AG564" s="7">
        <f>(AB564-'Data for assignment'!G554)^2</f>
        <v>2.473127149883492E-4</v>
      </c>
    </row>
    <row r="565" spans="1:33" x14ac:dyDescent="0.3">
      <c r="A565" s="8">
        <v>36035</v>
      </c>
      <c r="B565" s="3">
        <v>5.5199999999999999E-2</v>
      </c>
      <c r="C565" s="31">
        <f t="shared" si="99"/>
        <v>5.4282328781001095E-2</v>
      </c>
      <c r="D565" s="5">
        <f t="shared" si="100"/>
        <v>0.97236037428345568</v>
      </c>
      <c r="E565" s="5">
        <f t="shared" si="106"/>
        <v>0.94401718368481435</v>
      </c>
      <c r="F565" s="5">
        <f t="shared" si="106"/>
        <v>0.91533691414142782</v>
      </c>
      <c r="G565" s="5">
        <f t="shared" si="106"/>
        <v>0.88660371676362859</v>
      </c>
      <c r="H565" s="5">
        <f t="shared" si="106"/>
        <v>0.8580361408333832</v>
      </c>
      <c r="I565" s="5">
        <f t="shared" si="106"/>
        <v>0.82980073017427658</v>
      </c>
      <c r="J565" s="5">
        <f t="shared" si="106"/>
        <v>0.8020229580891145</v>
      </c>
      <c r="K565" s="5">
        <f t="shared" si="106"/>
        <v>0.77479595722144734</v>
      </c>
      <c r="L565" s="5">
        <f t="shared" si="107"/>
        <v>0.74818745254263752</v>
      </c>
      <c r="M565" s="5">
        <f t="shared" si="107"/>
        <v>0.72224524731193773</v>
      </c>
      <c r="N565" s="5">
        <f t="shared" si="107"/>
        <v>0.69700155358271232</v>
      </c>
      <c r="O565" s="5">
        <f t="shared" si="107"/>
        <v>0.67247640564226496</v>
      </c>
      <c r="P565" s="5">
        <f t="shared" si="107"/>
        <v>0.64868034866197544</v>
      </c>
      <c r="Q565" s="5">
        <f t="shared" si="107"/>
        <v>0.62561655613920264</v>
      </c>
      <c r="R565" s="5">
        <f t="shared" si="107"/>
        <v>0.60328249794662225</v>
      </c>
      <c r="S565" s="5">
        <f t="shared" si="107"/>
        <v>0.58167125512671281</v>
      </c>
      <c r="T565" s="5">
        <f t="shared" si="107"/>
        <v>0.56077255704077533</v>
      </c>
      <c r="U565" s="5">
        <f t="shared" si="107"/>
        <v>0.54057360020171241</v>
      </c>
      <c r="V565" s="5">
        <f t="shared" si="107"/>
        <v>0.52105969528358842</v>
      </c>
      <c r="W565" s="5">
        <f t="shared" si="107"/>
        <v>0.50221477872226572</v>
      </c>
      <c r="X565" s="6">
        <f>2*(100-(100*G565))/SUM($D565:G565)/100</f>
        <v>6.0993318740552006E-2</v>
      </c>
      <c r="Y565" s="6">
        <f>2*(100-(100*I565))/SUM($D565:I565)/100</f>
        <v>6.2964997466968806E-2</v>
      </c>
      <c r="Z565" s="6">
        <f>2*(100-(100*M565))/SUM($D565:M565)/100</f>
        <v>6.5714276708814995E-2</v>
      </c>
      <c r="AA565" s="6">
        <f>2*(100-(100*Q565))/SUM($D565:Q565)/100</f>
        <v>6.7473608959648643E-2</v>
      </c>
      <c r="AB565" s="6">
        <f>2*(100-(100*W565))/SUM($D565:W565)/100</f>
        <v>6.9104415168083952E-2</v>
      </c>
      <c r="AC565" s="7">
        <f>(X565-'Data for assignment'!C555)^2</f>
        <v>1.3673374994142379E-4</v>
      </c>
      <c r="AD565" s="7">
        <f>(Y565-'Data for assignment'!D555)^2</f>
        <v>1.9782418187583488E-4</v>
      </c>
      <c r="AE565" s="7">
        <f>(Z565-'Data for assignment'!E555)^2</f>
        <v>2.6615559190323103E-4</v>
      </c>
      <c r="AF565" s="7">
        <f>(AA565-'Data for assignment'!F555)^2</f>
        <v>2.7468444765291368E-4</v>
      </c>
      <c r="AG565" s="7">
        <f>(AB565-'Data for assignment'!G555)^2</f>
        <v>3.3140065879430815E-4</v>
      </c>
    </row>
    <row r="566" spans="1:33" x14ac:dyDescent="0.3">
      <c r="A566" s="8">
        <v>36042</v>
      </c>
      <c r="B566" s="3">
        <v>5.4499997999999994E-2</v>
      </c>
      <c r="C566" s="31">
        <f t="shared" si="99"/>
        <v>5.3560838400384503E-2</v>
      </c>
      <c r="D566" s="5">
        <f t="shared" si="100"/>
        <v>0.97269072306020998</v>
      </c>
      <c r="E566" s="5">
        <f t="shared" si="106"/>
        <v>0.94462200366696791</v>
      </c>
      <c r="F566" s="5">
        <f t="shared" si="106"/>
        <v>0.91616736687648614</v>
      </c>
      <c r="G566" s="5">
        <f t="shared" si="106"/>
        <v>0.88761744896462758</v>
      </c>
      <c r="H566" s="5">
        <f t="shared" si="106"/>
        <v>0.8591966615553881</v>
      </c>
      <c r="I566" s="5">
        <f t="shared" si="106"/>
        <v>0.83107677457240503</v>
      </c>
      <c r="J566" s="5">
        <f t="shared" si="106"/>
        <v>0.80338787171426751</v>
      </c>
      <c r="K566" s="5">
        <f t="shared" si="106"/>
        <v>0.77622712024486062</v>
      </c>
      <c r="L566" s="5">
        <f t="shared" si="107"/>
        <v>0.74966575366253352</v>
      </c>
      <c r="M566" s="5">
        <f t="shared" si="107"/>
        <v>0.72375461089122894</v>
      </c>
      <c r="N566" s="5">
        <f t="shared" si="107"/>
        <v>0.69852851971291319</v>
      </c>
      <c r="O566" s="5">
        <f t="shared" si="107"/>
        <v>0.67400976055664075</v>
      </c>
      <c r="P566" s="5">
        <f t="shared" si="107"/>
        <v>0.65021080169371448</v>
      </c>
      <c r="Q566" s="5">
        <f t="shared" si="107"/>
        <v>0.62713645886855884</v>
      </c>
      <c r="R566" s="5">
        <f t="shared" si="107"/>
        <v>0.6047856010535646</v>
      </c>
      <c r="S566" s="5">
        <f t="shared" si="107"/>
        <v>0.58315249859437912</v>
      </c>
      <c r="T566" s="5">
        <f t="shared" si="107"/>
        <v>0.56222788962880543</v>
      </c>
      <c r="U566" s="5">
        <f t="shared" si="107"/>
        <v>0.54199982445515582</v>
      </c>
      <c r="V566" s="5">
        <f t="shared" si="107"/>
        <v>0.5224543347167383</v>
      </c>
      <c r="W566" s="5">
        <f t="shared" si="107"/>
        <v>0.50357596418930839</v>
      </c>
      <c r="X566" s="6">
        <f>2*(100-(100*G566))/SUM($D566:G566)/100</f>
        <v>6.0402905191142213E-2</v>
      </c>
      <c r="Y566" s="6">
        <f>2*(100-(100*I566))/SUM($D566:I566)/100</f>
        <v>6.2432690751613736E-2</v>
      </c>
      <c r="Z566" s="6">
        <f>2*(100-(100*M566))/SUM($D566:M566)/100</f>
        <v>6.5272241943226825E-2</v>
      </c>
      <c r="AA566" s="6">
        <f>2*(100-(100*Q566))/SUM($D566:Q566)/100</f>
        <v>6.7096229843527311E-2</v>
      </c>
      <c r="AB566" s="6">
        <f>2*(100-(100*W566))/SUM($D566:W566)/100</f>
        <v>6.8792579103492124E-2</v>
      </c>
      <c r="AC566" s="7">
        <f>(X566-'Data for assignment'!C556)^2</f>
        <v>1.2775571097157438E-4</v>
      </c>
      <c r="AD566" s="7">
        <f>(Y566-'Data for assignment'!D556)^2</f>
        <v>1.9691635359966652E-4</v>
      </c>
      <c r="AE566" s="7">
        <f>(Z566-'Data for assignment'!E556)^2</f>
        <v>2.6478582531442761E-4</v>
      </c>
      <c r="AF566" s="7">
        <f>(AA566-'Data for assignment'!F556)^2</f>
        <v>2.8887176090909285E-4</v>
      </c>
      <c r="AG566" s="7">
        <f>(AB566-'Data for assignment'!G556)^2</f>
        <v>3.4568399771961217E-4</v>
      </c>
    </row>
    <row r="567" spans="1:33" x14ac:dyDescent="0.3">
      <c r="A567" s="8">
        <v>36049</v>
      </c>
      <c r="B567" s="3">
        <v>5.3499998999999999E-2</v>
      </c>
      <c r="C567" s="31">
        <f t="shared" si="99"/>
        <v>5.2530141832194392E-2</v>
      </c>
      <c r="D567" s="5">
        <f t="shared" si="100"/>
        <v>0.97316284276093024</v>
      </c>
      <c r="E567" s="5">
        <f t="shared" si="106"/>
        <v>0.94548670113252076</v>
      </c>
      <c r="F567" s="5">
        <f t="shared" si="106"/>
        <v>0.9173550305003092</v>
      </c>
      <c r="G567" s="5">
        <f t="shared" si="106"/>
        <v>0.88906764321868514</v>
      </c>
      <c r="H567" s="5">
        <f t="shared" si="106"/>
        <v>0.86085726526163986</v>
      </c>
      <c r="I567" s="5">
        <f t="shared" si="106"/>
        <v>0.83290309276653351</v>
      </c>
      <c r="J567" s="5">
        <f t="shared" si="106"/>
        <v>0.80534177121108019</v>
      </c>
      <c r="K567" s="5">
        <f t="shared" si="106"/>
        <v>0.77827621793066959</v>
      </c>
      <c r="L567" s="5">
        <f t="shared" si="107"/>
        <v>0.75178267251045006</v>
      </c>
      <c r="M567" s="5">
        <f t="shared" si="107"/>
        <v>0.72591630960403453</v>
      </c>
      <c r="N567" s="5">
        <f t="shared" si="107"/>
        <v>0.70071569620271068</v>
      </c>
      <c r="O567" s="5">
        <f t="shared" si="107"/>
        <v>0.67620632607100584</v>
      </c>
      <c r="P567" s="5">
        <f t="shared" si="107"/>
        <v>0.65240342052342581</v>
      </c>
      <c r="Q567" s="5">
        <f t="shared" si="107"/>
        <v>0.62931414768921978</v>
      </c>
      <c r="R567" s="5">
        <f t="shared" si="107"/>
        <v>0.60693938169894257</v>
      </c>
      <c r="S567" s="5">
        <f t="shared" si="107"/>
        <v>0.58527509818820544</v>
      </c>
      <c r="T567" s="5">
        <f t="shared" si="107"/>
        <v>0.56431348235150758</v>
      </c>
      <c r="U567" s="5">
        <f t="shared" si="107"/>
        <v>0.54404380968630206</v>
      </c>
      <c r="V567" s="5">
        <f t="shared" si="107"/>
        <v>0.52445314680495803</v>
      </c>
      <c r="W567" s="5">
        <f t="shared" si="107"/>
        <v>0.50552690961691416</v>
      </c>
      <c r="X567" s="6">
        <f>2*(100-(100*G567))/SUM($D567:G567)/100</f>
        <v>5.9559842226315877E-2</v>
      </c>
      <c r="Y567" s="6">
        <f>2*(100-(100*I567))/SUM($D567:I567)/100</f>
        <v>6.1672659157110878E-2</v>
      </c>
      <c r="Z567" s="6">
        <f>2*(100-(100*M567))/SUM($D567:M567)/100</f>
        <v>6.4641239846120677E-2</v>
      </c>
      <c r="AA567" s="6">
        <f>2*(100-(100*Q567))/SUM($D567:Q567)/100</f>
        <v>6.6557656804312901E-2</v>
      </c>
      <c r="AB567" s="6">
        <f>2*(100-(100*W567))/SUM($D567:W567)/100</f>
        <v>6.8347700362334687E-2</v>
      </c>
      <c r="AC567" s="7">
        <f>(X567-'Data for assignment'!C557)^2</f>
        <v>1.6281362467984657E-4</v>
      </c>
      <c r="AD567" s="7">
        <f>(Y567-'Data for assignment'!D557)^2</f>
        <v>2.3020955555254328E-4</v>
      </c>
      <c r="AE567" s="7">
        <f>(Z567-'Data for assignment'!E557)^2</f>
        <v>3.2910454687199787E-4</v>
      </c>
      <c r="AF567" s="7">
        <f>(AA567-'Data for assignment'!F557)^2</f>
        <v>3.4068513162111279E-4</v>
      </c>
      <c r="AG567" s="7">
        <f>(AB567-'Data for assignment'!G557)^2</f>
        <v>3.939312493684221E-4</v>
      </c>
    </row>
    <row r="568" spans="1:33" x14ac:dyDescent="0.3">
      <c r="A568" s="8">
        <v>36056</v>
      </c>
      <c r="B568" s="3">
        <v>5.3000002000000004E-2</v>
      </c>
      <c r="C568" s="31">
        <f t="shared" si="99"/>
        <v>5.2014796124843353E-2</v>
      </c>
      <c r="D568" s="5">
        <f t="shared" si="100"/>
        <v>0.97339898735661845</v>
      </c>
      <c r="E568" s="5">
        <f t="shared" si="106"/>
        <v>0.94591934448205861</v>
      </c>
      <c r="F568" s="5">
        <f t="shared" si="106"/>
        <v>0.91794943657009787</v>
      </c>
      <c r="G568" s="5">
        <f t="shared" si="106"/>
        <v>0.88979362497325631</v>
      </c>
      <c r="H568" s="5">
        <f t="shared" si="106"/>
        <v>0.86168876613597933</v>
      </c>
      <c r="I568" s="5">
        <f t="shared" si="106"/>
        <v>0.83381775175956829</v>
      </c>
      <c r="J568" s="5">
        <f t="shared" si="106"/>
        <v>0.80632049735241973</v>
      </c>
      <c r="K568" s="5">
        <f t="shared" si="106"/>
        <v>0.77930278921194818</v>
      </c>
      <c r="L568" s="5">
        <f t="shared" si="107"/>
        <v>0.75284336724499867</v>
      </c>
      <c r="M568" s="5">
        <f t="shared" si="107"/>
        <v>0.72699957353382461</v>
      </c>
      <c r="N568" s="5">
        <f t="shared" si="107"/>
        <v>0.7018118457408028</v>
      </c>
      <c r="O568" s="5">
        <f t="shared" si="107"/>
        <v>0.67730728630073944</v>
      </c>
      <c r="P568" s="5">
        <f t="shared" si="107"/>
        <v>0.65350249558496909</v>
      </c>
      <c r="Q568" s="5">
        <f t="shared" si="107"/>
        <v>0.63040582070119922</v>
      </c>
      <c r="R568" s="5">
        <f t="shared" si="107"/>
        <v>0.60801914120370792</v>
      </c>
      <c r="S568" s="5">
        <f t="shared" si="107"/>
        <v>0.58633928814948755</v>
      </c>
      <c r="T568" s="5">
        <f t="shared" si="107"/>
        <v>0.56535917288981341</v>
      </c>
      <c r="U568" s="5">
        <f t="shared" si="107"/>
        <v>0.54506868595591129</v>
      </c>
      <c r="V568" s="5">
        <f t="shared" si="107"/>
        <v>0.52545541366178139</v>
      </c>
      <c r="W568" s="5">
        <f t="shared" si="107"/>
        <v>0.50650520997680104</v>
      </c>
      <c r="X568" s="6">
        <f>2*(100-(100*G568))/SUM($D568:G568)/100</f>
        <v>5.9138481175776671E-2</v>
      </c>
      <c r="Y568" s="6">
        <f>2*(100-(100*I568))/SUM($D568:I568)/100</f>
        <v>6.1292823237792692E-2</v>
      </c>
      <c r="Z568" s="6">
        <f>2*(100-(100*M568))/SUM($D568:M568)/100</f>
        <v>6.4325949214557601E-2</v>
      </c>
      <c r="AA568" s="6">
        <f>2*(100-(100*Q568))/SUM($D568:Q568)/100</f>
        <v>6.6288608742217731E-2</v>
      </c>
      <c r="AB568" s="6">
        <f>2*(100-(100*W568))/SUM($D568:W568)/100</f>
        <v>6.8125526378202975E-2</v>
      </c>
      <c r="AC568" s="7">
        <f>(X568-'Data for assignment'!C558)^2</f>
        <v>1.7000196529412138E-4</v>
      </c>
      <c r="AD568" s="7">
        <f>(Y568-'Data for assignment'!D558)^2</f>
        <v>2.4626473255825369E-4</v>
      </c>
      <c r="AE568" s="7">
        <f>(Z568-'Data for assignment'!E558)^2</f>
        <v>3.7349231304365963E-4</v>
      </c>
      <c r="AF568" s="7">
        <f>(AA568-'Data for assignment'!F558)^2</f>
        <v>3.9555679747823783E-4</v>
      </c>
      <c r="AG568" s="7">
        <f>(AB568-'Data for assignment'!G558)^2</f>
        <v>4.4628794925825947E-4</v>
      </c>
    </row>
    <row r="569" spans="1:33" x14ac:dyDescent="0.3">
      <c r="A569" s="8">
        <v>36063</v>
      </c>
      <c r="B569" s="3">
        <v>5.1399999000000002E-2</v>
      </c>
      <c r="C569" s="31">
        <f t="shared" si="99"/>
        <v>5.0365676874530224E-2</v>
      </c>
      <c r="D569" s="5">
        <f t="shared" si="100"/>
        <v>0.97415504115765339</v>
      </c>
      <c r="E569" s="5">
        <f t="shared" si="106"/>
        <v>0.947305144942719</v>
      </c>
      <c r="F569" s="5">
        <f t="shared" si="106"/>
        <v>0.91985414044132563</v>
      </c>
      <c r="G569" s="5">
        <f t="shared" si="106"/>
        <v>0.89212077101731102</v>
      </c>
      <c r="H569" s="5">
        <f t="shared" si="106"/>
        <v>0.86435499092510559</v>
      </c>
      <c r="I569" s="5">
        <f t="shared" si="106"/>
        <v>0.83675143895407755</v>
      </c>
      <c r="J569" s="5">
        <f t="shared" si="106"/>
        <v>0.80946044593559396</v>
      </c>
      <c r="K569" s="5">
        <f t="shared" si="106"/>
        <v>0.78259695153402042</v>
      </c>
      <c r="L569" s="5">
        <f t="shared" si="107"/>
        <v>0.7562476844278776</v>
      </c>
      <c r="M569" s="5">
        <f t="shared" si="107"/>
        <v>0.73047692048931323</v>
      </c>
      <c r="N569" s="5">
        <f t="shared" si="107"/>
        <v>0.70533108831034097</v>
      </c>
      <c r="O569" s="5">
        <f t="shared" si="107"/>
        <v>0.68084244707207175</v>
      </c>
      <c r="P569" s="5">
        <f t="shared" si="107"/>
        <v>0.65703202153412033</v>
      </c>
      <c r="Q569" s="5">
        <f t="shared" si="107"/>
        <v>0.63391194407770635</v>
      </c>
      <c r="R569" s="5">
        <f t="shared" si="107"/>
        <v>0.61148732442512344</v>
      </c>
      <c r="S569" s="5">
        <f t="shared" si="107"/>
        <v>0.58975774349117205</v>
      </c>
      <c r="T569" s="5">
        <f t="shared" si="107"/>
        <v>0.56871844817520101</v>
      </c>
      <c r="U569" s="5">
        <f t="shared" si="107"/>
        <v>0.54836130809045391</v>
      </c>
      <c r="V569" s="5">
        <f t="shared" si="107"/>
        <v>0.52867558259366931</v>
      </c>
      <c r="W569" s="5">
        <f t="shared" si="107"/>
        <v>0.50964853643526975</v>
      </c>
      <c r="X569" s="6">
        <f>2*(100-(100*G569))/SUM($D569:G569)/100</f>
        <v>5.7790868818489709E-2</v>
      </c>
      <c r="Y569" s="6">
        <f>2*(100-(100*I569))/SUM($D569:I569)/100</f>
        <v>6.0078135467989242E-2</v>
      </c>
      <c r="Z569" s="6">
        <f>2*(100-(100*M569))/SUM($D569:M569)/100</f>
        <v>6.3317945938847042E-2</v>
      </c>
      <c r="AA569" s="6">
        <f>2*(100-(100*Q569))/SUM($D569:Q569)/100</f>
        <v>6.5428709183858305E-2</v>
      </c>
      <c r="AB569" s="6">
        <f>2*(100-(100*W569))/SUM($D569:W569)/100</f>
        <v>6.7415746302541532E-2</v>
      </c>
      <c r="AC569" s="7">
        <f>(X569-'Data for assignment'!C559)^2</f>
        <v>1.8200359544117718E-4</v>
      </c>
      <c r="AD569" s="7">
        <f>(Y569-'Data for assignment'!D559)^2</f>
        <v>2.5530087694596184E-4</v>
      </c>
      <c r="AE569" s="7">
        <f>(Z569-'Data for assignment'!E559)^2</f>
        <v>3.7318299666032616E-4</v>
      </c>
      <c r="AF569" s="7">
        <f>(AA569-'Data for assignment'!F559)^2</f>
        <v>4.0516485289350898E-4</v>
      </c>
      <c r="AG569" s="7">
        <f>(AB569-'Data for assignment'!G559)^2</f>
        <v>4.5863423252631491E-4</v>
      </c>
    </row>
    <row r="570" spans="1:33" x14ac:dyDescent="0.3">
      <c r="A570" s="8">
        <v>36070</v>
      </c>
      <c r="B570" s="3">
        <v>5.0500002000000002E-2</v>
      </c>
      <c r="C570" s="31">
        <f t="shared" si="99"/>
        <v>4.9438052127624088E-2</v>
      </c>
      <c r="D570" s="5">
        <f t="shared" si="100"/>
        <v>0.97458057723847635</v>
      </c>
      <c r="E570" s="5">
        <f t="shared" si="106"/>
        <v>0.94808554564018799</v>
      </c>
      <c r="F570" s="5">
        <f t="shared" si="106"/>
        <v>0.92092726704691907</v>
      </c>
      <c r="G570" s="5">
        <f t="shared" si="106"/>
        <v>0.89343245748324851</v>
      </c>
      <c r="H570" s="5">
        <f t="shared" si="106"/>
        <v>0.86585835829568658</v>
      </c>
      <c r="I570" s="5">
        <f t="shared" si="106"/>
        <v>0.83840616300770299</v>
      </c>
      <c r="J570" s="5">
        <f t="shared" si="106"/>
        <v>0.81123202813861572</v>
      </c>
      <c r="K570" s="5">
        <f t="shared" si="106"/>
        <v>0.78445602360306299</v>
      </c>
      <c r="L570" s="5">
        <f t="shared" ref="L570:W583" si="108">L$7*EXP(-L$8*$C570)</f>
        <v>0.75816936337032714</v>
      </c>
      <c r="M570" s="5">
        <f t="shared" si="108"/>
        <v>0.7324402221002051</v>
      </c>
      <c r="N570" s="5">
        <f t="shared" si="108"/>
        <v>0.70731840138066449</v>
      </c>
      <c r="O570" s="5">
        <f t="shared" si="108"/>
        <v>0.68283906701756236</v>
      </c>
      <c r="P570" s="5">
        <f t="shared" si="108"/>
        <v>0.65902574007959247</v>
      </c>
      <c r="Q570" s="5">
        <f t="shared" si="108"/>
        <v>0.63589269053522424</v>
      </c>
      <c r="R570" s="5">
        <f t="shared" si="108"/>
        <v>0.6134468536423312</v>
      </c>
      <c r="S570" s="5">
        <f t="shared" si="108"/>
        <v>0.59168936548466788</v>
      </c>
      <c r="T570" s="5">
        <f t="shared" si="108"/>
        <v>0.57061679464470727</v>
      </c>
      <c r="U570" s="5">
        <f t="shared" si="108"/>
        <v>0.55022213132731757</v>
      </c>
      <c r="V570" s="5">
        <f t="shared" si="108"/>
        <v>0.53049558268291064</v>
      </c>
      <c r="W570" s="5">
        <f t="shared" si="108"/>
        <v>0.51142521305980526</v>
      </c>
      <c r="X570" s="6">
        <f>2*(100-(100*G570))/SUM($D570:G570)/100</f>
        <v>5.7033345161710887E-2</v>
      </c>
      <c r="Y570" s="6">
        <f>2*(100-(100*I570))/SUM($D570:I570)/100</f>
        <v>5.9395410295128626E-2</v>
      </c>
      <c r="Z570" s="6">
        <f>2*(100-(100*M570))/SUM($D570:M570)/100</f>
        <v>6.2751572358775126E-2</v>
      </c>
      <c r="AA570" s="6">
        <f>2*(100-(100*Q570))/SUM($D570:Q570)/100</f>
        <v>6.4945727893340632E-2</v>
      </c>
      <c r="AB570" s="6">
        <f>2*(100-(100*W570))/SUM($D570:W570)/100</f>
        <v>6.7017287690997351E-2</v>
      </c>
      <c r="AC570" s="7">
        <f>(X570-'Data for assignment'!C560)^2</f>
        <v>2.3511144318147332E-4</v>
      </c>
      <c r="AD570" s="7">
        <f>(Y570-'Data for assignment'!D560)^2</f>
        <v>3.2744383755822738E-4</v>
      </c>
      <c r="AE570" s="7">
        <f>(Z570-'Data for assignment'!E560)^2</f>
        <v>4.8187157292568604E-4</v>
      </c>
      <c r="AF570" s="7">
        <f>(AA570-'Data for assignment'!F560)^2</f>
        <v>5.1282899181922571E-4</v>
      </c>
      <c r="AG570" s="7">
        <f>(AB570-'Data for assignment'!G560)^2</f>
        <v>5.7203669832850976E-4</v>
      </c>
    </row>
    <row r="571" spans="1:33" x14ac:dyDescent="0.3">
      <c r="A571" s="8">
        <v>36077</v>
      </c>
      <c r="B571" s="3">
        <v>5.0999999000000004E-2</v>
      </c>
      <c r="C571" s="31">
        <f t="shared" si="99"/>
        <v>4.9953397834975148E-2</v>
      </c>
      <c r="D571" s="5">
        <f t="shared" si="100"/>
        <v>0.97434414599150898</v>
      </c>
      <c r="E571" s="5">
        <f t="shared" si="106"/>
        <v>0.9476519115164046</v>
      </c>
      <c r="F571" s="5">
        <f t="shared" si="106"/>
        <v>0.92033093272221811</v>
      </c>
      <c r="G571" s="5">
        <f t="shared" si="106"/>
        <v>0.89270350680876609</v>
      </c>
      <c r="H571" s="5">
        <f t="shared" si="106"/>
        <v>0.86502283390419954</v>
      </c>
      <c r="I571" s="5">
        <f t="shared" si="106"/>
        <v>0.83748647074258575</v>
      </c>
      <c r="J571" s="5">
        <f t="shared" si="106"/>
        <v>0.81024734029397061</v>
      </c>
      <c r="K571" s="5">
        <f t="shared" si="106"/>
        <v>0.78342266399444249</v>
      </c>
      <c r="L571" s="5">
        <f t="shared" si="108"/>
        <v>0.75710116474281453</v>
      </c>
      <c r="M571" s="5">
        <f t="shared" si="108"/>
        <v>0.73134885134537519</v>
      </c>
      <c r="N571" s="5">
        <f t="shared" si="108"/>
        <v>0.70621365123479163</v>
      </c>
      <c r="O571" s="5">
        <f t="shared" si="108"/>
        <v>0.6817291149008492</v>
      </c>
      <c r="P571" s="5">
        <f t="shared" si="108"/>
        <v>0.65791737590236266</v>
      </c>
      <c r="Q571" s="5">
        <f t="shared" si="108"/>
        <v>0.63479151591726124</v>
      </c>
      <c r="R571" s="5">
        <f t="shared" si="108"/>
        <v>0.61235745525665308</v>
      </c>
      <c r="S571" s="5">
        <f t="shared" si="108"/>
        <v>0.59061546527761632</v>
      </c>
      <c r="T571" s="5">
        <f t="shared" si="108"/>
        <v>0.56956137958863151</v>
      </c>
      <c r="U571" s="5">
        <f t="shared" si="108"/>
        <v>0.5491875651892496</v>
      </c>
      <c r="V571" s="5">
        <f t="shared" si="108"/>
        <v>0.52948370208107409</v>
      </c>
      <c r="W571" s="5">
        <f t="shared" si="108"/>
        <v>0.51043740985435637</v>
      </c>
      <c r="X571" s="6">
        <f>2*(100-(100*G571))/SUM($D571:G571)/100</f>
        <v>5.7454145703119568E-2</v>
      </c>
      <c r="Y571" s="6">
        <f>2*(100-(100*I571))/SUM($D571:I571)/100</f>
        <v>5.9774653679604793E-2</v>
      </c>
      <c r="Z571" s="6">
        <f>2*(100-(100*M571))/SUM($D571:M571)/100</f>
        <v>6.3066167961057087E-2</v>
      </c>
      <c r="AA571" s="6">
        <f>2*(100-(100*Q571))/SUM($D571:Q571)/100</f>
        <v>6.5213987081396169E-2</v>
      </c>
      <c r="AB571" s="6">
        <f>2*(100-(100*W571))/SUM($D571:W571)/100</f>
        <v>6.7238582785347903E-2</v>
      </c>
      <c r="AC571" s="7">
        <f>(X571-'Data for assignment'!C561)^2</f>
        <v>2.4193141744558252E-4</v>
      </c>
      <c r="AD571" s="7">
        <f>(Y571-'Data for assignment'!D561)^2</f>
        <v>2.5200466119669831E-4</v>
      </c>
      <c r="AE571" s="7">
        <f>(Z571-'Data for assignment'!E561)^2</f>
        <v>3.4099935916597125E-4</v>
      </c>
      <c r="AF571" s="7">
        <f>(AA571-'Data for assignment'!F561)^2</f>
        <v>3.0324687641508831E-4</v>
      </c>
      <c r="AG571" s="7">
        <f>(AB571-'Data for assignment'!G561)^2</f>
        <v>3.8175621725989369E-4</v>
      </c>
    </row>
    <row r="572" spans="1:33" x14ac:dyDescent="0.3">
      <c r="A572" s="8">
        <v>36084</v>
      </c>
      <c r="B572" s="3">
        <v>4.8000002000000007E-2</v>
      </c>
      <c r="C572" s="31">
        <f t="shared" si="99"/>
        <v>4.686130813040483E-2</v>
      </c>
      <c r="D572" s="5">
        <f t="shared" si="100"/>
        <v>0.9757636014290475</v>
      </c>
      <c r="E572" s="5">
        <f t="shared" ref="E572:K587" si="109">E$7*EXP(-E$8*$C572)</f>
        <v>0.95025670750398938</v>
      </c>
      <c r="F572" s="5">
        <f t="shared" si="109"/>
        <v>0.92391475761393194</v>
      </c>
      <c r="G572" s="5">
        <f t="shared" si="109"/>
        <v>0.89708617108663613</v>
      </c>
      <c r="H572" s="5">
        <f t="shared" si="109"/>
        <v>0.87004812653225783</v>
      </c>
      <c r="I572" s="5">
        <f t="shared" si="109"/>
        <v>0.84301982379956308</v>
      </c>
      <c r="J572" s="5">
        <f t="shared" si="109"/>
        <v>0.81617347647588845</v>
      </c>
      <c r="K572" s="5">
        <f t="shared" si="109"/>
        <v>0.78964333438278744</v>
      </c>
      <c r="L572" s="5">
        <f t="shared" si="108"/>
        <v>0.76353303829573682</v>
      </c>
      <c r="M572" s="5">
        <f t="shared" si="108"/>
        <v>0.73792158686216602</v>
      </c>
      <c r="N572" s="5">
        <f t="shared" si="108"/>
        <v>0.71286816255374552</v>
      </c>
      <c r="O572" s="5">
        <f t="shared" si="108"/>
        <v>0.68841602751986497</v>
      </c>
      <c r="P572" s="5">
        <f t="shared" si="108"/>
        <v>0.66459566569625195</v>
      </c>
      <c r="Q572" s="5">
        <f t="shared" si="108"/>
        <v>0.64142731649647222</v>
      </c>
      <c r="R572" s="5">
        <f t="shared" si="108"/>
        <v>0.61892301860542287</v>
      </c>
      <c r="S572" s="5">
        <f t="shared" si="108"/>
        <v>0.59708825982404845</v>
      </c>
      <c r="T572" s="5">
        <f t="shared" si="108"/>
        <v>0.57592331024946342</v>
      </c>
      <c r="U572" s="5">
        <f t="shared" si="108"/>
        <v>0.55542430083181094</v>
      </c>
      <c r="V572" s="5">
        <f t="shared" si="108"/>
        <v>0.53558409701194043</v>
      </c>
      <c r="W572" s="5">
        <f t="shared" si="108"/>
        <v>0.51639300722147952</v>
      </c>
      <c r="X572" s="6">
        <f>2*(100-(100*G572))/SUM($D572:G572)/100</f>
        <v>5.4931009133195124E-2</v>
      </c>
      <c r="Y572" s="6">
        <f>2*(100-(100*I572))/SUM($D572:I572)/100</f>
        <v>5.7500956777935652E-2</v>
      </c>
      <c r="Z572" s="6">
        <f>2*(100-(100*M572))/SUM($D572:M572)/100</f>
        <v>6.1180665700989997E-2</v>
      </c>
      <c r="AA572" s="6">
        <f>2*(100-(100*Q572))/SUM($D572:Q572)/100</f>
        <v>6.3606784693530982E-2</v>
      </c>
      <c r="AB572" s="6">
        <f>2*(100-(100*W572))/SUM($D572:W572)/100</f>
        <v>6.5913434356386733E-2</v>
      </c>
      <c r="AC572" s="7">
        <f>(X572-'Data for assignment'!C562)^2</f>
        <v>2.6670189197052174E-4</v>
      </c>
      <c r="AD572" s="7">
        <f>(Y572-'Data for assignment'!D562)^2</f>
        <v>2.9244272272082336E-4</v>
      </c>
      <c r="AE572" s="7">
        <f>(Z572-'Data for assignment'!E562)^2</f>
        <v>4.3183606697630217E-4</v>
      </c>
      <c r="AF572" s="7">
        <f>(AA572-'Data for assignment'!F562)^2</f>
        <v>3.8051472710691763E-4</v>
      </c>
      <c r="AG572" s="7">
        <f>(AB572-'Data for assignment'!G562)^2</f>
        <v>4.6282781477969355E-4</v>
      </c>
    </row>
    <row r="573" spans="1:33" x14ac:dyDescent="0.3">
      <c r="A573" s="8">
        <v>36091</v>
      </c>
      <c r="B573" s="3">
        <v>4.8000002000000007E-2</v>
      </c>
      <c r="C573" s="31">
        <f t="shared" si="99"/>
        <v>4.686130813040483E-2</v>
      </c>
      <c r="D573" s="5">
        <f t="shared" si="100"/>
        <v>0.9757636014290475</v>
      </c>
      <c r="E573" s="5">
        <f t="shared" si="109"/>
        <v>0.95025670750398938</v>
      </c>
      <c r="F573" s="5">
        <f t="shared" si="109"/>
        <v>0.92391475761393194</v>
      </c>
      <c r="G573" s="5">
        <f t="shared" si="109"/>
        <v>0.89708617108663613</v>
      </c>
      <c r="H573" s="5">
        <f t="shared" si="109"/>
        <v>0.87004812653225783</v>
      </c>
      <c r="I573" s="5">
        <f t="shared" si="109"/>
        <v>0.84301982379956308</v>
      </c>
      <c r="J573" s="5">
        <f t="shared" si="109"/>
        <v>0.81617347647588845</v>
      </c>
      <c r="K573" s="5">
        <f t="shared" si="109"/>
        <v>0.78964333438278744</v>
      </c>
      <c r="L573" s="5">
        <f t="shared" si="108"/>
        <v>0.76353303829573682</v>
      </c>
      <c r="M573" s="5">
        <f t="shared" si="108"/>
        <v>0.73792158686216602</v>
      </c>
      <c r="N573" s="5">
        <f t="shared" si="108"/>
        <v>0.71286816255374552</v>
      </c>
      <c r="O573" s="5">
        <f t="shared" si="108"/>
        <v>0.68841602751986497</v>
      </c>
      <c r="P573" s="5">
        <f t="shared" si="108"/>
        <v>0.66459566569625195</v>
      </c>
      <c r="Q573" s="5">
        <f t="shared" si="108"/>
        <v>0.64142731649647222</v>
      </c>
      <c r="R573" s="5">
        <f t="shared" si="108"/>
        <v>0.61892301860542287</v>
      </c>
      <c r="S573" s="5">
        <f t="shared" si="108"/>
        <v>0.59708825982404845</v>
      </c>
      <c r="T573" s="5">
        <f t="shared" si="108"/>
        <v>0.57592331024946342</v>
      </c>
      <c r="U573" s="5">
        <f t="shared" si="108"/>
        <v>0.55542430083181094</v>
      </c>
      <c r="V573" s="5">
        <f t="shared" si="108"/>
        <v>0.53558409701194043</v>
      </c>
      <c r="W573" s="5">
        <f t="shared" si="108"/>
        <v>0.51639300722147952</v>
      </c>
      <c r="X573" s="6">
        <f>2*(100-(100*G573))/SUM($D573:G573)/100</f>
        <v>5.4931009133195124E-2</v>
      </c>
      <c r="Y573" s="6">
        <f>2*(100-(100*I573))/SUM($D573:I573)/100</f>
        <v>5.7500956777935652E-2</v>
      </c>
      <c r="Z573" s="6">
        <f>2*(100-(100*M573))/SUM($D573:M573)/100</f>
        <v>6.1180665700989997E-2</v>
      </c>
      <c r="AA573" s="6">
        <f>2*(100-(100*Q573))/SUM($D573:Q573)/100</f>
        <v>6.3606784693530982E-2</v>
      </c>
      <c r="AB573" s="6">
        <f>2*(100-(100*W573))/SUM($D573:W573)/100</f>
        <v>6.5913434356386733E-2</v>
      </c>
      <c r="AC573" s="7">
        <f>(X573-'Data for assignment'!C563)^2</f>
        <v>1.6721104892681633E-4</v>
      </c>
      <c r="AD573" s="7">
        <f>(Y573-'Data for assignment'!D563)^2</f>
        <v>2.28038956012912E-4</v>
      </c>
      <c r="AE573" s="7">
        <f>(Z573-'Data for assignment'!E563)^2</f>
        <v>3.3784879808889144E-4</v>
      </c>
      <c r="AF573" s="7">
        <f>(AA573-'Data for assignment'!F563)^2</f>
        <v>3.0999890245792726E-4</v>
      </c>
      <c r="AG573" s="7">
        <f>(AB573-'Data for assignment'!G563)^2</f>
        <v>3.5771807480709165E-4</v>
      </c>
    </row>
    <row r="574" spans="1:33" x14ac:dyDescent="0.3">
      <c r="A574" s="8">
        <v>36098</v>
      </c>
      <c r="B574" s="3">
        <v>4.8000002000000007E-2</v>
      </c>
      <c r="C574" s="31">
        <f t="shared" si="99"/>
        <v>4.686130813040483E-2</v>
      </c>
      <c r="D574" s="5">
        <f t="shared" si="100"/>
        <v>0.9757636014290475</v>
      </c>
      <c r="E574" s="5">
        <f t="shared" si="109"/>
        <v>0.95025670750398938</v>
      </c>
      <c r="F574" s="5">
        <f t="shared" si="109"/>
        <v>0.92391475761393194</v>
      </c>
      <c r="G574" s="5">
        <f t="shared" si="109"/>
        <v>0.89708617108663613</v>
      </c>
      <c r="H574" s="5">
        <f t="shared" si="109"/>
        <v>0.87004812653225783</v>
      </c>
      <c r="I574" s="5">
        <f t="shared" si="109"/>
        <v>0.84301982379956308</v>
      </c>
      <c r="J574" s="5">
        <f t="shared" si="109"/>
        <v>0.81617347647588845</v>
      </c>
      <c r="K574" s="5">
        <f t="shared" si="109"/>
        <v>0.78964333438278744</v>
      </c>
      <c r="L574" s="5">
        <f t="shared" si="108"/>
        <v>0.76353303829573682</v>
      </c>
      <c r="M574" s="5">
        <f t="shared" si="108"/>
        <v>0.73792158686216602</v>
      </c>
      <c r="N574" s="5">
        <f t="shared" si="108"/>
        <v>0.71286816255374552</v>
      </c>
      <c r="O574" s="5">
        <f t="shared" si="108"/>
        <v>0.68841602751986497</v>
      </c>
      <c r="P574" s="5">
        <f t="shared" si="108"/>
        <v>0.66459566569625195</v>
      </c>
      <c r="Q574" s="5">
        <f t="shared" si="108"/>
        <v>0.64142731649647222</v>
      </c>
      <c r="R574" s="5">
        <f t="shared" si="108"/>
        <v>0.61892301860542287</v>
      </c>
      <c r="S574" s="5">
        <f t="shared" si="108"/>
        <v>0.59708825982404845</v>
      </c>
      <c r="T574" s="5">
        <f t="shared" si="108"/>
        <v>0.57592331024946342</v>
      </c>
      <c r="U574" s="5">
        <f t="shared" si="108"/>
        <v>0.55542430083181094</v>
      </c>
      <c r="V574" s="5">
        <f t="shared" si="108"/>
        <v>0.53558409701194043</v>
      </c>
      <c r="W574" s="5">
        <f t="shared" si="108"/>
        <v>0.51639300722147952</v>
      </c>
      <c r="X574" s="6">
        <f>2*(100-(100*G574))/SUM($D574:G574)/100</f>
        <v>5.4931009133195124E-2</v>
      </c>
      <c r="Y574" s="6">
        <f>2*(100-(100*I574))/SUM($D574:I574)/100</f>
        <v>5.7500956777935652E-2</v>
      </c>
      <c r="Z574" s="6">
        <f>2*(100-(100*M574))/SUM($D574:M574)/100</f>
        <v>6.1180665700989997E-2</v>
      </c>
      <c r="AA574" s="6">
        <f>2*(100-(100*Q574))/SUM($D574:Q574)/100</f>
        <v>6.3606784693530982E-2</v>
      </c>
      <c r="AB574" s="6">
        <f>2*(100-(100*W574))/SUM($D574:W574)/100</f>
        <v>6.5913434356386733E-2</v>
      </c>
      <c r="AC574" s="7">
        <f>(X574-'Data for assignment'!C564)^2</f>
        <v>1.8854063927790715E-4</v>
      </c>
      <c r="AD574" s="7">
        <f>(Y574-'Data for assignment'!D564)^2</f>
        <v>2.28038956012912E-4</v>
      </c>
      <c r="AE574" s="7">
        <f>(Z574-'Data for assignment'!E564)^2</f>
        <v>3.5271347929500911E-4</v>
      </c>
      <c r="AF574" s="7">
        <f>(AA574-'Data for assignment'!F564)^2</f>
        <v>3.574665830746803E-4</v>
      </c>
      <c r="AG574" s="7">
        <f>(AB574-'Data for assignment'!G564)^2</f>
        <v>3.8077415940788366E-4</v>
      </c>
    </row>
    <row r="575" spans="1:33" x14ac:dyDescent="0.3">
      <c r="A575" s="8">
        <v>36105</v>
      </c>
      <c r="B575" s="3">
        <v>5.0199999999999995E-2</v>
      </c>
      <c r="C575" s="31">
        <f t="shared" si="99"/>
        <v>4.9128840786562572E-2</v>
      </c>
      <c r="D575" s="5">
        <f t="shared" si="100"/>
        <v>0.9747224653215274</v>
      </c>
      <c r="E575" s="5">
        <f t="shared" si="109"/>
        <v>0.94834582465031192</v>
      </c>
      <c r="F575" s="5">
        <f t="shared" si="109"/>
        <v>0.92128525763246838</v>
      </c>
      <c r="G575" s="5">
        <f t="shared" si="109"/>
        <v>0.8938701191150582</v>
      </c>
      <c r="H575" s="5">
        <f t="shared" si="109"/>
        <v>0.86636006661278264</v>
      </c>
      <c r="I575" s="5">
        <f t="shared" si="109"/>
        <v>0.83895847007821878</v>
      </c>
      <c r="J575" s="5">
        <f t="shared" si="109"/>
        <v>0.81182342265443597</v>
      </c>
      <c r="K575" s="5">
        <f t="shared" si="109"/>
        <v>0.78507670137473562</v>
      </c>
      <c r="L575" s="5">
        <f t="shared" si="108"/>
        <v>0.75881101396317363</v>
      </c>
      <c r="M575" s="5">
        <f t="shared" si="108"/>
        <v>0.73309583444382298</v>
      </c>
      <c r="N575" s="5">
        <f t="shared" si="108"/>
        <v>0.70798208923809069</v>
      </c>
      <c r="O575" s="5">
        <f t="shared" si="108"/>
        <v>0.68350591398706462</v>
      </c>
      <c r="P575" s="5">
        <f t="shared" si="108"/>
        <v>0.65969166308566762</v>
      </c>
      <c r="Q575" s="5">
        <f t="shared" si="108"/>
        <v>0.63655432038013526</v>
      </c>
      <c r="R575" s="5">
        <f t="shared" si="108"/>
        <v>0.61410143102032044</v>
      </c>
      <c r="S575" s="5">
        <f t="shared" si="108"/>
        <v>0.59233465082887715</v>
      </c>
      <c r="T575" s="5">
        <f t="shared" si="108"/>
        <v>0.57125099022833681</v>
      </c>
      <c r="U575" s="5">
        <f t="shared" si="108"/>
        <v>0.55084381413988814</v>
      </c>
      <c r="V575" s="5">
        <f t="shared" si="108"/>
        <v>0.53110364672616484</v>
      </c>
      <c r="W575" s="5">
        <f t="shared" si="108"/>
        <v>0.5120188198406469</v>
      </c>
      <c r="X575" s="6">
        <f>2*(100-(100*G575))/SUM($D575:G575)/100</f>
        <v>5.6780915400966615E-2</v>
      </c>
      <c r="Y575" s="6">
        <f>2*(100-(100*I575))/SUM($D575:I575)/100</f>
        <v>5.9167918206233107E-2</v>
      </c>
      <c r="Z575" s="6">
        <f>2*(100-(100*M575))/SUM($D575:M575)/100</f>
        <v>6.256287923886944E-2</v>
      </c>
      <c r="AA575" s="6">
        <f>2*(100-(100*Q575))/SUM($D575:Q575)/100</f>
        <v>6.4784845950761949E-2</v>
      </c>
      <c r="AB575" s="6">
        <f>2*(100-(100*W575))/SUM($D575:W575)/100</f>
        <v>6.6884593159554293E-2</v>
      </c>
      <c r="AC575" s="7">
        <f>(X575-'Data for assignment'!C565)^2</f>
        <v>1.1839427643933482E-4</v>
      </c>
      <c r="AD575" s="7">
        <f>(Y575-'Data for assignment'!D565)^2</f>
        <v>1.6047612634397684E-4</v>
      </c>
      <c r="AE575" s="7">
        <f>(Z575-'Data for assignment'!E565)^2</f>
        <v>2.8099415390267951E-4</v>
      </c>
      <c r="AF575" s="7">
        <f>(AA575-'Data for assignment'!F565)^2</f>
        <v>2.428873921392902E-4</v>
      </c>
      <c r="AG575" s="7">
        <f>(AB575-'Data for assignment'!G565)^2</f>
        <v>3.0921798692542033E-4</v>
      </c>
    </row>
    <row r="576" spans="1:33" x14ac:dyDescent="0.3">
      <c r="A576" s="8">
        <v>36112</v>
      </c>
      <c r="B576" s="3">
        <v>0.05</v>
      </c>
      <c r="C576" s="31">
        <f t="shared" si="99"/>
        <v>4.8922701266785044E-2</v>
      </c>
      <c r="D576" s="5">
        <f t="shared" si="100"/>
        <v>0.97481706822228431</v>
      </c>
      <c r="E576" s="5">
        <f t="shared" si="109"/>
        <v>0.94851938252907797</v>
      </c>
      <c r="F576" s="5">
        <f t="shared" si="109"/>
        <v>0.92152399373944238</v>
      </c>
      <c r="G576" s="5">
        <f t="shared" si="109"/>
        <v>0.8941620106920114</v>
      </c>
      <c r="H576" s="5">
        <f t="shared" si="109"/>
        <v>0.86669469808646171</v>
      </c>
      <c r="I576" s="5">
        <f t="shared" si="109"/>
        <v>0.83932687445214738</v>
      </c>
      <c r="J576" s="5">
        <f t="shared" si="109"/>
        <v>0.81221792253230585</v>
      </c>
      <c r="K576" s="5">
        <f t="shared" si="109"/>
        <v>0.78549075660024426</v>
      </c>
      <c r="L576" s="5">
        <f t="shared" si="108"/>
        <v>0.75923907983042982</v>
      </c>
      <c r="M576" s="5">
        <f t="shared" si="108"/>
        <v>0.73353323241428248</v>
      </c>
      <c r="N576" s="5">
        <f t="shared" si="108"/>
        <v>0.70842489079218229</v>
      </c>
      <c r="O576" s="5">
        <f t="shared" si="108"/>
        <v>0.68395083742114793</v>
      </c>
      <c r="P576" s="5">
        <f t="shared" si="108"/>
        <v>0.66013598258044315</v>
      </c>
      <c r="Q576" s="5">
        <f t="shared" si="108"/>
        <v>0.63699578640435339</v>
      </c>
      <c r="R576" s="5">
        <f t="shared" si="108"/>
        <v>0.61453820101661683</v>
      </c>
      <c r="S576" s="5">
        <f t="shared" si="108"/>
        <v>0.59276522910393548</v>
      </c>
      <c r="T576" s="5">
        <f t="shared" si="108"/>
        <v>0.57167417600146431</v>
      </c>
      <c r="U576" s="5">
        <f t="shared" si="108"/>
        <v>0.55125865676848462</v>
      </c>
      <c r="V576" s="5">
        <f t="shared" si="108"/>
        <v>0.53150940720764506</v>
      </c>
      <c r="W576" s="5">
        <f t="shared" si="108"/>
        <v>0.51241493777794866</v>
      </c>
      <c r="X576" s="6">
        <f>2*(100-(100*G576))/SUM($D576:G576)/100</f>
        <v>5.6612652412013277E-2</v>
      </c>
      <c r="Y576" s="6">
        <f>2*(100-(100*I576))/SUM($D576:I576)/100</f>
        <v>5.9016281495556294E-2</v>
      </c>
      <c r="Z576" s="6">
        <f>2*(100-(100*M576))/SUM($D576:M576)/100</f>
        <v>6.2437112418857452E-2</v>
      </c>
      <c r="AA576" s="6">
        <f>2*(100-(100*Q576))/SUM($D576:Q576)/100</f>
        <v>6.4677623529130437E-2</v>
      </c>
      <c r="AB576" s="6">
        <f>2*(100-(100*W576))/SUM($D576:W576)/100</f>
        <v>6.6796165798330656E-2</v>
      </c>
      <c r="AC576" s="7">
        <f>(X576-'Data for assignment'!C566)^2</f>
        <v>1.257235741126271E-4</v>
      </c>
      <c r="AD576" s="7">
        <f>(Y576-'Data for assignment'!D566)^2</f>
        <v>1.7999663600057016E-4</v>
      </c>
      <c r="AE576" s="7">
        <f>(Z576-'Data for assignment'!E566)^2</f>
        <v>2.9368055350811266E-4</v>
      </c>
      <c r="AF576" s="7">
        <f>(AA576-'Data for assignment'!F566)^2</f>
        <v>2.8485410848056721E-4</v>
      </c>
      <c r="AG576" s="7">
        <f>(AB576-'Data for assignment'!G566)^2</f>
        <v>3.4581730801434368E-4</v>
      </c>
    </row>
    <row r="577" spans="1:33" x14ac:dyDescent="0.3">
      <c r="A577" s="8">
        <v>36119</v>
      </c>
      <c r="B577" s="3">
        <v>4.8000002000000007E-2</v>
      </c>
      <c r="C577" s="31">
        <f t="shared" si="99"/>
        <v>4.686130813040483E-2</v>
      </c>
      <c r="D577" s="5">
        <f t="shared" si="100"/>
        <v>0.9757636014290475</v>
      </c>
      <c r="E577" s="5">
        <f t="shared" si="109"/>
        <v>0.95025670750398938</v>
      </c>
      <c r="F577" s="5">
        <f t="shared" si="109"/>
        <v>0.92391475761393194</v>
      </c>
      <c r="G577" s="5">
        <f t="shared" si="109"/>
        <v>0.89708617108663613</v>
      </c>
      <c r="H577" s="5">
        <f t="shared" si="109"/>
        <v>0.87004812653225783</v>
      </c>
      <c r="I577" s="5">
        <f t="shared" si="109"/>
        <v>0.84301982379956308</v>
      </c>
      <c r="J577" s="5">
        <f t="shared" si="109"/>
        <v>0.81617347647588845</v>
      </c>
      <c r="K577" s="5">
        <f t="shared" si="109"/>
        <v>0.78964333438278744</v>
      </c>
      <c r="L577" s="5">
        <f t="shared" si="108"/>
        <v>0.76353303829573682</v>
      </c>
      <c r="M577" s="5">
        <f t="shared" si="108"/>
        <v>0.73792158686216602</v>
      </c>
      <c r="N577" s="5">
        <f t="shared" si="108"/>
        <v>0.71286816255374552</v>
      </c>
      <c r="O577" s="5">
        <f t="shared" si="108"/>
        <v>0.68841602751986497</v>
      </c>
      <c r="P577" s="5">
        <f t="shared" si="108"/>
        <v>0.66459566569625195</v>
      </c>
      <c r="Q577" s="5">
        <f t="shared" si="108"/>
        <v>0.64142731649647222</v>
      </c>
      <c r="R577" s="5">
        <f t="shared" si="108"/>
        <v>0.61892301860542287</v>
      </c>
      <c r="S577" s="5">
        <f t="shared" si="108"/>
        <v>0.59708825982404845</v>
      </c>
      <c r="T577" s="5">
        <f t="shared" si="108"/>
        <v>0.57592331024946342</v>
      </c>
      <c r="U577" s="5">
        <f t="shared" si="108"/>
        <v>0.55542430083181094</v>
      </c>
      <c r="V577" s="5">
        <f t="shared" si="108"/>
        <v>0.53558409701194043</v>
      </c>
      <c r="W577" s="5">
        <f t="shared" si="108"/>
        <v>0.51639300722147952</v>
      </c>
      <c r="X577" s="6">
        <f>2*(100-(100*G577))/SUM($D577:G577)/100</f>
        <v>5.4931009133195124E-2</v>
      </c>
      <c r="Y577" s="6">
        <f>2*(100-(100*I577))/SUM($D577:I577)/100</f>
        <v>5.7500956777935652E-2</v>
      </c>
      <c r="Z577" s="6">
        <f>2*(100-(100*M577))/SUM($D577:M577)/100</f>
        <v>6.1180665700989997E-2</v>
      </c>
      <c r="AA577" s="6">
        <f>2*(100-(100*Q577))/SUM($D577:Q577)/100</f>
        <v>6.3606784693530982E-2</v>
      </c>
      <c r="AB577" s="6">
        <f>2*(100-(100*W577))/SUM($D577:W577)/100</f>
        <v>6.5913434356386733E-2</v>
      </c>
      <c r="AC577" s="7">
        <f>(X577-'Data for assignment'!C567)^2</f>
        <v>6.9405746501421161E-5</v>
      </c>
      <c r="AD577" s="7">
        <f>(Y577-'Data for assignment'!D567)^2</f>
        <v>1.2771164669868435E-4</v>
      </c>
      <c r="AE577" s="7">
        <f>(Z577-'Data for assignment'!E567)^2</f>
        <v>2.3045264148654655E-4</v>
      </c>
      <c r="AF577" s="7">
        <f>(AA577-'Data for assignment'!F567)^2</f>
        <v>2.5302579928635177E-4</v>
      </c>
      <c r="AG577" s="7">
        <f>(AB577-'Data for assignment'!G567)^2</f>
        <v>3.1376568584428845E-4</v>
      </c>
    </row>
    <row r="578" spans="1:33" x14ac:dyDescent="0.3">
      <c r="A578" s="8">
        <v>36126</v>
      </c>
      <c r="B578" s="3">
        <v>4.9000000999999994E-2</v>
      </c>
      <c r="C578" s="31">
        <f t="shared" si="99"/>
        <v>4.789200469859492E-2</v>
      </c>
      <c r="D578" s="5">
        <f t="shared" si="100"/>
        <v>0.97529021999765875</v>
      </c>
      <c r="E578" s="5">
        <f t="shared" si="109"/>
        <v>0.94938764761597705</v>
      </c>
      <c r="F578" s="5">
        <f t="shared" si="109"/>
        <v>0.92271860136836925</v>
      </c>
      <c r="G578" s="5">
        <f t="shared" si="109"/>
        <v>0.89562289748689672</v>
      </c>
      <c r="H578" s="5">
        <f t="shared" si="109"/>
        <v>0.86836979354740729</v>
      </c>
      <c r="I578" s="5">
        <f t="shared" si="109"/>
        <v>0.84117132250861204</v>
      </c>
      <c r="J578" s="5">
        <f t="shared" si="109"/>
        <v>0.81419329737428814</v>
      </c>
      <c r="K578" s="5">
        <f t="shared" si="109"/>
        <v>0.78756430859243209</v>
      </c>
      <c r="L578" s="5">
        <f t="shared" si="108"/>
        <v>0.76138303199886681</v>
      </c>
      <c r="M578" s="5">
        <f t="shared" si="108"/>
        <v>0.73572413775767975</v>
      </c>
      <c r="N578" s="5">
        <f t="shared" si="108"/>
        <v>0.71064305400556826</v>
      </c>
      <c r="O578" s="5">
        <f t="shared" si="108"/>
        <v>0.68617980042868632</v>
      </c>
      <c r="P578" s="5">
        <f t="shared" si="108"/>
        <v>0.66236207076877451</v>
      </c>
      <c r="Q578" s="5">
        <f t="shared" si="108"/>
        <v>0.63920771107121699</v>
      </c>
      <c r="R578" s="5">
        <f t="shared" si="108"/>
        <v>0.61672671291387293</v>
      </c>
      <c r="S578" s="5">
        <f t="shared" si="108"/>
        <v>0.59492281779225142</v>
      </c>
      <c r="T578" s="5">
        <f t="shared" si="108"/>
        <v>0.57379480986402942</v>
      </c>
      <c r="U578" s="5">
        <f t="shared" si="108"/>
        <v>0.55333755883106195</v>
      </c>
      <c r="V578" s="5">
        <f t="shared" si="108"/>
        <v>0.53354286230129477</v>
      </c>
      <c r="W578" s="5">
        <f t="shared" si="108"/>
        <v>0.51440012700655735</v>
      </c>
      <c r="X578" s="6">
        <f>2*(100-(100*G578))/SUM($D578:G578)/100</f>
        <v>5.577160698026036E-2</v>
      </c>
      <c r="Y578" s="6">
        <f>2*(100-(100*I578))/SUM($D578:I578)/100</f>
        <v>5.8258382644419217E-2</v>
      </c>
      <c r="Z578" s="6">
        <f>2*(100-(100*M578))/SUM($D578:M578)/100</f>
        <v>6.180861184219924E-2</v>
      </c>
      <c r="AA578" s="6">
        <f>2*(100-(100*Q578))/SUM($D578:Q578)/100</f>
        <v>6.4141889639734287E-2</v>
      </c>
      <c r="AB578" s="6">
        <f>2*(100-(100*W578))/SUM($D578:W578)/100</f>
        <v>6.6354449979782779E-2</v>
      </c>
      <c r="AC578" s="7">
        <f>(X578-'Data for assignment'!C568)^2</f>
        <v>9.1615679327783841E-5</v>
      </c>
      <c r="AD578" s="7">
        <f>(Y578-'Data for assignment'!D568)^2</f>
        <v>1.4300289155358244E-4</v>
      </c>
      <c r="AE578" s="7">
        <f>(Z578-'Data for assignment'!E568)^2</f>
        <v>2.4991223999454673E-4</v>
      </c>
      <c r="AF578" s="7">
        <f>(AA578-'Data for assignment'!F568)^2</f>
        <v>2.6056053657380634E-4</v>
      </c>
      <c r="AG578" s="7">
        <f>(AB578-'Data for assignment'!G568)^2</f>
        <v>3.3322498057329229E-4</v>
      </c>
    </row>
    <row r="579" spans="1:33" x14ac:dyDescent="0.3">
      <c r="A579" s="8">
        <v>36133</v>
      </c>
      <c r="B579" s="3">
        <v>4.8400002000000004E-2</v>
      </c>
      <c r="C579" s="31">
        <f t="shared" si="99"/>
        <v>4.7273587169959906E-2</v>
      </c>
      <c r="D579" s="5">
        <f t="shared" si="100"/>
        <v>0.97557422110127556</v>
      </c>
      <c r="E579" s="5">
        <f t="shared" si="109"/>
        <v>0.94990898777844623</v>
      </c>
      <c r="F579" s="5">
        <f t="shared" si="109"/>
        <v>0.92343610867476178</v>
      </c>
      <c r="G579" s="5">
        <f t="shared" si="109"/>
        <v>0.89650057439532216</v>
      </c>
      <c r="H579" s="5">
        <f t="shared" si="109"/>
        <v>0.86937640376378955</v>
      </c>
      <c r="I579" s="5">
        <f t="shared" si="109"/>
        <v>0.84227993558586345</v>
      </c>
      <c r="J579" s="5">
        <f t="shared" si="109"/>
        <v>0.81538082678466894</v>
      </c>
      <c r="K579" s="5">
        <f t="shared" si="109"/>
        <v>0.78881106545509938</v>
      </c>
      <c r="L579" s="5">
        <f t="shared" si="108"/>
        <v>0.76267230732828317</v>
      </c>
      <c r="M579" s="5">
        <f t="shared" si="108"/>
        <v>0.73704181984023687</v>
      </c>
      <c r="N579" s="5">
        <f t="shared" si="108"/>
        <v>0.71197728341371314</v>
      </c>
      <c r="O579" s="5">
        <f t="shared" si="108"/>
        <v>0.6875206625852085</v>
      </c>
      <c r="P579" s="5">
        <f t="shared" si="108"/>
        <v>0.66370132440463903</v>
      </c>
      <c r="Q579" s="5">
        <f t="shared" si="108"/>
        <v>0.64053855004234539</v>
      </c>
      <c r="R579" s="5">
        <f t="shared" si="108"/>
        <v>0.61804355842051129</v>
      </c>
      <c r="S579" s="5">
        <f t="shared" si="108"/>
        <v>0.59622113791649667</v>
      </c>
      <c r="T579" s="5">
        <f t="shared" si="108"/>
        <v>0.57507096339566721</v>
      </c>
      <c r="U579" s="5">
        <f t="shared" si="108"/>
        <v>0.5545886605141942</v>
      </c>
      <c r="V579" s="5">
        <f t="shared" si="108"/>
        <v>0.53476666685452801</v>
      </c>
      <c r="W579" s="5">
        <f t="shared" si="108"/>
        <v>0.51559492951531083</v>
      </c>
      <c r="X579" s="6">
        <f>2*(100-(100*G579))/SUM($D579:G579)/100</f>
        <v>5.5267194915653454E-2</v>
      </c>
      <c r="Y579" s="6">
        <f>2*(100-(100*I579))/SUM($D579:I579)/100</f>
        <v>5.780387069160646E-2</v>
      </c>
      <c r="Z579" s="6">
        <f>2*(100-(100*M579))/SUM($D579:M579)/100</f>
        <v>6.1431777910303235E-2</v>
      </c>
      <c r="AA579" s="6">
        <f>2*(100-(100*Q579))/SUM($D579:Q579)/100</f>
        <v>6.3820751458911515E-2</v>
      </c>
      <c r="AB579" s="6">
        <f>2*(100-(100*W579))/SUM($D579:W579)/100</f>
        <v>6.608975682100357E-2</v>
      </c>
      <c r="AC579" s="7">
        <f>(X579-'Data for assignment'!C569)^2</f>
        <v>1.1378904736854289E-4</v>
      </c>
      <c r="AD579" s="7">
        <f>(Y579-'Data for assignment'!D569)^2</f>
        <v>1.8235457767111469E-4</v>
      </c>
      <c r="AE579" s="7">
        <f>(Z579-'Data for assignment'!E569)^2</f>
        <v>3.1087955701470212E-4</v>
      </c>
      <c r="AF579" s="7">
        <f>(AA579-'Data for assignment'!F569)^2</f>
        <v>3.1402499682701285E-4</v>
      </c>
      <c r="AG579" s="7">
        <f>(AB579-'Data for assignment'!G569)^2</f>
        <v>3.9560246617817272E-4</v>
      </c>
    </row>
    <row r="580" spans="1:33" x14ac:dyDescent="0.3">
      <c r="A580" s="8">
        <v>36140</v>
      </c>
      <c r="B580" s="3">
        <v>4.9000000999999994E-2</v>
      </c>
      <c r="C580" s="31">
        <f t="shared" si="99"/>
        <v>4.789200469859492E-2</v>
      </c>
      <c r="D580" s="5">
        <f t="shared" si="100"/>
        <v>0.97529021999765875</v>
      </c>
      <c r="E580" s="5">
        <f t="shared" si="109"/>
        <v>0.94938764761597705</v>
      </c>
      <c r="F580" s="5">
        <f t="shared" si="109"/>
        <v>0.92271860136836925</v>
      </c>
      <c r="G580" s="5">
        <f t="shared" si="109"/>
        <v>0.89562289748689672</v>
      </c>
      <c r="H580" s="5">
        <f t="shared" si="109"/>
        <v>0.86836979354740729</v>
      </c>
      <c r="I580" s="5">
        <f t="shared" si="109"/>
        <v>0.84117132250861204</v>
      </c>
      <c r="J580" s="5">
        <f t="shared" si="109"/>
        <v>0.81419329737428814</v>
      </c>
      <c r="K580" s="5">
        <f t="shared" si="109"/>
        <v>0.78756430859243209</v>
      </c>
      <c r="L580" s="5">
        <f t="shared" si="108"/>
        <v>0.76138303199886681</v>
      </c>
      <c r="M580" s="5">
        <f t="shared" si="108"/>
        <v>0.73572413775767975</v>
      </c>
      <c r="N580" s="5">
        <f t="shared" si="108"/>
        <v>0.71064305400556826</v>
      </c>
      <c r="O580" s="5">
        <f t="shared" si="108"/>
        <v>0.68617980042868632</v>
      </c>
      <c r="P580" s="5">
        <f t="shared" si="108"/>
        <v>0.66236207076877451</v>
      </c>
      <c r="Q580" s="5">
        <f t="shared" si="108"/>
        <v>0.63920771107121699</v>
      </c>
      <c r="R580" s="5">
        <f t="shared" si="108"/>
        <v>0.61672671291387293</v>
      </c>
      <c r="S580" s="5">
        <f t="shared" si="108"/>
        <v>0.59492281779225142</v>
      </c>
      <c r="T580" s="5">
        <f t="shared" si="108"/>
        <v>0.57379480986402942</v>
      </c>
      <c r="U580" s="5">
        <f t="shared" si="108"/>
        <v>0.55333755883106195</v>
      </c>
      <c r="V580" s="5">
        <f t="shared" si="108"/>
        <v>0.53354286230129477</v>
      </c>
      <c r="W580" s="5">
        <f t="shared" si="108"/>
        <v>0.51440012700655735</v>
      </c>
      <c r="X580" s="6">
        <f>2*(100-(100*G580))/SUM($D580:G580)/100</f>
        <v>5.577160698026036E-2</v>
      </c>
      <c r="Y580" s="6">
        <f>2*(100-(100*I580))/SUM($D580:I580)/100</f>
        <v>5.8258382644419217E-2</v>
      </c>
      <c r="Z580" s="6">
        <f>2*(100-(100*M580))/SUM($D580:M580)/100</f>
        <v>6.180861184219924E-2</v>
      </c>
      <c r="AA580" s="6">
        <f>2*(100-(100*Q580))/SUM($D580:Q580)/100</f>
        <v>6.4141889639734287E-2</v>
      </c>
      <c r="AB580" s="6">
        <f>2*(100-(100*W580))/SUM($D580:W580)/100</f>
        <v>6.6354449979782779E-2</v>
      </c>
      <c r="AC580" s="7">
        <f>(X580-'Data for assignment'!C570)^2</f>
        <v>1.2480480252140199E-4</v>
      </c>
      <c r="AD580" s="7">
        <f>(Y580-'Data for assignment'!D570)^2</f>
        <v>1.9763809446014308E-4</v>
      </c>
      <c r="AE580" s="7">
        <f>(Z580-'Data for assignment'!E570)^2</f>
        <v>3.2071841393178349E-4</v>
      </c>
      <c r="AF580" s="7">
        <f>(AA580-'Data for assignment'!F570)^2</f>
        <v>3.3276646466069048E-4</v>
      </c>
      <c r="AG580" s="7">
        <f>(AB580-'Data for assignment'!G570)^2</f>
        <v>4.1024270347462388E-4</v>
      </c>
    </row>
    <row r="581" spans="1:33" x14ac:dyDescent="0.3">
      <c r="A581" s="8">
        <v>36147</v>
      </c>
      <c r="B581" s="3">
        <v>4.8000002000000007E-2</v>
      </c>
      <c r="C581" s="31">
        <f t="shared" si="99"/>
        <v>4.686130813040483E-2</v>
      </c>
      <c r="D581" s="5">
        <f t="shared" si="100"/>
        <v>0.9757636014290475</v>
      </c>
      <c r="E581" s="5">
        <f t="shared" si="109"/>
        <v>0.95025670750398938</v>
      </c>
      <c r="F581" s="5">
        <f t="shared" si="109"/>
        <v>0.92391475761393194</v>
      </c>
      <c r="G581" s="5">
        <f t="shared" si="109"/>
        <v>0.89708617108663613</v>
      </c>
      <c r="H581" s="5">
        <f t="shared" si="109"/>
        <v>0.87004812653225783</v>
      </c>
      <c r="I581" s="5">
        <f t="shared" si="109"/>
        <v>0.84301982379956308</v>
      </c>
      <c r="J581" s="5">
        <f t="shared" si="109"/>
        <v>0.81617347647588845</v>
      </c>
      <c r="K581" s="5">
        <f t="shared" si="109"/>
        <v>0.78964333438278744</v>
      </c>
      <c r="L581" s="5">
        <f t="shared" si="108"/>
        <v>0.76353303829573682</v>
      </c>
      <c r="M581" s="5">
        <f t="shared" si="108"/>
        <v>0.73792158686216602</v>
      </c>
      <c r="N581" s="5">
        <f t="shared" si="108"/>
        <v>0.71286816255374552</v>
      </c>
      <c r="O581" s="5">
        <f t="shared" si="108"/>
        <v>0.68841602751986497</v>
      </c>
      <c r="P581" s="5">
        <f t="shared" si="108"/>
        <v>0.66459566569625195</v>
      </c>
      <c r="Q581" s="5">
        <f t="shared" si="108"/>
        <v>0.64142731649647222</v>
      </c>
      <c r="R581" s="5">
        <f t="shared" si="108"/>
        <v>0.61892301860542287</v>
      </c>
      <c r="S581" s="5">
        <f t="shared" si="108"/>
        <v>0.59708825982404845</v>
      </c>
      <c r="T581" s="5">
        <f t="shared" si="108"/>
        <v>0.57592331024946342</v>
      </c>
      <c r="U581" s="5">
        <f t="shared" si="108"/>
        <v>0.55542430083181094</v>
      </c>
      <c r="V581" s="5">
        <f t="shared" si="108"/>
        <v>0.53558409701194043</v>
      </c>
      <c r="W581" s="5">
        <f t="shared" si="108"/>
        <v>0.51639300722147952</v>
      </c>
      <c r="X581" s="6">
        <f>2*(100-(100*G581))/SUM($D581:G581)/100</f>
        <v>5.4931009133195124E-2</v>
      </c>
      <c r="Y581" s="6">
        <f>2*(100-(100*I581))/SUM($D581:I581)/100</f>
        <v>5.7500956777935652E-2</v>
      </c>
      <c r="Z581" s="6">
        <f>2*(100-(100*M581))/SUM($D581:M581)/100</f>
        <v>6.1180665700989997E-2</v>
      </c>
      <c r="AA581" s="6">
        <f>2*(100-(100*Q581))/SUM($D581:Q581)/100</f>
        <v>6.3606784693530982E-2</v>
      </c>
      <c r="AB581" s="6">
        <f>2*(100-(100*W581))/SUM($D581:W581)/100</f>
        <v>6.5913434356386733E-2</v>
      </c>
      <c r="AC581" s="7">
        <f>(X581-'Data for assignment'!C571)^2</f>
        <v>1.0880599326084065E-4</v>
      </c>
      <c r="AD581" s="7">
        <f>(Y581-'Data for assignment'!D571)^2</f>
        <v>1.7426531265675636E-4</v>
      </c>
      <c r="AE581" s="7">
        <f>(Z581-'Data for assignment'!E571)^2</f>
        <v>3.0208750544823956E-4</v>
      </c>
      <c r="AF581" s="7">
        <f>(AA581-'Data for assignment'!F571)^2</f>
        <v>3.1708161673533965E-4</v>
      </c>
      <c r="AG581" s="7">
        <f>(AB581-'Data for assignment'!G571)^2</f>
        <v>4.0455028183554784E-4</v>
      </c>
    </row>
    <row r="582" spans="1:33" x14ac:dyDescent="0.3">
      <c r="A582" s="8">
        <v>36154</v>
      </c>
      <c r="B582" s="3">
        <v>4.8499999000000002E-2</v>
      </c>
      <c r="C582" s="31">
        <f t="shared" si="99"/>
        <v>4.737665383775589E-2</v>
      </c>
      <c r="D582" s="5">
        <f t="shared" si="100"/>
        <v>0.97552688318284053</v>
      </c>
      <c r="E582" s="5">
        <f t="shared" si="109"/>
        <v>0.94982208033703941</v>
      </c>
      <c r="F582" s="5">
        <f t="shared" si="109"/>
        <v>0.92331648877905459</v>
      </c>
      <c r="G582" s="5">
        <f t="shared" si="109"/>
        <v>0.89635423935077274</v>
      </c>
      <c r="H582" s="5">
        <f t="shared" si="109"/>
        <v>0.86920855915438289</v>
      </c>
      <c r="I582" s="5">
        <f t="shared" si="109"/>
        <v>0.84209507056479727</v>
      </c>
      <c r="J582" s="5">
        <f t="shared" si="109"/>
        <v>0.81518279061348287</v>
      </c>
      <c r="K582" s="5">
        <f t="shared" si="109"/>
        <v>0.78860314155818567</v>
      </c>
      <c r="L582" s="5">
        <f t="shared" si="108"/>
        <v>0.76245728268891244</v>
      </c>
      <c r="M582" s="5">
        <f t="shared" si="108"/>
        <v>0.73682204861322909</v>
      </c>
      <c r="N582" s="5">
        <f t="shared" si="108"/>
        <v>0.71175474431800878</v>
      </c>
      <c r="O582" s="5">
        <f t="shared" si="108"/>
        <v>0.68729701007661548</v>
      </c>
      <c r="P582" s="5">
        <f t="shared" si="108"/>
        <v>0.66347793389398435</v>
      </c>
      <c r="Q582" s="5">
        <f t="shared" si="108"/>
        <v>0.64031655757329686</v>
      </c>
      <c r="R582" s="5">
        <f t="shared" si="108"/>
        <v>0.61782389529372217</v>
      </c>
      <c r="S582" s="5">
        <f t="shared" si="108"/>
        <v>0.59600456076968433</v>
      </c>
      <c r="T582" s="5">
        <f t="shared" si="108"/>
        <v>0.57485808024136187</v>
      </c>
      <c r="U582" s="5">
        <f t="shared" si="108"/>
        <v>0.55437995321076106</v>
      </c>
      <c r="V582" s="5">
        <f t="shared" si="108"/>
        <v>0.534562510450036</v>
      </c>
      <c r="W582" s="5">
        <f t="shared" si="108"/>
        <v>0.51539560886336389</v>
      </c>
      <c r="X582" s="6">
        <f>2*(100-(100*G582))/SUM($D582:G582)/100</f>
        <v>5.535125002430661E-2</v>
      </c>
      <c r="Y582" s="6">
        <f>2*(100-(100*I582))/SUM($D582:I582)/100</f>
        <v>5.7879608716291192E-2</v>
      </c>
      <c r="Z582" s="6">
        <f>2*(100-(100*M582))/SUM($D582:M582)/100</f>
        <v>6.1494567930428318E-2</v>
      </c>
      <c r="AA582" s="6">
        <f>2*(100-(100*Q582))/SUM($D582:Q582)/100</f>
        <v>6.387425725595533E-2</v>
      </c>
      <c r="AB582" s="6">
        <f>2*(100-(100*W582))/SUM($D582:W582)/100</f>
        <v>6.6133853601988618E-2</v>
      </c>
      <c r="AC582" s="7">
        <f>(X582-'Data for assignment'!C572)^2</f>
        <v>5.7021346724594465E-5</v>
      </c>
      <c r="AD582" s="7">
        <f>(Y582-'Data for assignment'!D572)^2</f>
        <v>1.0567031424161894E-4</v>
      </c>
      <c r="AE582" s="7">
        <f>(Z582-'Data for assignment'!E572)^2</f>
        <v>1.9865690152373415E-4</v>
      </c>
      <c r="AF582" s="7">
        <f>(AA582-'Data for assignment'!F572)^2</f>
        <v>2.2422841031604637E-4</v>
      </c>
      <c r="AG582" s="7">
        <f>(AB582-'Data for assignment'!G572)^2</f>
        <v>3.0743598706826312E-4</v>
      </c>
    </row>
    <row r="583" spans="1:33" x14ac:dyDescent="0.3">
      <c r="A583" s="8">
        <v>36161</v>
      </c>
      <c r="B583" s="3">
        <v>4.6999997999999994E-2</v>
      </c>
      <c r="C583" s="31">
        <f t="shared" si="99"/>
        <v>4.5830606408726722E-2</v>
      </c>
      <c r="D583" s="5">
        <f t="shared" si="100"/>
        <v>0.9762372149965528</v>
      </c>
      <c r="E583" s="5">
        <f t="shared" si="109"/>
        <v>0.95112656727193923</v>
      </c>
      <c r="F583" s="5">
        <f t="shared" si="109"/>
        <v>0.92511247047608325</v>
      </c>
      <c r="G583" s="5">
        <f t="shared" si="109"/>
        <v>0.89855184272511668</v>
      </c>
      <c r="H583" s="5">
        <f t="shared" si="109"/>
        <v>0.87172971171431712</v>
      </c>
      <c r="I583" s="5">
        <f t="shared" si="109"/>
        <v>0.84487239650511181</v>
      </c>
      <c r="J583" s="5">
        <f t="shared" si="109"/>
        <v>0.81815848145847103</v>
      </c>
      <c r="K583" s="5">
        <f t="shared" si="109"/>
        <v>0.79172785885746266</v>
      </c>
      <c r="L583" s="5">
        <f t="shared" si="108"/>
        <v>0.76568912661239519</v>
      </c>
      <c r="M583" s="5">
        <f t="shared" si="108"/>
        <v>0.74012561030905644</v>
      </c>
      <c r="N583" s="5">
        <f t="shared" si="108"/>
        <v>0.7151002493612334</v>
      </c>
      <c r="O583" s="5">
        <f t="shared" si="108"/>
        <v>0.69065955360382925</v>
      </c>
      <c r="P583" s="5">
        <f t="shared" ref="L583:W597" si="110">P$7*EXP(-P$8*$C583)</f>
        <v>0.66683680390136568</v>
      </c>
      <c r="Q583" s="5">
        <f t="shared" si="110"/>
        <v>0.64365464050692056</v>
      </c>
      <c r="R583" s="5">
        <f t="shared" si="110"/>
        <v>0.6211271568870087</v>
      </c>
      <c r="S583" s="5">
        <f t="shared" si="110"/>
        <v>0.59926159467086393</v>
      </c>
      <c r="T583" s="5">
        <f t="shared" si="110"/>
        <v>0.57805971704052916</v>
      </c>
      <c r="U583" s="5">
        <f t="shared" si="110"/>
        <v>0.55751892282943283</v>
      </c>
      <c r="V583" s="5">
        <f t="shared" si="110"/>
        <v>0.5376331513677387</v>
      </c>
      <c r="W583" s="5">
        <f t="shared" si="110"/>
        <v>0.51839361824137065</v>
      </c>
      <c r="X583" s="6">
        <f>2*(100-(100*G583))/SUM($D583:G583)/100</f>
        <v>5.4090854396642601E-2</v>
      </c>
      <c r="Y583" s="6">
        <f>2*(100-(100*I583))/SUM($D583:I583)/100</f>
        <v>5.6743999764366067E-2</v>
      </c>
      <c r="Z583" s="6">
        <f>2*(100-(100*M583))/SUM($D583:M583)/100</f>
        <v>6.0553270329533886E-2</v>
      </c>
      <c r="AA583" s="6">
        <f>2*(100-(100*Q583))/SUM($D583:Q583)/100</f>
        <v>6.3072305299883585E-2</v>
      </c>
      <c r="AB583" s="6">
        <f>2*(100-(100*W583))/SUM($D583:W583)/100</f>
        <v>6.5473115754847114E-2</v>
      </c>
      <c r="AC583" s="7">
        <f>(X583-'Data for assignment'!C573)^2</f>
        <v>7.5530950143641991E-5</v>
      </c>
      <c r="AD583" s="7">
        <f>(Y583-'Data for assignment'!D573)^2</f>
        <v>1.26427485725069E-4</v>
      </c>
      <c r="AE583" s="7">
        <f>(Z583-'Data for assignment'!E573)^2</f>
        <v>2.2360032345466004E-4</v>
      </c>
      <c r="AF583" s="7">
        <f>(AA583-'Data for assignment'!F573)^2</f>
        <v>2.4876561447273579E-4</v>
      </c>
      <c r="AG583" s="7">
        <f>(AB583-'Data for assignment'!G573)^2</f>
        <v>3.599790835005973E-4</v>
      </c>
    </row>
    <row r="584" spans="1:33" x14ac:dyDescent="0.3">
      <c r="A584" s="8">
        <v>36168</v>
      </c>
      <c r="B584" s="3">
        <v>4.7300000000000002E-2</v>
      </c>
      <c r="C584" s="31">
        <f t="shared" si="99"/>
        <v>4.6139817749788238E-2</v>
      </c>
      <c r="D584" s="5">
        <f t="shared" si="100"/>
        <v>0.97609510641491326</v>
      </c>
      <c r="E584" s="5">
        <f t="shared" si="109"/>
        <v>0.95086552507087985</v>
      </c>
      <c r="F584" s="5">
        <f t="shared" si="109"/>
        <v>0.92475299272230282</v>
      </c>
      <c r="G584" s="5">
        <f t="shared" si="109"/>
        <v>0.89811188880189785</v>
      </c>
      <c r="H584" s="5">
        <f t="shared" si="109"/>
        <v>0.87122489384068558</v>
      </c>
      <c r="I584" s="5">
        <f t="shared" si="109"/>
        <v>0.84431619615084408</v>
      </c>
      <c r="J584" s="5">
        <f t="shared" si="109"/>
        <v>0.81756247199938914</v>
      </c>
      <c r="K584" s="5">
        <f t="shared" si="109"/>
        <v>0.79110192271345747</v>
      </c>
      <c r="L584" s="5">
        <f t="shared" si="110"/>
        <v>0.76504165988749739</v>
      </c>
      <c r="M584" s="5">
        <f t="shared" si="110"/>
        <v>0.73946371119144039</v>
      </c>
      <c r="N584" s="5">
        <f t="shared" si="110"/>
        <v>0.71442988868466006</v>
      </c>
      <c r="O584" s="5">
        <f t="shared" si="110"/>
        <v>0.68998572734884933</v>
      </c>
      <c r="P584" s="5">
        <f t="shared" si="110"/>
        <v>0.66616366826260598</v>
      </c>
      <c r="Q584" s="5">
        <f t="shared" si="110"/>
        <v>0.64298563064186987</v>
      </c>
      <c r="R584" s="5">
        <f t="shared" si="110"/>
        <v>0.62046509071159284</v>
      </c>
      <c r="S584" s="5">
        <f t="shared" si="110"/>
        <v>0.59860876316109568</v>
      </c>
      <c r="T584" s="5">
        <f t="shared" si="110"/>
        <v>0.57741796249499266</v>
      </c>
      <c r="U584" s="5">
        <f t="shared" si="110"/>
        <v>0.55688970648333103</v>
      </c>
      <c r="V584" s="5">
        <f t="shared" si="110"/>
        <v>0.53701761165185957</v>
      </c>
      <c r="W584" s="5">
        <f t="shared" si="110"/>
        <v>0.51779262086586619</v>
      </c>
      <c r="X584" s="6">
        <f>2*(100-(100*G584))/SUM($D584:G584)/100</f>
        <v>5.4342854537952234E-2</v>
      </c>
      <c r="Y584" s="6">
        <f>2*(100-(100*I584))/SUM($D584:I584)/100</f>
        <v>5.6971037867306479E-2</v>
      </c>
      <c r="Z584" s="6">
        <f>2*(100-(100*M584))/SUM($D584:M584)/100</f>
        <v>6.0741431313698045E-2</v>
      </c>
      <c r="AA584" s="6">
        <f>2*(100-(100*Q584))/SUM($D584:Q584)/100</f>
        <v>6.3232583624180952E-2</v>
      </c>
      <c r="AB584" s="6">
        <f>2*(100-(100*W584))/SUM($D584:W584)/100</f>
        <v>6.560513832636565E-2</v>
      </c>
      <c r="AC584" s="7">
        <f>(X584-'Data for assignment'!C574)^2</f>
        <v>5.2458941857935229E-5</v>
      </c>
      <c r="AD584" s="7">
        <f>(Y584-'Data for assignment'!D574)^2</f>
        <v>9.7437388577798379E-5</v>
      </c>
      <c r="AE584" s="7">
        <f>(Z584-'Data for assignment'!E574)^2</f>
        <v>1.8337041618933124E-4</v>
      </c>
      <c r="AF584" s="7">
        <f>(AA584-'Data for assignment'!F574)^2</f>
        <v>1.9691337510446518E-4</v>
      </c>
      <c r="AG584" s="7">
        <f>(AB584-'Data for assignment'!G574)^2</f>
        <v>2.891746954885544E-4</v>
      </c>
    </row>
    <row r="585" spans="1:33" x14ac:dyDescent="0.3">
      <c r="A585" s="8">
        <v>36175</v>
      </c>
      <c r="B585" s="3">
        <v>4.6999997999999994E-2</v>
      </c>
      <c r="C585" s="31">
        <f t="shared" si="99"/>
        <v>4.5830606408726722E-2</v>
      </c>
      <c r="D585" s="5">
        <f t="shared" si="100"/>
        <v>0.9762372149965528</v>
      </c>
      <c r="E585" s="5">
        <f t="shared" si="109"/>
        <v>0.95112656727193923</v>
      </c>
      <c r="F585" s="5">
        <f t="shared" si="109"/>
        <v>0.92511247047608325</v>
      </c>
      <c r="G585" s="5">
        <f t="shared" si="109"/>
        <v>0.89855184272511668</v>
      </c>
      <c r="H585" s="5">
        <f t="shared" si="109"/>
        <v>0.87172971171431712</v>
      </c>
      <c r="I585" s="5">
        <f t="shared" si="109"/>
        <v>0.84487239650511181</v>
      </c>
      <c r="J585" s="5">
        <f t="shared" si="109"/>
        <v>0.81815848145847103</v>
      </c>
      <c r="K585" s="5">
        <f t="shared" si="109"/>
        <v>0.79172785885746266</v>
      </c>
      <c r="L585" s="5">
        <f t="shared" si="110"/>
        <v>0.76568912661239519</v>
      </c>
      <c r="M585" s="5">
        <f t="shared" si="110"/>
        <v>0.74012561030905644</v>
      </c>
      <c r="N585" s="5">
        <f t="shared" si="110"/>
        <v>0.7151002493612334</v>
      </c>
      <c r="O585" s="5">
        <f t="shared" si="110"/>
        <v>0.69065955360382925</v>
      </c>
      <c r="P585" s="5">
        <f t="shared" si="110"/>
        <v>0.66683680390136568</v>
      </c>
      <c r="Q585" s="5">
        <f t="shared" si="110"/>
        <v>0.64365464050692056</v>
      </c>
      <c r="R585" s="5">
        <f t="shared" si="110"/>
        <v>0.6211271568870087</v>
      </c>
      <c r="S585" s="5">
        <f t="shared" si="110"/>
        <v>0.59926159467086393</v>
      </c>
      <c r="T585" s="5">
        <f t="shared" si="110"/>
        <v>0.57805971704052916</v>
      </c>
      <c r="U585" s="5">
        <f t="shared" si="110"/>
        <v>0.55751892282943283</v>
      </c>
      <c r="V585" s="5">
        <f t="shared" si="110"/>
        <v>0.5376331513677387</v>
      </c>
      <c r="W585" s="5">
        <f t="shared" si="110"/>
        <v>0.51839361824137065</v>
      </c>
      <c r="X585" s="6">
        <f>2*(100-(100*G585))/SUM($D585:G585)/100</f>
        <v>5.4090854396642601E-2</v>
      </c>
      <c r="Y585" s="6">
        <f>2*(100-(100*I585))/SUM($D585:I585)/100</f>
        <v>5.6743999764366067E-2</v>
      </c>
      <c r="Z585" s="6">
        <f>2*(100-(100*M585))/SUM($D585:M585)/100</f>
        <v>6.0553270329533886E-2</v>
      </c>
      <c r="AA585" s="6">
        <f>2*(100-(100*Q585))/SUM($D585:Q585)/100</f>
        <v>6.3072305299883585E-2</v>
      </c>
      <c r="AB585" s="6">
        <f>2*(100-(100*W585))/SUM($D585:W585)/100</f>
        <v>6.5473115754847114E-2</v>
      </c>
      <c r="AC585" s="7">
        <f>(X585-'Data for assignment'!C575)^2</f>
        <v>7.2094625366694753E-5</v>
      </c>
      <c r="AD585" s="7">
        <f>(Y585-'Data for assignment'!D575)^2</f>
        <v>1.26427485725069E-4</v>
      </c>
      <c r="AE585" s="7">
        <f>(Z585-'Data for assignment'!E575)^2</f>
        <v>2.296216016799319E-4</v>
      </c>
      <c r="AF585" s="7">
        <f>(AA585-'Data for assignment'!F575)^2</f>
        <v>2.3939216940358841E-4</v>
      </c>
      <c r="AG585" s="7">
        <f>(AB585-'Data for assignment'!G575)^2</f>
        <v>3.561945737883255E-4</v>
      </c>
    </row>
    <row r="586" spans="1:33" x14ac:dyDescent="0.3">
      <c r="A586" s="8">
        <v>36182</v>
      </c>
      <c r="B586" s="3">
        <v>4.6900000999999997E-2</v>
      </c>
      <c r="C586" s="31">
        <f t="shared" si="99"/>
        <v>4.5727539740930752E-2</v>
      </c>
      <c r="D586" s="5">
        <f t="shared" si="100"/>
        <v>0.97628458738418589</v>
      </c>
      <c r="E586" s="5">
        <f t="shared" si="109"/>
        <v>0.95121359407214412</v>
      </c>
      <c r="F586" s="5">
        <f t="shared" si="109"/>
        <v>0.92523232304947545</v>
      </c>
      <c r="G586" s="5">
        <f t="shared" si="109"/>
        <v>0.89869853654120258</v>
      </c>
      <c r="H586" s="5">
        <f t="shared" si="109"/>
        <v>0.87189804315954966</v>
      </c>
      <c r="I586" s="5">
        <f t="shared" si="109"/>
        <v>0.84505787123217968</v>
      </c>
      <c r="J586" s="5">
        <f t="shared" si="109"/>
        <v>0.81835724052816317</v>
      </c>
      <c r="K586" s="5">
        <f t="shared" si="109"/>
        <v>0.79193660662048015</v>
      </c>
      <c r="L586" s="5">
        <f t="shared" si="110"/>
        <v>0.76590506268128433</v>
      </c>
      <c r="M586" s="5">
        <f t="shared" si="110"/>
        <v>0.74034636688633815</v>
      </c>
      <c r="N586" s="5">
        <f t="shared" si="110"/>
        <v>0.71532383447127468</v>
      </c>
      <c r="O586" s="5">
        <f t="shared" si="110"/>
        <v>0.69088430031374148</v>
      </c>
      <c r="P586" s="5">
        <f t="shared" si="110"/>
        <v>0.6670613253308465</v>
      </c>
      <c r="Q586" s="5">
        <f t="shared" si="110"/>
        <v>0.64387779026178893</v>
      </c>
      <c r="R586" s="5">
        <f t="shared" si="110"/>
        <v>0.62134799446621969</v>
      </c>
      <c r="S586" s="5">
        <f t="shared" si="110"/>
        <v>0.59947935536417207</v>
      </c>
      <c r="T586" s="5">
        <f t="shared" si="110"/>
        <v>0.57827378583449773</v>
      </c>
      <c r="U586" s="5">
        <f t="shared" si="110"/>
        <v>0.5577288118600926</v>
      </c>
      <c r="V586" s="5">
        <f t="shared" si="110"/>
        <v>0.53783848049010174</v>
      </c>
      <c r="W586" s="5">
        <f t="shared" si="110"/>
        <v>0.51859409832342029</v>
      </c>
      <c r="X586" s="6">
        <f>2*(100-(100*G586))/SUM($D586:G586)/100</f>
        <v>5.4006866370328338E-2</v>
      </c>
      <c r="Y586" s="6">
        <f>2*(100-(100*I586))/SUM($D586:I586)/100</f>
        <v>5.6668332617555828E-2</v>
      </c>
      <c r="Z586" s="6">
        <f>2*(100-(100*M586))/SUM($D586:M586)/100</f>
        <v>6.0490563369082435E-2</v>
      </c>
      <c r="AA586" s="6">
        <f>2*(100-(100*Q586))/SUM($D586:Q586)/100</f>
        <v>6.3018893701374382E-2</v>
      </c>
      <c r="AB586" s="6">
        <f>2*(100-(100*W586))/SUM($D586:W586)/100</f>
        <v>6.5429123810440484E-2</v>
      </c>
      <c r="AC586" s="7">
        <f>(X586-'Data for assignment'!C576)^2</f>
        <v>6.5721249918899042E-5</v>
      </c>
      <c r="AD586" s="7">
        <f>(Y586-'Data for assignment'!D576)^2</f>
        <v>1.1812067562249412E-4</v>
      </c>
      <c r="AE586" s="7">
        <f>(Z586-'Data for assignment'!E576)^2</f>
        <v>2.2772510279629255E-4</v>
      </c>
      <c r="AF586" s="7">
        <f>(AA586-'Data for assignment'!F576)^2</f>
        <v>2.4708361919510713E-4</v>
      </c>
      <c r="AG586" s="7">
        <f>(AB586-'Data for assignment'!G576)^2</f>
        <v>3.6210759105132146E-4</v>
      </c>
    </row>
    <row r="587" spans="1:33" x14ac:dyDescent="0.3">
      <c r="A587" s="8">
        <v>36189</v>
      </c>
      <c r="B587" s="3">
        <v>4.6999997999999994E-2</v>
      </c>
      <c r="C587" s="31">
        <f t="shared" si="99"/>
        <v>4.5830606408726722E-2</v>
      </c>
      <c r="D587" s="5">
        <f t="shared" si="100"/>
        <v>0.9762372149965528</v>
      </c>
      <c r="E587" s="5">
        <f t="shared" si="109"/>
        <v>0.95112656727193923</v>
      </c>
      <c r="F587" s="5">
        <f t="shared" si="109"/>
        <v>0.92511247047608325</v>
      </c>
      <c r="G587" s="5">
        <f t="shared" si="109"/>
        <v>0.89855184272511668</v>
      </c>
      <c r="H587" s="5">
        <f t="shared" si="109"/>
        <v>0.87172971171431712</v>
      </c>
      <c r="I587" s="5">
        <f t="shared" si="109"/>
        <v>0.84487239650511181</v>
      </c>
      <c r="J587" s="5">
        <f t="shared" si="109"/>
        <v>0.81815848145847103</v>
      </c>
      <c r="K587" s="5">
        <f t="shared" si="109"/>
        <v>0.79172785885746266</v>
      </c>
      <c r="L587" s="5">
        <f t="shared" si="110"/>
        <v>0.76568912661239519</v>
      </c>
      <c r="M587" s="5">
        <f t="shared" si="110"/>
        <v>0.74012561030905644</v>
      </c>
      <c r="N587" s="5">
        <f t="shared" si="110"/>
        <v>0.7151002493612334</v>
      </c>
      <c r="O587" s="5">
        <f t="shared" si="110"/>
        <v>0.69065955360382925</v>
      </c>
      <c r="P587" s="5">
        <f t="shared" si="110"/>
        <v>0.66683680390136568</v>
      </c>
      <c r="Q587" s="5">
        <f t="shared" si="110"/>
        <v>0.64365464050692056</v>
      </c>
      <c r="R587" s="5">
        <f t="shared" si="110"/>
        <v>0.6211271568870087</v>
      </c>
      <c r="S587" s="5">
        <f t="shared" si="110"/>
        <v>0.59926159467086393</v>
      </c>
      <c r="T587" s="5">
        <f t="shared" si="110"/>
        <v>0.57805971704052916</v>
      </c>
      <c r="U587" s="5">
        <f t="shared" si="110"/>
        <v>0.55751892282943283</v>
      </c>
      <c r="V587" s="5">
        <f t="shared" si="110"/>
        <v>0.5376331513677387</v>
      </c>
      <c r="W587" s="5">
        <f t="shared" si="110"/>
        <v>0.51839361824137065</v>
      </c>
      <c r="X587" s="6">
        <f>2*(100-(100*G587))/SUM($D587:G587)/100</f>
        <v>5.4090854396642601E-2</v>
      </c>
      <c r="Y587" s="6">
        <f>2*(100-(100*I587))/SUM($D587:I587)/100</f>
        <v>5.6743999764366067E-2</v>
      </c>
      <c r="Z587" s="6">
        <f>2*(100-(100*M587))/SUM($D587:M587)/100</f>
        <v>6.0553270329533886E-2</v>
      </c>
      <c r="AA587" s="6">
        <f>2*(100-(100*Q587))/SUM($D587:Q587)/100</f>
        <v>6.3072305299883585E-2</v>
      </c>
      <c r="AB587" s="6">
        <f>2*(100-(100*W587))/SUM($D587:W587)/100</f>
        <v>6.5473115754847114E-2</v>
      </c>
      <c r="AC587" s="7">
        <f>(X587-'Data for assignment'!C577)^2</f>
        <v>6.8738283208037728E-5</v>
      </c>
      <c r="AD587" s="7">
        <f>(Y587-'Data for assignment'!D577)^2</f>
        <v>1.2196988661932276E-4</v>
      </c>
      <c r="AE587" s="7">
        <f>(Z587-'Data for assignment'!E577)^2</f>
        <v>2.2660088740094776E-4</v>
      </c>
      <c r="AF587" s="7">
        <f>(AA587-'Data for assignment'!F577)^2</f>
        <v>2.5193013902193777E-4</v>
      </c>
      <c r="AG587" s="7">
        <f>(AB587-'Data for assignment'!G577)^2</f>
        <v>3.561945737883255E-4</v>
      </c>
    </row>
    <row r="588" spans="1:33" x14ac:dyDescent="0.3">
      <c r="A588" s="8">
        <v>36196</v>
      </c>
      <c r="B588" s="3">
        <v>4.6999997999999994E-2</v>
      </c>
      <c r="C588" s="31">
        <f t="shared" ref="C588:C651" si="111">(B588+LN($B$7)/$B$6)*($B$6/$B$8)</f>
        <v>4.5830606408726722E-2</v>
      </c>
      <c r="D588" s="5">
        <f t="shared" ref="D588:D651" si="112">D$7*EXP(-D$8*$C588)</f>
        <v>0.9762372149965528</v>
      </c>
      <c r="E588" s="5">
        <f t="shared" ref="E588:K603" si="113">E$7*EXP(-E$8*$C588)</f>
        <v>0.95112656727193923</v>
      </c>
      <c r="F588" s="5">
        <f t="shared" si="113"/>
        <v>0.92511247047608325</v>
      </c>
      <c r="G588" s="5">
        <f t="shared" si="113"/>
        <v>0.89855184272511668</v>
      </c>
      <c r="H588" s="5">
        <f t="shared" si="113"/>
        <v>0.87172971171431712</v>
      </c>
      <c r="I588" s="5">
        <f t="shared" si="113"/>
        <v>0.84487239650511181</v>
      </c>
      <c r="J588" s="5">
        <f t="shared" si="113"/>
        <v>0.81815848145847103</v>
      </c>
      <c r="K588" s="5">
        <f t="shared" si="113"/>
        <v>0.79172785885746266</v>
      </c>
      <c r="L588" s="5">
        <f t="shared" si="110"/>
        <v>0.76568912661239519</v>
      </c>
      <c r="M588" s="5">
        <f t="shared" si="110"/>
        <v>0.74012561030905644</v>
      </c>
      <c r="N588" s="5">
        <f t="shared" si="110"/>
        <v>0.7151002493612334</v>
      </c>
      <c r="O588" s="5">
        <f t="shared" si="110"/>
        <v>0.69065955360382925</v>
      </c>
      <c r="P588" s="5">
        <f t="shared" si="110"/>
        <v>0.66683680390136568</v>
      </c>
      <c r="Q588" s="5">
        <f t="shared" si="110"/>
        <v>0.64365464050692056</v>
      </c>
      <c r="R588" s="5">
        <f t="shared" si="110"/>
        <v>0.6211271568870087</v>
      </c>
      <c r="S588" s="5">
        <f t="shared" si="110"/>
        <v>0.59926159467086393</v>
      </c>
      <c r="T588" s="5">
        <f t="shared" si="110"/>
        <v>0.57805971704052916</v>
      </c>
      <c r="U588" s="5">
        <f t="shared" si="110"/>
        <v>0.55751892282943283</v>
      </c>
      <c r="V588" s="5">
        <f t="shared" si="110"/>
        <v>0.5376331513677387</v>
      </c>
      <c r="W588" s="5">
        <f t="shared" si="110"/>
        <v>0.51839361824137065</v>
      </c>
      <c r="X588" s="6">
        <f>2*(100-(100*G588))/SUM($D588:G588)/100</f>
        <v>5.4090854396642601E-2</v>
      </c>
      <c r="Y588" s="6">
        <f>2*(100-(100*I588))/SUM($D588:I588)/100</f>
        <v>5.6743999764366067E-2</v>
      </c>
      <c r="Z588" s="6">
        <f>2*(100-(100*M588))/SUM($D588:M588)/100</f>
        <v>6.0553270329533886E-2</v>
      </c>
      <c r="AA588" s="6">
        <f>2*(100-(100*Q588))/SUM($D588:Q588)/100</f>
        <v>6.3072305299883585E-2</v>
      </c>
      <c r="AB588" s="6">
        <f>2*(100-(100*W588))/SUM($D588:W588)/100</f>
        <v>6.5473115754847114E-2</v>
      </c>
      <c r="AC588" s="7">
        <f>(X588-'Data for assignment'!C578)^2</f>
        <v>3.709848291768684E-5</v>
      </c>
      <c r="AD588" s="7">
        <f>(Y588-'Data for assignment'!D578)^2</f>
        <v>6.7963548602868265E-5</v>
      </c>
      <c r="AE588" s="7">
        <f>(Z588-'Data for assignment'!E578)^2</f>
        <v>1.3813933993256185E-4</v>
      </c>
      <c r="AF588" s="7">
        <f>(AA588-'Data for assignment'!F578)^2</f>
        <v>1.6058732161345759E-4</v>
      </c>
      <c r="AG588" s="7">
        <f>(AB588-'Data for assignment'!G578)^2</f>
        <v>2.5834501792248402E-4</v>
      </c>
    </row>
    <row r="589" spans="1:33" x14ac:dyDescent="0.3">
      <c r="A589" s="8">
        <v>36203</v>
      </c>
      <c r="B589" s="3">
        <v>4.7399997999999999E-2</v>
      </c>
      <c r="C589" s="31">
        <f t="shared" si="111"/>
        <v>4.6242885448281812E-2</v>
      </c>
      <c r="D589" s="5">
        <f t="shared" si="112"/>
        <v>0.976047742747856</v>
      </c>
      <c r="E589" s="5">
        <f t="shared" si="113"/>
        <v>0.9507785292456703</v>
      </c>
      <c r="F589" s="5">
        <f t="shared" si="113"/>
        <v>0.9246332010424505</v>
      </c>
      <c r="G589" s="5">
        <f t="shared" si="113"/>
        <v>0.89796528927793051</v>
      </c>
      <c r="H589" s="5">
        <f t="shared" si="113"/>
        <v>0.87105669067392644</v>
      </c>
      <c r="I589" s="5">
        <f t="shared" si="113"/>
        <v>0.84413088235490263</v>
      </c>
      <c r="J589" s="5">
        <f t="shared" si="113"/>
        <v>0.81736390397416347</v>
      </c>
      <c r="K589" s="5">
        <f t="shared" si="113"/>
        <v>0.79089339288096316</v>
      </c>
      <c r="L589" s="5">
        <f t="shared" ref="L589:S589" si="114">L$7*EXP(-L$8*$C589)</f>
        <v>0.76482596508609246</v>
      </c>
      <c r="M589" s="5">
        <f t="shared" si="114"/>
        <v>0.73924321559987893</v>
      </c>
      <c r="N589" s="5">
        <f t="shared" si="114"/>
        <v>0.71420658075790322</v>
      </c>
      <c r="O589" s="5">
        <f t="shared" si="114"/>
        <v>0.68976127070313875</v>
      </c>
      <c r="P589" s="5">
        <f t="shared" si="114"/>
        <v>0.6659394467272538</v>
      </c>
      <c r="Q589" s="5">
        <f t="shared" si="114"/>
        <v>0.64276278785610064</v>
      </c>
      <c r="R589" s="5">
        <f t="shared" si="114"/>
        <v>0.62024456472638689</v>
      </c>
      <c r="S589" s="5">
        <f t="shared" si="114"/>
        <v>0.59839131653602551</v>
      </c>
      <c r="T589" s="5">
        <f t="shared" si="110"/>
        <v>0.57720420837755726</v>
      </c>
      <c r="U589" s="5">
        <f t="shared" si="110"/>
        <v>0.55668013113621229</v>
      </c>
      <c r="V589" s="5">
        <f t="shared" si="110"/>
        <v>0.53681259386051516</v>
      </c>
      <c r="W589" s="5">
        <f t="shared" si="110"/>
        <v>0.51759244862064968</v>
      </c>
      <c r="X589" s="6">
        <f>2*(100-(100*G589))/SUM($D589:G589)/100</f>
        <v>5.4426861286903196E-2</v>
      </c>
      <c r="Y589" s="6">
        <f>2*(100-(100*I589))/SUM($D589:I589)/100</f>
        <v>5.7046724664073123E-2</v>
      </c>
      <c r="Z589" s="6">
        <f>2*(100-(100*M589))/SUM($D589:M589)/100</f>
        <v>6.0804161039000472E-2</v>
      </c>
      <c r="AA589" s="6">
        <f>2*(100-(100*Q589))/SUM($D589:Q589)/100</f>
        <v>6.3286020860795877E-2</v>
      </c>
      <c r="AB589" s="6">
        <f>2*(100-(100*W589))/SUM($D589:W589)/100</f>
        <v>6.5649158645933375E-2</v>
      </c>
      <c r="AC589" s="7">
        <f>(X589-'Data for assignment'!C579)^2</f>
        <v>2.837547247735713E-5</v>
      </c>
      <c r="AD589" s="7">
        <f>(Y589-'Data for assignment'!D579)^2</f>
        <v>5.8472382794695903E-5</v>
      </c>
      <c r="AE589" s="7">
        <f>(Z589-'Data for assignment'!E579)^2</f>
        <v>1.2553322458785617E-4</v>
      </c>
      <c r="AF589" s="7">
        <f>(AA589-'Data for assignment'!F579)^2</f>
        <v>1.3192872115872552E-4</v>
      </c>
      <c r="AG589" s="7">
        <f>(AB589-'Data for assignment'!G579)^2</f>
        <v>2.2647720604878957E-4</v>
      </c>
    </row>
    <row r="590" spans="1:33" x14ac:dyDescent="0.3">
      <c r="A590" s="8">
        <v>36210</v>
      </c>
      <c r="B590" s="3">
        <v>4.7300000000000002E-2</v>
      </c>
      <c r="C590" s="31">
        <f t="shared" si="111"/>
        <v>4.6139817749788238E-2</v>
      </c>
      <c r="D590" s="5">
        <f t="shared" si="112"/>
        <v>0.97609510641491326</v>
      </c>
      <c r="E590" s="5">
        <f t="shared" si="113"/>
        <v>0.95086552507087985</v>
      </c>
      <c r="F590" s="5">
        <f t="shared" si="113"/>
        <v>0.92475299272230282</v>
      </c>
      <c r="G590" s="5">
        <f t="shared" si="113"/>
        <v>0.89811188880189785</v>
      </c>
      <c r="H590" s="5">
        <f t="shared" si="113"/>
        <v>0.87122489384068558</v>
      </c>
      <c r="I590" s="5">
        <f t="shared" si="113"/>
        <v>0.84431619615084408</v>
      </c>
      <c r="J590" s="5">
        <f t="shared" si="113"/>
        <v>0.81756247199938914</v>
      </c>
      <c r="K590" s="5">
        <f t="shared" si="113"/>
        <v>0.79110192271345747</v>
      </c>
      <c r="L590" s="5">
        <f t="shared" si="110"/>
        <v>0.76504165988749739</v>
      </c>
      <c r="M590" s="5">
        <f t="shared" si="110"/>
        <v>0.73946371119144039</v>
      </c>
      <c r="N590" s="5">
        <f t="shared" si="110"/>
        <v>0.71442988868466006</v>
      </c>
      <c r="O590" s="5">
        <f t="shared" si="110"/>
        <v>0.68998572734884933</v>
      </c>
      <c r="P590" s="5">
        <f t="shared" si="110"/>
        <v>0.66616366826260598</v>
      </c>
      <c r="Q590" s="5">
        <f t="shared" si="110"/>
        <v>0.64298563064186987</v>
      </c>
      <c r="R590" s="5">
        <f t="shared" si="110"/>
        <v>0.62046509071159284</v>
      </c>
      <c r="S590" s="5">
        <f t="shared" si="110"/>
        <v>0.59860876316109568</v>
      </c>
      <c r="T590" s="5">
        <f t="shared" si="110"/>
        <v>0.57741796249499266</v>
      </c>
      <c r="U590" s="5">
        <f t="shared" si="110"/>
        <v>0.55688970648333103</v>
      </c>
      <c r="V590" s="5">
        <f t="shared" si="110"/>
        <v>0.53701761165185957</v>
      </c>
      <c r="W590" s="5">
        <f t="shared" si="110"/>
        <v>0.51779262086586619</v>
      </c>
      <c r="X590" s="6">
        <f>2*(100-(100*G590))/SUM($D590:G590)/100</f>
        <v>5.4342854537952234E-2</v>
      </c>
      <c r="Y590" s="6">
        <f>2*(100-(100*I590))/SUM($D590:I590)/100</f>
        <v>5.6971037867306479E-2</v>
      </c>
      <c r="Z590" s="6">
        <f>2*(100-(100*M590))/SUM($D590:M590)/100</f>
        <v>6.0741431313698045E-2</v>
      </c>
      <c r="AA590" s="6">
        <f>2*(100-(100*Q590))/SUM($D590:Q590)/100</f>
        <v>6.3232583624180952E-2</v>
      </c>
      <c r="AB590" s="6">
        <f>2*(100-(100*W590))/SUM($D590:W590)/100</f>
        <v>6.560513832636565E-2</v>
      </c>
      <c r="AC590" s="7">
        <f>(X590-'Data for assignment'!C580)^2</f>
        <v>2.3453259447186734E-5</v>
      </c>
      <c r="AD590" s="7">
        <f>(Y590-'Data for assignment'!D580)^2</f>
        <v>5.2868020751960184E-5</v>
      </c>
      <c r="AE590" s="7">
        <f>(Z590-'Data for assignment'!E580)^2</f>
        <v>1.1753667629536191E-4</v>
      </c>
      <c r="AF590" s="7">
        <f>(AA590-'Data for assignment'!F580)^2</f>
        <v>1.28427428933888E-4</v>
      </c>
      <c r="AG590" s="7">
        <f>(AB590-'Data for assignment'!G580)^2</f>
        <v>2.2216308890754487E-4</v>
      </c>
    </row>
    <row r="591" spans="1:33" x14ac:dyDescent="0.3">
      <c r="A591" s="8">
        <v>36217</v>
      </c>
      <c r="B591" s="3">
        <v>4.7500000000000001E-2</v>
      </c>
      <c r="C591" s="31">
        <f t="shared" si="111"/>
        <v>4.634595726956578E-2</v>
      </c>
      <c r="D591" s="5">
        <f t="shared" si="112"/>
        <v>0.97600037948460838</v>
      </c>
      <c r="E591" s="5">
        <f t="shared" si="113"/>
        <v>0.95069153790038785</v>
      </c>
      <c r="F591" s="5">
        <f t="shared" si="113"/>
        <v>0.92451342008947401</v>
      </c>
      <c r="G591" s="5">
        <f t="shared" si="113"/>
        <v>0.89781870782085849</v>
      </c>
      <c r="H591" s="5">
        <f t="shared" si="113"/>
        <v>0.87088851325502437</v>
      </c>
      <c r="I591" s="5">
        <f t="shared" si="113"/>
        <v>0.84394560182209255</v>
      </c>
      <c r="J591" s="5">
        <f t="shared" si="113"/>
        <v>0.81716537623677743</v>
      </c>
      <c r="K591" s="5">
        <f t="shared" si="113"/>
        <v>0.79068490967764882</v>
      </c>
      <c r="L591" s="5">
        <f t="shared" si="110"/>
        <v>0.76461032247306937</v>
      </c>
      <c r="M591" s="5">
        <f t="shared" si="110"/>
        <v>0.73902277694032414</v>
      </c>
      <c r="N591" s="5">
        <f t="shared" si="110"/>
        <v>0.71398333370175227</v>
      </c>
      <c r="O591" s="5">
        <f t="shared" si="110"/>
        <v>0.68953687810050546</v>
      </c>
      <c r="P591" s="5">
        <f t="shared" si="110"/>
        <v>0.66571529169727595</v>
      </c>
      <c r="Q591" s="5">
        <f t="shared" si="110"/>
        <v>0.64254001339282796</v>
      </c>
      <c r="R591" s="5">
        <f t="shared" si="110"/>
        <v>0.62002410830411381</v>
      </c>
      <c r="S591" s="5">
        <f t="shared" si="110"/>
        <v>0.59817394020586556</v>
      </c>
      <c r="T591" s="5">
        <f t="shared" si="110"/>
        <v>0.57699052484408242</v>
      </c>
      <c r="U591" s="5">
        <f t="shared" si="110"/>
        <v>0.55647062628052713</v>
      </c>
      <c r="V591" s="5">
        <f t="shared" si="110"/>
        <v>0.53660764614285383</v>
      </c>
      <c r="W591" s="5">
        <f t="shared" si="110"/>
        <v>0.51739234575714876</v>
      </c>
      <c r="X591" s="6">
        <f>2*(100-(100*G591))/SUM($D591:G591)/100</f>
        <v>5.4510875867744522E-2</v>
      </c>
      <c r="Y591" s="6">
        <f>2*(100-(100*I591))/SUM($D591:I591)/100</f>
        <v>5.7122419212752733E-2</v>
      </c>
      <c r="Z591" s="6">
        <f>2*(100-(100*M591))/SUM($D591:M591)/100</f>
        <v>6.086689880953642E-2</v>
      </c>
      <c r="AA591" s="6">
        <f>2*(100-(100*Q591))/SUM($D591:Q591)/100</f>
        <v>6.3339466512995352E-2</v>
      </c>
      <c r="AB591" s="6">
        <f>2*(100-(100*W591))/SUM($D591:W591)/100</f>
        <v>6.5693187712878465E-2</v>
      </c>
      <c r="AC591" s="7">
        <f>(X591-'Data for assignment'!C581)^2</f>
        <v>1.0309717416313374E-5</v>
      </c>
      <c r="AD591" s="7">
        <f>(Y591-'Data for assignment'!D581)^2</f>
        <v>3.0497136051061428E-5</v>
      </c>
      <c r="AE591" s="7">
        <f>(Z591-'Data for assignment'!E581)^2</f>
        <v>7.6858514736651091E-5</v>
      </c>
      <c r="AF591" s="7">
        <f>(AA591-'Data for assignment'!F581)^2</f>
        <v>8.9103546928894566E-5</v>
      </c>
      <c r="AG591" s="7">
        <f>(AB591-'Data for assignment'!G581)^2</f>
        <v>1.6366565185694447E-4</v>
      </c>
    </row>
    <row r="592" spans="1:33" x14ac:dyDescent="0.3">
      <c r="A592" s="8">
        <v>36224</v>
      </c>
      <c r="B592" s="3">
        <v>4.7500000000000001E-2</v>
      </c>
      <c r="C592" s="31">
        <f t="shared" si="111"/>
        <v>4.634595726956578E-2</v>
      </c>
      <c r="D592" s="5">
        <f t="shared" si="112"/>
        <v>0.97600037948460838</v>
      </c>
      <c r="E592" s="5">
        <f t="shared" si="113"/>
        <v>0.95069153790038785</v>
      </c>
      <c r="F592" s="5">
        <f t="shared" si="113"/>
        <v>0.92451342008947401</v>
      </c>
      <c r="G592" s="5">
        <f t="shared" si="113"/>
        <v>0.89781870782085849</v>
      </c>
      <c r="H592" s="5">
        <f t="shared" si="113"/>
        <v>0.87088851325502437</v>
      </c>
      <c r="I592" s="5">
        <f t="shared" si="113"/>
        <v>0.84394560182209255</v>
      </c>
      <c r="J592" s="5">
        <f t="shared" si="113"/>
        <v>0.81716537623677743</v>
      </c>
      <c r="K592" s="5">
        <f t="shared" si="113"/>
        <v>0.79068490967764882</v>
      </c>
      <c r="L592" s="5">
        <f t="shared" si="110"/>
        <v>0.76461032247306937</v>
      </c>
      <c r="M592" s="5">
        <f t="shared" si="110"/>
        <v>0.73902277694032414</v>
      </c>
      <c r="N592" s="5">
        <f t="shared" si="110"/>
        <v>0.71398333370175227</v>
      </c>
      <c r="O592" s="5">
        <f t="shared" si="110"/>
        <v>0.68953687810050546</v>
      </c>
      <c r="P592" s="5">
        <f t="shared" si="110"/>
        <v>0.66571529169727595</v>
      </c>
      <c r="Q592" s="5">
        <f t="shared" si="110"/>
        <v>0.64254001339282796</v>
      </c>
      <c r="R592" s="5">
        <f t="shared" si="110"/>
        <v>0.62002410830411381</v>
      </c>
      <c r="S592" s="5">
        <f t="shared" si="110"/>
        <v>0.59817394020586556</v>
      </c>
      <c r="T592" s="5">
        <f t="shared" si="110"/>
        <v>0.57699052484408242</v>
      </c>
      <c r="U592" s="5">
        <f t="shared" si="110"/>
        <v>0.55647062628052713</v>
      </c>
      <c r="V592" s="5">
        <f t="shared" si="110"/>
        <v>0.53660764614285383</v>
      </c>
      <c r="W592" s="5">
        <f t="shared" si="110"/>
        <v>0.51739234575714876</v>
      </c>
      <c r="X592" s="6">
        <f>2*(100-(100*G592))/SUM($D592:G592)/100</f>
        <v>5.4510875867744522E-2</v>
      </c>
      <c r="Y592" s="6">
        <f>2*(100-(100*I592))/SUM($D592:I592)/100</f>
        <v>5.7122419212752733E-2</v>
      </c>
      <c r="Z592" s="6">
        <f>2*(100-(100*M592))/SUM($D592:M592)/100</f>
        <v>6.086689880953642E-2</v>
      </c>
      <c r="AA592" s="6">
        <f>2*(100-(100*Q592))/SUM($D592:Q592)/100</f>
        <v>6.3339466512995352E-2</v>
      </c>
      <c r="AB592" s="6">
        <f>2*(100-(100*W592))/SUM($D592:W592)/100</f>
        <v>6.5693187712878465E-2</v>
      </c>
      <c r="AC592" s="7">
        <f>(X592-'Data for assignment'!C582)^2</f>
        <v>9.6775548862679601E-6</v>
      </c>
      <c r="AD592" s="7">
        <f>(Y592-'Data for assignment'!D582)^2</f>
        <v>2.5224694748627776E-5</v>
      </c>
      <c r="AE592" s="7">
        <f>(Z592-'Data for assignment'!E582)^2</f>
        <v>7.1688409318528543E-5</v>
      </c>
      <c r="AF592" s="7">
        <f>(AA592-'Data for assignment'!F582)^2</f>
        <v>7.9914043658033305E-5</v>
      </c>
      <c r="AG592" s="7">
        <f>(AB592-'Data for assignment'!G582)^2</f>
        <v>1.5112241497131917E-4</v>
      </c>
    </row>
    <row r="593" spans="1:33" x14ac:dyDescent="0.3">
      <c r="A593" s="8">
        <v>36231</v>
      </c>
      <c r="B593" s="3">
        <v>4.7199998E-2</v>
      </c>
      <c r="C593" s="31">
        <f t="shared" si="111"/>
        <v>4.6036745928504264E-2</v>
      </c>
      <c r="D593" s="5">
        <f t="shared" si="112"/>
        <v>0.97614247427506129</v>
      </c>
      <c r="E593" s="5">
        <f t="shared" si="113"/>
        <v>0.95095253233655019</v>
      </c>
      <c r="F593" s="5">
        <f t="shared" si="113"/>
        <v>0.92487280471456745</v>
      </c>
      <c r="G593" s="5">
        <f t="shared" si="113"/>
        <v>0.89825851812486412</v>
      </c>
      <c r="H593" s="5">
        <f t="shared" si="113"/>
        <v>0.87139313621809589</v>
      </c>
      <c r="I593" s="5">
        <f t="shared" si="113"/>
        <v>0.84450155804424731</v>
      </c>
      <c r="J593" s="5">
        <f t="shared" si="113"/>
        <v>0.81776109620993165</v>
      </c>
      <c r="K593" s="5">
        <f t="shared" si="113"/>
        <v>0.79131051587234635</v>
      </c>
      <c r="L593" s="5">
        <f t="shared" si="110"/>
        <v>0.76525742415036546</v>
      </c>
      <c r="M593" s="5">
        <f t="shared" si="110"/>
        <v>0.73968428137462117</v>
      </c>
      <c r="N593" s="5">
        <f t="shared" si="110"/>
        <v>0.7146532753688396</v>
      </c>
      <c r="O593" s="5">
        <f t="shared" si="110"/>
        <v>0.69021026601829083</v>
      </c>
      <c r="P593" s="5">
        <f t="shared" si="110"/>
        <v>0.66638797426682728</v>
      </c>
      <c r="Q593" s="5">
        <f t="shared" si="110"/>
        <v>0.64320855960469336</v>
      </c>
      <c r="R593" s="5">
        <f t="shared" si="110"/>
        <v>0.62068570393003331</v>
      </c>
      <c r="S593" s="5">
        <f t="shared" si="110"/>
        <v>0.59882629750585981</v>
      </c>
      <c r="T593" s="5">
        <f t="shared" si="110"/>
        <v>0.57763180432636618</v>
      </c>
      <c r="U593" s="5">
        <f t="shared" si="110"/>
        <v>0.55709936911794156</v>
      </c>
      <c r="V593" s="5">
        <f t="shared" si="110"/>
        <v>0.53722271594853355</v>
      </c>
      <c r="W593" s="5">
        <f t="shared" si="110"/>
        <v>0.51799287853682829</v>
      </c>
      <c r="X593" s="6">
        <f>2*(100-(100*G593))/SUM($D593:G593)/100</f>
        <v>5.4258848899942966E-2</v>
      </c>
      <c r="Y593" s="6">
        <f>2*(100-(100*I593))/SUM($D593:I593)/100</f>
        <v>5.689535276703974E-2</v>
      </c>
      <c r="Z593" s="6">
        <f>2*(100-(100*M593))/SUM($D593:M593)/100</f>
        <v>6.0678704614620563E-2</v>
      </c>
      <c r="AA593" s="6">
        <f>2*(100-(100*Q593))/SUM($D593:Q593)/100</f>
        <v>6.3179150527366182E-2</v>
      </c>
      <c r="AB593" s="6">
        <f>2*(100-(100*W593))/SUM($D593:W593)/100</f>
        <v>6.5561123231505591E-2</v>
      </c>
      <c r="AC593" s="7">
        <f>(X593-'Data for assignment'!C583)^2</f>
        <v>1.8137793952545387E-5</v>
      </c>
      <c r="AD593" s="7">
        <f>(Y593-'Data for assignment'!D583)^2</f>
        <v>3.9631479052181455E-5</v>
      </c>
      <c r="AE593" s="7">
        <f>(Z593-'Data for assignment'!E583)^2</f>
        <v>9.7588824620335857E-5</v>
      </c>
      <c r="AF593" s="7">
        <f>(AA593-'Data for assignment'!F583)^2</f>
        <v>1.01589295511608E-4</v>
      </c>
      <c r="AG593" s="7">
        <f>(AB593-'Data for assignment'!G583)^2</f>
        <v>1.9491301772978222E-4</v>
      </c>
    </row>
    <row r="594" spans="1:33" x14ac:dyDescent="0.3">
      <c r="A594" s="8">
        <v>36238</v>
      </c>
      <c r="B594" s="3">
        <v>4.7100000000000003E-2</v>
      </c>
      <c r="C594" s="31">
        <f t="shared" si="111"/>
        <v>4.5933678230010704E-2</v>
      </c>
      <c r="D594" s="5">
        <f t="shared" si="112"/>
        <v>0.97618984253905816</v>
      </c>
      <c r="E594" s="5">
        <f t="shared" si="113"/>
        <v>0.95103954408296743</v>
      </c>
      <c r="F594" s="5">
        <f t="shared" si="113"/>
        <v>0.92499262743648736</v>
      </c>
      <c r="G594" s="5">
        <f t="shared" si="113"/>
        <v>0.89840516552062555</v>
      </c>
      <c r="H594" s="5">
        <f t="shared" si="113"/>
        <v>0.87156140435330842</v>
      </c>
      <c r="I594" s="5">
        <f t="shared" si="113"/>
        <v>0.84468695321538834</v>
      </c>
      <c r="J594" s="5">
        <f t="shared" si="113"/>
        <v>0.81795976072789145</v>
      </c>
      <c r="K594" s="5">
        <f t="shared" si="113"/>
        <v>0.79151915568500786</v>
      </c>
      <c r="L594" s="5">
        <f t="shared" si="110"/>
        <v>0.76547324063105626</v>
      </c>
      <c r="M594" s="5">
        <f t="shared" si="110"/>
        <v>0.73990490852377677</v>
      </c>
      <c r="N594" s="5">
        <f t="shared" si="110"/>
        <v>0.71487672296169602</v>
      </c>
      <c r="O594" s="5">
        <f t="shared" si="110"/>
        <v>0.69043486877249816</v>
      </c>
      <c r="P594" s="5">
        <f t="shared" si="110"/>
        <v>0.66661234682121606</v>
      </c>
      <c r="Q594" s="5">
        <f t="shared" si="110"/>
        <v>0.64343155693739684</v>
      </c>
      <c r="R594" s="5">
        <f t="shared" si="110"/>
        <v>0.62090638676088206</v>
      </c>
      <c r="S594" s="5">
        <f t="shared" si="110"/>
        <v>0.59904390219663239</v>
      </c>
      <c r="T594" s="5">
        <f t="shared" si="110"/>
        <v>0.57784571679398911</v>
      </c>
      <c r="U594" s="5">
        <f t="shared" si="110"/>
        <v>0.55730910229707309</v>
      </c>
      <c r="V594" s="5">
        <f t="shared" si="110"/>
        <v>0.53742789037242644</v>
      </c>
      <c r="W594" s="5">
        <f t="shared" si="110"/>
        <v>0.51819320564318228</v>
      </c>
      <c r="X594" s="6">
        <f>2*(100-(100*G594))/SUM($D594:G594)/100</f>
        <v>5.4174851092917489E-2</v>
      </c>
      <c r="Y594" s="6">
        <f>2*(100-(100*I594))/SUM($D594:I594)/100</f>
        <v>5.6819675417612021E-2</v>
      </c>
      <c r="Z594" s="6">
        <f>2*(100-(100*M594))/SUM($D594:M594)/100</f>
        <v>6.0615985959273491E-2</v>
      </c>
      <c r="AA594" s="6">
        <f>2*(100-(100*Q594))/SUM($D594:Q594)/100</f>
        <v>6.3125725844193764E-2</v>
      </c>
      <c r="AB594" s="6">
        <f>2*(100-(100*W594))/SUM($D594:W594)/100</f>
        <v>6.5517116881516776E-2</v>
      </c>
      <c r="AC594" s="7">
        <f>(X594-'Data for assignment'!C584)^2</f>
        <v>1.424950077370036E-5</v>
      </c>
      <c r="AD594" s="7">
        <f>(Y594-'Data for assignment'!D584)^2</f>
        <v>3.9938272105271979E-5</v>
      </c>
      <c r="AE594" s="7">
        <f>(Z594-'Data for assignment'!E584)^2</f>
        <v>9.8326737880569167E-5</v>
      </c>
      <c r="AF594" s="7">
        <f>(AA594-'Data for assignment'!F584)^2</f>
        <v>1.0051519875438741E-4</v>
      </c>
      <c r="AG594" s="7">
        <f>(AB594-'Data for assignment'!G584)^2</f>
        <v>1.9091269128326306E-4</v>
      </c>
    </row>
    <row r="595" spans="1:33" x14ac:dyDescent="0.3">
      <c r="A595" s="8">
        <v>36245</v>
      </c>
      <c r="B595" s="3">
        <v>4.6999997999999994E-2</v>
      </c>
      <c r="C595" s="31">
        <f t="shared" si="111"/>
        <v>4.5830606408726722E-2</v>
      </c>
      <c r="D595" s="5">
        <f t="shared" si="112"/>
        <v>0.9762372149965528</v>
      </c>
      <c r="E595" s="5">
        <f t="shared" si="113"/>
        <v>0.95112656727193923</v>
      </c>
      <c r="F595" s="5">
        <f t="shared" si="113"/>
        <v>0.92511247047608325</v>
      </c>
      <c r="G595" s="5">
        <f t="shared" si="113"/>
        <v>0.89855184272511668</v>
      </c>
      <c r="H595" s="5">
        <f t="shared" si="113"/>
        <v>0.87172971171431712</v>
      </c>
      <c r="I595" s="5">
        <f t="shared" si="113"/>
        <v>0.84487239650511181</v>
      </c>
      <c r="J595" s="5">
        <f t="shared" si="113"/>
        <v>0.81815848145847103</v>
      </c>
      <c r="K595" s="5">
        <f t="shared" si="113"/>
        <v>0.79172785885746266</v>
      </c>
      <c r="L595" s="5">
        <f t="shared" si="110"/>
        <v>0.76568912661239519</v>
      </c>
      <c r="M595" s="5">
        <f t="shared" si="110"/>
        <v>0.74012561030905644</v>
      </c>
      <c r="N595" s="5">
        <f t="shared" si="110"/>
        <v>0.7151002493612334</v>
      </c>
      <c r="O595" s="5">
        <f t="shared" si="110"/>
        <v>0.69065955360382925</v>
      </c>
      <c r="P595" s="5">
        <f t="shared" si="110"/>
        <v>0.66683680390136568</v>
      </c>
      <c r="Q595" s="5">
        <f t="shared" si="110"/>
        <v>0.64365464050692056</v>
      </c>
      <c r="R595" s="5">
        <f t="shared" si="110"/>
        <v>0.6211271568870087</v>
      </c>
      <c r="S595" s="5">
        <f t="shared" si="110"/>
        <v>0.59926159467086393</v>
      </c>
      <c r="T595" s="5">
        <f t="shared" si="110"/>
        <v>0.57805971704052916</v>
      </c>
      <c r="U595" s="5">
        <f t="shared" si="110"/>
        <v>0.55751892282943283</v>
      </c>
      <c r="V595" s="5">
        <f t="shared" si="110"/>
        <v>0.5376331513677387</v>
      </c>
      <c r="W595" s="5">
        <f t="shared" si="110"/>
        <v>0.51839361824137065</v>
      </c>
      <c r="X595" s="6">
        <f>2*(100-(100*G595))/SUM($D595:G595)/100</f>
        <v>5.4090854396642601E-2</v>
      </c>
      <c r="Y595" s="6">
        <f>2*(100-(100*I595))/SUM($D595:I595)/100</f>
        <v>5.6743999764366067E-2</v>
      </c>
      <c r="Z595" s="6">
        <f>2*(100-(100*M595))/SUM($D595:M595)/100</f>
        <v>6.0553270329533886E-2</v>
      </c>
      <c r="AA595" s="6">
        <f>2*(100-(100*Q595))/SUM($D595:Q595)/100</f>
        <v>6.3072305299883585E-2</v>
      </c>
      <c r="AB595" s="6">
        <f>2*(100-(100*W595))/SUM($D595:W595)/100</f>
        <v>6.5473115754847114E-2</v>
      </c>
      <c r="AC595" s="7">
        <f>(X595-'Data for assignment'!C585)^2</f>
        <v>1.7563277337280258E-5</v>
      </c>
      <c r="AD595" s="7">
        <f>(Y595-'Data for assignment'!D585)^2</f>
        <v>3.8987508081408412E-5</v>
      </c>
      <c r="AE595" s="7">
        <f>(Z595-'Data for assignment'!E585)^2</f>
        <v>9.1264993095694057E-5</v>
      </c>
      <c r="AF595" s="7">
        <f>(AA595-'Data for assignment'!F585)^2</f>
        <v>9.1629047898790985E-5</v>
      </c>
      <c r="AG595" s="7">
        <f>(AB595-'Data for assignment'!G585)^2</f>
        <v>1.7884022499254008E-4</v>
      </c>
    </row>
    <row r="596" spans="1:33" x14ac:dyDescent="0.3">
      <c r="A596" s="8">
        <v>36252</v>
      </c>
      <c r="B596" s="3">
        <v>4.6999997999999994E-2</v>
      </c>
      <c r="C596" s="31">
        <f t="shared" si="111"/>
        <v>4.5830606408726722E-2</v>
      </c>
      <c r="D596" s="5">
        <f t="shared" si="112"/>
        <v>0.9762372149965528</v>
      </c>
      <c r="E596" s="5">
        <f t="shared" si="113"/>
        <v>0.95112656727193923</v>
      </c>
      <c r="F596" s="5">
        <f t="shared" si="113"/>
        <v>0.92511247047608325</v>
      </c>
      <c r="G596" s="5">
        <f t="shared" si="113"/>
        <v>0.89855184272511668</v>
      </c>
      <c r="H596" s="5">
        <f t="shared" si="113"/>
        <v>0.87172971171431712</v>
      </c>
      <c r="I596" s="5">
        <f t="shared" si="113"/>
        <v>0.84487239650511181</v>
      </c>
      <c r="J596" s="5">
        <f t="shared" si="113"/>
        <v>0.81815848145847103</v>
      </c>
      <c r="K596" s="5">
        <f t="shared" si="113"/>
        <v>0.79172785885746266</v>
      </c>
      <c r="L596" s="5">
        <f t="shared" si="110"/>
        <v>0.76568912661239519</v>
      </c>
      <c r="M596" s="5">
        <f t="shared" si="110"/>
        <v>0.74012561030905644</v>
      </c>
      <c r="N596" s="5">
        <f t="shared" si="110"/>
        <v>0.7151002493612334</v>
      </c>
      <c r="O596" s="5">
        <f t="shared" si="110"/>
        <v>0.69065955360382925</v>
      </c>
      <c r="P596" s="5">
        <f t="shared" si="110"/>
        <v>0.66683680390136568</v>
      </c>
      <c r="Q596" s="5">
        <f t="shared" si="110"/>
        <v>0.64365464050692056</v>
      </c>
      <c r="R596" s="5">
        <f t="shared" si="110"/>
        <v>0.6211271568870087</v>
      </c>
      <c r="S596" s="5">
        <f t="shared" si="110"/>
        <v>0.59926159467086393</v>
      </c>
      <c r="T596" s="5">
        <f t="shared" si="110"/>
        <v>0.57805971704052916</v>
      </c>
      <c r="U596" s="5">
        <f t="shared" si="110"/>
        <v>0.55751892282943283</v>
      </c>
      <c r="V596" s="5">
        <f t="shared" si="110"/>
        <v>0.5376331513677387</v>
      </c>
      <c r="W596" s="5">
        <f t="shared" si="110"/>
        <v>0.51839361824137065</v>
      </c>
      <c r="X596" s="6">
        <f>2*(100-(100*G596))/SUM($D596:G596)/100</f>
        <v>5.4090854396642601E-2</v>
      </c>
      <c r="Y596" s="6">
        <f>2*(100-(100*I596))/SUM($D596:I596)/100</f>
        <v>5.6743999764366067E-2</v>
      </c>
      <c r="Z596" s="6">
        <f>2*(100-(100*M596))/SUM($D596:M596)/100</f>
        <v>6.0553270329533886E-2</v>
      </c>
      <c r="AA596" s="6">
        <f>2*(100-(100*Q596))/SUM($D596:Q596)/100</f>
        <v>6.3072305299883585E-2</v>
      </c>
      <c r="AB596" s="6">
        <f>2*(100-(100*W596))/SUM($D596:W596)/100</f>
        <v>6.5473115754847114E-2</v>
      </c>
      <c r="AC596" s="7">
        <f>(X596-'Data for assignment'!C586)^2</f>
        <v>2.01677732118442E-5</v>
      </c>
      <c r="AD596" s="7">
        <f>(Y596-'Data for assignment'!D586)^2</f>
        <v>4.152510718715491E-5</v>
      </c>
      <c r="AE596" s="7">
        <f>(Z596-'Data for assignment'!E586)^2</f>
        <v>9.7086896773795466E-5</v>
      </c>
      <c r="AF596" s="7">
        <f>(AA596-'Data for assignment'!F586)^2</f>
        <v>9.9446892938697806E-5</v>
      </c>
      <c r="AG596" s="7">
        <f>(AB596-'Data for assignment'!G586)^2</f>
        <v>1.8152490203597656E-4</v>
      </c>
    </row>
    <row r="597" spans="1:33" x14ac:dyDescent="0.3">
      <c r="A597" s="8">
        <v>36259</v>
      </c>
      <c r="B597" s="3">
        <v>4.6500000999999999E-2</v>
      </c>
      <c r="C597" s="31">
        <f t="shared" si="111"/>
        <v>4.5315260701375676E-2</v>
      </c>
      <c r="D597" s="5">
        <f t="shared" si="112"/>
        <v>0.97647410560961501</v>
      </c>
      <c r="E597" s="5">
        <f t="shared" si="113"/>
        <v>0.95156179135643038</v>
      </c>
      <c r="F597" s="5">
        <f t="shared" si="113"/>
        <v>0.92571190302880846</v>
      </c>
      <c r="G597" s="5">
        <f t="shared" si="113"/>
        <v>0.89928556894755896</v>
      </c>
      <c r="H597" s="5">
        <f t="shared" si="113"/>
        <v>0.87257171427005775</v>
      </c>
      <c r="I597" s="5">
        <f t="shared" si="113"/>
        <v>0.84580019968190556</v>
      </c>
      <c r="J597" s="5">
        <f t="shared" si="113"/>
        <v>0.81915278365685062</v>
      </c>
      <c r="K597" s="5">
        <f t="shared" si="113"/>
        <v>0.79277217328435379</v>
      </c>
      <c r="L597" s="5">
        <f t="shared" si="110"/>
        <v>0.76676944204742226</v>
      </c>
      <c r="M597" s="5">
        <f t="shared" si="110"/>
        <v>0.74123007836763888</v>
      </c>
      <c r="N597" s="5">
        <f t="shared" si="110"/>
        <v>0.71621890106587582</v>
      </c>
      <c r="O597" s="5">
        <f t="shared" si="110"/>
        <v>0.69178404574696184</v>
      </c>
      <c r="P597" s="5">
        <f t="shared" si="110"/>
        <v>0.66796019424272723</v>
      </c>
      <c r="Q597" s="5">
        <f t="shared" si="110"/>
        <v>0.64477119001189631</v>
      </c>
      <c r="R597" s="5">
        <f t="shared" si="110"/>
        <v>0.62223215677915478</v>
      </c>
      <c r="S597" s="5">
        <f t="shared" si="110"/>
        <v>0.60035121590232376</v>
      </c>
      <c r="T597" s="5">
        <f t="shared" ref="L597:W610" si="115">T$7*EXP(-T$8*$C597)</f>
        <v>0.57913087978178812</v>
      </c>
      <c r="U597" s="5">
        <f t="shared" si="115"/>
        <v>0.55856918367918951</v>
      </c>
      <c r="V597" s="5">
        <f t="shared" si="115"/>
        <v>0.53866060614044464</v>
      </c>
      <c r="W597" s="5">
        <f t="shared" si="115"/>
        <v>0.51939681837501517</v>
      </c>
      <c r="X597" s="6">
        <f>2*(100-(100*G597))/SUM($D597:G597)/100</f>
        <v>5.3670948884113896E-2</v>
      </c>
      <c r="Y597" s="6">
        <f>2*(100-(100*I597))/SUM($D597:I597)/100</f>
        <v>5.6365702171681444E-2</v>
      </c>
      <c r="Z597" s="6">
        <f>2*(100-(100*M597))/SUM($D597:M597)/100</f>
        <v>6.0239783328910834E-2</v>
      </c>
      <c r="AA597" s="6">
        <f>2*(100-(100*Q597))/SUM($D597:Q597)/100</f>
        <v>6.2805303633443554E-2</v>
      </c>
      <c r="AB597" s="6">
        <f>2*(100-(100*W597))/SUM($D597:W597)/100</f>
        <v>6.5253220558680436E-2</v>
      </c>
      <c r="AC597" s="7">
        <f>(X597-'Data for assignment'!C587)^2</f>
        <v>2.3726133289753617E-5</v>
      </c>
      <c r="AD597" s="7">
        <f>(Y597-'Data for assignment'!D587)^2</f>
        <v>5.2790457110389147E-5</v>
      </c>
      <c r="AE597" s="7">
        <f>(Z597-'Data for assignment'!E587)^2</f>
        <v>1.1320498928616894E-4</v>
      </c>
      <c r="AF597" s="7">
        <f>(AA597-'Data for assignment'!F587)^2</f>
        <v>1.2332774658036828E-4</v>
      </c>
      <c r="AG597" s="7">
        <f>(AB597-'Data for assignment'!G587)^2</f>
        <v>2.1765745784019277E-4</v>
      </c>
    </row>
    <row r="598" spans="1:33" x14ac:dyDescent="0.3">
      <c r="A598" s="8">
        <v>36266</v>
      </c>
      <c r="B598" s="3">
        <v>4.6300001E-2</v>
      </c>
      <c r="C598" s="31">
        <f t="shared" si="111"/>
        <v>4.5109121181598127E-2</v>
      </c>
      <c r="D598" s="5">
        <f t="shared" si="112"/>
        <v>0.97656887851799801</v>
      </c>
      <c r="E598" s="5">
        <f t="shared" si="113"/>
        <v>0.95173593779302545</v>
      </c>
      <c r="F598" s="5">
        <f t="shared" si="113"/>
        <v>0.92595178622902008</v>
      </c>
      <c r="G598" s="5">
        <f t="shared" si="113"/>
        <v>0.89957922892929243</v>
      </c>
      <c r="H598" s="5">
        <f t="shared" si="113"/>
        <v>0.87290874499191284</v>
      </c>
      <c r="I598" s="5">
        <f t="shared" si="113"/>
        <v>0.84617160840372652</v>
      </c>
      <c r="J598" s="5">
        <f t="shared" si="113"/>
        <v>0.81955084518610877</v>
      </c>
      <c r="K598" s="5">
        <f t="shared" si="113"/>
        <v>0.79319028715833773</v>
      </c>
      <c r="L598" s="5">
        <f t="shared" si="115"/>
        <v>0.76720199747974427</v>
      </c>
      <c r="M598" s="5">
        <f t="shared" si="115"/>
        <v>0.74167232959413432</v>
      </c>
      <c r="N598" s="5">
        <f t="shared" si="115"/>
        <v>0.71666685426593935</v>
      </c>
      <c r="O598" s="5">
        <f t="shared" si="115"/>
        <v>0.69223435777349929</v>
      </c>
      <c r="P598" s="5">
        <f t="shared" si="115"/>
        <v>0.66841008280831549</v>
      </c>
      <c r="Q598" s="5">
        <f t="shared" si="115"/>
        <v>0.64521835463661359</v>
      </c>
      <c r="R598" s="5">
        <f t="shared" si="115"/>
        <v>0.6226747096264269</v>
      </c>
      <c r="S598" s="5">
        <f t="shared" si="115"/>
        <v>0.60078762155681431</v>
      </c>
      <c r="T598" s="5">
        <f t="shared" si="115"/>
        <v>0.57955990301902482</v>
      </c>
      <c r="U598" s="5">
        <f t="shared" si="115"/>
        <v>0.55898984431376952</v>
      </c>
      <c r="V598" s="5">
        <f t="shared" si="115"/>
        <v>0.53907214010043403</v>
      </c>
      <c r="W598" s="5">
        <f t="shared" si="115"/>
        <v>0.51979864422274458</v>
      </c>
      <c r="X598" s="6">
        <f>2*(100-(100*G598))/SUM($D598:G598)/100</f>
        <v>5.3503016956072146E-2</v>
      </c>
      <c r="Y598" s="6">
        <f>2*(100-(100*I598))/SUM($D598:I598)/100</f>
        <v>5.6214415277060815E-2</v>
      </c>
      <c r="Z598" s="6">
        <f>2*(100-(100*M598))/SUM($D598:M598)/100</f>
        <v>6.0114426497619285E-2</v>
      </c>
      <c r="AA598" s="6">
        <f>2*(100-(100*Q598))/SUM($D598:Q598)/100</f>
        <v>6.2698546231037114E-2</v>
      </c>
      <c r="AB598" s="6">
        <f>2*(100-(100*W598))/SUM($D598:W598)/100</f>
        <v>6.5165310802454857E-2</v>
      </c>
      <c r="AC598" s="7">
        <f>(X598-'Data for assignment'!C588)^2</f>
        <v>1.0909921012100138E-5</v>
      </c>
      <c r="AD598" s="7">
        <f>(Y598-'Data for assignment'!D588)^2</f>
        <v>2.931590362130112E-5</v>
      </c>
      <c r="AE598" s="7">
        <f>(Z598-'Data for assignment'!E588)^2</f>
        <v>7.7694096853080886E-5</v>
      </c>
      <c r="AF598" s="7">
        <f>(AA598-'Data for assignment'!F588)^2</f>
        <v>9.0222342508968512E-5</v>
      </c>
      <c r="AG598" s="7">
        <f>(AB598-'Data for assignment'!G588)^2</f>
        <v>1.6551622204376146E-4</v>
      </c>
    </row>
    <row r="599" spans="1:33" x14ac:dyDescent="0.3">
      <c r="A599" s="8">
        <v>36273</v>
      </c>
      <c r="B599" s="3">
        <v>4.6799998000000002E-2</v>
      </c>
      <c r="C599" s="31">
        <f t="shared" si="111"/>
        <v>4.5624466888949188E-2</v>
      </c>
      <c r="D599" s="5">
        <f t="shared" si="112"/>
        <v>0.97633196491322272</v>
      </c>
      <c r="E599" s="5">
        <f t="shared" si="113"/>
        <v>0.95130063405766541</v>
      </c>
      <c r="F599" s="5">
        <f t="shared" si="113"/>
        <v>0.92535219834308735</v>
      </c>
      <c r="G599" s="5">
        <f t="shared" si="113"/>
        <v>0.89884526310995605</v>
      </c>
      <c r="H599" s="5">
        <f t="shared" si="113"/>
        <v>0.87206641721278422</v>
      </c>
      <c r="I599" s="5">
        <f t="shared" si="113"/>
        <v>0.84524339780897251</v>
      </c>
      <c r="J599" s="5">
        <f t="shared" si="113"/>
        <v>0.81855605981357471</v>
      </c>
      <c r="K599" s="5">
        <f t="shared" si="113"/>
        <v>0.79214542195233828</v>
      </c>
      <c r="L599" s="5">
        <f t="shared" si="115"/>
        <v>0.7661210726094887</v>
      </c>
      <c r="M599" s="5">
        <f t="shared" si="115"/>
        <v>0.74056720256019759</v>
      </c>
      <c r="N599" s="5">
        <f t="shared" si="115"/>
        <v>0.71554750290982139</v>
      </c>
      <c r="O599" s="5">
        <f t="shared" si="115"/>
        <v>0.69110913365000526</v>
      </c>
      <c r="P599" s="5">
        <f t="shared" si="115"/>
        <v>0.66728593583433771</v>
      </c>
      <c r="Q599" s="5">
        <f t="shared" si="115"/>
        <v>0.64410103077718739</v>
      </c>
      <c r="R599" s="5">
        <f t="shared" si="115"/>
        <v>0.62156892382046514</v>
      </c>
      <c r="S599" s="5">
        <f t="shared" si="115"/>
        <v>0.59969720826088602</v>
      </c>
      <c r="T599" s="5">
        <f t="shared" si="115"/>
        <v>0.5784879467547076</v>
      </c>
      <c r="U599" s="5">
        <f t="shared" si="115"/>
        <v>0.55793879250846345</v>
      </c>
      <c r="V599" s="5">
        <f t="shared" si="115"/>
        <v>0.53804390035751393</v>
      </c>
      <c r="W599" s="5">
        <f t="shared" si="115"/>
        <v>0.51879466797394125</v>
      </c>
      <c r="X599" s="6">
        <f>2*(100-(100*G599))/SUM($D599:G599)/100</f>
        <v>5.3922877774807365E-2</v>
      </c>
      <c r="Y599" s="6">
        <f>2*(100-(100*I599))/SUM($D599:I599)/100</f>
        <v>5.6592665653268252E-2</v>
      </c>
      <c r="Z599" s="6">
        <f>2*(100-(100*M599))/SUM($D599:M599)/100</f>
        <v>6.0427858179499305E-2</v>
      </c>
      <c r="AA599" s="6">
        <f>2*(100-(100*Q599))/SUM($D599:Q599)/100</f>
        <v>6.2965485172588001E-2</v>
      </c>
      <c r="AB599" s="6">
        <f>2*(100-(100*W599))/SUM($D599:W599)/100</f>
        <v>6.5385136208168812E-2</v>
      </c>
      <c r="AC599" s="7">
        <f>(X599-'Data for assignment'!C589)^2</f>
        <v>1.241066781623169E-5</v>
      </c>
      <c r="AD599" s="7">
        <f>(Y599-'Data for assignment'!D589)^2</f>
        <v>3.2406419469241366E-5</v>
      </c>
      <c r="AE599" s="7">
        <f>(Z599-'Data for assignment'!E589)^2</f>
        <v>7.9706633817537353E-5</v>
      </c>
      <c r="AF599" s="7">
        <f>(AA599-'Data for assignment'!F589)^2</f>
        <v>9.1498468325064178E-5</v>
      </c>
      <c r="AG599" s="7">
        <f>(AB599-'Data for assignment'!G589)^2</f>
        <v>1.6345965672088817E-4</v>
      </c>
    </row>
    <row r="600" spans="1:33" x14ac:dyDescent="0.3">
      <c r="A600" s="8">
        <v>36280</v>
      </c>
      <c r="B600" s="3">
        <v>4.7199998E-2</v>
      </c>
      <c r="C600" s="31">
        <f t="shared" si="111"/>
        <v>4.6036745928504264E-2</v>
      </c>
      <c r="D600" s="5">
        <f t="shared" si="112"/>
        <v>0.97614247427506129</v>
      </c>
      <c r="E600" s="5">
        <f t="shared" si="113"/>
        <v>0.95095253233655019</v>
      </c>
      <c r="F600" s="5">
        <f t="shared" si="113"/>
        <v>0.92487280471456745</v>
      </c>
      <c r="G600" s="5">
        <f t="shared" si="113"/>
        <v>0.89825851812486412</v>
      </c>
      <c r="H600" s="5">
        <f t="shared" si="113"/>
        <v>0.87139313621809589</v>
      </c>
      <c r="I600" s="5">
        <f t="shared" si="113"/>
        <v>0.84450155804424731</v>
      </c>
      <c r="J600" s="5">
        <f t="shared" si="113"/>
        <v>0.81776109620993165</v>
      </c>
      <c r="K600" s="5">
        <f t="shared" si="113"/>
        <v>0.79131051587234635</v>
      </c>
      <c r="L600" s="5">
        <f t="shared" si="115"/>
        <v>0.76525742415036546</v>
      </c>
      <c r="M600" s="5">
        <f t="shared" si="115"/>
        <v>0.73968428137462117</v>
      </c>
      <c r="N600" s="5">
        <f t="shared" si="115"/>
        <v>0.7146532753688396</v>
      </c>
      <c r="O600" s="5">
        <f t="shared" si="115"/>
        <v>0.69021026601829083</v>
      </c>
      <c r="P600" s="5">
        <f t="shared" si="115"/>
        <v>0.66638797426682728</v>
      </c>
      <c r="Q600" s="5">
        <f t="shared" si="115"/>
        <v>0.64320855960469336</v>
      </c>
      <c r="R600" s="5">
        <f t="shared" si="115"/>
        <v>0.62068570393003331</v>
      </c>
      <c r="S600" s="5">
        <f t="shared" si="115"/>
        <v>0.59882629750585981</v>
      </c>
      <c r="T600" s="5">
        <f t="shared" si="115"/>
        <v>0.57763180432636618</v>
      </c>
      <c r="U600" s="5">
        <f t="shared" si="115"/>
        <v>0.55709936911794156</v>
      </c>
      <c r="V600" s="5">
        <f t="shared" si="115"/>
        <v>0.53722271594853355</v>
      </c>
      <c r="W600" s="5">
        <f t="shared" si="115"/>
        <v>0.51799287853682829</v>
      </c>
      <c r="X600" s="6">
        <f>2*(100-(100*G600))/SUM($D600:G600)/100</f>
        <v>5.4258848899942966E-2</v>
      </c>
      <c r="Y600" s="6">
        <f>2*(100-(100*I600))/SUM($D600:I600)/100</f>
        <v>5.689535276703974E-2</v>
      </c>
      <c r="Z600" s="6">
        <f>2*(100-(100*M600))/SUM($D600:M600)/100</f>
        <v>6.0678704614620563E-2</v>
      </c>
      <c r="AA600" s="6">
        <f>2*(100-(100*Q600))/SUM($D600:Q600)/100</f>
        <v>6.3179150527366182E-2</v>
      </c>
      <c r="AB600" s="6">
        <f>2*(100-(100*W600))/SUM($D600:W600)/100</f>
        <v>6.5561123231505591E-2</v>
      </c>
      <c r="AC600" s="7">
        <f>(X600-'Data for assignment'!C590)^2</f>
        <v>1.1963642630335475E-5</v>
      </c>
      <c r="AD600" s="7">
        <f>(Y600-'Data for assignment'!D590)^2</f>
        <v>2.699167998328293E-5</v>
      </c>
      <c r="AE600" s="7">
        <f>(Z600-'Data for assignment'!E590)^2</f>
        <v>6.8536983210962322E-5</v>
      </c>
      <c r="AF600" s="7">
        <f>(AA600-'Data for assignment'!F590)^2</f>
        <v>8.062512623480025E-5</v>
      </c>
      <c r="AG600" s="7">
        <f>(AB600-'Data for assignment'!G590)^2</f>
        <v>1.4306844503701743E-4</v>
      </c>
    </row>
    <row r="601" spans="1:33" x14ac:dyDescent="0.3">
      <c r="A601" s="8">
        <v>36287</v>
      </c>
      <c r="B601" s="3">
        <v>4.6599997999999997E-2</v>
      </c>
      <c r="C601" s="31">
        <f t="shared" si="111"/>
        <v>4.5418327369171639E-2</v>
      </c>
      <c r="D601" s="5">
        <f t="shared" si="112"/>
        <v>0.97642672402596375</v>
      </c>
      <c r="E601" s="5">
        <f t="shared" si="113"/>
        <v>0.95147473269955773</v>
      </c>
      <c r="F601" s="5">
        <f t="shared" si="113"/>
        <v>0.92559198833167355</v>
      </c>
      <c r="G601" s="5">
        <f t="shared" si="113"/>
        <v>0.89913877931066066</v>
      </c>
      <c r="H601" s="5">
        <f t="shared" si="113"/>
        <v>0.87240325276371034</v>
      </c>
      <c r="I601" s="5">
        <f t="shared" si="113"/>
        <v>0.84561456202733742</v>
      </c>
      <c r="J601" s="5">
        <f t="shared" si="113"/>
        <v>0.81895383136908162</v>
      </c>
      <c r="K601" s="5">
        <f t="shared" si="113"/>
        <v>0.79256320527306068</v>
      </c>
      <c r="L601" s="5">
        <f t="shared" si="115"/>
        <v>0.76655326227903109</v>
      </c>
      <c r="M601" s="5">
        <f t="shared" si="115"/>
        <v>0.74100905828515118</v>
      </c>
      <c r="N601" s="5">
        <f t="shared" si="115"/>
        <v>0.71599503618944982</v>
      </c>
      <c r="O601" s="5">
        <f t="shared" si="115"/>
        <v>0.69155900634719425</v>
      </c>
      <c r="P601" s="5">
        <f t="shared" si="115"/>
        <v>0.66773537026934926</v>
      </c>
      <c r="Q601" s="5">
        <f t="shared" si="115"/>
        <v>0.64454773063004867</v>
      </c>
      <c r="R601" s="5">
        <f t="shared" si="115"/>
        <v>0.62201100495371364</v>
      </c>
      <c r="S601" s="5">
        <f t="shared" si="115"/>
        <v>0.60013313850594074</v>
      </c>
      <c r="T601" s="5">
        <f t="shared" si="115"/>
        <v>0.57891649370373688</v>
      </c>
      <c r="U601" s="5">
        <f t="shared" si="115"/>
        <v>0.55835897839298976</v>
      </c>
      <c r="V601" s="5">
        <f t="shared" si="115"/>
        <v>0.53845496315742569</v>
      </c>
      <c r="W601" s="5">
        <f t="shared" si="115"/>
        <v>0.51919602797439002</v>
      </c>
      <c r="X601" s="6">
        <f>2*(100-(100*G601))/SUM($D601:G601)/100</f>
        <v>5.375491903224263E-2</v>
      </c>
      <c r="Y601" s="6">
        <f>2*(100-(100*I601))/SUM($D601:I601)/100</f>
        <v>5.6441350430962302E-2</v>
      </c>
      <c r="Z601" s="6">
        <f>2*(100-(100*M601))/SUM($D601:M601)/100</f>
        <v>6.0302468160275596E-2</v>
      </c>
      <c r="AA601" s="6">
        <f>2*(100-(100*Q601))/SUM($D601:Q601)/100</f>
        <v>6.2858690139719051E-2</v>
      </c>
      <c r="AB601" s="6">
        <f>2*(100-(100*W601))/SUM($D601:W601)/100</f>
        <v>6.5297184583681264E-2</v>
      </c>
      <c r="AC601" s="7">
        <f>(X601-'Data for assignment'!C591)^2</f>
        <v>3.4407209063388676E-6</v>
      </c>
      <c r="AD601" s="7">
        <f>(Y601-'Data for assignment'!D591)^2</f>
        <v>1.3997703047261826E-5</v>
      </c>
      <c r="AE601" s="7">
        <f>(Z601-'Data for assignment'!E591)^2</f>
        <v>3.9721092306352355E-5</v>
      </c>
      <c r="AF601" s="7">
        <f>(AA601-'Data for assignment'!F591)^2</f>
        <v>4.7041644150060588E-5</v>
      </c>
      <c r="AG601" s="7">
        <f>(AB601-'Data for assignment'!G591)^2</f>
        <v>9.795426268345812E-5</v>
      </c>
    </row>
    <row r="602" spans="1:33" x14ac:dyDescent="0.3">
      <c r="A602" s="8">
        <v>36294</v>
      </c>
      <c r="B602" s="3">
        <v>4.7500000000000001E-2</v>
      </c>
      <c r="C602" s="31">
        <f t="shared" si="111"/>
        <v>4.634595726956578E-2</v>
      </c>
      <c r="D602" s="5">
        <f t="shared" si="112"/>
        <v>0.97600037948460838</v>
      </c>
      <c r="E602" s="5">
        <f t="shared" si="113"/>
        <v>0.95069153790038785</v>
      </c>
      <c r="F602" s="5">
        <f t="shared" si="113"/>
        <v>0.92451342008947401</v>
      </c>
      <c r="G602" s="5">
        <f t="shared" si="113"/>
        <v>0.89781870782085849</v>
      </c>
      <c r="H602" s="5">
        <f t="shared" si="113"/>
        <v>0.87088851325502437</v>
      </c>
      <c r="I602" s="5">
        <f t="shared" si="113"/>
        <v>0.84394560182209255</v>
      </c>
      <c r="J602" s="5">
        <f t="shared" si="113"/>
        <v>0.81716537623677743</v>
      </c>
      <c r="K602" s="5">
        <f t="shared" si="113"/>
        <v>0.79068490967764882</v>
      </c>
      <c r="L602" s="5">
        <f t="shared" si="115"/>
        <v>0.76461032247306937</v>
      </c>
      <c r="M602" s="5">
        <f t="shared" si="115"/>
        <v>0.73902277694032414</v>
      </c>
      <c r="N602" s="5">
        <f t="shared" si="115"/>
        <v>0.71398333370175227</v>
      </c>
      <c r="O602" s="5">
        <f t="shared" si="115"/>
        <v>0.68953687810050546</v>
      </c>
      <c r="P602" s="5">
        <f t="shared" si="115"/>
        <v>0.66571529169727595</v>
      </c>
      <c r="Q602" s="5">
        <f t="shared" si="115"/>
        <v>0.64254001339282796</v>
      </c>
      <c r="R602" s="5">
        <f t="shared" si="115"/>
        <v>0.62002410830411381</v>
      </c>
      <c r="S602" s="5">
        <f t="shared" si="115"/>
        <v>0.59817394020586556</v>
      </c>
      <c r="T602" s="5">
        <f t="shared" si="115"/>
        <v>0.57699052484408242</v>
      </c>
      <c r="U602" s="5">
        <f t="shared" si="115"/>
        <v>0.55647062628052713</v>
      </c>
      <c r="V602" s="5">
        <f t="shared" si="115"/>
        <v>0.53660764614285383</v>
      </c>
      <c r="W602" s="5">
        <f t="shared" si="115"/>
        <v>0.51739234575714876</v>
      </c>
      <c r="X602" s="6">
        <f>2*(100-(100*G602))/SUM($D602:G602)/100</f>
        <v>5.4510875867744522E-2</v>
      </c>
      <c r="Y602" s="6">
        <f>2*(100-(100*I602))/SUM($D602:I602)/100</f>
        <v>5.7122419212752733E-2</v>
      </c>
      <c r="Z602" s="6">
        <f>2*(100-(100*M602))/SUM($D602:M602)/100</f>
        <v>6.086689880953642E-2</v>
      </c>
      <c r="AA602" s="6">
        <f>2*(100-(100*Q602))/SUM($D602:Q602)/100</f>
        <v>6.3339466512995352E-2</v>
      </c>
      <c r="AB602" s="6">
        <f>2*(100-(100*W602))/SUM($D602:W602)/100</f>
        <v>6.5693187712878465E-2</v>
      </c>
      <c r="AC602" s="7">
        <f>(X602-'Data for assignment'!C592)^2</f>
        <v>2.2827398442332791E-6</v>
      </c>
      <c r="AD602" s="7">
        <f>(Y602-'Data for assignment'!D592)^2</f>
        <v>1.1038462780431062E-5</v>
      </c>
      <c r="AE602" s="7">
        <f>(Z602-'Data for assignment'!E592)^2</f>
        <v>3.6807261165154405E-5</v>
      </c>
      <c r="AF602" s="7">
        <f>(AA602-'Data for assignment'!F592)^2</f>
        <v>3.8930942366790398E-5</v>
      </c>
      <c r="AG602" s="7">
        <f>(AB602-'Data for assignment'!G592)^2</f>
        <v>9.0120631938323065E-5</v>
      </c>
    </row>
    <row r="603" spans="1:33" x14ac:dyDescent="0.3">
      <c r="A603" s="8">
        <v>36301</v>
      </c>
      <c r="B603" s="3">
        <v>4.7199998E-2</v>
      </c>
      <c r="C603" s="31">
        <f t="shared" si="111"/>
        <v>4.6036745928504264E-2</v>
      </c>
      <c r="D603" s="5">
        <f t="shared" si="112"/>
        <v>0.97614247427506129</v>
      </c>
      <c r="E603" s="5">
        <f t="shared" si="113"/>
        <v>0.95095253233655019</v>
      </c>
      <c r="F603" s="5">
        <f t="shared" si="113"/>
        <v>0.92487280471456745</v>
      </c>
      <c r="G603" s="5">
        <f t="shared" si="113"/>
        <v>0.89825851812486412</v>
      </c>
      <c r="H603" s="5">
        <f t="shared" si="113"/>
        <v>0.87139313621809589</v>
      </c>
      <c r="I603" s="5">
        <f t="shared" si="113"/>
        <v>0.84450155804424731</v>
      </c>
      <c r="J603" s="5">
        <f t="shared" si="113"/>
        <v>0.81776109620993165</v>
      </c>
      <c r="K603" s="5">
        <f t="shared" si="113"/>
        <v>0.79131051587234635</v>
      </c>
      <c r="L603" s="5">
        <f t="shared" si="115"/>
        <v>0.76525742415036546</v>
      </c>
      <c r="M603" s="5">
        <f t="shared" si="115"/>
        <v>0.73968428137462117</v>
      </c>
      <c r="N603" s="5">
        <f t="shared" si="115"/>
        <v>0.7146532753688396</v>
      </c>
      <c r="O603" s="5">
        <f t="shared" si="115"/>
        <v>0.69021026601829083</v>
      </c>
      <c r="P603" s="5">
        <f t="shared" si="115"/>
        <v>0.66638797426682728</v>
      </c>
      <c r="Q603" s="5">
        <f t="shared" si="115"/>
        <v>0.64320855960469336</v>
      </c>
      <c r="R603" s="5">
        <f t="shared" si="115"/>
        <v>0.62068570393003331</v>
      </c>
      <c r="S603" s="5">
        <f t="shared" si="115"/>
        <v>0.59882629750585981</v>
      </c>
      <c r="T603" s="5">
        <f t="shared" si="115"/>
        <v>0.57763180432636618</v>
      </c>
      <c r="U603" s="5">
        <f t="shared" si="115"/>
        <v>0.55709936911794156</v>
      </c>
      <c r="V603" s="5">
        <f t="shared" si="115"/>
        <v>0.53722271594853355</v>
      </c>
      <c r="W603" s="5">
        <f t="shared" si="115"/>
        <v>0.51799287853682829</v>
      </c>
      <c r="X603" s="6">
        <f>2*(100-(100*G603))/SUM($D603:G603)/100</f>
        <v>5.4258848899942966E-2</v>
      </c>
      <c r="Y603" s="6">
        <f>2*(100-(100*I603))/SUM($D603:I603)/100</f>
        <v>5.689535276703974E-2</v>
      </c>
      <c r="Z603" s="6">
        <f>2*(100-(100*M603))/SUM($D603:M603)/100</f>
        <v>6.0678704614620563E-2</v>
      </c>
      <c r="AA603" s="6">
        <f>2*(100-(100*Q603))/SUM($D603:Q603)/100</f>
        <v>6.3179150527366182E-2</v>
      </c>
      <c r="AB603" s="6">
        <f>2*(100-(100*W603))/SUM($D603:W603)/100</f>
        <v>6.5561123231505591E-2</v>
      </c>
      <c r="AC603" s="7">
        <f>(X603-'Data for assignment'!C593)^2</f>
        <v>1.5846955174960043E-6</v>
      </c>
      <c r="AD603" s="7">
        <f>(Y603-'Data for assignment'!D593)^2</f>
        <v>1.0210285696535071E-5</v>
      </c>
      <c r="AE603" s="7">
        <f>(Z603-'Data for assignment'!E593)^2</f>
        <v>3.6950649791809291E-5</v>
      </c>
      <c r="AF603" s="7">
        <f>(AA603-'Data for assignment'!F593)^2</f>
        <v>4.1979378597969421E-5</v>
      </c>
      <c r="AG603" s="7">
        <f>(AB603-'Data for assignment'!G593)^2</f>
        <v>1.0735287461844489E-4</v>
      </c>
    </row>
    <row r="604" spans="1:33" x14ac:dyDescent="0.3">
      <c r="A604" s="8">
        <v>36308</v>
      </c>
      <c r="B604" s="3">
        <v>4.7500000000000001E-2</v>
      </c>
      <c r="C604" s="31">
        <f t="shared" si="111"/>
        <v>4.634595726956578E-2</v>
      </c>
      <c r="D604" s="5">
        <f t="shared" si="112"/>
        <v>0.97600037948460838</v>
      </c>
      <c r="E604" s="5">
        <f t="shared" ref="E604:K619" si="116">E$7*EXP(-E$8*$C604)</f>
        <v>0.95069153790038785</v>
      </c>
      <c r="F604" s="5">
        <f t="shared" si="116"/>
        <v>0.92451342008947401</v>
      </c>
      <c r="G604" s="5">
        <f t="shared" si="116"/>
        <v>0.89781870782085849</v>
      </c>
      <c r="H604" s="5">
        <f t="shared" si="116"/>
        <v>0.87088851325502437</v>
      </c>
      <c r="I604" s="5">
        <f t="shared" si="116"/>
        <v>0.84394560182209255</v>
      </c>
      <c r="J604" s="5">
        <f t="shared" si="116"/>
        <v>0.81716537623677743</v>
      </c>
      <c r="K604" s="5">
        <f t="shared" si="116"/>
        <v>0.79068490967764882</v>
      </c>
      <c r="L604" s="5">
        <f t="shared" si="115"/>
        <v>0.76461032247306937</v>
      </c>
      <c r="M604" s="5">
        <f t="shared" si="115"/>
        <v>0.73902277694032414</v>
      </c>
      <c r="N604" s="5">
        <f t="shared" si="115"/>
        <v>0.71398333370175227</v>
      </c>
      <c r="O604" s="5">
        <f t="shared" si="115"/>
        <v>0.68953687810050546</v>
      </c>
      <c r="P604" s="5">
        <f t="shared" si="115"/>
        <v>0.66571529169727595</v>
      </c>
      <c r="Q604" s="5">
        <f t="shared" si="115"/>
        <v>0.64254001339282796</v>
      </c>
      <c r="R604" s="5">
        <f t="shared" si="115"/>
        <v>0.62002410830411381</v>
      </c>
      <c r="S604" s="5">
        <f t="shared" si="115"/>
        <v>0.59817394020586556</v>
      </c>
      <c r="T604" s="5">
        <f t="shared" si="115"/>
        <v>0.57699052484408242</v>
      </c>
      <c r="U604" s="5">
        <f t="shared" si="115"/>
        <v>0.55647062628052713</v>
      </c>
      <c r="V604" s="5">
        <f t="shared" si="115"/>
        <v>0.53660764614285383</v>
      </c>
      <c r="W604" s="5">
        <f t="shared" si="115"/>
        <v>0.51739234575714876</v>
      </c>
      <c r="X604" s="6">
        <f>2*(100-(100*G604))/SUM($D604:G604)/100</f>
        <v>5.4510875867744522E-2</v>
      </c>
      <c r="Y604" s="6">
        <f>2*(100-(100*I604))/SUM($D604:I604)/100</f>
        <v>5.7122419212752733E-2</v>
      </c>
      <c r="Z604" s="6">
        <f>2*(100-(100*M604))/SUM($D604:M604)/100</f>
        <v>6.086689880953642E-2</v>
      </c>
      <c r="AA604" s="6">
        <f>2*(100-(100*Q604))/SUM($D604:Q604)/100</f>
        <v>6.3339466512995352E-2</v>
      </c>
      <c r="AB604" s="6">
        <f>2*(100-(100*W604))/SUM($D604:W604)/100</f>
        <v>6.5693187712878465E-2</v>
      </c>
      <c r="AC604" s="7">
        <f>(X604-'Data for assignment'!C594)^2</f>
        <v>9.6643183395171419E-8</v>
      </c>
      <c r="AD604" s="7">
        <f>(Y604-'Data for assignment'!D594)^2</f>
        <v>4.0901713824385242E-6</v>
      </c>
      <c r="AE604" s="7">
        <f>(Z604-'Data for assignment'!E594)^2</f>
        <v>2.3686713756065621E-5</v>
      </c>
      <c r="AF604" s="7">
        <f>(AA604-'Data for assignment'!F594)^2</f>
        <v>2.5396232814535573E-5</v>
      </c>
      <c r="AG604" s="7">
        <f>(AB604-'Data for assignment'!G594)^2</f>
        <v>8.6363356453171585E-5</v>
      </c>
    </row>
    <row r="605" spans="1:33" x14ac:dyDescent="0.3">
      <c r="A605" s="8">
        <v>36315</v>
      </c>
      <c r="B605" s="3">
        <v>4.7899999999999998E-2</v>
      </c>
      <c r="C605" s="31">
        <f t="shared" si="111"/>
        <v>4.6758236309120862E-2</v>
      </c>
      <c r="D605" s="5">
        <f t="shared" si="112"/>
        <v>0.97581095320194966</v>
      </c>
      <c r="E605" s="5">
        <f t="shared" si="116"/>
        <v>0.95034365906088658</v>
      </c>
      <c r="F605" s="5">
        <f t="shared" si="116"/>
        <v>0.92403446100355435</v>
      </c>
      <c r="G605" s="5">
        <f t="shared" si="116"/>
        <v>0.89723263294684419</v>
      </c>
      <c r="H605" s="5">
        <f t="shared" si="116"/>
        <v>0.87021614166394656</v>
      </c>
      <c r="I605" s="5">
        <f t="shared" si="116"/>
        <v>0.84320490108628132</v>
      </c>
      <c r="J605" s="5">
        <f t="shared" si="116"/>
        <v>0.81637176323437233</v>
      </c>
      <c r="K605" s="5">
        <f t="shared" si="116"/>
        <v>0.78985154294957927</v>
      </c>
      <c r="L605" s="5">
        <f t="shared" si="115"/>
        <v>0.76374837708291787</v>
      </c>
      <c r="M605" s="5">
        <f t="shared" si="115"/>
        <v>0.73814169705435517</v>
      </c>
      <c r="N605" s="5">
        <f t="shared" si="115"/>
        <v>0.71309106092013852</v>
      </c>
      <c r="O605" s="5">
        <f t="shared" si="115"/>
        <v>0.68864005536959383</v>
      </c>
      <c r="P605" s="5">
        <f t="shared" si="115"/>
        <v>0.66481944373353796</v>
      </c>
      <c r="Q605" s="5">
        <f t="shared" si="115"/>
        <v>0.64164970517761666</v>
      </c>
      <c r="R605" s="5">
        <f t="shared" si="115"/>
        <v>0.61914308352308778</v>
      </c>
      <c r="S605" s="5">
        <f t="shared" si="115"/>
        <v>0.59730524161810239</v>
      </c>
      <c r="T605" s="5">
        <f t="shared" si="115"/>
        <v>0.57613659854909005</v>
      </c>
      <c r="U605" s="5">
        <f t="shared" si="115"/>
        <v>0.55563341175787651</v>
      </c>
      <c r="V605" s="5">
        <f t="shared" si="115"/>
        <v>0.53578865380327079</v>
      </c>
      <c r="W605" s="5">
        <f t="shared" si="115"/>
        <v>0.51659272358814834</v>
      </c>
      <c r="X605" s="6">
        <f>2*(100-(100*G605))/SUM($D605:G605)/100</f>
        <v>5.4846972190382148E-2</v>
      </c>
      <c r="Y605" s="6">
        <f>2*(100-(100*I605))/SUM($D605:I605)/100</f>
        <v>5.7425238602038249E-2</v>
      </c>
      <c r="Z605" s="6">
        <f>2*(100-(100*M605))/SUM($D605:M605)/100</f>
        <v>6.1117900242419393E-2</v>
      </c>
      <c r="AA605" s="6">
        <f>2*(100-(100*Q605))/SUM($D605:Q605)/100</f>
        <v>6.3553307640144704E-2</v>
      </c>
      <c r="AB605" s="6">
        <f>2*(100-(100*W605))/SUM($D605:W605)/100</f>
        <v>6.5869370342051148E-2</v>
      </c>
      <c r="AC605" s="7">
        <f>(X605-'Data for assignment'!C595)^2</f>
        <v>5.6704937600324646E-7</v>
      </c>
      <c r="AD605" s="7">
        <f>(Y605-'Data for assignment'!D595)^2</f>
        <v>1.0511162415875346E-6</v>
      </c>
      <c r="AE605" s="7">
        <f>(Z605-'Data for assignment'!E595)^2</f>
        <v>1.3089202164098284E-5</v>
      </c>
      <c r="AF605" s="7">
        <f>(AA605-'Data for assignment'!F595)^2</f>
        <v>1.4847995182832081E-5</v>
      </c>
      <c r="AG605" s="7">
        <f>(AB605-'Data for assignment'!G595)^2</f>
        <v>5.8819210766056362E-5</v>
      </c>
    </row>
    <row r="606" spans="1:33" x14ac:dyDescent="0.3">
      <c r="A606" s="8">
        <v>36322</v>
      </c>
      <c r="B606" s="3">
        <v>4.7600002000000002E-2</v>
      </c>
      <c r="C606" s="31">
        <f t="shared" si="111"/>
        <v>4.6449029090849754E-2</v>
      </c>
      <c r="D606" s="5">
        <f t="shared" si="112"/>
        <v>0.97595301851968974</v>
      </c>
      <c r="E606" s="5">
        <f t="shared" si="116"/>
        <v>0.9506045545143661</v>
      </c>
      <c r="F606" s="5">
        <f t="shared" si="116"/>
        <v>0.92439365465343604</v>
      </c>
      <c r="G606" s="5">
        <f t="shared" si="116"/>
        <v>0.89767215029135239</v>
      </c>
      <c r="H606" s="5">
        <f t="shared" si="116"/>
        <v>0.87072036830662003</v>
      </c>
      <c r="I606" s="5">
        <f t="shared" si="116"/>
        <v>0.84376036195699955</v>
      </c>
      <c r="J606" s="5">
        <f t="shared" si="116"/>
        <v>0.81696689671936096</v>
      </c>
      <c r="K606" s="5">
        <f t="shared" si="116"/>
        <v>0.79047648143148352</v>
      </c>
      <c r="L606" s="5">
        <f t="shared" si="115"/>
        <v>0.76439474066046198</v>
      </c>
      <c r="M606" s="5">
        <f t="shared" si="115"/>
        <v>0.73880240401448394</v>
      </c>
      <c r="N606" s="5">
        <f t="shared" si="115"/>
        <v>0.71376015642827961</v>
      </c>
      <c r="O606" s="5">
        <f t="shared" si="115"/>
        <v>0.68931255849710005</v>
      </c>
      <c r="P606" s="5">
        <f t="shared" si="115"/>
        <v>0.66549121211781792</v>
      </c>
      <c r="Q606" s="5">
        <f t="shared" si="115"/>
        <v>0.64231731614071685</v>
      </c>
      <c r="R606" s="5">
        <f t="shared" si="115"/>
        <v>0.61980373023969648</v>
      </c>
      <c r="S606" s="5">
        <f t="shared" si="115"/>
        <v>0.59795664284153882</v>
      </c>
      <c r="T606" s="5">
        <f t="shared" si="115"/>
        <v>0.5767769204171902</v>
      </c>
      <c r="U606" s="5">
        <f t="shared" si="115"/>
        <v>0.55626120027135029</v>
      </c>
      <c r="V606" s="5">
        <f t="shared" si="115"/>
        <v>0.53640277667143221</v>
      </c>
      <c r="W606" s="5">
        <f t="shared" si="115"/>
        <v>0.51719232025404227</v>
      </c>
      <c r="X606" s="6">
        <f>2*(100-(100*G606))/SUM($D606:G606)/100</f>
        <v>5.4594894920502762E-2</v>
      </c>
      <c r="Y606" s="6">
        <f>2*(100-(100*I606))/SUM($D606:I606)/100</f>
        <v>5.7198118486255375E-2</v>
      </c>
      <c r="Z606" s="6">
        <f>2*(100-(100*M606))/SUM($D606:M606)/100</f>
        <v>6.0929642116707636E-2</v>
      </c>
      <c r="AA606" s="6">
        <f>2*(100-(100*Q606))/SUM($D606:Q606)/100</f>
        <v>6.3392918444092713E-2</v>
      </c>
      <c r="AB606" s="6">
        <f>2*(100-(100*W606))/SUM($D606:W606)/100</f>
        <v>6.5737223767466227E-2</v>
      </c>
      <c r="AC606" s="7">
        <f>(X606-'Data for assignment'!C596)^2</f>
        <v>5.7845208230070779E-6</v>
      </c>
      <c r="AD606" s="7">
        <f>(Y606-'Data for assignment'!D596)^2</f>
        <v>3.6226376411757104E-7</v>
      </c>
      <c r="AE606" s="7">
        <f>(Z606-'Data for assignment'!E596)^2</f>
        <v>2.9916583926056302E-6</v>
      </c>
      <c r="AF606" s="7">
        <f>(AA606-'Data for assignment'!F596)^2</f>
        <v>2.8659694725133909E-6</v>
      </c>
      <c r="AG606" s="7">
        <f>(AB606-'Data for assignment'!G596)^2</f>
        <v>3.0660847050992913E-5</v>
      </c>
    </row>
    <row r="607" spans="1:33" x14ac:dyDescent="0.3">
      <c r="A607" s="8">
        <v>36329</v>
      </c>
      <c r="B607" s="3">
        <v>4.9000000999999994E-2</v>
      </c>
      <c r="C607" s="31">
        <f t="shared" si="111"/>
        <v>4.789200469859492E-2</v>
      </c>
      <c r="D607" s="5">
        <f t="shared" si="112"/>
        <v>0.97529021999765875</v>
      </c>
      <c r="E607" s="5">
        <f t="shared" si="116"/>
        <v>0.94938764761597705</v>
      </c>
      <c r="F607" s="5">
        <f t="shared" si="116"/>
        <v>0.92271860136836925</v>
      </c>
      <c r="G607" s="5">
        <f t="shared" si="116"/>
        <v>0.89562289748689672</v>
      </c>
      <c r="H607" s="5">
        <f t="shared" si="116"/>
        <v>0.86836979354740729</v>
      </c>
      <c r="I607" s="5">
        <f t="shared" si="116"/>
        <v>0.84117132250861204</v>
      </c>
      <c r="J607" s="5">
        <f t="shared" si="116"/>
        <v>0.81419329737428814</v>
      </c>
      <c r="K607" s="5">
        <f t="shared" si="116"/>
        <v>0.78756430859243209</v>
      </c>
      <c r="L607" s="5">
        <f t="shared" si="115"/>
        <v>0.76138303199886681</v>
      </c>
      <c r="M607" s="5">
        <f t="shared" si="115"/>
        <v>0.73572413775767975</v>
      </c>
      <c r="N607" s="5">
        <f t="shared" si="115"/>
        <v>0.71064305400556826</v>
      </c>
      <c r="O607" s="5">
        <f t="shared" si="115"/>
        <v>0.68617980042868632</v>
      </c>
      <c r="P607" s="5">
        <f t="shared" si="115"/>
        <v>0.66236207076877451</v>
      </c>
      <c r="Q607" s="5">
        <f t="shared" si="115"/>
        <v>0.63920771107121699</v>
      </c>
      <c r="R607" s="5">
        <f t="shared" si="115"/>
        <v>0.61672671291387293</v>
      </c>
      <c r="S607" s="5">
        <f t="shared" si="115"/>
        <v>0.59492281779225142</v>
      </c>
      <c r="T607" s="5">
        <f t="shared" si="115"/>
        <v>0.57379480986402942</v>
      </c>
      <c r="U607" s="5">
        <f t="shared" si="115"/>
        <v>0.55333755883106195</v>
      </c>
      <c r="V607" s="5">
        <f t="shared" si="115"/>
        <v>0.53354286230129477</v>
      </c>
      <c r="W607" s="5">
        <f t="shared" si="115"/>
        <v>0.51440012700655735</v>
      </c>
      <c r="X607" s="6">
        <f>2*(100-(100*G607))/SUM($D607:G607)/100</f>
        <v>5.577160698026036E-2</v>
      </c>
      <c r="Y607" s="6">
        <f>2*(100-(100*I607))/SUM($D607:I607)/100</f>
        <v>5.8258382644419217E-2</v>
      </c>
      <c r="Z607" s="6">
        <f>2*(100-(100*M607))/SUM($D607:M607)/100</f>
        <v>6.180861184219924E-2</v>
      </c>
      <c r="AA607" s="6">
        <f>2*(100-(100*Q607))/SUM($D607:Q607)/100</f>
        <v>6.4141889639734287E-2</v>
      </c>
      <c r="AB607" s="6">
        <f>2*(100-(100*W607))/SUM($D607:W607)/100</f>
        <v>6.6354449979782779E-2</v>
      </c>
      <c r="AC607" s="7">
        <f>(X607-'Data for assignment'!C597)^2</f>
        <v>2.9449298889038813E-8</v>
      </c>
      <c r="AD607" s="7">
        <f>(Y607-'Data for assignment'!D597)^2</f>
        <v>3.8352586651981064E-6</v>
      </c>
      <c r="AE607" s="7">
        <f>(Z607-'Data for assignment'!E597)^2</f>
        <v>1.8564136006739508E-5</v>
      </c>
      <c r="AF607" s="7">
        <f>(AA607-'Data for assignment'!F597)^2</f>
        <v>2.1547157995035084E-5</v>
      </c>
      <c r="AG607" s="7">
        <f>(AB607-'Data for assignment'!G597)^2</f>
        <v>6.3273242663070223E-5</v>
      </c>
    </row>
    <row r="608" spans="1:33" x14ac:dyDescent="0.3">
      <c r="A608" s="8">
        <v>36336</v>
      </c>
      <c r="B608" s="3">
        <v>4.9899997999999994E-2</v>
      </c>
      <c r="C608" s="31">
        <f t="shared" si="111"/>
        <v>4.8819629445501056E-2</v>
      </c>
      <c r="D608" s="5">
        <f t="shared" si="112"/>
        <v>0.97486437406190374</v>
      </c>
      <c r="E608" s="5">
        <f t="shared" si="116"/>
        <v>0.94860617511513057</v>
      </c>
      <c r="F608" s="5">
        <f t="shared" si="116"/>
        <v>0.9216433873791261</v>
      </c>
      <c r="G608" s="5">
        <f t="shared" si="116"/>
        <v>0.89430799514215031</v>
      </c>
      <c r="H608" s="5">
        <f t="shared" si="116"/>
        <v>0.86686206563705148</v>
      </c>
      <c r="I608" s="5">
        <f t="shared" si="116"/>
        <v>0.83951114098563562</v>
      </c>
      <c r="J608" s="5">
        <f t="shared" si="116"/>
        <v>0.81241524830149991</v>
      </c>
      <c r="K608" s="5">
        <f t="shared" si="116"/>
        <v>0.78569787023945181</v>
      </c>
      <c r="L608" s="5">
        <f t="shared" si="115"/>
        <v>0.75945320759495472</v>
      </c>
      <c r="M608" s="5">
        <f t="shared" si="115"/>
        <v>0.73375203363061547</v>
      </c>
      <c r="N608" s="5">
        <f t="shared" si="115"/>
        <v>0.70864639984415634</v>
      </c>
      <c r="O608" s="5">
        <f t="shared" si="115"/>
        <v>0.68417341218597405</v>
      </c>
      <c r="P608" s="5">
        <f t="shared" si="115"/>
        <v>0.66035825898420053</v>
      </c>
      <c r="Q608" s="5">
        <f t="shared" si="115"/>
        <v>0.63721663863373268</v>
      </c>
      <c r="R608" s="5">
        <f t="shared" si="115"/>
        <v>0.61475670686394079</v>
      </c>
      <c r="S608" s="5">
        <f t="shared" si="115"/>
        <v>0.5929806399092018</v>
      </c>
      <c r="T608" s="5">
        <f t="shared" si="115"/>
        <v>0.57188589067036177</v>
      </c>
      <c r="U608" s="5">
        <f t="shared" si="115"/>
        <v>0.55146619937698393</v>
      </c>
      <c r="V608" s="5">
        <f t="shared" si="115"/>
        <v>0.53171240774389494</v>
      </c>
      <c r="W608" s="5">
        <f t="shared" si="115"/>
        <v>0.51261311561569767</v>
      </c>
      <c r="X608" s="6">
        <f>2*(100-(100*G608))/SUM($D608:G608)/100</f>
        <v>5.6528525953126803E-2</v>
      </c>
      <c r="Y608" s="6">
        <f>2*(100-(100*I608))/SUM($D608:I608)/100</f>
        <v>5.8940468724221942E-2</v>
      </c>
      <c r="Z608" s="6">
        <f>2*(100-(100*M608))/SUM($D608:M608)/100</f>
        <v>6.2374236076170077E-2</v>
      </c>
      <c r="AA608" s="6">
        <f>2*(100-(100*Q608))/SUM($D608:Q608)/100</f>
        <v>6.4624020691664272E-2</v>
      </c>
      <c r="AB608" s="6">
        <f>2*(100-(100*W608))/SUM($D608:W608)/100</f>
        <v>6.6751961751760569E-2</v>
      </c>
      <c r="AC608" s="7">
        <f>(X608-'Data for assignment'!C598)^2</f>
        <v>5.9517220499891379E-7</v>
      </c>
      <c r="AD608" s="7">
        <f>(Y608-'Data for assignment'!D598)^2</f>
        <v>7.0638935733370849E-7</v>
      </c>
      <c r="AE608" s="7">
        <f>(Z608-'Data for assignment'!E598)^2</f>
        <v>1.0720634979441966E-5</v>
      </c>
      <c r="AF608" s="7">
        <f>(AA608-'Data for assignment'!F598)^2</f>
        <v>7.9751041630347081E-6</v>
      </c>
      <c r="AG608" s="7">
        <f>(AB608-'Data for assignment'!G598)^2</f>
        <v>4.2928202796533472E-5</v>
      </c>
    </row>
    <row r="609" spans="1:33" x14ac:dyDescent="0.3">
      <c r="A609" s="8">
        <v>36343</v>
      </c>
      <c r="B609" s="3">
        <v>4.9800000000000004E-2</v>
      </c>
      <c r="C609" s="31">
        <f t="shared" si="111"/>
        <v>4.8716561747007496E-2</v>
      </c>
      <c r="D609" s="5">
        <f t="shared" si="112"/>
        <v>0.97491168030484343</v>
      </c>
      <c r="E609" s="5">
        <f t="shared" si="116"/>
        <v>0.94869297217087445</v>
      </c>
      <c r="F609" s="5">
        <f t="shared" si="116"/>
        <v>0.92176279171099995</v>
      </c>
      <c r="G609" s="5">
        <f t="shared" si="116"/>
        <v>0.89445399758560051</v>
      </c>
      <c r="H609" s="5">
        <f t="shared" si="116"/>
        <v>0.86702945881150806</v>
      </c>
      <c r="I609" s="5">
        <f t="shared" si="116"/>
        <v>0.83969544060021339</v>
      </c>
      <c r="J609" s="5">
        <f t="shared" si="116"/>
        <v>0.81261261411461472</v>
      </c>
      <c r="K609" s="5">
        <f t="shared" si="116"/>
        <v>0.7859050302015238</v>
      </c>
      <c r="L609" s="5">
        <f t="shared" si="115"/>
        <v>0.75966738718124815</v>
      </c>
      <c r="M609" s="5">
        <f t="shared" si="115"/>
        <v>0.73397089135605764</v>
      </c>
      <c r="N609" s="5">
        <f t="shared" si="115"/>
        <v>0.70886796929285123</v>
      </c>
      <c r="O609" s="5">
        <f t="shared" si="115"/>
        <v>0.68439605047505492</v>
      </c>
      <c r="P609" s="5">
        <f t="shared" si="115"/>
        <v>0.66058060133595597</v>
      </c>
      <c r="Q609" s="5">
        <f t="shared" si="115"/>
        <v>0.63743755859608031</v>
      </c>
      <c r="R609" s="5">
        <f t="shared" si="115"/>
        <v>0.61497528165871207</v>
      </c>
      <c r="S609" s="5">
        <f t="shared" si="115"/>
        <v>0.59319612037376901</v>
      </c>
      <c r="T609" s="5">
        <f t="shared" si="115"/>
        <v>0.57209767527286426</v>
      </c>
      <c r="U609" s="5">
        <f t="shared" si="115"/>
        <v>0.55167381181668573</v>
      </c>
      <c r="V609" s="5">
        <f t="shared" si="115"/>
        <v>0.53191547768806691</v>
      </c>
      <c r="W609" s="5">
        <f t="shared" si="115"/>
        <v>0.51281136216769763</v>
      </c>
      <c r="X609" s="6">
        <f>2*(100-(100*G609))/SUM($D609:G609)/100</f>
        <v>5.6444407337469402E-2</v>
      </c>
      <c r="Y609" s="6">
        <f>2*(100-(100*I609))/SUM($D609:I609)/100</f>
        <v>5.886466371823345E-2</v>
      </c>
      <c r="Z609" s="6">
        <f>2*(100-(100*M609))/SUM($D609:M609)/100</f>
        <v>6.2311367797511598E-2</v>
      </c>
      <c r="AA609" s="6">
        <f>2*(100-(100*Q609))/SUM($D609:Q609)/100</f>
        <v>6.4570426294064578E-2</v>
      </c>
      <c r="AB609" s="6">
        <f>2*(100-(100*W609))/SUM($D609:W609)/100</f>
        <v>6.6707766483902337E-2</v>
      </c>
      <c r="AC609" s="7">
        <f>(X609-'Data for assignment'!C599)^2</f>
        <v>4.1526210540008345E-7</v>
      </c>
      <c r="AD609" s="7">
        <f>(Y609-'Data for assignment'!D599)^2</f>
        <v>5.5916297710032336E-6</v>
      </c>
      <c r="AE609" s="7">
        <f>(Z609-'Data for assignment'!E599)^2</f>
        <v>2.8210649125918432E-5</v>
      </c>
      <c r="AF609" s="7">
        <f>(AA609-'Data for assignment'!F599)^2</f>
        <v>2.4705137544728538E-5</v>
      </c>
      <c r="AG609" s="7">
        <f>(AB609-'Data for assignment'!G599)^2</f>
        <v>7.2382056513549983E-5</v>
      </c>
    </row>
    <row r="610" spans="1:33" x14ac:dyDescent="0.3">
      <c r="A610" s="8">
        <v>36350</v>
      </c>
      <c r="B610" s="3">
        <v>4.9699998000000002E-2</v>
      </c>
      <c r="C610" s="31">
        <f t="shared" si="111"/>
        <v>4.8613489925723528E-2</v>
      </c>
      <c r="D610" s="5">
        <f t="shared" si="112"/>
        <v>0.97495899073579007</v>
      </c>
      <c r="E610" s="5">
        <f t="shared" si="116"/>
        <v>0.94877978064093982</v>
      </c>
      <c r="F610" s="5">
        <f t="shared" si="116"/>
        <v>0.92188221628960576</v>
      </c>
      <c r="G610" s="5">
        <f t="shared" si="116"/>
        <v>0.89460002970668218</v>
      </c>
      <c r="H610" s="5">
        <f t="shared" si="116"/>
        <v>0.86719689100779451</v>
      </c>
      <c r="I610" s="5">
        <f t="shared" si="116"/>
        <v>0.83987978804902608</v>
      </c>
      <c r="J610" s="5">
        <f t="shared" si="116"/>
        <v>0.81281003577287714</v>
      </c>
      <c r="K610" s="5">
        <f t="shared" si="116"/>
        <v>0.78611225307398769</v>
      </c>
      <c r="L610" s="5">
        <f t="shared" si="115"/>
        <v>0.75988163574105083</v>
      </c>
      <c r="M610" s="5">
        <f t="shared" si="115"/>
        <v>0.73418982311904424</v>
      </c>
      <c r="N610" s="5">
        <f t="shared" si="115"/>
        <v>0.70908961688583338</v>
      </c>
      <c r="O610" s="5">
        <f t="shared" si="115"/>
        <v>0.68461877012338035</v>
      </c>
      <c r="P610" s="5">
        <f t="shared" si="115"/>
        <v>0.66080302744865305</v>
      </c>
      <c r="Q610" s="5">
        <f t="shared" si="115"/>
        <v>0.63765856399189413</v>
      </c>
      <c r="R610" s="5">
        <f t="shared" si="115"/>
        <v>0.61519394291488749</v>
      </c>
      <c r="S610" s="5">
        <f t="shared" si="115"/>
        <v>0.5934116877648653</v>
      </c>
      <c r="T610" s="5">
        <f t="shared" si="115"/>
        <v>0.57230954678111501</v>
      </c>
      <c r="U610" s="5">
        <f t="shared" si="115"/>
        <v>0.55188151072633429</v>
      </c>
      <c r="V610" s="5">
        <f t="shared" si="115"/>
        <v>0.53211863331569254</v>
      </c>
      <c r="W610" s="5">
        <f t="shared" si="115"/>
        <v>0.51300969332363189</v>
      </c>
      <c r="X610" s="6">
        <f>2*(100-(100*G610))/SUM($D610:G610)/100</f>
        <v>5.6360289835142741E-2</v>
      </c>
      <c r="Y610" s="6">
        <f>2*(100-(100*I610))/SUM($D610:I610)/100</f>
        <v>5.8788860412720523E-2</v>
      </c>
      <c r="Z610" s="6">
        <f>2*(100-(100*M610))/SUM($D610:M610)/100</f>
        <v>6.2248502552788985E-2</v>
      </c>
      <c r="AA610" s="6">
        <f>2*(100-(100*Q610))/SUM($D610:Q610)/100</f>
        <v>6.451683604797416E-2</v>
      </c>
      <c r="AB610" s="6">
        <f>2*(100-(100*W610))/SUM($D610:W610)/100</f>
        <v>6.666357645809054E-2</v>
      </c>
      <c r="AC610" s="7">
        <f>(X610-'Data for assignment'!C600)^2</f>
        <v>6.7750277699966581E-8</v>
      </c>
      <c r="AD610" s="7">
        <f>(Y610-'Data for assignment'!D600)^2</f>
        <v>3.9555736967325092E-6</v>
      </c>
      <c r="AE610" s="7">
        <f>(Z610-'Data for assignment'!E600)^2</f>
        <v>2.5487398219531096E-5</v>
      </c>
      <c r="AF610" s="7">
        <f>(AA610-'Data for assignment'!F600)^2</f>
        <v>2.1315193561221892E-5</v>
      </c>
      <c r="AG610" s="7">
        <f>(AB610-'Data for assignment'!G600)^2</f>
        <v>6.8286662824406258E-5</v>
      </c>
    </row>
    <row r="611" spans="1:33" x14ac:dyDescent="0.3">
      <c r="A611" s="8">
        <v>36357</v>
      </c>
      <c r="B611" s="3">
        <v>4.9499997999999996E-2</v>
      </c>
      <c r="C611" s="31">
        <f t="shared" si="111"/>
        <v>4.840735040594598E-2</v>
      </c>
      <c r="D611" s="5">
        <f t="shared" si="112"/>
        <v>0.97505361659281509</v>
      </c>
      <c r="E611" s="5">
        <f t="shared" si="116"/>
        <v>0.9489534179384993</v>
      </c>
      <c r="F611" s="5">
        <f t="shared" si="116"/>
        <v>0.92212110708871742</v>
      </c>
      <c r="G611" s="5">
        <f t="shared" si="116"/>
        <v>0.89489215963454238</v>
      </c>
      <c r="H611" s="5">
        <f t="shared" si="116"/>
        <v>0.86753184570479758</v>
      </c>
      <c r="I611" s="5">
        <f t="shared" si="116"/>
        <v>0.84024859699312393</v>
      </c>
      <c r="J611" s="5">
        <f t="shared" si="116"/>
        <v>0.81320501508844745</v>
      </c>
      <c r="K611" s="5">
        <f t="shared" si="116"/>
        <v>0.78652685445707782</v>
      </c>
      <c r="L611" s="5">
        <f t="shared" ref="L611:W624" si="117">L$7*EXP(-L$8*$C611)</f>
        <v>0.76031030557508061</v>
      </c>
      <c r="M611" s="5">
        <f t="shared" si="117"/>
        <v>0.73462787381238626</v>
      </c>
      <c r="N611" s="5">
        <f t="shared" si="117"/>
        <v>0.7095331111339509</v>
      </c>
      <c r="O611" s="5">
        <f t="shared" si="117"/>
        <v>0.6850644179634473</v>
      </c>
      <c r="P611" s="5">
        <f t="shared" si="117"/>
        <v>0.66124809547623553</v>
      </c>
      <c r="Q611" s="5">
        <f t="shared" si="117"/>
        <v>0.63810079583612378</v>
      </c>
      <c r="R611" s="5">
        <f t="shared" si="117"/>
        <v>0.61563148994310746</v>
      </c>
      <c r="S611" s="5">
        <f t="shared" si="117"/>
        <v>0.59384304895665052</v>
      </c>
      <c r="T611" s="5">
        <f t="shared" si="117"/>
        <v>0.5727335167385692</v>
      </c>
      <c r="U611" s="5">
        <f t="shared" si="117"/>
        <v>0.55229713484828458</v>
      </c>
      <c r="V611" s="5">
        <f t="shared" si="117"/>
        <v>0.53252516924175852</v>
      </c>
      <c r="W611" s="5">
        <f t="shared" si="117"/>
        <v>0.51340657783970978</v>
      </c>
      <c r="X611" s="6">
        <f>2*(100-(100*G611))/SUM($D611:G611)/100</f>
        <v>5.6192071628271584E-2</v>
      </c>
      <c r="Y611" s="6">
        <f>2*(100-(100*I611))/SUM($D611:I611)/100</f>
        <v>5.8637271030393512E-2</v>
      </c>
      <c r="Z611" s="6">
        <f>2*(100-(100*M611))/SUM($D611:M611)/100</f>
        <v>6.2122791221712943E-2</v>
      </c>
      <c r="AA611" s="6">
        <f>2*(100-(100*Q611))/SUM($D611:Q611)/100</f>
        <v>6.4409676582214109E-2</v>
      </c>
      <c r="AB611" s="6">
        <f>2*(100-(100*W611))/SUM($D611:W611)/100</f>
        <v>6.6575219199536517E-2</v>
      </c>
      <c r="AC611" s="7">
        <f>(X611-'Data for assignment'!C601)^2</f>
        <v>1.4210347669300643E-6</v>
      </c>
      <c r="AD611" s="7">
        <f>(Y611-'Data for assignment'!D601)^2</f>
        <v>1.1137364581223645E-5</v>
      </c>
      <c r="AE611" s="7">
        <f>(Z611-'Data for assignment'!E601)^2</f>
        <v>4.1252221386551978E-5</v>
      </c>
      <c r="AF611" s="7">
        <f>(AA611-'Data for assignment'!F601)^2</f>
        <v>3.7328160158609667E-5</v>
      </c>
      <c r="AG611" s="7">
        <f>(AB611-'Data for assignment'!G601)^2</f>
        <v>9.5554949499868203E-5</v>
      </c>
    </row>
    <row r="612" spans="1:33" x14ac:dyDescent="0.3">
      <c r="A612" s="8">
        <v>36364</v>
      </c>
      <c r="B612" s="3">
        <v>0.05</v>
      </c>
      <c r="C612" s="31">
        <f t="shared" si="111"/>
        <v>4.8922701266785044E-2</v>
      </c>
      <c r="D612" s="5">
        <f t="shared" si="112"/>
        <v>0.97481706822228431</v>
      </c>
      <c r="E612" s="5">
        <f t="shared" si="116"/>
        <v>0.94851938252907797</v>
      </c>
      <c r="F612" s="5">
        <f t="shared" si="116"/>
        <v>0.92152399373944238</v>
      </c>
      <c r="G612" s="5">
        <f t="shared" si="116"/>
        <v>0.8941620106920114</v>
      </c>
      <c r="H612" s="5">
        <f t="shared" si="116"/>
        <v>0.86669469808646171</v>
      </c>
      <c r="I612" s="5">
        <f t="shared" si="116"/>
        <v>0.83932687445214738</v>
      </c>
      <c r="J612" s="5">
        <f t="shared" si="116"/>
        <v>0.81221792253230585</v>
      </c>
      <c r="K612" s="5">
        <f t="shared" si="116"/>
        <v>0.78549075660024426</v>
      </c>
      <c r="L612" s="5">
        <f t="shared" si="117"/>
        <v>0.75923907983042982</v>
      </c>
      <c r="M612" s="5">
        <f t="shared" si="117"/>
        <v>0.73353323241428248</v>
      </c>
      <c r="N612" s="5">
        <f t="shared" si="117"/>
        <v>0.70842489079218229</v>
      </c>
      <c r="O612" s="5">
        <f t="shared" si="117"/>
        <v>0.68395083742114793</v>
      </c>
      <c r="P612" s="5">
        <f t="shared" si="117"/>
        <v>0.66013598258044315</v>
      </c>
      <c r="Q612" s="5">
        <f t="shared" si="117"/>
        <v>0.63699578640435339</v>
      </c>
      <c r="R612" s="5">
        <f t="shared" si="117"/>
        <v>0.61453820101661683</v>
      </c>
      <c r="S612" s="5">
        <f t="shared" si="117"/>
        <v>0.59276522910393548</v>
      </c>
      <c r="T612" s="5">
        <f t="shared" si="117"/>
        <v>0.57167417600146431</v>
      </c>
      <c r="U612" s="5">
        <f t="shared" si="117"/>
        <v>0.55125865676848462</v>
      </c>
      <c r="V612" s="5">
        <f t="shared" si="117"/>
        <v>0.53150940720764506</v>
      </c>
      <c r="W612" s="5">
        <f t="shared" si="117"/>
        <v>0.51241493777794866</v>
      </c>
      <c r="X612" s="6">
        <f>2*(100-(100*G612))/SUM($D612:G612)/100</f>
        <v>5.6612652412013277E-2</v>
      </c>
      <c r="Y612" s="6">
        <f>2*(100-(100*I612))/SUM($D612:I612)/100</f>
        <v>5.9016281495556294E-2</v>
      </c>
      <c r="Z612" s="6">
        <f>2*(100-(100*M612))/SUM($D612:M612)/100</f>
        <v>6.2437112418857452E-2</v>
      </c>
      <c r="AA612" s="6">
        <f>2*(100-(100*Q612))/SUM($D612:Q612)/100</f>
        <v>6.4677623529130437E-2</v>
      </c>
      <c r="AB612" s="6">
        <f>2*(100-(100*W612))/SUM($D612:W612)/100</f>
        <v>6.6796165798330656E-2</v>
      </c>
      <c r="AC612" s="7">
        <f>(X612-'Data for assignment'!C602)^2</f>
        <v>6.6040556805682758E-7</v>
      </c>
      <c r="AD612" s="7">
        <f>(Y612-'Data for assignment'!D602)^2</f>
        <v>6.3316675323170591E-6</v>
      </c>
      <c r="AE612" s="7">
        <f>(Z612-'Data for assignment'!E602)^2</f>
        <v>2.7427367436204604E-5</v>
      </c>
      <c r="AF612" s="7">
        <f>(AA612-'Data for assignment'!F602)^2</f>
        <v>2.1880161880274709E-5</v>
      </c>
      <c r="AG612" s="7">
        <f>(AB612-'Data for assignment'!G602)^2</f>
        <v>7.0495566528398163E-5</v>
      </c>
    </row>
    <row r="613" spans="1:33" x14ac:dyDescent="0.3">
      <c r="A613" s="8">
        <v>36371</v>
      </c>
      <c r="B613" s="3">
        <v>5.04E-2</v>
      </c>
      <c r="C613" s="31">
        <f t="shared" si="111"/>
        <v>4.933498030634012E-2</v>
      </c>
      <c r="D613" s="5">
        <f t="shared" si="112"/>
        <v>0.97462787160168152</v>
      </c>
      <c r="E613" s="5">
        <f t="shared" si="116"/>
        <v>0.94817229852876439</v>
      </c>
      <c r="F613" s="5">
        <f t="shared" si="116"/>
        <v>0.92104658337405065</v>
      </c>
      <c r="G613" s="5">
        <f t="shared" si="116"/>
        <v>0.8935783228236257</v>
      </c>
      <c r="H613" s="5">
        <f t="shared" si="116"/>
        <v>0.86602556434056677</v>
      </c>
      <c r="I613" s="5">
        <f t="shared" si="116"/>
        <v>0.83859022740742017</v>
      </c>
      <c r="J613" s="5">
        <f t="shared" si="116"/>
        <v>0.81142911438789256</v>
      </c>
      <c r="K613" s="5">
        <f t="shared" si="116"/>
        <v>0.78466286440988531</v>
      </c>
      <c r="L613" s="5">
        <f t="shared" si="117"/>
        <v>0.75838318944332905</v>
      </c>
      <c r="M613" s="5">
        <f t="shared" si="117"/>
        <v>0.73265869728906496</v>
      </c>
      <c r="N613" s="5">
        <f t="shared" si="117"/>
        <v>0.70753956445747046</v>
      </c>
      <c r="O613" s="5">
        <f t="shared" si="117"/>
        <v>0.68306127998440136</v>
      </c>
      <c r="P613" s="5">
        <f t="shared" si="117"/>
        <v>0.65924764265020508</v>
      </c>
      <c r="Q613" s="5">
        <f t="shared" si="117"/>
        <v>0.63611316031123866</v>
      </c>
      <c r="R613" s="5">
        <f t="shared" si="117"/>
        <v>0.61366497144903809</v>
      </c>
      <c r="S613" s="5">
        <f t="shared" si="117"/>
        <v>0.59190438532123824</v>
      </c>
      <c r="T613" s="5">
        <f t="shared" si="117"/>
        <v>0.57082811772141251</v>
      </c>
      <c r="U613" s="5">
        <f t="shared" si="117"/>
        <v>0.55042928369578847</v>
      </c>
      <c r="V613" s="5">
        <f t="shared" si="117"/>
        <v>0.53069819600696932</v>
      </c>
      <c r="W613" s="5">
        <f t="shared" si="117"/>
        <v>0.51162300811889161</v>
      </c>
      <c r="X613" s="6">
        <f>2*(100-(100*G613))/SUM($D613:G613)/100</f>
        <v>5.6949196306527484E-2</v>
      </c>
      <c r="Y613" s="6">
        <f>2*(100-(100*I613))/SUM($D613:I613)/100</f>
        <v>5.9319573853050471E-2</v>
      </c>
      <c r="Z613" s="6">
        <f>2*(100-(100*M613))/SUM($D613:M613)/100</f>
        <v>6.2688668261788247E-2</v>
      </c>
      <c r="AA613" s="6">
        <f>2*(100-(100*Q613))/SUM($D613:Q613)/100</f>
        <v>6.4892093564715814E-2</v>
      </c>
      <c r="AB613" s="6">
        <f>2*(100-(100*W613))/SUM($D613:W613)/100</f>
        <v>6.6973048575359156E-2</v>
      </c>
      <c r="AC613" s="7">
        <f>(X613-'Data for assignment'!C603)^2</f>
        <v>4.2145454601731159E-7</v>
      </c>
      <c r="AD613" s="7">
        <f>(Y613-'Data for assignment'!D603)^2</f>
        <v>5.3804321380548383E-6</v>
      </c>
      <c r="AE613" s="7">
        <f>(Z613-'Data for assignment'!E603)^2</f>
        <v>2.0148124809716067E-5</v>
      </c>
      <c r="AF613" s="7">
        <f>(AA613-'Data for assignment'!F603)^2</f>
        <v>1.5148400100690385E-5</v>
      </c>
      <c r="AG613" s="7">
        <f>(AB613-'Data for assignment'!G603)^2</f>
        <v>6.0420268608796827E-5</v>
      </c>
    </row>
    <row r="614" spans="1:33" x14ac:dyDescent="0.3">
      <c r="A614" s="8">
        <v>36378</v>
      </c>
      <c r="B614" s="3">
        <v>5.0999999000000004E-2</v>
      </c>
      <c r="C614" s="31">
        <f t="shared" si="111"/>
        <v>4.9953397834975148E-2</v>
      </c>
      <c r="D614" s="5">
        <f t="shared" si="112"/>
        <v>0.97434414599150898</v>
      </c>
      <c r="E614" s="5">
        <f t="shared" si="116"/>
        <v>0.9476519115164046</v>
      </c>
      <c r="F614" s="5">
        <f t="shared" si="116"/>
        <v>0.92033093272221811</v>
      </c>
      <c r="G614" s="5">
        <f t="shared" si="116"/>
        <v>0.89270350680876609</v>
      </c>
      <c r="H614" s="5">
        <f t="shared" si="116"/>
        <v>0.86502283390419954</v>
      </c>
      <c r="I614" s="5">
        <f t="shared" si="116"/>
        <v>0.83748647074258575</v>
      </c>
      <c r="J614" s="5">
        <f t="shared" si="116"/>
        <v>0.81024734029397061</v>
      </c>
      <c r="K614" s="5">
        <f t="shared" si="116"/>
        <v>0.78342266399444249</v>
      </c>
      <c r="L614" s="5">
        <f t="shared" si="117"/>
        <v>0.75710116474281453</v>
      </c>
      <c r="M614" s="5">
        <f t="shared" si="117"/>
        <v>0.73134885134537519</v>
      </c>
      <c r="N614" s="5">
        <f t="shared" si="117"/>
        <v>0.70621365123479163</v>
      </c>
      <c r="O614" s="5">
        <f t="shared" si="117"/>
        <v>0.6817291149008492</v>
      </c>
      <c r="P614" s="5">
        <f t="shared" si="117"/>
        <v>0.65791737590236266</v>
      </c>
      <c r="Q614" s="5">
        <f t="shared" si="117"/>
        <v>0.63479151591726124</v>
      </c>
      <c r="R614" s="5">
        <f t="shared" si="117"/>
        <v>0.61235745525665308</v>
      </c>
      <c r="S614" s="5">
        <f t="shared" si="117"/>
        <v>0.59061546527761632</v>
      </c>
      <c r="T614" s="5">
        <f t="shared" si="117"/>
        <v>0.56956137958863151</v>
      </c>
      <c r="U614" s="5">
        <f t="shared" si="117"/>
        <v>0.5491875651892496</v>
      </c>
      <c r="V614" s="5">
        <f t="shared" si="117"/>
        <v>0.52948370208107409</v>
      </c>
      <c r="W614" s="5">
        <f t="shared" si="117"/>
        <v>0.51043740985435637</v>
      </c>
      <c r="X614" s="6">
        <f>2*(100-(100*G614))/SUM($D614:G614)/100</f>
        <v>5.7454145703119568E-2</v>
      </c>
      <c r="Y614" s="6">
        <f>2*(100-(100*I614))/SUM($D614:I614)/100</f>
        <v>5.9774653679604793E-2</v>
      </c>
      <c r="Z614" s="6">
        <f>2*(100-(100*M614))/SUM($D614:M614)/100</f>
        <v>6.3066167961057087E-2</v>
      </c>
      <c r="AA614" s="6">
        <f>2*(100-(100*Q614))/SUM($D614:Q614)/100</f>
        <v>6.5213987081396169E-2</v>
      </c>
      <c r="AB614" s="6">
        <f>2*(100-(100*W614))/SUM($D614:W614)/100</f>
        <v>6.7238582785347903E-2</v>
      </c>
      <c r="AC614" s="7">
        <f>(X614-'Data for assignment'!C604)^2</f>
        <v>3.0707635199547523E-7</v>
      </c>
      <c r="AD614" s="7">
        <f>(Y614-'Data for assignment'!D604)^2</f>
        <v>3.51432641845579E-6</v>
      </c>
      <c r="AE614" s="7">
        <f>(Z614-'Data for assignment'!E604)^2</f>
        <v>1.3440780186346553E-5</v>
      </c>
      <c r="AF614" s="7">
        <f>(AA614-'Data for assignment'!F604)^2</f>
        <v>7.9185345502168631E-6</v>
      </c>
      <c r="AG614" s="7">
        <f>(AB614-'Data for assignment'!G604)^2</f>
        <v>4.9541647626195888E-5</v>
      </c>
    </row>
    <row r="615" spans="1:33" x14ac:dyDescent="0.3">
      <c r="A615" s="8">
        <v>36385</v>
      </c>
      <c r="B615" s="3">
        <v>5.1999997999999999E-2</v>
      </c>
      <c r="C615" s="31">
        <f t="shared" si="111"/>
        <v>5.0984094403165238E-2</v>
      </c>
      <c r="D615" s="5">
        <f t="shared" si="112"/>
        <v>0.97387145319397161</v>
      </c>
      <c r="E615" s="5">
        <f t="shared" si="116"/>
        <v>0.94678523385173408</v>
      </c>
      <c r="F615" s="5">
        <f t="shared" si="116"/>
        <v>0.91913941631435891</v>
      </c>
      <c r="G615" s="5">
        <f t="shared" si="116"/>
        <v>0.89124738195029707</v>
      </c>
      <c r="H615" s="5">
        <f t="shared" si="116"/>
        <v>0.86335419476744657</v>
      </c>
      <c r="I615" s="5">
        <f t="shared" si="116"/>
        <v>0.83565010251183125</v>
      </c>
      <c r="J615" s="5">
        <f t="shared" si="116"/>
        <v>0.8082815390315905</v>
      </c>
      <c r="K615" s="5">
        <f t="shared" si="116"/>
        <v>0.78136001640118879</v>
      </c>
      <c r="L615" s="5">
        <f t="shared" si="117"/>
        <v>0.75496926973641387</v>
      </c>
      <c r="M615" s="5">
        <f t="shared" si="117"/>
        <v>0.72917097512238827</v>
      </c>
      <c r="N615" s="5">
        <f t="shared" si="117"/>
        <v>0.70400931372226661</v>
      </c>
      <c r="O615" s="5">
        <f t="shared" si="117"/>
        <v>0.67951460934803853</v>
      </c>
      <c r="P615" s="5">
        <f t="shared" si="117"/>
        <v>0.65570622559042779</v>
      </c>
      <c r="Q615" s="5">
        <f t="shared" si="117"/>
        <v>0.63259487312329354</v>
      </c>
      <c r="R615" s="5">
        <f t="shared" si="117"/>
        <v>0.61018444807512406</v>
      </c>
      <c r="S615" s="5">
        <f t="shared" si="117"/>
        <v>0.5884734979351024</v>
      </c>
      <c r="T615" s="5">
        <f t="shared" si="117"/>
        <v>0.56745639165984363</v>
      </c>
      <c r="U615" s="5">
        <f t="shared" si="117"/>
        <v>0.54712425474918924</v>
      </c>
      <c r="V615" s="5">
        <f t="shared" si="117"/>
        <v>0.52746571738466708</v>
      </c>
      <c r="W615" s="5">
        <f t="shared" si="117"/>
        <v>0.50846751366902987</v>
      </c>
      <c r="X615" s="6">
        <f>2*(100-(100*G615))/SUM($D615:G615)/100</f>
        <v>5.8296087128374217E-2</v>
      </c>
      <c r="Y615" s="6">
        <f>2*(100-(100*I615))/SUM($D615:I615)/100</f>
        <v>6.0533499544929897E-2</v>
      </c>
      <c r="Z615" s="6">
        <f>2*(100-(100*M615))/SUM($D615:M615)/100</f>
        <v>6.369577899886629E-2</v>
      </c>
      <c r="AA615" s="6">
        <f>2*(100-(100*Q615))/SUM($D615:Q615)/100</f>
        <v>6.5750981016062207E-2</v>
      </c>
      <c r="AB615" s="6">
        <f>2*(100-(100*W615))/SUM($D615:W615)/100</f>
        <v>6.7681701914006964E-2</v>
      </c>
      <c r="AC615" s="7">
        <f>(X615-'Data for assignment'!C605)^2</f>
        <v>1.4306244186624865E-6</v>
      </c>
      <c r="AD615" s="7">
        <f>(Y615-'Data for assignment'!D605)^2</f>
        <v>5.9219249021741101E-6</v>
      </c>
      <c r="AE615" s="7">
        <f>(Z615-'Data for assignment'!E605)^2</f>
        <v>2.3968642214183168E-5</v>
      </c>
      <c r="AF615" s="7">
        <f>(AA615-'Data for assignment'!F605)^2</f>
        <v>1.3329662379646609E-5</v>
      </c>
      <c r="AG615" s="7">
        <f>(AB615-'Data for assignment'!G605)^2</f>
        <v>6.2121225061260952E-5</v>
      </c>
    </row>
    <row r="616" spans="1:33" x14ac:dyDescent="0.3">
      <c r="A616" s="8">
        <v>36392</v>
      </c>
      <c r="B616" s="3">
        <v>5.1799998E-2</v>
      </c>
      <c r="C616" s="31">
        <f t="shared" si="111"/>
        <v>5.077795488338771E-2</v>
      </c>
      <c r="D616" s="5">
        <f t="shared" si="112"/>
        <v>0.97396597349868852</v>
      </c>
      <c r="E616" s="5">
        <f t="shared" si="116"/>
        <v>0.94695850612495247</v>
      </c>
      <c r="F616" s="5">
        <f t="shared" si="116"/>
        <v>0.91937759636141758</v>
      </c>
      <c r="G616" s="5">
        <f t="shared" si="116"/>
        <v>0.89153841707744785</v>
      </c>
      <c r="H616" s="5">
        <f t="shared" si="116"/>
        <v>0.86368766522347939</v>
      </c>
      <c r="I616" s="5">
        <f t="shared" si="116"/>
        <v>0.83601705411172456</v>
      </c>
      <c r="J616" s="5">
        <f t="shared" si="116"/>
        <v>0.80867431775604504</v>
      </c>
      <c r="K616" s="5">
        <f t="shared" si="116"/>
        <v>0.78177211141971115</v>
      </c>
      <c r="L616" s="5">
        <f t="shared" si="117"/>
        <v>0.75539516837158716</v>
      </c>
      <c r="M616" s="5">
        <f t="shared" si="117"/>
        <v>0.72960603134512403</v>
      </c>
      <c r="N616" s="5">
        <f t="shared" si="117"/>
        <v>0.70444963053670273</v>
      </c>
      <c r="O616" s="5">
        <f t="shared" si="117"/>
        <v>0.67995693467004992</v>
      </c>
      <c r="P616" s="5">
        <f t="shared" si="117"/>
        <v>0.65614786078938236</v>
      </c>
      <c r="Q616" s="5">
        <f t="shared" si="117"/>
        <v>0.63303359317378627</v>
      </c>
      <c r="R616" s="5">
        <f t="shared" si="117"/>
        <v>0.61061843217882994</v>
      </c>
      <c r="S616" s="5">
        <f t="shared" si="117"/>
        <v>0.58890126947151988</v>
      </c>
      <c r="T616" s="5">
        <f t="shared" si="117"/>
        <v>0.56787676637416096</v>
      </c>
      <c r="U616" s="5">
        <f t="shared" si="117"/>
        <v>0.54753629616307631</v>
      </c>
      <c r="V616" s="5">
        <f t="shared" si="117"/>
        <v>0.52786869850665641</v>
      </c>
      <c r="W616" s="5">
        <f t="shared" si="117"/>
        <v>0.50886088417592301</v>
      </c>
      <c r="X616" s="6">
        <f>2*(100-(100*G616))/SUM($D616:G616)/100</f>
        <v>5.8127662810981473E-2</v>
      </c>
      <c r="Y616" s="6">
        <f>2*(100-(100*I616))/SUM($D616:I616)/100</f>
        <v>6.0381692308839857E-2</v>
      </c>
      <c r="Z616" s="6">
        <f>2*(100-(100*M616))/SUM($D616:M616)/100</f>
        <v>6.3569812200257564E-2</v>
      </c>
      <c r="AA616" s="6">
        <f>2*(100-(100*Q616))/SUM($D616:Q616)/100</f>
        <v>6.5643531656567694E-2</v>
      </c>
      <c r="AB616" s="6">
        <f>2*(100-(100*W616))/SUM($D616:W616)/100</f>
        <v>6.759302178157045E-2</v>
      </c>
      <c r="AC616" s="7">
        <f>(X616-'Data for assignment'!C606)^2</f>
        <v>2.6492829709275075E-6</v>
      </c>
      <c r="AD616" s="7">
        <f>(Y616-'Data for assignment'!D606)^2</f>
        <v>1.0123178674903924E-5</v>
      </c>
      <c r="AE616" s="7">
        <f>(Z616-'Data for assignment'!E606)^2</f>
        <v>3.2146770386189514E-5</v>
      </c>
      <c r="AF616" s="7">
        <f>(AA616-'Data for assignment'!F606)^2</f>
        <v>2.1562395532610633E-5</v>
      </c>
      <c r="AG616" s="7">
        <f>(AB616-'Data for assignment'!G606)^2</f>
        <v>7.7317214465129729E-5</v>
      </c>
    </row>
    <row r="617" spans="1:33" x14ac:dyDescent="0.3">
      <c r="A617" s="8">
        <v>36399</v>
      </c>
      <c r="B617" s="3">
        <v>5.2300000000000006E-2</v>
      </c>
      <c r="C617" s="31">
        <f t="shared" si="111"/>
        <v>5.1293305744226754E-2</v>
      </c>
      <c r="D617" s="5">
        <f t="shared" si="112"/>
        <v>0.97372968899077739</v>
      </c>
      <c r="E617" s="5">
        <f t="shared" si="116"/>
        <v>0.94652538315480306</v>
      </c>
      <c r="F617" s="5">
        <f t="shared" si="116"/>
        <v>0.91878225955414616</v>
      </c>
      <c r="G617" s="5">
        <f t="shared" si="116"/>
        <v>0.89081100447756456</v>
      </c>
      <c r="H617" s="5">
        <f t="shared" si="116"/>
        <v>0.86285422714796944</v>
      </c>
      <c r="I617" s="5">
        <f t="shared" si="116"/>
        <v>0.83509997342135145</v>
      </c>
      <c r="J617" s="5">
        <f t="shared" si="116"/>
        <v>0.80769272469575992</v>
      </c>
      <c r="K617" s="5">
        <f t="shared" si="116"/>
        <v>0.78074227702234256</v>
      </c>
      <c r="L617" s="5">
        <f t="shared" si="117"/>
        <v>0.75433086772248259</v>
      </c>
      <c r="M617" s="5">
        <f t="shared" si="117"/>
        <v>0.72851887280583261</v>
      </c>
      <c r="N617" s="5">
        <f t="shared" si="117"/>
        <v>0.70334935008740218</v>
      </c>
      <c r="O617" s="5">
        <f t="shared" si="117"/>
        <v>0.67885165640395495</v>
      </c>
      <c r="P617" s="5">
        <f t="shared" si="117"/>
        <v>0.65504432566765936</v>
      </c>
      <c r="Q617" s="5">
        <f t="shared" si="117"/>
        <v>0.63193735869852918</v>
      </c>
      <c r="R617" s="5">
        <f t="shared" si="117"/>
        <v>0.60953404585175319</v>
      </c>
      <c r="S617" s="5">
        <f t="shared" si="117"/>
        <v>0.58783241890462234</v>
      </c>
      <c r="T617" s="5">
        <f t="shared" si="117"/>
        <v>0.56682640879128154</v>
      </c>
      <c r="U617" s="5">
        <f t="shared" si="117"/>
        <v>0.54650676983461488</v>
      </c>
      <c r="V617" s="5">
        <f t="shared" si="117"/>
        <v>0.52686181843054014</v>
      </c>
      <c r="W617" s="5">
        <f t="shared" si="117"/>
        <v>0.50787802407947624</v>
      </c>
      <c r="X617" s="6">
        <f>2*(100-(100*G617))/SUM($D617:G617)/100</f>
        <v>5.8548758920499634E-2</v>
      </c>
      <c r="Y617" s="6">
        <f>2*(100-(100*I617))/SUM($D617:I617)/100</f>
        <v>6.0761247470689478E-2</v>
      </c>
      <c r="Z617" s="6">
        <f>2*(100-(100*M617))/SUM($D617:M617)/100</f>
        <v>6.388477216022484E-2</v>
      </c>
      <c r="AA617" s="6">
        <f>2*(100-(100*Q617))/SUM($D617:Q617)/100</f>
        <v>6.5912203464829983E-2</v>
      </c>
      <c r="AB617" s="6">
        <f>2*(100-(100*W617))/SUM($D617:W617)/100</f>
        <v>6.7814775736164179E-2</v>
      </c>
      <c r="AC617" s="7">
        <f>(X617-'Data for assignment'!C607)^2</f>
        <v>4.1974090168100095E-6</v>
      </c>
      <c r="AD617" s="7">
        <f>(Y617-'Data for assignment'!D607)^2</f>
        <v>1.1297998004210337E-5</v>
      </c>
      <c r="AE617" s="7">
        <f>(Z617-'Data for assignment'!E607)^2</f>
        <v>4.0765315537982136E-5</v>
      </c>
      <c r="AF617" s="7">
        <f>(AA617-'Data for assignment'!F607)^2</f>
        <v>2.9291924695907764E-5</v>
      </c>
      <c r="AG617" s="7">
        <f>(AB617-'Data for assignment'!G607)^2</f>
        <v>8.6765065644585322E-5</v>
      </c>
    </row>
    <row r="618" spans="1:33" x14ac:dyDescent="0.3">
      <c r="A618" s="8">
        <v>36406</v>
      </c>
      <c r="B618" s="3">
        <v>5.2499999999999998E-2</v>
      </c>
      <c r="C618" s="31">
        <f t="shared" si="111"/>
        <v>5.1499445264004289E-2</v>
      </c>
      <c r="D618" s="5">
        <f t="shared" si="112"/>
        <v>0.97363519161672163</v>
      </c>
      <c r="E618" s="5">
        <f t="shared" si="116"/>
        <v>0.9463521901334222</v>
      </c>
      <c r="F618" s="5">
        <f t="shared" si="116"/>
        <v>0.91854423373898242</v>
      </c>
      <c r="G618" s="5">
        <f t="shared" si="116"/>
        <v>0.8905202068080651</v>
      </c>
      <c r="H618" s="5">
        <f t="shared" si="116"/>
        <v>0.8625210784830033</v>
      </c>
      <c r="I618" s="5">
        <f t="shared" si="116"/>
        <v>0.8347334243541874</v>
      </c>
      <c r="J618" s="5">
        <f t="shared" si="116"/>
        <v>0.8073004227378624</v>
      </c>
      <c r="K618" s="5">
        <f t="shared" si="116"/>
        <v>0.78033072485974819</v>
      </c>
      <c r="L618" s="5">
        <f t="shared" si="117"/>
        <v>0.75390556914965112</v>
      </c>
      <c r="M618" s="5">
        <f t="shared" si="117"/>
        <v>0.72808446484403122</v>
      </c>
      <c r="N618" s="5">
        <f t="shared" si="117"/>
        <v>0.7029097210041555</v>
      </c>
      <c r="O618" s="5">
        <f t="shared" si="117"/>
        <v>0.67841005008713362</v>
      </c>
      <c r="P618" s="5">
        <f t="shared" si="117"/>
        <v>0.65460343322804637</v>
      </c>
      <c r="Q618" s="5">
        <f t="shared" si="117"/>
        <v>0.63149939838661839</v>
      </c>
      <c r="R618" s="5">
        <f t="shared" si="117"/>
        <v>0.60910083245263702</v>
      </c>
      <c r="S618" s="5">
        <f t="shared" si="117"/>
        <v>0.58740542376973925</v>
      </c>
      <c r="T618" s="5">
        <f t="shared" si="117"/>
        <v>0.56640681161144879</v>
      </c>
      <c r="U618" s="5">
        <f t="shared" si="117"/>
        <v>0.54609550317755573</v>
      </c>
      <c r="V618" s="5">
        <f t="shared" si="117"/>
        <v>0.52645960597254615</v>
      </c>
      <c r="W618" s="5">
        <f t="shared" si="117"/>
        <v>0.5074854133640827</v>
      </c>
      <c r="X618" s="6">
        <f>2*(100-(100*G618))/SUM($D618:G618)/100</f>
        <v>5.8717228083192782E-2</v>
      </c>
      <c r="Y618" s="6">
        <f>2*(100-(100*I618))/SUM($D618:I618)/100</f>
        <v>6.0913102115266141E-2</v>
      </c>
      <c r="Z618" s="6">
        <f>2*(100-(100*M618))/SUM($D618:M618)/100</f>
        <v>6.4010794569683158E-2</v>
      </c>
      <c r="AA618" s="6">
        <f>2*(100-(100*Q618))/SUM($D618:Q618)/100</f>
        <v>6.6019715945672061E-2</v>
      </c>
      <c r="AB618" s="6">
        <f>2*(100-(100*W618))/SUM($D618:W618)/100</f>
        <v>6.790352619508426E-2</v>
      </c>
      <c r="AC618" s="7">
        <f>(X618-'Data for assignment'!C608)^2</f>
        <v>5.369550623994434E-6</v>
      </c>
      <c r="AD618" s="7">
        <f>(Y618-'Data for assignment'!D608)^2</f>
        <v>1.3787142170806334E-5</v>
      </c>
      <c r="AE618" s="7">
        <f>(Z618-'Data for assignment'!E608)^2</f>
        <v>3.857394434363157E-5</v>
      </c>
      <c r="AF618" s="7">
        <f>(AA618-'Data for assignment'!F608)^2</f>
        <v>2.3229671436398442E-5</v>
      </c>
      <c r="AG618" s="7">
        <f>(AB618-'Data for assignment'!G608)^2</f>
        <v>8.1063501952621821E-5</v>
      </c>
    </row>
    <row r="619" spans="1:33" x14ac:dyDescent="0.3">
      <c r="A619" s="8">
        <v>36413</v>
      </c>
      <c r="B619" s="3">
        <v>5.2499999999999998E-2</v>
      </c>
      <c r="C619" s="31">
        <f t="shared" si="111"/>
        <v>5.1499445264004289E-2</v>
      </c>
      <c r="D619" s="5">
        <f t="shared" si="112"/>
        <v>0.97363519161672163</v>
      </c>
      <c r="E619" s="5">
        <f t="shared" si="116"/>
        <v>0.9463521901334222</v>
      </c>
      <c r="F619" s="5">
        <f t="shared" si="116"/>
        <v>0.91854423373898242</v>
      </c>
      <c r="G619" s="5">
        <f t="shared" si="116"/>
        <v>0.8905202068080651</v>
      </c>
      <c r="H619" s="5">
        <f t="shared" si="116"/>
        <v>0.8625210784830033</v>
      </c>
      <c r="I619" s="5">
        <f t="shared" si="116"/>
        <v>0.8347334243541874</v>
      </c>
      <c r="J619" s="5">
        <f t="shared" si="116"/>
        <v>0.8073004227378624</v>
      </c>
      <c r="K619" s="5">
        <f t="shared" si="116"/>
        <v>0.78033072485974819</v>
      </c>
      <c r="L619" s="5">
        <f t="shared" si="117"/>
        <v>0.75390556914965112</v>
      </c>
      <c r="M619" s="5">
        <f t="shared" si="117"/>
        <v>0.72808446484403122</v>
      </c>
      <c r="N619" s="5">
        <f t="shared" si="117"/>
        <v>0.7029097210041555</v>
      </c>
      <c r="O619" s="5">
        <f t="shared" si="117"/>
        <v>0.67841005008713362</v>
      </c>
      <c r="P619" s="5">
        <f t="shared" si="117"/>
        <v>0.65460343322804637</v>
      </c>
      <c r="Q619" s="5">
        <f t="shared" si="117"/>
        <v>0.63149939838661839</v>
      </c>
      <c r="R619" s="5">
        <f t="shared" si="117"/>
        <v>0.60910083245263702</v>
      </c>
      <c r="S619" s="5">
        <f t="shared" si="117"/>
        <v>0.58740542376973925</v>
      </c>
      <c r="T619" s="5">
        <f t="shared" si="117"/>
        <v>0.56640681161144879</v>
      </c>
      <c r="U619" s="5">
        <f t="shared" si="117"/>
        <v>0.54609550317755573</v>
      </c>
      <c r="V619" s="5">
        <f t="shared" si="117"/>
        <v>0.52645960597254615</v>
      </c>
      <c r="W619" s="5">
        <f t="shared" si="117"/>
        <v>0.5074854133640827</v>
      </c>
      <c r="X619" s="6">
        <f>2*(100-(100*G619))/SUM($D619:G619)/100</f>
        <v>5.8717228083192782E-2</v>
      </c>
      <c r="Y619" s="6">
        <f>2*(100-(100*I619))/SUM($D619:I619)/100</f>
        <v>6.0913102115266141E-2</v>
      </c>
      <c r="Z619" s="6">
        <f>2*(100-(100*M619))/SUM($D619:M619)/100</f>
        <v>6.4010794569683158E-2</v>
      </c>
      <c r="AA619" s="6">
        <f>2*(100-(100*Q619))/SUM($D619:Q619)/100</f>
        <v>6.6019715945672061E-2</v>
      </c>
      <c r="AB619" s="6">
        <f>2*(100-(100*W619))/SUM($D619:W619)/100</f>
        <v>6.790352619508426E-2</v>
      </c>
      <c r="AC619" s="7">
        <f>(X619-'Data for assignment'!C609)^2</f>
        <v>5.369550623994434E-6</v>
      </c>
      <c r="AD619" s="7">
        <f>(Y619-'Data for assignment'!D609)^2</f>
        <v>1.1649266049234186E-5</v>
      </c>
      <c r="AE619" s="7">
        <f>(Z619-'Data for assignment'!E609)^2</f>
        <v>3.857394434363157E-5</v>
      </c>
      <c r="AF619" s="7">
        <f>(AA619-'Data for assignment'!F609)^2</f>
        <v>2.5197558214667255E-5</v>
      </c>
      <c r="AG619" s="7">
        <f>(AB619-'Data for assignment'!G609)^2</f>
        <v>8.1063501952621821E-5</v>
      </c>
    </row>
    <row r="620" spans="1:33" x14ac:dyDescent="0.3">
      <c r="A620" s="8">
        <v>36420</v>
      </c>
      <c r="B620" s="3">
        <v>5.2499999999999998E-2</v>
      </c>
      <c r="C620" s="31">
        <f t="shared" si="111"/>
        <v>5.1499445264004289E-2</v>
      </c>
      <c r="D620" s="5">
        <f t="shared" si="112"/>
        <v>0.97363519161672163</v>
      </c>
      <c r="E620" s="5">
        <f t="shared" ref="E620:K635" si="118">E$7*EXP(-E$8*$C620)</f>
        <v>0.9463521901334222</v>
      </c>
      <c r="F620" s="5">
        <f t="shared" si="118"/>
        <v>0.91854423373898242</v>
      </c>
      <c r="G620" s="5">
        <f t="shared" si="118"/>
        <v>0.8905202068080651</v>
      </c>
      <c r="H620" s="5">
        <f t="shared" si="118"/>
        <v>0.8625210784830033</v>
      </c>
      <c r="I620" s="5">
        <f t="shared" si="118"/>
        <v>0.8347334243541874</v>
      </c>
      <c r="J620" s="5">
        <f t="shared" si="118"/>
        <v>0.8073004227378624</v>
      </c>
      <c r="K620" s="5">
        <f t="shared" si="118"/>
        <v>0.78033072485974819</v>
      </c>
      <c r="L620" s="5">
        <f t="shared" si="117"/>
        <v>0.75390556914965112</v>
      </c>
      <c r="M620" s="5">
        <f t="shared" si="117"/>
        <v>0.72808446484403122</v>
      </c>
      <c r="N620" s="5">
        <f t="shared" si="117"/>
        <v>0.7029097210041555</v>
      </c>
      <c r="O620" s="5">
        <f t="shared" si="117"/>
        <v>0.67841005008713362</v>
      </c>
      <c r="P620" s="5">
        <f t="shared" si="117"/>
        <v>0.65460343322804637</v>
      </c>
      <c r="Q620" s="5">
        <f t="shared" si="117"/>
        <v>0.63149939838661839</v>
      </c>
      <c r="R620" s="5">
        <f t="shared" si="117"/>
        <v>0.60910083245263702</v>
      </c>
      <c r="S620" s="5">
        <f t="shared" si="117"/>
        <v>0.58740542376973925</v>
      </c>
      <c r="T620" s="5">
        <f t="shared" si="117"/>
        <v>0.56640681161144879</v>
      </c>
      <c r="U620" s="5">
        <f t="shared" si="117"/>
        <v>0.54609550317755573</v>
      </c>
      <c r="V620" s="5">
        <f t="shared" si="117"/>
        <v>0.52645960597254615</v>
      </c>
      <c r="W620" s="5">
        <f t="shared" si="117"/>
        <v>0.5074854133640827</v>
      </c>
      <c r="X620" s="6">
        <f>2*(100-(100*G620))/SUM($D620:G620)/100</f>
        <v>5.8717228083192782E-2</v>
      </c>
      <c r="Y620" s="6">
        <f>2*(100-(100*I620))/SUM($D620:I620)/100</f>
        <v>6.0913102115266141E-2</v>
      </c>
      <c r="Z620" s="6">
        <f>2*(100-(100*M620))/SUM($D620:M620)/100</f>
        <v>6.4010794569683158E-2</v>
      </c>
      <c r="AA620" s="6">
        <f>2*(100-(100*Q620))/SUM($D620:Q620)/100</f>
        <v>6.6019715945672061E-2</v>
      </c>
      <c r="AB620" s="6">
        <f>2*(100-(100*W620))/SUM($D620:W620)/100</f>
        <v>6.790352619508426E-2</v>
      </c>
      <c r="AC620" s="7">
        <f>(X620-'Data for assignment'!C610)^2</f>
        <v>5.8429867717206753E-6</v>
      </c>
      <c r="AD620" s="7">
        <f>(Y620-'Data for assignment'!D610)^2</f>
        <v>1.2341900524699936E-5</v>
      </c>
      <c r="AE620" s="7">
        <f>(Z620-'Data for assignment'!E610)^2</f>
        <v>4.1098261371504726E-5</v>
      </c>
      <c r="AF620" s="7">
        <f>(AA620-'Data for assignment'!F610)^2</f>
        <v>2.9373331771204878E-5</v>
      </c>
      <c r="AG620" s="7">
        <f>(AB620-'Data for assignment'!G610)^2</f>
        <v>8.4704912830655622E-5</v>
      </c>
    </row>
    <row r="621" spans="1:33" x14ac:dyDescent="0.3">
      <c r="A621" s="8">
        <v>36427</v>
      </c>
      <c r="B621" s="3">
        <v>5.3299999000000001E-2</v>
      </c>
      <c r="C621" s="31">
        <f t="shared" si="111"/>
        <v>5.2324002312416865E-2</v>
      </c>
      <c r="D621" s="5">
        <f t="shared" si="112"/>
        <v>0.9732572942905805</v>
      </c>
      <c r="E621" s="5">
        <f t="shared" si="118"/>
        <v>0.94565973575974704</v>
      </c>
      <c r="F621" s="5">
        <f t="shared" si="118"/>
        <v>0.91759274815277381</v>
      </c>
      <c r="G621" s="5">
        <f t="shared" si="118"/>
        <v>0.88935796655632404</v>
      </c>
      <c r="H621" s="5">
        <f t="shared" si="118"/>
        <v>0.86118977127894514</v>
      </c>
      <c r="I621" s="5">
        <f t="shared" si="118"/>
        <v>0.83326883809646057</v>
      </c>
      <c r="J621" s="5">
        <f t="shared" si="118"/>
        <v>0.80573312137605502</v>
      </c>
      <c r="K621" s="5">
        <f t="shared" si="118"/>
        <v>0.77868668653120132</v>
      </c>
      <c r="L621" s="5">
        <f t="shared" si="117"/>
        <v>0.75220677349972742</v>
      </c>
      <c r="M621" s="5">
        <f t="shared" si="117"/>
        <v>0.72634942394683411</v>
      </c>
      <c r="N621" s="5">
        <f t="shared" si="117"/>
        <v>0.70115395305125461</v>
      </c>
      <c r="O621" s="5">
        <f t="shared" si="117"/>
        <v>0.67664649788896336</v>
      </c>
      <c r="P621" s="5">
        <f t="shared" si="117"/>
        <v>0.65284283119725617</v>
      </c>
      <c r="Q621" s="5">
        <f t="shared" si="117"/>
        <v>0.62975059247620768</v>
      </c>
      <c r="R621" s="5">
        <f t="shared" si="117"/>
        <v>0.60737105780016298</v>
      </c>
      <c r="S621" s="5">
        <f t="shared" si="117"/>
        <v>0.58570054475267663</v>
      </c>
      <c r="T621" s="5">
        <f t="shared" si="117"/>
        <v>0.56473152878188615</v>
      </c>
      <c r="U621" s="5">
        <f t="shared" si="117"/>
        <v>0.54445353120497675</v>
      </c>
      <c r="V621" s="5">
        <f t="shared" si="117"/>
        <v>0.52485382633836575</v>
      </c>
      <c r="W621" s="5">
        <f t="shared" si="117"/>
        <v>0.50591800515662566</v>
      </c>
      <c r="X621" s="6">
        <f>2*(100-(100*G621))/SUM($D621:G621)/100</f>
        <v>5.9391283332210706E-2</v>
      </c>
      <c r="Y621" s="6">
        <f>2*(100-(100*I621))/SUM($D621:I621)/100</f>
        <v>6.1520709643747E-2</v>
      </c>
      <c r="Z621" s="6">
        <f>2*(100-(100*M621))/SUM($D621:M621)/100</f>
        <v>6.4515106136016798E-2</v>
      </c>
      <c r="AA621" s="6">
        <f>2*(100-(100*Q621))/SUM($D621:Q621)/100</f>
        <v>6.6450017973523359E-2</v>
      </c>
      <c r="AB621" s="6">
        <f>2*(100-(100*W621))/SUM($D621:W621)/100</f>
        <v>6.8258809105221765E-2</v>
      </c>
      <c r="AC621" s="7">
        <f>(X621-'Data for assignment'!C611)^2</f>
        <v>9.5560264574380501E-6</v>
      </c>
      <c r="AD621" s="7">
        <f>(Y621-'Data for assignment'!D611)^2</f>
        <v>2.0436833765909736E-5</v>
      </c>
      <c r="AE621" s="7">
        <f>(Z621-'Data for assignment'!E611)^2</f>
        <v>4.7818665211956559E-5</v>
      </c>
      <c r="AF621" s="7">
        <f>(AA621-'Data for assignment'!F611)^2</f>
        <v>3.4222721990583278E-5</v>
      </c>
      <c r="AG621" s="7">
        <f>(AB621-'Data for assignment'!G611)^2</f>
        <v>9.1370850627689814E-5</v>
      </c>
    </row>
    <row r="622" spans="1:33" x14ac:dyDescent="0.3">
      <c r="A622" s="8">
        <v>36434</v>
      </c>
      <c r="B622" s="3">
        <v>5.3000002000000004E-2</v>
      </c>
      <c r="C622" s="31">
        <f t="shared" si="111"/>
        <v>5.2014796124843353E-2</v>
      </c>
      <c r="D622" s="5">
        <f t="shared" si="112"/>
        <v>0.97339898735661845</v>
      </c>
      <c r="E622" s="5">
        <f t="shared" si="118"/>
        <v>0.94591934448205861</v>
      </c>
      <c r="F622" s="5">
        <f t="shared" si="118"/>
        <v>0.91794943657009787</v>
      </c>
      <c r="G622" s="5">
        <f t="shared" si="118"/>
        <v>0.88979362497325631</v>
      </c>
      <c r="H622" s="5">
        <f t="shared" si="118"/>
        <v>0.86168876613597933</v>
      </c>
      <c r="I622" s="5">
        <f t="shared" si="118"/>
        <v>0.83381775175956829</v>
      </c>
      <c r="J622" s="5">
        <f t="shared" si="118"/>
        <v>0.80632049735241973</v>
      </c>
      <c r="K622" s="5">
        <f t="shared" si="118"/>
        <v>0.77930278921194818</v>
      </c>
      <c r="L622" s="5">
        <f t="shared" si="117"/>
        <v>0.75284336724499867</v>
      </c>
      <c r="M622" s="5">
        <f t="shared" si="117"/>
        <v>0.72699957353382461</v>
      </c>
      <c r="N622" s="5">
        <f t="shared" si="117"/>
        <v>0.7018118457408028</v>
      </c>
      <c r="O622" s="5">
        <f t="shared" si="117"/>
        <v>0.67730728630073944</v>
      </c>
      <c r="P622" s="5">
        <f t="shared" si="117"/>
        <v>0.65350249558496909</v>
      </c>
      <c r="Q622" s="5">
        <f t="shared" si="117"/>
        <v>0.63040582070119922</v>
      </c>
      <c r="R622" s="5">
        <f t="shared" si="117"/>
        <v>0.60801914120370792</v>
      </c>
      <c r="S622" s="5">
        <f t="shared" si="117"/>
        <v>0.58633928814948755</v>
      </c>
      <c r="T622" s="5">
        <f t="shared" si="117"/>
        <v>0.56535917288981341</v>
      </c>
      <c r="U622" s="5">
        <f t="shared" si="117"/>
        <v>0.54506868595591129</v>
      </c>
      <c r="V622" s="5">
        <f t="shared" si="117"/>
        <v>0.52545541366178139</v>
      </c>
      <c r="W622" s="5">
        <f t="shared" si="117"/>
        <v>0.50650520997680104</v>
      </c>
      <c r="X622" s="6">
        <f>2*(100-(100*G622))/SUM($D622:G622)/100</f>
        <v>5.9138481175776671E-2</v>
      </c>
      <c r="Y622" s="6">
        <f>2*(100-(100*I622))/SUM($D622:I622)/100</f>
        <v>6.1292823237792692E-2</v>
      </c>
      <c r="Z622" s="6">
        <f>2*(100-(100*M622))/SUM($D622:M622)/100</f>
        <v>6.4325949214557601E-2</v>
      </c>
      <c r="AA622" s="6">
        <f>2*(100-(100*Q622))/SUM($D622:Q622)/100</f>
        <v>6.6288608742217731E-2</v>
      </c>
      <c r="AB622" s="6">
        <f>2*(100-(100*W622))/SUM($D622:W622)/100</f>
        <v>6.8125526378202975E-2</v>
      </c>
      <c r="AC622" s="7">
        <f>(X622-'Data for assignment'!C612)^2</f>
        <v>3.380013033685156E-6</v>
      </c>
      <c r="AD622" s="7">
        <f>(Y622-'Data for assignment'!D612)^2</f>
        <v>8.9569969183194161E-6</v>
      </c>
      <c r="AE622" s="7">
        <f>(Z622-'Data for assignment'!E612)^2</f>
        <v>2.8365724384149338E-5</v>
      </c>
      <c r="AF622" s="7">
        <f>(AA622-'Data for assignment'!F612)^2</f>
        <v>1.6716737801378227E-5</v>
      </c>
      <c r="AG622" s="7">
        <f>(AB622-'Data for assignment'!G612)^2</f>
        <v>6.6024178922872385E-5</v>
      </c>
    </row>
    <row r="623" spans="1:33" x14ac:dyDescent="0.3">
      <c r="A623" s="8">
        <v>36441</v>
      </c>
      <c r="B623" s="3">
        <v>5.2399997999999996E-2</v>
      </c>
      <c r="C623" s="31">
        <f t="shared" si="111"/>
        <v>5.1396373442720321E-2</v>
      </c>
      <c r="D623" s="5">
        <f t="shared" si="112"/>
        <v>0.97368244010233385</v>
      </c>
      <c r="E623" s="5">
        <f t="shared" si="118"/>
        <v>0.94643878441437312</v>
      </c>
      <c r="F623" s="5">
        <f t="shared" si="118"/>
        <v>0.9186632413177559</v>
      </c>
      <c r="G623" s="5">
        <f t="shared" si="118"/>
        <v>0.89066559668280143</v>
      </c>
      <c r="H623" s="5">
        <f t="shared" si="118"/>
        <v>0.86268764006524945</v>
      </c>
      <c r="I623" s="5">
        <f t="shared" si="118"/>
        <v>0.8349166824377473</v>
      </c>
      <c r="J623" s="5">
        <f t="shared" si="118"/>
        <v>0.80749655381607199</v>
      </c>
      <c r="K623" s="5">
        <f t="shared" si="118"/>
        <v>0.78053647793176473</v>
      </c>
      <c r="L623" s="5">
        <f t="shared" si="117"/>
        <v>0.75411819270720171</v>
      </c>
      <c r="M623" s="5">
        <f t="shared" si="117"/>
        <v>0.72830164078025528</v>
      </c>
      <c r="N623" s="5">
        <f t="shared" si="117"/>
        <v>0.70312950558251608</v>
      </c>
      <c r="O623" s="5">
        <f t="shared" si="117"/>
        <v>0.67863082174072653</v>
      </c>
      <c r="P623" s="5">
        <f t="shared" si="117"/>
        <v>0.65482384675020655</v>
      </c>
      <c r="Q623" s="5">
        <f t="shared" si="117"/>
        <v>0.63171834496831025</v>
      </c>
      <c r="R623" s="5">
        <f t="shared" si="117"/>
        <v>0.6093174049834913</v>
      </c>
      <c r="S623" s="5">
        <f t="shared" si="117"/>
        <v>0.58761888682246122</v>
      </c>
      <c r="T623" s="5">
        <f t="shared" si="117"/>
        <v>0.56661657555674427</v>
      </c>
      <c r="U623" s="5">
        <f t="shared" si="117"/>
        <v>0.54630110191750758</v>
      </c>
      <c r="V623" s="5">
        <f t="shared" si="117"/>
        <v>0.52666067782729986</v>
      </c>
      <c r="W623" s="5">
        <f t="shared" si="117"/>
        <v>0.50768168469517572</v>
      </c>
      <c r="X623" s="6">
        <f>2*(100-(100*G623))/SUM($D623:G623)/100</f>
        <v>5.8632989574554671E-2</v>
      </c>
      <c r="Y623" s="6">
        <f>2*(100-(100*I623))/SUM($D623:I623)/100</f>
        <v>6.0837170903580845E-2</v>
      </c>
      <c r="Z623" s="6">
        <f>2*(100-(100*M623))/SUM($D623:M623)/100</f>
        <v>6.3947779323536E-2</v>
      </c>
      <c r="AA623" s="6">
        <f>2*(100-(100*Q623))/SUM($D623:Q623)/100</f>
        <v>6.5965955473172355E-2</v>
      </c>
      <c r="AB623" s="6">
        <f>2*(100-(100*W623))/SUM($D623:W623)/100</f>
        <v>6.7859146560593372E-2</v>
      </c>
      <c r="AC623" s="7">
        <f>(X623-'Data for assignment'!C613)^2</f>
        <v>4.0067326954060295E-7</v>
      </c>
      <c r="AD623" s="7">
        <f>(Y623-'Data for assignment'!D613)^2</f>
        <v>4.5675037454553906E-6</v>
      </c>
      <c r="AE623" s="7">
        <f>(Z623-'Data for assignment'!E613)^2</f>
        <v>1.8043646172581215E-5</v>
      </c>
      <c r="AF623" s="7">
        <f>(AA623-'Data for assignment'!F613)^2</f>
        <v>1.0666465152744516E-5</v>
      </c>
      <c r="AG623" s="7">
        <f>(AB623-'Data for assignment'!G613)^2</f>
        <v>5.5638867412411902E-5</v>
      </c>
    </row>
    <row r="624" spans="1:33" x14ac:dyDescent="0.3">
      <c r="A624" s="8">
        <v>36448</v>
      </c>
      <c r="B624" s="3">
        <v>5.2800001999999999E-2</v>
      </c>
      <c r="C624" s="31">
        <f t="shared" si="111"/>
        <v>5.1808656605065805E-2</v>
      </c>
      <c r="D624" s="5">
        <f t="shared" si="112"/>
        <v>0.97349346180557605</v>
      </c>
      <c r="E624" s="5">
        <f t="shared" si="118"/>
        <v>0.94609245828785049</v>
      </c>
      <c r="F624" s="5">
        <f t="shared" si="118"/>
        <v>0.91818730825323858</v>
      </c>
      <c r="G624" s="5">
        <f t="shared" si="118"/>
        <v>0.89008418537884781</v>
      </c>
      <c r="H624" s="5">
        <f t="shared" si="118"/>
        <v>0.8620215933203994</v>
      </c>
      <c r="I624" s="5">
        <f t="shared" si="118"/>
        <v>0.83418389873556686</v>
      </c>
      <c r="J624" s="5">
        <f t="shared" si="118"/>
        <v>0.80671232312247387</v>
      </c>
      <c r="K624" s="5">
        <f t="shared" si="118"/>
        <v>0.77971379923372275</v>
      </c>
      <c r="L624" s="5">
        <f t="shared" si="117"/>
        <v>0.75326806660093537</v>
      </c>
      <c r="M624" s="5">
        <f t="shared" si="117"/>
        <v>0.72743333420064094</v>
      </c>
      <c r="N624" s="5">
        <f t="shared" si="117"/>
        <v>0.7022507881670278</v>
      </c>
      <c r="O624" s="5">
        <f t="shared" si="117"/>
        <v>0.67774817478112259</v>
      </c>
      <c r="P624" s="5">
        <f t="shared" si="117"/>
        <v>0.65394264651444234</v>
      </c>
      <c r="Q624" s="5">
        <f t="shared" ref="L624:W637" si="119">Q$7*EXP(-Q$8*$C624)</f>
        <v>0.63084302259017977</v>
      </c>
      <c r="R624" s="5">
        <f t="shared" si="119"/>
        <v>0.6084515852669149</v>
      </c>
      <c r="S624" s="5">
        <f t="shared" si="119"/>
        <v>0.58676550829199814</v>
      </c>
      <c r="T624" s="5">
        <f t="shared" si="119"/>
        <v>0.56577799397330675</v>
      </c>
      <c r="U624" s="5">
        <f t="shared" si="119"/>
        <v>0.5454791793129089</v>
      </c>
      <c r="V624" s="5">
        <f t="shared" si="119"/>
        <v>0.52585685892196388</v>
      </c>
      <c r="W624" s="5">
        <f t="shared" si="119"/>
        <v>0.50689706236822507</v>
      </c>
      <c r="X624" s="6">
        <f>2*(100-(100*G624))/SUM($D624:G624)/100</f>
        <v>5.8969967154030994E-2</v>
      </c>
      <c r="Y624" s="6">
        <f>2*(100-(100*I624))/SUM($D624:I624)/100</f>
        <v>6.1140921167300848E-2</v>
      </c>
      <c r="Z624" s="6">
        <f>2*(100-(100*M624))/SUM($D624:M624)/100</f>
        <v>6.419987116774839E-2</v>
      </c>
      <c r="AA624" s="6">
        <f>2*(100-(100*Q624))/SUM($D624:Q624)/100</f>
        <v>6.6181033104065354E-2</v>
      </c>
      <c r="AB624" s="6">
        <f>2*(100-(100*W624))/SUM($D624:W624)/100</f>
        <v>6.8036705544154585E-2</v>
      </c>
      <c r="AC624" s="7">
        <f>(X624-'Data for assignment'!C614)^2</f>
        <v>5.9284633842197193E-7</v>
      </c>
      <c r="AD624" s="7">
        <f>(Y624-'Data for assignment'!D614)^2</f>
        <v>5.0217321599003215E-6</v>
      </c>
      <c r="AE624" s="7">
        <f>(Z624-'Data for assignment'!E614)^2</f>
        <v>1.8488909258722612E-5</v>
      </c>
      <c r="AF624" s="7">
        <f>(AA624-'Data for assignment'!F614)^2</f>
        <v>8.3003575087876803E-6</v>
      </c>
      <c r="AG624" s="7">
        <f>(AB624-'Data for assignment'!G614)^2</f>
        <v>5.0932537477148596E-5</v>
      </c>
    </row>
    <row r="625" spans="1:33" x14ac:dyDescent="0.3">
      <c r="A625" s="8">
        <v>36455</v>
      </c>
      <c r="B625" s="3">
        <v>5.2499999999999998E-2</v>
      </c>
      <c r="C625" s="31">
        <f t="shared" si="111"/>
        <v>5.1499445264004289E-2</v>
      </c>
      <c r="D625" s="5">
        <f t="shared" si="112"/>
        <v>0.97363519161672163</v>
      </c>
      <c r="E625" s="5">
        <f t="shared" si="118"/>
        <v>0.9463521901334222</v>
      </c>
      <c r="F625" s="5">
        <f t="shared" si="118"/>
        <v>0.91854423373898242</v>
      </c>
      <c r="G625" s="5">
        <f t="shared" si="118"/>
        <v>0.8905202068080651</v>
      </c>
      <c r="H625" s="5">
        <f t="shared" si="118"/>
        <v>0.8625210784830033</v>
      </c>
      <c r="I625" s="5">
        <f t="shared" si="118"/>
        <v>0.8347334243541874</v>
      </c>
      <c r="J625" s="5">
        <f t="shared" si="118"/>
        <v>0.8073004227378624</v>
      </c>
      <c r="K625" s="5">
        <f t="shared" si="118"/>
        <v>0.78033072485974819</v>
      </c>
      <c r="L625" s="5">
        <f t="shared" si="119"/>
        <v>0.75390556914965112</v>
      </c>
      <c r="M625" s="5">
        <f t="shared" si="119"/>
        <v>0.72808446484403122</v>
      </c>
      <c r="N625" s="5">
        <f t="shared" si="119"/>
        <v>0.7029097210041555</v>
      </c>
      <c r="O625" s="5">
        <f t="shared" si="119"/>
        <v>0.67841005008713362</v>
      </c>
      <c r="P625" s="5">
        <f t="shared" si="119"/>
        <v>0.65460343322804637</v>
      </c>
      <c r="Q625" s="5">
        <f t="shared" si="119"/>
        <v>0.63149939838661839</v>
      </c>
      <c r="R625" s="5">
        <f t="shared" si="119"/>
        <v>0.60910083245263702</v>
      </c>
      <c r="S625" s="5">
        <f t="shared" si="119"/>
        <v>0.58740542376973925</v>
      </c>
      <c r="T625" s="5">
        <f t="shared" si="119"/>
        <v>0.56640681161144879</v>
      </c>
      <c r="U625" s="5">
        <f t="shared" si="119"/>
        <v>0.54609550317755573</v>
      </c>
      <c r="V625" s="5">
        <f t="shared" si="119"/>
        <v>0.52645960597254615</v>
      </c>
      <c r="W625" s="5">
        <f t="shared" si="119"/>
        <v>0.5074854133640827</v>
      </c>
      <c r="X625" s="6">
        <f>2*(100-(100*G625))/SUM($D625:G625)/100</f>
        <v>5.8717228083192782E-2</v>
      </c>
      <c r="Y625" s="6">
        <f>2*(100-(100*I625))/SUM($D625:I625)/100</f>
        <v>6.0913102115266141E-2</v>
      </c>
      <c r="Z625" s="6">
        <f>2*(100-(100*M625))/SUM($D625:M625)/100</f>
        <v>6.4010794569683158E-2</v>
      </c>
      <c r="AA625" s="6">
        <f>2*(100-(100*Q625))/SUM($D625:Q625)/100</f>
        <v>6.6019715945672061E-2</v>
      </c>
      <c r="AB625" s="6">
        <f>2*(100-(100*W625))/SUM($D625:W625)/100</f>
        <v>6.790352619508426E-2</v>
      </c>
      <c r="AC625" s="7">
        <f>(X625-'Data for assignment'!C615)^2</f>
        <v>7.7928625710348965E-7</v>
      </c>
      <c r="AD625" s="7">
        <f>(Y625-'Data for assignment'!D615)^2</f>
        <v>5.0851462679704899E-7</v>
      </c>
      <c r="AE625" s="7">
        <f>(Z625-'Data for assignment'!E615)^2</f>
        <v>7.3484017774355577E-6</v>
      </c>
      <c r="AF625" s="7">
        <f>(AA625-'Data for assignment'!F615)^2</f>
        <v>2.9574298126665442E-6</v>
      </c>
      <c r="AG625" s="7">
        <f>(AB625-'Data for assignment'!G615)^2</f>
        <v>3.3680916297029161E-5</v>
      </c>
    </row>
    <row r="626" spans="1:33" x14ac:dyDescent="0.3">
      <c r="A626" s="8">
        <v>36462</v>
      </c>
      <c r="B626" s="3">
        <v>5.3499998999999999E-2</v>
      </c>
      <c r="C626" s="31">
        <f t="shared" si="111"/>
        <v>5.2530141832194392E-2</v>
      </c>
      <c r="D626" s="5">
        <f t="shared" si="112"/>
        <v>0.97316284276093024</v>
      </c>
      <c r="E626" s="5">
        <f t="shared" si="118"/>
        <v>0.94548670113252076</v>
      </c>
      <c r="F626" s="5">
        <f t="shared" si="118"/>
        <v>0.9173550305003092</v>
      </c>
      <c r="G626" s="5">
        <f t="shared" si="118"/>
        <v>0.88906764321868514</v>
      </c>
      <c r="H626" s="5">
        <f t="shared" si="118"/>
        <v>0.86085726526163986</v>
      </c>
      <c r="I626" s="5">
        <f t="shared" si="118"/>
        <v>0.83290309276653351</v>
      </c>
      <c r="J626" s="5">
        <f t="shared" si="118"/>
        <v>0.80534177121108019</v>
      </c>
      <c r="K626" s="5">
        <f t="shared" si="118"/>
        <v>0.77827621793066959</v>
      </c>
      <c r="L626" s="5">
        <f t="shared" si="119"/>
        <v>0.75178267251045006</v>
      </c>
      <c r="M626" s="5">
        <f t="shared" si="119"/>
        <v>0.72591630960403453</v>
      </c>
      <c r="N626" s="5">
        <f t="shared" si="119"/>
        <v>0.70071569620271068</v>
      </c>
      <c r="O626" s="5">
        <f t="shared" si="119"/>
        <v>0.67620632607100584</v>
      </c>
      <c r="P626" s="5">
        <f t="shared" si="119"/>
        <v>0.65240342052342581</v>
      </c>
      <c r="Q626" s="5">
        <f t="shared" si="119"/>
        <v>0.62931414768921978</v>
      </c>
      <c r="R626" s="5">
        <f t="shared" si="119"/>
        <v>0.60693938169894257</v>
      </c>
      <c r="S626" s="5">
        <f t="shared" si="119"/>
        <v>0.58527509818820544</v>
      </c>
      <c r="T626" s="5">
        <f t="shared" si="119"/>
        <v>0.56431348235150758</v>
      </c>
      <c r="U626" s="5">
        <f t="shared" si="119"/>
        <v>0.54404380968630206</v>
      </c>
      <c r="V626" s="5">
        <f t="shared" si="119"/>
        <v>0.52445314680495803</v>
      </c>
      <c r="W626" s="5">
        <f t="shared" si="119"/>
        <v>0.50552690961691416</v>
      </c>
      <c r="X626" s="6">
        <f>2*(100-(100*G626))/SUM($D626:G626)/100</f>
        <v>5.9559842226315877E-2</v>
      </c>
      <c r="Y626" s="6">
        <f>2*(100-(100*I626))/SUM($D626:I626)/100</f>
        <v>6.1672659157110878E-2</v>
      </c>
      <c r="Z626" s="6">
        <f>2*(100-(100*M626))/SUM($D626:M626)/100</f>
        <v>6.4641239846120677E-2</v>
      </c>
      <c r="AA626" s="6">
        <f>2*(100-(100*Q626))/SUM($D626:Q626)/100</f>
        <v>6.6557656804312901E-2</v>
      </c>
      <c r="AB626" s="6">
        <f>2*(100-(100*W626))/SUM($D626:W626)/100</f>
        <v>6.8347700362334687E-2</v>
      </c>
      <c r="AC626" s="7">
        <f>(X626-'Data for assignment'!C616)^2</f>
        <v>2.7550762162612485E-6</v>
      </c>
      <c r="AD626" s="7">
        <f>(Y626-'Data for assignment'!D616)^2</f>
        <v>7.1431016247713322E-6</v>
      </c>
      <c r="AE626" s="7">
        <f>(Z626-'Data for assignment'!E616)^2</f>
        <v>2.4415870981854032E-5</v>
      </c>
      <c r="AF626" s="7">
        <f>(AA626-'Data for assignment'!F616)^2</f>
        <v>2.1693757591449691E-5</v>
      </c>
      <c r="AG626" s="7">
        <f>(AB626-'Data for assignment'!G616)^2</f>
        <v>6.638502119438885E-5</v>
      </c>
    </row>
    <row r="627" spans="1:33" x14ac:dyDescent="0.3">
      <c r="A627" s="8">
        <v>36469</v>
      </c>
      <c r="B627" s="3">
        <v>5.3899999000000004E-2</v>
      </c>
      <c r="C627" s="31">
        <f t="shared" si="111"/>
        <v>5.2942420871749489E-2</v>
      </c>
      <c r="D627" s="5">
        <f t="shared" si="112"/>
        <v>0.97297396719940321</v>
      </c>
      <c r="E627" s="5">
        <f t="shared" si="118"/>
        <v>0.94514072685670003</v>
      </c>
      <c r="F627" s="5">
        <f t="shared" si="118"/>
        <v>0.91687977993355196</v>
      </c>
      <c r="G627" s="5">
        <f t="shared" si="118"/>
        <v>0.88848728083321615</v>
      </c>
      <c r="H627" s="5">
        <f t="shared" si="118"/>
        <v>0.86019263831992998</v>
      </c>
      <c r="I627" s="5">
        <f t="shared" si="118"/>
        <v>0.83217208364421613</v>
      </c>
      <c r="J627" s="5">
        <f t="shared" si="118"/>
        <v>0.80455964103327404</v>
      </c>
      <c r="K627" s="5">
        <f t="shared" si="118"/>
        <v>0.77745592972568078</v>
      </c>
      <c r="L627" s="5">
        <f t="shared" si="119"/>
        <v>0.75093518773301438</v>
      </c>
      <c r="M627" s="5">
        <f t="shared" si="119"/>
        <v>0.72505085554869819</v>
      </c>
      <c r="N627" s="5">
        <f t="shared" si="119"/>
        <v>0.69984000413279968</v>
      </c>
      <c r="O627" s="5">
        <f t="shared" si="119"/>
        <v>0.67532684127002274</v>
      </c>
      <c r="P627" s="5">
        <f t="shared" si="119"/>
        <v>0.65152548624265916</v>
      </c>
      <c r="Q627" s="5">
        <f t="shared" si="119"/>
        <v>0.62844216533176633</v>
      </c>
      <c r="R627" s="5">
        <f t="shared" si="119"/>
        <v>0.60607694969235493</v>
      </c>
      <c r="S627" s="5">
        <f t="shared" si="119"/>
        <v>0.58442513195417978</v>
      </c>
      <c r="T627" s="5">
        <f t="shared" si="119"/>
        <v>0.56347831764697642</v>
      </c>
      <c r="U627" s="5">
        <f t="shared" si="119"/>
        <v>0.54322529140893661</v>
      </c>
      <c r="V627" s="5">
        <f t="shared" si="119"/>
        <v>0.52365270515491646</v>
      </c>
      <c r="W627" s="5">
        <f t="shared" si="119"/>
        <v>0.50474562530285172</v>
      </c>
      <c r="X627" s="6">
        <f>2*(100-(100*G627))/SUM($D627:G627)/100</f>
        <v>5.9897013875438498E-2</v>
      </c>
      <c r="Y627" s="6">
        <f>2*(100-(100*I627))/SUM($D627:I627)/100</f>
        <v>6.1976615133059972E-2</v>
      </c>
      <c r="Z627" s="6">
        <f>2*(100-(100*M627))/SUM($D627:M627)/100</f>
        <v>6.4893574089182449E-2</v>
      </c>
      <c r="AA627" s="6">
        <f>2*(100-(100*Q627))/SUM($D627:Q627)/100</f>
        <v>6.6773010333466484E-2</v>
      </c>
      <c r="AB627" s="6">
        <f>2*(100-(100*W627))/SUM($D627:W627)/100</f>
        <v>6.8525567433381646E-2</v>
      </c>
      <c r="AC627" s="7">
        <f>(X627-'Data for assignment'!C617)^2</f>
        <v>7.2738946323672802E-6</v>
      </c>
      <c r="AD627" s="7">
        <f>(Y627-'Data for assignment'!D617)^2</f>
        <v>1.5813452010025027E-5</v>
      </c>
      <c r="AE627" s="7">
        <f>(Z627-'Data for assignment'!E617)^2</f>
        <v>3.7131632993208475E-5</v>
      </c>
      <c r="AF627" s="7">
        <f>(AA627-'Data for assignment'!F617)^2</f>
        <v>3.6881430218353328E-5</v>
      </c>
      <c r="AG627" s="7">
        <f>(AB627-'Data for assignment'!G617)^2</f>
        <v>8.6966189303414423E-5</v>
      </c>
    </row>
    <row r="628" spans="1:33" x14ac:dyDescent="0.3">
      <c r="A628" s="8">
        <v>36476</v>
      </c>
      <c r="B628" s="3">
        <v>5.4000000999999999E-2</v>
      </c>
      <c r="C628" s="31">
        <f t="shared" si="111"/>
        <v>5.3045492693033443E-2</v>
      </c>
      <c r="D628" s="5">
        <f t="shared" si="112"/>
        <v>0.97292675309283538</v>
      </c>
      <c r="E628" s="5">
        <f t="shared" si="118"/>
        <v>0.94505425134133936</v>
      </c>
      <c r="F628" s="5">
        <f t="shared" si="118"/>
        <v>0.91676100339202005</v>
      </c>
      <c r="G628" s="5">
        <f t="shared" si="118"/>
        <v>0.88834224654094507</v>
      </c>
      <c r="H628" s="5">
        <f t="shared" si="118"/>
        <v>0.86002655845484188</v>
      </c>
      <c r="I628" s="5">
        <f t="shared" si="118"/>
        <v>0.83198942797994635</v>
      </c>
      <c r="J628" s="5">
        <f t="shared" si="118"/>
        <v>0.80436422329541002</v>
      </c>
      <c r="K628" s="5">
        <f t="shared" si="118"/>
        <v>0.77725098870060216</v>
      </c>
      <c r="L628" s="5">
        <f t="shared" si="119"/>
        <v>0.75072346162343406</v>
      </c>
      <c r="M628" s="5">
        <f t="shared" si="119"/>
        <v>0.72483464898050332</v>
      </c>
      <c r="N628" s="5">
        <f t="shared" si="119"/>
        <v>0.6996212477884749</v>
      </c>
      <c r="O628" s="5">
        <f t="shared" si="119"/>
        <v>0.67510714446479891</v>
      </c>
      <c r="P628" s="5">
        <f t="shared" si="119"/>
        <v>0.65130618294771581</v>
      </c>
      <c r="Q628" s="5">
        <f t="shared" si="119"/>
        <v>0.62822435423765077</v>
      </c>
      <c r="R628" s="5">
        <f t="shared" si="119"/>
        <v>0.60586152893165834</v>
      </c>
      <c r="S628" s="5">
        <f t="shared" si="119"/>
        <v>0.58421282908993899</v>
      </c>
      <c r="T628" s="5">
        <f t="shared" si="119"/>
        <v>0.56326971549854477</v>
      </c>
      <c r="U628" s="5">
        <f t="shared" si="119"/>
        <v>0.54302085024081215</v>
      </c>
      <c r="V628" s="5">
        <f t="shared" si="119"/>
        <v>0.52345278170305243</v>
      </c>
      <c r="W628" s="5">
        <f t="shared" si="119"/>
        <v>0.50455048906152566</v>
      </c>
      <c r="X628" s="6">
        <f>2*(100-(100*G628))/SUM($D628:G628)/100</f>
        <v>5.9981319696475556E-2</v>
      </c>
      <c r="Y628" s="6">
        <f>2*(100-(100*I628))/SUM($D628:I628)/100</f>
        <v>6.2052617513567131E-2</v>
      </c>
      <c r="Z628" s="6">
        <f>2*(100-(100*M628))/SUM($D628:M628)/100</f>
        <v>6.4956672836472815E-2</v>
      </c>
      <c r="AA628" s="6">
        <f>2*(100-(100*Q628))/SUM($D628:Q628)/100</f>
        <v>6.6826865602841151E-2</v>
      </c>
      <c r="AB628" s="6">
        <f>2*(100-(100*W628))/SUM($D628:W628)/100</f>
        <v>6.8570052712580001E-2</v>
      </c>
      <c r="AC628" s="7">
        <f>(X628-'Data for assignment'!C618)^2</f>
        <v>4.7581468929574425E-6</v>
      </c>
      <c r="AD628" s="7">
        <f>(Y628-'Data for assignment'!D618)^2</f>
        <v>1.484264629537812E-5</v>
      </c>
      <c r="AE628" s="7">
        <f>(Z628-'Data for assignment'!E618)^2</f>
        <v>4.1688637030592527E-5</v>
      </c>
      <c r="AF628" s="7">
        <f>(AA628-'Data for assignment'!F618)^2</f>
        <v>3.8773867689578482E-5</v>
      </c>
      <c r="AG628" s="7">
        <f>(AB628-'Data for assignment'!G618)^2</f>
        <v>8.5933914374226704E-5</v>
      </c>
    </row>
    <row r="629" spans="1:33" x14ac:dyDescent="0.3">
      <c r="A629" s="8">
        <v>36483</v>
      </c>
      <c r="B629" s="3">
        <v>5.4200001000000005E-2</v>
      </c>
      <c r="C629" s="31">
        <f t="shared" si="111"/>
        <v>5.3251632212810991E-2</v>
      </c>
      <c r="D629" s="5">
        <f t="shared" si="112"/>
        <v>0.97283233364115862</v>
      </c>
      <c r="E629" s="5">
        <f t="shared" si="118"/>
        <v>0.9448813275042488</v>
      </c>
      <c r="F629" s="5">
        <f t="shared" si="118"/>
        <v>0.91652350121685977</v>
      </c>
      <c r="G629" s="5">
        <f t="shared" si="118"/>
        <v>0.88805225477645899</v>
      </c>
      <c r="H629" s="5">
        <f t="shared" si="118"/>
        <v>0.85969450155488136</v>
      </c>
      <c r="I629" s="5">
        <f t="shared" si="118"/>
        <v>0.83162424421941161</v>
      </c>
      <c r="J629" s="5">
        <f t="shared" si="118"/>
        <v>0.8039735380137264</v>
      </c>
      <c r="K629" s="5">
        <f t="shared" si="118"/>
        <v>0.77684127689852278</v>
      </c>
      <c r="L629" s="5">
        <f t="shared" si="119"/>
        <v>0.75030019693882222</v>
      </c>
      <c r="M629" s="5">
        <f t="shared" si="119"/>
        <v>0.72440243788171055</v>
      </c>
      <c r="N629" s="5">
        <f t="shared" si="119"/>
        <v>0.69918394895860192</v>
      </c>
      <c r="O629" s="5">
        <f t="shared" si="119"/>
        <v>0.67466797402643508</v>
      </c>
      <c r="P629" s="5">
        <f t="shared" si="119"/>
        <v>0.65086780654984044</v>
      </c>
      <c r="Q629" s="5">
        <f t="shared" si="119"/>
        <v>0.62778896720071653</v>
      </c>
      <c r="R629" s="5">
        <f t="shared" si="119"/>
        <v>0.60543092569607448</v>
      </c>
      <c r="S629" s="5">
        <f t="shared" si="119"/>
        <v>0.58378846318609423</v>
      </c>
      <c r="T629" s="5">
        <f t="shared" si="119"/>
        <v>0.56285275118558642</v>
      </c>
      <c r="U629" s="5">
        <f t="shared" si="119"/>
        <v>0.54261220686781331</v>
      </c>
      <c r="V629" s="5">
        <f t="shared" si="119"/>
        <v>0.52305317174346222</v>
      </c>
      <c r="W629" s="5">
        <f t="shared" si="119"/>
        <v>0.50416045066830784</v>
      </c>
      <c r="X629" s="6">
        <f>2*(100-(100*G629))/SUM($D629:G629)/100</f>
        <v>6.0149941435555368E-2</v>
      </c>
      <c r="Y629" s="6">
        <f>2*(100-(100*I629))/SUM($D629:I629)/100</f>
        <v>6.2204633476829502E-2</v>
      </c>
      <c r="Z629" s="6">
        <f>2*(100-(100*M629))/SUM($D629:M629)/100</f>
        <v>6.5082884520398843E-2</v>
      </c>
      <c r="AA629" s="6">
        <f>2*(100-(100*Q629))/SUM($D629:Q629)/100</f>
        <v>6.693459296450946E-2</v>
      </c>
      <c r="AB629" s="6">
        <f>2*(100-(100*W629))/SUM($D629:W629)/100</f>
        <v>6.8659042644564794E-2</v>
      </c>
      <c r="AC629" s="7">
        <f>(X629-'Data for assignment'!C619)^2</f>
        <v>9.0238683110311823E-7</v>
      </c>
      <c r="AD629" s="7">
        <f>(Y629-'Data for assignment'!D619)^2</f>
        <v>6.2731988717929247E-6</v>
      </c>
      <c r="AE629" s="7">
        <f>(Z629-'Data for assignment'!E619)^2</f>
        <v>2.5835715047710196E-5</v>
      </c>
      <c r="AF629" s="7">
        <f>(AA629-'Data for assignment'!F619)^2</f>
        <v>2.3373289132484341E-5</v>
      </c>
      <c r="AG629" s="7">
        <f>(AB629-'Data for assignment'!G619)^2</f>
        <v>6.3346327981834318E-5</v>
      </c>
    </row>
    <row r="630" spans="1:33" x14ac:dyDescent="0.3">
      <c r="A630" s="8">
        <v>36490</v>
      </c>
      <c r="B630" s="3">
        <v>5.4600000000000003E-2</v>
      </c>
      <c r="C630" s="31">
        <f t="shared" si="111"/>
        <v>5.366391022166847E-2</v>
      </c>
      <c r="D630" s="5">
        <f t="shared" si="112"/>
        <v>0.97264352269822252</v>
      </c>
      <c r="E630" s="5">
        <f t="shared" si="118"/>
        <v>0.94453557561211099</v>
      </c>
      <c r="F630" s="5">
        <f t="shared" si="118"/>
        <v>0.91604868262399897</v>
      </c>
      <c r="G630" s="5">
        <f t="shared" si="118"/>
        <v>0.88747255666138902</v>
      </c>
      <c r="H630" s="5">
        <f t="shared" si="118"/>
        <v>0.85903077398639671</v>
      </c>
      <c r="I630" s="5">
        <f t="shared" si="118"/>
        <v>0.83089435932043698</v>
      </c>
      <c r="J630" s="5">
        <f t="shared" si="118"/>
        <v>0.80319273858489981</v>
      </c>
      <c r="K630" s="5">
        <f t="shared" si="118"/>
        <v>0.77602250313971766</v>
      </c>
      <c r="L630" s="5">
        <f t="shared" si="119"/>
        <v>0.74945438546977683</v>
      </c>
      <c r="M630" s="5">
        <f t="shared" si="119"/>
        <v>0.72353879085676032</v>
      </c>
      <c r="N630" s="5">
        <f t="shared" si="119"/>
        <v>0.69831017331305512</v>
      </c>
      <c r="O630" s="5">
        <f t="shared" si="119"/>
        <v>0.67379049222309495</v>
      </c>
      <c r="P630" s="5">
        <f t="shared" si="119"/>
        <v>0.64999194092121959</v>
      </c>
      <c r="Q630" s="5">
        <f t="shared" si="119"/>
        <v>0.62691910031784204</v>
      </c>
      <c r="R630" s="5">
        <f t="shared" si="119"/>
        <v>0.60457063928294541</v>
      </c>
      <c r="S630" s="5">
        <f t="shared" si="119"/>
        <v>0.5829406580369294</v>
      </c>
      <c r="T630" s="5">
        <f t="shared" si="119"/>
        <v>0.56201975039431906</v>
      </c>
      <c r="U630" s="5">
        <f t="shared" si="119"/>
        <v>0.54179584448775131</v>
      </c>
      <c r="V630" s="5">
        <f t="shared" si="119"/>
        <v>0.52225486878634275</v>
      </c>
      <c r="W630" s="5">
        <f t="shared" si="119"/>
        <v>0.50338128014263606</v>
      </c>
      <c r="X630" s="6">
        <f>2*(100-(100*G630))/SUM($D630:G630)/100</f>
        <v>6.0487237954414297E-2</v>
      </c>
      <c r="Y630" s="6">
        <f>2*(100-(100*I630))/SUM($D630:I630)/100</f>
        <v>6.2508721621551896E-2</v>
      </c>
      <c r="Z630" s="6">
        <f>2*(100-(100*M630))/SUM($D630:M630)/100</f>
        <v>6.5335374124286305E-2</v>
      </c>
      <c r="AA630" s="6">
        <f>2*(100-(100*Q630))/SUM($D630:Q630)/100</f>
        <v>6.7150123076864854E-2</v>
      </c>
      <c r="AB630" s="6">
        <f>2*(100-(100*W630))/SUM($D630:W630)/100</f>
        <v>6.8837106701755191E-2</v>
      </c>
      <c r="AC630" s="7">
        <f>(X630-'Data for assignment'!C620)^2</f>
        <v>3.4485076406051017E-7</v>
      </c>
      <c r="AD630" s="7">
        <f>(Y630-'Data for assignment'!D620)^2</f>
        <v>4.8784423666283599E-6</v>
      </c>
      <c r="AE630" s="7">
        <f>(Z630-'Data for assignment'!E620)^2</f>
        <v>2.2423777567709526E-5</v>
      </c>
      <c r="AF630" s="7">
        <f>(AA630-'Data for assignment'!F620)^2</f>
        <v>2.1623644629991056E-5</v>
      </c>
      <c r="AG630" s="7">
        <f>(AB630-'Data for assignment'!G620)^2</f>
        <v>5.8325414048208481E-5</v>
      </c>
    </row>
    <row r="631" spans="1:33" x14ac:dyDescent="0.3">
      <c r="A631" s="8">
        <v>36497</v>
      </c>
      <c r="B631" s="3">
        <v>5.5399999999999998E-2</v>
      </c>
      <c r="C631" s="31">
        <f t="shared" si="111"/>
        <v>5.4488468300778629E-2</v>
      </c>
      <c r="D631" s="5">
        <f t="shared" si="112"/>
        <v>0.97226600979704381</v>
      </c>
      <c r="E631" s="5">
        <f t="shared" si="118"/>
        <v>0.94384444960796066</v>
      </c>
      <c r="F631" s="5">
        <f t="shared" si="118"/>
        <v>0.91509978090025734</v>
      </c>
      <c r="G631" s="5">
        <f t="shared" si="118"/>
        <v>0.88631429252738947</v>
      </c>
      <c r="H631" s="5">
        <f t="shared" si="118"/>
        <v>0.8577048524351607</v>
      </c>
      <c r="I631" s="5">
        <f t="shared" si="118"/>
        <v>0.82943650709529437</v>
      </c>
      <c r="J631" s="5">
        <f t="shared" si="118"/>
        <v>0.80163340997617882</v>
      </c>
      <c r="K631" s="5">
        <f t="shared" si="118"/>
        <v>0.7743875395384956</v>
      </c>
      <c r="L631" s="5">
        <f t="shared" si="119"/>
        <v>0.74776561768290617</v>
      </c>
      <c r="M631" s="5">
        <f t="shared" si="119"/>
        <v>0.72181458024548673</v>
      </c>
      <c r="N631" s="5">
        <f t="shared" si="119"/>
        <v>0.696565892194833</v>
      </c>
      <c r="O631" s="5">
        <f t="shared" si="119"/>
        <v>0.67203894655110197</v>
      </c>
      <c r="P631" s="5">
        <f t="shared" si="119"/>
        <v>0.64824373964141935</v>
      </c>
      <c r="Q631" s="5">
        <f t="shared" si="119"/>
        <v>0.62518297642075149</v>
      </c>
      <c r="R631" s="5">
        <f t="shared" si="119"/>
        <v>0.6028537277026278</v>
      </c>
      <c r="S631" s="5">
        <f t="shared" si="119"/>
        <v>0.58124873539480815</v>
      </c>
      <c r="T631" s="5">
        <f t="shared" si="119"/>
        <v>0.56035744126668208</v>
      </c>
      <c r="U631" s="5">
        <f t="shared" si="119"/>
        <v>0.54016679847532822</v>
      </c>
      <c r="V631" s="5">
        <f t="shared" si="119"/>
        <v>0.5206619122340862</v>
      </c>
      <c r="W631" s="5">
        <f t="shared" si="119"/>
        <v>0.50182654592973108</v>
      </c>
      <c r="X631" s="6">
        <f>2*(100-(100*G631))/SUM($D631:G631)/100</f>
        <v>6.1162048276241082E-2</v>
      </c>
      <c r="Y631" s="6">
        <f>2*(100-(100*I631))/SUM($D631:I631)/100</f>
        <v>6.311712742344168E-2</v>
      </c>
      <c r="Z631" s="6">
        <f>2*(100-(100*M631))/SUM($D631:M631)/100</f>
        <v>6.5840622182489997E-2</v>
      </c>
      <c r="AA631" s="6">
        <f>2*(100-(100*Q631))/SUM($D631:Q631)/100</f>
        <v>6.7581488251900468E-2</v>
      </c>
      <c r="AB631" s="6">
        <f>2*(100-(100*W631))/SUM($D631:W631)/100</f>
        <v>6.9193574478116512E-2</v>
      </c>
      <c r="AC631" s="7">
        <f>(X631-'Data for assignment'!C621)^2</f>
        <v>1.5927708997602021E-6</v>
      </c>
      <c r="AD631" s="7">
        <f>(Y631-'Data for assignment'!D621)^2</f>
        <v>7.9361956514014724E-6</v>
      </c>
      <c r="AE631" s="7">
        <f>(Z631-'Data for assignment'!E621)^2</f>
        <v>2.5407882067855578E-5</v>
      </c>
      <c r="AF631" s="7">
        <f>(AA631-'Data for assignment'!F621)^2</f>
        <v>2.3828927553442365E-5</v>
      </c>
      <c r="AG631" s="7">
        <f>(AB631-'Data for assignment'!G621)^2</f>
        <v>5.6153643471931144E-5</v>
      </c>
    </row>
    <row r="632" spans="1:33" x14ac:dyDescent="0.3">
      <c r="A632" s="8">
        <v>36504</v>
      </c>
      <c r="B632" s="3">
        <v>5.5300002000000001E-2</v>
      </c>
      <c r="C632" s="31">
        <f t="shared" si="111"/>
        <v>5.4385400602285063E-2</v>
      </c>
      <c r="D632" s="5">
        <f t="shared" si="112"/>
        <v>0.97231318995182769</v>
      </c>
      <c r="E632" s="5">
        <f t="shared" si="118"/>
        <v>0.94393081096787512</v>
      </c>
      <c r="F632" s="5">
        <f t="shared" si="118"/>
        <v>0.91521833746935188</v>
      </c>
      <c r="G632" s="5">
        <f t="shared" si="118"/>
        <v>0.88645898993932892</v>
      </c>
      <c r="H632" s="5">
        <f t="shared" si="118"/>
        <v>0.8578704773294632</v>
      </c>
      <c r="I632" s="5">
        <f t="shared" si="118"/>
        <v>0.82961859500468771</v>
      </c>
      <c r="J632" s="5">
        <f t="shared" si="118"/>
        <v>0.80182815648064265</v>
      </c>
      <c r="K632" s="5">
        <f t="shared" si="118"/>
        <v>0.77459171737758148</v>
      </c>
      <c r="L632" s="5">
        <f t="shared" si="119"/>
        <v>0.7479765011567503</v>
      </c>
      <c r="M632" s="5">
        <f t="shared" si="119"/>
        <v>0.72202987736220059</v>
      </c>
      <c r="N632" s="5">
        <f t="shared" si="119"/>
        <v>0.69678368448270367</v>
      </c>
      <c r="O632" s="5">
        <f t="shared" si="119"/>
        <v>0.67225763613855294</v>
      </c>
      <c r="P632" s="5">
        <f t="shared" si="119"/>
        <v>0.64846200303953938</v>
      </c>
      <c r="Q632" s="5">
        <f t="shared" si="119"/>
        <v>0.62539972436993785</v>
      </c>
      <c r="R632" s="5">
        <f t="shared" si="119"/>
        <v>0.60306807043096</v>
      </c>
      <c r="S632" s="5">
        <f t="shared" si="119"/>
        <v>0.58145995265740069</v>
      </c>
      <c r="T632" s="5">
        <f t="shared" si="119"/>
        <v>0.56056495657680594</v>
      </c>
      <c r="U632" s="5">
        <f t="shared" si="119"/>
        <v>0.54037015698942048</v>
      </c>
      <c r="V632" s="5">
        <f t="shared" si="119"/>
        <v>0.52086076180748331</v>
      </c>
      <c r="W632" s="5">
        <f t="shared" si="119"/>
        <v>0.50202062091416289</v>
      </c>
      <c r="X632" s="6">
        <f>2*(100-(100*G632))/SUM($D632:G632)/100</f>
        <v>6.1077682949101202E-2</v>
      </c>
      <c r="Y632" s="6">
        <f>2*(100-(100*I632))/SUM($D632:I632)/100</f>
        <v>6.3041061590597747E-2</v>
      </c>
      <c r="Z632" s="6">
        <f>2*(100-(100*M632))/SUM($D632:M632)/100</f>
        <v>6.5777447920228646E-2</v>
      </c>
      <c r="AA632" s="6">
        <f>2*(100-(100*Q632))/SUM($D632:Q632)/100</f>
        <v>6.7527546517187786E-2</v>
      </c>
      <c r="AB632" s="6">
        <f>2*(100-(100*W632))/SUM($D632:W632)/100</f>
        <v>6.914899218306364E-2</v>
      </c>
      <c r="AC632" s="7">
        <f>(X632-'Data for assignment'!C622)^2</f>
        <v>3.1601637782609433E-6</v>
      </c>
      <c r="AD632" s="7">
        <f>(Y632-'Data for assignment'!D622)^2</f>
        <v>1.2539131352657017E-5</v>
      </c>
      <c r="AE632" s="7">
        <f>(Z632-'Data for assignment'!E622)^2</f>
        <v>3.5729883639045693E-5</v>
      </c>
      <c r="AF632" s="7">
        <f>(AA632-'Data for assignment'!F622)^2</f>
        <v>3.63313049617706E-5</v>
      </c>
      <c r="AG632" s="7">
        <f>(AB632-'Data for assignment'!G622)^2</f>
        <v>6.970568717084312E-5</v>
      </c>
    </row>
    <row r="633" spans="1:33" x14ac:dyDescent="0.3">
      <c r="A633" s="8">
        <v>36511</v>
      </c>
      <c r="B633" s="3">
        <v>5.6199999E-2</v>
      </c>
      <c r="C633" s="31">
        <f t="shared" si="111"/>
        <v>5.5313025349191199E-2</v>
      </c>
      <c r="D633" s="5">
        <f t="shared" si="112"/>
        <v>0.97188864389186314</v>
      </c>
      <c r="E633" s="5">
        <f t="shared" si="118"/>
        <v>0.94315383017048904</v>
      </c>
      <c r="F633" s="5">
        <f t="shared" si="118"/>
        <v>0.91415186329380194</v>
      </c>
      <c r="G633" s="5">
        <f t="shared" si="118"/>
        <v>0.8851575415198395</v>
      </c>
      <c r="H633" s="5">
        <f t="shared" si="118"/>
        <v>0.85638097910906086</v>
      </c>
      <c r="I633" s="5">
        <f t="shared" si="118"/>
        <v>0.82798121457374652</v>
      </c>
      <c r="J633" s="5">
        <f t="shared" si="118"/>
        <v>0.80007711061135867</v>
      </c>
      <c r="K633" s="5">
        <f t="shared" si="118"/>
        <v>0.77275602259882981</v>
      </c>
      <c r="L633" s="5">
        <f t="shared" si="119"/>
        <v>0.74608065735038709</v>
      </c>
      <c r="M633" s="5">
        <f t="shared" si="119"/>
        <v>0.72009448061777748</v>
      </c>
      <c r="N633" s="5">
        <f t="shared" si="119"/>
        <v>0.69482597021900316</v>
      </c>
      <c r="O633" s="5">
        <f t="shared" si="119"/>
        <v>0.67029195627391791</v>
      </c>
      <c r="P633" s="5">
        <f t="shared" si="119"/>
        <v>0.64650024245437965</v>
      </c>
      <c r="Q633" s="5">
        <f t="shared" si="119"/>
        <v>0.62345166252394335</v>
      </c>
      <c r="R633" s="5">
        <f t="shared" si="119"/>
        <v>0.60114169409214901</v>
      </c>
      <c r="S633" s="5">
        <f t="shared" si="119"/>
        <v>0.57956172548211593</v>
      </c>
      <c r="T633" s="5">
        <f t="shared" si="119"/>
        <v>0.55870005088837615</v>
      </c>
      <c r="U633" s="5">
        <f t="shared" si="119"/>
        <v>0.53854265262821288</v>
      </c>
      <c r="V633" s="5">
        <f t="shared" si="119"/>
        <v>0.51907381642298511</v>
      </c>
      <c r="W633" s="5">
        <f t="shared" si="119"/>
        <v>0.50027661557489389</v>
      </c>
      <c r="X633" s="6">
        <f>2*(100-(100*G633))/SUM($D633:G633)/100</f>
        <v>6.1837145335251933E-2</v>
      </c>
      <c r="Y633" s="6">
        <f>2*(100-(100*I633))/SUM($D633:I633)/100</f>
        <v>6.3725836602686631E-2</v>
      </c>
      <c r="Z633" s="6">
        <f>2*(100-(100*M633))/SUM($D633:M633)/100</f>
        <v>6.6346226618841181E-2</v>
      </c>
      <c r="AA633" s="6">
        <f>2*(100-(100*Q633))/SUM($D633:Q633)/100</f>
        <v>6.8013258357568634E-2</v>
      </c>
      <c r="AB633" s="6">
        <f>2*(100-(100*W633))/SUM($D633:W633)/100</f>
        <v>6.9550493918874134E-2</v>
      </c>
      <c r="AC633" s="7">
        <f>(X633-'Data for assignment'!C623)^2</f>
        <v>1.1366630279246906E-7</v>
      </c>
      <c r="AD633" s="7">
        <f>(Y633-'Data for assignment'!D623)^2</f>
        <v>4.1040098891126873E-6</v>
      </c>
      <c r="AE633" s="7">
        <f>(Z633-'Data for assignment'!E623)^2</f>
        <v>1.7191211759697653E-5</v>
      </c>
      <c r="AF633" s="7">
        <f>(AA633-'Data for assignment'!F623)^2</f>
        <v>1.4540931675051274E-5</v>
      </c>
      <c r="AG633" s="7">
        <f>(AB633-'Data for assignment'!G623)^2</f>
        <v>4.2908944379235345E-5</v>
      </c>
    </row>
    <row r="634" spans="1:33" x14ac:dyDescent="0.3">
      <c r="A634" s="8">
        <v>36518</v>
      </c>
      <c r="B634" s="3">
        <v>5.6799997999999997E-2</v>
      </c>
      <c r="C634" s="31">
        <f t="shared" si="111"/>
        <v>5.5931442877826212E-2</v>
      </c>
      <c r="D634" s="5">
        <f t="shared" si="112"/>
        <v>0.97160571570302046</v>
      </c>
      <c r="E634" s="5">
        <f t="shared" si="118"/>
        <v>0.94263619745263838</v>
      </c>
      <c r="F634" s="5">
        <f t="shared" si="118"/>
        <v>0.91344156982043212</v>
      </c>
      <c r="G634" s="5">
        <f t="shared" si="118"/>
        <v>0.88429096947660957</v>
      </c>
      <c r="H634" s="5">
        <f t="shared" si="118"/>
        <v>0.85538941568618143</v>
      </c>
      <c r="I634" s="5">
        <f t="shared" si="118"/>
        <v>0.8268914215448333</v>
      </c>
      <c r="J634" s="5">
        <f t="shared" si="118"/>
        <v>0.79891186969789485</v>
      </c>
      <c r="K634" s="5">
        <f t="shared" si="118"/>
        <v>0.77153464156535401</v>
      </c>
      <c r="L634" s="5">
        <f t="shared" si="119"/>
        <v>0.74481942972217263</v>
      </c>
      <c r="M634" s="5">
        <f t="shared" si="119"/>
        <v>0.71880709695878231</v>
      </c>
      <c r="N634" s="5">
        <f t="shared" si="119"/>
        <v>0.69352388198584491</v>
      </c>
      <c r="O634" s="5">
        <f t="shared" si="119"/>
        <v>0.66898469502796587</v>
      </c>
      <c r="P634" s="5">
        <f t="shared" si="119"/>
        <v>0.64519569812328148</v>
      </c>
      <c r="Q634" s="5">
        <f t="shared" si="119"/>
        <v>0.62215632476629112</v>
      </c>
      <c r="R634" s="5">
        <f t="shared" si="119"/>
        <v>0.59986086084353263</v>
      </c>
      <c r="S634" s="5">
        <f t="shared" si="119"/>
        <v>0.57829968258631181</v>
      </c>
      <c r="T634" s="5">
        <f t="shared" si="119"/>
        <v>0.55746022643461246</v>
      </c>
      <c r="U634" s="5">
        <f t="shared" si="119"/>
        <v>0.53732774928252069</v>
      </c>
      <c r="V634" s="5">
        <f t="shared" si="119"/>
        <v>0.51788592469491779</v>
      </c>
      <c r="W634" s="5">
        <f t="shared" si="119"/>
        <v>0.49911731062222203</v>
      </c>
      <c r="X634" s="6">
        <f>2*(100-(100*G634))/SUM($D634:G634)/100</f>
        <v>6.2343656727990318E-2</v>
      </c>
      <c r="Y634" s="6">
        <f>2*(100-(100*I634))/SUM($D634:I634)/100</f>
        <v>6.4182567994595832E-2</v>
      </c>
      <c r="Z634" s="6">
        <f>2*(100-(100*M634))/SUM($D634:M634)/100</f>
        <v>6.6725664238653837E-2</v>
      </c>
      <c r="AA634" s="6">
        <f>2*(100-(100*Q634))/SUM($D634:Q634)/100</f>
        <v>6.8337352112514696E-2</v>
      </c>
      <c r="AB634" s="6">
        <f>2*(100-(100*W634))/SUM($D634:W634)/100</f>
        <v>6.9818480384194206E-2</v>
      </c>
      <c r="AC634" s="7">
        <f>(X634-'Data for assignment'!C624)^2</f>
        <v>3.1743389316687608E-9</v>
      </c>
      <c r="AD634" s="7">
        <f>(Y634-'Data for assignment'!D624)^2</f>
        <v>2.1980078585999317E-6</v>
      </c>
      <c r="AE634" s="7">
        <f>(Z634-'Data for assignment'!E624)^2</f>
        <v>1.1735182327321278E-5</v>
      </c>
      <c r="AF634" s="7">
        <f>(AA634-'Data for assignment'!F624)^2</f>
        <v>8.6280374328945486E-6</v>
      </c>
      <c r="AG634" s="7">
        <f>(AB634-'Data for assignment'!G624)^2</f>
        <v>3.2701040778339551E-5</v>
      </c>
    </row>
    <row r="635" spans="1:33" x14ac:dyDescent="0.3">
      <c r="A635" s="8">
        <v>36525</v>
      </c>
      <c r="B635" s="3">
        <v>5.5E-2</v>
      </c>
      <c r="C635" s="31">
        <f t="shared" si="111"/>
        <v>5.4076189261223546E-2</v>
      </c>
      <c r="D635" s="5">
        <f t="shared" si="112"/>
        <v>0.97245474792853026</v>
      </c>
      <c r="E635" s="5">
        <f t="shared" si="118"/>
        <v>0.94418994937393352</v>
      </c>
      <c r="F635" s="5">
        <f t="shared" si="118"/>
        <v>0.91557410883182511</v>
      </c>
      <c r="G635" s="5">
        <f t="shared" si="118"/>
        <v>0.88689323551079846</v>
      </c>
      <c r="H635" s="5">
        <f t="shared" si="118"/>
        <v>0.85836755719171043</v>
      </c>
      <c r="I635" s="5">
        <f t="shared" si="118"/>
        <v>0.83016511319130104</v>
      </c>
      <c r="J635" s="5">
        <f t="shared" si="118"/>
        <v>0.80241269550021377</v>
      </c>
      <c r="K635" s="5">
        <f t="shared" si="118"/>
        <v>0.77520459030688826</v>
      </c>
      <c r="L635" s="5">
        <f t="shared" si="119"/>
        <v>0.74860952537085079</v>
      </c>
      <c r="M635" s="5">
        <f t="shared" si="119"/>
        <v>0.72267617133374429</v>
      </c>
      <c r="N635" s="5">
        <f t="shared" si="119"/>
        <v>0.69743748745141076</v>
      </c>
      <c r="O635" s="5">
        <f t="shared" si="119"/>
        <v>0.67291414949438921</v>
      </c>
      <c r="P635" s="5">
        <f t="shared" si="119"/>
        <v>0.64911725175006396</v>
      </c>
      <c r="Q635" s="5">
        <f t="shared" si="119"/>
        <v>0.62605043655581627</v>
      </c>
      <c r="R635" s="5">
        <f t="shared" si="119"/>
        <v>0.60371157314671742</v>
      </c>
      <c r="S635" s="5">
        <f t="shared" si="119"/>
        <v>0.58209408199549884</v>
      </c>
      <c r="T635" s="5">
        <f t="shared" si="119"/>
        <v>0.56118798033484285</v>
      </c>
      <c r="U635" s="5">
        <f t="shared" si="119"/>
        <v>0.54098070829206601</v>
      </c>
      <c r="V635" s="5">
        <f t="shared" si="119"/>
        <v>0.52145778223731498</v>
      </c>
      <c r="W635" s="5">
        <f t="shared" si="119"/>
        <v>0.50260331186698859</v>
      </c>
      <c r="X635" s="6">
        <f>2*(100-(100*G635))/SUM($D635:G635)/100</f>
        <v>6.0824607176486453E-2</v>
      </c>
      <c r="Y635" s="6">
        <f>2*(100-(100*I635))/SUM($D635:I635)/100</f>
        <v>6.2812886516356817E-2</v>
      </c>
      <c r="Z635" s="6">
        <f>2*(100-(100*M635))/SUM($D635:M635)/100</f>
        <v>6.5587953544049074E-2</v>
      </c>
      <c r="AA635" s="6">
        <f>2*(100-(100*Q635))/SUM($D635:Q635)/100</f>
        <v>6.7365755003559222E-2</v>
      </c>
      <c r="AB635" s="6">
        <f>2*(100-(100*W635))/SUM($D635:W635)/100</f>
        <v>6.9015284107199287E-2</v>
      </c>
      <c r="AC635" s="7">
        <f>(X635-'Data for assignment'!C625)^2</f>
        <v>2.4818562468106853E-6</v>
      </c>
      <c r="AD635" s="7">
        <f>(Y635-'Data for assignment'!D625)^2</f>
        <v>7.5887590324507341E-9</v>
      </c>
      <c r="AE635" s="7">
        <f>(Z635-'Data for assignment'!E625)^2</f>
        <v>3.9519553173911726E-6</v>
      </c>
      <c r="AF635" s="7">
        <f>(AA635-'Data for assignment'!F625)^2</f>
        <v>3.4810342702902513E-6</v>
      </c>
      <c r="AG635" s="7">
        <f>(AB635-'Data for assignment'!G625)^2</f>
        <v>2.0387808629866869E-5</v>
      </c>
    </row>
    <row r="636" spans="1:33" x14ac:dyDescent="0.3">
      <c r="A636" s="8">
        <v>36532</v>
      </c>
      <c r="B636" s="3">
        <v>5.6700001E-2</v>
      </c>
      <c r="C636" s="31">
        <f t="shared" si="111"/>
        <v>5.5828376210030249E-2</v>
      </c>
      <c r="D636" s="5">
        <f t="shared" si="112"/>
        <v>0.97165286334488843</v>
      </c>
      <c r="E636" s="5">
        <f t="shared" ref="E636:K651" si="120">E$7*EXP(-E$8*$C636)</f>
        <v>0.94272244739543709</v>
      </c>
      <c r="F636" s="5">
        <f t="shared" si="120"/>
        <v>0.91355991037499207</v>
      </c>
      <c r="G636" s="5">
        <f t="shared" si="120"/>
        <v>0.88443533512216821</v>
      </c>
      <c r="H636" s="5">
        <f t="shared" si="120"/>
        <v>0.85555459181204252</v>
      </c>
      <c r="I636" s="5">
        <f t="shared" si="120"/>
        <v>0.82707294891081207</v>
      </c>
      <c r="J636" s="5">
        <f t="shared" si="120"/>
        <v>0.79910595309809895</v>
      </c>
      <c r="K636" s="5">
        <f t="shared" si="120"/>
        <v>0.77173806516440446</v>
      </c>
      <c r="L636" s="5">
        <f t="shared" si="119"/>
        <v>0.74502948021668347</v>
      </c>
      <c r="M636" s="5">
        <f t="shared" si="119"/>
        <v>0.71902149488291867</v>
      </c>
      <c r="N636" s="5">
        <f t="shared" si="119"/>
        <v>0.69374072097255846</v>
      </c>
      <c r="O636" s="5">
        <f t="shared" si="119"/>
        <v>0.66920238854773928</v>
      </c>
      <c r="P636" s="5">
        <f t="shared" si="119"/>
        <v>0.64541293307430703</v>
      </c>
      <c r="Q636" s="5">
        <f t="shared" si="119"/>
        <v>0.62237202123241475</v>
      </c>
      <c r="R636" s="5">
        <f t="shared" si="119"/>
        <v>0.60007413733434989</v>
      </c>
      <c r="S636" s="5">
        <f t="shared" si="119"/>
        <v>0.57850982610450097</v>
      </c>
      <c r="T636" s="5">
        <f t="shared" si="119"/>
        <v>0.55766666676394261</v>
      </c>
      <c r="U636" s="5">
        <f t="shared" si="119"/>
        <v>0.5375300369463567</v>
      </c>
      <c r="V636" s="5">
        <f t="shared" si="119"/>
        <v>0.51808371209350235</v>
      </c>
      <c r="W636" s="5">
        <f t="shared" si="119"/>
        <v>0.49931033591394042</v>
      </c>
      <c r="X636" s="6">
        <f>2*(100-(100*G636))/SUM($D636:G636)/100</f>
        <v>6.2259229313012032E-2</v>
      </c>
      <c r="Y636" s="6">
        <f>2*(100-(100*I636))/SUM($D636:I636)/100</f>
        <v>6.4106436362459079E-2</v>
      </c>
      <c r="Z636" s="6">
        <f>2*(100-(100*M636))/SUM($D636:M636)/100</f>
        <v>6.6662412466332657E-2</v>
      </c>
      <c r="AA636" s="6">
        <f>2*(100-(100*Q636))/SUM($D636:Q636)/100</f>
        <v>6.8283322157890847E-2</v>
      </c>
      <c r="AB636" s="6">
        <f>2*(100-(100*W636))/SUM($D636:W636)/100</f>
        <v>6.9773799550323326E-2</v>
      </c>
      <c r="AC636" s="7">
        <f>(X636-'Data for assignment'!C626)^2</f>
        <v>7.0689366655785173E-7</v>
      </c>
      <c r="AD636" s="7">
        <f>(Y636-'Data for assignment'!D626)^2</f>
        <v>3.6776627458632314E-7</v>
      </c>
      <c r="AE636" s="7">
        <f>(Z636-'Data for assignment'!E626)^2</f>
        <v>6.0634702295265148E-6</v>
      </c>
      <c r="AF636" s="7">
        <f>(AA636-'Data for assignment'!F626)^2</f>
        <v>6.1668939065169771E-6</v>
      </c>
      <c r="AG636" s="7">
        <f>(AB636-'Data for assignment'!G626)^2</f>
        <v>2.0919642326537913E-5</v>
      </c>
    </row>
    <row r="637" spans="1:33" x14ac:dyDescent="0.3">
      <c r="A637" s="8">
        <v>36539</v>
      </c>
      <c r="B637" s="3">
        <v>5.6700001E-2</v>
      </c>
      <c r="C637" s="31">
        <f t="shared" si="111"/>
        <v>5.5828376210030249E-2</v>
      </c>
      <c r="D637" s="5">
        <f t="shared" si="112"/>
        <v>0.97165286334488843</v>
      </c>
      <c r="E637" s="5">
        <f t="shared" si="120"/>
        <v>0.94272244739543709</v>
      </c>
      <c r="F637" s="5">
        <f t="shared" si="120"/>
        <v>0.91355991037499207</v>
      </c>
      <c r="G637" s="5">
        <f t="shared" si="120"/>
        <v>0.88443533512216821</v>
      </c>
      <c r="H637" s="5">
        <f t="shared" si="120"/>
        <v>0.85555459181204252</v>
      </c>
      <c r="I637" s="5">
        <f t="shared" si="120"/>
        <v>0.82707294891081207</v>
      </c>
      <c r="J637" s="5">
        <f t="shared" si="120"/>
        <v>0.79910595309809895</v>
      </c>
      <c r="K637" s="5">
        <f t="shared" si="120"/>
        <v>0.77173806516440446</v>
      </c>
      <c r="L637" s="5">
        <f t="shared" si="119"/>
        <v>0.74502948021668347</v>
      </c>
      <c r="M637" s="5">
        <f t="shared" si="119"/>
        <v>0.71902149488291867</v>
      </c>
      <c r="N637" s="5">
        <f t="shared" si="119"/>
        <v>0.69374072097255846</v>
      </c>
      <c r="O637" s="5">
        <f t="shared" si="119"/>
        <v>0.66920238854773928</v>
      </c>
      <c r="P637" s="5">
        <f t="shared" si="119"/>
        <v>0.64541293307430703</v>
      </c>
      <c r="Q637" s="5">
        <f t="shared" si="119"/>
        <v>0.62237202123241475</v>
      </c>
      <c r="R637" s="5">
        <f t="shared" si="119"/>
        <v>0.60007413733434989</v>
      </c>
      <c r="S637" s="5">
        <f t="shared" si="119"/>
        <v>0.57850982610450097</v>
      </c>
      <c r="T637" s="5">
        <f t="shared" si="119"/>
        <v>0.55766666676394261</v>
      </c>
      <c r="U637" s="5">
        <f t="shared" si="119"/>
        <v>0.5375300369463567</v>
      </c>
      <c r="V637" s="5">
        <f t="shared" si="119"/>
        <v>0.51808371209350235</v>
      </c>
      <c r="W637" s="5">
        <f t="shared" si="119"/>
        <v>0.49931033591394042</v>
      </c>
      <c r="X637" s="6">
        <f>2*(100-(100*G637))/SUM($D637:G637)/100</f>
        <v>6.2259229313012032E-2</v>
      </c>
      <c r="Y637" s="6">
        <f>2*(100-(100*I637))/SUM($D637:I637)/100</f>
        <v>6.4106436362459079E-2</v>
      </c>
      <c r="Z637" s="6">
        <f>2*(100-(100*M637))/SUM($D637:M637)/100</f>
        <v>6.6662412466332657E-2</v>
      </c>
      <c r="AA637" s="6">
        <f>2*(100-(100*Q637))/SUM($D637:Q637)/100</f>
        <v>6.8283322157890847E-2</v>
      </c>
      <c r="AB637" s="6">
        <f>2*(100-(100*W637))/SUM($D637:W637)/100</f>
        <v>6.9773799550323326E-2</v>
      </c>
      <c r="AC637" s="7">
        <f>(X637-'Data for assignment'!C627)^2</f>
        <v>4.5829034158093027E-6</v>
      </c>
      <c r="AD637" s="7">
        <f>(Y637-'Data for assignment'!D627)^2</f>
        <v>6.2974007257662813E-7</v>
      </c>
      <c r="AE637" s="7">
        <f>(Z637-'Data for assignment'!E627)^2</f>
        <v>5.8126971917358119E-7</v>
      </c>
      <c r="AF637" s="7">
        <f>(AA637-'Data for assignment'!F627)^2</f>
        <v>1.4002513293554666E-6</v>
      </c>
      <c r="AG637" s="7">
        <f>(AB637-'Data for assignment'!G627)^2</f>
        <v>8.2587181078404472E-6</v>
      </c>
    </row>
    <row r="638" spans="1:33" x14ac:dyDescent="0.3">
      <c r="A638" s="8">
        <v>36546</v>
      </c>
      <c r="B638" s="3">
        <v>5.7199998000000002E-2</v>
      </c>
      <c r="C638" s="31">
        <f t="shared" si="111"/>
        <v>5.6343721917381309E-2</v>
      </c>
      <c r="D638" s="5">
        <f t="shared" si="112"/>
        <v>0.9714171423553003</v>
      </c>
      <c r="E638" s="5">
        <f t="shared" si="120"/>
        <v>0.94229126623849702</v>
      </c>
      <c r="F638" s="5">
        <f t="shared" si="120"/>
        <v>0.91296834668508831</v>
      </c>
      <c r="G638" s="5">
        <f t="shared" si="120"/>
        <v>0.88371372519108338</v>
      </c>
      <c r="H638" s="5">
        <f t="shared" si="120"/>
        <v>0.85472901021101166</v>
      </c>
      <c r="I638" s="5">
        <f t="shared" si="120"/>
        <v>0.82616568865037665</v>
      </c>
      <c r="J638" s="5">
        <f t="shared" si="120"/>
        <v>0.79813598409871811</v>
      </c>
      <c r="K638" s="5">
        <f t="shared" si="120"/>
        <v>0.77072145885253884</v>
      </c>
      <c r="L638" s="5">
        <f t="shared" ref="L638:W651" si="121">L$7*EXP(-L$8*$C638)</f>
        <v>0.74397979460991337</v>
      </c>
      <c r="M638" s="5">
        <f t="shared" si="121"/>
        <v>0.71795011866963643</v>
      </c>
      <c r="N638" s="5">
        <f t="shared" si="121"/>
        <v>0.69265717760482415</v>
      </c>
      <c r="O638" s="5">
        <f t="shared" si="121"/>
        <v>0.66811460279622648</v>
      </c>
      <c r="P638" s="5">
        <f t="shared" si="121"/>
        <v>0.64432746321928436</v>
      </c>
      <c r="Q638" s="5">
        <f t="shared" si="121"/>
        <v>0.62129426034144641</v>
      </c>
      <c r="R638" s="5">
        <f t="shared" si="121"/>
        <v>0.59900848707855714</v>
      </c>
      <c r="S638" s="5">
        <f t="shared" si="121"/>
        <v>0.57745984640522741</v>
      </c>
      <c r="T638" s="5">
        <f t="shared" si="121"/>
        <v>0.5566352043150663</v>
      </c>
      <c r="U638" s="5">
        <f t="shared" si="121"/>
        <v>0.53651933537192598</v>
      </c>
      <c r="V638" s="5">
        <f t="shared" si="121"/>
        <v>0.51709550620544642</v>
      </c>
      <c r="W638" s="5">
        <f t="shared" si="121"/>
        <v>0.49834593224799928</v>
      </c>
      <c r="X638" s="6">
        <f>2*(100-(100*G638))/SUM($D638:G638)/100</f>
        <v>6.2681421495123874E-2</v>
      </c>
      <c r="Y638" s="6">
        <f>2*(100-(100*I638))/SUM($D638:I638)/100</f>
        <v>6.448715123290244E-2</v>
      </c>
      <c r="Z638" s="6">
        <f>2*(100-(100*M638))/SUM($D638:M638)/100</f>
        <v>6.697873478040213E-2</v>
      </c>
      <c r="AA638" s="6">
        <f>2*(100-(100*Q638))/SUM($D638:Q638)/100</f>
        <v>6.8553541876999094E-2</v>
      </c>
      <c r="AB638" s="6">
        <f>2*(100-(100*W638))/SUM($D638:W638)/100</f>
        <v>6.9997279869270512E-2</v>
      </c>
      <c r="AC638" s="7">
        <f>(X638-'Data for assignment'!C628)^2</f>
        <v>4.4883748813232074E-6</v>
      </c>
      <c r="AD638" s="7">
        <f>(Y638-'Data for assignment'!D628)^2</f>
        <v>8.332928715915352E-7</v>
      </c>
      <c r="AE638" s="7">
        <f>(Z638-'Data for assignment'!E628)^2</f>
        <v>7.7692520337257906E-8</v>
      </c>
      <c r="AF638" s="7">
        <f>(AA638-'Data for assignment'!F628)^2</f>
        <v>3.0640639542816785E-7</v>
      </c>
      <c r="AG638" s="7">
        <f>(AB638-'Data for assignment'!G628)^2</f>
        <v>4.3985828500473288E-6</v>
      </c>
    </row>
    <row r="639" spans="1:33" x14ac:dyDescent="0.3">
      <c r="A639" s="8">
        <v>36553</v>
      </c>
      <c r="B639" s="3">
        <v>5.7699999999999994E-2</v>
      </c>
      <c r="C639" s="31">
        <f t="shared" si="111"/>
        <v>5.6859072778220339E-2</v>
      </c>
      <c r="D639" s="5">
        <f t="shared" si="112"/>
        <v>0.9711814761947738</v>
      </c>
      <c r="E639" s="5">
        <f t="shared" si="120"/>
        <v>0.94186027798574978</v>
      </c>
      <c r="F639" s="5">
        <f t="shared" si="120"/>
        <v>0.91237716014453485</v>
      </c>
      <c r="G639" s="5">
        <f t="shared" si="120"/>
        <v>0.88299269681352788</v>
      </c>
      <c r="H639" s="5">
        <f t="shared" si="120"/>
        <v>0.85390421702472874</v>
      </c>
      <c r="I639" s="5">
        <f t="shared" si="120"/>
        <v>0.82525941455419205</v>
      </c>
      <c r="J639" s="5">
        <f t="shared" si="120"/>
        <v>0.79716718278284471</v>
      </c>
      <c r="K639" s="5">
        <f t="shared" si="120"/>
        <v>0.76970618156453863</v>
      </c>
      <c r="L639" s="5">
        <f t="shared" si="121"/>
        <v>0.74293157744957472</v>
      </c>
      <c r="M639" s="5">
        <f t="shared" si="121"/>
        <v>0.71688032816796254</v>
      </c>
      <c r="N639" s="5">
        <f t="shared" si="121"/>
        <v>0.69157531579732257</v>
      </c>
      <c r="O639" s="5">
        <f t="shared" si="121"/>
        <v>0.66702857438460417</v>
      </c>
      <c r="P639" s="5">
        <f t="shared" si="121"/>
        <v>0.64324380810426551</v>
      </c>
      <c r="Q639" s="5">
        <f t="shared" si="121"/>
        <v>0.62021835505804601</v>
      </c>
      <c r="R639" s="5">
        <f t="shared" si="121"/>
        <v>0.5979447186448511</v>
      </c>
      <c r="S639" s="5">
        <f t="shared" si="121"/>
        <v>0.57641176191944477</v>
      </c>
      <c r="T639" s="5">
        <f t="shared" si="121"/>
        <v>0.5556056393770904</v>
      </c>
      <c r="U639" s="5">
        <f t="shared" si="121"/>
        <v>0.53551052411070954</v>
      </c>
      <c r="V639" s="5">
        <f t="shared" si="121"/>
        <v>0.51610917539227186</v>
      </c>
      <c r="W639" s="5">
        <f t="shared" si="121"/>
        <v>0.49738338168405422</v>
      </c>
      <c r="X639" s="6">
        <f>2*(100-(100*G639))/SUM($D639:G639)/100</f>
        <v>6.3103730359935772E-2</v>
      </c>
      <c r="Y639" s="6">
        <f>2*(100-(100*I639))/SUM($D639:I639)/100</f>
        <v>6.4867988871991467E-2</v>
      </c>
      <c r="Z639" s="6">
        <f>2*(100-(100*M639))/SUM($D639:M639)/100</f>
        <v>6.729519995376998E-2</v>
      </c>
      <c r="AA639" s="6">
        <f>2*(100-(100*Q639))/SUM($D639:Q639)/100</f>
        <v>6.8823923009136576E-2</v>
      </c>
      <c r="AB639" s="6">
        <f>2*(100-(100*W639))/SUM($D639:W639)/100</f>
        <v>7.0220939466863849E-2</v>
      </c>
      <c r="AC639" s="7">
        <f>(X639-'Data for assignment'!C629)^2</f>
        <v>7.2698645793937882E-6</v>
      </c>
      <c r="AD639" s="7">
        <f>(Y639-'Data for assignment'!D629)^2</f>
        <v>1.7742509811172976E-6</v>
      </c>
      <c r="AE639" s="7">
        <f>(Z639-'Data for assignment'!E629)^2</f>
        <v>2.4522497501760575E-7</v>
      </c>
      <c r="AF639" s="7">
        <f>(AA639-'Data for assignment'!F629)^2</f>
        <v>2.637132435299237E-6</v>
      </c>
      <c r="AG639" s="7">
        <f>(AB639-'Data for assignment'!G629)^2</f>
        <v>1.3111217106454171E-5</v>
      </c>
    </row>
    <row r="640" spans="1:33" x14ac:dyDescent="0.3">
      <c r="A640" s="8">
        <v>36560</v>
      </c>
      <c r="B640" s="3">
        <v>5.8000002000000002E-2</v>
      </c>
      <c r="C640" s="31">
        <f t="shared" si="111"/>
        <v>5.7168284119281855E-2</v>
      </c>
      <c r="D640" s="5">
        <f t="shared" si="112"/>
        <v>0.97104010356527726</v>
      </c>
      <c r="E640" s="5">
        <f t="shared" si="120"/>
        <v>0.94160177897151132</v>
      </c>
      <c r="F640" s="5">
        <f t="shared" si="120"/>
        <v>0.9120226310439159</v>
      </c>
      <c r="G640" s="5">
        <f t="shared" si="120"/>
        <v>0.88256036104538971</v>
      </c>
      <c r="H640" s="5">
        <f t="shared" si="120"/>
        <v>0.85340972187866371</v>
      </c>
      <c r="I640" s="5">
        <f t="shared" si="120"/>
        <v>0.82471612591008836</v>
      </c>
      <c r="J640" s="5">
        <f t="shared" si="120"/>
        <v>0.79658646499750652</v>
      </c>
      <c r="K640" s="5">
        <f t="shared" si="120"/>
        <v>0.76909765565009036</v>
      </c>
      <c r="L640" s="5">
        <f t="shared" si="121"/>
        <v>0.74230335450823226</v>
      </c>
      <c r="M640" s="5">
        <f t="shared" si="121"/>
        <v>0.71623921745642738</v>
      </c>
      <c r="N640" s="5">
        <f t="shared" si="121"/>
        <v>0.69092700823902786</v>
      </c>
      <c r="O640" s="5">
        <f t="shared" si="121"/>
        <v>0.66637780315600548</v>
      </c>
      <c r="P640" s="5">
        <f t="shared" si="121"/>
        <v>0.64259448831700539</v>
      </c>
      <c r="Q640" s="5">
        <f t="shared" si="121"/>
        <v>0.61957370469447148</v>
      </c>
      <c r="R640" s="5">
        <f t="shared" si="121"/>
        <v>0.59730736288187447</v>
      </c>
      <c r="S640" s="5">
        <f t="shared" si="121"/>
        <v>0.57578382286223107</v>
      </c>
      <c r="T640" s="5">
        <f t="shared" si="121"/>
        <v>0.55498881306298331</v>
      </c>
      <c r="U640" s="5">
        <f t="shared" si="121"/>
        <v>0.53490614646273671</v>
      </c>
      <c r="V640" s="5">
        <f t="shared" si="121"/>
        <v>0.51551827861744437</v>
      </c>
      <c r="W640" s="5">
        <f t="shared" si="121"/>
        <v>0.49680674243447065</v>
      </c>
      <c r="X640" s="6">
        <f>2*(100-(100*G640))/SUM($D640:G640)/100</f>
        <v>6.3357170350479566E-2</v>
      </c>
      <c r="Y640" s="6">
        <f>2*(100-(100*I640))/SUM($D640:I640)/100</f>
        <v>6.5096549184938721E-2</v>
      </c>
      <c r="Z640" s="6">
        <f>2*(100-(100*M640))/SUM($D640:M640)/100</f>
        <v>6.7485146646374783E-2</v>
      </c>
      <c r="AA640" s="6">
        <f>2*(100-(100*Q640))/SUM($D640:Q640)/100</f>
        <v>6.8986228340239097E-2</v>
      </c>
      <c r="AB640" s="6">
        <f>2*(100-(100*W640))/SUM($D640:W640)/100</f>
        <v>7.0355220615594891E-2</v>
      </c>
      <c r="AC640" s="7">
        <f>(X640-'Data for assignment'!C630)^2</f>
        <v>8.6602522317568417E-6</v>
      </c>
      <c r="AD640" s="7">
        <f>(Y640-'Data for assignment'!D630)^2</f>
        <v>1.6989814203832865E-6</v>
      </c>
      <c r="AE640" s="7">
        <f>(Z640-'Data for assignment'!E630)^2</f>
        <v>1.1775454144327281E-6</v>
      </c>
      <c r="AF640" s="7">
        <f>(AA640-'Data for assignment'!F630)^2</f>
        <v>4.7796031005819631E-6</v>
      </c>
      <c r="AG640" s="7">
        <f>(AB640-'Data for assignment'!G630)^2</f>
        <v>2.5555235251457165E-5</v>
      </c>
    </row>
    <row r="641" spans="1:33" x14ac:dyDescent="0.3">
      <c r="A641" s="8">
        <v>36567</v>
      </c>
      <c r="B641" s="3">
        <v>5.7699999999999994E-2</v>
      </c>
      <c r="C641" s="31">
        <f t="shared" si="111"/>
        <v>5.6859072778220339E-2</v>
      </c>
      <c r="D641" s="5">
        <f t="shared" si="112"/>
        <v>0.9711814761947738</v>
      </c>
      <c r="E641" s="5">
        <f t="shared" si="120"/>
        <v>0.94186027798574978</v>
      </c>
      <c r="F641" s="5">
        <f t="shared" si="120"/>
        <v>0.91237716014453485</v>
      </c>
      <c r="G641" s="5">
        <f t="shared" si="120"/>
        <v>0.88299269681352788</v>
      </c>
      <c r="H641" s="5">
        <f t="shared" si="120"/>
        <v>0.85390421702472874</v>
      </c>
      <c r="I641" s="5">
        <f t="shared" si="120"/>
        <v>0.82525941455419205</v>
      </c>
      <c r="J641" s="5">
        <f t="shared" si="120"/>
        <v>0.79716718278284471</v>
      </c>
      <c r="K641" s="5">
        <f t="shared" si="120"/>
        <v>0.76970618156453863</v>
      </c>
      <c r="L641" s="5">
        <f t="shared" si="121"/>
        <v>0.74293157744957472</v>
      </c>
      <c r="M641" s="5">
        <f t="shared" si="121"/>
        <v>0.71688032816796254</v>
      </c>
      <c r="N641" s="5">
        <f t="shared" si="121"/>
        <v>0.69157531579732257</v>
      </c>
      <c r="O641" s="5">
        <f t="shared" si="121"/>
        <v>0.66702857438460417</v>
      </c>
      <c r="P641" s="5">
        <f t="shared" si="121"/>
        <v>0.64324380810426551</v>
      </c>
      <c r="Q641" s="5">
        <f t="shared" si="121"/>
        <v>0.62021835505804601</v>
      </c>
      <c r="R641" s="5">
        <f t="shared" si="121"/>
        <v>0.5979447186448511</v>
      </c>
      <c r="S641" s="5">
        <f t="shared" si="121"/>
        <v>0.57641176191944477</v>
      </c>
      <c r="T641" s="5">
        <f t="shared" si="121"/>
        <v>0.5556056393770904</v>
      </c>
      <c r="U641" s="5">
        <f t="shared" si="121"/>
        <v>0.53551052411070954</v>
      </c>
      <c r="V641" s="5">
        <f t="shared" si="121"/>
        <v>0.51610917539227186</v>
      </c>
      <c r="W641" s="5">
        <f t="shared" si="121"/>
        <v>0.49738338168405422</v>
      </c>
      <c r="X641" s="6">
        <f>2*(100-(100*G641))/SUM($D641:G641)/100</f>
        <v>6.3103730359935772E-2</v>
      </c>
      <c r="Y641" s="6">
        <f>2*(100-(100*I641))/SUM($D641:I641)/100</f>
        <v>6.4867988871991467E-2</v>
      </c>
      <c r="Z641" s="6">
        <f>2*(100-(100*M641))/SUM($D641:M641)/100</f>
        <v>6.729519995376998E-2</v>
      </c>
      <c r="AA641" s="6">
        <f>2*(100-(100*Q641))/SUM($D641:Q641)/100</f>
        <v>6.8823923009136576E-2</v>
      </c>
      <c r="AB641" s="6">
        <f>2*(100-(100*W641))/SUM($D641:W641)/100</f>
        <v>7.0220939466863849E-2</v>
      </c>
      <c r="AC641" s="7">
        <f>(X641-'Data for assignment'!C631)^2</f>
        <v>1.1534654260562299E-5</v>
      </c>
      <c r="AD641" s="7">
        <f>(Y641-'Data for assignment'!D631)^2</f>
        <v>5.914678126757333E-6</v>
      </c>
      <c r="AE641" s="7">
        <f>(Z641-'Data for assignment'!E631)^2</f>
        <v>1.6386307742782361E-7</v>
      </c>
      <c r="AF641" s="7">
        <f>(AA641-'Data for assignment'!F631)^2</f>
        <v>5.2406597100436074E-7</v>
      </c>
      <c r="AG641" s="7">
        <f>(AB641-'Data for assignment'!G631)^2</f>
        <v>1.5373758460932653E-5</v>
      </c>
    </row>
    <row r="642" spans="1:33" x14ac:dyDescent="0.3">
      <c r="A642" s="8">
        <v>36574</v>
      </c>
      <c r="B642" s="3">
        <v>5.7699999999999994E-2</v>
      </c>
      <c r="C642" s="31">
        <f t="shared" si="111"/>
        <v>5.6859072778220339E-2</v>
      </c>
      <c r="D642" s="5">
        <f t="shared" si="112"/>
        <v>0.9711814761947738</v>
      </c>
      <c r="E642" s="5">
        <f t="shared" si="120"/>
        <v>0.94186027798574978</v>
      </c>
      <c r="F642" s="5">
        <f t="shared" si="120"/>
        <v>0.91237716014453485</v>
      </c>
      <c r="G642" s="5">
        <f t="shared" si="120"/>
        <v>0.88299269681352788</v>
      </c>
      <c r="H642" s="5">
        <f t="shared" si="120"/>
        <v>0.85390421702472874</v>
      </c>
      <c r="I642" s="5">
        <f t="shared" si="120"/>
        <v>0.82525941455419205</v>
      </c>
      <c r="J642" s="5">
        <f t="shared" si="120"/>
        <v>0.79716718278284471</v>
      </c>
      <c r="K642" s="5">
        <f t="shared" si="120"/>
        <v>0.76970618156453863</v>
      </c>
      <c r="L642" s="5">
        <f t="shared" si="121"/>
        <v>0.74293157744957472</v>
      </c>
      <c r="M642" s="5">
        <f t="shared" si="121"/>
        <v>0.71688032816796254</v>
      </c>
      <c r="N642" s="5">
        <f t="shared" si="121"/>
        <v>0.69157531579732257</v>
      </c>
      <c r="O642" s="5">
        <f t="shared" si="121"/>
        <v>0.66702857438460417</v>
      </c>
      <c r="P642" s="5">
        <f t="shared" si="121"/>
        <v>0.64324380810426551</v>
      </c>
      <c r="Q642" s="5">
        <f t="shared" si="121"/>
        <v>0.62021835505804601</v>
      </c>
      <c r="R642" s="5">
        <f t="shared" si="121"/>
        <v>0.5979447186448511</v>
      </c>
      <c r="S642" s="5">
        <f t="shared" si="121"/>
        <v>0.57641176191944477</v>
      </c>
      <c r="T642" s="5">
        <f t="shared" si="121"/>
        <v>0.5556056393770904</v>
      </c>
      <c r="U642" s="5">
        <f t="shared" si="121"/>
        <v>0.53551052411070954</v>
      </c>
      <c r="V642" s="5">
        <f t="shared" si="121"/>
        <v>0.51610917539227186</v>
      </c>
      <c r="W642" s="5">
        <f t="shared" si="121"/>
        <v>0.49738338168405422</v>
      </c>
      <c r="X642" s="6">
        <f>2*(100-(100*G642))/SUM($D642:G642)/100</f>
        <v>6.3103730359935772E-2</v>
      </c>
      <c r="Y642" s="6">
        <f>2*(100-(100*I642))/SUM($D642:I642)/100</f>
        <v>6.4867988871991467E-2</v>
      </c>
      <c r="Z642" s="6">
        <f>2*(100-(100*M642))/SUM($D642:M642)/100</f>
        <v>6.729519995376998E-2</v>
      </c>
      <c r="AA642" s="6">
        <f>2*(100-(100*Q642))/SUM($D642:Q642)/100</f>
        <v>6.8823923009136576E-2</v>
      </c>
      <c r="AB642" s="6">
        <f>2*(100-(100*W642))/SUM($D642:W642)/100</f>
        <v>7.0220939466863849E-2</v>
      </c>
      <c r="AC642" s="7">
        <f>(X642-'Data for assignment'!C632)^2</f>
        <v>1.2223887410960238E-5</v>
      </c>
      <c r="AD642" s="7">
        <f>(Y642-'Data for assignment'!D632)^2</f>
        <v>4.9818736755538943E-6</v>
      </c>
      <c r="AE642" s="7">
        <f>(Z642-'Data for assignment'!E632)^2</f>
        <v>9.0634120016219329E-9</v>
      </c>
      <c r="AF642" s="7">
        <f>(AA642-'Data for assignment'!F632)^2</f>
        <v>2.637132435299237E-6</v>
      </c>
      <c r="AG642" s="7">
        <f>(AB642-'Data for assignment'!G632)^2</f>
        <v>2.8312418093791209E-5</v>
      </c>
    </row>
    <row r="643" spans="1:33" x14ac:dyDescent="0.3">
      <c r="A643" s="8">
        <v>36581</v>
      </c>
      <c r="B643" s="3">
        <v>5.8299998999999998E-2</v>
      </c>
      <c r="C643" s="31">
        <f t="shared" si="111"/>
        <v>5.7477490306855367E-2</v>
      </c>
      <c r="D643" s="5">
        <f t="shared" si="112"/>
        <v>0.97089875387074598</v>
      </c>
      <c r="E643" s="5">
        <f t="shared" si="120"/>
        <v>0.94134335521034085</v>
      </c>
      <c r="F643" s="5">
        <f t="shared" si="120"/>
        <v>0.91166824561061122</v>
      </c>
      <c r="G643" s="5">
        <f t="shared" si="120"/>
        <v>0.88212824416013813</v>
      </c>
      <c r="H643" s="5">
        <f t="shared" si="120"/>
        <v>0.85291552132865533</v>
      </c>
      <c r="I643" s="5">
        <f t="shared" si="120"/>
        <v>0.82417320397212057</v>
      </c>
      <c r="J643" s="5">
        <f t="shared" si="120"/>
        <v>0.79600617991958389</v>
      </c>
      <c r="K643" s="5">
        <f t="shared" si="120"/>
        <v>0.76848962096323725</v>
      </c>
      <c r="L643" s="5">
        <f t="shared" si="121"/>
        <v>0.74167567324924333</v>
      </c>
      <c r="M643" s="5">
        <f t="shared" si="121"/>
        <v>0.71559869076512239</v>
      </c>
      <c r="N643" s="5">
        <f t="shared" si="121"/>
        <v>0.69027931921740404</v>
      </c>
      <c r="O643" s="5">
        <f t="shared" si="121"/>
        <v>0.66572767766777208</v>
      </c>
      <c r="P643" s="5">
        <f t="shared" si="121"/>
        <v>0.64194583478844636</v>
      </c>
      <c r="Q643" s="5">
        <f t="shared" si="121"/>
        <v>0.61892973510306315</v>
      </c>
      <c r="R643" s="5">
        <f t="shared" si="121"/>
        <v>0.59667069708886578</v>
      </c>
      <c r="S643" s="5">
        <f t="shared" si="121"/>
        <v>0.57515657832604372</v>
      </c>
      <c r="T643" s="5">
        <f t="shared" si="121"/>
        <v>0.55437268180485932</v>
      </c>
      <c r="U643" s="5">
        <f t="shared" si="121"/>
        <v>0.53430246097175393</v>
      </c>
      <c r="V643" s="5">
        <f t="shared" si="121"/>
        <v>0.5149280681955094</v>
      </c>
      <c r="W643" s="5">
        <f t="shared" si="121"/>
        <v>0.49623078130296222</v>
      </c>
      <c r="X643" s="6">
        <f>2*(100-(100*G643))/SUM($D643:G643)/100</f>
        <v>6.361064662218012E-2</v>
      </c>
      <c r="Y643" s="6">
        <f>2*(100-(100*I643))/SUM($D643:I643)/100</f>
        <v>6.5325148539211758E-2</v>
      </c>
      <c r="Z643" s="6">
        <f>2*(100-(100*M643))/SUM($D643:M643)/100</f>
        <v>6.7675140501215106E-2</v>
      </c>
      <c r="AA643" s="6">
        <f>2*(100-(100*Q643))/SUM($D643:Q643)/100</f>
        <v>6.9148588153052512E-2</v>
      </c>
      <c r="AB643" s="6">
        <f>2*(100-(100*W643))/SUM($D643:W643)/100</f>
        <v>7.0489563331148905E-2</v>
      </c>
      <c r="AC643" s="7">
        <f>(X643-'Data for assignment'!C633)^2</f>
        <v>7.9094587323012433E-7</v>
      </c>
      <c r="AD643" s="7">
        <f>(Y643-'Data for assignment'!D633)^2</f>
        <v>2.7578098823623255E-7</v>
      </c>
      <c r="AE643" s="7">
        <f>(Z643-'Data for assignment'!E633)^2</f>
        <v>7.1563767012413958E-6</v>
      </c>
      <c r="AF643" s="7">
        <f>(AA643-'Data for assignment'!F633)^2</f>
        <v>9.2938836297568712E-6</v>
      </c>
      <c r="AG643" s="7">
        <f>(AB643-'Data for assignment'!G633)^2</f>
        <v>4.7466069114785891E-5</v>
      </c>
    </row>
    <row r="644" spans="1:33" x14ac:dyDescent="0.3">
      <c r="A644" s="8">
        <v>36588</v>
      </c>
      <c r="B644" s="3">
        <v>5.8000002000000002E-2</v>
      </c>
      <c r="C644" s="31">
        <f t="shared" si="111"/>
        <v>5.7168284119281855E-2</v>
      </c>
      <c r="D644" s="5">
        <f t="shared" si="112"/>
        <v>0.97104010356527726</v>
      </c>
      <c r="E644" s="5">
        <f t="shared" si="120"/>
        <v>0.94160177897151132</v>
      </c>
      <c r="F644" s="5">
        <f t="shared" si="120"/>
        <v>0.9120226310439159</v>
      </c>
      <c r="G644" s="5">
        <f t="shared" si="120"/>
        <v>0.88256036104538971</v>
      </c>
      <c r="H644" s="5">
        <f t="shared" si="120"/>
        <v>0.85340972187866371</v>
      </c>
      <c r="I644" s="5">
        <f t="shared" si="120"/>
        <v>0.82471612591008836</v>
      </c>
      <c r="J644" s="5">
        <f t="shared" si="120"/>
        <v>0.79658646499750652</v>
      </c>
      <c r="K644" s="5">
        <f t="shared" si="120"/>
        <v>0.76909765565009036</v>
      </c>
      <c r="L644" s="5">
        <f t="shared" si="121"/>
        <v>0.74230335450823226</v>
      </c>
      <c r="M644" s="5">
        <f t="shared" si="121"/>
        <v>0.71623921745642738</v>
      </c>
      <c r="N644" s="5">
        <f t="shared" si="121"/>
        <v>0.69092700823902786</v>
      </c>
      <c r="O644" s="5">
        <f t="shared" si="121"/>
        <v>0.66637780315600548</v>
      </c>
      <c r="P644" s="5">
        <f t="shared" si="121"/>
        <v>0.64259448831700539</v>
      </c>
      <c r="Q644" s="5">
        <f t="shared" si="121"/>
        <v>0.61957370469447148</v>
      </c>
      <c r="R644" s="5">
        <f t="shared" si="121"/>
        <v>0.59730736288187447</v>
      </c>
      <c r="S644" s="5">
        <f t="shared" si="121"/>
        <v>0.57578382286223107</v>
      </c>
      <c r="T644" s="5">
        <f t="shared" si="121"/>
        <v>0.55498881306298331</v>
      </c>
      <c r="U644" s="5">
        <f t="shared" si="121"/>
        <v>0.53490614646273671</v>
      </c>
      <c r="V644" s="5">
        <f t="shared" si="121"/>
        <v>0.51551827861744437</v>
      </c>
      <c r="W644" s="5">
        <f t="shared" si="121"/>
        <v>0.49680674243447065</v>
      </c>
      <c r="X644" s="6">
        <f>2*(100-(100*G644))/SUM($D644:G644)/100</f>
        <v>6.3357170350479566E-2</v>
      </c>
      <c r="Y644" s="6">
        <f>2*(100-(100*I644))/SUM($D644:I644)/100</f>
        <v>6.5096549184938721E-2</v>
      </c>
      <c r="Z644" s="6">
        <f>2*(100-(100*M644))/SUM($D644:M644)/100</f>
        <v>6.7485146646374783E-2</v>
      </c>
      <c r="AA644" s="6">
        <f>2*(100-(100*Q644))/SUM($D644:Q644)/100</f>
        <v>6.8986228340239097E-2</v>
      </c>
      <c r="AB644" s="6">
        <f>2*(100-(100*W644))/SUM($D644:W644)/100</f>
        <v>7.0355220615594891E-2</v>
      </c>
      <c r="AC644" s="7">
        <f>(X644-'Data for assignment'!C634)^2</f>
        <v>2.698889257343438E-6</v>
      </c>
      <c r="AD644" s="7">
        <f>(Y644-'Data for assignment'!D634)^2</f>
        <v>2.5346171628524245E-7</v>
      </c>
      <c r="AE644" s="7">
        <f>(Z644-'Data for assignment'!E634)^2</f>
        <v>2.2056635315325464E-6</v>
      </c>
      <c r="AF644" s="7">
        <f>(AA644-'Data for assignment'!F634)^2</f>
        <v>7.7630739364092208E-6</v>
      </c>
      <c r="AG644" s="7">
        <f>(AB644-'Data for assignment'!G634)^2</f>
        <v>4.1669886106443521E-5</v>
      </c>
    </row>
    <row r="645" spans="1:33" x14ac:dyDescent="0.3">
      <c r="A645" s="8">
        <v>36595</v>
      </c>
      <c r="B645" s="3">
        <v>5.8400002000000006E-2</v>
      </c>
      <c r="C645" s="31">
        <f t="shared" si="111"/>
        <v>5.7580563158836952E-2</v>
      </c>
      <c r="D645" s="5">
        <f t="shared" si="112"/>
        <v>0.97085163999395363</v>
      </c>
      <c r="E645" s="5">
        <f t="shared" si="120"/>
        <v>0.94125722627373043</v>
      </c>
      <c r="F645" s="5">
        <f t="shared" si="120"/>
        <v>0.91155014301268689</v>
      </c>
      <c r="G645" s="5">
        <f t="shared" si="120"/>
        <v>0.88198424646022433</v>
      </c>
      <c r="H645" s="5">
        <f t="shared" si="120"/>
        <v>0.85275084483090435</v>
      </c>
      <c r="I645" s="5">
        <f t="shared" si="120"/>
        <v>0.82399230219446251</v>
      </c>
      <c r="J645" s="5">
        <f t="shared" si="120"/>
        <v>0.7958128377801208</v>
      </c>
      <c r="K645" s="5">
        <f t="shared" si="120"/>
        <v>0.7682870414736841</v>
      </c>
      <c r="L645" s="5">
        <f t="shared" si="121"/>
        <v>0.74146655576813314</v>
      </c>
      <c r="M645" s="5">
        <f t="shared" si="121"/>
        <v>0.71538530065205541</v>
      </c>
      <c r="N645" s="5">
        <f t="shared" si="121"/>
        <v>0.69006354919953294</v>
      </c>
      <c r="O645" s="5">
        <f t="shared" si="121"/>
        <v>0.66551110148967596</v>
      </c>
      <c r="P645" s="5">
        <f t="shared" si="121"/>
        <v>0.64172975384110009</v>
      </c>
      <c r="Q645" s="5">
        <f t="shared" si="121"/>
        <v>0.6187152187671815</v>
      </c>
      <c r="R645" s="5">
        <f t="shared" si="121"/>
        <v>0.59645861751610529</v>
      </c>
      <c r="S645" s="5">
        <f t="shared" si="121"/>
        <v>0.57494764034046297</v>
      </c>
      <c r="T645" s="5">
        <f t="shared" si="121"/>
        <v>0.55416744855092448</v>
      </c>
      <c r="U645" s="5">
        <f t="shared" si="121"/>
        <v>0.53410137587301654</v>
      </c>
      <c r="V645" s="5">
        <f t="shared" si="121"/>
        <v>0.51473147372538297</v>
      </c>
      <c r="W645" s="5">
        <f t="shared" si="121"/>
        <v>0.49603893500898938</v>
      </c>
      <c r="X645" s="6">
        <f>2*(100-(100*G645))/SUM($D645:G645)/100</f>
        <v>6.3695151095266189E-2</v>
      </c>
      <c r="Y645" s="6">
        <f>2*(100-(100*I645))/SUM($D645:I645)/100</f>
        <v>6.5401360896381794E-2</v>
      </c>
      <c r="Z645" s="6">
        <f>2*(100-(100*M645))/SUM($D645:M645)/100</f>
        <v>6.773848550637572E-2</v>
      </c>
      <c r="AA645" s="6">
        <f>2*(100-(100*Q645))/SUM($D645:Q645)/100</f>
        <v>6.9202722967531743E-2</v>
      </c>
      <c r="AB645" s="6">
        <f>2*(100-(100*W645))/SUM($D645:W645)/100</f>
        <v>7.0534360211564659E-2</v>
      </c>
      <c r="AC645" s="7">
        <f>(X645-'Data for assignment'!C635)^2</f>
        <v>3.2574867883184612E-6</v>
      </c>
      <c r="AD645" s="7">
        <f>(Y645-'Data for assignment'!D635)^2</f>
        <v>1.5891233765631799E-7</v>
      </c>
      <c r="AE645" s="7">
        <f>(Z645-'Data for assignment'!E635)^2</f>
        <v>2.6846314776333149E-6</v>
      </c>
      <c r="AF645" s="7">
        <f>(AA645-'Data for assignment'!F635)^2</f>
        <v>8.425794820791372E-6</v>
      </c>
      <c r="AG645" s="7">
        <f>(AB645-'Data for assignment'!G635)^2</f>
        <v>4.40147486855137E-5</v>
      </c>
    </row>
    <row r="646" spans="1:33" x14ac:dyDescent="0.3">
      <c r="A646" s="8">
        <v>36602</v>
      </c>
      <c r="B646" s="3">
        <v>5.9299998E-2</v>
      </c>
      <c r="C646" s="31">
        <f t="shared" si="111"/>
        <v>5.850818687504547E-2</v>
      </c>
      <c r="D646" s="5">
        <f t="shared" si="112"/>
        <v>0.97042773256889814</v>
      </c>
      <c r="E646" s="5">
        <f t="shared" si="120"/>
        <v>0.94048244705320816</v>
      </c>
      <c r="F646" s="5">
        <f t="shared" si="120"/>
        <v>0.91048794444442505</v>
      </c>
      <c r="G646" s="5">
        <f t="shared" si="120"/>
        <v>0.88068936904103956</v>
      </c>
      <c r="H646" s="5">
        <f t="shared" si="120"/>
        <v>0.85127023733908769</v>
      </c>
      <c r="I646" s="5">
        <f t="shared" si="120"/>
        <v>0.82236602792655245</v>
      </c>
      <c r="J646" s="5">
        <f t="shared" si="120"/>
        <v>0.79407493019430797</v>
      </c>
      <c r="K646" s="5">
        <f t="shared" si="120"/>
        <v>0.76646629008455414</v>
      </c>
      <c r="L646" s="5">
        <f t="shared" si="121"/>
        <v>0.7395872143512755</v>
      </c>
      <c r="M646" s="5">
        <f t="shared" si="121"/>
        <v>0.71346771678334753</v>
      </c>
      <c r="N646" s="5">
        <f t="shared" si="121"/>
        <v>0.68812471827644117</v>
      </c>
      <c r="O646" s="5">
        <f t="shared" si="121"/>
        <v>0.66356515063668087</v>
      </c>
      <c r="P646" s="5">
        <f t="shared" si="121"/>
        <v>0.63978836215612545</v>
      </c>
      <c r="Q646" s="5">
        <f t="shared" si="121"/>
        <v>0.61678798067110308</v>
      </c>
      <c r="R646" s="5">
        <f t="shared" si="121"/>
        <v>0.59455335582249935</v>
      </c>
      <c r="S646" s="5">
        <f t="shared" si="121"/>
        <v>0.5730706752638417</v>
      </c>
      <c r="T646" s="5">
        <f t="shared" si="121"/>
        <v>0.55232382834486549</v>
      </c>
      <c r="U646" s="5">
        <f t="shared" si="121"/>
        <v>0.53229507421402011</v>
      </c>
      <c r="V646" s="5">
        <f t="shared" si="121"/>
        <v>0.51296555838211033</v>
      </c>
      <c r="W646" s="5">
        <f t="shared" si="121"/>
        <v>0.49431571178756512</v>
      </c>
      <c r="X646" s="6">
        <f>2*(100-(100*G646))/SUM($D646:G646)/100</f>
        <v>6.4455867767085048E-2</v>
      </c>
      <c r="Y646" s="6">
        <f>2*(100-(100*I646))/SUM($D646:I646)/100</f>
        <v>6.6087462845078451E-2</v>
      </c>
      <c r="Z646" s="6">
        <f>2*(100-(100*M646))/SUM($D646:M646)/100</f>
        <v>6.8308822716938875E-2</v>
      </c>
      <c r="AA646" s="6">
        <f>2*(100-(100*Q646))/SUM($D646:Q646)/100</f>
        <v>6.9690205667730085E-2</v>
      </c>
      <c r="AB646" s="6">
        <f>2*(100-(100*W646))/SUM($D646:W646)/100</f>
        <v>7.0937837566366235E-2</v>
      </c>
      <c r="AC646" s="7">
        <f>(X646-'Data for assignment'!C636)^2</f>
        <v>2.9607988689701366E-7</v>
      </c>
      <c r="AD646" s="7">
        <f>(Y646-'Data for assignment'!D636)^2</f>
        <v>1.4100727582971893E-6</v>
      </c>
      <c r="AE646" s="7">
        <f>(Z646-'Data for assignment'!E636)^2</f>
        <v>1.4507145724364476E-5</v>
      </c>
      <c r="AF646" s="7">
        <f>(AA646-'Data for assignment'!F636)^2</f>
        <v>2.905433870125623E-5</v>
      </c>
      <c r="AG646" s="7">
        <f>(AB646-'Data for assignment'!G636)^2</f>
        <v>7.9884976114101883E-5</v>
      </c>
    </row>
    <row r="647" spans="1:33" x14ac:dyDescent="0.3">
      <c r="A647" s="8">
        <v>36609</v>
      </c>
      <c r="B647" s="3">
        <v>5.9299998E-2</v>
      </c>
      <c r="C647" s="31">
        <f t="shared" si="111"/>
        <v>5.850818687504547E-2</v>
      </c>
      <c r="D647" s="5">
        <f t="shared" si="112"/>
        <v>0.97042773256889814</v>
      </c>
      <c r="E647" s="5">
        <f t="shared" si="120"/>
        <v>0.94048244705320816</v>
      </c>
      <c r="F647" s="5">
        <f t="shared" si="120"/>
        <v>0.91048794444442505</v>
      </c>
      <c r="G647" s="5">
        <f t="shared" si="120"/>
        <v>0.88068936904103956</v>
      </c>
      <c r="H647" s="5">
        <f t="shared" si="120"/>
        <v>0.85127023733908769</v>
      </c>
      <c r="I647" s="5">
        <f t="shared" si="120"/>
        <v>0.82236602792655245</v>
      </c>
      <c r="J647" s="5">
        <f t="shared" si="120"/>
        <v>0.79407493019430797</v>
      </c>
      <c r="K647" s="5">
        <f t="shared" si="120"/>
        <v>0.76646629008455414</v>
      </c>
      <c r="L647" s="5">
        <f t="shared" si="121"/>
        <v>0.7395872143512755</v>
      </c>
      <c r="M647" s="5">
        <f t="shared" si="121"/>
        <v>0.71346771678334753</v>
      </c>
      <c r="N647" s="5">
        <f t="shared" si="121"/>
        <v>0.68812471827644117</v>
      </c>
      <c r="O647" s="5">
        <f t="shared" si="121"/>
        <v>0.66356515063668087</v>
      </c>
      <c r="P647" s="5">
        <f t="shared" si="121"/>
        <v>0.63978836215612545</v>
      </c>
      <c r="Q647" s="5">
        <f t="shared" si="121"/>
        <v>0.61678798067110308</v>
      </c>
      <c r="R647" s="5">
        <f t="shared" si="121"/>
        <v>0.59455335582249935</v>
      </c>
      <c r="S647" s="5">
        <f t="shared" si="121"/>
        <v>0.5730706752638417</v>
      </c>
      <c r="T647" s="5">
        <f t="shared" si="121"/>
        <v>0.55232382834486549</v>
      </c>
      <c r="U647" s="5">
        <f t="shared" si="121"/>
        <v>0.53229507421402011</v>
      </c>
      <c r="V647" s="5">
        <f t="shared" si="121"/>
        <v>0.51296555838211033</v>
      </c>
      <c r="W647" s="5">
        <f t="shared" si="121"/>
        <v>0.49431571178756512</v>
      </c>
      <c r="X647" s="6">
        <f>2*(100-(100*G647))/SUM($D647:G647)/100</f>
        <v>6.4455867767085048E-2</v>
      </c>
      <c r="Y647" s="6">
        <f>2*(100-(100*I647))/SUM($D647:I647)/100</f>
        <v>6.6087462845078451E-2</v>
      </c>
      <c r="Z647" s="6">
        <f>2*(100-(100*M647))/SUM($D647:M647)/100</f>
        <v>6.8308822716938875E-2</v>
      </c>
      <c r="AA647" s="6">
        <f>2*(100-(100*Q647))/SUM($D647:Q647)/100</f>
        <v>6.9690205667730085E-2</v>
      </c>
      <c r="AB647" s="6">
        <f>2*(100-(100*W647))/SUM($D647:W647)/100</f>
        <v>7.0937837566366235E-2</v>
      </c>
      <c r="AC647" s="7">
        <f>(X647-'Data for assignment'!C637)^2</f>
        <v>3.7796462507954148E-6</v>
      </c>
      <c r="AD647" s="7">
        <f>(Y647-'Data for assignment'!D637)^2</f>
        <v>3.5141568437527404E-8</v>
      </c>
      <c r="AE647" s="7">
        <f>(Z647-'Data for assignment'!E637)^2</f>
        <v>1.0296530393456087E-5</v>
      </c>
      <c r="AF647" s="7">
        <f>(AA647-'Data for assignment'!F637)^2</f>
        <v>2.2946089499980093E-5</v>
      </c>
      <c r="AG647" s="7">
        <f>(AB647-'Data for assignment'!G637)^2</f>
        <v>7.9884976114101883E-5</v>
      </c>
    </row>
    <row r="648" spans="1:33" x14ac:dyDescent="0.3">
      <c r="A648" s="8">
        <v>36616</v>
      </c>
      <c r="B648" s="3">
        <v>6.0199999999999997E-2</v>
      </c>
      <c r="C648" s="31">
        <f t="shared" si="111"/>
        <v>5.9435816775439604E-2</v>
      </c>
      <c r="D648" s="5">
        <f t="shared" si="112"/>
        <v>0.97000400741228365</v>
      </c>
      <c r="E648" s="5">
        <f t="shared" si="120"/>
        <v>0.93970830041964193</v>
      </c>
      <c r="F648" s="5">
        <f t="shared" si="120"/>
        <v>0.90942697655126792</v>
      </c>
      <c r="G648" s="5">
        <f t="shared" si="120"/>
        <v>0.87939638407120624</v>
      </c>
      <c r="H648" s="5">
        <f t="shared" si="120"/>
        <v>0.84979219073967271</v>
      </c>
      <c r="I648" s="5">
        <f t="shared" si="120"/>
        <v>0.82074295254872986</v>
      </c>
      <c r="J648" s="5">
        <f t="shared" si="120"/>
        <v>0.79234080632805048</v>
      </c>
      <c r="K648" s="5">
        <f t="shared" si="120"/>
        <v>0.76464984157026628</v>
      </c>
      <c r="L648" s="5">
        <f t="shared" si="121"/>
        <v>0.73771262388319614</v>
      </c>
      <c r="M648" s="5">
        <f t="shared" si="121"/>
        <v>0.71155526024838589</v>
      </c>
      <c r="N648" s="5">
        <f t="shared" si="121"/>
        <v>0.68619132190127885</v>
      </c>
      <c r="O648" s="5">
        <f t="shared" si="121"/>
        <v>0.66162487681723037</v>
      </c>
      <c r="P648" s="5">
        <f t="shared" si="121"/>
        <v>0.63785283077857957</v>
      </c>
      <c r="Q648" s="5">
        <f t="shared" si="121"/>
        <v>0.61486673294706962</v>
      </c>
      <c r="R648" s="5">
        <f t="shared" si="121"/>
        <v>0.5926541674459529</v>
      </c>
      <c r="S648" s="5">
        <f t="shared" si="121"/>
        <v>0.57119982524613566</v>
      </c>
      <c r="T648" s="5">
        <f t="shared" si="121"/>
        <v>0.55048632931796471</v>
      </c>
      <c r="U648" s="5">
        <f t="shared" si="121"/>
        <v>0.53049486938747914</v>
      </c>
      <c r="V648" s="5">
        <f t="shared" si="121"/>
        <v>0.51120568974178437</v>
      </c>
      <c r="W648" s="5">
        <f t="shared" si="121"/>
        <v>0.49259846355950632</v>
      </c>
      <c r="X648" s="6">
        <f>2*(100-(100*G648))/SUM($D648:G648)/100</f>
        <v>6.5216954351662873E-2</v>
      </c>
      <c r="Y648" s="6">
        <f>2*(100-(100*I648))/SUM($D648:I648)/100</f>
        <v>6.6773955396234819E-2</v>
      </c>
      <c r="Z648" s="6">
        <f>2*(100-(100*M648))/SUM($D648:M648)/100</f>
        <v>6.8879617245399691E-2</v>
      </c>
      <c r="AA648" s="6">
        <f>2*(100-(100*Q648))/SUM($D648:Q648)/100</f>
        <v>7.017820706174431E-2</v>
      </c>
      <c r="AB648" s="6">
        <f>2*(100-(100*W648))/SUM($D648:W648)/100</f>
        <v>7.1341892885109337E-2</v>
      </c>
      <c r="AC648" s="7">
        <f>(X648-'Data for assignment'!C638)^2</f>
        <v>4.7069190705456608E-8</v>
      </c>
      <c r="AD648" s="7">
        <f>(Y648-'Data for assignment'!D638)^2</f>
        <v>5.6356594754026301E-6</v>
      </c>
      <c r="AE648" s="7">
        <f>(Z648-'Data for assignment'!E638)^2</f>
        <v>3.2258029335776533E-5</v>
      </c>
      <c r="AF648" s="7">
        <f>(AA648-'Data for assignment'!F638)^2</f>
        <v>5.4437909933149459E-5</v>
      </c>
      <c r="AG648" s="7">
        <f>(AB648-'Data for assignment'!G638)^2</f>
        <v>1.2192335431866069E-4</v>
      </c>
    </row>
    <row r="649" spans="1:33" x14ac:dyDescent="0.3">
      <c r="A649" s="8">
        <v>36623</v>
      </c>
      <c r="B649" s="3">
        <v>6.0300001999999998E-2</v>
      </c>
      <c r="C649" s="31">
        <f t="shared" si="111"/>
        <v>5.9538888596723571E-2</v>
      </c>
      <c r="D649" s="5">
        <f t="shared" si="112"/>
        <v>0.96995693742467737</v>
      </c>
      <c r="E649" s="5">
        <f t="shared" si="120"/>
        <v>0.9396223219433596</v>
      </c>
      <c r="F649" s="5">
        <f t="shared" si="120"/>
        <v>0.90930916547787033</v>
      </c>
      <c r="G649" s="5">
        <f t="shared" si="120"/>
        <v>0.87925283375265806</v>
      </c>
      <c r="H649" s="5">
        <f t="shared" si="120"/>
        <v>0.84962811891889245</v>
      </c>
      <c r="I649" s="5">
        <f t="shared" si="120"/>
        <v>0.82056280549484639</v>
      </c>
      <c r="J649" s="5">
        <f t="shared" si="120"/>
        <v>0.79214835639631997</v>
      </c>
      <c r="K649" s="5">
        <f t="shared" si="120"/>
        <v>0.76444827629001566</v>
      </c>
      <c r="L649" s="5">
        <f t="shared" si="121"/>
        <v>0.73750462587432053</v>
      </c>
      <c r="M649" s="5">
        <f t="shared" si="121"/>
        <v>0.71134307799975871</v>
      </c>
      <c r="N649" s="5">
        <f t="shared" si="121"/>
        <v>0.68597683186898561</v>
      </c>
      <c r="O649" s="5">
        <f t="shared" si="121"/>
        <v>0.66140963752447535</v>
      </c>
      <c r="P649" s="5">
        <f t="shared" si="121"/>
        <v>0.63763812969560985</v>
      </c>
      <c r="Q649" s="5">
        <f t="shared" si="121"/>
        <v>0.61465362694746217</v>
      </c>
      <c r="R649" s="5">
        <f t="shared" si="121"/>
        <v>0.5924435176074363</v>
      </c>
      <c r="S649" s="5">
        <f t="shared" si="121"/>
        <v>0.57099232671069777</v>
      </c>
      <c r="T649" s="5">
        <f t="shared" si="121"/>
        <v>0.55028253686068351</v>
      </c>
      <c r="U649" s="5">
        <f t="shared" si="121"/>
        <v>0.53029521927453938</v>
      </c>
      <c r="V649" s="5">
        <f t="shared" si="121"/>
        <v>0.51101051839042944</v>
      </c>
      <c r="W649" s="5">
        <f t="shared" si="121"/>
        <v>0.49240802344899642</v>
      </c>
      <c r="X649" s="6">
        <f>2*(100-(100*G649))/SUM($D649:G649)/100</f>
        <v>6.530154356142677E-2</v>
      </c>
      <c r="Y649" s="6">
        <f>2*(100-(100*I649))/SUM($D649:I649)/100</f>
        <v>6.6850257542917901E-2</v>
      </c>
      <c r="Z649" s="6">
        <f>2*(100-(100*M649))/SUM($D649:M649)/100</f>
        <v>6.8943067999376301E-2</v>
      </c>
      <c r="AA649" s="6">
        <f>2*(100-(100*Q649))/SUM($D649:Q649)/100</f>
        <v>7.0232462243802363E-2</v>
      </c>
      <c r="AB649" s="6">
        <f>2*(100-(100*W649))/SUM($D649:W649)/100</f>
        <v>7.1386824260984916E-2</v>
      </c>
      <c r="AC649" s="7">
        <f>(X649-'Data for assignment'!C639)^2</f>
        <v>2.2546300637760794E-6</v>
      </c>
      <c r="AD649" s="7">
        <f>(Y649-'Data for assignment'!D639)^2</f>
        <v>1.260433572156157E-5</v>
      </c>
      <c r="AE649" s="7">
        <f>(Z649-'Data for assignment'!E639)^2</f>
        <v>5.1023449015989716E-5</v>
      </c>
      <c r="AF649" s="7">
        <f>(AA649-'Data for assignment'!F639)^2</f>
        <v>7.9788863872031258E-5</v>
      </c>
      <c r="AG649" s="7">
        <f>(AB649-'Data for assignment'!G639)^2</f>
        <v>1.6350284910766495E-4</v>
      </c>
    </row>
    <row r="650" spans="1:33" x14ac:dyDescent="0.3">
      <c r="A650" s="8">
        <v>36630</v>
      </c>
      <c r="B650" s="3">
        <v>6.0100002000000007E-2</v>
      </c>
      <c r="C650" s="31">
        <f t="shared" si="111"/>
        <v>5.9332749076946037E-2</v>
      </c>
      <c r="D650" s="5">
        <f t="shared" si="112"/>
        <v>0.97005107780119926</v>
      </c>
      <c r="E650" s="5">
        <f t="shared" si="120"/>
        <v>0.9397942833236903</v>
      </c>
      <c r="F650" s="5">
        <f t="shared" si="120"/>
        <v>0.90954479817513045</v>
      </c>
      <c r="G650" s="5">
        <f t="shared" si="120"/>
        <v>0.87953995208304681</v>
      </c>
      <c r="H650" s="5">
        <f t="shared" si="120"/>
        <v>0.84995628767974574</v>
      </c>
      <c r="I650" s="5">
        <f t="shared" si="120"/>
        <v>0.82092313194413913</v>
      </c>
      <c r="J650" s="5">
        <f t="shared" si="120"/>
        <v>0.79253329531423322</v>
      </c>
      <c r="K650" s="5">
        <f t="shared" si="120"/>
        <v>0.76485145193243986</v>
      </c>
      <c r="L650" s="5">
        <f t="shared" si="121"/>
        <v>0.73792067223035784</v>
      </c>
      <c r="M650" s="5">
        <f t="shared" si="121"/>
        <v>0.71176749729666211</v>
      </c>
      <c r="N650" s="5">
        <f t="shared" si="121"/>
        <v>0.68640587041648526</v>
      </c>
      <c r="O650" s="5">
        <f t="shared" si="121"/>
        <v>0.66184017754064972</v>
      </c>
      <c r="P650" s="5">
        <f t="shared" si="121"/>
        <v>0.63806759556199777</v>
      </c>
      <c r="Q650" s="5">
        <f t="shared" si="121"/>
        <v>0.61507990430396131</v>
      </c>
      <c r="R650" s="5">
        <f t="shared" si="121"/>
        <v>0.5928648837530277</v>
      </c>
      <c r="S650" s="5">
        <f t="shared" si="121"/>
        <v>0.57140739088221382</v>
      </c>
      <c r="T650" s="5">
        <f t="shared" si="121"/>
        <v>0.5506901890919853</v>
      </c>
      <c r="U650" s="5">
        <f t="shared" si="121"/>
        <v>0.53069458667605862</v>
      </c>
      <c r="V650" s="5">
        <f t="shared" si="121"/>
        <v>0.51140092782418445</v>
      </c>
      <c r="W650" s="5">
        <f t="shared" si="121"/>
        <v>0.4927889697013631</v>
      </c>
      <c r="X650" s="6">
        <f>2*(100-(100*G650))/SUM($D650:G650)/100</f>
        <v>6.5132373032001964E-2</v>
      </c>
      <c r="Y650" s="6">
        <f>2*(100-(100*I650))/SUM($D650:I650)/100</f>
        <v>6.669766107040305E-2</v>
      </c>
      <c r="Z650" s="6">
        <f>2*(100-(100*M650))/SUM($D650:M650)/100</f>
        <v>6.881617463301079E-2</v>
      </c>
      <c r="AA650" s="6">
        <f>2*(100-(100*Q650))/SUM($D650:Q650)/100</f>
        <v>7.0123960419683426E-2</v>
      </c>
      <c r="AB650" s="6">
        <f>2*(100-(100*W650))/SUM($D650:W650)/100</f>
        <v>7.1296970417196293E-2</v>
      </c>
      <c r="AC650" s="7">
        <f>(X650-'Data for assignment'!C640)^2</f>
        <v>5.9164385668104667E-6</v>
      </c>
      <c r="AD650" s="7">
        <f>(Y650-'Data for assignment'!D640)^2</f>
        <v>2.1138487318299696E-5</v>
      </c>
      <c r="AE650" s="7">
        <f>(Z650-'Data for assignment'!E640)^2</f>
        <v>5.9539335534771029E-5</v>
      </c>
      <c r="AF650" s="7">
        <f>(AA650-'Data for assignment'!F640)^2</f>
        <v>7.2657935332175392E-5</v>
      </c>
      <c r="AG650" s="7">
        <f>(AB650-'Data for assignment'!G640)^2</f>
        <v>1.6376247745253879E-4</v>
      </c>
    </row>
    <row r="651" spans="1:33" x14ac:dyDescent="0.3">
      <c r="A651" s="8">
        <v>36637</v>
      </c>
      <c r="B651" s="3">
        <v>6.0300001999999998E-2</v>
      </c>
      <c r="C651" s="31">
        <f t="shared" si="111"/>
        <v>5.9538888596723571E-2</v>
      </c>
      <c r="D651" s="5">
        <f t="shared" si="112"/>
        <v>0.96995693742467737</v>
      </c>
      <c r="E651" s="5">
        <f t="shared" si="120"/>
        <v>0.9396223219433596</v>
      </c>
      <c r="F651" s="5">
        <f t="shared" si="120"/>
        <v>0.90930916547787033</v>
      </c>
      <c r="G651" s="5">
        <f t="shared" si="120"/>
        <v>0.87925283375265806</v>
      </c>
      <c r="H651" s="5">
        <f t="shared" si="120"/>
        <v>0.84962811891889245</v>
      </c>
      <c r="I651" s="5">
        <f t="shared" si="120"/>
        <v>0.82056280549484639</v>
      </c>
      <c r="J651" s="5">
        <f t="shared" si="120"/>
        <v>0.79214835639631997</v>
      </c>
      <c r="K651" s="5">
        <f t="shared" si="120"/>
        <v>0.76444827629001566</v>
      </c>
      <c r="L651" s="5">
        <f t="shared" si="121"/>
        <v>0.73750462587432053</v>
      </c>
      <c r="M651" s="5">
        <f t="shared" si="121"/>
        <v>0.71134307799975871</v>
      </c>
      <c r="N651" s="5">
        <f t="shared" ref="L651:W661" si="122">N$7*EXP(-N$8*$C651)</f>
        <v>0.68597683186898561</v>
      </c>
      <c r="O651" s="5">
        <f t="shared" si="122"/>
        <v>0.66140963752447535</v>
      </c>
      <c r="P651" s="5">
        <f t="shared" si="122"/>
        <v>0.63763812969560985</v>
      </c>
      <c r="Q651" s="5">
        <f t="shared" si="122"/>
        <v>0.61465362694746217</v>
      </c>
      <c r="R651" s="5">
        <f t="shared" si="122"/>
        <v>0.5924435176074363</v>
      </c>
      <c r="S651" s="5">
        <f t="shared" si="122"/>
        <v>0.57099232671069777</v>
      </c>
      <c r="T651" s="5">
        <f t="shared" si="122"/>
        <v>0.55028253686068351</v>
      </c>
      <c r="U651" s="5">
        <f t="shared" si="122"/>
        <v>0.53029521927453938</v>
      </c>
      <c r="V651" s="5">
        <f t="shared" si="122"/>
        <v>0.51101051839042944</v>
      </c>
      <c r="W651" s="5">
        <f t="shared" si="122"/>
        <v>0.49240802344899642</v>
      </c>
      <c r="X651" s="6">
        <f>2*(100-(100*G651))/SUM($D651:G651)/100</f>
        <v>6.530154356142677E-2</v>
      </c>
      <c r="Y651" s="6">
        <f>2*(100-(100*I651))/SUM($D651:I651)/100</f>
        <v>6.6850257542917901E-2</v>
      </c>
      <c r="Z651" s="6">
        <f>2*(100-(100*M651))/SUM($D651:M651)/100</f>
        <v>6.8943067999376301E-2</v>
      </c>
      <c r="AA651" s="6">
        <f>2*(100-(100*Q651))/SUM($D651:Q651)/100</f>
        <v>7.0232462243802363E-2</v>
      </c>
      <c r="AB651" s="6">
        <f>2*(100-(100*W651))/SUM($D651:W651)/100</f>
        <v>7.1386824260984916E-2</v>
      </c>
      <c r="AC651" s="7">
        <f>(X651-'Data for assignment'!C641)^2</f>
        <v>2.2546300637760794E-6</v>
      </c>
      <c r="AD651" s="7">
        <f>(Y651-'Data for assignment'!D641)^2</f>
        <v>1.260433572156157E-5</v>
      </c>
      <c r="AE651" s="7">
        <f>(Z651-'Data for assignment'!E641)^2</f>
        <v>4.2811765016738204E-5</v>
      </c>
      <c r="AF651" s="7">
        <f>(AA651-'Data for assignment'!F641)^2</f>
        <v>5.9790972351829067E-5</v>
      </c>
      <c r="AG651" s="7">
        <f>(AB651-'Data for assignment'!G641)^2</f>
        <v>1.319471775500528E-4</v>
      </c>
    </row>
    <row r="652" spans="1:33" x14ac:dyDescent="0.3">
      <c r="A652" s="8">
        <v>36644</v>
      </c>
      <c r="B652" s="3">
        <v>6.0199999999999997E-2</v>
      </c>
      <c r="C652" s="31">
        <f t="shared" ref="C652:C661" si="123">(B652+LN($B$7)/$B$6)*($B$6/$B$8)</f>
        <v>5.9435816775439604E-2</v>
      </c>
      <c r="D652" s="5">
        <f t="shared" ref="D652:D661" si="124">D$7*EXP(-D$8*$C652)</f>
        <v>0.97000400741228365</v>
      </c>
      <c r="E652" s="5">
        <f t="shared" ref="E652:K652" si="125">E$7*EXP(-E$8*$C652)</f>
        <v>0.93970830041964193</v>
      </c>
      <c r="F652" s="5">
        <f t="shared" si="125"/>
        <v>0.90942697655126792</v>
      </c>
      <c r="G652" s="5">
        <f t="shared" si="125"/>
        <v>0.87939638407120624</v>
      </c>
      <c r="H652" s="5">
        <f t="shared" si="125"/>
        <v>0.84979219073967271</v>
      </c>
      <c r="I652" s="5">
        <f t="shared" si="125"/>
        <v>0.82074295254872986</v>
      </c>
      <c r="J652" s="5">
        <f t="shared" si="125"/>
        <v>0.79234080632805048</v>
      </c>
      <c r="K652" s="5">
        <f t="shared" si="125"/>
        <v>0.76464984157026628</v>
      </c>
      <c r="L652" s="5">
        <f t="shared" si="122"/>
        <v>0.73771262388319614</v>
      </c>
      <c r="M652" s="5">
        <f t="shared" si="122"/>
        <v>0.71155526024838589</v>
      </c>
      <c r="N652" s="5">
        <f t="shared" si="122"/>
        <v>0.68619132190127885</v>
      </c>
      <c r="O652" s="5">
        <f t="shared" si="122"/>
        <v>0.66162487681723037</v>
      </c>
      <c r="P652" s="5">
        <f t="shared" si="122"/>
        <v>0.63785283077857957</v>
      </c>
      <c r="Q652" s="5">
        <f t="shared" si="122"/>
        <v>0.61486673294706962</v>
      </c>
      <c r="R652" s="5">
        <f t="shared" si="122"/>
        <v>0.5926541674459529</v>
      </c>
      <c r="S652" s="5">
        <f t="shared" si="122"/>
        <v>0.57119982524613566</v>
      </c>
      <c r="T652" s="5">
        <f t="shared" si="122"/>
        <v>0.55048632931796471</v>
      </c>
      <c r="U652" s="5">
        <f t="shared" si="122"/>
        <v>0.53049486938747914</v>
      </c>
      <c r="V652" s="5">
        <f t="shared" si="122"/>
        <v>0.51120568974178437</v>
      </c>
      <c r="W652" s="5">
        <f t="shared" si="122"/>
        <v>0.49259846355950632</v>
      </c>
      <c r="X652" s="6">
        <f>2*(100-(100*G652))/SUM($D652:G652)/100</f>
        <v>6.5216954351662873E-2</v>
      </c>
      <c r="Y652" s="6">
        <f>2*(100-(100*I652))/SUM($D652:I652)/100</f>
        <v>6.6773955396234819E-2</v>
      </c>
      <c r="Z652" s="6">
        <f>2*(100-(100*M652))/SUM($D652:M652)/100</f>
        <v>6.8879617245399691E-2</v>
      </c>
      <c r="AA652" s="6">
        <f>2*(100-(100*Q652))/SUM($D652:Q652)/100</f>
        <v>7.017820706174431E-2</v>
      </c>
      <c r="AB652" s="6">
        <f>2*(100-(100*W652))/SUM($D652:W652)/100</f>
        <v>7.1341892885109337E-2</v>
      </c>
      <c r="AC652" s="7">
        <f>(X652-'Data for assignment'!C642)^2</f>
        <v>2.506027192540519E-6</v>
      </c>
      <c r="AD652" s="7">
        <f>(Y652-'Data for assignment'!D642)^2</f>
        <v>1.3984338628493181E-7</v>
      </c>
      <c r="AE652" s="7">
        <f>(Z652-'Data for assignment'!E642)^2</f>
        <v>1.0755895835558506E-5</v>
      </c>
      <c r="AF652" s="7">
        <f>(AA652-'Data for assignment'!F642)^2</f>
        <v>2.7859490899479749E-5</v>
      </c>
      <c r="AG652" s="7">
        <f>(AB652-'Data for assignment'!G642)^2</f>
        <v>8.1755826945790835E-5</v>
      </c>
    </row>
    <row r="653" spans="1:33" x14ac:dyDescent="0.3">
      <c r="A653" s="8">
        <v>36651</v>
      </c>
      <c r="B653" s="3">
        <v>6.2800001999999994E-2</v>
      </c>
      <c r="C653" s="31">
        <f t="shared" si="123"/>
        <v>6.2115632593942829E-2</v>
      </c>
      <c r="D653" s="5">
        <f t="shared" si="124"/>
        <v>0.96878095328353386</v>
      </c>
      <c r="E653" s="5">
        <f t="shared" ref="E653:K661" si="126">E$7*EXP(-E$8*$C653)</f>
        <v>0.93747545769534124</v>
      </c>
      <c r="F653" s="5">
        <f t="shared" si="126"/>
        <v>0.90636890228586409</v>
      </c>
      <c r="G653" s="5">
        <f t="shared" si="126"/>
        <v>0.87567175297910449</v>
      </c>
      <c r="H653" s="5">
        <f t="shared" si="126"/>
        <v>0.84553668443729424</v>
      </c>
      <c r="I653" s="5">
        <f t="shared" si="126"/>
        <v>0.81607204699060698</v>
      </c>
      <c r="J653" s="5">
        <f t="shared" si="126"/>
        <v>0.78735236597098845</v>
      </c>
      <c r="K653" s="5">
        <f t="shared" si="126"/>
        <v>0.75942647643243766</v>
      </c>
      <c r="L653" s="5">
        <f t="shared" ref="L653:S653" si="127">L$7*EXP(-L$8*$C653)</f>
        <v>0.73232379561449934</v>
      </c>
      <c r="M653" s="5">
        <f t="shared" si="127"/>
        <v>0.70605914139886217</v>
      </c>
      <c r="N653" s="5">
        <f t="shared" si="127"/>
        <v>0.68063642281845149</v>
      </c>
      <c r="O653" s="5">
        <f t="shared" si="127"/>
        <v>0.6560514597992918</v>
      </c>
      <c r="P653" s="5">
        <f t="shared" si="127"/>
        <v>0.63229413313338478</v>
      </c>
      <c r="Q653" s="5">
        <f t="shared" si="127"/>
        <v>0.60935002070340638</v>
      </c>
      <c r="R653" s="5">
        <f t="shared" si="127"/>
        <v>0.58720164044952616</v>
      </c>
      <c r="S653" s="5">
        <f t="shared" si="127"/>
        <v>0.56582939277289657</v>
      </c>
      <c r="T653" s="5">
        <f t="shared" si="122"/>
        <v>0.54521227348202095</v>
      </c>
      <c r="U653" s="5">
        <f t="shared" si="122"/>
        <v>0.5253284117114615</v>
      </c>
      <c r="V653" s="5">
        <f t="shared" si="122"/>
        <v>0.506155474412048</v>
      </c>
      <c r="W653" s="5">
        <f t="shared" si="122"/>
        <v>0.4876709691708731</v>
      </c>
      <c r="X653" s="6">
        <f>2*(100-(100*G653))/SUM($D653:G653)/100</f>
        <v>6.7417696995600837E-2</v>
      </c>
      <c r="Y653" s="6">
        <f>2*(100-(100*I653))/SUM($D653:I653)/100</f>
        <v>6.875932398265315E-2</v>
      </c>
      <c r="Z653" s="6">
        <f>2*(100-(100*M653))/SUM($D653:M653)/100</f>
        <v>7.053112788410347E-2</v>
      </c>
      <c r="AA653" s="6">
        <f>2*(100-(100*Q653))/SUM($D653:Q653)/100</f>
        <v>7.1590887006797305E-2</v>
      </c>
      <c r="AB653" s="6">
        <f>2*(100-(100*W653))/SUM($D653:W653)/100</f>
        <v>7.2512400073530867E-2</v>
      </c>
      <c r="AC653" s="7">
        <f>(X653-'Data for assignment'!C643)^2</f>
        <v>9.6492312166764236E-7</v>
      </c>
      <c r="AD653" s="7">
        <f>(Y653-'Data for assignment'!D643)^2</f>
        <v>4.3470943275056628E-7</v>
      </c>
      <c r="AE653" s="7">
        <f>(Z653-'Data for assignment'!E643)^2</f>
        <v>8.0152850961482124E-6</v>
      </c>
      <c r="AF653" s="7">
        <f>(AA653-'Data for assignment'!F643)^2</f>
        <v>1.6735356502382975E-5</v>
      </c>
      <c r="AG653" s="7">
        <f>(AB653-'Data for assignment'!G643)^2</f>
        <v>5.4943645200484042E-5</v>
      </c>
    </row>
    <row r="654" spans="1:33" x14ac:dyDescent="0.3">
      <c r="A654" s="8">
        <v>36658</v>
      </c>
      <c r="B654" s="3">
        <v>6.4299997999999997E-2</v>
      </c>
      <c r="C654" s="31">
        <f t="shared" si="123"/>
        <v>6.3661674869484E-2</v>
      </c>
      <c r="D654" s="5">
        <f t="shared" si="124"/>
        <v>0.96807604915977408</v>
      </c>
      <c r="E654" s="5">
        <f t="shared" si="126"/>
        <v>0.93618969778197347</v>
      </c>
      <c r="F654" s="5">
        <f t="shared" si="126"/>
        <v>0.90460931457041116</v>
      </c>
      <c r="G654" s="5">
        <f t="shared" si="126"/>
        <v>0.87353011495565358</v>
      </c>
      <c r="H654" s="5">
        <f t="shared" si="126"/>
        <v>0.8430912935639826</v>
      </c>
      <c r="I654" s="5">
        <f t="shared" si="126"/>
        <v>0.81338940457964537</v>
      </c>
      <c r="J654" s="5">
        <f t="shared" si="126"/>
        <v>0.784488728320342</v>
      </c>
      <c r="K654" s="5">
        <f t="shared" si="126"/>
        <v>0.75642925317251586</v>
      </c>
      <c r="L654" s="5">
        <f t="shared" si="122"/>
        <v>0.72923279137516761</v>
      </c>
      <c r="M654" s="5">
        <f t="shared" si="122"/>
        <v>0.70290764637642955</v>
      </c>
      <c r="N654" s="5">
        <f t="shared" si="122"/>
        <v>0.67745216296856159</v>
      </c>
      <c r="O654" s="5">
        <f t="shared" si="122"/>
        <v>0.65285741977949907</v>
      </c>
      <c r="P654" s="5">
        <f t="shared" si="122"/>
        <v>0.62910926582289606</v>
      </c>
      <c r="Q654" s="5">
        <f t="shared" si="122"/>
        <v>0.60618985682961724</v>
      </c>
      <c r="R654" s="5">
        <f t="shared" si="122"/>
        <v>0.58407881099901815</v>
      </c>
      <c r="S654" s="5">
        <f t="shared" si="122"/>
        <v>0.56275407574177461</v>
      </c>
      <c r="T654" s="5">
        <f t="shared" si="122"/>
        <v>0.54219257530161646</v>
      </c>
      <c r="U654" s="5">
        <f t="shared" si="122"/>
        <v>0.5223706924744318</v>
      </c>
      <c r="V654" s="5">
        <f t="shared" si="122"/>
        <v>0.50326462487908652</v>
      </c>
      <c r="W654" s="5">
        <f t="shared" si="122"/>
        <v>0.48485064648911486</v>
      </c>
      <c r="X654" s="6">
        <f>2*(100-(100*G654))/SUM($D654:G654)/100</f>
        <v>6.8688739551282726E-2</v>
      </c>
      <c r="Y654" s="6">
        <f>2*(100-(100*I654))/SUM($D654:I654)/100</f>
        <v>6.9906193840090627E-2</v>
      </c>
      <c r="Z654" s="6">
        <f>2*(100-(100*M654))/SUM($D654:M654)/100</f>
        <v>7.1485645986145041E-2</v>
      </c>
      <c r="AA654" s="6">
        <f>2*(100-(100*Q654))/SUM($D654:Q654)/100</f>
        <v>7.240785555304606E-2</v>
      </c>
      <c r="AB654" s="6">
        <f>2*(100-(100*W654))/SUM($D654:W654)/100</f>
        <v>7.3189883622445162E-2</v>
      </c>
      <c r="AC654" s="7">
        <f>(X654-'Data for assignment'!C644)^2</f>
        <v>1.6913351164133487E-7</v>
      </c>
      <c r="AD654" s="7">
        <f>(Y654-'Data for assignment'!D644)^2</f>
        <v>1.7061397355040355E-6</v>
      </c>
      <c r="AE654" s="7">
        <f>(Z654-'Data for assignment'!E644)^2</f>
        <v>1.5098229187065075E-5</v>
      </c>
      <c r="AF654" s="7">
        <f>(AA654-'Data for assignment'!F644)^2</f>
        <v>2.2163903908346662E-5</v>
      </c>
      <c r="AG654" s="7">
        <f>(AB654-'Data for assignment'!G644)^2</f>
        <v>6.5446184665175902E-5</v>
      </c>
    </row>
    <row r="655" spans="1:33" x14ac:dyDescent="0.3">
      <c r="A655" s="8">
        <v>36665</v>
      </c>
      <c r="B655" s="3">
        <v>6.4299997999999997E-2</v>
      </c>
      <c r="C655" s="31">
        <f t="shared" si="123"/>
        <v>6.3661674869484E-2</v>
      </c>
      <c r="D655" s="5">
        <f t="shared" si="124"/>
        <v>0.96807604915977408</v>
      </c>
      <c r="E655" s="5">
        <f t="shared" si="126"/>
        <v>0.93618969778197347</v>
      </c>
      <c r="F655" s="5">
        <f t="shared" si="126"/>
        <v>0.90460931457041116</v>
      </c>
      <c r="G655" s="5">
        <f t="shared" si="126"/>
        <v>0.87353011495565358</v>
      </c>
      <c r="H655" s="5">
        <f t="shared" si="126"/>
        <v>0.8430912935639826</v>
      </c>
      <c r="I655" s="5">
        <f t="shared" si="126"/>
        <v>0.81338940457964537</v>
      </c>
      <c r="J655" s="5">
        <f t="shared" si="126"/>
        <v>0.784488728320342</v>
      </c>
      <c r="K655" s="5">
        <f t="shared" si="126"/>
        <v>0.75642925317251586</v>
      </c>
      <c r="L655" s="5">
        <f t="shared" si="122"/>
        <v>0.72923279137516761</v>
      </c>
      <c r="M655" s="5">
        <f t="shared" si="122"/>
        <v>0.70290764637642955</v>
      </c>
      <c r="N655" s="5">
        <f t="shared" si="122"/>
        <v>0.67745216296856159</v>
      </c>
      <c r="O655" s="5">
        <f t="shared" si="122"/>
        <v>0.65285741977949907</v>
      </c>
      <c r="P655" s="5">
        <f t="shared" si="122"/>
        <v>0.62910926582289606</v>
      </c>
      <c r="Q655" s="5">
        <f t="shared" si="122"/>
        <v>0.60618985682961724</v>
      </c>
      <c r="R655" s="5">
        <f t="shared" si="122"/>
        <v>0.58407881099901815</v>
      </c>
      <c r="S655" s="5">
        <f t="shared" si="122"/>
        <v>0.56275407574177461</v>
      </c>
      <c r="T655" s="5">
        <f t="shared" si="122"/>
        <v>0.54219257530161646</v>
      </c>
      <c r="U655" s="5">
        <f t="shared" si="122"/>
        <v>0.5223706924744318</v>
      </c>
      <c r="V655" s="5">
        <f t="shared" si="122"/>
        <v>0.50326462487908652</v>
      </c>
      <c r="W655" s="5">
        <f t="shared" si="122"/>
        <v>0.48485064648911486</v>
      </c>
      <c r="X655" s="6">
        <f>2*(100-(100*G655))/SUM($D655:G655)/100</f>
        <v>6.8688739551282726E-2</v>
      </c>
      <c r="Y655" s="6">
        <f>2*(100-(100*I655))/SUM($D655:I655)/100</f>
        <v>6.9906193840090627E-2</v>
      </c>
      <c r="Z655" s="6">
        <f>2*(100-(100*M655))/SUM($D655:M655)/100</f>
        <v>7.1485645986145041E-2</v>
      </c>
      <c r="AA655" s="6">
        <f>2*(100-(100*Q655))/SUM($D655:Q655)/100</f>
        <v>7.240785555304606E-2</v>
      </c>
      <c r="AB655" s="6">
        <f>2*(100-(100*W655))/SUM($D655:W655)/100</f>
        <v>7.3189883622445162E-2</v>
      </c>
      <c r="AC655" s="7">
        <f>(X655-'Data for assignment'!C645)^2</f>
        <v>7.8745304837581766E-9</v>
      </c>
      <c r="AD655" s="7">
        <f>(Y655-'Data for assignment'!D645)^2</f>
        <v>3.6335673312280776E-6</v>
      </c>
      <c r="AE655" s="7">
        <f>(Z655-'Data for assignment'!E645)^2</f>
        <v>1.9233890715790171E-5</v>
      </c>
      <c r="AF655" s="7">
        <f>(AA655-'Data for assignment'!F645)^2</f>
        <v>2.3115455787537569E-5</v>
      </c>
      <c r="AG655" s="7">
        <f>(AB655-'Data for assignment'!G645)^2</f>
        <v>6.5446184665175902E-5</v>
      </c>
    </row>
    <row r="656" spans="1:33" x14ac:dyDescent="0.3">
      <c r="A656" s="8">
        <v>36672</v>
      </c>
      <c r="B656" s="3">
        <v>6.4000001000000001E-2</v>
      </c>
      <c r="C656" s="31">
        <f t="shared" si="123"/>
        <v>6.3352468681910482E-2</v>
      </c>
      <c r="D656" s="5">
        <f t="shared" si="124"/>
        <v>0.96821698790677135</v>
      </c>
      <c r="E656" s="5">
        <f t="shared" si="126"/>
        <v>0.93644670672725461</v>
      </c>
      <c r="F656" s="5">
        <f t="shared" si="126"/>
        <v>0.90496095604246962</v>
      </c>
      <c r="G656" s="5">
        <f t="shared" si="126"/>
        <v>0.87395801998527589</v>
      </c>
      <c r="H656" s="5">
        <f t="shared" si="126"/>
        <v>0.84357980171111702</v>
      </c>
      <c r="I656" s="5">
        <f t="shared" si="126"/>
        <v>0.8139252227180277</v>
      </c>
      <c r="J656" s="5">
        <f t="shared" si="126"/>
        <v>0.7850606172256378</v>
      </c>
      <c r="K656" s="5">
        <f t="shared" si="126"/>
        <v>0.75702774560693908</v>
      </c>
      <c r="L656" s="5">
        <f t="shared" si="122"/>
        <v>0.72984994220415622</v>
      </c>
      <c r="M656" s="5">
        <f t="shared" si="122"/>
        <v>0.70353681341493424</v>
      </c>
      <c r="N656" s="5">
        <f t="shared" si="122"/>
        <v>0.67808781627065906</v>
      </c>
      <c r="O656" s="5">
        <f t="shared" si="122"/>
        <v>0.6534949766409891</v>
      </c>
      <c r="P656" s="5">
        <f t="shared" si="122"/>
        <v>0.62974494865314556</v>
      </c>
      <c r="Q656" s="5">
        <f t="shared" si="122"/>
        <v>0.606820571129284</v>
      </c>
      <c r="R656" s="5">
        <f t="shared" si="122"/>
        <v>0.58470204086634447</v>
      </c>
      <c r="S656" s="5">
        <f t="shared" si="122"/>
        <v>0.56336779456640074</v>
      </c>
      <c r="T656" s="5">
        <f t="shared" si="122"/>
        <v>0.54279516955730467</v>
      </c>
      <c r="U656" s="5">
        <f t="shared" si="122"/>
        <v>0.52296089677067981</v>
      </c>
      <c r="V656" s="5">
        <f t="shared" si="122"/>
        <v>0.50384146666523288</v>
      </c>
      <c r="W656" s="5">
        <f t="shared" si="122"/>
        <v>0.48541339901774927</v>
      </c>
      <c r="X656" s="6">
        <f>2*(100-(100*G656))/SUM($D656:G656)/100</f>
        <v>6.8434451610708727E-2</v>
      </c>
      <c r="Y656" s="6">
        <f>2*(100-(100*I656))/SUM($D656:I656)/100</f>
        <v>6.9676735490786526E-2</v>
      </c>
      <c r="Z656" s="6">
        <f>2*(100-(100*M656))/SUM($D656:M656)/100</f>
        <v>7.1294642566111316E-2</v>
      </c>
      <c r="AA656" s="6">
        <f>2*(100-(100*Q656))/SUM($D656:Q656)/100</f>
        <v>7.224434793184191E-2</v>
      </c>
      <c r="AB656" s="6">
        <f>2*(100-(100*W656))/SUM($D656:W656)/100</f>
        <v>7.3054259299938765E-2</v>
      </c>
      <c r="AC656" s="7">
        <f>(X656-'Data for assignment'!C646)^2</f>
        <v>2.354538676704383E-6</v>
      </c>
      <c r="AD656" s="7">
        <f>(Y656-'Data for assignment'!D646)^2</f>
        <v>1.009164202495271E-5</v>
      </c>
      <c r="AE656" s="7">
        <f>(Z656-'Data for assignment'!E646)^2</f>
        <v>3.1300003063978421E-5</v>
      </c>
      <c r="AF656" s="7">
        <f>(AA656-'Data for assignment'!F646)^2</f>
        <v>4.2828463675615837E-5</v>
      </c>
      <c r="AG656" s="7">
        <f>(AB656-'Data for assignment'!G646)^2</f>
        <v>9.5145593998961561E-5</v>
      </c>
    </row>
    <row r="657" spans="1:33" x14ac:dyDescent="0.3">
      <c r="A657" s="8">
        <v>36679</v>
      </c>
      <c r="B657" s="3">
        <v>6.480000000000001E-2</v>
      </c>
      <c r="C657" s="31">
        <f t="shared" si="123"/>
        <v>6.4177025730323051E-2</v>
      </c>
      <c r="D657" s="5">
        <f t="shared" si="124"/>
        <v>0.96784119354970122</v>
      </c>
      <c r="E657" s="5">
        <f t="shared" si="126"/>
        <v>0.93576150028450777</v>
      </c>
      <c r="F657" s="5">
        <f t="shared" si="126"/>
        <v>0.90402354086513947</v>
      </c>
      <c r="G657" s="5">
        <f t="shared" si="126"/>
        <v>0.87281739545885495</v>
      </c>
      <c r="H657" s="5">
        <f t="shared" si="126"/>
        <v>0.84227773049774901</v>
      </c>
      <c r="I657" s="5">
        <f t="shared" si="126"/>
        <v>0.81249714560834163</v>
      </c>
      <c r="J657" s="5">
        <f t="shared" si="126"/>
        <v>0.7835364924514846</v>
      </c>
      <c r="K657" s="5">
        <f t="shared" si="126"/>
        <v>0.75543280311665717</v>
      </c>
      <c r="L657" s="5">
        <f t="shared" si="122"/>
        <v>0.72820535174395828</v>
      </c>
      <c r="M657" s="5">
        <f t="shared" si="122"/>
        <v>0.70186027009764185</v>
      </c>
      <c r="N657" s="5">
        <f t="shared" si="122"/>
        <v>0.6763940498857528</v>
      </c>
      <c r="O657" s="5">
        <f t="shared" si="122"/>
        <v>0.6517961921044092</v>
      </c>
      <c r="P657" s="5">
        <f t="shared" si="122"/>
        <v>0.6280512052671523</v>
      </c>
      <c r="Q657" s="5">
        <f t="shared" si="122"/>
        <v>0.60514010808520047</v>
      </c>
      <c r="R657" s="5">
        <f t="shared" si="122"/>
        <v>0.58304155590941564</v>
      </c>
      <c r="S657" s="5">
        <f t="shared" si="122"/>
        <v>0.56173268209896543</v>
      </c>
      <c r="T657" s="5">
        <f t="shared" si="122"/>
        <v>0.54118972377366059</v>
      </c>
      <c r="U657" s="5">
        <f t="shared" si="122"/>
        <v>0.52138848474703958</v>
      </c>
      <c r="V657" s="5">
        <f t="shared" si="122"/>
        <v>0.50230467569998494</v>
      </c>
      <c r="W657" s="5">
        <f t="shared" si="122"/>
        <v>0.48391416194493081</v>
      </c>
      <c r="X657" s="6">
        <f>2*(100-(100*G657))/SUM($D657:G657)/100</f>
        <v>6.9112649083381328E-2</v>
      </c>
      <c r="Y657" s="6">
        <f>2*(100-(100*I657))/SUM($D657:I657)/100</f>
        <v>7.0288725446391268E-2</v>
      </c>
      <c r="Z657" s="6">
        <f>2*(100-(100*M657))/SUM($D657:M657)/100</f>
        <v>7.1804101992458874E-2</v>
      </c>
      <c r="AA657" s="6">
        <f>2*(100-(100*Q657))/SUM($D657:Q657)/100</f>
        <v>7.268050006784571E-2</v>
      </c>
      <c r="AB657" s="6">
        <f>2*(100-(100*W657))/SUM($D657:W657)/100</f>
        <v>7.3416070351890628E-2</v>
      </c>
      <c r="AC657" s="7">
        <f>(X657-'Data for assignment'!C647)^2</f>
        <v>1.5308822849684792E-5</v>
      </c>
      <c r="AD657" s="7">
        <f>(Y657-'Data for assignment'!D647)^2</f>
        <v>3.0126107025862906E-5</v>
      </c>
      <c r="AE657" s="7">
        <f>(Z657-'Data for assignment'!E647)^2</f>
        <v>6.5676485312380993E-5</v>
      </c>
      <c r="AF657" s="7">
        <f>(AA657-'Data for assignment'!F647)^2</f>
        <v>7.7097199002439673E-5</v>
      </c>
      <c r="AG657" s="7">
        <f>(AB657-'Data for assignment'!G647)^2</f>
        <v>1.4199270879906715E-4</v>
      </c>
    </row>
    <row r="658" spans="1:33" x14ac:dyDescent="0.3">
      <c r="A658" s="8">
        <v>36686</v>
      </c>
      <c r="B658" s="3">
        <v>6.4400000999999998E-2</v>
      </c>
      <c r="C658" s="31">
        <f t="shared" si="123"/>
        <v>6.3764747721465564E-2</v>
      </c>
      <c r="D658" s="5">
        <f t="shared" si="124"/>
        <v>0.96802907225767798</v>
      </c>
      <c r="E658" s="5">
        <f t="shared" si="126"/>
        <v>0.93610404038322614</v>
      </c>
      <c r="F658" s="5">
        <f t="shared" si="126"/>
        <v>0.90449212642585131</v>
      </c>
      <c r="G658" s="5">
        <f t="shared" si="126"/>
        <v>0.87338752080543602</v>
      </c>
      <c r="H658" s="5">
        <f t="shared" si="126"/>
        <v>0.84292851387708911</v>
      </c>
      <c r="I658" s="5">
        <f t="shared" si="126"/>
        <v>0.81321086979046819</v>
      </c>
      <c r="J658" s="5">
        <f t="shared" si="126"/>
        <v>0.78429818365756898</v>
      </c>
      <c r="K658" s="5">
        <f t="shared" si="126"/>
        <v>0.75622985288419631</v>
      </c>
      <c r="L658" s="5">
        <f t="shared" si="122"/>
        <v>0.72902718219857532</v>
      </c>
      <c r="M658" s="5">
        <f t="shared" si="122"/>
        <v>0.7026980407076775</v>
      </c>
      <c r="N658" s="5">
        <f t="shared" si="122"/>
        <v>0.67724040250980089</v>
      </c>
      <c r="O658" s="5">
        <f t="shared" si="122"/>
        <v>0.65264503058559786</v>
      </c>
      <c r="P658" s="5">
        <f t="shared" si="122"/>
        <v>0.62889750570424363</v>
      </c>
      <c r="Q658" s="5">
        <f t="shared" si="122"/>
        <v>0.60597975603858956</v>
      </c>
      <c r="R658" s="5">
        <f t="shared" si="122"/>
        <v>0.58387120706388362</v>
      </c>
      <c r="S658" s="5">
        <f t="shared" si="122"/>
        <v>0.56254964323175272</v>
      </c>
      <c r="T658" s="5">
        <f t="shared" si="122"/>
        <v>0.5419918512216958</v>
      </c>
      <c r="U658" s="5">
        <f t="shared" si="122"/>
        <v>0.52217409790497638</v>
      </c>
      <c r="V658" s="5">
        <f t="shared" si="122"/>
        <v>0.50307248339686328</v>
      </c>
      <c r="W658" s="5">
        <f t="shared" si="122"/>
        <v>0.484663199834929</v>
      </c>
      <c r="X658" s="6">
        <f>2*(100-(100*G658))/SUM($D658:G658)/100</f>
        <v>6.877351462462554E-2</v>
      </c>
      <c r="Y658" s="6">
        <f>2*(100-(100*I658))/SUM($D658:I658)/100</f>
        <v>6.9982692582332875E-2</v>
      </c>
      <c r="Z658" s="6">
        <f>2*(100-(100*M658))/SUM($D658:M658)/100</f>
        <v>7.1549327590068268E-2</v>
      </c>
      <c r="AA658" s="6">
        <f>2*(100-(100*Q658))/SUM($D658:Q658)/100</f>
        <v>7.2462373071764674E-2</v>
      </c>
      <c r="AB658" s="6">
        <f>2*(100-(100*W658))/SUM($D658:W658)/100</f>
        <v>7.3235107838824587E-2</v>
      </c>
      <c r="AC658" s="7">
        <f>(X658-'Data for assignment'!C648)^2</f>
        <v>1.007120141974239E-5</v>
      </c>
      <c r="AD658" s="7">
        <f>(Y658-'Data for assignment'!D648)^2</f>
        <v>2.4827225370035037E-5</v>
      </c>
      <c r="AE658" s="7">
        <f>(Z658-'Data for assignment'!E648)^2</f>
        <v>6.3191793235566342E-5</v>
      </c>
      <c r="AF658" s="7">
        <f>(AA658-'Data for assignment'!F648)^2</f>
        <v>7.854163873839443E-5</v>
      </c>
      <c r="AG658" s="7">
        <f>(AB658-'Data for assignment'!G648)^2</f>
        <v>1.4244677525415743E-4</v>
      </c>
    </row>
    <row r="659" spans="1:33" x14ac:dyDescent="0.3">
      <c r="A659" s="8">
        <v>36693</v>
      </c>
      <c r="B659" s="3">
        <v>6.4299997999999997E-2</v>
      </c>
      <c r="C659" s="31">
        <f t="shared" si="123"/>
        <v>6.3661674869484E-2</v>
      </c>
      <c r="D659" s="5">
        <f t="shared" si="124"/>
        <v>0.96807604915977408</v>
      </c>
      <c r="E659" s="5">
        <f t="shared" si="126"/>
        <v>0.93618969778197347</v>
      </c>
      <c r="F659" s="5">
        <f t="shared" si="126"/>
        <v>0.90460931457041116</v>
      </c>
      <c r="G659" s="5">
        <f t="shared" si="126"/>
        <v>0.87353011495565358</v>
      </c>
      <c r="H659" s="5">
        <f t="shared" si="126"/>
        <v>0.8430912935639826</v>
      </c>
      <c r="I659" s="5">
        <f t="shared" si="126"/>
        <v>0.81338940457964537</v>
      </c>
      <c r="J659" s="5">
        <f t="shared" si="126"/>
        <v>0.784488728320342</v>
      </c>
      <c r="K659" s="5">
        <f t="shared" si="126"/>
        <v>0.75642925317251586</v>
      </c>
      <c r="L659" s="5">
        <f t="shared" si="122"/>
        <v>0.72923279137516761</v>
      </c>
      <c r="M659" s="5">
        <f t="shared" si="122"/>
        <v>0.70290764637642955</v>
      </c>
      <c r="N659" s="5">
        <f t="shared" si="122"/>
        <v>0.67745216296856159</v>
      </c>
      <c r="O659" s="5">
        <f t="shared" si="122"/>
        <v>0.65285741977949907</v>
      </c>
      <c r="P659" s="5">
        <f t="shared" si="122"/>
        <v>0.62910926582289606</v>
      </c>
      <c r="Q659" s="5">
        <f t="shared" si="122"/>
        <v>0.60618985682961724</v>
      </c>
      <c r="R659" s="5">
        <f t="shared" si="122"/>
        <v>0.58407881099901815</v>
      </c>
      <c r="S659" s="5">
        <f t="shared" si="122"/>
        <v>0.56275407574177461</v>
      </c>
      <c r="T659" s="5">
        <f t="shared" si="122"/>
        <v>0.54219257530161646</v>
      </c>
      <c r="U659" s="5">
        <f t="shared" si="122"/>
        <v>0.5223706924744318</v>
      </c>
      <c r="V659" s="5">
        <f t="shared" si="122"/>
        <v>0.50326462487908652</v>
      </c>
      <c r="W659" s="5">
        <f t="shared" si="122"/>
        <v>0.48485064648911486</v>
      </c>
      <c r="X659" s="6">
        <f>2*(100-(100*G659))/SUM($D659:G659)/100</f>
        <v>6.8688739551282726E-2</v>
      </c>
      <c r="Y659" s="6">
        <f>2*(100-(100*I659))/SUM($D659:I659)/100</f>
        <v>6.9906193840090627E-2</v>
      </c>
      <c r="Z659" s="6">
        <f>2*(100-(100*M659))/SUM($D659:M659)/100</f>
        <v>7.1485645986145041E-2</v>
      </c>
      <c r="AA659" s="6">
        <f>2*(100-(100*Q659))/SUM($D659:Q659)/100</f>
        <v>7.240785555304606E-2</v>
      </c>
      <c r="AB659" s="6">
        <f>2*(100-(100*W659))/SUM($D659:W659)/100</f>
        <v>7.3189883622445162E-2</v>
      </c>
      <c r="AC659" s="7">
        <f>(X659-'Data for assignment'!C649)^2</f>
        <v>2.3899764622797979E-5</v>
      </c>
      <c r="AD659" s="7">
        <f>(Y659-'Data for assignment'!D649)^2</f>
        <v>4.4973008996098047E-5</v>
      </c>
      <c r="AE659" s="7">
        <f>(Z659-'Data for assignment'!E649)^2</f>
        <v>9.188458980040764E-5</v>
      </c>
      <c r="AF659" s="7">
        <f>(AA659-'Data for assignment'!F649)^2</f>
        <v>1.0625188610246245E-4</v>
      </c>
      <c r="AG659" s="7">
        <f>(AB659-'Data for assignment'!G649)^2</f>
        <v>1.7662105985767474E-4</v>
      </c>
    </row>
    <row r="660" spans="1:33" x14ac:dyDescent="0.3">
      <c r="A660" s="8">
        <v>36700</v>
      </c>
      <c r="B660" s="3">
        <v>6.4400000999999998E-2</v>
      </c>
      <c r="C660" s="31">
        <f t="shared" si="123"/>
        <v>6.3764747721465564E-2</v>
      </c>
      <c r="D660" s="5">
        <f t="shared" si="124"/>
        <v>0.96802907225767798</v>
      </c>
      <c r="E660" s="5">
        <f t="shared" si="126"/>
        <v>0.93610404038322614</v>
      </c>
      <c r="F660" s="5">
        <f t="shared" si="126"/>
        <v>0.90449212642585131</v>
      </c>
      <c r="G660" s="5">
        <f t="shared" si="126"/>
        <v>0.87338752080543602</v>
      </c>
      <c r="H660" s="5">
        <f t="shared" si="126"/>
        <v>0.84292851387708911</v>
      </c>
      <c r="I660" s="5">
        <f t="shared" si="126"/>
        <v>0.81321086979046819</v>
      </c>
      <c r="J660" s="5">
        <f t="shared" si="126"/>
        <v>0.78429818365756898</v>
      </c>
      <c r="K660" s="5">
        <f t="shared" si="126"/>
        <v>0.75622985288419631</v>
      </c>
      <c r="L660" s="5">
        <f t="shared" si="122"/>
        <v>0.72902718219857532</v>
      </c>
      <c r="M660" s="5">
        <f t="shared" si="122"/>
        <v>0.7026980407076775</v>
      </c>
      <c r="N660" s="5">
        <f t="shared" si="122"/>
        <v>0.67724040250980089</v>
      </c>
      <c r="O660" s="5">
        <f t="shared" si="122"/>
        <v>0.65264503058559786</v>
      </c>
      <c r="P660" s="5">
        <f t="shared" si="122"/>
        <v>0.62889750570424363</v>
      </c>
      <c r="Q660" s="5">
        <f t="shared" si="122"/>
        <v>0.60597975603858956</v>
      </c>
      <c r="R660" s="5">
        <f t="shared" si="122"/>
        <v>0.58387120706388362</v>
      </c>
      <c r="S660" s="5">
        <f t="shared" si="122"/>
        <v>0.56254964323175272</v>
      </c>
      <c r="T660" s="5">
        <f t="shared" si="122"/>
        <v>0.5419918512216958</v>
      </c>
      <c r="U660" s="5">
        <f t="shared" si="122"/>
        <v>0.52217409790497638</v>
      </c>
      <c r="V660" s="5">
        <f t="shared" si="122"/>
        <v>0.50307248339686328</v>
      </c>
      <c r="W660" s="5">
        <f t="shared" si="122"/>
        <v>0.484663199834929</v>
      </c>
      <c r="X660" s="6">
        <f>2*(100-(100*G660))/SUM($D660:G660)/100</f>
        <v>6.877351462462554E-2</v>
      </c>
      <c r="Y660" s="6">
        <f>2*(100-(100*I660))/SUM($D660:I660)/100</f>
        <v>6.9982692582332875E-2</v>
      </c>
      <c r="Z660" s="6">
        <f>2*(100-(100*M660))/SUM($D660:M660)/100</f>
        <v>7.1549327590068268E-2</v>
      </c>
      <c r="AA660" s="6">
        <f>2*(100-(100*Q660))/SUM($D660:Q660)/100</f>
        <v>7.2462373071764674E-2</v>
      </c>
      <c r="AB660" s="6">
        <f>2*(100-(100*W660))/SUM($D660:W660)/100</f>
        <v>7.3235107838824587E-2</v>
      </c>
      <c r="AC660" s="7">
        <f>(X660-'Data for assignment'!C650)^2</f>
        <v>1.0715884903582779E-5</v>
      </c>
      <c r="AD660" s="7">
        <f>(Y660-'Data for assignment'!D650)^2</f>
        <v>2.5833784217275958E-5</v>
      </c>
      <c r="AE660" s="7">
        <f>(Z660-'Data for assignment'!E650)^2</f>
        <v>6.1611959314863214E-5</v>
      </c>
      <c r="AF660" s="7">
        <f>(AA660-'Data for assignment'!F650)^2</f>
        <v>6.8266792252276762E-5</v>
      </c>
      <c r="AG660" s="7">
        <f>(AB660-'Data for assignment'!G650)^2</f>
        <v>1.28484647047568E-4</v>
      </c>
    </row>
    <row r="661" spans="1:33" x14ac:dyDescent="0.3">
      <c r="A661" s="8">
        <v>36707</v>
      </c>
      <c r="B661" s="3">
        <v>6.4499998000000003E-2</v>
      </c>
      <c r="C661" s="31">
        <f t="shared" si="123"/>
        <v>6.3867814389261535E-2</v>
      </c>
      <c r="D661" s="5">
        <f t="shared" si="124"/>
        <v>0.96798210045350974</v>
      </c>
      <c r="E661" s="5">
        <f t="shared" si="126"/>
        <v>0.93601839596035297</v>
      </c>
      <c r="F661" s="5">
        <f t="shared" si="126"/>
        <v>0.90437496049221</v>
      </c>
      <c r="G661" s="5">
        <f t="shared" si="126"/>
        <v>0.87324495848543726</v>
      </c>
      <c r="H661" s="5">
        <f t="shared" si="126"/>
        <v>0.84276577538251196</v>
      </c>
      <c r="I661" s="5">
        <f t="shared" si="126"/>
        <v>0.81303238489699803</v>
      </c>
      <c r="J661" s="5">
        <f t="shared" si="126"/>
        <v>0.78410769670440839</v>
      </c>
      <c r="K661" s="5">
        <f t="shared" si="126"/>
        <v>0.75603051711818048</v>
      </c>
      <c r="L661" s="5">
        <f t="shared" si="122"/>
        <v>0.72882164332501531</v>
      </c>
      <c r="M661" s="5">
        <f t="shared" si="122"/>
        <v>0.70248851011325919</v>
      </c>
      <c r="N661" s="5">
        <f t="shared" si="122"/>
        <v>0.67702872094318356</v>
      </c>
      <c r="O661" s="5">
        <f t="shared" si="122"/>
        <v>0.65243272322342738</v>
      </c>
      <c r="P661" s="5">
        <f t="shared" si="122"/>
        <v>0.62868582956351149</v>
      </c>
      <c r="Q661" s="5">
        <f t="shared" si="122"/>
        <v>0.60576974066601352</v>
      </c>
      <c r="R661" s="5">
        <f t="shared" si="122"/>
        <v>0.58366368936834523</v>
      </c>
      <c r="S661" s="5">
        <f t="shared" si="122"/>
        <v>0.56234529724513249</v>
      </c>
      <c r="T661" s="5">
        <f t="shared" si="122"/>
        <v>0.54179121348785075</v>
      </c>
      <c r="U661" s="5">
        <f t="shared" si="122"/>
        <v>0.52197758911268455</v>
      </c>
      <c r="V661" s="5">
        <f t="shared" si="122"/>
        <v>0.50288042679390921</v>
      </c>
      <c r="W661" s="5">
        <f t="shared" si="122"/>
        <v>0.48447583688887258</v>
      </c>
      <c r="X661" s="6">
        <f>2*(100-(100*G661))/SUM($D661:G661)/100</f>
        <v>6.8858289129778982E-2</v>
      </c>
      <c r="Y661" s="6">
        <f>2*(100-(100*I661))/SUM($D661:I661)/100</f>
        <v>7.0059191518250519E-2</v>
      </c>
      <c r="Z661" s="6">
        <f>2*(100-(100*M661))/SUM($D661:M661)/100</f>
        <v>7.1613010999008783E-2</v>
      </c>
      <c r="AA661" s="6">
        <f>2*(100-(100*Q661))/SUM($D661:Q661)/100</f>
        <v>7.2516893719438577E-2</v>
      </c>
      <c r="AB661" s="6">
        <f>2*(100-(100*W661))/SUM($D661:W661)/100</f>
        <v>7.3280336493288523E-2</v>
      </c>
      <c r="AC661" s="7">
        <f>(X661-'Data for assignment'!C651)^2</f>
        <v>2.5586278803863004E-5</v>
      </c>
      <c r="AD661" s="7">
        <f>(Y661-'Data for assignment'!D651)^2</f>
        <v>4.8430360506073943E-5</v>
      </c>
      <c r="AE661" s="7">
        <f>(Z661-'Data for assignment'!E651)^2</f>
        <v>9.6295224118715311E-5</v>
      </c>
      <c r="AF661" s="7">
        <f>(AA661-'Data for assignment'!F651)^2</f>
        <v>1.0033815978652802E-4</v>
      </c>
      <c r="AG661" s="7">
        <f>(AB661-'Data for assignment'!G651)^2</f>
        <v>1.6848908355765585E-4</v>
      </c>
    </row>
    <row r="662" spans="1:33" x14ac:dyDescent="0.3">
      <c r="A662" s="2"/>
      <c r="B662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5BE97-D916-418D-9DB2-CB4CAD577E3B}">
  <dimension ref="A1:DU664"/>
  <sheetViews>
    <sheetView tabSelected="1" topLeftCell="BI10" zoomScaleNormal="100" workbookViewId="0">
      <selection activeCell="BP18" sqref="BP18"/>
    </sheetView>
  </sheetViews>
  <sheetFormatPr defaultRowHeight="14.4" x14ac:dyDescent="0.3"/>
  <cols>
    <col min="1" max="1" width="11.44140625" bestFit="1" customWidth="1"/>
    <col min="2" max="2" width="9.33203125" bestFit="1" customWidth="1"/>
    <col min="64" max="64" width="8.88671875" style="21"/>
    <col min="65" max="66" width="8.88671875" style="18"/>
    <col min="67" max="67" width="12.6640625" style="18" bestFit="1" customWidth="1"/>
    <col min="68" max="68" width="14.6640625" style="18" bestFit="1" customWidth="1"/>
    <col min="69" max="69" width="10" style="18" bestFit="1" customWidth="1"/>
    <col min="70" max="70" width="17.5546875" style="18" bestFit="1" customWidth="1"/>
    <col min="71" max="71" width="10" style="18" bestFit="1" customWidth="1"/>
    <col min="72" max="72" width="11.5546875" style="18" bestFit="1" customWidth="1"/>
    <col min="73" max="73" width="10" style="18" bestFit="1" customWidth="1"/>
    <col min="74" max="74" width="11.5546875" style="18" bestFit="1" customWidth="1"/>
    <col min="75" max="75" width="25.6640625" style="18" bestFit="1" customWidth="1"/>
    <col min="76" max="76" width="13.33203125" style="18" bestFit="1" customWidth="1"/>
    <col min="77" max="77" width="10" style="18" bestFit="1" customWidth="1"/>
    <col min="78" max="78" width="11.5546875" style="18" bestFit="1" customWidth="1"/>
    <col min="79" max="79" width="10" style="18" bestFit="1" customWidth="1"/>
    <col min="80" max="80" width="11.5546875" style="18" bestFit="1" customWidth="1"/>
    <col min="81" max="81" width="10" style="18" bestFit="1" customWidth="1"/>
    <col min="82" max="82" width="11.5546875" style="18" bestFit="1" customWidth="1"/>
    <col min="83" max="83" width="10" style="18" bestFit="1" customWidth="1"/>
    <col min="84" max="84" width="11.5546875" style="18" bestFit="1" customWidth="1"/>
    <col min="85" max="85" width="11.109375" style="18" bestFit="1" customWidth="1"/>
    <col min="86" max="86" width="12.6640625" style="18" bestFit="1" customWidth="1"/>
    <col min="87" max="87" width="11.109375" style="18" bestFit="1" customWidth="1"/>
    <col min="88" max="88" width="12.6640625" style="18" bestFit="1" customWidth="1"/>
    <col min="89" max="89" width="11.109375" style="18" bestFit="1" customWidth="1"/>
    <col min="90" max="90" width="12.6640625" style="18" bestFit="1" customWidth="1"/>
    <col min="91" max="91" width="11.109375" style="18" bestFit="1" customWidth="1"/>
    <col min="92" max="92" width="12.6640625" style="18" bestFit="1" customWidth="1"/>
    <col min="93" max="93" width="11.109375" style="18" bestFit="1" customWidth="1"/>
    <col min="94" max="94" width="12.6640625" style="18" bestFit="1" customWidth="1"/>
    <col min="95" max="95" width="11.109375" style="18" bestFit="1" customWidth="1"/>
    <col min="96" max="96" width="12.6640625" bestFit="1" customWidth="1"/>
    <col min="97" max="97" width="11.109375" bestFit="1" customWidth="1"/>
    <col min="98" max="98" width="12.6640625" bestFit="1" customWidth="1"/>
    <col min="99" max="99" width="11.109375" bestFit="1" customWidth="1"/>
    <col min="100" max="100" width="12.6640625" bestFit="1" customWidth="1"/>
    <col min="101" max="101" width="11.109375" bestFit="1" customWidth="1"/>
    <col min="102" max="102" width="12.6640625" bestFit="1" customWidth="1"/>
    <col min="103" max="103" width="11.109375" bestFit="1" customWidth="1"/>
    <col min="104" max="104" width="12.6640625" bestFit="1" customWidth="1"/>
    <col min="105" max="105" width="11.109375" bestFit="1" customWidth="1"/>
    <col min="106" max="106" width="12.6640625" bestFit="1" customWidth="1"/>
    <col min="107" max="107" width="11.109375" bestFit="1" customWidth="1"/>
    <col min="108" max="108" width="12.6640625" bestFit="1" customWidth="1"/>
    <col min="109" max="109" width="11.109375" bestFit="1" customWidth="1"/>
    <col min="110" max="110" width="12.6640625" bestFit="1" customWidth="1"/>
    <col min="111" max="111" width="11.109375" bestFit="1" customWidth="1"/>
    <col min="112" max="112" width="12.6640625" bestFit="1" customWidth="1"/>
    <col min="113" max="113" width="11.109375" bestFit="1" customWidth="1"/>
    <col min="114" max="114" width="12.6640625" bestFit="1" customWidth="1"/>
    <col min="115" max="115" width="11.109375" bestFit="1" customWidth="1"/>
    <col min="116" max="116" width="12.6640625" bestFit="1" customWidth="1"/>
    <col min="117" max="117" width="11.109375" bestFit="1" customWidth="1"/>
    <col min="118" max="118" width="12.6640625" bestFit="1" customWidth="1"/>
    <col min="119" max="119" width="11.109375" bestFit="1" customWidth="1"/>
    <col min="120" max="120" width="12.6640625" bestFit="1" customWidth="1"/>
    <col min="121" max="121" width="11.109375" bestFit="1" customWidth="1"/>
    <col min="122" max="122" width="12.6640625" bestFit="1" customWidth="1"/>
    <col min="123" max="123" width="11.109375" bestFit="1" customWidth="1"/>
    <col min="124" max="124" width="12.6640625" bestFit="1" customWidth="1"/>
    <col min="125" max="125" width="11.109375" bestFit="1" customWidth="1"/>
  </cols>
  <sheetData>
    <row r="1" spans="1:125" s="10" customFormat="1" x14ac:dyDescent="0.3">
      <c r="A1" s="9" t="s">
        <v>18</v>
      </c>
      <c r="B1" s="9">
        <v>2.0792251208350092E-2</v>
      </c>
      <c r="C1" s="10">
        <v>2.0792251208350092E-2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3"/>
      <c r="Q1" s="13"/>
      <c r="BL1" s="20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</row>
    <row r="2" spans="1:125" s="10" customFormat="1" x14ac:dyDescent="0.3">
      <c r="A2" s="9" t="s">
        <v>19</v>
      </c>
      <c r="B2" s="9">
        <v>0.24311817411138989</v>
      </c>
      <c r="C2" s="10">
        <v>0.24311817411138989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3"/>
      <c r="Q2" s="13"/>
      <c r="BL2" s="20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</row>
    <row r="3" spans="1:125" s="10" customFormat="1" x14ac:dyDescent="0.3">
      <c r="A3" s="9" t="s">
        <v>22</v>
      </c>
      <c r="B3" s="11">
        <v>3.5839036978662836E-2</v>
      </c>
      <c r="C3" s="10">
        <v>3.5839036978662836E-2</v>
      </c>
      <c r="D3" s="12"/>
      <c r="E3" s="27"/>
      <c r="F3" s="12"/>
      <c r="G3" s="12"/>
      <c r="H3" s="12"/>
      <c r="I3" s="12"/>
      <c r="J3" s="12"/>
      <c r="K3" s="12"/>
      <c r="L3" s="12"/>
      <c r="M3" s="12"/>
      <c r="N3" s="12"/>
      <c r="O3" s="12"/>
      <c r="P3" s="13"/>
      <c r="Q3" s="13"/>
      <c r="BL3" s="20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</row>
    <row r="4" spans="1:125" s="10" customFormat="1" x14ac:dyDescent="0.3">
      <c r="A4" s="9" t="s">
        <v>36</v>
      </c>
      <c r="B4" s="9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3"/>
      <c r="Q4" s="13"/>
      <c r="BL4" s="20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</row>
    <row r="6" spans="1:125" x14ac:dyDescent="0.3">
      <c r="A6" s="3" t="s">
        <v>23</v>
      </c>
      <c r="B6" s="3">
        <v>0.25</v>
      </c>
      <c r="D6" s="3">
        <v>0.5</v>
      </c>
      <c r="E6" s="3">
        <f>+D6+0.5</f>
        <v>1</v>
      </c>
      <c r="F6" s="3">
        <f t="shared" ref="F6:V6" si="0">+E6+0.5</f>
        <v>1.5</v>
      </c>
      <c r="G6" s="3">
        <f t="shared" si="0"/>
        <v>2</v>
      </c>
      <c r="H6" s="3">
        <f t="shared" si="0"/>
        <v>2.5</v>
      </c>
      <c r="I6" s="3">
        <f t="shared" si="0"/>
        <v>3</v>
      </c>
      <c r="J6" s="3">
        <f t="shared" si="0"/>
        <v>3.5</v>
      </c>
      <c r="K6" s="3">
        <f t="shared" si="0"/>
        <v>4</v>
      </c>
      <c r="L6" s="3">
        <f t="shared" si="0"/>
        <v>4.5</v>
      </c>
      <c r="M6" s="3">
        <f t="shared" si="0"/>
        <v>5</v>
      </c>
      <c r="N6" s="3">
        <f t="shared" si="0"/>
        <v>5.5</v>
      </c>
      <c r="O6" s="3">
        <f t="shared" si="0"/>
        <v>6</v>
      </c>
      <c r="P6" s="3">
        <f t="shared" si="0"/>
        <v>6.5</v>
      </c>
      <c r="Q6" s="3">
        <f t="shared" si="0"/>
        <v>7</v>
      </c>
      <c r="R6" s="3">
        <f t="shared" si="0"/>
        <v>7.5</v>
      </c>
      <c r="S6" s="3">
        <f t="shared" si="0"/>
        <v>8</v>
      </c>
      <c r="T6" s="3">
        <f t="shared" si="0"/>
        <v>8.5</v>
      </c>
      <c r="U6" s="3">
        <f t="shared" si="0"/>
        <v>9</v>
      </c>
      <c r="V6" s="3">
        <f t="shared" si="0"/>
        <v>9.5</v>
      </c>
      <c r="W6" s="3">
        <f>+V6+0.5</f>
        <v>10</v>
      </c>
      <c r="X6" s="3">
        <f t="shared" ref="X6:BK6" si="1">+W6+0.5</f>
        <v>10.5</v>
      </c>
      <c r="Y6" s="3">
        <f t="shared" si="1"/>
        <v>11</v>
      </c>
      <c r="Z6" s="3">
        <f t="shared" si="1"/>
        <v>11.5</v>
      </c>
      <c r="AA6" s="3">
        <f t="shared" si="1"/>
        <v>12</v>
      </c>
      <c r="AB6" s="3">
        <f t="shared" si="1"/>
        <v>12.5</v>
      </c>
      <c r="AC6" s="3">
        <f t="shared" si="1"/>
        <v>13</v>
      </c>
      <c r="AD6" s="3">
        <f t="shared" si="1"/>
        <v>13.5</v>
      </c>
      <c r="AE6" s="3">
        <f t="shared" si="1"/>
        <v>14</v>
      </c>
      <c r="AF6" s="3">
        <f t="shared" si="1"/>
        <v>14.5</v>
      </c>
      <c r="AG6" s="3">
        <f t="shared" si="1"/>
        <v>15</v>
      </c>
      <c r="AH6" s="3">
        <f t="shared" si="1"/>
        <v>15.5</v>
      </c>
      <c r="AI6" s="3">
        <f t="shared" si="1"/>
        <v>16</v>
      </c>
      <c r="AJ6" s="3">
        <f t="shared" si="1"/>
        <v>16.5</v>
      </c>
      <c r="AK6" s="3">
        <f t="shared" si="1"/>
        <v>17</v>
      </c>
      <c r="AL6" s="3">
        <f t="shared" si="1"/>
        <v>17.5</v>
      </c>
      <c r="AM6" s="3">
        <f t="shared" si="1"/>
        <v>18</v>
      </c>
      <c r="AN6" s="3">
        <f t="shared" si="1"/>
        <v>18.5</v>
      </c>
      <c r="AO6" s="3">
        <f t="shared" si="1"/>
        <v>19</v>
      </c>
      <c r="AP6" s="3">
        <f t="shared" si="1"/>
        <v>19.5</v>
      </c>
      <c r="AQ6" s="3">
        <f t="shared" si="1"/>
        <v>20</v>
      </c>
      <c r="AR6" s="3">
        <f t="shared" si="1"/>
        <v>20.5</v>
      </c>
      <c r="AS6" s="3">
        <f t="shared" si="1"/>
        <v>21</v>
      </c>
      <c r="AT6" s="3">
        <f t="shared" si="1"/>
        <v>21.5</v>
      </c>
      <c r="AU6" s="3">
        <f t="shared" si="1"/>
        <v>22</v>
      </c>
      <c r="AV6" s="3">
        <f t="shared" si="1"/>
        <v>22.5</v>
      </c>
      <c r="AW6" s="3">
        <f t="shared" si="1"/>
        <v>23</v>
      </c>
      <c r="AX6" s="3">
        <f t="shared" si="1"/>
        <v>23.5</v>
      </c>
      <c r="AY6" s="3">
        <f t="shared" si="1"/>
        <v>24</v>
      </c>
      <c r="AZ6" s="3">
        <f t="shared" si="1"/>
        <v>24.5</v>
      </c>
      <c r="BA6" s="3">
        <f t="shared" si="1"/>
        <v>25</v>
      </c>
      <c r="BB6" s="3">
        <f t="shared" si="1"/>
        <v>25.5</v>
      </c>
      <c r="BC6" s="3">
        <f t="shared" si="1"/>
        <v>26</v>
      </c>
      <c r="BD6" s="3">
        <f t="shared" si="1"/>
        <v>26.5</v>
      </c>
      <c r="BE6" s="3">
        <f t="shared" si="1"/>
        <v>27</v>
      </c>
      <c r="BF6" s="3">
        <f t="shared" si="1"/>
        <v>27.5</v>
      </c>
      <c r="BG6" s="3">
        <f t="shared" si="1"/>
        <v>28</v>
      </c>
      <c r="BH6" s="3">
        <f t="shared" si="1"/>
        <v>28.5</v>
      </c>
      <c r="BI6" s="3">
        <f t="shared" si="1"/>
        <v>29</v>
      </c>
      <c r="BJ6" s="3">
        <f t="shared" si="1"/>
        <v>29.5</v>
      </c>
      <c r="BK6" s="15">
        <f t="shared" si="1"/>
        <v>30</v>
      </c>
      <c r="BL6" s="14"/>
      <c r="BM6" s="14"/>
      <c r="BN6" s="14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</row>
    <row r="7" spans="1:125" x14ac:dyDescent="0.3">
      <c r="A7" s="3" t="s">
        <v>20</v>
      </c>
      <c r="B7" s="3">
        <f>EXP((($B$3^2)/(2*$B$2^2)-($B$1/$B$2))*B$6+(($B$1/($B$2^2))-(($B$3^2)/($B$2^3)))*(1-EXP(-$B$2*B$6))+(($B$3^2)/(4*$B$2^3))*(1-EXP(-2*$B$2*B$6)))</f>
        <v>0.999366605849351</v>
      </c>
      <c r="D7" s="3">
        <f t="shared" ref="D7:BK7" si="2">EXP((($B$3^2)/(2*$B$2^2)-($B$1/$B$2))*D$6+(($B$1/($B$2^2))-(($B$3^2)/($B$2^3)))*(1-EXP(-$B$2*D$6))+(($B$3^2)/(4*$B$2^3))*(1-EXP(-2*$B$2*D$6)))</f>
        <v>0.99753066233568877</v>
      </c>
      <c r="E7" s="3">
        <f t="shared" si="2"/>
        <v>0.99062092549330161</v>
      </c>
      <c r="F7" s="3">
        <f t="shared" si="2"/>
        <v>0.97996863867223694</v>
      </c>
      <c r="G7" s="3">
        <f t="shared" si="2"/>
        <v>0.96620242889091401</v>
      </c>
      <c r="H7" s="3">
        <f t="shared" si="2"/>
        <v>0.94988130239489377</v>
      </c>
      <c r="I7" s="3">
        <f t="shared" si="2"/>
        <v>0.93149715487005724</v>
      </c>
      <c r="J7" s="3">
        <f t="shared" si="2"/>
        <v>0.91147903258195262</v>
      </c>
      <c r="K7" s="3">
        <f t="shared" si="2"/>
        <v>0.89019833057988729</v>
      </c>
      <c r="L7" s="3">
        <f t="shared" si="2"/>
        <v>0.8679743726382354</v>
      </c>
      <c r="M7" s="3">
        <f t="shared" si="2"/>
        <v>0.8450800069313521</v>
      </c>
      <c r="N7" s="3">
        <f t="shared" si="2"/>
        <v>0.821746986999907</v>
      </c>
      <c r="O7" s="3">
        <f t="shared" si="2"/>
        <v>0.79817100258966212</v>
      </c>
      <c r="P7" s="3">
        <f t="shared" si="2"/>
        <v>0.77451629009313017</v>
      </c>
      <c r="Q7" s="3">
        <f t="shared" si="2"/>
        <v>0.75091979587093982</v>
      </c>
      <c r="R7" s="3">
        <f t="shared" si="2"/>
        <v>0.72749489391287347</v>
      </c>
      <c r="S7" s="3">
        <f t="shared" si="2"/>
        <v>0.70433467672938388</v>
      </c>
      <c r="T7" s="3">
        <f t="shared" si="2"/>
        <v>0.68151484839457854</v>
      </c>
      <c r="U7" s="3">
        <f t="shared" si="2"/>
        <v>0.65909625369395886</v>
      </c>
      <c r="V7" s="3">
        <f t="shared" si="2"/>
        <v>0.63712707906576027</v>
      </c>
      <c r="W7" s="3">
        <f t="shared" si="2"/>
        <v>0.61564476065357177</v>
      </c>
      <c r="X7" s="3">
        <f t="shared" si="2"/>
        <v>0.59467763313196587</v>
      </c>
      <c r="Y7" s="3">
        <f t="shared" si="2"/>
        <v>0.57424635058580509</v>
      </c>
      <c r="Z7" s="3">
        <f t="shared" si="2"/>
        <v>0.55436510799218253</v>
      </c>
      <c r="AA7" s="3">
        <f t="shared" si="2"/>
        <v>0.53504268901644714</v>
      </c>
      <c r="AB7" s="3">
        <f t="shared" si="2"/>
        <v>0.51628336304552847</v>
      </c>
      <c r="AC7" s="3">
        <f t="shared" si="2"/>
        <v>0.4980876517362533</v>
      </c>
      <c r="AD7" s="3">
        <f t="shared" si="2"/>
        <v>0.48045298290536914</v>
      </c>
      <c r="AE7" s="3">
        <f t="shared" si="2"/>
        <v>0.46337424735559807</v>
      </c>
      <c r="AF7" s="3">
        <f t="shared" si="2"/>
        <v>0.44684427222431933</v>
      </c>
      <c r="AG7" s="3">
        <f t="shared" si="2"/>
        <v>0.43085422265311613</v>
      </c>
      <c r="AH7" s="3">
        <f t="shared" si="2"/>
        <v>0.41539394199537089</v>
      </c>
      <c r="AI7" s="3">
        <f t="shared" si="2"/>
        <v>0.40045223938960844</v>
      </c>
      <c r="AJ7" s="3">
        <f t="shared" si="2"/>
        <v>0.38601713231098167</v>
      </c>
      <c r="AK7" s="3">
        <f t="shared" si="2"/>
        <v>0.37207605065445126</v>
      </c>
      <c r="AL7" s="3">
        <f t="shared" si="2"/>
        <v>0.35861600798363774</v>
      </c>
      <c r="AM7" s="3">
        <f t="shared" si="2"/>
        <v>0.34562374478280694</v>
      </c>
      <c r="AN7" s="3">
        <f t="shared" si="2"/>
        <v>0.33308584786105255</v>
      </c>
      <c r="AO7" s="3">
        <f t="shared" si="2"/>
        <v>0.32098884946389589</v>
      </c>
      <c r="AP7" s="3">
        <f t="shared" si="2"/>
        <v>0.3093193091360531</v>
      </c>
      <c r="AQ7" s="3">
        <f t="shared" si="2"/>
        <v>0.29806388093919273</v>
      </c>
      <c r="AR7" s="3">
        <f t="shared" si="2"/>
        <v>0.28720936825056331</v>
      </c>
      <c r="AS7" s="3">
        <f t="shared" si="2"/>
        <v>0.27674276804398878</v>
      </c>
      <c r="AT7" s="3">
        <f t="shared" si="2"/>
        <v>0.26665130627658062</v>
      </c>
      <c r="AU7" s="3">
        <f t="shared" si="2"/>
        <v>0.25692246576617706</v>
      </c>
      <c r="AV7" s="3">
        <f t="shared" si="2"/>
        <v>0.24754400774045002</v>
      </c>
      <c r="AW7" s="3">
        <f t="shared" si="2"/>
        <v>0.23850398806397949</v>
      </c>
      <c r="AX7" s="3">
        <f t="shared" si="2"/>
        <v>0.22979076900023984</v>
      </c>
      <c r="AY7" s="3">
        <f t="shared" si="2"/>
        <v>0.22139302723776211</v>
      </c>
      <c r="AZ7" s="3">
        <f t="shared" si="2"/>
        <v>0.21329975880064131</v>
      </c>
      <c r="BA7" s="3">
        <f t="shared" si="2"/>
        <v>0.20550028137038415</v>
      </c>
      <c r="BB7" s="3">
        <f t="shared" si="2"/>
        <v>0.19798423446654509</v>
      </c>
      <c r="BC7" s="3">
        <f t="shared" si="2"/>
        <v>0.19074157786571688</v>
      </c>
      <c r="BD7" s="3">
        <f t="shared" si="2"/>
        <v>0.18376258858053016</v>
      </c>
      <c r="BE7" s="3">
        <f t="shared" si="2"/>
        <v>0.17703785667093941</v>
      </c>
      <c r="BF7" s="3">
        <f t="shared" si="2"/>
        <v>0.17055828011797949</v>
      </c>
      <c r="BG7" s="3">
        <f t="shared" si="2"/>
        <v>0.1643150589543117</v>
      </c>
      <c r="BH7" s="3">
        <f t="shared" si="2"/>
        <v>0.15829968881533663</v>
      </c>
      <c r="BI7" s="3">
        <f t="shared" si="2"/>
        <v>0.15250395404864581</v>
      </c>
      <c r="BJ7" s="3">
        <f t="shared" si="2"/>
        <v>0.14691992049745786</v>
      </c>
      <c r="BK7" s="15">
        <f t="shared" si="2"/>
        <v>0.14153992805486984</v>
      </c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</row>
    <row r="8" spans="1:125" x14ac:dyDescent="0.3">
      <c r="A8" s="3" t="s">
        <v>21</v>
      </c>
      <c r="B8" s="3">
        <f>1/$B$2*(1-EXP(-$B$2*B$6))</f>
        <v>0.24255416939924204</v>
      </c>
      <c r="D8" s="3">
        <f t="shared" ref="D8:BK8" si="3">1/$B$2*(1-EXP(-$B$2*D$6))</f>
        <v>0.47080508271952198</v>
      </c>
      <c r="E8" s="3">
        <f t="shared" si="3"/>
        <v>0.88772121677247107</v>
      </c>
      <c r="F8" s="3">
        <f t="shared" si="3"/>
        <v>1.2569165997739071</v>
      </c>
      <c r="G8" s="3">
        <f t="shared" si="3"/>
        <v>1.5838534095934715</v>
      </c>
      <c r="H8" s="3">
        <f t="shared" si="3"/>
        <v>1.8733686162735572</v>
      </c>
      <c r="I8" s="3">
        <f t="shared" si="3"/>
        <v>2.1297455441125246</v>
      </c>
      <c r="J8" s="3">
        <f t="shared" si="3"/>
        <v>2.3567772426608422</v>
      </c>
      <c r="K8" s="3">
        <f t="shared" si="3"/>
        <v>2.5578226041923955</v>
      </c>
      <c r="L8" s="3">
        <f t="shared" si="3"/>
        <v>2.7358560578986442</v>
      </c>
      <c r="M8" s="3">
        <f t="shared" si="3"/>
        <v>2.8935115760221031</v>
      </c>
      <c r="N8" s="3">
        <f t="shared" si="3"/>
        <v>3.033121642991802</v>
      </c>
      <c r="O8" s="3">
        <f t="shared" si="3"/>
        <v>3.156751764101934</v>
      </c>
      <c r="P8" s="3">
        <f t="shared" si="3"/>
        <v>3.2662310242832446</v>
      </c>
      <c r="Q8" s="3">
        <f t="shared" si="3"/>
        <v>3.3631791490785776</v>
      </c>
      <c r="R8" s="3">
        <f t="shared" si="3"/>
        <v>3.4490304681847315</v>
      </c>
      <c r="S8" s="3">
        <f t="shared" si="3"/>
        <v>3.5250551360968387</v>
      </c>
      <c r="T8" s="3">
        <f t="shared" si="3"/>
        <v>3.5923779238107891</v>
      </c>
      <c r="U8" s="3">
        <f t="shared" si="3"/>
        <v>3.6519948596034912</v>
      </c>
      <c r="V8" s="3">
        <f t="shared" si="3"/>
        <v>3.7047879650882578</v>
      </c>
      <c r="W8" s="3">
        <f t="shared" si="3"/>
        <v>3.7515383045625477</v>
      </c>
      <c r="X8" s="3">
        <f t="shared" si="3"/>
        <v>3.7929375407107595</v>
      </c>
      <c r="Y8" s="3">
        <f t="shared" si="3"/>
        <v>3.8295981676265907</v>
      </c>
      <c r="Z8" s="3">
        <f t="shared" si="3"/>
        <v>3.8620625725506375</v>
      </c>
      <c r="AA8" s="3">
        <f t="shared" si="3"/>
        <v>3.8908110603899804</v>
      </c>
      <c r="AB8" s="3">
        <f t="shared" si="3"/>
        <v>3.9162689597410534</v>
      </c>
      <c r="AC8" s="3">
        <f t="shared" si="3"/>
        <v>3.9388129155480929</v>
      </c>
      <c r="AD8" s="3">
        <f t="shared" si="3"/>
        <v>3.9587764614958978</v>
      </c>
      <c r="AE8" s="3">
        <f t="shared" si="3"/>
        <v>3.976454954579427</v>
      </c>
      <c r="AF8" s="3">
        <f t="shared" si="3"/>
        <v>3.9921099448562791</v>
      </c>
      <c r="AG8" s="3">
        <f t="shared" si="3"/>
        <v>4.0059730450317499</v>
      </c>
      <c r="AH8" s="3">
        <f t="shared" si="3"/>
        <v>4.0182493571262601</v>
      </c>
      <c r="AI8" s="3">
        <f t="shared" si="3"/>
        <v>4.029120506922065</v>
      </c>
      <c r="AJ8" s="3">
        <f t="shared" si="3"/>
        <v>4.0387473310833446</v>
      </c>
      <c r="AK8" s="3">
        <f t="shared" si="3"/>
        <v>4.0472722567051003</v>
      </c>
      <c r="AL8" s="3">
        <f t="shared" si="3"/>
        <v>4.0548214084958607</v>
      </c>
      <c r="AM8" s="3">
        <f t="shared" si="3"/>
        <v>4.061506474769577</v>
      </c>
      <c r="AN8" s="3">
        <f t="shared" si="3"/>
        <v>4.0674263598537115</v>
      </c>
      <c r="AO8" s="3">
        <f t="shared" si="3"/>
        <v>4.0726686473605884</v>
      </c>
      <c r="AP8" s="3">
        <f t="shared" si="3"/>
        <v>4.0773108959708555</v>
      </c>
      <c r="AQ8" s="3">
        <f t="shared" si="3"/>
        <v>4.0814217868999112</v>
      </c>
      <c r="AR8" s="3">
        <f t="shared" si="3"/>
        <v>4.085062140023874</v>
      </c>
      <c r="AS8" s="3">
        <f t="shared" si="3"/>
        <v>4.0882858136984721</v>
      </c>
      <c r="AT8" s="3">
        <f t="shared" si="3"/>
        <v>4.0911405015835269</v>
      </c>
      <c r="AU8" s="3">
        <f t="shared" si="3"/>
        <v>4.0936684382618873</v>
      </c>
      <c r="AV8" s="3">
        <f t="shared" si="3"/>
        <v>4.0959070240923214</v>
      </c>
      <c r="AW8" s="3">
        <f t="shared" si="3"/>
        <v>4.0978893785409598</v>
      </c>
      <c r="AX8" s="3">
        <f t="shared" si="3"/>
        <v>4.0996448301777066</v>
      </c>
      <c r="AY8" s="3">
        <f t="shared" si="3"/>
        <v>4.1011993505870485</v>
      </c>
      <c r="AZ8" s="3">
        <f t="shared" si="3"/>
        <v>4.1025759386128744</v>
      </c>
      <c r="BA8" s="3">
        <f t="shared" si="3"/>
        <v>4.1037949606221424</v>
      </c>
      <c r="BB8" s="3">
        <f t="shared" si="3"/>
        <v>4.1048744518215452</v>
      </c>
      <c r="BC8" s="3">
        <f t="shared" si="3"/>
        <v>4.1058303830850722</v>
      </c>
      <c r="BD8" s="3">
        <f t="shared" si="3"/>
        <v>4.1066768972401624</v>
      </c>
      <c r="BE8" s="3">
        <f t="shared" si="3"/>
        <v>4.1074265183082321</v>
      </c>
      <c r="BF8" s="3">
        <f t="shared" si="3"/>
        <v>4.1080903367952777</v>
      </c>
      <c r="BG8" s="3">
        <f t="shared" si="3"/>
        <v>4.1086781737738711</v>
      </c>
      <c r="BH8" s="3">
        <f t="shared" si="3"/>
        <v>4.1091987261841227</v>
      </c>
      <c r="BI8" s="3">
        <f t="shared" si="3"/>
        <v>4.109659695503316</v>
      </c>
      <c r="BJ8" s="3">
        <f t="shared" si="3"/>
        <v>4.1100679016878479</v>
      </c>
      <c r="BK8" s="15">
        <f t="shared" si="3"/>
        <v>4.11042938407323</v>
      </c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</row>
    <row r="11" spans="1:125" x14ac:dyDescent="0.3">
      <c r="A11" s="4" t="s">
        <v>25</v>
      </c>
      <c r="B11" s="3" t="s">
        <v>10</v>
      </c>
      <c r="C11" s="4" t="s">
        <v>24</v>
      </c>
      <c r="D11" s="5" t="str">
        <f t="shared" ref="D11:BK11" si="4">"D("&amp;D6&amp;")"</f>
        <v>D(0.5)</v>
      </c>
      <c r="E11" s="5" t="str">
        <f t="shared" si="4"/>
        <v>D(1)</v>
      </c>
      <c r="F11" s="5" t="str">
        <f t="shared" si="4"/>
        <v>D(1.5)</v>
      </c>
      <c r="G11" s="5" t="str">
        <f t="shared" si="4"/>
        <v>D(2)</v>
      </c>
      <c r="H11" s="5" t="str">
        <f t="shared" si="4"/>
        <v>D(2.5)</v>
      </c>
      <c r="I11" s="5" t="str">
        <f t="shared" si="4"/>
        <v>D(3)</v>
      </c>
      <c r="J11" s="5" t="str">
        <f t="shared" si="4"/>
        <v>D(3.5)</v>
      </c>
      <c r="K11" s="5" t="str">
        <f t="shared" si="4"/>
        <v>D(4)</v>
      </c>
      <c r="L11" s="5" t="str">
        <f t="shared" si="4"/>
        <v>D(4.5)</v>
      </c>
      <c r="M11" s="5" t="str">
        <f t="shared" si="4"/>
        <v>D(5)</v>
      </c>
      <c r="N11" s="5" t="str">
        <f t="shared" si="4"/>
        <v>D(5.5)</v>
      </c>
      <c r="O11" s="5" t="str">
        <f t="shared" si="4"/>
        <v>D(6)</v>
      </c>
      <c r="P11" s="5" t="str">
        <f t="shared" si="4"/>
        <v>D(6.5)</v>
      </c>
      <c r="Q11" s="5" t="str">
        <f t="shared" si="4"/>
        <v>D(7)</v>
      </c>
      <c r="R11" s="5" t="str">
        <f t="shared" si="4"/>
        <v>D(7.5)</v>
      </c>
      <c r="S11" s="5" t="str">
        <f t="shared" si="4"/>
        <v>D(8)</v>
      </c>
      <c r="T11" s="5" t="str">
        <f t="shared" si="4"/>
        <v>D(8.5)</v>
      </c>
      <c r="U11" s="5" t="str">
        <f t="shared" si="4"/>
        <v>D(9)</v>
      </c>
      <c r="V11" s="5" t="str">
        <f t="shared" si="4"/>
        <v>D(9.5)</v>
      </c>
      <c r="W11" s="5" t="str">
        <f t="shared" si="4"/>
        <v>D(10)</v>
      </c>
      <c r="X11" s="5" t="str">
        <f t="shared" si="4"/>
        <v>D(10.5)</v>
      </c>
      <c r="Y11" s="5" t="str">
        <f t="shared" si="4"/>
        <v>D(11)</v>
      </c>
      <c r="Z11" s="5" t="str">
        <f t="shared" si="4"/>
        <v>D(11.5)</v>
      </c>
      <c r="AA11" s="5" t="str">
        <f t="shared" si="4"/>
        <v>D(12)</v>
      </c>
      <c r="AB11" s="5" t="str">
        <f t="shared" si="4"/>
        <v>D(12.5)</v>
      </c>
      <c r="AC11" s="5" t="str">
        <f t="shared" si="4"/>
        <v>D(13)</v>
      </c>
      <c r="AD11" s="5" t="str">
        <f t="shared" si="4"/>
        <v>D(13.5)</v>
      </c>
      <c r="AE11" s="5" t="str">
        <f t="shared" si="4"/>
        <v>D(14)</v>
      </c>
      <c r="AF11" s="5" t="str">
        <f t="shared" si="4"/>
        <v>D(14.5)</v>
      </c>
      <c r="AG11" s="5" t="str">
        <f t="shared" si="4"/>
        <v>D(15)</v>
      </c>
      <c r="AH11" s="5" t="str">
        <f t="shared" si="4"/>
        <v>D(15.5)</v>
      </c>
      <c r="AI11" s="5" t="str">
        <f t="shared" si="4"/>
        <v>D(16)</v>
      </c>
      <c r="AJ11" s="5" t="str">
        <f t="shared" si="4"/>
        <v>D(16.5)</v>
      </c>
      <c r="AK11" s="5" t="str">
        <f t="shared" si="4"/>
        <v>D(17)</v>
      </c>
      <c r="AL11" s="5" t="str">
        <f t="shared" si="4"/>
        <v>D(17.5)</v>
      </c>
      <c r="AM11" s="5" t="str">
        <f t="shared" si="4"/>
        <v>D(18)</v>
      </c>
      <c r="AN11" s="5" t="str">
        <f t="shared" si="4"/>
        <v>D(18.5)</v>
      </c>
      <c r="AO11" s="5" t="str">
        <f t="shared" si="4"/>
        <v>D(19)</v>
      </c>
      <c r="AP11" s="5" t="str">
        <f t="shared" si="4"/>
        <v>D(19.5)</v>
      </c>
      <c r="AQ11" s="5" t="str">
        <f t="shared" si="4"/>
        <v>D(20)</v>
      </c>
      <c r="AR11" s="5" t="str">
        <f t="shared" si="4"/>
        <v>D(20.5)</v>
      </c>
      <c r="AS11" s="5" t="str">
        <f t="shared" si="4"/>
        <v>D(21)</v>
      </c>
      <c r="AT11" s="5" t="str">
        <f t="shared" si="4"/>
        <v>D(21.5)</v>
      </c>
      <c r="AU11" s="5" t="str">
        <f t="shared" si="4"/>
        <v>D(22)</v>
      </c>
      <c r="AV11" s="5" t="str">
        <f t="shared" si="4"/>
        <v>D(22.5)</v>
      </c>
      <c r="AW11" s="5" t="str">
        <f t="shared" si="4"/>
        <v>D(23)</v>
      </c>
      <c r="AX11" s="5" t="str">
        <f t="shared" si="4"/>
        <v>D(23.5)</v>
      </c>
      <c r="AY11" s="5" t="str">
        <f t="shared" si="4"/>
        <v>D(24)</v>
      </c>
      <c r="AZ11" s="5" t="str">
        <f t="shared" si="4"/>
        <v>D(24.5)</v>
      </c>
      <c r="BA11" s="5" t="str">
        <f t="shared" si="4"/>
        <v>D(25)</v>
      </c>
      <c r="BB11" s="5" t="str">
        <f t="shared" si="4"/>
        <v>D(25.5)</v>
      </c>
      <c r="BC11" s="5" t="str">
        <f t="shared" si="4"/>
        <v>D(26)</v>
      </c>
      <c r="BD11" s="5" t="str">
        <f t="shared" si="4"/>
        <v>D(26.5)</v>
      </c>
      <c r="BE11" s="5" t="str">
        <f t="shared" si="4"/>
        <v>D(27)</v>
      </c>
      <c r="BF11" s="5" t="str">
        <f t="shared" si="4"/>
        <v>D(27.5)</v>
      </c>
      <c r="BG11" s="5" t="str">
        <f t="shared" si="4"/>
        <v>D(28)</v>
      </c>
      <c r="BH11" s="5" t="str">
        <f t="shared" si="4"/>
        <v>D(28.5)</v>
      </c>
      <c r="BI11" s="5" t="str">
        <f t="shared" si="4"/>
        <v>D(29)</v>
      </c>
      <c r="BJ11" s="5" t="str">
        <f t="shared" si="4"/>
        <v>D(29.5)</v>
      </c>
      <c r="BK11" s="16" t="str">
        <f t="shared" si="4"/>
        <v>D(30)</v>
      </c>
      <c r="BL11" s="18" t="s">
        <v>23</v>
      </c>
      <c r="BM11" s="18" t="s">
        <v>67</v>
      </c>
      <c r="BN11" s="18" t="s">
        <v>66</v>
      </c>
      <c r="BO11" s="18" t="s">
        <v>65</v>
      </c>
      <c r="BP11" s="18" t="s">
        <v>69</v>
      </c>
      <c r="BQ11" s="18" t="s">
        <v>64</v>
      </c>
      <c r="BR11" s="14" t="s">
        <v>68</v>
      </c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</row>
    <row r="12" spans="1:125" x14ac:dyDescent="0.3">
      <c r="A12" s="8">
        <v>32150</v>
      </c>
      <c r="B12" s="3">
        <v>6.7500000000000004E-2</v>
      </c>
      <c r="C12" s="4">
        <f>(B12+LN($B$7)/$B$6)*($B$6/$B$8)</f>
        <v>6.6959909247319843E-2</v>
      </c>
      <c r="D12" s="5">
        <f>D$7*EXP(-D$8*$C12)</f>
        <v>0.96657396251695971</v>
      </c>
      <c r="E12" s="5">
        <f t="shared" ref="E12:T27" si="5">E$7*EXP(-E$8*$C12)</f>
        <v>0.93345262504725046</v>
      </c>
      <c r="F12" s="5">
        <f t="shared" si="5"/>
        <v>0.90086692378262312</v>
      </c>
      <c r="G12" s="5">
        <f t="shared" si="5"/>
        <v>0.86897876202438373</v>
      </c>
      <c r="H12" s="5">
        <f t="shared" si="5"/>
        <v>0.83789805422179076</v>
      </c>
      <c r="I12" s="5">
        <f t="shared" si="5"/>
        <v>0.80769585237579</v>
      </c>
      <c r="J12" s="5">
        <f t="shared" si="5"/>
        <v>0.77841437678865244</v>
      </c>
      <c r="K12" s="5">
        <f t="shared" si="5"/>
        <v>0.75007463266610563</v>
      </c>
      <c r="L12" s="5">
        <f t="shared" si="5"/>
        <v>0.72268216252037953</v>
      </c>
      <c r="M12" s="5">
        <f t="shared" si="5"/>
        <v>0.6962313698915209</v>
      </c>
      <c r="N12" s="5">
        <f t="shared" si="5"/>
        <v>0.6707087546477184</v>
      </c>
      <c r="O12" s="5">
        <f t="shared" si="5"/>
        <v>0.64609532305924977</v>
      </c>
      <c r="P12" s="5">
        <f t="shared" si="5"/>
        <v>0.6223683746986115</v>
      </c>
      <c r="Q12" s="5">
        <f t="shared" si="5"/>
        <v>0.59950282038145219</v>
      </c>
      <c r="R12" s="5">
        <f t="shared" si="5"/>
        <v>0.57747214831309279</v>
      </c>
      <c r="S12" s="5">
        <f t="shared" si="5"/>
        <v>0.55624912712805041</v>
      </c>
      <c r="T12" s="5">
        <f t="shared" si="5"/>
        <v>0.53580631274776191</v>
      </c>
      <c r="U12" s="5">
        <f t="shared" ref="T12:AI27" si="6">U$7*EXP(-U$8*$C12)</f>
        <v>0.51611640942552017</v>
      </c>
      <c r="V12" s="5">
        <f t="shared" si="6"/>
        <v>0.49715252279660122</v>
      </c>
      <c r="W12" s="5">
        <f t="shared" si="6"/>
        <v>0.47888833326405211</v>
      </c>
      <c r="X12" s="5">
        <f t="shared" si="6"/>
        <v>0.46129821089602657</v>
      </c>
      <c r="Y12" s="5">
        <f t="shared" si="6"/>
        <v>0.44435728762637827</v>
      </c>
      <c r="Z12" s="5">
        <f t="shared" si="6"/>
        <v>0.42804149850594703</v>
      </c>
      <c r="AA12" s="5">
        <f t="shared" si="6"/>
        <v>0.41232760071946611</v>
      </c>
      <c r="AB12" s="5">
        <f t="shared" si="6"/>
        <v>0.39719317681312583</v>
      </c>
      <c r="AC12" s="5">
        <f t="shared" si="6"/>
        <v>0.38261662688177611</v>
      </c>
      <c r="AD12" s="5">
        <f t="shared" si="6"/>
        <v>0.36857715319990891</v>
      </c>
      <c r="AE12" s="5">
        <f t="shared" si="6"/>
        <v>0.35505473983923885</v>
      </c>
      <c r="AF12" s="5">
        <f t="shared" si="6"/>
        <v>0.34203012911682429</v>
      </c>
      <c r="AG12" s="5">
        <f t="shared" si="6"/>
        <v>0.32948479620018517</v>
      </c>
      <c r="AH12" s="5">
        <f t="shared" si="6"/>
        <v>0.31740092281391019</v>
      </c>
      <c r="AI12" s="5">
        <f t="shared" si="6"/>
        <v>0.30576137071135984</v>
      </c>
      <c r="AJ12" s="5">
        <f t="shared" ref="X12:BK18" si="7">AJ$7*EXP(-AJ$8*$C12)</f>
        <v>0.29454965536943484</v>
      </c>
      <c r="AK12" s="5">
        <f t="shared" si="7"/>
        <v>0.28374992021463807</v>
      </c>
      <c r="AL12" s="5">
        <f t="shared" si="7"/>
        <v>0.27334691158034097</v>
      </c>
      <c r="AM12" s="5">
        <f t="shared" si="7"/>
        <v>0.26332595451744839</v>
      </c>
      <c r="AN12" s="5">
        <f t="shared" si="7"/>
        <v>0.25367292952548187</v>
      </c>
      <c r="AO12" s="5">
        <f t="shared" si="7"/>
        <v>0.24437425023244788</v>
      </c>
      <c r="AP12" s="5">
        <f t="shared" si="7"/>
        <v>0.23541684202527141</v>
      </c>
      <c r="AQ12" s="5">
        <f t="shared" si="7"/>
        <v>0.22678812161473411</v>
      </c>
      <c r="AR12" s="5">
        <f t="shared" si="7"/>
        <v>0.21847597750732264</v>
      </c>
      <c r="AS12" s="5">
        <f t="shared" si="7"/>
        <v>0.21046875134935222</v>
      </c>
      <c r="AT12" s="5">
        <f t="shared" si="7"/>
        <v>0.20275522010486455</v>
      </c>
      <c r="AU12" s="5">
        <f t="shared" si="7"/>
        <v>0.19532457902713377</v>
      </c>
      <c r="AV12" s="5">
        <f t="shared" si="7"/>
        <v>0.18816642538345638</v>
      </c>
      <c r="AW12" s="5">
        <f t="shared" si="7"/>
        <v>0.18127074289372333</v>
      </c>
      <c r="AX12" s="5">
        <f t="shared" si="7"/>
        <v>0.17462788684473499</v>
      </c>
      <c r="AY12" s="5">
        <f t="shared" si="7"/>
        <v>0.16822856984404386</v>
      </c>
      <c r="AZ12" s="5">
        <f t="shared" si="7"/>
        <v>0.16206384817912964</v>
      </c>
      <c r="BA12" s="5">
        <f t="shared" si="7"/>
        <v>0.1561251087497954</v>
      </c>
      <c r="BB12" s="5">
        <f t="shared" si="7"/>
        <v>0.15040405654374372</v>
      </c>
      <c r="BC12" s="5">
        <f t="shared" si="7"/>
        <v>0.14489270262729398</v>
      </c>
      <c r="BD12" s="5">
        <f t="shared" si="7"/>
        <v>0.13958335262509922</v>
      </c>
      <c r="BE12" s="5">
        <f t="shared" si="7"/>
        <v>0.13446859566450534</v>
      </c>
      <c r="BF12" s="5">
        <f t="shared" si="7"/>
        <v>0.12954129376184861</v>
      </c>
      <c r="BG12" s="5">
        <f t="shared" si="7"/>
        <v>0.12479457162951289</v>
      </c>
      <c r="BH12" s="5">
        <f t="shared" si="7"/>
        <v>0.12022180688397478</v>
      </c>
      <c r="BI12" s="5">
        <f t="shared" si="7"/>
        <v>0.11581662063634707</v>
      </c>
      <c r="BJ12" s="5">
        <f t="shared" si="7"/>
        <v>0.11157286844810645</v>
      </c>
      <c r="BK12" s="16">
        <f t="shared" si="7"/>
        <v>0.10748463163576635</v>
      </c>
      <c r="BL12" s="18">
        <v>0.5</v>
      </c>
      <c r="BM12" s="18">
        <f t="array" ref="BM12:BM71">TRANSPOSE(D12:BK12)</f>
        <v>0.96657396251695971</v>
      </c>
      <c r="BN12" s="18">
        <f>2*(100-(100*BM12))/SUM($BM$12:BM12)/100</f>
        <v>6.9163951811817587E-2</v>
      </c>
      <c r="BO12" s="18" t="s">
        <v>39</v>
      </c>
      <c r="BP12" s="18">
        <f t="shared" ref="BP12:BP41" si="8">VLOOKUP(INT(TRIM(RIGHT(BO12,2))),$BL$11:$BN$71,3,0)</f>
        <v>7.0048888145361976E-2</v>
      </c>
      <c r="BQ12" s="18">
        <v>0.94981368211853601</v>
      </c>
      <c r="BR12" s="14">
        <f>-BQ12*100/$BQ$21</f>
        <v>-13.648135293542362</v>
      </c>
      <c r="BW12" s="14"/>
      <c r="BX12" s="25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</row>
    <row r="13" spans="1:125" x14ac:dyDescent="0.3">
      <c r="A13" s="8">
        <v>32157</v>
      </c>
      <c r="B13" s="3">
        <v>6.7500000000000004E-2</v>
      </c>
      <c r="C13" s="4">
        <f t="shared" ref="C13:C76" si="9">(B13+LN($B$7)/$B$6)*($B$6/$B$8)</f>
        <v>6.6959909247319843E-2</v>
      </c>
      <c r="D13" s="5">
        <f t="shared" ref="D13:S42" si="10">D$7*EXP(-D$8*$C13)</f>
        <v>0.96657396251695971</v>
      </c>
      <c r="E13" s="5">
        <f t="shared" si="5"/>
        <v>0.93345262504725046</v>
      </c>
      <c r="F13" s="5">
        <f t="shared" si="5"/>
        <v>0.90086692378262312</v>
      </c>
      <c r="G13" s="5">
        <f t="shared" si="5"/>
        <v>0.86897876202438373</v>
      </c>
      <c r="H13" s="5">
        <f t="shared" si="5"/>
        <v>0.83789805422179076</v>
      </c>
      <c r="I13" s="5">
        <f t="shared" si="5"/>
        <v>0.80769585237579</v>
      </c>
      <c r="J13" s="5">
        <f t="shared" si="5"/>
        <v>0.77841437678865244</v>
      </c>
      <c r="K13" s="5">
        <f t="shared" si="5"/>
        <v>0.75007463266610563</v>
      </c>
      <c r="L13" s="5">
        <f t="shared" si="5"/>
        <v>0.72268216252037953</v>
      </c>
      <c r="M13" s="5">
        <f t="shared" si="5"/>
        <v>0.6962313698915209</v>
      </c>
      <c r="N13" s="5">
        <f t="shared" si="5"/>
        <v>0.6707087546477184</v>
      </c>
      <c r="O13" s="5">
        <f t="shared" si="5"/>
        <v>0.64609532305924977</v>
      </c>
      <c r="P13" s="5">
        <f t="shared" si="5"/>
        <v>0.6223683746986115</v>
      </c>
      <c r="Q13" s="5">
        <f t="shared" si="5"/>
        <v>0.59950282038145219</v>
      </c>
      <c r="R13" s="5">
        <f t="shared" si="5"/>
        <v>0.57747214831309279</v>
      </c>
      <c r="S13" s="5">
        <f t="shared" si="5"/>
        <v>0.55624912712805041</v>
      </c>
      <c r="T13" s="5">
        <f t="shared" si="6"/>
        <v>0.53580631274776191</v>
      </c>
      <c r="U13" s="5">
        <f t="shared" si="6"/>
        <v>0.51611640942552017</v>
      </c>
      <c r="V13" s="5">
        <f t="shared" si="6"/>
        <v>0.49715252279660122</v>
      </c>
      <c r="W13" s="5">
        <f t="shared" si="6"/>
        <v>0.47888833326405211</v>
      </c>
      <c r="X13" s="5">
        <f t="shared" si="7"/>
        <v>0.46129821089602657</v>
      </c>
      <c r="Y13" s="5">
        <f t="shared" si="7"/>
        <v>0.44435728762637827</v>
      </c>
      <c r="Z13" s="5">
        <f t="shared" si="7"/>
        <v>0.42804149850594703</v>
      </c>
      <c r="AA13" s="5">
        <f t="shared" si="7"/>
        <v>0.41232760071946611</v>
      </c>
      <c r="AB13" s="5">
        <f t="shared" si="7"/>
        <v>0.39719317681312583</v>
      </c>
      <c r="AC13" s="5">
        <f t="shared" si="7"/>
        <v>0.38261662688177611</v>
      </c>
      <c r="AD13" s="5">
        <f t="shared" si="7"/>
        <v>0.36857715319990891</v>
      </c>
      <c r="AE13" s="5">
        <f t="shared" si="7"/>
        <v>0.35505473983923885</v>
      </c>
      <c r="AF13" s="5">
        <f t="shared" si="7"/>
        <v>0.34203012911682429</v>
      </c>
      <c r="AG13" s="5">
        <f t="shared" si="7"/>
        <v>0.32948479620018517</v>
      </c>
      <c r="AH13" s="5">
        <f t="shared" si="7"/>
        <v>0.31740092281391019</v>
      </c>
      <c r="AI13" s="5">
        <f t="shared" si="7"/>
        <v>0.30576137071135984</v>
      </c>
      <c r="AJ13" s="5">
        <f t="shared" si="7"/>
        <v>0.29454965536943484</v>
      </c>
      <c r="AK13" s="5">
        <f t="shared" si="7"/>
        <v>0.28374992021463807</v>
      </c>
      <c r="AL13" s="5">
        <f t="shared" si="7"/>
        <v>0.27334691158034097</v>
      </c>
      <c r="AM13" s="5">
        <f t="shared" si="7"/>
        <v>0.26332595451744839</v>
      </c>
      <c r="AN13" s="5">
        <f t="shared" si="7"/>
        <v>0.25367292952548187</v>
      </c>
      <c r="AO13" s="5">
        <f t="shared" si="7"/>
        <v>0.24437425023244788</v>
      </c>
      <c r="AP13" s="5">
        <f t="shared" si="7"/>
        <v>0.23541684202527141</v>
      </c>
      <c r="AQ13" s="5">
        <f t="shared" si="7"/>
        <v>0.22678812161473411</v>
      </c>
      <c r="AR13" s="5">
        <f t="shared" si="7"/>
        <v>0.21847597750732264</v>
      </c>
      <c r="AS13" s="5">
        <f t="shared" si="7"/>
        <v>0.21046875134935222</v>
      </c>
      <c r="AT13" s="5">
        <f t="shared" si="7"/>
        <v>0.20275522010486455</v>
      </c>
      <c r="AU13" s="5">
        <f t="shared" si="7"/>
        <v>0.19532457902713377</v>
      </c>
      <c r="AV13" s="5">
        <f t="shared" si="7"/>
        <v>0.18816642538345638</v>
      </c>
      <c r="AW13" s="5">
        <f t="shared" si="7"/>
        <v>0.18127074289372333</v>
      </c>
      <c r="AX13" s="5">
        <f t="shared" si="7"/>
        <v>0.17462788684473499</v>
      </c>
      <c r="AY13" s="5">
        <f t="shared" si="7"/>
        <v>0.16822856984404386</v>
      </c>
      <c r="AZ13" s="5">
        <f t="shared" si="7"/>
        <v>0.16206384817912964</v>
      </c>
      <c r="BA13" s="5">
        <f t="shared" si="7"/>
        <v>0.1561251087497954</v>
      </c>
      <c r="BB13" s="5">
        <f t="shared" si="7"/>
        <v>0.15040405654374372</v>
      </c>
      <c r="BC13" s="5">
        <f t="shared" si="7"/>
        <v>0.14489270262729398</v>
      </c>
      <c r="BD13" s="5">
        <f t="shared" si="7"/>
        <v>0.13958335262509922</v>
      </c>
      <c r="BE13" s="5">
        <f t="shared" si="7"/>
        <v>0.13446859566450534</v>
      </c>
      <c r="BF13" s="5">
        <f t="shared" si="7"/>
        <v>0.12954129376184861</v>
      </c>
      <c r="BG13" s="5">
        <f t="shared" si="7"/>
        <v>0.12479457162951289</v>
      </c>
      <c r="BH13" s="5">
        <f t="shared" si="7"/>
        <v>0.12022180688397478</v>
      </c>
      <c r="BI13" s="5">
        <f t="shared" si="7"/>
        <v>0.11581662063634707</v>
      </c>
      <c r="BJ13" s="5">
        <f t="shared" si="7"/>
        <v>0.11157286844810645</v>
      </c>
      <c r="BK13" s="16">
        <f t="shared" si="7"/>
        <v>0.10748463163576635</v>
      </c>
      <c r="BL13" s="18">
        <f>0.5+BL12</f>
        <v>1</v>
      </c>
      <c r="BM13" s="18">
        <v>0.93345262504725046</v>
      </c>
      <c r="BN13" s="18">
        <f>2*(100-(100*BM13))/SUM($BM$12:BM13)/100</f>
        <v>7.0048888145361976E-2</v>
      </c>
      <c r="BO13" s="18" t="s">
        <v>26</v>
      </c>
      <c r="BP13" s="18">
        <f t="shared" si="8"/>
        <v>7.1403704660956843E-2</v>
      </c>
      <c r="BQ13" s="18">
        <v>1.8334837721879</v>
      </c>
      <c r="BR13" s="14">
        <f t="shared" ref="BR13:BR41" si="11">-BQ13*100/$BQ$21</f>
        <v>-26.345835033161727</v>
      </c>
      <c r="BW13" s="14"/>
      <c r="BX13" s="25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</row>
    <row r="14" spans="1:125" x14ac:dyDescent="0.3">
      <c r="A14" s="8">
        <v>32164</v>
      </c>
      <c r="B14" s="3">
        <v>6.6999997999999991E-2</v>
      </c>
      <c r="C14" s="4">
        <f t="shared" si="9"/>
        <v>6.6444558386480793E-2</v>
      </c>
      <c r="D14" s="5">
        <f t="shared" si="10"/>
        <v>0.96680851062171114</v>
      </c>
      <c r="E14" s="5">
        <f t="shared" si="5"/>
        <v>0.93387976602059308</v>
      </c>
      <c r="F14" s="5">
        <f t="shared" si="5"/>
        <v>0.90145065211717035</v>
      </c>
      <c r="G14" s="5">
        <f t="shared" si="5"/>
        <v>0.86968834699510167</v>
      </c>
      <c r="H14" s="5">
        <f t="shared" si="5"/>
        <v>0.83870738692227764</v>
      </c>
      <c r="I14" s="5">
        <f t="shared" si="5"/>
        <v>0.80858283871692671</v>
      </c>
      <c r="J14" s="5">
        <f t="shared" si="5"/>
        <v>0.77936038772439498</v>
      </c>
      <c r="K14" s="5">
        <f t="shared" si="5"/>
        <v>0.75106401505264586</v>
      </c>
      <c r="L14" s="5">
        <f t="shared" si="5"/>
        <v>0.72370180937241546</v>
      </c>
      <c r="M14" s="5">
        <f t="shared" si="5"/>
        <v>0.69727034624114514</v>
      </c>
      <c r="N14" s="5">
        <f t="shared" si="5"/>
        <v>0.67175797397211523</v>
      </c>
      <c r="O14" s="5">
        <f t="shared" si="5"/>
        <v>0.64714726881450624</v>
      </c>
      <c r="P14" s="5">
        <f t="shared" si="5"/>
        <v>0.62341686154632148</v>
      </c>
      <c r="Q14" s="5">
        <f t="shared" si="5"/>
        <v>0.60054279000924804</v>
      </c>
      <c r="R14" s="5">
        <f t="shared" si="5"/>
        <v>0.57849949519578137</v>
      </c>
      <c r="S14" s="5">
        <f t="shared" si="5"/>
        <v>0.55726055007062136</v>
      </c>
      <c r="T14" s="5">
        <f t="shared" si="5"/>
        <v>0.5367991885468083</v>
      </c>
      <c r="U14" s="5">
        <f t="shared" si="6"/>
        <v>0.51708868545462661</v>
      </c>
      <c r="V14" s="5">
        <f t="shared" si="6"/>
        <v>0.49810262575051417</v>
      </c>
      <c r="W14" s="5">
        <f t="shared" si="6"/>
        <v>0.47981509168064684</v>
      </c>
      <c r="X14" s="5">
        <f t="shared" si="7"/>
        <v>0.46220078941373466</v>
      </c>
      <c r="Y14" s="5">
        <f t="shared" si="7"/>
        <v>0.44523513123007463</v>
      </c>
      <c r="Z14" s="5">
        <f t="shared" si="7"/>
        <v>0.42889428526988604</v>
      </c>
      <c r="AA14" s="5">
        <f t="shared" si="7"/>
        <v>0.41315520177584841</v>
      </c>
      <c r="AB14" s="5">
        <f t="shared" si="7"/>
        <v>0.39799562246347575</v>
      </c>
      <c r="AC14" s="5">
        <f t="shared" si="7"/>
        <v>0.3833940779295486</v>
      </c>
      <c r="AD14" s="5">
        <f t="shared" si="7"/>
        <v>0.3693298767203021</v>
      </c>
      <c r="AE14" s="5">
        <f t="shared" si="7"/>
        <v>0.35578308871939102</v>
      </c>
      <c r="AF14" s="5">
        <f t="shared" si="7"/>
        <v>0.34273452479933331</v>
      </c>
      <c r="AG14" s="5">
        <f t="shared" si="7"/>
        <v>0.3301657141477472</v>
      </c>
      <c r="AH14" s="5">
        <f t="shared" si="7"/>
        <v>0.31805888028503576</v>
      </c>
      <c r="AI14" s="5">
        <f t="shared" si="7"/>
        <v>0.30639691649847428</v>
      </c>
      <c r="AJ14" s="5">
        <f t="shared" si="7"/>
        <v>0.29516336120282494</v>
      </c>
      <c r="AK14" s="5">
        <f t="shared" si="7"/>
        <v>0.28434237358004588</v>
      </c>
      <c r="AL14" s="5">
        <f t="shared" si="7"/>
        <v>0.27391870973570381</v>
      </c>
      <c r="AM14" s="5">
        <f t="shared" si="7"/>
        <v>0.26387769952634216</v>
      </c>
      <c r="AN14" s="5">
        <f t="shared" si="7"/>
        <v>0.25420522415208469</v>
      </c>
      <c r="AO14" s="5">
        <f t="shared" si="7"/>
        <v>0.24488769456603363</v>
      </c>
      <c r="AP14" s="5">
        <f t="shared" si="7"/>
        <v>0.23591203072196798</v>
      </c>
      <c r="AQ14" s="5">
        <f t="shared" si="7"/>
        <v>0.22726564166106944</v>
      </c>
      <c r="AR14" s="5">
        <f t="shared" si="7"/>
        <v>0.21893640642436521</v>
      </c>
      <c r="AS14" s="5">
        <f t="shared" si="7"/>
        <v>0.21091265576840953</v>
      </c>
      <c r="AT14" s="5">
        <f t="shared" si="7"/>
        <v>0.20318315465605261</v>
      </c>
      <c r="AU14" s="5">
        <f t="shared" si="7"/>
        <v>0.19573708549093882</v>
      </c>
      <c r="AV14" s="5">
        <f t="shared" si="7"/>
        <v>0.1885640320629097</v>
      </c>
      <c r="AW14" s="5">
        <f t="shared" si="7"/>
        <v>0.18165396417119425</v>
      </c>
      <c r="AX14" s="5">
        <f t="shared" si="7"/>
        <v>0.17499722289278369</v>
      </c>
      <c r="AY14" s="5">
        <f t="shared" si="7"/>
        <v>0.16858450646440229</v>
      </c>
      <c r="AZ14" s="5">
        <f t="shared" si="7"/>
        <v>0.16240685674781957</v>
      </c>
      <c r="BA14" s="5">
        <f t="shared" si="7"/>
        <v>0.15645564624974631</v>
      </c>
      <c r="BB14" s="5">
        <f t="shared" si="7"/>
        <v>0.15072256566912842</v>
      </c>
      <c r="BC14" s="5">
        <f t="shared" si="7"/>
        <v>0.14519961194622918</v>
      </c>
      <c r="BD14" s="5">
        <f t="shared" si="7"/>
        <v>0.1398790767894274</v>
      </c>
      <c r="BE14" s="5">
        <f t="shared" si="7"/>
        <v>0.13475353565713249</v>
      </c>
      <c r="BF14" s="5">
        <f t="shared" si="7"/>
        <v>0.12981583717360984</v>
      </c>
      <c r="BG14" s="5">
        <f t="shared" si="7"/>
        <v>0.12505909295881029</v>
      </c>
      <c r="BH14" s="5">
        <f t="shared" si="7"/>
        <v>0.12047666785351452</v>
      </c>
      <c r="BI14" s="5">
        <f t="shared" si="7"/>
        <v>0.11606217052222136</v>
      </c>
      <c r="BJ14" s="5">
        <f t="shared" si="7"/>
        <v>0.11180944441724806</v>
      </c>
      <c r="BK14" s="16">
        <f t="shared" si="7"/>
        <v>0.107712559088466</v>
      </c>
      <c r="BL14" s="18">
        <f t="shared" ref="BL14:BL71" si="12">0.5+BL13</f>
        <v>1.5</v>
      </c>
      <c r="BM14" s="18">
        <v>0.90086692378262312</v>
      </c>
      <c r="BN14" s="18">
        <f>2*(100-(100*BM14))/SUM($BM$12:BM14)/100</f>
        <v>7.0786751310447288E-2</v>
      </c>
      <c r="BO14" s="18" t="s">
        <v>27</v>
      </c>
      <c r="BP14" s="18">
        <f t="shared" si="8"/>
        <v>7.2356456089929966E-2</v>
      </c>
      <c r="BQ14" s="18">
        <v>2.6539959777564799</v>
      </c>
      <c r="BR14" s="14">
        <f t="shared" si="11"/>
        <v>-38.136001675765698</v>
      </c>
      <c r="BS14" s="19"/>
      <c r="BW14" s="14"/>
      <c r="BX14" s="25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</row>
    <row r="15" spans="1:125" x14ac:dyDescent="0.3">
      <c r="A15" s="8">
        <v>32171</v>
      </c>
      <c r="B15" s="3">
        <v>6.5999999000000004E-2</v>
      </c>
      <c r="C15" s="4">
        <f t="shared" si="9"/>
        <v>6.5413861818290689E-2</v>
      </c>
      <c r="D15" s="5">
        <f t="shared" si="10"/>
        <v>0.96727777524392577</v>
      </c>
      <c r="E15" s="5">
        <f t="shared" si="5"/>
        <v>0.93473463015002722</v>
      </c>
      <c r="F15" s="5">
        <f t="shared" si="5"/>
        <v>0.90261923788752052</v>
      </c>
      <c r="G15" s="5">
        <f t="shared" si="5"/>
        <v>0.87110924858407368</v>
      </c>
      <c r="H15" s="5">
        <f t="shared" si="5"/>
        <v>0.84032839018905314</v>
      </c>
      <c r="I15" s="5">
        <f t="shared" si="5"/>
        <v>0.81035972575671733</v>
      </c>
      <c r="J15" s="5">
        <f t="shared" si="5"/>
        <v>0.78125585057991587</v>
      </c>
      <c r="K15" s="5">
        <f t="shared" si="5"/>
        <v>0.7530466867411244</v>
      </c>
      <c r="L15" s="5">
        <f t="shared" si="5"/>
        <v>0.72574541079484534</v>
      </c>
      <c r="M15" s="5">
        <f t="shared" si="5"/>
        <v>0.699352942175271</v>
      </c>
      <c r="N15" s="5">
        <f t="shared" si="5"/>
        <v>0.67386132867567083</v>
      </c>
      <c r="O15" s="5">
        <f t="shared" si="5"/>
        <v>0.64925629075540459</v>
      </c>
      <c r="P15" s="5">
        <f t="shared" si="5"/>
        <v>0.62551912675911914</v>
      </c>
      <c r="Q15" s="5">
        <f t="shared" si="5"/>
        <v>0.60262813411839311</v>
      </c>
      <c r="R15" s="5">
        <f t="shared" si="5"/>
        <v>0.58055966497155476</v>
      </c>
      <c r="S15" s="5">
        <f t="shared" si="5"/>
        <v>0.55928890632406525</v>
      </c>
      <c r="T15" s="5">
        <f t="shared" si="5"/>
        <v>0.53879045312445983</v>
      </c>
      <c r="U15" s="5">
        <f t="shared" si="6"/>
        <v>0.51903872600551515</v>
      </c>
      <c r="V15" s="5">
        <f t="shared" si="6"/>
        <v>0.50000827277718463</v>
      </c>
      <c r="W15" s="5">
        <f t="shared" si="6"/>
        <v>0.48167398314048365</v>
      </c>
      <c r="X15" s="5">
        <f t="shared" si="7"/>
        <v>0.46401123880422956</v>
      </c>
      <c r="Y15" s="5">
        <f t="shared" si="7"/>
        <v>0.44699601567529529</v>
      </c>
      <c r="Z15" s="5">
        <f t="shared" si="7"/>
        <v>0.43060495063165843</v>
      </c>
      <c r="AA15" s="5">
        <f t="shared" si="7"/>
        <v>0.41481538224975162</v>
      </c>
      <c r="AB15" s="5">
        <f t="shared" si="7"/>
        <v>0.39960537249467021</v>
      </c>
      <c r="AC15" s="5">
        <f t="shared" si="7"/>
        <v>0.38495371460443634</v>
      </c>
      <c r="AD15" s="5">
        <f t="shared" si="7"/>
        <v>0.37083993106421875</v>
      </c>
      <c r="AE15" s="5">
        <f t="shared" si="7"/>
        <v>0.35724426456440195</v>
      </c>
      <c r="AF15" s="5">
        <f t="shared" si="7"/>
        <v>0.34414766408546632</v>
      </c>
      <c r="AG15" s="5">
        <f t="shared" si="7"/>
        <v>0.33153176769064502</v>
      </c>
      <c r="AH15" s="5">
        <f t="shared" si="7"/>
        <v>0.31937888318738</v>
      </c>
      <c r="AI15" s="5">
        <f t="shared" si="7"/>
        <v>0.30767196750535702</v>
      </c>
      <c r="AJ15" s="5">
        <f t="shared" si="7"/>
        <v>0.29639460540572071</v>
      </c>
      <c r="AK15" s="5">
        <f t="shared" si="7"/>
        <v>0.28553098796290877</v>
      </c>
      <c r="AL15" s="5">
        <f t="shared" si="7"/>
        <v>0.27506589113230778</v>
      </c>
      <c r="AM15" s="5">
        <f t="shared" si="7"/>
        <v>0.26498465462229254</v>
      </c>
      <c r="AN15" s="5">
        <f t="shared" si="7"/>
        <v>0.2552731612196405</v>
      </c>
      <c r="AO15" s="5">
        <f t="shared" si="7"/>
        <v>0.24591781666643431</v>
      </c>
      <c r="AP15" s="5">
        <f t="shared" si="7"/>
        <v>0.2369055301495753</v>
      </c>
      <c r="AQ15" s="5">
        <f t="shared" si="7"/>
        <v>0.22822369543735152</v>
      </c>
      <c r="AR15" s="5">
        <f t="shared" si="7"/>
        <v>0.21986017267845007</v>
      </c>
      <c r="AS15" s="5">
        <f t="shared" si="7"/>
        <v>0.21180327086536674</v>
      </c>
      <c r="AT15" s="5">
        <f t="shared" si="7"/>
        <v>0.20404173095485967</v>
      </c>
      <c r="AU15" s="5">
        <f t="shared" si="7"/>
        <v>0.19656470963179898</v>
      </c>
      <c r="AV15" s="5">
        <f t="shared" si="7"/>
        <v>0.18936176369866461</v>
      </c>
      <c r="AW15" s="5">
        <f t="shared" si="7"/>
        <v>0.18242283507041357</v>
      </c>
      <c r="AX15" s="5">
        <f t="shared" si="7"/>
        <v>0.17573823635304506</v>
      </c>
      <c r="AY15" s="5">
        <f t="shared" si="7"/>
        <v>0.16929863698358344</v>
      </c>
      <c r="AZ15" s="5">
        <f t="shared" si="7"/>
        <v>0.16309504990914814</v>
      </c>
      <c r="BA15" s="5">
        <f t="shared" si="7"/>
        <v>0.15711881878310097</v>
      </c>
      <c r="BB15" s="5">
        <f t="shared" si="7"/>
        <v>0.15136160565682777</v>
      </c>
      <c r="BC15" s="5">
        <f t="shared" si="7"/>
        <v>0.14581537914643489</v>
      </c>
      <c r="BD15" s="5">
        <f t="shared" si="7"/>
        <v>0.14047240305444714</v>
      </c>
      <c r="BE15" s="5">
        <f t="shared" si="7"/>
        <v>0.13532522542745032</v>
      </c>
      <c r="BF15" s="5">
        <f t="shared" si="7"/>
        <v>0.13036666803148172</v>
      </c>
      <c r="BG15" s="5">
        <f t="shared" si="7"/>
        <v>0.12558981622782536</v>
      </c>
      <c r="BH15" s="5">
        <f t="shared" si="7"/>
        <v>0.12098800923269844</v>
      </c>
      <c r="BI15" s="5">
        <f t="shared" si="7"/>
        <v>0.11655483074511064</v>
      </c>
      <c r="BJ15" s="5">
        <f t="shared" si="7"/>
        <v>0.11228409992793491</v>
      </c>
      <c r="BK15" s="16">
        <f t="shared" si="7"/>
        <v>0.10816986272794846</v>
      </c>
      <c r="BL15" s="18">
        <f t="shared" si="12"/>
        <v>2</v>
      </c>
      <c r="BM15" s="18">
        <v>0.86897876202438373</v>
      </c>
      <c r="BN15" s="18">
        <f>2*(100-(100*BM15))/SUM($BM$12:BM15)/100</f>
        <v>7.1403704660956843E-2</v>
      </c>
      <c r="BO15" s="18" t="s">
        <v>40</v>
      </c>
      <c r="BP15" s="18">
        <f t="shared" si="8"/>
        <v>7.3035360523728041E-2</v>
      </c>
      <c r="BQ15" s="18">
        <v>3.4153113809692299</v>
      </c>
      <c r="BR15" s="14">
        <f t="shared" si="11"/>
        <v>-49.07555310539928</v>
      </c>
      <c r="BW15" s="14"/>
      <c r="BX15" s="25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</row>
    <row r="16" spans="1:125" x14ac:dyDescent="0.3">
      <c r="A16" s="8">
        <v>32178</v>
      </c>
      <c r="B16" s="3">
        <v>6.4000001000000001E-2</v>
      </c>
      <c r="C16" s="4">
        <f t="shared" si="9"/>
        <v>6.3352468681910482E-2</v>
      </c>
      <c r="D16" s="5">
        <f t="shared" si="10"/>
        <v>0.96821698790677135</v>
      </c>
      <c r="E16" s="5">
        <f t="shared" si="5"/>
        <v>0.93644670672725461</v>
      </c>
      <c r="F16" s="5">
        <f t="shared" si="5"/>
        <v>0.90496095604246962</v>
      </c>
      <c r="G16" s="5">
        <f t="shared" si="5"/>
        <v>0.87395801998527589</v>
      </c>
      <c r="H16" s="5">
        <f t="shared" si="5"/>
        <v>0.84357980171111702</v>
      </c>
      <c r="I16" s="5">
        <f t="shared" si="5"/>
        <v>0.8139252227180277</v>
      </c>
      <c r="J16" s="5">
        <f t="shared" si="5"/>
        <v>0.7850606172256378</v>
      </c>
      <c r="K16" s="5">
        <f t="shared" si="5"/>
        <v>0.75702774560693908</v>
      </c>
      <c r="L16" s="5">
        <f t="shared" si="5"/>
        <v>0.72984994220415622</v>
      </c>
      <c r="M16" s="5">
        <f t="shared" si="5"/>
        <v>0.70353681341493424</v>
      </c>
      <c r="N16" s="5">
        <f t="shared" si="5"/>
        <v>0.67808781627065906</v>
      </c>
      <c r="O16" s="5">
        <f t="shared" si="5"/>
        <v>0.6534949766409891</v>
      </c>
      <c r="P16" s="5">
        <f t="shared" si="5"/>
        <v>0.62974494865314556</v>
      </c>
      <c r="Q16" s="5">
        <f t="shared" si="5"/>
        <v>0.606820571129284</v>
      </c>
      <c r="R16" s="5">
        <f t="shared" si="5"/>
        <v>0.58470204086634447</v>
      </c>
      <c r="S16" s="5">
        <f t="shared" si="5"/>
        <v>0.56336779456640074</v>
      </c>
      <c r="T16" s="5">
        <f t="shared" si="5"/>
        <v>0.54279516955730467</v>
      </c>
      <c r="U16" s="5">
        <f t="shared" si="6"/>
        <v>0.52296089677067981</v>
      </c>
      <c r="V16" s="5">
        <f t="shared" si="6"/>
        <v>0.50384146666523288</v>
      </c>
      <c r="W16" s="5">
        <f t="shared" si="6"/>
        <v>0.48541339901774927</v>
      </c>
      <c r="X16" s="5">
        <f t="shared" si="7"/>
        <v>0.46765344005836934</v>
      </c>
      <c r="Y16" s="5">
        <f t="shared" si="7"/>
        <v>0.45053870475962121</v>
      </c>
      <c r="Z16" s="5">
        <f t="shared" si="7"/>
        <v>0.43404677778108791</v>
      </c>
      <c r="AA16" s="5">
        <f t="shared" si="7"/>
        <v>0.4181557833006726</v>
      </c>
      <c r="AB16" s="5">
        <f t="shared" si="7"/>
        <v>0.40284443148161048</v>
      </c>
      <c r="AC16" s="5">
        <f t="shared" si="7"/>
        <v>0.38809204744235049</v>
      </c>
      <c r="AD16" s="5">
        <f t="shared" si="7"/>
        <v>0.37387858716984806</v>
      </c>
      <c r="AE16" s="5">
        <f t="shared" si="7"/>
        <v>0.36018464373574555</v>
      </c>
      <c r="AF16" s="5">
        <f t="shared" si="7"/>
        <v>0.34699144635587248</v>
      </c>
      <c r="AG16" s="5">
        <f t="shared" si="7"/>
        <v>0.33428085421302051</v>
      </c>
      <c r="AH16" s="5">
        <f t="shared" si="7"/>
        <v>0.32203534649293891</v>
      </c>
      <c r="AI16" s="5">
        <f t="shared" si="7"/>
        <v>0.31023800972746768</v>
      </c>
      <c r="AJ16" s="5">
        <f t="shared" si="7"/>
        <v>0.29887252326903968</v>
      </c>
      <c r="AK16" s="5">
        <f t="shared" si="7"/>
        <v>0.28792314351649129</v>
      </c>
      <c r="AL16" s="5">
        <f t="shared" si="7"/>
        <v>0.2773746873573707</v>
      </c>
      <c r="AM16" s="5">
        <f t="shared" si="7"/>
        <v>0.26721251517470657</v>
      </c>
      <c r="AN16" s="5">
        <f t="shared" si="7"/>
        <v>0.25742251367740571</v>
      </c>
      <c r="AO16" s="5">
        <f t="shared" si="7"/>
        <v>0.24799107874620074</v>
      </c>
      <c r="AP16" s="5">
        <f t="shared" si="7"/>
        <v>0.2389050984361499</v>
      </c>
      <c r="AQ16" s="5">
        <f t="shared" si="7"/>
        <v>0.23015193623815122</v>
      </c>
      <c r="AR16" s="5">
        <f t="shared" si="7"/>
        <v>0.22171941467278453</v>
      </c>
      <c r="AS16" s="5">
        <f t="shared" si="7"/>
        <v>0.21359579926776451</v>
      </c>
      <c r="AT16" s="5">
        <f t="shared" si="7"/>
        <v>0.2057697829536636</v>
      </c>
      <c r="AU16" s="5">
        <f t="shared" si="7"/>
        <v>0.19823047090003723</v>
      </c>
      <c r="AV16" s="5">
        <f t="shared" si="7"/>
        <v>0.1909673658046786</v>
      </c>
      <c r="AW16" s="5">
        <f t="shared" si="7"/>
        <v>0.18397035364167902</v>
      </c>
      <c r="AX16" s="5">
        <f t="shared" si="7"/>
        <v>0.17722968986872756</v>
      </c>
      <c r="AY16" s="5">
        <f t="shared" si="7"/>
        <v>0.17073598609019511</v>
      </c>
      <c r="AZ16" s="5">
        <f t="shared" si="7"/>
        <v>0.16448019716970441</v>
      </c>
      <c r="BA16" s="5">
        <f t="shared" si="7"/>
        <v>0.15845360878382722</v>
      </c>
      <c r="BB16" s="5">
        <f t="shared" si="7"/>
        <v>0.15264782540708849</v>
      </c>
      <c r="BC16" s="5">
        <f t="shared" si="7"/>
        <v>0.14705475871745274</v>
      </c>
      <c r="BD16" s="5">
        <f t="shared" si="7"/>
        <v>0.14166661641080089</v>
      </c>
      <c r="BE16" s="5">
        <f t="shared" si="7"/>
        <v>0.13647589141250771</v>
      </c>
      <c r="BF16" s="5">
        <f t="shared" si="7"/>
        <v>0.13147535147402034</v>
      </c>
      <c r="BG16" s="5">
        <f t="shared" si="7"/>
        <v>0.12665802914228091</v>
      </c>
      <c r="BH16" s="5">
        <f t="shared" si="7"/>
        <v>0.12201721208988903</v>
      </c>
      <c r="BI16" s="5">
        <f t="shared" si="7"/>
        <v>0.11754643379403336</v>
      </c>
      <c r="BJ16" s="5">
        <f t="shared" si="7"/>
        <v>0.11323946455241513</v>
      </c>
      <c r="BK16" s="16">
        <f t="shared" si="7"/>
        <v>0.10909030282462552</v>
      </c>
      <c r="BL16" s="18">
        <f t="shared" si="12"/>
        <v>2.5</v>
      </c>
      <c r="BM16" s="18">
        <v>0.83789805422179076</v>
      </c>
      <c r="BN16" s="18">
        <f>2*(100-(100*BM16))/SUM($BM$12:BM16)/100</f>
        <v>7.1921120198138441E-2</v>
      </c>
      <c r="BO16" s="18" t="s">
        <v>28</v>
      </c>
      <c r="BP16" s="18">
        <f t="shared" si="8"/>
        <v>7.3526190560365592E-2</v>
      </c>
      <c r="BQ16" s="18">
        <v>4.1215933072983004</v>
      </c>
      <c r="BR16" s="14">
        <f t="shared" si="11"/>
        <v>-59.224313296368905</v>
      </c>
      <c r="BW16" s="14"/>
      <c r="BX16" s="25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</row>
    <row r="17" spans="1:124" x14ac:dyDescent="0.3">
      <c r="A17" s="8">
        <v>32185</v>
      </c>
      <c r="B17" s="3">
        <v>6.4000001000000001E-2</v>
      </c>
      <c r="C17" s="4">
        <f t="shared" si="9"/>
        <v>6.3352468681910482E-2</v>
      </c>
      <c r="D17" s="5">
        <f t="shared" si="10"/>
        <v>0.96821698790677135</v>
      </c>
      <c r="E17" s="5">
        <f t="shared" si="5"/>
        <v>0.93644670672725461</v>
      </c>
      <c r="F17" s="5">
        <f t="shared" si="5"/>
        <v>0.90496095604246962</v>
      </c>
      <c r="G17" s="5">
        <f t="shared" si="5"/>
        <v>0.87395801998527589</v>
      </c>
      <c r="H17" s="5">
        <f t="shared" si="5"/>
        <v>0.84357980171111702</v>
      </c>
      <c r="I17" s="5">
        <f t="shared" si="5"/>
        <v>0.8139252227180277</v>
      </c>
      <c r="J17" s="5">
        <f t="shared" si="5"/>
        <v>0.7850606172256378</v>
      </c>
      <c r="K17" s="5">
        <f t="shared" si="5"/>
        <v>0.75702774560693908</v>
      </c>
      <c r="L17" s="5">
        <f t="shared" si="5"/>
        <v>0.72984994220415622</v>
      </c>
      <c r="M17" s="5">
        <f t="shared" si="5"/>
        <v>0.70353681341493424</v>
      </c>
      <c r="N17" s="5">
        <f t="shared" si="5"/>
        <v>0.67808781627065906</v>
      </c>
      <c r="O17" s="5">
        <f t="shared" si="5"/>
        <v>0.6534949766409891</v>
      </c>
      <c r="P17" s="5">
        <f t="shared" si="5"/>
        <v>0.62974494865314556</v>
      </c>
      <c r="Q17" s="5">
        <f t="shared" si="5"/>
        <v>0.606820571129284</v>
      </c>
      <c r="R17" s="5">
        <f t="shared" si="5"/>
        <v>0.58470204086634447</v>
      </c>
      <c r="S17" s="5">
        <f t="shared" si="5"/>
        <v>0.56336779456640074</v>
      </c>
      <c r="T17" s="5">
        <f t="shared" si="5"/>
        <v>0.54279516955730467</v>
      </c>
      <c r="U17" s="5">
        <f t="shared" si="6"/>
        <v>0.52296089677067981</v>
      </c>
      <c r="V17" s="5">
        <f t="shared" si="6"/>
        <v>0.50384146666523288</v>
      </c>
      <c r="W17" s="5">
        <f t="shared" si="6"/>
        <v>0.48541339901774927</v>
      </c>
      <c r="X17" s="5">
        <f t="shared" si="7"/>
        <v>0.46765344005836934</v>
      </c>
      <c r="Y17" s="5">
        <f t="shared" si="7"/>
        <v>0.45053870475962121</v>
      </c>
      <c r="Z17" s="5">
        <f t="shared" si="7"/>
        <v>0.43404677778108791</v>
      </c>
      <c r="AA17" s="5">
        <f t="shared" si="7"/>
        <v>0.4181557833006726</v>
      </c>
      <c r="AB17" s="5">
        <f t="shared" si="7"/>
        <v>0.40284443148161048</v>
      </c>
      <c r="AC17" s="5">
        <f t="shared" si="7"/>
        <v>0.38809204744235049</v>
      </c>
      <c r="AD17" s="5">
        <f t="shared" si="7"/>
        <v>0.37387858716984806</v>
      </c>
      <c r="AE17" s="5">
        <f t="shared" si="7"/>
        <v>0.36018464373574555</v>
      </c>
      <c r="AF17" s="5">
        <f t="shared" si="7"/>
        <v>0.34699144635587248</v>
      </c>
      <c r="AG17" s="5">
        <f t="shared" si="7"/>
        <v>0.33428085421302051</v>
      </c>
      <c r="AH17" s="5">
        <f t="shared" si="7"/>
        <v>0.32203534649293891</v>
      </c>
      <c r="AI17" s="5">
        <f t="shared" si="7"/>
        <v>0.31023800972746768</v>
      </c>
      <c r="AJ17" s="5">
        <f t="shared" si="7"/>
        <v>0.29887252326903968</v>
      </c>
      <c r="AK17" s="5">
        <f t="shared" si="7"/>
        <v>0.28792314351649129</v>
      </c>
      <c r="AL17" s="5">
        <f t="shared" si="7"/>
        <v>0.2773746873573707</v>
      </c>
      <c r="AM17" s="5">
        <f t="shared" si="7"/>
        <v>0.26721251517470657</v>
      </c>
      <c r="AN17" s="5">
        <f t="shared" si="7"/>
        <v>0.25742251367740571</v>
      </c>
      <c r="AO17" s="5">
        <f t="shared" si="7"/>
        <v>0.24799107874620074</v>
      </c>
      <c r="AP17" s="5">
        <f t="shared" si="7"/>
        <v>0.2389050984361499</v>
      </c>
      <c r="AQ17" s="5">
        <f t="shared" si="7"/>
        <v>0.23015193623815122</v>
      </c>
      <c r="AR17" s="5">
        <f t="shared" si="7"/>
        <v>0.22171941467278453</v>
      </c>
      <c r="AS17" s="5">
        <f t="shared" si="7"/>
        <v>0.21359579926776451</v>
      </c>
      <c r="AT17" s="5">
        <f t="shared" si="7"/>
        <v>0.2057697829536636</v>
      </c>
      <c r="AU17" s="5">
        <f t="shared" si="7"/>
        <v>0.19823047090003723</v>
      </c>
      <c r="AV17" s="5">
        <f t="shared" si="7"/>
        <v>0.1909673658046786</v>
      </c>
      <c r="AW17" s="5">
        <f t="shared" si="7"/>
        <v>0.18397035364167902</v>
      </c>
      <c r="AX17" s="5">
        <f t="shared" si="7"/>
        <v>0.17722968986872756</v>
      </c>
      <c r="AY17" s="5">
        <f t="shared" si="7"/>
        <v>0.17073598609019511</v>
      </c>
      <c r="AZ17" s="5">
        <f t="shared" si="7"/>
        <v>0.16448019716970441</v>
      </c>
      <c r="BA17" s="5">
        <f t="shared" si="7"/>
        <v>0.15845360878382722</v>
      </c>
      <c r="BB17" s="5">
        <f t="shared" si="7"/>
        <v>0.15264782540708849</v>
      </c>
      <c r="BC17" s="5">
        <f t="shared" si="7"/>
        <v>0.14705475871745274</v>
      </c>
      <c r="BD17" s="5">
        <f t="shared" si="7"/>
        <v>0.14166661641080089</v>
      </c>
      <c r="BE17" s="5">
        <f t="shared" si="7"/>
        <v>0.13647589141250771</v>
      </c>
      <c r="BF17" s="5">
        <f t="shared" si="7"/>
        <v>0.13147535147402034</v>
      </c>
      <c r="BG17" s="5">
        <f t="shared" si="7"/>
        <v>0.12665802914228091</v>
      </c>
      <c r="BH17" s="5">
        <f t="shared" si="7"/>
        <v>0.12201721208988903</v>
      </c>
      <c r="BI17" s="5">
        <f t="shared" si="7"/>
        <v>0.11754643379403336</v>
      </c>
      <c r="BJ17" s="5">
        <f t="shared" si="7"/>
        <v>0.11323946455241513</v>
      </c>
      <c r="BK17" s="16">
        <f t="shared" si="7"/>
        <v>0.10909030282462552</v>
      </c>
      <c r="BL17" s="18">
        <f t="shared" si="12"/>
        <v>3</v>
      </c>
      <c r="BM17" s="18">
        <v>0.80769585237579</v>
      </c>
      <c r="BN17" s="18">
        <f>2*(100-(100*BM17))/SUM($BM$12:BM17)/100</f>
        <v>7.2356456089929966E-2</v>
      </c>
      <c r="BO17" s="18" t="s">
        <v>41</v>
      </c>
      <c r="BP17" s="18">
        <f t="shared" si="8"/>
        <v>7.3886589729380864E-2</v>
      </c>
      <c r="BQ17" s="18">
        <v>4.7768738943813398</v>
      </c>
      <c r="BR17" s="14">
        <f t="shared" si="11"/>
        <v>-68.640221148731328</v>
      </c>
      <c r="BW17" s="14"/>
      <c r="BX17" s="25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</row>
    <row r="18" spans="1:124" x14ac:dyDescent="0.3">
      <c r="A18" s="8">
        <v>32192</v>
      </c>
      <c r="B18" s="3">
        <v>6.4000001000000001E-2</v>
      </c>
      <c r="C18" s="4">
        <f t="shared" si="9"/>
        <v>6.3352468681910482E-2</v>
      </c>
      <c r="D18" s="5">
        <f t="shared" si="10"/>
        <v>0.96821698790677135</v>
      </c>
      <c r="E18" s="5">
        <f t="shared" si="5"/>
        <v>0.93644670672725461</v>
      </c>
      <c r="F18" s="5">
        <f t="shared" si="5"/>
        <v>0.90496095604246962</v>
      </c>
      <c r="G18" s="5">
        <f t="shared" si="5"/>
        <v>0.87395801998527589</v>
      </c>
      <c r="H18" s="5">
        <f t="shared" si="5"/>
        <v>0.84357980171111702</v>
      </c>
      <c r="I18" s="5">
        <f t="shared" si="5"/>
        <v>0.8139252227180277</v>
      </c>
      <c r="J18" s="5">
        <f t="shared" si="5"/>
        <v>0.7850606172256378</v>
      </c>
      <c r="K18" s="5">
        <f t="shared" si="5"/>
        <v>0.75702774560693908</v>
      </c>
      <c r="L18" s="5">
        <f t="shared" si="5"/>
        <v>0.72984994220415622</v>
      </c>
      <c r="M18" s="5">
        <f t="shared" si="5"/>
        <v>0.70353681341493424</v>
      </c>
      <c r="N18" s="5">
        <f t="shared" si="5"/>
        <v>0.67808781627065906</v>
      </c>
      <c r="O18" s="5">
        <f t="shared" si="5"/>
        <v>0.6534949766409891</v>
      </c>
      <c r="P18" s="5">
        <f t="shared" si="5"/>
        <v>0.62974494865314556</v>
      </c>
      <c r="Q18" s="5">
        <f t="shared" si="5"/>
        <v>0.606820571129284</v>
      </c>
      <c r="R18" s="5">
        <f t="shared" si="5"/>
        <v>0.58470204086634447</v>
      </c>
      <c r="S18" s="5">
        <f t="shared" si="5"/>
        <v>0.56336779456640074</v>
      </c>
      <c r="T18" s="5">
        <f t="shared" si="5"/>
        <v>0.54279516955730467</v>
      </c>
      <c r="U18" s="5">
        <f t="shared" si="6"/>
        <v>0.52296089677067981</v>
      </c>
      <c r="V18" s="5">
        <f t="shared" si="6"/>
        <v>0.50384146666523288</v>
      </c>
      <c r="W18" s="5">
        <f t="shared" si="6"/>
        <v>0.48541339901774927</v>
      </c>
      <c r="X18" s="5">
        <f t="shared" si="7"/>
        <v>0.46765344005836934</v>
      </c>
      <c r="Y18" s="5">
        <f t="shared" si="7"/>
        <v>0.45053870475962121</v>
      </c>
      <c r="Z18" s="5">
        <f t="shared" si="7"/>
        <v>0.43404677778108791</v>
      </c>
      <c r="AA18" s="5">
        <f t="shared" si="7"/>
        <v>0.4181557833006726</v>
      </c>
      <c r="AB18" s="5">
        <f t="shared" si="7"/>
        <v>0.40284443148161048</v>
      </c>
      <c r="AC18" s="5">
        <f t="shared" si="7"/>
        <v>0.38809204744235049</v>
      </c>
      <c r="AD18" s="5">
        <f t="shared" si="7"/>
        <v>0.37387858716984806</v>
      </c>
      <c r="AE18" s="5">
        <f t="shared" si="7"/>
        <v>0.36018464373574555</v>
      </c>
      <c r="AF18" s="5">
        <f t="shared" si="7"/>
        <v>0.34699144635587248</v>
      </c>
      <c r="AG18" s="5">
        <f t="shared" si="7"/>
        <v>0.33428085421302051</v>
      </c>
      <c r="AH18" s="5">
        <f t="shared" si="7"/>
        <v>0.32203534649293891</v>
      </c>
      <c r="AI18" s="5">
        <f t="shared" si="7"/>
        <v>0.31023800972746768</v>
      </c>
      <c r="AJ18" s="5">
        <f t="shared" si="7"/>
        <v>0.29887252326903968</v>
      </c>
      <c r="AK18" s="5">
        <f t="shared" si="7"/>
        <v>0.28792314351649129</v>
      </c>
      <c r="AL18" s="5">
        <f t="shared" si="7"/>
        <v>0.2773746873573707</v>
      </c>
      <c r="AM18" s="5">
        <f t="shared" si="7"/>
        <v>0.26721251517470657</v>
      </c>
      <c r="AN18" s="5">
        <f t="shared" si="7"/>
        <v>0.25742251367740571</v>
      </c>
      <c r="AO18" s="5">
        <f t="shared" si="7"/>
        <v>0.24799107874620074</v>
      </c>
      <c r="AP18" s="5">
        <f t="shared" si="7"/>
        <v>0.2389050984361499</v>
      </c>
      <c r="AQ18" s="5">
        <f t="shared" si="7"/>
        <v>0.23015193623815122</v>
      </c>
      <c r="AR18" s="5">
        <f t="shared" si="7"/>
        <v>0.22171941467278453</v>
      </c>
      <c r="AS18" s="5">
        <f t="shared" si="7"/>
        <v>0.21359579926776451</v>
      </c>
      <c r="AT18" s="5">
        <f t="shared" si="7"/>
        <v>0.2057697829536636</v>
      </c>
      <c r="AU18" s="5">
        <f t="shared" si="7"/>
        <v>0.19823047090003723</v>
      </c>
      <c r="AV18" s="5">
        <f t="shared" si="7"/>
        <v>0.1909673658046786</v>
      </c>
      <c r="AW18" s="5">
        <f t="shared" si="7"/>
        <v>0.18397035364167902</v>
      </c>
      <c r="AX18" s="5">
        <f t="shared" si="7"/>
        <v>0.17722968986872756</v>
      </c>
      <c r="AY18" s="5">
        <f t="shared" ref="X18:BK25" si="13">AY$7*EXP(-AY$8*$C18)</f>
        <v>0.17073598609019511</v>
      </c>
      <c r="AZ18" s="5">
        <f t="shared" si="13"/>
        <v>0.16448019716970441</v>
      </c>
      <c r="BA18" s="5">
        <f t="shared" si="13"/>
        <v>0.15845360878382722</v>
      </c>
      <c r="BB18" s="5">
        <f t="shared" si="13"/>
        <v>0.15264782540708849</v>
      </c>
      <c r="BC18" s="5">
        <f t="shared" si="13"/>
        <v>0.14705475871745274</v>
      </c>
      <c r="BD18" s="5">
        <f t="shared" si="13"/>
        <v>0.14166661641080089</v>
      </c>
      <c r="BE18" s="5">
        <f t="shared" si="13"/>
        <v>0.13647589141250771</v>
      </c>
      <c r="BF18" s="5">
        <f t="shared" si="13"/>
        <v>0.13147535147402034</v>
      </c>
      <c r="BG18" s="5">
        <f t="shared" si="13"/>
        <v>0.12665802914228091</v>
      </c>
      <c r="BH18" s="5">
        <f t="shared" si="13"/>
        <v>0.12201721208988903</v>
      </c>
      <c r="BI18" s="5">
        <f t="shared" si="13"/>
        <v>0.11754643379403336</v>
      </c>
      <c r="BJ18" s="5">
        <f t="shared" si="13"/>
        <v>0.11323946455241513</v>
      </c>
      <c r="BK18" s="16">
        <f t="shared" si="13"/>
        <v>0.10909030282462552</v>
      </c>
      <c r="BL18" s="18">
        <f t="shared" si="12"/>
        <v>3.5</v>
      </c>
      <c r="BM18" s="18">
        <v>0.77841437678865244</v>
      </c>
      <c r="BN18" s="18">
        <f>2*(100-(100*BM18))/SUM($BM$12:BM18)/100</f>
        <v>7.2723979785141404E-2</v>
      </c>
      <c r="BO18" s="18" t="s">
        <v>30</v>
      </c>
      <c r="BP18" s="18">
        <f t="shared" si="8"/>
        <v>7.4155542914593309E-2</v>
      </c>
      <c r="BQ18" s="18">
        <v>5.3849298524568399</v>
      </c>
      <c r="BR18" s="14">
        <f t="shared" si="11"/>
        <v>-77.377545255653644</v>
      </c>
      <c r="BW18" s="14"/>
      <c r="BX18" s="25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</row>
    <row r="19" spans="1:124" x14ac:dyDescent="0.3">
      <c r="A19" s="8">
        <v>32199</v>
      </c>
      <c r="B19" s="3">
        <v>6.4000001000000001E-2</v>
      </c>
      <c r="C19" s="4">
        <f t="shared" si="9"/>
        <v>6.3352468681910482E-2</v>
      </c>
      <c r="D19" s="5">
        <f t="shared" si="10"/>
        <v>0.96821698790677135</v>
      </c>
      <c r="E19" s="5">
        <f t="shared" si="5"/>
        <v>0.93644670672725461</v>
      </c>
      <c r="F19" s="5">
        <f t="shared" si="5"/>
        <v>0.90496095604246962</v>
      </c>
      <c r="G19" s="5">
        <f t="shared" si="5"/>
        <v>0.87395801998527589</v>
      </c>
      <c r="H19" s="5">
        <f t="shared" si="5"/>
        <v>0.84357980171111702</v>
      </c>
      <c r="I19" s="5">
        <f t="shared" si="5"/>
        <v>0.8139252227180277</v>
      </c>
      <c r="J19" s="5">
        <f t="shared" si="5"/>
        <v>0.7850606172256378</v>
      </c>
      <c r="K19" s="5">
        <f t="shared" si="5"/>
        <v>0.75702774560693908</v>
      </c>
      <c r="L19" s="5">
        <f t="shared" si="5"/>
        <v>0.72984994220415622</v>
      </c>
      <c r="M19" s="5">
        <f t="shared" si="5"/>
        <v>0.70353681341493424</v>
      </c>
      <c r="N19" s="5">
        <f t="shared" si="5"/>
        <v>0.67808781627065906</v>
      </c>
      <c r="O19" s="5">
        <f t="shared" si="5"/>
        <v>0.6534949766409891</v>
      </c>
      <c r="P19" s="5">
        <f t="shared" si="5"/>
        <v>0.62974494865314556</v>
      </c>
      <c r="Q19" s="5">
        <f t="shared" si="5"/>
        <v>0.606820571129284</v>
      </c>
      <c r="R19" s="5">
        <f t="shared" si="5"/>
        <v>0.58470204086634447</v>
      </c>
      <c r="S19" s="5">
        <f t="shared" si="5"/>
        <v>0.56336779456640074</v>
      </c>
      <c r="T19" s="5">
        <f t="shared" si="5"/>
        <v>0.54279516955730467</v>
      </c>
      <c r="U19" s="5">
        <f t="shared" si="6"/>
        <v>0.52296089677067981</v>
      </c>
      <c r="V19" s="5">
        <f t="shared" si="6"/>
        <v>0.50384146666523288</v>
      </c>
      <c r="W19" s="5">
        <f t="shared" si="6"/>
        <v>0.48541339901774927</v>
      </c>
      <c r="X19" s="5">
        <f t="shared" si="13"/>
        <v>0.46765344005836934</v>
      </c>
      <c r="Y19" s="5">
        <f t="shared" si="13"/>
        <v>0.45053870475962121</v>
      </c>
      <c r="Z19" s="5">
        <f t="shared" si="13"/>
        <v>0.43404677778108791</v>
      </c>
      <c r="AA19" s="5">
        <f t="shared" si="13"/>
        <v>0.4181557833006726</v>
      </c>
      <c r="AB19" s="5">
        <f t="shared" si="13"/>
        <v>0.40284443148161048</v>
      </c>
      <c r="AC19" s="5">
        <f t="shared" si="13"/>
        <v>0.38809204744235049</v>
      </c>
      <c r="AD19" s="5">
        <f t="shared" si="13"/>
        <v>0.37387858716984806</v>
      </c>
      <c r="AE19" s="5">
        <f t="shared" si="13"/>
        <v>0.36018464373574555</v>
      </c>
      <c r="AF19" s="5">
        <f t="shared" si="13"/>
        <v>0.34699144635587248</v>
      </c>
      <c r="AG19" s="5">
        <f t="shared" si="13"/>
        <v>0.33428085421302051</v>
      </c>
      <c r="AH19" s="5">
        <f t="shared" si="13"/>
        <v>0.32203534649293891</v>
      </c>
      <c r="AI19" s="5">
        <f t="shared" si="13"/>
        <v>0.31023800972746768</v>
      </c>
      <c r="AJ19" s="5">
        <f t="shared" si="13"/>
        <v>0.29887252326903968</v>
      </c>
      <c r="AK19" s="5">
        <f t="shared" si="13"/>
        <v>0.28792314351649129</v>
      </c>
      <c r="AL19" s="5">
        <f t="shared" si="13"/>
        <v>0.2773746873573707</v>
      </c>
      <c r="AM19" s="5">
        <f t="shared" si="13"/>
        <v>0.26721251517470657</v>
      </c>
      <c r="AN19" s="5">
        <f t="shared" si="13"/>
        <v>0.25742251367740571</v>
      </c>
      <c r="AO19" s="5">
        <f t="shared" si="13"/>
        <v>0.24799107874620074</v>
      </c>
      <c r="AP19" s="5">
        <f t="shared" si="13"/>
        <v>0.2389050984361499</v>
      </c>
      <c r="AQ19" s="5">
        <f t="shared" si="13"/>
        <v>0.23015193623815122</v>
      </c>
      <c r="AR19" s="5">
        <f t="shared" si="13"/>
        <v>0.22171941467278453</v>
      </c>
      <c r="AS19" s="5">
        <f t="shared" si="13"/>
        <v>0.21359579926776451</v>
      </c>
      <c r="AT19" s="5">
        <f t="shared" si="13"/>
        <v>0.2057697829536636</v>
      </c>
      <c r="AU19" s="5">
        <f t="shared" si="13"/>
        <v>0.19823047090003723</v>
      </c>
      <c r="AV19" s="5">
        <f t="shared" si="13"/>
        <v>0.1909673658046786</v>
      </c>
      <c r="AW19" s="5">
        <f t="shared" si="13"/>
        <v>0.18397035364167902</v>
      </c>
      <c r="AX19" s="5">
        <f t="shared" si="13"/>
        <v>0.17722968986872756</v>
      </c>
      <c r="AY19" s="5">
        <f t="shared" si="13"/>
        <v>0.17073598609019511</v>
      </c>
      <c r="AZ19" s="5">
        <f t="shared" si="13"/>
        <v>0.16448019716970441</v>
      </c>
      <c r="BA19" s="5">
        <f t="shared" si="13"/>
        <v>0.15845360878382722</v>
      </c>
      <c r="BB19" s="5">
        <f t="shared" si="13"/>
        <v>0.15264782540708849</v>
      </c>
      <c r="BC19" s="5">
        <f t="shared" si="13"/>
        <v>0.14705475871745274</v>
      </c>
      <c r="BD19" s="5">
        <f t="shared" si="13"/>
        <v>0.14166661641080089</v>
      </c>
      <c r="BE19" s="5">
        <f t="shared" si="13"/>
        <v>0.13647589141250771</v>
      </c>
      <c r="BF19" s="5">
        <f t="shared" si="13"/>
        <v>0.13147535147402034</v>
      </c>
      <c r="BG19" s="5">
        <f t="shared" si="13"/>
        <v>0.12665802914228091</v>
      </c>
      <c r="BH19" s="5">
        <f t="shared" si="13"/>
        <v>0.12201721208988903</v>
      </c>
      <c r="BI19" s="5">
        <f t="shared" si="13"/>
        <v>0.11754643379403336</v>
      </c>
      <c r="BJ19" s="5">
        <f t="shared" si="13"/>
        <v>0.11323946455241513</v>
      </c>
      <c r="BK19" s="16">
        <f t="shared" si="13"/>
        <v>0.10909030282462552</v>
      </c>
      <c r="BL19" s="18">
        <f t="shared" si="12"/>
        <v>4</v>
      </c>
      <c r="BM19" s="18">
        <v>0.75007463266610563</v>
      </c>
      <c r="BN19" s="18">
        <f>2*(100-(100*BM19))/SUM($BM$12:BM19)/100</f>
        <v>7.3035360523728041E-2</v>
      </c>
      <c r="BO19" s="18" t="s">
        <v>42</v>
      </c>
      <c r="BP19" s="18">
        <f t="shared" si="8"/>
        <v>7.4359616285191082E-2</v>
      </c>
      <c r="BQ19" s="18">
        <v>5.9492520883891604</v>
      </c>
      <c r="BR19" s="14">
        <f t="shared" si="11"/>
        <v>-85.486447422634072</v>
      </c>
      <c r="BW19" s="14"/>
      <c r="BX19" s="25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</row>
    <row r="20" spans="1:124" x14ac:dyDescent="0.3">
      <c r="A20" s="8">
        <v>32206</v>
      </c>
      <c r="B20" s="3">
        <v>6.3499999000000001E-2</v>
      </c>
      <c r="C20" s="4">
        <f t="shared" si="9"/>
        <v>6.2837117821071431E-2</v>
      </c>
      <c r="D20" s="5">
        <f t="shared" si="10"/>
        <v>0.9684519347068179</v>
      </c>
      <c r="E20" s="5">
        <f t="shared" si="5"/>
        <v>0.93687521777008831</v>
      </c>
      <c r="F20" s="5">
        <f t="shared" si="5"/>
        <v>0.90554733715798774</v>
      </c>
      <c r="G20" s="5">
        <f t="shared" si="5"/>
        <v>0.87467167088575959</v>
      </c>
      <c r="H20" s="5">
        <f t="shared" si="5"/>
        <v>0.84439462245876662</v>
      </c>
      <c r="I20" s="5">
        <f t="shared" si="5"/>
        <v>0.8148190499589798</v>
      </c>
      <c r="J20" s="5">
        <f t="shared" si="5"/>
        <v>0.78601470537105467</v>
      </c>
      <c r="K20" s="5">
        <f t="shared" si="5"/>
        <v>0.75802629946412459</v>
      </c>
      <c r="L20" s="5">
        <f t="shared" si="5"/>
        <v>0.73087970222124543</v>
      </c>
      <c r="M20" s="5">
        <f t="shared" si="5"/>
        <v>0.70458669157589959</v>
      </c>
      <c r="N20" s="5">
        <f t="shared" si="5"/>
        <v>0.67914857898702297</v>
      </c>
      <c r="O20" s="5">
        <f t="shared" si="5"/>
        <v>0.65455897020699094</v>
      </c>
      <c r="P20" s="5">
        <f t="shared" si="5"/>
        <v>0.63080586261169036</v>
      </c>
      <c r="Q20" s="5">
        <f t="shared" si="5"/>
        <v>0.60787323500681945</v>
      </c>
      <c r="R20" s="5">
        <f t="shared" si="5"/>
        <v>0.58574225002749691</v>
      </c>
      <c r="S20" s="5">
        <f t="shared" si="5"/>
        <v>0.56439216131996661</v>
      </c>
      <c r="T20" s="5">
        <f t="shared" si="5"/>
        <v>0.54380099605630394</v>
      </c>
      <c r="U20" s="5">
        <f t="shared" si="6"/>
        <v>0.5239460666563962</v>
      </c>
      <c r="V20" s="5">
        <f t="shared" si="6"/>
        <v>0.50480435278937374</v>
      </c>
      <c r="W20" s="5">
        <f t="shared" si="6"/>
        <v>0.4863527849284508</v>
      </c>
      <c r="X20" s="5">
        <f t="shared" si="13"/>
        <v>0.46856845325104812</v>
      </c>
      <c r="Y20" s="5">
        <f t="shared" si="13"/>
        <v>0.45142875997240617</v>
      </c>
      <c r="Z20" s="5">
        <f t="shared" si="13"/>
        <v>0.43491152885852802</v>
      </c>
      <c r="AA20" s="5">
        <f t="shared" si="13"/>
        <v>0.41899508236139066</v>
      </c>
      <c r="AB20" s="5">
        <f t="shared" si="13"/>
        <v>0.4036582943087712</v>
      </c>
      <c r="AC20" s="5">
        <f t="shared" si="13"/>
        <v>0.3888806241735166</v>
      </c>
      <c r="AD20" s="5">
        <f t="shared" si="13"/>
        <v>0.37464213749816011</v>
      </c>
      <c r="AE20" s="5">
        <f t="shared" si="13"/>
        <v>0.36092351595029959</v>
      </c>
      <c r="AF20" s="5">
        <f t="shared" si="13"/>
        <v>0.34770605964830886</v>
      </c>
      <c r="AG20" s="5">
        <f t="shared" si="13"/>
        <v>0.33497168376201647</v>
      </c>
      <c r="AH20" s="5">
        <f t="shared" si="13"/>
        <v>0.32270291091056275</v>
      </c>
      <c r="AI20" s="5">
        <f t="shared" si="13"/>
        <v>0.31088286051298825</v>
      </c>
      <c r="AJ20" s="5">
        <f t="shared" si="13"/>
        <v>0.29949523596833039</v>
      </c>
      <c r="AK20" s="5">
        <f t="shared" si="13"/>
        <v>0.28852431032995191</v>
      </c>
      <c r="AL20" s="5">
        <f t="shared" si="13"/>
        <v>0.27795491097745234</v>
      </c>
      <c r="AM20" s="5">
        <f t="shared" si="13"/>
        <v>0.26777240366663957</v>
      </c>
      <c r="AN20" s="5">
        <f t="shared" si="13"/>
        <v>0.25796267624443014</v>
      </c>
      <c r="AO20" s="5">
        <f t="shared" si="13"/>
        <v>0.2485121222442</v>
      </c>
      <c r="AP20" s="5">
        <f t="shared" si="13"/>
        <v>0.23940762452269074</v>
      </c>
      <c r="AQ20" s="5">
        <f t="shared" si="13"/>
        <v>0.23063653905806128</v>
      </c>
      <c r="AR20" s="5">
        <f t="shared" si="13"/>
        <v>0.22218667899699004</v>
      </c>
      <c r="AS20" s="5">
        <f t="shared" si="13"/>
        <v>0.21404629901453998</v>
      </c>
      <c r="AT20" s="5">
        <f t="shared" si="13"/>
        <v>0.20620408003203619</v>
      </c>
      <c r="AU20" s="5">
        <f t="shared" si="13"/>
        <v>0.19864911432410948</v>
      </c>
      <c r="AV20" s="5">
        <f t="shared" si="13"/>
        <v>0.19137089103531846</v>
      </c>
      <c r="AW20" s="5">
        <f t="shared" si="13"/>
        <v>0.18435928211857439</v>
      </c>
      <c r="AX20" s="5">
        <f t="shared" si="13"/>
        <v>0.17760452870137758</v>
      </c>
      <c r="AY20" s="5">
        <f t="shared" si="13"/>
        <v>0.17109722788116344</v>
      </c>
      <c r="AZ20" s="5">
        <f t="shared" si="13"/>
        <v>0.16482831994750402</v>
      </c>
      <c r="BA20" s="5">
        <f t="shared" si="13"/>
        <v>0.15878907602625228</v>
      </c>
      <c r="BB20" s="5">
        <f t="shared" si="13"/>
        <v>0.15297108613874402</v>
      </c>
      <c r="BC20" s="5">
        <f t="shared" si="13"/>
        <v>0.14736624766772963</v>
      </c>
      <c r="BD20" s="5">
        <f t="shared" si="13"/>
        <v>0.14196675422067145</v>
      </c>
      <c r="BE20" s="5">
        <f t="shared" si="13"/>
        <v>0.13676508488032593</v>
      </c>
      <c r="BF20" s="5">
        <f t="shared" si="13"/>
        <v>0.1317539938320513</v>
      </c>
      <c r="BG20" s="5">
        <f t="shared" si="13"/>
        <v>0.12692650035699343</v>
      </c>
      <c r="BH20" s="5">
        <f t="shared" si="13"/>
        <v>0.12227587918015972</v>
      </c>
      <c r="BI20" s="5">
        <f t="shared" si="13"/>
        <v>0.11779565116235637</v>
      </c>
      <c r="BJ20" s="5">
        <f t="shared" si="13"/>
        <v>0.11347957432501657</v>
      </c>
      <c r="BK20" s="16">
        <f t="shared" si="13"/>
        <v>0.10932163519706467</v>
      </c>
      <c r="BL20" s="18">
        <f t="shared" si="12"/>
        <v>4.5</v>
      </c>
      <c r="BM20" s="18">
        <v>0.72268216252037953</v>
      </c>
      <c r="BN20" s="18">
        <f>2*(100-(100*BM20))/SUM($BM$12:BM20)/100</f>
        <v>7.3300152916242256E-2</v>
      </c>
      <c r="BO20" s="18" t="s">
        <v>43</v>
      </c>
      <c r="BP20" s="18">
        <f t="shared" si="8"/>
        <v>7.4517068800993888E-2</v>
      </c>
      <c r="BQ20" s="18">
        <v>6.4730539297781302</v>
      </c>
      <c r="BR20" s="14">
        <f t="shared" si="11"/>
        <v>-93.013100842005528</v>
      </c>
      <c r="BW20" s="14"/>
      <c r="BX20" s="25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</row>
    <row r="21" spans="1:124" x14ac:dyDescent="0.3">
      <c r="A21" s="8">
        <v>32213</v>
      </c>
      <c r="B21" s="3">
        <v>6.4000001000000001E-2</v>
      </c>
      <c r="C21" s="4">
        <f t="shared" si="9"/>
        <v>6.3352468681910482E-2</v>
      </c>
      <c r="D21" s="5">
        <f t="shared" si="10"/>
        <v>0.96821698790677135</v>
      </c>
      <c r="E21" s="5">
        <f t="shared" si="5"/>
        <v>0.93644670672725461</v>
      </c>
      <c r="F21" s="5">
        <f t="shared" si="5"/>
        <v>0.90496095604246962</v>
      </c>
      <c r="G21" s="5">
        <f t="shared" si="5"/>
        <v>0.87395801998527589</v>
      </c>
      <c r="H21" s="5">
        <f t="shared" si="5"/>
        <v>0.84357980171111702</v>
      </c>
      <c r="I21" s="5">
        <f t="shared" si="5"/>
        <v>0.8139252227180277</v>
      </c>
      <c r="J21" s="5">
        <f t="shared" si="5"/>
        <v>0.7850606172256378</v>
      </c>
      <c r="K21" s="5">
        <f t="shared" si="5"/>
        <v>0.75702774560693908</v>
      </c>
      <c r="L21" s="5">
        <f t="shared" si="5"/>
        <v>0.72984994220415622</v>
      </c>
      <c r="M21" s="5">
        <f t="shared" si="5"/>
        <v>0.70353681341493424</v>
      </c>
      <c r="N21" s="5">
        <f t="shared" si="5"/>
        <v>0.67808781627065906</v>
      </c>
      <c r="O21" s="5">
        <f t="shared" si="5"/>
        <v>0.6534949766409891</v>
      </c>
      <c r="P21" s="5">
        <f t="shared" si="5"/>
        <v>0.62974494865314556</v>
      </c>
      <c r="Q21" s="5">
        <f t="shared" si="5"/>
        <v>0.606820571129284</v>
      </c>
      <c r="R21" s="5">
        <f t="shared" si="5"/>
        <v>0.58470204086634447</v>
      </c>
      <c r="S21" s="5">
        <f t="shared" si="5"/>
        <v>0.56336779456640074</v>
      </c>
      <c r="T21" s="5">
        <f t="shared" si="5"/>
        <v>0.54279516955730467</v>
      </c>
      <c r="U21" s="5">
        <f t="shared" si="6"/>
        <v>0.52296089677067981</v>
      </c>
      <c r="V21" s="5">
        <f t="shared" si="6"/>
        <v>0.50384146666523288</v>
      </c>
      <c r="W21" s="5">
        <f t="shared" si="6"/>
        <v>0.48541339901774927</v>
      </c>
      <c r="X21" s="5">
        <f t="shared" si="13"/>
        <v>0.46765344005836934</v>
      </c>
      <c r="Y21" s="5">
        <f t="shared" si="13"/>
        <v>0.45053870475962121</v>
      </c>
      <c r="Z21" s="5">
        <f t="shared" si="13"/>
        <v>0.43404677778108791</v>
      </c>
      <c r="AA21" s="5">
        <f t="shared" si="13"/>
        <v>0.4181557833006726</v>
      </c>
      <c r="AB21" s="5">
        <f t="shared" si="13"/>
        <v>0.40284443148161048</v>
      </c>
      <c r="AC21" s="5">
        <f t="shared" si="13"/>
        <v>0.38809204744235049</v>
      </c>
      <c r="AD21" s="5">
        <f t="shared" si="13"/>
        <v>0.37387858716984806</v>
      </c>
      <c r="AE21" s="5">
        <f t="shared" si="13"/>
        <v>0.36018464373574555</v>
      </c>
      <c r="AF21" s="5">
        <f t="shared" si="13"/>
        <v>0.34699144635587248</v>
      </c>
      <c r="AG21" s="5">
        <f t="shared" si="13"/>
        <v>0.33428085421302051</v>
      </c>
      <c r="AH21" s="5">
        <f t="shared" si="13"/>
        <v>0.32203534649293891</v>
      </c>
      <c r="AI21" s="5">
        <f t="shared" si="13"/>
        <v>0.31023800972746768</v>
      </c>
      <c r="AJ21" s="5">
        <f t="shared" si="13"/>
        <v>0.29887252326903968</v>
      </c>
      <c r="AK21" s="5">
        <f t="shared" si="13"/>
        <v>0.28792314351649129</v>
      </c>
      <c r="AL21" s="5">
        <f t="shared" si="13"/>
        <v>0.2773746873573707</v>
      </c>
      <c r="AM21" s="5">
        <f t="shared" si="13"/>
        <v>0.26721251517470657</v>
      </c>
      <c r="AN21" s="5">
        <f t="shared" si="13"/>
        <v>0.25742251367740571</v>
      </c>
      <c r="AO21" s="5">
        <f t="shared" si="13"/>
        <v>0.24799107874620074</v>
      </c>
      <c r="AP21" s="5">
        <f t="shared" si="13"/>
        <v>0.2389050984361499</v>
      </c>
      <c r="AQ21" s="5">
        <f t="shared" si="13"/>
        <v>0.23015193623815122</v>
      </c>
      <c r="AR21" s="5">
        <f t="shared" si="13"/>
        <v>0.22171941467278453</v>
      </c>
      <c r="AS21" s="5">
        <f t="shared" si="13"/>
        <v>0.21359579926776451</v>
      </c>
      <c r="AT21" s="5">
        <f t="shared" si="13"/>
        <v>0.2057697829536636</v>
      </c>
      <c r="AU21" s="5">
        <f t="shared" si="13"/>
        <v>0.19823047090003723</v>
      </c>
      <c r="AV21" s="5">
        <f t="shared" si="13"/>
        <v>0.1909673658046786</v>
      </c>
      <c r="AW21" s="5">
        <f t="shared" si="13"/>
        <v>0.18397035364167902</v>
      </c>
      <c r="AX21" s="5">
        <f t="shared" si="13"/>
        <v>0.17722968986872756</v>
      </c>
      <c r="AY21" s="5">
        <f t="shared" si="13"/>
        <v>0.17073598609019511</v>
      </c>
      <c r="AZ21" s="5">
        <f t="shared" si="13"/>
        <v>0.16448019716970441</v>
      </c>
      <c r="BA21" s="5">
        <f t="shared" si="13"/>
        <v>0.15845360878382722</v>
      </c>
      <c r="BB21" s="5">
        <f t="shared" si="13"/>
        <v>0.15264782540708849</v>
      </c>
      <c r="BC21" s="5">
        <f t="shared" si="13"/>
        <v>0.14705475871745274</v>
      </c>
      <c r="BD21" s="5">
        <f t="shared" si="13"/>
        <v>0.14166661641080089</v>
      </c>
      <c r="BE21" s="5">
        <f t="shared" si="13"/>
        <v>0.13647589141250771</v>
      </c>
      <c r="BF21" s="5">
        <f t="shared" si="13"/>
        <v>0.13147535147402034</v>
      </c>
      <c r="BG21" s="5">
        <f t="shared" si="13"/>
        <v>0.12665802914228091</v>
      </c>
      <c r="BH21" s="5">
        <f t="shared" si="13"/>
        <v>0.12201721208988903</v>
      </c>
      <c r="BI21" s="5">
        <f t="shared" si="13"/>
        <v>0.11754643379403336</v>
      </c>
      <c r="BJ21" s="5">
        <f t="shared" si="13"/>
        <v>0.11323946455241513</v>
      </c>
      <c r="BK21" s="16">
        <f t="shared" si="13"/>
        <v>0.10909030282462552</v>
      </c>
      <c r="BL21" s="18">
        <f t="shared" si="12"/>
        <v>5</v>
      </c>
      <c r="BM21" s="18">
        <v>0.6962313698915209</v>
      </c>
      <c r="BN21" s="18">
        <f>2*(100-(100*BM21))/SUM($BM$12:BM21)/100</f>
        <v>7.3526190560365592E-2</v>
      </c>
      <c r="BO21" s="18" t="s">
        <v>29</v>
      </c>
      <c r="BP21" s="18">
        <f t="shared" si="8"/>
        <v>7.4640568080280828E-2</v>
      </c>
      <c r="BQ21" s="18">
        <v>6.9592926922987202</v>
      </c>
      <c r="BR21" s="14"/>
      <c r="BW21" s="14"/>
      <c r="BX21" s="25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</row>
    <row r="22" spans="1:124" x14ac:dyDescent="0.3">
      <c r="A22" s="8">
        <v>32220</v>
      </c>
      <c r="B22" s="3">
        <v>6.4000001000000001E-2</v>
      </c>
      <c r="C22" s="4">
        <f t="shared" si="9"/>
        <v>6.3352468681910482E-2</v>
      </c>
      <c r="D22" s="5">
        <f t="shared" si="10"/>
        <v>0.96821698790677135</v>
      </c>
      <c r="E22" s="5">
        <f t="shared" si="5"/>
        <v>0.93644670672725461</v>
      </c>
      <c r="F22" s="5">
        <f t="shared" si="5"/>
        <v>0.90496095604246962</v>
      </c>
      <c r="G22" s="5">
        <f t="shared" si="5"/>
        <v>0.87395801998527589</v>
      </c>
      <c r="H22" s="5">
        <f t="shared" si="5"/>
        <v>0.84357980171111702</v>
      </c>
      <c r="I22" s="5">
        <f t="shared" si="5"/>
        <v>0.8139252227180277</v>
      </c>
      <c r="J22" s="5">
        <f t="shared" si="5"/>
        <v>0.7850606172256378</v>
      </c>
      <c r="K22" s="5">
        <f t="shared" si="5"/>
        <v>0.75702774560693908</v>
      </c>
      <c r="L22" s="5">
        <f t="shared" si="5"/>
        <v>0.72984994220415622</v>
      </c>
      <c r="M22" s="5">
        <f t="shared" si="5"/>
        <v>0.70353681341493424</v>
      </c>
      <c r="N22" s="5">
        <f t="shared" si="5"/>
        <v>0.67808781627065906</v>
      </c>
      <c r="O22" s="5">
        <f t="shared" si="5"/>
        <v>0.6534949766409891</v>
      </c>
      <c r="P22" s="5">
        <f t="shared" si="5"/>
        <v>0.62974494865314556</v>
      </c>
      <c r="Q22" s="5">
        <f t="shared" si="5"/>
        <v>0.606820571129284</v>
      </c>
      <c r="R22" s="5">
        <f t="shared" si="5"/>
        <v>0.58470204086634447</v>
      </c>
      <c r="S22" s="5">
        <f t="shared" si="5"/>
        <v>0.56336779456640074</v>
      </c>
      <c r="T22" s="5">
        <f t="shared" si="5"/>
        <v>0.54279516955730467</v>
      </c>
      <c r="U22" s="5">
        <f t="shared" si="6"/>
        <v>0.52296089677067981</v>
      </c>
      <c r="V22" s="5">
        <f t="shared" si="6"/>
        <v>0.50384146666523288</v>
      </c>
      <c r="W22" s="5">
        <f t="shared" si="6"/>
        <v>0.48541339901774927</v>
      </c>
      <c r="X22" s="5">
        <f t="shared" si="13"/>
        <v>0.46765344005836934</v>
      </c>
      <c r="Y22" s="5">
        <f t="shared" si="13"/>
        <v>0.45053870475962121</v>
      </c>
      <c r="Z22" s="5">
        <f t="shared" si="13"/>
        <v>0.43404677778108791</v>
      </c>
      <c r="AA22" s="5">
        <f t="shared" si="13"/>
        <v>0.4181557833006726</v>
      </c>
      <c r="AB22" s="5">
        <f t="shared" si="13"/>
        <v>0.40284443148161048</v>
      </c>
      <c r="AC22" s="5">
        <f t="shared" si="13"/>
        <v>0.38809204744235049</v>
      </c>
      <c r="AD22" s="5">
        <f t="shared" si="13"/>
        <v>0.37387858716984806</v>
      </c>
      <c r="AE22" s="5">
        <f t="shared" si="13"/>
        <v>0.36018464373574555</v>
      </c>
      <c r="AF22" s="5">
        <f t="shared" si="13"/>
        <v>0.34699144635587248</v>
      </c>
      <c r="AG22" s="5">
        <f t="shared" si="13"/>
        <v>0.33428085421302051</v>
      </c>
      <c r="AH22" s="5">
        <f t="shared" si="13"/>
        <v>0.32203534649293891</v>
      </c>
      <c r="AI22" s="5">
        <f t="shared" si="13"/>
        <v>0.31023800972746768</v>
      </c>
      <c r="AJ22" s="5">
        <f t="shared" si="13"/>
        <v>0.29887252326903968</v>
      </c>
      <c r="AK22" s="5">
        <f t="shared" si="13"/>
        <v>0.28792314351649129</v>
      </c>
      <c r="AL22" s="5">
        <f t="shared" si="13"/>
        <v>0.2773746873573707</v>
      </c>
      <c r="AM22" s="5">
        <f t="shared" si="13"/>
        <v>0.26721251517470657</v>
      </c>
      <c r="AN22" s="5">
        <f t="shared" si="13"/>
        <v>0.25742251367740571</v>
      </c>
      <c r="AO22" s="5">
        <f t="shared" si="13"/>
        <v>0.24799107874620074</v>
      </c>
      <c r="AP22" s="5">
        <f t="shared" si="13"/>
        <v>0.2389050984361499</v>
      </c>
      <c r="AQ22" s="5">
        <f t="shared" si="13"/>
        <v>0.23015193623815122</v>
      </c>
      <c r="AR22" s="5">
        <f t="shared" si="13"/>
        <v>0.22171941467278453</v>
      </c>
      <c r="AS22" s="5">
        <f t="shared" si="13"/>
        <v>0.21359579926776451</v>
      </c>
      <c r="AT22" s="5">
        <f t="shared" si="13"/>
        <v>0.2057697829536636</v>
      </c>
      <c r="AU22" s="5">
        <f t="shared" si="13"/>
        <v>0.19823047090003723</v>
      </c>
      <c r="AV22" s="5">
        <f t="shared" si="13"/>
        <v>0.1909673658046786</v>
      </c>
      <c r="AW22" s="5">
        <f t="shared" si="13"/>
        <v>0.18397035364167902</v>
      </c>
      <c r="AX22" s="5">
        <f t="shared" si="13"/>
        <v>0.17722968986872756</v>
      </c>
      <c r="AY22" s="5">
        <f t="shared" si="13"/>
        <v>0.17073598609019511</v>
      </c>
      <c r="AZ22" s="5">
        <f t="shared" si="13"/>
        <v>0.16448019716970441</v>
      </c>
      <c r="BA22" s="5">
        <f t="shared" si="13"/>
        <v>0.15845360878382722</v>
      </c>
      <c r="BB22" s="5">
        <f t="shared" si="13"/>
        <v>0.15264782540708849</v>
      </c>
      <c r="BC22" s="5">
        <f t="shared" si="13"/>
        <v>0.14705475871745274</v>
      </c>
      <c r="BD22" s="5">
        <f t="shared" si="13"/>
        <v>0.14166661641080089</v>
      </c>
      <c r="BE22" s="5">
        <f t="shared" si="13"/>
        <v>0.13647589141250771</v>
      </c>
      <c r="BF22" s="5">
        <f t="shared" si="13"/>
        <v>0.13147535147402034</v>
      </c>
      <c r="BG22" s="5">
        <f t="shared" si="13"/>
        <v>0.12665802914228091</v>
      </c>
      <c r="BH22" s="5">
        <f t="shared" si="13"/>
        <v>0.12201721208988903</v>
      </c>
      <c r="BI22" s="5">
        <f t="shared" si="13"/>
        <v>0.11754643379403336</v>
      </c>
      <c r="BJ22" s="5">
        <f t="shared" si="13"/>
        <v>0.11323946455241513</v>
      </c>
      <c r="BK22" s="16">
        <f t="shared" si="13"/>
        <v>0.10909030282462552</v>
      </c>
      <c r="BL22" s="18">
        <f t="shared" si="12"/>
        <v>5.5</v>
      </c>
      <c r="BM22" s="18">
        <v>0.6707087546477184</v>
      </c>
      <c r="BN22" s="18">
        <f>2*(100-(100*BM22))/SUM($BM$12:BM22)/100</f>
        <v>7.3719905876254085E-2</v>
      </c>
      <c r="BO22" s="18" t="s">
        <v>44</v>
      </c>
      <c r="BP22" s="18">
        <f t="shared" si="8"/>
        <v>7.4738991764699253E-2</v>
      </c>
      <c r="BQ22" s="18">
        <v>7.41069379066351</v>
      </c>
      <c r="BR22" s="14">
        <f t="shared" si="11"/>
        <v>-106.48630713383155</v>
      </c>
      <c r="BW22" s="14"/>
      <c r="BX22" s="25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</row>
    <row r="23" spans="1:124" x14ac:dyDescent="0.3">
      <c r="A23" s="8">
        <v>32227</v>
      </c>
      <c r="B23" s="3">
        <v>6.4499998000000003E-2</v>
      </c>
      <c r="C23" s="4">
        <f t="shared" si="9"/>
        <v>6.3867814389261535E-2</v>
      </c>
      <c r="D23" s="5">
        <f t="shared" si="10"/>
        <v>0.96798210045350974</v>
      </c>
      <c r="E23" s="5">
        <f t="shared" si="5"/>
        <v>0.93601839596035297</v>
      </c>
      <c r="F23" s="5">
        <f t="shared" si="5"/>
        <v>0.90437496049221</v>
      </c>
      <c r="G23" s="5">
        <f t="shared" si="5"/>
        <v>0.87324495848543726</v>
      </c>
      <c r="H23" s="5">
        <f t="shared" si="5"/>
        <v>0.84276577538251196</v>
      </c>
      <c r="I23" s="5">
        <f t="shared" si="5"/>
        <v>0.81303238489699803</v>
      </c>
      <c r="J23" s="5">
        <f t="shared" si="5"/>
        <v>0.78410769670440839</v>
      </c>
      <c r="K23" s="5">
        <f t="shared" si="5"/>
        <v>0.75603051711818048</v>
      </c>
      <c r="L23" s="5">
        <f t="shared" si="5"/>
        <v>0.72882164332501531</v>
      </c>
      <c r="M23" s="5">
        <f t="shared" si="5"/>
        <v>0.70248851011325919</v>
      </c>
      <c r="N23" s="5">
        <f t="shared" si="5"/>
        <v>0.67702872094318356</v>
      </c>
      <c r="O23" s="5">
        <f t="shared" si="5"/>
        <v>0.65243272322342738</v>
      </c>
      <c r="P23" s="5">
        <f t="shared" si="5"/>
        <v>0.62868582956351149</v>
      </c>
      <c r="Q23" s="5">
        <f t="shared" si="5"/>
        <v>0.60576974066601352</v>
      </c>
      <c r="R23" s="5">
        <f t="shared" si="5"/>
        <v>0.58366368936834523</v>
      </c>
      <c r="S23" s="5">
        <f t="shared" si="5"/>
        <v>0.56234529724513249</v>
      </c>
      <c r="T23" s="5">
        <f t="shared" si="5"/>
        <v>0.54179121348785075</v>
      </c>
      <c r="U23" s="5">
        <f t="shared" si="6"/>
        <v>0.52197758911268455</v>
      </c>
      <c r="V23" s="5">
        <f t="shared" si="6"/>
        <v>0.50288042679390921</v>
      </c>
      <c r="W23" s="5">
        <f t="shared" si="6"/>
        <v>0.48447583688887258</v>
      </c>
      <c r="X23" s="5">
        <f t="shared" si="13"/>
        <v>0.46674022281253624</v>
      </c>
      <c r="Y23" s="5">
        <f t="shared" si="13"/>
        <v>0.44965041328992006</v>
      </c>
      <c r="Z23" s="5">
        <f t="shared" si="13"/>
        <v>0.4331837547426885</v>
      </c>
      <c r="AA23" s="5">
        <f t="shared" si="13"/>
        <v>0.41731817382770703</v>
      </c>
      <c r="AB23" s="5">
        <f t="shared" si="13"/>
        <v>0.40203221769273639</v>
      </c>
      <c r="AC23" s="5">
        <f t="shared" si="13"/>
        <v>0.38730507765817124</v>
      </c>
      <c r="AD23" s="5">
        <f t="shared" si="13"/>
        <v>0.37311660062967933</v>
      </c>
      <c r="AE23" s="5">
        <f t="shared" si="13"/>
        <v>0.35944729148509774</v>
      </c>
      <c r="AF23" s="5">
        <f t="shared" si="13"/>
        <v>0.34627830887678684</v>
      </c>
      <c r="AG23" s="5">
        <f t="shared" si="13"/>
        <v>0.33359145628468911</v>
      </c>
      <c r="AH23" s="5">
        <f t="shared" si="13"/>
        <v>0.32136916969778828</v>
      </c>
      <c r="AI23" s="5">
        <f t="shared" si="13"/>
        <v>0.30959450295629026</v>
      </c>
      <c r="AJ23" s="5">
        <f t="shared" si="13"/>
        <v>0.29825111152626727</v>
      </c>
      <c r="AK23" s="5">
        <f t="shared" si="13"/>
        <v>0.28732323528198433</v>
      </c>
      <c r="AL23" s="5">
        <f t="shared" si="13"/>
        <v>0.27679568072300154</v>
      </c>
      <c r="AM23" s="5">
        <f t="shared" si="13"/>
        <v>0.26665380294156676</v>
      </c>
      <c r="AN23" s="5">
        <f t="shared" si="13"/>
        <v>0.25688348757182905</v>
      </c>
      <c r="AO23" s="5">
        <f t="shared" si="13"/>
        <v>0.24747113288925435</v>
      </c>
      <c r="AP23" s="5">
        <f t="shared" si="13"/>
        <v>0.23840363218119517</v>
      </c>
      <c r="AQ23" s="5">
        <f t="shared" si="13"/>
        <v>0.22966835647399719</v>
      </c>
      <c r="AR23" s="5">
        <f t="shared" si="13"/>
        <v>0.22125313767541205</v>
      </c>
      <c r="AS23" s="5">
        <f t="shared" si="13"/>
        <v>0.21314625217120611</v>
      </c>
      <c r="AT23" s="5">
        <f t="shared" si="13"/>
        <v>0.20533640490007024</v>
      </c>
      <c r="AU23" s="5">
        <f t="shared" si="13"/>
        <v>0.1978127139199724</v>
      </c>
      <c r="AV23" s="5">
        <f t="shared" si="13"/>
        <v>0.19056469547102062</v>
      </c>
      <c r="AW23" s="5">
        <f t="shared" si="13"/>
        <v>0.18358224953399024</v>
      </c>
      <c r="AX23" s="5">
        <f t="shared" si="13"/>
        <v>0.17685564587939051</v>
      </c>
      <c r="AY23" s="5">
        <f t="shared" si="13"/>
        <v>0.17037551059888503</v>
      </c>
      <c r="AZ23" s="5">
        <f t="shared" si="13"/>
        <v>0.16413281310873523</v>
      </c>
      <c r="BA23" s="5">
        <f t="shared" si="13"/>
        <v>0.158118853613476</v>
      </c>
      <c r="BB23" s="5">
        <f t="shared" si="13"/>
        <v>0.15232525101708119</v>
      </c>
      <c r="BC23" s="5">
        <f t="shared" si="13"/>
        <v>0.14674393126830482</v>
      </c>
      <c r="BD23" s="5">
        <f t="shared" si="13"/>
        <v>0.1413671161265892</v>
      </c>
      <c r="BE23" s="5">
        <f t="shared" si="13"/>
        <v>0.13618731233484702</v>
      </c>
      <c r="BF23" s="5">
        <f t="shared" si="13"/>
        <v>0.13119730118548437</v>
      </c>
      <c r="BG23" s="5">
        <f t="shared" si="13"/>
        <v>0.12639012846620332</v>
      </c>
      <c r="BH23" s="5">
        <f t="shared" si="13"/>
        <v>0.12175909477237058</v>
      </c>
      <c r="BI23" s="5">
        <f t="shared" si="13"/>
        <v>0.11729774617303899</v>
      </c>
      <c r="BJ23" s="5">
        <f t="shared" si="13"/>
        <v>0.11299986521804298</v>
      </c>
      <c r="BK23" s="16">
        <f t="shared" si="13"/>
        <v>0.10885946227395089</v>
      </c>
      <c r="BL23" s="18">
        <f t="shared" si="12"/>
        <v>6</v>
      </c>
      <c r="BM23" s="18">
        <v>0.64609532305924977</v>
      </c>
      <c r="BN23" s="18">
        <f>2*(100-(100*BM23))/SUM($BM$12:BM23)/100</f>
        <v>7.3886589729380864E-2</v>
      </c>
      <c r="BO23" s="18" t="s">
        <v>45</v>
      </c>
      <c r="BP23" s="18">
        <f t="shared" si="8"/>
        <v>7.4818628561686792E-2</v>
      </c>
      <c r="BQ23" s="18">
        <v>7.8297732868933698</v>
      </c>
      <c r="BR23" s="14">
        <f t="shared" si="11"/>
        <v>-112.50817623402935</v>
      </c>
      <c r="BW23" s="14"/>
      <c r="BX23" s="25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</row>
    <row r="24" spans="1:124" x14ac:dyDescent="0.3">
      <c r="A24" s="8">
        <v>32234</v>
      </c>
      <c r="B24" s="3">
        <v>6.4499998000000003E-2</v>
      </c>
      <c r="C24" s="4">
        <f t="shared" si="9"/>
        <v>6.3867814389261535E-2</v>
      </c>
      <c r="D24" s="5">
        <f t="shared" si="10"/>
        <v>0.96798210045350974</v>
      </c>
      <c r="E24" s="5">
        <f t="shared" si="5"/>
        <v>0.93601839596035297</v>
      </c>
      <c r="F24" s="5">
        <f t="shared" si="5"/>
        <v>0.90437496049221</v>
      </c>
      <c r="G24" s="5">
        <f t="shared" si="5"/>
        <v>0.87324495848543726</v>
      </c>
      <c r="H24" s="5">
        <f t="shared" si="5"/>
        <v>0.84276577538251196</v>
      </c>
      <c r="I24" s="5">
        <f t="shared" si="5"/>
        <v>0.81303238489699803</v>
      </c>
      <c r="J24" s="5">
        <f t="shared" si="5"/>
        <v>0.78410769670440839</v>
      </c>
      <c r="K24" s="5">
        <f t="shared" si="5"/>
        <v>0.75603051711818048</v>
      </c>
      <c r="L24" s="5">
        <f t="shared" si="5"/>
        <v>0.72882164332501531</v>
      </c>
      <c r="M24" s="5">
        <f t="shared" si="5"/>
        <v>0.70248851011325919</v>
      </c>
      <c r="N24" s="5">
        <f t="shared" si="5"/>
        <v>0.67702872094318356</v>
      </c>
      <c r="O24" s="5">
        <f t="shared" si="5"/>
        <v>0.65243272322342738</v>
      </c>
      <c r="P24" s="5">
        <f t="shared" si="5"/>
        <v>0.62868582956351149</v>
      </c>
      <c r="Q24" s="5">
        <f t="shared" si="5"/>
        <v>0.60576974066601352</v>
      </c>
      <c r="R24" s="5">
        <f t="shared" si="5"/>
        <v>0.58366368936834523</v>
      </c>
      <c r="S24" s="5">
        <f t="shared" si="5"/>
        <v>0.56234529724513249</v>
      </c>
      <c r="T24" s="5">
        <f t="shared" si="5"/>
        <v>0.54179121348785075</v>
      </c>
      <c r="U24" s="5">
        <f t="shared" si="6"/>
        <v>0.52197758911268455</v>
      </c>
      <c r="V24" s="5">
        <f t="shared" si="6"/>
        <v>0.50288042679390921</v>
      </c>
      <c r="W24" s="5">
        <f t="shared" si="6"/>
        <v>0.48447583688887258</v>
      </c>
      <c r="X24" s="5">
        <f t="shared" si="13"/>
        <v>0.46674022281253624</v>
      </c>
      <c r="Y24" s="5">
        <f t="shared" si="13"/>
        <v>0.44965041328992006</v>
      </c>
      <c r="Z24" s="5">
        <f t="shared" si="13"/>
        <v>0.4331837547426885</v>
      </c>
      <c r="AA24" s="5">
        <f t="shared" si="13"/>
        <v>0.41731817382770703</v>
      </c>
      <c r="AB24" s="5">
        <f t="shared" si="13"/>
        <v>0.40203221769273639</v>
      </c>
      <c r="AC24" s="5">
        <f t="shared" si="13"/>
        <v>0.38730507765817124</v>
      </c>
      <c r="AD24" s="5">
        <f t="shared" si="13"/>
        <v>0.37311660062967933</v>
      </c>
      <c r="AE24" s="5">
        <f t="shared" si="13"/>
        <v>0.35944729148509774</v>
      </c>
      <c r="AF24" s="5">
        <f t="shared" si="13"/>
        <v>0.34627830887678684</v>
      </c>
      <c r="AG24" s="5">
        <f t="shared" si="13"/>
        <v>0.33359145628468911</v>
      </c>
      <c r="AH24" s="5">
        <f t="shared" si="13"/>
        <v>0.32136916969778828</v>
      </c>
      <c r="AI24" s="5">
        <f t="shared" si="13"/>
        <v>0.30959450295629026</v>
      </c>
      <c r="AJ24" s="5">
        <f t="shared" si="13"/>
        <v>0.29825111152626727</v>
      </c>
      <c r="AK24" s="5">
        <f t="shared" si="13"/>
        <v>0.28732323528198433</v>
      </c>
      <c r="AL24" s="5">
        <f t="shared" si="13"/>
        <v>0.27679568072300154</v>
      </c>
      <c r="AM24" s="5">
        <f t="shared" si="13"/>
        <v>0.26665380294156676</v>
      </c>
      <c r="AN24" s="5">
        <f t="shared" si="13"/>
        <v>0.25688348757182905</v>
      </c>
      <c r="AO24" s="5">
        <f t="shared" si="13"/>
        <v>0.24747113288925435</v>
      </c>
      <c r="AP24" s="5">
        <f t="shared" si="13"/>
        <v>0.23840363218119517</v>
      </c>
      <c r="AQ24" s="5">
        <f t="shared" si="13"/>
        <v>0.22966835647399719</v>
      </c>
      <c r="AR24" s="5">
        <f t="shared" si="13"/>
        <v>0.22125313767541205</v>
      </c>
      <c r="AS24" s="5">
        <f t="shared" si="13"/>
        <v>0.21314625217120611</v>
      </c>
      <c r="AT24" s="5">
        <f t="shared" si="13"/>
        <v>0.20533640490007024</v>
      </c>
      <c r="AU24" s="5">
        <f t="shared" si="13"/>
        <v>0.1978127139199724</v>
      </c>
      <c r="AV24" s="5">
        <f t="shared" si="13"/>
        <v>0.19056469547102062</v>
      </c>
      <c r="AW24" s="5">
        <f t="shared" si="13"/>
        <v>0.18358224953399024</v>
      </c>
      <c r="AX24" s="5">
        <f t="shared" si="13"/>
        <v>0.17685564587939051</v>
      </c>
      <c r="AY24" s="5">
        <f t="shared" si="13"/>
        <v>0.17037551059888503</v>
      </c>
      <c r="AZ24" s="5">
        <f t="shared" si="13"/>
        <v>0.16413281310873523</v>
      </c>
      <c r="BA24" s="5">
        <f t="shared" si="13"/>
        <v>0.158118853613476</v>
      </c>
      <c r="BB24" s="5">
        <f t="shared" si="13"/>
        <v>0.15232525101708119</v>
      </c>
      <c r="BC24" s="5">
        <f t="shared" si="13"/>
        <v>0.14674393126830482</v>
      </c>
      <c r="BD24" s="5">
        <f t="shared" si="13"/>
        <v>0.1413671161265892</v>
      </c>
      <c r="BE24" s="5">
        <f t="shared" si="13"/>
        <v>0.13618731233484702</v>
      </c>
      <c r="BF24" s="5">
        <f t="shared" si="13"/>
        <v>0.13119730118548437</v>
      </c>
      <c r="BG24" s="5">
        <f t="shared" si="13"/>
        <v>0.12639012846620332</v>
      </c>
      <c r="BH24" s="5">
        <f t="shared" si="13"/>
        <v>0.12175909477237058</v>
      </c>
      <c r="BI24" s="5">
        <f t="shared" si="13"/>
        <v>0.11729774617303899</v>
      </c>
      <c r="BJ24" s="5">
        <f t="shared" si="13"/>
        <v>0.11299986521804298</v>
      </c>
      <c r="BK24" s="16">
        <f t="shared" si="13"/>
        <v>0.10885946227395089</v>
      </c>
      <c r="BL24" s="18">
        <f t="shared" si="12"/>
        <v>6.5</v>
      </c>
      <c r="BM24" s="18">
        <v>0.6223683746986115</v>
      </c>
      <c r="BN24" s="18">
        <f>2*(100-(100*BM24))/SUM($BM$12:BM24)/100</f>
        <v>7.4030602082819336E-2</v>
      </c>
      <c r="BO24" s="18" t="s">
        <v>46</v>
      </c>
      <c r="BP24" s="18">
        <f t="shared" si="8"/>
        <v>7.4883983858567357E-2</v>
      </c>
      <c r="BQ24" s="18">
        <v>8.2188577029652592</v>
      </c>
      <c r="BR24" s="14">
        <f t="shared" si="11"/>
        <v>-118.09903773784937</v>
      </c>
      <c r="BW24" s="14"/>
      <c r="BX24" s="25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</row>
    <row r="25" spans="1:124" x14ac:dyDescent="0.3">
      <c r="A25" s="8">
        <v>32241</v>
      </c>
      <c r="B25" s="3">
        <v>6.6250000000000003E-2</v>
      </c>
      <c r="C25" s="4">
        <f t="shared" si="9"/>
        <v>6.5671537248710221E-2</v>
      </c>
      <c r="D25" s="5">
        <f t="shared" si="10"/>
        <v>0.9671604371526662</v>
      </c>
      <c r="E25" s="5">
        <f t="shared" si="5"/>
        <v>0.93452083971424638</v>
      </c>
      <c r="F25" s="5">
        <f t="shared" si="5"/>
        <v>0.90232694804005498</v>
      </c>
      <c r="G25" s="5">
        <f t="shared" si="5"/>
        <v>0.87075380391954849</v>
      </c>
      <c r="H25" s="5">
        <f t="shared" si="5"/>
        <v>0.8399228438647357</v>
      </c>
      <c r="I25" s="5">
        <f t="shared" si="5"/>
        <v>0.80991513603731324</v>
      </c>
      <c r="J25" s="5">
        <f t="shared" si="5"/>
        <v>0.78078155075377753</v>
      </c>
      <c r="K25" s="5">
        <f t="shared" si="5"/>
        <v>0.7525505262006762</v>
      </c>
      <c r="L25" s="5">
        <f t="shared" si="5"/>
        <v>0.72523396751006608</v>
      </c>
      <c r="M25" s="5">
        <f t="shared" si="5"/>
        <v>0.69883170816128459</v>
      </c>
      <c r="N25" s="5">
        <f t="shared" si="5"/>
        <v>0.6733348707486656</v>
      </c>
      <c r="O25" s="5">
        <f t="shared" si="5"/>
        <v>0.64872838914249709</v>
      </c>
      <c r="P25" s="5">
        <f t="shared" si="5"/>
        <v>0.6249928941466032</v>
      </c>
      <c r="Q25" s="5">
        <f t="shared" si="5"/>
        <v>0.60210611759846444</v>
      </c>
      <c r="R25" s="5">
        <f t="shared" si="5"/>
        <v>0.58004393314945413</v>
      </c>
      <c r="S25" s="5">
        <f t="shared" si="5"/>
        <v>0.55878112361858445</v>
      </c>
      <c r="T25" s="5">
        <f t="shared" si="5"/>
        <v>0.53829194306062744</v>
      </c>
      <c r="U25" s="5">
        <f t="shared" si="6"/>
        <v>0.51855052507366772</v>
      </c>
      <c r="V25" s="5">
        <f t="shared" si="6"/>
        <v>0.49953117622521032</v>
      </c>
      <c r="W25" s="5">
        <f t="shared" si="6"/>
        <v>0.4812085838791324</v>
      </c>
      <c r="X25" s="5">
        <f t="shared" si="13"/>
        <v>0.4635579604397862</v>
      </c>
      <c r="Y25" s="5">
        <f t="shared" si="13"/>
        <v>0.44655514053889267</v>
      </c>
      <c r="Z25" s="5">
        <f t="shared" ref="X25:BK31" si="14">Z$7*EXP(-Z$8*$C25)</f>
        <v>0.43017664354856056</v>
      </c>
      <c r="AA25" s="5">
        <f t="shared" si="14"/>
        <v>0.41439971068321413</v>
      </c>
      <c r="AB25" s="5">
        <f t="shared" si="14"/>
        <v>0.39920232360554286</v>
      </c>
      <c r="AC25" s="5">
        <f t="shared" si="14"/>
        <v>0.38456320968761326</v>
      </c>
      <c r="AD25" s="5">
        <f t="shared" si="14"/>
        <v>0.37046183775460739</v>
      </c>
      <c r="AE25" s="5">
        <f t="shared" si="14"/>
        <v>0.35687840714668068</v>
      </c>
      <c r="AF25" s="5">
        <f t="shared" si="14"/>
        <v>0.34379383219211668</v>
      </c>
      <c r="AG25" s="5">
        <f t="shared" si="14"/>
        <v>0.33118972363034099</v>
      </c>
      <c r="AH25" s="5">
        <f t="shared" si="14"/>
        <v>0.3190483681097192</v>
      </c>
      <c r="AI25" s="5">
        <f t="shared" si="14"/>
        <v>0.30735270657719521</v>
      </c>
      <c r="AJ25" s="5">
        <f t="shared" si="14"/>
        <v>0.29608631214823228</v>
      </c>
      <c r="AK25" s="5">
        <f t="shared" si="14"/>
        <v>0.28523336787625292</v>
      </c>
      <c r="AL25" s="5">
        <f t="shared" si="14"/>
        <v>0.27477864471585722</v>
      </c>
      <c r="AM25" s="5">
        <f t="shared" si="14"/>
        <v>0.264707479882279</v>
      </c>
      <c r="AN25" s="5">
        <f t="shared" si="14"/>
        <v>0.25500575574237044</v>
      </c>
      <c r="AO25" s="5">
        <f t="shared" si="14"/>
        <v>0.24565987932356745</v>
      </c>
      <c r="AP25" s="5">
        <f t="shared" si="14"/>
        <v>0.23665676249203452</v>
      </c>
      <c r="AQ25" s="5">
        <f t="shared" si="14"/>
        <v>0.22798380282598482</v>
      </c>
      <c r="AR25" s="5">
        <f t="shared" si="14"/>
        <v>0.21962886519237429</v>
      </c>
      <c r="AS25" s="5">
        <f t="shared" si="14"/>
        <v>0.21158026402279981</v>
      </c>
      <c r="AT25" s="5">
        <f t="shared" si="14"/>
        <v>0.20382674627603667</v>
      </c>
      <c r="AU25" s="5">
        <f t="shared" si="14"/>
        <v>0.19635747506912715</v>
      </c>
      <c r="AV25" s="5">
        <f t="shared" si="14"/>
        <v>0.18916201395549431</v>
      </c>
      <c r="AW25" s="5">
        <f t="shared" si="14"/>
        <v>0.18223031182658378</v>
      </c>
      <c r="AX25" s="5">
        <f t="shared" si="14"/>
        <v>0.1755526884126207</v>
      </c>
      <c r="AY25" s="5">
        <f t="shared" si="14"/>
        <v>0.16911982035786952</v>
      </c>
      <c r="AZ25" s="5">
        <f t="shared" si="14"/>
        <v>0.16292272784607786</v>
      </c>
      <c r="BA25" s="5">
        <f t="shared" si="14"/>
        <v>0.15695276175240402</v>
      </c>
      <c r="BB25" s="5">
        <f t="shared" si="14"/>
        <v>0.15120159129894431</v>
      </c>
      <c r="BC25" s="5">
        <f t="shared" si="14"/>
        <v>0.14566119219191509</v>
      </c>
      <c r="BD25" s="5">
        <f t="shared" si="14"/>
        <v>0.14032383521953301</v>
      </c>
      <c r="BE25" s="5">
        <f t="shared" si="14"/>
        <v>0.13518207529064855</v>
      </c>
      <c r="BF25" s="5">
        <f t="shared" si="14"/>
        <v>0.13022874089518108</v>
      </c>
      <c r="BG25" s="5">
        <f t="shared" si="14"/>
        <v>0.12545692396836994</v>
      </c>
      <c r="BH25" s="5">
        <f t="shared" si="14"/>
        <v>0.12085997014178201</v>
      </c>
      <c r="BI25" s="5">
        <f t="shared" si="14"/>
        <v>0.11643146936489322</v>
      </c>
      <c r="BJ25" s="5">
        <f t="shared" si="14"/>
        <v>0.11216524688188823</v>
      </c>
      <c r="BK25" s="16">
        <f t="shared" si="14"/>
        <v>0.10805535454910263</v>
      </c>
      <c r="BL25" s="18">
        <f t="shared" si="12"/>
        <v>7</v>
      </c>
      <c r="BM25" s="18">
        <v>0.59950282038145219</v>
      </c>
      <c r="BN25" s="18">
        <f>2*(100-(100*BM25))/SUM($BM$12:BM25)/100</f>
        <v>7.4155542914593309E-2</v>
      </c>
      <c r="BO25" s="18" t="s">
        <v>47</v>
      </c>
      <c r="BP25" s="18">
        <f t="shared" si="8"/>
        <v>7.4938323697821344E-2</v>
      </c>
      <c r="BQ25" s="18">
        <v>8.5801010983296706</v>
      </c>
      <c r="BR25" s="14">
        <f t="shared" si="11"/>
        <v>-123.28984392084222</v>
      </c>
      <c r="BW25" s="14"/>
      <c r="BX25" s="25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</row>
    <row r="26" spans="1:124" x14ac:dyDescent="0.3">
      <c r="A26" s="8">
        <v>32248</v>
      </c>
      <c r="B26" s="3">
        <v>6.5999999000000004E-2</v>
      </c>
      <c r="C26" s="4">
        <f t="shared" si="9"/>
        <v>6.5413861818290689E-2</v>
      </c>
      <c r="D26" s="5">
        <f t="shared" si="10"/>
        <v>0.96727777524392577</v>
      </c>
      <c r="E26" s="5">
        <f t="shared" si="5"/>
        <v>0.93473463015002722</v>
      </c>
      <c r="F26" s="5">
        <f t="shared" si="5"/>
        <v>0.90261923788752052</v>
      </c>
      <c r="G26" s="5">
        <f t="shared" si="5"/>
        <v>0.87110924858407368</v>
      </c>
      <c r="H26" s="5">
        <f t="shared" si="5"/>
        <v>0.84032839018905314</v>
      </c>
      <c r="I26" s="5">
        <f t="shared" si="5"/>
        <v>0.81035972575671733</v>
      </c>
      <c r="J26" s="5">
        <f t="shared" si="5"/>
        <v>0.78125585057991587</v>
      </c>
      <c r="K26" s="5">
        <f t="shared" si="5"/>
        <v>0.7530466867411244</v>
      </c>
      <c r="L26" s="5">
        <f t="shared" si="5"/>
        <v>0.72574541079484534</v>
      </c>
      <c r="M26" s="5">
        <f t="shared" si="5"/>
        <v>0.699352942175271</v>
      </c>
      <c r="N26" s="5">
        <f t="shared" si="5"/>
        <v>0.67386132867567083</v>
      </c>
      <c r="O26" s="5">
        <f t="shared" si="5"/>
        <v>0.64925629075540459</v>
      </c>
      <c r="P26" s="5">
        <f t="shared" si="5"/>
        <v>0.62551912675911914</v>
      </c>
      <c r="Q26" s="5">
        <f t="shared" si="5"/>
        <v>0.60262813411839311</v>
      </c>
      <c r="R26" s="5">
        <f t="shared" si="5"/>
        <v>0.58055966497155476</v>
      </c>
      <c r="S26" s="5">
        <f t="shared" si="5"/>
        <v>0.55928890632406525</v>
      </c>
      <c r="T26" s="5">
        <f t="shared" si="5"/>
        <v>0.53879045312445983</v>
      </c>
      <c r="U26" s="5">
        <f t="shared" si="6"/>
        <v>0.51903872600551515</v>
      </c>
      <c r="V26" s="5">
        <f t="shared" si="6"/>
        <v>0.50000827277718463</v>
      </c>
      <c r="W26" s="5">
        <f t="shared" si="6"/>
        <v>0.48167398314048365</v>
      </c>
      <c r="X26" s="5">
        <f t="shared" si="14"/>
        <v>0.46401123880422956</v>
      </c>
      <c r="Y26" s="5">
        <f t="shared" si="14"/>
        <v>0.44699601567529529</v>
      </c>
      <c r="Z26" s="5">
        <f t="shared" si="14"/>
        <v>0.43060495063165843</v>
      </c>
      <c r="AA26" s="5">
        <f t="shared" si="14"/>
        <v>0.41481538224975162</v>
      </c>
      <c r="AB26" s="5">
        <f t="shared" si="14"/>
        <v>0.39960537249467021</v>
      </c>
      <c r="AC26" s="5">
        <f t="shared" si="14"/>
        <v>0.38495371460443634</v>
      </c>
      <c r="AD26" s="5">
        <f t="shared" si="14"/>
        <v>0.37083993106421875</v>
      </c>
      <c r="AE26" s="5">
        <f t="shared" si="14"/>
        <v>0.35724426456440195</v>
      </c>
      <c r="AF26" s="5">
        <f t="shared" si="14"/>
        <v>0.34414766408546632</v>
      </c>
      <c r="AG26" s="5">
        <f t="shared" si="14"/>
        <v>0.33153176769064502</v>
      </c>
      <c r="AH26" s="5">
        <f t="shared" si="14"/>
        <v>0.31937888318738</v>
      </c>
      <c r="AI26" s="5">
        <f t="shared" si="14"/>
        <v>0.30767196750535702</v>
      </c>
      <c r="AJ26" s="5">
        <f t="shared" si="14"/>
        <v>0.29639460540572071</v>
      </c>
      <c r="AK26" s="5">
        <f t="shared" si="14"/>
        <v>0.28553098796290877</v>
      </c>
      <c r="AL26" s="5">
        <f t="shared" si="14"/>
        <v>0.27506589113230778</v>
      </c>
      <c r="AM26" s="5">
        <f t="shared" si="14"/>
        <v>0.26498465462229254</v>
      </c>
      <c r="AN26" s="5">
        <f t="shared" si="14"/>
        <v>0.2552731612196405</v>
      </c>
      <c r="AO26" s="5">
        <f t="shared" si="14"/>
        <v>0.24591781666643431</v>
      </c>
      <c r="AP26" s="5">
        <f t="shared" si="14"/>
        <v>0.2369055301495753</v>
      </c>
      <c r="AQ26" s="5">
        <f t="shared" si="14"/>
        <v>0.22822369543735152</v>
      </c>
      <c r="AR26" s="5">
        <f t="shared" si="14"/>
        <v>0.21986017267845007</v>
      </c>
      <c r="AS26" s="5">
        <f t="shared" si="14"/>
        <v>0.21180327086536674</v>
      </c>
      <c r="AT26" s="5">
        <f t="shared" si="14"/>
        <v>0.20404173095485967</v>
      </c>
      <c r="AU26" s="5">
        <f t="shared" si="14"/>
        <v>0.19656470963179898</v>
      </c>
      <c r="AV26" s="5">
        <f t="shared" si="14"/>
        <v>0.18936176369866461</v>
      </c>
      <c r="AW26" s="5">
        <f t="shared" si="14"/>
        <v>0.18242283507041357</v>
      </c>
      <c r="AX26" s="5">
        <f t="shared" si="14"/>
        <v>0.17573823635304506</v>
      </c>
      <c r="AY26" s="5">
        <f t="shared" si="14"/>
        <v>0.16929863698358344</v>
      </c>
      <c r="AZ26" s="5">
        <f t="shared" si="14"/>
        <v>0.16309504990914814</v>
      </c>
      <c r="BA26" s="5">
        <f t="shared" si="14"/>
        <v>0.15711881878310097</v>
      </c>
      <c r="BB26" s="5">
        <f t="shared" si="14"/>
        <v>0.15136160565682777</v>
      </c>
      <c r="BC26" s="5">
        <f t="shared" si="14"/>
        <v>0.14581537914643489</v>
      </c>
      <c r="BD26" s="5">
        <f t="shared" si="14"/>
        <v>0.14047240305444714</v>
      </c>
      <c r="BE26" s="5">
        <f t="shared" si="14"/>
        <v>0.13532522542745032</v>
      </c>
      <c r="BF26" s="5">
        <f t="shared" si="14"/>
        <v>0.13036666803148172</v>
      </c>
      <c r="BG26" s="5">
        <f t="shared" si="14"/>
        <v>0.12558981622782536</v>
      </c>
      <c r="BH26" s="5">
        <f t="shared" si="14"/>
        <v>0.12098800923269844</v>
      </c>
      <c r="BI26" s="5">
        <f t="shared" si="14"/>
        <v>0.11655483074511064</v>
      </c>
      <c r="BJ26" s="5">
        <f t="shared" si="14"/>
        <v>0.11228409992793491</v>
      </c>
      <c r="BK26" s="16">
        <f t="shared" si="14"/>
        <v>0.10816986272794846</v>
      </c>
      <c r="BL26" s="18">
        <f t="shared" si="12"/>
        <v>7.5</v>
      </c>
      <c r="BM26" s="18">
        <v>0.57747214831309279</v>
      </c>
      <c r="BN26" s="18">
        <f>2*(100-(100*BM26))/SUM($BM$12:BM26)/100</f>
        <v>7.4264390941957595E-2</v>
      </c>
      <c r="BO26" s="18" t="s">
        <v>48</v>
      </c>
      <c r="BP26" s="18">
        <f t="shared" si="8"/>
        <v>7.4984044724004176E-2</v>
      </c>
      <c r="BQ26" s="18">
        <v>8.9154997996891403</v>
      </c>
      <c r="BR26" s="14">
        <f t="shared" si="11"/>
        <v>-128.10928055311132</v>
      </c>
      <c r="BW26" s="14"/>
      <c r="BX26" s="25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</row>
    <row r="27" spans="1:124" x14ac:dyDescent="0.3">
      <c r="A27" s="8">
        <v>32255</v>
      </c>
      <c r="B27" s="3">
        <v>6.6999997999999991E-2</v>
      </c>
      <c r="C27" s="4">
        <f t="shared" si="9"/>
        <v>6.6444558386480793E-2</v>
      </c>
      <c r="D27" s="5">
        <f t="shared" si="10"/>
        <v>0.96680851062171114</v>
      </c>
      <c r="E27" s="5">
        <f t="shared" si="5"/>
        <v>0.93387976602059308</v>
      </c>
      <c r="F27" s="5">
        <f t="shared" si="5"/>
        <v>0.90145065211717035</v>
      </c>
      <c r="G27" s="5">
        <f t="shared" si="5"/>
        <v>0.86968834699510167</v>
      </c>
      <c r="H27" s="5">
        <f t="shared" si="5"/>
        <v>0.83870738692227764</v>
      </c>
      <c r="I27" s="5">
        <f t="shared" si="5"/>
        <v>0.80858283871692671</v>
      </c>
      <c r="J27" s="5">
        <f t="shared" si="5"/>
        <v>0.77936038772439498</v>
      </c>
      <c r="K27" s="5">
        <f t="shared" si="5"/>
        <v>0.75106401505264586</v>
      </c>
      <c r="L27" s="5">
        <f t="shared" si="5"/>
        <v>0.72370180937241546</v>
      </c>
      <c r="M27" s="5">
        <f t="shared" si="5"/>
        <v>0.69727034624114514</v>
      </c>
      <c r="N27" s="5">
        <f t="shared" si="5"/>
        <v>0.67175797397211523</v>
      </c>
      <c r="O27" s="5">
        <f t="shared" si="5"/>
        <v>0.64714726881450624</v>
      </c>
      <c r="P27" s="5">
        <f t="shared" si="5"/>
        <v>0.62341686154632148</v>
      </c>
      <c r="Q27" s="5">
        <f t="shared" si="5"/>
        <v>0.60054279000924804</v>
      </c>
      <c r="R27" s="5">
        <f t="shared" si="5"/>
        <v>0.57849949519578137</v>
      </c>
      <c r="S27" s="5">
        <f t="shared" si="5"/>
        <v>0.55726055007062136</v>
      </c>
      <c r="T27" s="5">
        <f t="shared" si="5"/>
        <v>0.5367991885468083</v>
      </c>
      <c r="U27" s="5">
        <f t="shared" si="6"/>
        <v>0.51708868545462661</v>
      </c>
      <c r="V27" s="5">
        <f t="shared" si="6"/>
        <v>0.49810262575051417</v>
      </c>
      <c r="W27" s="5">
        <f t="shared" si="6"/>
        <v>0.47981509168064684</v>
      </c>
      <c r="X27" s="5">
        <f t="shared" si="14"/>
        <v>0.46220078941373466</v>
      </c>
      <c r="Y27" s="5">
        <f t="shared" si="14"/>
        <v>0.44523513123007463</v>
      </c>
      <c r="Z27" s="5">
        <f t="shared" si="14"/>
        <v>0.42889428526988604</v>
      </c>
      <c r="AA27" s="5">
        <f t="shared" si="14"/>
        <v>0.41315520177584841</v>
      </c>
      <c r="AB27" s="5">
        <f t="shared" si="14"/>
        <v>0.39799562246347575</v>
      </c>
      <c r="AC27" s="5">
        <f t="shared" si="14"/>
        <v>0.3833940779295486</v>
      </c>
      <c r="AD27" s="5">
        <f t="shared" si="14"/>
        <v>0.3693298767203021</v>
      </c>
      <c r="AE27" s="5">
        <f t="shared" si="14"/>
        <v>0.35578308871939102</v>
      </c>
      <c r="AF27" s="5">
        <f t="shared" si="14"/>
        <v>0.34273452479933331</v>
      </c>
      <c r="AG27" s="5">
        <f t="shared" si="14"/>
        <v>0.3301657141477472</v>
      </c>
      <c r="AH27" s="5">
        <f t="shared" si="14"/>
        <v>0.31805888028503576</v>
      </c>
      <c r="AI27" s="5">
        <f t="shared" si="14"/>
        <v>0.30639691649847428</v>
      </c>
      <c r="AJ27" s="5">
        <f t="shared" si="14"/>
        <v>0.29516336120282494</v>
      </c>
      <c r="AK27" s="5">
        <f t="shared" si="14"/>
        <v>0.28434237358004588</v>
      </c>
      <c r="AL27" s="5">
        <f t="shared" si="14"/>
        <v>0.27391870973570381</v>
      </c>
      <c r="AM27" s="5">
        <f t="shared" si="14"/>
        <v>0.26387769952634216</v>
      </c>
      <c r="AN27" s="5">
        <f t="shared" si="14"/>
        <v>0.25420522415208469</v>
      </c>
      <c r="AO27" s="5">
        <f t="shared" si="14"/>
        <v>0.24488769456603363</v>
      </c>
      <c r="AP27" s="5">
        <f t="shared" si="14"/>
        <v>0.23591203072196798</v>
      </c>
      <c r="AQ27" s="5">
        <f t="shared" si="14"/>
        <v>0.22726564166106944</v>
      </c>
      <c r="AR27" s="5">
        <f t="shared" si="14"/>
        <v>0.21893640642436521</v>
      </c>
      <c r="AS27" s="5">
        <f t="shared" si="14"/>
        <v>0.21091265576840953</v>
      </c>
      <c r="AT27" s="5">
        <f t="shared" si="14"/>
        <v>0.20318315465605261</v>
      </c>
      <c r="AU27" s="5">
        <f t="shared" si="14"/>
        <v>0.19573708549093882</v>
      </c>
      <c r="AV27" s="5">
        <f t="shared" si="14"/>
        <v>0.1885640320629097</v>
      </c>
      <c r="AW27" s="5">
        <f t="shared" si="14"/>
        <v>0.18165396417119425</v>
      </c>
      <c r="AX27" s="5">
        <f t="shared" si="14"/>
        <v>0.17499722289278369</v>
      </c>
      <c r="AY27" s="5">
        <f t="shared" si="14"/>
        <v>0.16858450646440229</v>
      </c>
      <c r="AZ27" s="5">
        <f t="shared" si="14"/>
        <v>0.16240685674781957</v>
      </c>
      <c r="BA27" s="5">
        <f t="shared" si="14"/>
        <v>0.15645564624974631</v>
      </c>
      <c r="BB27" s="5">
        <f t="shared" si="14"/>
        <v>0.15072256566912842</v>
      </c>
      <c r="BC27" s="5">
        <f t="shared" si="14"/>
        <v>0.14519961194622918</v>
      </c>
      <c r="BD27" s="5">
        <f t="shared" si="14"/>
        <v>0.1398790767894274</v>
      </c>
      <c r="BE27" s="5">
        <f t="shared" si="14"/>
        <v>0.13475353565713249</v>
      </c>
      <c r="BF27" s="5">
        <f t="shared" si="14"/>
        <v>0.12981583717360984</v>
      </c>
      <c r="BG27" s="5">
        <f t="shared" si="14"/>
        <v>0.12505909295881029</v>
      </c>
      <c r="BH27" s="5">
        <f t="shared" si="14"/>
        <v>0.12047666785351452</v>
      </c>
      <c r="BI27" s="5">
        <f t="shared" si="14"/>
        <v>0.11606217052222136</v>
      </c>
      <c r="BJ27" s="5">
        <f t="shared" si="14"/>
        <v>0.11180944441724806</v>
      </c>
      <c r="BK27" s="16">
        <f t="shared" si="14"/>
        <v>0.107712559088466</v>
      </c>
      <c r="BL27" s="18">
        <f t="shared" si="12"/>
        <v>8</v>
      </c>
      <c r="BM27" s="18">
        <v>0.55624912712805041</v>
      </c>
      <c r="BN27" s="18">
        <f>2*(100-(100*BM27))/SUM($BM$12:BM27)/100</f>
        <v>7.4359616285191082E-2</v>
      </c>
      <c r="BO27" s="18" t="s">
        <v>49</v>
      </c>
      <c r="BP27" s="18">
        <f t="shared" si="8"/>
        <v>7.5022927698614406E-2</v>
      </c>
      <c r="BQ27" s="18">
        <v>9.2269052309938608</v>
      </c>
      <c r="BR27" s="14">
        <f t="shared" si="11"/>
        <v>-132.58395125706556</v>
      </c>
      <c r="BW27" s="14"/>
      <c r="BX27" s="25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</row>
    <row r="28" spans="1:124" x14ac:dyDescent="0.3">
      <c r="A28" s="8">
        <v>32269</v>
      </c>
      <c r="B28" s="3">
        <v>6.8499999000000006E-2</v>
      </c>
      <c r="C28" s="4">
        <f t="shared" si="9"/>
        <v>6.7990605815509961E-2</v>
      </c>
      <c r="D28" s="5">
        <f t="shared" si="10"/>
        <v>0.9661050393420747</v>
      </c>
      <c r="E28" s="5">
        <f t="shared" si="10"/>
        <v>0.93259893337911259</v>
      </c>
      <c r="F28" s="5">
        <f t="shared" si="10"/>
        <v>0.89970060666470364</v>
      </c>
      <c r="G28" s="5">
        <f t="shared" si="10"/>
        <v>0.86756133555835735</v>
      </c>
      <c r="H28" s="5">
        <f t="shared" si="10"/>
        <v>0.8362817391014451</v>
      </c>
      <c r="I28" s="5">
        <f t="shared" si="10"/>
        <v>0.8059248064482063</v>
      </c>
      <c r="J28" s="5">
        <f t="shared" si="10"/>
        <v>0.77652580784377845</v>
      </c>
      <c r="K28" s="5">
        <f t="shared" si="10"/>
        <v>0.74809978600039784</v>
      </c>
      <c r="L28" s="5">
        <f t="shared" si="10"/>
        <v>0.72064718679290796</v>
      </c>
      <c r="M28" s="5">
        <f t="shared" si="10"/>
        <v>0.6941580696553955</v>
      </c>
      <c r="N28" s="5">
        <f t="shared" si="10"/>
        <v>0.66861524022008889</v>
      </c>
      <c r="O28" s="5">
        <f t="shared" si="10"/>
        <v>0.64399656909776193</v>
      </c>
      <c r="P28" s="5">
        <f t="shared" si="10"/>
        <v>0.62027669863675683</v>
      </c>
      <c r="Q28" s="5">
        <f t="shared" si="10"/>
        <v>0.59742829115833973</v>
      </c>
      <c r="R28" s="5">
        <f t="shared" si="10"/>
        <v>0.57542293487632412</v>
      </c>
      <c r="S28" s="5">
        <f t="shared" si="10"/>
        <v>0.55423179515038168</v>
      </c>
      <c r="T28" s="5">
        <f t="shared" ref="T28:AI43" si="15">T$7*EXP(-T$8*$C28)</f>
        <v>0.53382607697173878</v>
      </c>
      <c r="U28" s="5">
        <f t="shared" si="15"/>
        <v>0.51417734808590798</v>
      </c>
      <c r="V28" s="5">
        <f t="shared" si="15"/>
        <v>0.49525775969276892</v>
      </c>
      <c r="W28" s="5">
        <f t="shared" si="15"/>
        <v>0.47704019227226335</v>
      </c>
      <c r="X28" s="5">
        <f t="shared" si="15"/>
        <v>0.45949834702439851</v>
      </c>
      <c r="Y28" s="5">
        <f t="shared" si="15"/>
        <v>0.44260679811760789</v>
      </c>
      <c r="Z28" s="5">
        <f t="shared" si="15"/>
        <v>0.42634101697683041</v>
      </c>
      <c r="AA28" s="5">
        <f t="shared" si="15"/>
        <v>0.41067737688289274</v>
      </c>
      <c r="AB28" s="5">
        <f t="shared" si="15"/>
        <v>0.39559314394876866</v>
      </c>
      <c r="AC28" s="5">
        <f t="shared" si="15"/>
        <v>0.38106645889776308</v>
      </c>
      <c r="AD28" s="5">
        <f t="shared" si="15"/>
        <v>0.36707631285172748</v>
      </c>
      <c r="AE28" s="5">
        <f t="shared" si="15"/>
        <v>0.35360251943720572</v>
      </c>
      <c r="AF28" s="5">
        <f t="shared" si="15"/>
        <v>0.34062568485368933</v>
      </c>
      <c r="AG28" s="5">
        <f t="shared" si="15"/>
        <v>0.32812717706065164</v>
      </c>
      <c r="AH28" s="5">
        <f t="shared" si="15"/>
        <v>0.31608909488358555</v>
      </c>
      <c r="AI28" s="5">
        <f t="shared" si="15"/>
        <v>0.30449423758008237</v>
      </c>
      <c r="AJ28" s="5">
        <f t="shared" si="14"/>
        <v>0.29332607521978216</v>
      </c>
      <c r="AK28" s="5">
        <f t="shared" si="14"/>
        <v>0.28256872009793788</v>
      </c>
      <c r="AL28" s="5">
        <f t="shared" si="14"/>
        <v>0.27220689930730602</v>
      </c>
      <c r="AM28" s="5">
        <f t="shared" si="14"/>
        <v>0.26222592852664312</v>
      </c>
      <c r="AN28" s="5">
        <f t="shared" si="14"/>
        <v>0.25261168703848719</v>
      </c>
      <c r="AO28" s="5">
        <f t="shared" si="14"/>
        <v>0.24335059395838965</v>
      </c>
      <c r="AP28" s="5">
        <f t="shared" si="14"/>
        <v>0.23442958563807961</v>
      </c>
      <c r="AQ28" s="5">
        <f t="shared" si="14"/>
        <v>0.22583609419307424</v>
      </c>
      <c r="AR28" s="5">
        <f t="shared" si="14"/>
        <v>0.21755802709870253</v>
      </c>
      <c r="AS28" s="5">
        <f t="shared" si="14"/>
        <v>0.20958374779570735</v>
      </c>
      <c r="AT28" s="5">
        <f t="shared" si="14"/>
        <v>0.20190205724633167</v>
      </c>
      <c r="AU28" s="5">
        <f t="shared" si="14"/>
        <v>0.1945021763831952</v>
      </c>
      <c r="AV28" s="5">
        <f t="shared" si="14"/>
        <v>0.18737372939571637</v>
      </c>
      <c r="AW28" s="5">
        <f t="shared" si="14"/>
        <v>0.1805067278018789</v>
      </c>
      <c r="AX28" s="5">
        <f t="shared" si="14"/>
        <v>0.1738915552564915</v>
      </c>
      <c r="AY28" s="5">
        <f t="shared" si="14"/>
        <v>0.16751895305052245</v>
      </c>
      <c r="AZ28" s="5">
        <f t="shared" si="14"/>
        <v>0.16138000625947849</v>
      </c>
      <c r="BA28" s="5">
        <f t="shared" si="14"/>
        <v>0.15546613050204774</v>
      </c>
      <c r="BB28" s="5">
        <f t="shared" si="14"/>
        <v>0.14976905927328954</v>
      </c>
      <c r="BC28" s="5">
        <f t="shared" si="14"/>
        <v>0.14428083181950049</v>
      </c>
      <c r="BD28" s="5">
        <f t="shared" si="14"/>
        <v>0.13899378152450456</v>
      </c>
      <c r="BE28" s="5">
        <f t="shared" si="14"/>
        <v>0.13390052477951273</v>
      </c>
      <c r="BF28" s="5">
        <f t="shared" si="14"/>
        <v>0.12899395031087199</v>
      </c>
      <c r="BG28" s="5">
        <f t="shared" si="14"/>
        <v>0.12426720894199687</v>
      </c>
      <c r="BH28" s="5">
        <f t="shared" si="14"/>
        <v>0.11971370376755937</v>
      </c>
      <c r="BI28" s="5">
        <f t="shared" si="14"/>
        <v>0.11532708071962097</v>
      </c>
      <c r="BJ28" s="5">
        <f t="shared" si="14"/>
        <v>0.11110121950684032</v>
      </c>
      <c r="BK28" s="16">
        <f t="shared" si="14"/>
        <v>0.10703022490919881</v>
      </c>
      <c r="BL28" s="18">
        <f t="shared" si="12"/>
        <v>8.5</v>
      </c>
      <c r="BM28" s="18">
        <v>0.53580631274776191</v>
      </c>
      <c r="BN28" s="18">
        <f>2*(100-(100*BM28))/SUM($BM$12:BM28)/100</f>
        <v>7.4443272042801212E-2</v>
      </c>
      <c r="BO28" s="18" t="s">
        <v>50</v>
      </c>
      <c r="BP28" s="18">
        <f t="shared" si="8"/>
        <v>7.5056312624665555E-2</v>
      </c>
      <c r="BQ28" s="18">
        <v>9.5160352349627004</v>
      </c>
      <c r="BR28" s="14">
        <f t="shared" si="11"/>
        <v>-136.7385401894839</v>
      </c>
      <c r="BW28" s="14"/>
      <c r="BX28" s="25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</row>
    <row r="29" spans="1:124" x14ac:dyDescent="0.3">
      <c r="A29" s="8">
        <v>32276</v>
      </c>
      <c r="B29" s="3">
        <v>7.0500002000000006E-2</v>
      </c>
      <c r="C29" s="4">
        <f t="shared" si="9"/>
        <v>7.0052004105378152E-2</v>
      </c>
      <c r="D29" s="5">
        <f t="shared" si="10"/>
        <v>0.96516787301957752</v>
      </c>
      <c r="E29" s="5">
        <f t="shared" si="10"/>
        <v>0.9308938873082897</v>
      </c>
      <c r="F29" s="5">
        <f t="shared" si="10"/>
        <v>0.8973724946164704</v>
      </c>
      <c r="G29" s="5">
        <f t="shared" si="10"/>
        <v>0.86473340786200881</v>
      </c>
      <c r="H29" s="5">
        <f t="shared" si="10"/>
        <v>0.83305844847580368</v>
      </c>
      <c r="I29" s="5">
        <f t="shared" si="10"/>
        <v>0.80239434746218885</v>
      </c>
      <c r="J29" s="5">
        <f t="shared" si="10"/>
        <v>0.77276239544385994</v>
      </c>
      <c r="K29" s="5">
        <f t="shared" si="10"/>
        <v>0.74416566769519354</v>
      </c>
      <c r="L29" s="5">
        <f t="shared" si="10"/>
        <v>0.71659439975251671</v>
      </c>
      <c r="M29" s="5">
        <f t="shared" si="10"/>
        <v>0.69002996268632433</v>
      </c>
      <c r="N29" s="5">
        <f t="shared" si="10"/>
        <v>0.66444778433387153</v>
      </c>
      <c r="O29" s="5">
        <f t="shared" si="10"/>
        <v>0.63981948118209742</v>
      </c>
      <c r="P29" s="5">
        <f t="shared" si="10"/>
        <v>0.61611440183711186</v>
      </c>
      <c r="Q29" s="5">
        <f t="shared" si="10"/>
        <v>0.59330073379064674</v>
      </c>
      <c r="R29" s="5">
        <f t="shared" si="10"/>
        <v>0.57134628751401728</v>
      </c>
      <c r="S29" s="5">
        <f t="shared" si="10"/>
        <v>0.55021904325776105</v>
      </c>
      <c r="T29" s="5">
        <f t="shared" si="15"/>
        <v>0.52988752425899222</v>
      </c>
      <c r="U29" s="5">
        <f t="shared" si="15"/>
        <v>0.51032104372738862</v>
      </c>
      <c r="V29" s="5">
        <f t="shared" si="15"/>
        <v>0.49148986071855327</v>
      </c>
      <c r="W29" s="5">
        <f t="shared" si="15"/>
        <v>0.4733652708236627</v>
      </c>
      <c r="X29" s="5">
        <f t="shared" si="14"/>
        <v>0.45591965075044205</v>
      </c>
      <c r="Y29" s="5">
        <f t="shared" si="14"/>
        <v>0.43912647076643585</v>
      </c>
      <c r="Z29" s="5">
        <f t="shared" si="14"/>
        <v>0.42296028518439976</v>
      </c>
      <c r="AA29" s="5">
        <f t="shared" si="14"/>
        <v>0.40739670826141178</v>
      </c>
      <c r="AB29" s="5">
        <f t="shared" si="14"/>
        <v>0.3924123808094333</v>
      </c>
      <c r="AC29" s="5">
        <f t="shared" si="14"/>
        <v>0.37798493128869948</v>
      </c>
      <c r="AD29" s="5">
        <f t="shared" si="14"/>
        <v>0.36409293403640403</v>
      </c>
      <c r="AE29" s="5">
        <f t="shared" si="14"/>
        <v>0.3507158664667141</v>
      </c>
      <c r="AF29" s="5">
        <f t="shared" si="14"/>
        <v>0.33783406648580205</v>
      </c>
      <c r="AG29" s="5">
        <f t="shared" si="14"/>
        <v>0.32542869093874982</v>
      </c>
      <c r="AH29" s="5">
        <f t="shared" si="14"/>
        <v>0.31348167560024381</v>
      </c>
      <c r="AI29" s="5">
        <f t="shared" si="14"/>
        <v>0.30197569700547588</v>
      </c>
      <c r="AJ29" s="5">
        <f t="shared" si="14"/>
        <v>0.2908941362674915</v>
      </c>
      <c r="AK29" s="5">
        <f t="shared" si="14"/>
        <v>0.28022104492452737</v>
      </c>
      <c r="AL29" s="5">
        <f t="shared" si="14"/>
        <v>0.26994111279245003</v>
      </c>
      <c r="AM29" s="5">
        <f t="shared" si="14"/>
        <v>0.26003963775352673</v>
      </c>
      <c r="AN29" s="5">
        <f t="shared" si="14"/>
        <v>0.25050249738627806</v>
      </c>
      <c r="AO29" s="5">
        <f t="shared" si="14"/>
        <v>0.24131612232686445</v>
      </c>
      <c r="AP29" s="5">
        <f t="shared" si="14"/>
        <v>0.23246747124653544</v>
      </c>
      <c r="AQ29" s="5">
        <f t="shared" si="14"/>
        <v>0.22394400732937977</v>
      </c>
      <c r="AR29" s="5">
        <f t="shared" si="14"/>
        <v>0.21573367613798405</v>
      </c>
      <c r="AS29" s="5">
        <f t="shared" si="14"/>
        <v>0.20782488476022826</v>
      </c>
      <c r="AT29" s="5">
        <f t="shared" si="14"/>
        <v>0.20020648213734266</v>
      </c>
      <c r="AU29" s="5">
        <f t="shared" si="14"/>
        <v>0.19286774048083569</v>
      </c>
      <c r="AV29" s="5">
        <f t="shared" si="14"/>
        <v>0.18579833769352189</v>
      </c>
      <c r="AW29" s="5">
        <f t="shared" si="14"/>
        <v>0.17898834071732242</v>
      </c>
      <c r="AX29" s="5">
        <f t="shared" si="14"/>
        <v>0.17242818973760127</v>
      </c>
      <c r="AY29" s="5">
        <f t="shared" si="14"/>
        <v>0.16610868318041916</v>
      </c>
      <c r="AZ29" s="5">
        <f t="shared" si="14"/>
        <v>0.16002096344518307</v>
      </c>
      <c r="BA29" s="5">
        <f t="shared" si="14"/>
        <v>0.1541565033207275</v>
      </c>
      <c r="BB29" s="5">
        <f t="shared" si="14"/>
        <v>0.14850709303789023</v>
      </c>
      <c r="BC29" s="5">
        <f t="shared" si="14"/>
        <v>0.14306482791616412</v>
      </c>
      <c r="BD29" s="5">
        <f t="shared" si="14"/>
        <v>0.13782209656605005</v>
      </c>
      <c r="BE29" s="5">
        <f t="shared" si="14"/>
        <v>0.13277156961234438</v>
      </c>
      <c r="BF29" s="5">
        <f t="shared" si="14"/>
        <v>0.12790618890680505</v>
      </c>
      <c r="BG29" s="5">
        <f t="shared" si="14"/>
        <v>0.12321915720149004</v>
      </c>
      <c r="BH29" s="5">
        <f t="shared" si="14"/>
        <v>0.11870392825659747</v>
      </c>
      <c r="BI29" s="5">
        <f t="shared" si="14"/>
        <v>0.11435419735888021</v>
      </c>
      <c r="BJ29" s="5">
        <f t="shared" si="14"/>
        <v>0.11016389222870314</v>
      </c>
      <c r="BK29" s="16">
        <f t="shared" si="14"/>
        <v>0.10612716429558282</v>
      </c>
      <c r="BL29" s="18">
        <f t="shared" si="12"/>
        <v>9</v>
      </c>
      <c r="BM29" s="18">
        <v>0.51611640942552017</v>
      </c>
      <c r="BN29" s="18">
        <f>2*(100-(100*BM29))/SUM($BM$12:BM29)/100</f>
        <v>7.4517068800993888E-2</v>
      </c>
      <c r="BO29" s="18" t="s">
        <v>51</v>
      </c>
      <c r="BP29" s="18">
        <f t="shared" si="8"/>
        <v>7.5085220738606823E-2</v>
      </c>
      <c r="BQ29" s="18">
        <v>9.7844841929300994</v>
      </c>
      <c r="BR29" s="14">
        <f t="shared" si="11"/>
        <v>-140.59595745639191</v>
      </c>
      <c r="BW29" s="14"/>
      <c r="BX29" s="25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</row>
    <row r="30" spans="1:124" x14ac:dyDescent="0.3">
      <c r="A30" s="8">
        <v>32283</v>
      </c>
      <c r="B30" s="3">
        <v>7.0999999000000008E-2</v>
      </c>
      <c r="C30" s="4">
        <f t="shared" si="9"/>
        <v>7.0567349812729219E-2</v>
      </c>
      <c r="D30" s="5">
        <f t="shared" si="10"/>
        <v>0.96493372527532695</v>
      </c>
      <c r="E30" s="5">
        <f t="shared" si="10"/>
        <v>0.93046811628265336</v>
      </c>
      <c r="F30" s="5">
        <f t="shared" si="10"/>
        <v>0.89679141287447983</v>
      </c>
      <c r="G30" s="5">
        <f t="shared" si="10"/>
        <v>0.86402787271424375</v>
      </c>
      <c r="H30" s="5">
        <f t="shared" si="10"/>
        <v>0.83225457490160148</v>
      </c>
      <c r="I30" s="5">
        <f t="shared" si="10"/>
        <v>0.80151415847086815</v>
      </c>
      <c r="J30" s="5">
        <f t="shared" si="10"/>
        <v>0.77182440272266706</v>
      </c>
      <c r="K30" s="5">
        <f t="shared" si="10"/>
        <v>0.74318538235097964</v>
      </c>
      <c r="L30" s="5">
        <f t="shared" si="10"/>
        <v>0.71558477684861033</v>
      </c>
      <c r="M30" s="5">
        <f t="shared" si="10"/>
        <v>0.68900178523441868</v>
      </c>
      <c r="N30" s="5">
        <f t="shared" si="10"/>
        <v>0.6634099931704649</v>
      </c>
      <c r="O30" s="5">
        <f t="shared" si="10"/>
        <v>0.63877945722659324</v>
      </c>
      <c r="P30" s="5">
        <f t="shared" si="10"/>
        <v>0.6150782069048939</v>
      </c>
      <c r="Q30" s="5">
        <f t="shared" si="10"/>
        <v>0.59227331561365981</v>
      </c>
      <c r="R30" s="5">
        <f t="shared" si="10"/>
        <v>0.57033165402199548</v>
      </c>
      <c r="S30" s="5">
        <f t="shared" si="10"/>
        <v>0.5492204105647529</v>
      </c>
      <c r="T30" s="5">
        <f t="shared" si="15"/>
        <v>0.52890744222078689</v>
      </c>
      <c r="U30" s="5">
        <f t="shared" si="15"/>
        <v>0.50936150240521327</v>
      </c>
      <c r="V30" s="5">
        <f t="shared" si="15"/>
        <v>0.4905523806107166</v>
      </c>
      <c r="W30" s="5">
        <f t="shared" si="15"/>
        <v>0.47245097931059821</v>
      </c>
      <c r="X30" s="5">
        <f t="shared" si="14"/>
        <v>0.45502934683708346</v>
      </c>
      <c r="Y30" s="5">
        <f t="shared" si="14"/>
        <v>0.43826067989435102</v>
      </c>
      <c r="Z30" s="5">
        <f t="shared" si="14"/>
        <v>0.42211930561922895</v>
      </c>
      <c r="AA30" s="5">
        <f t="shared" si="14"/>
        <v>0.40658065033342805</v>
      </c>
      <c r="AB30" s="5">
        <f t="shared" si="14"/>
        <v>0.39162120009124363</v>
      </c>
      <c r="AC30" s="5">
        <f t="shared" si="14"/>
        <v>0.37721845662950548</v>
      </c>
      <c r="AD30" s="5">
        <f t="shared" si="14"/>
        <v>0.36335089123259867</v>
      </c>
      <c r="AE30" s="5">
        <f t="shared" si="14"/>
        <v>0.34999789823021465</v>
      </c>
      <c r="AF30" s="5">
        <f t="shared" si="14"/>
        <v>0.33713974927120466</v>
      </c>
      <c r="AG30" s="5">
        <f t="shared" si="14"/>
        <v>0.32475754910539256</v>
      </c>
      <c r="AH30" s="5">
        <f t="shared" si="14"/>
        <v>0.31283319331324</v>
      </c>
      <c r="AI30" s="5">
        <f t="shared" si="14"/>
        <v>0.3013493282187345</v>
      </c>
      <c r="AJ30" s="5">
        <f t="shared" si="14"/>
        <v>0.29028931307998979</v>
      </c>
      <c r="AK30" s="5">
        <f t="shared" si="14"/>
        <v>0.2796371845572112</v>
      </c>
      <c r="AL30" s="5">
        <f t="shared" si="14"/>
        <v>0.26937762339590521</v>
      </c>
      <c r="AM30" s="5">
        <f t="shared" si="14"/>
        <v>0.25949592322496445</v>
      </c>
      <c r="AN30" s="5">
        <f t="shared" si="14"/>
        <v>0.24997796134755154</v>
      </c>
      <c r="AO30" s="5">
        <f t="shared" si="14"/>
        <v>0.24081017139244948</v>
      </c>
      <c r="AP30" s="5">
        <f t="shared" si="14"/>
        <v>0.23197951769105302</v>
      </c>
      <c r="AQ30" s="5">
        <f t="shared" si="14"/>
        <v>0.22347347124778891</v>
      </c>
      <c r="AR30" s="5">
        <f t="shared" si="14"/>
        <v>0.2152799871775915</v>
      </c>
      <c r="AS30" s="5">
        <f t="shared" si="14"/>
        <v>0.20738748349177247</v>
      </c>
      <c r="AT30" s="5">
        <f t="shared" si="14"/>
        <v>0.19978482112229948</v>
      </c>
      <c r="AU30" s="5">
        <f t="shared" si="14"/>
        <v>0.19246128508349244</v>
      </c>
      <c r="AV30" s="5">
        <f t="shared" si="14"/>
        <v>0.18540656667905095</v>
      </c>
      <c r="AW30" s="5">
        <f t="shared" si="14"/>
        <v>0.17861074667085938</v>
      </c>
      <c r="AX30" s="5">
        <f t="shared" si="14"/>
        <v>0.17206427933403742</v>
      </c>
      <c r="AY30" s="5">
        <f t="shared" si="14"/>
        <v>0.16575797733010883</v>
      </c>
      <c r="AZ30" s="5">
        <f t="shared" si="14"/>
        <v>0.15968299733693214</v>
      </c>
      <c r="BA30" s="5">
        <f t="shared" si="14"/>
        <v>0.15383082638016454</v>
      </c>
      <c r="BB30" s="5">
        <f t="shared" si="14"/>
        <v>0.14819326881654477</v>
      </c>
      <c r="BC30" s="5">
        <f t="shared" si="14"/>
        <v>0.14276243392421306</v>
      </c>
      <c r="BD30" s="5">
        <f t="shared" si="14"/>
        <v>0.13753072405968278</v>
      </c>
      <c r="BE30" s="5">
        <f t="shared" si="14"/>
        <v>0.1324908233449873</v>
      </c>
      <c r="BF30" s="5">
        <f t="shared" si="14"/>
        <v>0.12763568685199134</v>
      </c>
      <c r="BG30" s="5">
        <f t="shared" si="14"/>
        <v>0.12295853025392471</v>
      </c>
      <c r="BH30" s="5">
        <f t="shared" si="14"/>
        <v>0.11845281991691567</v>
      </c>
      <c r="BI30" s="5">
        <f t="shared" si="14"/>
        <v>0.1141122634067049</v>
      </c>
      <c r="BJ30" s="5">
        <f t="shared" si="14"/>
        <v>0.10993080038784915</v>
      </c>
      <c r="BK30" s="16">
        <f t="shared" si="14"/>
        <v>0.10590259389461039</v>
      </c>
      <c r="BL30" s="18">
        <f t="shared" si="12"/>
        <v>9.5</v>
      </c>
      <c r="BM30" s="18">
        <v>0.49715252279660122</v>
      </c>
      <c r="BN30" s="18">
        <f>2*(100-(100*BM30))/SUM($BM$12:BM30)/100</f>
        <v>7.4582435328265514E-2</v>
      </c>
      <c r="BO30" s="18" t="s">
        <v>52</v>
      </c>
      <c r="BP30" s="18">
        <f t="shared" si="8"/>
        <v>7.5110440234333525E-2</v>
      </c>
      <c r="BQ30" s="18">
        <v>10.033732171577199</v>
      </c>
      <c r="BR30" s="14">
        <f t="shared" si="11"/>
        <v>-144.17747054496945</v>
      </c>
      <c r="BW30" s="14"/>
      <c r="BX30" s="25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</row>
    <row r="31" spans="1:124" x14ac:dyDescent="0.3">
      <c r="A31" s="8">
        <v>32290</v>
      </c>
      <c r="B31" s="3">
        <v>7.3499998999999996E-2</v>
      </c>
      <c r="C31" s="4">
        <f t="shared" si="9"/>
        <v>7.3144093809948463E-2</v>
      </c>
      <c r="D31" s="5">
        <f t="shared" si="10"/>
        <v>0.96376383131983734</v>
      </c>
      <c r="E31" s="5">
        <f t="shared" si="10"/>
        <v>0.92834216771149058</v>
      </c>
      <c r="F31" s="5">
        <f t="shared" si="10"/>
        <v>0.89389162600078631</v>
      </c>
      <c r="G31" s="5">
        <f t="shared" si="10"/>
        <v>0.86050880119805029</v>
      </c>
      <c r="H31" s="5">
        <f t="shared" si="10"/>
        <v>0.82824680374926118</v>
      </c>
      <c r="I31" s="5">
        <f t="shared" si="10"/>
        <v>0.79712764899308275</v>
      </c>
      <c r="J31" s="5">
        <f t="shared" si="10"/>
        <v>0.76715146183273719</v>
      </c>
      <c r="K31" s="5">
        <f t="shared" si="10"/>
        <v>0.73830326231356291</v>
      </c>
      <c r="L31" s="5">
        <f t="shared" si="10"/>
        <v>0.71055792937498308</v>
      </c>
      <c r="M31" s="5">
        <f t="shared" si="10"/>
        <v>0.68388380227559042</v>
      </c>
      <c r="N31" s="5">
        <f t="shared" si="10"/>
        <v>0.65824526957172536</v>
      </c>
      <c r="O31" s="5">
        <f t="shared" si="10"/>
        <v>0.63360460995368861</v>
      </c>
      <c r="P31" s="5">
        <f t="shared" si="10"/>
        <v>0.60992328333599066</v>
      </c>
      <c r="Q31" s="5">
        <f t="shared" si="10"/>
        <v>0.58716282034093814</v>
      </c>
      <c r="R31" s="5">
        <f t="shared" si="10"/>
        <v>0.56528542027852491</v>
      </c>
      <c r="S31" s="5">
        <f t="shared" si="10"/>
        <v>0.54425433910566223</v>
      </c>
      <c r="T31" s="5">
        <f t="shared" si="15"/>
        <v>0.52403412741364608</v>
      </c>
      <c r="U31" s="5">
        <f t="shared" si="15"/>
        <v>0.50459076250311152</v>
      </c>
      <c r="V31" s="5">
        <f t="shared" si="15"/>
        <v>0.48589170671878501</v>
      </c>
      <c r="W31" s="5">
        <f t="shared" si="15"/>
        <v>0.46790591540796128</v>
      </c>
      <c r="X31" s="5">
        <f t="shared" si="14"/>
        <v>0.4506038113603677</v>
      </c>
      <c r="Y31" s="5">
        <f t="shared" si="14"/>
        <v>0.43395723779737799</v>
      </c>
      <c r="Z31" s="5">
        <f t="shared" si="14"/>
        <v>0.41793939846548589</v>
      </c>
      <c r="AA31" s="5">
        <f t="shared" si="14"/>
        <v>0.40252479082306952</v>
      </c>
      <c r="AB31" s="5">
        <f t="shared" si="14"/>
        <v>0.38768913644460867</v>
      </c>
      <c r="AC31" s="5">
        <f t="shared" si="14"/>
        <v>0.37340931141914618</v>
      </c>
      <c r="AD31" s="5">
        <f t="shared" si="14"/>
        <v>0.35966327855333974</v>
      </c>
      <c r="AE31" s="5">
        <f t="shared" si="14"/>
        <v>0.34643002250248822</v>
      </c>
      <c r="AF31" s="5">
        <f t="shared" si="14"/>
        <v>0.33368948847023405</v>
      </c>
      <c r="AG31" s="5">
        <f t="shared" si="14"/>
        <v>0.32142252478357392</v>
      </c>
      <c r="AH31" s="5">
        <f t="shared" si="14"/>
        <v>0.30961082942327439</v>
      </c>
      <c r="AI31" s="5">
        <f t="shared" si="14"/>
        <v>0.29823690044051843</v>
      </c>
      <c r="AJ31" s="5">
        <f t="shared" si="14"/>
        <v>0.28728399009638828</v>
      </c>
      <c r="AK31" s="5">
        <f t="shared" si="14"/>
        <v>0.27673606250536459</v>
      </c>
      <c r="AL31" s="5">
        <f t="shared" si="14"/>
        <v>0.26657775453554972</v>
      </c>
      <c r="AM31" s="5">
        <f t="shared" si="14"/>
        <v>0.25679433970822929</v>
      </c>
      <c r="AN31" s="5">
        <f t="shared" si="14"/>
        <v>0.24737169484148744</v>
      </c>
      <c r="AO31" s="5">
        <f t="shared" si="14"/>
        <v>0.23829626919249064</v>
      </c>
      <c r="AP31" s="5">
        <f t="shared" si="14"/>
        <v>0.22955505586762517</v>
      </c>
      <c r="AQ31" s="5">
        <f t="shared" si="14"/>
        <v>0.22113556528674619</v>
      </c>
      <c r="AR31" s="5">
        <f t="shared" si="14"/>
        <v>0.21302580050589343</v>
      </c>
      <c r="AS31" s="5">
        <f t="shared" si="14"/>
        <v>0.20521423422093762</v>
      </c>
      <c r="AT31" s="5">
        <f t="shared" si="14"/>
        <v>0.19768978729212225</v>
      </c>
      <c r="AU31" s="5">
        <f t="shared" si="14"/>
        <v>0.19044180864595039</v>
      </c>
      <c r="AV31" s="5">
        <f t="shared" si="14"/>
        <v>0.18346005642613442</v>
      </c>
      <c r="AW31" s="5">
        <f t="shared" si="14"/>
        <v>0.17673468027926792</v>
      </c>
      <c r="AX31" s="5">
        <f t="shared" si="14"/>
        <v>0.17025620467349545</v>
      </c>
      <c r="AY31" s="5">
        <f t="shared" si="14"/>
        <v>0.16401551315977012</v>
      </c>
      <c r="AZ31" s="5">
        <f t="shared" si="14"/>
        <v>0.15800383349538405</v>
      </c>
      <c r="BA31" s="5">
        <f t="shared" ref="X31:BK38" si="16">BA$7*EXP(-BA$8*$C31)</f>
        <v>0.15221272355841284</v>
      </c>
      <c r="BB31" s="5">
        <f t="shared" si="16"/>
        <v>0.1466340579896355</v>
      </c>
      <c r="BC31" s="5">
        <f t="shared" si="16"/>
        <v>0.14126001550547385</v>
      </c>
      <c r="BD31" s="5">
        <f t="shared" si="16"/>
        <v>0.1360830668316334</v>
      </c>
      <c r="BE31" s="5">
        <f t="shared" si="16"/>
        <v>0.13109596321252379</v>
      </c>
      <c r="BF31" s="5">
        <f t="shared" si="16"/>
        <v>0.12629172545626394</v>
      </c>
      <c r="BG31" s="5">
        <f t="shared" si="16"/>
        <v>0.12166363347922451</v>
      </c>
      <c r="BH31" s="5">
        <f t="shared" si="16"/>
        <v>0.11720521631769498</v>
      </c>
      <c r="BI31" s="5">
        <f t="shared" si="16"/>
        <v>0.1129102425774469</v>
      </c>
      <c r="BJ31" s="5">
        <f t="shared" si="16"/>
        <v>0.1087727112947585</v>
      </c>
      <c r="BK31" s="16">
        <f t="shared" si="16"/>
        <v>0.10478684318491847</v>
      </c>
      <c r="BL31" s="18">
        <f t="shared" si="12"/>
        <v>10</v>
      </c>
      <c r="BM31" s="18">
        <v>0.47888833326405211</v>
      </c>
      <c r="BN31" s="18">
        <f>2*(100-(100*BM31))/SUM($BM$12:BM31)/100</f>
        <v>7.4640568080280828E-2</v>
      </c>
      <c r="BO31" s="18" t="s">
        <v>53</v>
      </c>
      <c r="BP31" s="18">
        <f t="shared" si="8"/>
        <v>7.513258704793109E-2</v>
      </c>
      <c r="BQ31" s="18">
        <v>10.2651532630685</v>
      </c>
      <c r="BR31" s="14">
        <f t="shared" si="11"/>
        <v>-147.50282416527912</v>
      </c>
      <c r="BW31" s="14"/>
      <c r="BX31" s="25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</row>
    <row r="32" spans="1:124" x14ac:dyDescent="0.3">
      <c r="A32" s="8">
        <v>32297</v>
      </c>
      <c r="B32" s="3">
        <v>7.3000002000000008E-2</v>
      </c>
      <c r="C32" s="4">
        <f t="shared" si="9"/>
        <v>7.2628748102597424E-2</v>
      </c>
      <c r="D32" s="5">
        <f t="shared" si="10"/>
        <v>0.96399769518134715</v>
      </c>
      <c r="E32" s="5">
        <f t="shared" si="10"/>
        <v>0.92876696592861485</v>
      </c>
      <c r="F32" s="5">
        <f t="shared" si="10"/>
        <v>0.89447082880729212</v>
      </c>
      <c r="G32" s="5">
        <f t="shared" si="10"/>
        <v>0.86121146279425453</v>
      </c>
      <c r="H32" s="5">
        <f t="shared" si="10"/>
        <v>0.82904680622269911</v>
      </c>
      <c r="I32" s="5">
        <f t="shared" si="10"/>
        <v>0.79800302090498954</v>
      </c>
      <c r="J32" s="5">
        <f t="shared" si="10"/>
        <v>0.76808377556201701</v>
      </c>
      <c r="K32" s="5">
        <f t="shared" si="10"/>
        <v>0.73927710798493729</v>
      </c>
      <c r="L32" s="5">
        <f t="shared" si="10"/>
        <v>0.71156045986928551</v>
      </c>
      <c r="M32" s="5">
        <f t="shared" si="10"/>
        <v>0.68490434230943675</v>
      </c>
      <c r="N32" s="5">
        <f t="shared" si="10"/>
        <v>0.65927498141078145</v>
      </c>
      <c r="O32" s="5">
        <f t="shared" si="10"/>
        <v>0.63463620852063485</v>
      </c>
      <c r="P32" s="5">
        <f t="shared" si="10"/>
        <v>0.61095079399746355</v>
      </c>
      <c r="Q32" s="5">
        <f t="shared" si="10"/>
        <v>0.58818137332748321</v>
      </c>
      <c r="R32" s="5">
        <f t="shared" si="10"/>
        <v>0.56629107640145171</v>
      </c>
      <c r="S32" s="5">
        <f t="shared" si="10"/>
        <v>0.54524394212457317</v>
      </c>
      <c r="T32" s="5">
        <f t="shared" si="15"/>
        <v>0.52500517904704391</v>
      </c>
      <c r="U32" s="5">
        <f t="shared" si="15"/>
        <v>0.50554131664810154</v>
      </c>
      <c r="V32" s="5">
        <f t="shared" si="15"/>
        <v>0.48682027995095351</v>
      </c>
      <c r="W32" s="5">
        <f t="shared" si="15"/>
        <v>0.46881141127124515</v>
      </c>
      <c r="X32" s="5">
        <f t="shared" si="16"/>
        <v>0.45148545633429504</v>
      </c>
      <c r="Y32" s="5">
        <f t="shared" si="16"/>
        <v>0.43481452715185681</v>
      </c>
      <c r="Z32" s="5">
        <f t="shared" si="16"/>
        <v>0.41877205048805483</v>
      </c>
      <c r="AA32" s="5">
        <f t="shared" si="16"/>
        <v>0.40333270813662525</v>
      </c>
      <c r="AB32" s="5">
        <f t="shared" si="16"/>
        <v>0.38847237333100576</v>
      </c>
      <c r="AC32" s="5">
        <f t="shared" si="16"/>
        <v>0.37416804623097688</v>
      </c>
      <c r="AD32" s="5">
        <f t="shared" si="16"/>
        <v>0.36039779043726045</v>
      </c>
      <c r="AE32" s="5">
        <f t="shared" si="16"/>
        <v>0.34714067177662455</v>
      </c>
      <c r="AF32" s="5">
        <f t="shared" si="16"/>
        <v>0.33437670009887149</v>
      </c>
      <c r="AG32" s="5">
        <f t="shared" si="16"/>
        <v>0.32208677447741418</v>
      </c>
      <c r="AH32" s="5">
        <f t="shared" si="16"/>
        <v>0.31025263196545061</v>
      </c>
      <c r="AI32" s="5">
        <f t="shared" si="16"/>
        <v>0.29885679989937775</v>
      </c>
      <c r="AJ32" s="5">
        <f t="shared" si="16"/>
        <v>0.28788255163750992</v>
      </c>
      <c r="AK32" s="5">
        <f t="shared" si="16"/>
        <v>0.27731386555884563</v>
      </c>
      <c r="AL32" s="5">
        <f t="shared" si="16"/>
        <v>0.26713538711149215</v>
      </c>
      <c r="AM32" s="5">
        <f t="shared" si="16"/>
        <v>0.25733239368463368</v>
      </c>
      <c r="AN32" s="5">
        <f t="shared" si="16"/>
        <v>0.24789076207527774</v>
      </c>
      <c r="AO32" s="5">
        <f t="shared" si="16"/>
        <v>0.23879693832688967</v>
      </c>
      <c r="AP32" s="5">
        <f t="shared" si="16"/>
        <v>0.23003790972819207</v>
      </c>
      <c r="AQ32" s="5">
        <f t="shared" si="16"/>
        <v>0.22160117877459967</v>
      </c>
      <c r="AR32" s="5">
        <f t="shared" si="16"/>
        <v>0.21347473891041213</v>
      </c>
      <c r="AS32" s="5">
        <f t="shared" si="16"/>
        <v>0.20564705188592933</v>
      </c>
      <c r="AT32" s="5">
        <f t="shared" si="16"/>
        <v>0.19810702657939641</v>
      </c>
      <c r="AU32" s="5">
        <f t="shared" si="16"/>
        <v>0.19084399914868122</v>
      </c>
      <c r="AV32" s="5">
        <f t="shared" si="16"/>
        <v>0.18384771439159028</v>
      </c>
      <c r="AW32" s="5">
        <f t="shared" si="16"/>
        <v>0.17710830820659512</v>
      </c>
      <c r="AX32" s="5">
        <f t="shared" si="16"/>
        <v>0.17061629105744322</v>
      </c>
      <c r="AY32" s="5">
        <f t="shared" si="16"/>
        <v>0.16436253235566814</v>
      </c>
      <c r="AZ32" s="5">
        <f t="shared" si="16"/>
        <v>0.15833824568444438</v>
      </c>
      <c r="BA32" s="5">
        <f t="shared" si="16"/>
        <v>0.15253497479563072</v>
      </c>
      <c r="BB32" s="5">
        <f t="shared" si="16"/>
        <v>0.1469445803192852</v>
      </c>
      <c r="BC32" s="5">
        <f t="shared" si="16"/>
        <v>0.14155922713151298</v>
      </c>
      <c r="BD32" s="5">
        <f t="shared" si="16"/>
        <v>0.1363713723322986</v>
      </c>
      <c r="BE32" s="5">
        <f t="shared" si="16"/>
        <v>0.13137375379007693</v>
      </c>
      <c r="BF32" s="5">
        <f t="shared" si="16"/>
        <v>0.12655937921427207</v>
      </c>
      <c r="BG32" s="5">
        <f t="shared" si="16"/>
        <v>0.12192151572096825</v>
      </c>
      <c r="BH32" s="5">
        <f t="shared" si="16"/>
        <v>0.1174536798603293</v>
      </c>
      <c r="BI32" s="5">
        <f t="shared" si="16"/>
        <v>0.11314962807741259</v>
      </c>
      <c r="BJ32" s="5">
        <f t="shared" si="16"/>
        <v>0.10900334758068496</v>
      </c>
      <c r="BK32" s="16">
        <f t="shared" si="16"/>
        <v>0.10500904759488873</v>
      </c>
      <c r="BL32" s="18">
        <f t="shared" si="12"/>
        <v>10.5</v>
      </c>
      <c r="BM32" s="18">
        <v>0.46129821089602657</v>
      </c>
      <c r="BN32" s="18">
        <f>2*(100-(100*BM32))/SUM($BM$12:BM32)/100</f>
        <v>7.4692471634364932E-2</v>
      </c>
      <c r="BO32" s="18" t="s">
        <v>54</v>
      </c>
      <c r="BP32" s="18">
        <f t="shared" si="8"/>
        <v>7.5152148361305196E-2</v>
      </c>
      <c r="BQ32" s="18">
        <v>10.4800232395419</v>
      </c>
      <c r="BR32" s="14">
        <f t="shared" si="11"/>
        <v>-150.59035023974897</v>
      </c>
      <c r="BW32" s="14"/>
      <c r="BX32" s="25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</row>
    <row r="33" spans="1:124" x14ac:dyDescent="0.3">
      <c r="A33" s="8">
        <v>32304</v>
      </c>
      <c r="B33" s="3">
        <v>7.2499999999999995E-2</v>
      </c>
      <c r="C33" s="4">
        <f t="shared" si="9"/>
        <v>7.2113397241758359E-2</v>
      </c>
      <c r="D33" s="5">
        <f t="shared" si="10"/>
        <v>0.96423161813102054</v>
      </c>
      <c r="E33" s="5">
        <f t="shared" si="10"/>
        <v>0.92919196277922111</v>
      </c>
      <c r="F33" s="5">
        <f t="shared" si="10"/>
        <v>0.89505041270966079</v>
      </c>
      <c r="G33" s="5">
        <f t="shared" si="10"/>
        <v>0.86191470519477664</v>
      </c>
      <c r="H33" s="5">
        <f t="shared" si="10"/>
        <v>0.82984758942911618</v>
      </c>
      <c r="I33" s="5">
        <f t="shared" si="10"/>
        <v>0.79887936288154737</v>
      </c>
      <c r="J33" s="5">
        <f t="shared" si="10"/>
        <v>0.76901723166575142</v>
      </c>
      <c r="K33" s="5">
        <f t="shared" si="10"/>
        <v>0.74025224794776057</v>
      </c>
      <c r="L33" s="5">
        <f t="shared" si="10"/>
        <v>0.71256441488653488</v>
      </c>
      <c r="M33" s="5">
        <f t="shared" si="10"/>
        <v>0.68592641549399502</v>
      </c>
      <c r="N33" s="5">
        <f t="shared" si="10"/>
        <v>0.66030631437877119</v>
      </c>
      <c r="O33" s="5">
        <f t="shared" si="10"/>
        <v>0.63566949701825826</v>
      </c>
      <c r="P33" s="5">
        <f t="shared" si="10"/>
        <v>0.61198004596164712</v>
      </c>
      <c r="Q33" s="5">
        <f t="shared" si="10"/>
        <v>0.58920170341284728</v>
      </c>
      <c r="R33" s="5">
        <f t="shared" si="10"/>
        <v>0.56729853169385824</v>
      </c>
      <c r="S33" s="5">
        <f t="shared" si="10"/>
        <v>0.54623535443511451</v>
      </c>
      <c r="T33" s="5">
        <f t="shared" si="15"/>
        <v>0.52597803980707625</v>
      </c>
      <c r="U33" s="5">
        <f t="shared" si="15"/>
        <v>0.50649367099088827</v>
      </c>
      <c r="V33" s="5">
        <f t="shared" si="15"/>
        <v>0.48775063706430843</v>
      </c>
      <c r="W33" s="5">
        <f t="shared" si="15"/>
        <v>0.4697186685398238</v>
      </c>
      <c r="X33" s="5">
        <f t="shared" si="16"/>
        <v>0.45236883516456078</v>
      </c>
      <c r="Y33" s="5">
        <f t="shared" si="16"/>
        <v>0.43567351869331089</v>
      </c>
      <c r="Z33" s="5">
        <f t="shared" si="16"/>
        <v>0.4196063697374976</v>
      </c>
      <c r="AA33" s="5">
        <f t="shared" si="16"/>
        <v>0.40414225514425933</v>
      </c>
      <c r="AB33" s="5">
        <f t="shared" si="16"/>
        <v>0.38925720042386203</v>
      </c>
      <c r="AC33" s="5">
        <f t="shared" si="16"/>
        <v>0.37492833033560657</v>
      </c>
      <c r="AD33" s="5">
        <f t="shared" si="16"/>
        <v>0.36113380972441556</v>
      </c>
      <c r="AE33" s="5">
        <f t="shared" si="16"/>
        <v>0.34785278596965935</v>
      </c>
      <c r="AF33" s="5">
        <f t="shared" si="16"/>
        <v>0.33506533388820886</v>
      </c>
      <c r="AG33" s="5">
        <f t="shared" si="16"/>
        <v>0.32275240356847784</v>
      </c>
      <c r="AH33" s="5">
        <f t="shared" si="16"/>
        <v>0.31089577135940166</v>
      </c>
      <c r="AI33" s="5">
        <f t="shared" si="16"/>
        <v>0.29947799406685771</v>
      </c>
      <c r="AJ33" s="5">
        <f t="shared" si="16"/>
        <v>0.28848236629711155</v>
      </c>
      <c r="AK33" s="5">
        <f t="shared" si="16"/>
        <v>0.2778928808156616</v>
      </c>
      <c r="AL33" s="5">
        <f t="shared" si="16"/>
        <v>0.26769419174805964</v>
      </c>
      <c r="AM33" s="5">
        <f t="shared" si="16"/>
        <v>0.25787158042793196</v>
      </c>
      <c r="AN33" s="5">
        <f t="shared" si="16"/>
        <v>0.24841092369001525</v>
      </c>
      <c r="AO33" s="5">
        <f t="shared" si="16"/>
        <v>0.23929866440786979</v>
      </c>
      <c r="AP33" s="5">
        <f t="shared" si="16"/>
        <v>0.23052178408369331</v>
      </c>
      <c r="AQ33" s="5">
        <f t="shared" si="16"/>
        <v>0.22206777730896285</v>
      </c>
      <c r="AR33" s="5">
        <f t="shared" si="16"/>
        <v>0.21392462792784048</v>
      </c>
      <c r="AS33" s="5">
        <f t="shared" si="16"/>
        <v>0.20608078674924279</v>
      </c>
      <c r="AT33" s="5">
        <f t="shared" si="16"/>
        <v>0.19852515066745988</v>
      </c>
      <c r="AU33" s="5">
        <f t="shared" si="16"/>
        <v>0.19124704306470727</v>
      </c>
      <c r="AV33" s="5">
        <f t="shared" si="16"/>
        <v>0.18423619538173164</v>
      </c>
      <c r="AW33" s="5">
        <f t="shared" si="16"/>
        <v>0.17748272975437596</v>
      </c>
      <c r="AX33" s="5">
        <f t="shared" si="16"/>
        <v>0.17097714262479863</v>
      </c>
      <c r="AY33" s="5">
        <f t="shared" si="16"/>
        <v>0.16471028924579958</v>
      </c>
      <c r="AZ33" s="5">
        <f t="shared" si="16"/>
        <v>0.15867336900547688</v>
      </c>
      <c r="BA33" s="5">
        <f t="shared" si="16"/>
        <v>0.15285791150727029</v>
      </c>
      <c r="BB33" s="5">
        <f t="shared" si="16"/>
        <v>0.14725576334740989</v>
      </c>
      <c r="BC33" s="5">
        <f t="shared" si="16"/>
        <v>0.1418590755379554</v>
      </c>
      <c r="BD33" s="5">
        <f t="shared" si="16"/>
        <v>0.13666029152905682</v>
      </c>
      <c r="BE33" s="5">
        <f t="shared" si="16"/>
        <v>0.13165213578887275</v>
      </c>
      <c r="BF33" s="5">
        <f t="shared" si="16"/>
        <v>0.12682760290380649</v>
      </c>
      <c r="BG33" s="5">
        <f t="shared" si="16"/>
        <v>0.12217994716544013</v>
      </c>
      <c r="BH33" s="5">
        <f t="shared" si="16"/>
        <v>0.11770267261381621</v>
      </c>
      <c r="BI33" s="5">
        <f t="shared" si="16"/>
        <v>0.11338952350959211</v>
      </c>
      <c r="BJ33" s="5">
        <f t="shared" si="16"/>
        <v>0.10923447521011914</v>
      </c>
      <c r="BK33" s="16">
        <f t="shared" si="16"/>
        <v>0.10523172542672822</v>
      </c>
      <c r="BL33" s="18">
        <f t="shared" si="12"/>
        <v>11</v>
      </c>
      <c r="BM33" s="18">
        <v>0.44435728762637827</v>
      </c>
      <c r="BN33" s="18">
        <f>2*(100-(100*BM33))/SUM($BM$12:BM33)/100</f>
        <v>7.4738991764699253E-2</v>
      </c>
      <c r="BO33" s="18" t="s">
        <v>55</v>
      </c>
      <c r="BP33" s="18">
        <f t="shared" si="8"/>
        <v>7.5169514035932833E-2</v>
      </c>
      <c r="BQ33" s="18">
        <v>10.679526610850001</v>
      </c>
      <c r="BR33" s="14">
        <f t="shared" si="11"/>
        <v>-153.45706931780811</v>
      </c>
      <c r="BW33" s="14"/>
      <c r="BX33" s="25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</row>
    <row r="34" spans="1:124" x14ac:dyDescent="0.3">
      <c r="A34" s="8">
        <v>32311</v>
      </c>
      <c r="B34" s="3">
        <v>7.3000002000000008E-2</v>
      </c>
      <c r="C34" s="4">
        <f t="shared" si="9"/>
        <v>7.2628748102597424E-2</v>
      </c>
      <c r="D34" s="5">
        <f t="shared" si="10"/>
        <v>0.96399769518134715</v>
      </c>
      <c r="E34" s="5">
        <f t="shared" si="10"/>
        <v>0.92876696592861485</v>
      </c>
      <c r="F34" s="5">
        <f t="shared" si="10"/>
        <v>0.89447082880729212</v>
      </c>
      <c r="G34" s="5">
        <f t="shared" si="10"/>
        <v>0.86121146279425453</v>
      </c>
      <c r="H34" s="5">
        <f t="shared" si="10"/>
        <v>0.82904680622269911</v>
      </c>
      <c r="I34" s="5">
        <f t="shared" si="10"/>
        <v>0.79800302090498954</v>
      </c>
      <c r="J34" s="5">
        <f t="shared" si="10"/>
        <v>0.76808377556201701</v>
      </c>
      <c r="K34" s="5">
        <f t="shared" si="10"/>
        <v>0.73927710798493729</v>
      </c>
      <c r="L34" s="5">
        <f t="shared" si="10"/>
        <v>0.71156045986928551</v>
      </c>
      <c r="M34" s="5">
        <f t="shared" si="10"/>
        <v>0.68490434230943675</v>
      </c>
      <c r="N34" s="5">
        <f t="shared" si="10"/>
        <v>0.65927498141078145</v>
      </c>
      <c r="O34" s="5">
        <f t="shared" si="10"/>
        <v>0.63463620852063485</v>
      </c>
      <c r="P34" s="5">
        <f t="shared" si="10"/>
        <v>0.61095079399746355</v>
      </c>
      <c r="Q34" s="5">
        <f t="shared" si="10"/>
        <v>0.58818137332748321</v>
      </c>
      <c r="R34" s="5">
        <f t="shared" si="10"/>
        <v>0.56629107640145171</v>
      </c>
      <c r="S34" s="5">
        <f t="shared" si="10"/>
        <v>0.54524394212457317</v>
      </c>
      <c r="T34" s="5">
        <f t="shared" si="15"/>
        <v>0.52500517904704391</v>
      </c>
      <c r="U34" s="5">
        <f t="shared" si="15"/>
        <v>0.50554131664810154</v>
      </c>
      <c r="V34" s="5">
        <f t="shared" si="15"/>
        <v>0.48682027995095351</v>
      </c>
      <c r="W34" s="5">
        <f t="shared" si="15"/>
        <v>0.46881141127124515</v>
      </c>
      <c r="X34" s="5">
        <f t="shared" si="16"/>
        <v>0.45148545633429504</v>
      </c>
      <c r="Y34" s="5">
        <f t="shared" si="16"/>
        <v>0.43481452715185681</v>
      </c>
      <c r="Z34" s="5">
        <f t="shared" si="16"/>
        <v>0.41877205048805483</v>
      </c>
      <c r="AA34" s="5">
        <f t="shared" si="16"/>
        <v>0.40333270813662525</v>
      </c>
      <c r="AB34" s="5">
        <f t="shared" si="16"/>
        <v>0.38847237333100576</v>
      </c>
      <c r="AC34" s="5">
        <f t="shared" si="16"/>
        <v>0.37416804623097688</v>
      </c>
      <c r="AD34" s="5">
        <f t="shared" si="16"/>
        <v>0.36039779043726045</v>
      </c>
      <c r="AE34" s="5">
        <f t="shared" si="16"/>
        <v>0.34714067177662455</v>
      </c>
      <c r="AF34" s="5">
        <f t="shared" si="16"/>
        <v>0.33437670009887149</v>
      </c>
      <c r="AG34" s="5">
        <f t="shared" si="16"/>
        <v>0.32208677447741418</v>
      </c>
      <c r="AH34" s="5">
        <f t="shared" si="16"/>
        <v>0.31025263196545061</v>
      </c>
      <c r="AI34" s="5">
        <f t="shared" si="16"/>
        <v>0.29885679989937775</v>
      </c>
      <c r="AJ34" s="5">
        <f t="shared" si="16"/>
        <v>0.28788255163750992</v>
      </c>
      <c r="AK34" s="5">
        <f t="shared" si="16"/>
        <v>0.27731386555884563</v>
      </c>
      <c r="AL34" s="5">
        <f t="shared" si="16"/>
        <v>0.26713538711149215</v>
      </c>
      <c r="AM34" s="5">
        <f t="shared" si="16"/>
        <v>0.25733239368463368</v>
      </c>
      <c r="AN34" s="5">
        <f t="shared" si="16"/>
        <v>0.24789076207527774</v>
      </c>
      <c r="AO34" s="5">
        <f t="shared" si="16"/>
        <v>0.23879693832688967</v>
      </c>
      <c r="AP34" s="5">
        <f t="shared" si="16"/>
        <v>0.23003790972819207</v>
      </c>
      <c r="AQ34" s="5">
        <f t="shared" si="16"/>
        <v>0.22160117877459967</v>
      </c>
      <c r="AR34" s="5">
        <f t="shared" si="16"/>
        <v>0.21347473891041213</v>
      </c>
      <c r="AS34" s="5">
        <f t="shared" si="16"/>
        <v>0.20564705188592933</v>
      </c>
      <c r="AT34" s="5">
        <f t="shared" si="16"/>
        <v>0.19810702657939641</v>
      </c>
      <c r="AU34" s="5">
        <f t="shared" si="16"/>
        <v>0.19084399914868122</v>
      </c>
      <c r="AV34" s="5">
        <f t="shared" si="16"/>
        <v>0.18384771439159028</v>
      </c>
      <c r="AW34" s="5">
        <f t="shared" si="16"/>
        <v>0.17710830820659512</v>
      </c>
      <c r="AX34" s="5">
        <f t="shared" si="16"/>
        <v>0.17061629105744322</v>
      </c>
      <c r="AY34" s="5">
        <f t="shared" si="16"/>
        <v>0.16436253235566814</v>
      </c>
      <c r="AZ34" s="5">
        <f t="shared" si="16"/>
        <v>0.15833824568444438</v>
      </c>
      <c r="BA34" s="5">
        <f t="shared" si="16"/>
        <v>0.15253497479563072</v>
      </c>
      <c r="BB34" s="5">
        <f t="shared" si="16"/>
        <v>0.1469445803192852</v>
      </c>
      <c r="BC34" s="5">
        <f t="shared" si="16"/>
        <v>0.14155922713151298</v>
      </c>
      <c r="BD34" s="5">
        <f t="shared" si="16"/>
        <v>0.1363713723322986</v>
      </c>
      <c r="BE34" s="5">
        <f t="shared" si="16"/>
        <v>0.13137375379007693</v>
      </c>
      <c r="BF34" s="5">
        <f t="shared" si="16"/>
        <v>0.12655937921427207</v>
      </c>
      <c r="BG34" s="5">
        <f t="shared" si="16"/>
        <v>0.12192151572096825</v>
      </c>
      <c r="BH34" s="5">
        <f t="shared" si="16"/>
        <v>0.1174536798603293</v>
      </c>
      <c r="BI34" s="5">
        <f t="shared" si="16"/>
        <v>0.11314962807741259</v>
      </c>
      <c r="BJ34" s="5">
        <f t="shared" si="16"/>
        <v>0.10900334758068496</v>
      </c>
      <c r="BK34" s="16">
        <f t="shared" si="16"/>
        <v>0.10500904759488873</v>
      </c>
      <c r="BL34" s="18">
        <f t="shared" si="12"/>
        <v>11.5</v>
      </c>
      <c r="BM34" s="18">
        <v>0.42804149850594703</v>
      </c>
      <c r="BN34" s="18">
        <f>2*(100-(100*BM34))/SUM($BM$12:BM34)/100</f>
        <v>7.4780842540178596E-2</v>
      </c>
      <c r="BO34" s="18" t="s">
        <v>56</v>
      </c>
      <c r="BP34" s="18">
        <f t="shared" si="8"/>
        <v>7.5184999547319845E-2</v>
      </c>
      <c r="BQ34" s="18">
        <v>10.8647631524821</v>
      </c>
      <c r="BR34" s="14">
        <f t="shared" si="11"/>
        <v>-156.11878437740154</v>
      </c>
      <c r="BW34" s="14"/>
      <c r="BX34" s="25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</row>
    <row r="35" spans="1:124" x14ac:dyDescent="0.3">
      <c r="A35" s="8">
        <v>32318</v>
      </c>
      <c r="B35" s="3">
        <v>7.3499998999999996E-2</v>
      </c>
      <c r="C35" s="4">
        <f t="shared" si="9"/>
        <v>7.3144093809948463E-2</v>
      </c>
      <c r="D35" s="5">
        <f t="shared" si="10"/>
        <v>0.96376383131983734</v>
      </c>
      <c r="E35" s="5">
        <f t="shared" si="10"/>
        <v>0.92834216771149058</v>
      </c>
      <c r="F35" s="5">
        <f t="shared" si="10"/>
        <v>0.89389162600078631</v>
      </c>
      <c r="G35" s="5">
        <f t="shared" si="10"/>
        <v>0.86050880119805029</v>
      </c>
      <c r="H35" s="5">
        <f t="shared" si="10"/>
        <v>0.82824680374926118</v>
      </c>
      <c r="I35" s="5">
        <f t="shared" si="10"/>
        <v>0.79712764899308275</v>
      </c>
      <c r="J35" s="5">
        <f t="shared" si="10"/>
        <v>0.76715146183273719</v>
      </c>
      <c r="K35" s="5">
        <f t="shared" si="10"/>
        <v>0.73830326231356291</v>
      </c>
      <c r="L35" s="5">
        <f t="shared" si="10"/>
        <v>0.71055792937498308</v>
      </c>
      <c r="M35" s="5">
        <f t="shared" si="10"/>
        <v>0.68388380227559042</v>
      </c>
      <c r="N35" s="5">
        <f t="shared" si="10"/>
        <v>0.65824526957172536</v>
      </c>
      <c r="O35" s="5">
        <f t="shared" si="10"/>
        <v>0.63360460995368861</v>
      </c>
      <c r="P35" s="5">
        <f t="shared" si="10"/>
        <v>0.60992328333599066</v>
      </c>
      <c r="Q35" s="5">
        <f t="shared" si="10"/>
        <v>0.58716282034093814</v>
      </c>
      <c r="R35" s="5">
        <f t="shared" si="10"/>
        <v>0.56528542027852491</v>
      </c>
      <c r="S35" s="5">
        <f t="shared" si="10"/>
        <v>0.54425433910566223</v>
      </c>
      <c r="T35" s="5">
        <f t="shared" si="15"/>
        <v>0.52403412741364608</v>
      </c>
      <c r="U35" s="5">
        <f t="shared" si="15"/>
        <v>0.50459076250311152</v>
      </c>
      <c r="V35" s="5">
        <f t="shared" si="15"/>
        <v>0.48589170671878501</v>
      </c>
      <c r="W35" s="5">
        <f t="shared" si="15"/>
        <v>0.46790591540796128</v>
      </c>
      <c r="X35" s="5">
        <f t="shared" si="16"/>
        <v>0.4506038113603677</v>
      </c>
      <c r="Y35" s="5">
        <f t="shared" si="16"/>
        <v>0.43395723779737799</v>
      </c>
      <c r="Z35" s="5">
        <f t="shared" si="16"/>
        <v>0.41793939846548589</v>
      </c>
      <c r="AA35" s="5">
        <f t="shared" si="16"/>
        <v>0.40252479082306952</v>
      </c>
      <c r="AB35" s="5">
        <f t="shared" si="16"/>
        <v>0.38768913644460867</v>
      </c>
      <c r="AC35" s="5">
        <f t="shared" si="16"/>
        <v>0.37340931141914618</v>
      </c>
      <c r="AD35" s="5">
        <f t="shared" si="16"/>
        <v>0.35966327855333974</v>
      </c>
      <c r="AE35" s="5">
        <f t="shared" si="16"/>
        <v>0.34643002250248822</v>
      </c>
      <c r="AF35" s="5">
        <f t="shared" si="16"/>
        <v>0.33368948847023405</v>
      </c>
      <c r="AG35" s="5">
        <f t="shared" si="16"/>
        <v>0.32142252478357392</v>
      </c>
      <c r="AH35" s="5">
        <f t="shared" si="16"/>
        <v>0.30961082942327439</v>
      </c>
      <c r="AI35" s="5">
        <f t="shared" si="16"/>
        <v>0.29823690044051843</v>
      </c>
      <c r="AJ35" s="5">
        <f t="shared" si="16"/>
        <v>0.28728399009638828</v>
      </c>
      <c r="AK35" s="5">
        <f t="shared" si="16"/>
        <v>0.27673606250536459</v>
      </c>
      <c r="AL35" s="5">
        <f t="shared" si="16"/>
        <v>0.26657775453554972</v>
      </c>
      <c r="AM35" s="5">
        <f t="shared" si="16"/>
        <v>0.25679433970822929</v>
      </c>
      <c r="AN35" s="5">
        <f t="shared" si="16"/>
        <v>0.24737169484148744</v>
      </c>
      <c r="AO35" s="5">
        <f t="shared" si="16"/>
        <v>0.23829626919249064</v>
      </c>
      <c r="AP35" s="5">
        <f t="shared" si="16"/>
        <v>0.22955505586762517</v>
      </c>
      <c r="AQ35" s="5">
        <f t="shared" si="16"/>
        <v>0.22113556528674619</v>
      </c>
      <c r="AR35" s="5">
        <f t="shared" si="16"/>
        <v>0.21302580050589343</v>
      </c>
      <c r="AS35" s="5">
        <f t="shared" si="16"/>
        <v>0.20521423422093762</v>
      </c>
      <c r="AT35" s="5">
        <f t="shared" si="16"/>
        <v>0.19768978729212225</v>
      </c>
      <c r="AU35" s="5">
        <f t="shared" si="16"/>
        <v>0.19044180864595039</v>
      </c>
      <c r="AV35" s="5">
        <f t="shared" si="16"/>
        <v>0.18346005642613442</v>
      </c>
      <c r="AW35" s="5">
        <f t="shared" si="16"/>
        <v>0.17673468027926792</v>
      </c>
      <c r="AX35" s="5">
        <f t="shared" si="16"/>
        <v>0.17025620467349545</v>
      </c>
      <c r="AY35" s="5">
        <f t="shared" si="16"/>
        <v>0.16401551315977012</v>
      </c>
      <c r="AZ35" s="5">
        <f t="shared" si="16"/>
        <v>0.15800383349538405</v>
      </c>
      <c r="BA35" s="5">
        <f t="shared" si="16"/>
        <v>0.15221272355841284</v>
      </c>
      <c r="BB35" s="5">
        <f t="shared" si="16"/>
        <v>0.1466340579896355</v>
      </c>
      <c r="BC35" s="5">
        <f t="shared" si="16"/>
        <v>0.14126001550547385</v>
      </c>
      <c r="BD35" s="5">
        <f t="shared" si="16"/>
        <v>0.1360830668316334</v>
      </c>
      <c r="BE35" s="5">
        <f t="shared" si="16"/>
        <v>0.13109596321252379</v>
      </c>
      <c r="BF35" s="5">
        <f t="shared" si="16"/>
        <v>0.12629172545626394</v>
      </c>
      <c r="BG35" s="5">
        <f t="shared" si="16"/>
        <v>0.12166363347922451</v>
      </c>
      <c r="BH35" s="5">
        <f t="shared" si="16"/>
        <v>0.11720521631769498</v>
      </c>
      <c r="BI35" s="5">
        <f t="shared" si="16"/>
        <v>0.1129102425774469</v>
      </c>
      <c r="BJ35" s="5">
        <f t="shared" si="16"/>
        <v>0.1087727112947585</v>
      </c>
      <c r="BK35" s="16">
        <f t="shared" si="16"/>
        <v>0.10478684318491847</v>
      </c>
      <c r="BL35" s="18">
        <f t="shared" si="12"/>
        <v>12</v>
      </c>
      <c r="BM35" s="18">
        <v>0.41232760071946611</v>
      </c>
      <c r="BN35" s="18">
        <f>2*(100-(100*BM35))/SUM($BM$12:BM35)/100</f>
        <v>7.4818628561686792E-2</v>
      </c>
      <c r="BO35" s="18" t="s">
        <v>57</v>
      </c>
      <c r="BP35" s="18">
        <f t="shared" si="8"/>
        <v>7.519886288406244E-2</v>
      </c>
      <c r="BQ35" s="18">
        <v>11.0367539557288</v>
      </c>
      <c r="BR35" s="14">
        <f t="shared" si="11"/>
        <v>-158.59016776147772</v>
      </c>
      <c r="BW35" s="14"/>
      <c r="BX35" s="25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</row>
    <row r="36" spans="1:124" x14ac:dyDescent="0.3">
      <c r="A36" s="8">
        <v>32325</v>
      </c>
      <c r="B36" s="3">
        <v>7.3499998999999996E-2</v>
      </c>
      <c r="C36" s="4">
        <f t="shared" si="9"/>
        <v>7.3144093809948463E-2</v>
      </c>
      <c r="D36" s="5">
        <f t="shared" si="10"/>
        <v>0.96376383131983734</v>
      </c>
      <c r="E36" s="5">
        <f t="shared" si="10"/>
        <v>0.92834216771149058</v>
      </c>
      <c r="F36" s="5">
        <f t="shared" si="10"/>
        <v>0.89389162600078631</v>
      </c>
      <c r="G36" s="5">
        <f t="shared" si="10"/>
        <v>0.86050880119805029</v>
      </c>
      <c r="H36" s="5">
        <f t="shared" si="10"/>
        <v>0.82824680374926118</v>
      </c>
      <c r="I36" s="5">
        <f t="shared" si="10"/>
        <v>0.79712764899308275</v>
      </c>
      <c r="J36" s="5">
        <f t="shared" si="10"/>
        <v>0.76715146183273719</v>
      </c>
      <c r="K36" s="5">
        <f t="shared" si="10"/>
        <v>0.73830326231356291</v>
      </c>
      <c r="L36" s="5">
        <f t="shared" si="10"/>
        <v>0.71055792937498308</v>
      </c>
      <c r="M36" s="5">
        <f t="shared" si="10"/>
        <v>0.68388380227559042</v>
      </c>
      <c r="N36" s="5">
        <f t="shared" si="10"/>
        <v>0.65824526957172536</v>
      </c>
      <c r="O36" s="5">
        <f t="shared" si="10"/>
        <v>0.63360460995368861</v>
      </c>
      <c r="P36" s="5">
        <f t="shared" si="10"/>
        <v>0.60992328333599066</v>
      </c>
      <c r="Q36" s="5">
        <f t="shared" si="10"/>
        <v>0.58716282034093814</v>
      </c>
      <c r="R36" s="5">
        <f t="shared" si="10"/>
        <v>0.56528542027852491</v>
      </c>
      <c r="S36" s="5">
        <f t="shared" si="10"/>
        <v>0.54425433910566223</v>
      </c>
      <c r="T36" s="5">
        <f t="shared" si="15"/>
        <v>0.52403412741364608</v>
      </c>
      <c r="U36" s="5">
        <f t="shared" si="15"/>
        <v>0.50459076250311152</v>
      </c>
      <c r="V36" s="5">
        <f t="shared" si="15"/>
        <v>0.48589170671878501</v>
      </c>
      <c r="W36" s="5">
        <f t="shared" si="15"/>
        <v>0.46790591540796128</v>
      </c>
      <c r="X36" s="5">
        <f t="shared" si="16"/>
        <v>0.4506038113603677</v>
      </c>
      <c r="Y36" s="5">
        <f t="shared" si="16"/>
        <v>0.43395723779737799</v>
      </c>
      <c r="Z36" s="5">
        <f t="shared" si="16"/>
        <v>0.41793939846548589</v>
      </c>
      <c r="AA36" s="5">
        <f t="shared" si="16"/>
        <v>0.40252479082306952</v>
      </c>
      <c r="AB36" s="5">
        <f t="shared" si="16"/>
        <v>0.38768913644460867</v>
      </c>
      <c r="AC36" s="5">
        <f t="shared" si="16"/>
        <v>0.37340931141914618</v>
      </c>
      <c r="AD36" s="5">
        <f t="shared" si="16"/>
        <v>0.35966327855333974</v>
      </c>
      <c r="AE36" s="5">
        <f t="shared" si="16"/>
        <v>0.34643002250248822</v>
      </c>
      <c r="AF36" s="5">
        <f t="shared" si="16"/>
        <v>0.33368948847023405</v>
      </c>
      <c r="AG36" s="5">
        <f t="shared" si="16"/>
        <v>0.32142252478357392</v>
      </c>
      <c r="AH36" s="5">
        <f t="shared" si="16"/>
        <v>0.30961082942327439</v>
      </c>
      <c r="AI36" s="5">
        <f t="shared" si="16"/>
        <v>0.29823690044051843</v>
      </c>
      <c r="AJ36" s="5">
        <f t="shared" si="16"/>
        <v>0.28728399009638828</v>
      </c>
      <c r="AK36" s="5">
        <f t="shared" si="16"/>
        <v>0.27673606250536459</v>
      </c>
      <c r="AL36" s="5">
        <f t="shared" si="16"/>
        <v>0.26657775453554972</v>
      </c>
      <c r="AM36" s="5">
        <f t="shared" si="16"/>
        <v>0.25679433970822929</v>
      </c>
      <c r="AN36" s="5">
        <f t="shared" si="16"/>
        <v>0.24737169484148744</v>
      </c>
      <c r="AO36" s="5">
        <f t="shared" si="16"/>
        <v>0.23829626919249064</v>
      </c>
      <c r="AP36" s="5">
        <f t="shared" si="16"/>
        <v>0.22955505586762517</v>
      </c>
      <c r="AQ36" s="5">
        <f t="shared" si="16"/>
        <v>0.22113556528674619</v>
      </c>
      <c r="AR36" s="5">
        <f t="shared" si="16"/>
        <v>0.21302580050589343</v>
      </c>
      <c r="AS36" s="5">
        <f t="shared" si="16"/>
        <v>0.20521423422093762</v>
      </c>
      <c r="AT36" s="5">
        <f t="shared" si="16"/>
        <v>0.19768978729212225</v>
      </c>
      <c r="AU36" s="5">
        <f t="shared" si="16"/>
        <v>0.19044180864595039</v>
      </c>
      <c r="AV36" s="5">
        <f t="shared" si="16"/>
        <v>0.18346005642613442</v>
      </c>
      <c r="AW36" s="5">
        <f t="shared" si="16"/>
        <v>0.17673468027926792</v>
      </c>
      <c r="AX36" s="5">
        <f t="shared" si="16"/>
        <v>0.17025620467349545</v>
      </c>
      <c r="AY36" s="5">
        <f t="shared" si="16"/>
        <v>0.16401551315977012</v>
      </c>
      <c r="AZ36" s="5">
        <f t="shared" si="16"/>
        <v>0.15800383349538405</v>
      </c>
      <c r="BA36" s="5">
        <f t="shared" si="16"/>
        <v>0.15221272355841284</v>
      </c>
      <c r="BB36" s="5">
        <f t="shared" si="16"/>
        <v>0.1466340579896355</v>
      </c>
      <c r="BC36" s="5">
        <f t="shared" si="16"/>
        <v>0.14126001550547385</v>
      </c>
      <c r="BD36" s="5">
        <f t="shared" si="16"/>
        <v>0.1360830668316334</v>
      </c>
      <c r="BE36" s="5">
        <f t="shared" si="16"/>
        <v>0.13109596321252379</v>
      </c>
      <c r="BF36" s="5">
        <f t="shared" si="16"/>
        <v>0.12629172545626394</v>
      </c>
      <c r="BG36" s="5">
        <f t="shared" si="16"/>
        <v>0.12166363347922451</v>
      </c>
      <c r="BH36" s="5">
        <f t="shared" si="16"/>
        <v>0.11720521631769498</v>
      </c>
      <c r="BI36" s="5">
        <f t="shared" si="16"/>
        <v>0.1129102425774469</v>
      </c>
      <c r="BJ36" s="5">
        <f t="shared" si="16"/>
        <v>0.1087727112947585</v>
      </c>
      <c r="BK36" s="16">
        <f t="shared" si="16"/>
        <v>0.10478684318491847</v>
      </c>
      <c r="BL36" s="18">
        <f t="shared" si="12"/>
        <v>12.5</v>
      </c>
      <c r="BM36" s="18">
        <v>0.39719317681312583</v>
      </c>
      <c r="BN36" s="18">
        <f>2*(100-(100*BM36))/SUM($BM$12:BM36)/100</f>
        <v>7.4852863241897397E-2</v>
      </c>
      <c r="BO36" s="18" t="s">
        <v>58</v>
      </c>
      <c r="BP36" s="18">
        <f t="shared" si="8"/>
        <v>7.5211317124224214E-2</v>
      </c>
      <c r="BQ36" s="18">
        <v>11.1964470421134</v>
      </c>
      <c r="BR36" s="14">
        <f t="shared" si="11"/>
        <v>-160.88484185330489</v>
      </c>
      <c r="BW36" s="14"/>
      <c r="BX36" s="25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</row>
    <row r="37" spans="1:124" x14ac:dyDescent="0.3">
      <c r="A37" s="8">
        <v>32332</v>
      </c>
      <c r="B37" s="3">
        <v>7.4999999999999997E-2</v>
      </c>
      <c r="C37" s="4">
        <f t="shared" si="9"/>
        <v>7.4690141238977617E-2</v>
      </c>
      <c r="D37" s="5">
        <f t="shared" si="10"/>
        <v>0.96306257541627704</v>
      </c>
      <c r="E37" s="5">
        <f t="shared" si="10"/>
        <v>0.92706892998418178</v>
      </c>
      <c r="F37" s="5">
        <f t="shared" si="10"/>
        <v>0.89215625538298626</v>
      </c>
      <c r="G37" s="5">
        <f t="shared" si="10"/>
        <v>0.85840424033105533</v>
      </c>
      <c r="H37" s="5">
        <f t="shared" si="10"/>
        <v>0.82585140925774692</v>
      </c>
      <c r="I37" s="5">
        <f t="shared" si="10"/>
        <v>0.7945072730564936</v>
      </c>
      <c r="J37" s="5">
        <f t="shared" si="10"/>
        <v>0.76436128653855029</v>
      </c>
      <c r="K37" s="5">
        <f t="shared" si="10"/>
        <v>0.73538939620407295</v>
      </c>
      <c r="L37" s="5">
        <f t="shared" si="10"/>
        <v>0.70755878488341528</v>
      </c>
      <c r="M37" s="5">
        <f t="shared" si="10"/>
        <v>0.68083127672840538</v>
      </c>
      <c r="N37" s="5">
        <f t="shared" si="10"/>
        <v>0.65516575327873294</v>
      </c>
      <c r="O37" s="5">
        <f t="shared" si="10"/>
        <v>0.63051984399498195</v>
      </c>
      <c r="P37" s="5">
        <f t="shared" si="10"/>
        <v>0.60685108784345787</v>
      </c>
      <c r="Q37" s="5">
        <f t="shared" si="10"/>
        <v>0.58411771188293837</v>
      </c>
      <c r="R37" s="5">
        <f t="shared" si="10"/>
        <v>0.56227913469376734</v>
      </c>
      <c r="S37" s="5">
        <f t="shared" si="10"/>
        <v>0.54129627396500379</v>
      </c>
      <c r="T37" s="5">
        <f t="shared" si="15"/>
        <v>0.52113171630128452</v>
      </c>
      <c r="U37" s="5">
        <f t="shared" si="15"/>
        <v>0.50174979153602517</v>
      </c>
      <c r="V37" s="5">
        <f t="shared" si="15"/>
        <v>0.48311658217070347</v>
      </c>
      <c r="W37" s="5">
        <f t="shared" si="15"/>
        <v>0.46519988996116513</v>
      </c>
      <c r="X37" s="5">
        <f t="shared" si="16"/>
        <v>0.44796917535690856</v>
      </c>
      <c r="Y37" s="5">
        <f t="shared" si="16"/>
        <v>0.43139548087953034</v>
      </c>
      <c r="Z37" s="5">
        <f t="shared" si="16"/>
        <v>0.41545134616175994</v>
      </c>
      <c r="AA37" s="5">
        <f t="shared" si="16"/>
        <v>0.40011071993046998</v>
      </c>
      <c r="AB37" s="5">
        <f t="shared" si="16"/>
        <v>0.38534887246148158</v>
      </c>
      <c r="AC37" s="5">
        <f t="shared" si="16"/>
        <v>0.37114231077949411</v>
      </c>
      <c r="AD37" s="5">
        <f t="shared" si="16"/>
        <v>0.35746869798867376</v>
      </c>
      <c r="AE37" s="5">
        <f t="shared" si="16"/>
        <v>0.3443067774988689</v>
      </c>
      <c r="AF37" s="5">
        <f t="shared" si="16"/>
        <v>0.33163630248571868</v>
      </c>
      <c r="AG37" s="5">
        <f t="shared" si="16"/>
        <v>0.31943797063599821</v>
      </c>
      <c r="AH37" s="5">
        <f t="shared" si="16"/>
        <v>0.30769336404270614</v>
      </c>
      <c r="AI37" s="5">
        <f t="shared" si="16"/>
        <v>0.29638489399854906</v>
      </c>
      <c r="AJ37" s="5">
        <f t="shared" si="16"/>
        <v>0.2854957503704082</v>
      </c>
      <c r="AK37" s="5">
        <f t="shared" si="16"/>
        <v>0.27500985520566601</v>
      </c>
      <c r="AL37" s="5">
        <f t="shared" si="16"/>
        <v>0.26491182021279713</v>
      </c>
      <c r="AM37" s="5">
        <f t="shared" si="16"/>
        <v>0.2551869077654077</v>
      </c>
      <c r="AN37" s="5">
        <f t="shared" si="16"/>
        <v>0.24582099509525562</v>
      </c>
      <c r="AO37" s="5">
        <f t="shared" si="16"/>
        <v>0.23680054136172246</v>
      </c>
      <c r="AP37" s="5">
        <f t="shared" si="16"/>
        <v>0.22811255730995839</v>
      </c>
      <c r="AQ37" s="5">
        <f t="shared" si="16"/>
        <v>0.21974457725560859</v>
      </c>
      <c r="AR37" s="5">
        <f t="shared" si="16"/>
        <v>0.21168463315942243</v>
      </c>
      <c r="AS37" s="5">
        <f t="shared" si="16"/>
        <v>0.20392123057933717</v>
      </c>
      <c r="AT37" s="5">
        <f t="shared" si="16"/>
        <v>0.19644332631036945</v>
      </c>
      <c r="AU37" s="5">
        <f t="shared" si="16"/>
        <v>0.18924030754358043</v>
      </c>
      <c r="AV37" s="5">
        <f t="shared" si="16"/>
        <v>0.1823019723944215</v>
      </c>
      <c r="AW37" s="5">
        <f t="shared" si="16"/>
        <v>0.17561851166791512</v>
      </c>
      <c r="AX37" s="5">
        <f t="shared" si="16"/>
        <v>0.16918049174346364</v>
      </c>
      <c r="AY37" s="5">
        <f t="shared" si="16"/>
        <v>0.16297883847570865</v>
      </c>
      <c r="AZ37" s="5">
        <f t="shared" si="16"/>
        <v>0.15700482201992383</v>
      </c>
      <c r="BA37" s="5">
        <f t="shared" si="16"/>
        <v>0.15125004250105609</v>
      </c>
      <c r="BB37" s="5">
        <f t="shared" si="16"/>
        <v>0.1457064164548712</v>
      </c>
      <c r="BC37" s="5">
        <f t="shared" si="16"/>
        <v>0.14036616397785487</v>
      </c>
      <c r="BD37" s="5">
        <f t="shared" si="16"/>
        <v>0.13522179652968838</v>
      </c>
      <c r="BE37" s="5">
        <f t="shared" si="16"/>
        <v>0.13026610533839084</v>
      </c>
      <c r="BF37" s="5">
        <f t="shared" si="16"/>
        <v>0.12549215036369504</v>
      </c>
      <c r="BG37" s="5">
        <f t="shared" si="16"/>
        <v>0.12089324977900548</v>
      </c>
      <c r="BH37" s="5">
        <f t="shared" si="16"/>
        <v>0.11646296993646425</v>
      </c>
      <c r="BI37" s="5">
        <f t="shared" si="16"/>
        <v>0.11219511578329543</v>
      </c>
      <c r="BJ37" s="5">
        <f t="shared" si="16"/>
        <v>0.10808372170078416</v>
      </c>
      <c r="BK37" s="16">
        <f t="shared" si="16"/>
        <v>0.10412304274003387</v>
      </c>
      <c r="BL37" s="18">
        <f t="shared" si="12"/>
        <v>13</v>
      </c>
      <c r="BM37" s="18">
        <v>0.38261662688177611</v>
      </c>
      <c r="BN37" s="18">
        <f>2*(100-(100*BM37))/SUM($BM$12:BM37)/100</f>
        <v>7.4883983858567357E-2</v>
      </c>
      <c r="BO37" s="18" t="s">
        <v>59</v>
      </c>
      <c r="BP37" s="18">
        <f t="shared" si="8"/>
        <v>7.5222539888551154E-2</v>
      </c>
      <c r="BQ37" s="18">
        <v>11.344722577269801</v>
      </c>
      <c r="BR37" s="14">
        <f t="shared" si="11"/>
        <v>-163.01545399612345</v>
      </c>
      <c r="BW37" s="14"/>
      <c r="BX37" s="25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</row>
    <row r="38" spans="1:124" x14ac:dyDescent="0.3">
      <c r="A38" s="8">
        <v>32339</v>
      </c>
      <c r="B38" s="3">
        <v>7.7499999999999999E-2</v>
      </c>
      <c r="C38" s="4">
        <f t="shared" si="9"/>
        <v>7.7266885236196875E-2</v>
      </c>
      <c r="D38" s="5">
        <f t="shared" si="10"/>
        <v>0.96189495005898495</v>
      </c>
      <c r="E38" s="5">
        <f t="shared" si="10"/>
        <v>0.92495074792874143</v>
      </c>
      <c r="F38" s="5">
        <f t="shared" si="10"/>
        <v>0.88927145635223848</v>
      </c>
      <c r="G38" s="5">
        <f t="shared" si="10"/>
        <v>0.85490807312751438</v>
      </c>
      <c r="H38" s="5">
        <f t="shared" si="10"/>
        <v>0.82187447292845817</v>
      </c>
      <c r="I38" s="5">
        <f t="shared" si="10"/>
        <v>0.79015911071076461</v>
      </c>
      <c r="J38" s="5">
        <f t="shared" si="10"/>
        <v>0.75973353040911762</v>
      </c>
      <c r="K38" s="5">
        <f t="shared" si="10"/>
        <v>0.73055848941853518</v>
      </c>
      <c r="L38" s="5">
        <f t="shared" si="10"/>
        <v>0.70258831848263781</v>
      </c>
      <c r="M38" s="5">
        <f t="shared" si="10"/>
        <v>0.67577398522814047</v>
      </c>
      <c r="N38" s="5">
        <f t="shared" si="10"/>
        <v>0.65006521204197287</v>
      </c>
      <c r="O38" s="5">
        <f t="shared" si="10"/>
        <v>0.62541190907582211</v>
      </c>
      <c r="P38" s="5">
        <f t="shared" si="10"/>
        <v>0.6017651151323119</v>
      </c>
      <c r="Q38" s="5">
        <f t="shared" si="10"/>
        <v>0.57907758813162957</v>
      </c>
      <c r="R38" s="5">
        <f t="shared" si="10"/>
        <v>0.55730414878384671</v>
      </c>
      <c r="S38" s="5">
        <f t="shared" si="10"/>
        <v>0.53640185284491904</v>
      </c>
      <c r="T38" s="5">
        <f t="shared" si="15"/>
        <v>0.51633004646873648</v>
      </c>
      <c r="U38" s="5">
        <f t="shared" si="15"/>
        <v>0.49705034381559671</v>
      </c>
      <c r="V38" s="5">
        <f t="shared" si="15"/>
        <v>0.47852655482545031</v>
      </c>
      <c r="W38" s="5">
        <f t="shared" si="15"/>
        <v>0.46072458285002643</v>
      </c>
      <c r="X38" s="5">
        <f t="shared" si="16"/>
        <v>0.44361230586750627</v>
      </c>
      <c r="Y38" s="5">
        <f t="shared" si="16"/>
        <v>0.42715945068556344</v>
      </c>
      <c r="Z38" s="5">
        <f t="shared" si="16"/>
        <v>0.41133746643454322</v>
      </c>
      <c r="AA38" s="5">
        <f t="shared" si="16"/>
        <v>0.39611940143733559</v>
      </c>
      <c r="AB38" s="5">
        <f t="shared" ref="X38:BK44" si="17">AB$7*EXP(-AB$8*$C38)</f>
        <v>0.38147978597606014</v>
      </c>
      <c r="AC38" s="5">
        <f t="shared" si="17"/>
        <v>0.36739452238096432</v>
      </c>
      <c r="AD38" s="5">
        <f t="shared" si="17"/>
        <v>0.35384078311369033</v>
      </c>
      <c r="AE38" s="5">
        <f t="shared" si="17"/>
        <v>0.34079691700958703</v>
      </c>
      <c r="AF38" s="5">
        <f t="shared" si="17"/>
        <v>0.3282423635119881</v>
      </c>
      <c r="AG38" s="5">
        <f t="shared" si="17"/>
        <v>0.3161575745241354</v>
      </c>
      <c r="AH38" s="5">
        <f t="shared" si="17"/>
        <v>0.30452394338445626</v>
      </c>
      <c r="AI38" s="5">
        <f t="shared" si="17"/>
        <v>0.29332374041119103</v>
      </c>
      <c r="AJ38" s="5">
        <f t="shared" si="17"/>
        <v>0.28254005444345437</v>
      </c>
      <c r="AK38" s="5">
        <f t="shared" si="17"/>
        <v>0.27215673981374972</v>
      </c>
      <c r="AL38" s="5">
        <f t="shared" si="17"/>
        <v>0.26215836821183491</v>
      </c>
      <c r="AM38" s="5">
        <f t="shared" si="17"/>
        <v>0.25253018493470658</v>
      </c>
      <c r="AN38" s="5">
        <f t="shared" si="17"/>
        <v>0.24325806905749436</v>
      </c>
      <c r="AO38" s="5">
        <f t="shared" si="17"/>
        <v>0.23432849710197012</v>
      </c>
      <c r="AP38" s="5">
        <f t="shared" si="17"/>
        <v>0.22572850982099416</v>
      </c>
      <c r="AQ38" s="5">
        <f t="shared" si="17"/>
        <v>0.21744568175716683</v>
      </c>
      <c r="AR38" s="5">
        <f t="shared" si="17"/>
        <v>0.20946809327140387</v>
      </c>
      <c r="AS38" s="5">
        <f t="shared" si="17"/>
        <v>0.20178430477165277</v>
      </c>
      <c r="AT38" s="5">
        <f t="shared" si="17"/>
        <v>0.19438333290335869</v>
      </c>
      <c r="AU38" s="5">
        <f t="shared" si="17"/>
        <v>0.18725462849154831</v>
      </c>
      <c r="AV38" s="5">
        <f t="shared" si="17"/>
        <v>0.18038805604966268</v>
      </c>
      <c r="AW38" s="5">
        <f t="shared" si="17"/>
        <v>0.17377387469269079</v>
      </c>
      <c r="AX38" s="5">
        <f t="shared" si="17"/>
        <v>0.167402720311977</v>
      </c>
      <c r="AY38" s="5">
        <f t="shared" si="17"/>
        <v>0.16126558888650916</v>
      </c>
      <c r="AZ38" s="5">
        <f t="shared" si="17"/>
        <v>0.15535382082079008</v>
      </c>
      <c r="BA38" s="5">
        <f t="shared" si="17"/>
        <v>0.14965908621277482</v>
      </c>
      <c r="BB38" s="5">
        <f t="shared" si="17"/>
        <v>0.14417337096703711</v>
      </c>
      <c r="BC38" s="5">
        <f t="shared" si="17"/>
        <v>0.13888896367850964</v>
      </c>
      <c r="BD38" s="5">
        <f t="shared" si="17"/>
        <v>0.13379844322100459</v>
      </c>
      <c r="BE38" s="5">
        <f t="shared" si="17"/>
        <v>0.12889466698243252</v>
      </c>
      <c r="BF38" s="5">
        <f t="shared" si="17"/>
        <v>0.12417075969533752</v>
      </c>
      <c r="BG38" s="5">
        <f t="shared" si="17"/>
        <v>0.11962010281719181</v>
      </c>
      <c r="BH38" s="5">
        <f t="shared" si="17"/>
        <v>0.11523632441995754</v>
      </c>
      <c r="BI38" s="5">
        <f t="shared" si="17"/>
        <v>0.11101328955282377</v>
      </c>
      <c r="BJ38" s="5">
        <f t="shared" si="17"/>
        <v>0.10694509104585664</v>
      </c>
      <c r="BK38" s="16">
        <f t="shared" si="17"/>
        <v>0.10302604072563482</v>
      </c>
      <c r="BL38" s="18">
        <f t="shared" si="12"/>
        <v>13.5</v>
      </c>
      <c r="BM38" s="18">
        <v>0.36857715319990891</v>
      </c>
      <c r="BN38" s="18">
        <f>2*(100-(100*BM38))/SUM($BM$12:BM38)/100</f>
        <v>7.4912363973544324E-2</v>
      </c>
      <c r="BO38" s="18" t="s">
        <v>60</v>
      </c>
      <c r="BP38" s="18">
        <f t="shared" si="8"/>
        <v>7.5232680517110226E-2</v>
      </c>
      <c r="BQ38" s="18">
        <v>11.482397714678999</v>
      </c>
      <c r="BR38" s="14">
        <f t="shared" si="11"/>
        <v>-164.99374609413439</v>
      </c>
      <c r="BW38" s="14"/>
      <c r="BX38" s="25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</row>
    <row r="39" spans="1:124" x14ac:dyDescent="0.3">
      <c r="A39" s="8">
        <v>32346</v>
      </c>
      <c r="B39" s="3">
        <v>7.9000001E-2</v>
      </c>
      <c r="C39" s="4">
        <f t="shared" si="9"/>
        <v>7.8812932665226029E-2</v>
      </c>
      <c r="D39" s="5">
        <f t="shared" si="10"/>
        <v>0.96119505399481131</v>
      </c>
      <c r="E39" s="5">
        <f t="shared" si="10"/>
        <v>0.92368216159373917</v>
      </c>
      <c r="F39" s="5">
        <f t="shared" si="10"/>
        <v>0.88754505517371307</v>
      </c>
      <c r="G39" s="5">
        <f t="shared" si="10"/>
        <v>0.85281721005548394</v>
      </c>
      <c r="H39" s="5">
        <f t="shared" si="10"/>
        <v>0.81949750802348409</v>
      </c>
      <c r="I39" s="5">
        <f t="shared" si="10"/>
        <v>0.78756164225963421</v>
      </c>
      <c r="J39" s="5">
        <f t="shared" si="10"/>
        <v>0.75697033457077734</v>
      </c>
      <c r="K39" s="5">
        <f t="shared" si="10"/>
        <v>0.72767518965273681</v>
      </c>
      <c r="L39" s="5">
        <f t="shared" si="10"/>
        <v>0.69962281236680213</v>
      </c>
      <c r="M39" s="5">
        <f t="shared" si="10"/>
        <v>0.67275765797025244</v>
      </c>
      <c r="N39" s="5">
        <f t="shared" si="10"/>
        <v>0.64702396510176574</v>
      </c>
      <c r="O39" s="5">
        <f t="shared" si="10"/>
        <v>0.62236703008192107</v>
      </c>
      <c r="P39" s="5">
        <f t="shared" si="10"/>
        <v>0.59873401249238445</v>
      </c>
      <c r="Q39" s="5">
        <f t="shared" si="10"/>
        <v>0.57607441081799482</v>
      </c>
      <c r="R39" s="5">
        <f t="shared" si="10"/>
        <v>0.55434030898060371</v>
      </c>
      <c r="S39" s="5">
        <f t="shared" si="10"/>
        <v>0.53348646658471488</v>
      </c>
      <c r="T39" s="5">
        <f t="shared" si="15"/>
        <v>0.51347030511579572</v>
      </c>
      <c r="U39" s="5">
        <f t="shared" si="15"/>
        <v>0.49425182727328948</v>
      </c>
      <c r="V39" s="5">
        <f t="shared" si="15"/>
        <v>0.47579349564612661</v>
      </c>
      <c r="W39" s="5">
        <f t="shared" si="15"/>
        <v>0.45806008897614647</v>
      </c>
      <c r="X39" s="5">
        <f t="shared" si="17"/>
        <v>0.44101854850649413</v>
      </c>
      <c r="Y39" s="5">
        <f t="shared" si="17"/>
        <v>0.42463782278652917</v>
      </c>
      <c r="Z39" s="5">
        <f t="shared" si="17"/>
        <v>0.40888871636520563</v>
      </c>
      <c r="AA39" s="5">
        <f t="shared" si="17"/>
        <v>0.39374374572915316</v>
      </c>
      <c r="AB39" s="5">
        <f t="shared" si="17"/>
        <v>0.37917700439286156</v>
      </c>
      <c r="AC39" s="5">
        <f t="shared" si="17"/>
        <v>0.3651640380524484</v>
      </c>
      <c r="AD39" s="5">
        <f t="shared" si="17"/>
        <v>0.3516817300440222</v>
      </c>
      <c r="AE39" s="5">
        <f t="shared" si="17"/>
        <v>0.33870819690945697</v>
      </c>
      <c r="AF39" s="5">
        <f t="shared" si="17"/>
        <v>0.32622269359857053</v>
      </c>
      <c r="AG39" s="5">
        <f t="shared" si="17"/>
        <v>0.31420552767791066</v>
      </c>
      <c r="AH39" s="5">
        <f t="shared" si="17"/>
        <v>0.30263798183691765</v>
      </c>
      <c r="AI39" s="5">
        <f t="shared" si="17"/>
        <v>0.2915022439564543</v>
      </c>
      <c r="AJ39" s="5">
        <f t="shared" si="17"/>
        <v>0.28078134401421384</v>
      </c>
      <c r="AK39" s="5">
        <f t="shared" si="17"/>
        <v>0.27045909713330019</v>
      </c>
      <c r="AL39" s="5">
        <f t="shared" si="17"/>
        <v>0.26052005212517637</v>
      </c>
      <c r="AM39" s="5">
        <f t="shared" si="17"/>
        <v>0.25094944492987664</v>
      </c>
      <c r="AN39" s="5">
        <f t="shared" si="17"/>
        <v>0.24173315641056434</v>
      </c>
      <c r="AO39" s="5">
        <f t="shared" si="17"/>
        <v>0.23285767401336199</v>
      </c>
      <c r="AP39" s="5">
        <f t="shared" si="17"/>
        <v>0.22431005685505803</v>
      </c>
      <c r="AQ39" s="5">
        <f t="shared" si="17"/>
        <v>0.21607790384973444</v>
      </c>
      <c r="AR39" s="5">
        <f t="shared" si="17"/>
        <v>0.20814932452998383</v>
      </c>
      <c r="AS39" s="5">
        <f t="shared" si="17"/>
        <v>0.20051291225895468</v>
      </c>
      <c r="AT39" s="5">
        <f t="shared" si="17"/>
        <v>0.19315771956598846</v>
      </c>
      <c r="AU39" s="5">
        <f t="shared" si="17"/>
        <v>0.18607323537122383</v>
      </c>
      <c r="AV39" s="5">
        <f t="shared" si="17"/>
        <v>0.17924936389349319</v>
      </c>
      <c r="AW39" s="5">
        <f t="shared" si="17"/>
        <v>0.1726764050613844</v>
      </c>
      <c r="AX39" s="5">
        <f t="shared" si="17"/>
        <v>0.16634503626981578</v>
      </c>
      <c r="AY39" s="5">
        <f t="shared" si="17"/>
        <v>0.16024629534415957</v>
      </c>
      <c r="AZ39" s="5">
        <f t="shared" si="17"/>
        <v>0.15437156459115817</v>
      </c>
      <c r="BA39" s="5">
        <f t="shared" si="17"/>
        <v>0.14871255583088416</v>
      </c>
      <c r="BB39" s="5">
        <f t="shared" si="17"/>
        <v>0.14326129631705739</v>
      </c>
      <c r="BC39" s="5">
        <f t="shared" si="17"/>
        <v>0.13801011546439035</v>
      </c>
      <c r="BD39" s="5">
        <f t="shared" si="17"/>
        <v>0.13295163231149368</v>
      </c>
      <c r="BE39" s="5">
        <f t="shared" si="17"/>
        <v>0.12807874365643573</v>
      </c>
      <c r="BF39" s="5">
        <f t="shared" si="17"/>
        <v>0.12338461280947419</v>
      </c>
      <c r="BG39" s="5">
        <f t="shared" si="17"/>
        <v>0.11886265891391874</v>
      </c>
      <c r="BH39" s="5">
        <f t="shared" si="17"/>
        <v>0.11450654679167181</v>
      </c>
      <c r="BI39" s="5">
        <f t="shared" si="17"/>
        <v>0.11031017727484185</v>
      </c>
      <c r="BJ39" s="5">
        <f t="shared" si="17"/>
        <v>0.1062676779890325</v>
      </c>
      <c r="BK39" s="16">
        <f t="shared" si="17"/>
        <v>0.10237339455756876</v>
      </c>
      <c r="BL39" s="18">
        <f t="shared" si="12"/>
        <v>14</v>
      </c>
      <c r="BM39" s="18">
        <v>0.35505473983923885</v>
      </c>
      <c r="BN39" s="18">
        <f>2*(100-(100*BM39))/SUM($BM$12:BM39)/100</f>
        <v>7.4938323697821344E-2</v>
      </c>
      <c r="BO39" s="18" t="s">
        <v>61</v>
      </c>
      <c r="BP39" s="18">
        <f t="shared" si="8"/>
        <v>7.524186557154644E-2</v>
      </c>
      <c r="BQ39" s="18">
        <v>11.6102310962433</v>
      </c>
      <c r="BR39" s="14">
        <f t="shared" si="11"/>
        <v>-166.83061928249396</v>
      </c>
      <c r="BW39" s="14"/>
      <c r="BX39" s="25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</row>
    <row r="40" spans="1:124" x14ac:dyDescent="0.3">
      <c r="A40" s="8">
        <v>32353</v>
      </c>
      <c r="B40" s="3">
        <v>7.9000001E-2</v>
      </c>
      <c r="C40" s="4">
        <f t="shared" si="9"/>
        <v>7.8812932665226029E-2</v>
      </c>
      <c r="D40" s="5">
        <f t="shared" si="10"/>
        <v>0.96119505399481131</v>
      </c>
      <c r="E40" s="5">
        <f t="shared" si="10"/>
        <v>0.92368216159373917</v>
      </c>
      <c r="F40" s="5">
        <f t="shared" si="10"/>
        <v>0.88754505517371307</v>
      </c>
      <c r="G40" s="5">
        <f t="shared" si="10"/>
        <v>0.85281721005548394</v>
      </c>
      <c r="H40" s="5">
        <f t="shared" si="10"/>
        <v>0.81949750802348409</v>
      </c>
      <c r="I40" s="5">
        <f t="shared" si="10"/>
        <v>0.78756164225963421</v>
      </c>
      <c r="J40" s="5">
        <f t="shared" si="10"/>
        <v>0.75697033457077734</v>
      </c>
      <c r="K40" s="5">
        <f t="shared" si="10"/>
        <v>0.72767518965273681</v>
      </c>
      <c r="L40" s="5">
        <f t="shared" si="10"/>
        <v>0.69962281236680213</v>
      </c>
      <c r="M40" s="5">
        <f t="shared" si="10"/>
        <v>0.67275765797025244</v>
      </c>
      <c r="N40" s="5">
        <f t="shared" si="10"/>
        <v>0.64702396510176574</v>
      </c>
      <c r="O40" s="5">
        <f t="shared" si="10"/>
        <v>0.62236703008192107</v>
      </c>
      <c r="P40" s="5">
        <f t="shared" si="10"/>
        <v>0.59873401249238445</v>
      </c>
      <c r="Q40" s="5">
        <f t="shared" si="10"/>
        <v>0.57607441081799482</v>
      </c>
      <c r="R40" s="5">
        <f t="shared" si="10"/>
        <v>0.55434030898060371</v>
      </c>
      <c r="S40" s="5">
        <f t="shared" si="10"/>
        <v>0.53348646658471488</v>
      </c>
      <c r="T40" s="5">
        <f t="shared" si="15"/>
        <v>0.51347030511579572</v>
      </c>
      <c r="U40" s="5">
        <f t="shared" si="15"/>
        <v>0.49425182727328948</v>
      </c>
      <c r="V40" s="5">
        <f t="shared" si="15"/>
        <v>0.47579349564612661</v>
      </c>
      <c r="W40" s="5">
        <f t="shared" si="15"/>
        <v>0.45806008897614647</v>
      </c>
      <c r="X40" s="5">
        <f t="shared" si="17"/>
        <v>0.44101854850649413</v>
      </c>
      <c r="Y40" s="5">
        <f t="shared" si="17"/>
        <v>0.42463782278652917</v>
      </c>
      <c r="Z40" s="5">
        <f t="shared" si="17"/>
        <v>0.40888871636520563</v>
      </c>
      <c r="AA40" s="5">
        <f t="shared" si="17"/>
        <v>0.39374374572915316</v>
      </c>
      <c r="AB40" s="5">
        <f t="shared" si="17"/>
        <v>0.37917700439286156</v>
      </c>
      <c r="AC40" s="5">
        <f t="shared" si="17"/>
        <v>0.3651640380524484</v>
      </c>
      <c r="AD40" s="5">
        <f t="shared" si="17"/>
        <v>0.3516817300440222</v>
      </c>
      <c r="AE40" s="5">
        <f t="shared" si="17"/>
        <v>0.33870819690945697</v>
      </c>
      <c r="AF40" s="5">
        <f t="shared" si="17"/>
        <v>0.32622269359857053</v>
      </c>
      <c r="AG40" s="5">
        <f t="shared" si="17"/>
        <v>0.31420552767791066</v>
      </c>
      <c r="AH40" s="5">
        <f t="shared" si="17"/>
        <v>0.30263798183691765</v>
      </c>
      <c r="AI40" s="5">
        <f t="shared" si="17"/>
        <v>0.2915022439564543</v>
      </c>
      <c r="AJ40" s="5">
        <f t="shared" si="17"/>
        <v>0.28078134401421384</v>
      </c>
      <c r="AK40" s="5">
        <f t="shared" si="17"/>
        <v>0.27045909713330019</v>
      </c>
      <c r="AL40" s="5">
        <f t="shared" si="17"/>
        <v>0.26052005212517637</v>
      </c>
      <c r="AM40" s="5">
        <f t="shared" si="17"/>
        <v>0.25094944492987664</v>
      </c>
      <c r="AN40" s="5">
        <f t="shared" si="17"/>
        <v>0.24173315641056434</v>
      </c>
      <c r="AO40" s="5">
        <f t="shared" si="17"/>
        <v>0.23285767401336199</v>
      </c>
      <c r="AP40" s="5">
        <f t="shared" si="17"/>
        <v>0.22431005685505803</v>
      </c>
      <c r="AQ40" s="5">
        <f t="shared" si="17"/>
        <v>0.21607790384973444</v>
      </c>
      <c r="AR40" s="5">
        <f t="shared" si="17"/>
        <v>0.20814932452998383</v>
      </c>
      <c r="AS40" s="5">
        <f t="shared" si="17"/>
        <v>0.20051291225895468</v>
      </c>
      <c r="AT40" s="5">
        <f t="shared" si="17"/>
        <v>0.19315771956598846</v>
      </c>
      <c r="AU40" s="5">
        <f t="shared" si="17"/>
        <v>0.18607323537122383</v>
      </c>
      <c r="AV40" s="5">
        <f t="shared" si="17"/>
        <v>0.17924936389349319</v>
      </c>
      <c r="AW40" s="5">
        <f t="shared" si="17"/>
        <v>0.1726764050613844</v>
      </c>
      <c r="AX40" s="5">
        <f t="shared" si="17"/>
        <v>0.16634503626981578</v>
      </c>
      <c r="AY40" s="5">
        <f t="shared" si="17"/>
        <v>0.16024629534415957</v>
      </c>
      <c r="AZ40" s="5">
        <f t="shared" si="17"/>
        <v>0.15437156459115817</v>
      </c>
      <c r="BA40" s="5">
        <f t="shared" si="17"/>
        <v>0.14871255583088416</v>
      </c>
      <c r="BB40" s="5">
        <f t="shared" si="17"/>
        <v>0.14326129631705739</v>
      </c>
      <c r="BC40" s="5">
        <f t="shared" si="17"/>
        <v>0.13801011546439035</v>
      </c>
      <c r="BD40" s="5">
        <f t="shared" si="17"/>
        <v>0.13295163231149368</v>
      </c>
      <c r="BE40" s="5">
        <f t="shared" si="17"/>
        <v>0.12807874365643573</v>
      </c>
      <c r="BF40" s="5">
        <f t="shared" si="17"/>
        <v>0.12338461280947419</v>
      </c>
      <c r="BG40" s="5">
        <f t="shared" si="17"/>
        <v>0.11886265891391874</v>
      </c>
      <c r="BH40" s="5">
        <f t="shared" si="17"/>
        <v>0.11450654679167181</v>
      </c>
      <c r="BI40" s="5">
        <f t="shared" si="17"/>
        <v>0.11031017727484185</v>
      </c>
      <c r="BJ40" s="5">
        <f t="shared" si="17"/>
        <v>0.1062676779890325</v>
      </c>
      <c r="BK40" s="16">
        <f t="shared" si="17"/>
        <v>0.10237339455756876</v>
      </c>
      <c r="BL40" s="18">
        <f t="shared" si="12"/>
        <v>14.5</v>
      </c>
      <c r="BM40" s="18">
        <v>0.34203012911682429</v>
      </c>
      <c r="BN40" s="18">
        <f>2*(100-(100*BM40))/SUM($BM$12:BM40)/100</f>
        <v>7.4962138192676123E-2</v>
      </c>
      <c r="BO40" s="18" t="s">
        <v>62</v>
      </c>
      <c r="BP40" s="18">
        <f t="shared" si="8"/>
        <v>7.5250203094739829E-2</v>
      </c>
      <c r="BQ40" s="18">
        <v>11.728927034090001</v>
      </c>
      <c r="BR40" s="14">
        <f t="shared" si="11"/>
        <v>-168.53619401680638</v>
      </c>
      <c r="BW40" s="14"/>
      <c r="BX40" s="25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</row>
    <row r="41" spans="1:124" x14ac:dyDescent="0.3">
      <c r="A41" s="8">
        <v>32360</v>
      </c>
      <c r="B41" s="3">
        <v>7.7499999999999999E-2</v>
      </c>
      <c r="C41" s="4">
        <f t="shared" si="9"/>
        <v>7.7266885236196875E-2</v>
      </c>
      <c r="D41" s="5">
        <f t="shared" si="10"/>
        <v>0.96189495005898495</v>
      </c>
      <c r="E41" s="5">
        <f t="shared" si="10"/>
        <v>0.92495074792874143</v>
      </c>
      <c r="F41" s="5">
        <f t="shared" si="10"/>
        <v>0.88927145635223848</v>
      </c>
      <c r="G41" s="5">
        <f t="shared" si="10"/>
        <v>0.85490807312751438</v>
      </c>
      <c r="H41" s="5">
        <f t="shared" si="10"/>
        <v>0.82187447292845817</v>
      </c>
      <c r="I41" s="5">
        <f t="shared" si="10"/>
        <v>0.79015911071076461</v>
      </c>
      <c r="J41" s="5">
        <f t="shared" si="10"/>
        <v>0.75973353040911762</v>
      </c>
      <c r="K41" s="5">
        <f t="shared" si="10"/>
        <v>0.73055848941853518</v>
      </c>
      <c r="L41" s="5">
        <f t="shared" si="10"/>
        <v>0.70258831848263781</v>
      </c>
      <c r="M41" s="5">
        <f t="shared" si="10"/>
        <v>0.67577398522814047</v>
      </c>
      <c r="N41" s="5">
        <f t="shared" si="10"/>
        <v>0.65006521204197287</v>
      </c>
      <c r="O41" s="5">
        <f t="shared" si="10"/>
        <v>0.62541190907582211</v>
      </c>
      <c r="P41" s="5">
        <f t="shared" si="10"/>
        <v>0.6017651151323119</v>
      </c>
      <c r="Q41" s="5">
        <f t="shared" si="10"/>
        <v>0.57907758813162957</v>
      </c>
      <c r="R41" s="5">
        <f t="shared" si="10"/>
        <v>0.55730414878384671</v>
      </c>
      <c r="S41" s="5">
        <f t="shared" si="10"/>
        <v>0.53640185284491904</v>
      </c>
      <c r="T41" s="5">
        <f t="shared" si="15"/>
        <v>0.51633004646873648</v>
      </c>
      <c r="U41" s="5">
        <f t="shared" si="15"/>
        <v>0.49705034381559671</v>
      </c>
      <c r="V41" s="5">
        <f t="shared" si="15"/>
        <v>0.47852655482545031</v>
      </c>
      <c r="W41" s="5">
        <f t="shared" si="15"/>
        <v>0.46072458285002643</v>
      </c>
      <c r="X41" s="5">
        <f t="shared" si="17"/>
        <v>0.44361230586750627</v>
      </c>
      <c r="Y41" s="5">
        <f t="shared" si="17"/>
        <v>0.42715945068556344</v>
      </c>
      <c r="Z41" s="5">
        <f t="shared" si="17"/>
        <v>0.41133746643454322</v>
      </c>
      <c r="AA41" s="5">
        <f t="shared" si="17"/>
        <v>0.39611940143733559</v>
      </c>
      <c r="AB41" s="5">
        <f t="shared" si="17"/>
        <v>0.38147978597606014</v>
      </c>
      <c r="AC41" s="5">
        <f t="shared" si="17"/>
        <v>0.36739452238096432</v>
      </c>
      <c r="AD41" s="5">
        <f t="shared" si="17"/>
        <v>0.35384078311369033</v>
      </c>
      <c r="AE41" s="5">
        <f t="shared" si="17"/>
        <v>0.34079691700958703</v>
      </c>
      <c r="AF41" s="5">
        <f t="shared" si="17"/>
        <v>0.3282423635119881</v>
      </c>
      <c r="AG41" s="5">
        <f t="shared" si="17"/>
        <v>0.3161575745241354</v>
      </c>
      <c r="AH41" s="5">
        <f t="shared" si="17"/>
        <v>0.30452394338445626</v>
      </c>
      <c r="AI41" s="5">
        <f t="shared" si="17"/>
        <v>0.29332374041119103</v>
      </c>
      <c r="AJ41" s="5">
        <f t="shared" si="17"/>
        <v>0.28254005444345437</v>
      </c>
      <c r="AK41" s="5">
        <f t="shared" si="17"/>
        <v>0.27215673981374972</v>
      </c>
      <c r="AL41" s="5">
        <f t="shared" si="17"/>
        <v>0.26215836821183491</v>
      </c>
      <c r="AM41" s="5">
        <f t="shared" si="17"/>
        <v>0.25253018493470658</v>
      </c>
      <c r="AN41" s="5">
        <f t="shared" si="17"/>
        <v>0.24325806905749436</v>
      </c>
      <c r="AO41" s="5">
        <f t="shared" si="17"/>
        <v>0.23432849710197012</v>
      </c>
      <c r="AP41" s="5">
        <f t="shared" si="17"/>
        <v>0.22572850982099416</v>
      </c>
      <c r="AQ41" s="5">
        <f t="shared" si="17"/>
        <v>0.21744568175716683</v>
      </c>
      <c r="AR41" s="5">
        <f t="shared" si="17"/>
        <v>0.20946809327140387</v>
      </c>
      <c r="AS41" s="5">
        <f t="shared" si="17"/>
        <v>0.20178430477165277</v>
      </c>
      <c r="AT41" s="5">
        <f t="shared" si="17"/>
        <v>0.19438333290335869</v>
      </c>
      <c r="AU41" s="5">
        <f t="shared" si="17"/>
        <v>0.18725462849154831</v>
      </c>
      <c r="AV41" s="5">
        <f t="shared" si="17"/>
        <v>0.18038805604966268</v>
      </c>
      <c r="AW41" s="5">
        <f t="shared" si="17"/>
        <v>0.17377387469269079</v>
      </c>
      <c r="AX41" s="5">
        <f t="shared" si="17"/>
        <v>0.167402720311977</v>
      </c>
      <c r="AY41" s="5">
        <f t="shared" si="17"/>
        <v>0.16126558888650916</v>
      </c>
      <c r="AZ41" s="5">
        <f t="shared" si="17"/>
        <v>0.15535382082079008</v>
      </c>
      <c r="BA41" s="5">
        <f t="shared" si="17"/>
        <v>0.14965908621277482</v>
      </c>
      <c r="BB41" s="5">
        <f t="shared" si="17"/>
        <v>0.14417337096703711</v>
      </c>
      <c r="BC41" s="5">
        <f t="shared" si="17"/>
        <v>0.13888896367850964</v>
      </c>
      <c r="BD41" s="5">
        <f t="shared" si="17"/>
        <v>0.13379844322100459</v>
      </c>
      <c r="BE41" s="5">
        <f t="shared" si="17"/>
        <v>0.12889466698243252</v>
      </c>
      <c r="BF41" s="5">
        <f t="shared" si="17"/>
        <v>0.12417075969533752</v>
      </c>
      <c r="BG41" s="5">
        <f t="shared" si="17"/>
        <v>0.11962010281719181</v>
      </c>
      <c r="BH41" s="5">
        <f t="shared" si="17"/>
        <v>0.11523632441995754</v>
      </c>
      <c r="BI41" s="5">
        <f t="shared" si="17"/>
        <v>0.11101328955282377</v>
      </c>
      <c r="BJ41" s="5">
        <f t="shared" si="17"/>
        <v>0.10694509104585664</v>
      </c>
      <c r="BK41" s="16">
        <f t="shared" si="17"/>
        <v>0.10302604072563482</v>
      </c>
      <c r="BL41" s="18">
        <f t="shared" si="12"/>
        <v>15</v>
      </c>
      <c r="BM41" s="18">
        <v>0.32948479620018517</v>
      </c>
      <c r="BN41" s="18">
        <f>2*(100-(100*BM41))/SUM($BM$12:BM41)/100</f>
        <v>7.4984044724004176E-2</v>
      </c>
      <c r="BO41" s="18" t="s">
        <v>63</v>
      </c>
      <c r="BP41" s="18">
        <f t="shared" si="8"/>
        <v>7.5257785939961394E-2</v>
      </c>
      <c r="BQ41" s="18">
        <v>11.839139395953801</v>
      </c>
      <c r="BR41" s="14">
        <f t="shared" si="11"/>
        <v>-170.11986590325776</v>
      </c>
      <c r="BW41" s="14"/>
      <c r="BX41" s="25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</row>
    <row r="42" spans="1:124" x14ac:dyDescent="0.3">
      <c r="A42" s="8">
        <v>32367</v>
      </c>
      <c r="B42" s="3">
        <v>8.1999998000000004E-2</v>
      </c>
      <c r="C42" s="4">
        <f t="shared" si="9"/>
        <v>8.1905022369796354E-2</v>
      </c>
      <c r="D42" s="5">
        <f t="shared" si="10"/>
        <v>0.95979679160427966</v>
      </c>
      <c r="E42" s="5">
        <f t="shared" si="10"/>
        <v>0.92115021041746936</v>
      </c>
      <c r="F42" s="5">
        <f t="shared" si="10"/>
        <v>0.88410230676533863</v>
      </c>
      <c r="G42" s="5">
        <f t="shared" si="10"/>
        <v>0.84865081930894548</v>
      </c>
      <c r="H42" s="5">
        <f t="shared" si="10"/>
        <v>0.81476418964695185</v>
      </c>
      <c r="I42" s="5">
        <f t="shared" si="10"/>
        <v>0.78239230163711571</v>
      </c>
      <c r="J42" s="5">
        <f t="shared" si="10"/>
        <v>0.75147406518977766</v>
      </c>
      <c r="K42" s="5">
        <f t="shared" si="10"/>
        <v>0.72194269333761973</v>
      </c>
      <c r="L42" s="5">
        <f t="shared" si="10"/>
        <v>0.69372930777932895</v>
      </c>
      <c r="M42" s="5">
        <f t="shared" si="10"/>
        <v>0.66676534356793637</v>
      </c>
      <c r="N42" s="5">
        <f t="shared" si="10"/>
        <v>0.6409840989307477</v>
      </c>
      <c r="O42" s="5">
        <f t="shared" si="10"/>
        <v>0.61632168281987731</v>
      </c>
      <c r="P42" s="5">
        <f t="shared" si="10"/>
        <v>0.59271754345523942</v>
      </c>
      <c r="Q42" s="5">
        <f t="shared" si="10"/>
        <v>0.57011470999038638</v>
      </c>
      <c r="R42" s="5">
        <f t="shared" si="10"/>
        <v>0.54845984193384634</v>
      </c>
      <c r="S42" s="5">
        <f t="shared" si="10"/>
        <v>0.52770315359088293</v>
      </c>
      <c r="T42" s="5">
        <f t="shared" si="15"/>
        <v>0.50779826090538183</v>
      </c>
      <c r="U42" s="5">
        <f t="shared" si="15"/>
        <v>0.48870198369795437</v>
      </c>
      <c r="V42" s="5">
        <f t="shared" si="15"/>
        <v>0.470374125942709</v>
      </c>
      <c r="W42" s="5">
        <f t="shared" si="15"/>
        <v>0.45277724931383384</v>
      </c>
      <c r="X42" s="5">
        <f t="shared" si="17"/>
        <v>0.43587644996337283</v>
      </c>
      <c r="Y42" s="5">
        <f t="shared" si="17"/>
        <v>0.41963914477555453</v>
      </c>
      <c r="Z42" s="5">
        <f t="shared" si="17"/>
        <v>0.40403487075032296</v>
      </c>
      <c r="AA42" s="5">
        <f t="shared" si="17"/>
        <v>0.38903509938480119</v>
      </c>
      <c r="AB42" s="5">
        <f t="shared" si="17"/>
        <v>0.3746130667169516</v>
      </c>
      <c r="AC42" s="5">
        <f t="shared" si="17"/>
        <v>0.3607436189038265</v>
      </c>
      <c r="AD42" s="5">
        <f t="shared" si="17"/>
        <v>0.34740307270642251</v>
      </c>
      <c r="AE42" s="5">
        <f t="shared" si="17"/>
        <v>0.33456908995663248</v>
      </c>
      <c r="AF42" s="5">
        <f t="shared" si="17"/>
        <v>0.3222205649259583</v>
      </c>
      <c r="AG42" s="5">
        <f t="shared" si="17"/>
        <v>0.3103375234551688</v>
      </c>
      <c r="AH42" s="5">
        <f t="shared" si="17"/>
        <v>0.29890103270661811</v>
      </c>
      <c r="AI42" s="5">
        <f t="shared" si="17"/>
        <v>0.28789312044357102</v>
      </c>
      <c r="AJ42" s="5">
        <f t="shared" si="17"/>
        <v>0.2772967028075653</v>
      </c>
      <c r="AK42" s="5">
        <f t="shared" si="17"/>
        <v>0.26709551964444289</v>
      </c>
      <c r="AL42" s="5">
        <f t="shared" si="17"/>
        <v>0.25727407651464751</v>
      </c>
      <c r="AM42" s="5">
        <f t="shared" si="17"/>
        <v>0.24781759260868813</v>
      </c>
      <c r="AN42" s="5">
        <f t="shared" si="17"/>
        <v>0.23871195387108049</v>
      </c>
      <c r="AO42" s="5">
        <f t="shared" si="17"/>
        <v>0.22994367071365801</v>
      </c>
      <c r="AP42" s="5">
        <f t="shared" si="17"/>
        <v>0.22149983977081017</v>
      </c>
      <c r="AQ42" s="5">
        <f t="shared" si="17"/>
        <v>0.21336810921449251</v>
      </c>
      <c r="AR42" s="5">
        <f t="shared" si="17"/>
        <v>0.20553664720569645</v>
      </c>
      <c r="AS42" s="5">
        <f t="shared" si="17"/>
        <v>0.19799411311164608</v>
      </c>
      <c r="AT42" s="5">
        <f t="shared" si="17"/>
        <v>0.19072963116467101</v>
      </c>
      <c r="AU42" s="5">
        <f t="shared" si="17"/>
        <v>0.18373276627990887</v>
      </c>
      <c r="AV42" s="5">
        <f t="shared" si="17"/>
        <v>0.17699350178521828</v>
      </c>
      <c r="AW42" s="5">
        <f t="shared" si="17"/>
        <v>0.17050221884840133</v>
      </c>
      <c r="AX42" s="5">
        <f t="shared" si="17"/>
        <v>0.16424967741453811</v>
      </c>
      <c r="AY42" s="5">
        <f t="shared" si="17"/>
        <v>0.15822699849036329</v>
      </c>
      <c r="AZ42" s="5">
        <f t="shared" si="17"/>
        <v>0.1524256476335914</v>
      </c>
      <c r="BA42" s="5">
        <f t="shared" si="17"/>
        <v>0.14683741952330487</v>
      </c>
      <c r="BB42" s="5">
        <f t="shared" si="17"/>
        <v>0.14145442350330034</v>
      </c>
      <c r="BC42" s="5">
        <f t="shared" si="17"/>
        <v>0.13626907000395827</v>
      </c>
      <c r="BD42" s="5">
        <f t="shared" si="17"/>
        <v>0.13127405776002754</v>
      </c>
      <c r="BE42" s="5">
        <f t="shared" si="17"/>
        <v>0.12646236175194889</v>
      </c>
      <c r="BF42" s="5">
        <f t="shared" si="17"/>
        <v>0.12182722180718887</v>
      </c>
      <c r="BG42" s="5">
        <f t="shared" si="17"/>
        <v>0.11736213180570441</v>
      </c>
      <c r="BH42" s="5">
        <f t="shared" si="17"/>
        <v>0.11306082944027794</v>
      </c>
      <c r="BI42" s="5">
        <f t="shared" si="17"/>
        <v>0.10891728648818466</v>
      </c>
      <c r="BJ42" s="5">
        <f t="shared" si="17"/>
        <v>0.10492569955560899</v>
      </c>
      <c r="BK42" s="16">
        <f t="shared" si="17"/>
        <v>0.10108048126051959</v>
      </c>
      <c r="BL42" s="18">
        <f t="shared" si="12"/>
        <v>15.5</v>
      </c>
      <c r="BM42" s="18">
        <v>0.31740092281391019</v>
      </c>
      <c r="BN42" s="18">
        <f>2*(100-(100*BM42))/SUM($BM$12:BM42)/100</f>
        <v>7.5004248527997974E-2</v>
      </c>
      <c r="BP42" s="40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</row>
    <row r="43" spans="1:124" x14ac:dyDescent="0.3">
      <c r="A43" s="8">
        <v>32374</v>
      </c>
      <c r="B43" s="3">
        <v>8.1499995999999991E-2</v>
      </c>
      <c r="C43" s="4">
        <f t="shared" si="9"/>
        <v>8.138967150895729E-2</v>
      </c>
      <c r="D43" s="5">
        <f t="shared" ref="D43:S58" si="18">D$7*EXP(-D$8*$C43)</f>
        <v>0.96002969516587677</v>
      </c>
      <c r="E43" s="5">
        <f t="shared" si="18"/>
        <v>0.92157172189744663</v>
      </c>
      <c r="F43" s="5">
        <f t="shared" si="18"/>
        <v>0.8846751722502102</v>
      </c>
      <c r="G43" s="5">
        <f t="shared" si="18"/>
        <v>0.84934380502169904</v>
      </c>
      <c r="H43" s="5">
        <f t="shared" si="18"/>
        <v>0.81555117715521086</v>
      </c>
      <c r="I43" s="5">
        <f t="shared" si="18"/>
        <v>0.78325150040967528</v>
      </c>
      <c r="J43" s="5">
        <f t="shared" si="18"/>
        <v>0.75238733542834813</v>
      </c>
      <c r="K43" s="5">
        <f t="shared" si="18"/>
        <v>0.72289496842302126</v>
      </c>
      <c r="L43" s="5">
        <f t="shared" si="18"/>
        <v>0.69470810446413356</v>
      </c>
      <c r="M43" s="5">
        <f t="shared" si="18"/>
        <v>0.66776034817800456</v>
      </c>
      <c r="N43" s="5">
        <f t="shared" si="18"/>
        <v>0.64198681866352114</v>
      </c>
      <c r="O43" s="5">
        <f t="shared" si="18"/>
        <v>0.61732515236218133</v>
      </c>
      <c r="P43" s="5">
        <f t="shared" si="18"/>
        <v>0.59371607836476259</v>
      </c>
      <c r="Q43" s="5">
        <f t="shared" si="18"/>
        <v>0.57110369947065664</v>
      </c>
      <c r="R43" s="5">
        <f t="shared" si="18"/>
        <v>0.54943557472119642</v>
      </c>
      <c r="S43" s="5">
        <f t="shared" si="18"/>
        <v>0.52866267163842495</v>
      </c>
      <c r="T43" s="5">
        <f t="shared" si="15"/>
        <v>0.50873923638860319</v>
      </c>
      <c r="U43" s="5">
        <f t="shared" si="15"/>
        <v>0.48962261558535197</v>
      </c>
      <c r="V43" s="5">
        <f t="shared" si="15"/>
        <v>0.47127305298423033</v>
      </c>
      <c r="W43" s="5">
        <f t="shared" si="15"/>
        <v>0.4536534768130176</v>
      </c>
      <c r="X43" s="5">
        <f t="shared" si="17"/>
        <v>0.4367292881292692</v>
      </c>
      <c r="Y43" s="5">
        <f t="shared" si="17"/>
        <v>0.42046815681014854</v>
      </c>
      <c r="Z43" s="5">
        <f t="shared" si="17"/>
        <v>0.4048398291273691</v>
      </c>
      <c r="AA43" s="5">
        <f t="shared" si="17"/>
        <v>0.38981594902634553</v>
      </c>
      <c r="AB43" s="5">
        <f t="shared" si="17"/>
        <v>0.3753698939826241</v>
      </c>
      <c r="AC43" s="5">
        <f t="shared" si="17"/>
        <v>0.3614766254821859</v>
      </c>
      <c r="AD43" s="5">
        <f t="shared" si="17"/>
        <v>0.34811255364308041</v>
      </c>
      <c r="AE43" s="5">
        <f t="shared" si="17"/>
        <v>0.3352554151754249</v>
      </c>
      <c r="AF43" s="5">
        <f t="shared" si="17"/>
        <v>0.3228841637011175</v>
      </c>
      <c r="AG43" s="5">
        <f t="shared" si="17"/>
        <v>0.31097887137762104</v>
      </c>
      <c r="AH43" s="5">
        <f t="shared" si="17"/>
        <v>0.29952064075896068</v>
      </c>
      <c r="AI43" s="5">
        <f t="shared" si="17"/>
        <v>0.28849152585826238</v>
      </c>
      <c r="AJ43" s="5">
        <f t="shared" si="17"/>
        <v>0.27787446143328637</v>
      </c>
      <c r="AK43" s="5">
        <f t="shared" si="17"/>
        <v>0.26765319958803191</v>
      </c>
      <c r="AL43" s="5">
        <f t="shared" si="17"/>
        <v>0.25781225286177817</v>
      </c>
      <c r="AM43" s="5">
        <f t="shared" si="17"/>
        <v>0.24833684305663001</v>
      </c>
      <c r="AN43" s="5">
        <f t="shared" si="17"/>
        <v>0.23921285513235868</v>
      </c>
      <c r="AO43" s="5">
        <f t="shared" si="17"/>
        <v>0.23042679557096007</v>
      </c>
      <c r="AP43" s="5">
        <f t="shared" si="17"/>
        <v>0.22196575468170188</v>
      </c>
      <c r="AQ43" s="5">
        <f t="shared" si="17"/>
        <v>0.21381737237992268</v>
      </c>
      <c r="AR43" s="5">
        <f t="shared" si="17"/>
        <v>0.20596980702933107</v>
      </c>
      <c r="AS43" s="5">
        <f t="shared" si="17"/>
        <v>0.19841170698814367</v>
      </c>
      <c r="AT43" s="5">
        <f t="shared" si="17"/>
        <v>0.19113218454439906</v>
      </c>
      <c r="AU43" s="5">
        <f t="shared" si="17"/>
        <v>0.18412079196556883</v>
      </c>
      <c r="AV43" s="5">
        <f t="shared" si="17"/>
        <v>0.17736749942260882</v>
      </c>
      <c r="AW43" s="5">
        <f t="shared" si="17"/>
        <v>0.17086267457929125</v>
      </c>
      <c r="AX43" s="5">
        <f t="shared" si="17"/>
        <v>0.16459706366449889</v>
      </c>
      <c r="AY43" s="5">
        <f t="shared" si="17"/>
        <v>0.15856177386855455</v>
      </c>
      <c r="AZ43" s="5">
        <f t="shared" si="17"/>
        <v>0.15274825692501487</v>
      </c>
      <c r="BA43" s="5">
        <f t="shared" si="17"/>
        <v>0.14714829375703409</v>
      </c>
      <c r="BB43" s="5">
        <f t="shared" si="17"/>
        <v>0.14175398008273829</v>
      </c>
      <c r="BC43" s="5">
        <f t="shared" si="17"/>
        <v>0.13655771288733684</v>
      </c>
      <c r="BD43" s="5">
        <f t="shared" si="17"/>
        <v>0.13155217768119984</v>
      </c>
      <c r="BE43" s="5">
        <f t="shared" si="17"/>
        <v>0.1267303364730884</v>
      </c>
      <c r="BF43" s="5">
        <f t="shared" si="17"/>
        <v>0.12208541639633527</v>
      </c>
      <c r="BG43" s="5">
        <f t="shared" si="17"/>
        <v>0.11761089893322489</v>
      </c>
      <c r="BH43" s="5">
        <f t="shared" si="17"/>
        <v>0.11330050968926908</v>
      </c>
      <c r="BI43" s="5">
        <f t="shared" si="17"/>
        <v>0.10914820867465466</v>
      </c>
      <c r="BJ43" s="5">
        <f t="shared" si="17"/>
        <v>0.10514818105496898</v>
      </c>
      <c r="BK43" s="16">
        <f t="shared" si="17"/>
        <v>0.1012948283374993</v>
      </c>
      <c r="BL43" s="18">
        <f t="shared" si="12"/>
        <v>16</v>
      </c>
      <c r="BM43" s="18">
        <v>0.30576137071135984</v>
      </c>
      <c r="BN43" s="18">
        <f>2*(100-(100*BM43))/SUM($BM$12:BM43)/100</f>
        <v>7.5022927698614406E-2</v>
      </c>
      <c r="BP43" s="40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</row>
    <row r="44" spans="1:124" x14ac:dyDescent="0.3">
      <c r="A44" s="8">
        <v>32381</v>
      </c>
      <c r="B44" s="3">
        <v>8.1999998000000004E-2</v>
      </c>
      <c r="C44" s="4">
        <f t="shared" si="9"/>
        <v>8.1905022369796354E-2</v>
      </c>
      <c r="D44" s="5">
        <f t="shared" si="18"/>
        <v>0.95979679160427966</v>
      </c>
      <c r="E44" s="5">
        <f t="shared" si="18"/>
        <v>0.92115021041746936</v>
      </c>
      <c r="F44" s="5">
        <f t="shared" si="18"/>
        <v>0.88410230676533863</v>
      </c>
      <c r="G44" s="5">
        <f t="shared" si="18"/>
        <v>0.84865081930894548</v>
      </c>
      <c r="H44" s="5">
        <f t="shared" si="18"/>
        <v>0.81476418964695185</v>
      </c>
      <c r="I44" s="5">
        <f t="shared" si="18"/>
        <v>0.78239230163711571</v>
      </c>
      <c r="J44" s="5">
        <f t="shared" si="18"/>
        <v>0.75147406518977766</v>
      </c>
      <c r="K44" s="5">
        <f t="shared" si="18"/>
        <v>0.72194269333761973</v>
      </c>
      <c r="L44" s="5">
        <f t="shared" si="18"/>
        <v>0.69372930777932895</v>
      </c>
      <c r="M44" s="5">
        <f t="shared" si="18"/>
        <v>0.66676534356793637</v>
      </c>
      <c r="N44" s="5">
        <f t="shared" si="18"/>
        <v>0.6409840989307477</v>
      </c>
      <c r="O44" s="5">
        <f t="shared" si="18"/>
        <v>0.61632168281987731</v>
      </c>
      <c r="P44" s="5">
        <f t="shared" si="18"/>
        <v>0.59271754345523942</v>
      </c>
      <c r="Q44" s="5">
        <f t="shared" si="18"/>
        <v>0.57011470999038638</v>
      </c>
      <c r="R44" s="5">
        <f t="shared" si="18"/>
        <v>0.54845984193384634</v>
      </c>
      <c r="S44" s="5">
        <f t="shared" si="18"/>
        <v>0.52770315359088293</v>
      </c>
      <c r="T44" s="5">
        <f t="shared" ref="T44:AI57" si="19">T$7*EXP(-T$8*$C44)</f>
        <v>0.50779826090538183</v>
      </c>
      <c r="U44" s="5">
        <f t="shared" si="19"/>
        <v>0.48870198369795437</v>
      </c>
      <c r="V44" s="5">
        <f t="shared" si="19"/>
        <v>0.470374125942709</v>
      </c>
      <c r="W44" s="5">
        <f t="shared" si="19"/>
        <v>0.45277724931383384</v>
      </c>
      <c r="X44" s="5">
        <f t="shared" si="19"/>
        <v>0.43587644996337283</v>
      </c>
      <c r="Y44" s="5">
        <f t="shared" si="19"/>
        <v>0.41963914477555453</v>
      </c>
      <c r="Z44" s="5">
        <f t="shared" si="19"/>
        <v>0.40403487075032296</v>
      </c>
      <c r="AA44" s="5">
        <f t="shared" si="19"/>
        <v>0.38903509938480119</v>
      </c>
      <c r="AB44" s="5">
        <f t="shared" si="19"/>
        <v>0.3746130667169516</v>
      </c>
      <c r="AC44" s="5">
        <f t="shared" si="19"/>
        <v>0.3607436189038265</v>
      </c>
      <c r="AD44" s="5">
        <f t="shared" si="19"/>
        <v>0.34740307270642251</v>
      </c>
      <c r="AE44" s="5">
        <f t="shared" si="19"/>
        <v>0.33456908995663248</v>
      </c>
      <c r="AF44" s="5">
        <f t="shared" si="19"/>
        <v>0.3222205649259583</v>
      </c>
      <c r="AG44" s="5">
        <f t="shared" si="19"/>
        <v>0.3103375234551688</v>
      </c>
      <c r="AH44" s="5">
        <f t="shared" si="19"/>
        <v>0.29890103270661811</v>
      </c>
      <c r="AI44" s="5">
        <f t="shared" si="19"/>
        <v>0.28789312044357102</v>
      </c>
      <c r="AJ44" s="5">
        <f t="shared" si="17"/>
        <v>0.2772967028075653</v>
      </c>
      <c r="AK44" s="5">
        <f t="shared" si="17"/>
        <v>0.26709551964444289</v>
      </c>
      <c r="AL44" s="5">
        <f t="shared" si="17"/>
        <v>0.25727407651464751</v>
      </c>
      <c r="AM44" s="5">
        <f t="shared" si="17"/>
        <v>0.24781759260868813</v>
      </c>
      <c r="AN44" s="5">
        <f t="shared" si="17"/>
        <v>0.23871195387108049</v>
      </c>
      <c r="AO44" s="5">
        <f t="shared" si="17"/>
        <v>0.22994367071365801</v>
      </c>
      <c r="AP44" s="5">
        <f t="shared" si="17"/>
        <v>0.22149983977081017</v>
      </c>
      <c r="AQ44" s="5">
        <f t="shared" si="17"/>
        <v>0.21336810921449251</v>
      </c>
      <c r="AR44" s="5">
        <f t="shared" si="17"/>
        <v>0.20553664720569645</v>
      </c>
      <c r="AS44" s="5">
        <f t="shared" si="17"/>
        <v>0.19799411311164608</v>
      </c>
      <c r="AT44" s="5">
        <f t="shared" si="17"/>
        <v>0.19072963116467101</v>
      </c>
      <c r="AU44" s="5">
        <f t="shared" si="17"/>
        <v>0.18373276627990887</v>
      </c>
      <c r="AV44" s="5">
        <f t="shared" si="17"/>
        <v>0.17699350178521828</v>
      </c>
      <c r="AW44" s="5">
        <f t="shared" si="17"/>
        <v>0.17050221884840133</v>
      </c>
      <c r="AX44" s="5">
        <f t="shared" si="17"/>
        <v>0.16424967741453811</v>
      </c>
      <c r="AY44" s="5">
        <f t="shared" si="17"/>
        <v>0.15822699849036329</v>
      </c>
      <c r="AZ44" s="5">
        <f t="shared" si="17"/>
        <v>0.1524256476335914</v>
      </c>
      <c r="BA44" s="5">
        <f t="shared" si="17"/>
        <v>0.14683741952330487</v>
      </c>
      <c r="BB44" s="5">
        <f t="shared" si="17"/>
        <v>0.14145442350330034</v>
      </c>
      <c r="BC44" s="5">
        <f t="shared" ref="X44:BK51" si="20">BC$7*EXP(-BC$8*$C44)</f>
        <v>0.13626907000395827</v>
      </c>
      <c r="BD44" s="5">
        <f t="shared" si="20"/>
        <v>0.13127405776002754</v>
      </c>
      <c r="BE44" s="5">
        <f t="shared" si="20"/>
        <v>0.12646236175194889</v>
      </c>
      <c r="BF44" s="5">
        <f t="shared" si="20"/>
        <v>0.12182722180718887</v>
      </c>
      <c r="BG44" s="5">
        <f t="shared" si="20"/>
        <v>0.11736213180570441</v>
      </c>
      <c r="BH44" s="5">
        <f t="shared" si="20"/>
        <v>0.11306082944027794</v>
      </c>
      <c r="BI44" s="5">
        <f t="shared" si="20"/>
        <v>0.10891728648818466</v>
      </c>
      <c r="BJ44" s="5">
        <f t="shared" si="20"/>
        <v>0.10492569955560899</v>
      </c>
      <c r="BK44" s="16">
        <f t="shared" si="20"/>
        <v>0.10108048126051959</v>
      </c>
      <c r="BL44" s="18">
        <f t="shared" si="12"/>
        <v>16.5</v>
      </c>
      <c r="BM44" s="18">
        <v>0.29454965536943484</v>
      </c>
      <c r="BN44" s="18">
        <f>2*(100-(100*BM44))/SUM($BM$12:BM44)/100</f>
        <v>7.5040237268621302E-2</v>
      </c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</row>
    <row r="45" spans="1:124" x14ac:dyDescent="0.3">
      <c r="A45" s="8">
        <v>32388</v>
      </c>
      <c r="B45" s="3">
        <v>8.1000004000000014E-2</v>
      </c>
      <c r="C45" s="4">
        <f t="shared" si="9"/>
        <v>8.0874330955094248E-2</v>
      </c>
      <c r="D45" s="5">
        <f t="shared" si="18"/>
        <v>0.96026265058392724</v>
      </c>
      <c r="E45" s="5">
        <f t="shared" si="18"/>
        <v>0.92199341782195698</v>
      </c>
      <c r="F45" s="5">
        <f t="shared" si="18"/>
        <v>0.88524839746225514</v>
      </c>
      <c r="G45" s="5">
        <f t="shared" si="18"/>
        <v>0.85003734273153686</v>
      </c>
      <c r="H45" s="5">
        <f t="shared" si="18"/>
        <v>0.81633890905875373</v>
      </c>
      <c r="I45" s="5">
        <f t="shared" si="18"/>
        <v>0.78411162551525337</v>
      </c>
      <c r="J45" s="5">
        <f t="shared" si="18"/>
        <v>0.75330169727022889</v>
      </c>
      <c r="K45" s="5">
        <f t="shared" si="18"/>
        <v>0.72384848051923856</v>
      </c>
      <c r="L45" s="5">
        <f t="shared" si="18"/>
        <v>0.69568826253564164</v>
      </c>
      <c r="M45" s="5">
        <f t="shared" si="18"/>
        <v>0.66875681767498407</v>
      </c>
      <c r="N45" s="5">
        <f t="shared" si="18"/>
        <v>0.64299108689366591</v>
      </c>
      <c r="O45" s="5">
        <f t="shared" si="18"/>
        <v>0.61833023559386135</v>
      </c>
      <c r="P45" s="5">
        <f t="shared" si="18"/>
        <v>0.59471627545742434</v>
      </c>
      <c r="Q45" s="5">
        <f t="shared" si="18"/>
        <v>0.57209438473971697</v>
      </c>
      <c r="R45" s="5">
        <f t="shared" si="18"/>
        <v>0.5504130238109366</v>
      </c>
      <c r="S45" s="5">
        <f t="shared" si="18"/>
        <v>0.52962391512662954</v>
      </c>
      <c r="T45" s="5">
        <f t="shared" si="19"/>
        <v>0.50968193667452211</v>
      </c>
      <c r="U45" s="5">
        <f t="shared" si="19"/>
        <v>0.49054496332291214</v>
      </c>
      <c r="V45" s="5">
        <f t="shared" si="19"/>
        <v>0.4721736799257315</v>
      </c>
      <c r="W45" s="5">
        <f t="shared" si="19"/>
        <v>0.45453138243737823</v>
      </c>
      <c r="X45" s="5">
        <f t="shared" si="20"/>
        <v>0.4375837778560524</v>
      </c>
      <c r="Y45" s="5">
        <f t="shared" si="20"/>
        <v>0.42129878995813275</v>
      </c>
      <c r="Z45" s="5">
        <f t="shared" si="20"/>
        <v>0.40564637507516466</v>
      </c>
      <c r="AA45" s="5">
        <f t="shared" si="20"/>
        <v>0.39059835028194695</v>
      </c>
      <c r="AB45" s="5">
        <f t="shared" si="20"/>
        <v>0.37612823507694892</v>
      </c>
      <c r="AC45" s="5">
        <f t="shared" si="20"/>
        <v>0.36221110677544588</v>
      </c>
      <c r="AD45" s="5">
        <f t="shared" si="20"/>
        <v>0.3488234692780286</v>
      </c>
      <c r="AE45" s="5">
        <f t="shared" si="20"/>
        <v>0.33594313453293678</v>
      </c>
      <c r="AF45" s="5">
        <f t="shared" si="20"/>
        <v>0.32354911581519635</v>
      </c>
      <c r="AG45" s="5">
        <f t="shared" si="20"/>
        <v>0.31162153185208802</v>
      </c>
      <c r="AH45" s="5">
        <f t="shared" si="20"/>
        <v>0.30014152079955153</v>
      </c>
      <c r="AI45" s="5">
        <f t="shared" si="20"/>
        <v>0.289091163093881</v>
      </c>
      <c r="AJ45" s="5">
        <f t="shared" si="20"/>
        <v>0.27845341225065323</v>
      </c>
      <c r="AK45" s="5">
        <f t="shared" si="20"/>
        <v>0.26821203274647487</v>
      </c>
      <c r="AL45" s="5">
        <f t="shared" si="20"/>
        <v>0.25835154419074513</v>
      </c>
      <c r="AM45" s="5">
        <f t="shared" si="20"/>
        <v>0.24885717106873889</v>
      </c>
      <c r="AN45" s="5">
        <f t="shared" si="20"/>
        <v>0.23971479741033594</v>
      </c>
      <c r="AO45" s="5">
        <f t="shared" si="20"/>
        <v>0.23091092580840741</v>
      </c>
      <c r="AP45" s="5">
        <f t="shared" si="20"/>
        <v>0.22243264027589438</v>
      </c>
      <c r="AQ45" s="5">
        <f t="shared" si="20"/>
        <v>0.21426757249030529</v>
      </c>
      <c r="AR45" s="5">
        <f t="shared" si="20"/>
        <v>0.20640387102848237</v>
      </c>
      <c r="AS45" s="5">
        <f t="shared" si="20"/>
        <v>0.19883017324308261</v>
      </c>
      <c r="AT45" s="5">
        <f t="shared" si="20"/>
        <v>0.19153557947553065</v>
      </c>
      <c r="AU45" s="5">
        <f t="shared" si="20"/>
        <v>0.18450962933856041</v>
      </c>
      <c r="AV45" s="5">
        <f t="shared" si="20"/>
        <v>0.17774227983527352</v>
      </c>
      <c r="AW45" s="5">
        <f t="shared" si="20"/>
        <v>0.17122388511132122</v>
      </c>
      <c r="AX45" s="5">
        <f t="shared" si="20"/>
        <v>0.16494517766278483</v>
      </c>
      <c r="AY45" s="5">
        <f t="shared" si="20"/>
        <v>0.15889725084498943</v>
      </c>
      <c r="AZ45" s="5">
        <f t="shared" si="20"/>
        <v>0.15307154254721406</v>
      </c>
      <c r="BA45" s="5">
        <f t="shared" si="20"/>
        <v>0.14745981991540985</v>
      </c>
      <c r="BB45" s="5">
        <f t="shared" si="20"/>
        <v>0.14205416501991963</v>
      </c>
      <c r="BC45" s="5">
        <f t="shared" si="20"/>
        <v>0.13684696137809738</v>
      </c>
      <c r="BD45" s="5">
        <f t="shared" si="20"/>
        <v>0.13183088125290124</v>
      </c>
      <c r="BE45" s="5">
        <f t="shared" si="20"/>
        <v>0.12699887365821533</v>
      </c>
      <c r="BF45" s="5">
        <f t="shared" si="20"/>
        <v>0.12234415301003054</v>
      </c>
      <c r="BG45" s="5">
        <f t="shared" si="20"/>
        <v>0.11786018836986595</v>
      </c>
      <c r="BH45" s="5">
        <f t="shared" si="20"/>
        <v>0.11354069323308884</v>
      </c>
      <c r="BI45" s="5">
        <f t="shared" si="20"/>
        <v>0.10937961582022593</v>
      </c>
      <c r="BJ45" s="5">
        <f t="shared" si="20"/>
        <v>0.1053711298340657</v>
      </c>
      <c r="BK45" s="16">
        <f t="shared" si="20"/>
        <v>0.10150962564943518</v>
      </c>
      <c r="BL45" s="18">
        <f t="shared" si="12"/>
        <v>17</v>
      </c>
      <c r="BM45" s="18">
        <v>0.28374992021463807</v>
      </c>
      <c r="BN45" s="18">
        <f>2*(100-(100*BM45))/SUM($BM$12:BM45)/100</f>
        <v>7.5056312624665555E-2</v>
      </c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</row>
    <row r="46" spans="1:124" x14ac:dyDescent="0.3">
      <c r="A46" s="8">
        <v>32395</v>
      </c>
      <c r="B46" s="3">
        <v>0.08</v>
      </c>
      <c r="C46" s="4">
        <f t="shared" si="9"/>
        <v>7.9843629233416133E-2</v>
      </c>
      <c r="D46" s="5">
        <f t="shared" si="18"/>
        <v>0.96072874034072808</v>
      </c>
      <c r="E46" s="5">
        <f t="shared" si="18"/>
        <v>0.92283740552985183</v>
      </c>
      <c r="F46" s="5">
        <f t="shared" si="18"/>
        <v>0.88639598535724418</v>
      </c>
      <c r="G46" s="5">
        <f t="shared" si="18"/>
        <v>0.85142614535167072</v>
      </c>
      <c r="H46" s="5">
        <f t="shared" si="18"/>
        <v>0.81791668777139004</v>
      </c>
      <c r="I46" s="5">
        <f t="shared" si="18"/>
        <v>0.78583474489456506</v>
      </c>
      <c r="J46" s="5">
        <f t="shared" si="18"/>
        <v>0.75513379260972169</v>
      </c>
      <c r="K46" s="5">
        <f t="shared" si="18"/>
        <v>0.72575931773890323</v>
      </c>
      <c r="L46" s="5">
        <f t="shared" si="18"/>
        <v>0.69765276866655834</v>
      </c>
      <c r="M46" s="5">
        <f t="shared" si="18"/>
        <v>0.67075425985944592</v>
      </c>
      <c r="N46" s="5">
        <f t="shared" si="18"/>
        <v>0.64500437910922248</v>
      </c>
      <c r="O46" s="5">
        <f t="shared" si="18"/>
        <v>0.62034535429621973</v>
      </c>
      <c r="P46" s="5">
        <f t="shared" si="18"/>
        <v>0.59672176757078954</v>
      </c>
      <c r="Q46" s="5">
        <f t="shared" si="18"/>
        <v>0.57408095364098133</v>
      </c>
      <c r="R46" s="5">
        <f t="shared" si="18"/>
        <v>0.55237318101949962</v>
      </c>
      <c r="S46" s="5">
        <f t="shared" si="18"/>
        <v>0.53155168726334967</v>
      </c>
      <c r="T46" s="5">
        <f t="shared" si="19"/>
        <v>0.51157261887372552</v>
      </c>
      <c r="U46" s="5">
        <f t="shared" si="19"/>
        <v>0.49239491167673827</v>
      </c>
      <c r="V46" s="5">
        <f t="shared" si="19"/>
        <v>0.4739801367285808</v>
      </c>
      <c r="W46" s="5">
        <f t="shared" si="19"/>
        <v>0.4562923290030248</v>
      </c>
      <c r="X46" s="5">
        <f t="shared" si="20"/>
        <v>0.4392978105252372</v>
      </c>
      <c r="Y46" s="5">
        <f t="shared" si="20"/>
        <v>0.4229650156232091</v>
      </c>
      <c r="Z46" s="5">
        <f t="shared" si="20"/>
        <v>0.40726432314148758</v>
      </c>
      <c r="AA46" s="5">
        <f t="shared" si="20"/>
        <v>0.39216789848155154</v>
      </c>
      <c r="AB46" s="5">
        <f t="shared" si="20"/>
        <v>0.37764954696445124</v>
      </c>
      <c r="AC46" s="5">
        <f t="shared" si="20"/>
        <v>0.36368457908247348</v>
      </c>
      <c r="AD46" s="5">
        <f t="shared" si="20"/>
        <v>0.3502496875921613</v>
      </c>
      <c r="AE46" s="5">
        <f t="shared" si="20"/>
        <v>0.33732283600958424</v>
      </c>
      <c r="AF46" s="5">
        <f t="shared" si="20"/>
        <v>0.32488315783395239</v>
      </c>
      <c r="AG46" s="5">
        <f t="shared" si="20"/>
        <v>0.31291086569944532</v>
      </c>
      <c r="AH46" s="5">
        <f t="shared" si="20"/>
        <v>0.30138716960287915</v>
      </c>
      <c r="AI46" s="5">
        <f t="shared" si="20"/>
        <v>0.29029420335178402</v>
      </c>
      <c r="AJ46" s="5">
        <f t="shared" si="20"/>
        <v>0.27961495840599548</v>
      </c>
      <c r="AK46" s="5">
        <f t="shared" si="20"/>
        <v>0.26933322433356566</v>
      </c>
      <c r="AL46" s="5">
        <f t="shared" si="20"/>
        <v>0.25943353516005929</v>
      </c>
      <c r="AM46" s="5">
        <f t="shared" si="20"/>
        <v>0.24990112095320335</v>
      </c>
      <c r="AN46" s="5">
        <f t="shared" si="20"/>
        <v>0.24072186404847393</v>
      </c>
      <c r="AO46" s="5">
        <f t="shared" si="20"/>
        <v>0.23188225938297582</v>
      </c>
      <c r="AP46" s="5">
        <f t="shared" si="20"/>
        <v>0.22336937846333219</v>
      </c>
      <c r="AQ46" s="5">
        <f t="shared" si="20"/>
        <v>0.21517083654737726</v>
      </c>
      <c r="AR46" s="5">
        <f t="shared" si="20"/>
        <v>0.20727476266882958</v>
      </c>
      <c r="AS46" s="5">
        <f t="shared" si="20"/>
        <v>0.19966977217871396</v>
      </c>
      <c r="AT46" s="5">
        <f t="shared" si="20"/>
        <v>0.19234494151722908</v>
      </c>
      <c r="AU46" s="5">
        <f t="shared" si="20"/>
        <v>0.18528978496524989</v>
      </c>
      <c r="AV46" s="5">
        <f t="shared" si="20"/>
        <v>0.17849423315604224</v>
      </c>
      <c r="AW46" s="5">
        <f t="shared" si="20"/>
        <v>0.17194861315538615</v>
      </c>
      <c r="AX46" s="5">
        <f t="shared" si="20"/>
        <v>0.16564362994253271</v>
      </c>
      <c r="AY46" s="5">
        <f t="shared" si="20"/>
        <v>0.1595703491455964</v>
      </c>
      <c r="AZ46" s="5">
        <f t="shared" si="20"/>
        <v>0.15372018090345943</v>
      </c>
      <c r="BA46" s="5">
        <f t="shared" si="20"/>
        <v>0.14808486474234464</v>
      </c>
      <c r="BB46" s="5">
        <f t="shared" si="20"/>
        <v>0.14265645536918972</v>
      </c>
      <c r="BC46" s="5">
        <f t="shared" si="20"/>
        <v>0.13742730929609018</v>
      </c>
      <c r="BD46" s="5">
        <f t="shared" si="20"/>
        <v>0.13239007222059757</v>
      </c>
      <c r="BE46" s="5">
        <f t="shared" si="20"/>
        <v>0.12753766709578521</v>
      </c>
      <c r="BF46" s="5">
        <f t="shared" si="20"/>
        <v>0.12286328283189414</v>
      </c>
      <c r="BG46" s="5">
        <f t="shared" si="20"/>
        <v>0.11836036357821905</v>
      </c>
      <c r="BH46" s="5">
        <f t="shared" si="20"/>
        <v>0.11402259853982953</v>
      </c>
      <c r="BI46" s="5">
        <f t="shared" si="20"/>
        <v>0.10984391228886264</v>
      </c>
      <c r="BJ46" s="5">
        <f t="shared" si="20"/>
        <v>0.10581845553458204</v>
      </c>
      <c r="BK46" s="16">
        <f t="shared" si="20"/>
        <v>0.10194059632027141</v>
      </c>
      <c r="BL46" s="18">
        <f t="shared" si="12"/>
        <v>17.5</v>
      </c>
      <c r="BM46" s="18">
        <v>0.27334691158034097</v>
      </c>
      <c r="BN46" s="18">
        <f>2*(100-(100*BM46))/SUM($BM$12:BM46)/100</f>
        <v>7.5071272371349806E-2</v>
      </c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</row>
    <row r="47" spans="1:124" x14ac:dyDescent="0.3">
      <c r="A47" s="8">
        <v>32402</v>
      </c>
      <c r="B47" s="3">
        <v>0.08</v>
      </c>
      <c r="C47" s="4">
        <f t="shared" si="9"/>
        <v>7.9843629233416133E-2</v>
      </c>
      <c r="D47" s="5">
        <f t="shared" si="18"/>
        <v>0.96072874034072808</v>
      </c>
      <c r="E47" s="5">
        <f t="shared" si="18"/>
        <v>0.92283740552985183</v>
      </c>
      <c r="F47" s="5">
        <f t="shared" si="18"/>
        <v>0.88639598535724418</v>
      </c>
      <c r="G47" s="5">
        <f t="shared" si="18"/>
        <v>0.85142614535167072</v>
      </c>
      <c r="H47" s="5">
        <f t="shared" si="18"/>
        <v>0.81791668777139004</v>
      </c>
      <c r="I47" s="5">
        <f t="shared" si="18"/>
        <v>0.78583474489456506</v>
      </c>
      <c r="J47" s="5">
        <f t="shared" si="18"/>
        <v>0.75513379260972169</v>
      </c>
      <c r="K47" s="5">
        <f t="shared" si="18"/>
        <v>0.72575931773890323</v>
      </c>
      <c r="L47" s="5">
        <f t="shared" si="18"/>
        <v>0.69765276866655834</v>
      </c>
      <c r="M47" s="5">
        <f t="shared" si="18"/>
        <v>0.67075425985944592</v>
      </c>
      <c r="N47" s="5">
        <f t="shared" si="18"/>
        <v>0.64500437910922248</v>
      </c>
      <c r="O47" s="5">
        <f t="shared" si="18"/>
        <v>0.62034535429621973</v>
      </c>
      <c r="P47" s="5">
        <f t="shared" si="18"/>
        <v>0.59672176757078954</v>
      </c>
      <c r="Q47" s="5">
        <f t="shared" si="18"/>
        <v>0.57408095364098133</v>
      </c>
      <c r="R47" s="5">
        <f t="shared" si="18"/>
        <v>0.55237318101949962</v>
      </c>
      <c r="S47" s="5">
        <f t="shared" si="18"/>
        <v>0.53155168726334967</v>
      </c>
      <c r="T47" s="5">
        <f t="shared" si="19"/>
        <v>0.51157261887372552</v>
      </c>
      <c r="U47" s="5">
        <f t="shared" si="19"/>
        <v>0.49239491167673827</v>
      </c>
      <c r="V47" s="5">
        <f t="shared" si="19"/>
        <v>0.4739801367285808</v>
      </c>
      <c r="W47" s="5">
        <f t="shared" si="19"/>
        <v>0.4562923290030248</v>
      </c>
      <c r="X47" s="5">
        <f t="shared" si="20"/>
        <v>0.4392978105252372</v>
      </c>
      <c r="Y47" s="5">
        <f t="shared" si="20"/>
        <v>0.4229650156232091</v>
      </c>
      <c r="Z47" s="5">
        <f t="shared" si="20"/>
        <v>0.40726432314148758</v>
      </c>
      <c r="AA47" s="5">
        <f t="shared" si="20"/>
        <v>0.39216789848155154</v>
      </c>
      <c r="AB47" s="5">
        <f t="shared" si="20"/>
        <v>0.37764954696445124</v>
      </c>
      <c r="AC47" s="5">
        <f t="shared" si="20"/>
        <v>0.36368457908247348</v>
      </c>
      <c r="AD47" s="5">
        <f t="shared" si="20"/>
        <v>0.3502496875921613</v>
      </c>
      <c r="AE47" s="5">
        <f t="shared" si="20"/>
        <v>0.33732283600958424</v>
      </c>
      <c r="AF47" s="5">
        <f t="shared" si="20"/>
        <v>0.32488315783395239</v>
      </c>
      <c r="AG47" s="5">
        <f t="shared" si="20"/>
        <v>0.31291086569944532</v>
      </c>
      <c r="AH47" s="5">
        <f t="shared" si="20"/>
        <v>0.30138716960287915</v>
      </c>
      <c r="AI47" s="5">
        <f t="shared" si="20"/>
        <v>0.29029420335178402</v>
      </c>
      <c r="AJ47" s="5">
        <f t="shared" si="20"/>
        <v>0.27961495840599548</v>
      </c>
      <c r="AK47" s="5">
        <f t="shared" si="20"/>
        <v>0.26933322433356566</v>
      </c>
      <c r="AL47" s="5">
        <f t="shared" si="20"/>
        <v>0.25943353516005929</v>
      </c>
      <c r="AM47" s="5">
        <f t="shared" si="20"/>
        <v>0.24990112095320335</v>
      </c>
      <c r="AN47" s="5">
        <f t="shared" si="20"/>
        <v>0.24072186404847393</v>
      </c>
      <c r="AO47" s="5">
        <f t="shared" si="20"/>
        <v>0.23188225938297582</v>
      </c>
      <c r="AP47" s="5">
        <f t="shared" si="20"/>
        <v>0.22336937846333219</v>
      </c>
      <c r="AQ47" s="5">
        <f t="shared" si="20"/>
        <v>0.21517083654737726</v>
      </c>
      <c r="AR47" s="5">
        <f t="shared" si="20"/>
        <v>0.20727476266882958</v>
      </c>
      <c r="AS47" s="5">
        <f t="shared" si="20"/>
        <v>0.19966977217871396</v>
      </c>
      <c r="AT47" s="5">
        <f t="shared" si="20"/>
        <v>0.19234494151722908</v>
      </c>
      <c r="AU47" s="5">
        <f t="shared" si="20"/>
        <v>0.18528978496524989</v>
      </c>
      <c r="AV47" s="5">
        <f t="shared" si="20"/>
        <v>0.17849423315604224</v>
      </c>
      <c r="AW47" s="5">
        <f t="shared" si="20"/>
        <v>0.17194861315538615</v>
      </c>
      <c r="AX47" s="5">
        <f t="shared" si="20"/>
        <v>0.16564362994253271</v>
      </c>
      <c r="AY47" s="5">
        <f t="shared" si="20"/>
        <v>0.1595703491455964</v>
      </c>
      <c r="AZ47" s="5">
        <f t="shared" si="20"/>
        <v>0.15372018090345943</v>
      </c>
      <c r="BA47" s="5">
        <f t="shared" si="20"/>
        <v>0.14808486474234464</v>
      </c>
      <c r="BB47" s="5">
        <f t="shared" si="20"/>
        <v>0.14265645536918972</v>
      </c>
      <c r="BC47" s="5">
        <f t="shared" si="20"/>
        <v>0.13742730929609018</v>
      </c>
      <c r="BD47" s="5">
        <f t="shared" si="20"/>
        <v>0.13239007222059757</v>
      </c>
      <c r="BE47" s="5">
        <f t="shared" si="20"/>
        <v>0.12753766709578521</v>
      </c>
      <c r="BF47" s="5">
        <f t="shared" si="20"/>
        <v>0.12286328283189414</v>
      </c>
      <c r="BG47" s="5">
        <f t="shared" si="20"/>
        <v>0.11836036357821905</v>
      </c>
      <c r="BH47" s="5">
        <f t="shared" si="20"/>
        <v>0.11402259853982953</v>
      </c>
      <c r="BI47" s="5">
        <f t="shared" si="20"/>
        <v>0.10984391228886264</v>
      </c>
      <c r="BJ47" s="5">
        <f t="shared" si="20"/>
        <v>0.10581845553458204</v>
      </c>
      <c r="BK47" s="16">
        <f t="shared" si="20"/>
        <v>0.10194059632027141</v>
      </c>
      <c r="BL47" s="18">
        <f t="shared" si="12"/>
        <v>18</v>
      </c>
      <c r="BM47" s="18">
        <v>0.26332595451744839</v>
      </c>
      <c r="BN47" s="18">
        <f>2*(100-(100*BM47))/SUM($BM$12:BM47)/100</f>
        <v>7.5085220738606823E-2</v>
      </c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</row>
    <row r="48" spans="1:124" x14ac:dyDescent="0.3">
      <c r="A48" s="8">
        <v>32409</v>
      </c>
      <c r="B48" s="3">
        <v>7.9499998000000002E-2</v>
      </c>
      <c r="C48" s="4">
        <f t="shared" si="9"/>
        <v>7.9328278372577082E-2</v>
      </c>
      <c r="D48" s="5">
        <f t="shared" si="18"/>
        <v>0.96096187004829881</v>
      </c>
      <c r="E48" s="5">
        <f t="shared" si="18"/>
        <v>0.92325968905775435</v>
      </c>
      <c r="F48" s="5">
        <f t="shared" si="18"/>
        <v>0.8869703370607227</v>
      </c>
      <c r="G48" s="5">
        <f t="shared" si="18"/>
        <v>0.85212139732193792</v>
      </c>
      <c r="H48" s="5">
        <f t="shared" si="18"/>
        <v>0.81870672030381098</v>
      </c>
      <c r="I48" s="5">
        <f t="shared" si="18"/>
        <v>0.78669772405071881</v>
      </c>
      <c r="J48" s="5">
        <f t="shared" si="18"/>
        <v>0.75605151053356667</v>
      </c>
      <c r="K48" s="5">
        <f t="shared" si="18"/>
        <v>0.72671662712461871</v>
      </c>
      <c r="L48" s="5">
        <f t="shared" si="18"/>
        <v>0.69863710104153243</v>
      </c>
      <c r="M48" s="5">
        <f t="shared" si="18"/>
        <v>0.6717552170735861</v>
      </c>
      <c r="N48" s="5">
        <f t="shared" si="18"/>
        <v>0.64601338794382079</v>
      </c>
      <c r="O48" s="5">
        <f t="shared" si="18"/>
        <v>0.62135537501445548</v>
      </c>
      <c r="P48" s="5">
        <f t="shared" si="18"/>
        <v>0.59772704828631951</v>
      </c>
      <c r="Q48" s="5">
        <f t="shared" si="18"/>
        <v>0.5750768234440673</v>
      </c>
      <c r="R48" s="5">
        <f t="shared" si="18"/>
        <v>0.55335587579925449</v>
      </c>
      <c r="S48" s="5">
        <f t="shared" si="18"/>
        <v>0.53251820306614517</v>
      </c>
      <c r="T48" s="5">
        <f t="shared" si="19"/>
        <v>0.51252058843035464</v>
      </c>
      <c r="U48" s="5">
        <f t="shared" si="19"/>
        <v>0.4933225004158952</v>
      </c>
      <c r="V48" s="5">
        <f t="shared" si="19"/>
        <v>0.47488595517936266</v>
      </c>
      <c r="W48" s="5">
        <f t="shared" si="19"/>
        <v>0.45717535898508538</v>
      </c>
      <c r="X48" s="5">
        <f t="shared" si="20"/>
        <v>0.44015734294329301</v>
      </c>
      <c r="Y48" s="5">
        <f t="shared" si="20"/>
        <v>0.42380059803378578</v>
      </c>
      <c r="Z48" s="5">
        <f t="shared" si="20"/>
        <v>0.408075715554167</v>
      </c>
      <c r="AA48" s="5">
        <f t="shared" si="20"/>
        <v>0.39295503610342364</v>
      </c>
      <c r="AB48" s="5">
        <f t="shared" si="20"/>
        <v>0.3784125088026925</v>
      </c>
      <c r="AC48" s="5">
        <f t="shared" si="20"/>
        <v>0.36442356149254457</v>
      </c>
      <c r="AD48" s="5">
        <f t="shared" si="20"/>
        <v>0.35096498200358123</v>
      </c>
      <c r="AE48" s="5">
        <f t="shared" si="20"/>
        <v>0.33801481018226687</v>
      </c>
      <c r="AF48" s="5">
        <f t="shared" si="20"/>
        <v>0.32555224009956757</v>
      </c>
      <c r="AG48" s="5">
        <f t="shared" si="20"/>
        <v>0.3135575317274355</v>
      </c>
      <c r="AH48" s="5">
        <f t="shared" si="20"/>
        <v>0.3020119313023209</v>
      </c>
      <c r="AI48" s="5">
        <f t="shared" si="20"/>
        <v>0.2908975995804664</v>
      </c>
      <c r="AJ48" s="5">
        <f t="shared" si="20"/>
        <v>0.28019754720876183</v>
      </c>
      <c r="AK48" s="5">
        <f t="shared" si="20"/>
        <v>0.26989557647467588</v>
      </c>
      <c r="AL48" s="5">
        <f t="shared" si="20"/>
        <v>0.25997622875036236</v>
      </c>
      <c r="AM48" s="5">
        <f t="shared" si="20"/>
        <v>0.25042473700333995</v>
      </c>
      <c r="AN48" s="5">
        <f t="shared" si="20"/>
        <v>0.24122698280504962</v>
      </c>
      <c r="AO48" s="5">
        <f t="shared" si="20"/>
        <v>0.23236945732640077</v>
      </c>
      <c r="AP48" s="5">
        <f t="shared" si="20"/>
        <v>0.22383922586444252</v>
      </c>
      <c r="AQ48" s="5">
        <f t="shared" si="20"/>
        <v>0.21562389549555563</v>
      </c>
      <c r="AR48" s="5">
        <f t="shared" si="20"/>
        <v>0.20771158549756674</v>
      </c>
      <c r="AS48" s="5">
        <f t="shared" si="20"/>
        <v>0.20009090022577103</v>
      </c>
      <c r="AT48" s="5">
        <f t="shared" si="20"/>
        <v>0.19275090416607676</v>
      </c>
      <c r="AU48" s="5">
        <f t="shared" si="20"/>
        <v>0.18568109892254042</v>
      </c>
      <c r="AV48" s="5">
        <f t="shared" si="20"/>
        <v>0.17887140192673079</v>
      </c>
      <c r="AW48" s="5">
        <f t="shared" si="20"/>
        <v>0.1723121266829464</v>
      </c>
      <c r="AX48" s="5">
        <f t="shared" si="20"/>
        <v>0.16599396438666311</v>
      </c>
      <c r="AY48" s="5">
        <f t="shared" si="20"/>
        <v>0.15990796677402272</v>
      </c>
      <c r="AZ48" s="5">
        <f t="shared" si="20"/>
        <v>0.15404553007801547</v>
      </c>
      <c r="BA48" s="5">
        <f t="shared" si="20"/>
        <v>0.14839837998255467</v>
      </c>
      <c r="BB48" s="5">
        <f t="shared" si="20"/>
        <v>0.14295855747916114</v>
      </c>
      <c r="BC48" s="5">
        <f t="shared" si="20"/>
        <v>0.13771840554272211</v>
      </c>
      <c r="BD48" s="5">
        <f t="shared" si="20"/>
        <v>0.13267055655298024</v>
      </c>
      <c r="BE48" s="5">
        <f t="shared" si="20"/>
        <v>0.12780792039725217</v>
      </c>
      <c r="BF48" s="5">
        <f t="shared" si="20"/>
        <v>0.12312367319753975</v>
      </c>
      <c r="BG48" s="5">
        <f t="shared" si="20"/>
        <v>0.11861124661183996</v>
      </c>
      <c r="BH48" s="5">
        <f t="shared" si="20"/>
        <v>0.1142643176652237</v>
      </c>
      <c r="BI48" s="5">
        <f t="shared" si="20"/>
        <v>0.11007679907124603</v>
      </c>
      <c r="BJ48" s="5">
        <f t="shared" si="20"/>
        <v>0.10604283000858605</v>
      </c>
      <c r="BK48" s="16">
        <f t="shared" si="20"/>
        <v>0.10215676732157977</v>
      </c>
      <c r="BL48" s="18">
        <f t="shared" si="12"/>
        <v>18.5</v>
      </c>
      <c r="BM48" s="18">
        <v>0.25367292952548187</v>
      </c>
      <c r="BN48" s="18">
        <f>2*(100-(100*BM48))/SUM($BM$12:BM48)/100</f>
        <v>7.5098249609811513E-2</v>
      </c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</row>
    <row r="49" spans="1:124" x14ac:dyDescent="0.3">
      <c r="A49" s="8">
        <v>32416</v>
      </c>
      <c r="B49" s="3">
        <v>8.1000004000000014E-2</v>
      </c>
      <c r="C49" s="4">
        <f t="shared" si="9"/>
        <v>8.0874330955094248E-2</v>
      </c>
      <c r="D49" s="5">
        <f t="shared" si="18"/>
        <v>0.96026265058392724</v>
      </c>
      <c r="E49" s="5">
        <f t="shared" si="18"/>
        <v>0.92199341782195698</v>
      </c>
      <c r="F49" s="5">
        <f t="shared" si="18"/>
        <v>0.88524839746225514</v>
      </c>
      <c r="G49" s="5">
        <f t="shared" si="18"/>
        <v>0.85003734273153686</v>
      </c>
      <c r="H49" s="5">
        <f t="shared" si="18"/>
        <v>0.81633890905875373</v>
      </c>
      <c r="I49" s="5">
        <f t="shared" si="18"/>
        <v>0.78411162551525337</v>
      </c>
      <c r="J49" s="5">
        <f t="shared" si="18"/>
        <v>0.75330169727022889</v>
      </c>
      <c r="K49" s="5">
        <f t="shared" si="18"/>
        <v>0.72384848051923856</v>
      </c>
      <c r="L49" s="5">
        <f t="shared" si="18"/>
        <v>0.69568826253564164</v>
      </c>
      <c r="M49" s="5">
        <f t="shared" si="18"/>
        <v>0.66875681767498407</v>
      </c>
      <c r="N49" s="5">
        <f t="shared" si="18"/>
        <v>0.64299108689366591</v>
      </c>
      <c r="O49" s="5">
        <f t="shared" si="18"/>
        <v>0.61833023559386135</v>
      </c>
      <c r="P49" s="5">
        <f t="shared" si="18"/>
        <v>0.59471627545742434</v>
      </c>
      <c r="Q49" s="5">
        <f t="shared" si="18"/>
        <v>0.57209438473971697</v>
      </c>
      <c r="R49" s="5">
        <f t="shared" si="18"/>
        <v>0.5504130238109366</v>
      </c>
      <c r="S49" s="5">
        <f t="shared" si="18"/>
        <v>0.52962391512662954</v>
      </c>
      <c r="T49" s="5">
        <f t="shared" si="19"/>
        <v>0.50968193667452211</v>
      </c>
      <c r="U49" s="5">
        <f t="shared" si="19"/>
        <v>0.49054496332291214</v>
      </c>
      <c r="V49" s="5">
        <f t="shared" si="19"/>
        <v>0.4721736799257315</v>
      </c>
      <c r="W49" s="5">
        <f t="shared" si="19"/>
        <v>0.45453138243737823</v>
      </c>
      <c r="X49" s="5">
        <f t="shared" si="20"/>
        <v>0.4375837778560524</v>
      </c>
      <c r="Y49" s="5">
        <f t="shared" si="20"/>
        <v>0.42129878995813275</v>
      </c>
      <c r="Z49" s="5">
        <f t="shared" si="20"/>
        <v>0.40564637507516466</v>
      </c>
      <c r="AA49" s="5">
        <f t="shared" si="20"/>
        <v>0.39059835028194695</v>
      </c>
      <c r="AB49" s="5">
        <f t="shared" si="20"/>
        <v>0.37612823507694892</v>
      </c>
      <c r="AC49" s="5">
        <f t="shared" si="20"/>
        <v>0.36221110677544588</v>
      </c>
      <c r="AD49" s="5">
        <f t="shared" si="20"/>
        <v>0.3488234692780286</v>
      </c>
      <c r="AE49" s="5">
        <f t="shared" si="20"/>
        <v>0.33594313453293678</v>
      </c>
      <c r="AF49" s="5">
        <f t="shared" si="20"/>
        <v>0.32354911581519635</v>
      </c>
      <c r="AG49" s="5">
        <f t="shared" si="20"/>
        <v>0.31162153185208802</v>
      </c>
      <c r="AH49" s="5">
        <f t="shared" si="20"/>
        <v>0.30014152079955153</v>
      </c>
      <c r="AI49" s="5">
        <f t="shared" si="20"/>
        <v>0.289091163093881</v>
      </c>
      <c r="AJ49" s="5">
        <f t="shared" si="20"/>
        <v>0.27845341225065323</v>
      </c>
      <c r="AK49" s="5">
        <f t="shared" si="20"/>
        <v>0.26821203274647487</v>
      </c>
      <c r="AL49" s="5">
        <f t="shared" si="20"/>
        <v>0.25835154419074513</v>
      </c>
      <c r="AM49" s="5">
        <f t="shared" si="20"/>
        <v>0.24885717106873889</v>
      </c>
      <c r="AN49" s="5">
        <f t="shared" si="20"/>
        <v>0.23971479741033594</v>
      </c>
      <c r="AO49" s="5">
        <f t="shared" si="20"/>
        <v>0.23091092580840741</v>
      </c>
      <c r="AP49" s="5">
        <f t="shared" si="20"/>
        <v>0.22243264027589438</v>
      </c>
      <c r="AQ49" s="5">
        <f t="shared" si="20"/>
        <v>0.21426757249030529</v>
      </c>
      <c r="AR49" s="5">
        <f t="shared" si="20"/>
        <v>0.20640387102848237</v>
      </c>
      <c r="AS49" s="5">
        <f t="shared" si="20"/>
        <v>0.19883017324308261</v>
      </c>
      <c r="AT49" s="5">
        <f t="shared" si="20"/>
        <v>0.19153557947553065</v>
      </c>
      <c r="AU49" s="5">
        <f t="shared" si="20"/>
        <v>0.18450962933856041</v>
      </c>
      <c r="AV49" s="5">
        <f t="shared" si="20"/>
        <v>0.17774227983527352</v>
      </c>
      <c r="AW49" s="5">
        <f t="shared" si="20"/>
        <v>0.17122388511132122</v>
      </c>
      <c r="AX49" s="5">
        <f t="shared" si="20"/>
        <v>0.16494517766278483</v>
      </c>
      <c r="AY49" s="5">
        <f t="shared" si="20"/>
        <v>0.15889725084498943</v>
      </c>
      <c r="AZ49" s="5">
        <f t="shared" si="20"/>
        <v>0.15307154254721406</v>
      </c>
      <c r="BA49" s="5">
        <f t="shared" si="20"/>
        <v>0.14745981991540985</v>
      </c>
      <c r="BB49" s="5">
        <f t="shared" si="20"/>
        <v>0.14205416501991963</v>
      </c>
      <c r="BC49" s="5">
        <f t="shared" si="20"/>
        <v>0.13684696137809738</v>
      </c>
      <c r="BD49" s="5">
        <f t="shared" si="20"/>
        <v>0.13183088125290124</v>
      </c>
      <c r="BE49" s="5">
        <f t="shared" si="20"/>
        <v>0.12699887365821533</v>
      </c>
      <c r="BF49" s="5">
        <f t="shared" si="20"/>
        <v>0.12234415301003054</v>
      </c>
      <c r="BG49" s="5">
        <f t="shared" si="20"/>
        <v>0.11786018836986595</v>
      </c>
      <c r="BH49" s="5">
        <f t="shared" si="20"/>
        <v>0.11354069323308884</v>
      </c>
      <c r="BI49" s="5">
        <f t="shared" si="20"/>
        <v>0.10937961582022593</v>
      </c>
      <c r="BJ49" s="5">
        <f t="shared" si="20"/>
        <v>0.1053711298340657</v>
      </c>
      <c r="BK49" s="16">
        <f t="shared" si="20"/>
        <v>0.10150962564943518</v>
      </c>
      <c r="BL49" s="18">
        <f t="shared" si="12"/>
        <v>19</v>
      </c>
      <c r="BM49" s="18">
        <v>0.24437425023244788</v>
      </c>
      <c r="BN49" s="18">
        <f>2*(100-(100*BM49))/SUM($BM$12:BM49)/100</f>
        <v>7.5110440234333525E-2</v>
      </c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</row>
    <row r="50" spans="1:124" x14ac:dyDescent="0.3">
      <c r="A50" s="8">
        <v>32423</v>
      </c>
      <c r="B50" s="3">
        <v>8.1999998000000004E-2</v>
      </c>
      <c r="C50" s="4">
        <f t="shared" si="9"/>
        <v>8.1905022369796354E-2</v>
      </c>
      <c r="D50" s="5">
        <f t="shared" si="18"/>
        <v>0.95979679160427966</v>
      </c>
      <c r="E50" s="5">
        <f t="shared" si="18"/>
        <v>0.92115021041746936</v>
      </c>
      <c r="F50" s="5">
        <f t="shared" si="18"/>
        <v>0.88410230676533863</v>
      </c>
      <c r="G50" s="5">
        <f t="shared" si="18"/>
        <v>0.84865081930894548</v>
      </c>
      <c r="H50" s="5">
        <f t="shared" si="18"/>
        <v>0.81476418964695185</v>
      </c>
      <c r="I50" s="5">
        <f t="shared" si="18"/>
        <v>0.78239230163711571</v>
      </c>
      <c r="J50" s="5">
        <f t="shared" si="18"/>
        <v>0.75147406518977766</v>
      </c>
      <c r="K50" s="5">
        <f t="shared" si="18"/>
        <v>0.72194269333761973</v>
      </c>
      <c r="L50" s="5">
        <f t="shared" si="18"/>
        <v>0.69372930777932895</v>
      </c>
      <c r="M50" s="5">
        <f t="shared" si="18"/>
        <v>0.66676534356793637</v>
      </c>
      <c r="N50" s="5">
        <f t="shared" si="18"/>
        <v>0.6409840989307477</v>
      </c>
      <c r="O50" s="5">
        <f t="shared" si="18"/>
        <v>0.61632168281987731</v>
      </c>
      <c r="P50" s="5">
        <f t="shared" si="18"/>
        <v>0.59271754345523942</v>
      </c>
      <c r="Q50" s="5">
        <f t="shared" si="18"/>
        <v>0.57011470999038638</v>
      </c>
      <c r="R50" s="5">
        <f t="shared" si="18"/>
        <v>0.54845984193384634</v>
      </c>
      <c r="S50" s="5">
        <f t="shared" si="18"/>
        <v>0.52770315359088293</v>
      </c>
      <c r="T50" s="5">
        <f t="shared" si="19"/>
        <v>0.50779826090538183</v>
      </c>
      <c r="U50" s="5">
        <f t="shared" si="19"/>
        <v>0.48870198369795437</v>
      </c>
      <c r="V50" s="5">
        <f t="shared" si="19"/>
        <v>0.470374125942709</v>
      </c>
      <c r="W50" s="5">
        <f t="shared" si="19"/>
        <v>0.45277724931383384</v>
      </c>
      <c r="X50" s="5">
        <f t="shared" si="20"/>
        <v>0.43587644996337283</v>
      </c>
      <c r="Y50" s="5">
        <f t="shared" si="20"/>
        <v>0.41963914477555453</v>
      </c>
      <c r="Z50" s="5">
        <f t="shared" si="20"/>
        <v>0.40403487075032296</v>
      </c>
      <c r="AA50" s="5">
        <f t="shared" si="20"/>
        <v>0.38903509938480119</v>
      </c>
      <c r="AB50" s="5">
        <f t="shared" si="20"/>
        <v>0.3746130667169516</v>
      </c>
      <c r="AC50" s="5">
        <f t="shared" si="20"/>
        <v>0.3607436189038265</v>
      </c>
      <c r="AD50" s="5">
        <f t="shared" si="20"/>
        <v>0.34740307270642251</v>
      </c>
      <c r="AE50" s="5">
        <f t="shared" si="20"/>
        <v>0.33456908995663248</v>
      </c>
      <c r="AF50" s="5">
        <f t="shared" si="20"/>
        <v>0.3222205649259583</v>
      </c>
      <c r="AG50" s="5">
        <f t="shared" si="20"/>
        <v>0.3103375234551688</v>
      </c>
      <c r="AH50" s="5">
        <f t="shared" si="20"/>
        <v>0.29890103270661811</v>
      </c>
      <c r="AI50" s="5">
        <f t="shared" si="20"/>
        <v>0.28789312044357102</v>
      </c>
      <c r="AJ50" s="5">
        <f t="shared" si="20"/>
        <v>0.2772967028075653</v>
      </c>
      <c r="AK50" s="5">
        <f t="shared" si="20"/>
        <v>0.26709551964444289</v>
      </c>
      <c r="AL50" s="5">
        <f t="shared" si="20"/>
        <v>0.25727407651464751</v>
      </c>
      <c r="AM50" s="5">
        <f t="shared" si="20"/>
        <v>0.24781759260868813</v>
      </c>
      <c r="AN50" s="5">
        <f t="shared" si="20"/>
        <v>0.23871195387108049</v>
      </c>
      <c r="AO50" s="5">
        <f t="shared" si="20"/>
        <v>0.22994367071365801</v>
      </c>
      <c r="AP50" s="5">
        <f t="shared" si="20"/>
        <v>0.22149983977081017</v>
      </c>
      <c r="AQ50" s="5">
        <f t="shared" si="20"/>
        <v>0.21336810921449251</v>
      </c>
      <c r="AR50" s="5">
        <f t="shared" si="20"/>
        <v>0.20553664720569645</v>
      </c>
      <c r="AS50" s="5">
        <f t="shared" si="20"/>
        <v>0.19799411311164608</v>
      </c>
      <c r="AT50" s="5">
        <f t="shared" si="20"/>
        <v>0.19072963116467101</v>
      </c>
      <c r="AU50" s="5">
        <f t="shared" si="20"/>
        <v>0.18373276627990887</v>
      </c>
      <c r="AV50" s="5">
        <f t="shared" si="20"/>
        <v>0.17699350178521828</v>
      </c>
      <c r="AW50" s="5">
        <f t="shared" si="20"/>
        <v>0.17050221884840133</v>
      </c>
      <c r="AX50" s="5">
        <f t="shared" si="20"/>
        <v>0.16424967741453811</v>
      </c>
      <c r="AY50" s="5">
        <f t="shared" si="20"/>
        <v>0.15822699849036329</v>
      </c>
      <c r="AZ50" s="5">
        <f t="shared" si="20"/>
        <v>0.1524256476335914</v>
      </c>
      <c r="BA50" s="5">
        <f t="shared" si="20"/>
        <v>0.14683741952330487</v>
      </c>
      <c r="BB50" s="5">
        <f t="shared" si="20"/>
        <v>0.14145442350330034</v>
      </c>
      <c r="BC50" s="5">
        <f t="shared" si="20"/>
        <v>0.13626907000395827</v>
      </c>
      <c r="BD50" s="5">
        <f t="shared" si="20"/>
        <v>0.13127405776002754</v>
      </c>
      <c r="BE50" s="5">
        <f t="shared" si="20"/>
        <v>0.12646236175194889</v>
      </c>
      <c r="BF50" s="5">
        <f t="shared" si="20"/>
        <v>0.12182722180718887</v>
      </c>
      <c r="BG50" s="5">
        <f t="shared" si="20"/>
        <v>0.11736213180570441</v>
      </c>
      <c r="BH50" s="5">
        <f t="shared" si="20"/>
        <v>0.11306082944027794</v>
      </c>
      <c r="BI50" s="5">
        <f t="shared" si="20"/>
        <v>0.10891728648818466</v>
      </c>
      <c r="BJ50" s="5">
        <f t="shared" si="20"/>
        <v>0.10492569955560899</v>
      </c>
      <c r="BK50" s="16">
        <f t="shared" si="20"/>
        <v>0.10108048126051959</v>
      </c>
      <c r="BL50" s="18">
        <f t="shared" si="12"/>
        <v>19.5</v>
      </c>
      <c r="BM50" s="18">
        <v>0.23541684202527141</v>
      </c>
      <c r="BN50" s="18">
        <f>2*(100-(100*BM50))/SUM($BM$12:BM50)/100</f>
        <v>7.5121864677019964E-2</v>
      </c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</row>
    <row r="51" spans="1:124" x14ac:dyDescent="0.3">
      <c r="A51" s="8">
        <v>32430</v>
      </c>
      <c r="B51" s="3">
        <v>8.1999998000000004E-2</v>
      </c>
      <c r="C51" s="4">
        <f t="shared" si="9"/>
        <v>8.1905022369796354E-2</v>
      </c>
      <c r="D51" s="5">
        <f t="shared" si="18"/>
        <v>0.95979679160427966</v>
      </c>
      <c r="E51" s="5">
        <f t="shared" si="18"/>
        <v>0.92115021041746936</v>
      </c>
      <c r="F51" s="5">
        <f t="shared" si="18"/>
        <v>0.88410230676533863</v>
      </c>
      <c r="G51" s="5">
        <f t="shared" si="18"/>
        <v>0.84865081930894548</v>
      </c>
      <c r="H51" s="5">
        <f t="shared" si="18"/>
        <v>0.81476418964695185</v>
      </c>
      <c r="I51" s="5">
        <f t="shared" si="18"/>
        <v>0.78239230163711571</v>
      </c>
      <c r="J51" s="5">
        <f t="shared" si="18"/>
        <v>0.75147406518977766</v>
      </c>
      <c r="K51" s="5">
        <f t="shared" si="18"/>
        <v>0.72194269333761973</v>
      </c>
      <c r="L51" s="5">
        <f t="shared" si="18"/>
        <v>0.69372930777932895</v>
      </c>
      <c r="M51" s="5">
        <f t="shared" si="18"/>
        <v>0.66676534356793637</v>
      </c>
      <c r="N51" s="5">
        <f t="shared" si="18"/>
        <v>0.6409840989307477</v>
      </c>
      <c r="O51" s="5">
        <f t="shared" si="18"/>
        <v>0.61632168281987731</v>
      </c>
      <c r="P51" s="5">
        <f t="shared" si="18"/>
        <v>0.59271754345523942</v>
      </c>
      <c r="Q51" s="5">
        <f t="shared" si="18"/>
        <v>0.57011470999038638</v>
      </c>
      <c r="R51" s="5">
        <f t="shared" si="18"/>
        <v>0.54845984193384634</v>
      </c>
      <c r="S51" s="5">
        <f t="shared" si="18"/>
        <v>0.52770315359088293</v>
      </c>
      <c r="T51" s="5">
        <f t="shared" si="19"/>
        <v>0.50779826090538183</v>
      </c>
      <c r="U51" s="5">
        <f t="shared" si="19"/>
        <v>0.48870198369795437</v>
      </c>
      <c r="V51" s="5">
        <f t="shared" si="19"/>
        <v>0.470374125942709</v>
      </c>
      <c r="W51" s="5">
        <f t="shared" si="19"/>
        <v>0.45277724931383384</v>
      </c>
      <c r="X51" s="5">
        <f t="shared" si="20"/>
        <v>0.43587644996337283</v>
      </c>
      <c r="Y51" s="5">
        <f t="shared" si="20"/>
        <v>0.41963914477555453</v>
      </c>
      <c r="Z51" s="5">
        <f t="shared" si="20"/>
        <v>0.40403487075032296</v>
      </c>
      <c r="AA51" s="5">
        <f t="shared" si="20"/>
        <v>0.38903509938480119</v>
      </c>
      <c r="AB51" s="5">
        <f t="shared" si="20"/>
        <v>0.3746130667169516</v>
      </c>
      <c r="AC51" s="5">
        <f t="shared" si="20"/>
        <v>0.3607436189038265</v>
      </c>
      <c r="AD51" s="5">
        <f t="shared" ref="X51:BK57" si="21">AD$7*EXP(-AD$8*$C51)</f>
        <v>0.34740307270642251</v>
      </c>
      <c r="AE51" s="5">
        <f t="shared" si="21"/>
        <v>0.33456908995663248</v>
      </c>
      <c r="AF51" s="5">
        <f t="shared" si="21"/>
        <v>0.3222205649259583</v>
      </c>
      <c r="AG51" s="5">
        <f t="shared" si="21"/>
        <v>0.3103375234551688</v>
      </c>
      <c r="AH51" s="5">
        <f t="shared" si="21"/>
        <v>0.29890103270661811</v>
      </c>
      <c r="AI51" s="5">
        <f t="shared" si="21"/>
        <v>0.28789312044357102</v>
      </c>
      <c r="AJ51" s="5">
        <f t="shared" si="21"/>
        <v>0.2772967028075653</v>
      </c>
      <c r="AK51" s="5">
        <f t="shared" si="21"/>
        <v>0.26709551964444289</v>
      </c>
      <c r="AL51" s="5">
        <f t="shared" si="21"/>
        <v>0.25727407651464751</v>
      </c>
      <c r="AM51" s="5">
        <f t="shared" si="21"/>
        <v>0.24781759260868813</v>
      </c>
      <c r="AN51" s="5">
        <f t="shared" si="21"/>
        <v>0.23871195387108049</v>
      </c>
      <c r="AO51" s="5">
        <f t="shared" si="21"/>
        <v>0.22994367071365801</v>
      </c>
      <c r="AP51" s="5">
        <f t="shared" si="21"/>
        <v>0.22149983977081017</v>
      </c>
      <c r="AQ51" s="5">
        <f t="shared" si="21"/>
        <v>0.21336810921449251</v>
      </c>
      <c r="AR51" s="5">
        <f t="shared" si="21"/>
        <v>0.20553664720569645</v>
      </c>
      <c r="AS51" s="5">
        <f t="shared" si="21"/>
        <v>0.19799411311164608</v>
      </c>
      <c r="AT51" s="5">
        <f t="shared" si="21"/>
        <v>0.19072963116467101</v>
      </c>
      <c r="AU51" s="5">
        <f t="shared" si="21"/>
        <v>0.18373276627990887</v>
      </c>
      <c r="AV51" s="5">
        <f t="shared" si="21"/>
        <v>0.17699350178521828</v>
      </c>
      <c r="AW51" s="5">
        <f t="shared" si="21"/>
        <v>0.17050221884840133</v>
      </c>
      <c r="AX51" s="5">
        <f t="shared" si="21"/>
        <v>0.16424967741453811</v>
      </c>
      <c r="AY51" s="5">
        <f t="shared" si="21"/>
        <v>0.15822699849036329</v>
      </c>
      <c r="AZ51" s="5">
        <f t="shared" si="21"/>
        <v>0.1524256476335914</v>
      </c>
      <c r="BA51" s="5">
        <f t="shared" si="21"/>
        <v>0.14683741952330487</v>
      </c>
      <c r="BB51" s="5">
        <f t="shared" si="21"/>
        <v>0.14145442350330034</v>
      </c>
      <c r="BC51" s="5">
        <f t="shared" si="21"/>
        <v>0.13626907000395827</v>
      </c>
      <c r="BD51" s="5">
        <f t="shared" si="21"/>
        <v>0.13127405776002754</v>
      </c>
      <c r="BE51" s="5">
        <f t="shared" si="21"/>
        <v>0.12646236175194889</v>
      </c>
      <c r="BF51" s="5">
        <f t="shared" si="21"/>
        <v>0.12182722180718887</v>
      </c>
      <c r="BG51" s="5">
        <f t="shared" si="21"/>
        <v>0.11736213180570441</v>
      </c>
      <c r="BH51" s="5">
        <f t="shared" si="21"/>
        <v>0.11306082944027794</v>
      </c>
      <c r="BI51" s="5">
        <f t="shared" si="21"/>
        <v>0.10891728648818466</v>
      </c>
      <c r="BJ51" s="5">
        <f t="shared" si="21"/>
        <v>0.10492569955560899</v>
      </c>
      <c r="BK51" s="16">
        <f t="shared" si="21"/>
        <v>0.10108048126051959</v>
      </c>
      <c r="BL51" s="18">
        <f t="shared" si="12"/>
        <v>20</v>
      </c>
      <c r="BM51" s="18">
        <v>0.22678812161473411</v>
      </c>
      <c r="BN51" s="18">
        <f>2*(100-(100*BM51))/SUM($BM$12:BM51)/100</f>
        <v>7.513258704793109E-2</v>
      </c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</row>
    <row r="52" spans="1:124" x14ac:dyDescent="0.3">
      <c r="A52" s="8">
        <v>32437</v>
      </c>
      <c r="B52" s="3">
        <v>8.2500000000000004E-2</v>
      </c>
      <c r="C52" s="4">
        <f t="shared" si="9"/>
        <v>8.2420373230635391E-2</v>
      </c>
      <c r="D52" s="5">
        <f t="shared" si="18"/>
        <v>0.95956394454517324</v>
      </c>
      <c r="E52" s="5">
        <f t="shared" si="18"/>
        <v>0.92072889172978745</v>
      </c>
      <c r="F52" s="5">
        <f t="shared" si="18"/>
        <v>0.88352981223567639</v>
      </c>
      <c r="G52" s="5">
        <f t="shared" si="18"/>
        <v>0.84795839900821401</v>
      </c>
      <c r="H52" s="5">
        <f t="shared" si="18"/>
        <v>0.81397796156293933</v>
      </c>
      <c r="I52" s="5">
        <f t="shared" si="18"/>
        <v>0.78153404537475957</v>
      </c>
      <c r="J52" s="5">
        <f t="shared" si="18"/>
        <v>0.750561903505923</v>
      </c>
      <c r="K52" s="5">
        <f t="shared" si="18"/>
        <v>0.72099167269149067</v>
      </c>
      <c r="L52" s="5">
        <f t="shared" si="18"/>
        <v>0.69275189015278527</v>
      </c>
      <c r="M52" s="5">
        <f t="shared" si="18"/>
        <v>0.66577182157685988</v>
      </c>
      <c r="N52" s="5">
        <f t="shared" si="18"/>
        <v>0.63998294534673805</v>
      </c>
      <c r="O52" s="5">
        <f t="shared" si="18"/>
        <v>0.61531984442951748</v>
      </c>
      <c r="P52" s="5">
        <f t="shared" si="18"/>
        <v>0.59172068792076071</v>
      </c>
      <c r="Q52" s="5">
        <f t="shared" si="18"/>
        <v>0.5691274331591375</v>
      </c>
      <c r="R52" s="5">
        <f t="shared" si="18"/>
        <v>0.54748584193286132</v>
      </c>
      <c r="S52" s="5">
        <f t="shared" si="18"/>
        <v>0.52674537706006408</v>
      </c>
      <c r="T52" s="5">
        <f t="shared" si="19"/>
        <v>0.50685902587148446</v>
      </c>
      <c r="U52" s="5">
        <f t="shared" si="19"/>
        <v>0.48778308286432176</v>
      </c>
      <c r="V52" s="5">
        <f t="shared" si="19"/>
        <v>0.46947691355434018</v>
      </c>
      <c r="W52" s="5">
        <f t="shared" si="19"/>
        <v>0.45190271423996942</v>
      </c>
      <c r="X52" s="5">
        <f t="shared" si="21"/>
        <v>0.43502527720659151</v>
      </c>
      <c r="Y52" s="5">
        <f t="shared" si="21"/>
        <v>0.41881176725463859</v>
      </c>
      <c r="Z52" s="5">
        <f t="shared" si="21"/>
        <v>0.40323151290252868</v>
      </c>
      <c r="AA52" s="5">
        <f t="shared" si="21"/>
        <v>0.38825581388183106</v>
      </c>
      <c r="AB52" s="5">
        <f t="shared" si="21"/>
        <v>0.37385776537948828</v>
      </c>
      <c r="AC52" s="5">
        <f t="shared" si="21"/>
        <v>0.3600120987248801</v>
      </c>
      <c r="AD52" s="5">
        <f t="shared" si="21"/>
        <v>0.34669503774806737</v>
      </c>
      <c r="AE52" s="5">
        <f t="shared" si="21"/>
        <v>0.33388416976303775</v>
      </c>
      <c r="AF52" s="5">
        <f t="shared" si="21"/>
        <v>0.32155832999388562</v>
      </c>
      <c r="AG52" s="5">
        <f t="shared" si="21"/>
        <v>0.30969749821793902</v>
      </c>
      <c r="AH52" s="5">
        <f t="shared" si="21"/>
        <v>0.29828270641615201</v>
      </c>
      <c r="AI52" s="5">
        <f t="shared" si="21"/>
        <v>0.28729595627518401</v>
      </c>
      <c r="AJ52" s="5">
        <f t="shared" si="21"/>
        <v>0.27672014546183182</v>
      </c>
      <c r="AK52" s="5">
        <f t="shared" si="21"/>
        <v>0.26653900167806899</v>
      </c>
      <c r="AL52" s="5">
        <f t="shared" si="21"/>
        <v>0.25673702359659129</v>
      </c>
      <c r="AM52" s="5">
        <f t="shared" si="21"/>
        <v>0.24729942786766099</v>
      </c>
      <c r="AN52" s="5">
        <f t="shared" si="21"/>
        <v>0.23821210147514618</v>
      </c>
      <c r="AO52" s="5">
        <f t="shared" si="21"/>
        <v>0.2294615588011707</v>
      </c>
      <c r="AP52" s="5">
        <f t="shared" si="21"/>
        <v>0.22103490283377084</v>
      </c>
      <c r="AQ52" s="5">
        <f t="shared" si="21"/>
        <v>0.21291979002002961</v>
      </c>
      <c r="AR52" s="5">
        <f t="shared" si="21"/>
        <v>0.20510439832835783</v>
      </c>
      <c r="AS52" s="5">
        <f t="shared" si="21"/>
        <v>0.19757739813815442</v>
      </c>
      <c r="AT52" s="5">
        <f t="shared" si="21"/>
        <v>0.19032792562343714</v>
      </c>
      <c r="AU52" s="5">
        <f t="shared" si="21"/>
        <v>0.18334555833966007</v>
      </c>
      <c r="AV52" s="5">
        <f t="shared" si="21"/>
        <v>0.17662029276035954</v>
      </c>
      <c r="AW52" s="5">
        <f t="shared" si="21"/>
        <v>0.17014252354300669</v>
      </c>
      <c r="AX52" s="5">
        <f t="shared" si="21"/>
        <v>0.16390302433201048</v>
      </c>
      <c r="AY52" s="5">
        <f t="shared" si="21"/>
        <v>0.15789292993167275</v>
      </c>
      <c r="AZ52" s="5">
        <f t="shared" si="21"/>
        <v>0.15210371970349412</v>
      </c>
      <c r="BA52" s="5">
        <f t="shared" si="21"/>
        <v>0.14652720206096412</v>
      </c>
      <c r="BB52" s="5">
        <f t="shared" si="21"/>
        <v>0.14115549995119775</v>
      </c>
      <c r="BC52" s="5">
        <f t="shared" si="21"/>
        <v>0.1359810372268298</v>
      </c>
      <c r="BD52" s="5">
        <f t="shared" si="21"/>
        <v>0.13099652582372875</v>
      </c>
      <c r="BE52" s="5">
        <f t="shared" si="21"/>
        <v>0.12619495367059883</v>
      </c>
      <c r="BF52" s="5">
        <f t="shared" si="21"/>
        <v>0.12156957326561989</v>
      </c>
      <c r="BG52" s="5">
        <f t="shared" si="21"/>
        <v>0.1171138908631234</v>
      </c>
      <c r="BH52" s="5">
        <f t="shared" si="21"/>
        <v>0.11282165622008936</v>
      </c>
      <c r="BI52" s="5">
        <f t="shared" si="21"/>
        <v>0.10868685285811749</v>
      </c>
      <c r="BJ52" s="5">
        <f t="shared" si="21"/>
        <v>0.10470368880160151</v>
      </c>
      <c r="BK52" s="16">
        <f t="shared" si="21"/>
        <v>0.10086658775723331</v>
      </c>
      <c r="BL52" s="18">
        <f t="shared" si="12"/>
        <v>20.5</v>
      </c>
      <c r="BM52" s="18">
        <v>0.21847597750732264</v>
      </c>
      <c r="BN52" s="18">
        <f>2*(100-(100*BM52))/SUM($BM$12:BM52)/100</f>
        <v>7.5142664548146401E-2</v>
      </c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</row>
    <row r="53" spans="1:124" x14ac:dyDescent="0.3">
      <c r="A53" s="8">
        <v>32444</v>
      </c>
      <c r="B53" s="3">
        <v>8.2500000000000004E-2</v>
      </c>
      <c r="C53" s="4">
        <f t="shared" si="9"/>
        <v>8.2420373230635391E-2</v>
      </c>
      <c r="D53" s="5">
        <f t="shared" si="18"/>
        <v>0.95956394454517324</v>
      </c>
      <c r="E53" s="5">
        <f t="shared" si="18"/>
        <v>0.92072889172978745</v>
      </c>
      <c r="F53" s="5">
        <f t="shared" si="18"/>
        <v>0.88352981223567639</v>
      </c>
      <c r="G53" s="5">
        <f t="shared" si="18"/>
        <v>0.84795839900821401</v>
      </c>
      <c r="H53" s="5">
        <f t="shared" si="18"/>
        <v>0.81397796156293933</v>
      </c>
      <c r="I53" s="5">
        <f t="shared" si="18"/>
        <v>0.78153404537475957</v>
      </c>
      <c r="J53" s="5">
        <f t="shared" si="18"/>
        <v>0.750561903505923</v>
      </c>
      <c r="K53" s="5">
        <f t="shared" si="18"/>
        <v>0.72099167269149067</v>
      </c>
      <c r="L53" s="5">
        <f t="shared" si="18"/>
        <v>0.69275189015278527</v>
      </c>
      <c r="M53" s="5">
        <f t="shared" si="18"/>
        <v>0.66577182157685988</v>
      </c>
      <c r="N53" s="5">
        <f t="shared" si="18"/>
        <v>0.63998294534673805</v>
      </c>
      <c r="O53" s="5">
        <f t="shared" si="18"/>
        <v>0.61531984442951748</v>
      </c>
      <c r="P53" s="5">
        <f t="shared" si="18"/>
        <v>0.59172068792076071</v>
      </c>
      <c r="Q53" s="5">
        <f t="shared" si="18"/>
        <v>0.5691274331591375</v>
      </c>
      <c r="R53" s="5">
        <f t="shared" si="18"/>
        <v>0.54748584193286132</v>
      </c>
      <c r="S53" s="5">
        <f t="shared" si="18"/>
        <v>0.52674537706006408</v>
      </c>
      <c r="T53" s="5">
        <f t="shared" si="19"/>
        <v>0.50685902587148446</v>
      </c>
      <c r="U53" s="5">
        <f t="shared" si="19"/>
        <v>0.48778308286432176</v>
      </c>
      <c r="V53" s="5">
        <f t="shared" si="19"/>
        <v>0.46947691355434018</v>
      </c>
      <c r="W53" s="5">
        <f t="shared" si="19"/>
        <v>0.45190271423996942</v>
      </c>
      <c r="X53" s="5">
        <f t="shared" si="21"/>
        <v>0.43502527720659151</v>
      </c>
      <c r="Y53" s="5">
        <f t="shared" si="21"/>
        <v>0.41881176725463859</v>
      </c>
      <c r="Z53" s="5">
        <f t="shared" si="21"/>
        <v>0.40323151290252868</v>
      </c>
      <c r="AA53" s="5">
        <f t="shared" si="21"/>
        <v>0.38825581388183106</v>
      </c>
      <c r="AB53" s="5">
        <f t="shared" si="21"/>
        <v>0.37385776537948828</v>
      </c>
      <c r="AC53" s="5">
        <f t="shared" si="21"/>
        <v>0.3600120987248801</v>
      </c>
      <c r="AD53" s="5">
        <f t="shared" si="21"/>
        <v>0.34669503774806737</v>
      </c>
      <c r="AE53" s="5">
        <f t="shared" si="21"/>
        <v>0.33388416976303775</v>
      </c>
      <c r="AF53" s="5">
        <f t="shared" si="21"/>
        <v>0.32155832999388562</v>
      </c>
      <c r="AG53" s="5">
        <f t="shared" si="21"/>
        <v>0.30969749821793902</v>
      </c>
      <c r="AH53" s="5">
        <f t="shared" si="21"/>
        <v>0.29828270641615201</v>
      </c>
      <c r="AI53" s="5">
        <f t="shared" si="21"/>
        <v>0.28729595627518401</v>
      </c>
      <c r="AJ53" s="5">
        <f t="shared" si="21"/>
        <v>0.27672014546183182</v>
      </c>
      <c r="AK53" s="5">
        <f t="shared" si="21"/>
        <v>0.26653900167806899</v>
      </c>
      <c r="AL53" s="5">
        <f t="shared" si="21"/>
        <v>0.25673702359659129</v>
      </c>
      <c r="AM53" s="5">
        <f t="shared" si="21"/>
        <v>0.24729942786766099</v>
      </c>
      <c r="AN53" s="5">
        <f t="shared" si="21"/>
        <v>0.23821210147514618</v>
      </c>
      <c r="AO53" s="5">
        <f t="shared" si="21"/>
        <v>0.2294615588011707</v>
      </c>
      <c r="AP53" s="5">
        <f t="shared" si="21"/>
        <v>0.22103490283377084</v>
      </c>
      <c r="AQ53" s="5">
        <f t="shared" si="21"/>
        <v>0.21291979002002961</v>
      </c>
      <c r="AR53" s="5">
        <f t="shared" si="21"/>
        <v>0.20510439832835783</v>
      </c>
      <c r="AS53" s="5">
        <f t="shared" si="21"/>
        <v>0.19757739813815442</v>
      </c>
      <c r="AT53" s="5">
        <f t="shared" si="21"/>
        <v>0.19032792562343714</v>
      </c>
      <c r="AU53" s="5">
        <f t="shared" si="21"/>
        <v>0.18334555833966007</v>
      </c>
      <c r="AV53" s="5">
        <f t="shared" si="21"/>
        <v>0.17662029276035954</v>
      </c>
      <c r="AW53" s="5">
        <f t="shared" si="21"/>
        <v>0.17014252354300669</v>
      </c>
      <c r="AX53" s="5">
        <f t="shared" si="21"/>
        <v>0.16390302433201048</v>
      </c>
      <c r="AY53" s="5">
        <f t="shared" si="21"/>
        <v>0.15789292993167275</v>
      </c>
      <c r="AZ53" s="5">
        <f t="shared" si="21"/>
        <v>0.15210371970349412</v>
      </c>
      <c r="BA53" s="5">
        <f t="shared" si="21"/>
        <v>0.14652720206096412</v>
      </c>
      <c r="BB53" s="5">
        <f t="shared" si="21"/>
        <v>0.14115549995119775</v>
      </c>
      <c r="BC53" s="5">
        <f t="shared" si="21"/>
        <v>0.1359810372268298</v>
      </c>
      <c r="BD53" s="5">
        <f t="shared" si="21"/>
        <v>0.13099652582372875</v>
      </c>
      <c r="BE53" s="5">
        <f t="shared" si="21"/>
        <v>0.12619495367059883</v>
      </c>
      <c r="BF53" s="5">
        <f t="shared" si="21"/>
        <v>0.12156957326561989</v>
      </c>
      <c r="BG53" s="5">
        <f t="shared" si="21"/>
        <v>0.1171138908631234</v>
      </c>
      <c r="BH53" s="5">
        <f t="shared" si="21"/>
        <v>0.11282165622008936</v>
      </c>
      <c r="BI53" s="5">
        <f t="shared" si="21"/>
        <v>0.10868685285811749</v>
      </c>
      <c r="BJ53" s="5">
        <f t="shared" si="21"/>
        <v>0.10470368880160151</v>
      </c>
      <c r="BK53" s="16">
        <f t="shared" si="21"/>
        <v>0.10086658775723331</v>
      </c>
      <c r="BL53" s="18">
        <f t="shared" si="12"/>
        <v>21</v>
      </c>
      <c r="BM53" s="18">
        <v>0.21046875134935222</v>
      </c>
      <c r="BN53" s="18">
        <f>2*(100-(100*BM53))/SUM($BM$12:BM53)/100</f>
        <v>7.5152148361305196E-2</v>
      </c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</row>
    <row r="54" spans="1:124" x14ac:dyDescent="0.3">
      <c r="A54" s="8">
        <v>32451</v>
      </c>
      <c r="B54" s="3">
        <v>8.2500000000000004E-2</v>
      </c>
      <c r="C54" s="4">
        <f t="shared" si="9"/>
        <v>8.2420373230635391E-2</v>
      </c>
      <c r="D54" s="5">
        <f t="shared" si="18"/>
        <v>0.95956394454517324</v>
      </c>
      <c r="E54" s="5">
        <f t="shared" si="18"/>
        <v>0.92072889172978745</v>
      </c>
      <c r="F54" s="5">
        <f t="shared" si="18"/>
        <v>0.88352981223567639</v>
      </c>
      <c r="G54" s="5">
        <f t="shared" si="18"/>
        <v>0.84795839900821401</v>
      </c>
      <c r="H54" s="5">
        <f t="shared" si="18"/>
        <v>0.81397796156293933</v>
      </c>
      <c r="I54" s="5">
        <f t="shared" si="18"/>
        <v>0.78153404537475957</v>
      </c>
      <c r="J54" s="5">
        <f t="shared" si="18"/>
        <v>0.750561903505923</v>
      </c>
      <c r="K54" s="5">
        <f t="shared" si="18"/>
        <v>0.72099167269149067</v>
      </c>
      <c r="L54" s="5">
        <f t="shared" si="18"/>
        <v>0.69275189015278527</v>
      </c>
      <c r="M54" s="5">
        <f t="shared" si="18"/>
        <v>0.66577182157685988</v>
      </c>
      <c r="N54" s="5">
        <f t="shared" si="18"/>
        <v>0.63998294534673805</v>
      </c>
      <c r="O54" s="5">
        <f t="shared" si="18"/>
        <v>0.61531984442951748</v>
      </c>
      <c r="P54" s="5">
        <f t="shared" si="18"/>
        <v>0.59172068792076071</v>
      </c>
      <c r="Q54" s="5">
        <f t="shared" si="18"/>
        <v>0.5691274331591375</v>
      </c>
      <c r="R54" s="5">
        <f t="shared" si="18"/>
        <v>0.54748584193286132</v>
      </c>
      <c r="S54" s="5">
        <f t="shared" si="18"/>
        <v>0.52674537706006408</v>
      </c>
      <c r="T54" s="5">
        <f t="shared" si="19"/>
        <v>0.50685902587148446</v>
      </c>
      <c r="U54" s="5">
        <f t="shared" si="19"/>
        <v>0.48778308286432176</v>
      </c>
      <c r="V54" s="5">
        <f t="shared" si="19"/>
        <v>0.46947691355434018</v>
      </c>
      <c r="W54" s="5">
        <f t="shared" si="19"/>
        <v>0.45190271423996942</v>
      </c>
      <c r="X54" s="5">
        <f t="shared" si="21"/>
        <v>0.43502527720659151</v>
      </c>
      <c r="Y54" s="5">
        <f t="shared" si="21"/>
        <v>0.41881176725463859</v>
      </c>
      <c r="Z54" s="5">
        <f t="shared" si="21"/>
        <v>0.40323151290252868</v>
      </c>
      <c r="AA54" s="5">
        <f t="shared" si="21"/>
        <v>0.38825581388183106</v>
      </c>
      <c r="AB54" s="5">
        <f t="shared" si="21"/>
        <v>0.37385776537948828</v>
      </c>
      <c r="AC54" s="5">
        <f t="shared" si="21"/>
        <v>0.3600120987248801</v>
      </c>
      <c r="AD54" s="5">
        <f t="shared" si="21"/>
        <v>0.34669503774806737</v>
      </c>
      <c r="AE54" s="5">
        <f t="shared" si="21"/>
        <v>0.33388416976303775</v>
      </c>
      <c r="AF54" s="5">
        <f t="shared" si="21"/>
        <v>0.32155832999388562</v>
      </c>
      <c r="AG54" s="5">
        <f t="shared" si="21"/>
        <v>0.30969749821793902</v>
      </c>
      <c r="AH54" s="5">
        <f t="shared" si="21"/>
        <v>0.29828270641615201</v>
      </c>
      <c r="AI54" s="5">
        <f t="shared" si="21"/>
        <v>0.28729595627518401</v>
      </c>
      <c r="AJ54" s="5">
        <f t="shared" si="21"/>
        <v>0.27672014546183182</v>
      </c>
      <c r="AK54" s="5">
        <f t="shared" si="21"/>
        <v>0.26653900167806899</v>
      </c>
      <c r="AL54" s="5">
        <f t="shared" si="21"/>
        <v>0.25673702359659129</v>
      </c>
      <c r="AM54" s="5">
        <f t="shared" si="21"/>
        <v>0.24729942786766099</v>
      </c>
      <c r="AN54" s="5">
        <f t="shared" si="21"/>
        <v>0.23821210147514618</v>
      </c>
      <c r="AO54" s="5">
        <f t="shared" si="21"/>
        <v>0.2294615588011707</v>
      </c>
      <c r="AP54" s="5">
        <f t="shared" si="21"/>
        <v>0.22103490283377084</v>
      </c>
      <c r="AQ54" s="5">
        <f t="shared" si="21"/>
        <v>0.21291979002002961</v>
      </c>
      <c r="AR54" s="5">
        <f t="shared" si="21"/>
        <v>0.20510439832835783</v>
      </c>
      <c r="AS54" s="5">
        <f t="shared" si="21"/>
        <v>0.19757739813815442</v>
      </c>
      <c r="AT54" s="5">
        <f t="shared" si="21"/>
        <v>0.19032792562343714</v>
      </c>
      <c r="AU54" s="5">
        <f t="shared" si="21"/>
        <v>0.18334555833966007</v>
      </c>
      <c r="AV54" s="5">
        <f t="shared" si="21"/>
        <v>0.17662029276035954</v>
      </c>
      <c r="AW54" s="5">
        <f t="shared" si="21"/>
        <v>0.17014252354300669</v>
      </c>
      <c r="AX54" s="5">
        <f t="shared" si="21"/>
        <v>0.16390302433201048</v>
      </c>
      <c r="AY54" s="5">
        <f t="shared" si="21"/>
        <v>0.15789292993167275</v>
      </c>
      <c r="AZ54" s="5">
        <f t="shared" si="21"/>
        <v>0.15210371970349412</v>
      </c>
      <c r="BA54" s="5">
        <f t="shared" si="21"/>
        <v>0.14652720206096412</v>
      </c>
      <c r="BB54" s="5">
        <f t="shared" si="21"/>
        <v>0.14115549995119775</v>
      </c>
      <c r="BC54" s="5">
        <f t="shared" si="21"/>
        <v>0.1359810372268298</v>
      </c>
      <c r="BD54" s="5">
        <f t="shared" si="21"/>
        <v>0.13099652582372875</v>
      </c>
      <c r="BE54" s="5">
        <f t="shared" si="21"/>
        <v>0.12619495367059883</v>
      </c>
      <c r="BF54" s="5">
        <f t="shared" si="21"/>
        <v>0.12156957326561989</v>
      </c>
      <c r="BG54" s="5">
        <f t="shared" si="21"/>
        <v>0.1171138908631234</v>
      </c>
      <c r="BH54" s="5">
        <f t="shared" si="21"/>
        <v>0.11282165622008936</v>
      </c>
      <c r="BI54" s="5">
        <f t="shared" si="21"/>
        <v>0.10868685285811749</v>
      </c>
      <c r="BJ54" s="5">
        <f t="shared" si="21"/>
        <v>0.10470368880160151</v>
      </c>
      <c r="BK54" s="16">
        <f t="shared" si="21"/>
        <v>0.10086658775723331</v>
      </c>
      <c r="BL54" s="18">
        <f t="shared" si="12"/>
        <v>21.5</v>
      </c>
      <c r="BM54" s="18">
        <v>0.20275522010486455</v>
      </c>
      <c r="BN54" s="18">
        <f>2*(100-(100*BM54))/SUM($BM$12:BM54)/100</f>
        <v>7.5161084415493448E-2</v>
      </c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</row>
    <row r="55" spans="1:124" x14ac:dyDescent="0.3">
      <c r="A55" s="8">
        <v>32458</v>
      </c>
      <c r="B55" s="3">
        <v>8.3500004000000003E-2</v>
      </c>
      <c r="C55" s="4">
        <f t="shared" si="9"/>
        <v>8.3451074952313492E-2</v>
      </c>
      <c r="D55" s="5">
        <f t="shared" si="18"/>
        <v>0.95909841987960609</v>
      </c>
      <c r="E55" s="5">
        <f t="shared" si="18"/>
        <v>0.91988683237863089</v>
      </c>
      <c r="F55" s="5">
        <f t="shared" si="18"/>
        <v>0.88238593508129726</v>
      </c>
      <c r="G55" s="5">
        <f t="shared" si="18"/>
        <v>0.84657525279789803</v>
      </c>
      <c r="H55" s="5">
        <f t="shared" si="18"/>
        <v>0.81240778073705555</v>
      </c>
      <c r="I55" s="5">
        <f t="shared" si="18"/>
        <v>0.77982035624619106</v>
      </c>
      <c r="J55" s="5">
        <f t="shared" si="18"/>
        <v>0.74874090042160613</v>
      </c>
      <c r="K55" s="5">
        <f t="shared" si="18"/>
        <v>0.7190933881092969</v>
      </c>
      <c r="L55" s="5">
        <f t="shared" si="18"/>
        <v>0.69080118430521809</v>
      </c>
      <c r="M55" s="5">
        <f t="shared" si="18"/>
        <v>0.66378921661819401</v>
      </c>
      <c r="N55" s="5">
        <f t="shared" si="18"/>
        <v>0.63798532684415521</v>
      </c>
      <c r="O55" s="5">
        <f t="shared" si="18"/>
        <v>0.61332105050311048</v>
      </c>
      <c r="P55" s="5">
        <f t="shared" si="18"/>
        <v>0.58973200368393275</v>
      </c>
      <c r="Q55" s="5">
        <f t="shared" si="18"/>
        <v>0.56715800558555285</v>
      </c>
      <c r="R55" s="5">
        <f t="shared" si="18"/>
        <v>0.54554302798655374</v>
      </c>
      <c r="S55" s="5">
        <f t="shared" si="18"/>
        <v>0.52483503591098335</v>
      </c>
      <c r="T55" s="5">
        <f t="shared" si="19"/>
        <v>0.50498576428091968</v>
      </c>
      <c r="U55" s="5">
        <f t="shared" si="19"/>
        <v>0.48595046134494779</v>
      </c>
      <c r="V55" s="5">
        <f t="shared" si="19"/>
        <v>0.46768761966087785</v>
      </c>
      <c r="W55" s="5">
        <f t="shared" si="19"/>
        <v>0.45015870829889659</v>
      </c>
      <c r="X55" s="5">
        <f t="shared" si="21"/>
        <v>0.43332791491798422</v>
      </c>
      <c r="Y55" s="5">
        <f t="shared" si="21"/>
        <v>0.41716190286950161</v>
      </c>
      <c r="Z55" s="5">
        <f t="shared" si="21"/>
        <v>0.40162958607145088</v>
      </c>
      <c r="AA55" s="5">
        <f t="shared" si="21"/>
        <v>0.38670192276523596</v>
      </c>
      <c r="AB55" s="5">
        <f t="shared" si="21"/>
        <v>0.37235172818898049</v>
      </c>
      <c r="AC55" s="5">
        <f t="shared" si="21"/>
        <v>0.35855350551478504</v>
      </c>
      <c r="AD55" s="5">
        <f t="shared" si="21"/>
        <v>0.34528329398419866</v>
      </c>
      <c r="AE55" s="5">
        <f t="shared" si="21"/>
        <v>0.332518532952021</v>
      </c>
      <c r="AF55" s="5">
        <f t="shared" si="21"/>
        <v>0.32023794045275678</v>
      </c>
      <c r="AG55" s="5">
        <f t="shared" si="21"/>
        <v>0.3084214048934017</v>
      </c>
      <c r="AH55" s="5">
        <f t="shared" si="21"/>
        <v>0.29704988852018721</v>
      </c>
      <c r="AI55" s="5">
        <f t="shared" si="21"/>
        <v>0.28610534138401117</v>
      </c>
      <c r="AJ55" s="5">
        <f t="shared" si="21"/>
        <v>0.2755706246246804</v>
      </c>
      <c r="AK55" s="5">
        <f t="shared" si="21"/>
        <v>0.2654294419976676</v>
      </c>
      <c r="AL55" s="5">
        <f t="shared" si="21"/>
        <v>0.25566627867208208</v>
      </c>
      <c r="AM55" s="5">
        <f t="shared" si="21"/>
        <v>0.2462663464306277</v>
      </c>
      <c r="AN55" s="5">
        <f t="shared" si="21"/>
        <v>0.23721553449879518</v>
      </c>
      <c r="AO55" s="5">
        <f t="shared" si="21"/>
        <v>0.22850036531992099</v>
      </c>
      <c r="AP55" s="5">
        <f t="shared" si="21"/>
        <v>0.22010795467433464</v>
      </c>
      <c r="AQ55" s="5">
        <f t="shared" si="21"/>
        <v>0.21202597561446052</v>
      </c>
      <c r="AR55" s="5">
        <f t="shared" si="21"/>
        <v>0.20424262575362331</v>
      </c>
      <c r="AS55" s="5">
        <f t="shared" si="21"/>
        <v>0.19674659750483106</v>
      </c>
      <c r="AT55" s="5">
        <f t="shared" si="21"/>
        <v>0.1895270509175068</v>
      </c>
      <c r="AU55" s="5">
        <f t="shared" si="21"/>
        <v>0.18257358880559196</v>
      </c>
      <c r="AV55" s="5">
        <f t="shared" si="21"/>
        <v>0.17587623390026075</v>
      </c>
      <c r="AW55" s="5">
        <f t="shared" si="21"/>
        <v>0.16942540779524448</v>
      </c>
      <c r="AX55" s="5">
        <f t="shared" si="21"/>
        <v>0.16321191148304687</v>
      </c>
      <c r="AY55" s="5">
        <f t="shared" si="21"/>
        <v>0.15722690730664302</v>
      </c>
      <c r="AZ55" s="5">
        <f t="shared" si="21"/>
        <v>0.15146190217408825</v>
      </c>
      <c r="BA55" s="5">
        <f t="shared" si="21"/>
        <v>0.14590873190324216</v>
      </c>
      <c r="BB55" s="5">
        <f t="shared" si="21"/>
        <v>0.140559546580935</v>
      </c>
      <c r="BC55" s="5">
        <f t="shared" si="21"/>
        <v>0.13540679683570736</v>
      </c>
      <c r="BD55" s="5">
        <f t="shared" si="21"/>
        <v>0.13044322093604682</v>
      </c>
      <c r="BE55" s="5">
        <f t="shared" si="21"/>
        <v>0.12566183263709982</v>
      </c>
      <c r="BF55" s="5">
        <f t="shared" si="21"/>
        <v>0.12105590970838152</v>
      </c>
      <c r="BG55" s="5">
        <f t="shared" si="21"/>
        <v>0.11661898308325001</v>
      </c>
      <c r="BH55" s="5">
        <f t="shared" si="21"/>
        <v>0.11234482657803606</v>
      </c>
      <c r="BI55" s="5">
        <f t="shared" si="21"/>
        <v>0.10822744713487126</v>
      </c>
      <c r="BJ55" s="5">
        <f t="shared" si="21"/>
        <v>0.10426107554757877</v>
      </c>
      <c r="BK55" s="16">
        <f t="shared" si="21"/>
        <v>0.1004401576345948</v>
      </c>
      <c r="BL55" s="18">
        <f t="shared" si="12"/>
        <v>22</v>
      </c>
      <c r="BM55" s="18">
        <v>0.19532457902713377</v>
      </c>
      <c r="BN55" s="18">
        <f>2*(100-(100*BM55))/SUM($BM$12:BM55)/100</f>
        <v>7.5169514035932833E-2</v>
      </c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</row>
    <row r="56" spans="1:124" x14ac:dyDescent="0.3">
      <c r="A56" s="8">
        <v>32465</v>
      </c>
      <c r="B56" s="3">
        <v>8.6000004000000005E-2</v>
      </c>
      <c r="C56" s="4">
        <f t="shared" si="9"/>
        <v>8.602781894953275E-2</v>
      </c>
      <c r="D56" s="5">
        <f t="shared" si="18"/>
        <v>0.95793560069861361</v>
      </c>
      <c r="E56" s="5">
        <f t="shared" si="18"/>
        <v>0.91778506009572891</v>
      </c>
      <c r="F56" s="5">
        <f t="shared" si="18"/>
        <v>0.87953272851024067</v>
      </c>
      <c r="G56" s="5">
        <f t="shared" si="18"/>
        <v>0.84312726349973255</v>
      </c>
      <c r="H56" s="5">
        <f t="shared" si="18"/>
        <v>0.80849558299640656</v>
      </c>
      <c r="I56" s="5">
        <f t="shared" si="18"/>
        <v>0.77555257214344997</v>
      </c>
      <c r="J56" s="5">
        <f t="shared" si="18"/>
        <v>0.74420771650412343</v>
      </c>
      <c r="K56" s="5">
        <f t="shared" si="18"/>
        <v>0.71436953276682946</v>
      </c>
      <c r="L56" s="5">
        <f t="shared" si="18"/>
        <v>0.68594843687339568</v>
      </c>
      <c r="M56" s="5">
        <f t="shared" si="18"/>
        <v>0.65885851546224561</v>
      </c>
      <c r="N56" s="5">
        <f t="shared" si="18"/>
        <v>0.63301853721613877</v>
      </c>
      <c r="O56" s="5">
        <f t="shared" si="18"/>
        <v>0.60835244556488799</v>
      </c>
      <c r="P56" s="5">
        <f t="shared" si="18"/>
        <v>0.58478950471225821</v>
      </c>
      <c r="Q56" s="5">
        <f t="shared" si="18"/>
        <v>0.56226422052041247</v>
      </c>
      <c r="R56" s="5">
        <f t="shared" si="18"/>
        <v>0.54071612136664748</v>
      </c>
      <c r="S56" s="5">
        <f t="shared" si="18"/>
        <v>0.52008945792001182</v>
      </c>
      <c r="T56" s="5">
        <f t="shared" si="19"/>
        <v>0.50033286207910455</v>
      </c>
      <c r="U56" s="5">
        <f t="shared" si="19"/>
        <v>0.48139899201435271</v>
      </c>
      <c r="V56" s="5">
        <f t="shared" si="19"/>
        <v>0.46324418086679958</v>
      </c>
      <c r="W56" s="5">
        <f t="shared" si="19"/>
        <v>0.44582810007678536</v>
      </c>
      <c r="X56" s="5">
        <f t="shared" si="21"/>
        <v>0.42911344375507832</v>
      </c>
      <c r="Y56" s="5">
        <f t="shared" si="21"/>
        <v>0.41306563739002766</v>
      </c>
      <c r="Z56" s="5">
        <f t="shared" si="21"/>
        <v>0.39765257209074167</v>
      </c>
      <c r="AA56" s="5">
        <f t="shared" si="21"/>
        <v>0.38284436419761825</v>
      </c>
      <c r="AB56" s="5">
        <f t="shared" si="21"/>
        <v>0.36861313923150713</v>
      </c>
      <c r="AC56" s="5">
        <f t="shared" si="21"/>
        <v>0.35493283864606229</v>
      </c>
      <c r="AD56" s="5">
        <f t="shared" si="21"/>
        <v>0.34177904758339006</v>
      </c>
      <c r="AE56" s="5">
        <f t="shared" si="21"/>
        <v>0.32912884173176582</v>
      </c>
      <c r="AF56" s="5">
        <f t="shared" si="21"/>
        <v>0.31696065138993884</v>
      </c>
      <c r="AG56" s="5">
        <f t="shared" si="21"/>
        <v>0.30525414091594394</v>
      </c>
      <c r="AH56" s="5">
        <f t="shared" si="21"/>
        <v>0.29399010185193769</v>
      </c>
      <c r="AI56" s="5">
        <f t="shared" si="21"/>
        <v>0.28315035815148426</v>
      </c>
      <c r="AJ56" s="5">
        <f t="shared" si="21"/>
        <v>0.27271768207918001</v>
      </c>
      <c r="AK56" s="5">
        <f t="shared" si="21"/>
        <v>0.26267571949610508</v>
      </c>
      <c r="AL56" s="5">
        <f t="shared" si="21"/>
        <v>0.25300892338297976</v>
      </c>
      <c r="AM56" s="5">
        <f t="shared" si="21"/>
        <v>0.24370249458287904</v>
      </c>
      <c r="AN56" s="5">
        <f t="shared" si="21"/>
        <v>0.23474232886518842</v>
      </c>
      <c r="AO56" s="5">
        <f t="shared" si="21"/>
        <v>0.2261149695214478</v>
      </c>
      <c r="AP56" s="5">
        <f t="shared" si="21"/>
        <v>0.2178075648017623</v>
      </c>
      <c r="AQ56" s="5">
        <f t="shared" si="21"/>
        <v>0.20980782958792249</v>
      </c>
      <c r="AR56" s="5">
        <f t="shared" si="21"/>
        <v>0.20210401077690168</v>
      </c>
      <c r="AS56" s="5">
        <f t="shared" si="21"/>
        <v>0.19468485591672999</v>
      </c>
      <c r="AT56" s="5">
        <f t="shared" si="21"/>
        <v>0.18753958469672305</v>
      </c>
      <c r="AU56" s="5">
        <f t="shared" si="21"/>
        <v>0.18065786294649028</v>
      </c>
      <c r="AV56" s="5">
        <f t="shared" si="21"/>
        <v>0.17402977884387741</v>
      </c>
      <c r="AW56" s="5">
        <f t="shared" si="21"/>
        <v>0.16764582107176434</v>
      </c>
      <c r="AX56" s="5">
        <f t="shared" si="21"/>
        <v>0.1614968586981616</v>
      </c>
      <c r="AY56" s="5">
        <f t="shared" si="21"/>
        <v>0.15557412258395426</v>
      </c>
      <c r="AZ56" s="5">
        <f t="shared" si="21"/>
        <v>0.14986918814852304</v>
      </c>
      <c r="BA56" s="5">
        <f t="shared" si="21"/>
        <v>0.14437395934583949</v>
      </c>
      <c r="BB56" s="5">
        <f t="shared" si="21"/>
        <v>0.13908065372294859</v>
      </c>
      <c r="BC56" s="5">
        <f t="shared" si="21"/>
        <v>0.13398178844942246</v>
      </c>
      <c r="BD56" s="5">
        <f t="shared" si="21"/>
        <v>0.12907016722074635</v>
      </c>
      <c r="BE56" s="5">
        <f t="shared" si="21"/>
        <v>0.12433886795099935</v>
      </c>
      <c r="BF56" s="5">
        <f t="shared" si="21"/>
        <v>0.11978123118088323</v>
      </c>
      <c r="BG56" s="5">
        <f t="shared" si="21"/>
        <v>0.11539084913637</v>
      </c>
      <c r="BH56" s="5">
        <f t="shared" si="21"/>
        <v>0.1111615553811925</v>
      </c>
      <c r="BI56" s="5">
        <f t="shared" si="21"/>
        <v>0.10708741501325889</v>
      </c>
      <c r="BJ56" s="5">
        <f t="shared" si="21"/>
        <v>0.10316271536099274</v>
      </c>
      <c r="BK56" s="16">
        <f t="shared" si="21"/>
        <v>9.9381957140715571E-2</v>
      </c>
      <c r="BL56" s="18">
        <f t="shared" si="12"/>
        <v>22.5</v>
      </c>
      <c r="BM56" s="18">
        <v>0.18816642538345638</v>
      </c>
      <c r="BN56" s="18">
        <f>2*(100-(100*BM56))/SUM($BM$12:BM56)/100</f>
        <v>7.5177474505504868E-2</v>
      </c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</row>
    <row r="57" spans="1:124" x14ac:dyDescent="0.3">
      <c r="A57" s="8">
        <v>32472</v>
      </c>
      <c r="B57" s="3">
        <v>8.6999998000000009E-2</v>
      </c>
      <c r="C57" s="4">
        <f t="shared" si="9"/>
        <v>8.705851036423487E-2</v>
      </c>
      <c r="D57" s="5">
        <f t="shared" si="18"/>
        <v>0.95747087065705849</v>
      </c>
      <c r="E57" s="5">
        <f t="shared" si="18"/>
        <v>0.91694570143715082</v>
      </c>
      <c r="F57" s="5">
        <f t="shared" si="18"/>
        <v>0.87839403762904955</v>
      </c>
      <c r="G57" s="5">
        <f t="shared" si="18"/>
        <v>0.84175201133103239</v>
      </c>
      <c r="H57" s="5">
        <f t="shared" si="18"/>
        <v>0.80693599337649169</v>
      </c>
      <c r="I57" s="5">
        <f t="shared" si="18"/>
        <v>0.77385201572693074</v>
      </c>
      <c r="J57" s="5">
        <f t="shared" si="18"/>
        <v>0.74240214789578085</v>
      </c>
      <c r="K57" s="5">
        <f t="shared" si="18"/>
        <v>0.71248870226828442</v>
      </c>
      <c r="L57" s="5">
        <f t="shared" si="18"/>
        <v>0.68401690801864579</v>
      </c>
      <c r="M57" s="5">
        <f t="shared" si="18"/>
        <v>0.65689651726039888</v>
      </c>
      <c r="N57" s="5">
        <f t="shared" si="18"/>
        <v>0.63104267688091287</v>
      </c>
      <c r="O57" s="5">
        <f t="shared" si="18"/>
        <v>0.60637630414116195</v>
      </c>
      <c r="P57" s="5">
        <f t="shared" si="18"/>
        <v>0.58282413476049211</v>
      </c>
      <c r="Q57" s="5">
        <f t="shared" si="18"/>
        <v>0.56031856206001218</v>
      </c>
      <c r="R57" s="5">
        <f t="shared" si="18"/>
        <v>0.53879734967481596</v>
      </c>
      <c r="S57" s="5">
        <f t="shared" si="18"/>
        <v>0.51820327454084703</v>
      </c>
      <c r="T57" s="5">
        <f t="shared" si="19"/>
        <v>0.49848373849636152</v>
      </c>
      <c r="U57" s="5">
        <f t="shared" si="19"/>
        <v>0.4795903738445772</v>
      </c>
      <c r="V57" s="5">
        <f t="shared" si="19"/>
        <v>0.46147865909751756</v>
      </c>
      <c r="W57" s="5">
        <f t="shared" si="19"/>
        <v>0.44410755476799291</v>
      </c>
      <c r="X57" s="5">
        <f t="shared" si="21"/>
        <v>0.42743916470562088</v>
      </c>
      <c r="Y57" s="5">
        <f t="shared" si="21"/>
        <v>0.41143842551208443</v>
      </c>
      <c r="Z57" s="5">
        <f t="shared" si="21"/>
        <v>0.39607282460849214</v>
      </c>
      <c r="AA57" s="5">
        <f t="shared" si="21"/>
        <v>0.38131214626744231</v>
      </c>
      <c r="AB57" s="5">
        <f t="shared" si="21"/>
        <v>0.36712824415169848</v>
      </c>
      <c r="AC57" s="5">
        <f t="shared" si="21"/>
        <v>0.35349483846823931</v>
      </c>
      <c r="AD57" s="5">
        <f t="shared" si="21"/>
        <v>0.34038733564256496</v>
      </c>
      <c r="AE57" s="5">
        <f t="shared" si="21"/>
        <v>0.3277826683666944</v>
      </c>
      <c r="AF57" s="5">
        <f t="shared" si="21"/>
        <v>0.31565915392116467</v>
      </c>
      <c r="AG57" s="5">
        <f t="shared" si="21"/>
        <v>0.30399636877869485</v>
      </c>
      <c r="AH57" s="5">
        <f t="shared" si="21"/>
        <v>0.29277503763884211</v>
      </c>
      <c r="AI57" s="5">
        <f t="shared" si="21"/>
        <v>0.28197693520114014</v>
      </c>
      <c r="AJ57" s="5">
        <f t="shared" si="21"/>
        <v>0.27158479914695693</v>
      </c>
      <c r="AK57" s="5">
        <f t="shared" si="21"/>
        <v>0.26158225295994741</v>
      </c>
      <c r="AL57" s="5">
        <f t="shared" si="21"/>
        <v>0.25195373736671905</v>
      </c>
      <c r="AM57" s="5">
        <f t="shared" si="21"/>
        <v>0.24268444932044608</v>
      </c>
      <c r="AN57" s="5">
        <f t="shared" si="21"/>
        <v>0.23376028757931286</v>
      </c>
      <c r="AO57" s="5">
        <f t="shared" si="21"/>
        <v>0.22516780404842812</v>
      </c>
      <c r="AP57" s="5">
        <f t="shared" si="21"/>
        <v>0.21689416015842289</v>
      </c>
      <c r="AQ57" s="5">
        <f t="shared" si="21"/>
        <v>0.20892708764690451</v>
      </c>
      <c r="AR57" s="5">
        <f t="shared" si="21"/>
        <v>0.20125485319108233</v>
      </c>
      <c r="AS57" s="5">
        <f t="shared" ref="AS57:BK57" si="22">AS$7*EXP(-AS$8*$C57)</f>
        <v>0.19386622641210519</v>
      </c>
      <c r="AT57" s="5">
        <f t="shared" si="22"/>
        <v>0.18675045083491246</v>
      </c>
      <c r="AU57" s="5">
        <f t="shared" si="22"/>
        <v>0.17989721744261505</v>
      </c>
      <c r="AV57" s="5">
        <f t="shared" si="22"/>
        <v>0.17329664051249655</v>
      </c>
      <c r="AW57" s="5">
        <f t="shared" si="22"/>
        <v>0.16693923546247078</v>
      </c>
      <c r="AX57" s="5">
        <f t="shared" si="22"/>
        <v>0.16081589847302991</v>
      </c>
      <c r="AY57" s="5">
        <f t="shared" si="22"/>
        <v>0.15491788768104509</v>
      </c>
      <c r="AZ57" s="5">
        <f t="shared" si="22"/>
        <v>0.14923680576886528</v>
      </c>
      <c r="BA57" s="5">
        <f t="shared" si="22"/>
        <v>0.14376458379554963</v>
      </c>
      <c r="BB57" s="5">
        <f t="shared" si="22"/>
        <v>0.13849346613725191</v>
      </c>
      <c r="BC57" s="5">
        <f t="shared" si="22"/>
        <v>0.13341599642118207</v>
      </c>
      <c r="BD57" s="5">
        <f t="shared" si="22"/>
        <v>0.128525004352573</v>
      </c>
      <c r="BE57" s="5">
        <f t="shared" si="22"/>
        <v>0.12381359334701406</v>
      </c>
      <c r="BF57" s="5">
        <f t="shared" si="22"/>
        <v>0.11927512889165398</v>
      </c>
      <c r="BG57" s="5">
        <f t="shared" si="22"/>
        <v>0.11490322756837973</v>
      </c>
      <c r="BH57" s="5">
        <f t="shared" si="22"/>
        <v>0.11069174668035543</v>
      </c>
      <c r="BI57" s="5">
        <f t="shared" si="22"/>
        <v>0.10663477443044245</v>
      </c>
      <c r="BJ57" s="5">
        <f t="shared" si="22"/>
        <v>0.10272662060617745</v>
      </c>
      <c r="BK57" s="16">
        <f t="shared" si="22"/>
        <v>9.8961807731302157E-2</v>
      </c>
      <c r="BL57" s="18">
        <f t="shared" si="12"/>
        <v>23</v>
      </c>
      <c r="BM57" s="18">
        <v>0.18127074289372333</v>
      </c>
      <c r="BN57" s="18">
        <f>2*(100-(100*BM57))/SUM($BM$12:BM57)/100</f>
        <v>7.5184999547319845E-2</v>
      </c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</row>
    <row r="58" spans="1:124" x14ac:dyDescent="0.3">
      <c r="A58" s="8">
        <v>32479</v>
      </c>
      <c r="B58" s="3">
        <v>8.8999995999999998E-2</v>
      </c>
      <c r="C58" s="4">
        <f t="shared" si="9"/>
        <v>8.9119903500615064E-2</v>
      </c>
      <c r="D58" s="5">
        <f t="shared" si="18"/>
        <v>0.95654208219614634</v>
      </c>
      <c r="E58" s="5">
        <f t="shared" si="18"/>
        <v>0.91526927794530433</v>
      </c>
      <c r="F58" s="5">
        <f t="shared" si="18"/>
        <v>0.87612106524125699</v>
      </c>
      <c r="G58" s="5">
        <f t="shared" si="18"/>
        <v>0.8390082192930296</v>
      </c>
      <c r="H58" s="5">
        <f t="shared" si="18"/>
        <v>0.80382581816709187</v>
      </c>
      <c r="I58" s="5">
        <f t="shared" si="18"/>
        <v>0.77046206425035124</v>
      </c>
      <c r="J58" s="5">
        <f t="shared" si="18"/>
        <v>0.73880412391132944</v>
      </c>
      <c r="K58" s="5">
        <f t="shared" si="18"/>
        <v>0.70874186540342965</v>
      </c>
      <c r="L58" s="5">
        <f t="shared" si="18"/>
        <v>0.68017013250889746</v>
      </c>
      <c r="M58" s="5">
        <f t="shared" si="18"/>
        <v>0.65299001173915938</v>
      </c>
      <c r="N58" s="5">
        <f t="shared" si="18"/>
        <v>0.62710941929723618</v>
      </c>
      <c r="O58" s="5">
        <f t="shared" si="18"/>
        <v>0.60244323843509151</v>
      </c>
      <c r="P58" s="5">
        <f t="shared" si="18"/>
        <v>0.57891316890946709</v>
      </c>
      <c r="Q58" s="5">
        <f t="shared" si="18"/>
        <v>0.55644740081526756</v>
      </c>
      <c r="R58" s="5">
        <f t="shared" si="18"/>
        <v>0.53498018982676321</v>
      </c>
      <c r="S58" s="5">
        <f t="shared" ref="S58:AH73" si="23">S$7*EXP(-S$8*$C58)</f>
        <v>0.51445138587406369</v>
      </c>
      <c r="T58" s="5">
        <f t="shared" si="23"/>
        <v>0.49480594965256897</v>
      </c>
      <c r="U58" s="5">
        <f t="shared" si="23"/>
        <v>0.47599347901904993</v>
      </c>
      <c r="V58" s="5">
        <f t="shared" si="23"/>
        <v>0.45796775875970824</v>
      </c>
      <c r="W58" s="5">
        <f t="shared" si="23"/>
        <v>0.44068634133450818</v>
      </c>
      <c r="X58" s="5">
        <f t="shared" si="23"/>
        <v>0.42411016222556869</v>
      </c>
      <c r="Y58" s="5">
        <f t="shared" si="23"/>
        <v>0.40820319088399287</v>
      </c>
      <c r="Z58" s="5">
        <f t="shared" si="23"/>
        <v>0.39293211657730331</v>
      </c>
      <c r="AA58" s="5">
        <f t="shared" si="23"/>
        <v>0.3782660674016507</v>
      </c>
      <c r="AB58" s="5">
        <f t="shared" si="23"/>
        <v>0.36417636013481985</v>
      </c>
      <c r="AC58" s="5">
        <f t="shared" si="23"/>
        <v>0.35063627832275523</v>
      </c>
      <c r="AD58" s="5">
        <f t="shared" si="23"/>
        <v>0.3376208759114564</v>
      </c>
      <c r="AE58" s="5">
        <f t="shared" si="23"/>
        <v>0.32510680378569368</v>
      </c>
      <c r="AF58" s="5">
        <f t="shared" si="23"/>
        <v>0.31307215670598909</v>
      </c>
      <c r="AG58" s="5">
        <f t="shared" si="23"/>
        <v>0.30149633831111666</v>
      </c>
      <c r="AH58" s="5">
        <f t="shared" si="23"/>
        <v>0.29035994205153753</v>
      </c>
      <c r="AI58" s="5">
        <f t="shared" ref="X58:BK64" si="24">AI$7*EXP(-AI$8*$C58)</f>
        <v>0.27964464612404377</v>
      </c>
      <c r="AJ58" s="5">
        <f t="shared" si="24"/>
        <v>0.26933312067932358</v>
      </c>
      <c r="AK58" s="5">
        <f t="shared" si="24"/>
        <v>0.25940894576590129</v>
      </c>
      <c r="AL58" s="5">
        <f t="shared" si="24"/>
        <v>0.24985653865235588</v>
      </c>
      <c r="AM58" s="5">
        <f t="shared" si="24"/>
        <v>0.24066108933308972</v>
      </c>
      <c r="AN58" s="5">
        <f t="shared" si="24"/>
        <v>0.23180850317064175</v>
      </c>
      <c r="AO58" s="5">
        <f t="shared" si="24"/>
        <v>0.22328534975983799</v>
      </c>
      <c r="AP58" s="5">
        <f t="shared" si="24"/>
        <v>0.21507881721666508</v>
      </c>
      <c r="AQ58" s="5">
        <f t="shared" si="24"/>
        <v>0.20717667119863206</v>
      </c>
      <c r="AR58" s="5">
        <f t="shared" si="24"/>
        <v>0.19956721805471553</v>
      </c>
      <c r="AS58" s="5">
        <f t="shared" si="24"/>
        <v>0.19223927158293397</v>
      </c>
      <c r="AT58" s="5">
        <f t="shared" si="24"/>
        <v>0.1851821229433703</v>
      </c>
      <c r="AU58" s="5">
        <f t="shared" si="24"/>
        <v>0.17838551333517308</v>
      </c>
      <c r="AV58" s="5">
        <f t="shared" si="24"/>
        <v>0.17183960909878054</v>
      </c>
      <c r="AW58" s="5">
        <f t="shared" si="24"/>
        <v>0.16553497895028182</v>
      </c>
      <c r="AX58" s="5">
        <f t="shared" si="24"/>
        <v>0.15946257309434816</v>
      </c>
      <c r="AY58" s="5">
        <f t="shared" si="24"/>
        <v>0.15361370399630692</v>
      </c>
      <c r="AZ58" s="5">
        <f t="shared" si="24"/>
        <v>0.14798002862339754</v>
      </c>
      <c r="BA58" s="5">
        <f t="shared" si="24"/>
        <v>0.14255353199066037</v>
      </c>
      <c r="BB58" s="5">
        <f t="shared" si="24"/>
        <v>0.13732651186880593</v>
      </c>
      <c r="BC58" s="5">
        <f t="shared" si="24"/>
        <v>0.13229156453027596</v>
      </c>
      <c r="BD58" s="5">
        <f t="shared" si="24"/>
        <v>0.12744157142594623</v>
      </c>
      <c r="BE58" s="5">
        <f t="shared" si="24"/>
        <v>0.12276968669890491</v>
      </c>
      <c r="BF58" s="5">
        <f t="shared" si="24"/>
        <v>0.11826932545377562</v>
      </c>
      <c r="BG58" s="5">
        <f t="shared" si="24"/>
        <v>0.11393415271041483</v>
      </c>
      <c r="BH58" s="5">
        <f t="shared" si="24"/>
        <v>0.10975807297973923</v>
      </c>
      <c r="BI58" s="5">
        <f t="shared" si="24"/>
        <v>0.10573522040712183</v>
      </c>
      <c r="BJ58" s="5">
        <f t="shared" si="24"/>
        <v>0.10185994943542039</v>
      </c>
      <c r="BK58" s="16">
        <f t="shared" si="24"/>
        <v>9.812682594541447E-2</v>
      </c>
      <c r="BL58" s="18">
        <f t="shared" si="12"/>
        <v>23.5</v>
      </c>
      <c r="BM58" s="18">
        <v>0.17462788684473499</v>
      </c>
      <c r="BN58" s="18">
        <f>2*(100-(100*BM58))/SUM($BM$12:BM58)/100</f>
        <v>7.5192119741205904E-2</v>
      </c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</row>
    <row r="59" spans="1:124" x14ac:dyDescent="0.3">
      <c r="A59" s="8">
        <v>32486</v>
      </c>
      <c r="B59" s="3">
        <v>8.8999995999999998E-2</v>
      </c>
      <c r="C59" s="4">
        <f t="shared" si="9"/>
        <v>8.9119903500615064E-2</v>
      </c>
      <c r="D59" s="5">
        <f t="shared" ref="D59:S74" si="25">D$7*EXP(-D$8*$C59)</f>
        <v>0.95654208219614634</v>
      </c>
      <c r="E59" s="5">
        <f t="shared" si="25"/>
        <v>0.91526927794530433</v>
      </c>
      <c r="F59" s="5">
        <f t="shared" si="25"/>
        <v>0.87612106524125699</v>
      </c>
      <c r="G59" s="5">
        <f t="shared" si="25"/>
        <v>0.8390082192930296</v>
      </c>
      <c r="H59" s="5">
        <f t="shared" si="25"/>
        <v>0.80382581816709187</v>
      </c>
      <c r="I59" s="5">
        <f t="shared" si="25"/>
        <v>0.77046206425035124</v>
      </c>
      <c r="J59" s="5">
        <f t="shared" si="25"/>
        <v>0.73880412391132944</v>
      </c>
      <c r="K59" s="5">
        <f t="shared" si="25"/>
        <v>0.70874186540342965</v>
      </c>
      <c r="L59" s="5">
        <f t="shared" si="25"/>
        <v>0.68017013250889746</v>
      </c>
      <c r="M59" s="5">
        <f t="shared" si="25"/>
        <v>0.65299001173915938</v>
      </c>
      <c r="N59" s="5">
        <f t="shared" si="25"/>
        <v>0.62710941929723618</v>
      </c>
      <c r="O59" s="5">
        <f t="shared" si="25"/>
        <v>0.60244323843509151</v>
      </c>
      <c r="P59" s="5">
        <f t="shared" si="25"/>
        <v>0.57891316890946709</v>
      </c>
      <c r="Q59" s="5">
        <f t="shared" si="25"/>
        <v>0.55644740081526756</v>
      </c>
      <c r="R59" s="5">
        <f t="shared" si="25"/>
        <v>0.53498018982676321</v>
      </c>
      <c r="S59" s="5">
        <f t="shared" si="25"/>
        <v>0.51445138587406369</v>
      </c>
      <c r="T59" s="5">
        <f t="shared" si="23"/>
        <v>0.49480594965256897</v>
      </c>
      <c r="U59" s="5">
        <f t="shared" si="23"/>
        <v>0.47599347901904993</v>
      </c>
      <c r="V59" s="5">
        <f t="shared" si="23"/>
        <v>0.45796775875970824</v>
      </c>
      <c r="W59" s="5">
        <f t="shared" si="23"/>
        <v>0.44068634133450818</v>
      </c>
      <c r="X59" s="5">
        <f t="shared" si="24"/>
        <v>0.42411016222556869</v>
      </c>
      <c r="Y59" s="5">
        <f t="shared" si="24"/>
        <v>0.40820319088399287</v>
      </c>
      <c r="Z59" s="5">
        <f t="shared" si="24"/>
        <v>0.39293211657730331</v>
      </c>
      <c r="AA59" s="5">
        <f t="shared" si="24"/>
        <v>0.3782660674016507</v>
      </c>
      <c r="AB59" s="5">
        <f t="shared" si="24"/>
        <v>0.36417636013481985</v>
      </c>
      <c r="AC59" s="5">
        <f t="shared" si="24"/>
        <v>0.35063627832275523</v>
      </c>
      <c r="AD59" s="5">
        <f t="shared" si="24"/>
        <v>0.3376208759114564</v>
      </c>
      <c r="AE59" s="5">
        <f t="shared" si="24"/>
        <v>0.32510680378569368</v>
      </c>
      <c r="AF59" s="5">
        <f t="shared" si="24"/>
        <v>0.31307215670598909</v>
      </c>
      <c r="AG59" s="5">
        <f t="shared" si="24"/>
        <v>0.30149633831111666</v>
      </c>
      <c r="AH59" s="5">
        <f t="shared" si="24"/>
        <v>0.29035994205153753</v>
      </c>
      <c r="AI59" s="5">
        <f t="shared" si="24"/>
        <v>0.27964464612404377</v>
      </c>
      <c r="AJ59" s="5">
        <f t="shared" si="24"/>
        <v>0.26933312067932358</v>
      </c>
      <c r="AK59" s="5">
        <f t="shared" si="24"/>
        <v>0.25940894576590129</v>
      </c>
      <c r="AL59" s="5">
        <f t="shared" si="24"/>
        <v>0.24985653865235588</v>
      </c>
      <c r="AM59" s="5">
        <f t="shared" si="24"/>
        <v>0.24066108933308972</v>
      </c>
      <c r="AN59" s="5">
        <f t="shared" si="24"/>
        <v>0.23180850317064175</v>
      </c>
      <c r="AO59" s="5">
        <f t="shared" si="24"/>
        <v>0.22328534975983799</v>
      </c>
      <c r="AP59" s="5">
        <f t="shared" si="24"/>
        <v>0.21507881721666508</v>
      </c>
      <c r="AQ59" s="5">
        <f t="shared" si="24"/>
        <v>0.20717667119863206</v>
      </c>
      <c r="AR59" s="5">
        <f t="shared" si="24"/>
        <v>0.19956721805471553</v>
      </c>
      <c r="AS59" s="5">
        <f t="shared" si="24"/>
        <v>0.19223927158293397</v>
      </c>
      <c r="AT59" s="5">
        <f t="shared" si="24"/>
        <v>0.1851821229433703</v>
      </c>
      <c r="AU59" s="5">
        <f t="shared" si="24"/>
        <v>0.17838551333517308</v>
      </c>
      <c r="AV59" s="5">
        <f t="shared" si="24"/>
        <v>0.17183960909878054</v>
      </c>
      <c r="AW59" s="5">
        <f t="shared" si="24"/>
        <v>0.16553497895028182</v>
      </c>
      <c r="AX59" s="5">
        <f t="shared" si="24"/>
        <v>0.15946257309434816</v>
      </c>
      <c r="AY59" s="5">
        <f t="shared" si="24"/>
        <v>0.15361370399630692</v>
      </c>
      <c r="AZ59" s="5">
        <f t="shared" si="24"/>
        <v>0.14798002862339754</v>
      </c>
      <c r="BA59" s="5">
        <f t="shared" si="24"/>
        <v>0.14255353199066037</v>
      </c>
      <c r="BB59" s="5">
        <f t="shared" si="24"/>
        <v>0.13732651186880593</v>
      </c>
      <c r="BC59" s="5">
        <f t="shared" si="24"/>
        <v>0.13229156453027596</v>
      </c>
      <c r="BD59" s="5">
        <f t="shared" si="24"/>
        <v>0.12744157142594623</v>
      </c>
      <c r="BE59" s="5">
        <f t="shared" si="24"/>
        <v>0.12276968669890491</v>
      </c>
      <c r="BF59" s="5">
        <f t="shared" si="24"/>
        <v>0.11826932545377562</v>
      </c>
      <c r="BG59" s="5">
        <f t="shared" si="24"/>
        <v>0.11393415271041483</v>
      </c>
      <c r="BH59" s="5">
        <f t="shared" si="24"/>
        <v>0.10975807297973923</v>
      </c>
      <c r="BI59" s="5">
        <f t="shared" si="24"/>
        <v>0.10573522040712183</v>
      </c>
      <c r="BJ59" s="5">
        <f t="shared" si="24"/>
        <v>0.10185994943542039</v>
      </c>
      <c r="BK59" s="16">
        <f t="shared" si="24"/>
        <v>9.812682594541447E-2</v>
      </c>
      <c r="BL59" s="18">
        <f t="shared" si="12"/>
        <v>24</v>
      </c>
      <c r="BM59" s="18">
        <v>0.16822856984404386</v>
      </c>
      <c r="BN59" s="18">
        <f>2*(100-(100*BM59))/SUM($BM$12:BM59)/100</f>
        <v>7.519886288406244E-2</v>
      </c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</row>
    <row r="60" spans="1:124" x14ac:dyDescent="0.3">
      <c r="A60" s="8">
        <v>32493</v>
      </c>
      <c r="B60" s="3">
        <v>0.09</v>
      </c>
      <c r="C60" s="4">
        <f t="shared" si="9"/>
        <v>9.0150605222293165E-2</v>
      </c>
      <c r="D60" s="5">
        <f t="shared" si="25"/>
        <v>0.95607802356259042</v>
      </c>
      <c r="E60" s="5">
        <f t="shared" si="25"/>
        <v>0.91443221172391931</v>
      </c>
      <c r="F60" s="5">
        <f t="shared" si="25"/>
        <v>0.87498677994932805</v>
      </c>
      <c r="G60" s="5">
        <f t="shared" si="25"/>
        <v>0.83763967215640545</v>
      </c>
      <c r="H60" s="5">
        <f t="shared" si="25"/>
        <v>0.80227522104206284</v>
      </c>
      <c r="I60" s="5">
        <f t="shared" si="25"/>
        <v>0.76877265293002028</v>
      </c>
      <c r="J60" s="5">
        <f t="shared" si="25"/>
        <v>0.73701164739198544</v>
      </c>
      <c r="K60" s="5">
        <f t="shared" si="25"/>
        <v>0.70687583309430724</v>
      </c>
      <c r="L60" s="5">
        <f t="shared" si="25"/>
        <v>0.67825485537478092</v>
      </c>
      <c r="M60" s="5">
        <f t="shared" si="25"/>
        <v>0.65104546979058753</v>
      </c>
      <c r="N60" s="5">
        <f t="shared" si="25"/>
        <v>0.62515198373080327</v>
      </c>
      <c r="O60" s="5">
        <f t="shared" si="25"/>
        <v>0.60048627264422616</v>
      </c>
      <c r="P60" s="5">
        <f t="shared" si="25"/>
        <v>0.5769675288177748</v>
      </c>
      <c r="Q60" s="5">
        <f t="shared" si="25"/>
        <v>0.55452185164900769</v>
      </c>
      <c r="R60" s="5">
        <f t="shared" si="25"/>
        <v>0.53308175356743592</v>
      </c>
      <c r="S60" s="5">
        <f t="shared" si="25"/>
        <v>0.5125856311955469</v>
      </c>
      <c r="T60" s="5">
        <f t="shared" si="23"/>
        <v>0.49297723410651867</v>
      </c>
      <c r="U60" s="5">
        <f t="shared" si="23"/>
        <v>0.4742051515362482</v>
      </c>
      <c r="V60" s="5">
        <f t="shared" si="23"/>
        <v>0.45622232913262056</v>
      </c>
      <c r="W60" s="5">
        <f t="shared" si="23"/>
        <v>0.43898562219027903</v>
      </c>
      <c r="X60" s="5">
        <f t="shared" si="24"/>
        <v>0.42245538804738936</v>
      </c>
      <c r="Y60" s="5">
        <f t="shared" si="24"/>
        <v>0.4065951178564523</v>
      </c>
      <c r="Z60" s="5">
        <f t="shared" si="24"/>
        <v>0.39137110638788009</v>
      </c>
      <c r="AA60" s="5">
        <f t="shared" si="24"/>
        <v>0.37675215760087266</v>
      </c>
      <c r="AB60" s="5">
        <f t="shared" si="24"/>
        <v>0.36270932322116883</v>
      </c>
      <c r="AC60" s="5">
        <f t="shared" si="24"/>
        <v>0.34921567135819481</v>
      </c>
      <c r="AD60" s="5">
        <f t="shared" si="24"/>
        <v>0.33624608217568264</v>
      </c>
      <c r="AE60" s="5">
        <f t="shared" si="24"/>
        <v>0.32377706773059156</v>
      </c>
      <c r="AF60" s="5">
        <f t="shared" si="24"/>
        <v>0.31178661326713275</v>
      </c>
      <c r="AG60" s="5">
        <f t="shared" si="24"/>
        <v>0.30025403746301449</v>
      </c>
      <c r="AH60" s="5">
        <f t="shared" si="24"/>
        <v>0.28915986935160359</v>
      </c>
      <c r="AI60" s="5">
        <f t="shared" si="24"/>
        <v>0.27848573987200748</v>
      </c>
      <c r="AJ60" s="5">
        <f t="shared" si="24"/>
        <v>0.26821428621991256</v>
      </c>
      <c r="AK60" s="5">
        <f t="shared" si="24"/>
        <v>0.25832906737982958</v>
      </c>
      <c r="AL60" s="5">
        <f t="shared" si="24"/>
        <v>0.24881448941119225</v>
      </c>
      <c r="AM60" s="5">
        <f t="shared" si="24"/>
        <v>0.23965573923523481</v>
      </c>
      <c r="AN60" s="5">
        <f t="shared" si="24"/>
        <v>0.23083872582655784</v>
      </c>
      <c r="AO60" s="5">
        <f t="shared" si="24"/>
        <v>0.22235002785333213</v>
      </c>
      <c r="AP60" s="5">
        <f t="shared" si="24"/>
        <v>0.21417684693415892</v>
      </c>
      <c r="AQ60" s="5">
        <f t="shared" si="24"/>
        <v>0.20630696578891988</v>
      </c>
      <c r="AR60" s="5">
        <f t="shared" si="24"/>
        <v>0.19872871065683764</v>
      </c>
      <c r="AS60" s="5">
        <f t="shared" si="24"/>
        <v>0.19143091743875681</v>
      </c>
      <c r="AT60" s="5">
        <f t="shared" si="24"/>
        <v>0.18440290109365995</v>
      </c>
      <c r="AU60" s="5">
        <f t="shared" si="24"/>
        <v>0.17763442788286699</v>
      </c>
      <c r="AV60" s="5">
        <f t="shared" si="24"/>
        <v>0.17111569011038127</v>
      </c>
      <c r="AW60" s="5">
        <f t="shared" si="24"/>
        <v>0.16483728305545917</v>
      </c>
      <c r="AX60" s="5">
        <f t="shared" si="24"/>
        <v>0.15879018383464136</v>
      </c>
      <c r="AY60" s="5">
        <f t="shared" si="24"/>
        <v>0.15296573196601757</v>
      </c>
      <c r="AZ60" s="5">
        <f t="shared" si="24"/>
        <v>0.14735561143913919</v>
      </c>
      <c r="BA60" s="5">
        <f t="shared" si="24"/>
        <v>0.14195183412040827</v>
      </c>
      <c r="BB60" s="5">
        <f t="shared" si="24"/>
        <v>0.13674672434651361</v>
      </c>
      <c r="BC60" s="5">
        <f t="shared" si="24"/>
        <v>0.13173290457806994</v>
      </c>
      <c r="BD60" s="5">
        <f t="shared" si="24"/>
        <v>0.12690328200246387</v>
      </c>
      <c r="BE60" s="5">
        <f t="shared" si="24"/>
        <v>0.12225103598941529</v>
      </c>
      <c r="BF60" s="5">
        <f t="shared" si="24"/>
        <v>0.11776960631523727</v>
      </c>
      <c r="BG60" s="5">
        <f t="shared" si="24"/>
        <v>0.11345268208251495</v>
      </c>
      <c r="BH60" s="5">
        <f t="shared" si="24"/>
        <v>0.10929419127116642</v>
      </c>
      <c r="BI60" s="5">
        <f t="shared" si="24"/>
        <v>0.10528829086480498</v>
      </c>
      <c r="BJ60" s="5">
        <f t="shared" si="24"/>
        <v>0.10142935750317594</v>
      </c>
      <c r="BK60" s="16">
        <f t="shared" si="24"/>
        <v>9.7711978617350356E-2</v>
      </c>
      <c r="BL60" s="18">
        <f t="shared" si="12"/>
        <v>24.5</v>
      </c>
      <c r="BM60" s="18">
        <v>0.16206384817912964</v>
      </c>
      <c r="BN60" s="18">
        <f>2*(100-(100*BM60))/SUM($BM$12:BM60)/100</f>
        <v>7.5205254302420699E-2</v>
      </c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</row>
    <row r="61" spans="1:124" x14ac:dyDescent="0.3">
      <c r="A61" s="8">
        <v>32500</v>
      </c>
      <c r="B61" s="3">
        <v>8.9499998000000011E-2</v>
      </c>
      <c r="C61" s="4">
        <f t="shared" si="9"/>
        <v>8.9635254361454128E-2</v>
      </c>
      <c r="D61" s="5">
        <f t="shared" si="25"/>
        <v>0.95631002473075466</v>
      </c>
      <c r="E61" s="5">
        <f t="shared" si="25"/>
        <v>0.91485064909769798</v>
      </c>
      <c r="F61" s="5">
        <f t="shared" si="25"/>
        <v>0.87555373891110899</v>
      </c>
      <c r="G61" s="5">
        <f t="shared" si="25"/>
        <v>0.83832366645892964</v>
      </c>
      <c r="H61" s="5">
        <f t="shared" si="25"/>
        <v>0.80305014535165897</v>
      </c>
      <c r="I61" s="5">
        <f t="shared" si="25"/>
        <v>0.76961689503004183</v>
      </c>
      <c r="J61" s="5">
        <f t="shared" si="25"/>
        <v>0.73790734138093605</v>
      </c>
      <c r="K61" s="5">
        <f t="shared" si="25"/>
        <v>0.70780823430916839</v>
      </c>
      <c r="L61" s="5">
        <f t="shared" si="25"/>
        <v>0.67921181884230186</v>
      </c>
      <c r="M61" s="5">
        <f t="shared" si="25"/>
        <v>0.65201701585256366</v>
      </c>
      <c r="N61" s="5">
        <f t="shared" si="25"/>
        <v>0.62612993658659966</v>
      </c>
      <c r="O61" s="5">
        <f t="shared" si="25"/>
        <v>0.60146395962485133</v>
      </c>
      <c r="P61" s="5">
        <f t="shared" si="25"/>
        <v>0.57793953011172572</v>
      </c>
      <c r="Q61" s="5">
        <f t="shared" si="25"/>
        <v>0.55548379188357933</v>
      </c>
      <c r="R61" s="5">
        <f t="shared" si="25"/>
        <v>0.53403012809830364</v>
      </c>
      <c r="S61" s="5">
        <f t="shared" si="25"/>
        <v>0.51351766118380071</v>
      </c>
      <c r="T61" s="5">
        <f t="shared" si="23"/>
        <v>0.49389074548848633</v>
      </c>
      <c r="U61" s="5">
        <f t="shared" si="23"/>
        <v>0.47509847384357551</v>
      </c>
      <c r="V61" s="5">
        <f t="shared" si="23"/>
        <v>0.45709421082420215</v>
      </c>
      <c r="W61" s="5">
        <f t="shared" si="23"/>
        <v>0.43983515973769843</v>
      </c>
      <c r="X61" s="5">
        <f t="shared" si="24"/>
        <v>0.42328196649260152</v>
      </c>
      <c r="Y61" s="5">
        <f t="shared" si="24"/>
        <v>0.40739836095259019</v>
      </c>
      <c r="Z61" s="5">
        <f t="shared" si="24"/>
        <v>0.3921508347564629</v>
      </c>
      <c r="AA61" s="5">
        <f t="shared" si="24"/>
        <v>0.3775083536039554</v>
      </c>
      <c r="AB61" s="5">
        <f t="shared" si="24"/>
        <v>0.36344210146548672</v>
      </c>
      <c r="AC61" s="5">
        <f t="shared" si="24"/>
        <v>0.34992525392863516</v>
      </c>
      <c r="AD61" s="5">
        <f t="shared" si="24"/>
        <v>0.33693277784440845</v>
      </c>
      <c r="AE61" s="5">
        <f t="shared" si="24"/>
        <v>0.32444125451150119</v>
      </c>
      <c r="AF61" s="5">
        <f t="shared" si="24"/>
        <v>0.31242872378767833</v>
      </c>
      <c r="AG61" s="5">
        <f t="shared" si="24"/>
        <v>0.30087454671046487</v>
      </c>
      <c r="AH61" s="5">
        <f t="shared" si="24"/>
        <v>0.28975928442167609</v>
      </c>
      <c r="AI61" s="5">
        <f t="shared" si="24"/>
        <v>0.27906459140689999</v>
      </c>
      <c r="AJ61" s="5">
        <f t="shared" si="24"/>
        <v>0.26877312127217323</v>
      </c>
      <c r="AK61" s="5">
        <f t="shared" si="24"/>
        <v>0.25886844347986887</v>
      </c>
      <c r="AL61" s="5">
        <f t="shared" si="24"/>
        <v>0.24933496965093713</v>
      </c>
      <c r="AM61" s="5">
        <f t="shared" si="24"/>
        <v>0.24015788820956618</v>
      </c>
      <c r="AN61" s="5">
        <f t="shared" si="24"/>
        <v>0.23132310629868458</v>
      </c>
      <c r="AO61" s="5">
        <f t="shared" si="24"/>
        <v>0.22281719803089928</v>
      </c>
      <c r="AP61" s="5">
        <f t="shared" si="24"/>
        <v>0.21462735826029641</v>
      </c>
      <c r="AQ61" s="5">
        <f t="shared" si="24"/>
        <v>0.20674136116713193</v>
      </c>
      <c r="AR61" s="5">
        <f t="shared" si="24"/>
        <v>0.1991475230410501</v>
      </c>
      <c r="AS61" s="5">
        <f t="shared" si="24"/>
        <v>0.19183466873034025</v>
      </c>
      <c r="AT61" s="5">
        <f t="shared" si="24"/>
        <v>0.18479210129613302</v>
      </c>
      <c r="AU61" s="5">
        <f t="shared" si="24"/>
        <v>0.17800957447251259</v>
      </c>
      <c r="AV61" s="5">
        <f t="shared" si="24"/>
        <v>0.17147726758738602</v>
      </c>
      <c r="AW61" s="5">
        <f t="shared" si="24"/>
        <v>0.1651857626455957</v>
      </c>
      <c r="AX61" s="5">
        <f t="shared" si="24"/>
        <v>0.15912602331610151</v>
      </c>
      <c r="AY61" s="5">
        <f t="shared" si="24"/>
        <v>0.1532893755998968</v>
      </c>
      <c r="AZ61" s="5">
        <f t="shared" si="24"/>
        <v>0.14766748998537918</v>
      </c>
      <c r="BA61" s="5">
        <f t="shared" si="24"/>
        <v>0.14225236492380902</v>
      </c>
      <c r="BB61" s="5">
        <f t="shared" si="24"/>
        <v>0.13703631147981118</v>
      </c>
      <c r="BC61" s="5">
        <f t="shared" si="24"/>
        <v>0.13201193903109831</v>
      </c>
      <c r="BD61" s="5">
        <f t="shared" si="24"/>
        <v>0.12717214190813958</v>
      </c>
      <c r="BE61" s="5">
        <f t="shared" si="24"/>
        <v>0.12251008687874261</v>
      </c>
      <c r="BF61" s="5">
        <f t="shared" si="24"/>
        <v>0.1180192013947723</v>
      </c>
      <c r="BG61" s="5">
        <f t="shared" si="24"/>
        <v>0.1136931625287792</v>
      </c>
      <c r="BH61" s="5">
        <f t="shared" si="24"/>
        <v>0.10952588653739471</v>
      </c>
      <c r="BI61" s="5">
        <f t="shared" si="24"/>
        <v>0.10551151899617076</v>
      </c>
      <c r="BJ61" s="5">
        <f t="shared" si="24"/>
        <v>0.10164442545728063</v>
      </c>
      <c r="BK61" s="16">
        <f t="shared" si="24"/>
        <v>9.7919182587309195E-2</v>
      </c>
      <c r="BL61" s="18">
        <f t="shared" si="12"/>
        <v>25</v>
      </c>
      <c r="BM61" s="18">
        <v>0.1561251087497954</v>
      </c>
      <c r="BN61" s="18">
        <f>2*(100-(100*BM61))/SUM($BM$12:BM61)/100</f>
        <v>7.5211317124224214E-2</v>
      </c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</row>
    <row r="62" spans="1:124" x14ac:dyDescent="0.3">
      <c r="A62" s="8">
        <v>32507</v>
      </c>
      <c r="B62" s="3">
        <v>8.8500004000000007E-2</v>
      </c>
      <c r="C62" s="4">
        <f t="shared" si="9"/>
        <v>8.8604562946752008E-2</v>
      </c>
      <c r="D62" s="5">
        <f t="shared" si="25"/>
        <v>0.9567741913296065</v>
      </c>
      <c r="E62" s="5">
        <f t="shared" si="25"/>
        <v>0.91568808997606455</v>
      </c>
      <c r="F62" s="5">
        <f t="shared" si="25"/>
        <v>0.87668874782030193</v>
      </c>
      <c r="G62" s="5">
        <f t="shared" si="25"/>
        <v>0.83969331740701281</v>
      </c>
      <c r="H62" s="5">
        <f t="shared" si="25"/>
        <v>0.80460222467547371</v>
      </c>
      <c r="I62" s="5">
        <f t="shared" si="25"/>
        <v>0.77130814467791597</v>
      </c>
      <c r="J62" s="5">
        <f t="shared" si="25"/>
        <v>0.73970197833779194</v>
      </c>
      <c r="K62" s="5">
        <f t="shared" si="25"/>
        <v>0.70967670928985482</v>
      </c>
      <c r="L62" s="5">
        <f t="shared" si="25"/>
        <v>0.68112977907281891</v>
      </c>
      <c r="M62" s="5">
        <f t="shared" si="25"/>
        <v>0.65396444011051424</v>
      </c>
      <c r="N62" s="5">
        <f t="shared" si="25"/>
        <v>0.62809041462037363</v>
      </c>
      <c r="O62" s="5">
        <f t="shared" si="25"/>
        <v>0.60342409203335035</v>
      </c>
      <c r="P62" s="5">
        <f t="shared" si="25"/>
        <v>0.5798884284477327</v>
      </c>
      <c r="Q62" s="5">
        <f t="shared" si="25"/>
        <v>0.55741266201652662</v>
      </c>
      <c r="R62" s="5">
        <f t="shared" si="25"/>
        <v>0.53593192270252477</v>
      </c>
      <c r="S62" s="5">
        <f t="shared" si="25"/>
        <v>0.5153867896224249</v>
      </c>
      <c r="T62" s="5">
        <f t="shared" si="23"/>
        <v>0.49572283138066825</v>
      </c>
      <c r="U62" s="5">
        <f t="shared" si="23"/>
        <v>0.47689015228227688</v>
      </c>
      <c r="V62" s="5">
        <f t="shared" si="23"/>
        <v>0.45884295860248753</v>
      </c>
      <c r="W62" s="5">
        <f t="shared" si="23"/>
        <v>0.44153915308931801</v>
      </c>
      <c r="X62" s="5">
        <f t="shared" si="24"/>
        <v>0.42493996179820193</v>
      </c>
      <c r="Y62" s="5">
        <f t="shared" si="24"/>
        <v>0.40900959464125591</v>
      </c>
      <c r="Z62" s="5">
        <f t="shared" si="24"/>
        <v>0.39371493927305257</v>
      </c>
      <c r="AA62" s="5">
        <f t="shared" si="24"/>
        <v>0.37902528684053127</v>
      </c>
      <c r="AB62" s="5">
        <f t="shared" si="24"/>
        <v>0.36491208749042031</v>
      </c>
      <c r="AC62" s="5">
        <f t="shared" si="24"/>
        <v>0.35134873320645021</v>
      </c>
      <c r="AD62" s="5">
        <f t="shared" si="24"/>
        <v>0.33831036543677945</v>
      </c>
      <c r="AE62" s="5">
        <f t="shared" si="24"/>
        <v>0.3257737049962387</v>
      </c>
      <c r="AF62" s="5">
        <f t="shared" si="24"/>
        <v>0.31371690183710549</v>
      </c>
      <c r="AG62" s="5">
        <f t="shared" si="24"/>
        <v>0.30211940244074947</v>
      </c>
      <c r="AH62" s="5">
        <f t="shared" si="24"/>
        <v>0.29096183276648163</v>
      </c>
      <c r="AI62" s="5">
        <f t="shared" si="24"/>
        <v>0.28022589488710009</v>
      </c>
      <c r="AJ62" s="5">
        <f t="shared" si="24"/>
        <v>0.26989427563238033</v>
      </c>
      <c r="AK62" s="5">
        <f t="shared" si="24"/>
        <v>0.25995056574546382</v>
      </c>
      <c r="AL62" s="5">
        <f t="shared" si="24"/>
        <v>0.25037918822887995</v>
      </c>
      <c r="AM62" s="5">
        <f t="shared" si="24"/>
        <v>0.24116533471473894</v>
      </c>
      <c r="AN62" s="5">
        <f t="shared" si="24"/>
        <v>0.23229490883672349</v>
      </c>
      <c r="AO62" s="5">
        <f t="shared" si="24"/>
        <v>0.22375447570992513</v>
      </c>
      <c r="AP62" s="5">
        <f t="shared" si="24"/>
        <v>0.21553121673891767</v>
      </c>
      <c r="AQ62" s="5">
        <f t="shared" si="24"/>
        <v>0.2076128890756182</v>
      </c>
      <c r="AR62" s="5">
        <f t="shared" si="24"/>
        <v>0.19998778913752474</v>
      </c>
      <c r="AS62" s="5">
        <f t="shared" si="24"/>
        <v>0.19264471967494756</v>
      </c>
      <c r="AT62" s="5">
        <f t="shared" si="24"/>
        <v>0.18557295994400219</v>
      </c>
      <c r="AU62" s="5">
        <f t="shared" si="24"/>
        <v>0.17876223860147528</v>
      </c>
      <c r="AV62" s="5">
        <f t="shared" si="24"/>
        <v>0.17220270898923304</v>
      </c>
      <c r="AW62" s="5">
        <f t="shared" si="24"/>
        <v>0.16588492652053627</v>
      </c>
      <c r="AX62" s="5">
        <f t="shared" si="24"/>
        <v>0.15979982791931877</v>
      </c>
      <c r="AY62" s="5">
        <f t="shared" si="24"/>
        <v>0.15393871209692495</v>
      </c>
      <c r="AZ62" s="5">
        <f t="shared" si="24"/>
        <v>0.14829322247967872</v>
      </c>
      <c r="BA62" s="5">
        <f t="shared" si="24"/>
        <v>0.1428553306255618</v>
      </c>
      <c r="BB62" s="5">
        <f t="shared" si="24"/>
        <v>0.13761732098975341</v>
      </c>
      <c r="BC62" s="5">
        <f t="shared" si="24"/>
        <v>0.13257177671728221</v>
      </c>
      <c r="BD62" s="5">
        <f t="shared" si="24"/>
        <v>0.12771156635697448</v>
      </c>
      <c r="BE62" s="5">
        <f t="shared" si="24"/>
        <v>0.12302983140460481</v>
      </c>
      <c r="BF62" s="5">
        <f t="shared" si="24"/>
        <v>0.11851997459496863</v>
      </c>
      <c r="BG62" s="5">
        <f t="shared" si="24"/>
        <v>0.11417564887276867</v>
      </c>
      <c r="BH62" s="5">
        <f t="shared" si="24"/>
        <v>0.10999074698097189</v>
      </c>
      <c r="BI62" s="5">
        <f t="shared" si="24"/>
        <v>0.10595939161284168</v>
      </c>
      <c r="BJ62" s="5">
        <f t="shared" si="24"/>
        <v>0.10207592608035738</v>
      </c>
      <c r="BK62" s="16">
        <f t="shared" si="24"/>
        <v>9.8334905457348173E-2</v>
      </c>
      <c r="BL62" s="18">
        <f t="shared" si="12"/>
        <v>25.5</v>
      </c>
      <c r="BM62" s="18">
        <v>0.15040405654374372</v>
      </c>
      <c r="BN62" s="18">
        <f>2*(100-(100*BM62))/SUM($BM$12:BM62)/100</f>
        <v>7.5217072515735145E-2</v>
      </c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</row>
    <row r="63" spans="1:124" x14ac:dyDescent="0.3">
      <c r="A63" s="8">
        <v>32514</v>
      </c>
      <c r="B63" s="3">
        <v>8.8950004999999999E-2</v>
      </c>
      <c r="C63" s="4">
        <f t="shared" si="9"/>
        <v>8.9068377896949075E-2</v>
      </c>
      <c r="D63" s="5">
        <f t="shared" si="25"/>
        <v>0.95656528676909702</v>
      </c>
      <c r="E63" s="5">
        <f t="shared" si="25"/>
        <v>0.91531114365964383</v>
      </c>
      <c r="F63" s="5">
        <f t="shared" si="25"/>
        <v>0.87617780764587494</v>
      </c>
      <c r="G63" s="5">
        <f t="shared" si="25"/>
        <v>0.83907669271134067</v>
      </c>
      <c r="H63" s="5">
        <f t="shared" si="25"/>
        <v>0.80390341236369323</v>
      </c>
      <c r="I63" s="5">
        <f t="shared" si="25"/>
        <v>0.77054661664189172</v>
      </c>
      <c r="J63" s="5">
        <f t="shared" si="25"/>
        <v>0.73889384557230575</v>
      </c>
      <c r="K63" s="5">
        <f t="shared" si="25"/>
        <v>0.70883527902632737</v>
      </c>
      <c r="L63" s="5">
        <f t="shared" si="25"/>
        <v>0.68026602056200403</v>
      </c>
      <c r="M63" s="5">
        <f t="shared" si="25"/>
        <v>0.6530873732323661</v>
      </c>
      <c r="N63" s="5">
        <f t="shared" si="25"/>
        <v>0.62720743376310417</v>
      </c>
      <c r="O63" s="5">
        <f t="shared" si="25"/>
        <v>0.60254123593023778</v>
      </c>
      <c r="P63" s="5">
        <f t="shared" si="25"/>
        <v>0.57901060502513557</v>
      </c>
      <c r="Q63" s="5">
        <f t="shared" si="25"/>
        <v>0.55654383584940226</v>
      </c>
      <c r="R63" s="5">
        <f t="shared" si="25"/>
        <v>0.53507527141127542</v>
      </c>
      <c r="S63" s="5">
        <f t="shared" si="25"/>
        <v>0.51454483447108856</v>
      </c>
      <c r="T63" s="5">
        <f t="shared" si="23"/>
        <v>0.49489754643430794</v>
      </c>
      <c r="U63" s="5">
        <f t="shared" si="23"/>
        <v>0.4760830557297146</v>
      </c>
      <c r="V63" s="5">
        <f t="shared" si="23"/>
        <v>0.45805518922758082</v>
      </c>
      <c r="W63" s="5">
        <f t="shared" si="23"/>
        <v>0.44077153435949001</v>
      </c>
      <c r="X63" s="5">
        <f t="shared" si="24"/>
        <v>0.42419305561484699</v>
      </c>
      <c r="Y63" s="5">
        <f t="shared" si="24"/>
        <v>0.40828374644735571</v>
      </c>
      <c r="Z63" s="5">
        <f t="shared" si="24"/>
        <v>0.39301031592566066</v>
      </c>
      <c r="AA63" s="5">
        <f t="shared" si="24"/>
        <v>0.37834190841869991</v>
      </c>
      <c r="AB63" s="5">
        <f t="shared" si="24"/>
        <v>0.3642498540135527</v>
      </c>
      <c r="AC63" s="5">
        <f t="shared" si="24"/>
        <v>0.3507074470764735</v>
      </c>
      <c r="AD63" s="5">
        <f t="shared" si="24"/>
        <v>0.33768975028382459</v>
      </c>
      <c r="AE63" s="5">
        <f t="shared" si="24"/>
        <v>0.32517342149667872</v>
      </c>
      <c r="AF63" s="5">
        <f t="shared" si="24"/>
        <v>0.31313656098076104</v>
      </c>
      <c r="AG63" s="5">
        <f t="shared" si="24"/>
        <v>0.30155857664749258</v>
      </c>
      <c r="AH63" s="5">
        <f t="shared" si="24"/>
        <v>0.29042006518863839</v>
      </c>
      <c r="AI63" s="5">
        <f t="shared" si="24"/>
        <v>0.2797027071807543</v>
      </c>
      <c r="AJ63" s="5">
        <f t="shared" si="24"/>
        <v>0.26938917443609234</v>
      </c>
      <c r="AK63" s="5">
        <f t="shared" si="24"/>
        <v>0.25946304806756687</v>
      </c>
      <c r="AL63" s="5">
        <f t="shared" si="24"/>
        <v>0.24990874591316362</v>
      </c>
      <c r="AM63" s="5">
        <f t="shared" si="24"/>
        <v>0.24071145812798636</v>
      </c>
      <c r="AN63" s="5">
        <f t="shared" si="24"/>
        <v>0.23185708989939596</v>
      </c>
      <c r="AO63" s="5">
        <f t="shared" si="24"/>
        <v>0.22333221037260811</v>
      </c>
      <c r="AP63" s="5">
        <f t="shared" si="24"/>
        <v>0.21512400699138107</v>
      </c>
      <c r="AQ63" s="5">
        <f t="shared" si="24"/>
        <v>0.2072202445620383</v>
      </c>
      <c r="AR63" s="5">
        <f t="shared" si="24"/>
        <v>0.19960922844016565</v>
      </c>
      <c r="AS63" s="5">
        <f t="shared" si="24"/>
        <v>0.19227977131908569</v>
      </c>
      <c r="AT63" s="5">
        <f t="shared" si="24"/>
        <v>0.18522116316882117</v>
      </c>
      <c r="AU63" s="5">
        <f t="shared" si="24"/>
        <v>0.17842314393483524</v>
      </c>
      <c r="AV63" s="5">
        <f t="shared" si="24"/>
        <v>0.17187587865843329</v>
      </c>
      <c r="AW63" s="5">
        <f t="shared" si="24"/>
        <v>0.16556993472628492</v>
      </c>
      <c r="AX63" s="5">
        <f t="shared" si="24"/>
        <v>0.15949626099596118</v>
      </c>
      <c r="AY63" s="5">
        <f t="shared" si="24"/>
        <v>0.15364616857845001</v>
      </c>
      <c r="AZ63" s="5">
        <f t="shared" si="24"/>
        <v>0.14801131308802293</v>
      </c>
      <c r="BA63" s="5">
        <f t="shared" si="24"/>
        <v>0.14258367819518525</v>
      </c>
      <c r="BB63" s="5">
        <f t="shared" si="24"/>
        <v>0.13735556034029783</v>
      </c>
      <c r="BC63" s="5">
        <f t="shared" si="24"/>
        <v>0.13231955448428512</v>
      </c>
      <c r="BD63" s="5">
        <f t="shared" si="24"/>
        <v>0.12746854078905201</v>
      </c>
      <c r="BE63" s="5">
        <f t="shared" si="24"/>
        <v>0.12279567213419144</v>
      </c>
      <c r="BF63" s="5">
        <f t="shared" si="24"/>
        <v>0.11829436238857509</v>
      </c>
      <c r="BG63" s="5">
        <f t="shared" si="24"/>
        <v>0.11395827536576413</v>
      </c>
      <c r="BH63" s="5">
        <f t="shared" si="24"/>
        <v>0.10978131440108499</v>
      </c>
      <c r="BI63" s="5">
        <f t="shared" si="24"/>
        <v>0.10575761249588521</v>
      </c>
      <c r="BJ63" s="5">
        <f t="shared" si="24"/>
        <v>0.10188152298109822</v>
      </c>
      <c r="BK63" s="16">
        <f t="shared" si="24"/>
        <v>9.8147610657947471E-2</v>
      </c>
      <c r="BL63" s="18">
        <f t="shared" si="12"/>
        <v>26</v>
      </c>
      <c r="BM63" s="18">
        <v>0.14489270262729398</v>
      </c>
      <c r="BN63" s="18">
        <f>2*(100-(100*BM63))/SUM($BM$12:BM63)/100</f>
        <v>7.5222539888551154E-2</v>
      </c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</row>
    <row r="64" spans="1:124" x14ac:dyDescent="0.3">
      <c r="A64" s="8">
        <v>32521</v>
      </c>
      <c r="B64" s="3">
        <v>0.09</v>
      </c>
      <c r="C64" s="4">
        <f t="shared" si="9"/>
        <v>9.0150605222293165E-2</v>
      </c>
      <c r="D64" s="5">
        <f t="shared" si="25"/>
        <v>0.95607802356259042</v>
      </c>
      <c r="E64" s="5">
        <f t="shared" si="25"/>
        <v>0.91443221172391931</v>
      </c>
      <c r="F64" s="5">
        <f t="shared" si="25"/>
        <v>0.87498677994932805</v>
      </c>
      <c r="G64" s="5">
        <f t="shared" si="25"/>
        <v>0.83763967215640545</v>
      </c>
      <c r="H64" s="5">
        <f t="shared" si="25"/>
        <v>0.80227522104206284</v>
      </c>
      <c r="I64" s="5">
        <f t="shared" si="25"/>
        <v>0.76877265293002028</v>
      </c>
      <c r="J64" s="5">
        <f t="shared" si="25"/>
        <v>0.73701164739198544</v>
      </c>
      <c r="K64" s="5">
        <f t="shared" si="25"/>
        <v>0.70687583309430724</v>
      </c>
      <c r="L64" s="5">
        <f t="shared" si="25"/>
        <v>0.67825485537478092</v>
      </c>
      <c r="M64" s="5">
        <f t="shared" si="25"/>
        <v>0.65104546979058753</v>
      </c>
      <c r="N64" s="5">
        <f t="shared" si="25"/>
        <v>0.62515198373080327</v>
      </c>
      <c r="O64" s="5">
        <f t="shared" si="25"/>
        <v>0.60048627264422616</v>
      </c>
      <c r="P64" s="5">
        <f t="shared" si="25"/>
        <v>0.5769675288177748</v>
      </c>
      <c r="Q64" s="5">
        <f t="shared" si="25"/>
        <v>0.55452185164900769</v>
      </c>
      <c r="R64" s="5">
        <f t="shared" si="25"/>
        <v>0.53308175356743592</v>
      </c>
      <c r="S64" s="5">
        <f t="shared" si="25"/>
        <v>0.5125856311955469</v>
      </c>
      <c r="T64" s="5">
        <f t="shared" si="23"/>
        <v>0.49297723410651867</v>
      </c>
      <c r="U64" s="5">
        <f t="shared" si="23"/>
        <v>0.4742051515362482</v>
      </c>
      <c r="V64" s="5">
        <f t="shared" si="23"/>
        <v>0.45622232913262056</v>
      </c>
      <c r="W64" s="5">
        <f t="shared" si="23"/>
        <v>0.43898562219027903</v>
      </c>
      <c r="X64" s="5">
        <f t="shared" si="24"/>
        <v>0.42245538804738936</v>
      </c>
      <c r="Y64" s="5">
        <f t="shared" si="24"/>
        <v>0.4065951178564523</v>
      </c>
      <c r="Z64" s="5">
        <f t="shared" si="24"/>
        <v>0.39137110638788009</v>
      </c>
      <c r="AA64" s="5">
        <f t="shared" si="24"/>
        <v>0.37675215760087266</v>
      </c>
      <c r="AB64" s="5">
        <f t="shared" si="24"/>
        <v>0.36270932322116883</v>
      </c>
      <c r="AC64" s="5">
        <f t="shared" si="24"/>
        <v>0.34921567135819481</v>
      </c>
      <c r="AD64" s="5">
        <f t="shared" si="24"/>
        <v>0.33624608217568264</v>
      </c>
      <c r="AE64" s="5">
        <f t="shared" si="24"/>
        <v>0.32377706773059156</v>
      </c>
      <c r="AF64" s="5">
        <f t="shared" si="24"/>
        <v>0.31178661326713275</v>
      </c>
      <c r="AG64" s="5">
        <f t="shared" si="24"/>
        <v>0.30025403746301449</v>
      </c>
      <c r="AH64" s="5">
        <f t="shared" si="24"/>
        <v>0.28915986935160359</v>
      </c>
      <c r="AI64" s="5">
        <f t="shared" si="24"/>
        <v>0.27848573987200748</v>
      </c>
      <c r="AJ64" s="5">
        <f t="shared" si="24"/>
        <v>0.26821428621991256</v>
      </c>
      <c r="AK64" s="5">
        <f t="shared" si="24"/>
        <v>0.25832906737982958</v>
      </c>
      <c r="AL64" s="5">
        <f t="shared" si="24"/>
        <v>0.24881448941119225</v>
      </c>
      <c r="AM64" s="5">
        <f t="shared" si="24"/>
        <v>0.23965573923523481</v>
      </c>
      <c r="AN64" s="5">
        <f t="shared" si="24"/>
        <v>0.23083872582655784</v>
      </c>
      <c r="AO64" s="5">
        <f t="shared" si="24"/>
        <v>0.22235002785333213</v>
      </c>
      <c r="AP64" s="5">
        <f t="shared" si="24"/>
        <v>0.21417684693415892</v>
      </c>
      <c r="AQ64" s="5">
        <f t="shared" si="24"/>
        <v>0.20630696578891988</v>
      </c>
      <c r="AR64" s="5">
        <f t="shared" si="24"/>
        <v>0.19872871065683764</v>
      </c>
      <c r="AS64" s="5">
        <f t="shared" si="24"/>
        <v>0.19143091743875681</v>
      </c>
      <c r="AT64" s="5">
        <f t="shared" si="24"/>
        <v>0.18440290109365995</v>
      </c>
      <c r="AU64" s="5">
        <f t="shared" si="24"/>
        <v>0.17763442788286699</v>
      </c>
      <c r="AV64" s="5">
        <f t="shared" si="24"/>
        <v>0.17111569011038127</v>
      </c>
      <c r="AW64" s="5">
        <f t="shared" si="24"/>
        <v>0.16483728305545917</v>
      </c>
      <c r="AX64" s="5">
        <f t="shared" ref="X64:BK71" si="26">AX$7*EXP(-AX$8*$C64)</f>
        <v>0.15879018383464136</v>
      </c>
      <c r="AY64" s="5">
        <f t="shared" si="26"/>
        <v>0.15296573196601757</v>
      </c>
      <c r="AZ64" s="5">
        <f t="shared" si="26"/>
        <v>0.14735561143913919</v>
      </c>
      <c r="BA64" s="5">
        <f t="shared" si="26"/>
        <v>0.14195183412040827</v>
      </c>
      <c r="BB64" s="5">
        <f t="shared" si="26"/>
        <v>0.13674672434651361</v>
      </c>
      <c r="BC64" s="5">
        <f t="shared" si="26"/>
        <v>0.13173290457806994</v>
      </c>
      <c r="BD64" s="5">
        <f t="shared" si="26"/>
        <v>0.12690328200246387</v>
      </c>
      <c r="BE64" s="5">
        <f t="shared" si="26"/>
        <v>0.12225103598941529</v>
      </c>
      <c r="BF64" s="5">
        <f t="shared" si="26"/>
        <v>0.11776960631523727</v>
      </c>
      <c r="BG64" s="5">
        <f t="shared" si="26"/>
        <v>0.11345268208251495</v>
      </c>
      <c r="BH64" s="5">
        <f t="shared" si="26"/>
        <v>0.10929419127116642</v>
      </c>
      <c r="BI64" s="5">
        <f t="shared" si="26"/>
        <v>0.10528829086480498</v>
      </c>
      <c r="BJ64" s="5">
        <f t="shared" si="26"/>
        <v>0.10142935750317594</v>
      </c>
      <c r="BK64" s="16">
        <f t="shared" si="26"/>
        <v>9.7711978617350356E-2</v>
      </c>
      <c r="BL64" s="18">
        <f t="shared" si="12"/>
        <v>26.5</v>
      </c>
      <c r="BM64" s="18">
        <v>0.13958335262509922</v>
      </c>
      <c r="BN64" s="18">
        <f>2*(100-(100*BM64))/SUM($BM$12:BM64)/100</f>
        <v>7.5227737080946808E-2</v>
      </c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</row>
    <row r="65" spans="1:124" x14ac:dyDescent="0.3">
      <c r="A65" s="8">
        <v>32528</v>
      </c>
      <c r="B65" s="3">
        <v>0.09</v>
      </c>
      <c r="C65" s="4">
        <f t="shared" si="9"/>
        <v>9.0150605222293165E-2</v>
      </c>
      <c r="D65" s="5">
        <f t="shared" si="25"/>
        <v>0.95607802356259042</v>
      </c>
      <c r="E65" s="5">
        <f t="shared" si="25"/>
        <v>0.91443221172391931</v>
      </c>
      <c r="F65" s="5">
        <f t="shared" si="25"/>
        <v>0.87498677994932805</v>
      </c>
      <c r="G65" s="5">
        <f t="shared" si="25"/>
        <v>0.83763967215640545</v>
      </c>
      <c r="H65" s="5">
        <f t="shared" si="25"/>
        <v>0.80227522104206284</v>
      </c>
      <c r="I65" s="5">
        <f t="shared" si="25"/>
        <v>0.76877265293002028</v>
      </c>
      <c r="J65" s="5">
        <f t="shared" si="25"/>
        <v>0.73701164739198544</v>
      </c>
      <c r="K65" s="5">
        <f t="shared" si="25"/>
        <v>0.70687583309430724</v>
      </c>
      <c r="L65" s="5">
        <f t="shared" si="25"/>
        <v>0.67825485537478092</v>
      </c>
      <c r="M65" s="5">
        <f t="shared" si="25"/>
        <v>0.65104546979058753</v>
      </c>
      <c r="N65" s="5">
        <f t="shared" si="25"/>
        <v>0.62515198373080327</v>
      </c>
      <c r="O65" s="5">
        <f t="shared" si="25"/>
        <v>0.60048627264422616</v>
      </c>
      <c r="P65" s="5">
        <f t="shared" si="25"/>
        <v>0.5769675288177748</v>
      </c>
      <c r="Q65" s="5">
        <f t="shared" si="25"/>
        <v>0.55452185164900769</v>
      </c>
      <c r="R65" s="5">
        <f t="shared" si="25"/>
        <v>0.53308175356743592</v>
      </c>
      <c r="S65" s="5">
        <f t="shared" si="25"/>
        <v>0.5125856311955469</v>
      </c>
      <c r="T65" s="5">
        <f t="shared" si="23"/>
        <v>0.49297723410651867</v>
      </c>
      <c r="U65" s="5">
        <f t="shared" si="23"/>
        <v>0.4742051515362482</v>
      </c>
      <c r="V65" s="5">
        <f t="shared" si="23"/>
        <v>0.45622232913262056</v>
      </c>
      <c r="W65" s="5">
        <f t="shared" si="23"/>
        <v>0.43898562219027903</v>
      </c>
      <c r="X65" s="5">
        <f t="shared" si="26"/>
        <v>0.42245538804738936</v>
      </c>
      <c r="Y65" s="5">
        <f t="shared" si="26"/>
        <v>0.4065951178564523</v>
      </c>
      <c r="Z65" s="5">
        <f t="shared" si="26"/>
        <v>0.39137110638788009</v>
      </c>
      <c r="AA65" s="5">
        <f t="shared" si="26"/>
        <v>0.37675215760087266</v>
      </c>
      <c r="AB65" s="5">
        <f t="shared" si="26"/>
        <v>0.36270932322116883</v>
      </c>
      <c r="AC65" s="5">
        <f t="shared" si="26"/>
        <v>0.34921567135819481</v>
      </c>
      <c r="AD65" s="5">
        <f t="shared" si="26"/>
        <v>0.33624608217568264</v>
      </c>
      <c r="AE65" s="5">
        <f t="shared" si="26"/>
        <v>0.32377706773059156</v>
      </c>
      <c r="AF65" s="5">
        <f t="shared" si="26"/>
        <v>0.31178661326713275</v>
      </c>
      <c r="AG65" s="5">
        <f t="shared" si="26"/>
        <v>0.30025403746301449</v>
      </c>
      <c r="AH65" s="5">
        <f t="shared" si="26"/>
        <v>0.28915986935160359</v>
      </c>
      <c r="AI65" s="5">
        <f t="shared" si="26"/>
        <v>0.27848573987200748</v>
      </c>
      <c r="AJ65" s="5">
        <f t="shared" si="26"/>
        <v>0.26821428621991256</v>
      </c>
      <c r="AK65" s="5">
        <f t="shared" si="26"/>
        <v>0.25832906737982958</v>
      </c>
      <c r="AL65" s="5">
        <f t="shared" si="26"/>
        <v>0.24881448941119225</v>
      </c>
      <c r="AM65" s="5">
        <f t="shared" si="26"/>
        <v>0.23965573923523481</v>
      </c>
      <c r="AN65" s="5">
        <f t="shared" si="26"/>
        <v>0.23083872582655784</v>
      </c>
      <c r="AO65" s="5">
        <f t="shared" si="26"/>
        <v>0.22235002785333213</v>
      </c>
      <c r="AP65" s="5">
        <f t="shared" si="26"/>
        <v>0.21417684693415892</v>
      </c>
      <c r="AQ65" s="5">
        <f t="shared" si="26"/>
        <v>0.20630696578891988</v>
      </c>
      <c r="AR65" s="5">
        <f t="shared" si="26"/>
        <v>0.19872871065683764</v>
      </c>
      <c r="AS65" s="5">
        <f t="shared" si="26"/>
        <v>0.19143091743875681</v>
      </c>
      <c r="AT65" s="5">
        <f t="shared" si="26"/>
        <v>0.18440290109365995</v>
      </c>
      <c r="AU65" s="5">
        <f t="shared" si="26"/>
        <v>0.17763442788286699</v>
      </c>
      <c r="AV65" s="5">
        <f t="shared" si="26"/>
        <v>0.17111569011038127</v>
      </c>
      <c r="AW65" s="5">
        <f t="shared" si="26"/>
        <v>0.16483728305545917</v>
      </c>
      <c r="AX65" s="5">
        <f t="shared" si="26"/>
        <v>0.15879018383464136</v>
      </c>
      <c r="AY65" s="5">
        <f t="shared" si="26"/>
        <v>0.15296573196601757</v>
      </c>
      <c r="AZ65" s="5">
        <f t="shared" si="26"/>
        <v>0.14735561143913919</v>
      </c>
      <c r="BA65" s="5">
        <f t="shared" si="26"/>
        <v>0.14195183412040827</v>
      </c>
      <c r="BB65" s="5">
        <f t="shared" si="26"/>
        <v>0.13674672434651361</v>
      </c>
      <c r="BC65" s="5">
        <f t="shared" si="26"/>
        <v>0.13173290457806994</v>
      </c>
      <c r="BD65" s="5">
        <f t="shared" si="26"/>
        <v>0.12690328200246387</v>
      </c>
      <c r="BE65" s="5">
        <f t="shared" si="26"/>
        <v>0.12225103598941529</v>
      </c>
      <c r="BF65" s="5">
        <f t="shared" si="26"/>
        <v>0.11776960631523727</v>
      </c>
      <c r="BG65" s="5">
        <f t="shared" si="26"/>
        <v>0.11345268208251495</v>
      </c>
      <c r="BH65" s="5">
        <f t="shared" si="26"/>
        <v>0.10929419127116642</v>
      </c>
      <c r="BI65" s="5">
        <f t="shared" si="26"/>
        <v>0.10528829086480498</v>
      </c>
      <c r="BJ65" s="5">
        <f t="shared" si="26"/>
        <v>0.10142935750317594</v>
      </c>
      <c r="BK65" s="16">
        <f t="shared" si="26"/>
        <v>9.7711978617350356E-2</v>
      </c>
      <c r="BL65" s="18">
        <f t="shared" si="12"/>
        <v>27</v>
      </c>
      <c r="BM65" s="18">
        <v>0.13446859566450534</v>
      </c>
      <c r="BN65" s="18">
        <f>2*(100-(100*BM65))/SUM($BM$12:BM65)/100</f>
        <v>7.5232680517110226E-2</v>
      </c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</row>
    <row r="66" spans="1:124" x14ac:dyDescent="0.3">
      <c r="A66" s="8">
        <v>32535</v>
      </c>
      <c r="B66" s="3">
        <v>8.9499998000000011E-2</v>
      </c>
      <c r="C66" s="4">
        <f t="shared" si="9"/>
        <v>8.9635254361454128E-2</v>
      </c>
      <c r="D66" s="5">
        <f t="shared" si="25"/>
        <v>0.95631002473075466</v>
      </c>
      <c r="E66" s="5">
        <f t="shared" si="25"/>
        <v>0.91485064909769798</v>
      </c>
      <c r="F66" s="5">
        <f t="shared" si="25"/>
        <v>0.87555373891110899</v>
      </c>
      <c r="G66" s="5">
        <f t="shared" si="25"/>
        <v>0.83832366645892964</v>
      </c>
      <c r="H66" s="5">
        <f t="shared" si="25"/>
        <v>0.80305014535165897</v>
      </c>
      <c r="I66" s="5">
        <f t="shared" si="25"/>
        <v>0.76961689503004183</v>
      </c>
      <c r="J66" s="5">
        <f t="shared" si="25"/>
        <v>0.73790734138093605</v>
      </c>
      <c r="K66" s="5">
        <f t="shared" si="25"/>
        <v>0.70780823430916839</v>
      </c>
      <c r="L66" s="5">
        <f t="shared" si="25"/>
        <v>0.67921181884230186</v>
      </c>
      <c r="M66" s="5">
        <f t="shared" si="25"/>
        <v>0.65201701585256366</v>
      </c>
      <c r="N66" s="5">
        <f t="shared" si="25"/>
        <v>0.62612993658659966</v>
      </c>
      <c r="O66" s="5">
        <f t="shared" si="25"/>
        <v>0.60146395962485133</v>
      </c>
      <c r="P66" s="5">
        <f t="shared" si="25"/>
        <v>0.57793953011172572</v>
      </c>
      <c r="Q66" s="5">
        <f t="shared" si="25"/>
        <v>0.55548379188357933</v>
      </c>
      <c r="R66" s="5">
        <f t="shared" si="25"/>
        <v>0.53403012809830364</v>
      </c>
      <c r="S66" s="5">
        <f t="shared" si="25"/>
        <v>0.51351766118380071</v>
      </c>
      <c r="T66" s="5">
        <f t="shared" si="23"/>
        <v>0.49389074548848633</v>
      </c>
      <c r="U66" s="5">
        <f t="shared" si="23"/>
        <v>0.47509847384357551</v>
      </c>
      <c r="V66" s="5">
        <f t="shared" si="23"/>
        <v>0.45709421082420215</v>
      </c>
      <c r="W66" s="5">
        <f t="shared" si="23"/>
        <v>0.43983515973769843</v>
      </c>
      <c r="X66" s="5">
        <f t="shared" si="26"/>
        <v>0.42328196649260152</v>
      </c>
      <c r="Y66" s="5">
        <f t="shared" si="26"/>
        <v>0.40739836095259019</v>
      </c>
      <c r="Z66" s="5">
        <f t="shared" si="26"/>
        <v>0.3921508347564629</v>
      </c>
      <c r="AA66" s="5">
        <f t="shared" si="26"/>
        <v>0.3775083536039554</v>
      </c>
      <c r="AB66" s="5">
        <f t="shared" si="26"/>
        <v>0.36344210146548672</v>
      </c>
      <c r="AC66" s="5">
        <f t="shared" si="26"/>
        <v>0.34992525392863516</v>
      </c>
      <c r="AD66" s="5">
        <f t="shared" si="26"/>
        <v>0.33693277784440845</v>
      </c>
      <c r="AE66" s="5">
        <f t="shared" si="26"/>
        <v>0.32444125451150119</v>
      </c>
      <c r="AF66" s="5">
        <f t="shared" si="26"/>
        <v>0.31242872378767833</v>
      </c>
      <c r="AG66" s="5">
        <f t="shared" si="26"/>
        <v>0.30087454671046487</v>
      </c>
      <c r="AH66" s="5">
        <f t="shared" si="26"/>
        <v>0.28975928442167609</v>
      </c>
      <c r="AI66" s="5">
        <f t="shared" si="26"/>
        <v>0.27906459140689999</v>
      </c>
      <c r="AJ66" s="5">
        <f t="shared" si="26"/>
        <v>0.26877312127217323</v>
      </c>
      <c r="AK66" s="5">
        <f t="shared" si="26"/>
        <v>0.25886844347986887</v>
      </c>
      <c r="AL66" s="5">
        <f t="shared" si="26"/>
        <v>0.24933496965093713</v>
      </c>
      <c r="AM66" s="5">
        <f t="shared" si="26"/>
        <v>0.24015788820956618</v>
      </c>
      <c r="AN66" s="5">
        <f t="shared" si="26"/>
        <v>0.23132310629868458</v>
      </c>
      <c r="AO66" s="5">
        <f t="shared" si="26"/>
        <v>0.22281719803089928</v>
      </c>
      <c r="AP66" s="5">
        <f t="shared" si="26"/>
        <v>0.21462735826029641</v>
      </c>
      <c r="AQ66" s="5">
        <f t="shared" si="26"/>
        <v>0.20674136116713193</v>
      </c>
      <c r="AR66" s="5">
        <f t="shared" si="26"/>
        <v>0.1991475230410501</v>
      </c>
      <c r="AS66" s="5">
        <f t="shared" si="26"/>
        <v>0.19183466873034025</v>
      </c>
      <c r="AT66" s="5">
        <f t="shared" si="26"/>
        <v>0.18479210129613302</v>
      </c>
      <c r="AU66" s="5">
        <f t="shared" si="26"/>
        <v>0.17800957447251259</v>
      </c>
      <c r="AV66" s="5">
        <f t="shared" si="26"/>
        <v>0.17147726758738602</v>
      </c>
      <c r="AW66" s="5">
        <f t="shared" si="26"/>
        <v>0.1651857626455957</v>
      </c>
      <c r="AX66" s="5">
        <f t="shared" si="26"/>
        <v>0.15912602331610151</v>
      </c>
      <c r="AY66" s="5">
        <f t="shared" si="26"/>
        <v>0.1532893755998968</v>
      </c>
      <c r="AZ66" s="5">
        <f t="shared" si="26"/>
        <v>0.14766748998537918</v>
      </c>
      <c r="BA66" s="5">
        <f t="shared" si="26"/>
        <v>0.14225236492380902</v>
      </c>
      <c r="BB66" s="5">
        <f t="shared" si="26"/>
        <v>0.13703631147981118</v>
      </c>
      <c r="BC66" s="5">
        <f t="shared" si="26"/>
        <v>0.13201193903109831</v>
      </c>
      <c r="BD66" s="5">
        <f t="shared" si="26"/>
        <v>0.12717214190813958</v>
      </c>
      <c r="BE66" s="5">
        <f t="shared" si="26"/>
        <v>0.12251008687874261</v>
      </c>
      <c r="BF66" s="5">
        <f t="shared" si="26"/>
        <v>0.1180192013947723</v>
      </c>
      <c r="BG66" s="5">
        <f t="shared" si="26"/>
        <v>0.1136931625287792</v>
      </c>
      <c r="BH66" s="5">
        <f t="shared" si="26"/>
        <v>0.10952588653739471</v>
      </c>
      <c r="BI66" s="5">
        <f t="shared" si="26"/>
        <v>0.10551151899617076</v>
      </c>
      <c r="BJ66" s="5">
        <f t="shared" si="26"/>
        <v>0.10164442545728063</v>
      </c>
      <c r="BK66" s="16">
        <f t="shared" si="26"/>
        <v>9.7919182587309195E-2</v>
      </c>
      <c r="BL66" s="18">
        <f t="shared" si="12"/>
        <v>27.5</v>
      </c>
      <c r="BM66" s="18">
        <v>0.12954129376184861</v>
      </c>
      <c r="BN66" s="18">
        <f>2*(100-(100*BM66))/SUM($BM$12:BM66)/100</f>
        <v>7.5237385347306521E-2</v>
      </c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</row>
    <row r="67" spans="1:124" x14ac:dyDescent="0.3">
      <c r="A67" s="8">
        <v>32542</v>
      </c>
      <c r="B67" s="3">
        <v>9.0500001999999996E-2</v>
      </c>
      <c r="C67" s="4">
        <f t="shared" si="9"/>
        <v>9.0665956083132215E-2</v>
      </c>
      <c r="D67" s="5">
        <f t="shared" si="25"/>
        <v>0.95584607867799598</v>
      </c>
      <c r="E67" s="5">
        <f t="shared" si="25"/>
        <v>0.91401396573639149</v>
      </c>
      <c r="F67" s="5">
        <f t="shared" si="25"/>
        <v>0.8744201881180268</v>
      </c>
      <c r="G67" s="5">
        <f t="shared" si="25"/>
        <v>0.83695623592974677</v>
      </c>
      <c r="H67" s="5">
        <f t="shared" si="25"/>
        <v>0.80150104451601312</v>
      </c>
      <c r="I67" s="5">
        <f t="shared" si="25"/>
        <v>0.76792933693326926</v>
      </c>
      <c r="J67" s="5">
        <f t="shared" si="25"/>
        <v>0.73611704062317307</v>
      </c>
      <c r="K67" s="5">
        <f t="shared" si="25"/>
        <v>0.70594466013871648</v>
      </c>
      <c r="L67" s="5">
        <f t="shared" si="25"/>
        <v>0.67729924020399579</v>
      </c>
      <c r="M67" s="5">
        <f t="shared" si="25"/>
        <v>0.65007537139290161</v>
      </c>
      <c r="N67" s="5">
        <f t="shared" si="25"/>
        <v>0.62417555834036564</v>
      </c>
      <c r="O67" s="5">
        <f t="shared" si="25"/>
        <v>0.59951017490567737</v>
      </c>
      <c r="P67" s="5">
        <f t="shared" si="25"/>
        <v>0.57599716227359665</v>
      </c>
      <c r="Q67" s="5">
        <f t="shared" si="25"/>
        <v>0.55356157722184296</v>
      </c>
      <c r="R67" s="5">
        <f t="shared" si="25"/>
        <v>0.53213506323789583</v>
      </c>
      <c r="S67" s="5">
        <f t="shared" si="25"/>
        <v>0.51165529283343303</v>
      </c>
      <c r="T67" s="5">
        <f t="shared" si="23"/>
        <v>0.49206541237565821</v>
      </c>
      <c r="U67" s="5">
        <f t="shared" si="23"/>
        <v>0.47331350893279023</v>
      </c>
      <c r="V67" s="5">
        <f t="shared" si="23"/>
        <v>0.45535211050669616</v>
      </c>
      <c r="W67" s="5">
        <f t="shared" si="23"/>
        <v>0.43813772551678359</v>
      </c>
      <c r="X67" s="5">
        <f t="shared" si="26"/>
        <v>0.42163042373171761</v>
      </c>
      <c r="Y67" s="5">
        <f t="shared" si="26"/>
        <v>0.40579345846691056</v>
      </c>
      <c r="Z67" s="5">
        <f t="shared" si="26"/>
        <v>0.39059292838276688</v>
      </c>
      <c r="AA67" s="5">
        <f t="shared" si="26"/>
        <v>0.37599747635207181</v>
      </c>
      <c r="AB67" s="5">
        <f t="shared" si="26"/>
        <v>0.36197802241700766</v>
      </c>
      <c r="AC67" s="5">
        <f t="shared" si="26"/>
        <v>0.34850752768768695</v>
      </c>
      <c r="AD67" s="5">
        <f t="shared" si="26"/>
        <v>0.33556078604708006</v>
      </c>
      <c r="AE67" s="5">
        <f t="shared" si="26"/>
        <v>0.32311424065370792</v>
      </c>
      <c r="AF67" s="5">
        <f t="shared" si="26"/>
        <v>0.31114582242653083</v>
      </c>
      <c r="AG67" s="5">
        <f t="shared" si="26"/>
        <v>0.29963480792410169</v>
      </c>
      <c r="AH67" s="5">
        <f t="shared" si="26"/>
        <v>0.2885616942708793</v>
      </c>
      <c r="AI67" s="5">
        <f t="shared" si="26"/>
        <v>0.27790808902365766</v>
      </c>
      <c r="AJ67" s="5">
        <f t="shared" si="26"/>
        <v>0.26765661310160632</v>
      </c>
      <c r="AK67" s="5">
        <f t="shared" si="26"/>
        <v>0.25779081511927177</v>
      </c>
      <c r="AL67" s="5">
        <f t="shared" si="26"/>
        <v>0.24829509566035959</v>
      </c>
      <c r="AM67" s="5">
        <f t="shared" si="26"/>
        <v>0.23915464021014426</v>
      </c>
      <c r="AN67" s="5">
        <f t="shared" si="26"/>
        <v>0.23035535962596468</v>
      </c>
      <c r="AO67" s="5">
        <f t="shared" si="26"/>
        <v>0.22188383716916468</v>
      </c>
      <c r="AP67" s="5">
        <f t="shared" si="26"/>
        <v>0.21372728124913926</v>
      </c>
      <c r="AQ67" s="5">
        <f t="shared" si="26"/>
        <v>0.20587348314216877</v>
      </c>
      <c r="AR67" s="5">
        <f t="shared" si="26"/>
        <v>0.19831077904588557</v>
      </c>
      <c r="AS67" s="5">
        <f t="shared" si="26"/>
        <v>0.19102801591591714</v>
      </c>
      <c r="AT67" s="5">
        <f t="shared" si="26"/>
        <v>0.18401452060586376</v>
      </c>
      <c r="AU67" s="5">
        <f t="shared" si="26"/>
        <v>0.17726007189655904</v>
      </c>
      <c r="AV67" s="5">
        <f t="shared" si="26"/>
        <v>0.17075487505672113</v>
      </c>
      <c r="AW67" s="5">
        <f t="shared" si="26"/>
        <v>0.16448953862568266</v>
      </c>
      <c r="AX67" s="5">
        <f t="shared" si="26"/>
        <v>0.1584550531508685</v>
      </c>
      <c r="AY67" s="5">
        <f t="shared" si="26"/>
        <v>0.15264277164891313</v>
      </c>
      <c r="AZ67" s="5">
        <f t="shared" si="26"/>
        <v>0.14704439159054219</v>
      </c>
      <c r="BA67" s="5">
        <f t="shared" si="26"/>
        <v>0.14165193823625005</v>
      </c>
      <c r="BB67" s="5">
        <f t="shared" si="26"/>
        <v>0.13645774917297226</v>
      </c>
      <c r="BC67" s="5">
        <f t="shared" si="26"/>
        <v>0.13145445992189286</v>
      </c>
      <c r="BD67" s="5">
        <f t="shared" si="26"/>
        <v>0.12663499050467839</v>
      </c>
      <c r="BE67" s="5">
        <f t="shared" si="26"/>
        <v>0.12199253287019383</v>
      </c>
      <c r="BF67" s="5">
        <f t="shared" si="26"/>
        <v>0.11752053909644855</v>
      </c>
      <c r="BG67" s="5">
        <f t="shared" si="26"/>
        <v>0.11321271029344475</v>
      </c>
      <c r="BH67" s="5">
        <f t="shared" si="26"/>
        <v>0.10906298614200151</v>
      </c>
      <c r="BI67" s="5">
        <f t="shared" si="26"/>
        <v>0.10506553501171846</v>
      </c>
      <c r="BJ67" s="5">
        <f t="shared" si="26"/>
        <v>0.10121474460821174</v>
      </c>
      <c r="BK67" s="16">
        <f t="shared" si="26"/>
        <v>9.7505213105761282E-2</v>
      </c>
      <c r="BL67" s="18">
        <f t="shared" si="12"/>
        <v>28</v>
      </c>
      <c r="BM67" s="18">
        <v>0.12479457162951289</v>
      </c>
      <c r="BN67" s="18">
        <f>2*(100-(100*BM67))/SUM($BM$12:BM67)/100</f>
        <v>7.524186557154644E-2</v>
      </c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</row>
    <row r="68" spans="1:124" x14ac:dyDescent="0.3">
      <c r="A68" s="8">
        <v>32549</v>
      </c>
      <c r="B68" s="3">
        <v>9.1999997999999999E-2</v>
      </c>
      <c r="C68" s="4">
        <f t="shared" si="9"/>
        <v>9.2211998358673372E-2</v>
      </c>
      <c r="D68" s="5">
        <f t="shared" si="25"/>
        <v>0.95515058622404547</v>
      </c>
      <c r="E68" s="5">
        <f t="shared" si="25"/>
        <v>0.91276038356764744</v>
      </c>
      <c r="F68" s="5">
        <f t="shared" si="25"/>
        <v>0.87272262433657299</v>
      </c>
      <c r="G68" s="5">
        <f t="shared" si="25"/>
        <v>0.83490928478311743</v>
      </c>
      <c r="H68" s="5">
        <f t="shared" si="25"/>
        <v>0.79918300985792656</v>
      </c>
      <c r="I68" s="5">
        <f t="shared" si="25"/>
        <v>0.76540495221077376</v>
      </c>
      <c r="J68" s="5">
        <f t="shared" si="25"/>
        <v>0.73343974826473679</v>
      </c>
      <c r="K68" s="5">
        <f t="shared" si="25"/>
        <v>0.70315851319592748</v>
      </c>
      <c r="L68" s="5">
        <f t="shared" si="25"/>
        <v>0.67444048450698868</v>
      </c>
      <c r="M68" s="5">
        <f t="shared" si="25"/>
        <v>0.64717375993144277</v>
      </c>
      <c r="N68" s="5">
        <f t="shared" si="25"/>
        <v>0.62125544254421761</v>
      </c>
      <c r="O68" s="5">
        <f t="shared" si="25"/>
        <v>0.59659141074119026</v>
      </c>
      <c r="P68" s="5">
        <f t="shared" si="25"/>
        <v>0.57309586296220094</v>
      </c>
      <c r="Q68" s="5">
        <f t="shared" si="25"/>
        <v>0.55069073905196009</v>
      </c>
      <c r="R68" s="5">
        <f t="shared" si="25"/>
        <v>0.52930508639066653</v>
      </c>
      <c r="S68" s="5">
        <f t="shared" si="25"/>
        <v>0.50887441531768007</v>
      </c>
      <c r="T68" s="5">
        <f t="shared" si="23"/>
        <v>0.48934007198502272</v>
      </c>
      <c r="U68" s="5">
        <f t="shared" si="23"/>
        <v>0.47064864550772678</v>
      </c>
      <c r="V68" s="5">
        <f t="shared" si="23"/>
        <v>0.45275141861944468</v>
      </c>
      <c r="W68" s="5">
        <f t="shared" si="23"/>
        <v>0.43560386592060996</v>
      </c>
      <c r="X68" s="5">
        <f t="shared" si="26"/>
        <v>0.41916520045896433</v>
      </c>
      <c r="Y68" s="5">
        <f t="shared" si="26"/>
        <v>0.40339796726638533</v>
      </c>
      <c r="Z68" s="5">
        <f t="shared" si="26"/>
        <v>0.38826768120787009</v>
      </c>
      <c r="AA68" s="5">
        <f t="shared" si="26"/>
        <v>0.37374250580734047</v>
      </c>
      <c r="AB68" s="5">
        <f t="shared" si="26"/>
        <v>0.35979296941008193</v>
      </c>
      <c r="AC68" s="5">
        <f t="shared" si="26"/>
        <v>0.3463917149896984</v>
      </c>
      <c r="AD68" s="5">
        <f t="shared" si="26"/>
        <v>0.33351328001567848</v>
      </c>
      <c r="AE68" s="5">
        <f t="shared" si="26"/>
        <v>0.3211339030019692</v>
      </c>
      <c r="AF68" s="5">
        <f t="shared" si="26"/>
        <v>0.30923135361370113</v>
      </c>
      <c r="AG68" s="5">
        <f t="shared" si="26"/>
        <v>0.29778478348907195</v>
      </c>
      <c r="AH68" s="5">
        <f t="shared" si="26"/>
        <v>0.28677459521713966</v>
      </c>
      <c r="AI68" s="5">
        <f t="shared" si="26"/>
        <v>0.27618232718767821</v>
      </c>
      <c r="AJ68" s="5">
        <f t="shared" si="26"/>
        <v>0.26599055228896373</v>
      </c>
      <c r="AK68" s="5">
        <f t="shared" si="26"/>
        <v>0.25618278866934774</v>
      </c>
      <c r="AL68" s="5">
        <f t="shared" si="26"/>
        <v>0.24674342099695956</v>
      </c>
      <c r="AM68" s="5">
        <f t="shared" si="26"/>
        <v>0.2376576308485347</v>
      </c>
      <c r="AN68" s="5">
        <f t="shared" si="26"/>
        <v>0.22891133503382993</v>
      </c>
      <c r="AO68" s="5">
        <f t="shared" si="26"/>
        <v>0.2204911308175436</v>
      </c>
      <c r="AP68" s="5">
        <f t="shared" si="26"/>
        <v>0.2123842471376228</v>
      </c>
      <c r="AQ68" s="5">
        <f t="shared" si="26"/>
        <v>0.20457850103895686</v>
      </c>
      <c r="AR68" s="5">
        <f t="shared" si="26"/>
        <v>0.19706225864640625</v>
      </c>
      <c r="AS68" s="5">
        <f t="shared" si="26"/>
        <v>0.18982440009252444</v>
      </c>
      <c r="AT68" s="5">
        <f t="shared" si="26"/>
        <v>0.18285428789474384</v>
      </c>
      <c r="AU68" s="5">
        <f t="shared" si="26"/>
        <v>0.17614173834563554</v>
      </c>
      <c r="AV68" s="5">
        <f t="shared" si="26"/>
        <v>0.16967699553942367</v>
      </c>
      <c r="AW68" s="5">
        <f t="shared" si="26"/>
        <v>0.16345070770940037</v>
      </c>
      <c r="AX68" s="5">
        <f t="shared" si="26"/>
        <v>0.15745390559530423</v>
      </c>
      <c r="AY68" s="5">
        <f t="shared" si="26"/>
        <v>0.15167798259801141</v>
      </c>
      <c r="AZ68" s="5">
        <f t="shared" si="26"/>
        <v>0.14611467651186694</v>
      </c>
      <c r="BA68" s="5">
        <f t="shared" si="26"/>
        <v>0.14075605265337227</v>
      </c>
      <c r="BB68" s="5">
        <f t="shared" si="26"/>
        <v>0.13559448822936693</v>
      </c>
      <c r="BC68" s="5">
        <f t="shared" si="26"/>
        <v>0.13062265780884702</v>
      </c>
      <c r="BD68" s="5">
        <f t="shared" si="26"/>
        <v>0.12583351978062177</v>
      </c>
      <c r="BE68" s="5">
        <f t="shared" si="26"/>
        <v>0.12122030369453791</v>
      </c>
      <c r="BF68" s="5">
        <f t="shared" si="26"/>
        <v>0.11677649839734898</v>
      </c>
      <c r="BG68" s="5">
        <f t="shared" si="26"/>
        <v>0.11249584088578338</v>
      </c>
      <c r="BH68" s="5">
        <f t="shared" si="26"/>
        <v>0.10837230580923871</v>
      </c>
      <c r="BI68" s="5">
        <f t="shared" si="26"/>
        <v>0.10440009556302032</v>
      </c>
      <c r="BJ68" s="5">
        <f t="shared" si="26"/>
        <v>0.10057363092035164</v>
      </c>
      <c r="BK68" s="16">
        <f t="shared" si="26"/>
        <v>9.6887542157680376E-2</v>
      </c>
      <c r="BL68" s="18">
        <f t="shared" si="12"/>
        <v>28.5</v>
      </c>
      <c r="BM68" s="18">
        <v>0.12022180688397478</v>
      </c>
      <c r="BN68" s="18">
        <f>2*(100-(100*BM68))/SUM($BM$12:BM68)/100</f>
        <v>7.5246134148958144E-2</v>
      </c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</row>
    <row r="69" spans="1:124" x14ac:dyDescent="0.3">
      <c r="A69" s="8">
        <v>32556</v>
      </c>
      <c r="B69" s="3">
        <v>9.3000001999999998E-2</v>
      </c>
      <c r="C69" s="4">
        <f t="shared" si="9"/>
        <v>9.3242700080351473E-2</v>
      </c>
      <c r="D69" s="5">
        <f t="shared" si="25"/>
        <v>0.95468720266347507</v>
      </c>
      <c r="E69" s="5">
        <f t="shared" si="25"/>
        <v>0.91192561187399013</v>
      </c>
      <c r="F69" s="5">
        <f t="shared" si="25"/>
        <v>0.87159273889494615</v>
      </c>
      <c r="G69" s="5">
        <f t="shared" si="25"/>
        <v>0.83354742361804612</v>
      </c>
      <c r="H69" s="5">
        <f t="shared" si="25"/>
        <v>0.79764136880901959</v>
      </c>
      <c r="I69" s="5">
        <f t="shared" si="25"/>
        <v>0.76372662974572103</v>
      </c>
      <c r="J69" s="5">
        <f t="shared" si="25"/>
        <v>0.73166028672064287</v>
      </c>
      <c r="K69" s="5">
        <f t="shared" si="25"/>
        <v>0.70130718118337421</v>
      </c>
      <c r="L69" s="5">
        <f t="shared" si="25"/>
        <v>0.67254134137123545</v>
      </c>
      <c r="M69" s="5">
        <f t="shared" si="25"/>
        <v>0.64524653822578459</v>
      </c>
      <c r="N69" s="5">
        <f t="shared" si="25"/>
        <v>0.61931627935888589</v>
      </c>
      <c r="O69" s="5">
        <f t="shared" si="25"/>
        <v>0.59465345392225855</v>
      </c>
      <c r="P69" s="5">
        <f t="shared" si="25"/>
        <v>0.57116977396086988</v>
      </c>
      <c r="Q69" s="5">
        <f t="shared" si="25"/>
        <v>0.54878511043028821</v>
      </c>
      <c r="R69" s="5">
        <f t="shared" si="25"/>
        <v>0.52742678886234906</v>
      </c>
      <c r="S69" s="5">
        <f t="shared" si="25"/>
        <v>0.50702888657147327</v>
      </c>
      <c r="T69" s="5">
        <f t="shared" si="23"/>
        <v>0.48753155735909159</v>
      </c>
      <c r="U69" s="5">
        <f t="shared" si="23"/>
        <v>0.46888039878880233</v>
      </c>
      <c r="V69" s="5">
        <f t="shared" si="23"/>
        <v>0.45102586976879089</v>
      </c>
      <c r="W69" s="5">
        <f t="shared" si="23"/>
        <v>0.43392276132402108</v>
      </c>
      <c r="X69" s="5">
        <f t="shared" si="26"/>
        <v>0.41752972031278957</v>
      </c>
      <c r="Y69" s="5">
        <f t="shared" si="26"/>
        <v>0.4018088239058914</v>
      </c>
      <c r="Z69" s="5">
        <f t="shared" si="26"/>
        <v>0.38672520152494511</v>
      </c>
      <c r="AA69" s="5">
        <f t="shared" si="26"/>
        <v>0.37224670036437352</v>
      </c>
      <c r="AB69" s="5">
        <f t="shared" si="26"/>
        <v>0.35834359041359432</v>
      </c>
      <c r="AC69" s="5">
        <f t="shared" si="26"/>
        <v>0.344988304922907</v>
      </c>
      <c r="AD69" s="5">
        <f t="shared" si="26"/>
        <v>0.33215521242899526</v>
      </c>
      <c r="AE69" s="5">
        <f t="shared" si="26"/>
        <v>0.31982041671264855</v>
      </c>
      <c r="AF69" s="5">
        <f t="shared" si="26"/>
        <v>0.30796158136084606</v>
      </c>
      <c r="AG69" s="5">
        <f t="shared" si="26"/>
        <v>0.29655777592024818</v>
      </c>
      <c r="AH69" s="5">
        <f t="shared" si="26"/>
        <v>0.28558934094162525</v>
      </c>
      <c r="AI69" s="5">
        <f t="shared" si="26"/>
        <v>0.27503776951380182</v>
      </c>
      <c r="AJ69" s="5">
        <f t="shared" si="26"/>
        <v>0.26488560316489002</v>
      </c>
      <c r="AK69" s="5">
        <f t="shared" si="26"/>
        <v>0.25511634026468377</v>
      </c>
      <c r="AL69" s="5">
        <f t="shared" si="26"/>
        <v>0.24571435529390123</v>
      </c>
      <c r="AM69" s="5">
        <f t="shared" si="26"/>
        <v>0.2366648275536952</v>
      </c>
      <c r="AN69" s="5">
        <f t="shared" si="26"/>
        <v>0.22795367807352254</v>
      </c>
      <c r="AO69" s="5">
        <f t="shared" si="26"/>
        <v>0.21956751363860319</v>
      </c>
      <c r="AP69" s="5">
        <f t="shared" si="26"/>
        <v>0.21149357700157867</v>
      </c>
      <c r="AQ69" s="5">
        <f t="shared" si="26"/>
        <v>0.20371970246846627</v>
      </c>
      <c r="AR69" s="5">
        <f t="shared" si="26"/>
        <v>0.19623427615845959</v>
      </c>
      <c r="AS69" s="5">
        <f t="shared" si="26"/>
        <v>0.18902620033231288</v>
      </c>
      <c r="AT69" s="5">
        <f t="shared" si="26"/>
        <v>0.18208486126664333</v>
      </c>
      <c r="AU69" s="5">
        <f t="shared" si="26"/>
        <v>0.17540010022299979</v>
      </c>
      <c r="AV69" s="5">
        <f t="shared" si="26"/>
        <v>0.16896218712237873</v>
      </c>
      <c r="AW69" s="5">
        <f t="shared" si="26"/>
        <v>0.16276179658923789</v>
      </c>
      <c r="AX69" s="5">
        <f t="shared" si="26"/>
        <v>0.15678998607508848</v>
      </c>
      <c r="AY69" s="5">
        <f t="shared" si="26"/>
        <v>0.15103817581139434</v>
      </c>
      <c r="AZ69" s="5">
        <f t="shared" si="26"/>
        <v>0.14549813037564099</v>
      </c>
      <c r="BA69" s="5">
        <f t="shared" si="26"/>
        <v>0.14016194168380203</v>
      </c>
      <c r="BB69" s="5">
        <f t="shared" si="26"/>
        <v>0.13502201324768162</v>
      </c>
      <c r="BC69" s="5">
        <f t="shared" si="26"/>
        <v>0.13007104555732049</v>
      </c>
      <c r="BD69" s="5">
        <f t="shared" si="26"/>
        <v>0.12530202246730732</v>
      </c>
      <c r="BE69" s="5">
        <f t="shared" si="26"/>
        <v>0.12070819848187324</v>
      </c>
      <c r="BF69" s="5">
        <f t="shared" si="26"/>
        <v>0.11628308684742471</v>
      </c>
      <c r="BG69" s="5">
        <f t="shared" si="26"/>
        <v>0.11202044837301267</v>
      </c>
      <c r="BH69" s="5">
        <f t="shared" si="26"/>
        <v>0.10791428090942067</v>
      </c>
      <c r="BI69" s="5">
        <f t="shared" si="26"/>
        <v>0.10395880942630867</v>
      </c>
      <c r="BJ69" s="5">
        <f t="shared" si="26"/>
        <v>0.10014847663438479</v>
      </c>
      <c r="BK69" s="16">
        <f t="shared" si="26"/>
        <v>9.6477934106063895E-2</v>
      </c>
      <c r="BL69" s="18">
        <f t="shared" si="12"/>
        <v>29</v>
      </c>
      <c r="BM69" s="18">
        <v>0.11581662063634707</v>
      </c>
      <c r="BN69" s="18">
        <f>2*(100-(100*BM69))/SUM($BM$12:BM69)/100</f>
        <v>7.5250203094739829E-2</v>
      </c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</row>
    <row r="70" spans="1:124" x14ac:dyDescent="0.3">
      <c r="A70" s="8">
        <v>32563</v>
      </c>
      <c r="B70" s="3">
        <v>9.6499995999999991E-2</v>
      </c>
      <c r="C70" s="4">
        <f t="shared" si="9"/>
        <v>9.6850135492272837E-2</v>
      </c>
      <c r="D70" s="5">
        <f t="shared" si="25"/>
        <v>0.95306713908890872</v>
      </c>
      <c r="E70" s="5">
        <f t="shared" si="25"/>
        <v>0.90900993514180406</v>
      </c>
      <c r="F70" s="5">
        <f t="shared" si="25"/>
        <v>0.86764966966019941</v>
      </c>
      <c r="G70" s="5">
        <f t="shared" si="25"/>
        <v>0.8287984063453272</v>
      </c>
      <c r="H70" s="5">
        <f t="shared" si="25"/>
        <v>0.79226903724893505</v>
      </c>
      <c r="I70" s="5">
        <f t="shared" si="25"/>
        <v>0.75788146226139019</v>
      </c>
      <c r="J70" s="5">
        <f t="shared" si="25"/>
        <v>0.72546613666434845</v>
      </c>
      <c r="K70" s="5">
        <f t="shared" si="25"/>
        <v>0.69486585702944081</v>
      </c>
      <c r="L70" s="5">
        <f t="shared" si="25"/>
        <v>0.66593639283080497</v>
      </c>
      <c r="M70" s="5">
        <f t="shared" si="25"/>
        <v>0.63854638358587201</v>
      </c>
      <c r="N70" s="5">
        <f t="shared" si="25"/>
        <v>0.61257678871041721</v>
      </c>
      <c r="O70" s="5">
        <f t="shared" si="25"/>
        <v>0.58792008416858876</v>
      </c>
      <c r="P70" s="5">
        <f t="shared" si="25"/>
        <v>0.56447933507183934</v>
      </c>
      <c r="Q70" s="5">
        <f t="shared" si="25"/>
        <v>0.54216722840538334</v>
      </c>
      <c r="R70" s="5">
        <f t="shared" si="25"/>
        <v>0.52090511913486803</v>
      </c>
      <c r="S70" s="5">
        <f t="shared" si="25"/>
        <v>0.5006221218674527</v>
      </c>
      <c r="T70" s="5">
        <f t="shared" si="23"/>
        <v>0.48125426603534804</v>
      </c>
      <c r="U70" s="5">
        <f t="shared" si="23"/>
        <v>0.4627437231382599</v>
      </c>
      <c r="V70" s="5">
        <f t="shared" si="23"/>
        <v>0.4450381084496432</v>
      </c>
      <c r="W70" s="5">
        <f t="shared" si="23"/>
        <v>0.42808985572668695</v>
      </c>
      <c r="X70" s="5">
        <f t="shared" si="26"/>
        <v>0.41185566114301442</v>
      </c>
      <c r="Y70" s="5">
        <f t="shared" si="26"/>
        <v>0.39629599138255528</v>
      </c>
      <c r="Z70" s="5">
        <f t="shared" si="26"/>
        <v>0.38137465024308198</v>
      </c>
      <c r="AA70" s="5">
        <f t="shared" si="26"/>
        <v>0.36705839795651823</v>
      </c>
      <c r="AB70" s="5">
        <f t="shared" si="26"/>
        <v>0.35331661757398469</v>
      </c>
      <c r="AC70" s="5">
        <f t="shared" si="26"/>
        <v>0.34012102307315478</v>
      </c>
      <c r="AD70" s="5">
        <f t="shared" si="26"/>
        <v>0.3274454042473019</v>
      </c>
      <c r="AE70" s="5">
        <f t="shared" si="26"/>
        <v>0.31526540387854474</v>
      </c>
      <c r="AF70" s="5">
        <f t="shared" si="26"/>
        <v>0.30355832314918874</v>
      </c>
      <c r="AG70" s="5">
        <f t="shared" si="26"/>
        <v>0.29230295168391551</v>
      </c>
      <c r="AH70" s="5">
        <f t="shared" si="26"/>
        <v>0.28147941902948798</v>
      </c>
      <c r="AI70" s="5">
        <f t="shared" si="26"/>
        <v>0.27106906476089121</v>
      </c>
      <c r="AJ70" s="5">
        <f t="shared" si="26"/>
        <v>0.26105432475045559</v>
      </c>
      <c r="AK70" s="5">
        <f t="shared" si="26"/>
        <v>0.25141863144902721</v>
      </c>
      <c r="AL70" s="5">
        <f t="shared" si="26"/>
        <v>0.24214632630671018</v>
      </c>
      <c r="AM70" s="5">
        <f t="shared" si="26"/>
        <v>0.23322258270707744</v>
      </c>
      <c r="AN70" s="5">
        <f t="shared" si="26"/>
        <v>0.22463333800552332</v>
      </c>
      <c r="AO70" s="5">
        <f t="shared" si="26"/>
        <v>0.21636523345228706</v>
      </c>
      <c r="AP70" s="5">
        <f t="shared" si="26"/>
        <v>0.20840556094634843</v>
      </c>
      <c r="AQ70" s="5">
        <f t="shared" si="26"/>
        <v>0.20074221571051568</v>
      </c>
      <c r="AR70" s="5">
        <f t="shared" si="26"/>
        <v>0.19336365410308323</v>
      </c>
      <c r="AS70" s="5">
        <f t="shared" si="26"/>
        <v>0.18625885588971519</v>
      </c>
      <c r="AT70" s="5">
        <f t="shared" si="26"/>
        <v>0.17941729039280435</v>
      </c>
      <c r="AU70" s="5">
        <f t="shared" si="26"/>
        <v>0.17282888601632732</v>
      </c>
      <c r="AV70" s="5">
        <f t="shared" si="26"/>
        <v>0.16648400271384609</v>
      </c>
      <c r="AW70" s="5">
        <f t="shared" si="26"/>
        <v>0.16037340702725589</v>
      </c>
      <c r="AX70" s="5">
        <f t="shared" si="26"/>
        <v>0.15448824937546465</v>
      </c>
      <c r="AY70" s="5">
        <f t="shared" si="26"/>
        <v>0.14882004331653551</v>
      </c>
      <c r="AZ70" s="5">
        <f t="shared" si="26"/>
        <v>0.14336064654493222</v>
      </c>
      <c r="BA70" s="5">
        <f t="shared" si="26"/>
        <v>0.13810224341823746</v>
      </c>
      <c r="BB70" s="5">
        <f t="shared" si="26"/>
        <v>0.13303732883581834</v>
      </c>
      <c r="BC70" s="5">
        <f t="shared" si="26"/>
        <v>0.12815869331604091</v>
      </c>
      <c r="BD70" s="5">
        <f t="shared" si="26"/>
        <v>0.12345940913934113</v>
      </c>
      <c r="BE70" s="5">
        <f t="shared" si="26"/>
        <v>0.11893281744223842</v>
      </c>
      <c r="BF70" s="5">
        <f t="shared" si="26"/>
        <v>0.11457251616263457</v>
      </c>
      <c r="BG70" s="5">
        <f t="shared" si="26"/>
        <v>0.11037234874984041</v>
      </c>
      <c r="BH70" s="5">
        <f t="shared" si="26"/>
        <v>0.10632639356402422</v>
      </c>
      <c r="BI70" s="5">
        <f t="shared" si="26"/>
        <v>0.10242895389943972</v>
      </c>
      <c r="BJ70" s="5">
        <f t="shared" si="26"/>
        <v>9.8674548574096202E-2</v>
      </c>
      <c r="BK70" s="16">
        <f t="shared" si="26"/>
        <v>9.5057903035678085E-2</v>
      </c>
      <c r="BL70" s="18">
        <f t="shared" si="12"/>
        <v>29.5</v>
      </c>
      <c r="BM70" s="18">
        <v>0.11157286844810645</v>
      </c>
      <c r="BN70" s="18">
        <f>2*(100-(100*BM70))/SUM($BM$12:BM70)/100</f>
        <v>7.5254083566299673E-2</v>
      </c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</row>
    <row r="71" spans="1:124" x14ac:dyDescent="0.3">
      <c r="A71" s="8">
        <v>32570</v>
      </c>
      <c r="B71" s="3">
        <v>9.7500000000000003E-2</v>
      </c>
      <c r="C71" s="4">
        <f t="shared" si="9"/>
        <v>9.7880837213950939E-2</v>
      </c>
      <c r="D71" s="5">
        <f t="shared" si="25"/>
        <v>0.95260476629581914</v>
      </c>
      <c r="E71" s="5">
        <f t="shared" si="25"/>
        <v>0.90817859344822205</v>
      </c>
      <c r="F71" s="5">
        <f t="shared" si="25"/>
        <v>0.86652635200709438</v>
      </c>
      <c r="G71" s="5">
        <f t="shared" si="25"/>
        <v>0.8274465129314601</v>
      </c>
      <c r="H71" s="5">
        <f t="shared" si="25"/>
        <v>0.79074073340046092</v>
      </c>
      <c r="I71" s="5">
        <f t="shared" si="25"/>
        <v>0.75621963673976733</v>
      </c>
      <c r="J71" s="5">
        <f t="shared" si="25"/>
        <v>0.72370602058829614</v>
      </c>
      <c r="K71" s="5">
        <f t="shared" si="25"/>
        <v>0.69303635858576562</v>
      </c>
      <c r="L71" s="5">
        <f t="shared" si="25"/>
        <v>0.66406119619248716</v>
      </c>
      <c r="M71" s="5">
        <f t="shared" si="25"/>
        <v>0.63664485338377208</v>
      </c>
      <c r="N71" s="5">
        <f t="shared" si="25"/>
        <v>0.61066471474613726</v>
      </c>
      <c r="O71" s="5">
        <f t="shared" si="25"/>
        <v>0.58601029513108671</v>
      </c>
      <c r="P71" s="5">
        <f t="shared" si="25"/>
        <v>0.56258220492481492</v>
      </c>
      <c r="Q71" s="5">
        <f t="shared" si="25"/>
        <v>0.54029109482456372</v>
      </c>
      <c r="R71" s="5">
        <f t="shared" si="25"/>
        <v>0.51905662981761858</v>
      </c>
      <c r="S71" s="5">
        <f t="shared" si="25"/>
        <v>0.49880652161504746</v>
      </c>
      <c r="T71" s="5">
        <f t="shared" si="23"/>
        <v>0.47947563512252284</v>
      </c>
      <c r="U71" s="5">
        <f t="shared" si="23"/>
        <v>0.46100517554452486</v>
      </c>
      <c r="V71" s="5">
        <f t="shared" si="23"/>
        <v>0.44334195695248374</v>
      </c>
      <c r="W71" s="5">
        <f t="shared" si="23"/>
        <v>0.42643774958044273</v>
      </c>
      <c r="X71" s="5">
        <f t="shared" si="26"/>
        <v>0.41024870103241468</v>
      </c>
      <c r="Y71" s="5">
        <f t="shared" ref="X71:BK77" si="27">Y$7*EXP(-Y$8*$C71)</f>
        <v>0.3947348255002292</v>
      </c>
      <c r="Z71" s="5">
        <f t="shared" si="27"/>
        <v>0.37985955465811722</v>
      </c>
      <c r="AA71" s="5">
        <f t="shared" si="27"/>
        <v>0.36558934388581776</v>
      </c>
      <c r="AB71" s="5">
        <f t="shared" si="27"/>
        <v>0.3518933277152046</v>
      </c>
      <c r="AC71" s="5">
        <f t="shared" si="27"/>
        <v>0.33874301878768154</v>
      </c>
      <c r="AD71" s="5">
        <f t="shared" si="27"/>
        <v>0.32611204507822855</v>
      </c>
      <c r="AE71" s="5">
        <f t="shared" si="27"/>
        <v>0.31397592063924606</v>
      </c>
      <c r="AF71" s="5">
        <f t="shared" si="27"/>
        <v>0.30231184561269825</v>
      </c>
      <c r="AG71" s="5">
        <f t="shared" si="27"/>
        <v>0.2910985317336971</v>
      </c>
      <c r="AH71" s="5">
        <f t="shared" si="27"/>
        <v>0.28031604999178994</v>
      </c>
      <c r="AI71" s="5">
        <f t="shared" si="27"/>
        <v>0.26994569752236497</v>
      </c>
      <c r="AJ71" s="5">
        <f t="shared" si="27"/>
        <v>0.25996988116783049</v>
      </c>
      <c r="AK71" s="5">
        <f t="shared" si="27"/>
        <v>0.25037201547687588</v>
      </c>
      <c r="AL71" s="5">
        <f t="shared" si="27"/>
        <v>0.24113643320189312</v>
      </c>
      <c r="AM71" s="5">
        <f t="shared" si="27"/>
        <v>0.23224830661202486</v>
      </c>
      <c r="AN71" s="5">
        <f t="shared" si="27"/>
        <v>0.22369357816520666</v>
      </c>
      <c r="AO71" s="5">
        <f t="shared" si="27"/>
        <v>0.21545889928001893</v>
      </c>
      <c r="AP71" s="5">
        <f t="shared" si="27"/>
        <v>0.20753157612015666</v>
      </c>
      <c r="AQ71" s="5">
        <f t="shared" si="27"/>
        <v>0.19989952145372045</v>
      </c>
      <c r="AR71" s="5">
        <f t="shared" si="27"/>
        <v>0.1925512117790053</v>
      </c>
      <c r="AS71" s="5">
        <f t="shared" si="27"/>
        <v>0.18547564902044034</v>
      </c>
      <c r="AT71" s="5">
        <f t="shared" si="27"/>
        <v>0.17866232619503103</v>
      </c>
      <c r="AU71" s="5">
        <f t="shared" si="27"/>
        <v>0.17210119653303821</v>
      </c>
      <c r="AV71" s="5">
        <f t="shared" si="27"/>
        <v>0.16578264560845377</v>
      </c>
      <c r="AW71" s="5">
        <f t="shared" si="27"/>
        <v>0.15969746609663693</v>
      </c>
      <c r="AX71" s="5">
        <f t="shared" si="27"/>
        <v>0.15383683482962315</v>
      </c>
      <c r="AY71" s="5">
        <f t="shared" si="27"/>
        <v>0.14819229186528554</v>
      </c>
      <c r="AZ71" s="5">
        <f t="shared" si="27"/>
        <v>0.14275572132575379</v>
      </c>
      <c r="BA71" s="5">
        <f t="shared" si="27"/>
        <v>0.13751933379417258</v>
      </c>
      <c r="BB71" s="5">
        <f t="shared" si="27"/>
        <v>0.13247565008778606</v>
      </c>
      <c r="BC71" s="5">
        <f t="shared" si="27"/>
        <v>0.1276174862501411</v>
      </c>
      <c r="BD71" s="5">
        <f t="shared" si="27"/>
        <v>0.12293793962648517</v>
      </c>
      <c r="BE71" s="5">
        <f t="shared" si="27"/>
        <v>0.11843037590470074</v>
      </c>
      <c r="BF71" s="5">
        <f t="shared" si="27"/>
        <v>0.11408841701979014</v>
      </c>
      <c r="BG71" s="5">
        <f t="shared" si="27"/>
        <v>0.10990592983337695</v>
      </c>
      <c r="BH71" s="5">
        <f t="shared" si="27"/>
        <v>0.10587701551124108</v>
      </c>
      <c r="BI71" s="5">
        <f t="shared" si="27"/>
        <v>0.10199599953182217</v>
      </c>
      <c r="BJ71" s="5">
        <f t="shared" si="27"/>
        <v>9.8257422267148578E-2</v>
      </c>
      <c r="BK71" s="16">
        <f t="shared" si="27"/>
        <v>9.4656030084975862E-2</v>
      </c>
      <c r="BL71" s="18">
        <f t="shared" si="12"/>
        <v>30</v>
      </c>
      <c r="BM71" s="18">
        <v>0.10748463163576635</v>
      </c>
      <c r="BN71" s="18">
        <f>2*(100-(100*BM71))/SUM($BM$12:BM71)/100</f>
        <v>7.5257785939961394E-2</v>
      </c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</row>
    <row r="72" spans="1:124" x14ac:dyDescent="0.3">
      <c r="A72" s="8">
        <v>32577</v>
      </c>
      <c r="B72" s="3">
        <v>9.7500000000000003E-2</v>
      </c>
      <c r="C72" s="4">
        <f t="shared" si="9"/>
        <v>9.7880837213950939E-2</v>
      </c>
      <c r="D72" s="5">
        <f t="shared" si="25"/>
        <v>0.95260476629581914</v>
      </c>
      <c r="E72" s="5">
        <f t="shared" si="25"/>
        <v>0.90817859344822205</v>
      </c>
      <c r="F72" s="5">
        <f t="shared" si="25"/>
        <v>0.86652635200709438</v>
      </c>
      <c r="G72" s="5">
        <f t="shared" si="25"/>
        <v>0.8274465129314601</v>
      </c>
      <c r="H72" s="5">
        <f t="shared" si="25"/>
        <v>0.79074073340046092</v>
      </c>
      <c r="I72" s="5">
        <f t="shared" si="25"/>
        <v>0.75621963673976733</v>
      </c>
      <c r="J72" s="5">
        <f t="shared" si="25"/>
        <v>0.72370602058829614</v>
      </c>
      <c r="K72" s="5">
        <f t="shared" si="25"/>
        <v>0.69303635858576562</v>
      </c>
      <c r="L72" s="5">
        <f t="shared" si="25"/>
        <v>0.66406119619248716</v>
      </c>
      <c r="M72" s="5">
        <f t="shared" si="25"/>
        <v>0.63664485338377208</v>
      </c>
      <c r="N72" s="5">
        <f t="shared" si="25"/>
        <v>0.61066471474613726</v>
      </c>
      <c r="O72" s="5">
        <f t="shared" si="25"/>
        <v>0.58601029513108671</v>
      </c>
      <c r="P72" s="5">
        <f t="shared" si="25"/>
        <v>0.56258220492481492</v>
      </c>
      <c r="Q72" s="5">
        <f t="shared" si="25"/>
        <v>0.54029109482456372</v>
      </c>
      <c r="R72" s="5">
        <f t="shared" si="25"/>
        <v>0.51905662981761858</v>
      </c>
      <c r="S72" s="5">
        <f t="shared" si="25"/>
        <v>0.49880652161504746</v>
      </c>
      <c r="T72" s="5">
        <f t="shared" si="23"/>
        <v>0.47947563512252284</v>
      </c>
      <c r="U72" s="5">
        <f t="shared" si="23"/>
        <v>0.46100517554452486</v>
      </c>
      <c r="V72" s="5">
        <f t="shared" si="23"/>
        <v>0.44334195695248374</v>
      </c>
      <c r="W72" s="5">
        <f t="shared" si="23"/>
        <v>0.42643774958044273</v>
      </c>
      <c r="X72" s="5">
        <f t="shared" si="27"/>
        <v>0.41024870103241468</v>
      </c>
      <c r="Y72" s="5">
        <f t="shared" si="27"/>
        <v>0.3947348255002292</v>
      </c>
      <c r="Z72" s="5">
        <f t="shared" si="27"/>
        <v>0.37985955465811722</v>
      </c>
      <c r="AA72" s="5">
        <f t="shared" si="27"/>
        <v>0.36558934388581776</v>
      </c>
      <c r="AB72" s="5">
        <f t="shared" si="27"/>
        <v>0.3518933277152046</v>
      </c>
      <c r="AC72" s="5">
        <f t="shared" si="27"/>
        <v>0.33874301878768154</v>
      </c>
      <c r="AD72" s="5">
        <f t="shared" si="27"/>
        <v>0.32611204507822855</v>
      </c>
      <c r="AE72" s="5">
        <f t="shared" si="27"/>
        <v>0.31397592063924606</v>
      </c>
      <c r="AF72" s="5">
        <f t="shared" si="27"/>
        <v>0.30231184561269825</v>
      </c>
      <c r="AG72" s="5">
        <f t="shared" si="27"/>
        <v>0.2910985317336971</v>
      </c>
      <c r="AH72" s="5">
        <f t="shared" si="27"/>
        <v>0.28031604999178994</v>
      </c>
      <c r="AI72" s="5">
        <f t="shared" si="27"/>
        <v>0.26994569752236497</v>
      </c>
      <c r="AJ72" s="5">
        <f t="shared" si="27"/>
        <v>0.25996988116783049</v>
      </c>
      <c r="AK72" s="5">
        <f t="shared" si="27"/>
        <v>0.25037201547687588</v>
      </c>
      <c r="AL72" s="5">
        <f t="shared" si="27"/>
        <v>0.24113643320189312</v>
      </c>
      <c r="AM72" s="5">
        <f t="shared" si="27"/>
        <v>0.23224830661202486</v>
      </c>
      <c r="AN72" s="5">
        <f t="shared" si="27"/>
        <v>0.22369357816520666</v>
      </c>
      <c r="AO72" s="5">
        <f t="shared" si="27"/>
        <v>0.21545889928001893</v>
      </c>
      <c r="AP72" s="5">
        <f t="shared" si="27"/>
        <v>0.20753157612015666</v>
      </c>
      <c r="AQ72" s="5">
        <f t="shared" si="27"/>
        <v>0.19989952145372045</v>
      </c>
      <c r="AR72" s="5">
        <f t="shared" si="27"/>
        <v>0.1925512117790053</v>
      </c>
      <c r="AS72" s="5">
        <f t="shared" si="27"/>
        <v>0.18547564902044034</v>
      </c>
      <c r="AT72" s="5">
        <f t="shared" si="27"/>
        <v>0.17866232619503103</v>
      </c>
      <c r="AU72" s="5">
        <f t="shared" si="27"/>
        <v>0.17210119653303821</v>
      </c>
      <c r="AV72" s="5">
        <f t="shared" si="27"/>
        <v>0.16578264560845377</v>
      </c>
      <c r="AW72" s="5">
        <f t="shared" si="27"/>
        <v>0.15969746609663693</v>
      </c>
      <c r="AX72" s="5">
        <f t="shared" si="27"/>
        <v>0.15383683482962315</v>
      </c>
      <c r="AY72" s="5">
        <f t="shared" si="27"/>
        <v>0.14819229186528554</v>
      </c>
      <c r="AZ72" s="5">
        <f t="shared" si="27"/>
        <v>0.14275572132575379</v>
      </c>
      <c r="BA72" s="5">
        <f t="shared" si="27"/>
        <v>0.13751933379417258</v>
      </c>
      <c r="BB72" s="5">
        <f t="shared" si="27"/>
        <v>0.13247565008778606</v>
      </c>
      <c r="BC72" s="5">
        <f t="shared" si="27"/>
        <v>0.1276174862501411</v>
      </c>
      <c r="BD72" s="5">
        <f t="shared" si="27"/>
        <v>0.12293793962648517</v>
      </c>
      <c r="BE72" s="5">
        <f t="shared" si="27"/>
        <v>0.11843037590470074</v>
      </c>
      <c r="BF72" s="5">
        <f t="shared" si="27"/>
        <v>0.11408841701979014</v>
      </c>
      <c r="BG72" s="5">
        <f t="shared" si="27"/>
        <v>0.10990592983337695</v>
      </c>
      <c r="BH72" s="5">
        <f t="shared" si="27"/>
        <v>0.10587701551124108</v>
      </c>
      <c r="BI72" s="5">
        <f t="shared" si="27"/>
        <v>0.10199599953182217</v>
      </c>
      <c r="BJ72" s="5">
        <f t="shared" si="27"/>
        <v>9.8257422267148578E-2</v>
      </c>
      <c r="BK72" s="16">
        <f t="shared" si="27"/>
        <v>9.4656030084975862E-2</v>
      </c>
      <c r="BL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</row>
    <row r="73" spans="1:124" x14ac:dyDescent="0.3">
      <c r="A73" s="8">
        <v>32584</v>
      </c>
      <c r="B73" s="3">
        <v>0.101499996</v>
      </c>
      <c r="C73" s="4">
        <f t="shared" si="9"/>
        <v>0.10200362348671135</v>
      </c>
      <c r="D73" s="5">
        <f t="shared" si="25"/>
        <v>0.95075752642682665</v>
      </c>
      <c r="E73" s="5">
        <f t="shared" si="25"/>
        <v>0.90486083937839934</v>
      </c>
      <c r="F73" s="5">
        <f t="shared" si="25"/>
        <v>0.8620476281401932</v>
      </c>
      <c r="G73" s="5">
        <f t="shared" si="25"/>
        <v>0.82206098156745111</v>
      </c>
      <c r="H73" s="5">
        <f t="shared" si="25"/>
        <v>0.78465697279961188</v>
      </c>
      <c r="I73" s="5">
        <f t="shared" si="25"/>
        <v>0.74960872701054726</v>
      </c>
      <c r="J73" s="5">
        <f t="shared" si="25"/>
        <v>0.71670819131895291</v>
      </c>
      <c r="K73" s="5">
        <f t="shared" si="25"/>
        <v>0.6857664428136504</v>
      </c>
      <c r="L73" s="5">
        <f t="shared" si="25"/>
        <v>0.65661310146941765</v>
      </c>
      <c r="M73" s="5">
        <f t="shared" si="25"/>
        <v>0.62909522747869639</v>
      </c>
      <c r="N73" s="5">
        <f t="shared" si="25"/>
        <v>0.60307595334701047</v>
      </c>
      <c r="O73" s="5">
        <f t="shared" si="25"/>
        <v>0.5784330126718884</v>
      </c>
      <c r="P73" s="5">
        <f t="shared" si="25"/>
        <v>0.5550572674727442</v>
      </c>
      <c r="Q73" s="5">
        <f t="shared" si="25"/>
        <v>0.53285129552487653</v>
      </c>
      <c r="R73" s="5">
        <f t="shared" si="25"/>
        <v>0.51172807225467531</v>
      </c>
      <c r="S73" s="5">
        <f t="shared" si="25"/>
        <v>0.4916097641145174</v>
      </c>
      <c r="T73" s="5">
        <f t="shared" si="23"/>
        <v>0.47242663902175702</v>
      </c>
      <c r="U73" s="5">
        <f t="shared" si="23"/>
        <v>0.45411609237762662</v>
      </c>
      <c r="V73" s="5">
        <f t="shared" si="23"/>
        <v>0.43662178297547655</v>
      </c>
      <c r="W73" s="5">
        <f t="shared" si="23"/>
        <v>0.41989287080099125</v>
      </c>
      <c r="X73" s="5">
        <f t="shared" si="27"/>
        <v>0.40388334766203682</v>
      </c>
      <c r="Y73" s="5">
        <f t="shared" si="27"/>
        <v>0.38855145131514779</v>
      </c>
      <c r="Z73" s="5">
        <f t="shared" si="27"/>
        <v>0.37385915397682912</v>
      </c>
      <c r="AA73" s="5">
        <f t="shared" si="27"/>
        <v>0.35977171661790946</v>
      </c>
      <c r="AB73" s="5">
        <f t="shared" si="27"/>
        <v>0.34625730110359898</v>
      </c>
      <c r="AC73" s="5">
        <f t="shared" si="27"/>
        <v>0.33328663297284961</v>
      </c>
      <c r="AD73" s="5">
        <f t="shared" si="27"/>
        <v>0.32083270839210737</v>
      </c>
      <c r="AE73" s="5">
        <f t="shared" si="27"/>
        <v>0.30887053953611771</v>
      </c>
      <c r="AF73" s="5">
        <f t="shared" si="27"/>
        <v>0.29737693332211346</v>
      </c>
      <c r="AG73" s="5">
        <f t="shared" si="27"/>
        <v>0.28633029904307111</v>
      </c>
      <c r="AH73" s="5">
        <f t="shared" si="27"/>
        <v>0.27571048100662204</v>
      </c>
      <c r="AI73" s="5">
        <f t="shared" si="27"/>
        <v>0.26549861278848208</v>
      </c>
      <c r="AJ73" s="5">
        <f t="shared" si="27"/>
        <v>0.25567699015519152</v>
      </c>
      <c r="AK73" s="5">
        <f t="shared" si="27"/>
        <v>0.24622896010420428</v>
      </c>
      <c r="AL73" s="5">
        <f t="shared" si="27"/>
        <v>0.23713882381431159</v>
      </c>
      <c r="AM73" s="5">
        <f t="shared" si="27"/>
        <v>0.22839175160066899</v>
      </c>
      <c r="AN73" s="5">
        <f t="shared" si="27"/>
        <v>0.21997370823092935</v>
      </c>
      <c r="AO73" s="5">
        <f t="shared" si="27"/>
        <v>0.21187138718658038</v>
      </c>
      <c r="AP73" s="5">
        <f t="shared" si="27"/>
        <v>0.20407215265064987</v>
      </c>
      <c r="AQ73" s="5">
        <f t="shared" si="27"/>
        <v>0.19656398817324294</v>
      </c>
      <c r="AR73" s="5">
        <f t="shared" si="27"/>
        <v>0.18933545111330735</v>
      </c>
      <c r="AS73" s="5">
        <f t="shared" si="27"/>
        <v>0.18237563208161486</v>
      </c>
      <c r="AT73" s="5">
        <f t="shared" si="27"/>
        <v>0.17567411871890104</v>
      </c>
      <c r="AU73" s="5">
        <f t="shared" si="27"/>
        <v>0.16922096323677899</v>
      </c>
      <c r="AV73" s="5">
        <f t="shared" si="27"/>
        <v>0.16300665322952779</v>
      </c>
      <c r="AW73" s="5">
        <f t="shared" si="27"/>
        <v>0.15702208533395143</v>
      </c>
      <c r="AX73" s="5">
        <f t="shared" si="27"/>
        <v>0.15125854137380382</v>
      </c>
      <c r="AY73" s="5">
        <f t="shared" si="27"/>
        <v>0.14570766667613591</v>
      </c>
      <c r="AZ73" s="5">
        <f t="shared" si="27"/>
        <v>0.14036145029053537</v>
      </c>
      <c r="BA73" s="5">
        <f t="shared" si="27"/>
        <v>0.1352122068796196</v>
      </c>
      <c r="BB73" s="5">
        <f t="shared" si="27"/>
        <v>0.13025256008119093</v>
      </c>
      <c r="BC73" s="5">
        <f t="shared" si="27"/>
        <v>0.12547542716993385</v>
      </c>
      <c r="BD73" s="5">
        <f t="shared" si="27"/>
        <v>0.12087400487007373</v>
      </c>
      <c r="BE73" s="5">
        <f t="shared" si="27"/>
        <v>0.1164417561906006</v>
      </c>
      <c r="BF73" s="5">
        <f t="shared" si="27"/>
        <v>0.1121723981719573</v>
      </c>
      <c r="BG73" s="5">
        <f t="shared" si="27"/>
        <v>0.1080598904479261</v>
      </c>
      <c r="BH73" s="5">
        <f t="shared" si="27"/>
        <v>0.10409842453917</v>
      </c>
      <c r="BI73" s="5">
        <f t="shared" si="27"/>
        <v>0.10028241380579943</v>
      </c>
      <c r="BJ73" s="5">
        <f t="shared" si="27"/>
        <v>9.660648399570422E-2</v>
      </c>
      <c r="BK73" s="16">
        <f t="shared" si="27"/>
        <v>9.3065464333437042E-2</v>
      </c>
      <c r="BL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</row>
    <row r="74" spans="1:124" x14ac:dyDescent="0.3">
      <c r="A74" s="8">
        <v>32591</v>
      </c>
      <c r="B74" s="3">
        <v>0.1</v>
      </c>
      <c r="C74" s="4">
        <f t="shared" si="9"/>
        <v>0.10045758121117021</v>
      </c>
      <c r="D74" s="5">
        <f t="shared" si="25"/>
        <v>0.9514498200763345</v>
      </c>
      <c r="E74" s="5">
        <f t="shared" si="25"/>
        <v>0.90610357233861605</v>
      </c>
      <c r="F74" s="5">
        <f t="shared" si="25"/>
        <v>0.86372442760729928</v>
      </c>
      <c r="G74" s="5">
        <f t="shared" si="25"/>
        <v>0.82407643246671358</v>
      </c>
      <c r="H74" s="5">
        <f t="shared" si="25"/>
        <v>0.78693287460836292</v>
      </c>
      <c r="I74" s="5">
        <f t="shared" si="25"/>
        <v>0.75208101414802797</v>
      </c>
      <c r="J74" s="5">
        <f t="shared" si="25"/>
        <v>0.71932440808166143</v>
      </c>
      <c r="K74" s="5">
        <f t="shared" si="25"/>
        <v>0.68848367661265319</v>
      </c>
      <c r="L74" s="5">
        <f t="shared" si="25"/>
        <v>0.65939629211066053</v>
      </c>
      <c r="M74" s="5">
        <f t="shared" si="25"/>
        <v>0.63191578361897416</v>
      </c>
      <c r="N74" s="5">
        <f t="shared" si="25"/>
        <v>0.60591061924616718</v>
      </c>
      <c r="O74" s="5">
        <f t="shared" si="25"/>
        <v>0.5812629386791125</v>
      </c>
      <c r="P74" s="5">
        <f t="shared" si="25"/>
        <v>0.55786724634709883</v>
      </c>
      <c r="Q74" s="5">
        <f t="shared" si="25"/>
        <v>0.53562913384606903</v>
      </c>
      <c r="R74" s="5">
        <f t="shared" si="25"/>
        <v>0.51446407202832778</v>
      </c>
      <c r="S74" s="5">
        <f t="shared" ref="S74:AH89" si="28">S$7*EXP(-S$8*$C74)</f>
        <v>0.49429629442219114</v>
      </c>
      <c r="T74" s="5">
        <f t="shared" si="28"/>
        <v>0.475057781400339</v>
      </c>
      <c r="U74" s="5">
        <f t="shared" si="28"/>
        <v>0.45668734670261119</v>
      </c>
      <c r="V74" s="5">
        <f t="shared" si="28"/>
        <v>0.43912982310982679</v>
      </c>
      <c r="W74" s="5">
        <f t="shared" si="28"/>
        <v>0.42233534127309197</v>
      </c>
      <c r="X74" s="5">
        <f t="shared" si="28"/>
        <v>0.40625869424864225</v>
      </c>
      <c r="Y74" s="5">
        <f t="shared" si="28"/>
        <v>0.39085877970572958</v>
      </c>
      <c r="Z74" s="5">
        <f t="shared" si="28"/>
        <v>0.37609811174660679</v>
      </c>
      <c r="AA74" s="5">
        <f t="shared" si="28"/>
        <v>0.36194239458788863</v>
      </c>
      <c r="AB74" s="5">
        <f t="shared" si="28"/>
        <v>0.34836015085685268</v>
      </c>
      <c r="AC74" s="5">
        <f t="shared" si="28"/>
        <v>0.33532239785866619</v>
      </c>
      <c r="AD74" s="5">
        <f t="shared" si="28"/>
        <v>0.32280236580866617</v>
      </c>
      <c r="AE74" s="5">
        <f t="shared" si="28"/>
        <v>0.31077525265808431</v>
      </c>
      <c r="AF74" s="5">
        <f t="shared" si="28"/>
        <v>0.2992180107479534</v>
      </c>
      <c r="AG74" s="5">
        <f t="shared" si="28"/>
        <v>0.28810916109073009</v>
      </c>
      <c r="AH74" s="5">
        <f t="shared" si="28"/>
        <v>0.27742863159572834</v>
      </c>
      <c r="AI74" s="5">
        <f t="shared" si="27"/>
        <v>0.2671576160205914</v>
      </c>
      <c r="AJ74" s="5">
        <f t="shared" si="27"/>
        <v>0.25727845084740891</v>
      </c>
      <c r="AK74" s="5">
        <f t="shared" si="27"/>
        <v>0.24777450765110012</v>
      </c>
      <c r="AL74" s="5">
        <f t="shared" si="27"/>
        <v>0.23863009885270736</v>
      </c>
      <c r="AM74" s="5">
        <f t="shared" si="27"/>
        <v>0.22983039503509131</v>
      </c>
      <c r="AN74" s="5">
        <f t="shared" si="27"/>
        <v>0.22136135224716641</v>
      </c>
      <c r="AO74" s="5">
        <f t="shared" si="27"/>
        <v>0.2132096479391441</v>
      </c>
      <c r="AP74" s="5">
        <f t="shared" si="27"/>
        <v>0.20536262435895322</v>
      </c>
      <c r="AQ74" s="5">
        <f t="shared" si="27"/>
        <v>0.19780823840250741</v>
      </c>
      <c r="AR74" s="5">
        <f t="shared" si="27"/>
        <v>0.19053501705091158</v>
      </c>
      <c r="AS74" s="5">
        <f t="shared" si="27"/>
        <v>0.18353201764884269</v>
      </c>
      <c r="AT74" s="5">
        <f t="shared" si="27"/>
        <v>0.17678879238273199</v>
      </c>
      <c r="AU74" s="5">
        <f t="shared" si="27"/>
        <v>0.17029535640721502</v>
      </c>
      <c r="AV74" s="5">
        <f t="shared" si="27"/>
        <v>0.16404215914558165</v>
      </c>
      <c r="AW74" s="5">
        <f t="shared" si="27"/>
        <v>0.15802005835633828</v>
      </c>
      <c r="AX74" s="5">
        <f t="shared" si="27"/>
        <v>0.15222029661500955</v>
      </c>
      <c r="AY74" s="5">
        <f t="shared" si="27"/>
        <v>0.14663447990923473</v>
      </c>
      <c r="AZ74" s="5">
        <f t="shared" si="27"/>
        <v>0.14125455808719978</v>
      </c>
      <c r="BA74" s="5">
        <f t="shared" si="27"/>
        <v>0.13607280693545409</v>
      </c>
      <c r="BB74" s="5">
        <f t="shared" si="27"/>
        <v>0.13108181169304475</v>
      </c>
      <c r="BC74" s="5">
        <f t="shared" si="27"/>
        <v>0.12627445183537903</v>
      </c>
      <c r="BD74" s="5">
        <f t="shared" si="27"/>
        <v>0.1216438869839313</v>
      </c>
      <c r="BE74" s="5">
        <f t="shared" si="27"/>
        <v>0.11718354381737954</v>
      </c>
      <c r="BF74" s="5">
        <f t="shared" si="27"/>
        <v>0.11288710387645232</v>
      </c>
      <c r="BG74" s="5">
        <f t="shared" si="27"/>
        <v>0.10874849216908669</v>
      </c>
      <c r="BH74" s="5">
        <f t="shared" si="27"/>
        <v>0.10476186649478693</v>
      </c>
      <c r="BI74" s="5">
        <f t="shared" si="27"/>
        <v>0.10092160741761723</v>
      </c>
      <c r="BJ74" s="5">
        <f t="shared" si="27"/>
        <v>9.7222308826317438E-2</v>
      </c>
      <c r="BK74" s="16">
        <f t="shared" si="27"/>
        <v>9.3658769027810132E-2</v>
      </c>
      <c r="BL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</row>
    <row r="75" spans="1:124" x14ac:dyDescent="0.3">
      <c r="A75" s="8">
        <v>32598</v>
      </c>
      <c r="B75" s="3">
        <v>9.9499998000000006E-2</v>
      </c>
      <c r="C75" s="4">
        <f t="shared" si="9"/>
        <v>9.994223035033116E-2</v>
      </c>
      <c r="D75" s="5">
        <f t="shared" ref="D75:S90" si="29">D$7*EXP(-D$8*$C75)</f>
        <v>0.95168069816815049</v>
      </c>
      <c r="E75" s="5">
        <f t="shared" si="29"/>
        <v>0.90651819858900373</v>
      </c>
      <c r="F75" s="5">
        <f t="shared" si="29"/>
        <v>0.8642840889827198</v>
      </c>
      <c r="G75" s="5">
        <f t="shared" si="29"/>
        <v>0.82474935138804484</v>
      </c>
      <c r="H75" s="5">
        <f t="shared" si="29"/>
        <v>0.78769297961791596</v>
      </c>
      <c r="I75" s="5">
        <f t="shared" si="29"/>
        <v>0.75290692601202402</v>
      </c>
      <c r="J75" s="5">
        <f t="shared" si="29"/>
        <v>0.72019860667907054</v>
      </c>
      <c r="K75" s="5">
        <f t="shared" si="29"/>
        <v>0.6893918177407431</v>
      </c>
      <c r="L75" s="5">
        <f t="shared" si="29"/>
        <v>0.66032664765057036</v>
      </c>
      <c r="M75" s="5">
        <f t="shared" si="29"/>
        <v>0.63285878271744433</v>
      </c>
      <c r="N75" s="5">
        <f t="shared" si="29"/>
        <v>0.6068584719857727</v>
      </c>
      <c r="O75" s="5">
        <f t="shared" si="29"/>
        <v>0.58220932702028816</v>
      </c>
      <c r="P75" s="5">
        <f t="shared" si="29"/>
        <v>0.55880706992159568</v>
      </c>
      <c r="Q75" s="5">
        <f t="shared" si="29"/>
        <v>0.53655830050221254</v>
      </c>
      <c r="R75" s="5">
        <f t="shared" si="29"/>
        <v>0.51537932493220806</v>
      </c>
      <c r="S75" s="5">
        <f t="shared" si="29"/>
        <v>0.49519506906870187</v>
      </c>
      <c r="T75" s="5">
        <f t="shared" si="28"/>
        <v>0.47593808714343905</v>
      </c>
      <c r="U75" s="5">
        <f t="shared" si="28"/>
        <v>0.45754766842826483</v>
      </c>
      <c r="V75" s="5">
        <f t="shared" si="28"/>
        <v>0.43996903949304245</v>
      </c>
      <c r="W75" s="5">
        <f t="shared" si="28"/>
        <v>0.42315265672006153</v>
      </c>
      <c r="X75" s="5">
        <f t="shared" si="27"/>
        <v>0.40705358215715742</v>
      </c>
      <c r="Y75" s="5">
        <f t="shared" si="27"/>
        <v>0.39163093510695196</v>
      </c>
      <c r="Z75" s="5">
        <f t="shared" si="27"/>
        <v>0.37684741173915309</v>
      </c>
      <c r="AA75" s="5">
        <f t="shared" si="27"/>
        <v>0.36266886525729758</v>
      </c>
      <c r="AB75" s="5">
        <f t="shared" si="27"/>
        <v>0.34906393960280546</v>
      </c>
      <c r="AC75" s="5">
        <f t="shared" si="27"/>
        <v>0.33600375023919765</v>
      </c>
      <c r="AD75" s="5">
        <f t="shared" si="27"/>
        <v>0.32346160616329273</v>
      </c>
      <c r="AE75" s="5">
        <f t="shared" si="27"/>
        <v>0.31141276789687539</v>
      </c>
      <c r="AF75" s="5">
        <f t="shared" si="27"/>
        <v>0.29983423679635451</v>
      </c>
      <c r="AG75" s="5">
        <f t="shared" si="27"/>
        <v>0.28870457156461588</v>
      </c>
      <c r="AH75" s="5">
        <f t="shared" si="27"/>
        <v>0.27800372835110088</v>
      </c>
      <c r="AI75" s="5">
        <f t="shared" si="27"/>
        <v>0.26771292128025326</v>
      </c>
      <c r="AJ75" s="5">
        <f t="shared" si="27"/>
        <v>0.25781450065501299</v>
      </c>
      <c r="AK75" s="5">
        <f t="shared" si="27"/>
        <v>0.24829184644298102</v>
      </c>
      <c r="AL75" s="5">
        <f t="shared" si="27"/>
        <v>0.23912927497124906</v>
      </c>
      <c r="AM75" s="5">
        <f t="shared" si="27"/>
        <v>0.23031195703525595</v>
      </c>
      <c r="AN75" s="5">
        <f t="shared" si="27"/>
        <v>0.22182584587113771</v>
      </c>
      <c r="AO75" s="5">
        <f t="shared" si="27"/>
        <v>0.21365761365360073</v>
      </c>
      <c r="AP75" s="5">
        <f t="shared" si="27"/>
        <v>0.20579459536591957</v>
      </c>
      <c r="AQ75" s="5">
        <f t="shared" si="27"/>
        <v>0.1982247390485507</v>
      </c>
      <c r="AR75" s="5">
        <f t="shared" si="27"/>
        <v>0.19093656157109343</v>
      </c>
      <c r="AS75" s="5">
        <f t="shared" si="27"/>
        <v>0.1839191091916513</v>
      </c>
      <c r="AT75" s="5">
        <f t="shared" si="27"/>
        <v>0.17716192227050626</v>
      </c>
      <c r="AU75" s="5">
        <f t="shared" si="27"/>
        <v>0.17065500359357452</v>
      </c>
      <c r="AV75" s="5">
        <f t="shared" si="27"/>
        <v>0.16438878983729674</v>
      </c>
      <c r="AW75" s="5">
        <f t="shared" si="27"/>
        <v>0.15835412577208696</v>
      </c>
      <c r="AX75" s="5">
        <f t="shared" si="27"/>
        <v>0.1525422408577099</v>
      </c>
      <c r="AY75" s="5">
        <f t="shared" si="27"/>
        <v>0.14694472793223876</v>
      </c>
      <c r="AZ75" s="5">
        <f t="shared" si="27"/>
        <v>0.14155352373768132</v>
      </c>
      <c r="BA75" s="5">
        <f t="shared" si="27"/>
        <v>0.13636089106090912</v>
      </c>
      <c r="BB75" s="5">
        <f t="shared" si="27"/>
        <v>0.13135940229901391</v>
      </c>
      <c r="BC75" s="5">
        <f t="shared" si="27"/>
        <v>0.12654192428436362</v>
      </c>
      <c r="BD75" s="5">
        <f t="shared" si="27"/>
        <v>0.12190160422705108</v>
      </c>
      <c r="BE75" s="5">
        <f t="shared" si="27"/>
        <v>0.11743185665166136</v>
      </c>
      <c r="BF75" s="5">
        <f t="shared" si="27"/>
        <v>0.11312635122177418</v>
      </c>
      <c r="BG75" s="5">
        <f t="shared" si="27"/>
        <v>0.10897900135976732</v>
      </c>
      <c r="BH75" s="5">
        <f t="shared" si="27"/>
        <v>0.10498395358162818</v>
      </c>
      <c r="BI75" s="5">
        <f t="shared" si="27"/>
        <v>0.10113557747690136</v>
      </c>
      <c r="BJ75" s="5">
        <f t="shared" si="27"/>
        <v>9.7428456272848948E-2</v>
      </c>
      <c r="BK75" s="16">
        <f t="shared" si="27"/>
        <v>9.3857377929590938E-2</v>
      </c>
      <c r="BL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</row>
    <row r="76" spans="1:124" x14ac:dyDescent="0.3">
      <c r="A76" s="8">
        <v>32605</v>
      </c>
      <c r="B76" s="3">
        <v>9.8500004000000002E-2</v>
      </c>
      <c r="C76" s="4">
        <f t="shared" si="9"/>
        <v>9.891153893562904E-2</v>
      </c>
      <c r="D76" s="5">
        <f t="shared" si="29"/>
        <v>0.95214261781914034</v>
      </c>
      <c r="E76" s="5">
        <f t="shared" si="29"/>
        <v>0.90734801206427462</v>
      </c>
      <c r="F76" s="5">
        <f t="shared" si="29"/>
        <v>0.86540448867661979</v>
      </c>
      <c r="G76" s="5">
        <f t="shared" si="29"/>
        <v>0.82609682465672996</v>
      </c>
      <c r="H76" s="5">
        <f t="shared" si="29"/>
        <v>0.78921537768266392</v>
      </c>
      <c r="I76" s="5">
        <f t="shared" si="29"/>
        <v>0.75456145514427531</v>
      </c>
      <c r="J76" s="5">
        <f t="shared" si="29"/>
        <v>0.72195017488193403</v>
      </c>
      <c r="K76" s="5">
        <f t="shared" si="29"/>
        <v>0.69121167699202146</v>
      </c>
      <c r="L76" s="5">
        <f t="shared" si="29"/>
        <v>0.6621912798819457</v>
      </c>
      <c r="M76" s="5">
        <f t="shared" si="29"/>
        <v>0.63474898575717553</v>
      </c>
      <c r="N76" s="5">
        <f t="shared" si="29"/>
        <v>0.60875860905703894</v>
      </c>
      <c r="O76" s="5">
        <f t="shared" si="29"/>
        <v>0.58410670981797852</v>
      </c>
      <c r="P76" s="5">
        <f t="shared" si="29"/>
        <v>0.56069145074688487</v>
      </c>
      <c r="Q76" s="5">
        <f t="shared" si="29"/>
        <v>0.53842145347903347</v>
      </c>
      <c r="R76" s="5">
        <f t="shared" si="29"/>
        <v>0.51721470006876369</v>
      </c>
      <c r="S76" s="5">
        <f t="shared" si="29"/>
        <v>0.49699750597832842</v>
      </c>
      <c r="T76" s="5">
        <f t="shared" si="28"/>
        <v>0.47770357771594435</v>
      </c>
      <c r="U76" s="5">
        <f t="shared" si="28"/>
        <v>0.45927315974708338</v>
      </c>
      <c r="V76" s="5">
        <f t="shared" si="28"/>
        <v>0.44165226991274192</v>
      </c>
      <c r="W76" s="5">
        <f t="shared" si="28"/>
        <v>0.42479201932627331</v>
      </c>
      <c r="X76" s="5">
        <f t="shared" si="27"/>
        <v>0.40864801088734104</v>
      </c>
      <c r="Y76" s="5">
        <f t="shared" si="27"/>
        <v>0.39317980966474975</v>
      </c>
      <c r="Z76" s="5">
        <f t="shared" si="27"/>
        <v>0.37835047812719835</v>
      </c>
      <c r="AA76" s="5">
        <f t="shared" si="27"/>
        <v>0.36412616931514946</v>
      </c>
      <c r="AB76" s="5">
        <f t="shared" si="27"/>
        <v>0.35047577139377128</v>
      </c>
      <c r="AC76" s="5">
        <f t="shared" si="27"/>
        <v>0.33737059750261683</v>
      </c>
      <c r="AD76" s="5">
        <f t="shared" si="27"/>
        <v>0.32478411535373042</v>
      </c>
      <c r="AE76" s="5">
        <f t="shared" si="27"/>
        <v>0.31269171158164943</v>
      </c>
      <c r="AF76" s="5">
        <f t="shared" si="27"/>
        <v>0.30107048638834244</v>
      </c>
      <c r="AG76" s="5">
        <f t="shared" si="27"/>
        <v>0.28989907453670488</v>
      </c>
      <c r="AH76" s="5">
        <f t="shared" si="27"/>
        <v>0.27915748921866251</v>
      </c>
      <c r="AI76" s="5">
        <f t="shared" si="27"/>
        <v>0.26882698575403663</v>
      </c>
      <c r="AJ76" s="5">
        <f t="shared" si="27"/>
        <v>0.25888994246320357</v>
      </c>
      <c r="AK76" s="5">
        <f t="shared" si="27"/>
        <v>0.24932975640137475</v>
      </c>
      <c r="AL76" s="5">
        <f t="shared" si="27"/>
        <v>0.24013075194740108</v>
      </c>
      <c r="AM76" s="5">
        <f t="shared" si="27"/>
        <v>0.23127810050838721</v>
      </c>
      <c r="AN76" s="5">
        <f t="shared" si="27"/>
        <v>0.22275774983641586</v>
      </c>
      <c r="AO76" s="5">
        <f t="shared" si="27"/>
        <v>0.21455636165869713</v>
      </c>
      <c r="AP76" s="5">
        <f t="shared" si="27"/>
        <v>0.20666125650075184</v>
      </c>
      <c r="AQ76" s="5">
        <f t="shared" si="27"/>
        <v>0.19906036473688873</v>
      </c>
      <c r="AR76" s="5">
        <f t="shared" si="27"/>
        <v>0.19174218303610438</v>
      </c>
      <c r="AS76" s="5">
        <f t="shared" si="27"/>
        <v>0.18469573548719048</v>
      </c>
      <c r="AT76" s="5">
        <f t="shared" si="27"/>
        <v>0.17791053878662216</v>
      </c>
      <c r="AU76" s="5">
        <f t="shared" si="27"/>
        <v>0.17137657095877668</v>
      </c>
      <c r="AV76" s="5">
        <f t="shared" si="27"/>
        <v>0.16508424315204434</v>
      </c>
      <c r="AW76" s="5">
        <f t="shared" si="27"/>
        <v>0.15902437411803663</v>
      </c>
      <c r="AX76" s="5">
        <f t="shared" si="27"/>
        <v>0.15318816703579843</v>
      </c>
      <c r="AY76" s="5">
        <f t="shared" si="27"/>
        <v>0.14756718838991145</v>
      </c>
      <c r="AZ76" s="5">
        <f t="shared" si="27"/>
        <v>0.1421533486517097</v>
      </c>
      <c r="BA76" s="5">
        <f t="shared" si="27"/>
        <v>0.13693888454744424</v>
      </c>
      <c r="BB76" s="5">
        <f t="shared" si="27"/>
        <v>0.13191634272693328</v>
      </c>
      <c r="BC76" s="5">
        <f t="shared" si="27"/>
        <v>0.12707856467171469</v>
      </c>
      <c r="BD76" s="5">
        <f t="shared" si="27"/>
        <v>0.1224186727035714</v>
      </c>
      <c r="BE76" s="5">
        <f t="shared" si="27"/>
        <v>0.11793005697305159</v>
      </c>
      <c r="BF76" s="5">
        <f t="shared" si="27"/>
        <v>0.11360636332368942</v>
      </c>
      <c r="BG76" s="5">
        <f t="shared" si="27"/>
        <v>0.10944148194143279</v>
      </c>
      <c r="BH76" s="5">
        <f t="shared" si="27"/>
        <v>0.10542953671063375</v>
      </c>
      <c r="BI76" s="5">
        <f t="shared" si="27"/>
        <v>0.10156487520812582</v>
      </c>
      <c r="BJ76" s="5">
        <f t="shared" si="27"/>
        <v>9.7842059275650206E-2</v>
      </c>
      <c r="BK76" s="16">
        <f t="shared" si="27"/>
        <v>9.4255856118401704E-2</v>
      </c>
      <c r="BL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</row>
    <row r="77" spans="1:124" x14ac:dyDescent="0.3">
      <c r="A77" s="8">
        <v>32612</v>
      </c>
      <c r="B77" s="3">
        <v>9.6999998000000004E-2</v>
      </c>
      <c r="C77" s="4">
        <f t="shared" ref="C77:C140" si="30">(B77+LN($B$7)/$B$6)*($B$6/$B$8)</f>
        <v>9.7365486353111902E-2</v>
      </c>
      <c r="D77" s="5">
        <f t="shared" si="29"/>
        <v>0.95283592464600897</v>
      </c>
      <c r="E77" s="5">
        <f t="shared" si="29"/>
        <v>0.90859416921282476</v>
      </c>
      <c r="F77" s="5">
        <f t="shared" si="29"/>
        <v>0.86708782892554381</v>
      </c>
      <c r="G77" s="5">
        <f t="shared" si="29"/>
        <v>0.82812218377096525</v>
      </c>
      <c r="H77" s="5">
        <f t="shared" si="29"/>
        <v>0.79150451645249631</v>
      </c>
      <c r="I77" s="5">
        <f t="shared" si="29"/>
        <v>0.75705009350974395</v>
      </c>
      <c r="J77" s="5">
        <f t="shared" si="29"/>
        <v>0.72458554418158294</v>
      </c>
      <c r="K77" s="5">
        <f t="shared" si="29"/>
        <v>0.69395050490741828</v>
      </c>
      <c r="L77" s="5">
        <f t="shared" si="29"/>
        <v>0.66499813353973736</v>
      </c>
      <c r="M77" s="5">
        <f t="shared" si="29"/>
        <v>0.63759490960700527</v>
      </c>
      <c r="N77" s="5">
        <f t="shared" si="29"/>
        <v>0.61162000452728138</v>
      </c>
      <c r="O77" s="5">
        <f t="shared" si="29"/>
        <v>0.58696441292222135</v>
      </c>
      <c r="P77" s="5">
        <f t="shared" si="29"/>
        <v>0.56352997166007834</v>
      </c>
      <c r="Q77" s="5">
        <f t="shared" si="29"/>
        <v>0.54122834867839642</v>
      </c>
      <c r="R77" s="5">
        <f t="shared" si="29"/>
        <v>0.5199800530721248</v>
      </c>
      <c r="S77" s="5">
        <f t="shared" si="29"/>
        <v>0.49971349716837588</v>
      </c>
      <c r="T77" s="5">
        <f t="shared" si="28"/>
        <v>0.48036412736873063</v>
      </c>
      <c r="U77" s="5">
        <f t="shared" si="28"/>
        <v>0.46187363132948006</v>
      </c>
      <c r="V77" s="5">
        <f t="shared" si="28"/>
        <v>0.44418922310035441</v>
      </c>
      <c r="W77" s="5">
        <f t="shared" si="28"/>
        <v>0.42726300412545054</v>
      </c>
      <c r="X77" s="5">
        <f t="shared" si="27"/>
        <v>0.41105139580929295</v>
      </c>
      <c r="Y77" s="5">
        <f t="shared" si="27"/>
        <v>0.39551463816758192</v>
      </c>
      <c r="Z77" s="5">
        <f t="shared" si="27"/>
        <v>0.38061634857062077</v>
      </c>
      <c r="AA77" s="5">
        <f t="shared" si="27"/>
        <v>0.36632313450927839</v>
      </c>
      <c r="AB77" s="5">
        <f t="shared" si="27"/>
        <v>0.35260425450523109</v>
      </c>
      <c r="AC77" s="5">
        <f t="shared" si="27"/>
        <v>0.33943132163805262</v>
      </c>
      <c r="AD77" s="5">
        <f t="shared" si="27"/>
        <v>0.32677804459687143</v>
      </c>
      <c r="AE77" s="5">
        <f t="shared" si="27"/>
        <v>0.31462000163446346</v>
      </c>
      <c r="AF77" s="5">
        <f t="shared" si="27"/>
        <v>0.30293444327498831</v>
      </c>
      <c r="AG77" s="5">
        <f t="shared" si="27"/>
        <v>0.29170012008330337</v>
      </c>
      <c r="AH77" s="5">
        <f t="shared" si="27"/>
        <v>0.28089713223229945</v>
      </c>
      <c r="AI77" s="5">
        <f t="shared" si="27"/>
        <v>0.27050679799889299</v>
      </c>
      <c r="AJ77" s="5">
        <f t="shared" si="27"/>
        <v>0.26051153867674298</v>
      </c>
      <c r="AK77" s="5">
        <f t="shared" si="27"/>
        <v>0.25089477771434537</v>
      </c>
      <c r="AL77" s="5">
        <f t="shared" si="27"/>
        <v>0.24164085217227202</v>
      </c>
      <c r="AM77" s="5">
        <f t="shared" si="27"/>
        <v>0.23273493484520463</v>
      </c>
      <c r="AN77" s="5">
        <f t="shared" si="27"/>
        <v>0.22416296561575422</v>
      </c>
      <c r="AO77" s="5">
        <f t="shared" si="27"/>
        <v>0.21591159080071196</v>
      </c>
      <c r="AP77" s="5">
        <f t="shared" si="27"/>
        <v>0.20796810941921132</v>
      </c>
      <c r="AQ77" s="5">
        <f t="shared" si="27"/>
        <v>0.200320425459042</v>
      </c>
      <c r="AR77" s="5">
        <f t="shared" si="27"/>
        <v>0.19295700534462359</v>
      </c>
      <c r="AS77" s="5">
        <f t="shared" si="27"/>
        <v>0.18586683992027622</v>
      </c>
      <c r="AT77" s="5">
        <f t="shared" si="27"/>
        <v>0.17903941035757412</v>
      </c>
      <c r="AU77" s="5">
        <f t="shared" si="27"/>
        <v>0.17246465747764672</v>
      </c>
      <c r="AV77" s="5">
        <f t="shared" si="27"/>
        <v>0.16613295405002101</v>
      </c>
      <c r="AW77" s="5">
        <f t="shared" si="27"/>
        <v>0.16003507969047709</v>
      </c>
      <c r="AX77" s="5">
        <f t="shared" si="27"/>
        <v>0.15416219803275699</v>
      </c>
      <c r="AY77" s="5">
        <f t="shared" ref="X77:BK84" si="31">AY$7*EXP(-AY$8*$C77)</f>
        <v>0.14850583589397576</v>
      </c>
      <c r="AZ77" s="5">
        <f t="shared" si="31"/>
        <v>0.14305786419224994</v>
      </c>
      <c r="BA77" s="5">
        <f t="shared" si="31"/>
        <v>0.13781048040826457</v>
      </c>
      <c r="BB77" s="5">
        <f t="shared" si="31"/>
        <v>0.13275619241100431</v>
      </c>
      <c r="BC77" s="5">
        <f t="shared" si="31"/>
        <v>0.12788780349234208</v>
      </c>
      <c r="BD77" s="5">
        <f t="shared" si="31"/>
        <v>0.12319839847617278</v>
      </c>
      <c r="BE77" s="5">
        <f t="shared" si="31"/>
        <v>0.11868133078580408</v>
      </c>
      <c r="BF77" s="5">
        <f t="shared" si="31"/>
        <v>0.11433021036877918</v>
      </c>
      <c r="BG77" s="5">
        <f t="shared" si="31"/>
        <v>0.11013889239158423</v>
      </c>
      <c r="BH77" s="5">
        <f t="shared" si="31"/>
        <v>0.10610146662809385</v>
      </c>
      <c r="BI77" s="5">
        <f t="shared" si="31"/>
        <v>0.10221224747539939</v>
      </c>
      <c r="BJ77" s="5">
        <f t="shared" si="31"/>
        <v>9.8465764539078418E-2</v>
      </c>
      <c r="BK77" s="16">
        <f t="shared" si="31"/>
        <v>9.4856753737200303E-2</v>
      </c>
      <c r="BL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</row>
    <row r="78" spans="1:124" x14ac:dyDescent="0.3">
      <c r="A78" s="8">
        <v>32619</v>
      </c>
      <c r="B78" s="3">
        <v>9.6999998000000004E-2</v>
      </c>
      <c r="C78" s="4">
        <f t="shared" si="30"/>
        <v>9.7365486353111902E-2</v>
      </c>
      <c r="D78" s="5">
        <f t="shared" si="29"/>
        <v>0.95283592464600897</v>
      </c>
      <c r="E78" s="5">
        <f t="shared" si="29"/>
        <v>0.90859416921282476</v>
      </c>
      <c r="F78" s="5">
        <f t="shared" si="29"/>
        <v>0.86708782892554381</v>
      </c>
      <c r="G78" s="5">
        <f t="shared" si="29"/>
        <v>0.82812218377096525</v>
      </c>
      <c r="H78" s="5">
        <f t="shared" si="29"/>
        <v>0.79150451645249631</v>
      </c>
      <c r="I78" s="5">
        <f t="shared" si="29"/>
        <v>0.75705009350974395</v>
      </c>
      <c r="J78" s="5">
        <f t="shared" si="29"/>
        <v>0.72458554418158294</v>
      </c>
      <c r="K78" s="5">
        <f t="shared" si="29"/>
        <v>0.69395050490741828</v>
      </c>
      <c r="L78" s="5">
        <f t="shared" si="29"/>
        <v>0.66499813353973736</v>
      </c>
      <c r="M78" s="5">
        <f t="shared" si="29"/>
        <v>0.63759490960700527</v>
      </c>
      <c r="N78" s="5">
        <f t="shared" si="29"/>
        <v>0.61162000452728138</v>
      </c>
      <c r="O78" s="5">
        <f t="shared" si="29"/>
        <v>0.58696441292222135</v>
      </c>
      <c r="P78" s="5">
        <f t="shared" si="29"/>
        <v>0.56352997166007834</v>
      </c>
      <c r="Q78" s="5">
        <f t="shared" si="29"/>
        <v>0.54122834867839642</v>
      </c>
      <c r="R78" s="5">
        <f t="shared" si="29"/>
        <v>0.5199800530721248</v>
      </c>
      <c r="S78" s="5">
        <f t="shared" si="29"/>
        <v>0.49971349716837588</v>
      </c>
      <c r="T78" s="5">
        <f t="shared" si="28"/>
        <v>0.48036412736873063</v>
      </c>
      <c r="U78" s="5">
        <f t="shared" si="28"/>
        <v>0.46187363132948006</v>
      </c>
      <c r="V78" s="5">
        <f t="shared" si="28"/>
        <v>0.44418922310035441</v>
      </c>
      <c r="W78" s="5">
        <f t="shared" si="28"/>
        <v>0.42726300412545054</v>
      </c>
      <c r="X78" s="5">
        <f t="shared" si="31"/>
        <v>0.41105139580929295</v>
      </c>
      <c r="Y78" s="5">
        <f t="shared" si="31"/>
        <v>0.39551463816758192</v>
      </c>
      <c r="Z78" s="5">
        <f t="shared" si="31"/>
        <v>0.38061634857062077</v>
      </c>
      <c r="AA78" s="5">
        <f t="shared" si="31"/>
        <v>0.36632313450927839</v>
      </c>
      <c r="AB78" s="5">
        <f t="shared" si="31"/>
        <v>0.35260425450523109</v>
      </c>
      <c r="AC78" s="5">
        <f t="shared" si="31"/>
        <v>0.33943132163805262</v>
      </c>
      <c r="AD78" s="5">
        <f t="shared" si="31"/>
        <v>0.32677804459687143</v>
      </c>
      <c r="AE78" s="5">
        <f t="shared" si="31"/>
        <v>0.31462000163446346</v>
      </c>
      <c r="AF78" s="5">
        <f t="shared" si="31"/>
        <v>0.30293444327498831</v>
      </c>
      <c r="AG78" s="5">
        <f t="shared" si="31"/>
        <v>0.29170012008330337</v>
      </c>
      <c r="AH78" s="5">
        <f t="shared" si="31"/>
        <v>0.28089713223229945</v>
      </c>
      <c r="AI78" s="5">
        <f t="shared" si="31"/>
        <v>0.27050679799889299</v>
      </c>
      <c r="AJ78" s="5">
        <f t="shared" si="31"/>
        <v>0.26051153867674298</v>
      </c>
      <c r="AK78" s="5">
        <f t="shared" si="31"/>
        <v>0.25089477771434537</v>
      </c>
      <c r="AL78" s="5">
        <f t="shared" si="31"/>
        <v>0.24164085217227202</v>
      </c>
      <c r="AM78" s="5">
        <f t="shared" si="31"/>
        <v>0.23273493484520463</v>
      </c>
      <c r="AN78" s="5">
        <f t="shared" si="31"/>
        <v>0.22416296561575422</v>
      </c>
      <c r="AO78" s="5">
        <f t="shared" si="31"/>
        <v>0.21591159080071196</v>
      </c>
      <c r="AP78" s="5">
        <f t="shared" si="31"/>
        <v>0.20796810941921132</v>
      </c>
      <c r="AQ78" s="5">
        <f t="shared" si="31"/>
        <v>0.200320425459042</v>
      </c>
      <c r="AR78" s="5">
        <f t="shared" si="31"/>
        <v>0.19295700534462359</v>
      </c>
      <c r="AS78" s="5">
        <f t="shared" si="31"/>
        <v>0.18586683992027622</v>
      </c>
      <c r="AT78" s="5">
        <f t="shared" si="31"/>
        <v>0.17903941035757412</v>
      </c>
      <c r="AU78" s="5">
        <f t="shared" si="31"/>
        <v>0.17246465747764672</v>
      </c>
      <c r="AV78" s="5">
        <f t="shared" si="31"/>
        <v>0.16613295405002101</v>
      </c>
      <c r="AW78" s="5">
        <f t="shared" si="31"/>
        <v>0.16003507969047709</v>
      </c>
      <c r="AX78" s="5">
        <f t="shared" si="31"/>
        <v>0.15416219803275699</v>
      </c>
      <c r="AY78" s="5">
        <f t="shared" si="31"/>
        <v>0.14850583589397576</v>
      </c>
      <c r="AZ78" s="5">
        <f t="shared" si="31"/>
        <v>0.14305786419224994</v>
      </c>
      <c r="BA78" s="5">
        <f t="shared" si="31"/>
        <v>0.13781048040826457</v>
      </c>
      <c r="BB78" s="5">
        <f t="shared" si="31"/>
        <v>0.13275619241100431</v>
      </c>
      <c r="BC78" s="5">
        <f t="shared" si="31"/>
        <v>0.12788780349234208</v>
      </c>
      <c r="BD78" s="5">
        <f t="shared" si="31"/>
        <v>0.12319839847617278</v>
      </c>
      <c r="BE78" s="5">
        <f t="shared" si="31"/>
        <v>0.11868133078580408</v>
      </c>
      <c r="BF78" s="5">
        <f t="shared" si="31"/>
        <v>0.11433021036877918</v>
      </c>
      <c r="BG78" s="5">
        <f t="shared" si="31"/>
        <v>0.11013889239158423</v>
      </c>
      <c r="BH78" s="5">
        <f t="shared" si="31"/>
        <v>0.10610146662809385</v>
      </c>
      <c r="BI78" s="5">
        <f t="shared" si="31"/>
        <v>0.10221224747539939</v>
      </c>
      <c r="BJ78" s="5">
        <f t="shared" si="31"/>
        <v>9.8465764539078418E-2</v>
      </c>
      <c r="BK78" s="16">
        <f t="shared" si="31"/>
        <v>9.4856753737200303E-2</v>
      </c>
      <c r="BL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</row>
    <row r="79" spans="1:124" x14ac:dyDescent="0.3">
      <c r="A79" s="8">
        <v>32626</v>
      </c>
      <c r="B79" s="3">
        <v>9.6000004000000014E-2</v>
      </c>
      <c r="C79" s="4">
        <f t="shared" si="30"/>
        <v>9.6334794938409796E-2</v>
      </c>
      <c r="D79" s="5">
        <f t="shared" si="29"/>
        <v>0.95329840501217622</v>
      </c>
      <c r="E79" s="5">
        <f t="shared" si="29"/>
        <v>0.90942588300118443</v>
      </c>
      <c r="F79" s="5">
        <f t="shared" si="29"/>
        <v>0.8682118631991077</v>
      </c>
      <c r="G79" s="5">
        <f t="shared" si="29"/>
        <v>0.82947516756411221</v>
      </c>
      <c r="H79" s="5">
        <f t="shared" si="29"/>
        <v>0.79303428118985753</v>
      </c>
      <c r="I79" s="5">
        <f t="shared" si="29"/>
        <v>0.7587137273415111</v>
      </c>
      <c r="J79" s="5">
        <f t="shared" si="29"/>
        <v>0.72634778169172642</v>
      </c>
      <c r="K79" s="5">
        <f t="shared" si="29"/>
        <v>0.69578239819913701</v>
      </c>
      <c r="L79" s="5">
        <f t="shared" si="29"/>
        <v>0.66687595712601011</v>
      </c>
      <c r="M79" s="5">
        <f t="shared" si="29"/>
        <v>0.63949925836405552</v>
      </c>
      <c r="N79" s="5">
        <f t="shared" si="29"/>
        <v>0.61353505045277934</v>
      </c>
      <c r="O79" s="5">
        <f t="shared" si="29"/>
        <v>0.58887729223941598</v>
      </c>
      <c r="P79" s="5">
        <f t="shared" si="29"/>
        <v>0.56543027881478369</v>
      </c>
      <c r="Q79" s="5">
        <f t="shared" si="29"/>
        <v>0.54310771799956092</v>
      </c>
      <c r="R79" s="5">
        <f t="shared" si="29"/>
        <v>0.52183181237783405</v>
      </c>
      <c r="S79" s="5">
        <f t="shared" si="29"/>
        <v>0.50153238048889992</v>
      </c>
      <c r="T79" s="5">
        <f t="shared" si="28"/>
        <v>0.48214603632106806</v>
      </c>
      <c r="U79" s="5">
        <f t="shared" si="28"/>
        <v>0.46361543660189652</v>
      </c>
      <c r="V79" s="5">
        <f t="shared" si="28"/>
        <v>0.44588859906846051</v>
      </c>
      <c r="W79" s="5">
        <f t="shared" si="28"/>
        <v>0.42891829088983047</v>
      </c>
      <c r="X79" s="5">
        <f t="shared" si="31"/>
        <v>0.41266148397406766</v>
      </c>
      <c r="Y79" s="5">
        <f t="shared" si="31"/>
        <v>0.39707887251522622</v>
      </c>
      <c r="Z79" s="5">
        <f t="shared" si="31"/>
        <v>0.3821344474680945</v>
      </c>
      <c r="AA79" s="5">
        <f t="shared" si="31"/>
        <v>0.36779512243420454</v>
      </c>
      <c r="AB79" s="5">
        <f t="shared" si="31"/>
        <v>0.35403040553276699</v>
      </c>
      <c r="AC79" s="5">
        <f t="shared" si="31"/>
        <v>0.34081211209878248</v>
      </c>
      <c r="AD79" s="5">
        <f t="shared" si="31"/>
        <v>0.32811411341919233</v>
      </c>
      <c r="AE79" s="5">
        <f t="shared" si="31"/>
        <v>0.3159121171341312</v>
      </c>
      <c r="AF79" s="5">
        <f t="shared" si="31"/>
        <v>0.30418347535984702</v>
      </c>
      <c r="AG79" s="5">
        <f t="shared" si="31"/>
        <v>0.29290701701087846</v>
      </c>
      <c r="AH79" s="5">
        <f t="shared" si="31"/>
        <v>0.28206290119842853</v>
      </c>
      <c r="AI79" s="5">
        <f t="shared" si="31"/>
        <v>0.27163248895219588</v>
      </c>
      <c r="AJ79" s="5">
        <f t="shared" si="31"/>
        <v>0.26159823085075656</v>
      </c>
      <c r="AK79" s="5">
        <f t="shared" si="31"/>
        <v>0.25194356845004318</v>
      </c>
      <c r="AL79" s="5">
        <f t="shared" si="31"/>
        <v>0.24265284767126469</v>
      </c>
      <c r="AM79" s="5">
        <f t="shared" si="31"/>
        <v>0.23371124255047893</v>
      </c>
      <c r="AN79" s="5">
        <f t="shared" si="31"/>
        <v>0.22510468796422742</v>
      </c>
      <c r="AO79" s="5">
        <f t="shared" si="31"/>
        <v>0.21681982013170106</v>
      </c>
      <c r="AP79" s="5">
        <f t="shared" si="31"/>
        <v>0.20884392385640632</v>
      </c>
      <c r="AQ79" s="5">
        <f t="shared" si="31"/>
        <v>0.20116488561177487</v>
      </c>
      <c r="AR79" s="5">
        <f t="shared" si="31"/>
        <v>0.19377115169800274</v>
      </c>
      <c r="AS79" s="5">
        <f t="shared" si="31"/>
        <v>0.18665169080382654</v>
      </c>
      <c r="AT79" s="5">
        <f t="shared" si="31"/>
        <v>0.17979596039898019</v>
      </c>
      <c r="AU79" s="5">
        <f t="shared" si="31"/>
        <v>0.17319387646253512</v>
      </c>
      <c r="AV79" s="5">
        <f t="shared" si="31"/>
        <v>0.1668357861208529</v>
      </c>
      <c r="AW79" s="5">
        <f t="shared" si="31"/>
        <v>0.16071244282789759</v>
      </c>
      <c r="AX79" s="5">
        <f t="shared" si="31"/>
        <v>0.1548149837714555</v>
      </c>
      <c r="AY79" s="5">
        <f t="shared" si="31"/>
        <v>0.14913490923249156</v>
      </c>
      <c r="AZ79" s="5">
        <f t="shared" si="31"/>
        <v>0.14366406366241799</v>
      </c>
      <c r="BA79" s="5">
        <f t="shared" si="31"/>
        <v>0.13839461827530644</v>
      </c>
      <c r="BB79" s="5">
        <f t="shared" si="31"/>
        <v>0.13331905497977595</v>
      </c>
      <c r="BC79" s="5">
        <f t="shared" si="31"/>
        <v>0.12843015149907369</v>
      </c>
      <c r="BD79" s="5">
        <f t="shared" si="31"/>
        <v>0.12372096754828413</v>
      </c>
      <c r="BE79" s="5">
        <f t="shared" si="31"/>
        <v>0.11918483195513238</v>
      </c>
      <c r="BF79" s="5">
        <f t="shared" si="31"/>
        <v>0.11481533062589716</v>
      </c>
      <c r="BG79" s="5">
        <f t="shared" si="31"/>
        <v>0.11060629527087006</v>
      </c>
      <c r="BH79" s="5">
        <f t="shared" si="31"/>
        <v>0.10655179281489978</v>
      </c>
      <c r="BI79" s="5">
        <f t="shared" si="31"/>
        <v>0.10264611542809451</v>
      </c>
      <c r="BJ79" s="5">
        <f t="shared" si="31"/>
        <v>9.8883771119952807E-2</v>
      </c>
      <c r="BK79" s="16">
        <f t="shared" si="31"/>
        <v>9.5259474847244771E-2</v>
      </c>
      <c r="BL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</row>
    <row r="80" spans="1:124" x14ac:dyDescent="0.3">
      <c r="A80" s="8">
        <v>32633</v>
      </c>
      <c r="B80" s="3">
        <v>9.5500002000000001E-2</v>
      </c>
      <c r="C80" s="4">
        <f t="shared" si="30"/>
        <v>9.5819444077570731E-2</v>
      </c>
      <c r="D80" s="5">
        <f t="shared" si="29"/>
        <v>0.95352973168021093</v>
      </c>
      <c r="E80" s="5">
        <f t="shared" si="29"/>
        <v>0.90984202951620263</v>
      </c>
      <c r="F80" s="5">
        <f t="shared" si="29"/>
        <v>0.86877443226625861</v>
      </c>
      <c r="G80" s="5">
        <f t="shared" si="29"/>
        <v>0.8301524949490946</v>
      </c>
      <c r="H80" s="5">
        <f t="shared" si="29"/>
        <v>0.79380027959878119</v>
      </c>
      <c r="I80" s="5">
        <f t="shared" si="29"/>
        <v>0.75954692304383564</v>
      </c>
      <c r="J80" s="5">
        <f t="shared" si="29"/>
        <v>0.72723051583066589</v>
      </c>
      <c r="K80" s="5">
        <f t="shared" si="29"/>
        <v>0.69670016667131696</v>
      </c>
      <c r="L80" s="5">
        <f t="shared" si="29"/>
        <v>0.66781686587628364</v>
      </c>
      <c r="M80" s="5">
        <f t="shared" si="29"/>
        <v>0.64045357417597604</v>
      </c>
      <c r="N80" s="5">
        <f t="shared" si="29"/>
        <v>0.61449483042682773</v>
      </c>
      <c r="O80" s="5">
        <f t="shared" si="29"/>
        <v>0.58983607795698634</v>
      </c>
      <c r="P80" s="5">
        <f t="shared" si="29"/>
        <v>0.56638284362163371</v>
      </c>
      <c r="Q80" s="5">
        <f t="shared" si="29"/>
        <v>0.54404985790639526</v>
      </c>
      <c r="R80" s="5">
        <f t="shared" si="29"/>
        <v>0.52276017279712028</v>
      </c>
      <c r="S80" s="5">
        <f t="shared" si="29"/>
        <v>0.50244431244767485</v>
      </c>
      <c r="T80" s="5">
        <f t="shared" si="28"/>
        <v>0.4830394769537743</v>
      </c>
      <c r="U80" s="5">
        <f t="shared" si="28"/>
        <v>0.46448880967723327</v>
      </c>
      <c r="V80" s="5">
        <f t="shared" si="28"/>
        <v>0.44674073207727638</v>
      </c>
      <c r="W80" s="5">
        <f t="shared" si="28"/>
        <v>0.42974834584941624</v>
      </c>
      <c r="X80" s="5">
        <f t="shared" si="31"/>
        <v>0.41346889961480271</v>
      </c>
      <c r="Y80" s="5">
        <f t="shared" si="31"/>
        <v>0.39786331593070934</v>
      </c>
      <c r="Z80" s="5">
        <f t="shared" si="31"/>
        <v>0.38289577364787714</v>
      </c>
      <c r="AA80" s="5">
        <f t="shared" si="31"/>
        <v>0.368533340373842</v>
      </c>
      <c r="AB80" s="5">
        <f t="shared" si="31"/>
        <v>0.35474564984106749</v>
      </c>
      <c r="AC80" s="5">
        <f t="shared" si="31"/>
        <v>0.34150461920649539</v>
      </c>
      <c r="AD80" s="5">
        <f t="shared" si="31"/>
        <v>0.32878420164468153</v>
      </c>
      <c r="AE80" s="5">
        <f t="shared" si="31"/>
        <v>0.31656016998605291</v>
      </c>
      <c r="AF80" s="5">
        <f t="shared" si="31"/>
        <v>0.30480992755950365</v>
      </c>
      <c r="AG80" s="5">
        <f t="shared" si="31"/>
        <v>0.2935123428017789</v>
      </c>
      <c r="AH80" s="5">
        <f t="shared" si="31"/>
        <v>0.28264760458090632</v>
      </c>
      <c r="AI80" s="5">
        <f t="shared" si="31"/>
        <v>0.27219709553933719</v>
      </c>
      <c r="AJ80" s="5">
        <f t="shared" si="31"/>
        <v>0.2621432810905075</v>
      </c>
      <c r="AK80" s="5">
        <f t="shared" si="31"/>
        <v>0.25246961199891244</v>
      </c>
      <c r="AL80" s="5">
        <f t="shared" si="31"/>
        <v>0.24316043873892959</v>
      </c>
      <c r="AM80" s="5">
        <f t="shared" si="31"/>
        <v>0.23420093606297707</v>
      </c>
      <c r="AN80" s="5">
        <f t="shared" si="31"/>
        <v>0.22557703641721613</v>
      </c>
      <c r="AO80" s="5">
        <f t="shared" si="31"/>
        <v>0.21727537102525804</v>
      </c>
      <c r="AP80" s="5">
        <f t="shared" si="31"/>
        <v>0.2092832176196637</v>
      </c>
      <c r="AQ80" s="5">
        <f t="shared" si="31"/>
        <v>0.2015884539398444</v>
      </c>
      <c r="AR80" s="5">
        <f t="shared" si="31"/>
        <v>0.19417951623559779</v>
      </c>
      <c r="AS80" s="5">
        <f t="shared" si="31"/>
        <v>0.18704536212007247</v>
      </c>
      <c r="AT80" s="5">
        <f t="shared" si="31"/>
        <v>0.18017543720642795</v>
      </c>
      <c r="AU80" s="5">
        <f t="shared" si="31"/>
        <v>0.17355964504060195</v>
      </c>
      <c r="AV80" s="5">
        <f t="shared" si="31"/>
        <v>0.16718831991001493</v>
      </c>
      <c r="AW80" s="5">
        <f t="shared" si="31"/>
        <v>0.16105220216612731</v>
      </c>
      <c r="AX80" s="5">
        <f t="shared" si="31"/>
        <v>0.15514241574877605</v>
      </c>
      <c r="AY80" s="5">
        <f t="shared" si="31"/>
        <v>0.14945044764323168</v>
      </c>
      <c r="AZ80" s="5">
        <f t="shared" si="31"/>
        <v>0.14396812903790232</v>
      </c>
      <c r="BA80" s="5">
        <f t="shared" si="31"/>
        <v>0.13868761798238557</v>
      </c>
      <c r="BB80" s="5">
        <f t="shared" si="31"/>
        <v>0.13360138337286936</v>
      </c>
      <c r="BC80" s="5">
        <f t="shared" si="31"/>
        <v>0.12870219011532286</v>
      </c>
      <c r="BD80" s="5">
        <f t="shared" si="31"/>
        <v>0.12398308533704624</v>
      </c>
      <c r="BE80" s="5">
        <f t="shared" si="31"/>
        <v>0.11943738553443276</v>
      </c>
      <c r="BF80" s="5">
        <f t="shared" si="31"/>
        <v>0.11505866455963473</v>
      </c>
      <c r="BG80" s="5">
        <f t="shared" si="31"/>
        <v>0.11084074236157022</v>
      </c>
      <c r="BH80" s="5">
        <f t="shared" si="31"/>
        <v>0.10677767440765618</v>
      </c>
      <c r="BI80" s="5">
        <f t="shared" si="31"/>
        <v>0.10286374172206099</v>
      </c>
      <c r="BJ80" s="5">
        <f t="shared" si="31"/>
        <v>9.9093441484356518E-2</v>
      </c>
      <c r="BK80" s="16">
        <f t="shared" si="31"/>
        <v>9.5461478139408584E-2</v>
      </c>
      <c r="BL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</row>
    <row r="81" spans="1:124" x14ac:dyDescent="0.3">
      <c r="A81" s="8">
        <v>32640</v>
      </c>
      <c r="B81" s="3">
        <v>9.3000001999999998E-2</v>
      </c>
      <c r="C81" s="4">
        <f t="shared" si="30"/>
        <v>9.3242700080351473E-2</v>
      </c>
      <c r="D81" s="5">
        <f t="shared" si="29"/>
        <v>0.95468720266347507</v>
      </c>
      <c r="E81" s="5">
        <f t="shared" si="29"/>
        <v>0.91192561187399013</v>
      </c>
      <c r="F81" s="5">
        <f t="shared" si="29"/>
        <v>0.87159273889494615</v>
      </c>
      <c r="G81" s="5">
        <f t="shared" si="29"/>
        <v>0.83354742361804612</v>
      </c>
      <c r="H81" s="5">
        <f t="shared" si="29"/>
        <v>0.79764136880901959</v>
      </c>
      <c r="I81" s="5">
        <f t="shared" si="29"/>
        <v>0.76372662974572103</v>
      </c>
      <c r="J81" s="5">
        <f t="shared" si="29"/>
        <v>0.73166028672064287</v>
      </c>
      <c r="K81" s="5">
        <f t="shared" si="29"/>
        <v>0.70130718118337421</v>
      </c>
      <c r="L81" s="5">
        <f t="shared" si="29"/>
        <v>0.67254134137123545</v>
      </c>
      <c r="M81" s="5">
        <f t="shared" si="29"/>
        <v>0.64524653822578459</v>
      </c>
      <c r="N81" s="5">
        <f t="shared" si="29"/>
        <v>0.61931627935888589</v>
      </c>
      <c r="O81" s="5">
        <f t="shared" si="29"/>
        <v>0.59465345392225855</v>
      </c>
      <c r="P81" s="5">
        <f t="shared" si="29"/>
        <v>0.57116977396086988</v>
      </c>
      <c r="Q81" s="5">
        <f t="shared" si="29"/>
        <v>0.54878511043028821</v>
      </c>
      <c r="R81" s="5">
        <f t="shared" si="29"/>
        <v>0.52742678886234906</v>
      </c>
      <c r="S81" s="5">
        <f t="shared" si="29"/>
        <v>0.50702888657147327</v>
      </c>
      <c r="T81" s="5">
        <f t="shared" si="28"/>
        <v>0.48753155735909159</v>
      </c>
      <c r="U81" s="5">
        <f t="shared" si="28"/>
        <v>0.46888039878880233</v>
      </c>
      <c r="V81" s="5">
        <f t="shared" si="28"/>
        <v>0.45102586976879089</v>
      </c>
      <c r="W81" s="5">
        <f t="shared" si="28"/>
        <v>0.43392276132402108</v>
      </c>
      <c r="X81" s="5">
        <f t="shared" si="31"/>
        <v>0.41752972031278957</v>
      </c>
      <c r="Y81" s="5">
        <f t="shared" si="31"/>
        <v>0.4018088239058914</v>
      </c>
      <c r="Z81" s="5">
        <f t="shared" si="31"/>
        <v>0.38672520152494511</v>
      </c>
      <c r="AA81" s="5">
        <f t="shared" si="31"/>
        <v>0.37224670036437352</v>
      </c>
      <c r="AB81" s="5">
        <f t="shared" si="31"/>
        <v>0.35834359041359432</v>
      </c>
      <c r="AC81" s="5">
        <f t="shared" si="31"/>
        <v>0.344988304922907</v>
      </c>
      <c r="AD81" s="5">
        <f t="shared" si="31"/>
        <v>0.33215521242899526</v>
      </c>
      <c r="AE81" s="5">
        <f t="shared" si="31"/>
        <v>0.31982041671264855</v>
      </c>
      <c r="AF81" s="5">
        <f t="shared" si="31"/>
        <v>0.30796158136084606</v>
      </c>
      <c r="AG81" s="5">
        <f t="shared" si="31"/>
        <v>0.29655777592024818</v>
      </c>
      <c r="AH81" s="5">
        <f t="shared" si="31"/>
        <v>0.28558934094162525</v>
      </c>
      <c r="AI81" s="5">
        <f t="shared" si="31"/>
        <v>0.27503776951380182</v>
      </c>
      <c r="AJ81" s="5">
        <f t="shared" si="31"/>
        <v>0.26488560316489002</v>
      </c>
      <c r="AK81" s="5">
        <f t="shared" si="31"/>
        <v>0.25511634026468377</v>
      </c>
      <c r="AL81" s="5">
        <f t="shared" si="31"/>
        <v>0.24571435529390123</v>
      </c>
      <c r="AM81" s="5">
        <f t="shared" si="31"/>
        <v>0.2366648275536952</v>
      </c>
      <c r="AN81" s="5">
        <f t="shared" si="31"/>
        <v>0.22795367807352254</v>
      </c>
      <c r="AO81" s="5">
        <f t="shared" si="31"/>
        <v>0.21956751363860319</v>
      </c>
      <c r="AP81" s="5">
        <f t="shared" si="31"/>
        <v>0.21149357700157867</v>
      </c>
      <c r="AQ81" s="5">
        <f t="shared" si="31"/>
        <v>0.20371970246846627</v>
      </c>
      <c r="AR81" s="5">
        <f t="shared" si="31"/>
        <v>0.19623427615845959</v>
      </c>
      <c r="AS81" s="5">
        <f t="shared" si="31"/>
        <v>0.18902620033231288</v>
      </c>
      <c r="AT81" s="5">
        <f t="shared" si="31"/>
        <v>0.18208486126664333</v>
      </c>
      <c r="AU81" s="5">
        <f t="shared" si="31"/>
        <v>0.17540010022299979</v>
      </c>
      <c r="AV81" s="5">
        <f t="shared" si="31"/>
        <v>0.16896218712237873</v>
      </c>
      <c r="AW81" s="5">
        <f t="shared" si="31"/>
        <v>0.16276179658923789</v>
      </c>
      <c r="AX81" s="5">
        <f t="shared" si="31"/>
        <v>0.15678998607508848</v>
      </c>
      <c r="AY81" s="5">
        <f t="shared" si="31"/>
        <v>0.15103817581139434</v>
      </c>
      <c r="AZ81" s="5">
        <f t="shared" si="31"/>
        <v>0.14549813037564099</v>
      </c>
      <c r="BA81" s="5">
        <f t="shared" si="31"/>
        <v>0.14016194168380203</v>
      </c>
      <c r="BB81" s="5">
        <f t="shared" si="31"/>
        <v>0.13502201324768162</v>
      </c>
      <c r="BC81" s="5">
        <f t="shared" si="31"/>
        <v>0.13007104555732049</v>
      </c>
      <c r="BD81" s="5">
        <f t="shared" si="31"/>
        <v>0.12530202246730732</v>
      </c>
      <c r="BE81" s="5">
        <f t="shared" si="31"/>
        <v>0.12070819848187324</v>
      </c>
      <c r="BF81" s="5">
        <f t="shared" si="31"/>
        <v>0.11628308684742471</v>
      </c>
      <c r="BG81" s="5">
        <f t="shared" si="31"/>
        <v>0.11202044837301267</v>
      </c>
      <c r="BH81" s="5">
        <f t="shared" si="31"/>
        <v>0.10791428090942067</v>
      </c>
      <c r="BI81" s="5">
        <f t="shared" si="31"/>
        <v>0.10395880942630867</v>
      </c>
      <c r="BJ81" s="5">
        <f t="shared" si="31"/>
        <v>0.10014847663438479</v>
      </c>
      <c r="BK81" s="16">
        <f t="shared" si="31"/>
        <v>9.6477934106063895E-2</v>
      </c>
      <c r="BL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</row>
    <row r="82" spans="1:124" x14ac:dyDescent="0.3">
      <c r="A82" s="8">
        <v>32647</v>
      </c>
      <c r="B82" s="3">
        <v>9.3500004000000012E-2</v>
      </c>
      <c r="C82" s="4">
        <f t="shared" si="30"/>
        <v>9.3758050941190538E-2</v>
      </c>
      <c r="D82" s="5">
        <f t="shared" si="29"/>
        <v>0.95445559519254886</v>
      </c>
      <c r="E82" s="5">
        <f t="shared" si="29"/>
        <v>0.91150851236327735</v>
      </c>
      <c r="F82" s="5">
        <f t="shared" si="29"/>
        <v>0.87102834485220648</v>
      </c>
      <c r="G82" s="5">
        <f t="shared" si="29"/>
        <v>0.83286732628637139</v>
      </c>
      <c r="H82" s="5">
        <f t="shared" si="29"/>
        <v>0.79687166384027319</v>
      </c>
      <c r="I82" s="5">
        <f t="shared" si="29"/>
        <v>0.76288884905522081</v>
      </c>
      <c r="J82" s="5">
        <f t="shared" si="29"/>
        <v>0.7307721755933797</v>
      </c>
      <c r="K82" s="5">
        <f t="shared" si="29"/>
        <v>0.7003833438556486</v>
      </c>
      <c r="L82" s="5">
        <f t="shared" si="29"/>
        <v>0.67159377615485449</v>
      </c>
      <c r="M82" s="5">
        <f t="shared" si="29"/>
        <v>0.64428508059818368</v>
      </c>
      <c r="N82" s="5">
        <f t="shared" si="29"/>
        <v>0.61834896875983991</v>
      </c>
      <c r="O82" s="5">
        <f t="shared" si="29"/>
        <v>0.59368683750147366</v>
      </c>
      <c r="P82" s="5">
        <f t="shared" si="29"/>
        <v>0.57020915830744978</v>
      </c>
      <c r="Q82" s="5">
        <f t="shared" si="29"/>
        <v>0.54783477041034501</v>
      </c>
      <c r="R82" s="5">
        <f t="shared" si="29"/>
        <v>0.52649014108325165</v>
      </c>
      <c r="S82" s="5">
        <f t="shared" si="29"/>
        <v>0.5061086336514351</v>
      </c>
      <c r="T82" s="5">
        <f t="shared" si="28"/>
        <v>0.48662980807388179</v>
      </c>
      <c r="U82" s="5">
        <f t="shared" si="28"/>
        <v>0.46799876825794007</v>
      </c>
      <c r="V82" s="5">
        <f t="shared" si="28"/>
        <v>0.45016556309903011</v>
      </c>
      <c r="W82" s="5">
        <f t="shared" si="28"/>
        <v>0.43308464351951326</v>
      </c>
      <c r="X82" s="5">
        <f t="shared" si="31"/>
        <v>0.41671437476451167</v>
      </c>
      <c r="Y82" s="5">
        <f t="shared" si="31"/>
        <v>0.40101660136720702</v>
      </c>
      <c r="Z82" s="5">
        <f t="shared" si="31"/>
        <v>0.38595626114856624</v>
      </c>
      <c r="AA82" s="5">
        <f t="shared" si="31"/>
        <v>0.37150104410461404</v>
      </c>
      <c r="AB82" s="5">
        <f t="shared" si="31"/>
        <v>0.35762109187534841</v>
      </c>
      <c r="AC82" s="5">
        <f t="shared" si="31"/>
        <v>0.34428873355607736</v>
      </c>
      <c r="AD82" s="5">
        <f t="shared" si="31"/>
        <v>0.33147825381671969</v>
      </c>
      <c r="AE82" s="5">
        <f t="shared" si="31"/>
        <v>0.31916568957763802</v>
      </c>
      <c r="AF82" s="5">
        <f t="shared" si="31"/>
        <v>0.30732865181160901</v>
      </c>
      <c r="AG82" s="5">
        <f t="shared" si="31"/>
        <v>0.29594616937401902</v>
      </c>
      <c r="AH82" s="5">
        <f t="shared" si="31"/>
        <v>0.28499855209027181</v>
      </c>
      <c r="AI82" s="5">
        <f t="shared" si="31"/>
        <v>0.27446727064028353</v>
      </c>
      <c r="AJ82" s="5">
        <f t="shared" si="31"/>
        <v>0.26433485106889509</v>
      </c>
      <c r="AK82" s="5">
        <f t="shared" si="31"/>
        <v>0.2545847820151787</v>
      </c>
      <c r="AL82" s="5">
        <f t="shared" si="31"/>
        <v>0.24520143299210306</v>
      </c>
      <c r="AM82" s="5">
        <f t="shared" si="31"/>
        <v>0.23616998226128197</v>
      </c>
      <c r="AN82" s="5">
        <f t="shared" si="31"/>
        <v>0.22747635303680219</v>
      </c>
      <c r="AO82" s="5">
        <f t="shared" si="31"/>
        <v>0.21910715691909941</v>
      </c>
      <c r="AP82" s="5">
        <f t="shared" si="31"/>
        <v>0.21104964360642875</v>
      </c>
      <c r="AQ82" s="5">
        <f t="shared" si="31"/>
        <v>0.203291656059642</v>
      </c>
      <c r="AR82" s="5">
        <f t="shared" si="31"/>
        <v>0.1958215904076798</v>
      </c>
      <c r="AS82" s="5">
        <f t="shared" si="31"/>
        <v>0.18862835997826008</v>
      </c>
      <c r="AT82" s="5">
        <f t="shared" si="31"/>
        <v>0.18170136292242189</v>
      </c>
      <c r="AU82" s="5">
        <f t="shared" si="31"/>
        <v>0.17503045297443384</v>
      </c>
      <c r="AV82" s="5">
        <f t="shared" si="31"/>
        <v>0.16860591295153107</v>
      </c>
      <c r="AW82" s="5">
        <f t="shared" si="31"/>
        <v>0.16241843065226549</v>
      </c>
      <c r="AX82" s="5">
        <f t="shared" si="31"/>
        <v>0.156459076859083</v>
      </c>
      <c r="AY82" s="5">
        <f t="shared" si="31"/>
        <v>0.15071928519107056</v>
      </c>
      <c r="AZ82" s="5">
        <f t="shared" si="31"/>
        <v>0.14519083358752136</v>
      </c>
      <c r="BA82" s="5">
        <f t="shared" si="31"/>
        <v>0.13986582723281904</v>
      </c>
      <c r="BB82" s="5">
        <f t="shared" si="31"/>
        <v>0.1347366827588044</v>
      </c>
      <c r="BC82" s="5">
        <f t="shared" si="31"/>
        <v>0.12979611358284679</v>
      </c>
      <c r="BD82" s="5">
        <f t="shared" si="31"/>
        <v>0.12503711625879294</v>
      </c>
      <c r="BE82" s="5">
        <f t="shared" si="31"/>
        <v>0.12045295773425396</v>
      </c>
      <c r="BF82" s="5">
        <f t="shared" si="31"/>
        <v>0.11603716342168333</v>
      </c>
      <c r="BG82" s="5">
        <f t="shared" si="31"/>
        <v>0.11178350600272154</v>
      </c>
      <c r="BH82" s="5">
        <f t="shared" si="31"/>
        <v>0.10768599489562421</v>
      </c>
      <c r="BI82" s="5">
        <f t="shared" si="31"/>
        <v>0.10373886632447456</v>
      </c>
      <c r="BJ82" s="5">
        <f t="shared" si="31"/>
        <v>9.9936573936528439E-2</v>
      </c>
      <c r="BK82" s="16">
        <f t="shared" si="31"/>
        <v>9.6273779920622443E-2</v>
      </c>
      <c r="BL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</row>
    <row r="83" spans="1:124" x14ac:dyDescent="0.3">
      <c r="A83" s="8">
        <v>32654</v>
      </c>
      <c r="B83" s="3">
        <v>9.3500004000000012E-2</v>
      </c>
      <c r="C83" s="4">
        <f t="shared" si="30"/>
        <v>9.3758050941190538E-2</v>
      </c>
      <c r="D83" s="5">
        <f t="shared" si="29"/>
        <v>0.95445559519254886</v>
      </c>
      <c r="E83" s="5">
        <f t="shared" si="29"/>
        <v>0.91150851236327735</v>
      </c>
      <c r="F83" s="5">
        <f t="shared" si="29"/>
        <v>0.87102834485220648</v>
      </c>
      <c r="G83" s="5">
        <f t="shared" si="29"/>
        <v>0.83286732628637139</v>
      </c>
      <c r="H83" s="5">
        <f t="shared" si="29"/>
        <v>0.79687166384027319</v>
      </c>
      <c r="I83" s="5">
        <f t="shared" si="29"/>
        <v>0.76288884905522081</v>
      </c>
      <c r="J83" s="5">
        <f t="shared" si="29"/>
        <v>0.7307721755933797</v>
      </c>
      <c r="K83" s="5">
        <f t="shared" si="29"/>
        <v>0.7003833438556486</v>
      </c>
      <c r="L83" s="5">
        <f t="shared" si="29"/>
        <v>0.67159377615485449</v>
      </c>
      <c r="M83" s="5">
        <f t="shared" si="29"/>
        <v>0.64428508059818368</v>
      </c>
      <c r="N83" s="5">
        <f t="shared" si="29"/>
        <v>0.61834896875983991</v>
      </c>
      <c r="O83" s="5">
        <f t="shared" si="29"/>
        <v>0.59368683750147366</v>
      </c>
      <c r="P83" s="5">
        <f t="shared" si="29"/>
        <v>0.57020915830744978</v>
      </c>
      <c r="Q83" s="5">
        <f t="shared" si="29"/>
        <v>0.54783477041034501</v>
      </c>
      <c r="R83" s="5">
        <f t="shared" si="29"/>
        <v>0.52649014108325165</v>
      </c>
      <c r="S83" s="5">
        <f t="shared" si="29"/>
        <v>0.5061086336514351</v>
      </c>
      <c r="T83" s="5">
        <f t="shared" si="28"/>
        <v>0.48662980807388179</v>
      </c>
      <c r="U83" s="5">
        <f t="shared" si="28"/>
        <v>0.46799876825794007</v>
      </c>
      <c r="V83" s="5">
        <f t="shared" si="28"/>
        <v>0.45016556309903011</v>
      </c>
      <c r="W83" s="5">
        <f t="shared" si="28"/>
        <v>0.43308464351951326</v>
      </c>
      <c r="X83" s="5">
        <f t="shared" si="31"/>
        <v>0.41671437476451167</v>
      </c>
      <c r="Y83" s="5">
        <f t="shared" si="31"/>
        <v>0.40101660136720702</v>
      </c>
      <c r="Z83" s="5">
        <f t="shared" si="31"/>
        <v>0.38595626114856624</v>
      </c>
      <c r="AA83" s="5">
        <f t="shared" si="31"/>
        <v>0.37150104410461404</v>
      </c>
      <c r="AB83" s="5">
        <f t="shared" si="31"/>
        <v>0.35762109187534841</v>
      </c>
      <c r="AC83" s="5">
        <f t="shared" si="31"/>
        <v>0.34428873355607736</v>
      </c>
      <c r="AD83" s="5">
        <f t="shared" si="31"/>
        <v>0.33147825381671969</v>
      </c>
      <c r="AE83" s="5">
        <f t="shared" si="31"/>
        <v>0.31916568957763802</v>
      </c>
      <c r="AF83" s="5">
        <f t="shared" si="31"/>
        <v>0.30732865181160901</v>
      </c>
      <c r="AG83" s="5">
        <f t="shared" si="31"/>
        <v>0.29594616937401902</v>
      </c>
      <c r="AH83" s="5">
        <f t="shared" si="31"/>
        <v>0.28499855209027181</v>
      </c>
      <c r="AI83" s="5">
        <f t="shared" si="31"/>
        <v>0.27446727064028353</v>
      </c>
      <c r="AJ83" s="5">
        <f t="shared" si="31"/>
        <v>0.26433485106889509</v>
      </c>
      <c r="AK83" s="5">
        <f t="shared" si="31"/>
        <v>0.2545847820151787</v>
      </c>
      <c r="AL83" s="5">
        <f t="shared" si="31"/>
        <v>0.24520143299210306</v>
      </c>
      <c r="AM83" s="5">
        <f t="shared" si="31"/>
        <v>0.23616998226128197</v>
      </c>
      <c r="AN83" s="5">
        <f t="shared" si="31"/>
        <v>0.22747635303680219</v>
      </c>
      <c r="AO83" s="5">
        <f t="shared" si="31"/>
        <v>0.21910715691909941</v>
      </c>
      <c r="AP83" s="5">
        <f t="shared" si="31"/>
        <v>0.21104964360642875</v>
      </c>
      <c r="AQ83" s="5">
        <f t="shared" si="31"/>
        <v>0.203291656059642</v>
      </c>
      <c r="AR83" s="5">
        <f t="shared" si="31"/>
        <v>0.1958215904076798</v>
      </c>
      <c r="AS83" s="5">
        <f t="shared" si="31"/>
        <v>0.18862835997826008</v>
      </c>
      <c r="AT83" s="5">
        <f t="shared" si="31"/>
        <v>0.18170136292242189</v>
      </c>
      <c r="AU83" s="5">
        <f t="shared" si="31"/>
        <v>0.17503045297443384</v>
      </c>
      <c r="AV83" s="5">
        <f t="shared" si="31"/>
        <v>0.16860591295153107</v>
      </c>
      <c r="AW83" s="5">
        <f t="shared" si="31"/>
        <v>0.16241843065226549</v>
      </c>
      <c r="AX83" s="5">
        <f t="shared" si="31"/>
        <v>0.156459076859083</v>
      </c>
      <c r="AY83" s="5">
        <f t="shared" si="31"/>
        <v>0.15071928519107056</v>
      </c>
      <c r="AZ83" s="5">
        <f t="shared" si="31"/>
        <v>0.14519083358752136</v>
      </c>
      <c r="BA83" s="5">
        <f t="shared" si="31"/>
        <v>0.13986582723281904</v>
      </c>
      <c r="BB83" s="5">
        <f t="shared" si="31"/>
        <v>0.1347366827588044</v>
      </c>
      <c r="BC83" s="5">
        <f t="shared" si="31"/>
        <v>0.12979611358284679</v>
      </c>
      <c r="BD83" s="5">
        <f t="shared" si="31"/>
        <v>0.12503711625879294</v>
      </c>
      <c r="BE83" s="5">
        <f t="shared" si="31"/>
        <v>0.12045295773425396</v>
      </c>
      <c r="BF83" s="5">
        <f t="shared" si="31"/>
        <v>0.11603716342168333</v>
      </c>
      <c r="BG83" s="5">
        <f t="shared" si="31"/>
        <v>0.11178350600272154</v>
      </c>
      <c r="BH83" s="5">
        <f t="shared" si="31"/>
        <v>0.10768599489562421</v>
      </c>
      <c r="BI83" s="5">
        <f t="shared" si="31"/>
        <v>0.10373886632447456</v>
      </c>
      <c r="BJ83" s="5">
        <f t="shared" si="31"/>
        <v>9.9936573936528439E-2</v>
      </c>
      <c r="BK83" s="16">
        <f t="shared" si="31"/>
        <v>9.6273779920622443E-2</v>
      </c>
      <c r="BL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</row>
    <row r="84" spans="1:124" x14ac:dyDescent="0.3">
      <c r="A84" s="8">
        <v>32661</v>
      </c>
      <c r="B84" s="3">
        <v>9.1499995999999986E-2</v>
      </c>
      <c r="C84" s="4">
        <f t="shared" si="30"/>
        <v>9.1696647497834308E-2</v>
      </c>
      <c r="D84" s="5">
        <f t="shared" si="29"/>
        <v>0.95538236234096841</v>
      </c>
      <c r="E84" s="5">
        <f t="shared" si="29"/>
        <v>0.91317805592530554</v>
      </c>
      <c r="F84" s="5">
        <f t="shared" si="29"/>
        <v>0.87328811620954205</v>
      </c>
      <c r="G84" s="5">
        <f t="shared" si="29"/>
        <v>0.83559104952385155</v>
      </c>
      <c r="H84" s="5">
        <f t="shared" si="29"/>
        <v>0.79995494737501793</v>
      </c>
      <c r="I84" s="5">
        <f t="shared" si="29"/>
        <v>0.76624549600712033</v>
      </c>
      <c r="J84" s="5">
        <f t="shared" si="29"/>
        <v>0.73433110130658197</v>
      </c>
      <c r="K84" s="5">
        <f t="shared" si="29"/>
        <v>0.70408601109760838</v>
      </c>
      <c r="L84" s="5">
        <f t="shared" si="29"/>
        <v>0.67539206620165071</v>
      </c>
      <c r="M84" s="5">
        <f t="shared" si="29"/>
        <v>0.64813952829486898</v>
      </c>
      <c r="N84" s="5">
        <f t="shared" si="29"/>
        <v>0.62222729986855874</v>
      </c>
      <c r="O84" s="5">
        <f t="shared" si="29"/>
        <v>0.5975627562683179</v>
      </c>
      <c r="P84" s="5">
        <f t="shared" si="29"/>
        <v>0.57406134176739232</v>
      </c>
      <c r="Q84" s="5">
        <f t="shared" si="29"/>
        <v>0.551646033378279</v>
      </c>
      <c r="R84" s="5">
        <f t="shared" si="29"/>
        <v>0.53024674207411915</v>
      </c>
      <c r="S84" s="5">
        <f t="shared" si="29"/>
        <v>0.5097996972344303</v>
      </c>
      <c r="T84" s="5">
        <f t="shared" si="28"/>
        <v>0.49024684352432391</v>
      </c>
      <c r="U84" s="5">
        <f t="shared" si="28"/>
        <v>0.47153526795917694</v>
      </c>
      <c r="V84" s="5">
        <f t="shared" si="28"/>
        <v>0.45361666709047505</v>
      </c>
      <c r="W84" s="5">
        <f t="shared" si="28"/>
        <v>0.43644685899645208</v>
      </c>
      <c r="X84" s="5">
        <f t="shared" si="31"/>
        <v>0.41998534130575027</v>
      </c>
      <c r="Y84" s="5">
        <f t="shared" si="31"/>
        <v>0.40419489427798116</v>
      </c>
      <c r="Z84" s="5">
        <f t="shared" ref="X84:BK90" si="32">Z$7*EXP(-Z$8*$C84)</f>
        <v>0.38904122662473994</v>
      </c>
      <c r="AA84" s="5">
        <f t="shared" si="32"/>
        <v>0.37449266100452205</v>
      </c>
      <c r="AB84" s="5">
        <f t="shared" si="32"/>
        <v>0.36051985577214407</v>
      </c>
      <c r="AC84" s="5">
        <f t="shared" si="32"/>
        <v>0.34709555947223747</v>
      </c>
      <c r="AD84" s="5">
        <f t="shared" si="32"/>
        <v>0.33419439464270234</v>
      </c>
      <c r="AE84" s="5">
        <f t="shared" si="32"/>
        <v>0.3217926676722741</v>
      </c>
      <c r="AF84" s="5">
        <f t="shared" si="32"/>
        <v>0.30986820169180573</v>
      </c>
      <c r="AG84" s="5">
        <f t="shared" si="32"/>
        <v>0.29840018974127847</v>
      </c>
      <c r="AH84" s="5">
        <f t="shared" si="32"/>
        <v>0.28736906572396531</v>
      </c>
      <c r="AI84" s="5">
        <f t="shared" si="32"/>
        <v>0.27675639092277737</v>
      </c>
      <c r="AJ84" s="5">
        <f t="shared" si="32"/>
        <v>0.26654475410380429</v>
      </c>
      <c r="AK84" s="5">
        <f t="shared" si="32"/>
        <v>0.2567176834640032</v>
      </c>
      <c r="AL84" s="5">
        <f t="shared" si="32"/>
        <v>0.24725956889180239</v>
      </c>
      <c r="AM84" s="5">
        <f t="shared" si="32"/>
        <v>0.23815559320050447</v>
      </c>
      <c r="AN84" s="5">
        <f t="shared" si="32"/>
        <v>0.22939167116522138</v>
      </c>
      <c r="AO84" s="5">
        <f t="shared" si="32"/>
        <v>0.22095439534568639</v>
      </c>
      <c r="AP84" s="5">
        <f t="shared" si="32"/>
        <v>0.21283098781103507</v>
      </c>
      <c r="AQ84" s="5">
        <f t="shared" si="32"/>
        <v>0.20500925700007064</v>
      </c>
      <c r="AR84" s="5">
        <f t="shared" si="32"/>
        <v>0.19747755905322323</v>
      </c>
      <c r="AS84" s="5">
        <f t="shared" si="32"/>
        <v>0.19022476304192065</v>
      </c>
      <c r="AT84" s="5">
        <f t="shared" si="32"/>
        <v>0.18324021959890702</v>
      </c>
      <c r="AU84" s="5">
        <f t="shared" si="32"/>
        <v>0.17651373252053837</v>
      </c>
      <c r="AV84" s="5">
        <f t="shared" si="32"/>
        <v>0.17003553297052257</v>
      </c>
      <c r="AW84" s="5">
        <f t="shared" si="32"/>
        <v>0.16379625596507585</v>
      </c>
      <c r="AX84" s="5">
        <f t="shared" si="32"/>
        <v>0.15778691886307694</v>
      </c>
      <c r="AY84" s="5">
        <f t="shared" si="32"/>
        <v>0.15199890162240048</v>
      </c>
      <c r="AZ84" s="5">
        <f t="shared" si="32"/>
        <v>0.14642392861601006</v>
      </c>
      <c r="BA84" s="5">
        <f t="shared" si="32"/>
        <v>0.14105405182928682</v>
      </c>
      <c r="BB84" s="5">
        <f t="shared" si="32"/>
        <v>0.13588163528407662</v>
      </c>
      <c r="BC84" s="5">
        <f t="shared" si="32"/>
        <v>0.13089934055558788</v>
      </c>
      <c r="BD84" s="5">
        <f t="shared" si="32"/>
        <v>0.12610011326603224</v>
      </c>
      <c r="BE84" s="5">
        <f t="shared" si="32"/>
        <v>0.12147717045417274</v>
      </c>
      <c r="BF84" s="5">
        <f t="shared" si="32"/>
        <v>0.11702398873307528</v>
      </c>
      <c r="BG84" s="5">
        <f t="shared" si="32"/>
        <v>0.11273429315965215</v>
      </c>
      <c r="BH84" s="5">
        <f t="shared" si="32"/>
        <v>0.10860204674930338</v>
      </c>
      <c r="BI84" s="5">
        <f t="shared" si="32"/>
        <v>0.10462144057731888</v>
      </c>
      <c r="BJ84" s="5">
        <f t="shared" si="32"/>
        <v>0.10078688441590142</v>
      </c>
      <c r="BK84" s="16">
        <f t="shared" si="32"/>
        <v>9.7092997861870395E-2</v>
      </c>
      <c r="BL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</row>
    <row r="85" spans="1:124" x14ac:dyDescent="0.3">
      <c r="A85" s="8">
        <v>32668</v>
      </c>
      <c r="B85" s="3">
        <v>8.9499998000000011E-2</v>
      </c>
      <c r="C85" s="4">
        <f t="shared" si="30"/>
        <v>8.9635254361454128E-2</v>
      </c>
      <c r="D85" s="5">
        <f t="shared" si="29"/>
        <v>0.95631002473075466</v>
      </c>
      <c r="E85" s="5">
        <f t="shared" si="29"/>
        <v>0.91485064909769798</v>
      </c>
      <c r="F85" s="5">
        <f t="shared" si="29"/>
        <v>0.87555373891110899</v>
      </c>
      <c r="G85" s="5">
        <f t="shared" si="29"/>
        <v>0.83832366645892964</v>
      </c>
      <c r="H85" s="5">
        <f t="shared" si="29"/>
        <v>0.80305014535165897</v>
      </c>
      <c r="I85" s="5">
        <f t="shared" si="29"/>
        <v>0.76961689503004183</v>
      </c>
      <c r="J85" s="5">
        <f t="shared" si="29"/>
        <v>0.73790734138093605</v>
      </c>
      <c r="K85" s="5">
        <f t="shared" si="29"/>
        <v>0.70780823430916839</v>
      </c>
      <c r="L85" s="5">
        <f t="shared" si="29"/>
        <v>0.67921181884230186</v>
      </c>
      <c r="M85" s="5">
        <f t="shared" si="29"/>
        <v>0.65201701585256366</v>
      </c>
      <c r="N85" s="5">
        <f t="shared" si="29"/>
        <v>0.62612993658659966</v>
      </c>
      <c r="O85" s="5">
        <f t="shared" si="29"/>
        <v>0.60146395962485133</v>
      </c>
      <c r="P85" s="5">
        <f t="shared" si="29"/>
        <v>0.57793953011172572</v>
      </c>
      <c r="Q85" s="5">
        <f t="shared" si="29"/>
        <v>0.55548379188357933</v>
      </c>
      <c r="R85" s="5">
        <f t="shared" si="29"/>
        <v>0.53403012809830364</v>
      </c>
      <c r="S85" s="5">
        <f t="shared" si="29"/>
        <v>0.51351766118380071</v>
      </c>
      <c r="T85" s="5">
        <f t="shared" si="28"/>
        <v>0.49389074548848633</v>
      </c>
      <c r="U85" s="5">
        <f t="shared" si="28"/>
        <v>0.47509847384357551</v>
      </c>
      <c r="V85" s="5">
        <f t="shared" si="28"/>
        <v>0.45709421082420215</v>
      </c>
      <c r="W85" s="5">
        <f t="shared" si="28"/>
        <v>0.43983515973769843</v>
      </c>
      <c r="X85" s="5">
        <f t="shared" si="32"/>
        <v>0.42328196649260152</v>
      </c>
      <c r="Y85" s="5">
        <f t="shared" si="32"/>
        <v>0.40739836095259019</v>
      </c>
      <c r="Z85" s="5">
        <f t="shared" si="32"/>
        <v>0.3921508347564629</v>
      </c>
      <c r="AA85" s="5">
        <f t="shared" si="32"/>
        <v>0.3775083536039554</v>
      </c>
      <c r="AB85" s="5">
        <f t="shared" si="32"/>
        <v>0.36344210146548672</v>
      </c>
      <c r="AC85" s="5">
        <f t="shared" si="32"/>
        <v>0.34992525392863516</v>
      </c>
      <c r="AD85" s="5">
        <f t="shared" si="32"/>
        <v>0.33693277784440845</v>
      </c>
      <c r="AE85" s="5">
        <f t="shared" si="32"/>
        <v>0.32444125451150119</v>
      </c>
      <c r="AF85" s="5">
        <f t="shared" si="32"/>
        <v>0.31242872378767833</v>
      </c>
      <c r="AG85" s="5">
        <f t="shared" si="32"/>
        <v>0.30087454671046487</v>
      </c>
      <c r="AH85" s="5">
        <f t="shared" si="32"/>
        <v>0.28975928442167609</v>
      </c>
      <c r="AI85" s="5">
        <f t="shared" si="32"/>
        <v>0.27906459140689999</v>
      </c>
      <c r="AJ85" s="5">
        <f t="shared" si="32"/>
        <v>0.26877312127217323</v>
      </c>
      <c r="AK85" s="5">
        <f t="shared" si="32"/>
        <v>0.25886844347986887</v>
      </c>
      <c r="AL85" s="5">
        <f t="shared" si="32"/>
        <v>0.24933496965093713</v>
      </c>
      <c r="AM85" s="5">
        <f t="shared" si="32"/>
        <v>0.24015788820956618</v>
      </c>
      <c r="AN85" s="5">
        <f t="shared" si="32"/>
        <v>0.23132310629868458</v>
      </c>
      <c r="AO85" s="5">
        <f t="shared" si="32"/>
        <v>0.22281719803089928</v>
      </c>
      <c r="AP85" s="5">
        <f t="shared" si="32"/>
        <v>0.21462735826029641</v>
      </c>
      <c r="AQ85" s="5">
        <f t="shared" si="32"/>
        <v>0.20674136116713193</v>
      </c>
      <c r="AR85" s="5">
        <f t="shared" si="32"/>
        <v>0.1991475230410501</v>
      </c>
      <c r="AS85" s="5">
        <f t="shared" si="32"/>
        <v>0.19183466873034025</v>
      </c>
      <c r="AT85" s="5">
        <f t="shared" si="32"/>
        <v>0.18479210129613302</v>
      </c>
      <c r="AU85" s="5">
        <f t="shared" si="32"/>
        <v>0.17800957447251259</v>
      </c>
      <c r="AV85" s="5">
        <f t="shared" si="32"/>
        <v>0.17147726758738602</v>
      </c>
      <c r="AW85" s="5">
        <f t="shared" si="32"/>
        <v>0.1651857626455957</v>
      </c>
      <c r="AX85" s="5">
        <f t="shared" si="32"/>
        <v>0.15912602331610151</v>
      </c>
      <c r="AY85" s="5">
        <f t="shared" si="32"/>
        <v>0.1532893755998968</v>
      </c>
      <c r="AZ85" s="5">
        <f t="shared" si="32"/>
        <v>0.14766748998537918</v>
      </c>
      <c r="BA85" s="5">
        <f t="shared" si="32"/>
        <v>0.14225236492380902</v>
      </c>
      <c r="BB85" s="5">
        <f t="shared" si="32"/>
        <v>0.13703631147981118</v>
      </c>
      <c r="BC85" s="5">
        <f t="shared" si="32"/>
        <v>0.13201193903109831</v>
      </c>
      <c r="BD85" s="5">
        <f t="shared" si="32"/>
        <v>0.12717214190813958</v>
      </c>
      <c r="BE85" s="5">
        <f t="shared" si="32"/>
        <v>0.12251008687874261</v>
      </c>
      <c r="BF85" s="5">
        <f t="shared" si="32"/>
        <v>0.1180192013947723</v>
      </c>
      <c r="BG85" s="5">
        <f t="shared" si="32"/>
        <v>0.1136931625287792</v>
      </c>
      <c r="BH85" s="5">
        <f t="shared" si="32"/>
        <v>0.10952588653739471</v>
      </c>
      <c r="BI85" s="5">
        <f t="shared" si="32"/>
        <v>0.10551151899617076</v>
      </c>
      <c r="BJ85" s="5">
        <f t="shared" si="32"/>
        <v>0.10164442545728063</v>
      </c>
      <c r="BK85" s="16">
        <f t="shared" si="32"/>
        <v>9.7919182587309195E-2</v>
      </c>
      <c r="BL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</row>
    <row r="86" spans="1:124" x14ac:dyDescent="0.3">
      <c r="A86" s="8">
        <v>32675</v>
      </c>
      <c r="B86" s="3">
        <v>9.1000004000000009E-2</v>
      </c>
      <c r="C86" s="4">
        <f t="shared" si="30"/>
        <v>9.118130694397128E-2</v>
      </c>
      <c r="D86" s="5">
        <f t="shared" si="29"/>
        <v>0.95561419006331694</v>
      </c>
      <c r="E86" s="5">
        <f t="shared" si="29"/>
        <v>0.91359591104757765</v>
      </c>
      <c r="F86" s="5">
        <f t="shared" si="29"/>
        <v>0.87385396317947261</v>
      </c>
      <c r="G86" s="5">
        <f t="shared" si="29"/>
        <v>0.83627335732361574</v>
      </c>
      <c r="H86" s="5">
        <f t="shared" si="29"/>
        <v>0.80072761505191647</v>
      </c>
      <c r="I86" s="5">
        <f t="shared" si="29"/>
        <v>0.7670869460238865</v>
      </c>
      <c r="J86" s="5">
        <f t="shared" si="29"/>
        <v>0.73522351975479894</v>
      </c>
      <c r="K86" s="5">
        <f t="shared" si="29"/>
        <v>0.70501471382440073</v>
      </c>
      <c r="L86" s="5">
        <f t="shared" si="29"/>
        <v>0.67634497143028738</v>
      </c>
      <c r="M86" s="5">
        <f t="shared" si="29"/>
        <v>0.64910671850239587</v>
      </c>
      <c r="N86" s="5">
        <f t="shared" si="29"/>
        <v>0.62320065802953717</v>
      </c>
      <c r="O86" s="5">
        <f t="shared" si="29"/>
        <v>0.59853566382587264</v>
      </c>
      <c r="P86" s="5">
        <f t="shared" si="29"/>
        <v>0.57502842772980489</v>
      </c>
      <c r="Q86" s="5">
        <f t="shared" si="29"/>
        <v>0.55260296571737932</v>
      </c>
      <c r="R86" s="5">
        <f t="shared" si="29"/>
        <v>0.53119005411874054</v>
      </c>
      <c r="S86" s="5">
        <f t="shared" si="29"/>
        <v>0.51072664302717263</v>
      </c>
      <c r="T86" s="5">
        <f t="shared" si="28"/>
        <v>0.49115527717068846</v>
      </c>
      <c r="U86" s="5">
        <f t="shared" si="28"/>
        <v>0.47242354287487309</v>
      </c>
      <c r="V86" s="5">
        <f t="shared" si="28"/>
        <v>0.45448355177422406</v>
      </c>
      <c r="W86" s="5">
        <f t="shared" si="28"/>
        <v>0.43729146654787932</v>
      </c>
      <c r="X86" s="5">
        <f t="shared" si="32"/>
        <v>0.42080707039353932</v>
      </c>
      <c r="Y86" s="5">
        <f t="shared" si="32"/>
        <v>0.40499337966146493</v>
      </c>
      <c r="Z86" s="5">
        <f t="shared" si="32"/>
        <v>0.38981629765847675</v>
      </c>
      <c r="AA86" s="5">
        <f t="shared" si="32"/>
        <v>0.37524430682331233</v>
      </c>
      <c r="AB86" s="5">
        <f t="shared" si="32"/>
        <v>0.36124819607416281</v>
      </c>
      <c r="AC86" s="5">
        <f t="shared" si="32"/>
        <v>0.34780081999929335</v>
      </c>
      <c r="AD86" s="5">
        <f t="shared" si="32"/>
        <v>0.33487688660622722</v>
      </c>
      <c r="AE86" s="5">
        <f t="shared" si="32"/>
        <v>0.32245277049730325</v>
      </c>
      <c r="AF86" s="5">
        <f t="shared" si="32"/>
        <v>0.31050634855363668</v>
      </c>
      <c r="AG86" s="5">
        <f t="shared" si="32"/>
        <v>0.29901685545451695</v>
      </c>
      <c r="AH86" s="5">
        <f t="shared" si="32"/>
        <v>0.28796475661437987</v>
      </c>
      <c r="AI86" s="5">
        <f t="shared" si="32"/>
        <v>0.27733163637131869</v>
      </c>
      <c r="AJ86" s="5">
        <f t="shared" si="32"/>
        <v>0.26710009950135277</v>
      </c>
      <c r="AK86" s="5">
        <f t="shared" si="32"/>
        <v>0.25725368435657298</v>
      </c>
      <c r="AL86" s="5">
        <f t="shared" si="32"/>
        <v>0.24777678613042192</v>
      </c>
      <c r="AM86" s="5">
        <f t="shared" si="32"/>
        <v>0.23865458893894331</v>
      </c>
      <c r="AN86" s="5">
        <f t="shared" si="32"/>
        <v>0.22987300557306481</v>
      </c>
      <c r="AO86" s="5">
        <f t="shared" si="32"/>
        <v>0.22141862392473985</v>
      </c>
      <c r="AP86" s="5">
        <f t="shared" si="32"/>
        <v>0.21327865922029923</v>
      </c>
      <c r="AQ86" s="5">
        <f t="shared" si="32"/>
        <v>0.20544091130908951</v>
      </c>
      <c r="AR86" s="5">
        <f t="shared" si="32"/>
        <v>0.19789372635590499</v>
      </c>
      <c r="AS86" s="5">
        <f t="shared" si="32"/>
        <v>0.1906259623733268</v>
      </c>
      <c r="AT86" s="5">
        <f t="shared" si="32"/>
        <v>0.18362695810630095</v>
      </c>
      <c r="AU86" s="5">
        <f t="shared" si="32"/>
        <v>0.17688650484743046</v>
      </c>
      <c r="AV86" s="5">
        <f t="shared" si="32"/>
        <v>0.17039482081875745</v>
      </c>
      <c r="AW86" s="5">
        <f t="shared" si="32"/>
        <v>0.16414252780535543</v>
      </c>
      <c r="AX86" s="5">
        <f t="shared" si="32"/>
        <v>0.15812062976884747</v>
      </c>
      <c r="AY86" s="5">
        <f t="shared" si="32"/>
        <v>0.15232049320587998</v>
      </c>
      <c r="AZ86" s="5">
        <f t="shared" si="32"/>
        <v>0.14673382904839738</v>
      </c>
      <c r="BA86" s="5">
        <f t="shared" si="32"/>
        <v>0.14135267592996628</v>
      </c>
      <c r="BB86" s="5">
        <f t="shared" si="32"/>
        <v>0.13616938466598488</v>
      </c>
      <c r="BC86" s="5">
        <f t="shared" si="32"/>
        <v>0.13117660381590984</v>
      </c>
      <c r="BD86" s="5">
        <f t="shared" si="32"/>
        <v>0.12636726621308844</v>
      </c>
      <c r="BE86" s="5">
        <f t="shared" si="32"/>
        <v>0.12173457636280358</v>
      </c>
      <c r="BF86" s="5">
        <f t="shared" si="32"/>
        <v>0.11727199862205015</v>
      </c>
      <c r="BG86" s="5">
        <f t="shared" si="32"/>
        <v>0.1129732460856718</v>
      </c>
      <c r="BH86" s="5">
        <f t="shared" si="32"/>
        <v>0.10883227011304521</v>
      </c>
      <c r="BI86" s="5">
        <f t="shared" si="32"/>
        <v>0.10484325043772361</v>
      </c>
      <c r="BJ86" s="5">
        <f t="shared" si="32"/>
        <v>0.10100058580953501</v>
      </c>
      <c r="BK86" s="16">
        <f t="shared" si="32"/>
        <v>9.7298885124732823E-2</v>
      </c>
      <c r="BL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</row>
    <row r="87" spans="1:124" x14ac:dyDescent="0.3">
      <c r="A87" s="8">
        <v>32682</v>
      </c>
      <c r="B87" s="3">
        <v>9.1000004000000009E-2</v>
      </c>
      <c r="C87" s="4">
        <f t="shared" si="30"/>
        <v>9.118130694397128E-2</v>
      </c>
      <c r="D87" s="5">
        <f t="shared" si="29"/>
        <v>0.95561419006331694</v>
      </c>
      <c r="E87" s="5">
        <f t="shared" si="29"/>
        <v>0.91359591104757765</v>
      </c>
      <c r="F87" s="5">
        <f t="shared" si="29"/>
        <v>0.87385396317947261</v>
      </c>
      <c r="G87" s="5">
        <f t="shared" si="29"/>
        <v>0.83627335732361574</v>
      </c>
      <c r="H87" s="5">
        <f t="shared" si="29"/>
        <v>0.80072761505191647</v>
      </c>
      <c r="I87" s="5">
        <f t="shared" si="29"/>
        <v>0.7670869460238865</v>
      </c>
      <c r="J87" s="5">
        <f t="shared" si="29"/>
        <v>0.73522351975479894</v>
      </c>
      <c r="K87" s="5">
        <f t="shared" si="29"/>
        <v>0.70501471382440073</v>
      </c>
      <c r="L87" s="5">
        <f t="shared" si="29"/>
        <v>0.67634497143028738</v>
      </c>
      <c r="M87" s="5">
        <f t="shared" si="29"/>
        <v>0.64910671850239587</v>
      </c>
      <c r="N87" s="5">
        <f t="shared" si="29"/>
        <v>0.62320065802953717</v>
      </c>
      <c r="O87" s="5">
        <f t="shared" si="29"/>
        <v>0.59853566382587264</v>
      </c>
      <c r="P87" s="5">
        <f t="shared" si="29"/>
        <v>0.57502842772980489</v>
      </c>
      <c r="Q87" s="5">
        <f t="shared" si="29"/>
        <v>0.55260296571737932</v>
      </c>
      <c r="R87" s="5">
        <f t="shared" si="29"/>
        <v>0.53119005411874054</v>
      </c>
      <c r="S87" s="5">
        <f t="shared" si="29"/>
        <v>0.51072664302717263</v>
      </c>
      <c r="T87" s="5">
        <f t="shared" si="28"/>
        <v>0.49115527717068846</v>
      </c>
      <c r="U87" s="5">
        <f t="shared" si="28"/>
        <v>0.47242354287487309</v>
      </c>
      <c r="V87" s="5">
        <f t="shared" si="28"/>
        <v>0.45448355177422406</v>
      </c>
      <c r="W87" s="5">
        <f t="shared" si="28"/>
        <v>0.43729146654787932</v>
      </c>
      <c r="X87" s="5">
        <f t="shared" si="32"/>
        <v>0.42080707039353932</v>
      </c>
      <c r="Y87" s="5">
        <f t="shared" si="32"/>
        <v>0.40499337966146493</v>
      </c>
      <c r="Z87" s="5">
        <f t="shared" si="32"/>
        <v>0.38981629765847675</v>
      </c>
      <c r="AA87" s="5">
        <f t="shared" si="32"/>
        <v>0.37524430682331233</v>
      </c>
      <c r="AB87" s="5">
        <f t="shared" si="32"/>
        <v>0.36124819607416281</v>
      </c>
      <c r="AC87" s="5">
        <f t="shared" si="32"/>
        <v>0.34780081999929335</v>
      </c>
      <c r="AD87" s="5">
        <f t="shared" si="32"/>
        <v>0.33487688660622722</v>
      </c>
      <c r="AE87" s="5">
        <f t="shared" si="32"/>
        <v>0.32245277049730325</v>
      </c>
      <c r="AF87" s="5">
        <f t="shared" si="32"/>
        <v>0.31050634855363668</v>
      </c>
      <c r="AG87" s="5">
        <f t="shared" si="32"/>
        <v>0.29901685545451695</v>
      </c>
      <c r="AH87" s="5">
        <f t="shared" si="32"/>
        <v>0.28796475661437987</v>
      </c>
      <c r="AI87" s="5">
        <f t="shared" si="32"/>
        <v>0.27733163637131869</v>
      </c>
      <c r="AJ87" s="5">
        <f t="shared" si="32"/>
        <v>0.26710009950135277</v>
      </c>
      <c r="AK87" s="5">
        <f t="shared" si="32"/>
        <v>0.25725368435657298</v>
      </c>
      <c r="AL87" s="5">
        <f t="shared" si="32"/>
        <v>0.24777678613042192</v>
      </c>
      <c r="AM87" s="5">
        <f t="shared" si="32"/>
        <v>0.23865458893894331</v>
      </c>
      <c r="AN87" s="5">
        <f t="shared" si="32"/>
        <v>0.22987300557306481</v>
      </c>
      <c r="AO87" s="5">
        <f t="shared" si="32"/>
        <v>0.22141862392473985</v>
      </c>
      <c r="AP87" s="5">
        <f t="shared" si="32"/>
        <v>0.21327865922029923</v>
      </c>
      <c r="AQ87" s="5">
        <f t="shared" si="32"/>
        <v>0.20544091130908951</v>
      </c>
      <c r="AR87" s="5">
        <f t="shared" si="32"/>
        <v>0.19789372635590499</v>
      </c>
      <c r="AS87" s="5">
        <f t="shared" si="32"/>
        <v>0.1906259623733268</v>
      </c>
      <c r="AT87" s="5">
        <f t="shared" si="32"/>
        <v>0.18362695810630095</v>
      </c>
      <c r="AU87" s="5">
        <f t="shared" si="32"/>
        <v>0.17688650484743046</v>
      </c>
      <c r="AV87" s="5">
        <f t="shared" si="32"/>
        <v>0.17039482081875745</v>
      </c>
      <c r="AW87" s="5">
        <f t="shared" si="32"/>
        <v>0.16414252780535543</v>
      </c>
      <c r="AX87" s="5">
        <f t="shared" si="32"/>
        <v>0.15812062976884747</v>
      </c>
      <c r="AY87" s="5">
        <f t="shared" si="32"/>
        <v>0.15232049320587998</v>
      </c>
      <c r="AZ87" s="5">
        <f t="shared" si="32"/>
        <v>0.14673382904839738</v>
      </c>
      <c r="BA87" s="5">
        <f t="shared" si="32"/>
        <v>0.14135267592996628</v>
      </c>
      <c r="BB87" s="5">
        <f t="shared" si="32"/>
        <v>0.13616938466598488</v>
      </c>
      <c r="BC87" s="5">
        <f t="shared" si="32"/>
        <v>0.13117660381590984</v>
      </c>
      <c r="BD87" s="5">
        <f t="shared" si="32"/>
        <v>0.12636726621308844</v>
      </c>
      <c r="BE87" s="5">
        <f t="shared" si="32"/>
        <v>0.12173457636280358</v>
      </c>
      <c r="BF87" s="5">
        <f t="shared" si="32"/>
        <v>0.11727199862205015</v>
      </c>
      <c r="BG87" s="5">
        <f t="shared" si="32"/>
        <v>0.1129732460856718</v>
      </c>
      <c r="BH87" s="5">
        <f t="shared" si="32"/>
        <v>0.10883227011304521</v>
      </c>
      <c r="BI87" s="5">
        <f t="shared" si="32"/>
        <v>0.10484325043772361</v>
      </c>
      <c r="BJ87" s="5">
        <f t="shared" si="32"/>
        <v>0.10100058580953501</v>
      </c>
      <c r="BK87" s="16">
        <f t="shared" si="32"/>
        <v>9.7298885124732823E-2</v>
      </c>
      <c r="BL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</row>
    <row r="88" spans="1:124" x14ac:dyDescent="0.3">
      <c r="A88" s="8">
        <v>32689</v>
      </c>
      <c r="B88" s="3">
        <v>8.8999995999999998E-2</v>
      </c>
      <c r="C88" s="4">
        <f t="shared" si="30"/>
        <v>8.9119903500615064E-2</v>
      </c>
      <c r="D88" s="5">
        <f t="shared" si="29"/>
        <v>0.95654208219614634</v>
      </c>
      <c r="E88" s="5">
        <f t="shared" si="29"/>
        <v>0.91526927794530433</v>
      </c>
      <c r="F88" s="5">
        <f t="shared" si="29"/>
        <v>0.87612106524125699</v>
      </c>
      <c r="G88" s="5">
        <f t="shared" si="29"/>
        <v>0.8390082192930296</v>
      </c>
      <c r="H88" s="5">
        <f t="shared" si="29"/>
        <v>0.80382581816709187</v>
      </c>
      <c r="I88" s="5">
        <f t="shared" si="29"/>
        <v>0.77046206425035124</v>
      </c>
      <c r="J88" s="5">
        <f t="shared" si="29"/>
        <v>0.73880412391132944</v>
      </c>
      <c r="K88" s="5">
        <f t="shared" si="29"/>
        <v>0.70874186540342965</v>
      </c>
      <c r="L88" s="5">
        <f t="shared" si="29"/>
        <v>0.68017013250889746</v>
      </c>
      <c r="M88" s="5">
        <f t="shared" si="29"/>
        <v>0.65299001173915938</v>
      </c>
      <c r="N88" s="5">
        <f t="shared" si="29"/>
        <v>0.62710941929723618</v>
      </c>
      <c r="O88" s="5">
        <f t="shared" si="29"/>
        <v>0.60244323843509151</v>
      </c>
      <c r="P88" s="5">
        <f t="shared" si="29"/>
        <v>0.57891316890946709</v>
      </c>
      <c r="Q88" s="5">
        <f t="shared" si="29"/>
        <v>0.55644740081526756</v>
      </c>
      <c r="R88" s="5">
        <f t="shared" si="29"/>
        <v>0.53498018982676321</v>
      </c>
      <c r="S88" s="5">
        <f t="shared" si="29"/>
        <v>0.51445138587406369</v>
      </c>
      <c r="T88" s="5">
        <f t="shared" si="28"/>
        <v>0.49480594965256897</v>
      </c>
      <c r="U88" s="5">
        <f t="shared" si="28"/>
        <v>0.47599347901904993</v>
      </c>
      <c r="V88" s="5">
        <f t="shared" si="28"/>
        <v>0.45796775875970824</v>
      </c>
      <c r="W88" s="5">
        <f t="shared" si="28"/>
        <v>0.44068634133450818</v>
      </c>
      <c r="X88" s="5">
        <f t="shared" si="32"/>
        <v>0.42411016222556869</v>
      </c>
      <c r="Y88" s="5">
        <f t="shared" si="32"/>
        <v>0.40820319088399287</v>
      </c>
      <c r="Z88" s="5">
        <f t="shared" si="32"/>
        <v>0.39293211657730331</v>
      </c>
      <c r="AA88" s="5">
        <f t="shared" si="32"/>
        <v>0.3782660674016507</v>
      </c>
      <c r="AB88" s="5">
        <f t="shared" si="32"/>
        <v>0.36417636013481985</v>
      </c>
      <c r="AC88" s="5">
        <f t="shared" si="32"/>
        <v>0.35063627832275523</v>
      </c>
      <c r="AD88" s="5">
        <f t="shared" si="32"/>
        <v>0.3376208759114564</v>
      </c>
      <c r="AE88" s="5">
        <f t="shared" si="32"/>
        <v>0.32510680378569368</v>
      </c>
      <c r="AF88" s="5">
        <f t="shared" si="32"/>
        <v>0.31307215670598909</v>
      </c>
      <c r="AG88" s="5">
        <f t="shared" si="32"/>
        <v>0.30149633831111666</v>
      </c>
      <c r="AH88" s="5">
        <f t="shared" si="32"/>
        <v>0.29035994205153753</v>
      </c>
      <c r="AI88" s="5">
        <f t="shared" si="32"/>
        <v>0.27964464612404377</v>
      </c>
      <c r="AJ88" s="5">
        <f t="shared" si="32"/>
        <v>0.26933312067932358</v>
      </c>
      <c r="AK88" s="5">
        <f t="shared" si="32"/>
        <v>0.25940894576590129</v>
      </c>
      <c r="AL88" s="5">
        <f t="shared" si="32"/>
        <v>0.24985653865235588</v>
      </c>
      <c r="AM88" s="5">
        <f t="shared" si="32"/>
        <v>0.24066108933308972</v>
      </c>
      <c r="AN88" s="5">
        <f t="shared" si="32"/>
        <v>0.23180850317064175</v>
      </c>
      <c r="AO88" s="5">
        <f t="shared" si="32"/>
        <v>0.22328534975983799</v>
      </c>
      <c r="AP88" s="5">
        <f t="shared" si="32"/>
        <v>0.21507881721666508</v>
      </c>
      <c r="AQ88" s="5">
        <f t="shared" si="32"/>
        <v>0.20717667119863206</v>
      </c>
      <c r="AR88" s="5">
        <f t="shared" si="32"/>
        <v>0.19956721805471553</v>
      </c>
      <c r="AS88" s="5">
        <f t="shared" si="32"/>
        <v>0.19223927158293397</v>
      </c>
      <c r="AT88" s="5">
        <f t="shared" si="32"/>
        <v>0.1851821229433703</v>
      </c>
      <c r="AU88" s="5">
        <f t="shared" si="32"/>
        <v>0.17838551333517308</v>
      </c>
      <c r="AV88" s="5">
        <f t="shared" si="32"/>
        <v>0.17183960909878054</v>
      </c>
      <c r="AW88" s="5">
        <f t="shared" si="32"/>
        <v>0.16553497895028182</v>
      </c>
      <c r="AX88" s="5">
        <f t="shared" si="32"/>
        <v>0.15946257309434816</v>
      </c>
      <c r="AY88" s="5">
        <f t="shared" si="32"/>
        <v>0.15361370399630692</v>
      </c>
      <c r="AZ88" s="5">
        <f t="shared" si="32"/>
        <v>0.14798002862339754</v>
      </c>
      <c r="BA88" s="5">
        <f t="shared" si="32"/>
        <v>0.14255353199066037</v>
      </c>
      <c r="BB88" s="5">
        <f t="shared" si="32"/>
        <v>0.13732651186880593</v>
      </c>
      <c r="BC88" s="5">
        <f t="shared" si="32"/>
        <v>0.13229156453027596</v>
      </c>
      <c r="BD88" s="5">
        <f t="shared" si="32"/>
        <v>0.12744157142594623</v>
      </c>
      <c r="BE88" s="5">
        <f t="shared" si="32"/>
        <v>0.12276968669890491</v>
      </c>
      <c r="BF88" s="5">
        <f t="shared" si="32"/>
        <v>0.11826932545377562</v>
      </c>
      <c r="BG88" s="5">
        <f t="shared" si="32"/>
        <v>0.11393415271041483</v>
      </c>
      <c r="BH88" s="5">
        <f t="shared" si="32"/>
        <v>0.10975807297973923</v>
      </c>
      <c r="BI88" s="5">
        <f t="shared" si="32"/>
        <v>0.10573522040712183</v>
      </c>
      <c r="BJ88" s="5">
        <f t="shared" si="32"/>
        <v>0.10185994943542039</v>
      </c>
      <c r="BK88" s="16">
        <f t="shared" si="32"/>
        <v>9.812682594541447E-2</v>
      </c>
      <c r="BL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</row>
    <row r="89" spans="1:124" x14ac:dyDescent="0.3">
      <c r="A89" s="8">
        <v>32696</v>
      </c>
      <c r="B89" s="3">
        <v>8.6999998000000009E-2</v>
      </c>
      <c r="C89" s="4">
        <f t="shared" si="30"/>
        <v>8.705851036423487E-2</v>
      </c>
      <c r="D89" s="5">
        <f t="shared" si="29"/>
        <v>0.95747087065705849</v>
      </c>
      <c r="E89" s="5">
        <f t="shared" si="29"/>
        <v>0.91694570143715082</v>
      </c>
      <c r="F89" s="5">
        <f t="shared" si="29"/>
        <v>0.87839403762904955</v>
      </c>
      <c r="G89" s="5">
        <f t="shared" si="29"/>
        <v>0.84175201133103239</v>
      </c>
      <c r="H89" s="5">
        <f t="shared" si="29"/>
        <v>0.80693599337649169</v>
      </c>
      <c r="I89" s="5">
        <f t="shared" si="29"/>
        <v>0.77385201572693074</v>
      </c>
      <c r="J89" s="5">
        <f t="shared" si="29"/>
        <v>0.74240214789578085</v>
      </c>
      <c r="K89" s="5">
        <f t="shared" si="29"/>
        <v>0.71248870226828442</v>
      </c>
      <c r="L89" s="5">
        <f t="shared" si="29"/>
        <v>0.68401690801864579</v>
      </c>
      <c r="M89" s="5">
        <f t="shared" si="29"/>
        <v>0.65689651726039888</v>
      </c>
      <c r="N89" s="5">
        <f t="shared" si="29"/>
        <v>0.63104267688091287</v>
      </c>
      <c r="O89" s="5">
        <f t="shared" si="29"/>
        <v>0.60637630414116195</v>
      </c>
      <c r="P89" s="5">
        <f t="shared" si="29"/>
        <v>0.58282413476049211</v>
      </c>
      <c r="Q89" s="5">
        <f t="shared" si="29"/>
        <v>0.56031856206001218</v>
      </c>
      <c r="R89" s="5">
        <f t="shared" si="29"/>
        <v>0.53879734967481596</v>
      </c>
      <c r="S89" s="5">
        <f t="shared" si="29"/>
        <v>0.51820327454084703</v>
      </c>
      <c r="T89" s="5">
        <f t="shared" si="28"/>
        <v>0.49848373849636152</v>
      </c>
      <c r="U89" s="5">
        <f t="shared" si="28"/>
        <v>0.4795903738445772</v>
      </c>
      <c r="V89" s="5">
        <f t="shared" si="28"/>
        <v>0.46147865909751756</v>
      </c>
      <c r="W89" s="5">
        <f t="shared" si="28"/>
        <v>0.44410755476799291</v>
      </c>
      <c r="X89" s="5">
        <f t="shared" si="32"/>
        <v>0.42743916470562088</v>
      </c>
      <c r="Y89" s="5">
        <f t="shared" si="32"/>
        <v>0.41143842551208443</v>
      </c>
      <c r="Z89" s="5">
        <f t="shared" si="32"/>
        <v>0.39607282460849214</v>
      </c>
      <c r="AA89" s="5">
        <f t="shared" si="32"/>
        <v>0.38131214626744231</v>
      </c>
      <c r="AB89" s="5">
        <f t="shared" si="32"/>
        <v>0.36712824415169848</v>
      </c>
      <c r="AC89" s="5">
        <f t="shared" si="32"/>
        <v>0.35349483846823931</v>
      </c>
      <c r="AD89" s="5">
        <f t="shared" si="32"/>
        <v>0.34038733564256496</v>
      </c>
      <c r="AE89" s="5">
        <f t="shared" si="32"/>
        <v>0.3277826683666944</v>
      </c>
      <c r="AF89" s="5">
        <f t="shared" si="32"/>
        <v>0.31565915392116467</v>
      </c>
      <c r="AG89" s="5">
        <f t="shared" si="32"/>
        <v>0.30399636877869485</v>
      </c>
      <c r="AH89" s="5">
        <f t="shared" si="32"/>
        <v>0.29277503763884211</v>
      </c>
      <c r="AI89" s="5">
        <f t="shared" si="32"/>
        <v>0.28197693520114014</v>
      </c>
      <c r="AJ89" s="5">
        <f t="shared" si="32"/>
        <v>0.27158479914695693</v>
      </c>
      <c r="AK89" s="5">
        <f t="shared" si="32"/>
        <v>0.26158225295994741</v>
      </c>
      <c r="AL89" s="5">
        <f t="shared" si="32"/>
        <v>0.25195373736671905</v>
      </c>
      <c r="AM89" s="5">
        <f t="shared" si="32"/>
        <v>0.24268444932044608</v>
      </c>
      <c r="AN89" s="5">
        <f t="shared" si="32"/>
        <v>0.23376028757931286</v>
      </c>
      <c r="AO89" s="5">
        <f t="shared" si="32"/>
        <v>0.22516780404842812</v>
      </c>
      <c r="AP89" s="5">
        <f t="shared" si="32"/>
        <v>0.21689416015842289</v>
      </c>
      <c r="AQ89" s="5">
        <f t="shared" si="32"/>
        <v>0.20892708764690451</v>
      </c>
      <c r="AR89" s="5">
        <f t="shared" si="32"/>
        <v>0.20125485319108233</v>
      </c>
      <c r="AS89" s="5">
        <f t="shared" si="32"/>
        <v>0.19386622641210519</v>
      </c>
      <c r="AT89" s="5">
        <f t="shared" si="32"/>
        <v>0.18675045083491246</v>
      </c>
      <c r="AU89" s="5">
        <f t="shared" si="32"/>
        <v>0.17989721744261505</v>
      </c>
      <c r="AV89" s="5">
        <f t="shared" si="32"/>
        <v>0.17329664051249655</v>
      </c>
      <c r="AW89" s="5">
        <f t="shared" si="32"/>
        <v>0.16693923546247078</v>
      </c>
      <c r="AX89" s="5">
        <f t="shared" si="32"/>
        <v>0.16081589847302991</v>
      </c>
      <c r="AY89" s="5">
        <f t="shared" si="32"/>
        <v>0.15491788768104509</v>
      </c>
      <c r="AZ89" s="5">
        <f t="shared" si="32"/>
        <v>0.14923680576886528</v>
      </c>
      <c r="BA89" s="5">
        <f t="shared" si="32"/>
        <v>0.14376458379554963</v>
      </c>
      <c r="BB89" s="5">
        <f t="shared" si="32"/>
        <v>0.13849346613725191</v>
      </c>
      <c r="BC89" s="5">
        <f t="shared" si="32"/>
        <v>0.13341599642118207</v>
      </c>
      <c r="BD89" s="5">
        <f t="shared" si="32"/>
        <v>0.128525004352573</v>
      </c>
      <c r="BE89" s="5">
        <f t="shared" si="32"/>
        <v>0.12381359334701406</v>
      </c>
      <c r="BF89" s="5">
        <f t="shared" si="32"/>
        <v>0.11927512889165398</v>
      </c>
      <c r="BG89" s="5">
        <f t="shared" si="32"/>
        <v>0.11490322756837973</v>
      </c>
      <c r="BH89" s="5">
        <f t="shared" si="32"/>
        <v>0.11069174668035543</v>
      </c>
      <c r="BI89" s="5">
        <f t="shared" si="32"/>
        <v>0.10663477443044245</v>
      </c>
      <c r="BJ89" s="5">
        <f t="shared" si="32"/>
        <v>0.10272662060617745</v>
      </c>
      <c r="BK89" s="16">
        <f t="shared" si="32"/>
        <v>9.8961807731302157E-2</v>
      </c>
      <c r="BL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</row>
    <row r="90" spans="1:124" x14ac:dyDescent="0.3">
      <c r="A90" s="8">
        <v>32703</v>
      </c>
      <c r="B90" s="3">
        <v>8.5500001999999992E-2</v>
      </c>
      <c r="C90" s="4">
        <f t="shared" si="30"/>
        <v>8.5512468088693686E-2</v>
      </c>
      <c r="D90" s="5">
        <f t="shared" si="29"/>
        <v>0.9581680526250369</v>
      </c>
      <c r="E90" s="5">
        <f t="shared" si="29"/>
        <v>0.91820503170796652</v>
      </c>
      <c r="F90" s="5">
        <f t="shared" si="29"/>
        <v>0.88010263307798453</v>
      </c>
      <c r="G90" s="5">
        <f t="shared" si="29"/>
        <v>0.84381573882355776</v>
      </c>
      <c r="H90" s="5">
        <f t="shared" si="29"/>
        <v>0.80927651560535729</v>
      </c>
      <c r="I90" s="5">
        <f t="shared" si="29"/>
        <v>0.77640425973885019</v>
      </c>
      <c r="J90" s="5">
        <f t="shared" si="29"/>
        <v>0.74511215591232305</v>
      </c>
      <c r="K90" s="5">
        <f t="shared" si="29"/>
        <v>0.71531181851070036</v>
      </c>
      <c r="L90" s="5">
        <f t="shared" si="29"/>
        <v>0.68691625537036483</v>
      </c>
      <c r="M90" s="5">
        <f t="shared" si="29"/>
        <v>0.65984172082315951</v>
      </c>
      <c r="N90" s="5">
        <f t="shared" si="29"/>
        <v>0.63400879606895089</v>
      </c>
      <c r="O90" s="5">
        <f t="shared" si="29"/>
        <v>0.60934293992380351</v>
      </c>
      <c r="P90" s="5">
        <f t="shared" si="29"/>
        <v>0.58577468347341655</v>
      </c>
      <c r="Q90" s="5">
        <f t="shared" si="29"/>
        <v>0.56323959159834258</v>
      </c>
      <c r="R90" s="5">
        <f t="shared" si="29"/>
        <v>0.54167807775420351</v>
      </c>
      <c r="S90" s="5">
        <f t="shared" ref="S90:AH105" si="33">S$7*EXP(-S$8*$C90)</f>
        <v>0.52103513205103569</v>
      </c>
      <c r="T90" s="5">
        <f t="shared" si="33"/>
        <v>0.5012600038062679</v>
      </c>
      <c r="U90" s="5">
        <f t="shared" si="33"/>
        <v>0.48230586630050948</v>
      </c>
      <c r="V90" s="5">
        <f t="shared" si="33"/>
        <v>0.46412948194532716</v>
      </c>
      <c r="W90" s="5">
        <f t="shared" si="33"/>
        <v>0.44669087938336083</v>
      </c>
      <c r="X90" s="5">
        <f t="shared" si="33"/>
        <v>0.42995304938728046</v>
      </c>
      <c r="Y90" s="5">
        <f t="shared" si="33"/>
        <v>0.41388166322731401</v>
      </c>
      <c r="Z90" s="5">
        <f t="shared" si="33"/>
        <v>0.39844481501884327</v>
      </c>
      <c r="AA90" s="5">
        <f t="shared" si="33"/>
        <v>0.38361278813937494</v>
      </c>
      <c r="AB90" s="5">
        <f t="shared" si="33"/>
        <v>0.36935784489994644</v>
      </c>
      <c r="AC90" s="5">
        <f t="shared" si="33"/>
        <v>0.35565403811285784</v>
      </c>
      <c r="AD90" s="5">
        <f t="shared" si="33"/>
        <v>0.34247704290312181</v>
      </c>
      <c r="AE90" s="5">
        <f t="shared" si="33"/>
        <v>0.32980400698490298</v>
      </c>
      <c r="AF90" s="5">
        <f t="shared" si="33"/>
        <v>0.31761341760951378</v>
      </c>
      <c r="AG90" s="5">
        <f t="shared" si="33"/>
        <v>0.3058849834480255</v>
      </c>
      <c r="AH90" s="5">
        <f t="shared" si="33"/>
        <v>0.29459952977116227</v>
      </c>
      <c r="AI90" s="5">
        <f t="shared" si="32"/>
        <v>0.283738905412456</v>
      </c>
      <c r="AJ90" s="5">
        <f t="shared" si="32"/>
        <v>0.27328590013447096</v>
      </c>
      <c r="AK90" s="5">
        <f t="shared" si="32"/>
        <v>0.26322417115349644</v>
      </c>
      <c r="AL90" s="5">
        <f t="shared" si="32"/>
        <v>0.25353817770981424</v>
      </c>
      <c r="AM90" s="5">
        <f t="shared" si="32"/>
        <v>0.24421312269505074</v>
      </c>
      <c r="AN90" s="5">
        <f t="shared" si="32"/>
        <v>0.23523490046328882</v>
      </c>
      <c r="AO90" s="5">
        <f t="shared" si="32"/>
        <v>0.22659005005767158</v>
      </c>
      <c r="AP90" s="5">
        <f t="shared" si="32"/>
        <v>0.2182657131789853</v>
      </c>
      <c r="AQ90" s="5">
        <f t="shared" si="32"/>
        <v>0.21024959630741824</v>
      </c>
      <c r="AR90" s="5">
        <f t="shared" si="32"/>
        <v>0.20252993646389789</v>
      </c>
      <c r="AS90" s="5">
        <f t="shared" si="32"/>
        <v>0.19509547016378997</v>
      </c>
      <c r="AT90" s="5">
        <f t="shared" si="32"/>
        <v>0.18793540517407339</v>
      </c>
      <c r="AU90" s="5">
        <f t="shared" si="32"/>
        <v>0.18103939473615963</v>
      </c>
      <c r="AV90" s="5">
        <f t="shared" si="32"/>
        <v>0.17439751396108069</v>
      </c>
      <c r="AW90" s="5">
        <f t="shared" si="32"/>
        <v>0.16800023814254036</v>
      </c>
      <c r="AX90" s="5">
        <f t="shared" si="32"/>
        <v>0.161838422767003</v>
      </c>
      <c r="AY90" s="5">
        <f t="shared" si="32"/>
        <v>0.15590328502918632</v>
      </c>
      <c r="AZ90" s="5">
        <f t="shared" ref="X90:BK97" si="34">AZ$7*EXP(-AZ$8*$C90)</f>
        <v>0.1501863866866</v>
      </c>
      <c r="BA90" s="5">
        <f t="shared" si="34"/>
        <v>0.14467961810862487</v>
      </c>
      <c r="BB90" s="5">
        <f t="shared" si="34"/>
        <v>0.13937518339450933</v>
      </c>
      <c r="BC90" s="5">
        <f t="shared" si="34"/>
        <v>0.13426558645095818</v>
      </c>
      <c r="BD90" s="5">
        <f t="shared" si="34"/>
        <v>0.12934361793405291</v>
      </c>
      <c r="BE90" s="5">
        <f t="shared" si="34"/>
        <v>0.12460234297237628</v>
      </c>
      <c r="BF90" s="5">
        <f t="shared" si="34"/>
        <v>0.12003508959867715</v>
      </c>
      <c r="BG90" s="5">
        <f t="shared" si="34"/>
        <v>0.11563543782643679</v>
      </c>
      <c r="BH90" s="5">
        <f t="shared" si="34"/>
        <v>0.1113972093154853</v>
      </c>
      <c r="BI90" s="5">
        <f t="shared" si="34"/>
        <v>0.10731445757753508</v>
      </c>
      <c r="BJ90" s="5">
        <f t="shared" si="34"/>
        <v>0.10338145867829986</v>
      </c>
      <c r="BK90" s="16">
        <f t="shared" si="34"/>
        <v>9.9592702397880803E-2</v>
      </c>
      <c r="BL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</row>
    <row r="91" spans="1:124" x14ac:dyDescent="0.3">
      <c r="A91" s="8">
        <v>32710</v>
      </c>
      <c r="B91" s="3">
        <v>8.5000000000000006E-2</v>
      </c>
      <c r="C91" s="4">
        <f t="shared" si="30"/>
        <v>8.4997117227854663E-2</v>
      </c>
      <c r="D91" s="5">
        <f t="shared" ref="D91:S106" si="35">D$7*EXP(-D$8*$C91)</f>
        <v>0.95840056095806858</v>
      </c>
      <c r="E91" s="5">
        <f t="shared" si="35"/>
        <v>0.9186251954960879</v>
      </c>
      <c r="F91" s="5">
        <f t="shared" si="35"/>
        <v>0.8806729069227387</v>
      </c>
      <c r="G91" s="5">
        <f t="shared" si="35"/>
        <v>0.84450477633804144</v>
      </c>
      <c r="H91" s="5">
        <f t="shared" si="35"/>
        <v>0.81005820252361116</v>
      </c>
      <c r="I91" s="5">
        <f t="shared" si="35"/>
        <v>0.77725688263094883</v>
      </c>
      <c r="J91" s="5">
        <f t="shared" si="35"/>
        <v>0.74601769449031763</v>
      </c>
      <c r="K91" s="5">
        <f t="shared" si="35"/>
        <v>0.71625534717211237</v>
      </c>
      <c r="L91" s="5">
        <f t="shared" si="35"/>
        <v>0.68788543938198898</v>
      </c>
      <c r="M91" s="5">
        <f t="shared" si="35"/>
        <v>0.66082639340770188</v>
      </c>
      <c r="N91" s="5">
        <f t="shared" si="35"/>
        <v>0.63500060402741787</v>
      </c>
      <c r="O91" s="5">
        <f t="shared" si="35"/>
        <v>0.61033504696477892</v>
      </c>
      <c r="P91" s="5">
        <f t="shared" si="35"/>
        <v>0.58676152193808095</v>
      </c>
      <c r="Q91" s="5">
        <f t="shared" si="35"/>
        <v>0.56421665467214377</v>
      </c>
      <c r="R91" s="5">
        <f t="shared" si="35"/>
        <v>0.54264174550203703</v>
      </c>
      <c r="S91" s="5">
        <f t="shared" si="35"/>
        <v>0.52198252569309445</v>
      </c>
      <c r="T91" s="5">
        <f t="shared" si="33"/>
        <v>0.5021888635732551</v>
      </c>
      <c r="U91" s="5">
        <f t="shared" si="33"/>
        <v>0.4832144489844496</v>
      </c>
      <c r="V91" s="5">
        <f t="shared" si="33"/>
        <v>0.46501647491342823</v>
      </c>
      <c r="W91" s="5">
        <f t="shared" si="33"/>
        <v>0.44755532836515788</v>
      </c>
      <c r="X91" s="5">
        <f t="shared" si="34"/>
        <v>0.43079429779630041</v>
      </c>
      <c r="Y91" s="5">
        <f t="shared" si="34"/>
        <v>0.41469930115262416</v>
      </c>
      <c r="Z91" s="5">
        <f t="shared" si="34"/>
        <v>0.39923863633195011</v>
      </c>
      <c r="AA91" s="5">
        <f t="shared" si="34"/>
        <v>0.3843827544189834</v>
      </c>
      <c r="AB91" s="5">
        <f t="shared" si="34"/>
        <v>0.37010405509026389</v>
      </c>
      <c r="AC91" s="5">
        <f t="shared" si="34"/>
        <v>0.35637670300807883</v>
      </c>
      <c r="AD91" s="5">
        <f t="shared" si="34"/>
        <v>0.34317646369779059</v>
      </c>
      <c r="AE91" s="5">
        <f t="shared" si="34"/>
        <v>0.3304805572522389</v>
      </c>
      <c r="AF91" s="5">
        <f t="shared" si="34"/>
        <v>0.31826752817178716</v>
      </c>
      <c r="AG91" s="5">
        <f t="shared" si="34"/>
        <v>0.30651712968822081</v>
      </c>
      <c r="AH91" s="5">
        <f t="shared" si="34"/>
        <v>0.29521022100635019</v>
      </c>
      <c r="AI91" s="5">
        <f t="shared" si="34"/>
        <v>0.28432867600890449</v>
      </c>
      <c r="AJ91" s="5">
        <f t="shared" si="34"/>
        <v>0.2738553020945087</v>
      </c>
      <c r="AK91" s="5">
        <f t="shared" si="34"/>
        <v>0.26377376794611784</v>
      </c>
      <c r="AL91" s="5">
        <f t="shared" si="34"/>
        <v>0.2540685391523137</v>
      </c>
      <c r="AM91" s="5">
        <f t="shared" si="34"/>
        <v>0.24472482072269203</v>
      </c>
      <c r="AN91" s="5">
        <f t="shared" si="34"/>
        <v>0.23572850564906994</v>
      </c>
      <c r="AO91" s="5">
        <f t="shared" si="34"/>
        <v>0.22706612876538468</v>
      </c>
      <c r="AP91" s="5">
        <f t="shared" si="34"/>
        <v>0.21872482525063155</v>
      </c>
      <c r="AQ91" s="5">
        <f t="shared" si="34"/>
        <v>0.21069229320113497</v>
      </c>
      <c r="AR91" s="5">
        <f t="shared" si="34"/>
        <v>0.2029567597713329</v>
      </c>
      <c r="AS91" s="5">
        <f t="shared" si="34"/>
        <v>0.19550695044667535</v>
      </c>
      <c r="AT91" s="5">
        <f t="shared" si="34"/>
        <v>0.18833206106891998</v>
      </c>
      <c r="AU91" s="5">
        <f t="shared" si="34"/>
        <v>0.18142173228376363</v>
      </c>
      <c r="AV91" s="5">
        <f t="shared" si="34"/>
        <v>0.1747660261241282</v>
      </c>
      <c r="AW91" s="5">
        <f t="shared" si="34"/>
        <v>0.16835540448018896</v>
      </c>
      <c r="AX91" s="5">
        <f t="shared" si="34"/>
        <v>0.1621807092400698</v>
      </c>
      <c r="AY91" s="5">
        <f t="shared" si="34"/>
        <v>0.15623314391360477</v>
      </c>
      <c r="AZ91" s="5">
        <f t="shared" si="34"/>
        <v>0.15050425657623226</v>
      </c>
      <c r="BA91" s="5">
        <f t="shared" si="34"/>
        <v>0.1449859239914289</v>
      </c>
      <c r="BB91" s="5">
        <f t="shared" si="34"/>
        <v>0.13967033678852966</v>
      </c>
      <c r="BC91" s="5">
        <f t="shared" si="34"/>
        <v>0.13454998558871253</v>
      </c>
      <c r="BD91" s="5">
        <f t="shared" si="34"/>
        <v>0.12961764798566996</v>
      </c>
      <c r="BE91" s="5">
        <f t="shared" si="34"/>
        <v>0.12486637629935811</v>
      </c>
      <c r="BF91" s="5">
        <f t="shared" si="34"/>
        <v>0.12028948603144758</v>
      </c>
      <c r="BG91" s="5">
        <f t="shared" si="34"/>
        <v>0.11588054495993089</v>
      </c>
      <c r="BH91" s="5">
        <f t="shared" si="34"/>
        <v>0.11163336281796561</v>
      </c>
      <c r="BI91" s="5">
        <f t="shared" si="34"/>
        <v>0.10754198150860851</v>
      </c>
      <c r="BJ91" s="5">
        <f t="shared" si="34"/>
        <v>0.10360066581277867</v>
      </c>
      <c r="BK91" s="16">
        <f t="shared" si="34"/>
        <v>9.980389455269921E-2</v>
      </c>
      <c r="BL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</row>
    <row r="92" spans="1:124" x14ac:dyDescent="0.3">
      <c r="A92" s="8">
        <v>32717</v>
      </c>
      <c r="B92" s="3">
        <v>8.4799995000000003E-2</v>
      </c>
      <c r="C92" s="4">
        <f t="shared" si="30"/>
        <v>8.4790972554589117E-2</v>
      </c>
      <c r="D92" s="5">
        <f t="shared" si="35"/>
        <v>0.95849358204168611</v>
      </c>
      <c r="E92" s="5">
        <f t="shared" si="35"/>
        <v>0.91879331837109601</v>
      </c>
      <c r="F92" s="5">
        <f t="shared" si="35"/>
        <v>0.88090112470487059</v>
      </c>
      <c r="G92" s="5">
        <f t="shared" si="35"/>
        <v>0.84478055465218371</v>
      </c>
      <c r="H92" s="5">
        <f t="shared" si="35"/>
        <v>0.81037109523255035</v>
      </c>
      <c r="I92" s="5">
        <f t="shared" si="35"/>
        <v>0.7775982010699809</v>
      </c>
      <c r="J92" s="5">
        <f t="shared" si="35"/>
        <v>0.74638022560304118</v>
      </c>
      <c r="K92" s="5">
        <f t="shared" si="35"/>
        <v>0.71663311495577287</v>
      </c>
      <c r="L92" s="5">
        <f t="shared" si="35"/>
        <v>0.68827350391366593</v>
      </c>
      <c r="M92" s="5">
        <f t="shared" si="35"/>
        <v>0.66122068203680073</v>
      </c>
      <c r="N92" s="5">
        <f t="shared" si="35"/>
        <v>0.63539776984596896</v>
      </c>
      <c r="O92" s="5">
        <f t="shared" si="35"/>
        <v>0.61073235026603523</v>
      </c>
      <c r="P92" s="5">
        <f t="shared" si="35"/>
        <v>0.58715673096906351</v>
      </c>
      <c r="Q92" s="5">
        <f t="shared" si="35"/>
        <v>0.56460796253791701</v>
      </c>
      <c r="R92" s="5">
        <f t="shared" si="35"/>
        <v>0.54302770057158789</v>
      </c>
      <c r="S92" s="5">
        <f t="shared" si="35"/>
        <v>0.52236197328426459</v>
      </c>
      <c r="T92" s="5">
        <f t="shared" si="33"/>
        <v>0.502560897059533</v>
      </c>
      <c r="U92" s="5">
        <f t="shared" si="33"/>
        <v>0.4835783687751094</v>
      </c>
      <c r="V92" s="5">
        <f t="shared" si="33"/>
        <v>0.46537175401733671</v>
      </c>
      <c r="W92" s="5">
        <f t="shared" si="33"/>
        <v>0.4479015834645057</v>
      </c>
      <c r="X92" s="5">
        <f t="shared" si="34"/>
        <v>0.43113126493610154</v>
      </c>
      <c r="Y92" s="5">
        <f t="shared" si="34"/>
        <v>0.41502681530090502</v>
      </c>
      <c r="Z92" s="5">
        <f t="shared" si="34"/>
        <v>0.39955661418920418</v>
      </c>
      <c r="AA92" s="5">
        <f t="shared" si="34"/>
        <v>0.38469117995802449</v>
      </c>
      <c r="AB92" s="5">
        <f t="shared" si="34"/>
        <v>0.37040296739271017</v>
      </c>
      <c r="AC92" s="5">
        <f t="shared" si="34"/>
        <v>0.356666186034377</v>
      </c>
      <c r="AD92" s="5">
        <f t="shared" si="34"/>
        <v>0.34345663768644935</v>
      </c>
      <c r="AE92" s="5">
        <f t="shared" si="34"/>
        <v>0.33075157149286671</v>
      </c>
      <c r="AF92" s="5">
        <f t="shared" si="34"/>
        <v>0.31852955493731899</v>
      </c>
      <c r="AG92" s="5">
        <f t="shared" si="34"/>
        <v>0.3067703591457801</v>
      </c>
      <c r="AH92" s="5">
        <f t="shared" si="34"/>
        <v>0.29545485695467749</v>
      </c>
      <c r="AI92" s="5">
        <f t="shared" si="34"/>
        <v>0.28456493231414293</v>
      </c>
      <c r="AJ92" s="5">
        <f t="shared" si="34"/>
        <v>0.27408339971614842</v>
      </c>
      <c r="AK92" s="5">
        <f t="shared" si="34"/>
        <v>0.26399393246171005</v>
      </c>
      <c r="AL92" s="5">
        <f t="shared" si="34"/>
        <v>0.25428099870370463</v>
      </c>
      <c r="AM92" s="5">
        <f t="shared" si="34"/>
        <v>0.24492980431843261</v>
      </c>
      <c r="AN92" s="5">
        <f t="shared" si="34"/>
        <v>0.23592624176769356</v>
      </c>
      <c r="AO92" s="5">
        <f t="shared" si="34"/>
        <v>0.22725684421272097</v>
      </c>
      <c r="AP92" s="5">
        <f t="shared" si="34"/>
        <v>0.21890874423147844</v>
      </c>
      <c r="AQ92" s="5">
        <f t="shared" si="34"/>
        <v>0.2108696365716658</v>
      </c>
      <c r="AR92" s="5">
        <f t="shared" si="34"/>
        <v>0.20312774444373646</v>
      </c>
      <c r="AS92" s="5">
        <f t="shared" si="34"/>
        <v>0.19567178892186451</v>
      </c>
      <c r="AT92" s="5">
        <f t="shared" si="34"/>
        <v>0.18849096107682001</v>
      </c>
      <c r="AU92" s="5">
        <f t="shared" si="34"/>
        <v>0.18157489651380881</v>
      </c>
      <c r="AV92" s="5">
        <f t="shared" si="34"/>
        <v>0.1749136520312379</v>
      </c>
      <c r="AW92" s="5">
        <f t="shared" si="34"/>
        <v>0.16849768415373953</v>
      </c>
      <c r="AX92" s="5">
        <f t="shared" si="34"/>
        <v>0.16231782932528233</v>
      </c>
      <c r="AY92" s="5">
        <f t="shared" si="34"/>
        <v>0.15636528557638688</v>
      </c>
      <c r="AZ92" s="5">
        <f t="shared" si="34"/>
        <v>0.15063159550388669</v>
      </c>
      <c r="BA92" s="5">
        <f t="shared" si="34"/>
        <v>0.14510863042280769</v>
      </c>
      <c r="BB92" s="5">
        <f t="shared" si="34"/>
        <v>0.13978857556820612</v>
      </c>
      <c r="BC92" s="5">
        <f t="shared" si="34"/>
        <v>0.13466391624058438</v>
      </c>
      <c r="BD92" s="5">
        <f t="shared" si="34"/>
        <v>0.12972742480212496</v>
      </c>
      <c r="BE92" s="5">
        <f t="shared" si="34"/>
        <v>0.1249721484427401</v>
      </c>
      <c r="BF92" s="5">
        <f t="shared" si="34"/>
        <v>0.12039139764507902</v>
      </c>
      <c r="BG92" s="5">
        <f t="shared" si="34"/>
        <v>0.11597873528638686</v>
      </c>
      <c r="BH92" s="5">
        <f t="shared" si="34"/>
        <v>0.11172796632266666</v>
      </c>
      <c r="BI92" s="5">
        <f t="shared" si="34"/>
        <v>0.10763312800711679</v>
      </c>
      <c r="BJ92" s="5">
        <f t="shared" si="34"/>
        <v>0.10368848060045015</v>
      </c>
      <c r="BK92" s="16">
        <f t="shared" si="34"/>
        <v>9.9888498535572717E-2</v>
      </c>
      <c r="BL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</row>
    <row r="93" spans="1:124" x14ac:dyDescent="0.3">
      <c r="A93" s="8">
        <v>32724</v>
      </c>
      <c r="B93" s="3">
        <v>8.3999995999999993E-2</v>
      </c>
      <c r="C93" s="4">
        <f t="shared" si="30"/>
        <v>8.3966415506176548E-2</v>
      </c>
      <c r="D93" s="5">
        <f t="shared" si="35"/>
        <v>0.95886574689870985</v>
      </c>
      <c r="E93" s="5">
        <f t="shared" si="35"/>
        <v>0.91946609995177553</v>
      </c>
      <c r="F93" s="5">
        <f t="shared" si="35"/>
        <v>0.88181456340054365</v>
      </c>
      <c r="G93" s="5">
        <f t="shared" si="35"/>
        <v>0.84588453977563927</v>
      </c>
      <c r="H93" s="5">
        <f t="shared" si="35"/>
        <v>0.81162384220310635</v>
      </c>
      <c r="I93" s="5">
        <f t="shared" si="35"/>
        <v>0.77896493841482373</v>
      </c>
      <c r="J93" s="5">
        <f t="shared" si="35"/>
        <v>0.74783207450062139</v>
      </c>
      <c r="K93" s="5">
        <f t="shared" si="35"/>
        <v>0.71814613980758024</v>
      </c>
      <c r="L93" s="5">
        <f t="shared" si="35"/>
        <v>0.68982791165844914</v>
      </c>
      <c r="M93" s="5">
        <f t="shared" si="35"/>
        <v>0.66280014900900897</v>
      </c>
      <c r="N93" s="5">
        <f t="shared" si="35"/>
        <v>0.63698887695844464</v>
      </c>
      <c r="O93" s="5">
        <f t="shared" si="35"/>
        <v>0.61232410959999406</v>
      </c>
      <c r="P93" s="5">
        <f t="shared" si="35"/>
        <v>0.58874018916686655</v>
      </c>
      <c r="Q93" s="5">
        <f t="shared" si="35"/>
        <v>0.56617586855300905</v>
      </c>
      <c r="R93" s="5">
        <f t="shared" si="35"/>
        <v>0.54457422726227689</v>
      </c>
      <c r="S93" s="5">
        <f t="shared" si="35"/>
        <v>0.52388248402228998</v>
      </c>
      <c r="T93" s="5">
        <f t="shared" si="33"/>
        <v>0.50405174996705426</v>
      </c>
      <c r="U93" s="5">
        <f t="shared" si="33"/>
        <v>0.48503675242507283</v>
      </c>
      <c r="V93" s="5">
        <f t="shared" si="33"/>
        <v>0.46679554945794016</v>
      </c>
      <c r="W93" s="5">
        <f t="shared" si="33"/>
        <v>0.44928924828548378</v>
      </c>
      <c r="X93" s="5">
        <f t="shared" si="34"/>
        <v>0.43248173580814625</v>
      </c>
      <c r="Y93" s="5">
        <f t="shared" si="34"/>
        <v>0.41633942601255641</v>
      </c>
      <c r="Z93" s="5">
        <f t="shared" si="34"/>
        <v>0.4008310266979061</v>
      </c>
      <c r="AA93" s="5">
        <f t="shared" si="34"/>
        <v>0.38592732638074895</v>
      </c>
      <c r="AB93" s="5">
        <f t="shared" si="34"/>
        <v>0.37160100120096057</v>
      </c>
      <c r="AC93" s="5">
        <f t="shared" si="34"/>
        <v>0.35782644100045286</v>
      </c>
      <c r="AD93" s="5">
        <f t="shared" si="34"/>
        <v>0.34457959336254085</v>
      </c>
      <c r="AE93" s="5">
        <f t="shared" si="34"/>
        <v>0.33183782420004571</v>
      </c>
      <c r="AF93" s="5">
        <f t="shared" si="34"/>
        <v>0.31957979340458509</v>
      </c>
      <c r="AG93" s="5">
        <f t="shared" si="34"/>
        <v>0.30778534407556746</v>
      </c>
      <c r="AH93" s="5">
        <f t="shared" si="34"/>
        <v>0.29643540390522749</v>
      </c>
      <c r="AI93" s="5">
        <f t="shared" si="34"/>
        <v>0.28551189738466093</v>
      </c>
      <c r="AJ93" s="5">
        <f t="shared" si="34"/>
        <v>0.27499766760081334</v>
      </c>
      <c r="AK93" s="5">
        <f t="shared" si="34"/>
        <v>0.26487640650594707</v>
      </c>
      <c r="AL93" s="5">
        <f t="shared" si="34"/>
        <v>0.25513259265279009</v>
      </c>
      <c r="AM93" s="5">
        <f t="shared" si="34"/>
        <v>0.24575143549622602</v>
      </c>
      <c r="AN93" s="5">
        <f t="shared" si="34"/>
        <v>0.23671882546354067</v>
      </c>
      <c r="AO93" s="5">
        <f t="shared" si="34"/>
        <v>0.22802128908854793</v>
      </c>
      <c r="AP93" s="5">
        <f t="shared" si="34"/>
        <v>0.21964594858980871</v>
      </c>
      <c r="AQ93" s="5">
        <f t="shared" si="34"/>
        <v>0.21158048534957252</v>
      </c>
      <c r="AR93" s="5">
        <f t="shared" si="34"/>
        <v>0.20381310681829509</v>
      </c>
      <c r="AS93" s="5">
        <f t="shared" si="34"/>
        <v>0.19633251643007807</v>
      </c>
      <c r="AT93" s="5">
        <f t="shared" si="34"/>
        <v>0.18912788616774176</v>
      </c>
      <c r="AU93" s="5">
        <f t="shared" si="34"/>
        <v>0.18218883146309819</v>
      </c>
      <c r="AV93" s="5">
        <f t="shared" si="34"/>
        <v>0.17550538815899902</v>
      </c>
      <c r="AW93" s="5">
        <f t="shared" si="34"/>
        <v>0.16906799129550015</v>
      </c>
      <c r="AX93" s="5">
        <f t="shared" si="34"/>
        <v>0.16286745551361914</v>
      </c>
      <c r="AY93" s="5">
        <f t="shared" si="34"/>
        <v>0.15689495689719954</v>
      </c>
      <c r="AZ93" s="5">
        <f t="shared" si="34"/>
        <v>0.15114201609683961</v>
      </c>
      <c r="BA93" s="5">
        <f t="shared" si="34"/>
        <v>0.1456004826001481</v>
      </c>
      <c r="BB93" s="5">
        <f t="shared" si="34"/>
        <v>0.14026252003014911</v>
      </c>
      <c r="BC93" s="5">
        <f t="shared" si="34"/>
        <v>0.13512059236884139</v>
      </c>
      <c r="BD93" s="5">
        <f t="shared" si="34"/>
        <v>0.13016745101602806</v>
      </c>
      <c r="BE93" s="5">
        <f t="shared" si="34"/>
        <v>0.12539612260485911</v>
      </c>
      <c r="BF93" s="5">
        <f t="shared" si="34"/>
        <v>0.12079989750530404</v>
      </c>
      <c r="BG93" s="5">
        <f t="shared" si="34"/>
        <v>0.11637231895521345</v>
      </c>
      <c r="BH93" s="5">
        <f t="shared" si="34"/>
        <v>0.11210717276591836</v>
      </c>
      <c r="BI93" s="5">
        <f t="shared" si="34"/>
        <v>0.10799847755561154</v>
      </c>
      <c r="BJ93" s="5">
        <f t="shared" si="34"/>
        <v>0.10404047546919633</v>
      </c>
      <c r="BK93" s="16">
        <f t="shared" si="34"/>
        <v>0.10022762334799584</v>
      </c>
      <c r="BL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</row>
    <row r="94" spans="1:124" x14ac:dyDescent="0.3">
      <c r="A94" s="8">
        <v>32731</v>
      </c>
      <c r="B94" s="3">
        <v>8.4499998000000007E-2</v>
      </c>
      <c r="C94" s="4">
        <f t="shared" si="30"/>
        <v>8.4481766367015612E-2</v>
      </c>
      <c r="D94" s="5">
        <f t="shared" si="35"/>
        <v>0.95863312571139581</v>
      </c>
      <c r="E94" s="5">
        <f t="shared" si="35"/>
        <v>0.91904555154803147</v>
      </c>
      <c r="F94" s="5">
        <f t="shared" si="35"/>
        <v>0.88124355028378065</v>
      </c>
      <c r="G94" s="5">
        <f t="shared" si="35"/>
        <v>0.84519437650225371</v>
      </c>
      <c r="H94" s="5">
        <f t="shared" si="35"/>
        <v>0.81084064447976167</v>
      </c>
      <c r="I94" s="5">
        <f t="shared" si="35"/>
        <v>0.7781104418468594</v>
      </c>
      <c r="J94" s="5">
        <f t="shared" si="35"/>
        <v>0.74692433357393373</v>
      </c>
      <c r="K94" s="5">
        <f t="shared" si="35"/>
        <v>0.71720012039052994</v>
      </c>
      <c r="L94" s="5">
        <f t="shared" si="35"/>
        <v>0.68885599083490023</v>
      </c>
      <c r="M94" s="5">
        <f t="shared" si="35"/>
        <v>0.66181253540539009</v>
      </c>
      <c r="N94" s="5">
        <f t="shared" si="35"/>
        <v>0.63599396351487403</v>
      </c>
      <c r="O94" s="5">
        <f t="shared" si="35"/>
        <v>0.61132876931351654</v>
      </c>
      <c r="P94" s="5">
        <f t="shared" si="35"/>
        <v>0.58775002290230849</v>
      </c>
      <c r="Q94" s="5">
        <f t="shared" si="35"/>
        <v>0.56519541267695561</v>
      </c>
      <c r="R94" s="5">
        <f t="shared" si="35"/>
        <v>0.54360712765472907</v>
      </c>
      <c r="S94" s="5">
        <f t="shared" si="35"/>
        <v>0.52293164197276021</v>
      </c>
      <c r="T94" s="5">
        <f t="shared" si="33"/>
        <v>0.50311944456367963</v>
      </c>
      <c r="U94" s="5">
        <f t="shared" si="33"/>
        <v>0.48412474328450561</v>
      </c>
      <c r="V94" s="5">
        <f t="shared" si="33"/>
        <v>0.46590516300445545</v>
      </c>
      <c r="W94" s="5">
        <f t="shared" si="33"/>
        <v>0.44842145025338015</v>
      </c>
      <c r="X94" s="5">
        <f t="shared" si="34"/>
        <v>0.43163719219640406</v>
      </c>
      <c r="Y94" s="5">
        <f t="shared" si="34"/>
        <v>0.41551855435069535</v>
      </c>
      <c r="Z94" s="5">
        <f t="shared" si="34"/>
        <v>0.40003403917467756</v>
      </c>
      <c r="AA94" s="5">
        <f t="shared" si="34"/>
        <v>0.3851542661321386</v>
      </c>
      <c r="AB94" s="5">
        <f t="shared" si="34"/>
        <v>0.37085177284203125</v>
      </c>
      <c r="AC94" s="5">
        <f t="shared" si="34"/>
        <v>0.35710083630937667</v>
      </c>
      <c r="AD94" s="5">
        <f t="shared" si="34"/>
        <v>0.3438773128785606</v>
      </c>
      <c r="AE94" s="5">
        <f t="shared" si="34"/>
        <v>0.33115849537495123</v>
      </c>
      <c r="AF94" s="5">
        <f t="shared" si="34"/>
        <v>0.31892298584537254</v>
      </c>
      <c r="AG94" s="5">
        <f t="shared" si="34"/>
        <v>0.30715058233079157</v>
      </c>
      <c r="AH94" s="5">
        <f t="shared" si="34"/>
        <v>0.29582217817629713</v>
      </c>
      <c r="AI94" s="5">
        <f t="shared" si="34"/>
        <v>0.28491967248361572</v>
      </c>
      <c r="AJ94" s="5">
        <f t="shared" si="34"/>
        <v>0.27442589042600557</v>
      </c>
      <c r="AK94" s="5">
        <f t="shared" si="34"/>
        <v>0.26432451226494535</v>
      </c>
      <c r="AL94" s="5">
        <f t="shared" si="34"/>
        <v>0.2546000100263876</v>
      </c>
      <c r="AM94" s="5">
        <f t="shared" si="34"/>
        <v>0.24523759090758929</v>
      </c>
      <c r="AN94" s="5">
        <f t="shared" si="34"/>
        <v>0.23622314659136062</v>
      </c>
      <c r="AO94" s="5">
        <f t="shared" si="34"/>
        <v>0.22754320774180281</v>
      </c>
      <c r="AP94" s="5">
        <f t="shared" si="34"/>
        <v>0.21918490304378882</v>
      </c>
      <c r="AQ94" s="5">
        <f t="shared" si="34"/>
        <v>0.21113592222762703</v>
      </c>
      <c r="AR94" s="5">
        <f t="shared" si="34"/>
        <v>0.20338448259090397</v>
      </c>
      <c r="AS94" s="5">
        <f t="shared" si="34"/>
        <v>0.19591929859196194</v>
      </c>
      <c r="AT94" s="5">
        <f t="shared" si="34"/>
        <v>0.18872955414449238</v>
      </c>
      <c r="AU94" s="5">
        <f t="shared" si="34"/>
        <v>0.18180487729098449</v>
      </c>
      <c r="AV94" s="5">
        <f t="shared" si="34"/>
        <v>0.17513531697496337</v>
      </c>
      <c r="AW94" s="5">
        <f t="shared" si="34"/>
        <v>0.16871132166872202</v>
      </c>
      <c r="AX94" s="5">
        <f t="shared" si="34"/>
        <v>0.16252371964523907</v>
      </c>
      <c r="AY94" s="5">
        <f t="shared" si="34"/>
        <v>0.15656370071072984</v>
      </c>
      <c r="AZ94" s="5">
        <f t="shared" si="34"/>
        <v>0.15082279923833722</v>
      </c>
      <c r="BA94" s="5">
        <f t="shared" si="34"/>
        <v>0.14529287836429025</v>
      </c>
      <c r="BB94" s="5">
        <f t="shared" si="34"/>
        <v>0.13996611522586033</v>
      </c>
      <c r="BC94" s="5">
        <f t="shared" si="34"/>
        <v>0.13483498713600231</v>
      </c>
      <c r="BD94" s="5">
        <f t="shared" si="34"/>
        <v>0.1298922586029955</v>
      </c>
      <c r="BE94" s="5">
        <f t="shared" si="34"/>
        <v>0.1251309691149988</v>
      </c>
      <c r="BF94" s="5">
        <f t="shared" si="34"/>
        <v>0.12054442161943692</v>
      </c>
      <c r="BG94" s="5">
        <f t="shared" si="34"/>
        <v>0.11612617163577309</v>
      </c>
      <c r="BH94" s="5">
        <f t="shared" si="34"/>
        <v>0.11187001694767959</v>
      </c>
      <c r="BI94" s="5">
        <f t="shared" si="34"/>
        <v>0.10776998782705437</v>
      </c>
      <c r="BJ94" s="5">
        <f t="shared" si="34"/>
        <v>0.10382033774789411</v>
      </c>
      <c r="BK94" s="16">
        <f t="shared" si="34"/>
        <v>0.1000155345528435</v>
      </c>
      <c r="BL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</row>
    <row r="95" spans="1:124" x14ac:dyDescent="0.3">
      <c r="A95" s="8">
        <v>32738</v>
      </c>
      <c r="B95" s="3">
        <v>8.6000004000000005E-2</v>
      </c>
      <c r="C95" s="4">
        <f t="shared" si="30"/>
        <v>8.602781894953275E-2</v>
      </c>
      <c r="D95" s="5">
        <f t="shared" si="35"/>
        <v>0.95793560069861361</v>
      </c>
      <c r="E95" s="5">
        <f t="shared" si="35"/>
        <v>0.91778506009572891</v>
      </c>
      <c r="F95" s="5">
        <f t="shared" si="35"/>
        <v>0.87953272851024067</v>
      </c>
      <c r="G95" s="5">
        <f t="shared" si="35"/>
        <v>0.84312726349973255</v>
      </c>
      <c r="H95" s="5">
        <f t="shared" si="35"/>
        <v>0.80849558299640656</v>
      </c>
      <c r="I95" s="5">
        <f t="shared" si="35"/>
        <v>0.77555257214344997</v>
      </c>
      <c r="J95" s="5">
        <f t="shared" si="35"/>
        <v>0.74420771650412343</v>
      </c>
      <c r="K95" s="5">
        <f t="shared" si="35"/>
        <v>0.71436953276682946</v>
      </c>
      <c r="L95" s="5">
        <f t="shared" si="35"/>
        <v>0.68594843687339568</v>
      </c>
      <c r="M95" s="5">
        <f t="shared" si="35"/>
        <v>0.65885851546224561</v>
      </c>
      <c r="N95" s="5">
        <f t="shared" si="35"/>
        <v>0.63301853721613877</v>
      </c>
      <c r="O95" s="5">
        <f t="shared" si="35"/>
        <v>0.60835244556488799</v>
      </c>
      <c r="P95" s="5">
        <f t="shared" si="35"/>
        <v>0.58478950471225821</v>
      </c>
      <c r="Q95" s="5">
        <f t="shared" si="35"/>
        <v>0.56226422052041247</v>
      </c>
      <c r="R95" s="5">
        <f t="shared" si="35"/>
        <v>0.54071612136664748</v>
      </c>
      <c r="S95" s="5">
        <f t="shared" si="35"/>
        <v>0.52008945792001182</v>
      </c>
      <c r="T95" s="5">
        <f t="shared" si="33"/>
        <v>0.50033286207910455</v>
      </c>
      <c r="U95" s="5">
        <f t="shared" si="33"/>
        <v>0.48139899201435271</v>
      </c>
      <c r="V95" s="5">
        <f t="shared" si="33"/>
        <v>0.46324418086679958</v>
      </c>
      <c r="W95" s="5">
        <f t="shared" si="33"/>
        <v>0.44582810007678536</v>
      </c>
      <c r="X95" s="5">
        <f t="shared" si="34"/>
        <v>0.42911344375507832</v>
      </c>
      <c r="Y95" s="5">
        <f t="shared" si="34"/>
        <v>0.41306563739002766</v>
      </c>
      <c r="Z95" s="5">
        <f t="shared" si="34"/>
        <v>0.39765257209074167</v>
      </c>
      <c r="AA95" s="5">
        <f t="shared" si="34"/>
        <v>0.38284436419761825</v>
      </c>
      <c r="AB95" s="5">
        <f t="shared" si="34"/>
        <v>0.36861313923150713</v>
      </c>
      <c r="AC95" s="5">
        <f t="shared" si="34"/>
        <v>0.35493283864606229</v>
      </c>
      <c r="AD95" s="5">
        <f t="shared" si="34"/>
        <v>0.34177904758339006</v>
      </c>
      <c r="AE95" s="5">
        <f t="shared" si="34"/>
        <v>0.32912884173176582</v>
      </c>
      <c r="AF95" s="5">
        <f t="shared" si="34"/>
        <v>0.31696065138993884</v>
      </c>
      <c r="AG95" s="5">
        <f t="shared" si="34"/>
        <v>0.30525414091594394</v>
      </c>
      <c r="AH95" s="5">
        <f t="shared" si="34"/>
        <v>0.29399010185193769</v>
      </c>
      <c r="AI95" s="5">
        <f t="shared" si="34"/>
        <v>0.28315035815148426</v>
      </c>
      <c r="AJ95" s="5">
        <f t="shared" si="34"/>
        <v>0.27271768207918001</v>
      </c>
      <c r="AK95" s="5">
        <f t="shared" si="34"/>
        <v>0.26267571949610508</v>
      </c>
      <c r="AL95" s="5">
        <f t="shared" si="34"/>
        <v>0.25300892338297976</v>
      </c>
      <c r="AM95" s="5">
        <f t="shared" si="34"/>
        <v>0.24370249458287904</v>
      </c>
      <c r="AN95" s="5">
        <f t="shared" si="34"/>
        <v>0.23474232886518842</v>
      </c>
      <c r="AO95" s="5">
        <f t="shared" si="34"/>
        <v>0.2261149695214478</v>
      </c>
      <c r="AP95" s="5">
        <f t="shared" si="34"/>
        <v>0.2178075648017623</v>
      </c>
      <c r="AQ95" s="5">
        <f t="shared" si="34"/>
        <v>0.20980782958792249</v>
      </c>
      <c r="AR95" s="5">
        <f t="shared" si="34"/>
        <v>0.20210401077690168</v>
      </c>
      <c r="AS95" s="5">
        <f t="shared" si="34"/>
        <v>0.19468485591672999</v>
      </c>
      <c r="AT95" s="5">
        <f t="shared" si="34"/>
        <v>0.18753958469672305</v>
      </c>
      <c r="AU95" s="5">
        <f t="shared" si="34"/>
        <v>0.18065786294649028</v>
      </c>
      <c r="AV95" s="5">
        <f t="shared" si="34"/>
        <v>0.17402977884387741</v>
      </c>
      <c r="AW95" s="5">
        <f t="shared" si="34"/>
        <v>0.16764582107176434</v>
      </c>
      <c r="AX95" s="5">
        <f t="shared" si="34"/>
        <v>0.1614968586981616</v>
      </c>
      <c r="AY95" s="5">
        <f t="shared" si="34"/>
        <v>0.15557412258395426</v>
      </c>
      <c r="AZ95" s="5">
        <f t="shared" si="34"/>
        <v>0.14986918814852304</v>
      </c>
      <c r="BA95" s="5">
        <f t="shared" si="34"/>
        <v>0.14437395934583949</v>
      </c>
      <c r="BB95" s="5">
        <f t="shared" si="34"/>
        <v>0.13908065372294859</v>
      </c>
      <c r="BC95" s="5">
        <f t="shared" si="34"/>
        <v>0.13398178844942246</v>
      </c>
      <c r="BD95" s="5">
        <f t="shared" si="34"/>
        <v>0.12907016722074635</v>
      </c>
      <c r="BE95" s="5">
        <f t="shared" si="34"/>
        <v>0.12433886795099935</v>
      </c>
      <c r="BF95" s="5">
        <f t="shared" si="34"/>
        <v>0.11978123118088323</v>
      </c>
      <c r="BG95" s="5">
        <f t="shared" si="34"/>
        <v>0.11539084913637</v>
      </c>
      <c r="BH95" s="5">
        <f t="shared" si="34"/>
        <v>0.1111615553811925</v>
      </c>
      <c r="BI95" s="5">
        <f t="shared" si="34"/>
        <v>0.10708741501325889</v>
      </c>
      <c r="BJ95" s="5">
        <f t="shared" si="34"/>
        <v>0.10316271536099274</v>
      </c>
      <c r="BK95" s="16">
        <f t="shared" si="34"/>
        <v>9.9381957140715571E-2</v>
      </c>
      <c r="BL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</row>
    <row r="96" spans="1:124" x14ac:dyDescent="0.3">
      <c r="A96" s="8">
        <v>32745</v>
      </c>
      <c r="B96" s="3">
        <v>8.6499995999999996E-2</v>
      </c>
      <c r="C96" s="4">
        <f t="shared" si="30"/>
        <v>8.6543159503395806E-2</v>
      </c>
      <c r="D96" s="5">
        <f t="shared" si="35"/>
        <v>0.95770320981244239</v>
      </c>
      <c r="E96" s="5">
        <f t="shared" si="35"/>
        <v>0.91736528896511371</v>
      </c>
      <c r="F96" s="5">
        <f t="shared" si="35"/>
        <v>0.87896320436736042</v>
      </c>
      <c r="G96" s="5">
        <f t="shared" si="35"/>
        <v>0.84243936366047323</v>
      </c>
      <c r="H96" s="5">
        <f t="shared" si="35"/>
        <v>0.80771541956485549</v>
      </c>
      <c r="I96" s="5">
        <f t="shared" si="35"/>
        <v>0.77470183582442398</v>
      </c>
      <c r="J96" s="5">
        <f t="shared" si="35"/>
        <v>0.74330439298730344</v>
      </c>
      <c r="K96" s="5">
        <f t="shared" si="35"/>
        <v>0.71342850711160721</v>
      </c>
      <c r="L96" s="5">
        <f t="shared" si="35"/>
        <v>0.6849820012825617</v>
      </c>
      <c r="M96" s="5">
        <f t="shared" si="35"/>
        <v>0.65787679475879779</v>
      </c>
      <c r="N96" s="5">
        <f t="shared" si="35"/>
        <v>0.63202984480814584</v>
      </c>
      <c r="O96" s="5">
        <f t="shared" si="35"/>
        <v>0.60736358102812216</v>
      </c>
      <c r="P96" s="5">
        <f t="shared" si="35"/>
        <v>0.58380600251706027</v>
      </c>
      <c r="Q96" s="5">
        <f t="shared" si="35"/>
        <v>0.56129055796498872</v>
      </c>
      <c r="R96" s="5">
        <f t="shared" si="35"/>
        <v>0.53975589248801692</v>
      </c>
      <c r="S96" s="5">
        <f t="shared" si="35"/>
        <v>0.51914551904106243</v>
      </c>
      <c r="T96" s="5">
        <f t="shared" si="33"/>
        <v>0.49940745370537631</v>
      </c>
      <c r="U96" s="5">
        <f t="shared" si="33"/>
        <v>0.48049384099997788</v>
      </c>
      <c r="V96" s="5">
        <f t="shared" si="33"/>
        <v>0.46236058610597364</v>
      </c>
      <c r="W96" s="5">
        <f t="shared" si="33"/>
        <v>0.44496700442601506</v>
      </c>
      <c r="X96" s="5">
        <f t="shared" si="34"/>
        <v>0.42827549443458524</v>
      </c>
      <c r="Y96" s="5">
        <f t="shared" si="34"/>
        <v>0.41225123673451314</v>
      </c>
      <c r="Z96" s="5">
        <f t="shared" si="34"/>
        <v>0.39686192020684202</v>
      </c>
      <c r="AA96" s="5">
        <f t="shared" si="34"/>
        <v>0.38207749482648051</v>
      </c>
      <c r="AB96" s="5">
        <f t="shared" si="34"/>
        <v>0.36786994990053296</v>
      </c>
      <c r="AC96" s="5">
        <f t="shared" si="34"/>
        <v>0.35421311601615735</v>
      </c>
      <c r="AD96" s="5">
        <f t="shared" si="34"/>
        <v>0.34108248875055797</v>
      </c>
      <c r="AE96" s="5">
        <f t="shared" si="34"/>
        <v>0.32845507211927139</v>
      </c>
      <c r="AF96" s="5">
        <f t="shared" si="34"/>
        <v>0.31630923976518277</v>
      </c>
      <c r="AG96" s="5">
        <f t="shared" si="34"/>
        <v>0.30462461198105895</v>
      </c>
      <c r="AH96" s="5">
        <f t="shared" si="34"/>
        <v>0.29338194678600454</v>
      </c>
      <c r="AI96" s="5">
        <f t="shared" si="34"/>
        <v>0.28256304342276928</v>
      </c>
      <c r="AJ96" s="5">
        <f t="shared" si="34"/>
        <v>0.27215065679594153</v>
      </c>
      <c r="AK96" s="5">
        <f t="shared" si="34"/>
        <v>0.26212842152267279</v>
      </c>
      <c r="AL96" s="5">
        <f t="shared" si="34"/>
        <v>0.25248078441265109</v>
      </c>
      <c r="AM96" s="5">
        <f t="shared" si="34"/>
        <v>0.24319294432958433</v>
      </c>
      <c r="AN96" s="5">
        <f t="shared" si="34"/>
        <v>0.23425079851094585</v>
      </c>
      <c r="AO96" s="5">
        <f t="shared" si="34"/>
        <v>0.22564089453559957</v>
      </c>
      <c r="AP96" s="5">
        <f t="shared" si="34"/>
        <v>0.21735038723022437</v>
      </c>
      <c r="AQ96" s="5">
        <f t="shared" si="34"/>
        <v>0.2093669998956745</v>
      </c>
      <c r="AR96" s="5">
        <f t="shared" si="34"/>
        <v>0.20167898931424594</v>
      </c>
      <c r="AS96" s="5">
        <f t="shared" si="34"/>
        <v>0.19427511406910208</v>
      </c>
      <c r="AT96" s="5">
        <f t="shared" si="34"/>
        <v>0.18714460576873301</v>
      </c>
      <c r="AU96" s="5">
        <f t="shared" si="34"/>
        <v>0.18027714282315463</v>
      </c>
      <c r="AV96" s="5">
        <f t="shared" si="34"/>
        <v>0.17366282646545905</v>
      </c>
      <c r="AW96" s="5">
        <f t="shared" si="34"/>
        <v>0.16729215875308395</v>
      </c>
      <c r="AX96" s="5">
        <f t="shared" si="34"/>
        <v>0.16115602231853141</v>
      </c>
      <c r="AY96" s="5">
        <f t="shared" si="34"/>
        <v>0.15524566166988288</v>
      </c>
      <c r="AZ96" s="5">
        <f t="shared" si="34"/>
        <v>0.14955266586794211</v>
      </c>
      <c r="BA96" s="5">
        <f t="shared" si="34"/>
        <v>0.1440689524297161</v>
      </c>
      <c r="BB96" s="5">
        <f t="shared" si="34"/>
        <v>0.1387867523276948</v>
      </c>
      <c r="BC96" s="5">
        <f t="shared" si="34"/>
        <v>0.13369859597143005</v>
      </c>
      <c r="BD96" s="5">
        <f t="shared" si="34"/>
        <v>0.12879730007260437</v>
      </c>
      <c r="BE96" s="5">
        <f t="shared" si="34"/>
        <v>0.12407595530744876</v>
      </c>
      <c r="BF96" s="5">
        <f t="shared" si="34"/>
        <v>0.11952791470128449</v>
      </c>
      <c r="BG96" s="5">
        <f t="shared" si="34"/>
        <v>0.1151467826693755</v>
      </c>
      <c r="BH96" s="5">
        <f t="shared" si="34"/>
        <v>0.11092640465639325</v>
      </c>
      <c r="BI96" s="5">
        <f t="shared" si="34"/>
        <v>0.10686085732379366</v>
      </c>
      <c r="BJ96" s="5">
        <f t="shared" si="34"/>
        <v>0.10294443924044384</v>
      </c>
      <c r="BK96" s="16">
        <f t="shared" si="34"/>
        <v>9.9171662037052424E-2</v>
      </c>
      <c r="BL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</row>
    <row r="97" spans="1:124" x14ac:dyDescent="0.3">
      <c r="A97" s="8">
        <v>32752</v>
      </c>
      <c r="B97" s="3">
        <v>8.6499995999999996E-2</v>
      </c>
      <c r="C97" s="4">
        <f t="shared" si="30"/>
        <v>8.6543159503395806E-2</v>
      </c>
      <c r="D97" s="5">
        <f t="shared" si="35"/>
        <v>0.95770320981244239</v>
      </c>
      <c r="E97" s="5">
        <f t="shared" si="35"/>
        <v>0.91736528896511371</v>
      </c>
      <c r="F97" s="5">
        <f t="shared" si="35"/>
        <v>0.87896320436736042</v>
      </c>
      <c r="G97" s="5">
        <f t="shared" si="35"/>
        <v>0.84243936366047323</v>
      </c>
      <c r="H97" s="5">
        <f t="shared" si="35"/>
        <v>0.80771541956485549</v>
      </c>
      <c r="I97" s="5">
        <f t="shared" si="35"/>
        <v>0.77470183582442398</v>
      </c>
      <c r="J97" s="5">
        <f t="shared" si="35"/>
        <v>0.74330439298730344</v>
      </c>
      <c r="K97" s="5">
        <f t="shared" si="35"/>
        <v>0.71342850711160721</v>
      </c>
      <c r="L97" s="5">
        <f t="shared" si="35"/>
        <v>0.6849820012825617</v>
      </c>
      <c r="M97" s="5">
        <f t="shared" si="35"/>
        <v>0.65787679475879779</v>
      </c>
      <c r="N97" s="5">
        <f t="shared" si="35"/>
        <v>0.63202984480814584</v>
      </c>
      <c r="O97" s="5">
        <f t="shared" si="35"/>
        <v>0.60736358102812216</v>
      </c>
      <c r="P97" s="5">
        <f t="shared" si="35"/>
        <v>0.58380600251706027</v>
      </c>
      <c r="Q97" s="5">
        <f t="shared" si="35"/>
        <v>0.56129055796498872</v>
      </c>
      <c r="R97" s="5">
        <f t="shared" si="35"/>
        <v>0.53975589248801692</v>
      </c>
      <c r="S97" s="5">
        <f t="shared" si="35"/>
        <v>0.51914551904106243</v>
      </c>
      <c r="T97" s="5">
        <f t="shared" si="33"/>
        <v>0.49940745370537631</v>
      </c>
      <c r="U97" s="5">
        <f t="shared" si="33"/>
        <v>0.48049384099997788</v>
      </c>
      <c r="V97" s="5">
        <f t="shared" si="33"/>
        <v>0.46236058610597364</v>
      </c>
      <c r="W97" s="5">
        <f t="shared" si="33"/>
        <v>0.44496700442601506</v>
      </c>
      <c r="X97" s="5">
        <f t="shared" si="34"/>
        <v>0.42827549443458524</v>
      </c>
      <c r="Y97" s="5">
        <f t="shared" si="34"/>
        <v>0.41225123673451314</v>
      </c>
      <c r="Z97" s="5">
        <f t="shared" si="34"/>
        <v>0.39686192020684202</v>
      </c>
      <c r="AA97" s="5">
        <f t="shared" ref="X97:BK103" si="36">AA$7*EXP(-AA$8*$C97)</f>
        <v>0.38207749482648051</v>
      </c>
      <c r="AB97" s="5">
        <f t="shared" si="36"/>
        <v>0.36786994990053296</v>
      </c>
      <c r="AC97" s="5">
        <f t="shared" si="36"/>
        <v>0.35421311601615735</v>
      </c>
      <c r="AD97" s="5">
        <f t="shared" si="36"/>
        <v>0.34108248875055797</v>
      </c>
      <c r="AE97" s="5">
        <f t="shared" si="36"/>
        <v>0.32845507211927139</v>
      </c>
      <c r="AF97" s="5">
        <f t="shared" si="36"/>
        <v>0.31630923976518277</v>
      </c>
      <c r="AG97" s="5">
        <f t="shared" si="36"/>
        <v>0.30462461198105895</v>
      </c>
      <c r="AH97" s="5">
        <f t="shared" si="36"/>
        <v>0.29338194678600454</v>
      </c>
      <c r="AI97" s="5">
        <f t="shared" si="36"/>
        <v>0.28256304342276928</v>
      </c>
      <c r="AJ97" s="5">
        <f t="shared" si="36"/>
        <v>0.27215065679594153</v>
      </c>
      <c r="AK97" s="5">
        <f t="shared" si="36"/>
        <v>0.26212842152267279</v>
      </c>
      <c r="AL97" s="5">
        <f t="shared" si="36"/>
        <v>0.25248078441265109</v>
      </c>
      <c r="AM97" s="5">
        <f t="shared" si="36"/>
        <v>0.24319294432958433</v>
      </c>
      <c r="AN97" s="5">
        <f t="shared" si="36"/>
        <v>0.23425079851094585</v>
      </c>
      <c r="AO97" s="5">
        <f t="shared" si="36"/>
        <v>0.22564089453559957</v>
      </c>
      <c r="AP97" s="5">
        <f t="shared" si="36"/>
        <v>0.21735038723022437</v>
      </c>
      <c r="AQ97" s="5">
        <f t="shared" si="36"/>
        <v>0.2093669998956745</v>
      </c>
      <c r="AR97" s="5">
        <f t="shared" si="36"/>
        <v>0.20167898931424594</v>
      </c>
      <c r="AS97" s="5">
        <f t="shared" si="36"/>
        <v>0.19427511406910208</v>
      </c>
      <c r="AT97" s="5">
        <f t="shared" si="36"/>
        <v>0.18714460576873301</v>
      </c>
      <c r="AU97" s="5">
        <f t="shared" si="36"/>
        <v>0.18027714282315463</v>
      </c>
      <c r="AV97" s="5">
        <f t="shared" si="36"/>
        <v>0.17366282646545905</v>
      </c>
      <c r="AW97" s="5">
        <f t="shared" si="36"/>
        <v>0.16729215875308395</v>
      </c>
      <c r="AX97" s="5">
        <f t="shared" si="36"/>
        <v>0.16115602231853141</v>
      </c>
      <c r="AY97" s="5">
        <f t="shared" si="36"/>
        <v>0.15524566166988288</v>
      </c>
      <c r="AZ97" s="5">
        <f t="shared" si="36"/>
        <v>0.14955266586794211</v>
      </c>
      <c r="BA97" s="5">
        <f t="shared" si="36"/>
        <v>0.1440689524297161</v>
      </c>
      <c r="BB97" s="5">
        <f t="shared" si="36"/>
        <v>0.1387867523276948</v>
      </c>
      <c r="BC97" s="5">
        <f t="shared" si="36"/>
        <v>0.13369859597143005</v>
      </c>
      <c r="BD97" s="5">
        <f t="shared" si="36"/>
        <v>0.12879730007260437</v>
      </c>
      <c r="BE97" s="5">
        <f t="shared" si="36"/>
        <v>0.12407595530744876</v>
      </c>
      <c r="BF97" s="5">
        <f t="shared" si="36"/>
        <v>0.11952791470128449</v>
      </c>
      <c r="BG97" s="5">
        <f t="shared" si="36"/>
        <v>0.1151467826693755</v>
      </c>
      <c r="BH97" s="5">
        <f t="shared" si="36"/>
        <v>0.11092640465639325</v>
      </c>
      <c r="BI97" s="5">
        <f t="shared" si="36"/>
        <v>0.10686085732379366</v>
      </c>
      <c r="BJ97" s="5">
        <f t="shared" si="36"/>
        <v>0.10294443924044384</v>
      </c>
      <c r="BK97" s="16">
        <f t="shared" si="36"/>
        <v>9.9171662037052424E-2</v>
      </c>
      <c r="BL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</row>
    <row r="98" spans="1:124" x14ac:dyDescent="0.3">
      <c r="A98" s="8">
        <v>32759</v>
      </c>
      <c r="B98" s="3">
        <v>8.6999998000000009E-2</v>
      </c>
      <c r="C98" s="4">
        <f t="shared" si="30"/>
        <v>8.705851036423487E-2</v>
      </c>
      <c r="D98" s="5">
        <f t="shared" si="35"/>
        <v>0.95747087065705849</v>
      </c>
      <c r="E98" s="5">
        <f t="shared" si="35"/>
        <v>0.91694570143715082</v>
      </c>
      <c r="F98" s="5">
        <f t="shared" si="35"/>
        <v>0.87839403762904955</v>
      </c>
      <c r="G98" s="5">
        <f t="shared" si="35"/>
        <v>0.84175201133103239</v>
      </c>
      <c r="H98" s="5">
        <f t="shared" si="35"/>
        <v>0.80693599337649169</v>
      </c>
      <c r="I98" s="5">
        <f t="shared" si="35"/>
        <v>0.77385201572693074</v>
      </c>
      <c r="J98" s="5">
        <f t="shared" si="35"/>
        <v>0.74240214789578085</v>
      </c>
      <c r="K98" s="5">
        <f t="shared" si="35"/>
        <v>0.71248870226828442</v>
      </c>
      <c r="L98" s="5">
        <f t="shared" si="35"/>
        <v>0.68401690801864579</v>
      </c>
      <c r="M98" s="5">
        <f t="shared" si="35"/>
        <v>0.65689651726039888</v>
      </c>
      <c r="N98" s="5">
        <f t="shared" si="35"/>
        <v>0.63104267688091287</v>
      </c>
      <c r="O98" s="5">
        <f t="shared" si="35"/>
        <v>0.60637630414116195</v>
      </c>
      <c r="P98" s="5">
        <f t="shared" si="35"/>
        <v>0.58282413476049211</v>
      </c>
      <c r="Q98" s="5">
        <f t="shared" si="35"/>
        <v>0.56031856206001218</v>
      </c>
      <c r="R98" s="5">
        <f t="shared" si="35"/>
        <v>0.53879734967481596</v>
      </c>
      <c r="S98" s="5">
        <f t="shared" si="35"/>
        <v>0.51820327454084703</v>
      </c>
      <c r="T98" s="5">
        <f t="shared" si="33"/>
        <v>0.49848373849636152</v>
      </c>
      <c r="U98" s="5">
        <f t="shared" si="33"/>
        <v>0.4795903738445772</v>
      </c>
      <c r="V98" s="5">
        <f t="shared" si="33"/>
        <v>0.46147865909751756</v>
      </c>
      <c r="W98" s="5">
        <f t="shared" si="33"/>
        <v>0.44410755476799291</v>
      </c>
      <c r="X98" s="5">
        <f t="shared" si="36"/>
        <v>0.42743916470562088</v>
      </c>
      <c r="Y98" s="5">
        <f t="shared" si="36"/>
        <v>0.41143842551208443</v>
      </c>
      <c r="Z98" s="5">
        <f t="shared" si="36"/>
        <v>0.39607282460849214</v>
      </c>
      <c r="AA98" s="5">
        <f t="shared" si="36"/>
        <v>0.38131214626744231</v>
      </c>
      <c r="AB98" s="5">
        <f t="shared" si="36"/>
        <v>0.36712824415169848</v>
      </c>
      <c r="AC98" s="5">
        <f t="shared" si="36"/>
        <v>0.35349483846823931</v>
      </c>
      <c r="AD98" s="5">
        <f t="shared" si="36"/>
        <v>0.34038733564256496</v>
      </c>
      <c r="AE98" s="5">
        <f t="shared" si="36"/>
        <v>0.3277826683666944</v>
      </c>
      <c r="AF98" s="5">
        <f t="shared" si="36"/>
        <v>0.31565915392116467</v>
      </c>
      <c r="AG98" s="5">
        <f t="shared" si="36"/>
        <v>0.30399636877869485</v>
      </c>
      <c r="AH98" s="5">
        <f t="shared" si="36"/>
        <v>0.29277503763884211</v>
      </c>
      <c r="AI98" s="5">
        <f t="shared" si="36"/>
        <v>0.28197693520114014</v>
      </c>
      <c r="AJ98" s="5">
        <f t="shared" si="36"/>
        <v>0.27158479914695693</v>
      </c>
      <c r="AK98" s="5">
        <f t="shared" si="36"/>
        <v>0.26158225295994741</v>
      </c>
      <c r="AL98" s="5">
        <f t="shared" si="36"/>
        <v>0.25195373736671905</v>
      </c>
      <c r="AM98" s="5">
        <f t="shared" si="36"/>
        <v>0.24268444932044608</v>
      </c>
      <c r="AN98" s="5">
        <f t="shared" si="36"/>
        <v>0.23376028757931286</v>
      </c>
      <c r="AO98" s="5">
        <f t="shared" si="36"/>
        <v>0.22516780404842812</v>
      </c>
      <c r="AP98" s="5">
        <f t="shared" si="36"/>
        <v>0.21689416015842289</v>
      </c>
      <c r="AQ98" s="5">
        <f t="shared" si="36"/>
        <v>0.20892708764690451</v>
      </c>
      <c r="AR98" s="5">
        <f t="shared" si="36"/>
        <v>0.20125485319108233</v>
      </c>
      <c r="AS98" s="5">
        <f t="shared" si="36"/>
        <v>0.19386622641210519</v>
      </c>
      <c r="AT98" s="5">
        <f t="shared" si="36"/>
        <v>0.18675045083491246</v>
      </c>
      <c r="AU98" s="5">
        <f t="shared" si="36"/>
        <v>0.17989721744261505</v>
      </c>
      <c r="AV98" s="5">
        <f t="shared" si="36"/>
        <v>0.17329664051249655</v>
      </c>
      <c r="AW98" s="5">
        <f t="shared" si="36"/>
        <v>0.16693923546247078</v>
      </c>
      <c r="AX98" s="5">
        <f t="shared" si="36"/>
        <v>0.16081589847302991</v>
      </c>
      <c r="AY98" s="5">
        <f t="shared" si="36"/>
        <v>0.15491788768104509</v>
      </c>
      <c r="AZ98" s="5">
        <f t="shared" si="36"/>
        <v>0.14923680576886528</v>
      </c>
      <c r="BA98" s="5">
        <f t="shared" si="36"/>
        <v>0.14376458379554963</v>
      </c>
      <c r="BB98" s="5">
        <f t="shared" si="36"/>
        <v>0.13849346613725191</v>
      </c>
      <c r="BC98" s="5">
        <f t="shared" si="36"/>
        <v>0.13341599642118207</v>
      </c>
      <c r="BD98" s="5">
        <f t="shared" si="36"/>
        <v>0.128525004352573</v>
      </c>
      <c r="BE98" s="5">
        <f t="shared" si="36"/>
        <v>0.12381359334701406</v>
      </c>
      <c r="BF98" s="5">
        <f t="shared" si="36"/>
        <v>0.11927512889165398</v>
      </c>
      <c r="BG98" s="5">
        <f t="shared" si="36"/>
        <v>0.11490322756837973</v>
      </c>
      <c r="BH98" s="5">
        <f t="shared" si="36"/>
        <v>0.11069174668035543</v>
      </c>
      <c r="BI98" s="5">
        <f t="shared" si="36"/>
        <v>0.10663477443044245</v>
      </c>
      <c r="BJ98" s="5">
        <f t="shared" si="36"/>
        <v>0.10272662060617745</v>
      </c>
      <c r="BK98" s="16">
        <f t="shared" si="36"/>
        <v>9.8961807731302157E-2</v>
      </c>
      <c r="BL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</row>
    <row r="99" spans="1:124" x14ac:dyDescent="0.3">
      <c r="A99" s="8">
        <v>32766</v>
      </c>
      <c r="B99" s="3">
        <v>8.5500001999999992E-2</v>
      </c>
      <c r="C99" s="4">
        <f t="shared" si="30"/>
        <v>8.5512468088693686E-2</v>
      </c>
      <c r="D99" s="5">
        <f t="shared" si="35"/>
        <v>0.9581680526250369</v>
      </c>
      <c r="E99" s="5">
        <f t="shared" si="35"/>
        <v>0.91820503170796652</v>
      </c>
      <c r="F99" s="5">
        <f t="shared" si="35"/>
        <v>0.88010263307798453</v>
      </c>
      <c r="G99" s="5">
        <f t="shared" si="35"/>
        <v>0.84381573882355776</v>
      </c>
      <c r="H99" s="5">
        <f t="shared" si="35"/>
        <v>0.80927651560535729</v>
      </c>
      <c r="I99" s="5">
        <f t="shared" si="35"/>
        <v>0.77640425973885019</v>
      </c>
      <c r="J99" s="5">
        <f t="shared" si="35"/>
        <v>0.74511215591232305</v>
      </c>
      <c r="K99" s="5">
        <f t="shared" si="35"/>
        <v>0.71531181851070036</v>
      </c>
      <c r="L99" s="5">
        <f t="shared" si="35"/>
        <v>0.68691625537036483</v>
      </c>
      <c r="M99" s="5">
        <f t="shared" si="35"/>
        <v>0.65984172082315951</v>
      </c>
      <c r="N99" s="5">
        <f t="shared" si="35"/>
        <v>0.63400879606895089</v>
      </c>
      <c r="O99" s="5">
        <f t="shared" si="35"/>
        <v>0.60934293992380351</v>
      </c>
      <c r="P99" s="5">
        <f t="shared" si="35"/>
        <v>0.58577468347341655</v>
      </c>
      <c r="Q99" s="5">
        <f t="shared" si="35"/>
        <v>0.56323959159834258</v>
      </c>
      <c r="R99" s="5">
        <f t="shared" si="35"/>
        <v>0.54167807775420351</v>
      </c>
      <c r="S99" s="5">
        <f t="shared" si="35"/>
        <v>0.52103513205103569</v>
      </c>
      <c r="T99" s="5">
        <f t="shared" si="33"/>
        <v>0.5012600038062679</v>
      </c>
      <c r="U99" s="5">
        <f t="shared" si="33"/>
        <v>0.48230586630050948</v>
      </c>
      <c r="V99" s="5">
        <f t="shared" si="33"/>
        <v>0.46412948194532716</v>
      </c>
      <c r="W99" s="5">
        <f t="shared" si="33"/>
        <v>0.44669087938336083</v>
      </c>
      <c r="X99" s="5">
        <f t="shared" si="36"/>
        <v>0.42995304938728046</v>
      </c>
      <c r="Y99" s="5">
        <f t="shared" si="36"/>
        <v>0.41388166322731401</v>
      </c>
      <c r="Z99" s="5">
        <f t="shared" si="36"/>
        <v>0.39844481501884327</v>
      </c>
      <c r="AA99" s="5">
        <f t="shared" si="36"/>
        <v>0.38361278813937494</v>
      </c>
      <c r="AB99" s="5">
        <f t="shared" si="36"/>
        <v>0.36935784489994644</v>
      </c>
      <c r="AC99" s="5">
        <f t="shared" si="36"/>
        <v>0.35565403811285784</v>
      </c>
      <c r="AD99" s="5">
        <f t="shared" si="36"/>
        <v>0.34247704290312181</v>
      </c>
      <c r="AE99" s="5">
        <f t="shared" si="36"/>
        <v>0.32980400698490298</v>
      </c>
      <c r="AF99" s="5">
        <f t="shared" si="36"/>
        <v>0.31761341760951378</v>
      </c>
      <c r="AG99" s="5">
        <f t="shared" si="36"/>
        <v>0.3058849834480255</v>
      </c>
      <c r="AH99" s="5">
        <f t="shared" si="36"/>
        <v>0.29459952977116227</v>
      </c>
      <c r="AI99" s="5">
        <f t="shared" si="36"/>
        <v>0.283738905412456</v>
      </c>
      <c r="AJ99" s="5">
        <f t="shared" si="36"/>
        <v>0.27328590013447096</v>
      </c>
      <c r="AK99" s="5">
        <f t="shared" si="36"/>
        <v>0.26322417115349644</v>
      </c>
      <c r="AL99" s="5">
        <f t="shared" si="36"/>
        <v>0.25353817770981424</v>
      </c>
      <c r="AM99" s="5">
        <f t="shared" si="36"/>
        <v>0.24421312269505074</v>
      </c>
      <c r="AN99" s="5">
        <f t="shared" si="36"/>
        <v>0.23523490046328882</v>
      </c>
      <c r="AO99" s="5">
        <f t="shared" si="36"/>
        <v>0.22659005005767158</v>
      </c>
      <c r="AP99" s="5">
        <f t="shared" si="36"/>
        <v>0.2182657131789853</v>
      </c>
      <c r="AQ99" s="5">
        <f t="shared" si="36"/>
        <v>0.21024959630741824</v>
      </c>
      <c r="AR99" s="5">
        <f t="shared" si="36"/>
        <v>0.20252993646389789</v>
      </c>
      <c r="AS99" s="5">
        <f t="shared" si="36"/>
        <v>0.19509547016378997</v>
      </c>
      <c r="AT99" s="5">
        <f t="shared" si="36"/>
        <v>0.18793540517407339</v>
      </c>
      <c r="AU99" s="5">
        <f t="shared" si="36"/>
        <v>0.18103939473615963</v>
      </c>
      <c r="AV99" s="5">
        <f t="shared" si="36"/>
        <v>0.17439751396108069</v>
      </c>
      <c r="AW99" s="5">
        <f t="shared" si="36"/>
        <v>0.16800023814254036</v>
      </c>
      <c r="AX99" s="5">
        <f t="shared" si="36"/>
        <v>0.161838422767003</v>
      </c>
      <c r="AY99" s="5">
        <f t="shared" si="36"/>
        <v>0.15590328502918632</v>
      </c>
      <c r="AZ99" s="5">
        <f t="shared" si="36"/>
        <v>0.1501863866866</v>
      </c>
      <c r="BA99" s="5">
        <f t="shared" si="36"/>
        <v>0.14467961810862487</v>
      </c>
      <c r="BB99" s="5">
        <f t="shared" si="36"/>
        <v>0.13937518339450933</v>
      </c>
      <c r="BC99" s="5">
        <f t="shared" si="36"/>
        <v>0.13426558645095818</v>
      </c>
      <c r="BD99" s="5">
        <f t="shared" si="36"/>
        <v>0.12934361793405291</v>
      </c>
      <c r="BE99" s="5">
        <f t="shared" si="36"/>
        <v>0.12460234297237628</v>
      </c>
      <c r="BF99" s="5">
        <f t="shared" si="36"/>
        <v>0.12003508959867715</v>
      </c>
      <c r="BG99" s="5">
        <f t="shared" si="36"/>
        <v>0.11563543782643679</v>
      </c>
      <c r="BH99" s="5">
        <f t="shared" si="36"/>
        <v>0.1113972093154853</v>
      </c>
      <c r="BI99" s="5">
        <f t="shared" si="36"/>
        <v>0.10731445757753508</v>
      </c>
      <c r="BJ99" s="5">
        <f t="shared" si="36"/>
        <v>0.10338145867829986</v>
      </c>
      <c r="BK99" s="16">
        <f t="shared" si="36"/>
        <v>9.9592702397880803E-2</v>
      </c>
      <c r="BL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</row>
    <row r="100" spans="1:124" x14ac:dyDescent="0.3">
      <c r="A100" s="8">
        <v>32773</v>
      </c>
      <c r="B100" s="3">
        <v>8.6000004000000005E-2</v>
      </c>
      <c r="C100" s="4">
        <f t="shared" si="30"/>
        <v>8.602781894953275E-2</v>
      </c>
      <c r="D100" s="5">
        <f t="shared" si="35"/>
        <v>0.95793560069861361</v>
      </c>
      <c r="E100" s="5">
        <f t="shared" si="35"/>
        <v>0.91778506009572891</v>
      </c>
      <c r="F100" s="5">
        <f t="shared" si="35"/>
        <v>0.87953272851024067</v>
      </c>
      <c r="G100" s="5">
        <f t="shared" si="35"/>
        <v>0.84312726349973255</v>
      </c>
      <c r="H100" s="5">
        <f t="shared" si="35"/>
        <v>0.80849558299640656</v>
      </c>
      <c r="I100" s="5">
        <f t="shared" si="35"/>
        <v>0.77555257214344997</v>
      </c>
      <c r="J100" s="5">
        <f t="shared" si="35"/>
        <v>0.74420771650412343</v>
      </c>
      <c r="K100" s="5">
        <f t="shared" si="35"/>
        <v>0.71436953276682946</v>
      </c>
      <c r="L100" s="5">
        <f t="shared" si="35"/>
        <v>0.68594843687339568</v>
      </c>
      <c r="M100" s="5">
        <f t="shared" si="35"/>
        <v>0.65885851546224561</v>
      </c>
      <c r="N100" s="5">
        <f t="shared" si="35"/>
        <v>0.63301853721613877</v>
      </c>
      <c r="O100" s="5">
        <f t="shared" si="35"/>
        <v>0.60835244556488799</v>
      </c>
      <c r="P100" s="5">
        <f t="shared" si="35"/>
        <v>0.58478950471225821</v>
      </c>
      <c r="Q100" s="5">
        <f t="shared" si="35"/>
        <v>0.56226422052041247</v>
      </c>
      <c r="R100" s="5">
        <f t="shared" si="35"/>
        <v>0.54071612136664748</v>
      </c>
      <c r="S100" s="5">
        <f t="shared" si="35"/>
        <v>0.52008945792001182</v>
      </c>
      <c r="T100" s="5">
        <f t="shared" si="33"/>
        <v>0.50033286207910455</v>
      </c>
      <c r="U100" s="5">
        <f t="shared" si="33"/>
        <v>0.48139899201435271</v>
      </c>
      <c r="V100" s="5">
        <f t="shared" si="33"/>
        <v>0.46324418086679958</v>
      </c>
      <c r="W100" s="5">
        <f t="shared" si="33"/>
        <v>0.44582810007678536</v>
      </c>
      <c r="X100" s="5">
        <f t="shared" si="36"/>
        <v>0.42911344375507832</v>
      </c>
      <c r="Y100" s="5">
        <f t="shared" si="36"/>
        <v>0.41306563739002766</v>
      </c>
      <c r="Z100" s="5">
        <f t="shared" si="36"/>
        <v>0.39765257209074167</v>
      </c>
      <c r="AA100" s="5">
        <f t="shared" si="36"/>
        <v>0.38284436419761825</v>
      </c>
      <c r="AB100" s="5">
        <f t="shared" si="36"/>
        <v>0.36861313923150713</v>
      </c>
      <c r="AC100" s="5">
        <f t="shared" si="36"/>
        <v>0.35493283864606229</v>
      </c>
      <c r="AD100" s="5">
        <f t="shared" si="36"/>
        <v>0.34177904758339006</v>
      </c>
      <c r="AE100" s="5">
        <f t="shared" si="36"/>
        <v>0.32912884173176582</v>
      </c>
      <c r="AF100" s="5">
        <f t="shared" si="36"/>
        <v>0.31696065138993884</v>
      </c>
      <c r="AG100" s="5">
        <f t="shared" si="36"/>
        <v>0.30525414091594394</v>
      </c>
      <c r="AH100" s="5">
        <f t="shared" si="36"/>
        <v>0.29399010185193769</v>
      </c>
      <c r="AI100" s="5">
        <f t="shared" si="36"/>
        <v>0.28315035815148426</v>
      </c>
      <c r="AJ100" s="5">
        <f t="shared" si="36"/>
        <v>0.27271768207918001</v>
      </c>
      <c r="AK100" s="5">
        <f t="shared" si="36"/>
        <v>0.26267571949610508</v>
      </c>
      <c r="AL100" s="5">
        <f t="shared" si="36"/>
        <v>0.25300892338297976</v>
      </c>
      <c r="AM100" s="5">
        <f t="shared" si="36"/>
        <v>0.24370249458287904</v>
      </c>
      <c r="AN100" s="5">
        <f t="shared" si="36"/>
        <v>0.23474232886518842</v>
      </c>
      <c r="AO100" s="5">
        <f t="shared" si="36"/>
        <v>0.2261149695214478</v>
      </c>
      <c r="AP100" s="5">
        <f t="shared" si="36"/>
        <v>0.2178075648017623</v>
      </c>
      <c r="AQ100" s="5">
        <f t="shared" si="36"/>
        <v>0.20980782958792249</v>
      </c>
      <c r="AR100" s="5">
        <f t="shared" si="36"/>
        <v>0.20210401077690168</v>
      </c>
      <c r="AS100" s="5">
        <f t="shared" si="36"/>
        <v>0.19468485591672999</v>
      </c>
      <c r="AT100" s="5">
        <f t="shared" si="36"/>
        <v>0.18753958469672305</v>
      </c>
      <c r="AU100" s="5">
        <f t="shared" si="36"/>
        <v>0.18065786294649028</v>
      </c>
      <c r="AV100" s="5">
        <f t="shared" si="36"/>
        <v>0.17402977884387741</v>
      </c>
      <c r="AW100" s="5">
        <f t="shared" si="36"/>
        <v>0.16764582107176434</v>
      </c>
      <c r="AX100" s="5">
        <f t="shared" si="36"/>
        <v>0.1614968586981616</v>
      </c>
      <c r="AY100" s="5">
        <f t="shared" si="36"/>
        <v>0.15557412258395426</v>
      </c>
      <c r="AZ100" s="5">
        <f t="shared" si="36"/>
        <v>0.14986918814852304</v>
      </c>
      <c r="BA100" s="5">
        <f t="shared" si="36"/>
        <v>0.14437395934583949</v>
      </c>
      <c r="BB100" s="5">
        <f t="shared" si="36"/>
        <v>0.13908065372294859</v>
      </c>
      <c r="BC100" s="5">
        <f t="shared" si="36"/>
        <v>0.13398178844942246</v>
      </c>
      <c r="BD100" s="5">
        <f t="shared" si="36"/>
        <v>0.12907016722074635</v>
      </c>
      <c r="BE100" s="5">
        <f t="shared" si="36"/>
        <v>0.12433886795099935</v>
      </c>
      <c r="BF100" s="5">
        <f t="shared" si="36"/>
        <v>0.11978123118088323</v>
      </c>
      <c r="BG100" s="5">
        <f t="shared" si="36"/>
        <v>0.11539084913637</v>
      </c>
      <c r="BH100" s="5">
        <f t="shared" si="36"/>
        <v>0.1111615553811925</v>
      </c>
      <c r="BI100" s="5">
        <f t="shared" si="36"/>
        <v>0.10708741501325889</v>
      </c>
      <c r="BJ100" s="5">
        <f t="shared" si="36"/>
        <v>0.10316271536099274</v>
      </c>
      <c r="BK100" s="16">
        <f t="shared" si="36"/>
        <v>9.9381957140715571E-2</v>
      </c>
      <c r="BL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</row>
    <row r="101" spans="1:124" x14ac:dyDescent="0.3">
      <c r="A101" s="8">
        <v>32780</v>
      </c>
      <c r="B101" s="3">
        <v>8.6999998000000009E-2</v>
      </c>
      <c r="C101" s="4">
        <f t="shared" si="30"/>
        <v>8.705851036423487E-2</v>
      </c>
      <c r="D101" s="5">
        <f t="shared" si="35"/>
        <v>0.95747087065705849</v>
      </c>
      <c r="E101" s="5">
        <f t="shared" si="35"/>
        <v>0.91694570143715082</v>
      </c>
      <c r="F101" s="5">
        <f t="shared" si="35"/>
        <v>0.87839403762904955</v>
      </c>
      <c r="G101" s="5">
        <f t="shared" si="35"/>
        <v>0.84175201133103239</v>
      </c>
      <c r="H101" s="5">
        <f t="shared" si="35"/>
        <v>0.80693599337649169</v>
      </c>
      <c r="I101" s="5">
        <f t="shared" si="35"/>
        <v>0.77385201572693074</v>
      </c>
      <c r="J101" s="5">
        <f t="shared" si="35"/>
        <v>0.74240214789578085</v>
      </c>
      <c r="K101" s="5">
        <f t="shared" si="35"/>
        <v>0.71248870226828442</v>
      </c>
      <c r="L101" s="5">
        <f t="shared" si="35"/>
        <v>0.68401690801864579</v>
      </c>
      <c r="M101" s="5">
        <f t="shared" si="35"/>
        <v>0.65689651726039888</v>
      </c>
      <c r="N101" s="5">
        <f t="shared" si="35"/>
        <v>0.63104267688091287</v>
      </c>
      <c r="O101" s="5">
        <f t="shared" si="35"/>
        <v>0.60637630414116195</v>
      </c>
      <c r="P101" s="5">
        <f t="shared" si="35"/>
        <v>0.58282413476049211</v>
      </c>
      <c r="Q101" s="5">
        <f t="shared" si="35"/>
        <v>0.56031856206001218</v>
      </c>
      <c r="R101" s="5">
        <f t="shared" si="35"/>
        <v>0.53879734967481596</v>
      </c>
      <c r="S101" s="5">
        <f t="shared" si="35"/>
        <v>0.51820327454084703</v>
      </c>
      <c r="T101" s="5">
        <f t="shared" si="33"/>
        <v>0.49848373849636152</v>
      </c>
      <c r="U101" s="5">
        <f t="shared" si="33"/>
        <v>0.4795903738445772</v>
      </c>
      <c r="V101" s="5">
        <f t="shared" si="33"/>
        <v>0.46147865909751756</v>
      </c>
      <c r="W101" s="5">
        <f t="shared" si="33"/>
        <v>0.44410755476799291</v>
      </c>
      <c r="X101" s="5">
        <f t="shared" si="36"/>
        <v>0.42743916470562088</v>
      </c>
      <c r="Y101" s="5">
        <f t="shared" si="36"/>
        <v>0.41143842551208443</v>
      </c>
      <c r="Z101" s="5">
        <f t="shared" si="36"/>
        <v>0.39607282460849214</v>
      </c>
      <c r="AA101" s="5">
        <f t="shared" si="36"/>
        <v>0.38131214626744231</v>
      </c>
      <c r="AB101" s="5">
        <f t="shared" si="36"/>
        <v>0.36712824415169848</v>
      </c>
      <c r="AC101" s="5">
        <f t="shared" si="36"/>
        <v>0.35349483846823931</v>
      </c>
      <c r="AD101" s="5">
        <f t="shared" si="36"/>
        <v>0.34038733564256496</v>
      </c>
      <c r="AE101" s="5">
        <f t="shared" si="36"/>
        <v>0.3277826683666944</v>
      </c>
      <c r="AF101" s="5">
        <f t="shared" si="36"/>
        <v>0.31565915392116467</v>
      </c>
      <c r="AG101" s="5">
        <f t="shared" si="36"/>
        <v>0.30399636877869485</v>
      </c>
      <c r="AH101" s="5">
        <f t="shared" si="36"/>
        <v>0.29277503763884211</v>
      </c>
      <c r="AI101" s="5">
        <f t="shared" si="36"/>
        <v>0.28197693520114014</v>
      </c>
      <c r="AJ101" s="5">
        <f t="shared" si="36"/>
        <v>0.27158479914695693</v>
      </c>
      <c r="AK101" s="5">
        <f t="shared" si="36"/>
        <v>0.26158225295994741</v>
      </c>
      <c r="AL101" s="5">
        <f t="shared" si="36"/>
        <v>0.25195373736671905</v>
      </c>
      <c r="AM101" s="5">
        <f t="shared" si="36"/>
        <v>0.24268444932044608</v>
      </c>
      <c r="AN101" s="5">
        <f t="shared" si="36"/>
        <v>0.23376028757931286</v>
      </c>
      <c r="AO101" s="5">
        <f t="shared" si="36"/>
        <v>0.22516780404842812</v>
      </c>
      <c r="AP101" s="5">
        <f t="shared" si="36"/>
        <v>0.21689416015842289</v>
      </c>
      <c r="AQ101" s="5">
        <f t="shared" si="36"/>
        <v>0.20892708764690451</v>
      </c>
      <c r="AR101" s="5">
        <f t="shared" si="36"/>
        <v>0.20125485319108233</v>
      </c>
      <c r="AS101" s="5">
        <f t="shared" si="36"/>
        <v>0.19386622641210519</v>
      </c>
      <c r="AT101" s="5">
        <f t="shared" si="36"/>
        <v>0.18675045083491246</v>
      </c>
      <c r="AU101" s="5">
        <f t="shared" si="36"/>
        <v>0.17989721744261505</v>
      </c>
      <c r="AV101" s="5">
        <f t="shared" si="36"/>
        <v>0.17329664051249655</v>
      </c>
      <c r="AW101" s="5">
        <f t="shared" si="36"/>
        <v>0.16693923546247078</v>
      </c>
      <c r="AX101" s="5">
        <f t="shared" si="36"/>
        <v>0.16081589847302991</v>
      </c>
      <c r="AY101" s="5">
        <f t="shared" si="36"/>
        <v>0.15491788768104509</v>
      </c>
      <c r="AZ101" s="5">
        <f t="shared" si="36"/>
        <v>0.14923680576886528</v>
      </c>
      <c r="BA101" s="5">
        <f t="shared" si="36"/>
        <v>0.14376458379554963</v>
      </c>
      <c r="BB101" s="5">
        <f t="shared" si="36"/>
        <v>0.13849346613725191</v>
      </c>
      <c r="BC101" s="5">
        <f t="shared" si="36"/>
        <v>0.13341599642118207</v>
      </c>
      <c r="BD101" s="5">
        <f t="shared" si="36"/>
        <v>0.128525004352573</v>
      </c>
      <c r="BE101" s="5">
        <f t="shared" si="36"/>
        <v>0.12381359334701406</v>
      </c>
      <c r="BF101" s="5">
        <f t="shared" si="36"/>
        <v>0.11927512889165398</v>
      </c>
      <c r="BG101" s="5">
        <f t="shared" si="36"/>
        <v>0.11490322756837973</v>
      </c>
      <c r="BH101" s="5">
        <f t="shared" si="36"/>
        <v>0.11069174668035543</v>
      </c>
      <c r="BI101" s="5">
        <f t="shared" si="36"/>
        <v>0.10663477443044245</v>
      </c>
      <c r="BJ101" s="5">
        <f t="shared" si="36"/>
        <v>0.10272662060617745</v>
      </c>
      <c r="BK101" s="16">
        <f t="shared" si="36"/>
        <v>9.8961807731302157E-2</v>
      </c>
      <c r="BL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</row>
    <row r="102" spans="1:124" x14ac:dyDescent="0.3">
      <c r="A102" s="8">
        <v>32787</v>
      </c>
      <c r="B102" s="3">
        <v>8.6499995999999996E-2</v>
      </c>
      <c r="C102" s="4">
        <f t="shared" si="30"/>
        <v>8.6543159503395806E-2</v>
      </c>
      <c r="D102" s="5">
        <f t="shared" si="35"/>
        <v>0.95770320981244239</v>
      </c>
      <c r="E102" s="5">
        <f t="shared" si="35"/>
        <v>0.91736528896511371</v>
      </c>
      <c r="F102" s="5">
        <f t="shared" si="35"/>
        <v>0.87896320436736042</v>
      </c>
      <c r="G102" s="5">
        <f t="shared" si="35"/>
        <v>0.84243936366047323</v>
      </c>
      <c r="H102" s="5">
        <f t="shared" si="35"/>
        <v>0.80771541956485549</v>
      </c>
      <c r="I102" s="5">
        <f t="shared" si="35"/>
        <v>0.77470183582442398</v>
      </c>
      <c r="J102" s="5">
        <f t="shared" si="35"/>
        <v>0.74330439298730344</v>
      </c>
      <c r="K102" s="5">
        <f t="shared" si="35"/>
        <v>0.71342850711160721</v>
      </c>
      <c r="L102" s="5">
        <f t="shared" si="35"/>
        <v>0.6849820012825617</v>
      </c>
      <c r="M102" s="5">
        <f t="shared" si="35"/>
        <v>0.65787679475879779</v>
      </c>
      <c r="N102" s="5">
        <f t="shared" si="35"/>
        <v>0.63202984480814584</v>
      </c>
      <c r="O102" s="5">
        <f t="shared" si="35"/>
        <v>0.60736358102812216</v>
      </c>
      <c r="P102" s="5">
        <f t="shared" si="35"/>
        <v>0.58380600251706027</v>
      </c>
      <c r="Q102" s="5">
        <f t="shared" si="35"/>
        <v>0.56129055796498872</v>
      </c>
      <c r="R102" s="5">
        <f t="shared" si="35"/>
        <v>0.53975589248801692</v>
      </c>
      <c r="S102" s="5">
        <f t="shared" si="35"/>
        <v>0.51914551904106243</v>
      </c>
      <c r="T102" s="5">
        <f t="shared" si="33"/>
        <v>0.49940745370537631</v>
      </c>
      <c r="U102" s="5">
        <f t="shared" si="33"/>
        <v>0.48049384099997788</v>
      </c>
      <c r="V102" s="5">
        <f t="shared" si="33"/>
        <v>0.46236058610597364</v>
      </c>
      <c r="W102" s="5">
        <f t="shared" si="33"/>
        <v>0.44496700442601506</v>
      </c>
      <c r="X102" s="5">
        <f t="shared" si="36"/>
        <v>0.42827549443458524</v>
      </c>
      <c r="Y102" s="5">
        <f t="shared" si="36"/>
        <v>0.41225123673451314</v>
      </c>
      <c r="Z102" s="5">
        <f t="shared" si="36"/>
        <v>0.39686192020684202</v>
      </c>
      <c r="AA102" s="5">
        <f t="shared" si="36"/>
        <v>0.38207749482648051</v>
      </c>
      <c r="AB102" s="5">
        <f t="shared" si="36"/>
        <v>0.36786994990053296</v>
      </c>
      <c r="AC102" s="5">
        <f t="shared" si="36"/>
        <v>0.35421311601615735</v>
      </c>
      <c r="AD102" s="5">
        <f t="shared" si="36"/>
        <v>0.34108248875055797</v>
      </c>
      <c r="AE102" s="5">
        <f t="shared" si="36"/>
        <v>0.32845507211927139</v>
      </c>
      <c r="AF102" s="5">
        <f t="shared" si="36"/>
        <v>0.31630923976518277</v>
      </c>
      <c r="AG102" s="5">
        <f t="shared" si="36"/>
        <v>0.30462461198105895</v>
      </c>
      <c r="AH102" s="5">
        <f t="shared" si="36"/>
        <v>0.29338194678600454</v>
      </c>
      <c r="AI102" s="5">
        <f t="shared" si="36"/>
        <v>0.28256304342276928</v>
      </c>
      <c r="AJ102" s="5">
        <f t="shared" si="36"/>
        <v>0.27215065679594153</v>
      </c>
      <c r="AK102" s="5">
        <f t="shared" si="36"/>
        <v>0.26212842152267279</v>
      </c>
      <c r="AL102" s="5">
        <f t="shared" si="36"/>
        <v>0.25248078441265109</v>
      </c>
      <c r="AM102" s="5">
        <f t="shared" si="36"/>
        <v>0.24319294432958433</v>
      </c>
      <c r="AN102" s="5">
        <f t="shared" si="36"/>
        <v>0.23425079851094585</v>
      </c>
      <c r="AO102" s="5">
        <f t="shared" si="36"/>
        <v>0.22564089453559957</v>
      </c>
      <c r="AP102" s="5">
        <f t="shared" si="36"/>
        <v>0.21735038723022437</v>
      </c>
      <c r="AQ102" s="5">
        <f t="shared" si="36"/>
        <v>0.2093669998956745</v>
      </c>
      <c r="AR102" s="5">
        <f t="shared" si="36"/>
        <v>0.20167898931424594</v>
      </c>
      <c r="AS102" s="5">
        <f t="shared" si="36"/>
        <v>0.19427511406910208</v>
      </c>
      <c r="AT102" s="5">
        <f t="shared" si="36"/>
        <v>0.18714460576873301</v>
      </c>
      <c r="AU102" s="5">
        <f t="shared" si="36"/>
        <v>0.18027714282315463</v>
      </c>
      <c r="AV102" s="5">
        <f t="shared" si="36"/>
        <v>0.17366282646545905</v>
      </c>
      <c r="AW102" s="5">
        <f t="shared" si="36"/>
        <v>0.16729215875308395</v>
      </c>
      <c r="AX102" s="5">
        <f t="shared" si="36"/>
        <v>0.16115602231853141</v>
      </c>
      <c r="AY102" s="5">
        <f t="shared" si="36"/>
        <v>0.15524566166988288</v>
      </c>
      <c r="AZ102" s="5">
        <f t="shared" si="36"/>
        <v>0.14955266586794211</v>
      </c>
      <c r="BA102" s="5">
        <f t="shared" si="36"/>
        <v>0.1440689524297161</v>
      </c>
      <c r="BB102" s="5">
        <f t="shared" si="36"/>
        <v>0.1387867523276948</v>
      </c>
      <c r="BC102" s="5">
        <f t="shared" si="36"/>
        <v>0.13369859597143005</v>
      </c>
      <c r="BD102" s="5">
        <f t="shared" si="36"/>
        <v>0.12879730007260437</v>
      </c>
      <c r="BE102" s="5">
        <f t="shared" si="36"/>
        <v>0.12407595530744876</v>
      </c>
      <c r="BF102" s="5">
        <f t="shared" si="36"/>
        <v>0.11952791470128449</v>
      </c>
      <c r="BG102" s="5">
        <f t="shared" si="36"/>
        <v>0.1151467826693755</v>
      </c>
      <c r="BH102" s="5">
        <f t="shared" si="36"/>
        <v>0.11092640465639325</v>
      </c>
      <c r="BI102" s="5">
        <f t="shared" si="36"/>
        <v>0.10686085732379366</v>
      </c>
      <c r="BJ102" s="5">
        <f t="shared" si="36"/>
        <v>0.10294443924044384</v>
      </c>
      <c r="BK102" s="16">
        <f t="shared" si="36"/>
        <v>9.9171662037052424E-2</v>
      </c>
      <c r="BL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</row>
    <row r="103" spans="1:124" x14ac:dyDescent="0.3">
      <c r="A103" s="8">
        <v>32794</v>
      </c>
      <c r="B103" s="3">
        <v>8.5000000000000006E-2</v>
      </c>
      <c r="C103" s="4">
        <f t="shared" si="30"/>
        <v>8.4997117227854663E-2</v>
      </c>
      <c r="D103" s="5">
        <f t="shared" si="35"/>
        <v>0.95840056095806858</v>
      </c>
      <c r="E103" s="5">
        <f t="shared" si="35"/>
        <v>0.9186251954960879</v>
      </c>
      <c r="F103" s="5">
        <f t="shared" si="35"/>
        <v>0.8806729069227387</v>
      </c>
      <c r="G103" s="5">
        <f t="shared" si="35"/>
        <v>0.84450477633804144</v>
      </c>
      <c r="H103" s="5">
        <f t="shared" si="35"/>
        <v>0.81005820252361116</v>
      </c>
      <c r="I103" s="5">
        <f t="shared" si="35"/>
        <v>0.77725688263094883</v>
      </c>
      <c r="J103" s="5">
        <f t="shared" si="35"/>
        <v>0.74601769449031763</v>
      </c>
      <c r="K103" s="5">
        <f t="shared" si="35"/>
        <v>0.71625534717211237</v>
      </c>
      <c r="L103" s="5">
        <f t="shared" si="35"/>
        <v>0.68788543938198898</v>
      </c>
      <c r="M103" s="5">
        <f t="shared" si="35"/>
        <v>0.66082639340770188</v>
      </c>
      <c r="N103" s="5">
        <f t="shared" si="35"/>
        <v>0.63500060402741787</v>
      </c>
      <c r="O103" s="5">
        <f t="shared" si="35"/>
        <v>0.61033504696477892</v>
      </c>
      <c r="P103" s="5">
        <f t="shared" si="35"/>
        <v>0.58676152193808095</v>
      </c>
      <c r="Q103" s="5">
        <f t="shared" si="35"/>
        <v>0.56421665467214377</v>
      </c>
      <c r="R103" s="5">
        <f t="shared" si="35"/>
        <v>0.54264174550203703</v>
      </c>
      <c r="S103" s="5">
        <f t="shared" si="35"/>
        <v>0.52198252569309445</v>
      </c>
      <c r="T103" s="5">
        <f t="shared" si="33"/>
        <v>0.5021888635732551</v>
      </c>
      <c r="U103" s="5">
        <f t="shared" si="33"/>
        <v>0.4832144489844496</v>
      </c>
      <c r="V103" s="5">
        <f t="shared" si="33"/>
        <v>0.46501647491342823</v>
      </c>
      <c r="W103" s="5">
        <f t="shared" si="33"/>
        <v>0.44755532836515788</v>
      </c>
      <c r="X103" s="5">
        <f t="shared" si="36"/>
        <v>0.43079429779630041</v>
      </c>
      <c r="Y103" s="5">
        <f t="shared" si="36"/>
        <v>0.41469930115262416</v>
      </c>
      <c r="Z103" s="5">
        <f t="shared" si="36"/>
        <v>0.39923863633195011</v>
      </c>
      <c r="AA103" s="5">
        <f t="shared" si="36"/>
        <v>0.3843827544189834</v>
      </c>
      <c r="AB103" s="5">
        <f t="shared" si="36"/>
        <v>0.37010405509026389</v>
      </c>
      <c r="AC103" s="5">
        <f t="shared" si="36"/>
        <v>0.35637670300807883</v>
      </c>
      <c r="AD103" s="5">
        <f t="shared" si="36"/>
        <v>0.34317646369779059</v>
      </c>
      <c r="AE103" s="5">
        <f t="shared" si="36"/>
        <v>0.3304805572522389</v>
      </c>
      <c r="AF103" s="5">
        <f t="shared" si="36"/>
        <v>0.31826752817178716</v>
      </c>
      <c r="AG103" s="5">
        <f t="shared" si="36"/>
        <v>0.30651712968822081</v>
      </c>
      <c r="AH103" s="5">
        <f t="shared" si="36"/>
        <v>0.29521022100635019</v>
      </c>
      <c r="AI103" s="5">
        <f t="shared" si="36"/>
        <v>0.28432867600890449</v>
      </c>
      <c r="AJ103" s="5">
        <f t="shared" si="36"/>
        <v>0.2738553020945087</v>
      </c>
      <c r="AK103" s="5">
        <f t="shared" si="36"/>
        <v>0.26377376794611784</v>
      </c>
      <c r="AL103" s="5">
        <f t="shared" si="36"/>
        <v>0.2540685391523137</v>
      </c>
      <c r="AM103" s="5">
        <f t="shared" si="36"/>
        <v>0.24472482072269203</v>
      </c>
      <c r="AN103" s="5">
        <f t="shared" si="36"/>
        <v>0.23572850564906994</v>
      </c>
      <c r="AO103" s="5">
        <f t="shared" si="36"/>
        <v>0.22706612876538468</v>
      </c>
      <c r="AP103" s="5">
        <f t="shared" ref="X103:BK110" si="37">AP$7*EXP(-AP$8*$C103)</f>
        <v>0.21872482525063155</v>
      </c>
      <c r="AQ103" s="5">
        <f t="shared" si="37"/>
        <v>0.21069229320113497</v>
      </c>
      <c r="AR103" s="5">
        <f t="shared" si="37"/>
        <v>0.2029567597713329</v>
      </c>
      <c r="AS103" s="5">
        <f t="shared" si="37"/>
        <v>0.19550695044667535</v>
      </c>
      <c r="AT103" s="5">
        <f t="shared" si="37"/>
        <v>0.18833206106891998</v>
      </c>
      <c r="AU103" s="5">
        <f t="shared" si="37"/>
        <v>0.18142173228376363</v>
      </c>
      <c r="AV103" s="5">
        <f t="shared" si="37"/>
        <v>0.1747660261241282</v>
      </c>
      <c r="AW103" s="5">
        <f t="shared" si="37"/>
        <v>0.16835540448018896</v>
      </c>
      <c r="AX103" s="5">
        <f t="shared" si="37"/>
        <v>0.1621807092400698</v>
      </c>
      <c r="AY103" s="5">
        <f t="shared" si="37"/>
        <v>0.15623314391360477</v>
      </c>
      <c r="AZ103" s="5">
        <f t="shared" si="37"/>
        <v>0.15050425657623226</v>
      </c>
      <c r="BA103" s="5">
        <f t="shared" si="37"/>
        <v>0.1449859239914289</v>
      </c>
      <c r="BB103" s="5">
        <f t="shared" si="37"/>
        <v>0.13967033678852966</v>
      </c>
      <c r="BC103" s="5">
        <f t="shared" si="37"/>
        <v>0.13454998558871253</v>
      </c>
      <c r="BD103" s="5">
        <f t="shared" si="37"/>
        <v>0.12961764798566996</v>
      </c>
      <c r="BE103" s="5">
        <f t="shared" si="37"/>
        <v>0.12486637629935811</v>
      </c>
      <c r="BF103" s="5">
        <f t="shared" si="37"/>
        <v>0.12028948603144758</v>
      </c>
      <c r="BG103" s="5">
        <f t="shared" si="37"/>
        <v>0.11588054495993089</v>
      </c>
      <c r="BH103" s="5">
        <f t="shared" si="37"/>
        <v>0.11163336281796561</v>
      </c>
      <c r="BI103" s="5">
        <f t="shared" si="37"/>
        <v>0.10754198150860851</v>
      </c>
      <c r="BJ103" s="5">
        <f t="shared" si="37"/>
        <v>0.10360066581277867</v>
      </c>
      <c r="BK103" s="16">
        <f t="shared" si="37"/>
        <v>9.980389455269921E-2</v>
      </c>
      <c r="BL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</row>
    <row r="104" spans="1:124" x14ac:dyDescent="0.3">
      <c r="A104" s="8">
        <v>32801</v>
      </c>
      <c r="B104" s="3">
        <v>8.3999995999999993E-2</v>
      </c>
      <c r="C104" s="4">
        <f t="shared" si="30"/>
        <v>8.3966415506176548E-2</v>
      </c>
      <c r="D104" s="5">
        <f t="shared" si="35"/>
        <v>0.95886574689870985</v>
      </c>
      <c r="E104" s="5">
        <f t="shared" si="35"/>
        <v>0.91946609995177553</v>
      </c>
      <c r="F104" s="5">
        <f t="shared" si="35"/>
        <v>0.88181456340054365</v>
      </c>
      <c r="G104" s="5">
        <f t="shared" si="35"/>
        <v>0.84588453977563927</v>
      </c>
      <c r="H104" s="5">
        <f t="shared" si="35"/>
        <v>0.81162384220310635</v>
      </c>
      <c r="I104" s="5">
        <f t="shared" si="35"/>
        <v>0.77896493841482373</v>
      </c>
      <c r="J104" s="5">
        <f t="shared" si="35"/>
        <v>0.74783207450062139</v>
      </c>
      <c r="K104" s="5">
        <f t="shared" si="35"/>
        <v>0.71814613980758024</v>
      </c>
      <c r="L104" s="5">
        <f t="shared" si="35"/>
        <v>0.68982791165844914</v>
      </c>
      <c r="M104" s="5">
        <f t="shared" si="35"/>
        <v>0.66280014900900897</v>
      </c>
      <c r="N104" s="5">
        <f t="shared" si="35"/>
        <v>0.63698887695844464</v>
      </c>
      <c r="O104" s="5">
        <f t="shared" si="35"/>
        <v>0.61232410959999406</v>
      </c>
      <c r="P104" s="5">
        <f t="shared" si="35"/>
        <v>0.58874018916686655</v>
      </c>
      <c r="Q104" s="5">
        <f t="shared" si="35"/>
        <v>0.56617586855300905</v>
      </c>
      <c r="R104" s="5">
        <f t="shared" si="35"/>
        <v>0.54457422726227689</v>
      </c>
      <c r="S104" s="5">
        <f t="shared" si="35"/>
        <v>0.52388248402228998</v>
      </c>
      <c r="T104" s="5">
        <f t="shared" si="33"/>
        <v>0.50405174996705426</v>
      </c>
      <c r="U104" s="5">
        <f t="shared" si="33"/>
        <v>0.48503675242507283</v>
      </c>
      <c r="V104" s="5">
        <f t="shared" si="33"/>
        <v>0.46679554945794016</v>
      </c>
      <c r="W104" s="5">
        <f t="shared" si="33"/>
        <v>0.44928924828548378</v>
      </c>
      <c r="X104" s="5">
        <f t="shared" si="37"/>
        <v>0.43248173580814625</v>
      </c>
      <c r="Y104" s="5">
        <f t="shared" si="37"/>
        <v>0.41633942601255641</v>
      </c>
      <c r="Z104" s="5">
        <f t="shared" si="37"/>
        <v>0.4008310266979061</v>
      </c>
      <c r="AA104" s="5">
        <f t="shared" si="37"/>
        <v>0.38592732638074895</v>
      </c>
      <c r="AB104" s="5">
        <f t="shared" si="37"/>
        <v>0.37160100120096057</v>
      </c>
      <c r="AC104" s="5">
        <f t="shared" si="37"/>
        <v>0.35782644100045286</v>
      </c>
      <c r="AD104" s="5">
        <f t="shared" si="37"/>
        <v>0.34457959336254085</v>
      </c>
      <c r="AE104" s="5">
        <f t="shared" si="37"/>
        <v>0.33183782420004571</v>
      </c>
      <c r="AF104" s="5">
        <f t="shared" si="37"/>
        <v>0.31957979340458509</v>
      </c>
      <c r="AG104" s="5">
        <f t="shared" si="37"/>
        <v>0.30778534407556746</v>
      </c>
      <c r="AH104" s="5">
        <f t="shared" si="37"/>
        <v>0.29643540390522749</v>
      </c>
      <c r="AI104" s="5">
        <f t="shared" si="37"/>
        <v>0.28551189738466093</v>
      </c>
      <c r="AJ104" s="5">
        <f t="shared" si="37"/>
        <v>0.27499766760081334</v>
      </c>
      <c r="AK104" s="5">
        <f t="shared" si="37"/>
        <v>0.26487640650594707</v>
      </c>
      <c r="AL104" s="5">
        <f t="shared" si="37"/>
        <v>0.25513259265279009</v>
      </c>
      <c r="AM104" s="5">
        <f t="shared" si="37"/>
        <v>0.24575143549622602</v>
      </c>
      <c r="AN104" s="5">
        <f t="shared" si="37"/>
        <v>0.23671882546354067</v>
      </c>
      <c r="AO104" s="5">
        <f t="shared" si="37"/>
        <v>0.22802128908854793</v>
      </c>
      <c r="AP104" s="5">
        <f t="shared" si="37"/>
        <v>0.21964594858980871</v>
      </c>
      <c r="AQ104" s="5">
        <f t="shared" si="37"/>
        <v>0.21158048534957252</v>
      </c>
      <c r="AR104" s="5">
        <f t="shared" si="37"/>
        <v>0.20381310681829509</v>
      </c>
      <c r="AS104" s="5">
        <f t="shared" si="37"/>
        <v>0.19633251643007807</v>
      </c>
      <c r="AT104" s="5">
        <f t="shared" si="37"/>
        <v>0.18912788616774176</v>
      </c>
      <c r="AU104" s="5">
        <f t="shared" si="37"/>
        <v>0.18218883146309819</v>
      </c>
      <c r="AV104" s="5">
        <f t="shared" si="37"/>
        <v>0.17550538815899902</v>
      </c>
      <c r="AW104" s="5">
        <f t="shared" si="37"/>
        <v>0.16906799129550015</v>
      </c>
      <c r="AX104" s="5">
        <f t="shared" si="37"/>
        <v>0.16286745551361914</v>
      </c>
      <c r="AY104" s="5">
        <f t="shared" si="37"/>
        <v>0.15689495689719954</v>
      </c>
      <c r="AZ104" s="5">
        <f t="shared" si="37"/>
        <v>0.15114201609683961</v>
      </c>
      <c r="BA104" s="5">
        <f t="shared" si="37"/>
        <v>0.1456004826001481</v>
      </c>
      <c r="BB104" s="5">
        <f t="shared" si="37"/>
        <v>0.14026252003014911</v>
      </c>
      <c r="BC104" s="5">
        <f t="shared" si="37"/>
        <v>0.13512059236884139</v>
      </c>
      <c r="BD104" s="5">
        <f t="shared" si="37"/>
        <v>0.13016745101602806</v>
      </c>
      <c r="BE104" s="5">
        <f t="shared" si="37"/>
        <v>0.12539612260485911</v>
      </c>
      <c r="BF104" s="5">
        <f t="shared" si="37"/>
        <v>0.12079989750530404</v>
      </c>
      <c r="BG104" s="5">
        <f t="shared" si="37"/>
        <v>0.11637231895521345</v>
      </c>
      <c r="BH104" s="5">
        <f t="shared" si="37"/>
        <v>0.11210717276591836</v>
      </c>
      <c r="BI104" s="5">
        <f t="shared" si="37"/>
        <v>0.10799847755561154</v>
      </c>
      <c r="BJ104" s="5">
        <f t="shared" si="37"/>
        <v>0.10404047546919633</v>
      </c>
      <c r="BK104" s="16">
        <f t="shared" si="37"/>
        <v>0.10022762334799584</v>
      </c>
      <c r="BL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</row>
    <row r="105" spans="1:124" x14ac:dyDescent="0.3">
      <c r="A105" s="8">
        <v>32808</v>
      </c>
      <c r="B105" s="3">
        <v>8.3500004000000003E-2</v>
      </c>
      <c r="C105" s="4">
        <f t="shared" si="30"/>
        <v>8.3451074952313492E-2</v>
      </c>
      <c r="D105" s="5">
        <f t="shared" si="35"/>
        <v>0.95909841987960609</v>
      </c>
      <c r="E105" s="5">
        <f t="shared" si="35"/>
        <v>0.91988683237863089</v>
      </c>
      <c r="F105" s="5">
        <f t="shared" si="35"/>
        <v>0.88238593508129726</v>
      </c>
      <c r="G105" s="5">
        <f t="shared" si="35"/>
        <v>0.84657525279789803</v>
      </c>
      <c r="H105" s="5">
        <f t="shared" si="35"/>
        <v>0.81240778073705555</v>
      </c>
      <c r="I105" s="5">
        <f t="shared" si="35"/>
        <v>0.77982035624619106</v>
      </c>
      <c r="J105" s="5">
        <f t="shared" si="35"/>
        <v>0.74874090042160613</v>
      </c>
      <c r="K105" s="5">
        <f t="shared" si="35"/>
        <v>0.7190933881092969</v>
      </c>
      <c r="L105" s="5">
        <f t="shared" si="35"/>
        <v>0.69080118430521809</v>
      </c>
      <c r="M105" s="5">
        <f t="shared" si="35"/>
        <v>0.66378921661819401</v>
      </c>
      <c r="N105" s="5">
        <f t="shared" si="35"/>
        <v>0.63798532684415521</v>
      </c>
      <c r="O105" s="5">
        <f t="shared" si="35"/>
        <v>0.61332105050311048</v>
      </c>
      <c r="P105" s="5">
        <f t="shared" si="35"/>
        <v>0.58973200368393275</v>
      </c>
      <c r="Q105" s="5">
        <f t="shared" si="35"/>
        <v>0.56715800558555285</v>
      </c>
      <c r="R105" s="5">
        <f t="shared" si="35"/>
        <v>0.54554302798655374</v>
      </c>
      <c r="S105" s="5">
        <f t="shared" si="35"/>
        <v>0.52483503591098335</v>
      </c>
      <c r="T105" s="5">
        <f t="shared" si="33"/>
        <v>0.50498576428091968</v>
      </c>
      <c r="U105" s="5">
        <f t="shared" si="33"/>
        <v>0.48595046134494779</v>
      </c>
      <c r="V105" s="5">
        <f t="shared" si="33"/>
        <v>0.46768761966087785</v>
      </c>
      <c r="W105" s="5">
        <f t="shared" si="33"/>
        <v>0.45015870829889659</v>
      </c>
      <c r="X105" s="5">
        <f t="shared" si="37"/>
        <v>0.43332791491798422</v>
      </c>
      <c r="Y105" s="5">
        <f t="shared" si="37"/>
        <v>0.41716190286950161</v>
      </c>
      <c r="Z105" s="5">
        <f t="shared" si="37"/>
        <v>0.40162958607145088</v>
      </c>
      <c r="AA105" s="5">
        <f t="shared" si="37"/>
        <v>0.38670192276523596</v>
      </c>
      <c r="AB105" s="5">
        <f t="shared" si="37"/>
        <v>0.37235172818898049</v>
      </c>
      <c r="AC105" s="5">
        <f t="shared" si="37"/>
        <v>0.35855350551478504</v>
      </c>
      <c r="AD105" s="5">
        <f t="shared" si="37"/>
        <v>0.34528329398419866</v>
      </c>
      <c r="AE105" s="5">
        <f t="shared" si="37"/>
        <v>0.332518532952021</v>
      </c>
      <c r="AF105" s="5">
        <f t="shared" si="37"/>
        <v>0.32023794045275678</v>
      </c>
      <c r="AG105" s="5">
        <f t="shared" si="37"/>
        <v>0.3084214048934017</v>
      </c>
      <c r="AH105" s="5">
        <f t="shared" si="37"/>
        <v>0.29704988852018721</v>
      </c>
      <c r="AI105" s="5">
        <f t="shared" si="37"/>
        <v>0.28610534138401117</v>
      </c>
      <c r="AJ105" s="5">
        <f t="shared" si="37"/>
        <v>0.2755706246246804</v>
      </c>
      <c r="AK105" s="5">
        <f t="shared" si="37"/>
        <v>0.2654294419976676</v>
      </c>
      <c r="AL105" s="5">
        <f t="shared" si="37"/>
        <v>0.25566627867208208</v>
      </c>
      <c r="AM105" s="5">
        <f t="shared" si="37"/>
        <v>0.2462663464306277</v>
      </c>
      <c r="AN105" s="5">
        <f t="shared" si="37"/>
        <v>0.23721553449879518</v>
      </c>
      <c r="AO105" s="5">
        <f t="shared" si="37"/>
        <v>0.22850036531992099</v>
      </c>
      <c r="AP105" s="5">
        <f t="shared" si="37"/>
        <v>0.22010795467433464</v>
      </c>
      <c r="AQ105" s="5">
        <f t="shared" si="37"/>
        <v>0.21202597561446052</v>
      </c>
      <c r="AR105" s="5">
        <f t="shared" si="37"/>
        <v>0.20424262575362331</v>
      </c>
      <c r="AS105" s="5">
        <f t="shared" si="37"/>
        <v>0.19674659750483106</v>
      </c>
      <c r="AT105" s="5">
        <f t="shared" si="37"/>
        <v>0.1895270509175068</v>
      </c>
      <c r="AU105" s="5">
        <f t="shared" si="37"/>
        <v>0.18257358880559196</v>
      </c>
      <c r="AV105" s="5">
        <f t="shared" si="37"/>
        <v>0.17587623390026075</v>
      </c>
      <c r="AW105" s="5">
        <f t="shared" si="37"/>
        <v>0.16942540779524448</v>
      </c>
      <c r="AX105" s="5">
        <f t="shared" si="37"/>
        <v>0.16321191148304687</v>
      </c>
      <c r="AY105" s="5">
        <f t="shared" si="37"/>
        <v>0.15722690730664302</v>
      </c>
      <c r="AZ105" s="5">
        <f t="shared" si="37"/>
        <v>0.15146190217408825</v>
      </c>
      <c r="BA105" s="5">
        <f t="shared" si="37"/>
        <v>0.14590873190324216</v>
      </c>
      <c r="BB105" s="5">
        <f t="shared" si="37"/>
        <v>0.140559546580935</v>
      </c>
      <c r="BC105" s="5">
        <f t="shared" si="37"/>
        <v>0.13540679683570736</v>
      </c>
      <c r="BD105" s="5">
        <f t="shared" si="37"/>
        <v>0.13044322093604682</v>
      </c>
      <c r="BE105" s="5">
        <f t="shared" si="37"/>
        <v>0.12566183263709982</v>
      </c>
      <c r="BF105" s="5">
        <f t="shared" si="37"/>
        <v>0.12105590970838152</v>
      </c>
      <c r="BG105" s="5">
        <f t="shared" si="37"/>
        <v>0.11661898308325001</v>
      </c>
      <c r="BH105" s="5">
        <f t="shared" si="37"/>
        <v>0.11234482657803606</v>
      </c>
      <c r="BI105" s="5">
        <f t="shared" si="37"/>
        <v>0.10822744713487126</v>
      </c>
      <c r="BJ105" s="5">
        <f t="shared" si="37"/>
        <v>0.10426107554757877</v>
      </c>
      <c r="BK105" s="16">
        <f t="shared" si="37"/>
        <v>0.1004401576345948</v>
      </c>
      <c r="BL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</row>
    <row r="106" spans="1:124" x14ac:dyDescent="0.3">
      <c r="A106" s="8">
        <v>32815</v>
      </c>
      <c r="B106" s="3">
        <v>8.4499998000000007E-2</v>
      </c>
      <c r="C106" s="4">
        <f t="shared" si="30"/>
        <v>8.4481766367015612E-2</v>
      </c>
      <c r="D106" s="5">
        <f t="shared" si="35"/>
        <v>0.95863312571139581</v>
      </c>
      <c r="E106" s="5">
        <f t="shared" si="35"/>
        <v>0.91904555154803147</v>
      </c>
      <c r="F106" s="5">
        <f t="shared" si="35"/>
        <v>0.88124355028378065</v>
      </c>
      <c r="G106" s="5">
        <f t="shared" si="35"/>
        <v>0.84519437650225371</v>
      </c>
      <c r="H106" s="5">
        <f t="shared" si="35"/>
        <v>0.81084064447976167</v>
      </c>
      <c r="I106" s="5">
        <f t="shared" si="35"/>
        <v>0.7781104418468594</v>
      </c>
      <c r="J106" s="5">
        <f t="shared" si="35"/>
        <v>0.74692433357393373</v>
      </c>
      <c r="K106" s="5">
        <f t="shared" si="35"/>
        <v>0.71720012039052994</v>
      </c>
      <c r="L106" s="5">
        <f t="shared" si="35"/>
        <v>0.68885599083490023</v>
      </c>
      <c r="M106" s="5">
        <f t="shared" si="35"/>
        <v>0.66181253540539009</v>
      </c>
      <c r="N106" s="5">
        <f t="shared" si="35"/>
        <v>0.63599396351487403</v>
      </c>
      <c r="O106" s="5">
        <f t="shared" si="35"/>
        <v>0.61132876931351654</v>
      </c>
      <c r="P106" s="5">
        <f t="shared" si="35"/>
        <v>0.58775002290230849</v>
      </c>
      <c r="Q106" s="5">
        <f t="shared" si="35"/>
        <v>0.56519541267695561</v>
      </c>
      <c r="R106" s="5">
        <f t="shared" si="35"/>
        <v>0.54360712765472907</v>
      </c>
      <c r="S106" s="5">
        <f t="shared" ref="S106:AH121" si="38">S$7*EXP(-S$8*$C106)</f>
        <v>0.52293164197276021</v>
      </c>
      <c r="T106" s="5">
        <f t="shared" si="38"/>
        <v>0.50311944456367963</v>
      </c>
      <c r="U106" s="5">
        <f t="shared" si="38"/>
        <v>0.48412474328450561</v>
      </c>
      <c r="V106" s="5">
        <f t="shared" si="38"/>
        <v>0.46590516300445545</v>
      </c>
      <c r="W106" s="5">
        <f t="shared" si="38"/>
        <v>0.44842145025338015</v>
      </c>
      <c r="X106" s="5">
        <f t="shared" si="38"/>
        <v>0.43163719219640406</v>
      </c>
      <c r="Y106" s="5">
        <f t="shared" si="38"/>
        <v>0.41551855435069535</v>
      </c>
      <c r="Z106" s="5">
        <f t="shared" si="38"/>
        <v>0.40003403917467756</v>
      </c>
      <c r="AA106" s="5">
        <f t="shared" si="38"/>
        <v>0.3851542661321386</v>
      </c>
      <c r="AB106" s="5">
        <f t="shared" si="38"/>
        <v>0.37085177284203125</v>
      </c>
      <c r="AC106" s="5">
        <f t="shared" si="38"/>
        <v>0.35710083630937667</v>
      </c>
      <c r="AD106" s="5">
        <f t="shared" si="38"/>
        <v>0.3438773128785606</v>
      </c>
      <c r="AE106" s="5">
        <f t="shared" si="38"/>
        <v>0.33115849537495123</v>
      </c>
      <c r="AF106" s="5">
        <f t="shared" si="38"/>
        <v>0.31892298584537254</v>
      </c>
      <c r="AG106" s="5">
        <f t="shared" si="38"/>
        <v>0.30715058233079157</v>
      </c>
      <c r="AH106" s="5">
        <f t="shared" si="38"/>
        <v>0.29582217817629713</v>
      </c>
      <c r="AI106" s="5">
        <f t="shared" si="37"/>
        <v>0.28491967248361572</v>
      </c>
      <c r="AJ106" s="5">
        <f t="shared" si="37"/>
        <v>0.27442589042600557</v>
      </c>
      <c r="AK106" s="5">
        <f t="shared" si="37"/>
        <v>0.26432451226494535</v>
      </c>
      <c r="AL106" s="5">
        <f t="shared" si="37"/>
        <v>0.2546000100263876</v>
      </c>
      <c r="AM106" s="5">
        <f t="shared" si="37"/>
        <v>0.24523759090758929</v>
      </c>
      <c r="AN106" s="5">
        <f t="shared" si="37"/>
        <v>0.23622314659136062</v>
      </c>
      <c r="AO106" s="5">
        <f t="shared" si="37"/>
        <v>0.22754320774180281</v>
      </c>
      <c r="AP106" s="5">
        <f t="shared" si="37"/>
        <v>0.21918490304378882</v>
      </c>
      <c r="AQ106" s="5">
        <f t="shared" si="37"/>
        <v>0.21113592222762703</v>
      </c>
      <c r="AR106" s="5">
        <f t="shared" si="37"/>
        <v>0.20338448259090397</v>
      </c>
      <c r="AS106" s="5">
        <f t="shared" si="37"/>
        <v>0.19591929859196194</v>
      </c>
      <c r="AT106" s="5">
        <f t="shared" si="37"/>
        <v>0.18872955414449238</v>
      </c>
      <c r="AU106" s="5">
        <f t="shared" si="37"/>
        <v>0.18180487729098449</v>
      </c>
      <c r="AV106" s="5">
        <f t="shared" si="37"/>
        <v>0.17513531697496337</v>
      </c>
      <c r="AW106" s="5">
        <f t="shared" si="37"/>
        <v>0.16871132166872202</v>
      </c>
      <c r="AX106" s="5">
        <f t="shared" si="37"/>
        <v>0.16252371964523907</v>
      </c>
      <c r="AY106" s="5">
        <f t="shared" si="37"/>
        <v>0.15656370071072984</v>
      </c>
      <c r="AZ106" s="5">
        <f t="shared" si="37"/>
        <v>0.15082279923833722</v>
      </c>
      <c r="BA106" s="5">
        <f t="shared" si="37"/>
        <v>0.14529287836429025</v>
      </c>
      <c r="BB106" s="5">
        <f t="shared" si="37"/>
        <v>0.13996611522586033</v>
      </c>
      <c r="BC106" s="5">
        <f t="shared" si="37"/>
        <v>0.13483498713600231</v>
      </c>
      <c r="BD106" s="5">
        <f t="shared" si="37"/>
        <v>0.1298922586029955</v>
      </c>
      <c r="BE106" s="5">
        <f t="shared" si="37"/>
        <v>0.1251309691149988</v>
      </c>
      <c r="BF106" s="5">
        <f t="shared" si="37"/>
        <v>0.12054442161943692</v>
      </c>
      <c r="BG106" s="5">
        <f t="shared" si="37"/>
        <v>0.11612617163577309</v>
      </c>
      <c r="BH106" s="5">
        <f t="shared" si="37"/>
        <v>0.11187001694767959</v>
      </c>
      <c r="BI106" s="5">
        <f t="shared" si="37"/>
        <v>0.10776998782705437</v>
      </c>
      <c r="BJ106" s="5">
        <f t="shared" si="37"/>
        <v>0.10382033774789411</v>
      </c>
      <c r="BK106" s="16">
        <f t="shared" si="37"/>
        <v>0.1000155345528435</v>
      </c>
      <c r="BL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</row>
    <row r="107" spans="1:124" x14ac:dyDescent="0.3">
      <c r="A107" s="8">
        <v>32822</v>
      </c>
      <c r="B107" s="3">
        <v>8.3000001999999989E-2</v>
      </c>
      <c r="C107" s="4">
        <f t="shared" si="30"/>
        <v>8.2935724091474428E-2</v>
      </c>
      <c r="D107" s="5">
        <f t="shared" ref="D107:S122" si="39">D$7*EXP(-D$8*$C107)</f>
        <v>0.95933115397485025</v>
      </c>
      <c r="E107" s="5">
        <f t="shared" si="39"/>
        <v>0.92030776574622131</v>
      </c>
      <c r="F107" s="5">
        <f t="shared" si="39"/>
        <v>0.88295768842101396</v>
      </c>
      <c r="G107" s="5">
        <f t="shared" si="39"/>
        <v>0.84726654365818066</v>
      </c>
      <c r="H107" s="5">
        <f t="shared" si="39"/>
        <v>0.81319249217034706</v>
      </c>
      <c r="I107" s="5">
        <f t="shared" si="39"/>
        <v>0.78067673058870657</v>
      </c>
      <c r="J107" s="5">
        <f t="shared" si="39"/>
        <v>0.74965084903118695</v>
      </c>
      <c r="K107" s="5">
        <f t="shared" si="39"/>
        <v>0.72004190483215169</v>
      </c>
      <c r="L107" s="5">
        <f t="shared" si="39"/>
        <v>0.69177584964150229</v>
      </c>
      <c r="M107" s="5">
        <f t="shared" si="39"/>
        <v>0.66477977999558002</v>
      </c>
      <c r="N107" s="5">
        <f t="shared" si="39"/>
        <v>0.63898335546532337</v>
      </c>
      <c r="O107" s="5">
        <f t="shared" si="39"/>
        <v>0.61431963453964433</v>
      </c>
      <c r="P107" s="5">
        <f t="shared" si="39"/>
        <v>0.59072550893688791</v>
      </c>
      <c r="Q107" s="5">
        <f t="shared" si="39"/>
        <v>0.56814186601108829</v>
      </c>
      <c r="R107" s="5">
        <f t="shared" si="39"/>
        <v>0.54651357164101688</v>
      </c>
      <c r="S107" s="5">
        <f t="shared" si="39"/>
        <v>0.52578933888513102</v>
      </c>
      <c r="T107" s="5">
        <f t="shared" si="38"/>
        <v>0.50592152806773705</v>
      </c>
      <c r="U107" s="5">
        <f t="shared" si="38"/>
        <v>0.48686590982957317</v>
      </c>
      <c r="V107" s="5">
        <f t="shared" si="38"/>
        <v>0.46858141254851871</v>
      </c>
      <c r="W107" s="5">
        <f t="shared" si="38"/>
        <v>0.45102986832252034</v>
      </c>
      <c r="X107" s="5">
        <f t="shared" si="37"/>
        <v>0.43417576660674007</v>
      </c>
      <c r="Y107" s="5">
        <f t="shared" si="37"/>
        <v>0.41798602102472743</v>
      </c>
      <c r="Z107" s="5">
        <f t="shared" si="37"/>
        <v>0.40242975240159312</v>
      </c>
      <c r="AA107" s="5">
        <f t="shared" si="37"/>
        <v>0.38747808938427181</v>
      </c>
      <c r="AB107" s="5">
        <f t="shared" si="37"/>
        <v>0.37310398689363111</v>
      </c>
      <c r="AC107" s="5">
        <f t="shared" si="37"/>
        <v>0.35928206193120837</v>
      </c>
      <c r="AD107" s="5">
        <f t="shared" si="37"/>
        <v>0.34598844582099675</v>
      </c>
      <c r="AE107" s="5">
        <f t="shared" si="37"/>
        <v>0.33320065171831348</v>
      </c>
      <c r="AF107" s="5">
        <f t="shared" si="37"/>
        <v>0.32089745610189851</v>
      </c>
      <c r="AG107" s="5">
        <f t="shared" si="37"/>
        <v>0.30905879293808891</v>
      </c>
      <c r="AH107" s="5">
        <f t="shared" si="37"/>
        <v>0.29766565923602556</v>
      </c>
      <c r="AI107" s="5">
        <f t="shared" si="37"/>
        <v>0.28670003077843831</v>
      </c>
      <c r="AJ107" s="5">
        <f t="shared" si="37"/>
        <v>0.2761447868983759</v>
      </c>
      <c r="AK107" s="5">
        <f t="shared" si="37"/>
        <v>0.26598364326782437</v>
      </c>
      <c r="AL107" s="5">
        <f t="shared" si="37"/>
        <v>0.25620109176248068</v>
      </c>
      <c r="AM107" s="5">
        <f t="shared" si="37"/>
        <v>0.24678234656343115</v>
      </c>
      <c r="AN107" s="5">
        <f t="shared" si="37"/>
        <v>0.23771329574827749</v>
      </c>
      <c r="AO107" s="5">
        <f t="shared" si="37"/>
        <v>0.22898045770970507</v>
      </c>
      <c r="AP107" s="5">
        <f t="shared" si="37"/>
        <v>0.22057094181777798</v>
      </c>
      <c r="AQ107" s="5">
        <f t="shared" si="37"/>
        <v>0.21247241281310583</v>
      </c>
      <c r="AR107" s="5">
        <f t="shared" si="37"/>
        <v>0.20467305848157175</v>
      </c>
      <c r="AS107" s="5">
        <f t="shared" si="37"/>
        <v>0.19716156021785594</v>
      </c>
      <c r="AT107" s="5">
        <f t="shared" si="37"/>
        <v>0.18992706613502094</v>
      </c>
      <c r="AU107" s="5">
        <f t="shared" si="37"/>
        <v>0.18295916642146351</v>
      </c>
      <c r="AV107" s="5">
        <f t="shared" si="37"/>
        <v>0.17624787068516182</v>
      </c>
      <c r="AW107" s="5">
        <f t="shared" si="37"/>
        <v>0.16978358705889651</v>
      </c>
      <c r="AX107" s="5">
        <f t="shared" si="37"/>
        <v>0.16355710286954758</v>
      </c>
      <c r="AY107" s="5">
        <f t="shared" si="37"/>
        <v>0.15755956670015756</v>
      </c>
      <c r="AZ107" s="5">
        <f t="shared" si="37"/>
        <v>0.15178247169566572</v>
      </c>
      <c r="BA107" s="5">
        <f t="shared" si="37"/>
        <v>0.14621763998247753</v>
      </c>
      <c r="BB107" s="5">
        <f t="shared" si="37"/>
        <v>0.14085720808870786</v>
      </c>
      <c r="BC107" s="5">
        <f t="shared" si="37"/>
        <v>0.13569361326636603</v>
      </c>
      <c r="BD107" s="5">
        <f t="shared" si="37"/>
        <v>0.13071958062922026</v>
      </c>
      <c r="BE107" s="5">
        <f t="shared" si="37"/>
        <v>0.12592811103086299</v>
      </c>
      <c r="BF107" s="5">
        <f t="shared" si="37"/>
        <v>0.12131246961680962</v>
      </c>
      <c r="BG107" s="5">
        <f t="shared" si="37"/>
        <v>0.1168661749925109</v>
      </c>
      <c r="BH107" s="5">
        <f t="shared" si="37"/>
        <v>0.11258298895611513</v>
      </c>
      <c r="BI107" s="5">
        <f t="shared" si="37"/>
        <v>0.10845690675082635</v>
      </c>
      <c r="BJ107" s="5">
        <f t="shared" si="37"/>
        <v>0.10448214779690335</v>
      </c>
      <c r="BK107" s="16">
        <f t="shared" si="37"/>
        <v>0.10065314686784614</v>
      </c>
      <c r="BL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</row>
    <row r="108" spans="1:124" x14ac:dyDescent="0.3">
      <c r="A108" s="8">
        <v>32829</v>
      </c>
      <c r="B108" s="3">
        <v>8.1499995999999991E-2</v>
      </c>
      <c r="C108" s="4">
        <f t="shared" si="30"/>
        <v>8.138967150895729E-2</v>
      </c>
      <c r="D108" s="5">
        <f t="shared" si="39"/>
        <v>0.96002969516587677</v>
      </c>
      <c r="E108" s="5">
        <f t="shared" si="39"/>
        <v>0.92157172189744663</v>
      </c>
      <c r="F108" s="5">
        <f t="shared" si="39"/>
        <v>0.8846751722502102</v>
      </c>
      <c r="G108" s="5">
        <f t="shared" si="39"/>
        <v>0.84934380502169904</v>
      </c>
      <c r="H108" s="5">
        <f t="shared" si="39"/>
        <v>0.81555117715521086</v>
      </c>
      <c r="I108" s="5">
        <f t="shared" si="39"/>
        <v>0.78325150040967528</v>
      </c>
      <c r="J108" s="5">
        <f t="shared" si="39"/>
        <v>0.75238733542834813</v>
      </c>
      <c r="K108" s="5">
        <f t="shared" si="39"/>
        <v>0.72289496842302126</v>
      </c>
      <c r="L108" s="5">
        <f t="shared" si="39"/>
        <v>0.69470810446413356</v>
      </c>
      <c r="M108" s="5">
        <f t="shared" si="39"/>
        <v>0.66776034817800456</v>
      </c>
      <c r="N108" s="5">
        <f t="shared" si="39"/>
        <v>0.64198681866352114</v>
      </c>
      <c r="O108" s="5">
        <f t="shared" si="39"/>
        <v>0.61732515236218133</v>
      </c>
      <c r="P108" s="5">
        <f t="shared" si="39"/>
        <v>0.59371607836476259</v>
      </c>
      <c r="Q108" s="5">
        <f t="shared" si="39"/>
        <v>0.57110369947065664</v>
      </c>
      <c r="R108" s="5">
        <f t="shared" si="39"/>
        <v>0.54943557472119642</v>
      </c>
      <c r="S108" s="5">
        <f t="shared" si="39"/>
        <v>0.52866267163842495</v>
      </c>
      <c r="T108" s="5">
        <f t="shared" si="38"/>
        <v>0.50873923638860319</v>
      </c>
      <c r="U108" s="5">
        <f t="shared" si="38"/>
        <v>0.48962261558535197</v>
      </c>
      <c r="V108" s="5">
        <f t="shared" si="38"/>
        <v>0.47127305298423033</v>
      </c>
      <c r="W108" s="5">
        <f t="shared" si="38"/>
        <v>0.4536534768130176</v>
      </c>
      <c r="X108" s="5">
        <f t="shared" si="37"/>
        <v>0.4367292881292692</v>
      </c>
      <c r="Y108" s="5">
        <f t="shared" si="37"/>
        <v>0.42046815681014854</v>
      </c>
      <c r="Z108" s="5">
        <f t="shared" si="37"/>
        <v>0.4048398291273691</v>
      </c>
      <c r="AA108" s="5">
        <f t="shared" si="37"/>
        <v>0.38981594902634553</v>
      </c>
      <c r="AB108" s="5">
        <f t="shared" si="37"/>
        <v>0.3753698939826241</v>
      </c>
      <c r="AC108" s="5">
        <f t="shared" si="37"/>
        <v>0.3614766254821859</v>
      </c>
      <c r="AD108" s="5">
        <f t="shared" si="37"/>
        <v>0.34811255364308041</v>
      </c>
      <c r="AE108" s="5">
        <f t="shared" si="37"/>
        <v>0.3352554151754249</v>
      </c>
      <c r="AF108" s="5">
        <f t="shared" si="37"/>
        <v>0.3228841637011175</v>
      </c>
      <c r="AG108" s="5">
        <f t="shared" si="37"/>
        <v>0.31097887137762104</v>
      </c>
      <c r="AH108" s="5">
        <f t="shared" si="37"/>
        <v>0.29952064075896068</v>
      </c>
      <c r="AI108" s="5">
        <f t="shared" si="37"/>
        <v>0.28849152585826238</v>
      </c>
      <c r="AJ108" s="5">
        <f t="shared" si="37"/>
        <v>0.27787446143328637</v>
      </c>
      <c r="AK108" s="5">
        <f t="shared" si="37"/>
        <v>0.26765319958803191</v>
      </c>
      <c r="AL108" s="5">
        <f t="shared" si="37"/>
        <v>0.25781225286177817</v>
      </c>
      <c r="AM108" s="5">
        <f t="shared" si="37"/>
        <v>0.24833684305663001</v>
      </c>
      <c r="AN108" s="5">
        <f t="shared" si="37"/>
        <v>0.23921285513235868</v>
      </c>
      <c r="AO108" s="5">
        <f t="shared" si="37"/>
        <v>0.23042679557096007</v>
      </c>
      <c r="AP108" s="5">
        <f t="shared" si="37"/>
        <v>0.22196575468170188</v>
      </c>
      <c r="AQ108" s="5">
        <f t="shared" si="37"/>
        <v>0.21381737237992268</v>
      </c>
      <c r="AR108" s="5">
        <f t="shared" si="37"/>
        <v>0.20596980702933107</v>
      </c>
      <c r="AS108" s="5">
        <f t="shared" si="37"/>
        <v>0.19841170698814367</v>
      </c>
      <c r="AT108" s="5">
        <f t="shared" si="37"/>
        <v>0.19113218454439906</v>
      </c>
      <c r="AU108" s="5">
        <f t="shared" si="37"/>
        <v>0.18412079196556883</v>
      </c>
      <c r="AV108" s="5">
        <f t="shared" si="37"/>
        <v>0.17736749942260882</v>
      </c>
      <c r="AW108" s="5">
        <f t="shared" si="37"/>
        <v>0.17086267457929125</v>
      </c>
      <c r="AX108" s="5">
        <f t="shared" si="37"/>
        <v>0.16459706366449889</v>
      </c>
      <c r="AY108" s="5">
        <f t="shared" si="37"/>
        <v>0.15856177386855455</v>
      </c>
      <c r="AZ108" s="5">
        <f t="shared" si="37"/>
        <v>0.15274825692501487</v>
      </c>
      <c r="BA108" s="5">
        <f t="shared" si="37"/>
        <v>0.14714829375703409</v>
      </c>
      <c r="BB108" s="5">
        <f t="shared" si="37"/>
        <v>0.14175398008273829</v>
      </c>
      <c r="BC108" s="5">
        <f t="shared" si="37"/>
        <v>0.13655771288733684</v>
      </c>
      <c r="BD108" s="5">
        <f t="shared" si="37"/>
        <v>0.13155217768119984</v>
      </c>
      <c r="BE108" s="5">
        <f t="shared" si="37"/>
        <v>0.1267303364730884</v>
      </c>
      <c r="BF108" s="5">
        <f t="shared" si="37"/>
        <v>0.12208541639633527</v>
      </c>
      <c r="BG108" s="5">
        <f t="shared" si="37"/>
        <v>0.11761089893322489</v>
      </c>
      <c r="BH108" s="5">
        <f t="shared" si="37"/>
        <v>0.11330050968926908</v>
      </c>
      <c r="BI108" s="5">
        <f t="shared" si="37"/>
        <v>0.10914820867465466</v>
      </c>
      <c r="BJ108" s="5">
        <f t="shared" si="37"/>
        <v>0.10514818105496898</v>
      </c>
      <c r="BK108" s="16">
        <f t="shared" si="37"/>
        <v>0.1012948283374993</v>
      </c>
      <c r="BL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</row>
    <row r="109" spans="1:124" x14ac:dyDescent="0.3">
      <c r="A109" s="8">
        <v>32836</v>
      </c>
      <c r="B109" s="3">
        <v>8.0500002000000001E-2</v>
      </c>
      <c r="C109" s="4">
        <f t="shared" si="30"/>
        <v>8.0358980094255184E-2</v>
      </c>
      <c r="D109" s="5">
        <f t="shared" si="39"/>
        <v>0.96049566719051116</v>
      </c>
      <c r="E109" s="5">
        <f t="shared" si="39"/>
        <v>0.92241531514736652</v>
      </c>
      <c r="F109" s="5">
        <f t="shared" si="39"/>
        <v>0.88582200557136592</v>
      </c>
      <c r="G109" s="5">
        <f t="shared" si="39"/>
        <v>0.85073146064248117</v>
      </c>
      <c r="H109" s="5">
        <f t="shared" si="39"/>
        <v>0.81712741760159169</v>
      </c>
      <c r="I109" s="5">
        <f t="shared" si="39"/>
        <v>0.78497271239555955</v>
      </c>
      <c r="J109" s="5">
        <f t="shared" si="39"/>
        <v>0.75421718863932585</v>
      </c>
      <c r="K109" s="5">
        <f t="shared" si="39"/>
        <v>0.72480326942418272</v>
      </c>
      <c r="L109" s="5">
        <f t="shared" si="39"/>
        <v>0.69666982314925763</v>
      </c>
      <c r="M109" s="5">
        <f t="shared" si="39"/>
        <v>0.66975479413404904</v>
      </c>
      <c r="N109" s="5">
        <f t="shared" si="39"/>
        <v>0.64399694624634141</v>
      </c>
      <c r="O109" s="5">
        <f t="shared" si="39"/>
        <v>0.61933697537894428</v>
      </c>
      <c r="P109" s="5">
        <f t="shared" si="39"/>
        <v>0.59571817757566436</v>
      </c>
      <c r="Q109" s="5">
        <f t="shared" si="39"/>
        <v>0.57308680840168291</v>
      </c>
      <c r="R109" s="5">
        <f t="shared" si="39"/>
        <v>0.55139223138978721</v>
      </c>
      <c r="S109" s="5">
        <f t="shared" si="39"/>
        <v>0.53058692567814092</v>
      </c>
      <c r="T109" s="5">
        <f t="shared" si="38"/>
        <v>0.51062640270281523</v>
      </c>
      <c r="U109" s="5">
        <f t="shared" si="38"/>
        <v>0.49146906707223614</v>
      </c>
      <c r="V109" s="5">
        <f t="shared" si="38"/>
        <v>0.4730760460759299</v>
      </c>
      <c r="W109" s="5">
        <f t="shared" si="38"/>
        <v>0.45541100458521622</v>
      </c>
      <c r="X109" s="5">
        <f t="shared" si="37"/>
        <v>0.43843995658872781</v>
      </c>
      <c r="Y109" s="5">
        <f t="shared" si="37"/>
        <v>0.42213108068072963</v>
      </c>
      <c r="Z109" s="5">
        <f t="shared" si="37"/>
        <v>0.40645454405109671</v>
      </c>
      <c r="AA109" s="5">
        <f t="shared" si="37"/>
        <v>0.39138233759385727</v>
      </c>
      <c r="AB109" s="5">
        <f t="shared" si="37"/>
        <v>0.37688812342305028</v>
      </c>
      <c r="AC109" s="5">
        <f t="shared" si="37"/>
        <v>0.3629470951896776</v>
      </c>
      <c r="AD109" s="5">
        <f t="shared" si="37"/>
        <v>0.34953585100736578</v>
      </c>
      <c r="AE109" s="5">
        <f t="shared" si="37"/>
        <v>0.33663227842647464</v>
      </c>
      <c r="AF109" s="5">
        <f t="shared" si="37"/>
        <v>0.32421545068121627</v>
      </c>
      <c r="AG109" s="5">
        <f t="shared" si="37"/>
        <v>0.31226553332448359</v>
      </c>
      <c r="AH109" s="5">
        <f t="shared" si="37"/>
        <v>0.30076370032648642</v>
      </c>
      <c r="AI109" s="5">
        <f t="shared" si="37"/>
        <v>0.28969205872163439</v>
      </c>
      <c r="AJ109" s="5">
        <f t="shared" si="37"/>
        <v>0.27903358092615649</v>
      </c>
      <c r="AK109" s="5">
        <f t="shared" si="37"/>
        <v>0.26877204390462189</v>
      </c>
      <c r="AL109" s="5">
        <f t="shared" si="37"/>
        <v>0.2588919744284579</v>
      </c>
      <c r="AM109" s="5">
        <f t="shared" si="37"/>
        <v>0.24937859973807083</v>
      </c>
      <c r="AN109" s="5">
        <f t="shared" si="37"/>
        <v>0.24021780298849285</v>
      </c>
      <c r="AO109" s="5">
        <f t="shared" si="37"/>
        <v>0.23139608292421077</v>
      </c>
      <c r="AP109" s="5">
        <f t="shared" si="37"/>
        <v>0.22290051729052687</v>
      </c>
      <c r="AQ109" s="5">
        <f t="shared" si="37"/>
        <v>0.2147187295456891</v>
      </c>
      <c r="AR109" s="5">
        <f t="shared" si="37"/>
        <v>0.20683885848978281</v>
      </c>
      <c r="AS109" s="5">
        <f t="shared" si="37"/>
        <v>0.19924953047297383</v>
      </c>
      <c r="AT109" s="5">
        <f t="shared" si="37"/>
        <v>0.19193983388731356</v>
      </c>
      <c r="AU109" s="5">
        <f t="shared" si="37"/>
        <v>0.18489929568324434</v>
      </c>
      <c r="AV109" s="5">
        <f t="shared" si="37"/>
        <v>0.17811785968454658</v>
      </c>
      <c r="AW109" s="5">
        <f t="shared" si="37"/>
        <v>0.17158586650411758</v>
      </c>
      <c r="AX109" s="5">
        <f t="shared" si="37"/>
        <v>0.16529403488807345</v>
      </c>
      <c r="AY109" s="5">
        <f t="shared" si="37"/>
        <v>0.15923344433758374</v>
      </c>
      <c r="AZ109" s="5">
        <f t="shared" si="37"/>
        <v>0.15339551887695199</v>
      </c>
      <c r="BA109" s="5">
        <f t="shared" si="37"/>
        <v>0.14777201185307035</v>
      </c>
      <c r="BB109" s="5">
        <f t="shared" si="37"/>
        <v>0.14235499166580592</v>
      </c>
      <c r="BC109" s="5">
        <f t="shared" si="37"/>
        <v>0.1371368283413974</v>
      </c>
      <c r="BD109" s="5">
        <f t="shared" si="37"/>
        <v>0.1321101808717883</v>
      </c>
      <c r="BE109" s="5">
        <f t="shared" si="37"/>
        <v>0.12726798525222732</v>
      </c>
      <c r="BF109" s="5">
        <f t="shared" si="37"/>
        <v>0.12260344315760432</v>
      </c>
      <c r="BG109" s="5">
        <f t="shared" si="37"/>
        <v>0.11811001120504019</v>
      </c>
      <c r="BH109" s="5">
        <f t="shared" si="37"/>
        <v>0.11378139075635536</v>
      </c>
      <c r="BI109" s="5">
        <f t="shared" si="37"/>
        <v>0.10961151821932945</v>
      </c>
      <c r="BJ109" s="5">
        <f t="shared" si="37"/>
        <v>0.10559455581124792</v>
      </c>
      <c r="BK109" s="16">
        <f t="shared" si="37"/>
        <v>0.10172488275221037</v>
      </c>
      <c r="BL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</row>
    <row r="110" spans="1:124" x14ac:dyDescent="0.3">
      <c r="A110" s="8">
        <v>32843</v>
      </c>
      <c r="B110" s="3">
        <v>8.1499995999999991E-2</v>
      </c>
      <c r="C110" s="4">
        <f t="shared" si="30"/>
        <v>8.138967150895729E-2</v>
      </c>
      <c r="D110" s="5">
        <f t="shared" si="39"/>
        <v>0.96002969516587677</v>
      </c>
      <c r="E110" s="5">
        <f t="shared" si="39"/>
        <v>0.92157172189744663</v>
      </c>
      <c r="F110" s="5">
        <f t="shared" si="39"/>
        <v>0.8846751722502102</v>
      </c>
      <c r="G110" s="5">
        <f t="shared" si="39"/>
        <v>0.84934380502169904</v>
      </c>
      <c r="H110" s="5">
        <f t="shared" si="39"/>
        <v>0.81555117715521086</v>
      </c>
      <c r="I110" s="5">
        <f t="shared" si="39"/>
        <v>0.78325150040967528</v>
      </c>
      <c r="J110" s="5">
        <f t="shared" si="39"/>
        <v>0.75238733542834813</v>
      </c>
      <c r="K110" s="5">
        <f t="shared" si="39"/>
        <v>0.72289496842302126</v>
      </c>
      <c r="L110" s="5">
        <f t="shared" si="39"/>
        <v>0.69470810446413356</v>
      </c>
      <c r="M110" s="5">
        <f t="shared" si="39"/>
        <v>0.66776034817800456</v>
      </c>
      <c r="N110" s="5">
        <f t="shared" si="39"/>
        <v>0.64198681866352114</v>
      </c>
      <c r="O110" s="5">
        <f t="shared" si="39"/>
        <v>0.61732515236218133</v>
      </c>
      <c r="P110" s="5">
        <f t="shared" si="39"/>
        <v>0.59371607836476259</v>
      </c>
      <c r="Q110" s="5">
        <f t="shared" si="39"/>
        <v>0.57110369947065664</v>
      </c>
      <c r="R110" s="5">
        <f t="shared" si="39"/>
        <v>0.54943557472119642</v>
      </c>
      <c r="S110" s="5">
        <f t="shared" si="39"/>
        <v>0.52866267163842495</v>
      </c>
      <c r="T110" s="5">
        <f t="shared" si="38"/>
        <v>0.50873923638860319</v>
      </c>
      <c r="U110" s="5">
        <f t="shared" si="38"/>
        <v>0.48962261558535197</v>
      </c>
      <c r="V110" s="5">
        <f t="shared" si="38"/>
        <v>0.47127305298423033</v>
      </c>
      <c r="W110" s="5">
        <f t="shared" si="38"/>
        <v>0.4536534768130176</v>
      </c>
      <c r="X110" s="5">
        <f t="shared" si="37"/>
        <v>0.4367292881292692</v>
      </c>
      <c r="Y110" s="5">
        <f t="shared" si="37"/>
        <v>0.42046815681014854</v>
      </c>
      <c r="Z110" s="5">
        <f t="shared" si="37"/>
        <v>0.4048398291273691</v>
      </c>
      <c r="AA110" s="5">
        <f t="shared" si="37"/>
        <v>0.38981594902634553</v>
      </c>
      <c r="AB110" s="5">
        <f t="shared" ref="X110:BK116" si="40">AB$7*EXP(-AB$8*$C110)</f>
        <v>0.3753698939826241</v>
      </c>
      <c r="AC110" s="5">
        <f t="shared" si="40"/>
        <v>0.3614766254821859</v>
      </c>
      <c r="AD110" s="5">
        <f t="shared" si="40"/>
        <v>0.34811255364308041</v>
      </c>
      <c r="AE110" s="5">
        <f t="shared" si="40"/>
        <v>0.3352554151754249</v>
      </c>
      <c r="AF110" s="5">
        <f t="shared" si="40"/>
        <v>0.3228841637011175</v>
      </c>
      <c r="AG110" s="5">
        <f t="shared" si="40"/>
        <v>0.31097887137762104</v>
      </c>
      <c r="AH110" s="5">
        <f t="shared" si="40"/>
        <v>0.29952064075896068</v>
      </c>
      <c r="AI110" s="5">
        <f t="shared" si="40"/>
        <v>0.28849152585826238</v>
      </c>
      <c r="AJ110" s="5">
        <f t="shared" si="40"/>
        <v>0.27787446143328637</v>
      </c>
      <c r="AK110" s="5">
        <f t="shared" si="40"/>
        <v>0.26765319958803191</v>
      </c>
      <c r="AL110" s="5">
        <f t="shared" si="40"/>
        <v>0.25781225286177817</v>
      </c>
      <c r="AM110" s="5">
        <f t="shared" si="40"/>
        <v>0.24833684305663001</v>
      </c>
      <c r="AN110" s="5">
        <f t="shared" si="40"/>
        <v>0.23921285513235868</v>
      </c>
      <c r="AO110" s="5">
        <f t="shared" si="40"/>
        <v>0.23042679557096007</v>
      </c>
      <c r="AP110" s="5">
        <f t="shared" si="40"/>
        <v>0.22196575468170188</v>
      </c>
      <c r="AQ110" s="5">
        <f t="shared" si="40"/>
        <v>0.21381737237992268</v>
      </c>
      <c r="AR110" s="5">
        <f t="shared" si="40"/>
        <v>0.20596980702933107</v>
      </c>
      <c r="AS110" s="5">
        <f t="shared" si="40"/>
        <v>0.19841170698814367</v>
      </c>
      <c r="AT110" s="5">
        <f t="shared" si="40"/>
        <v>0.19113218454439906</v>
      </c>
      <c r="AU110" s="5">
        <f t="shared" si="40"/>
        <v>0.18412079196556883</v>
      </c>
      <c r="AV110" s="5">
        <f t="shared" si="40"/>
        <v>0.17736749942260882</v>
      </c>
      <c r="AW110" s="5">
        <f t="shared" si="40"/>
        <v>0.17086267457929125</v>
      </c>
      <c r="AX110" s="5">
        <f t="shared" si="40"/>
        <v>0.16459706366449889</v>
      </c>
      <c r="AY110" s="5">
        <f t="shared" si="40"/>
        <v>0.15856177386855455</v>
      </c>
      <c r="AZ110" s="5">
        <f t="shared" si="40"/>
        <v>0.15274825692501487</v>
      </c>
      <c r="BA110" s="5">
        <f t="shared" si="40"/>
        <v>0.14714829375703409</v>
      </c>
      <c r="BB110" s="5">
        <f t="shared" si="40"/>
        <v>0.14175398008273829</v>
      </c>
      <c r="BC110" s="5">
        <f t="shared" si="40"/>
        <v>0.13655771288733684</v>
      </c>
      <c r="BD110" s="5">
        <f t="shared" si="40"/>
        <v>0.13155217768119984</v>
      </c>
      <c r="BE110" s="5">
        <f t="shared" si="40"/>
        <v>0.1267303364730884</v>
      </c>
      <c r="BF110" s="5">
        <f t="shared" si="40"/>
        <v>0.12208541639633527</v>
      </c>
      <c r="BG110" s="5">
        <f t="shared" si="40"/>
        <v>0.11761089893322489</v>
      </c>
      <c r="BH110" s="5">
        <f t="shared" si="40"/>
        <v>0.11330050968926908</v>
      </c>
      <c r="BI110" s="5">
        <f t="shared" si="40"/>
        <v>0.10914820867465466</v>
      </c>
      <c r="BJ110" s="5">
        <f t="shared" si="40"/>
        <v>0.10514818105496898</v>
      </c>
      <c r="BK110" s="16">
        <f t="shared" si="40"/>
        <v>0.1012948283374993</v>
      </c>
      <c r="BL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</row>
    <row r="111" spans="1:124" x14ac:dyDescent="0.3">
      <c r="A111" s="8">
        <v>32850</v>
      </c>
      <c r="B111" s="3">
        <v>8.1999998000000004E-2</v>
      </c>
      <c r="C111" s="4">
        <f t="shared" si="30"/>
        <v>8.1905022369796354E-2</v>
      </c>
      <c r="D111" s="5">
        <f t="shared" si="39"/>
        <v>0.95979679160427966</v>
      </c>
      <c r="E111" s="5">
        <f t="shared" si="39"/>
        <v>0.92115021041746936</v>
      </c>
      <c r="F111" s="5">
        <f t="shared" si="39"/>
        <v>0.88410230676533863</v>
      </c>
      <c r="G111" s="5">
        <f t="shared" si="39"/>
        <v>0.84865081930894548</v>
      </c>
      <c r="H111" s="5">
        <f t="shared" si="39"/>
        <v>0.81476418964695185</v>
      </c>
      <c r="I111" s="5">
        <f t="shared" si="39"/>
        <v>0.78239230163711571</v>
      </c>
      <c r="J111" s="5">
        <f t="shared" si="39"/>
        <v>0.75147406518977766</v>
      </c>
      <c r="K111" s="5">
        <f t="shared" si="39"/>
        <v>0.72194269333761973</v>
      </c>
      <c r="L111" s="5">
        <f t="shared" si="39"/>
        <v>0.69372930777932895</v>
      </c>
      <c r="M111" s="5">
        <f t="shared" si="39"/>
        <v>0.66676534356793637</v>
      </c>
      <c r="N111" s="5">
        <f t="shared" si="39"/>
        <v>0.6409840989307477</v>
      </c>
      <c r="O111" s="5">
        <f t="shared" si="39"/>
        <v>0.61632168281987731</v>
      </c>
      <c r="P111" s="5">
        <f t="shared" si="39"/>
        <v>0.59271754345523942</v>
      </c>
      <c r="Q111" s="5">
        <f t="shared" si="39"/>
        <v>0.57011470999038638</v>
      </c>
      <c r="R111" s="5">
        <f t="shared" si="39"/>
        <v>0.54845984193384634</v>
      </c>
      <c r="S111" s="5">
        <f t="shared" si="39"/>
        <v>0.52770315359088293</v>
      </c>
      <c r="T111" s="5">
        <f t="shared" si="38"/>
        <v>0.50779826090538183</v>
      </c>
      <c r="U111" s="5">
        <f t="shared" si="38"/>
        <v>0.48870198369795437</v>
      </c>
      <c r="V111" s="5">
        <f t="shared" si="38"/>
        <v>0.470374125942709</v>
      </c>
      <c r="W111" s="5">
        <f t="shared" si="38"/>
        <v>0.45277724931383384</v>
      </c>
      <c r="X111" s="5">
        <f t="shared" si="40"/>
        <v>0.43587644996337283</v>
      </c>
      <c r="Y111" s="5">
        <f t="shared" si="40"/>
        <v>0.41963914477555453</v>
      </c>
      <c r="Z111" s="5">
        <f t="shared" si="40"/>
        <v>0.40403487075032296</v>
      </c>
      <c r="AA111" s="5">
        <f t="shared" si="40"/>
        <v>0.38903509938480119</v>
      </c>
      <c r="AB111" s="5">
        <f t="shared" si="40"/>
        <v>0.3746130667169516</v>
      </c>
      <c r="AC111" s="5">
        <f t="shared" si="40"/>
        <v>0.3607436189038265</v>
      </c>
      <c r="AD111" s="5">
        <f t="shared" si="40"/>
        <v>0.34740307270642251</v>
      </c>
      <c r="AE111" s="5">
        <f t="shared" si="40"/>
        <v>0.33456908995663248</v>
      </c>
      <c r="AF111" s="5">
        <f t="shared" si="40"/>
        <v>0.3222205649259583</v>
      </c>
      <c r="AG111" s="5">
        <f t="shared" si="40"/>
        <v>0.3103375234551688</v>
      </c>
      <c r="AH111" s="5">
        <f t="shared" si="40"/>
        <v>0.29890103270661811</v>
      </c>
      <c r="AI111" s="5">
        <f t="shared" si="40"/>
        <v>0.28789312044357102</v>
      </c>
      <c r="AJ111" s="5">
        <f t="shared" si="40"/>
        <v>0.2772967028075653</v>
      </c>
      <c r="AK111" s="5">
        <f t="shared" si="40"/>
        <v>0.26709551964444289</v>
      </c>
      <c r="AL111" s="5">
        <f t="shared" si="40"/>
        <v>0.25727407651464751</v>
      </c>
      <c r="AM111" s="5">
        <f t="shared" si="40"/>
        <v>0.24781759260868813</v>
      </c>
      <c r="AN111" s="5">
        <f t="shared" si="40"/>
        <v>0.23871195387108049</v>
      </c>
      <c r="AO111" s="5">
        <f t="shared" si="40"/>
        <v>0.22994367071365801</v>
      </c>
      <c r="AP111" s="5">
        <f t="shared" si="40"/>
        <v>0.22149983977081017</v>
      </c>
      <c r="AQ111" s="5">
        <f t="shared" si="40"/>
        <v>0.21336810921449251</v>
      </c>
      <c r="AR111" s="5">
        <f t="shared" si="40"/>
        <v>0.20553664720569645</v>
      </c>
      <c r="AS111" s="5">
        <f t="shared" si="40"/>
        <v>0.19799411311164608</v>
      </c>
      <c r="AT111" s="5">
        <f t="shared" si="40"/>
        <v>0.19072963116467101</v>
      </c>
      <c r="AU111" s="5">
        <f t="shared" si="40"/>
        <v>0.18373276627990887</v>
      </c>
      <c r="AV111" s="5">
        <f t="shared" si="40"/>
        <v>0.17699350178521828</v>
      </c>
      <c r="AW111" s="5">
        <f t="shared" si="40"/>
        <v>0.17050221884840133</v>
      </c>
      <c r="AX111" s="5">
        <f t="shared" si="40"/>
        <v>0.16424967741453811</v>
      </c>
      <c r="AY111" s="5">
        <f t="shared" si="40"/>
        <v>0.15822699849036329</v>
      </c>
      <c r="AZ111" s="5">
        <f t="shared" si="40"/>
        <v>0.1524256476335914</v>
      </c>
      <c r="BA111" s="5">
        <f t="shared" si="40"/>
        <v>0.14683741952330487</v>
      </c>
      <c r="BB111" s="5">
        <f t="shared" si="40"/>
        <v>0.14145442350330034</v>
      </c>
      <c r="BC111" s="5">
        <f t="shared" si="40"/>
        <v>0.13626907000395827</v>
      </c>
      <c r="BD111" s="5">
        <f t="shared" si="40"/>
        <v>0.13127405776002754</v>
      </c>
      <c r="BE111" s="5">
        <f t="shared" si="40"/>
        <v>0.12646236175194889</v>
      </c>
      <c r="BF111" s="5">
        <f t="shared" si="40"/>
        <v>0.12182722180718887</v>
      </c>
      <c r="BG111" s="5">
        <f t="shared" si="40"/>
        <v>0.11736213180570441</v>
      </c>
      <c r="BH111" s="5">
        <f t="shared" si="40"/>
        <v>0.11306082944027794</v>
      </c>
      <c r="BI111" s="5">
        <f t="shared" si="40"/>
        <v>0.10891728648818466</v>
      </c>
      <c r="BJ111" s="5">
        <f t="shared" si="40"/>
        <v>0.10492569955560899</v>
      </c>
      <c r="BK111" s="16">
        <f t="shared" si="40"/>
        <v>0.10108048126051959</v>
      </c>
      <c r="BL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</row>
    <row r="112" spans="1:124" x14ac:dyDescent="0.3">
      <c r="A112" s="8">
        <v>32857</v>
      </c>
      <c r="B112" s="3">
        <v>8.1999998000000004E-2</v>
      </c>
      <c r="C112" s="4">
        <f t="shared" si="30"/>
        <v>8.1905022369796354E-2</v>
      </c>
      <c r="D112" s="5">
        <f t="shared" si="39"/>
        <v>0.95979679160427966</v>
      </c>
      <c r="E112" s="5">
        <f t="shared" si="39"/>
        <v>0.92115021041746936</v>
      </c>
      <c r="F112" s="5">
        <f t="shared" si="39"/>
        <v>0.88410230676533863</v>
      </c>
      <c r="G112" s="5">
        <f t="shared" si="39"/>
        <v>0.84865081930894548</v>
      </c>
      <c r="H112" s="5">
        <f t="shared" si="39"/>
        <v>0.81476418964695185</v>
      </c>
      <c r="I112" s="5">
        <f t="shared" si="39"/>
        <v>0.78239230163711571</v>
      </c>
      <c r="J112" s="5">
        <f t="shared" si="39"/>
        <v>0.75147406518977766</v>
      </c>
      <c r="K112" s="5">
        <f t="shared" si="39"/>
        <v>0.72194269333761973</v>
      </c>
      <c r="L112" s="5">
        <f t="shared" si="39"/>
        <v>0.69372930777932895</v>
      </c>
      <c r="M112" s="5">
        <f t="shared" si="39"/>
        <v>0.66676534356793637</v>
      </c>
      <c r="N112" s="5">
        <f t="shared" si="39"/>
        <v>0.6409840989307477</v>
      </c>
      <c r="O112" s="5">
        <f t="shared" si="39"/>
        <v>0.61632168281987731</v>
      </c>
      <c r="P112" s="5">
        <f t="shared" si="39"/>
        <v>0.59271754345523942</v>
      </c>
      <c r="Q112" s="5">
        <f t="shared" si="39"/>
        <v>0.57011470999038638</v>
      </c>
      <c r="R112" s="5">
        <f t="shared" si="39"/>
        <v>0.54845984193384634</v>
      </c>
      <c r="S112" s="5">
        <f t="shared" si="39"/>
        <v>0.52770315359088293</v>
      </c>
      <c r="T112" s="5">
        <f t="shared" si="38"/>
        <v>0.50779826090538183</v>
      </c>
      <c r="U112" s="5">
        <f t="shared" si="38"/>
        <v>0.48870198369795437</v>
      </c>
      <c r="V112" s="5">
        <f t="shared" si="38"/>
        <v>0.470374125942709</v>
      </c>
      <c r="W112" s="5">
        <f t="shared" si="38"/>
        <v>0.45277724931383384</v>
      </c>
      <c r="X112" s="5">
        <f t="shared" si="40"/>
        <v>0.43587644996337283</v>
      </c>
      <c r="Y112" s="5">
        <f t="shared" si="40"/>
        <v>0.41963914477555453</v>
      </c>
      <c r="Z112" s="5">
        <f t="shared" si="40"/>
        <v>0.40403487075032296</v>
      </c>
      <c r="AA112" s="5">
        <f t="shared" si="40"/>
        <v>0.38903509938480119</v>
      </c>
      <c r="AB112" s="5">
        <f t="shared" si="40"/>
        <v>0.3746130667169516</v>
      </c>
      <c r="AC112" s="5">
        <f t="shared" si="40"/>
        <v>0.3607436189038265</v>
      </c>
      <c r="AD112" s="5">
        <f t="shared" si="40"/>
        <v>0.34740307270642251</v>
      </c>
      <c r="AE112" s="5">
        <f t="shared" si="40"/>
        <v>0.33456908995663248</v>
      </c>
      <c r="AF112" s="5">
        <f t="shared" si="40"/>
        <v>0.3222205649259583</v>
      </c>
      <c r="AG112" s="5">
        <f t="shared" si="40"/>
        <v>0.3103375234551688</v>
      </c>
      <c r="AH112" s="5">
        <f t="shared" si="40"/>
        <v>0.29890103270661811</v>
      </c>
      <c r="AI112" s="5">
        <f t="shared" si="40"/>
        <v>0.28789312044357102</v>
      </c>
      <c r="AJ112" s="5">
        <f t="shared" si="40"/>
        <v>0.2772967028075653</v>
      </c>
      <c r="AK112" s="5">
        <f t="shared" si="40"/>
        <v>0.26709551964444289</v>
      </c>
      <c r="AL112" s="5">
        <f t="shared" si="40"/>
        <v>0.25727407651464751</v>
      </c>
      <c r="AM112" s="5">
        <f t="shared" si="40"/>
        <v>0.24781759260868813</v>
      </c>
      <c r="AN112" s="5">
        <f t="shared" si="40"/>
        <v>0.23871195387108049</v>
      </c>
      <c r="AO112" s="5">
        <f t="shared" si="40"/>
        <v>0.22994367071365801</v>
      </c>
      <c r="AP112" s="5">
        <f t="shared" si="40"/>
        <v>0.22149983977081017</v>
      </c>
      <c r="AQ112" s="5">
        <f t="shared" si="40"/>
        <v>0.21336810921449251</v>
      </c>
      <c r="AR112" s="5">
        <f t="shared" si="40"/>
        <v>0.20553664720569645</v>
      </c>
      <c r="AS112" s="5">
        <f t="shared" si="40"/>
        <v>0.19799411311164608</v>
      </c>
      <c r="AT112" s="5">
        <f t="shared" si="40"/>
        <v>0.19072963116467101</v>
      </c>
      <c r="AU112" s="5">
        <f t="shared" si="40"/>
        <v>0.18373276627990887</v>
      </c>
      <c r="AV112" s="5">
        <f t="shared" si="40"/>
        <v>0.17699350178521828</v>
      </c>
      <c r="AW112" s="5">
        <f t="shared" si="40"/>
        <v>0.17050221884840133</v>
      </c>
      <c r="AX112" s="5">
        <f t="shared" si="40"/>
        <v>0.16424967741453811</v>
      </c>
      <c r="AY112" s="5">
        <f t="shared" si="40"/>
        <v>0.15822699849036329</v>
      </c>
      <c r="AZ112" s="5">
        <f t="shared" si="40"/>
        <v>0.1524256476335914</v>
      </c>
      <c r="BA112" s="5">
        <f t="shared" si="40"/>
        <v>0.14683741952330487</v>
      </c>
      <c r="BB112" s="5">
        <f t="shared" si="40"/>
        <v>0.14145442350330034</v>
      </c>
      <c r="BC112" s="5">
        <f t="shared" si="40"/>
        <v>0.13626907000395827</v>
      </c>
      <c r="BD112" s="5">
        <f t="shared" si="40"/>
        <v>0.13127405776002754</v>
      </c>
      <c r="BE112" s="5">
        <f t="shared" si="40"/>
        <v>0.12646236175194889</v>
      </c>
      <c r="BF112" s="5">
        <f t="shared" si="40"/>
        <v>0.12182722180718887</v>
      </c>
      <c r="BG112" s="5">
        <f t="shared" si="40"/>
        <v>0.11736213180570441</v>
      </c>
      <c r="BH112" s="5">
        <f t="shared" si="40"/>
        <v>0.11306082944027794</v>
      </c>
      <c r="BI112" s="5">
        <f t="shared" si="40"/>
        <v>0.10891728648818466</v>
      </c>
      <c r="BJ112" s="5">
        <f t="shared" si="40"/>
        <v>0.10492569955560899</v>
      </c>
      <c r="BK112" s="16">
        <f t="shared" si="40"/>
        <v>0.10108048126051959</v>
      </c>
      <c r="BL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</row>
    <row r="113" spans="1:124" x14ac:dyDescent="0.3">
      <c r="A113" s="8">
        <v>32864</v>
      </c>
      <c r="B113" s="3">
        <v>8.1000004000000014E-2</v>
      </c>
      <c r="C113" s="4">
        <f t="shared" si="30"/>
        <v>8.0874330955094248E-2</v>
      </c>
      <c r="D113" s="5">
        <f t="shared" si="39"/>
        <v>0.96026265058392724</v>
      </c>
      <c r="E113" s="5">
        <f t="shared" si="39"/>
        <v>0.92199341782195698</v>
      </c>
      <c r="F113" s="5">
        <f t="shared" si="39"/>
        <v>0.88524839746225514</v>
      </c>
      <c r="G113" s="5">
        <f t="shared" si="39"/>
        <v>0.85003734273153686</v>
      </c>
      <c r="H113" s="5">
        <f t="shared" si="39"/>
        <v>0.81633890905875373</v>
      </c>
      <c r="I113" s="5">
        <f t="shared" si="39"/>
        <v>0.78411162551525337</v>
      </c>
      <c r="J113" s="5">
        <f t="shared" si="39"/>
        <v>0.75330169727022889</v>
      </c>
      <c r="K113" s="5">
        <f t="shared" si="39"/>
        <v>0.72384848051923856</v>
      </c>
      <c r="L113" s="5">
        <f t="shared" si="39"/>
        <v>0.69568826253564164</v>
      </c>
      <c r="M113" s="5">
        <f t="shared" si="39"/>
        <v>0.66875681767498407</v>
      </c>
      <c r="N113" s="5">
        <f t="shared" si="39"/>
        <v>0.64299108689366591</v>
      </c>
      <c r="O113" s="5">
        <f t="shared" si="39"/>
        <v>0.61833023559386135</v>
      </c>
      <c r="P113" s="5">
        <f t="shared" si="39"/>
        <v>0.59471627545742434</v>
      </c>
      <c r="Q113" s="5">
        <f t="shared" si="39"/>
        <v>0.57209438473971697</v>
      </c>
      <c r="R113" s="5">
        <f t="shared" si="39"/>
        <v>0.5504130238109366</v>
      </c>
      <c r="S113" s="5">
        <f t="shared" si="39"/>
        <v>0.52962391512662954</v>
      </c>
      <c r="T113" s="5">
        <f t="shared" si="38"/>
        <v>0.50968193667452211</v>
      </c>
      <c r="U113" s="5">
        <f t="shared" si="38"/>
        <v>0.49054496332291214</v>
      </c>
      <c r="V113" s="5">
        <f t="shared" si="38"/>
        <v>0.4721736799257315</v>
      </c>
      <c r="W113" s="5">
        <f t="shared" si="38"/>
        <v>0.45453138243737823</v>
      </c>
      <c r="X113" s="5">
        <f t="shared" si="40"/>
        <v>0.4375837778560524</v>
      </c>
      <c r="Y113" s="5">
        <f t="shared" si="40"/>
        <v>0.42129878995813275</v>
      </c>
      <c r="Z113" s="5">
        <f t="shared" si="40"/>
        <v>0.40564637507516466</v>
      </c>
      <c r="AA113" s="5">
        <f t="shared" si="40"/>
        <v>0.39059835028194695</v>
      </c>
      <c r="AB113" s="5">
        <f t="shared" si="40"/>
        <v>0.37612823507694892</v>
      </c>
      <c r="AC113" s="5">
        <f t="shared" si="40"/>
        <v>0.36221110677544588</v>
      </c>
      <c r="AD113" s="5">
        <f t="shared" si="40"/>
        <v>0.3488234692780286</v>
      </c>
      <c r="AE113" s="5">
        <f t="shared" si="40"/>
        <v>0.33594313453293678</v>
      </c>
      <c r="AF113" s="5">
        <f t="shared" si="40"/>
        <v>0.32354911581519635</v>
      </c>
      <c r="AG113" s="5">
        <f t="shared" si="40"/>
        <v>0.31162153185208802</v>
      </c>
      <c r="AH113" s="5">
        <f t="shared" si="40"/>
        <v>0.30014152079955153</v>
      </c>
      <c r="AI113" s="5">
        <f t="shared" si="40"/>
        <v>0.289091163093881</v>
      </c>
      <c r="AJ113" s="5">
        <f t="shared" si="40"/>
        <v>0.27845341225065323</v>
      </c>
      <c r="AK113" s="5">
        <f t="shared" si="40"/>
        <v>0.26821203274647487</v>
      </c>
      <c r="AL113" s="5">
        <f t="shared" si="40"/>
        <v>0.25835154419074513</v>
      </c>
      <c r="AM113" s="5">
        <f t="shared" si="40"/>
        <v>0.24885717106873889</v>
      </c>
      <c r="AN113" s="5">
        <f t="shared" si="40"/>
        <v>0.23971479741033594</v>
      </c>
      <c r="AO113" s="5">
        <f t="shared" si="40"/>
        <v>0.23091092580840741</v>
      </c>
      <c r="AP113" s="5">
        <f t="shared" si="40"/>
        <v>0.22243264027589438</v>
      </c>
      <c r="AQ113" s="5">
        <f t="shared" si="40"/>
        <v>0.21426757249030529</v>
      </c>
      <c r="AR113" s="5">
        <f t="shared" si="40"/>
        <v>0.20640387102848237</v>
      </c>
      <c r="AS113" s="5">
        <f t="shared" si="40"/>
        <v>0.19883017324308261</v>
      </c>
      <c r="AT113" s="5">
        <f t="shared" si="40"/>
        <v>0.19153557947553065</v>
      </c>
      <c r="AU113" s="5">
        <f t="shared" si="40"/>
        <v>0.18450962933856041</v>
      </c>
      <c r="AV113" s="5">
        <f t="shared" si="40"/>
        <v>0.17774227983527352</v>
      </c>
      <c r="AW113" s="5">
        <f t="shared" si="40"/>
        <v>0.17122388511132122</v>
      </c>
      <c r="AX113" s="5">
        <f t="shared" si="40"/>
        <v>0.16494517766278483</v>
      </c>
      <c r="AY113" s="5">
        <f t="shared" si="40"/>
        <v>0.15889725084498943</v>
      </c>
      <c r="AZ113" s="5">
        <f t="shared" si="40"/>
        <v>0.15307154254721406</v>
      </c>
      <c r="BA113" s="5">
        <f t="shared" si="40"/>
        <v>0.14745981991540985</v>
      </c>
      <c r="BB113" s="5">
        <f t="shared" si="40"/>
        <v>0.14205416501991963</v>
      </c>
      <c r="BC113" s="5">
        <f t="shared" si="40"/>
        <v>0.13684696137809738</v>
      </c>
      <c r="BD113" s="5">
        <f t="shared" si="40"/>
        <v>0.13183088125290124</v>
      </c>
      <c r="BE113" s="5">
        <f t="shared" si="40"/>
        <v>0.12699887365821533</v>
      </c>
      <c r="BF113" s="5">
        <f t="shared" si="40"/>
        <v>0.12234415301003054</v>
      </c>
      <c r="BG113" s="5">
        <f t="shared" si="40"/>
        <v>0.11786018836986595</v>
      </c>
      <c r="BH113" s="5">
        <f t="shared" si="40"/>
        <v>0.11354069323308884</v>
      </c>
      <c r="BI113" s="5">
        <f t="shared" si="40"/>
        <v>0.10937961582022593</v>
      </c>
      <c r="BJ113" s="5">
        <f t="shared" si="40"/>
        <v>0.1053711298340657</v>
      </c>
      <c r="BK113" s="16">
        <f t="shared" si="40"/>
        <v>0.10150962564943518</v>
      </c>
      <c r="BL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</row>
    <row r="114" spans="1:124" x14ac:dyDescent="0.3">
      <c r="A114" s="8">
        <v>32871</v>
      </c>
      <c r="B114" s="3">
        <v>8.1499995999999991E-2</v>
      </c>
      <c r="C114" s="4">
        <f t="shared" si="30"/>
        <v>8.138967150895729E-2</v>
      </c>
      <c r="D114" s="5">
        <f t="shared" si="39"/>
        <v>0.96002969516587677</v>
      </c>
      <c r="E114" s="5">
        <f t="shared" si="39"/>
        <v>0.92157172189744663</v>
      </c>
      <c r="F114" s="5">
        <f t="shared" si="39"/>
        <v>0.8846751722502102</v>
      </c>
      <c r="G114" s="5">
        <f t="shared" si="39"/>
        <v>0.84934380502169904</v>
      </c>
      <c r="H114" s="5">
        <f t="shared" si="39"/>
        <v>0.81555117715521086</v>
      </c>
      <c r="I114" s="5">
        <f t="shared" si="39"/>
        <v>0.78325150040967528</v>
      </c>
      <c r="J114" s="5">
        <f t="shared" si="39"/>
        <v>0.75238733542834813</v>
      </c>
      <c r="K114" s="5">
        <f t="shared" si="39"/>
        <v>0.72289496842302126</v>
      </c>
      <c r="L114" s="5">
        <f t="shared" si="39"/>
        <v>0.69470810446413356</v>
      </c>
      <c r="M114" s="5">
        <f t="shared" si="39"/>
        <v>0.66776034817800456</v>
      </c>
      <c r="N114" s="5">
        <f t="shared" si="39"/>
        <v>0.64198681866352114</v>
      </c>
      <c r="O114" s="5">
        <f t="shared" si="39"/>
        <v>0.61732515236218133</v>
      </c>
      <c r="P114" s="5">
        <f t="shared" si="39"/>
        <v>0.59371607836476259</v>
      </c>
      <c r="Q114" s="5">
        <f t="shared" si="39"/>
        <v>0.57110369947065664</v>
      </c>
      <c r="R114" s="5">
        <f t="shared" si="39"/>
        <v>0.54943557472119642</v>
      </c>
      <c r="S114" s="5">
        <f t="shared" si="39"/>
        <v>0.52866267163842495</v>
      </c>
      <c r="T114" s="5">
        <f t="shared" si="38"/>
        <v>0.50873923638860319</v>
      </c>
      <c r="U114" s="5">
        <f t="shared" si="38"/>
        <v>0.48962261558535197</v>
      </c>
      <c r="V114" s="5">
        <f t="shared" si="38"/>
        <v>0.47127305298423033</v>
      </c>
      <c r="W114" s="5">
        <f t="shared" si="38"/>
        <v>0.4536534768130176</v>
      </c>
      <c r="X114" s="5">
        <f t="shared" si="40"/>
        <v>0.4367292881292692</v>
      </c>
      <c r="Y114" s="5">
        <f t="shared" si="40"/>
        <v>0.42046815681014854</v>
      </c>
      <c r="Z114" s="5">
        <f t="shared" si="40"/>
        <v>0.4048398291273691</v>
      </c>
      <c r="AA114" s="5">
        <f t="shared" si="40"/>
        <v>0.38981594902634553</v>
      </c>
      <c r="AB114" s="5">
        <f t="shared" si="40"/>
        <v>0.3753698939826241</v>
      </c>
      <c r="AC114" s="5">
        <f t="shared" si="40"/>
        <v>0.3614766254821859</v>
      </c>
      <c r="AD114" s="5">
        <f t="shared" si="40"/>
        <v>0.34811255364308041</v>
      </c>
      <c r="AE114" s="5">
        <f t="shared" si="40"/>
        <v>0.3352554151754249</v>
      </c>
      <c r="AF114" s="5">
        <f t="shared" si="40"/>
        <v>0.3228841637011175</v>
      </c>
      <c r="AG114" s="5">
        <f t="shared" si="40"/>
        <v>0.31097887137762104</v>
      </c>
      <c r="AH114" s="5">
        <f t="shared" si="40"/>
        <v>0.29952064075896068</v>
      </c>
      <c r="AI114" s="5">
        <f t="shared" si="40"/>
        <v>0.28849152585826238</v>
      </c>
      <c r="AJ114" s="5">
        <f t="shared" si="40"/>
        <v>0.27787446143328637</v>
      </c>
      <c r="AK114" s="5">
        <f t="shared" si="40"/>
        <v>0.26765319958803191</v>
      </c>
      <c r="AL114" s="5">
        <f t="shared" si="40"/>
        <v>0.25781225286177817</v>
      </c>
      <c r="AM114" s="5">
        <f t="shared" si="40"/>
        <v>0.24833684305663001</v>
      </c>
      <c r="AN114" s="5">
        <f t="shared" si="40"/>
        <v>0.23921285513235868</v>
      </c>
      <c r="AO114" s="5">
        <f t="shared" si="40"/>
        <v>0.23042679557096007</v>
      </c>
      <c r="AP114" s="5">
        <f t="shared" si="40"/>
        <v>0.22196575468170188</v>
      </c>
      <c r="AQ114" s="5">
        <f t="shared" si="40"/>
        <v>0.21381737237992268</v>
      </c>
      <c r="AR114" s="5">
        <f t="shared" si="40"/>
        <v>0.20596980702933107</v>
      </c>
      <c r="AS114" s="5">
        <f t="shared" si="40"/>
        <v>0.19841170698814367</v>
      </c>
      <c r="AT114" s="5">
        <f t="shared" si="40"/>
        <v>0.19113218454439906</v>
      </c>
      <c r="AU114" s="5">
        <f t="shared" si="40"/>
        <v>0.18412079196556883</v>
      </c>
      <c r="AV114" s="5">
        <f t="shared" si="40"/>
        <v>0.17736749942260882</v>
      </c>
      <c r="AW114" s="5">
        <f t="shared" si="40"/>
        <v>0.17086267457929125</v>
      </c>
      <c r="AX114" s="5">
        <f t="shared" si="40"/>
        <v>0.16459706366449889</v>
      </c>
      <c r="AY114" s="5">
        <f t="shared" si="40"/>
        <v>0.15856177386855455</v>
      </c>
      <c r="AZ114" s="5">
        <f t="shared" si="40"/>
        <v>0.15274825692501487</v>
      </c>
      <c r="BA114" s="5">
        <f t="shared" si="40"/>
        <v>0.14714829375703409</v>
      </c>
      <c r="BB114" s="5">
        <f t="shared" si="40"/>
        <v>0.14175398008273829</v>
      </c>
      <c r="BC114" s="5">
        <f t="shared" si="40"/>
        <v>0.13655771288733684</v>
      </c>
      <c r="BD114" s="5">
        <f t="shared" si="40"/>
        <v>0.13155217768119984</v>
      </c>
      <c r="BE114" s="5">
        <f t="shared" si="40"/>
        <v>0.1267303364730884</v>
      </c>
      <c r="BF114" s="5">
        <f t="shared" si="40"/>
        <v>0.12208541639633527</v>
      </c>
      <c r="BG114" s="5">
        <f t="shared" si="40"/>
        <v>0.11761089893322489</v>
      </c>
      <c r="BH114" s="5">
        <f t="shared" si="40"/>
        <v>0.11330050968926908</v>
      </c>
      <c r="BI114" s="5">
        <f t="shared" si="40"/>
        <v>0.10914820867465466</v>
      </c>
      <c r="BJ114" s="5">
        <f t="shared" si="40"/>
        <v>0.10514818105496898</v>
      </c>
      <c r="BK114" s="16">
        <f t="shared" si="40"/>
        <v>0.1012948283374993</v>
      </c>
      <c r="BL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</row>
    <row r="115" spans="1:124" x14ac:dyDescent="0.3">
      <c r="A115" s="8">
        <v>32878</v>
      </c>
      <c r="B115" s="3">
        <v>8.0500002000000001E-2</v>
      </c>
      <c r="C115" s="4">
        <f t="shared" si="30"/>
        <v>8.0358980094255184E-2</v>
      </c>
      <c r="D115" s="5">
        <f t="shared" si="39"/>
        <v>0.96049566719051116</v>
      </c>
      <c r="E115" s="5">
        <f t="shared" si="39"/>
        <v>0.92241531514736652</v>
      </c>
      <c r="F115" s="5">
        <f t="shared" si="39"/>
        <v>0.88582200557136592</v>
      </c>
      <c r="G115" s="5">
        <f t="shared" si="39"/>
        <v>0.85073146064248117</v>
      </c>
      <c r="H115" s="5">
        <f t="shared" si="39"/>
        <v>0.81712741760159169</v>
      </c>
      <c r="I115" s="5">
        <f t="shared" si="39"/>
        <v>0.78497271239555955</v>
      </c>
      <c r="J115" s="5">
        <f t="shared" si="39"/>
        <v>0.75421718863932585</v>
      </c>
      <c r="K115" s="5">
        <f t="shared" si="39"/>
        <v>0.72480326942418272</v>
      </c>
      <c r="L115" s="5">
        <f t="shared" si="39"/>
        <v>0.69666982314925763</v>
      </c>
      <c r="M115" s="5">
        <f t="shared" si="39"/>
        <v>0.66975479413404904</v>
      </c>
      <c r="N115" s="5">
        <f t="shared" si="39"/>
        <v>0.64399694624634141</v>
      </c>
      <c r="O115" s="5">
        <f t="shared" si="39"/>
        <v>0.61933697537894428</v>
      </c>
      <c r="P115" s="5">
        <f t="shared" si="39"/>
        <v>0.59571817757566436</v>
      </c>
      <c r="Q115" s="5">
        <f t="shared" si="39"/>
        <v>0.57308680840168291</v>
      </c>
      <c r="R115" s="5">
        <f t="shared" si="39"/>
        <v>0.55139223138978721</v>
      </c>
      <c r="S115" s="5">
        <f t="shared" si="39"/>
        <v>0.53058692567814092</v>
      </c>
      <c r="T115" s="5">
        <f t="shared" si="38"/>
        <v>0.51062640270281523</v>
      </c>
      <c r="U115" s="5">
        <f t="shared" si="38"/>
        <v>0.49146906707223614</v>
      </c>
      <c r="V115" s="5">
        <f t="shared" si="38"/>
        <v>0.4730760460759299</v>
      </c>
      <c r="W115" s="5">
        <f t="shared" si="38"/>
        <v>0.45541100458521622</v>
      </c>
      <c r="X115" s="5">
        <f t="shared" si="40"/>
        <v>0.43843995658872781</v>
      </c>
      <c r="Y115" s="5">
        <f t="shared" si="40"/>
        <v>0.42213108068072963</v>
      </c>
      <c r="Z115" s="5">
        <f t="shared" si="40"/>
        <v>0.40645454405109671</v>
      </c>
      <c r="AA115" s="5">
        <f t="shared" si="40"/>
        <v>0.39138233759385727</v>
      </c>
      <c r="AB115" s="5">
        <f t="shared" si="40"/>
        <v>0.37688812342305028</v>
      </c>
      <c r="AC115" s="5">
        <f t="shared" si="40"/>
        <v>0.3629470951896776</v>
      </c>
      <c r="AD115" s="5">
        <f t="shared" si="40"/>
        <v>0.34953585100736578</v>
      </c>
      <c r="AE115" s="5">
        <f t="shared" si="40"/>
        <v>0.33663227842647464</v>
      </c>
      <c r="AF115" s="5">
        <f t="shared" si="40"/>
        <v>0.32421545068121627</v>
      </c>
      <c r="AG115" s="5">
        <f t="shared" si="40"/>
        <v>0.31226553332448359</v>
      </c>
      <c r="AH115" s="5">
        <f t="shared" si="40"/>
        <v>0.30076370032648642</v>
      </c>
      <c r="AI115" s="5">
        <f t="shared" si="40"/>
        <v>0.28969205872163439</v>
      </c>
      <c r="AJ115" s="5">
        <f t="shared" si="40"/>
        <v>0.27903358092615649</v>
      </c>
      <c r="AK115" s="5">
        <f t="shared" si="40"/>
        <v>0.26877204390462189</v>
      </c>
      <c r="AL115" s="5">
        <f t="shared" si="40"/>
        <v>0.2588919744284579</v>
      </c>
      <c r="AM115" s="5">
        <f t="shared" si="40"/>
        <v>0.24937859973807083</v>
      </c>
      <c r="AN115" s="5">
        <f t="shared" si="40"/>
        <v>0.24021780298849285</v>
      </c>
      <c r="AO115" s="5">
        <f t="shared" si="40"/>
        <v>0.23139608292421077</v>
      </c>
      <c r="AP115" s="5">
        <f t="shared" si="40"/>
        <v>0.22290051729052687</v>
      </c>
      <c r="AQ115" s="5">
        <f t="shared" si="40"/>
        <v>0.2147187295456891</v>
      </c>
      <c r="AR115" s="5">
        <f t="shared" si="40"/>
        <v>0.20683885848978281</v>
      </c>
      <c r="AS115" s="5">
        <f t="shared" si="40"/>
        <v>0.19924953047297383</v>
      </c>
      <c r="AT115" s="5">
        <f t="shared" si="40"/>
        <v>0.19193983388731356</v>
      </c>
      <c r="AU115" s="5">
        <f t="shared" si="40"/>
        <v>0.18489929568324434</v>
      </c>
      <c r="AV115" s="5">
        <f t="shared" si="40"/>
        <v>0.17811785968454658</v>
      </c>
      <c r="AW115" s="5">
        <f t="shared" si="40"/>
        <v>0.17158586650411758</v>
      </c>
      <c r="AX115" s="5">
        <f t="shared" si="40"/>
        <v>0.16529403488807345</v>
      </c>
      <c r="AY115" s="5">
        <f t="shared" si="40"/>
        <v>0.15923344433758374</v>
      </c>
      <c r="AZ115" s="5">
        <f t="shared" si="40"/>
        <v>0.15339551887695199</v>
      </c>
      <c r="BA115" s="5">
        <f t="shared" si="40"/>
        <v>0.14777201185307035</v>
      </c>
      <c r="BB115" s="5">
        <f t="shared" si="40"/>
        <v>0.14235499166580592</v>
      </c>
      <c r="BC115" s="5">
        <f t="shared" si="40"/>
        <v>0.1371368283413974</v>
      </c>
      <c r="BD115" s="5">
        <f t="shared" si="40"/>
        <v>0.1321101808717883</v>
      </c>
      <c r="BE115" s="5">
        <f t="shared" si="40"/>
        <v>0.12726798525222732</v>
      </c>
      <c r="BF115" s="5">
        <f t="shared" si="40"/>
        <v>0.12260344315760432</v>
      </c>
      <c r="BG115" s="5">
        <f t="shared" si="40"/>
        <v>0.11811001120504019</v>
      </c>
      <c r="BH115" s="5">
        <f t="shared" si="40"/>
        <v>0.11378139075635536</v>
      </c>
      <c r="BI115" s="5">
        <f t="shared" si="40"/>
        <v>0.10961151821932945</v>
      </c>
      <c r="BJ115" s="5">
        <f t="shared" si="40"/>
        <v>0.10559455581124792</v>
      </c>
      <c r="BK115" s="16">
        <f t="shared" si="40"/>
        <v>0.10172488275221037</v>
      </c>
      <c r="BL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</row>
    <row r="116" spans="1:124" x14ac:dyDescent="0.3">
      <c r="A116" s="8">
        <v>32885</v>
      </c>
      <c r="B116" s="3">
        <v>7.9499998000000002E-2</v>
      </c>
      <c r="C116" s="4">
        <f t="shared" si="30"/>
        <v>7.9328278372577082E-2</v>
      </c>
      <c r="D116" s="5">
        <f t="shared" si="39"/>
        <v>0.96096187004829881</v>
      </c>
      <c r="E116" s="5">
        <f t="shared" si="39"/>
        <v>0.92325968905775435</v>
      </c>
      <c r="F116" s="5">
        <f t="shared" si="39"/>
        <v>0.8869703370607227</v>
      </c>
      <c r="G116" s="5">
        <f t="shared" si="39"/>
        <v>0.85212139732193792</v>
      </c>
      <c r="H116" s="5">
        <f t="shared" si="39"/>
        <v>0.81870672030381098</v>
      </c>
      <c r="I116" s="5">
        <f t="shared" si="39"/>
        <v>0.78669772405071881</v>
      </c>
      <c r="J116" s="5">
        <f t="shared" si="39"/>
        <v>0.75605151053356667</v>
      </c>
      <c r="K116" s="5">
        <f t="shared" si="39"/>
        <v>0.72671662712461871</v>
      </c>
      <c r="L116" s="5">
        <f t="shared" si="39"/>
        <v>0.69863710104153243</v>
      </c>
      <c r="M116" s="5">
        <f t="shared" si="39"/>
        <v>0.6717552170735861</v>
      </c>
      <c r="N116" s="5">
        <f t="shared" si="39"/>
        <v>0.64601338794382079</v>
      </c>
      <c r="O116" s="5">
        <f t="shared" si="39"/>
        <v>0.62135537501445548</v>
      </c>
      <c r="P116" s="5">
        <f t="shared" si="39"/>
        <v>0.59772704828631951</v>
      </c>
      <c r="Q116" s="5">
        <f t="shared" si="39"/>
        <v>0.5750768234440673</v>
      </c>
      <c r="R116" s="5">
        <f t="shared" si="39"/>
        <v>0.55335587579925449</v>
      </c>
      <c r="S116" s="5">
        <f t="shared" si="39"/>
        <v>0.53251820306614517</v>
      </c>
      <c r="T116" s="5">
        <f t="shared" si="38"/>
        <v>0.51252058843035464</v>
      </c>
      <c r="U116" s="5">
        <f t="shared" si="38"/>
        <v>0.4933225004158952</v>
      </c>
      <c r="V116" s="5">
        <f t="shared" si="38"/>
        <v>0.47488595517936266</v>
      </c>
      <c r="W116" s="5">
        <f t="shared" si="38"/>
        <v>0.45717535898508538</v>
      </c>
      <c r="X116" s="5">
        <f t="shared" si="40"/>
        <v>0.44015734294329301</v>
      </c>
      <c r="Y116" s="5">
        <f t="shared" si="40"/>
        <v>0.42380059803378578</v>
      </c>
      <c r="Z116" s="5">
        <f t="shared" si="40"/>
        <v>0.408075715554167</v>
      </c>
      <c r="AA116" s="5">
        <f t="shared" si="40"/>
        <v>0.39295503610342364</v>
      </c>
      <c r="AB116" s="5">
        <f t="shared" si="40"/>
        <v>0.3784125088026925</v>
      </c>
      <c r="AC116" s="5">
        <f t="shared" si="40"/>
        <v>0.36442356149254457</v>
      </c>
      <c r="AD116" s="5">
        <f t="shared" si="40"/>
        <v>0.35096498200358123</v>
      </c>
      <c r="AE116" s="5">
        <f t="shared" si="40"/>
        <v>0.33801481018226687</v>
      </c>
      <c r="AF116" s="5">
        <f t="shared" si="40"/>
        <v>0.32555224009956757</v>
      </c>
      <c r="AG116" s="5">
        <f t="shared" si="40"/>
        <v>0.3135575317274355</v>
      </c>
      <c r="AH116" s="5">
        <f t="shared" si="40"/>
        <v>0.3020119313023209</v>
      </c>
      <c r="AI116" s="5">
        <f t="shared" si="40"/>
        <v>0.2908975995804664</v>
      </c>
      <c r="AJ116" s="5">
        <f t="shared" si="40"/>
        <v>0.28019754720876183</v>
      </c>
      <c r="AK116" s="5">
        <f t="shared" si="40"/>
        <v>0.26989557647467588</v>
      </c>
      <c r="AL116" s="5">
        <f t="shared" si="40"/>
        <v>0.25997622875036236</v>
      </c>
      <c r="AM116" s="5">
        <f t="shared" si="40"/>
        <v>0.25042473700333995</v>
      </c>
      <c r="AN116" s="5">
        <f t="shared" si="40"/>
        <v>0.24122698280504962</v>
      </c>
      <c r="AO116" s="5">
        <f t="shared" si="40"/>
        <v>0.23236945732640077</v>
      </c>
      <c r="AP116" s="5">
        <f t="shared" si="40"/>
        <v>0.22383922586444252</v>
      </c>
      <c r="AQ116" s="5">
        <f t="shared" ref="X116:BK123" si="41">AQ$7*EXP(-AQ$8*$C116)</f>
        <v>0.21562389549555563</v>
      </c>
      <c r="AR116" s="5">
        <f t="shared" si="41"/>
        <v>0.20771158549756674</v>
      </c>
      <c r="AS116" s="5">
        <f t="shared" si="41"/>
        <v>0.20009090022577103</v>
      </c>
      <c r="AT116" s="5">
        <f t="shared" si="41"/>
        <v>0.19275090416607676</v>
      </c>
      <c r="AU116" s="5">
        <f t="shared" si="41"/>
        <v>0.18568109892254042</v>
      </c>
      <c r="AV116" s="5">
        <f t="shared" si="41"/>
        <v>0.17887140192673079</v>
      </c>
      <c r="AW116" s="5">
        <f t="shared" si="41"/>
        <v>0.1723121266829464</v>
      </c>
      <c r="AX116" s="5">
        <f t="shared" si="41"/>
        <v>0.16599396438666311</v>
      </c>
      <c r="AY116" s="5">
        <f t="shared" si="41"/>
        <v>0.15990796677402272</v>
      </c>
      <c r="AZ116" s="5">
        <f t="shared" si="41"/>
        <v>0.15404553007801547</v>
      </c>
      <c r="BA116" s="5">
        <f t="shared" si="41"/>
        <v>0.14839837998255467</v>
      </c>
      <c r="BB116" s="5">
        <f t="shared" si="41"/>
        <v>0.14295855747916114</v>
      </c>
      <c r="BC116" s="5">
        <f t="shared" si="41"/>
        <v>0.13771840554272211</v>
      </c>
      <c r="BD116" s="5">
        <f t="shared" si="41"/>
        <v>0.13267055655298024</v>
      </c>
      <c r="BE116" s="5">
        <f t="shared" si="41"/>
        <v>0.12780792039725217</v>
      </c>
      <c r="BF116" s="5">
        <f t="shared" si="41"/>
        <v>0.12312367319753975</v>
      </c>
      <c r="BG116" s="5">
        <f t="shared" si="41"/>
        <v>0.11861124661183996</v>
      </c>
      <c r="BH116" s="5">
        <f t="shared" si="41"/>
        <v>0.1142643176652237</v>
      </c>
      <c r="BI116" s="5">
        <f t="shared" si="41"/>
        <v>0.11007679907124603</v>
      </c>
      <c r="BJ116" s="5">
        <f t="shared" si="41"/>
        <v>0.10604283000858605</v>
      </c>
      <c r="BK116" s="16">
        <f t="shared" si="41"/>
        <v>0.10215676732157977</v>
      </c>
      <c r="BL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</row>
    <row r="117" spans="1:124" x14ac:dyDescent="0.3">
      <c r="A117" s="8">
        <v>32892</v>
      </c>
      <c r="B117" s="3">
        <v>8.1499995999999991E-2</v>
      </c>
      <c r="C117" s="4">
        <f t="shared" si="30"/>
        <v>8.138967150895729E-2</v>
      </c>
      <c r="D117" s="5">
        <f t="shared" si="39"/>
        <v>0.96002969516587677</v>
      </c>
      <c r="E117" s="5">
        <f t="shared" si="39"/>
        <v>0.92157172189744663</v>
      </c>
      <c r="F117" s="5">
        <f t="shared" si="39"/>
        <v>0.8846751722502102</v>
      </c>
      <c r="G117" s="5">
        <f t="shared" si="39"/>
        <v>0.84934380502169904</v>
      </c>
      <c r="H117" s="5">
        <f t="shared" si="39"/>
        <v>0.81555117715521086</v>
      </c>
      <c r="I117" s="5">
        <f t="shared" si="39"/>
        <v>0.78325150040967528</v>
      </c>
      <c r="J117" s="5">
        <f t="shared" si="39"/>
        <v>0.75238733542834813</v>
      </c>
      <c r="K117" s="5">
        <f t="shared" si="39"/>
        <v>0.72289496842302126</v>
      </c>
      <c r="L117" s="5">
        <f t="shared" si="39"/>
        <v>0.69470810446413356</v>
      </c>
      <c r="M117" s="5">
        <f t="shared" si="39"/>
        <v>0.66776034817800456</v>
      </c>
      <c r="N117" s="5">
        <f t="shared" si="39"/>
        <v>0.64198681866352114</v>
      </c>
      <c r="O117" s="5">
        <f t="shared" si="39"/>
        <v>0.61732515236218133</v>
      </c>
      <c r="P117" s="5">
        <f t="shared" si="39"/>
        <v>0.59371607836476259</v>
      </c>
      <c r="Q117" s="5">
        <f t="shared" si="39"/>
        <v>0.57110369947065664</v>
      </c>
      <c r="R117" s="5">
        <f t="shared" si="39"/>
        <v>0.54943557472119642</v>
      </c>
      <c r="S117" s="5">
        <f t="shared" si="39"/>
        <v>0.52866267163842495</v>
      </c>
      <c r="T117" s="5">
        <f t="shared" si="38"/>
        <v>0.50873923638860319</v>
      </c>
      <c r="U117" s="5">
        <f t="shared" si="38"/>
        <v>0.48962261558535197</v>
      </c>
      <c r="V117" s="5">
        <f t="shared" si="38"/>
        <v>0.47127305298423033</v>
      </c>
      <c r="W117" s="5">
        <f t="shared" si="38"/>
        <v>0.4536534768130176</v>
      </c>
      <c r="X117" s="5">
        <f t="shared" si="41"/>
        <v>0.4367292881292692</v>
      </c>
      <c r="Y117" s="5">
        <f t="shared" si="41"/>
        <v>0.42046815681014854</v>
      </c>
      <c r="Z117" s="5">
        <f t="shared" si="41"/>
        <v>0.4048398291273691</v>
      </c>
      <c r="AA117" s="5">
        <f t="shared" si="41"/>
        <v>0.38981594902634553</v>
      </c>
      <c r="AB117" s="5">
        <f t="shared" si="41"/>
        <v>0.3753698939826241</v>
      </c>
      <c r="AC117" s="5">
        <f t="shared" si="41"/>
        <v>0.3614766254821859</v>
      </c>
      <c r="AD117" s="5">
        <f t="shared" si="41"/>
        <v>0.34811255364308041</v>
      </c>
      <c r="AE117" s="5">
        <f t="shared" si="41"/>
        <v>0.3352554151754249</v>
      </c>
      <c r="AF117" s="5">
        <f t="shared" si="41"/>
        <v>0.3228841637011175</v>
      </c>
      <c r="AG117" s="5">
        <f t="shared" si="41"/>
        <v>0.31097887137762104</v>
      </c>
      <c r="AH117" s="5">
        <f t="shared" si="41"/>
        <v>0.29952064075896068</v>
      </c>
      <c r="AI117" s="5">
        <f t="shared" si="41"/>
        <v>0.28849152585826238</v>
      </c>
      <c r="AJ117" s="5">
        <f t="shared" si="41"/>
        <v>0.27787446143328637</v>
      </c>
      <c r="AK117" s="5">
        <f t="shared" si="41"/>
        <v>0.26765319958803191</v>
      </c>
      <c r="AL117" s="5">
        <f t="shared" si="41"/>
        <v>0.25781225286177817</v>
      </c>
      <c r="AM117" s="5">
        <f t="shared" si="41"/>
        <v>0.24833684305663001</v>
      </c>
      <c r="AN117" s="5">
        <f t="shared" si="41"/>
        <v>0.23921285513235868</v>
      </c>
      <c r="AO117" s="5">
        <f t="shared" si="41"/>
        <v>0.23042679557096007</v>
      </c>
      <c r="AP117" s="5">
        <f t="shared" si="41"/>
        <v>0.22196575468170188</v>
      </c>
      <c r="AQ117" s="5">
        <f t="shared" si="41"/>
        <v>0.21381737237992268</v>
      </c>
      <c r="AR117" s="5">
        <f t="shared" si="41"/>
        <v>0.20596980702933107</v>
      </c>
      <c r="AS117" s="5">
        <f t="shared" si="41"/>
        <v>0.19841170698814367</v>
      </c>
      <c r="AT117" s="5">
        <f t="shared" si="41"/>
        <v>0.19113218454439906</v>
      </c>
      <c r="AU117" s="5">
        <f t="shared" si="41"/>
        <v>0.18412079196556883</v>
      </c>
      <c r="AV117" s="5">
        <f t="shared" si="41"/>
        <v>0.17736749942260882</v>
      </c>
      <c r="AW117" s="5">
        <f t="shared" si="41"/>
        <v>0.17086267457929125</v>
      </c>
      <c r="AX117" s="5">
        <f t="shared" si="41"/>
        <v>0.16459706366449889</v>
      </c>
      <c r="AY117" s="5">
        <f t="shared" si="41"/>
        <v>0.15856177386855455</v>
      </c>
      <c r="AZ117" s="5">
        <f t="shared" si="41"/>
        <v>0.15274825692501487</v>
      </c>
      <c r="BA117" s="5">
        <f t="shared" si="41"/>
        <v>0.14714829375703409</v>
      </c>
      <c r="BB117" s="5">
        <f t="shared" si="41"/>
        <v>0.14175398008273829</v>
      </c>
      <c r="BC117" s="5">
        <f t="shared" si="41"/>
        <v>0.13655771288733684</v>
      </c>
      <c r="BD117" s="5">
        <f t="shared" si="41"/>
        <v>0.13155217768119984</v>
      </c>
      <c r="BE117" s="5">
        <f t="shared" si="41"/>
        <v>0.1267303364730884</v>
      </c>
      <c r="BF117" s="5">
        <f t="shared" si="41"/>
        <v>0.12208541639633527</v>
      </c>
      <c r="BG117" s="5">
        <f t="shared" si="41"/>
        <v>0.11761089893322489</v>
      </c>
      <c r="BH117" s="5">
        <f t="shared" si="41"/>
        <v>0.11330050968926908</v>
      </c>
      <c r="BI117" s="5">
        <f t="shared" si="41"/>
        <v>0.10914820867465466</v>
      </c>
      <c r="BJ117" s="5">
        <f t="shared" si="41"/>
        <v>0.10514818105496898</v>
      </c>
      <c r="BK117" s="16">
        <f t="shared" si="41"/>
        <v>0.1012948283374993</v>
      </c>
      <c r="BL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</row>
    <row r="118" spans="1:124" x14ac:dyDescent="0.3">
      <c r="A118" s="8">
        <v>32899</v>
      </c>
      <c r="B118" s="3">
        <v>8.1000004000000014E-2</v>
      </c>
      <c r="C118" s="4">
        <f t="shared" si="30"/>
        <v>8.0874330955094248E-2</v>
      </c>
      <c r="D118" s="5">
        <f t="shared" si="39"/>
        <v>0.96026265058392724</v>
      </c>
      <c r="E118" s="5">
        <f t="shared" si="39"/>
        <v>0.92199341782195698</v>
      </c>
      <c r="F118" s="5">
        <f t="shared" si="39"/>
        <v>0.88524839746225514</v>
      </c>
      <c r="G118" s="5">
        <f t="shared" si="39"/>
        <v>0.85003734273153686</v>
      </c>
      <c r="H118" s="5">
        <f t="shared" si="39"/>
        <v>0.81633890905875373</v>
      </c>
      <c r="I118" s="5">
        <f t="shared" si="39"/>
        <v>0.78411162551525337</v>
      </c>
      <c r="J118" s="5">
        <f t="shared" si="39"/>
        <v>0.75330169727022889</v>
      </c>
      <c r="K118" s="5">
        <f t="shared" si="39"/>
        <v>0.72384848051923856</v>
      </c>
      <c r="L118" s="5">
        <f t="shared" si="39"/>
        <v>0.69568826253564164</v>
      </c>
      <c r="M118" s="5">
        <f t="shared" si="39"/>
        <v>0.66875681767498407</v>
      </c>
      <c r="N118" s="5">
        <f t="shared" si="39"/>
        <v>0.64299108689366591</v>
      </c>
      <c r="O118" s="5">
        <f t="shared" si="39"/>
        <v>0.61833023559386135</v>
      </c>
      <c r="P118" s="5">
        <f t="shared" si="39"/>
        <v>0.59471627545742434</v>
      </c>
      <c r="Q118" s="5">
        <f t="shared" si="39"/>
        <v>0.57209438473971697</v>
      </c>
      <c r="R118" s="5">
        <f t="shared" si="39"/>
        <v>0.5504130238109366</v>
      </c>
      <c r="S118" s="5">
        <f t="shared" si="39"/>
        <v>0.52962391512662954</v>
      </c>
      <c r="T118" s="5">
        <f t="shared" si="38"/>
        <v>0.50968193667452211</v>
      </c>
      <c r="U118" s="5">
        <f t="shared" si="38"/>
        <v>0.49054496332291214</v>
      </c>
      <c r="V118" s="5">
        <f t="shared" si="38"/>
        <v>0.4721736799257315</v>
      </c>
      <c r="W118" s="5">
        <f t="shared" si="38"/>
        <v>0.45453138243737823</v>
      </c>
      <c r="X118" s="5">
        <f t="shared" si="41"/>
        <v>0.4375837778560524</v>
      </c>
      <c r="Y118" s="5">
        <f t="shared" si="41"/>
        <v>0.42129878995813275</v>
      </c>
      <c r="Z118" s="5">
        <f t="shared" si="41"/>
        <v>0.40564637507516466</v>
      </c>
      <c r="AA118" s="5">
        <f t="shared" si="41"/>
        <v>0.39059835028194695</v>
      </c>
      <c r="AB118" s="5">
        <f t="shared" si="41"/>
        <v>0.37612823507694892</v>
      </c>
      <c r="AC118" s="5">
        <f t="shared" si="41"/>
        <v>0.36221110677544588</v>
      </c>
      <c r="AD118" s="5">
        <f t="shared" si="41"/>
        <v>0.3488234692780286</v>
      </c>
      <c r="AE118" s="5">
        <f t="shared" si="41"/>
        <v>0.33594313453293678</v>
      </c>
      <c r="AF118" s="5">
        <f t="shared" si="41"/>
        <v>0.32354911581519635</v>
      </c>
      <c r="AG118" s="5">
        <f t="shared" si="41"/>
        <v>0.31162153185208802</v>
      </c>
      <c r="AH118" s="5">
        <f t="shared" si="41"/>
        <v>0.30014152079955153</v>
      </c>
      <c r="AI118" s="5">
        <f t="shared" si="41"/>
        <v>0.289091163093881</v>
      </c>
      <c r="AJ118" s="5">
        <f t="shared" si="41"/>
        <v>0.27845341225065323</v>
      </c>
      <c r="AK118" s="5">
        <f t="shared" si="41"/>
        <v>0.26821203274647487</v>
      </c>
      <c r="AL118" s="5">
        <f t="shared" si="41"/>
        <v>0.25835154419074513</v>
      </c>
      <c r="AM118" s="5">
        <f t="shared" si="41"/>
        <v>0.24885717106873889</v>
      </c>
      <c r="AN118" s="5">
        <f t="shared" si="41"/>
        <v>0.23971479741033594</v>
      </c>
      <c r="AO118" s="5">
        <f t="shared" si="41"/>
        <v>0.23091092580840741</v>
      </c>
      <c r="AP118" s="5">
        <f t="shared" si="41"/>
        <v>0.22243264027589438</v>
      </c>
      <c r="AQ118" s="5">
        <f t="shared" si="41"/>
        <v>0.21426757249030529</v>
      </c>
      <c r="AR118" s="5">
        <f t="shared" si="41"/>
        <v>0.20640387102848237</v>
      </c>
      <c r="AS118" s="5">
        <f t="shared" si="41"/>
        <v>0.19883017324308261</v>
      </c>
      <c r="AT118" s="5">
        <f t="shared" si="41"/>
        <v>0.19153557947553065</v>
      </c>
      <c r="AU118" s="5">
        <f t="shared" si="41"/>
        <v>0.18450962933856041</v>
      </c>
      <c r="AV118" s="5">
        <f t="shared" si="41"/>
        <v>0.17774227983527352</v>
      </c>
      <c r="AW118" s="5">
        <f t="shared" si="41"/>
        <v>0.17122388511132122</v>
      </c>
      <c r="AX118" s="5">
        <f t="shared" si="41"/>
        <v>0.16494517766278483</v>
      </c>
      <c r="AY118" s="5">
        <f t="shared" si="41"/>
        <v>0.15889725084498943</v>
      </c>
      <c r="AZ118" s="5">
        <f t="shared" si="41"/>
        <v>0.15307154254721406</v>
      </c>
      <c r="BA118" s="5">
        <f t="shared" si="41"/>
        <v>0.14745981991540985</v>
      </c>
      <c r="BB118" s="5">
        <f t="shared" si="41"/>
        <v>0.14205416501991963</v>
      </c>
      <c r="BC118" s="5">
        <f t="shared" si="41"/>
        <v>0.13684696137809738</v>
      </c>
      <c r="BD118" s="5">
        <f t="shared" si="41"/>
        <v>0.13183088125290124</v>
      </c>
      <c r="BE118" s="5">
        <f t="shared" si="41"/>
        <v>0.12699887365821533</v>
      </c>
      <c r="BF118" s="5">
        <f t="shared" si="41"/>
        <v>0.12234415301003054</v>
      </c>
      <c r="BG118" s="5">
        <f t="shared" si="41"/>
        <v>0.11786018836986595</v>
      </c>
      <c r="BH118" s="5">
        <f t="shared" si="41"/>
        <v>0.11354069323308884</v>
      </c>
      <c r="BI118" s="5">
        <f t="shared" si="41"/>
        <v>0.10937961582022593</v>
      </c>
      <c r="BJ118" s="5">
        <f t="shared" si="41"/>
        <v>0.1053711298340657</v>
      </c>
      <c r="BK118" s="16">
        <f t="shared" si="41"/>
        <v>0.10150962564943518</v>
      </c>
      <c r="BL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</row>
    <row r="119" spans="1:124" x14ac:dyDescent="0.3">
      <c r="A119" s="8">
        <v>32906</v>
      </c>
      <c r="B119" s="3">
        <v>8.1000004000000014E-2</v>
      </c>
      <c r="C119" s="4">
        <f t="shared" si="30"/>
        <v>8.0874330955094248E-2</v>
      </c>
      <c r="D119" s="5">
        <f t="shared" si="39"/>
        <v>0.96026265058392724</v>
      </c>
      <c r="E119" s="5">
        <f t="shared" si="39"/>
        <v>0.92199341782195698</v>
      </c>
      <c r="F119" s="5">
        <f t="shared" si="39"/>
        <v>0.88524839746225514</v>
      </c>
      <c r="G119" s="5">
        <f t="shared" si="39"/>
        <v>0.85003734273153686</v>
      </c>
      <c r="H119" s="5">
        <f t="shared" si="39"/>
        <v>0.81633890905875373</v>
      </c>
      <c r="I119" s="5">
        <f t="shared" si="39"/>
        <v>0.78411162551525337</v>
      </c>
      <c r="J119" s="5">
        <f t="shared" si="39"/>
        <v>0.75330169727022889</v>
      </c>
      <c r="K119" s="5">
        <f t="shared" si="39"/>
        <v>0.72384848051923856</v>
      </c>
      <c r="L119" s="5">
        <f t="shared" si="39"/>
        <v>0.69568826253564164</v>
      </c>
      <c r="M119" s="5">
        <f t="shared" si="39"/>
        <v>0.66875681767498407</v>
      </c>
      <c r="N119" s="5">
        <f t="shared" si="39"/>
        <v>0.64299108689366591</v>
      </c>
      <c r="O119" s="5">
        <f t="shared" si="39"/>
        <v>0.61833023559386135</v>
      </c>
      <c r="P119" s="5">
        <f t="shared" si="39"/>
        <v>0.59471627545742434</v>
      </c>
      <c r="Q119" s="5">
        <f t="shared" si="39"/>
        <v>0.57209438473971697</v>
      </c>
      <c r="R119" s="5">
        <f t="shared" si="39"/>
        <v>0.5504130238109366</v>
      </c>
      <c r="S119" s="5">
        <f t="shared" si="39"/>
        <v>0.52962391512662954</v>
      </c>
      <c r="T119" s="5">
        <f t="shared" si="38"/>
        <v>0.50968193667452211</v>
      </c>
      <c r="U119" s="5">
        <f t="shared" si="38"/>
        <v>0.49054496332291214</v>
      </c>
      <c r="V119" s="5">
        <f t="shared" si="38"/>
        <v>0.4721736799257315</v>
      </c>
      <c r="W119" s="5">
        <f t="shared" si="38"/>
        <v>0.45453138243737823</v>
      </c>
      <c r="X119" s="5">
        <f t="shared" si="41"/>
        <v>0.4375837778560524</v>
      </c>
      <c r="Y119" s="5">
        <f t="shared" si="41"/>
        <v>0.42129878995813275</v>
      </c>
      <c r="Z119" s="5">
        <f t="shared" si="41"/>
        <v>0.40564637507516466</v>
      </c>
      <c r="AA119" s="5">
        <f t="shared" si="41"/>
        <v>0.39059835028194695</v>
      </c>
      <c r="AB119" s="5">
        <f t="shared" si="41"/>
        <v>0.37612823507694892</v>
      </c>
      <c r="AC119" s="5">
        <f t="shared" si="41"/>
        <v>0.36221110677544588</v>
      </c>
      <c r="AD119" s="5">
        <f t="shared" si="41"/>
        <v>0.3488234692780286</v>
      </c>
      <c r="AE119" s="5">
        <f t="shared" si="41"/>
        <v>0.33594313453293678</v>
      </c>
      <c r="AF119" s="5">
        <f t="shared" si="41"/>
        <v>0.32354911581519635</v>
      </c>
      <c r="AG119" s="5">
        <f t="shared" si="41"/>
        <v>0.31162153185208802</v>
      </c>
      <c r="AH119" s="5">
        <f t="shared" si="41"/>
        <v>0.30014152079955153</v>
      </c>
      <c r="AI119" s="5">
        <f t="shared" si="41"/>
        <v>0.289091163093881</v>
      </c>
      <c r="AJ119" s="5">
        <f t="shared" si="41"/>
        <v>0.27845341225065323</v>
      </c>
      <c r="AK119" s="5">
        <f t="shared" si="41"/>
        <v>0.26821203274647487</v>
      </c>
      <c r="AL119" s="5">
        <f t="shared" si="41"/>
        <v>0.25835154419074513</v>
      </c>
      <c r="AM119" s="5">
        <f t="shared" si="41"/>
        <v>0.24885717106873889</v>
      </c>
      <c r="AN119" s="5">
        <f t="shared" si="41"/>
        <v>0.23971479741033594</v>
      </c>
      <c r="AO119" s="5">
        <f t="shared" si="41"/>
        <v>0.23091092580840741</v>
      </c>
      <c r="AP119" s="5">
        <f t="shared" si="41"/>
        <v>0.22243264027589438</v>
      </c>
      <c r="AQ119" s="5">
        <f t="shared" si="41"/>
        <v>0.21426757249030529</v>
      </c>
      <c r="AR119" s="5">
        <f t="shared" si="41"/>
        <v>0.20640387102848237</v>
      </c>
      <c r="AS119" s="5">
        <f t="shared" si="41"/>
        <v>0.19883017324308261</v>
      </c>
      <c r="AT119" s="5">
        <f t="shared" si="41"/>
        <v>0.19153557947553065</v>
      </c>
      <c r="AU119" s="5">
        <f t="shared" si="41"/>
        <v>0.18450962933856041</v>
      </c>
      <c r="AV119" s="5">
        <f t="shared" si="41"/>
        <v>0.17774227983527352</v>
      </c>
      <c r="AW119" s="5">
        <f t="shared" si="41"/>
        <v>0.17122388511132122</v>
      </c>
      <c r="AX119" s="5">
        <f t="shared" si="41"/>
        <v>0.16494517766278483</v>
      </c>
      <c r="AY119" s="5">
        <f t="shared" si="41"/>
        <v>0.15889725084498943</v>
      </c>
      <c r="AZ119" s="5">
        <f t="shared" si="41"/>
        <v>0.15307154254721406</v>
      </c>
      <c r="BA119" s="5">
        <f t="shared" si="41"/>
        <v>0.14745981991540985</v>
      </c>
      <c r="BB119" s="5">
        <f t="shared" si="41"/>
        <v>0.14205416501991963</v>
      </c>
      <c r="BC119" s="5">
        <f t="shared" si="41"/>
        <v>0.13684696137809738</v>
      </c>
      <c r="BD119" s="5">
        <f t="shared" si="41"/>
        <v>0.13183088125290124</v>
      </c>
      <c r="BE119" s="5">
        <f t="shared" si="41"/>
        <v>0.12699887365821533</v>
      </c>
      <c r="BF119" s="5">
        <f t="shared" si="41"/>
        <v>0.12234415301003054</v>
      </c>
      <c r="BG119" s="5">
        <f t="shared" si="41"/>
        <v>0.11786018836986595</v>
      </c>
      <c r="BH119" s="5">
        <f t="shared" si="41"/>
        <v>0.11354069323308884</v>
      </c>
      <c r="BI119" s="5">
        <f t="shared" si="41"/>
        <v>0.10937961582022593</v>
      </c>
      <c r="BJ119" s="5">
        <f t="shared" si="41"/>
        <v>0.1053711298340657</v>
      </c>
      <c r="BK119" s="16">
        <f t="shared" si="41"/>
        <v>0.10150962564943518</v>
      </c>
      <c r="BL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</row>
    <row r="120" spans="1:124" x14ac:dyDescent="0.3">
      <c r="A120" s="8">
        <v>32913</v>
      </c>
      <c r="B120" s="3">
        <v>8.1000004000000014E-2</v>
      </c>
      <c r="C120" s="4">
        <f t="shared" si="30"/>
        <v>8.0874330955094248E-2</v>
      </c>
      <c r="D120" s="5">
        <f t="shared" si="39"/>
        <v>0.96026265058392724</v>
      </c>
      <c r="E120" s="5">
        <f t="shared" si="39"/>
        <v>0.92199341782195698</v>
      </c>
      <c r="F120" s="5">
        <f t="shared" si="39"/>
        <v>0.88524839746225514</v>
      </c>
      <c r="G120" s="5">
        <f t="shared" si="39"/>
        <v>0.85003734273153686</v>
      </c>
      <c r="H120" s="5">
        <f t="shared" si="39"/>
        <v>0.81633890905875373</v>
      </c>
      <c r="I120" s="5">
        <f t="shared" si="39"/>
        <v>0.78411162551525337</v>
      </c>
      <c r="J120" s="5">
        <f t="shared" si="39"/>
        <v>0.75330169727022889</v>
      </c>
      <c r="K120" s="5">
        <f t="shared" si="39"/>
        <v>0.72384848051923856</v>
      </c>
      <c r="L120" s="5">
        <f t="shared" si="39"/>
        <v>0.69568826253564164</v>
      </c>
      <c r="M120" s="5">
        <f t="shared" si="39"/>
        <v>0.66875681767498407</v>
      </c>
      <c r="N120" s="5">
        <f t="shared" si="39"/>
        <v>0.64299108689366591</v>
      </c>
      <c r="O120" s="5">
        <f t="shared" si="39"/>
        <v>0.61833023559386135</v>
      </c>
      <c r="P120" s="5">
        <f t="shared" si="39"/>
        <v>0.59471627545742434</v>
      </c>
      <c r="Q120" s="5">
        <f t="shared" si="39"/>
        <v>0.57209438473971697</v>
      </c>
      <c r="R120" s="5">
        <f t="shared" si="39"/>
        <v>0.5504130238109366</v>
      </c>
      <c r="S120" s="5">
        <f t="shared" si="39"/>
        <v>0.52962391512662954</v>
      </c>
      <c r="T120" s="5">
        <f t="shared" si="38"/>
        <v>0.50968193667452211</v>
      </c>
      <c r="U120" s="5">
        <f t="shared" si="38"/>
        <v>0.49054496332291214</v>
      </c>
      <c r="V120" s="5">
        <f t="shared" si="38"/>
        <v>0.4721736799257315</v>
      </c>
      <c r="W120" s="5">
        <f t="shared" si="38"/>
        <v>0.45453138243737823</v>
      </c>
      <c r="X120" s="5">
        <f t="shared" si="41"/>
        <v>0.4375837778560524</v>
      </c>
      <c r="Y120" s="5">
        <f t="shared" si="41"/>
        <v>0.42129878995813275</v>
      </c>
      <c r="Z120" s="5">
        <f t="shared" si="41"/>
        <v>0.40564637507516466</v>
      </c>
      <c r="AA120" s="5">
        <f t="shared" si="41"/>
        <v>0.39059835028194695</v>
      </c>
      <c r="AB120" s="5">
        <f t="shared" si="41"/>
        <v>0.37612823507694892</v>
      </c>
      <c r="AC120" s="5">
        <f t="shared" si="41"/>
        <v>0.36221110677544588</v>
      </c>
      <c r="AD120" s="5">
        <f t="shared" si="41"/>
        <v>0.3488234692780286</v>
      </c>
      <c r="AE120" s="5">
        <f t="shared" si="41"/>
        <v>0.33594313453293678</v>
      </c>
      <c r="AF120" s="5">
        <f t="shared" si="41"/>
        <v>0.32354911581519635</v>
      </c>
      <c r="AG120" s="5">
        <f t="shared" si="41"/>
        <v>0.31162153185208802</v>
      </c>
      <c r="AH120" s="5">
        <f t="shared" si="41"/>
        <v>0.30014152079955153</v>
      </c>
      <c r="AI120" s="5">
        <f t="shared" si="41"/>
        <v>0.289091163093881</v>
      </c>
      <c r="AJ120" s="5">
        <f t="shared" si="41"/>
        <v>0.27845341225065323</v>
      </c>
      <c r="AK120" s="5">
        <f t="shared" si="41"/>
        <v>0.26821203274647487</v>
      </c>
      <c r="AL120" s="5">
        <f t="shared" si="41"/>
        <v>0.25835154419074513</v>
      </c>
      <c r="AM120" s="5">
        <f t="shared" si="41"/>
        <v>0.24885717106873889</v>
      </c>
      <c r="AN120" s="5">
        <f t="shared" si="41"/>
        <v>0.23971479741033594</v>
      </c>
      <c r="AO120" s="5">
        <f t="shared" si="41"/>
        <v>0.23091092580840741</v>
      </c>
      <c r="AP120" s="5">
        <f t="shared" si="41"/>
        <v>0.22243264027589438</v>
      </c>
      <c r="AQ120" s="5">
        <f t="shared" si="41"/>
        <v>0.21426757249030529</v>
      </c>
      <c r="AR120" s="5">
        <f t="shared" si="41"/>
        <v>0.20640387102848237</v>
      </c>
      <c r="AS120" s="5">
        <f t="shared" si="41"/>
        <v>0.19883017324308261</v>
      </c>
      <c r="AT120" s="5">
        <f t="shared" si="41"/>
        <v>0.19153557947553065</v>
      </c>
      <c r="AU120" s="5">
        <f t="shared" si="41"/>
        <v>0.18450962933856041</v>
      </c>
      <c r="AV120" s="5">
        <f t="shared" si="41"/>
        <v>0.17774227983527352</v>
      </c>
      <c r="AW120" s="5">
        <f t="shared" si="41"/>
        <v>0.17122388511132122</v>
      </c>
      <c r="AX120" s="5">
        <f t="shared" si="41"/>
        <v>0.16494517766278483</v>
      </c>
      <c r="AY120" s="5">
        <f t="shared" si="41"/>
        <v>0.15889725084498943</v>
      </c>
      <c r="AZ120" s="5">
        <f t="shared" si="41"/>
        <v>0.15307154254721406</v>
      </c>
      <c r="BA120" s="5">
        <f t="shared" si="41"/>
        <v>0.14745981991540985</v>
      </c>
      <c r="BB120" s="5">
        <f t="shared" si="41"/>
        <v>0.14205416501991963</v>
      </c>
      <c r="BC120" s="5">
        <f t="shared" si="41"/>
        <v>0.13684696137809738</v>
      </c>
      <c r="BD120" s="5">
        <f t="shared" si="41"/>
        <v>0.13183088125290124</v>
      </c>
      <c r="BE120" s="5">
        <f t="shared" si="41"/>
        <v>0.12699887365821533</v>
      </c>
      <c r="BF120" s="5">
        <f t="shared" si="41"/>
        <v>0.12234415301003054</v>
      </c>
      <c r="BG120" s="5">
        <f t="shared" si="41"/>
        <v>0.11786018836986595</v>
      </c>
      <c r="BH120" s="5">
        <f t="shared" si="41"/>
        <v>0.11354069323308884</v>
      </c>
      <c r="BI120" s="5">
        <f t="shared" si="41"/>
        <v>0.10937961582022593</v>
      </c>
      <c r="BJ120" s="5">
        <f t="shared" si="41"/>
        <v>0.1053711298340657</v>
      </c>
      <c r="BK120" s="16">
        <f t="shared" si="41"/>
        <v>0.10150962564943518</v>
      </c>
      <c r="BL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</row>
    <row r="121" spans="1:124" x14ac:dyDescent="0.3">
      <c r="A121" s="8">
        <v>32920</v>
      </c>
      <c r="B121" s="3">
        <v>8.1000004000000014E-2</v>
      </c>
      <c r="C121" s="4">
        <f t="shared" si="30"/>
        <v>8.0874330955094248E-2</v>
      </c>
      <c r="D121" s="5">
        <f t="shared" si="39"/>
        <v>0.96026265058392724</v>
      </c>
      <c r="E121" s="5">
        <f t="shared" si="39"/>
        <v>0.92199341782195698</v>
      </c>
      <c r="F121" s="5">
        <f t="shared" si="39"/>
        <v>0.88524839746225514</v>
      </c>
      <c r="G121" s="5">
        <f t="shared" si="39"/>
        <v>0.85003734273153686</v>
      </c>
      <c r="H121" s="5">
        <f t="shared" si="39"/>
        <v>0.81633890905875373</v>
      </c>
      <c r="I121" s="5">
        <f t="shared" si="39"/>
        <v>0.78411162551525337</v>
      </c>
      <c r="J121" s="5">
        <f t="shared" si="39"/>
        <v>0.75330169727022889</v>
      </c>
      <c r="K121" s="5">
        <f t="shared" si="39"/>
        <v>0.72384848051923856</v>
      </c>
      <c r="L121" s="5">
        <f t="shared" si="39"/>
        <v>0.69568826253564164</v>
      </c>
      <c r="M121" s="5">
        <f t="shared" si="39"/>
        <v>0.66875681767498407</v>
      </c>
      <c r="N121" s="5">
        <f t="shared" si="39"/>
        <v>0.64299108689366591</v>
      </c>
      <c r="O121" s="5">
        <f t="shared" si="39"/>
        <v>0.61833023559386135</v>
      </c>
      <c r="P121" s="5">
        <f t="shared" si="39"/>
        <v>0.59471627545742434</v>
      </c>
      <c r="Q121" s="5">
        <f t="shared" si="39"/>
        <v>0.57209438473971697</v>
      </c>
      <c r="R121" s="5">
        <f t="shared" si="39"/>
        <v>0.5504130238109366</v>
      </c>
      <c r="S121" s="5">
        <f t="shared" si="39"/>
        <v>0.52962391512662954</v>
      </c>
      <c r="T121" s="5">
        <f t="shared" si="38"/>
        <v>0.50968193667452211</v>
      </c>
      <c r="U121" s="5">
        <f t="shared" si="38"/>
        <v>0.49054496332291214</v>
      </c>
      <c r="V121" s="5">
        <f t="shared" si="38"/>
        <v>0.4721736799257315</v>
      </c>
      <c r="W121" s="5">
        <f t="shared" si="38"/>
        <v>0.45453138243737823</v>
      </c>
      <c r="X121" s="5">
        <f t="shared" si="41"/>
        <v>0.4375837778560524</v>
      </c>
      <c r="Y121" s="5">
        <f t="shared" si="41"/>
        <v>0.42129878995813275</v>
      </c>
      <c r="Z121" s="5">
        <f t="shared" si="41"/>
        <v>0.40564637507516466</v>
      </c>
      <c r="AA121" s="5">
        <f t="shared" si="41"/>
        <v>0.39059835028194695</v>
      </c>
      <c r="AB121" s="5">
        <f t="shared" si="41"/>
        <v>0.37612823507694892</v>
      </c>
      <c r="AC121" s="5">
        <f t="shared" si="41"/>
        <v>0.36221110677544588</v>
      </c>
      <c r="AD121" s="5">
        <f t="shared" si="41"/>
        <v>0.3488234692780286</v>
      </c>
      <c r="AE121" s="5">
        <f t="shared" si="41"/>
        <v>0.33594313453293678</v>
      </c>
      <c r="AF121" s="5">
        <f t="shared" si="41"/>
        <v>0.32354911581519635</v>
      </c>
      <c r="AG121" s="5">
        <f t="shared" si="41"/>
        <v>0.31162153185208802</v>
      </c>
      <c r="AH121" s="5">
        <f t="shared" si="41"/>
        <v>0.30014152079955153</v>
      </c>
      <c r="AI121" s="5">
        <f t="shared" si="41"/>
        <v>0.289091163093881</v>
      </c>
      <c r="AJ121" s="5">
        <f t="shared" si="41"/>
        <v>0.27845341225065323</v>
      </c>
      <c r="AK121" s="5">
        <f t="shared" si="41"/>
        <v>0.26821203274647487</v>
      </c>
      <c r="AL121" s="5">
        <f t="shared" si="41"/>
        <v>0.25835154419074513</v>
      </c>
      <c r="AM121" s="5">
        <f t="shared" si="41"/>
        <v>0.24885717106873889</v>
      </c>
      <c r="AN121" s="5">
        <f t="shared" si="41"/>
        <v>0.23971479741033594</v>
      </c>
      <c r="AO121" s="5">
        <f t="shared" si="41"/>
        <v>0.23091092580840741</v>
      </c>
      <c r="AP121" s="5">
        <f t="shared" si="41"/>
        <v>0.22243264027589438</v>
      </c>
      <c r="AQ121" s="5">
        <f t="shared" si="41"/>
        <v>0.21426757249030529</v>
      </c>
      <c r="AR121" s="5">
        <f t="shared" si="41"/>
        <v>0.20640387102848237</v>
      </c>
      <c r="AS121" s="5">
        <f t="shared" si="41"/>
        <v>0.19883017324308261</v>
      </c>
      <c r="AT121" s="5">
        <f t="shared" si="41"/>
        <v>0.19153557947553065</v>
      </c>
      <c r="AU121" s="5">
        <f t="shared" si="41"/>
        <v>0.18450962933856041</v>
      </c>
      <c r="AV121" s="5">
        <f t="shared" si="41"/>
        <v>0.17774227983527352</v>
      </c>
      <c r="AW121" s="5">
        <f t="shared" si="41"/>
        <v>0.17122388511132122</v>
      </c>
      <c r="AX121" s="5">
        <f t="shared" si="41"/>
        <v>0.16494517766278483</v>
      </c>
      <c r="AY121" s="5">
        <f t="shared" si="41"/>
        <v>0.15889725084498943</v>
      </c>
      <c r="AZ121" s="5">
        <f t="shared" si="41"/>
        <v>0.15307154254721406</v>
      </c>
      <c r="BA121" s="5">
        <f t="shared" si="41"/>
        <v>0.14745981991540985</v>
      </c>
      <c r="BB121" s="5">
        <f t="shared" si="41"/>
        <v>0.14205416501991963</v>
      </c>
      <c r="BC121" s="5">
        <f t="shared" si="41"/>
        <v>0.13684696137809738</v>
      </c>
      <c r="BD121" s="5">
        <f t="shared" si="41"/>
        <v>0.13183088125290124</v>
      </c>
      <c r="BE121" s="5">
        <f t="shared" si="41"/>
        <v>0.12699887365821533</v>
      </c>
      <c r="BF121" s="5">
        <f t="shared" si="41"/>
        <v>0.12234415301003054</v>
      </c>
      <c r="BG121" s="5">
        <f t="shared" si="41"/>
        <v>0.11786018836986595</v>
      </c>
      <c r="BH121" s="5">
        <f t="shared" si="41"/>
        <v>0.11354069323308884</v>
      </c>
      <c r="BI121" s="5">
        <f t="shared" si="41"/>
        <v>0.10937961582022593</v>
      </c>
      <c r="BJ121" s="5">
        <f t="shared" si="41"/>
        <v>0.1053711298340657</v>
      </c>
      <c r="BK121" s="16">
        <f t="shared" si="41"/>
        <v>0.10150962564943518</v>
      </c>
      <c r="BL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</row>
    <row r="122" spans="1:124" x14ac:dyDescent="0.3">
      <c r="A122" s="8">
        <v>32927</v>
      </c>
      <c r="B122" s="3">
        <v>8.1000004000000014E-2</v>
      </c>
      <c r="C122" s="4">
        <f t="shared" si="30"/>
        <v>8.0874330955094248E-2</v>
      </c>
      <c r="D122" s="5">
        <f t="shared" si="39"/>
        <v>0.96026265058392724</v>
      </c>
      <c r="E122" s="5">
        <f t="shared" si="39"/>
        <v>0.92199341782195698</v>
      </c>
      <c r="F122" s="5">
        <f t="shared" si="39"/>
        <v>0.88524839746225514</v>
      </c>
      <c r="G122" s="5">
        <f t="shared" si="39"/>
        <v>0.85003734273153686</v>
      </c>
      <c r="H122" s="5">
        <f t="shared" si="39"/>
        <v>0.81633890905875373</v>
      </c>
      <c r="I122" s="5">
        <f t="shared" si="39"/>
        <v>0.78411162551525337</v>
      </c>
      <c r="J122" s="5">
        <f t="shared" si="39"/>
        <v>0.75330169727022889</v>
      </c>
      <c r="K122" s="5">
        <f t="shared" si="39"/>
        <v>0.72384848051923856</v>
      </c>
      <c r="L122" s="5">
        <f t="shared" si="39"/>
        <v>0.69568826253564164</v>
      </c>
      <c r="M122" s="5">
        <f t="shared" si="39"/>
        <v>0.66875681767498407</v>
      </c>
      <c r="N122" s="5">
        <f t="shared" si="39"/>
        <v>0.64299108689366591</v>
      </c>
      <c r="O122" s="5">
        <f t="shared" si="39"/>
        <v>0.61833023559386135</v>
      </c>
      <c r="P122" s="5">
        <f t="shared" si="39"/>
        <v>0.59471627545742434</v>
      </c>
      <c r="Q122" s="5">
        <f t="shared" si="39"/>
        <v>0.57209438473971697</v>
      </c>
      <c r="R122" s="5">
        <f t="shared" si="39"/>
        <v>0.5504130238109366</v>
      </c>
      <c r="S122" s="5">
        <f t="shared" ref="S122:AH137" si="42">S$7*EXP(-S$8*$C122)</f>
        <v>0.52962391512662954</v>
      </c>
      <c r="T122" s="5">
        <f t="shared" si="42"/>
        <v>0.50968193667452211</v>
      </c>
      <c r="U122" s="5">
        <f t="shared" si="42"/>
        <v>0.49054496332291214</v>
      </c>
      <c r="V122" s="5">
        <f t="shared" si="42"/>
        <v>0.4721736799257315</v>
      </c>
      <c r="W122" s="5">
        <f t="shared" si="42"/>
        <v>0.45453138243737823</v>
      </c>
      <c r="X122" s="5">
        <f t="shared" si="42"/>
        <v>0.4375837778560524</v>
      </c>
      <c r="Y122" s="5">
        <f t="shared" si="42"/>
        <v>0.42129878995813275</v>
      </c>
      <c r="Z122" s="5">
        <f t="shared" si="42"/>
        <v>0.40564637507516466</v>
      </c>
      <c r="AA122" s="5">
        <f t="shared" si="42"/>
        <v>0.39059835028194695</v>
      </c>
      <c r="AB122" s="5">
        <f t="shared" si="42"/>
        <v>0.37612823507694892</v>
      </c>
      <c r="AC122" s="5">
        <f t="shared" si="42"/>
        <v>0.36221110677544588</v>
      </c>
      <c r="AD122" s="5">
        <f t="shared" si="42"/>
        <v>0.3488234692780286</v>
      </c>
      <c r="AE122" s="5">
        <f t="shared" si="42"/>
        <v>0.33594313453293678</v>
      </c>
      <c r="AF122" s="5">
        <f t="shared" si="42"/>
        <v>0.32354911581519635</v>
      </c>
      <c r="AG122" s="5">
        <f t="shared" si="42"/>
        <v>0.31162153185208802</v>
      </c>
      <c r="AH122" s="5">
        <f t="shared" si="42"/>
        <v>0.30014152079955153</v>
      </c>
      <c r="AI122" s="5">
        <f t="shared" si="41"/>
        <v>0.289091163093881</v>
      </c>
      <c r="AJ122" s="5">
        <f t="shared" si="41"/>
        <v>0.27845341225065323</v>
      </c>
      <c r="AK122" s="5">
        <f t="shared" si="41"/>
        <v>0.26821203274647487</v>
      </c>
      <c r="AL122" s="5">
        <f t="shared" si="41"/>
        <v>0.25835154419074513</v>
      </c>
      <c r="AM122" s="5">
        <f t="shared" si="41"/>
        <v>0.24885717106873889</v>
      </c>
      <c r="AN122" s="5">
        <f t="shared" si="41"/>
        <v>0.23971479741033594</v>
      </c>
      <c r="AO122" s="5">
        <f t="shared" si="41"/>
        <v>0.23091092580840741</v>
      </c>
      <c r="AP122" s="5">
        <f t="shared" si="41"/>
        <v>0.22243264027589438</v>
      </c>
      <c r="AQ122" s="5">
        <f t="shared" si="41"/>
        <v>0.21426757249030529</v>
      </c>
      <c r="AR122" s="5">
        <f t="shared" si="41"/>
        <v>0.20640387102848237</v>
      </c>
      <c r="AS122" s="5">
        <f t="shared" si="41"/>
        <v>0.19883017324308261</v>
      </c>
      <c r="AT122" s="5">
        <f t="shared" si="41"/>
        <v>0.19153557947553065</v>
      </c>
      <c r="AU122" s="5">
        <f t="shared" si="41"/>
        <v>0.18450962933856041</v>
      </c>
      <c r="AV122" s="5">
        <f t="shared" si="41"/>
        <v>0.17774227983527352</v>
      </c>
      <c r="AW122" s="5">
        <f t="shared" si="41"/>
        <v>0.17122388511132122</v>
      </c>
      <c r="AX122" s="5">
        <f t="shared" si="41"/>
        <v>0.16494517766278483</v>
      </c>
      <c r="AY122" s="5">
        <f t="shared" si="41"/>
        <v>0.15889725084498943</v>
      </c>
      <c r="AZ122" s="5">
        <f t="shared" si="41"/>
        <v>0.15307154254721406</v>
      </c>
      <c r="BA122" s="5">
        <f t="shared" si="41"/>
        <v>0.14745981991540985</v>
      </c>
      <c r="BB122" s="5">
        <f t="shared" si="41"/>
        <v>0.14205416501991963</v>
      </c>
      <c r="BC122" s="5">
        <f t="shared" si="41"/>
        <v>0.13684696137809738</v>
      </c>
      <c r="BD122" s="5">
        <f t="shared" si="41"/>
        <v>0.13183088125290124</v>
      </c>
      <c r="BE122" s="5">
        <f t="shared" si="41"/>
        <v>0.12699887365821533</v>
      </c>
      <c r="BF122" s="5">
        <f t="shared" si="41"/>
        <v>0.12234415301003054</v>
      </c>
      <c r="BG122" s="5">
        <f t="shared" si="41"/>
        <v>0.11786018836986595</v>
      </c>
      <c r="BH122" s="5">
        <f t="shared" si="41"/>
        <v>0.11354069323308884</v>
      </c>
      <c r="BI122" s="5">
        <f t="shared" si="41"/>
        <v>0.10937961582022593</v>
      </c>
      <c r="BJ122" s="5">
        <f t="shared" si="41"/>
        <v>0.1053711298340657</v>
      </c>
      <c r="BK122" s="16">
        <f t="shared" si="41"/>
        <v>0.10150962564943518</v>
      </c>
      <c r="BL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</row>
    <row r="123" spans="1:124" x14ac:dyDescent="0.3">
      <c r="A123" s="8">
        <v>32934</v>
      </c>
      <c r="B123" s="3">
        <v>8.1499995999999991E-2</v>
      </c>
      <c r="C123" s="4">
        <f t="shared" si="30"/>
        <v>8.138967150895729E-2</v>
      </c>
      <c r="D123" s="5">
        <f t="shared" ref="D123:S138" si="43">D$7*EXP(-D$8*$C123)</f>
        <v>0.96002969516587677</v>
      </c>
      <c r="E123" s="5">
        <f t="shared" si="43"/>
        <v>0.92157172189744663</v>
      </c>
      <c r="F123" s="5">
        <f t="shared" si="43"/>
        <v>0.8846751722502102</v>
      </c>
      <c r="G123" s="5">
        <f t="shared" si="43"/>
        <v>0.84934380502169904</v>
      </c>
      <c r="H123" s="5">
        <f t="shared" si="43"/>
        <v>0.81555117715521086</v>
      </c>
      <c r="I123" s="5">
        <f t="shared" si="43"/>
        <v>0.78325150040967528</v>
      </c>
      <c r="J123" s="5">
        <f t="shared" si="43"/>
        <v>0.75238733542834813</v>
      </c>
      <c r="K123" s="5">
        <f t="shared" si="43"/>
        <v>0.72289496842302126</v>
      </c>
      <c r="L123" s="5">
        <f t="shared" si="43"/>
        <v>0.69470810446413356</v>
      </c>
      <c r="M123" s="5">
        <f t="shared" si="43"/>
        <v>0.66776034817800456</v>
      </c>
      <c r="N123" s="5">
        <f t="shared" si="43"/>
        <v>0.64198681866352114</v>
      </c>
      <c r="O123" s="5">
        <f t="shared" si="43"/>
        <v>0.61732515236218133</v>
      </c>
      <c r="P123" s="5">
        <f t="shared" si="43"/>
        <v>0.59371607836476259</v>
      </c>
      <c r="Q123" s="5">
        <f t="shared" si="43"/>
        <v>0.57110369947065664</v>
      </c>
      <c r="R123" s="5">
        <f t="shared" si="43"/>
        <v>0.54943557472119642</v>
      </c>
      <c r="S123" s="5">
        <f t="shared" si="43"/>
        <v>0.52866267163842495</v>
      </c>
      <c r="T123" s="5">
        <f t="shared" si="42"/>
        <v>0.50873923638860319</v>
      </c>
      <c r="U123" s="5">
        <f t="shared" si="42"/>
        <v>0.48962261558535197</v>
      </c>
      <c r="V123" s="5">
        <f t="shared" si="42"/>
        <v>0.47127305298423033</v>
      </c>
      <c r="W123" s="5">
        <f t="shared" si="42"/>
        <v>0.4536534768130176</v>
      </c>
      <c r="X123" s="5">
        <f t="shared" si="41"/>
        <v>0.4367292881292692</v>
      </c>
      <c r="Y123" s="5">
        <f t="shared" si="41"/>
        <v>0.42046815681014854</v>
      </c>
      <c r="Z123" s="5">
        <f t="shared" si="41"/>
        <v>0.4048398291273691</v>
      </c>
      <c r="AA123" s="5">
        <f t="shared" si="41"/>
        <v>0.38981594902634553</v>
      </c>
      <c r="AB123" s="5">
        <f t="shared" si="41"/>
        <v>0.3753698939826241</v>
      </c>
      <c r="AC123" s="5">
        <f t="shared" ref="X123:BK129" si="44">AC$7*EXP(-AC$8*$C123)</f>
        <v>0.3614766254821859</v>
      </c>
      <c r="AD123" s="5">
        <f t="shared" si="44"/>
        <v>0.34811255364308041</v>
      </c>
      <c r="AE123" s="5">
        <f t="shared" si="44"/>
        <v>0.3352554151754249</v>
      </c>
      <c r="AF123" s="5">
        <f t="shared" si="44"/>
        <v>0.3228841637011175</v>
      </c>
      <c r="AG123" s="5">
        <f t="shared" si="44"/>
        <v>0.31097887137762104</v>
      </c>
      <c r="AH123" s="5">
        <f t="shared" si="44"/>
        <v>0.29952064075896068</v>
      </c>
      <c r="AI123" s="5">
        <f t="shared" si="44"/>
        <v>0.28849152585826238</v>
      </c>
      <c r="AJ123" s="5">
        <f t="shared" si="44"/>
        <v>0.27787446143328637</v>
      </c>
      <c r="AK123" s="5">
        <f t="shared" si="44"/>
        <v>0.26765319958803191</v>
      </c>
      <c r="AL123" s="5">
        <f t="shared" si="44"/>
        <v>0.25781225286177817</v>
      </c>
      <c r="AM123" s="5">
        <f t="shared" si="44"/>
        <v>0.24833684305663001</v>
      </c>
      <c r="AN123" s="5">
        <f t="shared" si="44"/>
        <v>0.23921285513235868</v>
      </c>
      <c r="AO123" s="5">
        <f t="shared" si="44"/>
        <v>0.23042679557096007</v>
      </c>
      <c r="AP123" s="5">
        <f t="shared" si="44"/>
        <v>0.22196575468170188</v>
      </c>
      <c r="AQ123" s="5">
        <f t="shared" si="44"/>
        <v>0.21381737237992268</v>
      </c>
      <c r="AR123" s="5">
        <f t="shared" si="44"/>
        <v>0.20596980702933107</v>
      </c>
      <c r="AS123" s="5">
        <f t="shared" si="44"/>
        <v>0.19841170698814367</v>
      </c>
      <c r="AT123" s="5">
        <f t="shared" si="44"/>
        <v>0.19113218454439906</v>
      </c>
      <c r="AU123" s="5">
        <f t="shared" si="44"/>
        <v>0.18412079196556883</v>
      </c>
      <c r="AV123" s="5">
        <f t="shared" si="44"/>
        <v>0.17736749942260882</v>
      </c>
      <c r="AW123" s="5">
        <f t="shared" si="44"/>
        <v>0.17086267457929125</v>
      </c>
      <c r="AX123" s="5">
        <f t="shared" si="44"/>
        <v>0.16459706366449889</v>
      </c>
      <c r="AY123" s="5">
        <f t="shared" si="44"/>
        <v>0.15856177386855455</v>
      </c>
      <c r="AZ123" s="5">
        <f t="shared" si="44"/>
        <v>0.15274825692501487</v>
      </c>
      <c r="BA123" s="5">
        <f t="shared" si="44"/>
        <v>0.14714829375703409</v>
      </c>
      <c r="BB123" s="5">
        <f t="shared" si="44"/>
        <v>0.14175398008273829</v>
      </c>
      <c r="BC123" s="5">
        <f t="shared" si="44"/>
        <v>0.13655771288733684</v>
      </c>
      <c r="BD123" s="5">
        <f t="shared" si="44"/>
        <v>0.13155217768119984</v>
      </c>
      <c r="BE123" s="5">
        <f t="shared" si="44"/>
        <v>0.1267303364730884</v>
      </c>
      <c r="BF123" s="5">
        <f t="shared" si="44"/>
        <v>0.12208541639633527</v>
      </c>
      <c r="BG123" s="5">
        <f t="shared" si="44"/>
        <v>0.11761089893322489</v>
      </c>
      <c r="BH123" s="5">
        <f t="shared" si="44"/>
        <v>0.11330050968926908</v>
      </c>
      <c r="BI123" s="5">
        <f t="shared" si="44"/>
        <v>0.10914820867465466</v>
      </c>
      <c r="BJ123" s="5">
        <f t="shared" si="44"/>
        <v>0.10514818105496898</v>
      </c>
      <c r="BK123" s="16">
        <f t="shared" si="44"/>
        <v>0.1012948283374993</v>
      </c>
      <c r="BL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</row>
    <row r="124" spans="1:124" x14ac:dyDescent="0.3">
      <c r="A124" s="8">
        <v>32941</v>
      </c>
      <c r="B124" s="3">
        <v>8.1499995999999991E-2</v>
      </c>
      <c r="C124" s="4">
        <f t="shared" si="30"/>
        <v>8.138967150895729E-2</v>
      </c>
      <c r="D124" s="5">
        <f t="shared" si="43"/>
        <v>0.96002969516587677</v>
      </c>
      <c r="E124" s="5">
        <f t="shared" si="43"/>
        <v>0.92157172189744663</v>
      </c>
      <c r="F124" s="5">
        <f t="shared" si="43"/>
        <v>0.8846751722502102</v>
      </c>
      <c r="G124" s="5">
        <f t="shared" si="43"/>
        <v>0.84934380502169904</v>
      </c>
      <c r="H124" s="5">
        <f t="shared" si="43"/>
        <v>0.81555117715521086</v>
      </c>
      <c r="I124" s="5">
        <f t="shared" si="43"/>
        <v>0.78325150040967528</v>
      </c>
      <c r="J124" s="5">
        <f t="shared" si="43"/>
        <v>0.75238733542834813</v>
      </c>
      <c r="K124" s="5">
        <f t="shared" si="43"/>
        <v>0.72289496842302126</v>
      </c>
      <c r="L124" s="5">
        <f t="shared" si="43"/>
        <v>0.69470810446413356</v>
      </c>
      <c r="M124" s="5">
        <f t="shared" si="43"/>
        <v>0.66776034817800456</v>
      </c>
      <c r="N124" s="5">
        <f t="shared" si="43"/>
        <v>0.64198681866352114</v>
      </c>
      <c r="O124" s="5">
        <f t="shared" si="43"/>
        <v>0.61732515236218133</v>
      </c>
      <c r="P124" s="5">
        <f t="shared" si="43"/>
        <v>0.59371607836476259</v>
      </c>
      <c r="Q124" s="5">
        <f t="shared" si="43"/>
        <v>0.57110369947065664</v>
      </c>
      <c r="R124" s="5">
        <f t="shared" si="43"/>
        <v>0.54943557472119642</v>
      </c>
      <c r="S124" s="5">
        <f t="shared" si="43"/>
        <v>0.52866267163842495</v>
      </c>
      <c r="T124" s="5">
        <f t="shared" si="42"/>
        <v>0.50873923638860319</v>
      </c>
      <c r="U124" s="5">
        <f t="shared" si="42"/>
        <v>0.48962261558535197</v>
      </c>
      <c r="V124" s="5">
        <f t="shared" si="42"/>
        <v>0.47127305298423033</v>
      </c>
      <c r="W124" s="5">
        <f t="shared" si="42"/>
        <v>0.4536534768130176</v>
      </c>
      <c r="X124" s="5">
        <f t="shared" si="44"/>
        <v>0.4367292881292692</v>
      </c>
      <c r="Y124" s="5">
        <f t="shared" si="44"/>
        <v>0.42046815681014854</v>
      </c>
      <c r="Z124" s="5">
        <f t="shared" si="44"/>
        <v>0.4048398291273691</v>
      </c>
      <c r="AA124" s="5">
        <f t="shared" si="44"/>
        <v>0.38981594902634553</v>
      </c>
      <c r="AB124" s="5">
        <f t="shared" si="44"/>
        <v>0.3753698939826241</v>
      </c>
      <c r="AC124" s="5">
        <f t="shared" si="44"/>
        <v>0.3614766254821859</v>
      </c>
      <c r="AD124" s="5">
        <f t="shared" si="44"/>
        <v>0.34811255364308041</v>
      </c>
      <c r="AE124" s="5">
        <f t="shared" si="44"/>
        <v>0.3352554151754249</v>
      </c>
      <c r="AF124" s="5">
        <f t="shared" si="44"/>
        <v>0.3228841637011175</v>
      </c>
      <c r="AG124" s="5">
        <f t="shared" si="44"/>
        <v>0.31097887137762104</v>
      </c>
      <c r="AH124" s="5">
        <f t="shared" si="44"/>
        <v>0.29952064075896068</v>
      </c>
      <c r="AI124" s="5">
        <f t="shared" si="44"/>
        <v>0.28849152585826238</v>
      </c>
      <c r="AJ124" s="5">
        <f t="shared" si="44"/>
        <v>0.27787446143328637</v>
      </c>
      <c r="AK124" s="5">
        <f t="shared" si="44"/>
        <v>0.26765319958803191</v>
      </c>
      <c r="AL124" s="5">
        <f t="shared" si="44"/>
        <v>0.25781225286177817</v>
      </c>
      <c r="AM124" s="5">
        <f t="shared" si="44"/>
        <v>0.24833684305663001</v>
      </c>
      <c r="AN124" s="5">
        <f t="shared" si="44"/>
        <v>0.23921285513235868</v>
      </c>
      <c r="AO124" s="5">
        <f t="shared" si="44"/>
        <v>0.23042679557096007</v>
      </c>
      <c r="AP124" s="5">
        <f t="shared" si="44"/>
        <v>0.22196575468170188</v>
      </c>
      <c r="AQ124" s="5">
        <f t="shared" si="44"/>
        <v>0.21381737237992268</v>
      </c>
      <c r="AR124" s="5">
        <f t="shared" si="44"/>
        <v>0.20596980702933107</v>
      </c>
      <c r="AS124" s="5">
        <f t="shared" si="44"/>
        <v>0.19841170698814367</v>
      </c>
      <c r="AT124" s="5">
        <f t="shared" si="44"/>
        <v>0.19113218454439906</v>
      </c>
      <c r="AU124" s="5">
        <f t="shared" si="44"/>
        <v>0.18412079196556883</v>
      </c>
      <c r="AV124" s="5">
        <f t="shared" si="44"/>
        <v>0.17736749942260882</v>
      </c>
      <c r="AW124" s="5">
        <f t="shared" si="44"/>
        <v>0.17086267457929125</v>
      </c>
      <c r="AX124" s="5">
        <f t="shared" si="44"/>
        <v>0.16459706366449889</v>
      </c>
      <c r="AY124" s="5">
        <f t="shared" si="44"/>
        <v>0.15856177386855455</v>
      </c>
      <c r="AZ124" s="5">
        <f t="shared" si="44"/>
        <v>0.15274825692501487</v>
      </c>
      <c r="BA124" s="5">
        <f t="shared" si="44"/>
        <v>0.14714829375703409</v>
      </c>
      <c r="BB124" s="5">
        <f t="shared" si="44"/>
        <v>0.14175398008273829</v>
      </c>
      <c r="BC124" s="5">
        <f t="shared" si="44"/>
        <v>0.13655771288733684</v>
      </c>
      <c r="BD124" s="5">
        <f t="shared" si="44"/>
        <v>0.13155217768119984</v>
      </c>
      <c r="BE124" s="5">
        <f t="shared" si="44"/>
        <v>0.1267303364730884</v>
      </c>
      <c r="BF124" s="5">
        <f t="shared" si="44"/>
        <v>0.12208541639633527</v>
      </c>
      <c r="BG124" s="5">
        <f t="shared" si="44"/>
        <v>0.11761089893322489</v>
      </c>
      <c r="BH124" s="5">
        <f t="shared" si="44"/>
        <v>0.11330050968926908</v>
      </c>
      <c r="BI124" s="5">
        <f t="shared" si="44"/>
        <v>0.10914820867465466</v>
      </c>
      <c r="BJ124" s="5">
        <f t="shared" si="44"/>
        <v>0.10514818105496898</v>
      </c>
      <c r="BK124" s="16">
        <f t="shared" si="44"/>
        <v>0.1012948283374993</v>
      </c>
      <c r="BL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</row>
    <row r="125" spans="1:124" x14ac:dyDescent="0.3">
      <c r="A125" s="8">
        <v>32948</v>
      </c>
      <c r="B125" s="3">
        <v>8.1999998000000004E-2</v>
      </c>
      <c r="C125" s="4">
        <f t="shared" si="30"/>
        <v>8.1905022369796354E-2</v>
      </c>
      <c r="D125" s="5">
        <f t="shared" si="43"/>
        <v>0.95979679160427966</v>
      </c>
      <c r="E125" s="5">
        <f t="shared" si="43"/>
        <v>0.92115021041746936</v>
      </c>
      <c r="F125" s="5">
        <f t="shared" si="43"/>
        <v>0.88410230676533863</v>
      </c>
      <c r="G125" s="5">
        <f t="shared" si="43"/>
        <v>0.84865081930894548</v>
      </c>
      <c r="H125" s="5">
        <f t="shared" si="43"/>
        <v>0.81476418964695185</v>
      </c>
      <c r="I125" s="5">
        <f t="shared" si="43"/>
        <v>0.78239230163711571</v>
      </c>
      <c r="J125" s="5">
        <f t="shared" si="43"/>
        <v>0.75147406518977766</v>
      </c>
      <c r="K125" s="5">
        <f t="shared" si="43"/>
        <v>0.72194269333761973</v>
      </c>
      <c r="L125" s="5">
        <f t="shared" si="43"/>
        <v>0.69372930777932895</v>
      </c>
      <c r="M125" s="5">
        <f t="shared" si="43"/>
        <v>0.66676534356793637</v>
      </c>
      <c r="N125" s="5">
        <f t="shared" si="43"/>
        <v>0.6409840989307477</v>
      </c>
      <c r="O125" s="5">
        <f t="shared" si="43"/>
        <v>0.61632168281987731</v>
      </c>
      <c r="P125" s="5">
        <f t="shared" si="43"/>
        <v>0.59271754345523942</v>
      </c>
      <c r="Q125" s="5">
        <f t="shared" si="43"/>
        <v>0.57011470999038638</v>
      </c>
      <c r="R125" s="5">
        <f t="shared" si="43"/>
        <v>0.54845984193384634</v>
      </c>
      <c r="S125" s="5">
        <f t="shared" si="43"/>
        <v>0.52770315359088293</v>
      </c>
      <c r="T125" s="5">
        <f t="shared" si="42"/>
        <v>0.50779826090538183</v>
      </c>
      <c r="U125" s="5">
        <f t="shared" si="42"/>
        <v>0.48870198369795437</v>
      </c>
      <c r="V125" s="5">
        <f t="shared" si="42"/>
        <v>0.470374125942709</v>
      </c>
      <c r="W125" s="5">
        <f t="shared" si="42"/>
        <v>0.45277724931383384</v>
      </c>
      <c r="X125" s="5">
        <f t="shared" si="44"/>
        <v>0.43587644996337283</v>
      </c>
      <c r="Y125" s="5">
        <f t="shared" si="44"/>
        <v>0.41963914477555453</v>
      </c>
      <c r="Z125" s="5">
        <f t="shared" si="44"/>
        <v>0.40403487075032296</v>
      </c>
      <c r="AA125" s="5">
        <f t="shared" si="44"/>
        <v>0.38903509938480119</v>
      </c>
      <c r="AB125" s="5">
        <f t="shared" si="44"/>
        <v>0.3746130667169516</v>
      </c>
      <c r="AC125" s="5">
        <f t="shared" si="44"/>
        <v>0.3607436189038265</v>
      </c>
      <c r="AD125" s="5">
        <f t="shared" si="44"/>
        <v>0.34740307270642251</v>
      </c>
      <c r="AE125" s="5">
        <f t="shared" si="44"/>
        <v>0.33456908995663248</v>
      </c>
      <c r="AF125" s="5">
        <f t="shared" si="44"/>
        <v>0.3222205649259583</v>
      </c>
      <c r="AG125" s="5">
        <f t="shared" si="44"/>
        <v>0.3103375234551688</v>
      </c>
      <c r="AH125" s="5">
        <f t="shared" si="44"/>
        <v>0.29890103270661811</v>
      </c>
      <c r="AI125" s="5">
        <f t="shared" si="44"/>
        <v>0.28789312044357102</v>
      </c>
      <c r="AJ125" s="5">
        <f t="shared" si="44"/>
        <v>0.2772967028075653</v>
      </c>
      <c r="AK125" s="5">
        <f t="shared" si="44"/>
        <v>0.26709551964444289</v>
      </c>
      <c r="AL125" s="5">
        <f t="shared" si="44"/>
        <v>0.25727407651464751</v>
      </c>
      <c r="AM125" s="5">
        <f t="shared" si="44"/>
        <v>0.24781759260868813</v>
      </c>
      <c r="AN125" s="5">
        <f t="shared" si="44"/>
        <v>0.23871195387108049</v>
      </c>
      <c r="AO125" s="5">
        <f t="shared" si="44"/>
        <v>0.22994367071365801</v>
      </c>
      <c r="AP125" s="5">
        <f t="shared" si="44"/>
        <v>0.22149983977081017</v>
      </c>
      <c r="AQ125" s="5">
        <f t="shared" si="44"/>
        <v>0.21336810921449251</v>
      </c>
      <c r="AR125" s="5">
        <f t="shared" si="44"/>
        <v>0.20553664720569645</v>
      </c>
      <c r="AS125" s="5">
        <f t="shared" si="44"/>
        <v>0.19799411311164608</v>
      </c>
      <c r="AT125" s="5">
        <f t="shared" si="44"/>
        <v>0.19072963116467101</v>
      </c>
      <c r="AU125" s="5">
        <f t="shared" si="44"/>
        <v>0.18373276627990887</v>
      </c>
      <c r="AV125" s="5">
        <f t="shared" si="44"/>
        <v>0.17699350178521828</v>
      </c>
      <c r="AW125" s="5">
        <f t="shared" si="44"/>
        <v>0.17050221884840133</v>
      </c>
      <c r="AX125" s="5">
        <f t="shared" si="44"/>
        <v>0.16424967741453811</v>
      </c>
      <c r="AY125" s="5">
        <f t="shared" si="44"/>
        <v>0.15822699849036329</v>
      </c>
      <c r="AZ125" s="5">
        <f t="shared" si="44"/>
        <v>0.1524256476335914</v>
      </c>
      <c r="BA125" s="5">
        <f t="shared" si="44"/>
        <v>0.14683741952330487</v>
      </c>
      <c r="BB125" s="5">
        <f t="shared" si="44"/>
        <v>0.14145442350330034</v>
      </c>
      <c r="BC125" s="5">
        <f t="shared" si="44"/>
        <v>0.13626907000395827</v>
      </c>
      <c r="BD125" s="5">
        <f t="shared" si="44"/>
        <v>0.13127405776002754</v>
      </c>
      <c r="BE125" s="5">
        <f t="shared" si="44"/>
        <v>0.12646236175194889</v>
      </c>
      <c r="BF125" s="5">
        <f t="shared" si="44"/>
        <v>0.12182722180718887</v>
      </c>
      <c r="BG125" s="5">
        <f t="shared" si="44"/>
        <v>0.11736213180570441</v>
      </c>
      <c r="BH125" s="5">
        <f t="shared" si="44"/>
        <v>0.11306082944027794</v>
      </c>
      <c r="BI125" s="5">
        <f t="shared" si="44"/>
        <v>0.10891728648818466</v>
      </c>
      <c r="BJ125" s="5">
        <f t="shared" si="44"/>
        <v>0.10492569955560899</v>
      </c>
      <c r="BK125" s="16">
        <f t="shared" si="44"/>
        <v>0.10108048126051959</v>
      </c>
      <c r="BL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</row>
    <row r="126" spans="1:124" x14ac:dyDescent="0.3">
      <c r="A126" s="8">
        <v>32955</v>
      </c>
      <c r="B126" s="3">
        <v>8.1999998000000004E-2</v>
      </c>
      <c r="C126" s="4">
        <f t="shared" si="30"/>
        <v>8.1905022369796354E-2</v>
      </c>
      <c r="D126" s="5">
        <f t="shared" si="43"/>
        <v>0.95979679160427966</v>
      </c>
      <c r="E126" s="5">
        <f t="shared" si="43"/>
        <v>0.92115021041746936</v>
      </c>
      <c r="F126" s="5">
        <f t="shared" si="43"/>
        <v>0.88410230676533863</v>
      </c>
      <c r="G126" s="5">
        <f t="shared" si="43"/>
        <v>0.84865081930894548</v>
      </c>
      <c r="H126" s="5">
        <f t="shared" si="43"/>
        <v>0.81476418964695185</v>
      </c>
      <c r="I126" s="5">
        <f t="shared" si="43"/>
        <v>0.78239230163711571</v>
      </c>
      <c r="J126" s="5">
        <f t="shared" si="43"/>
        <v>0.75147406518977766</v>
      </c>
      <c r="K126" s="5">
        <f t="shared" si="43"/>
        <v>0.72194269333761973</v>
      </c>
      <c r="L126" s="5">
        <f t="shared" si="43"/>
        <v>0.69372930777932895</v>
      </c>
      <c r="M126" s="5">
        <f t="shared" si="43"/>
        <v>0.66676534356793637</v>
      </c>
      <c r="N126" s="5">
        <f t="shared" si="43"/>
        <v>0.6409840989307477</v>
      </c>
      <c r="O126" s="5">
        <f t="shared" si="43"/>
        <v>0.61632168281987731</v>
      </c>
      <c r="P126" s="5">
        <f t="shared" si="43"/>
        <v>0.59271754345523942</v>
      </c>
      <c r="Q126" s="5">
        <f t="shared" si="43"/>
        <v>0.57011470999038638</v>
      </c>
      <c r="R126" s="5">
        <f t="shared" si="43"/>
        <v>0.54845984193384634</v>
      </c>
      <c r="S126" s="5">
        <f t="shared" si="43"/>
        <v>0.52770315359088293</v>
      </c>
      <c r="T126" s="5">
        <f t="shared" si="42"/>
        <v>0.50779826090538183</v>
      </c>
      <c r="U126" s="5">
        <f t="shared" si="42"/>
        <v>0.48870198369795437</v>
      </c>
      <c r="V126" s="5">
        <f t="shared" si="42"/>
        <v>0.470374125942709</v>
      </c>
      <c r="W126" s="5">
        <f t="shared" si="42"/>
        <v>0.45277724931383384</v>
      </c>
      <c r="X126" s="5">
        <f t="shared" si="44"/>
        <v>0.43587644996337283</v>
      </c>
      <c r="Y126" s="5">
        <f t="shared" si="44"/>
        <v>0.41963914477555453</v>
      </c>
      <c r="Z126" s="5">
        <f t="shared" si="44"/>
        <v>0.40403487075032296</v>
      </c>
      <c r="AA126" s="5">
        <f t="shared" si="44"/>
        <v>0.38903509938480119</v>
      </c>
      <c r="AB126" s="5">
        <f t="shared" si="44"/>
        <v>0.3746130667169516</v>
      </c>
      <c r="AC126" s="5">
        <f t="shared" si="44"/>
        <v>0.3607436189038265</v>
      </c>
      <c r="AD126" s="5">
        <f t="shared" si="44"/>
        <v>0.34740307270642251</v>
      </c>
      <c r="AE126" s="5">
        <f t="shared" si="44"/>
        <v>0.33456908995663248</v>
      </c>
      <c r="AF126" s="5">
        <f t="shared" si="44"/>
        <v>0.3222205649259583</v>
      </c>
      <c r="AG126" s="5">
        <f t="shared" si="44"/>
        <v>0.3103375234551688</v>
      </c>
      <c r="AH126" s="5">
        <f t="shared" si="44"/>
        <v>0.29890103270661811</v>
      </c>
      <c r="AI126" s="5">
        <f t="shared" si="44"/>
        <v>0.28789312044357102</v>
      </c>
      <c r="AJ126" s="5">
        <f t="shared" si="44"/>
        <v>0.2772967028075653</v>
      </c>
      <c r="AK126" s="5">
        <f t="shared" si="44"/>
        <v>0.26709551964444289</v>
      </c>
      <c r="AL126" s="5">
        <f t="shared" si="44"/>
        <v>0.25727407651464751</v>
      </c>
      <c r="AM126" s="5">
        <f t="shared" si="44"/>
        <v>0.24781759260868813</v>
      </c>
      <c r="AN126" s="5">
        <f t="shared" si="44"/>
        <v>0.23871195387108049</v>
      </c>
      <c r="AO126" s="5">
        <f t="shared" si="44"/>
        <v>0.22994367071365801</v>
      </c>
      <c r="AP126" s="5">
        <f t="shared" si="44"/>
        <v>0.22149983977081017</v>
      </c>
      <c r="AQ126" s="5">
        <f t="shared" si="44"/>
        <v>0.21336810921449251</v>
      </c>
      <c r="AR126" s="5">
        <f t="shared" si="44"/>
        <v>0.20553664720569645</v>
      </c>
      <c r="AS126" s="5">
        <f t="shared" si="44"/>
        <v>0.19799411311164608</v>
      </c>
      <c r="AT126" s="5">
        <f t="shared" si="44"/>
        <v>0.19072963116467101</v>
      </c>
      <c r="AU126" s="5">
        <f t="shared" si="44"/>
        <v>0.18373276627990887</v>
      </c>
      <c r="AV126" s="5">
        <f t="shared" si="44"/>
        <v>0.17699350178521828</v>
      </c>
      <c r="AW126" s="5">
        <f t="shared" si="44"/>
        <v>0.17050221884840133</v>
      </c>
      <c r="AX126" s="5">
        <f t="shared" si="44"/>
        <v>0.16424967741453811</v>
      </c>
      <c r="AY126" s="5">
        <f t="shared" si="44"/>
        <v>0.15822699849036329</v>
      </c>
      <c r="AZ126" s="5">
        <f t="shared" si="44"/>
        <v>0.1524256476335914</v>
      </c>
      <c r="BA126" s="5">
        <f t="shared" si="44"/>
        <v>0.14683741952330487</v>
      </c>
      <c r="BB126" s="5">
        <f t="shared" si="44"/>
        <v>0.14145442350330034</v>
      </c>
      <c r="BC126" s="5">
        <f t="shared" si="44"/>
        <v>0.13626907000395827</v>
      </c>
      <c r="BD126" s="5">
        <f t="shared" si="44"/>
        <v>0.13127405776002754</v>
      </c>
      <c r="BE126" s="5">
        <f t="shared" si="44"/>
        <v>0.12646236175194889</v>
      </c>
      <c r="BF126" s="5">
        <f t="shared" si="44"/>
        <v>0.12182722180718887</v>
      </c>
      <c r="BG126" s="5">
        <f t="shared" si="44"/>
        <v>0.11736213180570441</v>
      </c>
      <c r="BH126" s="5">
        <f t="shared" si="44"/>
        <v>0.11306082944027794</v>
      </c>
      <c r="BI126" s="5">
        <f t="shared" si="44"/>
        <v>0.10891728648818466</v>
      </c>
      <c r="BJ126" s="5">
        <f t="shared" si="44"/>
        <v>0.10492569955560899</v>
      </c>
      <c r="BK126" s="16">
        <f t="shared" si="44"/>
        <v>0.10108048126051959</v>
      </c>
      <c r="BL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</row>
    <row r="127" spans="1:124" x14ac:dyDescent="0.3">
      <c r="A127" s="8">
        <v>32962</v>
      </c>
      <c r="B127" s="3">
        <v>8.1999998000000004E-2</v>
      </c>
      <c r="C127" s="4">
        <f t="shared" si="30"/>
        <v>8.1905022369796354E-2</v>
      </c>
      <c r="D127" s="5">
        <f t="shared" si="43"/>
        <v>0.95979679160427966</v>
      </c>
      <c r="E127" s="5">
        <f t="shared" si="43"/>
        <v>0.92115021041746936</v>
      </c>
      <c r="F127" s="5">
        <f t="shared" si="43"/>
        <v>0.88410230676533863</v>
      </c>
      <c r="G127" s="5">
        <f t="shared" si="43"/>
        <v>0.84865081930894548</v>
      </c>
      <c r="H127" s="5">
        <f t="shared" si="43"/>
        <v>0.81476418964695185</v>
      </c>
      <c r="I127" s="5">
        <f t="shared" si="43"/>
        <v>0.78239230163711571</v>
      </c>
      <c r="J127" s="5">
        <f t="shared" si="43"/>
        <v>0.75147406518977766</v>
      </c>
      <c r="K127" s="5">
        <f t="shared" si="43"/>
        <v>0.72194269333761973</v>
      </c>
      <c r="L127" s="5">
        <f t="shared" si="43"/>
        <v>0.69372930777932895</v>
      </c>
      <c r="M127" s="5">
        <f t="shared" si="43"/>
        <v>0.66676534356793637</v>
      </c>
      <c r="N127" s="5">
        <f t="shared" si="43"/>
        <v>0.6409840989307477</v>
      </c>
      <c r="O127" s="5">
        <f t="shared" si="43"/>
        <v>0.61632168281987731</v>
      </c>
      <c r="P127" s="5">
        <f t="shared" si="43"/>
        <v>0.59271754345523942</v>
      </c>
      <c r="Q127" s="5">
        <f t="shared" si="43"/>
        <v>0.57011470999038638</v>
      </c>
      <c r="R127" s="5">
        <f t="shared" si="43"/>
        <v>0.54845984193384634</v>
      </c>
      <c r="S127" s="5">
        <f t="shared" si="43"/>
        <v>0.52770315359088293</v>
      </c>
      <c r="T127" s="5">
        <f t="shared" si="42"/>
        <v>0.50779826090538183</v>
      </c>
      <c r="U127" s="5">
        <f t="shared" si="42"/>
        <v>0.48870198369795437</v>
      </c>
      <c r="V127" s="5">
        <f t="shared" si="42"/>
        <v>0.470374125942709</v>
      </c>
      <c r="W127" s="5">
        <f t="shared" si="42"/>
        <v>0.45277724931383384</v>
      </c>
      <c r="X127" s="5">
        <f t="shared" si="44"/>
        <v>0.43587644996337283</v>
      </c>
      <c r="Y127" s="5">
        <f t="shared" si="44"/>
        <v>0.41963914477555453</v>
      </c>
      <c r="Z127" s="5">
        <f t="shared" si="44"/>
        <v>0.40403487075032296</v>
      </c>
      <c r="AA127" s="5">
        <f t="shared" si="44"/>
        <v>0.38903509938480119</v>
      </c>
      <c r="AB127" s="5">
        <f t="shared" si="44"/>
        <v>0.3746130667169516</v>
      </c>
      <c r="AC127" s="5">
        <f t="shared" si="44"/>
        <v>0.3607436189038265</v>
      </c>
      <c r="AD127" s="5">
        <f t="shared" si="44"/>
        <v>0.34740307270642251</v>
      </c>
      <c r="AE127" s="5">
        <f t="shared" si="44"/>
        <v>0.33456908995663248</v>
      </c>
      <c r="AF127" s="5">
        <f t="shared" si="44"/>
        <v>0.3222205649259583</v>
      </c>
      <c r="AG127" s="5">
        <f t="shared" si="44"/>
        <v>0.3103375234551688</v>
      </c>
      <c r="AH127" s="5">
        <f t="shared" si="44"/>
        <v>0.29890103270661811</v>
      </c>
      <c r="AI127" s="5">
        <f t="shared" si="44"/>
        <v>0.28789312044357102</v>
      </c>
      <c r="AJ127" s="5">
        <f t="shared" si="44"/>
        <v>0.2772967028075653</v>
      </c>
      <c r="AK127" s="5">
        <f t="shared" si="44"/>
        <v>0.26709551964444289</v>
      </c>
      <c r="AL127" s="5">
        <f t="shared" si="44"/>
        <v>0.25727407651464751</v>
      </c>
      <c r="AM127" s="5">
        <f t="shared" si="44"/>
        <v>0.24781759260868813</v>
      </c>
      <c r="AN127" s="5">
        <f t="shared" si="44"/>
        <v>0.23871195387108049</v>
      </c>
      <c r="AO127" s="5">
        <f t="shared" si="44"/>
        <v>0.22994367071365801</v>
      </c>
      <c r="AP127" s="5">
        <f t="shared" si="44"/>
        <v>0.22149983977081017</v>
      </c>
      <c r="AQ127" s="5">
        <f t="shared" si="44"/>
        <v>0.21336810921449251</v>
      </c>
      <c r="AR127" s="5">
        <f t="shared" si="44"/>
        <v>0.20553664720569645</v>
      </c>
      <c r="AS127" s="5">
        <f t="shared" si="44"/>
        <v>0.19799411311164608</v>
      </c>
      <c r="AT127" s="5">
        <f t="shared" si="44"/>
        <v>0.19072963116467101</v>
      </c>
      <c r="AU127" s="5">
        <f t="shared" si="44"/>
        <v>0.18373276627990887</v>
      </c>
      <c r="AV127" s="5">
        <f t="shared" si="44"/>
        <v>0.17699350178521828</v>
      </c>
      <c r="AW127" s="5">
        <f t="shared" si="44"/>
        <v>0.17050221884840133</v>
      </c>
      <c r="AX127" s="5">
        <f t="shared" si="44"/>
        <v>0.16424967741453811</v>
      </c>
      <c r="AY127" s="5">
        <f t="shared" si="44"/>
        <v>0.15822699849036329</v>
      </c>
      <c r="AZ127" s="5">
        <f t="shared" si="44"/>
        <v>0.1524256476335914</v>
      </c>
      <c r="BA127" s="5">
        <f t="shared" si="44"/>
        <v>0.14683741952330487</v>
      </c>
      <c r="BB127" s="5">
        <f t="shared" si="44"/>
        <v>0.14145442350330034</v>
      </c>
      <c r="BC127" s="5">
        <f t="shared" si="44"/>
        <v>0.13626907000395827</v>
      </c>
      <c r="BD127" s="5">
        <f t="shared" si="44"/>
        <v>0.13127405776002754</v>
      </c>
      <c r="BE127" s="5">
        <f t="shared" si="44"/>
        <v>0.12646236175194889</v>
      </c>
      <c r="BF127" s="5">
        <f t="shared" si="44"/>
        <v>0.12182722180718887</v>
      </c>
      <c r="BG127" s="5">
        <f t="shared" si="44"/>
        <v>0.11736213180570441</v>
      </c>
      <c r="BH127" s="5">
        <f t="shared" si="44"/>
        <v>0.11306082944027794</v>
      </c>
      <c r="BI127" s="5">
        <f t="shared" si="44"/>
        <v>0.10891728648818466</v>
      </c>
      <c r="BJ127" s="5">
        <f t="shared" si="44"/>
        <v>0.10492569955560899</v>
      </c>
      <c r="BK127" s="16">
        <f t="shared" si="44"/>
        <v>0.10108048126051959</v>
      </c>
      <c r="BL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</row>
    <row r="128" spans="1:124" x14ac:dyDescent="0.3">
      <c r="A128" s="8">
        <v>32969</v>
      </c>
      <c r="B128" s="3">
        <v>8.1999998000000004E-2</v>
      </c>
      <c r="C128" s="4">
        <f t="shared" si="30"/>
        <v>8.1905022369796354E-2</v>
      </c>
      <c r="D128" s="5">
        <f t="shared" si="43"/>
        <v>0.95979679160427966</v>
      </c>
      <c r="E128" s="5">
        <f t="shared" si="43"/>
        <v>0.92115021041746936</v>
      </c>
      <c r="F128" s="5">
        <f t="shared" si="43"/>
        <v>0.88410230676533863</v>
      </c>
      <c r="G128" s="5">
        <f t="shared" si="43"/>
        <v>0.84865081930894548</v>
      </c>
      <c r="H128" s="5">
        <f t="shared" si="43"/>
        <v>0.81476418964695185</v>
      </c>
      <c r="I128" s="5">
        <f t="shared" si="43"/>
        <v>0.78239230163711571</v>
      </c>
      <c r="J128" s="5">
        <f t="shared" si="43"/>
        <v>0.75147406518977766</v>
      </c>
      <c r="K128" s="5">
        <f t="shared" si="43"/>
        <v>0.72194269333761973</v>
      </c>
      <c r="L128" s="5">
        <f t="shared" si="43"/>
        <v>0.69372930777932895</v>
      </c>
      <c r="M128" s="5">
        <f t="shared" si="43"/>
        <v>0.66676534356793637</v>
      </c>
      <c r="N128" s="5">
        <f t="shared" si="43"/>
        <v>0.6409840989307477</v>
      </c>
      <c r="O128" s="5">
        <f t="shared" si="43"/>
        <v>0.61632168281987731</v>
      </c>
      <c r="P128" s="5">
        <f t="shared" si="43"/>
        <v>0.59271754345523942</v>
      </c>
      <c r="Q128" s="5">
        <f t="shared" si="43"/>
        <v>0.57011470999038638</v>
      </c>
      <c r="R128" s="5">
        <f t="shared" si="43"/>
        <v>0.54845984193384634</v>
      </c>
      <c r="S128" s="5">
        <f t="shared" si="43"/>
        <v>0.52770315359088293</v>
      </c>
      <c r="T128" s="5">
        <f t="shared" si="42"/>
        <v>0.50779826090538183</v>
      </c>
      <c r="U128" s="5">
        <f t="shared" si="42"/>
        <v>0.48870198369795437</v>
      </c>
      <c r="V128" s="5">
        <f t="shared" si="42"/>
        <v>0.470374125942709</v>
      </c>
      <c r="W128" s="5">
        <f t="shared" si="42"/>
        <v>0.45277724931383384</v>
      </c>
      <c r="X128" s="5">
        <f t="shared" si="44"/>
        <v>0.43587644996337283</v>
      </c>
      <c r="Y128" s="5">
        <f t="shared" si="44"/>
        <v>0.41963914477555453</v>
      </c>
      <c r="Z128" s="5">
        <f t="shared" si="44"/>
        <v>0.40403487075032296</v>
      </c>
      <c r="AA128" s="5">
        <f t="shared" si="44"/>
        <v>0.38903509938480119</v>
      </c>
      <c r="AB128" s="5">
        <f t="shared" si="44"/>
        <v>0.3746130667169516</v>
      </c>
      <c r="AC128" s="5">
        <f t="shared" si="44"/>
        <v>0.3607436189038265</v>
      </c>
      <c r="AD128" s="5">
        <f t="shared" si="44"/>
        <v>0.34740307270642251</v>
      </c>
      <c r="AE128" s="5">
        <f t="shared" si="44"/>
        <v>0.33456908995663248</v>
      </c>
      <c r="AF128" s="5">
        <f t="shared" si="44"/>
        <v>0.3222205649259583</v>
      </c>
      <c r="AG128" s="5">
        <f t="shared" si="44"/>
        <v>0.3103375234551688</v>
      </c>
      <c r="AH128" s="5">
        <f t="shared" si="44"/>
        <v>0.29890103270661811</v>
      </c>
      <c r="AI128" s="5">
        <f t="shared" si="44"/>
        <v>0.28789312044357102</v>
      </c>
      <c r="AJ128" s="5">
        <f t="shared" si="44"/>
        <v>0.2772967028075653</v>
      </c>
      <c r="AK128" s="5">
        <f t="shared" si="44"/>
        <v>0.26709551964444289</v>
      </c>
      <c r="AL128" s="5">
        <f t="shared" si="44"/>
        <v>0.25727407651464751</v>
      </c>
      <c r="AM128" s="5">
        <f t="shared" si="44"/>
        <v>0.24781759260868813</v>
      </c>
      <c r="AN128" s="5">
        <f t="shared" si="44"/>
        <v>0.23871195387108049</v>
      </c>
      <c r="AO128" s="5">
        <f t="shared" si="44"/>
        <v>0.22994367071365801</v>
      </c>
      <c r="AP128" s="5">
        <f t="shared" si="44"/>
        <v>0.22149983977081017</v>
      </c>
      <c r="AQ128" s="5">
        <f t="shared" si="44"/>
        <v>0.21336810921449251</v>
      </c>
      <c r="AR128" s="5">
        <f t="shared" si="44"/>
        <v>0.20553664720569645</v>
      </c>
      <c r="AS128" s="5">
        <f t="shared" si="44"/>
        <v>0.19799411311164608</v>
      </c>
      <c r="AT128" s="5">
        <f t="shared" si="44"/>
        <v>0.19072963116467101</v>
      </c>
      <c r="AU128" s="5">
        <f t="shared" si="44"/>
        <v>0.18373276627990887</v>
      </c>
      <c r="AV128" s="5">
        <f t="shared" si="44"/>
        <v>0.17699350178521828</v>
      </c>
      <c r="AW128" s="5">
        <f t="shared" si="44"/>
        <v>0.17050221884840133</v>
      </c>
      <c r="AX128" s="5">
        <f t="shared" si="44"/>
        <v>0.16424967741453811</v>
      </c>
      <c r="AY128" s="5">
        <f t="shared" si="44"/>
        <v>0.15822699849036329</v>
      </c>
      <c r="AZ128" s="5">
        <f t="shared" si="44"/>
        <v>0.1524256476335914</v>
      </c>
      <c r="BA128" s="5">
        <f t="shared" si="44"/>
        <v>0.14683741952330487</v>
      </c>
      <c r="BB128" s="5">
        <f t="shared" si="44"/>
        <v>0.14145442350330034</v>
      </c>
      <c r="BC128" s="5">
        <f t="shared" si="44"/>
        <v>0.13626907000395827</v>
      </c>
      <c r="BD128" s="5">
        <f t="shared" si="44"/>
        <v>0.13127405776002754</v>
      </c>
      <c r="BE128" s="5">
        <f t="shared" si="44"/>
        <v>0.12646236175194889</v>
      </c>
      <c r="BF128" s="5">
        <f t="shared" si="44"/>
        <v>0.12182722180718887</v>
      </c>
      <c r="BG128" s="5">
        <f t="shared" si="44"/>
        <v>0.11736213180570441</v>
      </c>
      <c r="BH128" s="5">
        <f t="shared" si="44"/>
        <v>0.11306082944027794</v>
      </c>
      <c r="BI128" s="5">
        <f t="shared" si="44"/>
        <v>0.10891728648818466</v>
      </c>
      <c r="BJ128" s="5">
        <f t="shared" si="44"/>
        <v>0.10492569955560899</v>
      </c>
      <c r="BK128" s="16">
        <f t="shared" si="44"/>
        <v>0.10108048126051959</v>
      </c>
      <c r="BL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</row>
    <row r="129" spans="1:124" x14ac:dyDescent="0.3">
      <c r="A129" s="8">
        <v>32976</v>
      </c>
      <c r="B129" s="3">
        <v>8.1499995999999991E-2</v>
      </c>
      <c r="C129" s="4">
        <f t="shared" si="30"/>
        <v>8.138967150895729E-2</v>
      </c>
      <c r="D129" s="5">
        <f t="shared" si="43"/>
        <v>0.96002969516587677</v>
      </c>
      <c r="E129" s="5">
        <f t="shared" si="43"/>
        <v>0.92157172189744663</v>
      </c>
      <c r="F129" s="5">
        <f t="shared" si="43"/>
        <v>0.8846751722502102</v>
      </c>
      <c r="G129" s="5">
        <f t="shared" si="43"/>
        <v>0.84934380502169904</v>
      </c>
      <c r="H129" s="5">
        <f t="shared" si="43"/>
        <v>0.81555117715521086</v>
      </c>
      <c r="I129" s="5">
        <f t="shared" si="43"/>
        <v>0.78325150040967528</v>
      </c>
      <c r="J129" s="5">
        <f t="shared" si="43"/>
        <v>0.75238733542834813</v>
      </c>
      <c r="K129" s="5">
        <f t="shared" si="43"/>
        <v>0.72289496842302126</v>
      </c>
      <c r="L129" s="5">
        <f t="shared" si="43"/>
        <v>0.69470810446413356</v>
      </c>
      <c r="M129" s="5">
        <f t="shared" si="43"/>
        <v>0.66776034817800456</v>
      </c>
      <c r="N129" s="5">
        <f t="shared" si="43"/>
        <v>0.64198681866352114</v>
      </c>
      <c r="O129" s="5">
        <f t="shared" si="43"/>
        <v>0.61732515236218133</v>
      </c>
      <c r="P129" s="5">
        <f t="shared" si="43"/>
        <v>0.59371607836476259</v>
      </c>
      <c r="Q129" s="5">
        <f t="shared" si="43"/>
        <v>0.57110369947065664</v>
      </c>
      <c r="R129" s="5">
        <f t="shared" si="43"/>
        <v>0.54943557472119642</v>
      </c>
      <c r="S129" s="5">
        <f t="shared" si="43"/>
        <v>0.52866267163842495</v>
      </c>
      <c r="T129" s="5">
        <f t="shared" si="42"/>
        <v>0.50873923638860319</v>
      </c>
      <c r="U129" s="5">
        <f t="shared" si="42"/>
        <v>0.48962261558535197</v>
      </c>
      <c r="V129" s="5">
        <f t="shared" si="42"/>
        <v>0.47127305298423033</v>
      </c>
      <c r="W129" s="5">
        <f t="shared" si="42"/>
        <v>0.4536534768130176</v>
      </c>
      <c r="X129" s="5">
        <f t="shared" si="44"/>
        <v>0.4367292881292692</v>
      </c>
      <c r="Y129" s="5">
        <f t="shared" si="44"/>
        <v>0.42046815681014854</v>
      </c>
      <c r="Z129" s="5">
        <f t="shared" si="44"/>
        <v>0.4048398291273691</v>
      </c>
      <c r="AA129" s="5">
        <f t="shared" si="44"/>
        <v>0.38981594902634553</v>
      </c>
      <c r="AB129" s="5">
        <f t="shared" si="44"/>
        <v>0.3753698939826241</v>
      </c>
      <c r="AC129" s="5">
        <f t="shared" si="44"/>
        <v>0.3614766254821859</v>
      </c>
      <c r="AD129" s="5">
        <f t="shared" si="44"/>
        <v>0.34811255364308041</v>
      </c>
      <c r="AE129" s="5">
        <f t="shared" si="44"/>
        <v>0.3352554151754249</v>
      </c>
      <c r="AF129" s="5">
        <f t="shared" si="44"/>
        <v>0.3228841637011175</v>
      </c>
      <c r="AG129" s="5">
        <f t="shared" si="44"/>
        <v>0.31097887137762104</v>
      </c>
      <c r="AH129" s="5">
        <f t="shared" si="44"/>
        <v>0.29952064075896068</v>
      </c>
      <c r="AI129" s="5">
        <f t="shared" si="44"/>
        <v>0.28849152585826238</v>
      </c>
      <c r="AJ129" s="5">
        <f t="shared" si="44"/>
        <v>0.27787446143328637</v>
      </c>
      <c r="AK129" s="5">
        <f t="shared" si="44"/>
        <v>0.26765319958803191</v>
      </c>
      <c r="AL129" s="5">
        <f t="shared" si="44"/>
        <v>0.25781225286177817</v>
      </c>
      <c r="AM129" s="5">
        <f t="shared" si="44"/>
        <v>0.24833684305663001</v>
      </c>
      <c r="AN129" s="5">
        <f t="shared" si="44"/>
        <v>0.23921285513235868</v>
      </c>
      <c r="AO129" s="5">
        <f t="shared" si="44"/>
        <v>0.23042679557096007</v>
      </c>
      <c r="AP129" s="5">
        <f t="shared" si="44"/>
        <v>0.22196575468170188</v>
      </c>
      <c r="AQ129" s="5">
        <f t="shared" si="44"/>
        <v>0.21381737237992268</v>
      </c>
      <c r="AR129" s="5">
        <f t="shared" ref="X129:BK135" si="45">AR$7*EXP(-AR$8*$C129)</f>
        <v>0.20596980702933107</v>
      </c>
      <c r="AS129" s="5">
        <f t="shared" si="45"/>
        <v>0.19841170698814367</v>
      </c>
      <c r="AT129" s="5">
        <f t="shared" si="45"/>
        <v>0.19113218454439906</v>
      </c>
      <c r="AU129" s="5">
        <f t="shared" si="45"/>
        <v>0.18412079196556883</v>
      </c>
      <c r="AV129" s="5">
        <f t="shared" si="45"/>
        <v>0.17736749942260882</v>
      </c>
      <c r="AW129" s="5">
        <f t="shared" si="45"/>
        <v>0.17086267457929125</v>
      </c>
      <c r="AX129" s="5">
        <f t="shared" si="45"/>
        <v>0.16459706366449889</v>
      </c>
      <c r="AY129" s="5">
        <f t="shared" si="45"/>
        <v>0.15856177386855455</v>
      </c>
      <c r="AZ129" s="5">
        <f t="shared" si="45"/>
        <v>0.15274825692501487</v>
      </c>
      <c r="BA129" s="5">
        <f t="shared" si="45"/>
        <v>0.14714829375703409</v>
      </c>
      <c r="BB129" s="5">
        <f t="shared" si="45"/>
        <v>0.14175398008273829</v>
      </c>
      <c r="BC129" s="5">
        <f t="shared" si="45"/>
        <v>0.13655771288733684</v>
      </c>
      <c r="BD129" s="5">
        <f t="shared" si="45"/>
        <v>0.13155217768119984</v>
      </c>
      <c r="BE129" s="5">
        <f t="shared" si="45"/>
        <v>0.1267303364730884</v>
      </c>
      <c r="BF129" s="5">
        <f t="shared" si="45"/>
        <v>0.12208541639633527</v>
      </c>
      <c r="BG129" s="5">
        <f t="shared" si="45"/>
        <v>0.11761089893322489</v>
      </c>
      <c r="BH129" s="5">
        <f t="shared" si="45"/>
        <v>0.11330050968926908</v>
      </c>
      <c r="BI129" s="5">
        <f t="shared" si="45"/>
        <v>0.10914820867465466</v>
      </c>
      <c r="BJ129" s="5">
        <f t="shared" si="45"/>
        <v>0.10514818105496898</v>
      </c>
      <c r="BK129" s="16">
        <f t="shared" si="45"/>
        <v>0.1012948283374993</v>
      </c>
      <c r="BL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</row>
    <row r="130" spans="1:124" x14ac:dyDescent="0.3">
      <c r="A130" s="8">
        <v>32983</v>
      </c>
      <c r="B130" s="3">
        <v>8.1999998000000004E-2</v>
      </c>
      <c r="C130" s="4">
        <f t="shared" si="30"/>
        <v>8.1905022369796354E-2</v>
      </c>
      <c r="D130" s="5">
        <f t="shared" si="43"/>
        <v>0.95979679160427966</v>
      </c>
      <c r="E130" s="5">
        <f t="shared" si="43"/>
        <v>0.92115021041746936</v>
      </c>
      <c r="F130" s="5">
        <f t="shared" si="43"/>
        <v>0.88410230676533863</v>
      </c>
      <c r="G130" s="5">
        <f t="shared" si="43"/>
        <v>0.84865081930894548</v>
      </c>
      <c r="H130" s="5">
        <f t="shared" si="43"/>
        <v>0.81476418964695185</v>
      </c>
      <c r="I130" s="5">
        <f t="shared" si="43"/>
        <v>0.78239230163711571</v>
      </c>
      <c r="J130" s="5">
        <f t="shared" si="43"/>
        <v>0.75147406518977766</v>
      </c>
      <c r="K130" s="5">
        <f t="shared" si="43"/>
        <v>0.72194269333761973</v>
      </c>
      <c r="L130" s="5">
        <f t="shared" si="43"/>
        <v>0.69372930777932895</v>
      </c>
      <c r="M130" s="5">
        <f t="shared" si="43"/>
        <v>0.66676534356793637</v>
      </c>
      <c r="N130" s="5">
        <f t="shared" si="43"/>
        <v>0.6409840989307477</v>
      </c>
      <c r="O130" s="5">
        <f t="shared" si="43"/>
        <v>0.61632168281987731</v>
      </c>
      <c r="P130" s="5">
        <f t="shared" si="43"/>
        <v>0.59271754345523942</v>
      </c>
      <c r="Q130" s="5">
        <f t="shared" si="43"/>
        <v>0.57011470999038638</v>
      </c>
      <c r="R130" s="5">
        <f t="shared" si="43"/>
        <v>0.54845984193384634</v>
      </c>
      <c r="S130" s="5">
        <f t="shared" si="43"/>
        <v>0.52770315359088293</v>
      </c>
      <c r="T130" s="5">
        <f t="shared" si="42"/>
        <v>0.50779826090538183</v>
      </c>
      <c r="U130" s="5">
        <f t="shared" si="42"/>
        <v>0.48870198369795437</v>
      </c>
      <c r="V130" s="5">
        <f t="shared" si="42"/>
        <v>0.470374125942709</v>
      </c>
      <c r="W130" s="5">
        <f t="shared" si="42"/>
        <v>0.45277724931383384</v>
      </c>
      <c r="X130" s="5">
        <f t="shared" si="45"/>
        <v>0.43587644996337283</v>
      </c>
      <c r="Y130" s="5">
        <f t="shared" si="45"/>
        <v>0.41963914477555453</v>
      </c>
      <c r="Z130" s="5">
        <f t="shared" si="45"/>
        <v>0.40403487075032296</v>
      </c>
      <c r="AA130" s="5">
        <f t="shared" si="45"/>
        <v>0.38903509938480119</v>
      </c>
      <c r="AB130" s="5">
        <f t="shared" si="45"/>
        <v>0.3746130667169516</v>
      </c>
      <c r="AC130" s="5">
        <f t="shared" si="45"/>
        <v>0.3607436189038265</v>
      </c>
      <c r="AD130" s="5">
        <f t="shared" si="45"/>
        <v>0.34740307270642251</v>
      </c>
      <c r="AE130" s="5">
        <f t="shared" si="45"/>
        <v>0.33456908995663248</v>
      </c>
      <c r="AF130" s="5">
        <f t="shared" si="45"/>
        <v>0.3222205649259583</v>
      </c>
      <c r="AG130" s="5">
        <f t="shared" si="45"/>
        <v>0.3103375234551688</v>
      </c>
      <c r="AH130" s="5">
        <f t="shared" si="45"/>
        <v>0.29890103270661811</v>
      </c>
      <c r="AI130" s="5">
        <f t="shared" si="45"/>
        <v>0.28789312044357102</v>
      </c>
      <c r="AJ130" s="5">
        <f t="shared" si="45"/>
        <v>0.2772967028075653</v>
      </c>
      <c r="AK130" s="5">
        <f t="shared" si="45"/>
        <v>0.26709551964444289</v>
      </c>
      <c r="AL130" s="5">
        <f t="shared" si="45"/>
        <v>0.25727407651464751</v>
      </c>
      <c r="AM130" s="5">
        <f t="shared" si="45"/>
        <v>0.24781759260868813</v>
      </c>
      <c r="AN130" s="5">
        <f t="shared" si="45"/>
        <v>0.23871195387108049</v>
      </c>
      <c r="AO130" s="5">
        <f t="shared" si="45"/>
        <v>0.22994367071365801</v>
      </c>
      <c r="AP130" s="5">
        <f t="shared" si="45"/>
        <v>0.22149983977081017</v>
      </c>
      <c r="AQ130" s="5">
        <f t="shared" si="45"/>
        <v>0.21336810921449251</v>
      </c>
      <c r="AR130" s="5">
        <f t="shared" si="45"/>
        <v>0.20553664720569645</v>
      </c>
      <c r="AS130" s="5">
        <f t="shared" si="45"/>
        <v>0.19799411311164608</v>
      </c>
      <c r="AT130" s="5">
        <f t="shared" si="45"/>
        <v>0.19072963116467101</v>
      </c>
      <c r="AU130" s="5">
        <f t="shared" si="45"/>
        <v>0.18373276627990887</v>
      </c>
      <c r="AV130" s="5">
        <f t="shared" si="45"/>
        <v>0.17699350178521828</v>
      </c>
      <c r="AW130" s="5">
        <f t="shared" si="45"/>
        <v>0.17050221884840133</v>
      </c>
      <c r="AX130" s="5">
        <f t="shared" si="45"/>
        <v>0.16424967741453811</v>
      </c>
      <c r="AY130" s="5">
        <f t="shared" si="45"/>
        <v>0.15822699849036329</v>
      </c>
      <c r="AZ130" s="5">
        <f t="shared" si="45"/>
        <v>0.1524256476335914</v>
      </c>
      <c r="BA130" s="5">
        <f t="shared" si="45"/>
        <v>0.14683741952330487</v>
      </c>
      <c r="BB130" s="5">
        <f t="shared" si="45"/>
        <v>0.14145442350330034</v>
      </c>
      <c r="BC130" s="5">
        <f t="shared" si="45"/>
        <v>0.13626907000395827</v>
      </c>
      <c r="BD130" s="5">
        <f t="shared" si="45"/>
        <v>0.13127405776002754</v>
      </c>
      <c r="BE130" s="5">
        <f t="shared" si="45"/>
        <v>0.12646236175194889</v>
      </c>
      <c r="BF130" s="5">
        <f t="shared" si="45"/>
        <v>0.12182722180718887</v>
      </c>
      <c r="BG130" s="5">
        <f t="shared" si="45"/>
        <v>0.11736213180570441</v>
      </c>
      <c r="BH130" s="5">
        <f t="shared" si="45"/>
        <v>0.11306082944027794</v>
      </c>
      <c r="BI130" s="5">
        <f t="shared" si="45"/>
        <v>0.10891728648818466</v>
      </c>
      <c r="BJ130" s="5">
        <f t="shared" si="45"/>
        <v>0.10492569955560899</v>
      </c>
      <c r="BK130" s="16">
        <f t="shared" si="45"/>
        <v>0.10108048126051959</v>
      </c>
      <c r="BL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</row>
    <row r="131" spans="1:124" x14ac:dyDescent="0.3">
      <c r="A131" s="8">
        <v>32990</v>
      </c>
      <c r="B131" s="3">
        <v>8.3500004000000003E-2</v>
      </c>
      <c r="C131" s="4">
        <f t="shared" si="30"/>
        <v>8.3451074952313492E-2</v>
      </c>
      <c r="D131" s="5">
        <f t="shared" si="43"/>
        <v>0.95909841987960609</v>
      </c>
      <c r="E131" s="5">
        <f t="shared" si="43"/>
        <v>0.91988683237863089</v>
      </c>
      <c r="F131" s="5">
        <f t="shared" si="43"/>
        <v>0.88238593508129726</v>
      </c>
      <c r="G131" s="5">
        <f t="shared" si="43"/>
        <v>0.84657525279789803</v>
      </c>
      <c r="H131" s="5">
        <f t="shared" si="43"/>
        <v>0.81240778073705555</v>
      </c>
      <c r="I131" s="5">
        <f t="shared" si="43"/>
        <v>0.77982035624619106</v>
      </c>
      <c r="J131" s="5">
        <f t="shared" si="43"/>
        <v>0.74874090042160613</v>
      </c>
      <c r="K131" s="5">
        <f t="shared" si="43"/>
        <v>0.7190933881092969</v>
      </c>
      <c r="L131" s="5">
        <f t="shared" si="43"/>
        <v>0.69080118430521809</v>
      </c>
      <c r="M131" s="5">
        <f t="shared" si="43"/>
        <v>0.66378921661819401</v>
      </c>
      <c r="N131" s="5">
        <f t="shared" si="43"/>
        <v>0.63798532684415521</v>
      </c>
      <c r="O131" s="5">
        <f t="shared" si="43"/>
        <v>0.61332105050311048</v>
      </c>
      <c r="P131" s="5">
        <f t="shared" si="43"/>
        <v>0.58973200368393275</v>
      </c>
      <c r="Q131" s="5">
        <f t="shared" si="43"/>
        <v>0.56715800558555285</v>
      </c>
      <c r="R131" s="5">
        <f t="shared" si="43"/>
        <v>0.54554302798655374</v>
      </c>
      <c r="S131" s="5">
        <f t="shared" si="43"/>
        <v>0.52483503591098335</v>
      </c>
      <c r="T131" s="5">
        <f t="shared" si="42"/>
        <v>0.50498576428091968</v>
      </c>
      <c r="U131" s="5">
        <f t="shared" si="42"/>
        <v>0.48595046134494779</v>
      </c>
      <c r="V131" s="5">
        <f t="shared" si="42"/>
        <v>0.46768761966087785</v>
      </c>
      <c r="W131" s="5">
        <f t="shared" si="42"/>
        <v>0.45015870829889659</v>
      </c>
      <c r="X131" s="5">
        <f t="shared" si="45"/>
        <v>0.43332791491798422</v>
      </c>
      <c r="Y131" s="5">
        <f t="shared" si="45"/>
        <v>0.41716190286950161</v>
      </c>
      <c r="Z131" s="5">
        <f t="shared" si="45"/>
        <v>0.40162958607145088</v>
      </c>
      <c r="AA131" s="5">
        <f t="shared" si="45"/>
        <v>0.38670192276523596</v>
      </c>
      <c r="AB131" s="5">
        <f t="shared" si="45"/>
        <v>0.37235172818898049</v>
      </c>
      <c r="AC131" s="5">
        <f t="shared" si="45"/>
        <v>0.35855350551478504</v>
      </c>
      <c r="AD131" s="5">
        <f t="shared" si="45"/>
        <v>0.34528329398419866</v>
      </c>
      <c r="AE131" s="5">
        <f t="shared" si="45"/>
        <v>0.332518532952021</v>
      </c>
      <c r="AF131" s="5">
        <f t="shared" si="45"/>
        <v>0.32023794045275678</v>
      </c>
      <c r="AG131" s="5">
        <f t="shared" si="45"/>
        <v>0.3084214048934017</v>
      </c>
      <c r="AH131" s="5">
        <f t="shared" si="45"/>
        <v>0.29704988852018721</v>
      </c>
      <c r="AI131" s="5">
        <f t="shared" si="45"/>
        <v>0.28610534138401117</v>
      </c>
      <c r="AJ131" s="5">
        <f t="shared" si="45"/>
        <v>0.2755706246246804</v>
      </c>
      <c r="AK131" s="5">
        <f t="shared" si="45"/>
        <v>0.2654294419976676</v>
      </c>
      <c r="AL131" s="5">
        <f t="shared" si="45"/>
        <v>0.25566627867208208</v>
      </c>
      <c r="AM131" s="5">
        <f t="shared" si="45"/>
        <v>0.2462663464306277</v>
      </c>
      <c r="AN131" s="5">
        <f t="shared" si="45"/>
        <v>0.23721553449879518</v>
      </c>
      <c r="AO131" s="5">
        <f t="shared" si="45"/>
        <v>0.22850036531992099</v>
      </c>
      <c r="AP131" s="5">
        <f t="shared" si="45"/>
        <v>0.22010795467433464</v>
      </c>
      <c r="AQ131" s="5">
        <f t="shared" si="45"/>
        <v>0.21202597561446052</v>
      </c>
      <c r="AR131" s="5">
        <f t="shared" si="45"/>
        <v>0.20424262575362331</v>
      </c>
      <c r="AS131" s="5">
        <f t="shared" si="45"/>
        <v>0.19674659750483106</v>
      </c>
      <c r="AT131" s="5">
        <f t="shared" si="45"/>
        <v>0.1895270509175068</v>
      </c>
      <c r="AU131" s="5">
        <f t="shared" si="45"/>
        <v>0.18257358880559196</v>
      </c>
      <c r="AV131" s="5">
        <f t="shared" si="45"/>
        <v>0.17587623390026075</v>
      </c>
      <c r="AW131" s="5">
        <f t="shared" si="45"/>
        <v>0.16942540779524448</v>
      </c>
      <c r="AX131" s="5">
        <f t="shared" si="45"/>
        <v>0.16321191148304687</v>
      </c>
      <c r="AY131" s="5">
        <f t="shared" si="45"/>
        <v>0.15722690730664302</v>
      </c>
      <c r="AZ131" s="5">
        <f t="shared" si="45"/>
        <v>0.15146190217408825</v>
      </c>
      <c r="BA131" s="5">
        <f t="shared" si="45"/>
        <v>0.14590873190324216</v>
      </c>
      <c r="BB131" s="5">
        <f t="shared" si="45"/>
        <v>0.140559546580935</v>
      </c>
      <c r="BC131" s="5">
        <f t="shared" si="45"/>
        <v>0.13540679683570736</v>
      </c>
      <c r="BD131" s="5">
        <f t="shared" si="45"/>
        <v>0.13044322093604682</v>
      </c>
      <c r="BE131" s="5">
        <f t="shared" si="45"/>
        <v>0.12566183263709982</v>
      </c>
      <c r="BF131" s="5">
        <f t="shared" si="45"/>
        <v>0.12105590970838152</v>
      </c>
      <c r="BG131" s="5">
        <f t="shared" si="45"/>
        <v>0.11661898308325001</v>
      </c>
      <c r="BH131" s="5">
        <f t="shared" si="45"/>
        <v>0.11234482657803606</v>
      </c>
      <c r="BI131" s="5">
        <f t="shared" si="45"/>
        <v>0.10822744713487126</v>
      </c>
      <c r="BJ131" s="5">
        <f t="shared" si="45"/>
        <v>0.10426107554757877</v>
      </c>
      <c r="BK131" s="16">
        <f t="shared" si="45"/>
        <v>0.1004401576345948</v>
      </c>
      <c r="BL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</row>
    <row r="132" spans="1:124" x14ac:dyDescent="0.3">
      <c r="A132" s="8">
        <v>32997</v>
      </c>
      <c r="B132" s="3">
        <v>8.1999998000000004E-2</v>
      </c>
      <c r="C132" s="4">
        <f t="shared" si="30"/>
        <v>8.1905022369796354E-2</v>
      </c>
      <c r="D132" s="5">
        <f t="shared" si="43"/>
        <v>0.95979679160427966</v>
      </c>
      <c r="E132" s="5">
        <f t="shared" si="43"/>
        <v>0.92115021041746936</v>
      </c>
      <c r="F132" s="5">
        <f t="shared" si="43"/>
        <v>0.88410230676533863</v>
      </c>
      <c r="G132" s="5">
        <f t="shared" si="43"/>
        <v>0.84865081930894548</v>
      </c>
      <c r="H132" s="5">
        <f t="shared" si="43"/>
        <v>0.81476418964695185</v>
      </c>
      <c r="I132" s="5">
        <f t="shared" si="43"/>
        <v>0.78239230163711571</v>
      </c>
      <c r="J132" s="5">
        <f t="shared" si="43"/>
        <v>0.75147406518977766</v>
      </c>
      <c r="K132" s="5">
        <f t="shared" si="43"/>
        <v>0.72194269333761973</v>
      </c>
      <c r="L132" s="5">
        <f t="shared" si="43"/>
        <v>0.69372930777932895</v>
      </c>
      <c r="M132" s="5">
        <f t="shared" si="43"/>
        <v>0.66676534356793637</v>
      </c>
      <c r="N132" s="5">
        <f t="shared" si="43"/>
        <v>0.6409840989307477</v>
      </c>
      <c r="O132" s="5">
        <f t="shared" si="43"/>
        <v>0.61632168281987731</v>
      </c>
      <c r="P132" s="5">
        <f t="shared" si="43"/>
        <v>0.59271754345523942</v>
      </c>
      <c r="Q132" s="5">
        <f t="shared" si="43"/>
        <v>0.57011470999038638</v>
      </c>
      <c r="R132" s="5">
        <f t="shared" si="43"/>
        <v>0.54845984193384634</v>
      </c>
      <c r="S132" s="5">
        <f t="shared" si="43"/>
        <v>0.52770315359088293</v>
      </c>
      <c r="T132" s="5">
        <f t="shared" si="42"/>
        <v>0.50779826090538183</v>
      </c>
      <c r="U132" s="5">
        <f t="shared" si="42"/>
        <v>0.48870198369795437</v>
      </c>
      <c r="V132" s="5">
        <f t="shared" si="42"/>
        <v>0.470374125942709</v>
      </c>
      <c r="W132" s="5">
        <f t="shared" si="42"/>
        <v>0.45277724931383384</v>
      </c>
      <c r="X132" s="5">
        <f t="shared" si="45"/>
        <v>0.43587644996337283</v>
      </c>
      <c r="Y132" s="5">
        <f t="shared" si="45"/>
        <v>0.41963914477555453</v>
      </c>
      <c r="Z132" s="5">
        <f t="shared" si="45"/>
        <v>0.40403487075032296</v>
      </c>
      <c r="AA132" s="5">
        <f t="shared" si="45"/>
        <v>0.38903509938480119</v>
      </c>
      <c r="AB132" s="5">
        <f t="shared" si="45"/>
        <v>0.3746130667169516</v>
      </c>
      <c r="AC132" s="5">
        <f t="shared" si="45"/>
        <v>0.3607436189038265</v>
      </c>
      <c r="AD132" s="5">
        <f t="shared" si="45"/>
        <v>0.34740307270642251</v>
      </c>
      <c r="AE132" s="5">
        <f t="shared" si="45"/>
        <v>0.33456908995663248</v>
      </c>
      <c r="AF132" s="5">
        <f t="shared" si="45"/>
        <v>0.3222205649259583</v>
      </c>
      <c r="AG132" s="5">
        <f t="shared" si="45"/>
        <v>0.3103375234551688</v>
      </c>
      <c r="AH132" s="5">
        <f t="shared" si="45"/>
        <v>0.29890103270661811</v>
      </c>
      <c r="AI132" s="5">
        <f t="shared" si="45"/>
        <v>0.28789312044357102</v>
      </c>
      <c r="AJ132" s="5">
        <f t="shared" si="45"/>
        <v>0.2772967028075653</v>
      </c>
      <c r="AK132" s="5">
        <f t="shared" si="45"/>
        <v>0.26709551964444289</v>
      </c>
      <c r="AL132" s="5">
        <f t="shared" si="45"/>
        <v>0.25727407651464751</v>
      </c>
      <c r="AM132" s="5">
        <f t="shared" si="45"/>
        <v>0.24781759260868813</v>
      </c>
      <c r="AN132" s="5">
        <f t="shared" si="45"/>
        <v>0.23871195387108049</v>
      </c>
      <c r="AO132" s="5">
        <f t="shared" si="45"/>
        <v>0.22994367071365801</v>
      </c>
      <c r="AP132" s="5">
        <f t="shared" si="45"/>
        <v>0.22149983977081017</v>
      </c>
      <c r="AQ132" s="5">
        <f t="shared" si="45"/>
        <v>0.21336810921449251</v>
      </c>
      <c r="AR132" s="5">
        <f t="shared" si="45"/>
        <v>0.20553664720569645</v>
      </c>
      <c r="AS132" s="5">
        <f t="shared" si="45"/>
        <v>0.19799411311164608</v>
      </c>
      <c r="AT132" s="5">
        <f t="shared" si="45"/>
        <v>0.19072963116467101</v>
      </c>
      <c r="AU132" s="5">
        <f t="shared" si="45"/>
        <v>0.18373276627990887</v>
      </c>
      <c r="AV132" s="5">
        <f t="shared" si="45"/>
        <v>0.17699350178521828</v>
      </c>
      <c r="AW132" s="5">
        <f t="shared" si="45"/>
        <v>0.17050221884840133</v>
      </c>
      <c r="AX132" s="5">
        <f t="shared" si="45"/>
        <v>0.16424967741453811</v>
      </c>
      <c r="AY132" s="5">
        <f t="shared" si="45"/>
        <v>0.15822699849036329</v>
      </c>
      <c r="AZ132" s="5">
        <f t="shared" si="45"/>
        <v>0.1524256476335914</v>
      </c>
      <c r="BA132" s="5">
        <f t="shared" si="45"/>
        <v>0.14683741952330487</v>
      </c>
      <c r="BB132" s="5">
        <f t="shared" si="45"/>
        <v>0.14145442350330034</v>
      </c>
      <c r="BC132" s="5">
        <f t="shared" si="45"/>
        <v>0.13626907000395827</v>
      </c>
      <c r="BD132" s="5">
        <f t="shared" si="45"/>
        <v>0.13127405776002754</v>
      </c>
      <c r="BE132" s="5">
        <f t="shared" si="45"/>
        <v>0.12646236175194889</v>
      </c>
      <c r="BF132" s="5">
        <f t="shared" si="45"/>
        <v>0.12182722180718887</v>
      </c>
      <c r="BG132" s="5">
        <f t="shared" si="45"/>
        <v>0.11736213180570441</v>
      </c>
      <c r="BH132" s="5">
        <f t="shared" si="45"/>
        <v>0.11306082944027794</v>
      </c>
      <c r="BI132" s="5">
        <f t="shared" si="45"/>
        <v>0.10891728648818466</v>
      </c>
      <c r="BJ132" s="5">
        <f t="shared" si="45"/>
        <v>0.10492569955560899</v>
      </c>
      <c r="BK132" s="16">
        <f t="shared" si="45"/>
        <v>0.10108048126051959</v>
      </c>
      <c r="BL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</row>
    <row r="133" spans="1:124" x14ac:dyDescent="0.3">
      <c r="A133" s="8">
        <v>33004</v>
      </c>
      <c r="B133" s="3">
        <v>8.1499995999999991E-2</v>
      </c>
      <c r="C133" s="4">
        <f t="shared" si="30"/>
        <v>8.138967150895729E-2</v>
      </c>
      <c r="D133" s="5">
        <f t="shared" si="43"/>
        <v>0.96002969516587677</v>
      </c>
      <c r="E133" s="5">
        <f t="shared" si="43"/>
        <v>0.92157172189744663</v>
      </c>
      <c r="F133" s="5">
        <f t="shared" si="43"/>
        <v>0.8846751722502102</v>
      </c>
      <c r="G133" s="5">
        <f t="shared" si="43"/>
        <v>0.84934380502169904</v>
      </c>
      <c r="H133" s="5">
        <f t="shared" si="43"/>
        <v>0.81555117715521086</v>
      </c>
      <c r="I133" s="5">
        <f t="shared" si="43"/>
        <v>0.78325150040967528</v>
      </c>
      <c r="J133" s="5">
        <f t="shared" si="43"/>
        <v>0.75238733542834813</v>
      </c>
      <c r="K133" s="5">
        <f t="shared" si="43"/>
        <v>0.72289496842302126</v>
      </c>
      <c r="L133" s="5">
        <f t="shared" si="43"/>
        <v>0.69470810446413356</v>
      </c>
      <c r="M133" s="5">
        <f t="shared" si="43"/>
        <v>0.66776034817800456</v>
      </c>
      <c r="N133" s="5">
        <f t="shared" si="43"/>
        <v>0.64198681866352114</v>
      </c>
      <c r="O133" s="5">
        <f t="shared" si="43"/>
        <v>0.61732515236218133</v>
      </c>
      <c r="P133" s="5">
        <f t="shared" si="43"/>
        <v>0.59371607836476259</v>
      </c>
      <c r="Q133" s="5">
        <f t="shared" si="43"/>
        <v>0.57110369947065664</v>
      </c>
      <c r="R133" s="5">
        <f t="shared" si="43"/>
        <v>0.54943557472119642</v>
      </c>
      <c r="S133" s="5">
        <f t="shared" si="43"/>
        <v>0.52866267163842495</v>
      </c>
      <c r="T133" s="5">
        <f t="shared" si="42"/>
        <v>0.50873923638860319</v>
      </c>
      <c r="U133" s="5">
        <f t="shared" si="42"/>
        <v>0.48962261558535197</v>
      </c>
      <c r="V133" s="5">
        <f t="shared" si="42"/>
        <v>0.47127305298423033</v>
      </c>
      <c r="W133" s="5">
        <f t="shared" si="42"/>
        <v>0.4536534768130176</v>
      </c>
      <c r="X133" s="5">
        <f t="shared" si="45"/>
        <v>0.4367292881292692</v>
      </c>
      <c r="Y133" s="5">
        <f t="shared" si="45"/>
        <v>0.42046815681014854</v>
      </c>
      <c r="Z133" s="5">
        <f t="shared" si="45"/>
        <v>0.4048398291273691</v>
      </c>
      <c r="AA133" s="5">
        <f t="shared" si="45"/>
        <v>0.38981594902634553</v>
      </c>
      <c r="AB133" s="5">
        <f t="shared" si="45"/>
        <v>0.3753698939826241</v>
      </c>
      <c r="AC133" s="5">
        <f t="shared" si="45"/>
        <v>0.3614766254821859</v>
      </c>
      <c r="AD133" s="5">
        <f t="shared" si="45"/>
        <v>0.34811255364308041</v>
      </c>
      <c r="AE133" s="5">
        <f t="shared" si="45"/>
        <v>0.3352554151754249</v>
      </c>
      <c r="AF133" s="5">
        <f t="shared" si="45"/>
        <v>0.3228841637011175</v>
      </c>
      <c r="AG133" s="5">
        <f t="shared" si="45"/>
        <v>0.31097887137762104</v>
      </c>
      <c r="AH133" s="5">
        <f t="shared" si="45"/>
        <v>0.29952064075896068</v>
      </c>
      <c r="AI133" s="5">
        <f t="shared" si="45"/>
        <v>0.28849152585826238</v>
      </c>
      <c r="AJ133" s="5">
        <f t="shared" si="45"/>
        <v>0.27787446143328637</v>
      </c>
      <c r="AK133" s="5">
        <f t="shared" si="45"/>
        <v>0.26765319958803191</v>
      </c>
      <c r="AL133" s="5">
        <f t="shared" si="45"/>
        <v>0.25781225286177817</v>
      </c>
      <c r="AM133" s="5">
        <f t="shared" si="45"/>
        <v>0.24833684305663001</v>
      </c>
      <c r="AN133" s="5">
        <f t="shared" si="45"/>
        <v>0.23921285513235868</v>
      </c>
      <c r="AO133" s="5">
        <f t="shared" si="45"/>
        <v>0.23042679557096007</v>
      </c>
      <c r="AP133" s="5">
        <f t="shared" si="45"/>
        <v>0.22196575468170188</v>
      </c>
      <c r="AQ133" s="5">
        <f t="shared" si="45"/>
        <v>0.21381737237992268</v>
      </c>
      <c r="AR133" s="5">
        <f t="shared" si="45"/>
        <v>0.20596980702933107</v>
      </c>
      <c r="AS133" s="5">
        <f t="shared" si="45"/>
        <v>0.19841170698814367</v>
      </c>
      <c r="AT133" s="5">
        <f t="shared" si="45"/>
        <v>0.19113218454439906</v>
      </c>
      <c r="AU133" s="5">
        <f t="shared" si="45"/>
        <v>0.18412079196556883</v>
      </c>
      <c r="AV133" s="5">
        <f t="shared" si="45"/>
        <v>0.17736749942260882</v>
      </c>
      <c r="AW133" s="5">
        <f t="shared" si="45"/>
        <v>0.17086267457929125</v>
      </c>
      <c r="AX133" s="5">
        <f t="shared" si="45"/>
        <v>0.16459706366449889</v>
      </c>
      <c r="AY133" s="5">
        <f t="shared" si="45"/>
        <v>0.15856177386855455</v>
      </c>
      <c r="AZ133" s="5">
        <f t="shared" si="45"/>
        <v>0.15274825692501487</v>
      </c>
      <c r="BA133" s="5">
        <f t="shared" si="45"/>
        <v>0.14714829375703409</v>
      </c>
      <c r="BB133" s="5">
        <f t="shared" si="45"/>
        <v>0.14175398008273829</v>
      </c>
      <c r="BC133" s="5">
        <f t="shared" si="45"/>
        <v>0.13655771288733684</v>
      </c>
      <c r="BD133" s="5">
        <f t="shared" si="45"/>
        <v>0.13155217768119984</v>
      </c>
      <c r="BE133" s="5">
        <f t="shared" si="45"/>
        <v>0.1267303364730884</v>
      </c>
      <c r="BF133" s="5">
        <f t="shared" si="45"/>
        <v>0.12208541639633527</v>
      </c>
      <c r="BG133" s="5">
        <f t="shared" si="45"/>
        <v>0.11761089893322489</v>
      </c>
      <c r="BH133" s="5">
        <f t="shared" si="45"/>
        <v>0.11330050968926908</v>
      </c>
      <c r="BI133" s="5">
        <f t="shared" si="45"/>
        <v>0.10914820867465466</v>
      </c>
      <c r="BJ133" s="5">
        <f t="shared" si="45"/>
        <v>0.10514818105496898</v>
      </c>
      <c r="BK133" s="16">
        <f t="shared" si="45"/>
        <v>0.1012948283374993</v>
      </c>
      <c r="BL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</row>
    <row r="134" spans="1:124" x14ac:dyDescent="0.3">
      <c r="A134" s="8">
        <v>33011</v>
      </c>
      <c r="B134" s="3">
        <v>8.1000004000000014E-2</v>
      </c>
      <c r="C134" s="4">
        <f t="shared" si="30"/>
        <v>8.0874330955094248E-2</v>
      </c>
      <c r="D134" s="5">
        <f t="shared" si="43"/>
        <v>0.96026265058392724</v>
      </c>
      <c r="E134" s="5">
        <f t="shared" si="43"/>
        <v>0.92199341782195698</v>
      </c>
      <c r="F134" s="5">
        <f t="shared" si="43"/>
        <v>0.88524839746225514</v>
      </c>
      <c r="G134" s="5">
        <f t="shared" si="43"/>
        <v>0.85003734273153686</v>
      </c>
      <c r="H134" s="5">
        <f t="shared" si="43"/>
        <v>0.81633890905875373</v>
      </c>
      <c r="I134" s="5">
        <f t="shared" si="43"/>
        <v>0.78411162551525337</v>
      </c>
      <c r="J134" s="5">
        <f t="shared" si="43"/>
        <v>0.75330169727022889</v>
      </c>
      <c r="K134" s="5">
        <f t="shared" si="43"/>
        <v>0.72384848051923856</v>
      </c>
      <c r="L134" s="5">
        <f t="shared" si="43"/>
        <v>0.69568826253564164</v>
      </c>
      <c r="M134" s="5">
        <f t="shared" si="43"/>
        <v>0.66875681767498407</v>
      </c>
      <c r="N134" s="5">
        <f t="shared" si="43"/>
        <v>0.64299108689366591</v>
      </c>
      <c r="O134" s="5">
        <f t="shared" si="43"/>
        <v>0.61833023559386135</v>
      </c>
      <c r="P134" s="5">
        <f t="shared" si="43"/>
        <v>0.59471627545742434</v>
      </c>
      <c r="Q134" s="5">
        <f t="shared" si="43"/>
        <v>0.57209438473971697</v>
      </c>
      <c r="R134" s="5">
        <f t="shared" si="43"/>
        <v>0.5504130238109366</v>
      </c>
      <c r="S134" s="5">
        <f t="shared" si="43"/>
        <v>0.52962391512662954</v>
      </c>
      <c r="T134" s="5">
        <f t="shared" si="42"/>
        <v>0.50968193667452211</v>
      </c>
      <c r="U134" s="5">
        <f t="shared" si="42"/>
        <v>0.49054496332291214</v>
      </c>
      <c r="V134" s="5">
        <f t="shared" si="42"/>
        <v>0.4721736799257315</v>
      </c>
      <c r="W134" s="5">
        <f t="shared" si="42"/>
        <v>0.45453138243737823</v>
      </c>
      <c r="X134" s="5">
        <f t="shared" si="45"/>
        <v>0.4375837778560524</v>
      </c>
      <c r="Y134" s="5">
        <f t="shared" si="45"/>
        <v>0.42129878995813275</v>
      </c>
      <c r="Z134" s="5">
        <f t="shared" si="45"/>
        <v>0.40564637507516466</v>
      </c>
      <c r="AA134" s="5">
        <f t="shared" si="45"/>
        <v>0.39059835028194695</v>
      </c>
      <c r="AB134" s="5">
        <f t="shared" si="45"/>
        <v>0.37612823507694892</v>
      </c>
      <c r="AC134" s="5">
        <f t="shared" si="45"/>
        <v>0.36221110677544588</v>
      </c>
      <c r="AD134" s="5">
        <f t="shared" si="45"/>
        <v>0.3488234692780286</v>
      </c>
      <c r="AE134" s="5">
        <f t="shared" si="45"/>
        <v>0.33594313453293678</v>
      </c>
      <c r="AF134" s="5">
        <f t="shared" si="45"/>
        <v>0.32354911581519635</v>
      </c>
      <c r="AG134" s="5">
        <f t="shared" si="45"/>
        <v>0.31162153185208802</v>
      </c>
      <c r="AH134" s="5">
        <f t="shared" si="45"/>
        <v>0.30014152079955153</v>
      </c>
      <c r="AI134" s="5">
        <f t="shared" si="45"/>
        <v>0.289091163093881</v>
      </c>
      <c r="AJ134" s="5">
        <f t="shared" si="45"/>
        <v>0.27845341225065323</v>
      </c>
      <c r="AK134" s="5">
        <f t="shared" si="45"/>
        <v>0.26821203274647487</v>
      </c>
      <c r="AL134" s="5">
        <f t="shared" si="45"/>
        <v>0.25835154419074513</v>
      </c>
      <c r="AM134" s="5">
        <f t="shared" si="45"/>
        <v>0.24885717106873889</v>
      </c>
      <c r="AN134" s="5">
        <f t="shared" si="45"/>
        <v>0.23971479741033594</v>
      </c>
      <c r="AO134" s="5">
        <f t="shared" si="45"/>
        <v>0.23091092580840741</v>
      </c>
      <c r="AP134" s="5">
        <f t="shared" si="45"/>
        <v>0.22243264027589438</v>
      </c>
      <c r="AQ134" s="5">
        <f t="shared" si="45"/>
        <v>0.21426757249030529</v>
      </c>
      <c r="AR134" s="5">
        <f t="shared" si="45"/>
        <v>0.20640387102848237</v>
      </c>
      <c r="AS134" s="5">
        <f t="shared" si="45"/>
        <v>0.19883017324308261</v>
      </c>
      <c r="AT134" s="5">
        <f t="shared" si="45"/>
        <v>0.19153557947553065</v>
      </c>
      <c r="AU134" s="5">
        <f t="shared" si="45"/>
        <v>0.18450962933856041</v>
      </c>
      <c r="AV134" s="5">
        <f t="shared" si="45"/>
        <v>0.17774227983527352</v>
      </c>
      <c r="AW134" s="5">
        <f t="shared" si="45"/>
        <v>0.17122388511132122</v>
      </c>
      <c r="AX134" s="5">
        <f t="shared" si="45"/>
        <v>0.16494517766278483</v>
      </c>
      <c r="AY134" s="5">
        <f t="shared" si="45"/>
        <v>0.15889725084498943</v>
      </c>
      <c r="AZ134" s="5">
        <f t="shared" si="45"/>
        <v>0.15307154254721406</v>
      </c>
      <c r="BA134" s="5">
        <f t="shared" si="45"/>
        <v>0.14745981991540985</v>
      </c>
      <c r="BB134" s="5">
        <f t="shared" si="45"/>
        <v>0.14205416501991963</v>
      </c>
      <c r="BC134" s="5">
        <f t="shared" si="45"/>
        <v>0.13684696137809738</v>
      </c>
      <c r="BD134" s="5">
        <f t="shared" si="45"/>
        <v>0.13183088125290124</v>
      </c>
      <c r="BE134" s="5">
        <f t="shared" si="45"/>
        <v>0.12699887365821533</v>
      </c>
      <c r="BF134" s="5">
        <f t="shared" si="45"/>
        <v>0.12234415301003054</v>
      </c>
      <c r="BG134" s="5">
        <f t="shared" si="45"/>
        <v>0.11786018836986595</v>
      </c>
      <c r="BH134" s="5">
        <f t="shared" si="45"/>
        <v>0.11354069323308884</v>
      </c>
      <c r="BI134" s="5">
        <f t="shared" si="45"/>
        <v>0.10937961582022593</v>
      </c>
      <c r="BJ134" s="5">
        <f t="shared" si="45"/>
        <v>0.1053711298340657</v>
      </c>
      <c r="BK134" s="16">
        <f t="shared" si="45"/>
        <v>0.10150962564943518</v>
      </c>
      <c r="BL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</row>
    <row r="135" spans="1:124" x14ac:dyDescent="0.3">
      <c r="A135" s="8">
        <v>33018</v>
      </c>
      <c r="B135" s="3">
        <v>8.1000004000000014E-2</v>
      </c>
      <c r="C135" s="4">
        <f t="shared" si="30"/>
        <v>8.0874330955094248E-2</v>
      </c>
      <c r="D135" s="5">
        <f t="shared" si="43"/>
        <v>0.96026265058392724</v>
      </c>
      <c r="E135" s="5">
        <f t="shared" si="43"/>
        <v>0.92199341782195698</v>
      </c>
      <c r="F135" s="5">
        <f t="shared" si="43"/>
        <v>0.88524839746225514</v>
      </c>
      <c r="G135" s="5">
        <f t="shared" si="43"/>
        <v>0.85003734273153686</v>
      </c>
      <c r="H135" s="5">
        <f t="shared" si="43"/>
        <v>0.81633890905875373</v>
      </c>
      <c r="I135" s="5">
        <f t="shared" si="43"/>
        <v>0.78411162551525337</v>
      </c>
      <c r="J135" s="5">
        <f t="shared" si="43"/>
        <v>0.75330169727022889</v>
      </c>
      <c r="K135" s="5">
        <f t="shared" si="43"/>
        <v>0.72384848051923856</v>
      </c>
      <c r="L135" s="5">
        <f t="shared" si="43"/>
        <v>0.69568826253564164</v>
      </c>
      <c r="M135" s="5">
        <f t="shared" si="43"/>
        <v>0.66875681767498407</v>
      </c>
      <c r="N135" s="5">
        <f t="shared" si="43"/>
        <v>0.64299108689366591</v>
      </c>
      <c r="O135" s="5">
        <f t="shared" si="43"/>
        <v>0.61833023559386135</v>
      </c>
      <c r="P135" s="5">
        <f t="shared" si="43"/>
        <v>0.59471627545742434</v>
      </c>
      <c r="Q135" s="5">
        <f t="shared" si="43"/>
        <v>0.57209438473971697</v>
      </c>
      <c r="R135" s="5">
        <f t="shared" si="43"/>
        <v>0.5504130238109366</v>
      </c>
      <c r="S135" s="5">
        <f t="shared" si="43"/>
        <v>0.52962391512662954</v>
      </c>
      <c r="T135" s="5">
        <f t="shared" si="42"/>
        <v>0.50968193667452211</v>
      </c>
      <c r="U135" s="5">
        <f t="shared" si="42"/>
        <v>0.49054496332291214</v>
      </c>
      <c r="V135" s="5">
        <f t="shared" si="42"/>
        <v>0.4721736799257315</v>
      </c>
      <c r="W135" s="5">
        <f t="shared" si="42"/>
        <v>0.45453138243737823</v>
      </c>
      <c r="X135" s="5">
        <f t="shared" si="45"/>
        <v>0.4375837778560524</v>
      </c>
      <c r="Y135" s="5">
        <f t="shared" si="45"/>
        <v>0.42129878995813275</v>
      </c>
      <c r="Z135" s="5">
        <f t="shared" si="45"/>
        <v>0.40564637507516466</v>
      </c>
      <c r="AA135" s="5">
        <f t="shared" si="45"/>
        <v>0.39059835028194695</v>
      </c>
      <c r="AB135" s="5">
        <f t="shared" si="45"/>
        <v>0.37612823507694892</v>
      </c>
      <c r="AC135" s="5">
        <f t="shared" si="45"/>
        <v>0.36221110677544588</v>
      </c>
      <c r="AD135" s="5">
        <f t="shared" si="45"/>
        <v>0.3488234692780286</v>
      </c>
      <c r="AE135" s="5">
        <f t="shared" si="45"/>
        <v>0.33594313453293678</v>
      </c>
      <c r="AF135" s="5">
        <f t="shared" si="45"/>
        <v>0.32354911581519635</v>
      </c>
      <c r="AG135" s="5">
        <f t="shared" si="45"/>
        <v>0.31162153185208802</v>
      </c>
      <c r="AH135" s="5">
        <f t="shared" si="45"/>
        <v>0.30014152079955153</v>
      </c>
      <c r="AI135" s="5">
        <f t="shared" si="45"/>
        <v>0.289091163093881</v>
      </c>
      <c r="AJ135" s="5">
        <f t="shared" si="45"/>
        <v>0.27845341225065323</v>
      </c>
      <c r="AK135" s="5">
        <f t="shared" si="45"/>
        <v>0.26821203274647487</v>
      </c>
      <c r="AL135" s="5">
        <f t="shared" si="45"/>
        <v>0.25835154419074513</v>
      </c>
      <c r="AM135" s="5">
        <f t="shared" si="45"/>
        <v>0.24885717106873889</v>
      </c>
      <c r="AN135" s="5">
        <f t="shared" si="45"/>
        <v>0.23971479741033594</v>
      </c>
      <c r="AO135" s="5">
        <f t="shared" si="45"/>
        <v>0.23091092580840741</v>
      </c>
      <c r="AP135" s="5">
        <f t="shared" si="45"/>
        <v>0.22243264027589438</v>
      </c>
      <c r="AQ135" s="5">
        <f t="shared" si="45"/>
        <v>0.21426757249030529</v>
      </c>
      <c r="AR135" s="5">
        <f t="shared" si="45"/>
        <v>0.20640387102848237</v>
      </c>
      <c r="AS135" s="5">
        <f t="shared" si="45"/>
        <v>0.19883017324308261</v>
      </c>
      <c r="AT135" s="5">
        <f t="shared" si="45"/>
        <v>0.19153557947553065</v>
      </c>
      <c r="AU135" s="5">
        <f t="shared" si="45"/>
        <v>0.18450962933856041</v>
      </c>
      <c r="AV135" s="5">
        <f t="shared" si="45"/>
        <v>0.17774227983527352</v>
      </c>
      <c r="AW135" s="5">
        <f t="shared" si="45"/>
        <v>0.17122388511132122</v>
      </c>
      <c r="AX135" s="5">
        <f t="shared" si="45"/>
        <v>0.16494517766278483</v>
      </c>
      <c r="AY135" s="5">
        <f t="shared" si="45"/>
        <v>0.15889725084498943</v>
      </c>
      <c r="AZ135" s="5">
        <f t="shared" si="45"/>
        <v>0.15307154254721406</v>
      </c>
      <c r="BA135" s="5">
        <f t="shared" si="45"/>
        <v>0.14745981991540985</v>
      </c>
      <c r="BB135" s="5">
        <f t="shared" si="45"/>
        <v>0.14205416501991963</v>
      </c>
      <c r="BC135" s="5">
        <f t="shared" si="45"/>
        <v>0.13684696137809738</v>
      </c>
      <c r="BD135" s="5">
        <f t="shared" si="45"/>
        <v>0.13183088125290124</v>
      </c>
      <c r="BE135" s="5">
        <f t="shared" si="45"/>
        <v>0.12699887365821533</v>
      </c>
      <c r="BF135" s="5">
        <f t="shared" si="45"/>
        <v>0.12234415301003054</v>
      </c>
      <c r="BG135" s="5">
        <f t="shared" ref="X135:BK142" si="46">BG$7*EXP(-BG$8*$C135)</f>
        <v>0.11786018836986595</v>
      </c>
      <c r="BH135" s="5">
        <f t="shared" si="46"/>
        <v>0.11354069323308884</v>
      </c>
      <c r="BI135" s="5">
        <f t="shared" si="46"/>
        <v>0.10937961582022593</v>
      </c>
      <c r="BJ135" s="5">
        <f t="shared" si="46"/>
        <v>0.1053711298340657</v>
      </c>
      <c r="BK135" s="16">
        <f t="shared" si="46"/>
        <v>0.10150962564943518</v>
      </c>
      <c r="BL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</row>
    <row r="136" spans="1:124" x14ac:dyDescent="0.3">
      <c r="A136" s="8">
        <v>33025</v>
      </c>
      <c r="B136" s="3">
        <v>0.08</v>
      </c>
      <c r="C136" s="4">
        <f t="shared" si="30"/>
        <v>7.9843629233416133E-2</v>
      </c>
      <c r="D136" s="5">
        <f t="shared" si="43"/>
        <v>0.96072874034072808</v>
      </c>
      <c r="E136" s="5">
        <f t="shared" si="43"/>
        <v>0.92283740552985183</v>
      </c>
      <c r="F136" s="5">
        <f t="shared" si="43"/>
        <v>0.88639598535724418</v>
      </c>
      <c r="G136" s="5">
        <f t="shared" si="43"/>
        <v>0.85142614535167072</v>
      </c>
      <c r="H136" s="5">
        <f t="shared" si="43"/>
        <v>0.81791668777139004</v>
      </c>
      <c r="I136" s="5">
        <f t="shared" si="43"/>
        <v>0.78583474489456506</v>
      </c>
      <c r="J136" s="5">
        <f t="shared" si="43"/>
        <v>0.75513379260972169</v>
      </c>
      <c r="K136" s="5">
        <f t="shared" si="43"/>
        <v>0.72575931773890323</v>
      </c>
      <c r="L136" s="5">
        <f t="shared" si="43"/>
        <v>0.69765276866655834</v>
      </c>
      <c r="M136" s="5">
        <f t="shared" si="43"/>
        <v>0.67075425985944592</v>
      </c>
      <c r="N136" s="5">
        <f t="shared" si="43"/>
        <v>0.64500437910922248</v>
      </c>
      <c r="O136" s="5">
        <f t="shared" si="43"/>
        <v>0.62034535429621973</v>
      </c>
      <c r="P136" s="5">
        <f t="shared" si="43"/>
        <v>0.59672176757078954</v>
      </c>
      <c r="Q136" s="5">
        <f t="shared" si="43"/>
        <v>0.57408095364098133</v>
      </c>
      <c r="R136" s="5">
        <f t="shared" si="43"/>
        <v>0.55237318101949962</v>
      </c>
      <c r="S136" s="5">
        <f t="shared" si="43"/>
        <v>0.53155168726334967</v>
      </c>
      <c r="T136" s="5">
        <f t="shared" si="42"/>
        <v>0.51157261887372552</v>
      </c>
      <c r="U136" s="5">
        <f t="shared" si="42"/>
        <v>0.49239491167673827</v>
      </c>
      <c r="V136" s="5">
        <f t="shared" si="42"/>
        <v>0.4739801367285808</v>
      </c>
      <c r="W136" s="5">
        <f t="shared" si="42"/>
        <v>0.4562923290030248</v>
      </c>
      <c r="X136" s="5">
        <f t="shared" si="46"/>
        <v>0.4392978105252372</v>
      </c>
      <c r="Y136" s="5">
        <f t="shared" si="46"/>
        <v>0.4229650156232091</v>
      </c>
      <c r="Z136" s="5">
        <f t="shared" si="46"/>
        <v>0.40726432314148758</v>
      </c>
      <c r="AA136" s="5">
        <f t="shared" si="46"/>
        <v>0.39216789848155154</v>
      </c>
      <c r="AB136" s="5">
        <f t="shared" si="46"/>
        <v>0.37764954696445124</v>
      </c>
      <c r="AC136" s="5">
        <f t="shared" si="46"/>
        <v>0.36368457908247348</v>
      </c>
      <c r="AD136" s="5">
        <f t="shared" si="46"/>
        <v>0.3502496875921613</v>
      </c>
      <c r="AE136" s="5">
        <f t="shared" si="46"/>
        <v>0.33732283600958424</v>
      </c>
      <c r="AF136" s="5">
        <f t="shared" si="46"/>
        <v>0.32488315783395239</v>
      </c>
      <c r="AG136" s="5">
        <f t="shared" si="46"/>
        <v>0.31291086569944532</v>
      </c>
      <c r="AH136" s="5">
        <f t="shared" si="46"/>
        <v>0.30138716960287915</v>
      </c>
      <c r="AI136" s="5">
        <f t="shared" si="46"/>
        <v>0.29029420335178402</v>
      </c>
      <c r="AJ136" s="5">
        <f t="shared" si="46"/>
        <v>0.27961495840599548</v>
      </c>
      <c r="AK136" s="5">
        <f t="shared" si="46"/>
        <v>0.26933322433356566</v>
      </c>
      <c r="AL136" s="5">
        <f t="shared" si="46"/>
        <v>0.25943353516005929</v>
      </c>
      <c r="AM136" s="5">
        <f t="shared" si="46"/>
        <v>0.24990112095320335</v>
      </c>
      <c r="AN136" s="5">
        <f t="shared" si="46"/>
        <v>0.24072186404847393</v>
      </c>
      <c r="AO136" s="5">
        <f t="shared" si="46"/>
        <v>0.23188225938297582</v>
      </c>
      <c r="AP136" s="5">
        <f t="shared" si="46"/>
        <v>0.22336937846333219</v>
      </c>
      <c r="AQ136" s="5">
        <f t="shared" si="46"/>
        <v>0.21517083654737726</v>
      </c>
      <c r="AR136" s="5">
        <f t="shared" si="46"/>
        <v>0.20727476266882958</v>
      </c>
      <c r="AS136" s="5">
        <f t="shared" si="46"/>
        <v>0.19966977217871396</v>
      </c>
      <c r="AT136" s="5">
        <f t="shared" si="46"/>
        <v>0.19234494151722908</v>
      </c>
      <c r="AU136" s="5">
        <f t="shared" si="46"/>
        <v>0.18528978496524989</v>
      </c>
      <c r="AV136" s="5">
        <f t="shared" si="46"/>
        <v>0.17849423315604224</v>
      </c>
      <c r="AW136" s="5">
        <f t="shared" si="46"/>
        <v>0.17194861315538615</v>
      </c>
      <c r="AX136" s="5">
        <f t="shared" si="46"/>
        <v>0.16564362994253271</v>
      </c>
      <c r="AY136" s="5">
        <f t="shared" si="46"/>
        <v>0.1595703491455964</v>
      </c>
      <c r="AZ136" s="5">
        <f t="shared" si="46"/>
        <v>0.15372018090345943</v>
      </c>
      <c r="BA136" s="5">
        <f t="shared" si="46"/>
        <v>0.14808486474234464</v>
      </c>
      <c r="BB136" s="5">
        <f t="shared" si="46"/>
        <v>0.14265645536918972</v>
      </c>
      <c r="BC136" s="5">
        <f t="shared" si="46"/>
        <v>0.13742730929609018</v>
      </c>
      <c r="BD136" s="5">
        <f t="shared" si="46"/>
        <v>0.13239007222059757</v>
      </c>
      <c r="BE136" s="5">
        <f t="shared" si="46"/>
        <v>0.12753766709578521</v>
      </c>
      <c r="BF136" s="5">
        <f t="shared" si="46"/>
        <v>0.12286328283189414</v>
      </c>
      <c r="BG136" s="5">
        <f t="shared" si="46"/>
        <v>0.11836036357821905</v>
      </c>
      <c r="BH136" s="5">
        <f t="shared" si="46"/>
        <v>0.11402259853982953</v>
      </c>
      <c r="BI136" s="5">
        <f t="shared" si="46"/>
        <v>0.10984391228886264</v>
      </c>
      <c r="BJ136" s="5">
        <f t="shared" si="46"/>
        <v>0.10581845553458204</v>
      </c>
      <c r="BK136" s="16">
        <f t="shared" si="46"/>
        <v>0.10194059632027141</v>
      </c>
      <c r="BL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</row>
    <row r="137" spans="1:124" x14ac:dyDescent="0.3">
      <c r="A137" s="8">
        <v>33032</v>
      </c>
      <c r="B137" s="3">
        <v>0.08</v>
      </c>
      <c r="C137" s="4">
        <f t="shared" si="30"/>
        <v>7.9843629233416133E-2</v>
      </c>
      <c r="D137" s="5">
        <f t="shared" si="43"/>
        <v>0.96072874034072808</v>
      </c>
      <c r="E137" s="5">
        <f t="shared" si="43"/>
        <v>0.92283740552985183</v>
      </c>
      <c r="F137" s="5">
        <f t="shared" si="43"/>
        <v>0.88639598535724418</v>
      </c>
      <c r="G137" s="5">
        <f t="shared" si="43"/>
        <v>0.85142614535167072</v>
      </c>
      <c r="H137" s="5">
        <f t="shared" si="43"/>
        <v>0.81791668777139004</v>
      </c>
      <c r="I137" s="5">
        <f t="shared" si="43"/>
        <v>0.78583474489456506</v>
      </c>
      <c r="J137" s="5">
        <f t="shared" si="43"/>
        <v>0.75513379260972169</v>
      </c>
      <c r="K137" s="5">
        <f t="shared" si="43"/>
        <v>0.72575931773890323</v>
      </c>
      <c r="L137" s="5">
        <f t="shared" si="43"/>
        <v>0.69765276866655834</v>
      </c>
      <c r="M137" s="5">
        <f t="shared" si="43"/>
        <v>0.67075425985944592</v>
      </c>
      <c r="N137" s="5">
        <f t="shared" si="43"/>
        <v>0.64500437910922248</v>
      </c>
      <c r="O137" s="5">
        <f t="shared" si="43"/>
        <v>0.62034535429621973</v>
      </c>
      <c r="P137" s="5">
        <f t="shared" si="43"/>
        <v>0.59672176757078954</v>
      </c>
      <c r="Q137" s="5">
        <f t="shared" si="43"/>
        <v>0.57408095364098133</v>
      </c>
      <c r="R137" s="5">
        <f t="shared" si="43"/>
        <v>0.55237318101949962</v>
      </c>
      <c r="S137" s="5">
        <f t="shared" si="43"/>
        <v>0.53155168726334967</v>
      </c>
      <c r="T137" s="5">
        <f t="shared" si="42"/>
        <v>0.51157261887372552</v>
      </c>
      <c r="U137" s="5">
        <f t="shared" si="42"/>
        <v>0.49239491167673827</v>
      </c>
      <c r="V137" s="5">
        <f t="shared" si="42"/>
        <v>0.4739801367285808</v>
      </c>
      <c r="W137" s="5">
        <f t="shared" si="42"/>
        <v>0.4562923290030248</v>
      </c>
      <c r="X137" s="5">
        <f t="shared" si="46"/>
        <v>0.4392978105252372</v>
      </c>
      <c r="Y137" s="5">
        <f t="shared" si="46"/>
        <v>0.4229650156232091</v>
      </c>
      <c r="Z137" s="5">
        <f t="shared" si="46"/>
        <v>0.40726432314148758</v>
      </c>
      <c r="AA137" s="5">
        <f t="shared" si="46"/>
        <v>0.39216789848155154</v>
      </c>
      <c r="AB137" s="5">
        <f t="shared" si="46"/>
        <v>0.37764954696445124</v>
      </c>
      <c r="AC137" s="5">
        <f t="shared" si="46"/>
        <v>0.36368457908247348</v>
      </c>
      <c r="AD137" s="5">
        <f t="shared" si="46"/>
        <v>0.3502496875921613</v>
      </c>
      <c r="AE137" s="5">
        <f t="shared" si="46"/>
        <v>0.33732283600958424</v>
      </c>
      <c r="AF137" s="5">
        <f t="shared" si="46"/>
        <v>0.32488315783395239</v>
      </c>
      <c r="AG137" s="5">
        <f t="shared" si="46"/>
        <v>0.31291086569944532</v>
      </c>
      <c r="AH137" s="5">
        <f t="shared" si="46"/>
        <v>0.30138716960287915</v>
      </c>
      <c r="AI137" s="5">
        <f t="shared" si="46"/>
        <v>0.29029420335178402</v>
      </c>
      <c r="AJ137" s="5">
        <f t="shared" si="46"/>
        <v>0.27961495840599548</v>
      </c>
      <c r="AK137" s="5">
        <f t="shared" si="46"/>
        <v>0.26933322433356566</v>
      </c>
      <c r="AL137" s="5">
        <f t="shared" si="46"/>
        <v>0.25943353516005929</v>
      </c>
      <c r="AM137" s="5">
        <f t="shared" si="46"/>
        <v>0.24990112095320335</v>
      </c>
      <c r="AN137" s="5">
        <f t="shared" si="46"/>
        <v>0.24072186404847393</v>
      </c>
      <c r="AO137" s="5">
        <f t="shared" si="46"/>
        <v>0.23188225938297582</v>
      </c>
      <c r="AP137" s="5">
        <f t="shared" si="46"/>
        <v>0.22336937846333219</v>
      </c>
      <c r="AQ137" s="5">
        <f t="shared" si="46"/>
        <v>0.21517083654737726</v>
      </c>
      <c r="AR137" s="5">
        <f t="shared" si="46"/>
        <v>0.20727476266882958</v>
      </c>
      <c r="AS137" s="5">
        <f t="shared" si="46"/>
        <v>0.19966977217871396</v>
      </c>
      <c r="AT137" s="5">
        <f t="shared" si="46"/>
        <v>0.19234494151722908</v>
      </c>
      <c r="AU137" s="5">
        <f t="shared" si="46"/>
        <v>0.18528978496524989</v>
      </c>
      <c r="AV137" s="5">
        <f t="shared" si="46"/>
        <v>0.17849423315604224</v>
      </c>
      <c r="AW137" s="5">
        <f t="shared" si="46"/>
        <v>0.17194861315538615</v>
      </c>
      <c r="AX137" s="5">
        <f t="shared" si="46"/>
        <v>0.16564362994253271</v>
      </c>
      <c r="AY137" s="5">
        <f t="shared" si="46"/>
        <v>0.1595703491455964</v>
      </c>
      <c r="AZ137" s="5">
        <f t="shared" si="46"/>
        <v>0.15372018090345943</v>
      </c>
      <c r="BA137" s="5">
        <f t="shared" si="46"/>
        <v>0.14808486474234464</v>
      </c>
      <c r="BB137" s="5">
        <f t="shared" si="46"/>
        <v>0.14265645536918972</v>
      </c>
      <c r="BC137" s="5">
        <f t="shared" si="46"/>
        <v>0.13742730929609018</v>
      </c>
      <c r="BD137" s="5">
        <f t="shared" si="46"/>
        <v>0.13239007222059757</v>
      </c>
      <c r="BE137" s="5">
        <f t="shared" si="46"/>
        <v>0.12753766709578521</v>
      </c>
      <c r="BF137" s="5">
        <f t="shared" si="46"/>
        <v>0.12286328283189414</v>
      </c>
      <c r="BG137" s="5">
        <f t="shared" si="46"/>
        <v>0.11836036357821905</v>
      </c>
      <c r="BH137" s="5">
        <f t="shared" si="46"/>
        <v>0.11402259853982953</v>
      </c>
      <c r="BI137" s="5">
        <f t="shared" si="46"/>
        <v>0.10984391228886264</v>
      </c>
      <c r="BJ137" s="5">
        <f t="shared" si="46"/>
        <v>0.10581845553458204</v>
      </c>
      <c r="BK137" s="16">
        <f t="shared" si="46"/>
        <v>0.10194059632027141</v>
      </c>
      <c r="BL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</row>
    <row r="138" spans="1:124" x14ac:dyDescent="0.3">
      <c r="A138" s="8">
        <v>33039</v>
      </c>
      <c r="B138" s="3">
        <v>0.08</v>
      </c>
      <c r="C138" s="4">
        <f t="shared" si="30"/>
        <v>7.9843629233416133E-2</v>
      </c>
      <c r="D138" s="5">
        <f t="shared" si="43"/>
        <v>0.96072874034072808</v>
      </c>
      <c r="E138" s="5">
        <f t="shared" si="43"/>
        <v>0.92283740552985183</v>
      </c>
      <c r="F138" s="5">
        <f t="shared" si="43"/>
        <v>0.88639598535724418</v>
      </c>
      <c r="G138" s="5">
        <f t="shared" si="43"/>
        <v>0.85142614535167072</v>
      </c>
      <c r="H138" s="5">
        <f t="shared" si="43"/>
        <v>0.81791668777139004</v>
      </c>
      <c r="I138" s="5">
        <f t="shared" si="43"/>
        <v>0.78583474489456506</v>
      </c>
      <c r="J138" s="5">
        <f t="shared" si="43"/>
        <v>0.75513379260972169</v>
      </c>
      <c r="K138" s="5">
        <f t="shared" si="43"/>
        <v>0.72575931773890323</v>
      </c>
      <c r="L138" s="5">
        <f t="shared" si="43"/>
        <v>0.69765276866655834</v>
      </c>
      <c r="M138" s="5">
        <f t="shared" si="43"/>
        <v>0.67075425985944592</v>
      </c>
      <c r="N138" s="5">
        <f t="shared" si="43"/>
        <v>0.64500437910922248</v>
      </c>
      <c r="O138" s="5">
        <f t="shared" si="43"/>
        <v>0.62034535429621973</v>
      </c>
      <c r="P138" s="5">
        <f t="shared" si="43"/>
        <v>0.59672176757078954</v>
      </c>
      <c r="Q138" s="5">
        <f t="shared" si="43"/>
        <v>0.57408095364098133</v>
      </c>
      <c r="R138" s="5">
        <f t="shared" si="43"/>
        <v>0.55237318101949962</v>
      </c>
      <c r="S138" s="5">
        <f t="shared" ref="S138:AH153" si="47">S$7*EXP(-S$8*$C138)</f>
        <v>0.53155168726334967</v>
      </c>
      <c r="T138" s="5">
        <f t="shared" si="47"/>
        <v>0.51157261887372552</v>
      </c>
      <c r="U138" s="5">
        <f t="shared" si="47"/>
        <v>0.49239491167673827</v>
      </c>
      <c r="V138" s="5">
        <f t="shared" si="47"/>
        <v>0.4739801367285808</v>
      </c>
      <c r="W138" s="5">
        <f t="shared" si="47"/>
        <v>0.4562923290030248</v>
      </c>
      <c r="X138" s="5">
        <f t="shared" si="47"/>
        <v>0.4392978105252372</v>
      </c>
      <c r="Y138" s="5">
        <f t="shared" si="47"/>
        <v>0.4229650156232091</v>
      </c>
      <c r="Z138" s="5">
        <f t="shared" si="47"/>
        <v>0.40726432314148758</v>
      </c>
      <c r="AA138" s="5">
        <f t="shared" si="47"/>
        <v>0.39216789848155154</v>
      </c>
      <c r="AB138" s="5">
        <f t="shared" si="47"/>
        <v>0.37764954696445124</v>
      </c>
      <c r="AC138" s="5">
        <f t="shared" si="47"/>
        <v>0.36368457908247348</v>
      </c>
      <c r="AD138" s="5">
        <f t="shared" si="47"/>
        <v>0.3502496875921613</v>
      </c>
      <c r="AE138" s="5">
        <f t="shared" si="47"/>
        <v>0.33732283600958424</v>
      </c>
      <c r="AF138" s="5">
        <f t="shared" si="47"/>
        <v>0.32488315783395239</v>
      </c>
      <c r="AG138" s="5">
        <f t="shared" si="47"/>
        <v>0.31291086569944532</v>
      </c>
      <c r="AH138" s="5">
        <f t="shared" si="47"/>
        <v>0.30138716960287915</v>
      </c>
      <c r="AI138" s="5">
        <f t="shared" si="46"/>
        <v>0.29029420335178402</v>
      </c>
      <c r="AJ138" s="5">
        <f t="shared" si="46"/>
        <v>0.27961495840599548</v>
      </c>
      <c r="AK138" s="5">
        <f t="shared" si="46"/>
        <v>0.26933322433356566</v>
      </c>
      <c r="AL138" s="5">
        <f t="shared" si="46"/>
        <v>0.25943353516005929</v>
      </c>
      <c r="AM138" s="5">
        <f t="shared" si="46"/>
        <v>0.24990112095320335</v>
      </c>
      <c r="AN138" s="5">
        <f t="shared" si="46"/>
        <v>0.24072186404847393</v>
      </c>
      <c r="AO138" s="5">
        <f t="shared" si="46"/>
        <v>0.23188225938297582</v>
      </c>
      <c r="AP138" s="5">
        <f t="shared" si="46"/>
        <v>0.22336937846333219</v>
      </c>
      <c r="AQ138" s="5">
        <f t="shared" si="46"/>
        <v>0.21517083654737726</v>
      </c>
      <c r="AR138" s="5">
        <f t="shared" si="46"/>
        <v>0.20727476266882958</v>
      </c>
      <c r="AS138" s="5">
        <f t="shared" si="46"/>
        <v>0.19966977217871396</v>
      </c>
      <c r="AT138" s="5">
        <f t="shared" si="46"/>
        <v>0.19234494151722908</v>
      </c>
      <c r="AU138" s="5">
        <f t="shared" si="46"/>
        <v>0.18528978496524989</v>
      </c>
      <c r="AV138" s="5">
        <f t="shared" si="46"/>
        <v>0.17849423315604224</v>
      </c>
      <c r="AW138" s="5">
        <f t="shared" si="46"/>
        <v>0.17194861315538615</v>
      </c>
      <c r="AX138" s="5">
        <f t="shared" si="46"/>
        <v>0.16564362994253271</v>
      </c>
      <c r="AY138" s="5">
        <f t="shared" si="46"/>
        <v>0.1595703491455964</v>
      </c>
      <c r="AZ138" s="5">
        <f t="shared" si="46"/>
        <v>0.15372018090345943</v>
      </c>
      <c r="BA138" s="5">
        <f t="shared" si="46"/>
        <v>0.14808486474234464</v>
      </c>
      <c r="BB138" s="5">
        <f t="shared" si="46"/>
        <v>0.14265645536918972</v>
      </c>
      <c r="BC138" s="5">
        <f t="shared" si="46"/>
        <v>0.13742730929609018</v>
      </c>
      <c r="BD138" s="5">
        <f t="shared" si="46"/>
        <v>0.13239007222059757</v>
      </c>
      <c r="BE138" s="5">
        <f t="shared" si="46"/>
        <v>0.12753766709578521</v>
      </c>
      <c r="BF138" s="5">
        <f t="shared" si="46"/>
        <v>0.12286328283189414</v>
      </c>
      <c r="BG138" s="5">
        <f t="shared" si="46"/>
        <v>0.11836036357821905</v>
      </c>
      <c r="BH138" s="5">
        <f t="shared" si="46"/>
        <v>0.11402259853982953</v>
      </c>
      <c r="BI138" s="5">
        <f t="shared" si="46"/>
        <v>0.10984391228886264</v>
      </c>
      <c r="BJ138" s="5">
        <f t="shared" si="46"/>
        <v>0.10581845553458204</v>
      </c>
      <c r="BK138" s="16">
        <f t="shared" si="46"/>
        <v>0.10194059632027141</v>
      </c>
      <c r="BL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</row>
    <row r="139" spans="1:124" x14ac:dyDescent="0.3">
      <c r="A139" s="8">
        <v>33046</v>
      </c>
      <c r="B139" s="3">
        <v>8.0500002000000001E-2</v>
      </c>
      <c r="C139" s="4">
        <f t="shared" si="30"/>
        <v>8.0358980094255184E-2</v>
      </c>
      <c r="D139" s="5">
        <f t="shared" ref="D139:S154" si="48">D$7*EXP(-D$8*$C139)</f>
        <v>0.96049566719051116</v>
      </c>
      <c r="E139" s="5">
        <f t="shared" si="48"/>
        <v>0.92241531514736652</v>
      </c>
      <c r="F139" s="5">
        <f t="shared" si="48"/>
        <v>0.88582200557136592</v>
      </c>
      <c r="G139" s="5">
        <f t="shared" si="48"/>
        <v>0.85073146064248117</v>
      </c>
      <c r="H139" s="5">
        <f t="shared" si="48"/>
        <v>0.81712741760159169</v>
      </c>
      <c r="I139" s="5">
        <f t="shared" si="48"/>
        <v>0.78497271239555955</v>
      </c>
      <c r="J139" s="5">
        <f t="shared" si="48"/>
        <v>0.75421718863932585</v>
      </c>
      <c r="K139" s="5">
        <f t="shared" si="48"/>
        <v>0.72480326942418272</v>
      </c>
      <c r="L139" s="5">
        <f t="shared" si="48"/>
        <v>0.69666982314925763</v>
      </c>
      <c r="M139" s="5">
        <f t="shared" si="48"/>
        <v>0.66975479413404904</v>
      </c>
      <c r="N139" s="5">
        <f t="shared" si="48"/>
        <v>0.64399694624634141</v>
      </c>
      <c r="O139" s="5">
        <f t="shared" si="48"/>
        <v>0.61933697537894428</v>
      </c>
      <c r="P139" s="5">
        <f t="shared" si="48"/>
        <v>0.59571817757566436</v>
      </c>
      <c r="Q139" s="5">
        <f t="shared" si="48"/>
        <v>0.57308680840168291</v>
      </c>
      <c r="R139" s="5">
        <f t="shared" si="48"/>
        <v>0.55139223138978721</v>
      </c>
      <c r="S139" s="5">
        <f t="shared" si="48"/>
        <v>0.53058692567814092</v>
      </c>
      <c r="T139" s="5">
        <f t="shared" si="47"/>
        <v>0.51062640270281523</v>
      </c>
      <c r="U139" s="5">
        <f t="shared" si="47"/>
        <v>0.49146906707223614</v>
      </c>
      <c r="V139" s="5">
        <f t="shared" si="47"/>
        <v>0.4730760460759299</v>
      </c>
      <c r="W139" s="5">
        <f t="shared" si="47"/>
        <v>0.45541100458521622</v>
      </c>
      <c r="X139" s="5">
        <f t="shared" si="46"/>
        <v>0.43843995658872781</v>
      </c>
      <c r="Y139" s="5">
        <f t="shared" si="46"/>
        <v>0.42213108068072963</v>
      </c>
      <c r="Z139" s="5">
        <f t="shared" si="46"/>
        <v>0.40645454405109671</v>
      </c>
      <c r="AA139" s="5">
        <f t="shared" si="46"/>
        <v>0.39138233759385727</v>
      </c>
      <c r="AB139" s="5">
        <f t="shared" si="46"/>
        <v>0.37688812342305028</v>
      </c>
      <c r="AC139" s="5">
        <f t="shared" si="46"/>
        <v>0.3629470951896776</v>
      </c>
      <c r="AD139" s="5">
        <f t="shared" si="46"/>
        <v>0.34953585100736578</v>
      </c>
      <c r="AE139" s="5">
        <f t="shared" si="46"/>
        <v>0.33663227842647464</v>
      </c>
      <c r="AF139" s="5">
        <f t="shared" si="46"/>
        <v>0.32421545068121627</v>
      </c>
      <c r="AG139" s="5">
        <f t="shared" si="46"/>
        <v>0.31226553332448359</v>
      </c>
      <c r="AH139" s="5">
        <f t="shared" si="46"/>
        <v>0.30076370032648642</v>
      </c>
      <c r="AI139" s="5">
        <f t="shared" si="46"/>
        <v>0.28969205872163439</v>
      </c>
      <c r="AJ139" s="5">
        <f t="shared" si="46"/>
        <v>0.27903358092615649</v>
      </c>
      <c r="AK139" s="5">
        <f t="shared" si="46"/>
        <v>0.26877204390462189</v>
      </c>
      <c r="AL139" s="5">
        <f t="shared" si="46"/>
        <v>0.2588919744284579</v>
      </c>
      <c r="AM139" s="5">
        <f t="shared" si="46"/>
        <v>0.24937859973807083</v>
      </c>
      <c r="AN139" s="5">
        <f t="shared" si="46"/>
        <v>0.24021780298849285</v>
      </c>
      <c r="AO139" s="5">
        <f t="shared" si="46"/>
        <v>0.23139608292421077</v>
      </c>
      <c r="AP139" s="5">
        <f t="shared" si="46"/>
        <v>0.22290051729052687</v>
      </c>
      <c r="AQ139" s="5">
        <f t="shared" si="46"/>
        <v>0.2147187295456891</v>
      </c>
      <c r="AR139" s="5">
        <f t="shared" si="46"/>
        <v>0.20683885848978281</v>
      </c>
      <c r="AS139" s="5">
        <f t="shared" si="46"/>
        <v>0.19924953047297383</v>
      </c>
      <c r="AT139" s="5">
        <f t="shared" si="46"/>
        <v>0.19193983388731356</v>
      </c>
      <c r="AU139" s="5">
        <f t="shared" si="46"/>
        <v>0.18489929568324434</v>
      </c>
      <c r="AV139" s="5">
        <f t="shared" si="46"/>
        <v>0.17811785968454658</v>
      </c>
      <c r="AW139" s="5">
        <f t="shared" si="46"/>
        <v>0.17158586650411758</v>
      </c>
      <c r="AX139" s="5">
        <f t="shared" si="46"/>
        <v>0.16529403488807345</v>
      </c>
      <c r="AY139" s="5">
        <f t="shared" si="46"/>
        <v>0.15923344433758374</v>
      </c>
      <c r="AZ139" s="5">
        <f t="shared" si="46"/>
        <v>0.15339551887695199</v>
      </c>
      <c r="BA139" s="5">
        <f t="shared" si="46"/>
        <v>0.14777201185307035</v>
      </c>
      <c r="BB139" s="5">
        <f t="shared" si="46"/>
        <v>0.14235499166580592</v>
      </c>
      <c r="BC139" s="5">
        <f t="shared" si="46"/>
        <v>0.1371368283413974</v>
      </c>
      <c r="BD139" s="5">
        <f t="shared" si="46"/>
        <v>0.1321101808717883</v>
      </c>
      <c r="BE139" s="5">
        <f t="shared" si="46"/>
        <v>0.12726798525222732</v>
      </c>
      <c r="BF139" s="5">
        <f t="shared" si="46"/>
        <v>0.12260344315760432</v>
      </c>
      <c r="BG139" s="5">
        <f t="shared" si="46"/>
        <v>0.11811001120504019</v>
      </c>
      <c r="BH139" s="5">
        <f t="shared" si="46"/>
        <v>0.11378139075635536</v>
      </c>
      <c r="BI139" s="5">
        <f t="shared" si="46"/>
        <v>0.10961151821932945</v>
      </c>
      <c r="BJ139" s="5">
        <f t="shared" si="46"/>
        <v>0.10559455581124792</v>
      </c>
      <c r="BK139" s="16">
        <f t="shared" si="46"/>
        <v>0.10172488275221037</v>
      </c>
      <c r="BL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</row>
    <row r="140" spans="1:124" x14ac:dyDescent="0.3">
      <c r="A140" s="8">
        <v>33053</v>
      </c>
      <c r="B140" s="3">
        <v>8.0500002000000001E-2</v>
      </c>
      <c r="C140" s="4">
        <f t="shared" si="30"/>
        <v>8.0358980094255184E-2</v>
      </c>
      <c r="D140" s="5">
        <f t="shared" si="48"/>
        <v>0.96049566719051116</v>
      </c>
      <c r="E140" s="5">
        <f t="shared" si="48"/>
        <v>0.92241531514736652</v>
      </c>
      <c r="F140" s="5">
        <f t="shared" si="48"/>
        <v>0.88582200557136592</v>
      </c>
      <c r="G140" s="5">
        <f t="shared" si="48"/>
        <v>0.85073146064248117</v>
      </c>
      <c r="H140" s="5">
        <f t="shared" si="48"/>
        <v>0.81712741760159169</v>
      </c>
      <c r="I140" s="5">
        <f t="shared" si="48"/>
        <v>0.78497271239555955</v>
      </c>
      <c r="J140" s="5">
        <f t="shared" si="48"/>
        <v>0.75421718863932585</v>
      </c>
      <c r="K140" s="5">
        <f t="shared" si="48"/>
        <v>0.72480326942418272</v>
      </c>
      <c r="L140" s="5">
        <f t="shared" si="48"/>
        <v>0.69666982314925763</v>
      </c>
      <c r="M140" s="5">
        <f t="shared" si="48"/>
        <v>0.66975479413404904</v>
      </c>
      <c r="N140" s="5">
        <f t="shared" si="48"/>
        <v>0.64399694624634141</v>
      </c>
      <c r="O140" s="5">
        <f t="shared" si="48"/>
        <v>0.61933697537894428</v>
      </c>
      <c r="P140" s="5">
        <f t="shared" si="48"/>
        <v>0.59571817757566436</v>
      </c>
      <c r="Q140" s="5">
        <f t="shared" si="48"/>
        <v>0.57308680840168291</v>
      </c>
      <c r="R140" s="5">
        <f t="shared" si="48"/>
        <v>0.55139223138978721</v>
      </c>
      <c r="S140" s="5">
        <f t="shared" si="48"/>
        <v>0.53058692567814092</v>
      </c>
      <c r="T140" s="5">
        <f t="shared" si="47"/>
        <v>0.51062640270281523</v>
      </c>
      <c r="U140" s="5">
        <f t="shared" si="47"/>
        <v>0.49146906707223614</v>
      </c>
      <c r="V140" s="5">
        <f t="shared" si="47"/>
        <v>0.4730760460759299</v>
      </c>
      <c r="W140" s="5">
        <f t="shared" si="47"/>
        <v>0.45541100458521622</v>
      </c>
      <c r="X140" s="5">
        <f t="shared" si="46"/>
        <v>0.43843995658872781</v>
      </c>
      <c r="Y140" s="5">
        <f t="shared" si="46"/>
        <v>0.42213108068072963</v>
      </c>
      <c r="Z140" s="5">
        <f t="shared" si="46"/>
        <v>0.40645454405109671</v>
      </c>
      <c r="AA140" s="5">
        <f t="shared" si="46"/>
        <v>0.39138233759385727</v>
      </c>
      <c r="AB140" s="5">
        <f t="shared" si="46"/>
        <v>0.37688812342305028</v>
      </c>
      <c r="AC140" s="5">
        <f t="shared" si="46"/>
        <v>0.3629470951896776</v>
      </c>
      <c r="AD140" s="5">
        <f t="shared" si="46"/>
        <v>0.34953585100736578</v>
      </c>
      <c r="AE140" s="5">
        <f t="shared" si="46"/>
        <v>0.33663227842647464</v>
      </c>
      <c r="AF140" s="5">
        <f t="shared" si="46"/>
        <v>0.32421545068121627</v>
      </c>
      <c r="AG140" s="5">
        <f t="shared" si="46"/>
        <v>0.31226553332448359</v>
      </c>
      <c r="AH140" s="5">
        <f t="shared" si="46"/>
        <v>0.30076370032648642</v>
      </c>
      <c r="AI140" s="5">
        <f t="shared" si="46"/>
        <v>0.28969205872163439</v>
      </c>
      <c r="AJ140" s="5">
        <f t="shared" si="46"/>
        <v>0.27903358092615649</v>
      </c>
      <c r="AK140" s="5">
        <f t="shared" si="46"/>
        <v>0.26877204390462189</v>
      </c>
      <c r="AL140" s="5">
        <f t="shared" si="46"/>
        <v>0.2588919744284579</v>
      </c>
      <c r="AM140" s="5">
        <f t="shared" si="46"/>
        <v>0.24937859973807083</v>
      </c>
      <c r="AN140" s="5">
        <f t="shared" si="46"/>
        <v>0.24021780298849285</v>
      </c>
      <c r="AO140" s="5">
        <f t="shared" si="46"/>
        <v>0.23139608292421077</v>
      </c>
      <c r="AP140" s="5">
        <f t="shared" si="46"/>
        <v>0.22290051729052687</v>
      </c>
      <c r="AQ140" s="5">
        <f t="shared" si="46"/>
        <v>0.2147187295456891</v>
      </c>
      <c r="AR140" s="5">
        <f t="shared" si="46"/>
        <v>0.20683885848978281</v>
      </c>
      <c r="AS140" s="5">
        <f t="shared" si="46"/>
        <v>0.19924953047297383</v>
      </c>
      <c r="AT140" s="5">
        <f t="shared" si="46"/>
        <v>0.19193983388731356</v>
      </c>
      <c r="AU140" s="5">
        <f t="shared" si="46"/>
        <v>0.18489929568324434</v>
      </c>
      <c r="AV140" s="5">
        <f t="shared" si="46"/>
        <v>0.17811785968454658</v>
      </c>
      <c r="AW140" s="5">
        <f t="shared" si="46"/>
        <v>0.17158586650411758</v>
      </c>
      <c r="AX140" s="5">
        <f t="shared" si="46"/>
        <v>0.16529403488807345</v>
      </c>
      <c r="AY140" s="5">
        <f t="shared" si="46"/>
        <v>0.15923344433758374</v>
      </c>
      <c r="AZ140" s="5">
        <f t="shared" si="46"/>
        <v>0.15339551887695199</v>
      </c>
      <c r="BA140" s="5">
        <f t="shared" si="46"/>
        <v>0.14777201185307035</v>
      </c>
      <c r="BB140" s="5">
        <f t="shared" si="46"/>
        <v>0.14235499166580592</v>
      </c>
      <c r="BC140" s="5">
        <f t="shared" si="46"/>
        <v>0.1371368283413974</v>
      </c>
      <c r="BD140" s="5">
        <f t="shared" si="46"/>
        <v>0.1321101808717883</v>
      </c>
      <c r="BE140" s="5">
        <f t="shared" si="46"/>
        <v>0.12726798525222732</v>
      </c>
      <c r="BF140" s="5">
        <f t="shared" si="46"/>
        <v>0.12260344315760432</v>
      </c>
      <c r="BG140" s="5">
        <f t="shared" si="46"/>
        <v>0.11811001120504019</v>
      </c>
      <c r="BH140" s="5">
        <f t="shared" si="46"/>
        <v>0.11378139075635536</v>
      </c>
      <c r="BI140" s="5">
        <f t="shared" si="46"/>
        <v>0.10961151821932945</v>
      </c>
      <c r="BJ140" s="5">
        <f t="shared" si="46"/>
        <v>0.10559455581124792</v>
      </c>
      <c r="BK140" s="16">
        <f t="shared" si="46"/>
        <v>0.10172488275221037</v>
      </c>
      <c r="BL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</row>
    <row r="141" spans="1:124" x14ac:dyDescent="0.3">
      <c r="A141" s="8">
        <v>33060</v>
      </c>
      <c r="B141" s="3">
        <v>8.0500002000000001E-2</v>
      </c>
      <c r="C141" s="4">
        <f t="shared" ref="C141:C204" si="49">(B141+LN($B$7)/$B$6)*($B$6/$B$8)</f>
        <v>8.0358980094255184E-2</v>
      </c>
      <c r="D141" s="5">
        <f t="shared" si="48"/>
        <v>0.96049566719051116</v>
      </c>
      <c r="E141" s="5">
        <f t="shared" si="48"/>
        <v>0.92241531514736652</v>
      </c>
      <c r="F141" s="5">
        <f t="shared" si="48"/>
        <v>0.88582200557136592</v>
      </c>
      <c r="G141" s="5">
        <f t="shared" si="48"/>
        <v>0.85073146064248117</v>
      </c>
      <c r="H141" s="5">
        <f t="shared" si="48"/>
        <v>0.81712741760159169</v>
      </c>
      <c r="I141" s="5">
        <f t="shared" si="48"/>
        <v>0.78497271239555955</v>
      </c>
      <c r="J141" s="5">
        <f t="shared" si="48"/>
        <v>0.75421718863932585</v>
      </c>
      <c r="K141" s="5">
        <f t="shared" si="48"/>
        <v>0.72480326942418272</v>
      </c>
      <c r="L141" s="5">
        <f t="shared" si="48"/>
        <v>0.69666982314925763</v>
      </c>
      <c r="M141" s="5">
        <f t="shared" si="48"/>
        <v>0.66975479413404904</v>
      </c>
      <c r="N141" s="5">
        <f t="shared" si="48"/>
        <v>0.64399694624634141</v>
      </c>
      <c r="O141" s="5">
        <f t="shared" si="48"/>
        <v>0.61933697537894428</v>
      </c>
      <c r="P141" s="5">
        <f t="shared" si="48"/>
        <v>0.59571817757566436</v>
      </c>
      <c r="Q141" s="5">
        <f t="shared" si="48"/>
        <v>0.57308680840168291</v>
      </c>
      <c r="R141" s="5">
        <f t="shared" si="48"/>
        <v>0.55139223138978721</v>
      </c>
      <c r="S141" s="5">
        <f t="shared" si="48"/>
        <v>0.53058692567814092</v>
      </c>
      <c r="T141" s="5">
        <f t="shared" si="47"/>
        <v>0.51062640270281523</v>
      </c>
      <c r="U141" s="5">
        <f t="shared" si="47"/>
        <v>0.49146906707223614</v>
      </c>
      <c r="V141" s="5">
        <f t="shared" si="47"/>
        <v>0.4730760460759299</v>
      </c>
      <c r="W141" s="5">
        <f t="shared" si="47"/>
        <v>0.45541100458521622</v>
      </c>
      <c r="X141" s="5">
        <f t="shared" si="46"/>
        <v>0.43843995658872781</v>
      </c>
      <c r="Y141" s="5">
        <f t="shared" si="46"/>
        <v>0.42213108068072963</v>
      </c>
      <c r="Z141" s="5">
        <f t="shared" si="46"/>
        <v>0.40645454405109671</v>
      </c>
      <c r="AA141" s="5">
        <f t="shared" si="46"/>
        <v>0.39138233759385727</v>
      </c>
      <c r="AB141" s="5">
        <f t="shared" si="46"/>
        <v>0.37688812342305028</v>
      </c>
      <c r="AC141" s="5">
        <f t="shared" si="46"/>
        <v>0.3629470951896776</v>
      </c>
      <c r="AD141" s="5">
        <f t="shared" si="46"/>
        <v>0.34953585100736578</v>
      </c>
      <c r="AE141" s="5">
        <f t="shared" si="46"/>
        <v>0.33663227842647464</v>
      </c>
      <c r="AF141" s="5">
        <f t="shared" si="46"/>
        <v>0.32421545068121627</v>
      </c>
      <c r="AG141" s="5">
        <f t="shared" si="46"/>
        <v>0.31226553332448359</v>
      </c>
      <c r="AH141" s="5">
        <f t="shared" si="46"/>
        <v>0.30076370032648642</v>
      </c>
      <c r="AI141" s="5">
        <f t="shared" si="46"/>
        <v>0.28969205872163439</v>
      </c>
      <c r="AJ141" s="5">
        <f t="shared" si="46"/>
        <v>0.27903358092615649</v>
      </c>
      <c r="AK141" s="5">
        <f t="shared" si="46"/>
        <v>0.26877204390462189</v>
      </c>
      <c r="AL141" s="5">
        <f t="shared" si="46"/>
        <v>0.2588919744284579</v>
      </c>
      <c r="AM141" s="5">
        <f t="shared" si="46"/>
        <v>0.24937859973807083</v>
      </c>
      <c r="AN141" s="5">
        <f t="shared" si="46"/>
        <v>0.24021780298849285</v>
      </c>
      <c r="AO141" s="5">
        <f t="shared" si="46"/>
        <v>0.23139608292421077</v>
      </c>
      <c r="AP141" s="5">
        <f t="shared" si="46"/>
        <v>0.22290051729052687</v>
      </c>
      <c r="AQ141" s="5">
        <f t="shared" si="46"/>
        <v>0.2147187295456891</v>
      </c>
      <c r="AR141" s="5">
        <f t="shared" si="46"/>
        <v>0.20683885848978281</v>
      </c>
      <c r="AS141" s="5">
        <f t="shared" si="46"/>
        <v>0.19924953047297383</v>
      </c>
      <c r="AT141" s="5">
        <f t="shared" si="46"/>
        <v>0.19193983388731356</v>
      </c>
      <c r="AU141" s="5">
        <f t="shared" si="46"/>
        <v>0.18489929568324434</v>
      </c>
      <c r="AV141" s="5">
        <f t="shared" si="46"/>
        <v>0.17811785968454658</v>
      </c>
      <c r="AW141" s="5">
        <f t="shared" si="46"/>
        <v>0.17158586650411758</v>
      </c>
      <c r="AX141" s="5">
        <f t="shared" si="46"/>
        <v>0.16529403488807345</v>
      </c>
      <c r="AY141" s="5">
        <f t="shared" si="46"/>
        <v>0.15923344433758374</v>
      </c>
      <c r="AZ141" s="5">
        <f t="shared" si="46"/>
        <v>0.15339551887695199</v>
      </c>
      <c r="BA141" s="5">
        <f t="shared" si="46"/>
        <v>0.14777201185307035</v>
      </c>
      <c r="BB141" s="5">
        <f t="shared" si="46"/>
        <v>0.14235499166580592</v>
      </c>
      <c r="BC141" s="5">
        <f t="shared" si="46"/>
        <v>0.1371368283413974</v>
      </c>
      <c r="BD141" s="5">
        <f t="shared" si="46"/>
        <v>0.1321101808717883</v>
      </c>
      <c r="BE141" s="5">
        <f t="shared" si="46"/>
        <v>0.12726798525222732</v>
      </c>
      <c r="BF141" s="5">
        <f t="shared" si="46"/>
        <v>0.12260344315760432</v>
      </c>
      <c r="BG141" s="5">
        <f t="shared" si="46"/>
        <v>0.11811001120504019</v>
      </c>
      <c r="BH141" s="5">
        <f t="shared" si="46"/>
        <v>0.11378139075635536</v>
      </c>
      <c r="BI141" s="5">
        <f t="shared" si="46"/>
        <v>0.10961151821932945</v>
      </c>
      <c r="BJ141" s="5">
        <f t="shared" si="46"/>
        <v>0.10559455581124792</v>
      </c>
      <c r="BK141" s="16">
        <f t="shared" si="46"/>
        <v>0.10172488275221037</v>
      </c>
      <c r="BL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</row>
    <row r="142" spans="1:124" x14ac:dyDescent="0.3">
      <c r="A142" s="8">
        <v>33067</v>
      </c>
      <c r="B142" s="3">
        <v>8.0500002000000001E-2</v>
      </c>
      <c r="C142" s="4">
        <f t="shared" si="49"/>
        <v>8.0358980094255184E-2</v>
      </c>
      <c r="D142" s="5">
        <f t="shared" si="48"/>
        <v>0.96049566719051116</v>
      </c>
      <c r="E142" s="5">
        <f t="shared" si="48"/>
        <v>0.92241531514736652</v>
      </c>
      <c r="F142" s="5">
        <f t="shared" si="48"/>
        <v>0.88582200557136592</v>
      </c>
      <c r="G142" s="5">
        <f t="shared" si="48"/>
        <v>0.85073146064248117</v>
      </c>
      <c r="H142" s="5">
        <f t="shared" si="48"/>
        <v>0.81712741760159169</v>
      </c>
      <c r="I142" s="5">
        <f t="shared" si="48"/>
        <v>0.78497271239555955</v>
      </c>
      <c r="J142" s="5">
        <f t="shared" si="48"/>
        <v>0.75421718863932585</v>
      </c>
      <c r="K142" s="5">
        <f t="shared" si="48"/>
        <v>0.72480326942418272</v>
      </c>
      <c r="L142" s="5">
        <f t="shared" si="48"/>
        <v>0.69666982314925763</v>
      </c>
      <c r="M142" s="5">
        <f t="shared" si="48"/>
        <v>0.66975479413404904</v>
      </c>
      <c r="N142" s="5">
        <f t="shared" si="48"/>
        <v>0.64399694624634141</v>
      </c>
      <c r="O142" s="5">
        <f t="shared" si="48"/>
        <v>0.61933697537894428</v>
      </c>
      <c r="P142" s="5">
        <f t="shared" si="48"/>
        <v>0.59571817757566436</v>
      </c>
      <c r="Q142" s="5">
        <f t="shared" si="48"/>
        <v>0.57308680840168291</v>
      </c>
      <c r="R142" s="5">
        <f t="shared" si="48"/>
        <v>0.55139223138978721</v>
      </c>
      <c r="S142" s="5">
        <f t="shared" si="48"/>
        <v>0.53058692567814092</v>
      </c>
      <c r="T142" s="5">
        <f t="shared" si="47"/>
        <v>0.51062640270281523</v>
      </c>
      <c r="U142" s="5">
        <f t="shared" si="47"/>
        <v>0.49146906707223614</v>
      </c>
      <c r="V142" s="5">
        <f t="shared" si="47"/>
        <v>0.4730760460759299</v>
      </c>
      <c r="W142" s="5">
        <f t="shared" si="47"/>
        <v>0.45541100458521622</v>
      </c>
      <c r="X142" s="5">
        <f t="shared" si="46"/>
        <v>0.43843995658872781</v>
      </c>
      <c r="Y142" s="5">
        <f t="shared" si="46"/>
        <v>0.42213108068072963</v>
      </c>
      <c r="Z142" s="5">
        <f t="shared" si="46"/>
        <v>0.40645454405109671</v>
      </c>
      <c r="AA142" s="5">
        <f t="shared" si="46"/>
        <v>0.39138233759385727</v>
      </c>
      <c r="AB142" s="5">
        <f t="shared" si="46"/>
        <v>0.37688812342305028</v>
      </c>
      <c r="AC142" s="5">
        <f t="shared" si="46"/>
        <v>0.3629470951896776</v>
      </c>
      <c r="AD142" s="5">
        <f t="shared" si="46"/>
        <v>0.34953585100736578</v>
      </c>
      <c r="AE142" s="5">
        <f t="shared" si="46"/>
        <v>0.33663227842647464</v>
      </c>
      <c r="AF142" s="5">
        <f t="shared" si="46"/>
        <v>0.32421545068121627</v>
      </c>
      <c r="AG142" s="5">
        <f t="shared" si="46"/>
        <v>0.31226553332448359</v>
      </c>
      <c r="AH142" s="5">
        <f t="shared" si="46"/>
        <v>0.30076370032648642</v>
      </c>
      <c r="AI142" s="5">
        <f t="shared" si="46"/>
        <v>0.28969205872163439</v>
      </c>
      <c r="AJ142" s="5">
        <f t="shared" si="46"/>
        <v>0.27903358092615649</v>
      </c>
      <c r="AK142" s="5">
        <f t="shared" si="46"/>
        <v>0.26877204390462189</v>
      </c>
      <c r="AL142" s="5">
        <f t="shared" si="46"/>
        <v>0.2588919744284579</v>
      </c>
      <c r="AM142" s="5">
        <f t="shared" si="46"/>
        <v>0.24937859973807083</v>
      </c>
      <c r="AN142" s="5">
        <f t="shared" si="46"/>
        <v>0.24021780298849285</v>
      </c>
      <c r="AO142" s="5">
        <f t="shared" si="46"/>
        <v>0.23139608292421077</v>
      </c>
      <c r="AP142" s="5">
        <f t="shared" si="46"/>
        <v>0.22290051729052687</v>
      </c>
      <c r="AQ142" s="5">
        <f t="shared" si="46"/>
        <v>0.2147187295456891</v>
      </c>
      <c r="AR142" s="5">
        <f t="shared" si="46"/>
        <v>0.20683885848978281</v>
      </c>
      <c r="AS142" s="5">
        <f t="shared" ref="X142:BK148" si="50">AS$7*EXP(-AS$8*$C142)</f>
        <v>0.19924953047297383</v>
      </c>
      <c r="AT142" s="5">
        <f t="shared" si="50"/>
        <v>0.19193983388731356</v>
      </c>
      <c r="AU142" s="5">
        <f t="shared" si="50"/>
        <v>0.18489929568324434</v>
      </c>
      <c r="AV142" s="5">
        <f t="shared" si="50"/>
        <v>0.17811785968454658</v>
      </c>
      <c r="AW142" s="5">
        <f t="shared" si="50"/>
        <v>0.17158586650411758</v>
      </c>
      <c r="AX142" s="5">
        <f t="shared" si="50"/>
        <v>0.16529403488807345</v>
      </c>
      <c r="AY142" s="5">
        <f t="shared" si="50"/>
        <v>0.15923344433758374</v>
      </c>
      <c r="AZ142" s="5">
        <f t="shared" si="50"/>
        <v>0.15339551887695199</v>
      </c>
      <c r="BA142" s="5">
        <f t="shared" si="50"/>
        <v>0.14777201185307035</v>
      </c>
      <c r="BB142" s="5">
        <f t="shared" si="50"/>
        <v>0.14235499166580592</v>
      </c>
      <c r="BC142" s="5">
        <f t="shared" si="50"/>
        <v>0.1371368283413974</v>
      </c>
      <c r="BD142" s="5">
        <f t="shared" si="50"/>
        <v>0.1321101808717883</v>
      </c>
      <c r="BE142" s="5">
        <f t="shared" si="50"/>
        <v>0.12726798525222732</v>
      </c>
      <c r="BF142" s="5">
        <f t="shared" si="50"/>
        <v>0.12260344315760432</v>
      </c>
      <c r="BG142" s="5">
        <f t="shared" si="50"/>
        <v>0.11811001120504019</v>
      </c>
      <c r="BH142" s="5">
        <f t="shared" si="50"/>
        <v>0.11378139075635536</v>
      </c>
      <c r="BI142" s="5">
        <f t="shared" si="50"/>
        <v>0.10961151821932945</v>
      </c>
      <c r="BJ142" s="5">
        <f t="shared" si="50"/>
        <v>0.10559455581124792</v>
      </c>
      <c r="BK142" s="16">
        <f t="shared" si="50"/>
        <v>0.10172488275221037</v>
      </c>
      <c r="BL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</row>
    <row r="143" spans="1:124" x14ac:dyDescent="0.3">
      <c r="A143" s="8">
        <v>33074</v>
      </c>
      <c r="B143" s="3">
        <v>7.9000001E-2</v>
      </c>
      <c r="C143" s="4">
        <f t="shared" si="49"/>
        <v>7.8812932665226029E-2</v>
      </c>
      <c r="D143" s="5">
        <f t="shared" si="48"/>
        <v>0.96119505399481131</v>
      </c>
      <c r="E143" s="5">
        <f t="shared" si="48"/>
        <v>0.92368216159373917</v>
      </c>
      <c r="F143" s="5">
        <f t="shared" si="48"/>
        <v>0.88754505517371307</v>
      </c>
      <c r="G143" s="5">
        <f t="shared" si="48"/>
        <v>0.85281721005548394</v>
      </c>
      <c r="H143" s="5">
        <f t="shared" si="48"/>
        <v>0.81949750802348409</v>
      </c>
      <c r="I143" s="5">
        <f t="shared" si="48"/>
        <v>0.78756164225963421</v>
      </c>
      <c r="J143" s="5">
        <f t="shared" si="48"/>
        <v>0.75697033457077734</v>
      </c>
      <c r="K143" s="5">
        <f t="shared" si="48"/>
        <v>0.72767518965273681</v>
      </c>
      <c r="L143" s="5">
        <f t="shared" si="48"/>
        <v>0.69962281236680213</v>
      </c>
      <c r="M143" s="5">
        <f t="shared" si="48"/>
        <v>0.67275765797025244</v>
      </c>
      <c r="N143" s="5">
        <f t="shared" si="48"/>
        <v>0.64702396510176574</v>
      </c>
      <c r="O143" s="5">
        <f t="shared" si="48"/>
        <v>0.62236703008192107</v>
      </c>
      <c r="P143" s="5">
        <f t="shared" si="48"/>
        <v>0.59873401249238445</v>
      </c>
      <c r="Q143" s="5">
        <f t="shared" si="48"/>
        <v>0.57607441081799482</v>
      </c>
      <c r="R143" s="5">
        <f t="shared" si="48"/>
        <v>0.55434030898060371</v>
      </c>
      <c r="S143" s="5">
        <f t="shared" si="48"/>
        <v>0.53348646658471488</v>
      </c>
      <c r="T143" s="5">
        <f t="shared" si="47"/>
        <v>0.51347030511579572</v>
      </c>
      <c r="U143" s="5">
        <f t="shared" si="47"/>
        <v>0.49425182727328948</v>
      </c>
      <c r="V143" s="5">
        <f t="shared" si="47"/>
        <v>0.47579349564612661</v>
      </c>
      <c r="W143" s="5">
        <f t="shared" si="47"/>
        <v>0.45806008897614647</v>
      </c>
      <c r="X143" s="5">
        <f t="shared" si="50"/>
        <v>0.44101854850649413</v>
      </c>
      <c r="Y143" s="5">
        <f t="shared" si="50"/>
        <v>0.42463782278652917</v>
      </c>
      <c r="Z143" s="5">
        <f t="shared" si="50"/>
        <v>0.40888871636520563</v>
      </c>
      <c r="AA143" s="5">
        <f t="shared" si="50"/>
        <v>0.39374374572915316</v>
      </c>
      <c r="AB143" s="5">
        <f t="shared" si="50"/>
        <v>0.37917700439286156</v>
      </c>
      <c r="AC143" s="5">
        <f t="shared" si="50"/>
        <v>0.3651640380524484</v>
      </c>
      <c r="AD143" s="5">
        <f t="shared" si="50"/>
        <v>0.3516817300440222</v>
      </c>
      <c r="AE143" s="5">
        <f t="shared" si="50"/>
        <v>0.33870819690945697</v>
      </c>
      <c r="AF143" s="5">
        <f t="shared" si="50"/>
        <v>0.32622269359857053</v>
      </c>
      <c r="AG143" s="5">
        <f t="shared" si="50"/>
        <v>0.31420552767791066</v>
      </c>
      <c r="AH143" s="5">
        <f t="shared" si="50"/>
        <v>0.30263798183691765</v>
      </c>
      <c r="AI143" s="5">
        <f t="shared" si="50"/>
        <v>0.2915022439564543</v>
      </c>
      <c r="AJ143" s="5">
        <f t="shared" si="50"/>
        <v>0.28078134401421384</v>
      </c>
      <c r="AK143" s="5">
        <f t="shared" si="50"/>
        <v>0.27045909713330019</v>
      </c>
      <c r="AL143" s="5">
        <f t="shared" si="50"/>
        <v>0.26052005212517637</v>
      </c>
      <c r="AM143" s="5">
        <f t="shared" si="50"/>
        <v>0.25094944492987664</v>
      </c>
      <c r="AN143" s="5">
        <f t="shared" si="50"/>
        <v>0.24173315641056434</v>
      </c>
      <c r="AO143" s="5">
        <f t="shared" si="50"/>
        <v>0.23285767401336199</v>
      </c>
      <c r="AP143" s="5">
        <f t="shared" si="50"/>
        <v>0.22431005685505803</v>
      </c>
      <c r="AQ143" s="5">
        <f t="shared" si="50"/>
        <v>0.21607790384973444</v>
      </c>
      <c r="AR143" s="5">
        <f t="shared" si="50"/>
        <v>0.20814932452998383</v>
      </c>
      <c r="AS143" s="5">
        <f t="shared" si="50"/>
        <v>0.20051291225895468</v>
      </c>
      <c r="AT143" s="5">
        <f t="shared" si="50"/>
        <v>0.19315771956598846</v>
      </c>
      <c r="AU143" s="5">
        <f t="shared" si="50"/>
        <v>0.18607323537122383</v>
      </c>
      <c r="AV143" s="5">
        <f t="shared" si="50"/>
        <v>0.17924936389349319</v>
      </c>
      <c r="AW143" s="5">
        <f t="shared" si="50"/>
        <v>0.1726764050613844</v>
      </c>
      <c r="AX143" s="5">
        <f t="shared" si="50"/>
        <v>0.16634503626981578</v>
      </c>
      <c r="AY143" s="5">
        <f t="shared" si="50"/>
        <v>0.16024629534415957</v>
      </c>
      <c r="AZ143" s="5">
        <f t="shared" si="50"/>
        <v>0.15437156459115817</v>
      </c>
      <c r="BA143" s="5">
        <f t="shared" si="50"/>
        <v>0.14871255583088416</v>
      </c>
      <c r="BB143" s="5">
        <f t="shared" si="50"/>
        <v>0.14326129631705739</v>
      </c>
      <c r="BC143" s="5">
        <f t="shared" si="50"/>
        <v>0.13801011546439035</v>
      </c>
      <c r="BD143" s="5">
        <f t="shared" si="50"/>
        <v>0.13295163231149368</v>
      </c>
      <c r="BE143" s="5">
        <f t="shared" si="50"/>
        <v>0.12807874365643573</v>
      </c>
      <c r="BF143" s="5">
        <f t="shared" si="50"/>
        <v>0.12338461280947419</v>
      </c>
      <c r="BG143" s="5">
        <f t="shared" si="50"/>
        <v>0.11886265891391874</v>
      </c>
      <c r="BH143" s="5">
        <f t="shared" si="50"/>
        <v>0.11450654679167181</v>
      </c>
      <c r="BI143" s="5">
        <f t="shared" si="50"/>
        <v>0.11031017727484185</v>
      </c>
      <c r="BJ143" s="5">
        <f t="shared" si="50"/>
        <v>0.1062676779890325</v>
      </c>
      <c r="BK143" s="16">
        <f t="shared" si="50"/>
        <v>0.10237339455756876</v>
      </c>
      <c r="BL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</row>
    <row r="144" spans="1:124" x14ac:dyDescent="0.3">
      <c r="A144" s="8">
        <v>33081</v>
      </c>
      <c r="B144" s="3">
        <v>7.8499999000000001E-2</v>
      </c>
      <c r="C144" s="4">
        <f t="shared" si="49"/>
        <v>7.8297581804386979E-2</v>
      </c>
      <c r="D144" s="5">
        <f t="shared" si="48"/>
        <v>0.96142829685769982</v>
      </c>
      <c r="E144" s="5">
        <f t="shared" si="48"/>
        <v>0.92410483167572888</v>
      </c>
      <c r="F144" s="5">
        <f t="shared" si="48"/>
        <v>0.88812015143178946</v>
      </c>
      <c r="G144" s="5">
        <f t="shared" si="48"/>
        <v>0.85351359793223169</v>
      </c>
      <c r="H144" s="5">
        <f t="shared" si="48"/>
        <v>0.82028906748333619</v>
      </c>
      <c r="I144" s="5">
        <f t="shared" si="48"/>
        <v>0.78842651784050144</v>
      </c>
      <c r="J144" s="5">
        <f t="shared" si="48"/>
        <v>0.75789028445337181</v>
      </c>
      <c r="K144" s="5">
        <f t="shared" si="48"/>
        <v>0.72863502616021303</v>
      </c>
      <c r="L144" s="5">
        <f t="shared" si="48"/>
        <v>0.70060992431620239</v>
      </c>
      <c r="M144" s="5">
        <f t="shared" si="48"/>
        <v>0.67376160482741365</v>
      </c>
      <c r="N144" s="5">
        <f t="shared" si="48"/>
        <v>0.64803613326392007</v>
      </c>
      <c r="O144" s="5">
        <f t="shared" si="48"/>
        <v>0.6233803424092822</v>
      </c>
      <c r="P144" s="5">
        <f t="shared" si="48"/>
        <v>0.59974268318147406</v>
      </c>
      <c r="Q144" s="5">
        <f t="shared" si="48"/>
        <v>0.57707373871143142</v>
      </c>
      <c r="R144" s="5">
        <f t="shared" si="48"/>
        <v>0.55532650336252065</v>
      </c>
      <c r="S144" s="5">
        <f t="shared" si="48"/>
        <v>0.53445650037989723</v>
      </c>
      <c r="T144" s="5">
        <f t="shared" si="47"/>
        <v>0.51442179117960107</v>
      </c>
      <c r="U144" s="5">
        <f t="shared" si="47"/>
        <v>0.49518291412738646</v>
      </c>
      <c r="V144" s="5">
        <f t="shared" si="47"/>
        <v>0.47670277958805068</v>
      </c>
      <c r="W144" s="5">
        <f t="shared" si="47"/>
        <v>0.45894653997793095</v>
      </c>
      <c r="X144" s="5">
        <f t="shared" si="50"/>
        <v>0.44188144772957932</v>
      </c>
      <c r="Y144" s="5">
        <f t="shared" si="50"/>
        <v>0.42547670988706915</v>
      </c>
      <c r="Z144" s="5">
        <f t="shared" si="50"/>
        <v>0.40970334505531486</v>
      </c>
      <c r="AA144" s="5">
        <f t="shared" si="50"/>
        <v>0.39453404630408612</v>
      </c>
      <c r="AB144" s="5">
        <f t="shared" si="50"/>
        <v>0.37994305213902135</v>
      </c>
      <c r="AC144" s="5">
        <f t="shared" si="50"/>
        <v>0.36590602662285215</v>
      </c>
      <c r="AD144" s="5">
        <f t="shared" si="50"/>
        <v>0.35239994903182009</v>
      </c>
      <c r="AE144" s="5">
        <f t="shared" si="50"/>
        <v>0.33940301297085934</v>
      </c>
      <c r="AF144" s="5">
        <f t="shared" si="50"/>
        <v>0.32689453457790363</v>
      </c>
      <c r="AG144" s="5">
        <f t="shared" si="50"/>
        <v>0.31485486927268669</v>
      </c>
      <c r="AH144" s="5">
        <f t="shared" si="50"/>
        <v>0.30326533641241998</v>
      </c>
      <c r="AI144" s="5">
        <f t="shared" si="50"/>
        <v>0.29210815117962613</v>
      </c>
      <c r="AJ144" s="5">
        <f t="shared" si="50"/>
        <v>0.28136636302743429</v>
      </c>
      <c r="AK144" s="5">
        <f t="shared" si="50"/>
        <v>0.27102380003147386</v>
      </c>
      <c r="AL144" s="5">
        <f t="shared" si="50"/>
        <v>0.26106501853573127</v>
      </c>
      <c r="AM144" s="5">
        <f t="shared" si="50"/>
        <v>0.25147525752582239</v>
      </c>
      <c r="AN144" s="5">
        <f t="shared" si="50"/>
        <v>0.24224039721260729</v>
      </c>
      <c r="AO144" s="5">
        <f t="shared" si="50"/>
        <v>0.23334692135894117</v>
      </c>
      <c r="AP144" s="5">
        <f t="shared" si="50"/>
        <v>0.22478188293068802</v>
      </c>
      <c r="AQ144" s="5">
        <f t="shared" si="50"/>
        <v>0.21653287269873642</v>
      </c>
      <c r="AR144" s="5">
        <f t="shared" si="50"/>
        <v>0.20858799046099344</v>
      </c>
      <c r="AS144" s="5">
        <f t="shared" si="50"/>
        <v>0.20093581859188606</v>
      </c>
      <c r="AT144" s="5">
        <f t="shared" si="50"/>
        <v>0.19356539766171504</v>
      </c>
      <c r="AU144" s="5">
        <f t="shared" si="50"/>
        <v>0.18646620389937352</v>
      </c>
      <c r="AV144" s="5">
        <f t="shared" si="50"/>
        <v>0.17962812829966485</v>
      </c>
      <c r="AW144" s="5">
        <f t="shared" si="50"/>
        <v>0.17304145720096495</v>
      </c>
      <c r="AX144" s="5">
        <f t="shared" si="50"/>
        <v>0.16669685418056585</v>
      </c>
      <c r="AY144" s="5">
        <f t="shared" si="50"/>
        <v>0.16058534313397693</v>
      </c>
      <c r="AZ144" s="5">
        <f t="shared" si="50"/>
        <v>0.15469829242103367</v>
      </c>
      <c r="BA144" s="5">
        <f t="shared" si="50"/>
        <v>0.14902739997612946</v>
      </c>
      <c r="BB144" s="5">
        <f t="shared" si="50"/>
        <v>0.14356467929249031</v>
      </c>
      <c r="BC144" s="5">
        <f t="shared" si="50"/>
        <v>0.13830244620137924</v>
      </c>
      <c r="BD144" s="5">
        <f t="shared" si="50"/>
        <v>0.13323330637664521</v>
      </c>
      <c r="BE144" s="5">
        <f t="shared" si="50"/>
        <v>0.12835014350331309</v>
      </c>
      <c r="BF144" s="5">
        <f t="shared" si="50"/>
        <v>0.12364610805609279</v>
      </c>
      <c r="BG144" s="5">
        <f t="shared" si="50"/>
        <v>0.119114606639923</v>
      </c>
      <c r="BH144" s="5">
        <f t="shared" si="50"/>
        <v>0.11474929185007986</v>
      </c>
      <c r="BI144" s="5">
        <f t="shared" si="50"/>
        <v>0.11054405261407886</v>
      </c>
      <c r="BJ144" s="5">
        <f t="shared" si="50"/>
        <v>0.10649300498168195</v>
      </c>
      <c r="BK144" s="16">
        <f t="shared" si="50"/>
        <v>0.10259048333287195</v>
      </c>
      <c r="BL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</row>
    <row r="145" spans="1:124" x14ac:dyDescent="0.3">
      <c r="A145" s="8">
        <v>33088</v>
      </c>
      <c r="B145" s="3">
        <v>7.5999998999999999E-2</v>
      </c>
      <c r="C145" s="4">
        <f t="shared" si="49"/>
        <v>7.5720837807167721E-2</v>
      </c>
      <c r="D145" s="5">
        <f t="shared" si="48"/>
        <v>0.96259535575385091</v>
      </c>
      <c r="E145" s="5">
        <f t="shared" si="48"/>
        <v>0.92622107654193886</v>
      </c>
      <c r="F145" s="5">
        <f t="shared" si="48"/>
        <v>0.89100121562623402</v>
      </c>
      <c r="G145" s="5">
        <f t="shared" si="48"/>
        <v>0.85700406239579718</v>
      </c>
      <c r="H145" s="5">
        <f t="shared" si="48"/>
        <v>0.82425833225605616</v>
      </c>
      <c r="I145" s="5">
        <f t="shared" si="48"/>
        <v>0.7927651459101881</v>
      </c>
      <c r="J145" s="5">
        <f t="shared" si="48"/>
        <v>0.76250681283988098</v>
      </c>
      <c r="K145" s="5">
        <f t="shared" si="48"/>
        <v>0.7334532138112243</v>
      </c>
      <c r="L145" s="5">
        <f t="shared" si="48"/>
        <v>0.7055663945524081</v>
      </c>
      <c r="M145" s="5">
        <f t="shared" si="48"/>
        <v>0.67880383627133067</v>
      </c>
      <c r="N145" s="5">
        <f t="shared" si="48"/>
        <v>0.65312075394411384</v>
      </c>
      <c r="O145" s="5">
        <f t="shared" si="48"/>
        <v>0.62847168488725891</v>
      </c>
      <c r="P145" s="5">
        <f t="shared" si="48"/>
        <v>0.60481156278859416</v>
      </c>
      <c r="Q145" s="5">
        <f t="shared" si="48"/>
        <v>0.5820964215372687</v>
      </c>
      <c r="R145" s="5">
        <f t="shared" si="48"/>
        <v>0.56028383507387225</v>
      </c>
      <c r="S145" s="5">
        <f t="shared" si="48"/>
        <v>0.53933317105012746</v>
      </c>
      <c r="T145" s="5">
        <f t="shared" si="47"/>
        <v>0.51920571497564161</v>
      </c>
      <c r="U145" s="5">
        <f t="shared" si="47"/>
        <v>0.49986470591356091</v>
      </c>
      <c r="V145" s="5">
        <f t="shared" si="47"/>
        <v>0.48127531327882039</v>
      </c>
      <c r="W145" s="5">
        <f t="shared" si="47"/>
        <v>0.46340457584241684</v>
      </c>
      <c r="X145" s="5">
        <f t="shared" si="50"/>
        <v>0.44622131786411279</v>
      </c>
      <c r="Y145" s="5">
        <f t="shared" si="50"/>
        <v>0.42969605277417766</v>
      </c>
      <c r="Z145" s="5">
        <f t="shared" si="50"/>
        <v>0.41380088156227468</v>
      </c>
      <c r="AA145" s="5">
        <f t="shared" si="50"/>
        <v>0.39850939068123786</v>
      </c>
      <c r="AB145" s="5">
        <f t="shared" si="50"/>
        <v>0.3837965525925241</v>
      </c>
      <c r="AC145" s="5">
        <f t="shared" si="50"/>
        <v>0.36963863088881144</v>
      </c>
      <c r="AD145" s="5">
        <f t="shared" si="50"/>
        <v>0.35601309109471552</v>
      </c>
      <c r="AE145" s="5">
        <f t="shared" si="50"/>
        <v>0.34289851767090962</v>
      </c>
      <c r="AF145" s="5">
        <f t="shared" si="50"/>
        <v>0.33027453735796214</v>
      </c>
      <c r="AG145" s="5">
        <f t="shared" si="50"/>
        <v>0.31812174874099547</v>
      </c>
      <c r="AH145" s="5">
        <f t="shared" si="50"/>
        <v>0.30642165775606933</v>
      </c>
      <c r="AI145" s="5">
        <f t="shared" si="50"/>
        <v>0.29515661876573607</v>
      </c>
      <c r="AJ145" s="5">
        <f t="shared" si="50"/>
        <v>0.28430978078397201</v>
      </c>
      <c r="AK145" s="5">
        <f t="shared" si="50"/>
        <v>0.27386503841482102</v>
      </c>
      <c r="AL145" s="5">
        <f t="shared" si="50"/>
        <v>0.26380698707395323</v>
      </c>
      <c r="AM145" s="5">
        <f t="shared" si="50"/>
        <v>0.25412088208036049</v>
      </c>
      <c r="AN145" s="5">
        <f t="shared" si="50"/>
        <v>0.24479260123124189</v>
      </c>
      <c r="AO145" s="5">
        <f t="shared" si="50"/>
        <v>0.23580861050307131</v>
      </c>
      <c r="AP145" s="5">
        <f t="shared" si="50"/>
        <v>0.22715593255335437</v>
      </c>
      <c r="AQ145" s="5">
        <f t="shared" si="50"/>
        <v>0.21882211772898583</v>
      </c>
      <c r="AR145" s="5">
        <f t="shared" si="50"/>
        <v>0.21079521731734993</v>
      </c>
      <c r="AS145" s="5">
        <f t="shared" si="50"/>
        <v>0.20306375880469452</v>
      </c>
      <c r="AT145" s="5">
        <f t="shared" si="50"/>
        <v>0.19561672293252311</v>
      </c>
      <c r="AU145" s="5">
        <f t="shared" si="50"/>
        <v>0.18844352236662651</v>
      </c>
      <c r="AV145" s="5">
        <f t="shared" si="50"/>
        <v>0.18153398181491373</v>
      </c>
      <c r="AW145" s="5">
        <f t="shared" si="50"/>
        <v>0.17487831944947083</v>
      </c>
      <c r="AX145" s="5">
        <f t="shared" si="50"/>
        <v>0.16846712950541493</v>
      </c>
      <c r="AY145" s="5">
        <f t="shared" si="50"/>
        <v>0.1622913659442701</v>
      </c>
      <c r="AZ145" s="5">
        <f t="shared" si="50"/>
        <v>0.15634232708295356</v>
      </c>
      <c r="BA145" s="5">
        <f t="shared" si="50"/>
        <v>0.15061164110119646</v>
      </c>
      <c r="BB145" s="5">
        <f t="shared" si="50"/>
        <v>0.14509125235050682</v>
      </c>
      <c r="BC145" s="5">
        <f t="shared" si="50"/>
        <v>0.13977340839677549</v>
      </c>
      <c r="BD145" s="5">
        <f t="shared" si="50"/>
        <v>0.13465064773647581</v>
      </c>
      <c r="BE145" s="5">
        <f t="shared" si="50"/>
        <v>0.12971578813325876</v>
      </c>
      <c r="BF145" s="5">
        <f t="shared" si="50"/>
        <v>0.12496191552771434</v>
      </c>
      <c r="BG145" s="5">
        <f t="shared" si="50"/>
        <v>0.12038237347826963</v>
      </c>
      <c r="BH145" s="5">
        <f t="shared" si="50"/>
        <v>0.11597075309573066</v>
      </c>
      <c r="BI145" s="5">
        <f t="shared" si="50"/>
        <v>0.11172088343792175</v>
      </c>
      <c r="BJ145" s="5">
        <f t="shared" si="50"/>
        <v>0.10762682233432226</v>
      </c>
      <c r="BK145" s="16">
        <f t="shared" si="50"/>
        <v>0.10368284761360794</v>
      </c>
      <c r="BL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</row>
    <row r="146" spans="1:124" x14ac:dyDescent="0.3">
      <c r="A146" s="8">
        <v>33095</v>
      </c>
      <c r="B146" s="3">
        <v>7.7499999999999999E-2</v>
      </c>
      <c r="C146" s="4">
        <f t="shared" si="49"/>
        <v>7.7266885236196875E-2</v>
      </c>
      <c r="D146" s="5">
        <f t="shared" si="48"/>
        <v>0.96189495005898495</v>
      </c>
      <c r="E146" s="5">
        <f t="shared" si="48"/>
        <v>0.92495074792874143</v>
      </c>
      <c r="F146" s="5">
        <f t="shared" si="48"/>
        <v>0.88927145635223848</v>
      </c>
      <c r="G146" s="5">
        <f t="shared" si="48"/>
        <v>0.85490807312751438</v>
      </c>
      <c r="H146" s="5">
        <f t="shared" si="48"/>
        <v>0.82187447292845817</v>
      </c>
      <c r="I146" s="5">
        <f t="shared" si="48"/>
        <v>0.79015911071076461</v>
      </c>
      <c r="J146" s="5">
        <f t="shared" si="48"/>
        <v>0.75973353040911762</v>
      </c>
      <c r="K146" s="5">
        <f t="shared" si="48"/>
        <v>0.73055848941853518</v>
      </c>
      <c r="L146" s="5">
        <f t="shared" si="48"/>
        <v>0.70258831848263781</v>
      </c>
      <c r="M146" s="5">
        <f t="shared" si="48"/>
        <v>0.67577398522814047</v>
      </c>
      <c r="N146" s="5">
        <f t="shared" si="48"/>
        <v>0.65006521204197287</v>
      </c>
      <c r="O146" s="5">
        <f t="shared" si="48"/>
        <v>0.62541190907582211</v>
      </c>
      <c r="P146" s="5">
        <f t="shared" si="48"/>
        <v>0.6017651151323119</v>
      </c>
      <c r="Q146" s="5">
        <f t="shared" si="48"/>
        <v>0.57907758813162957</v>
      </c>
      <c r="R146" s="5">
        <f t="shared" si="48"/>
        <v>0.55730414878384671</v>
      </c>
      <c r="S146" s="5">
        <f t="shared" si="48"/>
        <v>0.53640185284491904</v>
      </c>
      <c r="T146" s="5">
        <f t="shared" si="47"/>
        <v>0.51633004646873648</v>
      </c>
      <c r="U146" s="5">
        <f t="shared" si="47"/>
        <v>0.49705034381559671</v>
      </c>
      <c r="V146" s="5">
        <f t="shared" si="47"/>
        <v>0.47852655482545031</v>
      </c>
      <c r="W146" s="5">
        <f t="shared" si="47"/>
        <v>0.46072458285002643</v>
      </c>
      <c r="X146" s="5">
        <f t="shared" si="50"/>
        <v>0.44361230586750627</v>
      </c>
      <c r="Y146" s="5">
        <f t="shared" si="50"/>
        <v>0.42715945068556344</v>
      </c>
      <c r="Z146" s="5">
        <f t="shared" si="50"/>
        <v>0.41133746643454322</v>
      </c>
      <c r="AA146" s="5">
        <f t="shared" si="50"/>
        <v>0.39611940143733559</v>
      </c>
      <c r="AB146" s="5">
        <f t="shared" si="50"/>
        <v>0.38147978597606014</v>
      </c>
      <c r="AC146" s="5">
        <f t="shared" si="50"/>
        <v>0.36739452238096432</v>
      </c>
      <c r="AD146" s="5">
        <f t="shared" si="50"/>
        <v>0.35384078311369033</v>
      </c>
      <c r="AE146" s="5">
        <f t="shared" si="50"/>
        <v>0.34079691700958703</v>
      </c>
      <c r="AF146" s="5">
        <f t="shared" si="50"/>
        <v>0.3282423635119881</v>
      </c>
      <c r="AG146" s="5">
        <f t="shared" si="50"/>
        <v>0.3161575745241354</v>
      </c>
      <c r="AH146" s="5">
        <f t="shared" si="50"/>
        <v>0.30452394338445626</v>
      </c>
      <c r="AI146" s="5">
        <f t="shared" si="50"/>
        <v>0.29332374041119103</v>
      </c>
      <c r="AJ146" s="5">
        <f t="shared" si="50"/>
        <v>0.28254005444345437</v>
      </c>
      <c r="AK146" s="5">
        <f t="shared" si="50"/>
        <v>0.27215673981374972</v>
      </c>
      <c r="AL146" s="5">
        <f t="shared" si="50"/>
        <v>0.26215836821183491</v>
      </c>
      <c r="AM146" s="5">
        <f t="shared" si="50"/>
        <v>0.25253018493470658</v>
      </c>
      <c r="AN146" s="5">
        <f t="shared" si="50"/>
        <v>0.24325806905749436</v>
      </c>
      <c r="AO146" s="5">
        <f t="shared" si="50"/>
        <v>0.23432849710197012</v>
      </c>
      <c r="AP146" s="5">
        <f t="shared" si="50"/>
        <v>0.22572850982099416</v>
      </c>
      <c r="AQ146" s="5">
        <f t="shared" si="50"/>
        <v>0.21744568175716683</v>
      </c>
      <c r="AR146" s="5">
        <f t="shared" si="50"/>
        <v>0.20946809327140387</v>
      </c>
      <c r="AS146" s="5">
        <f t="shared" si="50"/>
        <v>0.20178430477165277</v>
      </c>
      <c r="AT146" s="5">
        <f t="shared" si="50"/>
        <v>0.19438333290335869</v>
      </c>
      <c r="AU146" s="5">
        <f t="shared" si="50"/>
        <v>0.18725462849154831</v>
      </c>
      <c r="AV146" s="5">
        <f t="shared" si="50"/>
        <v>0.18038805604966268</v>
      </c>
      <c r="AW146" s="5">
        <f t="shared" si="50"/>
        <v>0.17377387469269079</v>
      </c>
      <c r="AX146" s="5">
        <f t="shared" si="50"/>
        <v>0.167402720311977</v>
      </c>
      <c r="AY146" s="5">
        <f t="shared" si="50"/>
        <v>0.16126558888650916</v>
      </c>
      <c r="AZ146" s="5">
        <f t="shared" si="50"/>
        <v>0.15535382082079008</v>
      </c>
      <c r="BA146" s="5">
        <f t="shared" si="50"/>
        <v>0.14965908621277482</v>
      </c>
      <c r="BB146" s="5">
        <f t="shared" si="50"/>
        <v>0.14417337096703711</v>
      </c>
      <c r="BC146" s="5">
        <f t="shared" si="50"/>
        <v>0.13888896367850964</v>
      </c>
      <c r="BD146" s="5">
        <f t="shared" si="50"/>
        <v>0.13379844322100459</v>
      </c>
      <c r="BE146" s="5">
        <f t="shared" si="50"/>
        <v>0.12889466698243252</v>
      </c>
      <c r="BF146" s="5">
        <f t="shared" si="50"/>
        <v>0.12417075969533752</v>
      </c>
      <c r="BG146" s="5">
        <f t="shared" si="50"/>
        <v>0.11962010281719181</v>
      </c>
      <c r="BH146" s="5">
        <f t="shared" si="50"/>
        <v>0.11523632441995754</v>
      </c>
      <c r="BI146" s="5">
        <f t="shared" si="50"/>
        <v>0.11101328955282377</v>
      </c>
      <c r="BJ146" s="5">
        <f t="shared" si="50"/>
        <v>0.10694509104585664</v>
      </c>
      <c r="BK146" s="16">
        <f t="shared" si="50"/>
        <v>0.10302604072563482</v>
      </c>
      <c r="BL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</row>
    <row r="147" spans="1:124" x14ac:dyDescent="0.3">
      <c r="A147" s="8">
        <v>33102</v>
      </c>
      <c r="B147" s="3">
        <v>7.8000001999999999E-2</v>
      </c>
      <c r="C147" s="4">
        <f t="shared" si="49"/>
        <v>7.7782236097035926E-2</v>
      </c>
      <c r="D147" s="5">
        <f t="shared" si="48"/>
        <v>0.96166159398585616</v>
      </c>
      <c r="E147" s="5">
        <f t="shared" si="48"/>
        <v>0.92452769093881682</v>
      </c>
      <c r="F147" s="5">
        <f t="shared" si="48"/>
        <v>0.88869561457436885</v>
      </c>
      <c r="G147" s="5">
        <f t="shared" si="48"/>
        <v>0.85421054748843617</v>
      </c>
      <c r="H147" s="5">
        <f t="shared" si="48"/>
        <v>0.82108138359002114</v>
      </c>
      <c r="I147" s="5">
        <f t="shared" si="48"/>
        <v>0.78929233453772918</v>
      </c>
      <c r="J147" s="5">
        <f t="shared" si="48"/>
        <v>0.75881134313948262</v>
      </c>
      <c r="K147" s="5">
        <f t="shared" si="48"/>
        <v>0.7295961191181588</v>
      </c>
      <c r="L147" s="5">
        <f t="shared" si="48"/>
        <v>0.70159841910980181</v>
      </c>
      <c r="M147" s="5">
        <f t="shared" si="48"/>
        <v>0.67476703979854025</v>
      </c>
      <c r="N147" s="5">
        <f t="shared" si="48"/>
        <v>0.64904987466002939</v>
      </c>
      <c r="O147" s="5">
        <f t="shared" si="48"/>
        <v>0.62439529441213915</v>
      </c>
      <c r="P147" s="5">
        <f t="shared" si="48"/>
        <v>0.6007530430381085</v>
      </c>
      <c r="Q147" s="5">
        <f t="shared" si="48"/>
        <v>0.57807479013985796</v>
      </c>
      <c r="R147" s="5">
        <f t="shared" si="48"/>
        <v>0.55631444233687966</v>
      </c>
      <c r="S147" s="5">
        <f t="shared" si="48"/>
        <v>0.53542828825231303</v>
      </c>
      <c r="T147" s="5">
        <f t="shared" si="47"/>
        <v>0.5153750308532189</v>
      </c>
      <c r="U147" s="5">
        <f t="shared" si="47"/>
        <v>0.49611574565449779</v>
      </c>
      <c r="V147" s="5">
        <f t="shared" si="47"/>
        <v>0.47761379213406635</v>
      </c>
      <c r="W147" s="5">
        <f t="shared" si="47"/>
        <v>0.45983469757486184</v>
      </c>
      <c r="X147" s="5">
        <f t="shared" si="50"/>
        <v>0.44274602665155161</v>
      </c>
      <c r="Y147" s="5">
        <f t="shared" si="50"/>
        <v>0.42631724582516362</v>
      </c>
      <c r="Z147" s="5">
        <f t="shared" si="50"/>
        <v>0.41051958855895698</v>
      </c>
      <c r="AA147" s="5">
        <f t="shared" si="50"/>
        <v>0.39532592519965559</v>
      </c>
      <c r="AB147" s="5">
        <f t="shared" si="50"/>
        <v>0.38071063984058728</v>
      </c>
      <c r="AC147" s="5">
        <f t="shared" si="50"/>
        <v>0.36664951542124952</v>
      </c>
      <c r="AD147" s="5">
        <f t="shared" si="50"/>
        <v>0.35311962759199467</v>
      </c>
      <c r="AE147" s="5">
        <f t="shared" si="50"/>
        <v>0.34009924738803005</v>
      </c>
      <c r="AF147" s="5">
        <f t="shared" si="50"/>
        <v>0.32756775244439934</v>
      </c>
      <c r="AG147" s="5">
        <f t="shared" si="50"/>
        <v>0.3155055462924734</v>
      </c>
      <c r="AH147" s="5">
        <f t="shared" si="50"/>
        <v>0.30389398517198046</v>
      </c>
      <c r="AI147" s="5">
        <f t="shared" si="50"/>
        <v>0.29271531174418802</v>
      </c>
      <c r="AJ147" s="5">
        <f t="shared" si="50"/>
        <v>0.28195259508240189</v>
      </c>
      <c r="AK147" s="5">
        <f t="shared" si="50"/>
        <v>0.2715896763318249</v>
      </c>
      <c r="AL147" s="5">
        <f t="shared" si="50"/>
        <v>0.26161111946237531</v>
      </c>
      <c r="AM147" s="5">
        <f t="shared" si="50"/>
        <v>0.25200216657854069</v>
      </c>
      <c r="AN147" s="5">
        <f t="shared" si="50"/>
        <v>0.24274869729509649</v>
      </c>
      <c r="AO147" s="5">
        <f t="shared" si="50"/>
        <v>0.23383719173340972</v>
      </c>
      <c r="AP147" s="5">
        <f t="shared" si="50"/>
        <v>0.22525469673802656</v>
      </c>
      <c r="AQ147" s="5">
        <f t="shared" si="50"/>
        <v>0.21698879495602441</v>
      </c>
      <c r="AR147" s="5">
        <f t="shared" si="50"/>
        <v>0.20902757646145409</v>
      </c>
      <c r="AS147" s="5">
        <f t="shared" si="50"/>
        <v>0.20135961264372804</v>
      </c>
      <c r="AT147" s="5">
        <f t="shared" si="50"/>
        <v>0.19397393211191388</v>
      </c>
      <c r="AU147" s="5">
        <f t="shared" si="50"/>
        <v>0.1868599983966103</v>
      </c>
      <c r="AV147" s="5">
        <f t="shared" si="50"/>
        <v>0.18000768925757471</v>
      </c>
      <c r="AW147" s="5">
        <f t="shared" si="50"/>
        <v>0.17340727742874093</v>
      </c>
      <c r="AX147" s="5">
        <f t="shared" si="50"/>
        <v>0.16704941265297196</v>
      </c>
      <c r="AY147" s="5">
        <f t="shared" si="50"/>
        <v>0.16092510487708156</v>
      </c>
      <c r="AZ147" s="5">
        <f t="shared" si="50"/>
        <v>0.15502570849359323</v>
      </c>
      <c r="BA147" s="5">
        <f t="shared" si="50"/>
        <v>0.14934290752963067</v>
      </c>
      <c r="BB147" s="5">
        <f t="shared" si="50"/>
        <v>0.14386870169547442</v>
      </c>
      <c r="BC147" s="5">
        <f t="shared" si="50"/>
        <v>0.13859539321589731</v>
      </c>
      <c r="BD147" s="5">
        <f t="shared" si="50"/>
        <v>0.13351557437658473</v>
      </c>
      <c r="BE147" s="5">
        <f t="shared" si="50"/>
        <v>0.12862211572594376</v>
      </c>
      <c r="BF147" s="5">
        <f t="shared" si="50"/>
        <v>0.12390815487954644</v>
      </c>
      <c r="BG147" s="5">
        <f t="shared" si="50"/>
        <v>0.11936708588048399</v>
      </c>
      <c r="BH147" s="5">
        <f t="shared" si="50"/>
        <v>0.11499254907414888</v>
      </c>
      <c r="BI147" s="5">
        <f t="shared" si="50"/>
        <v>0.11077842146051108</v>
      </c>
      <c r="BJ147" s="5">
        <f t="shared" si="50"/>
        <v>0.10671880749091209</v>
      </c>
      <c r="BK147" s="16">
        <f t="shared" si="50"/>
        <v>0.10280803027984234</v>
      </c>
      <c r="BL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</row>
    <row r="148" spans="1:124" x14ac:dyDescent="0.3">
      <c r="A148" s="8">
        <v>33109</v>
      </c>
      <c r="B148" s="3">
        <v>7.9000001E-2</v>
      </c>
      <c r="C148" s="4">
        <f t="shared" si="49"/>
        <v>7.8812932665226029E-2</v>
      </c>
      <c r="D148" s="5">
        <f t="shared" si="48"/>
        <v>0.96119505399481131</v>
      </c>
      <c r="E148" s="5">
        <f t="shared" si="48"/>
        <v>0.92368216159373917</v>
      </c>
      <c r="F148" s="5">
        <f t="shared" si="48"/>
        <v>0.88754505517371307</v>
      </c>
      <c r="G148" s="5">
        <f t="shared" si="48"/>
        <v>0.85281721005548394</v>
      </c>
      <c r="H148" s="5">
        <f t="shared" si="48"/>
        <v>0.81949750802348409</v>
      </c>
      <c r="I148" s="5">
        <f t="shared" si="48"/>
        <v>0.78756164225963421</v>
      </c>
      <c r="J148" s="5">
        <f t="shared" si="48"/>
        <v>0.75697033457077734</v>
      </c>
      <c r="K148" s="5">
        <f t="shared" si="48"/>
        <v>0.72767518965273681</v>
      </c>
      <c r="L148" s="5">
        <f t="shared" si="48"/>
        <v>0.69962281236680213</v>
      </c>
      <c r="M148" s="5">
        <f t="shared" si="48"/>
        <v>0.67275765797025244</v>
      </c>
      <c r="N148" s="5">
        <f t="shared" si="48"/>
        <v>0.64702396510176574</v>
      </c>
      <c r="O148" s="5">
        <f t="shared" si="48"/>
        <v>0.62236703008192107</v>
      </c>
      <c r="P148" s="5">
        <f t="shared" si="48"/>
        <v>0.59873401249238445</v>
      </c>
      <c r="Q148" s="5">
        <f t="shared" si="48"/>
        <v>0.57607441081799482</v>
      </c>
      <c r="R148" s="5">
        <f t="shared" si="48"/>
        <v>0.55434030898060371</v>
      </c>
      <c r="S148" s="5">
        <f t="shared" si="48"/>
        <v>0.53348646658471488</v>
      </c>
      <c r="T148" s="5">
        <f t="shared" si="47"/>
        <v>0.51347030511579572</v>
      </c>
      <c r="U148" s="5">
        <f t="shared" si="47"/>
        <v>0.49425182727328948</v>
      </c>
      <c r="V148" s="5">
        <f t="shared" si="47"/>
        <v>0.47579349564612661</v>
      </c>
      <c r="W148" s="5">
        <f t="shared" si="47"/>
        <v>0.45806008897614647</v>
      </c>
      <c r="X148" s="5">
        <f t="shared" si="50"/>
        <v>0.44101854850649413</v>
      </c>
      <c r="Y148" s="5">
        <f t="shared" si="50"/>
        <v>0.42463782278652917</v>
      </c>
      <c r="Z148" s="5">
        <f t="shared" si="50"/>
        <v>0.40888871636520563</v>
      </c>
      <c r="AA148" s="5">
        <f t="shared" si="50"/>
        <v>0.39374374572915316</v>
      </c>
      <c r="AB148" s="5">
        <f t="shared" si="50"/>
        <v>0.37917700439286156</v>
      </c>
      <c r="AC148" s="5">
        <f t="shared" si="50"/>
        <v>0.3651640380524484</v>
      </c>
      <c r="AD148" s="5">
        <f t="shared" si="50"/>
        <v>0.3516817300440222</v>
      </c>
      <c r="AE148" s="5">
        <f t="shared" si="50"/>
        <v>0.33870819690945697</v>
      </c>
      <c r="AF148" s="5">
        <f t="shared" si="50"/>
        <v>0.32622269359857053</v>
      </c>
      <c r="AG148" s="5">
        <f t="shared" si="50"/>
        <v>0.31420552767791066</v>
      </c>
      <c r="AH148" s="5">
        <f t="shared" si="50"/>
        <v>0.30263798183691765</v>
      </c>
      <c r="AI148" s="5">
        <f t="shared" si="50"/>
        <v>0.2915022439564543</v>
      </c>
      <c r="AJ148" s="5">
        <f t="shared" si="50"/>
        <v>0.28078134401421384</v>
      </c>
      <c r="AK148" s="5">
        <f t="shared" si="50"/>
        <v>0.27045909713330019</v>
      </c>
      <c r="AL148" s="5">
        <f t="shared" si="50"/>
        <v>0.26052005212517637</v>
      </c>
      <c r="AM148" s="5">
        <f t="shared" si="50"/>
        <v>0.25094944492987664</v>
      </c>
      <c r="AN148" s="5">
        <f t="shared" si="50"/>
        <v>0.24173315641056434</v>
      </c>
      <c r="AO148" s="5">
        <f t="shared" si="50"/>
        <v>0.23285767401336199</v>
      </c>
      <c r="AP148" s="5">
        <f t="shared" si="50"/>
        <v>0.22431005685505803</v>
      </c>
      <c r="AQ148" s="5">
        <f t="shared" si="50"/>
        <v>0.21607790384973444</v>
      </c>
      <c r="AR148" s="5">
        <f t="shared" si="50"/>
        <v>0.20814932452998383</v>
      </c>
      <c r="AS148" s="5">
        <f t="shared" si="50"/>
        <v>0.20051291225895468</v>
      </c>
      <c r="AT148" s="5">
        <f t="shared" si="50"/>
        <v>0.19315771956598846</v>
      </c>
      <c r="AU148" s="5">
        <f t="shared" si="50"/>
        <v>0.18607323537122383</v>
      </c>
      <c r="AV148" s="5">
        <f t="shared" si="50"/>
        <v>0.17924936389349319</v>
      </c>
      <c r="AW148" s="5">
        <f t="shared" si="50"/>
        <v>0.1726764050613844</v>
      </c>
      <c r="AX148" s="5">
        <f t="shared" si="50"/>
        <v>0.16634503626981578</v>
      </c>
      <c r="AY148" s="5">
        <f t="shared" si="50"/>
        <v>0.16024629534415957</v>
      </c>
      <c r="AZ148" s="5">
        <f t="shared" si="50"/>
        <v>0.15437156459115817</v>
      </c>
      <c r="BA148" s="5">
        <f t="shared" si="50"/>
        <v>0.14871255583088416</v>
      </c>
      <c r="BB148" s="5">
        <f t="shared" si="50"/>
        <v>0.14326129631705739</v>
      </c>
      <c r="BC148" s="5">
        <f t="shared" si="50"/>
        <v>0.13801011546439035</v>
      </c>
      <c r="BD148" s="5">
        <f t="shared" si="50"/>
        <v>0.13295163231149368</v>
      </c>
      <c r="BE148" s="5">
        <f t="shared" si="50"/>
        <v>0.12807874365643573</v>
      </c>
      <c r="BF148" s="5">
        <f t="shared" si="50"/>
        <v>0.12338461280947419</v>
      </c>
      <c r="BG148" s="5">
        <f t="shared" si="50"/>
        <v>0.11886265891391874</v>
      </c>
      <c r="BH148" s="5">
        <f t="shared" ref="X148:BK155" si="51">BH$7*EXP(-BH$8*$C148)</f>
        <v>0.11450654679167181</v>
      </c>
      <c r="BI148" s="5">
        <f t="shared" si="51"/>
        <v>0.11031017727484185</v>
      </c>
      <c r="BJ148" s="5">
        <f t="shared" si="51"/>
        <v>0.1062676779890325</v>
      </c>
      <c r="BK148" s="16">
        <f t="shared" si="51"/>
        <v>0.10237339455756876</v>
      </c>
      <c r="BL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</row>
    <row r="149" spans="1:124" x14ac:dyDescent="0.3">
      <c r="A149" s="8">
        <v>33116</v>
      </c>
      <c r="B149" s="3">
        <v>7.7499999999999999E-2</v>
      </c>
      <c r="C149" s="4">
        <f t="shared" si="49"/>
        <v>7.7266885236196875E-2</v>
      </c>
      <c r="D149" s="5">
        <f t="shared" si="48"/>
        <v>0.96189495005898495</v>
      </c>
      <c r="E149" s="5">
        <f t="shared" si="48"/>
        <v>0.92495074792874143</v>
      </c>
      <c r="F149" s="5">
        <f t="shared" si="48"/>
        <v>0.88927145635223848</v>
      </c>
      <c r="G149" s="5">
        <f t="shared" si="48"/>
        <v>0.85490807312751438</v>
      </c>
      <c r="H149" s="5">
        <f t="shared" si="48"/>
        <v>0.82187447292845817</v>
      </c>
      <c r="I149" s="5">
        <f t="shared" si="48"/>
        <v>0.79015911071076461</v>
      </c>
      <c r="J149" s="5">
        <f t="shared" si="48"/>
        <v>0.75973353040911762</v>
      </c>
      <c r="K149" s="5">
        <f t="shared" si="48"/>
        <v>0.73055848941853518</v>
      </c>
      <c r="L149" s="5">
        <f t="shared" si="48"/>
        <v>0.70258831848263781</v>
      </c>
      <c r="M149" s="5">
        <f t="shared" si="48"/>
        <v>0.67577398522814047</v>
      </c>
      <c r="N149" s="5">
        <f t="shared" si="48"/>
        <v>0.65006521204197287</v>
      </c>
      <c r="O149" s="5">
        <f t="shared" si="48"/>
        <v>0.62541190907582211</v>
      </c>
      <c r="P149" s="5">
        <f t="shared" si="48"/>
        <v>0.6017651151323119</v>
      </c>
      <c r="Q149" s="5">
        <f t="shared" si="48"/>
        <v>0.57907758813162957</v>
      </c>
      <c r="R149" s="5">
        <f t="shared" si="48"/>
        <v>0.55730414878384671</v>
      </c>
      <c r="S149" s="5">
        <f t="shared" si="48"/>
        <v>0.53640185284491904</v>
      </c>
      <c r="T149" s="5">
        <f t="shared" si="47"/>
        <v>0.51633004646873648</v>
      </c>
      <c r="U149" s="5">
        <f t="shared" si="47"/>
        <v>0.49705034381559671</v>
      </c>
      <c r="V149" s="5">
        <f t="shared" si="47"/>
        <v>0.47852655482545031</v>
      </c>
      <c r="W149" s="5">
        <f t="shared" si="47"/>
        <v>0.46072458285002643</v>
      </c>
      <c r="X149" s="5">
        <f t="shared" si="51"/>
        <v>0.44361230586750627</v>
      </c>
      <c r="Y149" s="5">
        <f t="shared" si="51"/>
        <v>0.42715945068556344</v>
      </c>
      <c r="Z149" s="5">
        <f t="shared" si="51"/>
        <v>0.41133746643454322</v>
      </c>
      <c r="AA149" s="5">
        <f t="shared" si="51"/>
        <v>0.39611940143733559</v>
      </c>
      <c r="AB149" s="5">
        <f t="shared" si="51"/>
        <v>0.38147978597606014</v>
      </c>
      <c r="AC149" s="5">
        <f t="shared" si="51"/>
        <v>0.36739452238096432</v>
      </c>
      <c r="AD149" s="5">
        <f t="shared" si="51"/>
        <v>0.35384078311369033</v>
      </c>
      <c r="AE149" s="5">
        <f t="shared" si="51"/>
        <v>0.34079691700958703</v>
      </c>
      <c r="AF149" s="5">
        <f t="shared" si="51"/>
        <v>0.3282423635119881</v>
      </c>
      <c r="AG149" s="5">
        <f t="shared" si="51"/>
        <v>0.3161575745241354</v>
      </c>
      <c r="AH149" s="5">
        <f t="shared" si="51"/>
        <v>0.30452394338445626</v>
      </c>
      <c r="AI149" s="5">
        <f t="shared" si="51"/>
        <v>0.29332374041119103</v>
      </c>
      <c r="AJ149" s="5">
        <f t="shared" si="51"/>
        <v>0.28254005444345437</v>
      </c>
      <c r="AK149" s="5">
        <f t="shared" si="51"/>
        <v>0.27215673981374972</v>
      </c>
      <c r="AL149" s="5">
        <f t="shared" si="51"/>
        <v>0.26215836821183491</v>
      </c>
      <c r="AM149" s="5">
        <f t="shared" si="51"/>
        <v>0.25253018493470658</v>
      </c>
      <c r="AN149" s="5">
        <f t="shared" si="51"/>
        <v>0.24325806905749436</v>
      </c>
      <c r="AO149" s="5">
        <f t="shared" si="51"/>
        <v>0.23432849710197012</v>
      </c>
      <c r="AP149" s="5">
        <f t="shared" si="51"/>
        <v>0.22572850982099416</v>
      </c>
      <c r="AQ149" s="5">
        <f t="shared" si="51"/>
        <v>0.21744568175716683</v>
      </c>
      <c r="AR149" s="5">
        <f t="shared" si="51"/>
        <v>0.20946809327140387</v>
      </c>
      <c r="AS149" s="5">
        <f t="shared" si="51"/>
        <v>0.20178430477165277</v>
      </c>
      <c r="AT149" s="5">
        <f t="shared" si="51"/>
        <v>0.19438333290335869</v>
      </c>
      <c r="AU149" s="5">
        <f t="shared" si="51"/>
        <v>0.18725462849154831</v>
      </c>
      <c r="AV149" s="5">
        <f t="shared" si="51"/>
        <v>0.18038805604966268</v>
      </c>
      <c r="AW149" s="5">
        <f t="shared" si="51"/>
        <v>0.17377387469269079</v>
      </c>
      <c r="AX149" s="5">
        <f t="shared" si="51"/>
        <v>0.167402720311977</v>
      </c>
      <c r="AY149" s="5">
        <f t="shared" si="51"/>
        <v>0.16126558888650916</v>
      </c>
      <c r="AZ149" s="5">
        <f t="shared" si="51"/>
        <v>0.15535382082079008</v>
      </c>
      <c r="BA149" s="5">
        <f t="shared" si="51"/>
        <v>0.14965908621277482</v>
      </c>
      <c r="BB149" s="5">
        <f t="shared" si="51"/>
        <v>0.14417337096703711</v>
      </c>
      <c r="BC149" s="5">
        <f t="shared" si="51"/>
        <v>0.13888896367850964</v>
      </c>
      <c r="BD149" s="5">
        <f t="shared" si="51"/>
        <v>0.13379844322100459</v>
      </c>
      <c r="BE149" s="5">
        <f t="shared" si="51"/>
        <v>0.12889466698243252</v>
      </c>
      <c r="BF149" s="5">
        <f t="shared" si="51"/>
        <v>0.12417075969533752</v>
      </c>
      <c r="BG149" s="5">
        <f t="shared" si="51"/>
        <v>0.11962010281719181</v>
      </c>
      <c r="BH149" s="5">
        <f t="shared" si="51"/>
        <v>0.11523632441995754</v>
      </c>
      <c r="BI149" s="5">
        <f t="shared" si="51"/>
        <v>0.11101328955282377</v>
      </c>
      <c r="BJ149" s="5">
        <f t="shared" si="51"/>
        <v>0.10694509104585664</v>
      </c>
      <c r="BK149" s="16">
        <f t="shared" si="51"/>
        <v>0.10302604072563482</v>
      </c>
      <c r="BL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</row>
    <row r="150" spans="1:124" x14ac:dyDescent="0.3">
      <c r="A150" s="8">
        <v>33123</v>
      </c>
      <c r="B150" s="3">
        <v>7.7499999999999999E-2</v>
      </c>
      <c r="C150" s="4">
        <f t="shared" si="49"/>
        <v>7.7266885236196875E-2</v>
      </c>
      <c r="D150" s="5">
        <f t="shared" si="48"/>
        <v>0.96189495005898495</v>
      </c>
      <c r="E150" s="5">
        <f t="shared" si="48"/>
        <v>0.92495074792874143</v>
      </c>
      <c r="F150" s="5">
        <f t="shared" si="48"/>
        <v>0.88927145635223848</v>
      </c>
      <c r="G150" s="5">
        <f t="shared" si="48"/>
        <v>0.85490807312751438</v>
      </c>
      <c r="H150" s="5">
        <f t="shared" si="48"/>
        <v>0.82187447292845817</v>
      </c>
      <c r="I150" s="5">
        <f t="shared" si="48"/>
        <v>0.79015911071076461</v>
      </c>
      <c r="J150" s="5">
        <f t="shared" si="48"/>
        <v>0.75973353040911762</v>
      </c>
      <c r="K150" s="5">
        <f t="shared" si="48"/>
        <v>0.73055848941853518</v>
      </c>
      <c r="L150" s="5">
        <f t="shared" si="48"/>
        <v>0.70258831848263781</v>
      </c>
      <c r="M150" s="5">
        <f t="shared" si="48"/>
        <v>0.67577398522814047</v>
      </c>
      <c r="N150" s="5">
        <f t="shared" si="48"/>
        <v>0.65006521204197287</v>
      </c>
      <c r="O150" s="5">
        <f t="shared" si="48"/>
        <v>0.62541190907582211</v>
      </c>
      <c r="P150" s="5">
        <f t="shared" si="48"/>
        <v>0.6017651151323119</v>
      </c>
      <c r="Q150" s="5">
        <f t="shared" si="48"/>
        <v>0.57907758813162957</v>
      </c>
      <c r="R150" s="5">
        <f t="shared" si="48"/>
        <v>0.55730414878384671</v>
      </c>
      <c r="S150" s="5">
        <f t="shared" si="48"/>
        <v>0.53640185284491904</v>
      </c>
      <c r="T150" s="5">
        <f t="shared" si="47"/>
        <v>0.51633004646873648</v>
      </c>
      <c r="U150" s="5">
        <f t="shared" si="47"/>
        <v>0.49705034381559671</v>
      </c>
      <c r="V150" s="5">
        <f t="shared" si="47"/>
        <v>0.47852655482545031</v>
      </c>
      <c r="W150" s="5">
        <f t="shared" si="47"/>
        <v>0.46072458285002643</v>
      </c>
      <c r="X150" s="5">
        <f t="shared" si="51"/>
        <v>0.44361230586750627</v>
      </c>
      <c r="Y150" s="5">
        <f t="shared" si="51"/>
        <v>0.42715945068556344</v>
      </c>
      <c r="Z150" s="5">
        <f t="shared" si="51"/>
        <v>0.41133746643454322</v>
      </c>
      <c r="AA150" s="5">
        <f t="shared" si="51"/>
        <v>0.39611940143733559</v>
      </c>
      <c r="AB150" s="5">
        <f t="shared" si="51"/>
        <v>0.38147978597606014</v>
      </c>
      <c r="AC150" s="5">
        <f t="shared" si="51"/>
        <v>0.36739452238096432</v>
      </c>
      <c r="AD150" s="5">
        <f t="shared" si="51"/>
        <v>0.35384078311369033</v>
      </c>
      <c r="AE150" s="5">
        <f t="shared" si="51"/>
        <v>0.34079691700958703</v>
      </c>
      <c r="AF150" s="5">
        <f t="shared" si="51"/>
        <v>0.3282423635119881</v>
      </c>
      <c r="AG150" s="5">
        <f t="shared" si="51"/>
        <v>0.3161575745241354</v>
      </c>
      <c r="AH150" s="5">
        <f t="shared" si="51"/>
        <v>0.30452394338445626</v>
      </c>
      <c r="AI150" s="5">
        <f t="shared" si="51"/>
        <v>0.29332374041119103</v>
      </c>
      <c r="AJ150" s="5">
        <f t="shared" si="51"/>
        <v>0.28254005444345437</v>
      </c>
      <c r="AK150" s="5">
        <f t="shared" si="51"/>
        <v>0.27215673981374972</v>
      </c>
      <c r="AL150" s="5">
        <f t="shared" si="51"/>
        <v>0.26215836821183491</v>
      </c>
      <c r="AM150" s="5">
        <f t="shared" si="51"/>
        <v>0.25253018493470658</v>
      </c>
      <c r="AN150" s="5">
        <f t="shared" si="51"/>
        <v>0.24325806905749436</v>
      </c>
      <c r="AO150" s="5">
        <f t="shared" si="51"/>
        <v>0.23432849710197012</v>
      </c>
      <c r="AP150" s="5">
        <f t="shared" si="51"/>
        <v>0.22572850982099416</v>
      </c>
      <c r="AQ150" s="5">
        <f t="shared" si="51"/>
        <v>0.21744568175716683</v>
      </c>
      <c r="AR150" s="5">
        <f t="shared" si="51"/>
        <v>0.20946809327140387</v>
      </c>
      <c r="AS150" s="5">
        <f t="shared" si="51"/>
        <v>0.20178430477165277</v>
      </c>
      <c r="AT150" s="5">
        <f t="shared" si="51"/>
        <v>0.19438333290335869</v>
      </c>
      <c r="AU150" s="5">
        <f t="shared" si="51"/>
        <v>0.18725462849154831</v>
      </c>
      <c r="AV150" s="5">
        <f t="shared" si="51"/>
        <v>0.18038805604966268</v>
      </c>
      <c r="AW150" s="5">
        <f t="shared" si="51"/>
        <v>0.17377387469269079</v>
      </c>
      <c r="AX150" s="5">
        <f t="shared" si="51"/>
        <v>0.167402720311977</v>
      </c>
      <c r="AY150" s="5">
        <f t="shared" si="51"/>
        <v>0.16126558888650916</v>
      </c>
      <c r="AZ150" s="5">
        <f t="shared" si="51"/>
        <v>0.15535382082079008</v>
      </c>
      <c r="BA150" s="5">
        <f t="shared" si="51"/>
        <v>0.14965908621277482</v>
      </c>
      <c r="BB150" s="5">
        <f t="shared" si="51"/>
        <v>0.14417337096703711</v>
      </c>
      <c r="BC150" s="5">
        <f t="shared" si="51"/>
        <v>0.13888896367850964</v>
      </c>
      <c r="BD150" s="5">
        <f t="shared" si="51"/>
        <v>0.13379844322100459</v>
      </c>
      <c r="BE150" s="5">
        <f t="shared" si="51"/>
        <v>0.12889466698243252</v>
      </c>
      <c r="BF150" s="5">
        <f t="shared" si="51"/>
        <v>0.12417075969533752</v>
      </c>
      <c r="BG150" s="5">
        <f t="shared" si="51"/>
        <v>0.11962010281719181</v>
      </c>
      <c r="BH150" s="5">
        <f t="shared" si="51"/>
        <v>0.11523632441995754</v>
      </c>
      <c r="BI150" s="5">
        <f t="shared" si="51"/>
        <v>0.11101328955282377</v>
      </c>
      <c r="BJ150" s="5">
        <f t="shared" si="51"/>
        <v>0.10694509104585664</v>
      </c>
      <c r="BK150" s="16">
        <f t="shared" si="51"/>
        <v>0.10302604072563482</v>
      </c>
      <c r="BL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</row>
    <row r="151" spans="1:124" x14ac:dyDescent="0.3">
      <c r="A151" s="8">
        <v>33130</v>
      </c>
      <c r="B151" s="3">
        <v>7.8000001999999999E-2</v>
      </c>
      <c r="C151" s="4">
        <f t="shared" si="49"/>
        <v>7.7782236097035926E-2</v>
      </c>
      <c r="D151" s="5">
        <f t="shared" si="48"/>
        <v>0.96166159398585616</v>
      </c>
      <c r="E151" s="5">
        <f t="shared" si="48"/>
        <v>0.92452769093881682</v>
      </c>
      <c r="F151" s="5">
        <f t="shared" si="48"/>
        <v>0.88869561457436885</v>
      </c>
      <c r="G151" s="5">
        <f t="shared" si="48"/>
        <v>0.85421054748843617</v>
      </c>
      <c r="H151" s="5">
        <f t="shared" si="48"/>
        <v>0.82108138359002114</v>
      </c>
      <c r="I151" s="5">
        <f t="shared" si="48"/>
        <v>0.78929233453772918</v>
      </c>
      <c r="J151" s="5">
        <f t="shared" si="48"/>
        <v>0.75881134313948262</v>
      </c>
      <c r="K151" s="5">
        <f t="shared" si="48"/>
        <v>0.7295961191181588</v>
      </c>
      <c r="L151" s="5">
        <f t="shared" si="48"/>
        <v>0.70159841910980181</v>
      </c>
      <c r="M151" s="5">
        <f t="shared" si="48"/>
        <v>0.67476703979854025</v>
      </c>
      <c r="N151" s="5">
        <f t="shared" si="48"/>
        <v>0.64904987466002939</v>
      </c>
      <c r="O151" s="5">
        <f t="shared" si="48"/>
        <v>0.62439529441213915</v>
      </c>
      <c r="P151" s="5">
        <f t="shared" si="48"/>
        <v>0.6007530430381085</v>
      </c>
      <c r="Q151" s="5">
        <f t="shared" si="48"/>
        <v>0.57807479013985796</v>
      </c>
      <c r="R151" s="5">
        <f t="shared" si="48"/>
        <v>0.55631444233687966</v>
      </c>
      <c r="S151" s="5">
        <f t="shared" si="48"/>
        <v>0.53542828825231303</v>
      </c>
      <c r="T151" s="5">
        <f t="shared" si="47"/>
        <v>0.5153750308532189</v>
      </c>
      <c r="U151" s="5">
        <f t="shared" si="47"/>
        <v>0.49611574565449779</v>
      </c>
      <c r="V151" s="5">
        <f t="shared" si="47"/>
        <v>0.47761379213406635</v>
      </c>
      <c r="W151" s="5">
        <f t="shared" si="47"/>
        <v>0.45983469757486184</v>
      </c>
      <c r="X151" s="5">
        <f t="shared" si="51"/>
        <v>0.44274602665155161</v>
      </c>
      <c r="Y151" s="5">
        <f t="shared" si="51"/>
        <v>0.42631724582516362</v>
      </c>
      <c r="Z151" s="5">
        <f t="shared" si="51"/>
        <v>0.41051958855895698</v>
      </c>
      <c r="AA151" s="5">
        <f t="shared" si="51"/>
        <v>0.39532592519965559</v>
      </c>
      <c r="AB151" s="5">
        <f t="shared" si="51"/>
        <v>0.38071063984058728</v>
      </c>
      <c r="AC151" s="5">
        <f t="shared" si="51"/>
        <v>0.36664951542124952</v>
      </c>
      <c r="AD151" s="5">
        <f t="shared" si="51"/>
        <v>0.35311962759199467</v>
      </c>
      <c r="AE151" s="5">
        <f t="shared" si="51"/>
        <v>0.34009924738803005</v>
      </c>
      <c r="AF151" s="5">
        <f t="shared" si="51"/>
        <v>0.32756775244439934</v>
      </c>
      <c r="AG151" s="5">
        <f t="shared" si="51"/>
        <v>0.3155055462924734</v>
      </c>
      <c r="AH151" s="5">
        <f t="shared" si="51"/>
        <v>0.30389398517198046</v>
      </c>
      <c r="AI151" s="5">
        <f t="shared" si="51"/>
        <v>0.29271531174418802</v>
      </c>
      <c r="AJ151" s="5">
        <f t="shared" si="51"/>
        <v>0.28195259508240189</v>
      </c>
      <c r="AK151" s="5">
        <f t="shared" si="51"/>
        <v>0.2715896763318249</v>
      </c>
      <c r="AL151" s="5">
        <f t="shared" si="51"/>
        <v>0.26161111946237531</v>
      </c>
      <c r="AM151" s="5">
        <f t="shared" si="51"/>
        <v>0.25200216657854069</v>
      </c>
      <c r="AN151" s="5">
        <f t="shared" si="51"/>
        <v>0.24274869729509649</v>
      </c>
      <c r="AO151" s="5">
        <f t="shared" si="51"/>
        <v>0.23383719173340972</v>
      </c>
      <c r="AP151" s="5">
        <f t="shared" si="51"/>
        <v>0.22525469673802656</v>
      </c>
      <c r="AQ151" s="5">
        <f t="shared" si="51"/>
        <v>0.21698879495602441</v>
      </c>
      <c r="AR151" s="5">
        <f t="shared" si="51"/>
        <v>0.20902757646145409</v>
      </c>
      <c r="AS151" s="5">
        <f t="shared" si="51"/>
        <v>0.20135961264372804</v>
      </c>
      <c r="AT151" s="5">
        <f t="shared" si="51"/>
        <v>0.19397393211191388</v>
      </c>
      <c r="AU151" s="5">
        <f t="shared" si="51"/>
        <v>0.1868599983966103</v>
      </c>
      <c r="AV151" s="5">
        <f t="shared" si="51"/>
        <v>0.18000768925757471</v>
      </c>
      <c r="AW151" s="5">
        <f t="shared" si="51"/>
        <v>0.17340727742874093</v>
      </c>
      <c r="AX151" s="5">
        <f t="shared" si="51"/>
        <v>0.16704941265297196</v>
      </c>
      <c r="AY151" s="5">
        <f t="shared" si="51"/>
        <v>0.16092510487708156</v>
      </c>
      <c r="AZ151" s="5">
        <f t="shared" si="51"/>
        <v>0.15502570849359323</v>
      </c>
      <c r="BA151" s="5">
        <f t="shared" si="51"/>
        <v>0.14934290752963067</v>
      </c>
      <c r="BB151" s="5">
        <f t="shared" si="51"/>
        <v>0.14386870169547442</v>
      </c>
      <c r="BC151" s="5">
        <f t="shared" si="51"/>
        <v>0.13859539321589731</v>
      </c>
      <c r="BD151" s="5">
        <f t="shared" si="51"/>
        <v>0.13351557437658473</v>
      </c>
      <c r="BE151" s="5">
        <f t="shared" si="51"/>
        <v>0.12862211572594376</v>
      </c>
      <c r="BF151" s="5">
        <f t="shared" si="51"/>
        <v>0.12390815487954644</v>
      </c>
      <c r="BG151" s="5">
        <f t="shared" si="51"/>
        <v>0.11936708588048399</v>
      </c>
      <c r="BH151" s="5">
        <f t="shared" si="51"/>
        <v>0.11499254907414888</v>
      </c>
      <c r="BI151" s="5">
        <f t="shared" si="51"/>
        <v>0.11077842146051108</v>
      </c>
      <c r="BJ151" s="5">
        <f t="shared" si="51"/>
        <v>0.10671880749091209</v>
      </c>
      <c r="BK151" s="16">
        <f t="shared" si="51"/>
        <v>0.10280803027984234</v>
      </c>
      <c r="BL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</row>
    <row r="152" spans="1:124" x14ac:dyDescent="0.3">
      <c r="A152" s="8">
        <v>33137</v>
      </c>
      <c r="B152" s="3">
        <v>7.9000001E-2</v>
      </c>
      <c r="C152" s="4">
        <f t="shared" si="49"/>
        <v>7.8812932665226029E-2</v>
      </c>
      <c r="D152" s="5">
        <f t="shared" si="48"/>
        <v>0.96119505399481131</v>
      </c>
      <c r="E152" s="5">
        <f t="shared" si="48"/>
        <v>0.92368216159373917</v>
      </c>
      <c r="F152" s="5">
        <f t="shared" si="48"/>
        <v>0.88754505517371307</v>
      </c>
      <c r="G152" s="5">
        <f t="shared" si="48"/>
        <v>0.85281721005548394</v>
      </c>
      <c r="H152" s="5">
        <f t="shared" si="48"/>
        <v>0.81949750802348409</v>
      </c>
      <c r="I152" s="5">
        <f t="shared" si="48"/>
        <v>0.78756164225963421</v>
      </c>
      <c r="J152" s="5">
        <f t="shared" si="48"/>
        <v>0.75697033457077734</v>
      </c>
      <c r="K152" s="5">
        <f t="shared" si="48"/>
        <v>0.72767518965273681</v>
      </c>
      <c r="L152" s="5">
        <f t="shared" si="48"/>
        <v>0.69962281236680213</v>
      </c>
      <c r="M152" s="5">
        <f t="shared" si="48"/>
        <v>0.67275765797025244</v>
      </c>
      <c r="N152" s="5">
        <f t="shared" si="48"/>
        <v>0.64702396510176574</v>
      </c>
      <c r="O152" s="5">
        <f t="shared" si="48"/>
        <v>0.62236703008192107</v>
      </c>
      <c r="P152" s="5">
        <f t="shared" si="48"/>
        <v>0.59873401249238445</v>
      </c>
      <c r="Q152" s="5">
        <f t="shared" si="48"/>
        <v>0.57607441081799482</v>
      </c>
      <c r="R152" s="5">
        <f t="shared" si="48"/>
        <v>0.55434030898060371</v>
      </c>
      <c r="S152" s="5">
        <f t="shared" si="48"/>
        <v>0.53348646658471488</v>
      </c>
      <c r="T152" s="5">
        <f t="shared" si="47"/>
        <v>0.51347030511579572</v>
      </c>
      <c r="U152" s="5">
        <f t="shared" si="47"/>
        <v>0.49425182727328948</v>
      </c>
      <c r="V152" s="5">
        <f t="shared" si="47"/>
        <v>0.47579349564612661</v>
      </c>
      <c r="W152" s="5">
        <f t="shared" si="47"/>
        <v>0.45806008897614647</v>
      </c>
      <c r="X152" s="5">
        <f t="shared" si="51"/>
        <v>0.44101854850649413</v>
      </c>
      <c r="Y152" s="5">
        <f t="shared" si="51"/>
        <v>0.42463782278652917</v>
      </c>
      <c r="Z152" s="5">
        <f t="shared" si="51"/>
        <v>0.40888871636520563</v>
      </c>
      <c r="AA152" s="5">
        <f t="shared" si="51"/>
        <v>0.39374374572915316</v>
      </c>
      <c r="AB152" s="5">
        <f t="shared" si="51"/>
        <v>0.37917700439286156</v>
      </c>
      <c r="AC152" s="5">
        <f t="shared" si="51"/>
        <v>0.3651640380524484</v>
      </c>
      <c r="AD152" s="5">
        <f t="shared" si="51"/>
        <v>0.3516817300440222</v>
      </c>
      <c r="AE152" s="5">
        <f t="shared" si="51"/>
        <v>0.33870819690945697</v>
      </c>
      <c r="AF152" s="5">
        <f t="shared" si="51"/>
        <v>0.32622269359857053</v>
      </c>
      <c r="AG152" s="5">
        <f t="shared" si="51"/>
        <v>0.31420552767791066</v>
      </c>
      <c r="AH152" s="5">
        <f t="shared" si="51"/>
        <v>0.30263798183691765</v>
      </c>
      <c r="AI152" s="5">
        <f t="shared" si="51"/>
        <v>0.2915022439564543</v>
      </c>
      <c r="AJ152" s="5">
        <f t="shared" si="51"/>
        <v>0.28078134401421384</v>
      </c>
      <c r="AK152" s="5">
        <f t="shared" si="51"/>
        <v>0.27045909713330019</v>
      </c>
      <c r="AL152" s="5">
        <f t="shared" si="51"/>
        <v>0.26052005212517637</v>
      </c>
      <c r="AM152" s="5">
        <f t="shared" si="51"/>
        <v>0.25094944492987664</v>
      </c>
      <c r="AN152" s="5">
        <f t="shared" si="51"/>
        <v>0.24173315641056434</v>
      </c>
      <c r="AO152" s="5">
        <f t="shared" si="51"/>
        <v>0.23285767401336199</v>
      </c>
      <c r="AP152" s="5">
        <f t="shared" si="51"/>
        <v>0.22431005685505803</v>
      </c>
      <c r="AQ152" s="5">
        <f t="shared" si="51"/>
        <v>0.21607790384973444</v>
      </c>
      <c r="AR152" s="5">
        <f t="shared" si="51"/>
        <v>0.20814932452998383</v>
      </c>
      <c r="AS152" s="5">
        <f t="shared" si="51"/>
        <v>0.20051291225895468</v>
      </c>
      <c r="AT152" s="5">
        <f t="shared" si="51"/>
        <v>0.19315771956598846</v>
      </c>
      <c r="AU152" s="5">
        <f t="shared" si="51"/>
        <v>0.18607323537122383</v>
      </c>
      <c r="AV152" s="5">
        <f t="shared" si="51"/>
        <v>0.17924936389349319</v>
      </c>
      <c r="AW152" s="5">
        <f t="shared" si="51"/>
        <v>0.1726764050613844</v>
      </c>
      <c r="AX152" s="5">
        <f t="shared" si="51"/>
        <v>0.16634503626981578</v>
      </c>
      <c r="AY152" s="5">
        <f t="shared" si="51"/>
        <v>0.16024629534415957</v>
      </c>
      <c r="AZ152" s="5">
        <f t="shared" si="51"/>
        <v>0.15437156459115817</v>
      </c>
      <c r="BA152" s="5">
        <f t="shared" si="51"/>
        <v>0.14871255583088416</v>
      </c>
      <c r="BB152" s="5">
        <f t="shared" si="51"/>
        <v>0.14326129631705739</v>
      </c>
      <c r="BC152" s="5">
        <f t="shared" si="51"/>
        <v>0.13801011546439035</v>
      </c>
      <c r="BD152" s="5">
        <f t="shared" si="51"/>
        <v>0.13295163231149368</v>
      </c>
      <c r="BE152" s="5">
        <f t="shared" si="51"/>
        <v>0.12807874365643573</v>
      </c>
      <c r="BF152" s="5">
        <f t="shared" si="51"/>
        <v>0.12338461280947419</v>
      </c>
      <c r="BG152" s="5">
        <f t="shared" si="51"/>
        <v>0.11886265891391874</v>
      </c>
      <c r="BH152" s="5">
        <f t="shared" si="51"/>
        <v>0.11450654679167181</v>
      </c>
      <c r="BI152" s="5">
        <f t="shared" si="51"/>
        <v>0.11031017727484185</v>
      </c>
      <c r="BJ152" s="5">
        <f t="shared" si="51"/>
        <v>0.1062676779890325</v>
      </c>
      <c r="BK152" s="16">
        <f t="shared" si="51"/>
        <v>0.10237339455756876</v>
      </c>
      <c r="BL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</row>
    <row r="153" spans="1:124" x14ac:dyDescent="0.3">
      <c r="A153" s="8">
        <v>33144</v>
      </c>
      <c r="B153" s="3">
        <v>7.8499999000000001E-2</v>
      </c>
      <c r="C153" s="4">
        <f t="shared" si="49"/>
        <v>7.8297581804386979E-2</v>
      </c>
      <c r="D153" s="5">
        <f t="shared" si="48"/>
        <v>0.96142829685769982</v>
      </c>
      <c r="E153" s="5">
        <f t="shared" si="48"/>
        <v>0.92410483167572888</v>
      </c>
      <c r="F153" s="5">
        <f t="shared" si="48"/>
        <v>0.88812015143178946</v>
      </c>
      <c r="G153" s="5">
        <f t="shared" si="48"/>
        <v>0.85351359793223169</v>
      </c>
      <c r="H153" s="5">
        <f t="shared" si="48"/>
        <v>0.82028906748333619</v>
      </c>
      <c r="I153" s="5">
        <f t="shared" si="48"/>
        <v>0.78842651784050144</v>
      </c>
      <c r="J153" s="5">
        <f t="shared" si="48"/>
        <v>0.75789028445337181</v>
      </c>
      <c r="K153" s="5">
        <f t="shared" si="48"/>
        <v>0.72863502616021303</v>
      </c>
      <c r="L153" s="5">
        <f t="shared" si="48"/>
        <v>0.70060992431620239</v>
      </c>
      <c r="M153" s="5">
        <f t="shared" si="48"/>
        <v>0.67376160482741365</v>
      </c>
      <c r="N153" s="5">
        <f t="shared" si="48"/>
        <v>0.64803613326392007</v>
      </c>
      <c r="O153" s="5">
        <f t="shared" si="48"/>
        <v>0.6233803424092822</v>
      </c>
      <c r="P153" s="5">
        <f t="shared" si="48"/>
        <v>0.59974268318147406</v>
      </c>
      <c r="Q153" s="5">
        <f t="shared" si="48"/>
        <v>0.57707373871143142</v>
      </c>
      <c r="R153" s="5">
        <f t="shared" si="48"/>
        <v>0.55532650336252065</v>
      </c>
      <c r="S153" s="5">
        <f t="shared" si="48"/>
        <v>0.53445650037989723</v>
      </c>
      <c r="T153" s="5">
        <f t="shared" si="47"/>
        <v>0.51442179117960107</v>
      </c>
      <c r="U153" s="5">
        <f t="shared" si="47"/>
        <v>0.49518291412738646</v>
      </c>
      <c r="V153" s="5">
        <f t="shared" si="47"/>
        <v>0.47670277958805068</v>
      </c>
      <c r="W153" s="5">
        <f t="shared" si="47"/>
        <v>0.45894653997793095</v>
      </c>
      <c r="X153" s="5">
        <f t="shared" si="51"/>
        <v>0.44188144772957932</v>
      </c>
      <c r="Y153" s="5">
        <f t="shared" si="51"/>
        <v>0.42547670988706915</v>
      </c>
      <c r="Z153" s="5">
        <f t="shared" si="51"/>
        <v>0.40970334505531486</v>
      </c>
      <c r="AA153" s="5">
        <f t="shared" si="51"/>
        <v>0.39453404630408612</v>
      </c>
      <c r="AB153" s="5">
        <f t="shared" si="51"/>
        <v>0.37994305213902135</v>
      </c>
      <c r="AC153" s="5">
        <f t="shared" si="51"/>
        <v>0.36590602662285215</v>
      </c>
      <c r="AD153" s="5">
        <f t="shared" si="51"/>
        <v>0.35239994903182009</v>
      </c>
      <c r="AE153" s="5">
        <f t="shared" si="51"/>
        <v>0.33940301297085934</v>
      </c>
      <c r="AF153" s="5">
        <f t="shared" si="51"/>
        <v>0.32689453457790363</v>
      </c>
      <c r="AG153" s="5">
        <f t="shared" si="51"/>
        <v>0.31485486927268669</v>
      </c>
      <c r="AH153" s="5">
        <f t="shared" si="51"/>
        <v>0.30326533641241998</v>
      </c>
      <c r="AI153" s="5">
        <f t="shared" si="51"/>
        <v>0.29210815117962613</v>
      </c>
      <c r="AJ153" s="5">
        <f t="shared" si="51"/>
        <v>0.28136636302743429</v>
      </c>
      <c r="AK153" s="5">
        <f t="shared" si="51"/>
        <v>0.27102380003147386</v>
      </c>
      <c r="AL153" s="5">
        <f t="shared" si="51"/>
        <v>0.26106501853573127</v>
      </c>
      <c r="AM153" s="5">
        <f t="shared" si="51"/>
        <v>0.25147525752582239</v>
      </c>
      <c r="AN153" s="5">
        <f t="shared" si="51"/>
        <v>0.24224039721260729</v>
      </c>
      <c r="AO153" s="5">
        <f t="shared" si="51"/>
        <v>0.23334692135894117</v>
      </c>
      <c r="AP153" s="5">
        <f t="shared" si="51"/>
        <v>0.22478188293068802</v>
      </c>
      <c r="AQ153" s="5">
        <f t="shared" si="51"/>
        <v>0.21653287269873642</v>
      </c>
      <c r="AR153" s="5">
        <f t="shared" si="51"/>
        <v>0.20858799046099344</v>
      </c>
      <c r="AS153" s="5">
        <f t="shared" si="51"/>
        <v>0.20093581859188606</v>
      </c>
      <c r="AT153" s="5">
        <f t="shared" si="51"/>
        <v>0.19356539766171504</v>
      </c>
      <c r="AU153" s="5">
        <f t="shared" si="51"/>
        <v>0.18646620389937352</v>
      </c>
      <c r="AV153" s="5">
        <f t="shared" si="51"/>
        <v>0.17962812829966485</v>
      </c>
      <c r="AW153" s="5">
        <f t="shared" si="51"/>
        <v>0.17304145720096495</v>
      </c>
      <c r="AX153" s="5">
        <f t="shared" si="51"/>
        <v>0.16669685418056585</v>
      </c>
      <c r="AY153" s="5">
        <f t="shared" si="51"/>
        <v>0.16058534313397693</v>
      </c>
      <c r="AZ153" s="5">
        <f t="shared" si="51"/>
        <v>0.15469829242103367</v>
      </c>
      <c r="BA153" s="5">
        <f t="shared" si="51"/>
        <v>0.14902739997612946</v>
      </c>
      <c r="BB153" s="5">
        <f t="shared" si="51"/>
        <v>0.14356467929249031</v>
      </c>
      <c r="BC153" s="5">
        <f t="shared" si="51"/>
        <v>0.13830244620137924</v>
      </c>
      <c r="BD153" s="5">
        <f t="shared" si="51"/>
        <v>0.13323330637664521</v>
      </c>
      <c r="BE153" s="5">
        <f t="shared" si="51"/>
        <v>0.12835014350331309</v>
      </c>
      <c r="BF153" s="5">
        <f t="shared" si="51"/>
        <v>0.12364610805609279</v>
      </c>
      <c r="BG153" s="5">
        <f t="shared" si="51"/>
        <v>0.119114606639923</v>
      </c>
      <c r="BH153" s="5">
        <f t="shared" si="51"/>
        <v>0.11474929185007986</v>
      </c>
      <c r="BI153" s="5">
        <f t="shared" si="51"/>
        <v>0.11054405261407886</v>
      </c>
      <c r="BJ153" s="5">
        <f t="shared" si="51"/>
        <v>0.10649300498168195</v>
      </c>
      <c r="BK153" s="16">
        <f t="shared" si="51"/>
        <v>0.10259048333287195</v>
      </c>
      <c r="BL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</row>
    <row r="154" spans="1:124" x14ac:dyDescent="0.3">
      <c r="A154" s="8">
        <v>33151</v>
      </c>
      <c r="B154" s="3">
        <v>7.8000001999999999E-2</v>
      </c>
      <c r="C154" s="4">
        <f t="shared" si="49"/>
        <v>7.7782236097035926E-2</v>
      </c>
      <c r="D154" s="5">
        <f t="shared" si="48"/>
        <v>0.96166159398585616</v>
      </c>
      <c r="E154" s="5">
        <f t="shared" si="48"/>
        <v>0.92452769093881682</v>
      </c>
      <c r="F154" s="5">
        <f t="shared" si="48"/>
        <v>0.88869561457436885</v>
      </c>
      <c r="G154" s="5">
        <f t="shared" si="48"/>
        <v>0.85421054748843617</v>
      </c>
      <c r="H154" s="5">
        <f t="shared" si="48"/>
        <v>0.82108138359002114</v>
      </c>
      <c r="I154" s="5">
        <f t="shared" si="48"/>
        <v>0.78929233453772918</v>
      </c>
      <c r="J154" s="5">
        <f t="shared" si="48"/>
        <v>0.75881134313948262</v>
      </c>
      <c r="K154" s="5">
        <f t="shared" si="48"/>
        <v>0.7295961191181588</v>
      </c>
      <c r="L154" s="5">
        <f t="shared" si="48"/>
        <v>0.70159841910980181</v>
      </c>
      <c r="M154" s="5">
        <f t="shared" si="48"/>
        <v>0.67476703979854025</v>
      </c>
      <c r="N154" s="5">
        <f t="shared" si="48"/>
        <v>0.64904987466002939</v>
      </c>
      <c r="O154" s="5">
        <f t="shared" si="48"/>
        <v>0.62439529441213915</v>
      </c>
      <c r="P154" s="5">
        <f t="shared" si="48"/>
        <v>0.6007530430381085</v>
      </c>
      <c r="Q154" s="5">
        <f t="shared" si="48"/>
        <v>0.57807479013985796</v>
      </c>
      <c r="R154" s="5">
        <f t="shared" si="48"/>
        <v>0.55631444233687966</v>
      </c>
      <c r="S154" s="5">
        <f t="shared" ref="S154:AH169" si="52">S$7*EXP(-S$8*$C154)</f>
        <v>0.53542828825231303</v>
      </c>
      <c r="T154" s="5">
        <f t="shared" si="52"/>
        <v>0.5153750308532189</v>
      </c>
      <c r="U154" s="5">
        <f t="shared" si="52"/>
        <v>0.49611574565449779</v>
      </c>
      <c r="V154" s="5">
        <f t="shared" si="52"/>
        <v>0.47761379213406635</v>
      </c>
      <c r="W154" s="5">
        <f t="shared" si="52"/>
        <v>0.45983469757486184</v>
      </c>
      <c r="X154" s="5">
        <f t="shared" si="52"/>
        <v>0.44274602665155161</v>
      </c>
      <c r="Y154" s="5">
        <f t="shared" si="52"/>
        <v>0.42631724582516362</v>
      </c>
      <c r="Z154" s="5">
        <f t="shared" si="52"/>
        <v>0.41051958855895698</v>
      </c>
      <c r="AA154" s="5">
        <f t="shared" si="52"/>
        <v>0.39532592519965559</v>
      </c>
      <c r="AB154" s="5">
        <f t="shared" si="52"/>
        <v>0.38071063984058728</v>
      </c>
      <c r="AC154" s="5">
        <f t="shared" si="52"/>
        <v>0.36664951542124952</v>
      </c>
      <c r="AD154" s="5">
        <f t="shared" si="52"/>
        <v>0.35311962759199467</v>
      </c>
      <c r="AE154" s="5">
        <f t="shared" si="52"/>
        <v>0.34009924738803005</v>
      </c>
      <c r="AF154" s="5">
        <f t="shared" si="52"/>
        <v>0.32756775244439934</v>
      </c>
      <c r="AG154" s="5">
        <f t="shared" si="52"/>
        <v>0.3155055462924734</v>
      </c>
      <c r="AH154" s="5">
        <f t="shared" si="52"/>
        <v>0.30389398517198046</v>
      </c>
      <c r="AI154" s="5">
        <f t="shared" si="51"/>
        <v>0.29271531174418802</v>
      </c>
      <c r="AJ154" s="5">
        <f t="shared" si="51"/>
        <v>0.28195259508240189</v>
      </c>
      <c r="AK154" s="5">
        <f t="shared" si="51"/>
        <v>0.2715896763318249</v>
      </c>
      <c r="AL154" s="5">
        <f t="shared" si="51"/>
        <v>0.26161111946237531</v>
      </c>
      <c r="AM154" s="5">
        <f t="shared" si="51"/>
        <v>0.25200216657854069</v>
      </c>
      <c r="AN154" s="5">
        <f t="shared" si="51"/>
        <v>0.24274869729509649</v>
      </c>
      <c r="AO154" s="5">
        <f t="shared" si="51"/>
        <v>0.23383719173340972</v>
      </c>
      <c r="AP154" s="5">
        <f t="shared" si="51"/>
        <v>0.22525469673802656</v>
      </c>
      <c r="AQ154" s="5">
        <f t="shared" si="51"/>
        <v>0.21698879495602441</v>
      </c>
      <c r="AR154" s="5">
        <f t="shared" si="51"/>
        <v>0.20902757646145409</v>
      </c>
      <c r="AS154" s="5">
        <f t="shared" si="51"/>
        <v>0.20135961264372804</v>
      </c>
      <c r="AT154" s="5">
        <f t="shared" si="51"/>
        <v>0.19397393211191388</v>
      </c>
      <c r="AU154" s="5">
        <f t="shared" si="51"/>
        <v>0.1868599983966103</v>
      </c>
      <c r="AV154" s="5">
        <f t="shared" si="51"/>
        <v>0.18000768925757471</v>
      </c>
      <c r="AW154" s="5">
        <f t="shared" si="51"/>
        <v>0.17340727742874093</v>
      </c>
      <c r="AX154" s="5">
        <f t="shared" si="51"/>
        <v>0.16704941265297196</v>
      </c>
      <c r="AY154" s="5">
        <f t="shared" si="51"/>
        <v>0.16092510487708156</v>
      </c>
      <c r="AZ154" s="5">
        <f t="shared" si="51"/>
        <v>0.15502570849359323</v>
      </c>
      <c r="BA154" s="5">
        <f t="shared" si="51"/>
        <v>0.14934290752963067</v>
      </c>
      <c r="BB154" s="5">
        <f t="shared" si="51"/>
        <v>0.14386870169547442</v>
      </c>
      <c r="BC154" s="5">
        <f t="shared" si="51"/>
        <v>0.13859539321589731</v>
      </c>
      <c r="BD154" s="5">
        <f t="shared" si="51"/>
        <v>0.13351557437658473</v>
      </c>
      <c r="BE154" s="5">
        <f t="shared" si="51"/>
        <v>0.12862211572594376</v>
      </c>
      <c r="BF154" s="5">
        <f t="shared" si="51"/>
        <v>0.12390815487954644</v>
      </c>
      <c r="BG154" s="5">
        <f t="shared" si="51"/>
        <v>0.11936708588048399</v>
      </c>
      <c r="BH154" s="5">
        <f t="shared" si="51"/>
        <v>0.11499254907414888</v>
      </c>
      <c r="BI154" s="5">
        <f t="shared" si="51"/>
        <v>0.11077842146051108</v>
      </c>
      <c r="BJ154" s="5">
        <f t="shared" si="51"/>
        <v>0.10671880749091209</v>
      </c>
      <c r="BK154" s="16">
        <f t="shared" si="51"/>
        <v>0.10280803027984234</v>
      </c>
      <c r="BL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</row>
    <row r="155" spans="1:124" x14ac:dyDescent="0.3">
      <c r="A155" s="8">
        <v>33158</v>
      </c>
      <c r="B155" s="3">
        <v>7.8000001999999999E-2</v>
      </c>
      <c r="C155" s="4">
        <f t="shared" si="49"/>
        <v>7.7782236097035926E-2</v>
      </c>
      <c r="D155" s="5">
        <f t="shared" ref="D155:S170" si="53">D$7*EXP(-D$8*$C155)</f>
        <v>0.96166159398585616</v>
      </c>
      <c r="E155" s="5">
        <f t="shared" si="53"/>
        <v>0.92452769093881682</v>
      </c>
      <c r="F155" s="5">
        <f t="shared" si="53"/>
        <v>0.88869561457436885</v>
      </c>
      <c r="G155" s="5">
        <f t="shared" si="53"/>
        <v>0.85421054748843617</v>
      </c>
      <c r="H155" s="5">
        <f t="shared" si="53"/>
        <v>0.82108138359002114</v>
      </c>
      <c r="I155" s="5">
        <f t="shared" si="53"/>
        <v>0.78929233453772918</v>
      </c>
      <c r="J155" s="5">
        <f t="shared" si="53"/>
        <v>0.75881134313948262</v>
      </c>
      <c r="K155" s="5">
        <f t="shared" si="53"/>
        <v>0.7295961191181588</v>
      </c>
      <c r="L155" s="5">
        <f t="shared" si="53"/>
        <v>0.70159841910980181</v>
      </c>
      <c r="M155" s="5">
        <f t="shared" si="53"/>
        <v>0.67476703979854025</v>
      </c>
      <c r="N155" s="5">
        <f t="shared" si="53"/>
        <v>0.64904987466002939</v>
      </c>
      <c r="O155" s="5">
        <f t="shared" si="53"/>
        <v>0.62439529441213915</v>
      </c>
      <c r="P155" s="5">
        <f t="shared" si="53"/>
        <v>0.6007530430381085</v>
      </c>
      <c r="Q155" s="5">
        <f t="shared" si="53"/>
        <v>0.57807479013985796</v>
      </c>
      <c r="R155" s="5">
        <f t="shared" si="53"/>
        <v>0.55631444233687966</v>
      </c>
      <c r="S155" s="5">
        <f t="shared" si="53"/>
        <v>0.53542828825231303</v>
      </c>
      <c r="T155" s="5">
        <f t="shared" si="52"/>
        <v>0.5153750308532189</v>
      </c>
      <c r="U155" s="5">
        <f t="shared" si="52"/>
        <v>0.49611574565449779</v>
      </c>
      <c r="V155" s="5">
        <f t="shared" si="52"/>
        <v>0.47761379213406635</v>
      </c>
      <c r="W155" s="5">
        <f t="shared" si="52"/>
        <v>0.45983469757486184</v>
      </c>
      <c r="X155" s="5">
        <f t="shared" si="51"/>
        <v>0.44274602665155161</v>
      </c>
      <c r="Y155" s="5">
        <f t="shared" si="51"/>
        <v>0.42631724582516362</v>
      </c>
      <c r="Z155" s="5">
        <f t="shared" si="51"/>
        <v>0.41051958855895698</v>
      </c>
      <c r="AA155" s="5">
        <f t="shared" si="51"/>
        <v>0.39532592519965559</v>
      </c>
      <c r="AB155" s="5">
        <f t="shared" si="51"/>
        <v>0.38071063984058728</v>
      </c>
      <c r="AC155" s="5">
        <f t="shared" si="51"/>
        <v>0.36664951542124952</v>
      </c>
      <c r="AD155" s="5">
        <f t="shared" si="51"/>
        <v>0.35311962759199467</v>
      </c>
      <c r="AE155" s="5">
        <f t="shared" si="51"/>
        <v>0.34009924738803005</v>
      </c>
      <c r="AF155" s="5">
        <f t="shared" si="51"/>
        <v>0.32756775244439934</v>
      </c>
      <c r="AG155" s="5">
        <f t="shared" si="51"/>
        <v>0.3155055462924734</v>
      </c>
      <c r="AH155" s="5">
        <f t="shared" si="51"/>
        <v>0.30389398517198046</v>
      </c>
      <c r="AI155" s="5">
        <f t="shared" si="51"/>
        <v>0.29271531174418802</v>
      </c>
      <c r="AJ155" s="5">
        <f t="shared" si="51"/>
        <v>0.28195259508240189</v>
      </c>
      <c r="AK155" s="5">
        <f t="shared" si="51"/>
        <v>0.2715896763318249</v>
      </c>
      <c r="AL155" s="5">
        <f t="shared" si="51"/>
        <v>0.26161111946237531</v>
      </c>
      <c r="AM155" s="5">
        <f t="shared" si="51"/>
        <v>0.25200216657854069</v>
      </c>
      <c r="AN155" s="5">
        <f t="shared" si="51"/>
        <v>0.24274869729509649</v>
      </c>
      <c r="AO155" s="5">
        <f t="shared" si="51"/>
        <v>0.23383719173340972</v>
      </c>
      <c r="AP155" s="5">
        <f t="shared" si="51"/>
        <v>0.22525469673802656</v>
      </c>
      <c r="AQ155" s="5">
        <f t="shared" si="51"/>
        <v>0.21698879495602441</v>
      </c>
      <c r="AR155" s="5">
        <f t="shared" si="51"/>
        <v>0.20902757646145409</v>
      </c>
      <c r="AS155" s="5">
        <f t="shared" si="51"/>
        <v>0.20135961264372804</v>
      </c>
      <c r="AT155" s="5">
        <f t="shared" ref="X155:BK161" si="54">AT$7*EXP(-AT$8*$C155)</f>
        <v>0.19397393211191388</v>
      </c>
      <c r="AU155" s="5">
        <f t="shared" si="54"/>
        <v>0.1868599983966103</v>
      </c>
      <c r="AV155" s="5">
        <f t="shared" si="54"/>
        <v>0.18000768925757471</v>
      </c>
      <c r="AW155" s="5">
        <f t="shared" si="54"/>
        <v>0.17340727742874093</v>
      </c>
      <c r="AX155" s="5">
        <f t="shared" si="54"/>
        <v>0.16704941265297196</v>
      </c>
      <c r="AY155" s="5">
        <f t="shared" si="54"/>
        <v>0.16092510487708156</v>
      </c>
      <c r="AZ155" s="5">
        <f t="shared" si="54"/>
        <v>0.15502570849359323</v>
      </c>
      <c r="BA155" s="5">
        <f t="shared" si="54"/>
        <v>0.14934290752963067</v>
      </c>
      <c r="BB155" s="5">
        <f t="shared" si="54"/>
        <v>0.14386870169547442</v>
      </c>
      <c r="BC155" s="5">
        <f t="shared" si="54"/>
        <v>0.13859539321589731</v>
      </c>
      <c r="BD155" s="5">
        <f t="shared" si="54"/>
        <v>0.13351557437658473</v>
      </c>
      <c r="BE155" s="5">
        <f t="shared" si="54"/>
        <v>0.12862211572594376</v>
      </c>
      <c r="BF155" s="5">
        <f t="shared" si="54"/>
        <v>0.12390815487954644</v>
      </c>
      <c r="BG155" s="5">
        <f t="shared" si="54"/>
        <v>0.11936708588048399</v>
      </c>
      <c r="BH155" s="5">
        <f t="shared" si="54"/>
        <v>0.11499254907414888</v>
      </c>
      <c r="BI155" s="5">
        <f t="shared" si="54"/>
        <v>0.11077842146051108</v>
      </c>
      <c r="BJ155" s="5">
        <f t="shared" si="54"/>
        <v>0.10671880749091209</v>
      </c>
      <c r="BK155" s="16">
        <f t="shared" si="54"/>
        <v>0.10280803027984234</v>
      </c>
      <c r="BL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</row>
    <row r="156" spans="1:124" x14ac:dyDescent="0.3">
      <c r="A156" s="8">
        <v>33165</v>
      </c>
      <c r="B156" s="3">
        <v>7.8000001999999999E-2</v>
      </c>
      <c r="C156" s="4">
        <f t="shared" si="49"/>
        <v>7.7782236097035926E-2</v>
      </c>
      <c r="D156" s="5">
        <f t="shared" si="53"/>
        <v>0.96166159398585616</v>
      </c>
      <c r="E156" s="5">
        <f t="shared" si="53"/>
        <v>0.92452769093881682</v>
      </c>
      <c r="F156" s="5">
        <f t="shared" si="53"/>
        <v>0.88869561457436885</v>
      </c>
      <c r="G156" s="5">
        <f t="shared" si="53"/>
        <v>0.85421054748843617</v>
      </c>
      <c r="H156" s="5">
        <f t="shared" si="53"/>
        <v>0.82108138359002114</v>
      </c>
      <c r="I156" s="5">
        <f t="shared" si="53"/>
        <v>0.78929233453772918</v>
      </c>
      <c r="J156" s="5">
        <f t="shared" si="53"/>
        <v>0.75881134313948262</v>
      </c>
      <c r="K156" s="5">
        <f t="shared" si="53"/>
        <v>0.7295961191181588</v>
      </c>
      <c r="L156" s="5">
        <f t="shared" si="53"/>
        <v>0.70159841910980181</v>
      </c>
      <c r="M156" s="5">
        <f t="shared" si="53"/>
        <v>0.67476703979854025</v>
      </c>
      <c r="N156" s="5">
        <f t="shared" si="53"/>
        <v>0.64904987466002939</v>
      </c>
      <c r="O156" s="5">
        <f t="shared" si="53"/>
        <v>0.62439529441213915</v>
      </c>
      <c r="P156" s="5">
        <f t="shared" si="53"/>
        <v>0.6007530430381085</v>
      </c>
      <c r="Q156" s="5">
        <f t="shared" si="53"/>
        <v>0.57807479013985796</v>
      </c>
      <c r="R156" s="5">
        <f t="shared" si="53"/>
        <v>0.55631444233687966</v>
      </c>
      <c r="S156" s="5">
        <f t="shared" si="53"/>
        <v>0.53542828825231303</v>
      </c>
      <c r="T156" s="5">
        <f t="shared" si="52"/>
        <v>0.5153750308532189</v>
      </c>
      <c r="U156" s="5">
        <f t="shared" si="52"/>
        <v>0.49611574565449779</v>
      </c>
      <c r="V156" s="5">
        <f t="shared" si="52"/>
        <v>0.47761379213406635</v>
      </c>
      <c r="W156" s="5">
        <f t="shared" si="52"/>
        <v>0.45983469757486184</v>
      </c>
      <c r="X156" s="5">
        <f t="shared" si="54"/>
        <v>0.44274602665155161</v>
      </c>
      <c r="Y156" s="5">
        <f t="shared" si="54"/>
        <v>0.42631724582516362</v>
      </c>
      <c r="Z156" s="5">
        <f t="shared" si="54"/>
        <v>0.41051958855895698</v>
      </c>
      <c r="AA156" s="5">
        <f t="shared" si="54"/>
        <v>0.39532592519965559</v>
      </c>
      <c r="AB156" s="5">
        <f t="shared" si="54"/>
        <v>0.38071063984058728</v>
      </c>
      <c r="AC156" s="5">
        <f t="shared" si="54"/>
        <v>0.36664951542124952</v>
      </c>
      <c r="AD156" s="5">
        <f t="shared" si="54"/>
        <v>0.35311962759199467</v>
      </c>
      <c r="AE156" s="5">
        <f t="shared" si="54"/>
        <v>0.34009924738803005</v>
      </c>
      <c r="AF156" s="5">
        <f t="shared" si="54"/>
        <v>0.32756775244439934</v>
      </c>
      <c r="AG156" s="5">
        <f t="shared" si="54"/>
        <v>0.3155055462924734</v>
      </c>
      <c r="AH156" s="5">
        <f t="shared" si="54"/>
        <v>0.30389398517198046</v>
      </c>
      <c r="AI156" s="5">
        <f t="shared" si="54"/>
        <v>0.29271531174418802</v>
      </c>
      <c r="AJ156" s="5">
        <f t="shared" si="54"/>
        <v>0.28195259508240189</v>
      </c>
      <c r="AK156" s="5">
        <f t="shared" si="54"/>
        <v>0.2715896763318249</v>
      </c>
      <c r="AL156" s="5">
        <f t="shared" si="54"/>
        <v>0.26161111946237531</v>
      </c>
      <c r="AM156" s="5">
        <f t="shared" si="54"/>
        <v>0.25200216657854069</v>
      </c>
      <c r="AN156" s="5">
        <f t="shared" si="54"/>
        <v>0.24274869729509649</v>
      </c>
      <c r="AO156" s="5">
        <f t="shared" si="54"/>
        <v>0.23383719173340972</v>
      </c>
      <c r="AP156" s="5">
        <f t="shared" si="54"/>
        <v>0.22525469673802656</v>
      </c>
      <c r="AQ156" s="5">
        <f t="shared" si="54"/>
        <v>0.21698879495602441</v>
      </c>
      <c r="AR156" s="5">
        <f t="shared" si="54"/>
        <v>0.20902757646145409</v>
      </c>
      <c r="AS156" s="5">
        <f t="shared" si="54"/>
        <v>0.20135961264372804</v>
      </c>
      <c r="AT156" s="5">
        <f t="shared" si="54"/>
        <v>0.19397393211191388</v>
      </c>
      <c r="AU156" s="5">
        <f t="shared" si="54"/>
        <v>0.1868599983966103</v>
      </c>
      <c r="AV156" s="5">
        <f t="shared" si="54"/>
        <v>0.18000768925757471</v>
      </c>
      <c r="AW156" s="5">
        <f t="shared" si="54"/>
        <v>0.17340727742874093</v>
      </c>
      <c r="AX156" s="5">
        <f t="shared" si="54"/>
        <v>0.16704941265297196</v>
      </c>
      <c r="AY156" s="5">
        <f t="shared" si="54"/>
        <v>0.16092510487708156</v>
      </c>
      <c r="AZ156" s="5">
        <f t="shared" si="54"/>
        <v>0.15502570849359323</v>
      </c>
      <c r="BA156" s="5">
        <f t="shared" si="54"/>
        <v>0.14934290752963067</v>
      </c>
      <c r="BB156" s="5">
        <f t="shared" si="54"/>
        <v>0.14386870169547442</v>
      </c>
      <c r="BC156" s="5">
        <f t="shared" si="54"/>
        <v>0.13859539321589731</v>
      </c>
      <c r="BD156" s="5">
        <f t="shared" si="54"/>
        <v>0.13351557437658473</v>
      </c>
      <c r="BE156" s="5">
        <f t="shared" si="54"/>
        <v>0.12862211572594376</v>
      </c>
      <c r="BF156" s="5">
        <f t="shared" si="54"/>
        <v>0.12390815487954644</v>
      </c>
      <c r="BG156" s="5">
        <f t="shared" si="54"/>
        <v>0.11936708588048399</v>
      </c>
      <c r="BH156" s="5">
        <f t="shared" si="54"/>
        <v>0.11499254907414888</v>
      </c>
      <c r="BI156" s="5">
        <f t="shared" si="54"/>
        <v>0.11077842146051108</v>
      </c>
      <c r="BJ156" s="5">
        <f t="shared" si="54"/>
        <v>0.10671880749091209</v>
      </c>
      <c r="BK156" s="16">
        <f t="shared" si="54"/>
        <v>0.10280803027984234</v>
      </c>
      <c r="BL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</row>
    <row r="157" spans="1:124" x14ac:dyDescent="0.3">
      <c r="A157" s="8">
        <v>33172</v>
      </c>
      <c r="B157" s="3">
        <v>7.7499999999999999E-2</v>
      </c>
      <c r="C157" s="4">
        <f t="shared" si="49"/>
        <v>7.7266885236196875E-2</v>
      </c>
      <c r="D157" s="5">
        <f t="shared" si="53"/>
        <v>0.96189495005898495</v>
      </c>
      <c r="E157" s="5">
        <f t="shared" si="53"/>
        <v>0.92495074792874143</v>
      </c>
      <c r="F157" s="5">
        <f t="shared" si="53"/>
        <v>0.88927145635223848</v>
      </c>
      <c r="G157" s="5">
        <f t="shared" si="53"/>
        <v>0.85490807312751438</v>
      </c>
      <c r="H157" s="5">
        <f t="shared" si="53"/>
        <v>0.82187447292845817</v>
      </c>
      <c r="I157" s="5">
        <f t="shared" si="53"/>
        <v>0.79015911071076461</v>
      </c>
      <c r="J157" s="5">
        <f t="shared" si="53"/>
        <v>0.75973353040911762</v>
      </c>
      <c r="K157" s="5">
        <f t="shared" si="53"/>
        <v>0.73055848941853518</v>
      </c>
      <c r="L157" s="5">
        <f t="shared" si="53"/>
        <v>0.70258831848263781</v>
      </c>
      <c r="M157" s="5">
        <f t="shared" si="53"/>
        <v>0.67577398522814047</v>
      </c>
      <c r="N157" s="5">
        <f t="shared" si="53"/>
        <v>0.65006521204197287</v>
      </c>
      <c r="O157" s="5">
        <f t="shared" si="53"/>
        <v>0.62541190907582211</v>
      </c>
      <c r="P157" s="5">
        <f t="shared" si="53"/>
        <v>0.6017651151323119</v>
      </c>
      <c r="Q157" s="5">
        <f t="shared" si="53"/>
        <v>0.57907758813162957</v>
      </c>
      <c r="R157" s="5">
        <f t="shared" si="53"/>
        <v>0.55730414878384671</v>
      </c>
      <c r="S157" s="5">
        <f t="shared" si="53"/>
        <v>0.53640185284491904</v>
      </c>
      <c r="T157" s="5">
        <f t="shared" si="52"/>
        <v>0.51633004646873648</v>
      </c>
      <c r="U157" s="5">
        <f t="shared" si="52"/>
        <v>0.49705034381559671</v>
      </c>
      <c r="V157" s="5">
        <f t="shared" si="52"/>
        <v>0.47852655482545031</v>
      </c>
      <c r="W157" s="5">
        <f t="shared" si="52"/>
        <v>0.46072458285002643</v>
      </c>
      <c r="X157" s="5">
        <f t="shared" si="54"/>
        <v>0.44361230586750627</v>
      </c>
      <c r="Y157" s="5">
        <f t="shared" si="54"/>
        <v>0.42715945068556344</v>
      </c>
      <c r="Z157" s="5">
        <f t="shared" si="54"/>
        <v>0.41133746643454322</v>
      </c>
      <c r="AA157" s="5">
        <f t="shared" si="54"/>
        <v>0.39611940143733559</v>
      </c>
      <c r="AB157" s="5">
        <f t="shared" si="54"/>
        <v>0.38147978597606014</v>
      </c>
      <c r="AC157" s="5">
        <f t="shared" si="54"/>
        <v>0.36739452238096432</v>
      </c>
      <c r="AD157" s="5">
        <f t="shared" si="54"/>
        <v>0.35384078311369033</v>
      </c>
      <c r="AE157" s="5">
        <f t="shared" si="54"/>
        <v>0.34079691700958703</v>
      </c>
      <c r="AF157" s="5">
        <f t="shared" si="54"/>
        <v>0.3282423635119881</v>
      </c>
      <c r="AG157" s="5">
        <f t="shared" si="54"/>
        <v>0.3161575745241354</v>
      </c>
      <c r="AH157" s="5">
        <f t="shared" si="54"/>
        <v>0.30452394338445626</v>
      </c>
      <c r="AI157" s="5">
        <f t="shared" si="54"/>
        <v>0.29332374041119103</v>
      </c>
      <c r="AJ157" s="5">
        <f t="shared" si="54"/>
        <v>0.28254005444345437</v>
      </c>
      <c r="AK157" s="5">
        <f t="shared" si="54"/>
        <v>0.27215673981374972</v>
      </c>
      <c r="AL157" s="5">
        <f t="shared" si="54"/>
        <v>0.26215836821183491</v>
      </c>
      <c r="AM157" s="5">
        <f t="shared" si="54"/>
        <v>0.25253018493470658</v>
      </c>
      <c r="AN157" s="5">
        <f t="shared" si="54"/>
        <v>0.24325806905749436</v>
      </c>
      <c r="AO157" s="5">
        <f t="shared" si="54"/>
        <v>0.23432849710197012</v>
      </c>
      <c r="AP157" s="5">
        <f t="shared" si="54"/>
        <v>0.22572850982099416</v>
      </c>
      <c r="AQ157" s="5">
        <f t="shared" si="54"/>
        <v>0.21744568175716683</v>
      </c>
      <c r="AR157" s="5">
        <f t="shared" si="54"/>
        <v>0.20946809327140387</v>
      </c>
      <c r="AS157" s="5">
        <f t="shared" si="54"/>
        <v>0.20178430477165277</v>
      </c>
      <c r="AT157" s="5">
        <f t="shared" si="54"/>
        <v>0.19438333290335869</v>
      </c>
      <c r="AU157" s="5">
        <f t="shared" si="54"/>
        <v>0.18725462849154831</v>
      </c>
      <c r="AV157" s="5">
        <f t="shared" si="54"/>
        <v>0.18038805604966268</v>
      </c>
      <c r="AW157" s="5">
        <f t="shared" si="54"/>
        <v>0.17377387469269079</v>
      </c>
      <c r="AX157" s="5">
        <f t="shared" si="54"/>
        <v>0.167402720311977</v>
      </c>
      <c r="AY157" s="5">
        <f t="shared" si="54"/>
        <v>0.16126558888650916</v>
      </c>
      <c r="AZ157" s="5">
        <f t="shared" si="54"/>
        <v>0.15535382082079008</v>
      </c>
      <c r="BA157" s="5">
        <f t="shared" si="54"/>
        <v>0.14965908621277482</v>
      </c>
      <c r="BB157" s="5">
        <f t="shared" si="54"/>
        <v>0.14417337096703711</v>
      </c>
      <c r="BC157" s="5">
        <f t="shared" si="54"/>
        <v>0.13888896367850964</v>
      </c>
      <c r="BD157" s="5">
        <f t="shared" si="54"/>
        <v>0.13379844322100459</v>
      </c>
      <c r="BE157" s="5">
        <f t="shared" si="54"/>
        <v>0.12889466698243252</v>
      </c>
      <c r="BF157" s="5">
        <f t="shared" si="54"/>
        <v>0.12417075969533752</v>
      </c>
      <c r="BG157" s="5">
        <f t="shared" si="54"/>
        <v>0.11962010281719181</v>
      </c>
      <c r="BH157" s="5">
        <f t="shared" si="54"/>
        <v>0.11523632441995754</v>
      </c>
      <c r="BI157" s="5">
        <f t="shared" si="54"/>
        <v>0.11101328955282377</v>
      </c>
      <c r="BJ157" s="5">
        <f t="shared" si="54"/>
        <v>0.10694509104585664</v>
      </c>
      <c r="BK157" s="16">
        <f t="shared" si="54"/>
        <v>0.10302604072563482</v>
      </c>
      <c r="BL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</row>
    <row r="158" spans="1:124" x14ac:dyDescent="0.3">
      <c r="A158" s="8">
        <v>33179</v>
      </c>
      <c r="B158" s="3">
        <v>7.6999998E-2</v>
      </c>
      <c r="C158" s="4">
        <f t="shared" si="49"/>
        <v>7.6751534375357824E-2</v>
      </c>
      <c r="D158" s="5">
        <f t="shared" si="53"/>
        <v>0.96212836275812164</v>
      </c>
      <c r="E158" s="5">
        <f t="shared" si="53"/>
        <v>0.92537399850639579</v>
      </c>
      <c r="F158" s="5">
        <f t="shared" si="53"/>
        <v>0.88984767125421016</v>
      </c>
      <c r="G158" s="5">
        <f t="shared" si="53"/>
        <v>0.85560616834749825</v>
      </c>
      <c r="H158" s="5">
        <f t="shared" si="53"/>
        <v>0.82266832831848447</v>
      </c>
      <c r="I158" s="5">
        <f t="shared" si="53"/>
        <v>0.79102683875030266</v>
      </c>
      <c r="J158" s="5">
        <f t="shared" si="53"/>
        <v>0.76065683841761345</v>
      </c>
      <c r="K158" s="5">
        <f t="shared" si="53"/>
        <v>0.7315221291288917</v>
      </c>
      <c r="L158" s="5">
        <f t="shared" si="53"/>
        <v>0.70357961452448226</v>
      </c>
      <c r="M158" s="5">
        <f t="shared" si="53"/>
        <v>0.67678243330834231</v>
      </c>
      <c r="N158" s="5">
        <f t="shared" si="53"/>
        <v>0.65108213776102175</v>
      </c>
      <c r="O158" s="5">
        <f t="shared" si="53"/>
        <v>0.62643017894956776</v>
      </c>
      <c r="P158" s="5">
        <f t="shared" si="53"/>
        <v>0.60277889223647863</v>
      </c>
      <c r="Q158" s="5">
        <f t="shared" si="53"/>
        <v>0.58008212569729267</v>
      </c>
      <c r="R158" s="5">
        <f t="shared" si="53"/>
        <v>0.55829561595959709</v>
      </c>
      <c r="S158" s="5">
        <f t="shared" si="53"/>
        <v>0.53737718766154341</v>
      </c>
      <c r="T158" s="5">
        <f t="shared" si="52"/>
        <v>0.51728683177578205</v>
      </c>
      <c r="U158" s="5">
        <f t="shared" si="52"/>
        <v>0.49798670260157091</v>
      </c>
      <c r="V158" s="5">
        <f t="shared" si="52"/>
        <v>0.47944106188800717</v>
      </c>
      <c r="W158" s="5">
        <f t="shared" si="52"/>
        <v>0.46161619025665945</v>
      </c>
      <c r="X158" s="5">
        <f t="shared" si="54"/>
        <v>0.44448028004995377</v>
      </c>
      <c r="Y158" s="5">
        <f t="shared" si="54"/>
        <v>0.42800331935157726</v>
      </c>
      <c r="Z158" s="5">
        <f t="shared" si="54"/>
        <v>0.41215697376762195</v>
      </c>
      <c r="AA158" s="5">
        <f t="shared" si="54"/>
        <v>0.39691447029644428</v>
      </c>
      <c r="AB158" s="5">
        <f t="shared" si="54"/>
        <v>0.38225048601025763</v>
      </c>
      <c r="AC158" s="5">
        <f t="shared" si="54"/>
        <v>0.36814104314431634</v>
      </c>
      <c r="AD158" s="5">
        <f t="shared" si="54"/>
        <v>0.35456341140904629</v>
      </c>
      <c r="AE158" s="5">
        <f t="shared" si="54"/>
        <v>0.34149601781014427</v>
      </c>
      <c r="AF158" s="5">
        <f t="shared" si="54"/>
        <v>0.32891836391075824</v>
      </c>
      <c r="AG158" s="5">
        <f t="shared" si="54"/>
        <v>0.31681095024657802</v>
      </c>
      <c r="AH158" s="5">
        <f t="shared" si="54"/>
        <v>0.30515520747124619</v>
      </c>
      <c r="AI158" s="5">
        <f t="shared" si="54"/>
        <v>0.29393343373852426</v>
      </c>
      <c r="AJ158" s="5">
        <f t="shared" si="54"/>
        <v>0.28312873779927378</v>
      </c>
      <c r="AK158" s="5">
        <f t="shared" si="54"/>
        <v>0.27272498729131406</v>
      </c>
      <c r="AL158" s="5">
        <f t="shared" si="54"/>
        <v>0.26270676171842261</v>
      </c>
      <c r="AM158" s="5">
        <f t="shared" si="54"/>
        <v>0.25305930964399725</v>
      </c>
      <c r="AN158" s="5">
        <f t="shared" si="54"/>
        <v>0.2437685096602</v>
      </c>
      <c r="AO158" s="5">
        <f t="shared" si="54"/>
        <v>0.23482083473132445</v>
      </c>
      <c r="AP158" s="5">
        <f t="shared" si="54"/>
        <v>0.22620331954838618</v>
      </c>
      <c r="AQ158" s="5">
        <f t="shared" si="54"/>
        <v>0.21790353056903933</v>
      </c>
      <c r="AR158" s="5">
        <f t="shared" si="54"/>
        <v>0.20990953845196925</v>
      </c>
      <c r="AS158" s="5">
        <f t="shared" si="54"/>
        <v>0.20220989262738084</v>
      </c>
      <c r="AT158" s="5">
        <f t="shared" si="54"/>
        <v>0.19479359777486932</v>
      </c>
      <c r="AU158" s="5">
        <f t="shared" si="54"/>
        <v>0.18765009200676441</v>
      </c>
      <c r="AV158" s="5">
        <f t="shared" si="54"/>
        <v>0.18076922657906386</v>
      </c>
      <c r="AW158" s="5">
        <f t="shared" si="54"/>
        <v>0.17414124697344463</v>
      </c>
      <c r="AX158" s="5">
        <f t="shared" si="54"/>
        <v>0.16775677521277071</v>
      </c>
      <c r="AY158" s="5">
        <f t="shared" si="54"/>
        <v>0.16160679328919528</v>
      </c>
      <c r="AZ158" s="5">
        <f t="shared" si="54"/>
        <v>0.15568262759860613</v>
      </c>
      <c r="BA158" s="5">
        <f t="shared" si="54"/>
        <v>0.1499759342880001</v>
      </c>
      <c r="BB158" s="5">
        <f t="shared" si="54"/>
        <v>0.14447868543358622</v>
      </c>
      <c r="BC158" s="5">
        <f t="shared" si="54"/>
        <v>0.13918315597720557</v>
      </c>
      <c r="BD158" s="5">
        <f t="shared" si="54"/>
        <v>0.13408191135718139</v>
      </c>
      <c r="BE158" s="5">
        <f t="shared" si="54"/>
        <v>0.12916779577713852</v>
      </c>
      <c r="BF158" s="5">
        <f t="shared" si="54"/>
        <v>0.1244339210627885</v>
      </c>
      <c r="BG158" s="5">
        <f t="shared" si="54"/>
        <v>0.11987365606229475</v>
      </c>
      <c r="BH158" s="5">
        <f t="shared" si="54"/>
        <v>0.11548061655072055</v>
      </c>
      <c r="BI158" s="5">
        <f t="shared" si="54"/>
        <v>0.11124865560331333</v>
      </c>
      <c r="BJ158" s="5">
        <f t="shared" si="54"/>
        <v>0.10717185440608056</v>
      </c>
      <c r="BK158" s="16">
        <f t="shared" si="54"/>
        <v>0.10324451347533822</v>
      </c>
      <c r="BL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</row>
    <row r="159" spans="1:124" x14ac:dyDescent="0.3">
      <c r="A159" s="8">
        <v>33186</v>
      </c>
      <c r="B159" s="3">
        <v>7.6500000999999998E-2</v>
      </c>
      <c r="C159" s="4">
        <f t="shared" si="49"/>
        <v>7.6236188668006771E-2</v>
      </c>
      <c r="D159" s="5">
        <f t="shared" si="53"/>
        <v>0.96236182976203954</v>
      </c>
      <c r="E159" s="5">
        <f t="shared" si="53"/>
        <v>0.92579743852496987</v>
      </c>
      <c r="F159" s="5">
        <f t="shared" si="53"/>
        <v>0.89042425375432721</v>
      </c>
      <c r="G159" s="5">
        <f t="shared" si="53"/>
        <v>0.85630482662401586</v>
      </c>
      <c r="H159" s="5">
        <f t="shared" si="53"/>
        <v>0.82346294255000907</v>
      </c>
      <c r="I159" s="5">
        <f t="shared" si="53"/>
        <v>0.79189551101011102</v>
      </c>
      <c r="J159" s="5">
        <f t="shared" si="53"/>
        <v>0.76158125927713072</v>
      </c>
      <c r="K159" s="5">
        <f t="shared" si="53"/>
        <v>0.73248703026820727</v>
      </c>
      <c r="L159" s="5">
        <f t="shared" si="53"/>
        <v>0.70457229927201692</v>
      </c>
      <c r="M159" s="5">
        <f t="shared" si="53"/>
        <v>0.67779237617450883</v>
      </c>
      <c r="N159" s="5">
        <f t="shared" si="53"/>
        <v>0.65210064410879509</v>
      </c>
      <c r="O159" s="5">
        <f t="shared" si="53"/>
        <v>0.62745009652078532</v>
      </c>
      <c r="P159" s="5">
        <f t="shared" si="53"/>
        <v>0.60379436705963385</v>
      </c>
      <c r="Q159" s="5">
        <f t="shared" si="53"/>
        <v>0.58108839578303706</v>
      </c>
      <c r="R159" s="5">
        <f t="shared" si="53"/>
        <v>0.55928883705543986</v>
      </c>
      <c r="S159" s="5">
        <f t="shared" si="53"/>
        <v>0.53835428614104774</v>
      </c>
      <c r="T159" s="5">
        <f t="shared" si="52"/>
        <v>0.51824538045926216</v>
      </c>
      <c r="U159" s="5">
        <f t="shared" si="52"/>
        <v>0.49892481593911914</v>
      </c>
      <c r="V159" s="5">
        <f t="shared" si="52"/>
        <v>0.4803573074841257</v>
      </c>
      <c r="W159" s="5">
        <f t="shared" si="52"/>
        <v>0.4625095141855477</v>
      </c>
      <c r="X159" s="5">
        <f t="shared" si="54"/>
        <v>0.44534994381008225</v>
      </c>
      <c r="Y159" s="5">
        <f t="shared" si="54"/>
        <v>0.42884884664644179</v>
      </c>
      <c r="Z159" s="5">
        <f t="shared" si="54"/>
        <v>0.41297810558501824</v>
      </c>
      <c r="AA159" s="5">
        <f t="shared" si="54"/>
        <v>0.3977111269989983</v>
      </c>
      <c r="AB159" s="5">
        <f t="shared" si="54"/>
        <v>0.38302273535217141</v>
      </c>
      <c r="AC159" s="5">
        <f t="shared" si="54"/>
        <v>0.36888907329931081</v>
      </c>
      <c r="AD159" s="5">
        <f t="shared" si="54"/>
        <v>0.35528750823742128</v>
      </c>
      <c r="AE159" s="5">
        <f t="shared" si="54"/>
        <v>0.34219654571307884</v>
      </c>
      <c r="AF159" s="5">
        <f t="shared" si="54"/>
        <v>0.32959574972110584</v>
      </c>
      <c r="AG159" s="5">
        <f t="shared" si="54"/>
        <v>0.31746566969055046</v>
      </c>
      <c r="AH159" s="5">
        <f t="shared" si="54"/>
        <v>0.30578777380711436</v>
      </c>
      <c r="AI159" s="5">
        <f t="shared" si="54"/>
        <v>0.29454438823894341</v>
      </c>
      <c r="AJ159" s="5">
        <f t="shared" si="54"/>
        <v>0.28371864179488487</v>
      </c>
      <c r="AK159" s="5">
        <f t="shared" si="54"/>
        <v>0.27329441553637507</v>
      </c>
      <c r="AL159" s="5">
        <f t="shared" si="54"/>
        <v>0.26325629687565943</v>
      </c>
      <c r="AM159" s="5">
        <f t="shared" si="54"/>
        <v>0.25358953771668297</v>
      </c>
      <c r="AN159" s="5">
        <f t="shared" si="54"/>
        <v>0.2442800162255554</v>
      </c>
      <c r="AO159" s="5">
        <f t="shared" si="54"/>
        <v>0.23531420185143165</v>
      </c>
      <c r="AP159" s="5">
        <f t="shared" si="54"/>
        <v>0.22667912325353295</v>
      </c>
      <c r="AQ159" s="5">
        <f t="shared" si="54"/>
        <v>0.2183623388242934</v>
      </c>
      <c r="AR159" s="5">
        <f t="shared" si="54"/>
        <v>0.21035190953125676</v>
      </c>
      <c r="AS159" s="5">
        <f t="shared" si="54"/>
        <v>0.20263637383078015</v>
      </c>
      <c r="AT159" s="5">
        <f t="shared" si="54"/>
        <v>0.19520472443454373</v>
      </c>
      <c r="AU159" s="5">
        <f t="shared" si="54"/>
        <v>0.18804638673520815</v>
      </c>
      <c r="AV159" s="5">
        <f t="shared" si="54"/>
        <v>0.18115119872034516</v>
      </c>
      <c r="AW159" s="5">
        <f t="shared" si="54"/>
        <v>0.1745093922240884</v>
      </c>
      <c r="AX159" s="5">
        <f t="shared" si="54"/>
        <v>0.16811157538398888</v>
      </c>
      <c r="AY159" s="5">
        <f t="shared" si="54"/>
        <v>0.16194871618647785</v>
      </c>
      <c r="AZ159" s="5">
        <f t="shared" si="54"/>
        <v>0.15601212699834971</v>
      </c>
      <c r="BA159" s="5">
        <f t="shared" si="54"/>
        <v>0.15029344999396321</v>
      </c>
      <c r="BB159" s="5">
        <f t="shared" si="54"/>
        <v>0.14478464339860919</v>
      </c>
      <c r="BC159" s="5">
        <f t="shared" si="54"/>
        <v>0.13947796847788513</v>
      </c>
      <c r="BD159" s="5">
        <f t="shared" si="54"/>
        <v>0.13436597721110435</v>
      </c>
      <c r="BE159" s="5">
        <f t="shared" si="54"/>
        <v>0.12944150059390722</v>
      </c>
      <c r="BF159" s="5">
        <f t="shared" si="54"/>
        <v>0.12469763752145449</v>
      </c>
      <c r="BG159" s="5">
        <f t="shared" si="54"/>
        <v>0.12012774420899343</v>
      </c>
      <c r="BH159" s="5">
        <f t="shared" si="54"/>
        <v>0.11572542411129885</v>
      </c>
      <c r="BI159" s="5">
        <f t="shared" si="54"/>
        <v>0.11148451830659152</v>
      </c>
      <c r="BJ159" s="5">
        <f t="shared" si="54"/>
        <v>0.1073990963141092</v>
      </c>
      <c r="BK159" s="16">
        <f t="shared" si="54"/>
        <v>0.10346344731762383</v>
      </c>
      <c r="BL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</row>
    <row r="160" spans="1:124" x14ac:dyDescent="0.3">
      <c r="A160" s="8">
        <v>33193</v>
      </c>
      <c r="B160" s="3">
        <v>7.4999999999999997E-2</v>
      </c>
      <c r="C160" s="4">
        <f t="shared" si="49"/>
        <v>7.4690141238977617E-2</v>
      </c>
      <c r="D160" s="5">
        <f t="shared" si="53"/>
        <v>0.96306257541627704</v>
      </c>
      <c r="E160" s="5">
        <f t="shared" si="53"/>
        <v>0.92706892998418178</v>
      </c>
      <c r="F160" s="5">
        <f t="shared" si="53"/>
        <v>0.89215625538298626</v>
      </c>
      <c r="G160" s="5">
        <f t="shared" si="53"/>
        <v>0.85840424033105533</v>
      </c>
      <c r="H160" s="5">
        <f t="shared" si="53"/>
        <v>0.82585140925774692</v>
      </c>
      <c r="I160" s="5">
        <f t="shared" si="53"/>
        <v>0.7945072730564936</v>
      </c>
      <c r="J160" s="5">
        <f t="shared" si="53"/>
        <v>0.76436128653855029</v>
      </c>
      <c r="K160" s="5">
        <f t="shared" si="53"/>
        <v>0.73538939620407295</v>
      </c>
      <c r="L160" s="5">
        <f t="shared" si="53"/>
        <v>0.70755878488341528</v>
      </c>
      <c r="M160" s="5">
        <f t="shared" si="53"/>
        <v>0.68083127672840538</v>
      </c>
      <c r="N160" s="5">
        <f t="shared" si="53"/>
        <v>0.65516575327873294</v>
      </c>
      <c r="O160" s="5">
        <f t="shared" si="53"/>
        <v>0.63051984399498195</v>
      </c>
      <c r="P160" s="5">
        <f t="shared" si="53"/>
        <v>0.60685108784345787</v>
      </c>
      <c r="Q160" s="5">
        <f t="shared" si="53"/>
        <v>0.58411771188293837</v>
      </c>
      <c r="R160" s="5">
        <f t="shared" si="53"/>
        <v>0.56227913469376734</v>
      </c>
      <c r="S160" s="5">
        <f t="shared" si="53"/>
        <v>0.54129627396500379</v>
      </c>
      <c r="T160" s="5">
        <f t="shared" si="52"/>
        <v>0.52113171630128452</v>
      </c>
      <c r="U160" s="5">
        <f t="shared" si="52"/>
        <v>0.50174979153602517</v>
      </c>
      <c r="V160" s="5">
        <f t="shared" si="52"/>
        <v>0.48311658217070347</v>
      </c>
      <c r="W160" s="5">
        <f t="shared" si="52"/>
        <v>0.46519988996116513</v>
      </c>
      <c r="X160" s="5">
        <f t="shared" si="54"/>
        <v>0.44796917535690856</v>
      </c>
      <c r="Y160" s="5">
        <f t="shared" si="54"/>
        <v>0.43139548087953034</v>
      </c>
      <c r="Z160" s="5">
        <f t="shared" si="54"/>
        <v>0.41545134616175994</v>
      </c>
      <c r="AA160" s="5">
        <f t="shared" si="54"/>
        <v>0.40011071993046998</v>
      </c>
      <c r="AB160" s="5">
        <f t="shared" si="54"/>
        <v>0.38534887246148158</v>
      </c>
      <c r="AC160" s="5">
        <f t="shared" si="54"/>
        <v>0.37114231077949411</v>
      </c>
      <c r="AD160" s="5">
        <f t="shared" si="54"/>
        <v>0.35746869798867376</v>
      </c>
      <c r="AE160" s="5">
        <f t="shared" si="54"/>
        <v>0.3443067774988689</v>
      </c>
      <c r="AF160" s="5">
        <f t="shared" si="54"/>
        <v>0.33163630248571868</v>
      </c>
      <c r="AG160" s="5">
        <f t="shared" si="54"/>
        <v>0.31943797063599821</v>
      </c>
      <c r="AH160" s="5">
        <f t="shared" si="54"/>
        <v>0.30769336404270614</v>
      </c>
      <c r="AI160" s="5">
        <f t="shared" si="54"/>
        <v>0.29638489399854906</v>
      </c>
      <c r="AJ160" s="5">
        <f t="shared" si="54"/>
        <v>0.2854957503704082</v>
      </c>
      <c r="AK160" s="5">
        <f t="shared" si="54"/>
        <v>0.27500985520566601</v>
      </c>
      <c r="AL160" s="5">
        <f t="shared" si="54"/>
        <v>0.26491182021279713</v>
      </c>
      <c r="AM160" s="5">
        <f t="shared" si="54"/>
        <v>0.2551869077654077</v>
      </c>
      <c r="AN160" s="5">
        <f t="shared" si="54"/>
        <v>0.24582099509525562</v>
      </c>
      <c r="AO160" s="5">
        <f t="shared" si="54"/>
        <v>0.23680054136172246</v>
      </c>
      <c r="AP160" s="5">
        <f t="shared" si="54"/>
        <v>0.22811255730995839</v>
      </c>
      <c r="AQ160" s="5">
        <f t="shared" si="54"/>
        <v>0.21974457725560859</v>
      </c>
      <c r="AR160" s="5">
        <f t="shared" si="54"/>
        <v>0.21168463315942243</v>
      </c>
      <c r="AS160" s="5">
        <f t="shared" si="54"/>
        <v>0.20392123057933717</v>
      </c>
      <c r="AT160" s="5">
        <f t="shared" si="54"/>
        <v>0.19644332631036945</v>
      </c>
      <c r="AU160" s="5">
        <f t="shared" si="54"/>
        <v>0.18924030754358043</v>
      </c>
      <c r="AV160" s="5">
        <f t="shared" si="54"/>
        <v>0.1823019723944215</v>
      </c>
      <c r="AW160" s="5">
        <f t="shared" si="54"/>
        <v>0.17561851166791512</v>
      </c>
      <c r="AX160" s="5">
        <f t="shared" si="54"/>
        <v>0.16918049174346364</v>
      </c>
      <c r="AY160" s="5">
        <f t="shared" si="54"/>
        <v>0.16297883847570865</v>
      </c>
      <c r="AZ160" s="5">
        <f t="shared" si="54"/>
        <v>0.15700482201992383</v>
      </c>
      <c r="BA160" s="5">
        <f t="shared" si="54"/>
        <v>0.15125004250105609</v>
      </c>
      <c r="BB160" s="5">
        <f t="shared" si="54"/>
        <v>0.1457064164548712</v>
      </c>
      <c r="BC160" s="5">
        <f t="shared" si="54"/>
        <v>0.14036616397785487</v>
      </c>
      <c r="BD160" s="5">
        <f t="shared" si="54"/>
        <v>0.13522179652968838</v>
      </c>
      <c r="BE160" s="5">
        <f t="shared" si="54"/>
        <v>0.13026610533839084</v>
      </c>
      <c r="BF160" s="5">
        <f t="shared" si="54"/>
        <v>0.12549215036369504</v>
      </c>
      <c r="BG160" s="5">
        <f t="shared" si="54"/>
        <v>0.12089324977900548</v>
      </c>
      <c r="BH160" s="5">
        <f t="shared" si="54"/>
        <v>0.11646296993646425</v>
      </c>
      <c r="BI160" s="5">
        <f t="shared" si="54"/>
        <v>0.11219511578329543</v>
      </c>
      <c r="BJ160" s="5">
        <f t="shared" si="54"/>
        <v>0.10808372170078416</v>
      </c>
      <c r="BK160" s="16">
        <f t="shared" si="54"/>
        <v>0.10412304274003387</v>
      </c>
      <c r="BL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</row>
    <row r="161" spans="1:124" x14ac:dyDescent="0.3">
      <c r="A161" s="8">
        <v>33200</v>
      </c>
      <c r="B161" s="3">
        <v>7.550000200000001E-2</v>
      </c>
      <c r="C161" s="4">
        <f t="shared" si="49"/>
        <v>7.5205492099816681E-2</v>
      </c>
      <c r="D161" s="5">
        <f t="shared" si="53"/>
        <v>0.96282893607680164</v>
      </c>
      <c r="E161" s="5">
        <f t="shared" si="53"/>
        <v>0.92664490417323997</v>
      </c>
      <c r="F161" s="5">
        <f t="shared" si="53"/>
        <v>0.89157854557281802</v>
      </c>
      <c r="G161" s="5">
        <f t="shared" si="53"/>
        <v>0.85770386214403693</v>
      </c>
      <c r="H161" s="5">
        <f t="shared" si="53"/>
        <v>0.82505448227024503</v>
      </c>
      <c r="I161" s="5">
        <f t="shared" si="53"/>
        <v>0.7936357271054898</v>
      </c>
      <c r="J161" s="5">
        <f t="shared" si="53"/>
        <v>0.76343348196018945</v>
      </c>
      <c r="K161" s="5">
        <f t="shared" si="53"/>
        <v>0.73442066211314216</v>
      </c>
      <c r="L161" s="5">
        <f t="shared" si="53"/>
        <v>0.70656188245994012</v>
      </c>
      <c r="M161" s="5">
        <f t="shared" si="53"/>
        <v>0.6798167956187201</v>
      </c>
      <c r="N161" s="5">
        <f t="shared" si="53"/>
        <v>0.65414244935729482</v>
      </c>
      <c r="O161" s="5">
        <f t="shared" si="53"/>
        <v>0.62949492632097159</v>
      </c>
      <c r="P161" s="5">
        <f t="shared" si="53"/>
        <v>0.60583046196153323</v>
      </c>
      <c r="Q161" s="5">
        <f t="shared" si="53"/>
        <v>0.58310618582763996</v>
      </c>
      <c r="R161" s="5">
        <f t="shared" si="53"/>
        <v>0.56128059325850999</v>
      </c>
      <c r="S161" s="5">
        <f t="shared" si="53"/>
        <v>0.54031382604159173</v>
      </c>
      <c r="T161" s="5">
        <f t="shared" si="52"/>
        <v>0.52016781940972656</v>
      </c>
      <c r="U161" s="5">
        <f t="shared" si="52"/>
        <v>0.50080635705632714</v>
      </c>
      <c r="V161" s="5">
        <f t="shared" si="52"/>
        <v>0.48219506425837949</v>
      </c>
      <c r="W161" s="5">
        <f t="shared" si="52"/>
        <v>0.46430136067166244</v>
      </c>
      <c r="X161" s="5">
        <f t="shared" si="54"/>
        <v>0.44709438811393254</v>
      </c>
      <c r="Y161" s="5">
        <f t="shared" si="54"/>
        <v>0.430544924090565</v>
      </c>
      <c r="Z161" s="5">
        <f t="shared" si="54"/>
        <v>0.41462528850318214</v>
      </c>
      <c r="AA161" s="5">
        <f t="shared" si="54"/>
        <v>0.39930924858735001</v>
      </c>
      <c r="AB161" s="5">
        <f t="shared" si="54"/>
        <v>0.38457192540698898</v>
      </c>
      <c r="AC161" s="5">
        <f t="shared" si="54"/>
        <v>0.37038970401011867</v>
      </c>
      <c r="AD161" s="5">
        <f t="shared" si="54"/>
        <v>0.35674014848932151</v>
      </c>
      <c r="AE161" s="5">
        <f t="shared" si="54"/>
        <v>0.34360192259212574</v>
      </c>
      <c r="AF161" s="5">
        <f t="shared" si="54"/>
        <v>0.33095471611862898</v>
      </c>
      <c r="AG161" s="5">
        <f t="shared" si="54"/>
        <v>0.31877917707258929</v>
      </c>
      <c r="AH161" s="5">
        <f t="shared" si="54"/>
        <v>0.30705684935867589</v>
      </c>
      <c r="AI161" s="5">
        <f t="shared" si="54"/>
        <v>0.29577011571390505</v>
      </c>
      <c r="AJ161" s="5">
        <f t="shared" si="54"/>
        <v>0.28490214550462667</v>
      </c>
      <c r="AK161" s="5">
        <f t="shared" si="54"/>
        <v>0.27443684699663434</v>
      </c>
      <c r="AL161" s="5">
        <f t="shared" si="54"/>
        <v>0.26435882370417002</v>
      </c>
      <c r="AM161" s="5">
        <f t="shared" si="54"/>
        <v>0.25465333443599292</v>
      </c>
      <c r="AN161" s="5">
        <f t="shared" si="54"/>
        <v>0.24530625667777489</v>
      </c>
      <c r="AO161" s="5">
        <f t="shared" si="54"/>
        <v>0.23630405297602516</v>
      </c>
      <c r="AP161" s="5">
        <f t="shared" si="54"/>
        <v>0.22763374001688202</v>
      </c>
      <c r="AQ161" s="5">
        <f t="shared" si="54"/>
        <v>0.21928286012165865</v>
      </c>
      <c r="AR161" s="5">
        <f t="shared" si="54"/>
        <v>0.21123945490884299</v>
      </c>
      <c r="AS161" s="5">
        <f t="shared" si="54"/>
        <v>0.20349204089859477</v>
      </c>
      <c r="AT161" s="5">
        <f t="shared" si="54"/>
        <v>0.1960295868602619</v>
      </c>
      <c r="AU161" s="5">
        <f t="shared" si="54"/>
        <v>0.18884149272584472</v>
      </c>
      <c r="AV161" s="5">
        <f t="shared" si="54"/>
        <v>0.18191756991263028</v>
      </c>
      <c r="AW161" s="5">
        <f t="shared" si="54"/>
        <v>0.17524802291642549</v>
      </c>
      <c r="AX161" s="5">
        <f t="shared" si="54"/>
        <v>0.16882343205306069</v>
      </c>
      <c r="AY161" s="5">
        <f t="shared" si="54"/>
        <v>0.16263473724022984</v>
      </c>
      <c r="AZ161" s="5">
        <f t="shared" si="54"/>
        <v>0.15667322272444523</v>
      </c>
      <c r="BA161" s="5">
        <f t="shared" si="54"/>
        <v>0.1509305026690709</v>
      </c>
      <c r="BB161" s="5">
        <f t="shared" si="54"/>
        <v>0.14539850752921066</v>
      </c>
      <c r="BC161" s="5">
        <f t="shared" si="54"/>
        <v>0.14006947114782206</v>
      </c>
      <c r="BD161" s="5">
        <f t="shared" si="54"/>
        <v>0.13493591851493783</v>
      </c>
      <c r="BE161" s="5">
        <f t="shared" si="54"/>
        <v>0.12999065413843766</v>
      </c>
      <c r="BF161" s="5">
        <f t="shared" si="54"/>
        <v>0.1252267509805364</v>
      </c>
      <c r="BG161" s="5">
        <f t="shared" si="54"/>
        <v>0.12063753991914621</v>
      </c>
      <c r="BH161" s="5">
        <f t="shared" si="54"/>
        <v>0.1162165996976262</v>
      </c>
      <c r="BI161" s="5">
        <f t="shared" ref="X161:BK168" si="55">BI$7*EXP(-BI$8*$C161)</f>
        <v>0.11195774733023031</v>
      </c>
      <c r="BJ161" s="5">
        <f t="shared" si="55"/>
        <v>0.10785502893388002</v>
      </c>
      <c r="BK161" s="16">
        <f t="shared" si="55"/>
        <v>0.10390271095978548</v>
      </c>
      <c r="BL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</row>
    <row r="162" spans="1:124" x14ac:dyDescent="0.3">
      <c r="A162" s="8">
        <v>33207</v>
      </c>
      <c r="B162" s="3">
        <v>7.5999998999999999E-2</v>
      </c>
      <c r="C162" s="4">
        <f t="shared" si="49"/>
        <v>7.5720837807167721E-2</v>
      </c>
      <c r="D162" s="5">
        <f t="shared" si="53"/>
        <v>0.96259535575385091</v>
      </c>
      <c r="E162" s="5">
        <f t="shared" si="53"/>
        <v>0.92622107654193886</v>
      </c>
      <c r="F162" s="5">
        <f t="shared" si="53"/>
        <v>0.89100121562623402</v>
      </c>
      <c r="G162" s="5">
        <f t="shared" si="53"/>
        <v>0.85700406239579718</v>
      </c>
      <c r="H162" s="5">
        <f t="shared" si="53"/>
        <v>0.82425833225605616</v>
      </c>
      <c r="I162" s="5">
        <f t="shared" si="53"/>
        <v>0.7927651459101881</v>
      </c>
      <c r="J162" s="5">
        <f t="shared" si="53"/>
        <v>0.76250681283988098</v>
      </c>
      <c r="K162" s="5">
        <f t="shared" si="53"/>
        <v>0.7334532138112243</v>
      </c>
      <c r="L162" s="5">
        <f t="shared" si="53"/>
        <v>0.7055663945524081</v>
      </c>
      <c r="M162" s="5">
        <f t="shared" si="53"/>
        <v>0.67880383627133067</v>
      </c>
      <c r="N162" s="5">
        <f t="shared" si="53"/>
        <v>0.65312075394411384</v>
      </c>
      <c r="O162" s="5">
        <f t="shared" si="53"/>
        <v>0.62847168488725891</v>
      </c>
      <c r="P162" s="5">
        <f t="shared" si="53"/>
        <v>0.60481156278859416</v>
      </c>
      <c r="Q162" s="5">
        <f t="shared" si="53"/>
        <v>0.5820964215372687</v>
      </c>
      <c r="R162" s="5">
        <f t="shared" si="53"/>
        <v>0.56028383507387225</v>
      </c>
      <c r="S162" s="5">
        <f t="shared" si="53"/>
        <v>0.53933317105012746</v>
      </c>
      <c r="T162" s="5">
        <f t="shared" si="52"/>
        <v>0.51920571497564161</v>
      </c>
      <c r="U162" s="5">
        <f t="shared" si="52"/>
        <v>0.49986470591356091</v>
      </c>
      <c r="V162" s="5">
        <f t="shared" si="52"/>
        <v>0.48127531327882039</v>
      </c>
      <c r="W162" s="5">
        <f t="shared" si="52"/>
        <v>0.46340457584241684</v>
      </c>
      <c r="X162" s="5">
        <f t="shared" si="55"/>
        <v>0.44622131786411279</v>
      </c>
      <c r="Y162" s="5">
        <f t="shared" si="55"/>
        <v>0.42969605277417766</v>
      </c>
      <c r="Z162" s="5">
        <f t="shared" si="55"/>
        <v>0.41380088156227468</v>
      </c>
      <c r="AA162" s="5">
        <f t="shared" si="55"/>
        <v>0.39850939068123786</v>
      </c>
      <c r="AB162" s="5">
        <f t="shared" si="55"/>
        <v>0.3837965525925241</v>
      </c>
      <c r="AC162" s="5">
        <f t="shared" si="55"/>
        <v>0.36963863088881144</v>
      </c>
      <c r="AD162" s="5">
        <f t="shared" si="55"/>
        <v>0.35601309109471552</v>
      </c>
      <c r="AE162" s="5">
        <f t="shared" si="55"/>
        <v>0.34289851767090962</v>
      </c>
      <c r="AF162" s="5">
        <f t="shared" si="55"/>
        <v>0.33027453735796214</v>
      </c>
      <c r="AG162" s="5">
        <f t="shared" si="55"/>
        <v>0.31812174874099547</v>
      </c>
      <c r="AH162" s="5">
        <f t="shared" si="55"/>
        <v>0.30642165775606933</v>
      </c>
      <c r="AI162" s="5">
        <f t="shared" si="55"/>
        <v>0.29515661876573607</v>
      </c>
      <c r="AJ162" s="5">
        <f t="shared" si="55"/>
        <v>0.28430978078397201</v>
      </c>
      <c r="AK162" s="5">
        <f t="shared" si="55"/>
        <v>0.27386503841482102</v>
      </c>
      <c r="AL162" s="5">
        <f t="shared" si="55"/>
        <v>0.26380698707395323</v>
      </c>
      <c r="AM162" s="5">
        <f t="shared" si="55"/>
        <v>0.25412088208036049</v>
      </c>
      <c r="AN162" s="5">
        <f t="shared" si="55"/>
        <v>0.24479260123124189</v>
      </c>
      <c r="AO162" s="5">
        <f t="shared" si="55"/>
        <v>0.23580861050307131</v>
      </c>
      <c r="AP162" s="5">
        <f t="shared" si="55"/>
        <v>0.22715593255335437</v>
      </c>
      <c r="AQ162" s="5">
        <f t="shared" si="55"/>
        <v>0.21882211772898583</v>
      </c>
      <c r="AR162" s="5">
        <f t="shared" si="55"/>
        <v>0.21079521731734993</v>
      </c>
      <c r="AS162" s="5">
        <f t="shared" si="55"/>
        <v>0.20306375880469452</v>
      </c>
      <c r="AT162" s="5">
        <f t="shared" si="55"/>
        <v>0.19561672293252311</v>
      </c>
      <c r="AU162" s="5">
        <f t="shared" si="55"/>
        <v>0.18844352236662651</v>
      </c>
      <c r="AV162" s="5">
        <f t="shared" si="55"/>
        <v>0.18153398181491373</v>
      </c>
      <c r="AW162" s="5">
        <f t="shared" si="55"/>
        <v>0.17487831944947083</v>
      </c>
      <c r="AX162" s="5">
        <f t="shared" si="55"/>
        <v>0.16846712950541493</v>
      </c>
      <c r="AY162" s="5">
        <f t="shared" si="55"/>
        <v>0.1622913659442701</v>
      </c>
      <c r="AZ162" s="5">
        <f t="shared" si="55"/>
        <v>0.15634232708295356</v>
      </c>
      <c r="BA162" s="5">
        <f t="shared" si="55"/>
        <v>0.15061164110119646</v>
      </c>
      <c r="BB162" s="5">
        <f t="shared" si="55"/>
        <v>0.14509125235050682</v>
      </c>
      <c r="BC162" s="5">
        <f t="shared" si="55"/>
        <v>0.13977340839677549</v>
      </c>
      <c r="BD162" s="5">
        <f t="shared" si="55"/>
        <v>0.13465064773647581</v>
      </c>
      <c r="BE162" s="5">
        <f t="shared" si="55"/>
        <v>0.12971578813325876</v>
      </c>
      <c r="BF162" s="5">
        <f t="shared" si="55"/>
        <v>0.12496191552771434</v>
      </c>
      <c r="BG162" s="5">
        <f t="shared" si="55"/>
        <v>0.12038237347826963</v>
      </c>
      <c r="BH162" s="5">
        <f t="shared" si="55"/>
        <v>0.11597075309573066</v>
      </c>
      <c r="BI162" s="5">
        <f t="shared" si="55"/>
        <v>0.11172088343792175</v>
      </c>
      <c r="BJ162" s="5">
        <f t="shared" si="55"/>
        <v>0.10762682233432226</v>
      </c>
      <c r="BK162" s="16">
        <f t="shared" si="55"/>
        <v>0.10368284761360794</v>
      </c>
      <c r="BL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</row>
    <row r="163" spans="1:124" x14ac:dyDescent="0.3">
      <c r="A163" s="8">
        <v>33214</v>
      </c>
      <c r="B163" s="3">
        <v>7.3000002000000008E-2</v>
      </c>
      <c r="C163" s="4">
        <f t="shared" si="49"/>
        <v>7.2628748102597424E-2</v>
      </c>
      <c r="D163" s="5">
        <f t="shared" si="53"/>
        <v>0.96399769518134715</v>
      </c>
      <c r="E163" s="5">
        <f t="shared" si="53"/>
        <v>0.92876696592861485</v>
      </c>
      <c r="F163" s="5">
        <f t="shared" si="53"/>
        <v>0.89447082880729212</v>
      </c>
      <c r="G163" s="5">
        <f t="shared" si="53"/>
        <v>0.86121146279425453</v>
      </c>
      <c r="H163" s="5">
        <f t="shared" si="53"/>
        <v>0.82904680622269911</v>
      </c>
      <c r="I163" s="5">
        <f t="shared" si="53"/>
        <v>0.79800302090498954</v>
      </c>
      <c r="J163" s="5">
        <f t="shared" si="53"/>
        <v>0.76808377556201701</v>
      </c>
      <c r="K163" s="5">
        <f t="shared" si="53"/>
        <v>0.73927710798493729</v>
      </c>
      <c r="L163" s="5">
        <f t="shared" si="53"/>
        <v>0.71156045986928551</v>
      </c>
      <c r="M163" s="5">
        <f t="shared" si="53"/>
        <v>0.68490434230943675</v>
      </c>
      <c r="N163" s="5">
        <f t="shared" si="53"/>
        <v>0.65927498141078145</v>
      </c>
      <c r="O163" s="5">
        <f t="shared" si="53"/>
        <v>0.63463620852063485</v>
      </c>
      <c r="P163" s="5">
        <f t="shared" si="53"/>
        <v>0.61095079399746355</v>
      </c>
      <c r="Q163" s="5">
        <f t="shared" si="53"/>
        <v>0.58818137332748321</v>
      </c>
      <c r="R163" s="5">
        <f t="shared" si="53"/>
        <v>0.56629107640145171</v>
      </c>
      <c r="S163" s="5">
        <f t="shared" si="53"/>
        <v>0.54524394212457317</v>
      </c>
      <c r="T163" s="5">
        <f t="shared" si="52"/>
        <v>0.52500517904704391</v>
      </c>
      <c r="U163" s="5">
        <f t="shared" si="52"/>
        <v>0.50554131664810154</v>
      </c>
      <c r="V163" s="5">
        <f t="shared" si="52"/>
        <v>0.48682027995095351</v>
      </c>
      <c r="W163" s="5">
        <f t="shared" si="52"/>
        <v>0.46881141127124515</v>
      </c>
      <c r="X163" s="5">
        <f t="shared" si="55"/>
        <v>0.45148545633429504</v>
      </c>
      <c r="Y163" s="5">
        <f t="shared" si="55"/>
        <v>0.43481452715185681</v>
      </c>
      <c r="Z163" s="5">
        <f t="shared" si="55"/>
        <v>0.41877205048805483</v>
      </c>
      <c r="AA163" s="5">
        <f t="shared" si="55"/>
        <v>0.40333270813662525</v>
      </c>
      <c r="AB163" s="5">
        <f t="shared" si="55"/>
        <v>0.38847237333100576</v>
      </c>
      <c r="AC163" s="5">
        <f t="shared" si="55"/>
        <v>0.37416804623097688</v>
      </c>
      <c r="AD163" s="5">
        <f t="shared" si="55"/>
        <v>0.36039779043726045</v>
      </c>
      <c r="AE163" s="5">
        <f t="shared" si="55"/>
        <v>0.34714067177662455</v>
      </c>
      <c r="AF163" s="5">
        <f t="shared" si="55"/>
        <v>0.33437670009887149</v>
      </c>
      <c r="AG163" s="5">
        <f t="shared" si="55"/>
        <v>0.32208677447741418</v>
      </c>
      <c r="AH163" s="5">
        <f t="shared" si="55"/>
        <v>0.31025263196545061</v>
      </c>
      <c r="AI163" s="5">
        <f t="shared" si="55"/>
        <v>0.29885679989937775</v>
      </c>
      <c r="AJ163" s="5">
        <f t="shared" si="55"/>
        <v>0.28788255163750992</v>
      </c>
      <c r="AK163" s="5">
        <f t="shared" si="55"/>
        <v>0.27731386555884563</v>
      </c>
      <c r="AL163" s="5">
        <f t="shared" si="55"/>
        <v>0.26713538711149215</v>
      </c>
      <c r="AM163" s="5">
        <f t="shared" si="55"/>
        <v>0.25733239368463368</v>
      </c>
      <c r="AN163" s="5">
        <f t="shared" si="55"/>
        <v>0.24789076207527774</v>
      </c>
      <c r="AO163" s="5">
        <f t="shared" si="55"/>
        <v>0.23879693832688967</v>
      </c>
      <c r="AP163" s="5">
        <f t="shared" si="55"/>
        <v>0.23003790972819207</v>
      </c>
      <c r="AQ163" s="5">
        <f t="shared" si="55"/>
        <v>0.22160117877459967</v>
      </c>
      <c r="AR163" s="5">
        <f t="shared" si="55"/>
        <v>0.21347473891041213</v>
      </c>
      <c r="AS163" s="5">
        <f t="shared" si="55"/>
        <v>0.20564705188592933</v>
      </c>
      <c r="AT163" s="5">
        <f t="shared" si="55"/>
        <v>0.19810702657939641</v>
      </c>
      <c r="AU163" s="5">
        <f t="shared" si="55"/>
        <v>0.19084399914868122</v>
      </c>
      <c r="AV163" s="5">
        <f t="shared" si="55"/>
        <v>0.18384771439159028</v>
      </c>
      <c r="AW163" s="5">
        <f t="shared" si="55"/>
        <v>0.17710830820659512</v>
      </c>
      <c r="AX163" s="5">
        <f t="shared" si="55"/>
        <v>0.17061629105744322</v>
      </c>
      <c r="AY163" s="5">
        <f t="shared" si="55"/>
        <v>0.16436253235566814</v>
      </c>
      <c r="AZ163" s="5">
        <f t="shared" si="55"/>
        <v>0.15833824568444438</v>
      </c>
      <c r="BA163" s="5">
        <f t="shared" si="55"/>
        <v>0.15253497479563072</v>
      </c>
      <c r="BB163" s="5">
        <f t="shared" si="55"/>
        <v>0.1469445803192852</v>
      </c>
      <c r="BC163" s="5">
        <f t="shared" si="55"/>
        <v>0.14155922713151298</v>
      </c>
      <c r="BD163" s="5">
        <f t="shared" si="55"/>
        <v>0.1363713723322986</v>
      </c>
      <c r="BE163" s="5">
        <f t="shared" si="55"/>
        <v>0.13137375379007693</v>
      </c>
      <c r="BF163" s="5">
        <f t="shared" si="55"/>
        <v>0.12655937921427207</v>
      </c>
      <c r="BG163" s="5">
        <f t="shared" si="55"/>
        <v>0.12192151572096825</v>
      </c>
      <c r="BH163" s="5">
        <f t="shared" si="55"/>
        <v>0.1174536798603293</v>
      </c>
      <c r="BI163" s="5">
        <f t="shared" si="55"/>
        <v>0.11314962807741259</v>
      </c>
      <c r="BJ163" s="5">
        <f t="shared" si="55"/>
        <v>0.10900334758068496</v>
      </c>
      <c r="BK163" s="16">
        <f t="shared" si="55"/>
        <v>0.10500904759488873</v>
      </c>
      <c r="BL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</row>
    <row r="164" spans="1:124" x14ac:dyDescent="0.3">
      <c r="A164" s="8">
        <v>33221</v>
      </c>
      <c r="B164" s="3">
        <v>7.1999997999999996E-2</v>
      </c>
      <c r="C164" s="4">
        <f t="shared" si="49"/>
        <v>7.1598046380919309E-2</v>
      </c>
      <c r="D164" s="5">
        <f t="shared" si="53"/>
        <v>0.96446559784425956</v>
      </c>
      <c r="E164" s="5">
        <f t="shared" si="53"/>
        <v>0.92961715410522283</v>
      </c>
      <c r="F164" s="5">
        <f t="shared" si="53"/>
        <v>0.89563037216088948</v>
      </c>
      <c r="G164" s="5">
        <f t="shared" si="53"/>
        <v>0.86261852184435994</v>
      </c>
      <c r="H164" s="5">
        <f t="shared" si="53"/>
        <v>0.83064914611869345</v>
      </c>
      <c r="I164" s="5">
        <f t="shared" si="53"/>
        <v>0.79975666722947447</v>
      </c>
      <c r="J164" s="5">
        <f t="shared" si="53"/>
        <v>0.76995182220341796</v>
      </c>
      <c r="K164" s="5">
        <f t="shared" si="53"/>
        <v>0.74122867416432658</v>
      </c>
      <c r="L164" s="5">
        <f t="shared" si="53"/>
        <v>0.71356978640418511</v>
      </c>
      <c r="M164" s="5">
        <f t="shared" si="53"/>
        <v>0.68695001390409227</v>
      </c>
      <c r="N164" s="5">
        <f t="shared" si="53"/>
        <v>0.66133926070646798</v>
      </c>
      <c r="O164" s="5">
        <f t="shared" si="53"/>
        <v>0.63670446787359292</v>
      </c>
      <c r="P164" s="5">
        <f t="shared" si="53"/>
        <v>0.61301103187824757</v>
      </c>
      <c r="Q164" s="5">
        <f t="shared" si="53"/>
        <v>0.59022380348537917</v>
      </c>
      <c r="R164" s="5">
        <f t="shared" si="53"/>
        <v>0.56830777929097953</v>
      </c>
      <c r="S164" s="5">
        <f t="shared" si="53"/>
        <v>0.54722856942202425</v>
      </c>
      <c r="T164" s="5">
        <f t="shared" si="52"/>
        <v>0.52695270332657862</v>
      </c>
      <c r="U164" s="5">
        <f t="shared" si="52"/>
        <v>0.50744781940819328</v>
      </c>
      <c r="V164" s="5">
        <f t="shared" si="52"/>
        <v>0.48868277217335082</v>
      </c>
      <c r="W164" s="5">
        <f t="shared" si="52"/>
        <v>0.47062768155864992</v>
      </c>
      <c r="X164" s="5">
        <f t="shared" si="55"/>
        <v>0.45325394241851502</v>
      </c>
      <c r="Y164" s="5">
        <f t="shared" si="55"/>
        <v>0.43653420720306335</v>
      </c>
      <c r="Z164" s="5">
        <f t="shared" si="55"/>
        <v>0.42044235120056989</v>
      </c>
      <c r="AA164" s="5">
        <f t="shared" si="55"/>
        <v>0.40495342702967885</v>
      </c>
      <c r="AB164" s="5">
        <f t="shared" si="55"/>
        <v>0.39004361309553393</v>
      </c>
      <c r="AC164" s="5">
        <f t="shared" si="55"/>
        <v>0.37569015928599636</v>
      </c>
      <c r="AD164" s="5">
        <f t="shared" si="55"/>
        <v>0.36187133214062817</v>
      </c>
      <c r="AE164" s="5">
        <f t="shared" si="55"/>
        <v>0.34856636097286453</v>
      </c>
      <c r="AF164" s="5">
        <f t="shared" si="55"/>
        <v>0.33575538588789294</v>
      </c>
      <c r="AG164" s="5">
        <f t="shared" si="55"/>
        <v>0.32341940825805093</v>
      </c>
      <c r="AH164" s="5">
        <f t="shared" si="55"/>
        <v>0.31154024395164798</v>
      </c>
      <c r="AI164" s="5">
        <f t="shared" si="55"/>
        <v>0.30010047942862811</v>
      </c>
      <c r="AJ164" s="5">
        <f t="shared" si="55"/>
        <v>0.2890834306942322</v>
      </c>
      <c r="AK164" s="5">
        <f t="shared" si="55"/>
        <v>0.27847310502272943</v>
      </c>
      <c r="AL164" s="5">
        <f t="shared" si="55"/>
        <v>0.26825416531482843</v>
      </c>
      <c r="AM164" s="5">
        <f t="shared" si="55"/>
        <v>0.25841189692539757</v>
      </c>
      <c r="AN164" s="5">
        <f t="shared" si="55"/>
        <v>0.24893217678594862</v>
      </c>
      <c r="AO164" s="5">
        <f t="shared" si="55"/>
        <v>0.23980144464415898</v>
      </c>
      <c r="AP164" s="5">
        <f t="shared" si="55"/>
        <v>0.2310066762470514</v>
      </c>
      <c r="AQ164" s="5">
        <f t="shared" si="55"/>
        <v>0.22253535830286653</v>
      </c>
      <c r="AR164" s="5">
        <f t="shared" si="55"/>
        <v>0.21437546506741684</v>
      </c>
      <c r="AS164" s="5">
        <f t="shared" si="55"/>
        <v>0.20651543641259806</v>
      </c>
      <c r="AT164" s="5">
        <f t="shared" si="55"/>
        <v>0.19894415724695252</v>
      </c>
      <c r="AU164" s="5">
        <f t="shared" si="55"/>
        <v>0.19165093817018114</v>
      </c>
      <c r="AV164" s="5">
        <f t="shared" si="55"/>
        <v>0.18462549725496202</v>
      </c>
      <c r="AW164" s="5">
        <f t="shared" si="55"/>
        <v>0.17785794286014106</v>
      </c>
      <c r="AX164" s="5">
        <f t="shared" si="55"/>
        <v>0.17133875738922544</v>
      </c>
      <c r="AY164" s="5">
        <f t="shared" si="55"/>
        <v>0.16505878191709056</v>
      </c>
      <c r="AZ164" s="5">
        <f t="shared" si="55"/>
        <v>0.15900920161591581</v>
      </c>
      <c r="BA164" s="5">
        <f t="shared" si="55"/>
        <v>0.15318153191863093</v>
      </c>
      <c r="BB164" s="5">
        <f t="shared" si="55"/>
        <v>0.14756760536463634</v>
      </c>
      <c r="BC164" s="5">
        <f t="shared" si="55"/>
        <v>0.14215955907831784</v>
      </c>
      <c r="BD164" s="5">
        <f t="shared" si="55"/>
        <v>0.13694982283597296</v>
      </c>
      <c r="BE164" s="5">
        <f t="shared" si="55"/>
        <v>0.13193110768127375</v>
      </c>
      <c r="BF164" s="5">
        <f t="shared" si="55"/>
        <v>0.12709639505336401</v>
      </c>
      <c r="BG164" s="5">
        <f t="shared" si="55"/>
        <v>0.1224389263951909</v>
      </c>
      <c r="BH164" s="5">
        <f t="shared" si="55"/>
        <v>0.11795219321275985</v>
      </c>
      <c r="BI164" s="5">
        <f t="shared" si="55"/>
        <v>0.11362992755871858</v>
      </c>
      <c r="BJ164" s="5">
        <f t="shared" si="55"/>
        <v>0.1094660929160718</v>
      </c>
      <c r="BK164" s="16">
        <f t="shared" si="55"/>
        <v>0.10545487545994396</v>
      </c>
      <c r="BL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</row>
    <row r="165" spans="1:124" x14ac:dyDescent="0.3">
      <c r="A165" s="8">
        <v>33228</v>
      </c>
      <c r="B165" s="3">
        <v>7.0000000000000007E-2</v>
      </c>
      <c r="C165" s="4">
        <f t="shared" si="49"/>
        <v>6.9536653244539115E-2</v>
      </c>
      <c r="D165" s="5">
        <f t="shared" si="53"/>
        <v>0.96540207992371785</v>
      </c>
      <c r="E165" s="5">
        <f t="shared" si="53"/>
        <v>0.93131985742228807</v>
      </c>
      <c r="F165" s="5">
        <f t="shared" si="53"/>
        <v>0.8979539586905998</v>
      </c>
      <c r="G165" s="5">
        <f t="shared" si="53"/>
        <v>0.86543952618930498</v>
      </c>
      <c r="H165" s="5">
        <f t="shared" si="53"/>
        <v>0.83386310656084306</v>
      </c>
      <c r="I165" s="5">
        <f t="shared" si="53"/>
        <v>0.80327551185632406</v>
      </c>
      <c r="J165" s="5">
        <f t="shared" si="53"/>
        <v>0.77370153749803983</v>
      </c>
      <c r="K165" s="5">
        <f t="shared" si="53"/>
        <v>0.74514725588951569</v>
      </c>
      <c r="L165" s="5">
        <f t="shared" si="53"/>
        <v>0.7176054572571684</v>
      </c>
      <c r="M165" s="5">
        <f t="shared" si="53"/>
        <v>0.69105968476258595</v>
      </c>
      <c r="N165" s="5">
        <f t="shared" si="53"/>
        <v>0.66548720934591266</v>
      </c>
      <c r="O165" s="5">
        <f t="shared" si="53"/>
        <v>0.6408612088704716</v>
      </c>
      <c r="P165" s="5">
        <f t="shared" si="53"/>
        <v>0.61715235278910818</v>
      </c>
      <c r="Q165" s="5">
        <f t="shared" si="53"/>
        <v>0.59432994453380672</v>
      </c>
      <c r="R165" s="5">
        <f t="shared" si="53"/>
        <v>0.57236273623648448</v>
      </c>
      <c r="S165" s="5">
        <f t="shared" si="53"/>
        <v>0.55121950175135648</v>
      </c>
      <c r="T165" s="5">
        <f t="shared" si="52"/>
        <v>0.53086943224801042</v>
      </c>
      <c r="U165" s="5">
        <f t="shared" si="52"/>
        <v>0.5112824022676391</v>
      </c>
      <c r="V165" s="5">
        <f t="shared" si="52"/>
        <v>0.4924291418185669</v>
      </c>
      <c r="W165" s="5">
        <f t="shared" si="52"/>
        <v>0.47428134085165724</v>
      </c>
      <c r="X165" s="5">
        <f t="shared" si="55"/>
        <v>0.45681170554893996</v>
      </c>
      <c r="Y165" s="5">
        <f t="shared" si="55"/>
        <v>0.43999398070564533</v>
      </c>
      <c r="Z165" s="5">
        <f t="shared" si="55"/>
        <v>0.42380294865076018</v>
      </c>
      <c r="AA165" s="5">
        <f t="shared" si="55"/>
        <v>0.40821441230435113</v>
      </c>
      <c r="AB165" s="5">
        <f t="shared" si="55"/>
        <v>0.39320516786244986</v>
      </c>
      <c r="AC165" s="5">
        <f t="shared" si="55"/>
        <v>0.3787529710450151</v>
      </c>
      <c r="AD165" s="5">
        <f t="shared" si="55"/>
        <v>0.36483649969878651</v>
      </c>
      <c r="AE165" s="5">
        <f t="shared" si="55"/>
        <v>0.35143531470928163</v>
      </c>
      <c r="AF165" s="5">
        <f t="shared" si="55"/>
        <v>0.33852982056586373</v>
      </c>
      <c r="AG165" s="5">
        <f t="shared" si="55"/>
        <v>0.32610122648171663</v>
      </c>
      <c r="AH165" s="5">
        <f t="shared" si="55"/>
        <v>0.31413150865269229</v>
      </c>
      <c r="AI165" s="5">
        <f t="shared" si="55"/>
        <v>0.30260337401253623</v>
      </c>
      <c r="AJ165" s="5">
        <f t="shared" si="55"/>
        <v>0.29150022568254258</v>
      </c>
      <c r="AK165" s="5">
        <f t="shared" si="55"/>
        <v>0.28080613020313483</v>
      </c>
      <c r="AL165" s="5">
        <f t="shared" si="55"/>
        <v>0.27050578655978452</v>
      </c>
      <c r="AM165" s="5">
        <f t="shared" si="55"/>
        <v>0.26058449696616287</v>
      </c>
      <c r="AN165" s="5">
        <f t="shared" si="55"/>
        <v>0.25102813933616502</v>
      </c>
      <c r="AO165" s="5">
        <f t="shared" si="55"/>
        <v>0.24182314135809937</v>
      </c>
      <c r="AP165" s="5">
        <f t="shared" si="55"/>
        <v>0.23295645607498097</v>
      </c>
      <c r="AQ165" s="5">
        <f t="shared" si="55"/>
        <v>0.22441553887166268</v>
      </c>
      <c r="AR165" s="5">
        <f t="shared" si="55"/>
        <v>0.21618832577043848</v>
      </c>
      <c r="AS165" s="5">
        <f t="shared" si="55"/>
        <v>0.20826321294027247</v>
      </c>
      <c r="AT165" s="5">
        <f t="shared" si="55"/>
        <v>0.20062903732992446</v>
      </c>
      <c r="AU165" s="5">
        <f t="shared" si="55"/>
        <v>0.19327505834120984</v>
      </c>
      <c r="AV165" s="5">
        <f t="shared" si="55"/>
        <v>0.18619094046496595</v>
      </c>
      <c r="AW165" s="5">
        <f t="shared" si="55"/>
        <v>0.17936673680864482</v>
      </c>
      <c r="AX165" s="5">
        <f t="shared" si="55"/>
        <v>0.1727928734506127</v>
      </c>
      <c r="AY165" s="5">
        <f t="shared" si="55"/>
        <v>0.16646013456206163</v>
      </c>
      <c r="AZ165" s="5">
        <f t="shared" si="55"/>
        <v>0.16035964824286258</v>
      </c>
      <c r="BA165" s="5">
        <f t="shared" si="55"/>
        <v>0.15448287302267255</v>
      </c>
      <c r="BB165" s="5">
        <f t="shared" si="55"/>
        <v>0.14882158498314679</v>
      </c>
      <c r="BC165" s="5">
        <f t="shared" si="55"/>
        <v>0.14336786546121066</v>
      </c>
      <c r="BD165" s="5">
        <f t="shared" si="55"/>
        <v>0.13811408929703439</v>
      </c>
      <c r="BE165" s="5">
        <f t="shared" si="55"/>
        <v>0.13305291359366198</v>
      </c>
      <c r="BF165" s="5">
        <f t="shared" si="55"/>
        <v>0.1281772669581977</v>
      </c>
      <c r="BG165" s="5">
        <f t="shared" si="55"/>
        <v>0.12348033919708683</v>
      </c>
      <c r="BH165" s="5">
        <f t="shared" si="55"/>
        <v>0.118955571440374</v>
      </c>
      <c r="BI165" s="5">
        <f t="shared" si="55"/>
        <v>0.11459664667191002</v>
      </c>
      <c r="BJ165" s="5">
        <f t="shared" si="55"/>
        <v>0.11039748064433612</v>
      </c>
      <c r="BK165" s="16">
        <f t="shared" si="55"/>
        <v>0.10635221315933201</v>
      </c>
      <c r="BL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</row>
    <row r="166" spans="1:124" x14ac:dyDescent="0.3">
      <c r="A166" s="8">
        <v>33235</v>
      </c>
      <c r="B166" s="3">
        <v>7.0500002000000006E-2</v>
      </c>
      <c r="C166" s="4">
        <f t="shared" si="49"/>
        <v>7.0052004105378152E-2</v>
      </c>
      <c r="D166" s="5">
        <f t="shared" si="53"/>
        <v>0.96516787301957752</v>
      </c>
      <c r="E166" s="5">
        <f t="shared" si="53"/>
        <v>0.9308938873082897</v>
      </c>
      <c r="F166" s="5">
        <f t="shared" si="53"/>
        <v>0.8973724946164704</v>
      </c>
      <c r="G166" s="5">
        <f t="shared" si="53"/>
        <v>0.86473340786200881</v>
      </c>
      <c r="H166" s="5">
        <f t="shared" si="53"/>
        <v>0.83305844847580368</v>
      </c>
      <c r="I166" s="5">
        <f t="shared" si="53"/>
        <v>0.80239434746218885</v>
      </c>
      <c r="J166" s="5">
        <f t="shared" si="53"/>
        <v>0.77276239544385994</v>
      </c>
      <c r="K166" s="5">
        <f t="shared" si="53"/>
        <v>0.74416566769519354</v>
      </c>
      <c r="L166" s="5">
        <f t="shared" si="53"/>
        <v>0.71659439975251671</v>
      </c>
      <c r="M166" s="5">
        <f t="shared" si="53"/>
        <v>0.69002996268632433</v>
      </c>
      <c r="N166" s="5">
        <f t="shared" si="53"/>
        <v>0.66444778433387153</v>
      </c>
      <c r="O166" s="5">
        <f t="shared" si="53"/>
        <v>0.63981948118209742</v>
      </c>
      <c r="P166" s="5">
        <f t="shared" si="53"/>
        <v>0.61611440183711186</v>
      </c>
      <c r="Q166" s="5">
        <f t="shared" si="53"/>
        <v>0.59330073379064674</v>
      </c>
      <c r="R166" s="5">
        <f t="shared" si="53"/>
        <v>0.57134628751401728</v>
      </c>
      <c r="S166" s="5">
        <f t="shared" si="53"/>
        <v>0.55021904325776105</v>
      </c>
      <c r="T166" s="5">
        <f t="shared" si="52"/>
        <v>0.52988752425899222</v>
      </c>
      <c r="U166" s="5">
        <f t="shared" si="52"/>
        <v>0.51032104372738862</v>
      </c>
      <c r="V166" s="5">
        <f t="shared" si="52"/>
        <v>0.49148986071855327</v>
      </c>
      <c r="W166" s="5">
        <f t="shared" si="52"/>
        <v>0.4733652708236627</v>
      </c>
      <c r="X166" s="5">
        <f t="shared" si="55"/>
        <v>0.45591965075044205</v>
      </c>
      <c r="Y166" s="5">
        <f t="shared" si="55"/>
        <v>0.43912647076643585</v>
      </c>
      <c r="Z166" s="5">
        <f t="shared" si="55"/>
        <v>0.42296028518439976</v>
      </c>
      <c r="AA166" s="5">
        <f t="shared" si="55"/>
        <v>0.40739670826141178</v>
      </c>
      <c r="AB166" s="5">
        <f t="shared" si="55"/>
        <v>0.3924123808094333</v>
      </c>
      <c r="AC166" s="5">
        <f t="shared" si="55"/>
        <v>0.37798493128869948</v>
      </c>
      <c r="AD166" s="5">
        <f t="shared" si="55"/>
        <v>0.36409293403640403</v>
      </c>
      <c r="AE166" s="5">
        <f t="shared" si="55"/>
        <v>0.3507158664667141</v>
      </c>
      <c r="AF166" s="5">
        <f t="shared" si="55"/>
        <v>0.33783406648580205</v>
      </c>
      <c r="AG166" s="5">
        <f t="shared" si="55"/>
        <v>0.32542869093874982</v>
      </c>
      <c r="AH166" s="5">
        <f t="shared" si="55"/>
        <v>0.31348167560024381</v>
      </c>
      <c r="AI166" s="5">
        <f t="shared" si="55"/>
        <v>0.30197569700547588</v>
      </c>
      <c r="AJ166" s="5">
        <f t="shared" si="55"/>
        <v>0.2908941362674915</v>
      </c>
      <c r="AK166" s="5">
        <f t="shared" si="55"/>
        <v>0.28022104492452737</v>
      </c>
      <c r="AL166" s="5">
        <f t="shared" si="55"/>
        <v>0.26994111279245003</v>
      </c>
      <c r="AM166" s="5">
        <f t="shared" si="55"/>
        <v>0.26003963775352673</v>
      </c>
      <c r="AN166" s="5">
        <f t="shared" si="55"/>
        <v>0.25050249738627806</v>
      </c>
      <c r="AO166" s="5">
        <f t="shared" si="55"/>
        <v>0.24131612232686445</v>
      </c>
      <c r="AP166" s="5">
        <f t="shared" si="55"/>
        <v>0.23246747124653544</v>
      </c>
      <c r="AQ166" s="5">
        <f t="shared" si="55"/>
        <v>0.22394400732937977</v>
      </c>
      <c r="AR166" s="5">
        <f t="shared" si="55"/>
        <v>0.21573367613798405</v>
      </c>
      <c r="AS166" s="5">
        <f t="shared" si="55"/>
        <v>0.20782488476022826</v>
      </c>
      <c r="AT166" s="5">
        <f t="shared" si="55"/>
        <v>0.20020648213734266</v>
      </c>
      <c r="AU166" s="5">
        <f t="shared" si="55"/>
        <v>0.19286774048083569</v>
      </c>
      <c r="AV166" s="5">
        <f t="shared" si="55"/>
        <v>0.18579833769352189</v>
      </c>
      <c r="AW166" s="5">
        <f t="shared" si="55"/>
        <v>0.17898834071732242</v>
      </c>
      <c r="AX166" s="5">
        <f t="shared" si="55"/>
        <v>0.17242818973760127</v>
      </c>
      <c r="AY166" s="5">
        <f t="shared" si="55"/>
        <v>0.16610868318041916</v>
      </c>
      <c r="AZ166" s="5">
        <f t="shared" si="55"/>
        <v>0.16002096344518307</v>
      </c>
      <c r="BA166" s="5">
        <f t="shared" si="55"/>
        <v>0.1541565033207275</v>
      </c>
      <c r="BB166" s="5">
        <f t="shared" si="55"/>
        <v>0.14850709303789023</v>
      </c>
      <c r="BC166" s="5">
        <f t="shared" si="55"/>
        <v>0.14306482791616412</v>
      </c>
      <c r="BD166" s="5">
        <f t="shared" si="55"/>
        <v>0.13782209656605005</v>
      </c>
      <c r="BE166" s="5">
        <f t="shared" si="55"/>
        <v>0.13277156961234438</v>
      </c>
      <c r="BF166" s="5">
        <f t="shared" si="55"/>
        <v>0.12790618890680505</v>
      </c>
      <c r="BG166" s="5">
        <f t="shared" si="55"/>
        <v>0.12321915720149004</v>
      </c>
      <c r="BH166" s="5">
        <f t="shared" si="55"/>
        <v>0.11870392825659747</v>
      </c>
      <c r="BI166" s="5">
        <f t="shared" si="55"/>
        <v>0.11435419735888021</v>
      </c>
      <c r="BJ166" s="5">
        <f t="shared" si="55"/>
        <v>0.11016389222870314</v>
      </c>
      <c r="BK166" s="16">
        <f t="shared" si="55"/>
        <v>0.10612716429558282</v>
      </c>
      <c r="BL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</row>
    <row r="167" spans="1:124" x14ac:dyDescent="0.3">
      <c r="A167" s="8">
        <v>33242</v>
      </c>
      <c r="B167" s="3">
        <v>6.9499997999999993E-2</v>
      </c>
      <c r="C167" s="4">
        <f t="shared" si="49"/>
        <v>6.9021302383700051E-2</v>
      </c>
      <c r="D167" s="5">
        <f t="shared" si="53"/>
        <v>0.9656363436603278</v>
      </c>
      <c r="E167" s="5">
        <f t="shared" si="53"/>
        <v>0.93174602245704008</v>
      </c>
      <c r="F167" s="5">
        <f t="shared" si="53"/>
        <v>0.89853579953187046</v>
      </c>
      <c r="G167" s="5">
        <f t="shared" si="53"/>
        <v>0.86614622111406758</v>
      </c>
      <c r="H167" s="5">
        <f t="shared" si="53"/>
        <v>0.83466854187182027</v>
      </c>
      <c r="I167" s="5">
        <f t="shared" si="53"/>
        <v>0.80415764391765676</v>
      </c>
      <c r="J167" s="5">
        <f t="shared" si="53"/>
        <v>0.77464182089631617</v>
      </c>
      <c r="K167" s="5">
        <f t="shared" si="53"/>
        <v>0.74613013884308987</v>
      </c>
      <c r="L167" s="5">
        <f t="shared" si="53"/>
        <v>0.71861794128326406</v>
      </c>
      <c r="M167" s="5">
        <f t="shared" si="53"/>
        <v>0.69209094347872069</v>
      </c>
      <c r="N167" s="5">
        <f t="shared" si="53"/>
        <v>0.66652826037640256</v>
      </c>
      <c r="O167" s="5">
        <f t="shared" si="53"/>
        <v>0.64190463265689957</v>
      </c>
      <c r="P167" s="5">
        <f t="shared" si="53"/>
        <v>0.61819205234846653</v>
      </c>
      <c r="Q167" s="5">
        <f t="shared" si="53"/>
        <v>0.59536094066959055</v>
      </c>
      <c r="R167" s="5">
        <f t="shared" si="53"/>
        <v>0.57338099326335112</v>
      </c>
      <c r="S167" s="5">
        <f t="shared" si="53"/>
        <v>0.55222177936991623</v>
      </c>
      <c r="T167" s="5">
        <f t="shared" si="52"/>
        <v>0.53185315976146497</v>
      </c>
      <c r="U167" s="5">
        <f t="shared" si="52"/>
        <v>0.51224557184479336</v>
      </c>
      <c r="V167" s="5">
        <f t="shared" si="52"/>
        <v>0.4933702179688052</v>
      </c>
      <c r="W167" s="5">
        <f t="shared" si="52"/>
        <v>0.47519918368460384</v>
      </c>
      <c r="X167" s="5">
        <f t="shared" si="55"/>
        <v>0.45770550574657176</v>
      </c>
      <c r="Y167" s="5">
        <f t="shared" si="55"/>
        <v>0.44086320444155069</v>
      </c>
      <c r="Z167" s="5">
        <f t="shared" si="55"/>
        <v>0.42464729095492754</v>
      </c>
      <c r="AA167" s="5">
        <f t="shared" si="55"/>
        <v>0.40903375759742405</v>
      </c>
      <c r="AB167" s="5">
        <f t="shared" si="55"/>
        <v>0.39399955657571512</v>
      </c>
      <c r="AC167" s="5">
        <f t="shared" si="55"/>
        <v>0.37952257140604934</v>
      </c>
      <c r="AD167" s="5">
        <f t="shared" si="55"/>
        <v>0.36558158390174644</v>
      </c>
      <c r="AE167" s="5">
        <f t="shared" si="55"/>
        <v>0.35215623880687374</v>
      </c>
      <c r="AF167" s="5">
        <f t="shared" si="55"/>
        <v>0.33922700752019108</v>
      </c>
      <c r="AG167" s="5">
        <f t="shared" si="55"/>
        <v>0.32677515189616424</v>
      </c>
      <c r="AH167" s="5">
        <f t="shared" si="55"/>
        <v>0.31478268877908144</v>
      </c>
      <c r="AI167" s="5">
        <f t="shared" si="55"/>
        <v>0.30323235568890977</v>
      </c>
      <c r="AJ167" s="5">
        <f t="shared" si="55"/>
        <v>0.29210757790881342</v>
      </c>
      <c r="AK167" s="5">
        <f t="shared" si="55"/>
        <v>0.28139243710584738</v>
      </c>
      <c r="AL167" s="5">
        <f t="shared" si="55"/>
        <v>0.27107164153460611</v>
      </c>
      <c r="AM167" s="5">
        <f t="shared" si="55"/>
        <v>0.26113049781845121</v>
      </c>
      <c r="AN167" s="5">
        <f t="shared" si="55"/>
        <v>0.25155488426690992</v>
      </c>
      <c r="AO167" s="5">
        <f t="shared" si="55"/>
        <v>0.24233122566543591</v>
      </c>
      <c r="AP167" s="5">
        <f t="shared" si="55"/>
        <v>0.2334464694609325</v>
      </c>
      <c r="AQ167" s="5">
        <f t="shared" si="55"/>
        <v>0.22488806326031838</v>
      </c>
      <c r="AR167" s="5">
        <f t="shared" si="55"/>
        <v>0.21664393355783651</v>
      </c>
      <c r="AS167" s="5">
        <f t="shared" si="55"/>
        <v>0.20870246560822697</v>
      </c>
      <c r="AT167" s="5">
        <f t="shared" si="55"/>
        <v>0.2010524843662112</v>
      </c>
      <c r="AU167" s="5">
        <f t="shared" si="55"/>
        <v>0.19368323641718552</v>
      </c>
      <c r="AV167" s="5">
        <f t="shared" si="55"/>
        <v>0.18658437282906437</v>
      </c>
      <c r="AW167" s="5">
        <f t="shared" si="55"/>
        <v>0.17974593286046386</v>
      </c>
      <c r="AX167" s="5">
        <f t="shared" si="55"/>
        <v>0.17315832846564114</v>
      </c>
      <c r="AY167" s="5">
        <f t="shared" si="55"/>
        <v>0.16681232954163827</v>
      </c>
      <c r="AZ167" s="5">
        <f t="shared" si="55"/>
        <v>0.16069904986782341</v>
      </c>
      <c r="BA167" s="5">
        <f t="shared" si="55"/>
        <v>0.15480993369243315</v>
      </c>
      <c r="BB167" s="5">
        <f t="shared" si="55"/>
        <v>0.14913674292476495</v>
      </c>
      <c r="BC167" s="5">
        <f t="shared" si="55"/>
        <v>0.14367154489535774</v>
      </c>
      <c r="BD167" s="5">
        <f t="shared" si="55"/>
        <v>0.13840670064982957</v>
      </c>
      <c r="BE167" s="5">
        <f t="shared" si="55"/>
        <v>0.13333485374504864</v>
      </c>
      <c r="BF167" s="5">
        <f t="shared" si="55"/>
        <v>0.12844891951900683</v>
      </c>
      <c r="BG167" s="5">
        <f t="shared" si="55"/>
        <v>0.12374207480817957</v>
      </c>
      <c r="BH167" s="5">
        <f t="shared" si="55"/>
        <v>0.1192077480883153</v>
      </c>
      <c r="BI167" s="5">
        <f t="shared" si="55"/>
        <v>0.11483961001652546</v>
      </c>
      <c r="BJ167" s="5">
        <f t="shared" si="55"/>
        <v>0.11063156435426935</v>
      </c>
      <c r="BK167" s="16">
        <f t="shared" si="55"/>
        <v>0.10657773925236939</v>
      </c>
      <c r="BL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</row>
    <row r="168" spans="1:124" x14ac:dyDescent="0.3">
      <c r="A168" s="8">
        <v>33249</v>
      </c>
      <c r="B168" s="3">
        <v>6.7500000000000004E-2</v>
      </c>
      <c r="C168" s="4">
        <f t="shared" si="49"/>
        <v>6.6959909247319843E-2</v>
      </c>
      <c r="D168" s="5">
        <f t="shared" si="53"/>
        <v>0.96657396251695971</v>
      </c>
      <c r="E168" s="5">
        <f t="shared" si="53"/>
        <v>0.93345262504725046</v>
      </c>
      <c r="F168" s="5">
        <f t="shared" si="53"/>
        <v>0.90086692378262312</v>
      </c>
      <c r="G168" s="5">
        <f t="shared" si="53"/>
        <v>0.86897876202438373</v>
      </c>
      <c r="H168" s="5">
        <f t="shared" si="53"/>
        <v>0.83789805422179076</v>
      </c>
      <c r="I168" s="5">
        <f t="shared" si="53"/>
        <v>0.80769585237579</v>
      </c>
      <c r="J168" s="5">
        <f t="shared" si="53"/>
        <v>0.77841437678865244</v>
      </c>
      <c r="K168" s="5">
        <f t="shared" si="53"/>
        <v>0.75007463266610563</v>
      </c>
      <c r="L168" s="5">
        <f t="shared" si="53"/>
        <v>0.72268216252037953</v>
      </c>
      <c r="M168" s="5">
        <f t="shared" si="53"/>
        <v>0.6962313698915209</v>
      </c>
      <c r="N168" s="5">
        <f t="shared" si="53"/>
        <v>0.6707087546477184</v>
      </c>
      <c r="O168" s="5">
        <f t="shared" si="53"/>
        <v>0.64609532305924977</v>
      </c>
      <c r="P168" s="5">
        <f t="shared" si="53"/>
        <v>0.6223683746986115</v>
      </c>
      <c r="Q168" s="5">
        <f t="shared" si="53"/>
        <v>0.59950282038145219</v>
      </c>
      <c r="R168" s="5">
        <f t="shared" si="53"/>
        <v>0.57747214831309279</v>
      </c>
      <c r="S168" s="5">
        <f t="shared" si="53"/>
        <v>0.55624912712805041</v>
      </c>
      <c r="T168" s="5">
        <f t="shared" si="52"/>
        <v>0.53580631274776191</v>
      </c>
      <c r="U168" s="5">
        <f t="shared" si="52"/>
        <v>0.51611640942552017</v>
      </c>
      <c r="V168" s="5">
        <f t="shared" si="52"/>
        <v>0.49715252279660122</v>
      </c>
      <c r="W168" s="5">
        <f t="shared" si="52"/>
        <v>0.47888833326405211</v>
      </c>
      <c r="X168" s="5">
        <f t="shared" si="55"/>
        <v>0.46129821089602657</v>
      </c>
      <c r="Y168" s="5">
        <f t="shared" si="55"/>
        <v>0.44435728762637827</v>
      </c>
      <c r="Z168" s="5">
        <f t="shared" si="55"/>
        <v>0.42804149850594703</v>
      </c>
      <c r="AA168" s="5">
        <f t="shared" si="55"/>
        <v>0.41232760071946611</v>
      </c>
      <c r="AB168" s="5">
        <f t="shared" si="55"/>
        <v>0.39719317681312583</v>
      </c>
      <c r="AC168" s="5">
        <f t="shared" si="55"/>
        <v>0.38261662688177611</v>
      </c>
      <c r="AD168" s="5">
        <f t="shared" si="55"/>
        <v>0.36857715319990891</v>
      </c>
      <c r="AE168" s="5">
        <f t="shared" si="55"/>
        <v>0.35505473983923885</v>
      </c>
      <c r="AF168" s="5">
        <f t="shared" si="55"/>
        <v>0.34203012911682429</v>
      </c>
      <c r="AG168" s="5">
        <f t="shared" si="55"/>
        <v>0.32948479620018517</v>
      </c>
      <c r="AH168" s="5">
        <f t="shared" si="55"/>
        <v>0.31740092281391019</v>
      </c>
      <c r="AI168" s="5">
        <f t="shared" si="55"/>
        <v>0.30576137071135984</v>
      </c>
      <c r="AJ168" s="5">
        <f t="shared" ref="X168:BK174" si="56">AJ$7*EXP(-AJ$8*$C168)</f>
        <v>0.29454965536943484</v>
      </c>
      <c r="AK168" s="5">
        <f t="shared" si="56"/>
        <v>0.28374992021463807</v>
      </c>
      <c r="AL168" s="5">
        <f t="shared" si="56"/>
        <v>0.27334691158034097</v>
      </c>
      <c r="AM168" s="5">
        <f t="shared" si="56"/>
        <v>0.26332595451744839</v>
      </c>
      <c r="AN168" s="5">
        <f t="shared" si="56"/>
        <v>0.25367292952548187</v>
      </c>
      <c r="AO168" s="5">
        <f t="shared" si="56"/>
        <v>0.24437425023244788</v>
      </c>
      <c r="AP168" s="5">
        <f t="shared" si="56"/>
        <v>0.23541684202527141</v>
      </c>
      <c r="AQ168" s="5">
        <f t="shared" si="56"/>
        <v>0.22678812161473411</v>
      </c>
      <c r="AR168" s="5">
        <f t="shared" si="56"/>
        <v>0.21847597750732264</v>
      </c>
      <c r="AS168" s="5">
        <f t="shared" si="56"/>
        <v>0.21046875134935222</v>
      </c>
      <c r="AT168" s="5">
        <f t="shared" si="56"/>
        <v>0.20275522010486455</v>
      </c>
      <c r="AU168" s="5">
        <f t="shared" si="56"/>
        <v>0.19532457902713377</v>
      </c>
      <c r="AV168" s="5">
        <f t="shared" si="56"/>
        <v>0.18816642538345638</v>
      </c>
      <c r="AW168" s="5">
        <f t="shared" si="56"/>
        <v>0.18127074289372333</v>
      </c>
      <c r="AX168" s="5">
        <f t="shared" si="56"/>
        <v>0.17462788684473499</v>
      </c>
      <c r="AY168" s="5">
        <f t="shared" si="56"/>
        <v>0.16822856984404386</v>
      </c>
      <c r="AZ168" s="5">
        <f t="shared" si="56"/>
        <v>0.16206384817912964</v>
      </c>
      <c r="BA168" s="5">
        <f t="shared" si="56"/>
        <v>0.1561251087497954</v>
      </c>
      <c r="BB168" s="5">
        <f t="shared" si="56"/>
        <v>0.15040405654374372</v>
      </c>
      <c r="BC168" s="5">
        <f t="shared" si="56"/>
        <v>0.14489270262729398</v>
      </c>
      <c r="BD168" s="5">
        <f t="shared" si="56"/>
        <v>0.13958335262509922</v>
      </c>
      <c r="BE168" s="5">
        <f t="shared" si="56"/>
        <v>0.13446859566450534</v>
      </c>
      <c r="BF168" s="5">
        <f t="shared" si="56"/>
        <v>0.12954129376184861</v>
      </c>
      <c r="BG168" s="5">
        <f t="shared" si="56"/>
        <v>0.12479457162951289</v>
      </c>
      <c r="BH168" s="5">
        <f t="shared" si="56"/>
        <v>0.12022180688397478</v>
      </c>
      <c r="BI168" s="5">
        <f t="shared" si="56"/>
        <v>0.11581662063634707</v>
      </c>
      <c r="BJ168" s="5">
        <f t="shared" si="56"/>
        <v>0.11157286844810645</v>
      </c>
      <c r="BK168" s="16">
        <f t="shared" si="56"/>
        <v>0.10748463163576635</v>
      </c>
      <c r="BL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</row>
    <row r="169" spans="1:124" x14ac:dyDescent="0.3">
      <c r="A169" s="8">
        <v>33256</v>
      </c>
      <c r="B169" s="3">
        <v>6.8000002000000004E-2</v>
      </c>
      <c r="C169" s="4">
        <f t="shared" si="49"/>
        <v>6.7475260108158894E-2</v>
      </c>
      <c r="D169" s="5">
        <f t="shared" si="53"/>
        <v>0.96633947131366593</v>
      </c>
      <c r="E169" s="5">
        <f t="shared" si="53"/>
        <v>0.93302567944103965</v>
      </c>
      <c r="F169" s="5">
        <f t="shared" si="53"/>
        <v>0.90028357343745069</v>
      </c>
      <c r="G169" s="5">
        <f t="shared" si="53"/>
        <v>0.86826975600914158</v>
      </c>
      <c r="H169" s="5">
        <f t="shared" si="53"/>
        <v>0.83708950250812986</v>
      </c>
      <c r="I169" s="5">
        <f t="shared" si="53"/>
        <v>0.80680983902682135</v>
      </c>
      <c r="J169" s="5">
        <f t="shared" si="53"/>
        <v>0.77746951414926246</v>
      </c>
      <c r="K169" s="5">
        <f t="shared" si="53"/>
        <v>0.74908655360057019</v>
      </c>
      <c r="L169" s="5">
        <f t="shared" si="53"/>
        <v>0.7216639522817242</v>
      </c>
      <c r="M169" s="5">
        <f t="shared" si="53"/>
        <v>0.6951939416815256</v>
      </c>
      <c r="N169" s="5">
        <f t="shared" si="53"/>
        <v>0.66966117409983539</v>
      </c>
      <c r="O169" s="5">
        <f t="shared" si="53"/>
        <v>0.64504508725461085</v>
      </c>
      <c r="P169" s="5">
        <f t="shared" si="53"/>
        <v>0.6213216512370684</v>
      </c>
      <c r="Q169" s="5">
        <f t="shared" si="53"/>
        <v>0.59846465168582086</v>
      </c>
      <c r="R169" s="5">
        <f t="shared" si="53"/>
        <v>0.57644662587731588</v>
      </c>
      <c r="S169" s="5">
        <f t="shared" si="53"/>
        <v>0.55523953990912556</v>
      </c>
      <c r="T169" s="5">
        <f t="shared" si="52"/>
        <v>0.53481527339402557</v>
      </c>
      <c r="U169" s="5">
        <f t="shared" si="52"/>
        <v>0.5151459615560765</v>
      </c>
      <c r="V169" s="5">
        <f t="shared" si="52"/>
        <v>0.49620423211103687</v>
      </c>
      <c r="W169" s="5">
        <f t="shared" si="52"/>
        <v>0.47796336487277669</v>
      </c>
      <c r="X169" s="5">
        <f t="shared" si="56"/>
        <v>0.46039739491961934</v>
      </c>
      <c r="Y169" s="5">
        <f t="shared" si="56"/>
        <v>0.44348117481465787</v>
      </c>
      <c r="Z169" s="5">
        <f t="shared" si="56"/>
        <v>0.42719040737025415</v>
      </c>
      <c r="AA169" s="5">
        <f t="shared" si="56"/>
        <v>0.41150165745053419</v>
      </c>
      <c r="AB169" s="5">
        <f t="shared" si="56"/>
        <v>0.39639234906756043</v>
      </c>
      <c r="AC169" s="5">
        <f t="shared" si="56"/>
        <v>0.38184075235843751</v>
      </c>
      <c r="AD169" s="5">
        <f t="shared" si="56"/>
        <v>0.36782596378962673</v>
      </c>
      <c r="AE169" s="5">
        <f t="shared" si="56"/>
        <v>0.35432788201391208</v>
      </c>
      <c r="AF169" s="5">
        <f t="shared" si="56"/>
        <v>0.34132718112412075</v>
      </c>
      <c r="AG169" s="5">
        <f t="shared" si="56"/>
        <v>0.32880528254516911</v>
      </c>
      <c r="AH169" s="5">
        <f t="shared" si="56"/>
        <v>0.3167443264367853</v>
      </c>
      <c r="AI169" s="5">
        <f t="shared" si="56"/>
        <v>0.3051271432092077</v>
      </c>
      <c r="AJ169" s="5">
        <f t="shared" si="56"/>
        <v>0.29393722555773105</v>
      </c>
      <c r="AK169" s="5">
        <f t="shared" si="56"/>
        <v>0.28315870128005316</v>
      </c>
      <c r="AL169" s="5">
        <f t="shared" si="56"/>
        <v>0.27277630703869948</v>
      </c>
      <c r="AM169" s="5">
        <f t="shared" si="56"/>
        <v>0.26277536315873196</v>
      </c>
      <c r="AN169" s="5">
        <f t="shared" si="56"/>
        <v>0.25314174950055746</v>
      </c>
      <c r="AO169" s="5">
        <f t="shared" si="56"/>
        <v>0.24386188241307466</v>
      </c>
      <c r="AP169" s="5">
        <f t="shared" si="56"/>
        <v>0.23492269274926311</v>
      </c>
      <c r="AQ169" s="5">
        <f t="shared" si="56"/>
        <v>0.22631160491141616</v>
      </c>
      <c r="AR169" s="5">
        <f t="shared" si="56"/>
        <v>0.2180165168841838</v>
      </c>
      <c r="AS169" s="5">
        <f t="shared" si="56"/>
        <v>0.21002578120866977</v>
      </c>
      <c r="AT169" s="5">
        <f t="shared" si="56"/>
        <v>0.20232818684876866</v>
      </c>
      <c r="AU169" s="5">
        <f t="shared" si="56"/>
        <v>0.19491294190079866</v>
      </c>
      <c r="AV169" s="5">
        <f t="shared" si="56"/>
        <v>0.18776965709863122</v>
      </c>
      <c r="AW169" s="5">
        <f t="shared" si="56"/>
        <v>0.18088833006845534</v>
      </c>
      <c r="AX169" s="5">
        <f t="shared" si="56"/>
        <v>0.17425933028972126</v>
      </c>
      <c r="AY169" s="5">
        <f t="shared" si="56"/>
        <v>0.1678733847214379</v>
      </c>
      <c r="AZ169" s="5">
        <f t="shared" si="56"/>
        <v>0.16172156405570362</v>
      </c>
      <c r="BA169" s="5">
        <f t="shared" si="56"/>
        <v>0.15579526956301815</v>
      </c>
      <c r="BB169" s="5">
        <f t="shared" si="56"/>
        <v>0.15008622049649104</v>
      </c>
      <c r="BC169" s="5">
        <f t="shared" si="56"/>
        <v>0.14458644202448678</v>
      </c>
      <c r="BD169" s="5">
        <f t="shared" si="56"/>
        <v>0.13928825366350592</v>
      </c>
      <c r="BE169" s="5">
        <f t="shared" si="56"/>
        <v>0.13418425818519261</v>
      </c>
      <c r="BF169" s="5">
        <f t="shared" si="56"/>
        <v>0.12926733097327317</v>
      </c>
      <c r="BG169" s="5">
        <f t="shared" si="56"/>
        <v>0.12453060980798097</v>
      </c>
      <c r="BH169" s="5">
        <f t="shared" si="56"/>
        <v>0.11996748505711681</v>
      </c>
      <c r="BI169" s="5">
        <f t="shared" si="56"/>
        <v>0.11557159025434025</v>
      </c>
      <c r="BJ169" s="5">
        <f t="shared" si="56"/>
        <v>0.11133679304659995</v>
      </c>
      <c r="BK169" s="16">
        <f t="shared" si="56"/>
        <v>0.10725718649380311</v>
      </c>
      <c r="BL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</row>
    <row r="170" spans="1:124" x14ac:dyDescent="0.3">
      <c r="A170" s="8">
        <v>33263</v>
      </c>
      <c r="B170" s="3">
        <v>6.5999999000000004E-2</v>
      </c>
      <c r="C170" s="4">
        <f t="shared" si="49"/>
        <v>6.5413861818290689E-2</v>
      </c>
      <c r="D170" s="5">
        <f t="shared" si="53"/>
        <v>0.96727777524392577</v>
      </c>
      <c r="E170" s="5">
        <f t="shared" si="53"/>
        <v>0.93473463015002722</v>
      </c>
      <c r="F170" s="5">
        <f t="shared" si="53"/>
        <v>0.90261923788752052</v>
      </c>
      <c r="G170" s="5">
        <f t="shared" si="53"/>
        <v>0.87110924858407368</v>
      </c>
      <c r="H170" s="5">
        <f t="shared" si="53"/>
        <v>0.84032839018905314</v>
      </c>
      <c r="I170" s="5">
        <f t="shared" si="53"/>
        <v>0.81035972575671733</v>
      </c>
      <c r="J170" s="5">
        <f t="shared" si="53"/>
        <v>0.78125585057991587</v>
      </c>
      <c r="K170" s="5">
        <f t="shared" si="53"/>
        <v>0.7530466867411244</v>
      </c>
      <c r="L170" s="5">
        <f t="shared" si="53"/>
        <v>0.72574541079484534</v>
      </c>
      <c r="M170" s="5">
        <f t="shared" si="53"/>
        <v>0.699352942175271</v>
      </c>
      <c r="N170" s="5">
        <f t="shared" si="53"/>
        <v>0.67386132867567083</v>
      </c>
      <c r="O170" s="5">
        <f t="shared" si="53"/>
        <v>0.64925629075540459</v>
      </c>
      <c r="P170" s="5">
        <f t="shared" si="53"/>
        <v>0.62551912675911914</v>
      </c>
      <c r="Q170" s="5">
        <f t="shared" si="53"/>
        <v>0.60262813411839311</v>
      </c>
      <c r="R170" s="5">
        <f t="shared" si="53"/>
        <v>0.58055966497155476</v>
      </c>
      <c r="S170" s="5">
        <f t="shared" ref="S170:AH185" si="57">S$7*EXP(-S$8*$C170)</f>
        <v>0.55928890632406525</v>
      </c>
      <c r="T170" s="5">
        <f t="shared" si="57"/>
        <v>0.53879045312445983</v>
      </c>
      <c r="U170" s="5">
        <f t="shared" si="57"/>
        <v>0.51903872600551515</v>
      </c>
      <c r="V170" s="5">
        <f t="shared" si="57"/>
        <v>0.50000827277718463</v>
      </c>
      <c r="W170" s="5">
        <f t="shared" si="57"/>
        <v>0.48167398314048365</v>
      </c>
      <c r="X170" s="5">
        <f t="shared" si="57"/>
        <v>0.46401123880422956</v>
      </c>
      <c r="Y170" s="5">
        <f t="shared" si="57"/>
        <v>0.44699601567529529</v>
      </c>
      <c r="Z170" s="5">
        <f t="shared" si="57"/>
        <v>0.43060495063165843</v>
      </c>
      <c r="AA170" s="5">
        <f t="shared" si="57"/>
        <v>0.41481538224975162</v>
      </c>
      <c r="AB170" s="5">
        <f t="shared" si="57"/>
        <v>0.39960537249467021</v>
      </c>
      <c r="AC170" s="5">
        <f t="shared" si="57"/>
        <v>0.38495371460443634</v>
      </c>
      <c r="AD170" s="5">
        <f t="shared" si="57"/>
        <v>0.37083993106421875</v>
      </c>
      <c r="AE170" s="5">
        <f t="shared" si="57"/>
        <v>0.35724426456440195</v>
      </c>
      <c r="AF170" s="5">
        <f t="shared" si="57"/>
        <v>0.34414766408546632</v>
      </c>
      <c r="AG170" s="5">
        <f t="shared" si="57"/>
        <v>0.33153176769064502</v>
      </c>
      <c r="AH170" s="5">
        <f t="shared" si="57"/>
        <v>0.31937888318738</v>
      </c>
      <c r="AI170" s="5">
        <f t="shared" si="56"/>
        <v>0.30767196750535702</v>
      </c>
      <c r="AJ170" s="5">
        <f t="shared" si="56"/>
        <v>0.29639460540572071</v>
      </c>
      <c r="AK170" s="5">
        <f t="shared" si="56"/>
        <v>0.28553098796290877</v>
      </c>
      <c r="AL170" s="5">
        <f t="shared" si="56"/>
        <v>0.27506589113230778</v>
      </c>
      <c r="AM170" s="5">
        <f t="shared" si="56"/>
        <v>0.26498465462229254</v>
      </c>
      <c r="AN170" s="5">
        <f t="shared" si="56"/>
        <v>0.2552731612196405</v>
      </c>
      <c r="AO170" s="5">
        <f t="shared" si="56"/>
        <v>0.24591781666643431</v>
      </c>
      <c r="AP170" s="5">
        <f t="shared" si="56"/>
        <v>0.2369055301495753</v>
      </c>
      <c r="AQ170" s="5">
        <f t="shared" si="56"/>
        <v>0.22822369543735152</v>
      </c>
      <c r="AR170" s="5">
        <f t="shared" si="56"/>
        <v>0.21986017267845007</v>
      </c>
      <c r="AS170" s="5">
        <f t="shared" si="56"/>
        <v>0.21180327086536674</v>
      </c>
      <c r="AT170" s="5">
        <f t="shared" si="56"/>
        <v>0.20404173095485967</v>
      </c>
      <c r="AU170" s="5">
        <f t="shared" si="56"/>
        <v>0.19656470963179898</v>
      </c>
      <c r="AV170" s="5">
        <f t="shared" si="56"/>
        <v>0.18936176369866461</v>
      </c>
      <c r="AW170" s="5">
        <f t="shared" si="56"/>
        <v>0.18242283507041357</v>
      </c>
      <c r="AX170" s="5">
        <f t="shared" si="56"/>
        <v>0.17573823635304506</v>
      </c>
      <c r="AY170" s="5">
        <f t="shared" si="56"/>
        <v>0.16929863698358344</v>
      </c>
      <c r="AZ170" s="5">
        <f t="shared" si="56"/>
        <v>0.16309504990914814</v>
      </c>
      <c r="BA170" s="5">
        <f t="shared" si="56"/>
        <v>0.15711881878310097</v>
      </c>
      <c r="BB170" s="5">
        <f t="shared" si="56"/>
        <v>0.15136160565682777</v>
      </c>
      <c r="BC170" s="5">
        <f t="shared" si="56"/>
        <v>0.14581537914643489</v>
      </c>
      <c r="BD170" s="5">
        <f t="shared" si="56"/>
        <v>0.14047240305444714</v>
      </c>
      <c r="BE170" s="5">
        <f t="shared" si="56"/>
        <v>0.13532522542745032</v>
      </c>
      <c r="BF170" s="5">
        <f t="shared" si="56"/>
        <v>0.13036666803148172</v>
      </c>
      <c r="BG170" s="5">
        <f t="shared" si="56"/>
        <v>0.12558981622782536</v>
      </c>
      <c r="BH170" s="5">
        <f t="shared" si="56"/>
        <v>0.12098800923269844</v>
      </c>
      <c r="BI170" s="5">
        <f t="shared" si="56"/>
        <v>0.11655483074511064</v>
      </c>
      <c r="BJ170" s="5">
        <f t="shared" si="56"/>
        <v>0.11228409992793491</v>
      </c>
      <c r="BK170" s="16">
        <f t="shared" si="56"/>
        <v>0.10816986272794846</v>
      </c>
      <c r="BL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</row>
    <row r="171" spans="1:124" x14ac:dyDescent="0.3">
      <c r="A171" s="8">
        <v>33270</v>
      </c>
      <c r="B171" s="3">
        <v>6.3499999000000001E-2</v>
      </c>
      <c r="C171" s="4">
        <f t="shared" si="49"/>
        <v>6.2837117821071431E-2</v>
      </c>
      <c r="D171" s="5">
        <f t="shared" ref="D171:S186" si="58">D$7*EXP(-D$8*$C171)</f>
        <v>0.9684519347068179</v>
      </c>
      <c r="E171" s="5">
        <f t="shared" si="58"/>
        <v>0.93687521777008831</v>
      </c>
      <c r="F171" s="5">
        <f t="shared" si="58"/>
        <v>0.90554733715798774</v>
      </c>
      <c r="G171" s="5">
        <f t="shared" si="58"/>
        <v>0.87467167088575959</v>
      </c>
      <c r="H171" s="5">
        <f t="shared" si="58"/>
        <v>0.84439462245876662</v>
      </c>
      <c r="I171" s="5">
        <f t="shared" si="58"/>
        <v>0.8148190499589798</v>
      </c>
      <c r="J171" s="5">
        <f t="shared" si="58"/>
        <v>0.78601470537105467</v>
      </c>
      <c r="K171" s="5">
        <f t="shared" si="58"/>
        <v>0.75802629946412459</v>
      </c>
      <c r="L171" s="5">
        <f t="shared" si="58"/>
        <v>0.73087970222124543</v>
      </c>
      <c r="M171" s="5">
        <f t="shared" si="58"/>
        <v>0.70458669157589959</v>
      </c>
      <c r="N171" s="5">
        <f t="shared" si="58"/>
        <v>0.67914857898702297</v>
      </c>
      <c r="O171" s="5">
        <f t="shared" si="58"/>
        <v>0.65455897020699094</v>
      </c>
      <c r="P171" s="5">
        <f t="shared" si="58"/>
        <v>0.63080586261169036</v>
      </c>
      <c r="Q171" s="5">
        <f t="shared" si="58"/>
        <v>0.60787323500681945</v>
      </c>
      <c r="R171" s="5">
        <f t="shared" si="58"/>
        <v>0.58574225002749691</v>
      </c>
      <c r="S171" s="5">
        <f t="shared" si="58"/>
        <v>0.56439216131996661</v>
      </c>
      <c r="T171" s="5">
        <f t="shared" si="57"/>
        <v>0.54380099605630394</v>
      </c>
      <c r="U171" s="5">
        <f t="shared" si="57"/>
        <v>0.5239460666563962</v>
      </c>
      <c r="V171" s="5">
        <f t="shared" si="57"/>
        <v>0.50480435278937374</v>
      </c>
      <c r="W171" s="5">
        <f t="shared" si="57"/>
        <v>0.4863527849284508</v>
      </c>
      <c r="X171" s="5">
        <f t="shared" si="56"/>
        <v>0.46856845325104812</v>
      </c>
      <c r="Y171" s="5">
        <f t="shared" si="56"/>
        <v>0.45142875997240617</v>
      </c>
      <c r="Z171" s="5">
        <f t="shared" si="56"/>
        <v>0.43491152885852802</v>
      </c>
      <c r="AA171" s="5">
        <f t="shared" si="56"/>
        <v>0.41899508236139066</v>
      </c>
      <c r="AB171" s="5">
        <f t="shared" si="56"/>
        <v>0.4036582943087712</v>
      </c>
      <c r="AC171" s="5">
        <f t="shared" si="56"/>
        <v>0.3888806241735166</v>
      </c>
      <c r="AD171" s="5">
        <f t="shared" si="56"/>
        <v>0.37464213749816011</v>
      </c>
      <c r="AE171" s="5">
        <f t="shared" si="56"/>
        <v>0.36092351595029959</v>
      </c>
      <c r="AF171" s="5">
        <f t="shared" si="56"/>
        <v>0.34770605964830886</v>
      </c>
      <c r="AG171" s="5">
        <f t="shared" si="56"/>
        <v>0.33497168376201647</v>
      </c>
      <c r="AH171" s="5">
        <f t="shared" si="56"/>
        <v>0.32270291091056275</v>
      </c>
      <c r="AI171" s="5">
        <f t="shared" si="56"/>
        <v>0.31088286051298825</v>
      </c>
      <c r="AJ171" s="5">
        <f t="shared" si="56"/>
        <v>0.29949523596833039</v>
      </c>
      <c r="AK171" s="5">
        <f t="shared" si="56"/>
        <v>0.28852431032995191</v>
      </c>
      <c r="AL171" s="5">
        <f t="shared" si="56"/>
        <v>0.27795491097745234</v>
      </c>
      <c r="AM171" s="5">
        <f t="shared" si="56"/>
        <v>0.26777240366663957</v>
      </c>
      <c r="AN171" s="5">
        <f t="shared" si="56"/>
        <v>0.25796267624443014</v>
      </c>
      <c r="AO171" s="5">
        <f t="shared" si="56"/>
        <v>0.2485121222442</v>
      </c>
      <c r="AP171" s="5">
        <f t="shared" si="56"/>
        <v>0.23940762452269074</v>
      </c>
      <c r="AQ171" s="5">
        <f t="shared" si="56"/>
        <v>0.23063653905806128</v>
      </c>
      <c r="AR171" s="5">
        <f t="shared" si="56"/>
        <v>0.22218667899699004</v>
      </c>
      <c r="AS171" s="5">
        <f t="shared" si="56"/>
        <v>0.21404629901453998</v>
      </c>
      <c r="AT171" s="5">
        <f t="shared" si="56"/>
        <v>0.20620408003203619</v>
      </c>
      <c r="AU171" s="5">
        <f t="shared" si="56"/>
        <v>0.19864911432410948</v>
      </c>
      <c r="AV171" s="5">
        <f t="shared" si="56"/>
        <v>0.19137089103531846</v>
      </c>
      <c r="AW171" s="5">
        <f t="shared" si="56"/>
        <v>0.18435928211857439</v>
      </c>
      <c r="AX171" s="5">
        <f t="shared" si="56"/>
        <v>0.17760452870137758</v>
      </c>
      <c r="AY171" s="5">
        <f t="shared" si="56"/>
        <v>0.17109722788116344</v>
      </c>
      <c r="AZ171" s="5">
        <f t="shared" si="56"/>
        <v>0.16482831994750402</v>
      </c>
      <c r="BA171" s="5">
        <f t="shared" si="56"/>
        <v>0.15878907602625228</v>
      </c>
      <c r="BB171" s="5">
        <f t="shared" si="56"/>
        <v>0.15297108613874402</v>
      </c>
      <c r="BC171" s="5">
        <f t="shared" si="56"/>
        <v>0.14736624766772963</v>
      </c>
      <c r="BD171" s="5">
        <f t="shared" si="56"/>
        <v>0.14196675422067145</v>
      </c>
      <c r="BE171" s="5">
        <f t="shared" si="56"/>
        <v>0.13676508488032593</v>
      </c>
      <c r="BF171" s="5">
        <f t="shared" si="56"/>
        <v>0.1317539938320513</v>
      </c>
      <c r="BG171" s="5">
        <f t="shared" si="56"/>
        <v>0.12692650035699343</v>
      </c>
      <c r="BH171" s="5">
        <f t="shared" si="56"/>
        <v>0.12227587918015972</v>
      </c>
      <c r="BI171" s="5">
        <f t="shared" si="56"/>
        <v>0.11779565116235637</v>
      </c>
      <c r="BJ171" s="5">
        <f t="shared" si="56"/>
        <v>0.11347957432501657</v>
      </c>
      <c r="BK171" s="16">
        <f t="shared" si="56"/>
        <v>0.10932163519706467</v>
      </c>
      <c r="BL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</row>
    <row r="172" spans="1:124" x14ac:dyDescent="0.3">
      <c r="A172" s="8">
        <v>33277</v>
      </c>
      <c r="B172" s="3">
        <v>6.2699999999999992E-2</v>
      </c>
      <c r="C172" s="4">
        <f t="shared" si="49"/>
        <v>6.2012560772658862E-2</v>
      </c>
      <c r="D172" s="5">
        <f t="shared" si="58"/>
        <v>0.96882796620308187</v>
      </c>
      <c r="E172" s="5">
        <f t="shared" si="58"/>
        <v>0.9375612397266132</v>
      </c>
      <c r="F172" s="5">
        <f t="shared" si="58"/>
        <v>0.9064863324156005</v>
      </c>
      <c r="G172" s="5">
        <f t="shared" si="58"/>
        <v>0.87581471863614679</v>
      </c>
      <c r="H172" s="5">
        <f t="shared" si="58"/>
        <v>0.84569996616051279</v>
      </c>
      <c r="I172" s="5">
        <f t="shared" si="58"/>
        <v>0.81625120813956176</v>
      </c>
      <c r="J172" s="5">
        <f t="shared" si="58"/>
        <v>0.78754365073205057</v>
      </c>
      <c r="K172" s="5">
        <f t="shared" si="58"/>
        <v>0.75962671759367695</v>
      </c>
      <c r="L172" s="5">
        <f t="shared" si="58"/>
        <v>0.73253033247677257</v>
      </c>
      <c r="M172" s="5">
        <f t="shared" si="58"/>
        <v>0.70626974753381899</v>
      </c>
      <c r="N172" s="5">
        <f t="shared" si="58"/>
        <v>0.68084924302101213</v>
      </c>
      <c r="O172" s="5">
        <f t="shared" si="58"/>
        <v>0.65626495540656249</v>
      </c>
      <c r="P172" s="5">
        <f t="shared" si="58"/>
        <v>0.63250703482294335</v>
      </c>
      <c r="Q172" s="5">
        <f t="shared" si="58"/>
        <v>0.60956128789451969</v>
      </c>
      <c r="R172" s="5">
        <f t="shared" si="58"/>
        <v>0.5874104264807023</v>
      </c>
      <c r="S172" s="5">
        <f t="shared" si="58"/>
        <v>0.56603501509882959</v>
      </c>
      <c r="T172" s="5">
        <f t="shared" si="57"/>
        <v>0.54541418821038334</v>
      </c>
      <c r="U172" s="5">
        <f t="shared" si="57"/>
        <v>0.52552619187789829</v>
      </c>
      <c r="V172" s="5">
        <f t="shared" si="57"/>
        <v>0.50634879146596679</v>
      </c>
      <c r="W172" s="5">
        <f t="shared" si="57"/>
        <v>0.48785957721306311</v>
      </c>
      <c r="X172" s="5">
        <f t="shared" si="56"/>
        <v>0.47003619196345253</v>
      </c>
      <c r="Y172" s="5">
        <f t="shared" si="56"/>
        <v>0.45285649958835766</v>
      </c>
      <c r="Z172" s="5">
        <f t="shared" si="56"/>
        <v>0.43629870822904271</v>
      </c>
      <c r="AA172" s="5">
        <f t="shared" si="56"/>
        <v>0.4203414591414788</v>
      </c>
      <c r="AB172" s="5">
        <f t="shared" si="56"/>
        <v>0.40496388936640981</v>
      </c>
      <c r="AC172" s="5">
        <f t="shared" si="56"/>
        <v>0.39014567450089616</v>
      </c>
      <c r="AD172" s="5">
        <f t="shared" si="56"/>
        <v>0.37586705636314549</v>
      </c>
      <c r="AE172" s="5">
        <f t="shared" si="56"/>
        <v>0.36210885921115255</v>
      </c>
      <c r="AF172" s="5">
        <f t="shared" si="56"/>
        <v>0.34885249731314671</v>
      </c>
      <c r="AG172" s="5">
        <f t="shared" si="56"/>
        <v>0.33607997600990736</v>
      </c>
      <c r="AH172" s="5">
        <f t="shared" si="56"/>
        <v>0.32377388790680656</v>
      </c>
      <c r="AI172" s="5">
        <f t="shared" si="56"/>
        <v>0.31191740544983076</v>
      </c>
      <c r="AJ172" s="5">
        <f t="shared" si="56"/>
        <v>0.30049427084654473</v>
      </c>
      <c r="AK172" s="5">
        <f t="shared" si="56"/>
        <v>0.28948878406850836</v>
      </c>
      <c r="AL172" s="5">
        <f t="shared" si="56"/>
        <v>0.27888578949969217</v>
      </c>
      <c r="AM172" s="5">
        <f t="shared" si="56"/>
        <v>0.26867066166352738</v>
      </c>
      <c r="AN172" s="5">
        <f t="shared" si="56"/>
        <v>0.25882929035991181</v>
      </c>
      <c r="AO172" s="5">
        <f t="shared" si="56"/>
        <v>0.24934806546557398</v>
      </c>
      <c r="AP172" s="5">
        <f t="shared" si="56"/>
        <v>0.240213861591179</v>
      </c>
      <c r="AQ172" s="5">
        <f t="shared" si="56"/>
        <v>0.23141402274227268</v>
      </c>
      <c r="AR172" s="5">
        <f t="shared" si="56"/>
        <v>0.22293634709540608</v>
      </c>
      <c r="AS172" s="5">
        <f t="shared" si="56"/>
        <v>0.21476907197312262</v>
      </c>
      <c r="AT172" s="5">
        <f t="shared" si="56"/>
        <v>0.20690085908007402</v>
      </c>
      <c r="AU172" s="5">
        <f t="shared" si="56"/>
        <v>0.19932078004591636</v>
      </c>
      <c r="AV172" s="5">
        <f t="shared" si="56"/>
        <v>0.19201830230775144</v>
      </c>
      <c r="AW172" s="5">
        <f t="shared" si="56"/>
        <v>0.18498327535486214</v>
      </c>
      <c r="AX172" s="5">
        <f t="shared" si="56"/>
        <v>0.17820591735071611</v>
      </c>
      <c r="AY172" s="5">
        <f t="shared" si="56"/>
        <v>0.17167680214117353</v>
      </c>
      <c r="AZ172" s="5">
        <f t="shared" si="56"/>
        <v>0.16538684665315034</v>
      </c>
      <c r="BA172" s="5">
        <f t="shared" si="56"/>
        <v>0.15932729868436588</v>
      </c>
      <c r="BB172" s="5">
        <f t="shared" si="56"/>
        <v>0.15348972508200651</v>
      </c>
      <c r="BC172" s="5">
        <f t="shared" si="56"/>
        <v>0.14786600030599706</v>
      </c>
      <c r="BD172" s="5">
        <f t="shared" si="56"/>
        <v>0.14244829537093417</v>
      </c>
      <c r="BE172" s="5">
        <f t="shared" si="56"/>
        <v>0.13722906715951225</v>
      </c>
      <c r="BF172" s="5">
        <f t="shared" si="56"/>
        <v>0.13220104809935992</v>
      </c>
      <c r="BG172" s="5">
        <f t="shared" si="56"/>
        <v>0.12735723619454561</v>
      </c>
      <c r="BH172" s="5">
        <f t="shared" si="56"/>
        <v>0.12269088540255414</v>
      </c>
      <c r="BI172" s="5">
        <f t="shared" si="56"/>
        <v>0.11819549634723259</v>
      </c>
      <c r="BJ172" s="5">
        <f t="shared" si="56"/>
        <v>0.11386480735802655</v>
      </c>
      <c r="BK172" s="16">
        <f t="shared" si="56"/>
        <v>0.10969278582575083</v>
      </c>
      <c r="BL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</row>
    <row r="173" spans="1:124" x14ac:dyDescent="0.3">
      <c r="A173" s="8">
        <v>33284</v>
      </c>
      <c r="B173" s="3">
        <v>6.1999997999999994E-2</v>
      </c>
      <c r="C173" s="4">
        <f t="shared" si="49"/>
        <v>6.1291070392042263E-2</v>
      </c>
      <c r="D173" s="5">
        <f t="shared" si="58"/>
        <v>0.96915711488291811</v>
      </c>
      <c r="E173" s="5">
        <f t="shared" si="58"/>
        <v>0.93816192346635807</v>
      </c>
      <c r="F173" s="5">
        <f t="shared" si="58"/>
        <v>0.90730875533159716</v>
      </c>
      <c r="G173" s="5">
        <f t="shared" si="58"/>
        <v>0.87681611482432342</v>
      </c>
      <c r="H173" s="5">
        <f t="shared" si="58"/>
        <v>0.84684380182036623</v>
      </c>
      <c r="I173" s="5">
        <f t="shared" si="58"/>
        <v>0.81750641646095412</v>
      </c>
      <c r="J173" s="5">
        <f t="shared" si="58"/>
        <v>0.7888839229130965</v>
      </c>
      <c r="K173" s="5">
        <f t="shared" si="58"/>
        <v>0.76102986078213097</v>
      </c>
      <c r="L173" s="5">
        <f t="shared" si="58"/>
        <v>0.73397769758183828</v>
      </c>
      <c r="M173" s="5">
        <f t="shared" si="58"/>
        <v>0.70774572517167855</v>
      </c>
      <c r="N173" s="5">
        <f t="shared" si="58"/>
        <v>0.68234082324565015</v>
      </c>
      <c r="O173" s="5">
        <f t="shared" si="58"/>
        <v>0.65776134559373078</v>
      </c>
      <c r="P173" s="5">
        <f t="shared" si="58"/>
        <v>0.63399932961966066</v>
      </c>
      <c r="Q173" s="5">
        <f t="shared" si="58"/>
        <v>0.61104218518869979</v>
      </c>
      <c r="R173" s="5">
        <f t="shared" si="58"/>
        <v>0.58887398367007671</v>
      </c>
      <c r="S173" s="5">
        <f t="shared" si="58"/>
        <v>0.56747644040770595</v>
      </c>
      <c r="T173" s="5">
        <f t="shared" si="57"/>
        <v>0.54682966233105934</v>
      </c>
      <c r="U173" s="5">
        <f t="shared" si="57"/>
        <v>0.52691271574883158</v>
      </c>
      <c r="V173" s="5">
        <f t="shared" si="57"/>
        <v>0.50770405651121631</v>
      </c>
      <c r="W173" s="5">
        <f t="shared" si="57"/>
        <v>0.48918185484127136</v>
      </c>
      <c r="X173" s="5">
        <f t="shared" si="56"/>
        <v>0.47132423955272135</v>
      </c>
      <c r="Y173" s="5">
        <f t="shared" si="56"/>
        <v>0.45410948056414008</v>
      </c>
      <c r="Z173" s="5">
        <f t="shared" si="56"/>
        <v>0.43751612417706665</v>
      </c>
      <c r="AA173" s="5">
        <f t="shared" si="56"/>
        <v>0.42152309218988704</v>
      </c>
      <c r="AB173" s="5">
        <f t="shared" si="56"/>
        <v>0.40610975332466787</v>
      </c>
      <c r="AC173" s="5">
        <f t="shared" si="56"/>
        <v>0.39125597346176699</v>
      </c>
      <c r="AD173" s="5">
        <f t="shared" si="56"/>
        <v>0.37694214966225859</v>
      </c>
      <c r="AE173" s="5">
        <f t="shared" si="56"/>
        <v>0.36314923180026626</v>
      </c>
      <c r="AF173" s="5">
        <f t="shared" si="56"/>
        <v>0.3498587347416266</v>
      </c>
      <c r="AG173" s="5">
        <f t="shared" si="56"/>
        <v>0.33705274332737367</v>
      </c>
      <c r="AH173" s="5">
        <f t="shared" si="56"/>
        <v>0.32471391190112592</v>
      </c>
      <c r="AI173" s="5">
        <f t="shared" si="56"/>
        <v>0.31282545972106646</v>
      </c>
      <c r="AJ173" s="5">
        <f t="shared" si="56"/>
        <v>0.30137116329126074</v>
      </c>
      <c r="AK173" s="5">
        <f t="shared" si="56"/>
        <v>0.2903353464117665</v>
      </c>
      <c r="AL173" s="5">
        <f t="shared" si="56"/>
        <v>0.27970286856576615</v>
      </c>
      <c r="AM173" s="5">
        <f t="shared" si="56"/>
        <v>0.26945911212213586</v>
      </c>
      <c r="AN173" s="5">
        <f t="shared" si="56"/>
        <v>0.25958996872379914</v>
      </c>
      <c r="AO173" s="5">
        <f t="shared" si="56"/>
        <v>0.25008182514853633</v>
      </c>
      <c r="AP173" s="5">
        <f t="shared" si="56"/>
        <v>0.24092154886399372</v>
      </c>
      <c r="AQ173" s="5">
        <f t="shared" si="56"/>
        <v>0.23209647344815823</v>
      </c>
      <c r="AR173" s="5">
        <f t="shared" si="56"/>
        <v>0.22359438400724074</v>
      </c>
      <c r="AS173" s="5">
        <f t="shared" si="56"/>
        <v>0.2154035026922082</v>
      </c>
      <c r="AT173" s="5">
        <f t="shared" si="56"/>
        <v>0.20751247439119139</v>
      </c>
      <c r="AU173" s="5">
        <f t="shared" si="56"/>
        <v>0.19991035265617185</v>
      </c>
      <c r="AV173" s="5">
        <f t="shared" si="56"/>
        <v>0.19258658590757793</v>
      </c>
      <c r="AW173" s="5">
        <f t="shared" si="56"/>
        <v>0.18553100394879585</v>
      </c>
      <c r="AX173" s="5">
        <f t="shared" si="56"/>
        <v>0.17873380481346013</v>
      </c>
      <c r="AY173" s="5">
        <f t="shared" si="56"/>
        <v>0.1721855419611778</v>
      </c>
      <c r="AZ173" s="5">
        <f t="shared" si="56"/>
        <v>0.16587711183166343</v>
      </c>
      <c r="BA173" s="5">
        <f t="shared" si="56"/>
        <v>0.1597997417627898</v>
      </c>
      <c r="BB173" s="5">
        <f t="shared" si="56"/>
        <v>0.15394497827453932</v>
      </c>
      <c r="BC173" s="5">
        <f t="shared" si="56"/>
        <v>0.1483046757180827</v>
      </c>
      <c r="BD173" s="5">
        <f t="shared" si="56"/>
        <v>0.14287098528705097</v>
      </c>
      <c r="BE173" s="5">
        <f t="shared" si="56"/>
        <v>0.13763634438639297</v>
      </c>
      <c r="BF173" s="5">
        <f t="shared" si="56"/>
        <v>0.13259346635291633</v>
      </c>
      <c r="BG173" s="5">
        <f t="shared" si="56"/>
        <v>0.12773533052062641</v>
      </c>
      <c r="BH173" s="5">
        <f t="shared" si="56"/>
        <v>0.1230551726232412</v>
      </c>
      <c r="BI173" s="5">
        <f t="shared" si="56"/>
        <v>0.11854647552572195</v>
      </c>
      <c r="BJ173" s="5">
        <f t="shared" si="56"/>
        <v>0.11420296027627964</v>
      </c>
      <c r="BK173" s="16">
        <f t="shared" si="56"/>
        <v>0.1100185774700686</v>
      </c>
      <c r="BL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</row>
    <row r="174" spans="1:124" x14ac:dyDescent="0.3">
      <c r="A174" s="8">
        <v>33291</v>
      </c>
      <c r="B174" s="3">
        <v>6.25E-2</v>
      </c>
      <c r="C174" s="4">
        <f t="shared" si="49"/>
        <v>6.1806421252881327E-2</v>
      </c>
      <c r="D174" s="5">
        <f t="shared" si="58"/>
        <v>0.96892199700589821</v>
      </c>
      <c r="E174" s="5">
        <f t="shared" si="58"/>
        <v>0.93773282390587631</v>
      </c>
      <c r="F174" s="5">
        <f t="shared" si="58"/>
        <v>0.90672123362153345</v>
      </c>
      <c r="G174" s="5">
        <f t="shared" si="58"/>
        <v>0.87610071425662306</v>
      </c>
      <c r="H174" s="5">
        <f t="shared" si="58"/>
        <v>0.84602661767282583</v>
      </c>
      <c r="I174" s="5">
        <f t="shared" si="58"/>
        <v>0.81660964127544167</v>
      </c>
      <c r="J174" s="5">
        <f t="shared" si="58"/>
        <v>0.78792635202565842</v>
      </c>
      <c r="K174" s="5">
        <f t="shared" si="58"/>
        <v>0.76002735031058843</v>
      </c>
      <c r="L174" s="5">
        <f t="shared" si="58"/>
        <v>0.73294357269903199</v>
      </c>
      <c r="M174" s="5">
        <f t="shared" si="58"/>
        <v>0.7066911398534228</v>
      </c>
      <c r="N174" s="5">
        <f t="shared" si="58"/>
        <v>0.68127507456038949</v>
      </c>
      <c r="O174" s="5">
        <f t="shared" si="58"/>
        <v>0.65669214652759444</v>
      </c>
      <c r="P174" s="5">
        <f t="shared" si="58"/>
        <v>0.63293304476346612</v>
      </c>
      <c r="Q174" s="5">
        <f t="shared" si="58"/>
        <v>0.6099840335890635</v>
      </c>
      <c r="R174" s="5">
        <f t="shared" si="58"/>
        <v>0.58782821291929133</v>
      </c>
      <c r="S174" s="5">
        <f t="shared" si="58"/>
        <v>0.56644647571502471</v>
      </c>
      <c r="T174" s="5">
        <f t="shared" si="57"/>
        <v>0.54581823394310092</v>
      </c>
      <c r="U174" s="5">
        <f t="shared" si="57"/>
        <v>0.52592196770625244</v>
      </c>
      <c r="V174" s="5">
        <f t="shared" si="57"/>
        <v>0.50673563936409105</v>
      </c>
      <c r="W174" s="5">
        <f t="shared" si="57"/>
        <v>0.48823700460817088</v>
      </c>
      <c r="X174" s="5">
        <f t="shared" si="56"/>
        <v>0.47040384490338505</v>
      </c>
      <c r="Y174" s="5">
        <f t="shared" si="56"/>
        <v>0.45321413993414583</v>
      </c>
      <c r="Z174" s="5">
        <f t="shared" si="56"/>
        <v>0.43664619428403167</v>
      </c>
      <c r="AA174" s="5">
        <f t="shared" si="56"/>
        <v>0.42067872921227856</v>
      </c>
      <c r="AB174" s="5">
        <f t="shared" si="56"/>
        <v>0.4052909478234844</v>
      </c>
      <c r="AC174" s="5">
        <f t="shared" si="56"/>
        <v>0.39046257996920758</v>
      </c>
      <c r="AD174" s="5">
        <f t="shared" si="56"/>
        <v>0.37617391172711523</v>
      </c>
      <c r="AE174" s="5">
        <f t="shared" si="56"/>
        <v>0.36240580316440307</v>
      </c>
      <c r="AF174" s="5">
        <f t="shared" si="56"/>
        <v>0.34913969722305632</v>
      </c>
      <c r="AG174" s="5">
        <f t="shared" si="56"/>
        <v>0.33635762190085294</v>
      </c>
      <c r="AH174" s="5">
        <f t="shared" si="56"/>
        <v>0.32404218739488894</v>
      </c>
      <c r="AI174" s="5">
        <f t="shared" si="56"/>
        <v>0.31217657948656558</v>
      </c>
      <c r="AJ174" s="5">
        <f t="shared" si="56"/>
        <v>0.30074455015007101</v>
      </c>
      <c r="AK174" s="5">
        <f t="shared" si="56"/>
        <v>0.28973040613883855</v>
      </c>
      <c r="AL174" s="5">
        <f t="shared" si="56"/>
        <v>0.27911899612985286</v>
      </c>
      <c r="AM174" s="5">
        <f t="shared" si="56"/>
        <v>0.26889569687150577</v>
      </c>
      <c r="AN174" s="5">
        <f t="shared" si="56"/>
        <v>0.25904639867746126</v>
      </c>
      <c r="AO174" s="5">
        <f t="shared" si="56"/>
        <v>0.24955749052942508</v>
      </c>
      <c r="AP174" s="5">
        <f t="shared" si="56"/>
        <v>0.24041584499029561</v>
      </c>
      <c r="AQ174" s="5">
        <f t="shared" si="56"/>
        <v>0.23160880308168669</v>
      </c>
      <c r="AR174" s="5">
        <f t="shared" si="56"/>
        <v>0.22312415924304274</v>
      </c>
      <c r="AS174" s="5">
        <f t="shared" si="56"/>
        <v>0.21495014646103691</v>
      </c>
      <c r="AT174" s="5">
        <f t="shared" si="56"/>
        <v>0.20707542163578535</v>
      </c>
      <c r="AU174" s="5">
        <f t="shared" si="56"/>
        <v>0.19948905123316668</v>
      </c>
      <c r="AV174" s="5">
        <f t="shared" si="56"/>
        <v>0.19218049725911066</v>
      </c>
      <c r="AW174" s="5">
        <f t="shared" si="56"/>
        <v>0.1851396035812447</v>
      </c>
      <c r="AX174" s="5">
        <f t="shared" si="56"/>
        <v>0.17835658261512297</v>
      </c>
      <c r="AY174" s="5">
        <f t="shared" si="56"/>
        <v>0.17182200238588957</v>
      </c>
      <c r="AZ174" s="5">
        <f t="shared" si="56"/>
        <v>0.16552677397126048</v>
      </c>
      <c r="BA174" s="5">
        <f t="shared" si="56"/>
        <v>0.15946213932784303</v>
      </c>
      <c r="BB174" s="5">
        <f t="shared" si="56"/>
        <v>0.15361965949980963</v>
      </c>
      <c r="BC174" s="5">
        <f t="shared" si="56"/>
        <v>0.14799120320662446</v>
      </c>
      <c r="BD174" s="5">
        <f t="shared" si="56"/>
        <v>0.14256893580473731</v>
      </c>
      <c r="BE174" s="5">
        <f t="shared" si="56"/>
        <v>0.13734530861680486</v>
      </c>
      <c r="BF174" s="5">
        <f t="shared" si="56"/>
        <v>0.13231304862097895</v>
      </c>
      <c r="BG174" s="5">
        <f t="shared" si="56"/>
        <v>0.12746514849204982</v>
      </c>
      <c r="BH174" s="5">
        <f t="shared" si="56"/>
        <v>0.12279485698569573</v>
      </c>
      <c r="BI174" s="5">
        <f t="shared" si="56"/>
        <v>0.11829566965671946</v>
      </c>
      <c r="BJ174" s="5">
        <f t="shared" ref="X174:BK181" si="59">BJ$7*EXP(-BJ$8*$C174)</f>
        <v>0.11396131990191755</v>
      </c>
      <c r="BK174" s="16">
        <f t="shared" si="59"/>
        <v>0.10978577031810226</v>
      </c>
      <c r="BL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</row>
    <row r="175" spans="1:124" x14ac:dyDescent="0.3">
      <c r="A175" s="8">
        <v>33298</v>
      </c>
      <c r="B175" s="3">
        <v>6.3000001999999999E-2</v>
      </c>
      <c r="C175" s="4">
        <f t="shared" si="49"/>
        <v>6.2321772113720378E-2</v>
      </c>
      <c r="D175" s="5">
        <f t="shared" si="58"/>
        <v>0.96868693616856283</v>
      </c>
      <c r="E175" s="5">
        <f t="shared" si="58"/>
        <v>0.93730392060835099</v>
      </c>
      <c r="F175" s="5">
        <f t="shared" si="58"/>
        <v>0.90613409235721964</v>
      </c>
      <c r="G175" s="5">
        <f t="shared" si="58"/>
        <v>0.87538589738938588</v>
      </c>
      <c r="H175" s="5">
        <f t="shared" si="58"/>
        <v>0.84521022208857133</v>
      </c>
      <c r="I175" s="5">
        <f t="shared" si="58"/>
        <v>0.81571384982010831</v>
      </c>
      <c r="J175" s="5">
        <f t="shared" si="58"/>
        <v>0.78696994346638793</v>
      </c>
      <c r="K175" s="5">
        <f t="shared" si="58"/>
        <v>0.75902616045377791</v>
      </c>
      <c r="L175" s="5">
        <f t="shared" si="58"/>
        <v>0.73191090482817145</v>
      </c>
      <c r="M175" s="5">
        <f t="shared" si="58"/>
        <v>0.70563812593313369</v>
      </c>
      <c r="N175" s="5">
        <f t="shared" si="58"/>
        <v>0.6802109904688648</v>
      </c>
      <c r="O175" s="5">
        <f t="shared" si="58"/>
        <v>0.65562468545754238</v>
      </c>
      <c r="P175" s="5">
        <f t="shared" si="58"/>
        <v>0.63186855322682489</v>
      </c>
      <c r="Q175" s="5">
        <f t="shared" si="58"/>
        <v>0.60892771440760551</v>
      </c>
      <c r="R175" s="5">
        <f t="shared" si="58"/>
        <v>0.58678429933403464</v>
      </c>
      <c r="S175" s="5">
        <f t="shared" si="58"/>
        <v>0.56541838039910108</v>
      </c>
      <c r="T175" s="5">
        <f t="shared" si="57"/>
        <v>0.54480867631573671</v>
      </c>
      <c r="U175" s="5">
        <f t="shared" si="57"/>
        <v>0.52493308255605486</v>
      </c>
      <c r="V175" s="5">
        <f t="shared" si="57"/>
        <v>0.50576906941861577</v>
      </c>
      <c r="W175" s="5">
        <f t="shared" si="57"/>
        <v>0.48729397934456614</v>
      </c>
      <c r="X175" s="5">
        <f t="shared" si="59"/>
        <v>0.46948524758641458</v>
      </c>
      <c r="Y175" s="5">
        <f t="shared" si="59"/>
        <v>0.45232056459397268</v>
      </c>
      <c r="Z175" s="5">
        <f t="shared" si="59"/>
        <v>0.43577799410557627</v>
      </c>
      <c r="AA175" s="5">
        <f t="shared" si="59"/>
        <v>0.41983605759832537</v>
      </c>
      <c r="AB175" s="5">
        <f t="shared" si="59"/>
        <v>0.40447379321209931</v>
      </c>
      <c r="AC175" s="5">
        <f t="shared" si="59"/>
        <v>0.38967079532936039</v>
      </c>
      <c r="AD175" s="5">
        <f t="shared" si="59"/>
        <v>0.37540723952168809</v>
      </c>
      <c r="AE175" s="5">
        <f t="shared" si="59"/>
        <v>0.36166389645420643</v>
      </c>
      <c r="AF175" s="5">
        <f t="shared" si="59"/>
        <v>0.34842213748652145</v>
      </c>
      <c r="AG175" s="5">
        <f t="shared" si="59"/>
        <v>0.33566393405945255</v>
      </c>
      <c r="AH175" s="5">
        <f t="shared" si="59"/>
        <v>0.32337185246204486</v>
      </c>
      <c r="AI175" s="5">
        <f t="shared" si="59"/>
        <v>0.31152904519609087</v>
      </c>
      <c r="AJ175" s="5">
        <f t="shared" si="59"/>
        <v>0.30011923986753708</v>
      </c>
      <c r="AK175" s="5">
        <f t="shared" si="59"/>
        <v>0.28912672631434833</v>
      </c>
      <c r="AL175" s="5">
        <f t="shared" si="59"/>
        <v>0.27853634251240644</v>
      </c>
      <c r="AM175" s="5">
        <f t="shared" si="59"/>
        <v>0.26833345967249972</v>
      </c>
      <c r="AN175" s="5">
        <f t="shared" si="59"/>
        <v>0.25850396684303784</v>
      </c>
      <c r="AO175" s="5">
        <f t="shared" si="59"/>
        <v>0.24903425525766804</v>
      </c>
      <c r="AP175" s="5">
        <f t="shared" si="59"/>
        <v>0.23991120260905882</v>
      </c>
      <c r="AQ175" s="5">
        <f t="shared" si="59"/>
        <v>0.2311221573856154</v>
      </c>
      <c r="AR175" s="5">
        <f t="shared" si="59"/>
        <v>0.22265492337366805</v>
      </c>
      <c r="AS175" s="5">
        <f t="shared" si="59"/>
        <v>0.21449774440131492</v>
      </c>
      <c r="AT175" s="5">
        <f t="shared" si="59"/>
        <v>0.20663928937979301</v>
      </c>
      <c r="AU175" s="5">
        <f t="shared" si="59"/>
        <v>0.19906863768258365</v>
      </c>
      <c r="AV175" s="5">
        <f t="shared" si="59"/>
        <v>0.19177526489037669</v>
      </c>
      <c r="AW175" s="5">
        <f t="shared" si="59"/>
        <v>0.18474902892068842</v>
      </c>
      <c r="AX175" s="5">
        <f t="shared" si="59"/>
        <v>0.17798015655373969</v>
      </c>
      <c r="AY175" s="5">
        <f t="shared" si="59"/>
        <v>0.1714592303606598</v>
      </c>
      <c r="AZ175" s="5">
        <f t="shared" si="59"/>
        <v>0.16517717603582416</v>
      </c>
      <c r="BA175" s="5">
        <f t="shared" si="59"/>
        <v>0.1591252501318717</v>
      </c>
      <c r="BB175" s="5">
        <f t="shared" si="59"/>
        <v>0.15329502819346236</v>
      </c>
      <c r="BC175" s="5">
        <f t="shared" si="59"/>
        <v>0.14767839328395488</v>
      </c>
      <c r="BD175" s="5">
        <f t="shared" si="59"/>
        <v>0.14226752489777597</v>
      </c>
      <c r="BE175" s="5">
        <f t="shared" si="59"/>
        <v>0.13705488825021631</v>
      </c>
      <c r="BF175" s="5">
        <f t="shared" si="59"/>
        <v>0.13203322393564143</v>
      </c>
      <c r="BG175" s="5">
        <f t="shared" si="59"/>
        <v>0.12719553794458396</v>
      </c>
      <c r="BH175" s="5">
        <f t="shared" si="59"/>
        <v>0.12253509202984621</v>
      </c>
      <c r="BI175" s="5">
        <f t="shared" si="59"/>
        <v>0.11804539441153898</v>
      </c>
      <c r="BJ175" s="5">
        <f t="shared" si="59"/>
        <v>0.11372019081089152</v>
      </c>
      <c r="BK175" s="16">
        <f t="shared" si="59"/>
        <v>0.10955345580266378</v>
      </c>
      <c r="BL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</row>
    <row r="176" spans="1:124" x14ac:dyDescent="0.3">
      <c r="A176" s="8">
        <v>33305</v>
      </c>
      <c r="B176" s="3">
        <v>6.3000001999999999E-2</v>
      </c>
      <c r="C176" s="4">
        <f t="shared" si="49"/>
        <v>6.2321772113720378E-2</v>
      </c>
      <c r="D176" s="5">
        <f t="shared" si="58"/>
        <v>0.96868693616856283</v>
      </c>
      <c r="E176" s="5">
        <f t="shared" si="58"/>
        <v>0.93730392060835099</v>
      </c>
      <c r="F176" s="5">
        <f t="shared" si="58"/>
        <v>0.90613409235721964</v>
      </c>
      <c r="G176" s="5">
        <f t="shared" si="58"/>
        <v>0.87538589738938588</v>
      </c>
      <c r="H176" s="5">
        <f t="shared" si="58"/>
        <v>0.84521022208857133</v>
      </c>
      <c r="I176" s="5">
        <f t="shared" si="58"/>
        <v>0.81571384982010831</v>
      </c>
      <c r="J176" s="5">
        <f t="shared" si="58"/>
        <v>0.78696994346638793</v>
      </c>
      <c r="K176" s="5">
        <f t="shared" si="58"/>
        <v>0.75902616045377791</v>
      </c>
      <c r="L176" s="5">
        <f t="shared" si="58"/>
        <v>0.73191090482817145</v>
      </c>
      <c r="M176" s="5">
        <f t="shared" si="58"/>
        <v>0.70563812593313369</v>
      </c>
      <c r="N176" s="5">
        <f t="shared" si="58"/>
        <v>0.6802109904688648</v>
      </c>
      <c r="O176" s="5">
        <f t="shared" si="58"/>
        <v>0.65562468545754238</v>
      </c>
      <c r="P176" s="5">
        <f t="shared" si="58"/>
        <v>0.63186855322682489</v>
      </c>
      <c r="Q176" s="5">
        <f t="shared" si="58"/>
        <v>0.60892771440760551</v>
      </c>
      <c r="R176" s="5">
        <f t="shared" si="58"/>
        <v>0.58678429933403464</v>
      </c>
      <c r="S176" s="5">
        <f t="shared" si="58"/>
        <v>0.56541838039910108</v>
      </c>
      <c r="T176" s="5">
        <f t="shared" si="57"/>
        <v>0.54480867631573671</v>
      </c>
      <c r="U176" s="5">
        <f t="shared" si="57"/>
        <v>0.52493308255605486</v>
      </c>
      <c r="V176" s="5">
        <f t="shared" si="57"/>
        <v>0.50576906941861577</v>
      </c>
      <c r="W176" s="5">
        <f t="shared" si="57"/>
        <v>0.48729397934456614</v>
      </c>
      <c r="X176" s="5">
        <f t="shared" si="59"/>
        <v>0.46948524758641458</v>
      </c>
      <c r="Y176" s="5">
        <f t="shared" si="59"/>
        <v>0.45232056459397268</v>
      </c>
      <c r="Z176" s="5">
        <f t="shared" si="59"/>
        <v>0.43577799410557627</v>
      </c>
      <c r="AA176" s="5">
        <f t="shared" si="59"/>
        <v>0.41983605759832537</v>
      </c>
      <c r="AB176" s="5">
        <f t="shared" si="59"/>
        <v>0.40447379321209931</v>
      </c>
      <c r="AC176" s="5">
        <f t="shared" si="59"/>
        <v>0.38967079532936039</v>
      </c>
      <c r="AD176" s="5">
        <f t="shared" si="59"/>
        <v>0.37540723952168809</v>
      </c>
      <c r="AE176" s="5">
        <f t="shared" si="59"/>
        <v>0.36166389645420643</v>
      </c>
      <c r="AF176" s="5">
        <f t="shared" si="59"/>
        <v>0.34842213748652145</v>
      </c>
      <c r="AG176" s="5">
        <f t="shared" si="59"/>
        <v>0.33566393405945255</v>
      </c>
      <c r="AH176" s="5">
        <f t="shared" si="59"/>
        <v>0.32337185246204486</v>
      </c>
      <c r="AI176" s="5">
        <f t="shared" si="59"/>
        <v>0.31152904519609087</v>
      </c>
      <c r="AJ176" s="5">
        <f t="shared" si="59"/>
        <v>0.30011923986753708</v>
      </c>
      <c r="AK176" s="5">
        <f t="shared" si="59"/>
        <v>0.28912672631434833</v>
      </c>
      <c r="AL176" s="5">
        <f t="shared" si="59"/>
        <v>0.27853634251240644</v>
      </c>
      <c r="AM176" s="5">
        <f t="shared" si="59"/>
        <v>0.26833345967249972</v>
      </c>
      <c r="AN176" s="5">
        <f t="shared" si="59"/>
        <v>0.25850396684303784</v>
      </c>
      <c r="AO176" s="5">
        <f t="shared" si="59"/>
        <v>0.24903425525766804</v>
      </c>
      <c r="AP176" s="5">
        <f t="shared" si="59"/>
        <v>0.23991120260905882</v>
      </c>
      <c r="AQ176" s="5">
        <f t="shared" si="59"/>
        <v>0.2311221573856154</v>
      </c>
      <c r="AR176" s="5">
        <f t="shared" si="59"/>
        <v>0.22265492337366805</v>
      </c>
      <c r="AS176" s="5">
        <f t="shared" si="59"/>
        <v>0.21449774440131492</v>
      </c>
      <c r="AT176" s="5">
        <f t="shared" si="59"/>
        <v>0.20663928937979301</v>
      </c>
      <c r="AU176" s="5">
        <f t="shared" si="59"/>
        <v>0.19906863768258365</v>
      </c>
      <c r="AV176" s="5">
        <f t="shared" si="59"/>
        <v>0.19177526489037669</v>
      </c>
      <c r="AW176" s="5">
        <f t="shared" si="59"/>
        <v>0.18474902892068842</v>
      </c>
      <c r="AX176" s="5">
        <f t="shared" si="59"/>
        <v>0.17798015655373969</v>
      </c>
      <c r="AY176" s="5">
        <f t="shared" si="59"/>
        <v>0.1714592303606598</v>
      </c>
      <c r="AZ176" s="5">
        <f t="shared" si="59"/>
        <v>0.16517717603582416</v>
      </c>
      <c r="BA176" s="5">
        <f t="shared" si="59"/>
        <v>0.1591252501318717</v>
      </c>
      <c r="BB176" s="5">
        <f t="shared" si="59"/>
        <v>0.15329502819346236</v>
      </c>
      <c r="BC176" s="5">
        <f t="shared" si="59"/>
        <v>0.14767839328395488</v>
      </c>
      <c r="BD176" s="5">
        <f t="shared" si="59"/>
        <v>0.14226752489777597</v>
      </c>
      <c r="BE176" s="5">
        <f t="shared" si="59"/>
        <v>0.13705488825021631</v>
      </c>
      <c r="BF176" s="5">
        <f t="shared" si="59"/>
        <v>0.13203322393564143</v>
      </c>
      <c r="BG176" s="5">
        <f t="shared" si="59"/>
        <v>0.12719553794458396</v>
      </c>
      <c r="BH176" s="5">
        <f t="shared" si="59"/>
        <v>0.12253509202984621</v>
      </c>
      <c r="BI176" s="5">
        <f t="shared" si="59"/>
        <v>0.11804539441153898</v>
      </c>
      <c r="BJ176" s="5">
        <f t="shared" si="59"/>
        <v>0.11372019081089152</v>
      </c>
      <c r="BK176" s="16">
        <f t="shared" si="59"/>
        <v>0.10955345580266378</v>
      </c>
      <c r="BL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</row>
    <row r="177" spans="1:124" x14ac:dyDescent="0.3">
      <c r="A177" s="8">
        <v>33312</v>
      </c>
      <c r="B177" s="3">
        <v>6.0999998999999999E-2</v>
      </c>
      <c r="C177" s="4">
        <f t="shared" si="49"/>
        <v>6.0260373823852173E-2</v>
      </c>
      <c r="D177" s="5">
        <f t="shared" si="58"/>
        <v>0.96962751945878367</v>
      </c>
      <c r="E177" s="5">
        <f t="shared" si="58"/>
        <v>0.93902070743957744</v>
      </c>
      <c r="F177" s="5">
        <f t="shared" si="58"/>
        <v>0.90848493519047735</v>
      </c>
      <c r="G177" s="5">
        <f t="shared" si="58"/>
        <v>0.87824866179944949</v>
      </c>
      <c r="H177" s="5">
        <f t="shared" si="58"/>
        <v>0.84848053066120388</v>
      </c>
      <c r="I177" s="5">
        <f t="shared" si="58"/>
        <v>0.81930291335255301</v>
      </c>
      <c r="J177" s="5">
        <f t="shared" si="58"/>
        <v>0.79080254771973479</v>
      </c>
      <c r="K177" s="5">
        <f t="shared" si="58"/>
        <v>0.7630388404813564</v>
      </c>
      <c r="L177" s="5">
        <f t="shared" si="58"/>
        <v>0.73605031623137684</v>
      </c>
      <c r="M177" s="5">
        <f t="shared" si="58"/>
        <v>0.70985960880029308</v>
      </c>
      <c r="N177" s="5">
        <f t="shared" si="58"/>
        <v>0.68447731411827095</v>
      </c>
      <c r="O177" s="5">
        <f t="shared" si="58"/>
        <v>0.65990495830227724</v>
      </c>
      <c r="P177" s="5">
        <f t="shared" si="58"/>
        <v>0.63613728067265352</v>
      </c>
      <c r="Q177" s="5">
        <f t="shared" si="58"/>
        <v>0.61316398773553038</v>
      </c>
      <c r="R177" s="5">
        <f t="shared" si="58"/>
        <v>0.5909710993857713</v>
      </c>
      <c r="S177" s="5">
        <f t="shared" si="58"/>
        <v>0.5695419811793202</v>
      </c>
      <c r="T177" s="5">
        <f t="shared" si="57"/>
        <v>0.5488581351004701</v>
      </c>
      <c r="U177" s="5">
        <f t="shared" si="57"/>
        <v>0.52889980460107677</v>
      </c>
      <c r="V177" s="5">
        <f t="shared" si="57"/>
        <v>0.50964643680736788</v>
      </c>
      <c r="W177" s="5">
        <f t="shared" si="57"/>
        <v>0.49107703485548565</v>
      </c>
      <c r="X177" s="5">
        <f t="shared" si="59"/>
        <v>0.47317042567305673</v>
      </c>
      <c r="Y177" s="5">
        <f t="shared" si="59"/>
        <v>0.45590546265239856</v>
      </c>
      <c r="Z177" s="5">
        <f t="shared" si="59"/>
        <v>0.43926117815552113</v>
      </c>
      <c r="AA177" s="5">
        <f t="shared" si="59"/>
        <v>0.42321689733610085</v>
      </c>
      <c r="AB177" s="5">
        <f t="shared" si="59"/>
        <v>0.40775232211483786</v>
      </c>
      <c r="AC177" s="5">
        <f t="shared" si="59"/>
        <v>0.39284759211371706</v>
      </c>
      <c r="AD177" s="5">
        <f t="shared" si="59"/>
        <v>0.37848332779698568</v>
      </c>
      <c r="AE177" s="5">
        <f t="shared" si="59"/>
        <v>0.36464065987109101</v>
      </c>
      <c r="AF177" s="5">
        <f t="shared" si="59"/>
        <v>0.35130124807742097</v>
      </c>
      <c r="AG177" s="5">
        <f t="shared" si="59"/>
        <v>0.33844729180541377</v>
      </c>
      <c r="AH177" s="5">
        <f t="shared" si="59"/>
        <v>0.32606153440975361</v>
      </c>
      <c r="AI177" s="5">
        <f t="shared" si="59"/>
        <v>0.31412726269595986</v>
      </c>
      <c r="AJ177" s="5">
        <f t="shared" si="59"/>
        <v>0.30262830271469798</v>
      </c>
      <c r="AK177" s="5">
        <f t="shared" si="59"/>
        <v>0.29154901275439954</v>
      </c>
      <c r="AL177" s="5">
        <f t="shared" si="59"/>
        <v>0.28087427422734002</v>
      </c>
      <c r="AM177" s="5">
        <f t="shared" si="59"/>
        <v>0.27058948099320479</v>
      </c>
      <c r="AN177" s="5">
        <f t="shared" si="59"/>
        <v>0.26068052754646104</v>
      </c>
      <c r="AO177" s="5">
        <f t="shared" si="59"/>
        <v>0.25113379640193301</v>
      </c>
      <c r="AP177" s="5">
        <f t="shared" si="59"/>
        <v>0.24193614494102356</v>
      </c>
      <c r="AQ177" s="5">
        <f t="shared" si="59"/>
        <v>0.2330748919245435</v>
      </c>
      <c r="AR177" s="5">
        <f t="shared" si="59"/>
        <v>0.22453780383367394</v>
      </c>
      <c r="AS177" s="5">
        <f t="shared" si="59"/>
        <v>0.21631308116551606</v>
      </c>
      <c r="AT177" s="5">
        <f t="shared" si="59"/>
        <v>0.20838934478195129</v>
      </c>
      <c r="AU177" s="5">
        <f t="shared" si="59"/>
        <v>0.2007556223885332</v>
      </c>
      <c r="AV177" s="5">
        <f t="shared" si="59"/>
        <v>0.19340133520265693</v>
      </c>
      <c r="AW177" s="5">
        <f t="shared" si="59"/>
        <v>0.18631628485631696</v>
      </c>
      <c r="AX177" s="5">
        <f t="shared" si="59"/>
        <v>0.17949064056765748</v>
      </c>
      <c r="AY177" s="5">
        <f t="shared" si="59"/>
        <v>0.17291492660662972</v>
      </c>
      <c r="AZ177" s="5">
        <f t="shared" si="59"/>
        <v>0.16658001007296577</v>
      </c>
      <c r="BA177" s="5">
        <f t="shared" si="59"/>
        <v>0.160477088998984</v>
      </c>
      <c r="BB177" s="5">
        <f t="shared" si="59"/>
        <v>0.15459768078518324</v>
      </c>
      <c r="BC177" s="5">
        <f t="shared" si="59"/>
        <v>0.14893361097293828</v>
      </c>
      <c r="BD177" s="5">
        <f t="shared" si="59"/>
        <v>0.14347700235569139</v>
      </c>
      <c r="BE177" s="5">
        <f t="shared" si="59"/>
        <v>0.13822026442771823</v>
      </c>
      <c r="BF177" s="5">
        <f t="shared" si="59"/>
        <v>0.13315608316770225</v>
      </c>
      <c r="BG177" s="5">
        <f t="shared" si="59"/>
        <v>0.12827741115289959</v>
      </c>
      <c r="BH177" s="5">
        <f t="shared" si="59"/>
        <v>0.12357745799854214</v>
      </c>
      <c r="BI177" s="5">
        <f t="shared" si="59"/>
        <v>0.11904968111624689</v>
      </c>
      <c r="BJ177" s="5">
        <f t="shared" si="59"/>
        <v>0.11468777678453092</v>
      </c>
      <c r="BK177" s="16">
        <f t="shared" si="59"/>
        <v>0.11048567152403517</v>
      </c>
      <c r="BL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</row>
    <row r="178" spans="1:124" x14ac:dyDescent="0.3">
      <c r="A178" s="8">
        <v>33319</v>
      </c>
      <c r="B178" s="3">
        <v>6.0999998999999999E-2</v>
      </c>
      <c r="C178" s="4">
        <f t="shared" si="49"/>
        <v>6.0260373823852173E-2</v>
      </c>
      <c r="D178" s="5">
        <f t="shared" si="58"/>
        <v>0.96962751945878367</v>
      </c>
      <c r="E178" s="5">
        <f t="shared" si="58"/>
        <v>0.93902070743957744</v>
      </c>
      <c r="F178" s="5">
        <f t="shared" si="58"/>
        <v>0.90848493519047735</v>
      </c>
      <c r="G178" s="5">
        <f t="shared" si="58"/>
        <v>0.87824866179944949</v>
      </c>
      <c r="H178" s="5">
        <f t="shared" si="58"/>
        <v>0.84848053066120388</v>
      </c>
      <c r="I178" s="5">
        <f t="shared" si="58"/>
        <v>0.81930291335255301</v>
      </c>
      <c r="J178" s="5">
        <f t="shared" si="58"/>
        <v>0.79080254771973479</v>
      </c>
      <c r="K178" s="5">
        <f t="shared" si="58"/>
        <v>0.7630388404813564</v>
      </c>
      <c r="L178" s="5">
        <f t="shared" si="58"/>
        <v>0.73605031623137684</v>
      </c>
      <c r="M178" s="5">
        <f t="shared" si="58"/>
        <v>0.70985960880029308</v>
      </c>
      <c r="N178" s="5">
        <f t="shared" si="58"/>
        <v>0.68447731411827095</v>
      </c>
      <c r="O178" s="5">
        <f t="shared" si="58"/>
        <v>0.65990495830227724</v>
      </c>
      <c r="P178" s="5">
        <f t="shared" si="58"/>
        <v>0.63613728067265352</v>
      </c>
      <c r="Q178" s="5">
        <f t="shared" si="58"/>
        <v>0.61316398773553038</v>
      </c>
      <c r="R178" s="5">
        <f t="shared" si="58"/>
        <v>0.5909710993857713</v>
      </c>
      <c r="S178" s="5">
        <f t="shared" si="58"/>
        <v>0.5695419811793202</v>
      </c>
      <c r="T178" s="5">
        <f t="shared" si="57"/>
        <v>0.5488581351004701</v>
      </c>
      <c r="U178" s="5">
        <f t="shared" si="57"/>
        <v>0.52889980460107677</v>
      </c>
      <c r="V178" s="5">
        <f t="shared" si="57"/>
        <v>0.50964643680736788</v>
      </c>
      <c r="W178" s="5">
        <f t="shared" si="57"/>
        <v>0.49107703485548565</v>
      </c>
      <c r="X178" s="5">
        <f t="shared" si="59"/>
        <v>0.47317042567305673</v>
      </c>
      <c r="Y178" s="5">
        <f t="shared" si="59"/>
        <v>0.45590546265239856</v>
      </c>
      <c r="Z178" s="5">
        <f t="shared" si="59"/>
        <v>0.43926117815552113</v>
      </c>
      <c r="AA178" s="5">
        <f t="shared" si="59"/>
        <v>0.42321689733610085</v>
      </c>
      <c r="AB178" s="5">
        <f t="shared" si="59"/>
        <v>0.40775232211483786</v>
      </c>
      <c r="AC178" s="5">
        <f t="shared" si="59"/>
        <v>0.39284759211371706</v>
      </c>
      <c r="AD178" s="5">
        <f t="shared" si="59"/>
        <v>0.37848332779698568</v>
      </c>
      <c r="AE178" s="5">
        <f t="shared" si="59"/>
        <v>0.36464065987109101</v>
      </c>
      <c r="AF178" s="5">
        <f t="shared" si="59"/>
        <v>0.35130124807742097</v>
      </c>
      <c r="AG178" s="5">
        <f t="shared" si="59"/>
        <v>0.33844729180541377</v>
      </c>
      <c r="AH178" s="5">
        <f t="shared" si="59"/>
        <v>0.32606153440975361</v>
      </c>
      <c r="AI178" s="5">
        <f t="shared" si="59"/>
        <v>0.31412726269595986</v>
      </c>
      <c r="AJ178" s="5">
        <f t="shared" si="59"/>
        <v>0.30262830271469798</v>
      </c>
      <c r="AK178" s="5">
        <f t="shared" si="59"/>
        <v>0.29154901275439954</v>
      </c>
      <c r="AL178" s="5">
        <f t="shared" si="59"/>
        <v>0.28087427422734002</v>
      </c>
      <c r="AM178" s="5">
        <f t="shared" si="59"/>
        <v>0.27058948099320479</v>
      </c>
      <c r="AN178" s="5">
        <f t="shared" si="59"/>
        <v>0.26068052754646104</v>
      </c>
      <c r="AO178" s="5">
        <f t="shared" si="59"/>
        <v>0.25113379640193301</v>
      </c>
      <c r="AP178" s="5">
        <f t="shared" si="59"/>
        <v>0.24193614494102356</v>
      </c>
      <c r="AQ178" s="5">
        <f t="shared" si="59"/>
        <v>0.2330748919245435</v>
      </c>
      <c r="AR178" s="5">
        <f t="shared" si="59"/>
        <v>0.22453780383367394</v>
      </c>
      <c r="AS178" s="5">
        <f t="shared" si="59"/>
        <v>0.21631308116551606</v>
      </c>
      <c r="AT178" s="5">
        <f t="shared" si="59"/>
        <v>0.20838934478195129</v>
      </c>
      <c r="AU178" s="5">
        <f t="shared" si="59"/>
        <v>0.2007556223885332</v>
      </c>
      <c r="AV178" s="5">
        <f t="shared" si="59"/>
        <v>0.19340133520265693</v>
      </c>
      <c r="AW178" s="5">
        <f t="shared" si="59"/>
        <v>0.18631628485631696</v>
      </c>
      <c r="AX178" s="5">
        <f t="shared" si="59"/>
        <v>0.17949064056765748</v>
      </c>
      <c r="AY178" s="5">
        <f t="shared" si="59"/>
        <v>0.17291492660662972</v>
      </c>
      <c r="AZ178" s="5">
        <f t="shared" si="59"/>
        <v>0.16658001007296577</v>
      </c>
      <c r="BA178" s="5">
        <f t="shared" si="59"/>
        <v>0.160477088998984</v>
      </c>
      <c r="BB178" s="5">
        <f t="shared" si="59"/>
        <v>0.15459768078518324</v>
      </c>
      <c r="BC178" s="5">
        <f t="shared" si="59"/>
        <v>0.14893361097293828</v>
      </c>
      <c r="BD178" s="5">
        <f t="shared" si="59"/>
        <v>0.14347700235569139</v>
      </c>
      <c r="BE178" s="5">
        <f t="shared" si="59"/>
        <v>0.13822026442771823</v>
      </c>
      <c r="BF178" s="5">
        <f t="shared" si="59"/>
        <v>0.13315608316770225</v>
      </c>
      <c r="BG178" s="5">
        <f t="shared" si="59"/>
        <v>0.12827741115289959</v>
      </c>
      <c r="BH178" s="5">
        <f t="shared" si="59"/>
        <v>0.12357745799854214</v>
      </c>
      <c r="BI178" s="5">
        <f t="shared" si="59"/>
        <v>0.11904968111624689</v>
      </c>
      <c r="BJ178" s="5">
        <f t="shared" si="59"/>
        <v>0.11468777678453092</v>
      </c>
      <c r="BK178" s="16">
        <f t="shared" si="59"/>
        <v>0.11048567152403517</v>
      </c>
      <c r="BL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</row>
    <row r="179" spans="1:124" x14ac:dyDescent="0.3">
      <c r="A179" s="8">
        <v>33326</v>
      </c>
      <c r="B179" s="3">
        <v>6.0500002000000004E-2</v>
      </c>
      <c r="C179" s="4">
        <f t="shared" si="49"/>
        <v>5.974502811650112E-2</v>
      </c>
      <c r="D179" s="5">
        <f t="shared" si="58"/>
        <v>0.96986280618418008</v>
      </c>
      <c r="E179" s="5">
        <f t="shared" si="58"/>
        <v>0.93945039202812386</v>
      </c>
      <c r="F179" s="5">
        <f t="shared" si="58"/>
        <v>0.90907359382517661</v>
      </c>
      <c r="G179" s="5">
        <f t="shared" si="58"/>
        <v>0.87896580914960443</v>
      </c>
      <c r="H179" s="5">
        <f t="shared" si="58"/>
        <v>0.84930007686424425</v>
      </c>
      <c r="I179" s="5">
        <f t="shared" si="58"/>
        <v>0.8202026372030532</v>
      </c>
      <c r="J179" s="5">
        <f t="shared" si="58"/>
        <v>0.79176360444590876</v>
      </c>
      <c r="K179" s="5">
        <f t="shared" si="58"/>
        <v>0.76404531317330249</v>
      </c>
      <c r="L179" s="5">
        <f t="shared" si="58"/>
        <v>0.73708881408898574</v>
      </c>
      <c r="M179" s="5">
        <f t="shared" si="58"/>
        <v>0.7109189117795135</v>
      </c>
      <c r="N179" s="5">
        <f t="shared" si="58"/>
        <v>0.6855480614923789</v>
      </c>
      <c r="O179" s="5">
        <f t="shared" si="58"/>
        <v>0.66097937758302572</v>
      </c>
      <c r="P179" s="5">
        <f t="shared" si="58"/>
        <v>0.63720895289096335</v>
      </c>
      <c r="Q179" s="5">
        <f t="shared" si="58"/>
        <v>0.61422764501987148</v>
      </c>
      <c r="R179" s="5">
        <f t="shared" si="58"/>
        <v>0.5920224509388986</v>
      </c>
      <c r="S179" s="5">
        <f t="shared" si="58"/>
        <v>0.57057756403732318</v>
      </c>
      <c r="T179" s="5">
        <f t="shared" si="57"/>
        <v>0.54987518639677291</v>
      </c>
      <c r="U179" s="5">
        <f t="shared" si="57"/>
        <v>0.52989615241183341</v>
      </c>
      <c r="V179" s="5">
        <f t="shared" si="57"/>
        <v>0.51062040699979028</v>
      </c>
      <c r="W179" s="5">
        <f t="shared" si="57"/>
        <v>0.49202737168383648</v>
      </c>
      <c r="X179" s="5">
        <f t="shared" si="59"/>
        <v>0.47409622416185843</v>
      </c>
      <c r="Y179" s="5">
        <f t="shared" si="59"/>
        <v>0.45680611107058017</v>
      </c>
      <c r="Z179" s="5">
        <f t="shared" si="59"/>
        <v>0.44013630911893376</v>
      </c>
      <c r="AA179" s="5">
        <f t="shared" si="59"/>
        <v>0.42406634628071882</v>
      </c>
      <c r="AB179" s="5">
        <f t="shared" si="59"/>
        <v>0.40857609206135542</v>
      </c>
      <c r="AC179" s="5">
        <f t="shared" si="59"/>
        <v>0.39364582379880209</v>
      </c>
      <c r="AD179" s="5">
        <f t="shared" si="59"/>
        <v>0.37925627437983106</v>
      </c>
      <c r="AE179" s="5">
        <f t="shared" si="59"/>
        <v>0.36538866553868915</v>
      </c>
      <c r="AF179" s="5">
        <f t="shared" si="59"/>
        <v>0.35202472997054385</v>
      </c>
      <c r="AG179" s="5">
        <f t="shared" si="59"/>
        <v>0.33914672477176916</v>
      </c>
      <c r="AH179" s="5">
        <f t="shared" si="59"/>
        <v>0.32673743816311995</v>
      </c>
      <c r="AI179" s="5">
        <f t="shared" si="59"/>
        <v>0.31478019102196708</v>
      </c>
      <c r="AJ179" s="5">
        <f t="shared" si="59"/>
        <v>0.30325883441679236</v>
      </c>
      <c r="AK179" s="5">
        <f t="shared" si="59"/>
        <v>0.29215774407869388</v>
      </c>
      <c r="AL179" s="5">
        <f t="shared" si="59"/>
        <v>0.28146181254360442</v>
      </c>
      <c r="AM179" s="5">
        <f t="shared" si="59"/>
        <v>0.27115643954216273</v>
      </c>
      <c r="AN179" s="5">
        <f t="shared" si="59"/>
        <v>0.261227521091633</v>
      </c>
      <c r="AO179" s="5">
        <f t="shared" si="59"/>
        <v>0.25166143764822263</v>
      </c>
      <c r="AP179" s="5">
        <f t="shared" si="59"/>
        <v>0.24244504160267152</v>
      </c>
      <c r="AQ179" s="5">
        <f t="shared" si="59"/>
        <v>0.23356564434249735</v>
      </c>
      <c r="AR179" s="5">
        <f t="shared" si="59"/>
        <v>0.22501100305727892</v>
      </c>
      <c r="AS179" s="5">
        <f t="shared" si="59"/>
        <v>0.21676930742610007</v>
      </c>
      <c r="AT179" s="5">
        <f t="shared" si="59"/>
        <v>0.20882916629667558</v>
      </c>
      <c r="AU179" s="5">
        <f t="shared" si="59"/>
        <v>0.20117959444208888</v>
      </c>
      <c r="AV179" s="5">
        <f t="shared" si="59"/>
        <v>0.19380999946223268</v>
      </c>
      <c r="AW179" s="5">
        <f t="shared" si="59"/>
        <v>0.18671016888195457</v>
      </c>
      <c r="AX179" s="5">
        <f t="shared" si="59"/>
        <v>0.1798702574858099</v>
      </c>
      <c r="AY179" s="5">
        <f t="shared" si="59"/>
        <v>0.17328077491959598</v>
      </c>
      <c r="AZ179" s="5">
        <f t="shared" si="59"/>
        <v>0.16693257358101399</v>
      </c>
      <c r="BA179" s="5">
        <f t="shared" si="59"/>
        <v>0.1608168368155008</v>
      </c>
      <c r="BB179" s="5">
        <f t="shared" si="59"/>
        <v>0.15492506742819118</v>
      </c>
      <c r="BC179" s="5">
        <f t="shared" si="59"/>
        <v>0.14924907651887945</v>
      </c>
      <c r="BD179" s="5">
        <f t="shared" si="59"/>
        <v>0.14378097264355447</v>
      </c>
      <c r="BE179" s="5">
        <f t="shared" si="59"/>
        <v>0.13851315130343902</v>
      </c>
      <c r="BF179" s="5">
        <f t="shared" si="59"/>
        <v>0.13343828476034597</v>
      </c>
      <c r="BG179" s="5">
        <f t="shared" si="59"/>
        <v>0.12854931217547461</v>
      </c>
      <c r="BH179" s="5">
        <f t="shared" si="59"/>
        <v>0.12383943006743739</v>
      </c>
      <c r="BI179" s="5">
        <f t="shared" si="59"/>
        <v>0.11930208308425455</v>
      </c>
      <c r="BJ179" s="5">
        <f t="shared" si="59"/>
        <v>0.11493095508324103</v>
      </c>
      <c r="BK179" s="16">
        <f t="shared" si="59"/>
        <v>0.11071996051208916</v>
      </c>
      <c r="BL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</row>
    <row r="180" spans="1:124" x14ac:dyDescent="0.3">
      <c r="A180" s="8">
        <v>33333</v>
      </c>
      <c r="B180" s="3">
        <v>5.8499999000000004E-2</v>
      </c>
      <c r="C180" s="4">
        <f t="shared" si="49"/>
        <v>5.7683629826632915E-2</v>
      </c>
      <c r="D180" s="5">
        <f t="shared" si="58"/>
        <v>0.97080453122995347</v>
      </c>
      <c r="E180" s="5">
        <f t="shared" si="58"/>
        <v>0.94117111038442569</v>
      </c>
      <c r="F180" s="5">
        <f t="shared" si="58"/>
        <v>0.91143206279899958</v>
      </c>
      <c r="G180" s="5">
        <f t="shared" si="58"/>
        <v>0.88184028090383348</v>
      </c>
      <c r="H180" s="5">
        <f t="shared" si="58"/>
        <v>0.85258621000546841</v>
      </c>
      <c r="I180" s="5">
        <f t="shared" si="58"/>
        <v>0.82381145097402164</v>
      </c>
      <c r="J180" s="5">
        <f t="shared" si="58"/>
        <v>0.79561955419753261</v>
      </c>
      <c r="K180" s="5">
        <f t="shared" si="58"/>
        <v>0.76808452753516665</v>
      </c>
      <c r="L180" s="5">
        <f t="shared" si="58"/>
        <v>0.74125750978963423</v>
      </c>
      <c r="M180" s="5">
        <f t="shared" si="58"/>
        <v>0.71517198696879414</v>
      </c>
      <c r="N180" s="5">
        <f t="shared" si="58"/>
        <v>0.68984785956758132</v>
      </c>
      <c r="O180" s="5">
        <f t="shared" si="58"/>
        <v>0.66529460875651947</v>
      </c>
      <c r="P180" s="5">
        <f t="shared" si="58"/>
        <v>0.64151375858518966</v>
      </c>
      <c r="Q180" s="5">
        <f t="shared" si="58"/>
        <v>0.61850078964493271</v>
      </c>
      <c r="R180" s="5">
        <f t="shared" si="58"/>
        <v>0.59624662604214074</v>
      </c>
      <c r="S180" s="5">
        <f t="shared" si="58"/>
        <v>0.57473879078516787</v>
      </c>
      <c r="T180" s="5">
        <f t="shared" si="57"/>
        <v>0.55396230358279008</v>
      </c>
      <c r="U180" s="5">
        <f t="shared" si="57"/>
        <v>0.53390037851072836</v>
      </c>
      <c r="V180" s="5">
        <f t="shared" si="57"/>
        <v>0.51453496610165106</v>
      </c>
      <c r="W180" s="5">
        <f t="shared" si="57"/>
        <v>0.49584717438789488</v>
      </c>
      <c r="X180" s="5">
        <f t="shared" si="59"/>
        <v>0.47781759565376986</v>
      </c>
      <c r="Y180" s="5">
        <f t="shared" si="59"/>
        <v>0.46042655963922752</v>
      </c>
      <c r="Z180" s="5">
        <f t="shared" si="59"/>
        <v>0.44365432928622384</v>
      </c>
      <c r="AA180" s="5">
        <f t="shared" si="59"/>
        <v>0.42748125152530553</v>
      </c>
      <c r="AB180" s="5">
        <f t="shared" si="59"/>
        <v>0.41188787282260919</v>
      </c>
      <c r="AC180" s="5">
        <f t="shared" si="59"/>
        <v>0.39685502706014086</v>
      </c>
      <c r="AD180" s="5">
        <f t="shared" si="59"/>
        <v>0.38236390166064549</v>
      </c>
      <c r="AE180" s="5">
        <f t="shared" si="59"/>
        <v>0.36839608658121942</v>
      </c>
      <c r="AF180" s="5">
        <f t="shared" si="59"/>
        <v>0.35493360980128058</v>
      </c>
      <c r="AG180" s="5">
        <f t="shared" si="59"/>
        <v>0.34195896215454291</v>
      </c>
      <c r="AH180" s="5">
        <f t="shared" si="59"/>
        <v>0.32945511375045672</v>
      </c>
      <c r="AI180" s="5">
        <f t="shared" si="59"/>
        <v>0.31740552375911391</v>
      </c>
      <c r="AJ180" s="5">
        <f t="shared" si="59"/>
        <v>0.30579414496484097</v>
      </c>
      <c r="AK180" s="5">
        <f t="shared" si="59"/>
        <v>0.29460542420449565</v>
      </c>
      <c r="AL180" s="5">
        <f t="shared" si="59"/>
        <v>0.28382429957905853</v>
      </c>
      <c r="AM180" s="5">
        <f t="shared" si="59"/>
        <v>0.27343619514774475</v>
      </c>
      <c r="AN180" s="5">
        <f t="shared" si="59"/>
        <v>0.2634270136719768</v>
      </c>
      <c r="AO180" s="5">
        <f t="shared" si="59"/>
        <v>0.25378312786397472</v>
      </c>
      <c r="AP180" s="5">
        <f t="shared" si="59"/>
        <v>0.24449137050510378</v>
      </c>
      <c r="AQ180" s="5">
        <f t="shared" si="59"/>
        <v>0.235539023727554</v>
      </c>
      <c r="AR180" s="5">
        <f t="shared" si="59"/>
        <v>0.2269138076956109</v>
      </c>
      <c r="AS180" s="5">
        <f t="shared" si="59"/>
        <v>0.21860386887670807</v>
      </c>
      <c r="AT180" s="5">
        <f t="shared" si="59"/>
        <v>0.21059776805533728</v>
      </c>
      <c r="AU180" s="5">
        <f t="shared" si="59"/>
        <v>0.20288446821288394</v>
      </c>
      <c r="AV180" s="5">
        <f t="shared" si="59"/>
        <v>0.19545332237214352</v>
      </c>
      <c r="AW180" s="5">
        <f t="shared" si="59"/>
        <v>0.18829406148551497</v>
      </c>
      <c r="AX180" s="5">
        <f t="shared" si="59"/>
        <v>0.18139678242978341</v>
      </c>
      <c r="AY180" s="5">
        <f t="shared" si="59"/>
        <v>0.17475193615727694</v>
      </c>
      <c r="AZ180" s="5">
        <f t="shared" si="59"/>
        <v>0.16835031604245618</v>
      </c>
      <c r="BA180" s="5">
        <f t="shared" si="59"/>
        <v>0.16218304645421674</v>
      </c>
      <c r="BB180" s="5">
        <f t="shared" si="59"/>
        <v>0.15624157157699614</v>
      </c>
      <c r="BC180" s="5">
        <f t="shared" si="59"/>
        <v>0.15051764449788443</v>
      </c>
      <c r="BD180" s="5">
        <f t="shared" si="59"/>
        <v>0.1450033165721108</v>
      </c>
      <c r="BE180" s="5">
        <f t="shared" si="59"/>
        <v>0.13969092707532574</v>
      </c>
      <c r="BF180" s="5">
        <f t="shared" si="59"/>
        <v>0.13457309314786628</v>
      </c>
      <c r="BG180" s="5">
        <f t="shared" si="59"/>
        <v>0.12964270003355058</v>
      </c>
      <c r="BH180" s="5">
        <f t="shared" si="59"/>
        <v>0.12489289161340461</v>
      </c>
      <c r="BI180" s="5">
        <f t="shared" si="59"/>
        <v>0.12031706123298075</v>
      </c>
      <c r="BJ180" s="5">
        <f t="shared" si="59"/>
        <v>0.11590884282052463</v>
      </c>
      <c r="BK180" s="16">
        <f t="shared" si="59"/>
        <v>0.11166210229212488</v>
      </c>
      <c r="BL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</row>
    <row r="181" spans="1:124" x14ac:dyDescent="0.3">
      <c r="A181" s="8">
        <v>33340</v>
      </c>
      <c r="B181" s="3">
        <v>5.7500000000000002E-2</v>
      </c>
      <c r="C181" s="4">
        <f t="shared" si="49"/>
        <v>5.6652933258442811E-2</v>
      </c>
      <c r="D181" s="5">
        <f t="shared" si="58"/>
        <v>0.97127573542042855</v>
      </c>
      <c r="E181" s="5">
        <f t="shared" si="58"/>
        <v>0.94203264893703376</v>
      </c>
      <c r="F181" s="5">
        <f t="shared" si="58"/>
        <v>0.91261358786276925</v>
      </c>
      <c r="G181" s="5">
        <f t="shared" si="58"/>
        <v>0.88328103638904287</v>
      </c>
      <c r="H181" s="5">
        <f t="shared" si="58"/>
        <v>0.85423403742797166</v>
      </c>
      <c r="I181" s="5">
        <f t="shared" si="58"/>
        <v>0.82562180338366431</v>
      </c>
      <c r="J181" s="5">
        <f t="shared" si="58"/>
        <v>0.79755456056411334</v>
      </c>
      <c r="K181" s="5">
        <f t="shared" si="58"/>
        <v>0.77011213026486958</v>
      </c>
      <c r="L181" s="5">
        <f t="shared" si="58"/>
        <v>0.74335068529614101</v>
      </c>
      <c r="M181" s="5">
        <f t="shared" si="58"/>
        <v>0.71730805123754027</v>
      </c>
      <c r="N181" s="5">
        <f t="shared" si="58"/>
        <v>0.69200785587038582</v>
      </c>
      <c r="O181" s="5">
        <f t="shared" si="58"/>
        <v>0.66746277200875603</v>
      </c>
      <c r="P181" s="5">
        <f t="shared" si="58"/>
        <v>0.64367704954087468</v>
      </c>
      <c r="Q181" s="5">
        <f t="shared" si="58"/>
        <v>0.62064849168989078</v>
      </c>
      <c r="R181" s="5">
        <f t="shared" si="58"/>
        <v>0.59836999743326569</v>
      </c>
      <c r="S181" s="5">
        <f t="shared" si="58"/>
        <v>0.57683076557189572</v>
      </c>
      <c r="T181" s="5">
        <f t="shared" si="57"/>
        <v>0.55601723499106004</v>
      </c>
      <c r="U181" s="5">
        <f t="shared" si="57"/>
        <v>0.53591381917867742</v>
      </c>
      <c r="V181" s="5">
        <f t="shared" si="57"/>
        <v>0.5165034801740116</v>
      </c>
      <c r="W181" s="5">
        <f t="shared" si="57"/>
        <v>0.49776817706962662</v>
      </c>
      <c r="X181" s="5">
        <f t="shared" si="59"/>
        <v>0.47968921637496414</v>
      </c>
      <c r="Y181" s="5">
        <f t="shared" si="59"/>
        <v>0.4622475254843873</v>
      </c>
      <c r="Z181" s="5">
        <f t="shared" si="59"/>
        <v>0.44542386578921717</v>
      </c>
      <c r="AA181" s="5">
        <f t="shared" si="59"/>
        <v>0.42919899832769737</v>
      </c>
      <c r="AB181" s="5">
        <f t="shared" si="59"/>
        <v>0.41355381204078656</v>
      </c>
      <c r="AC181" s="5">
        <f t="shared" si="59"/>
        <v>0.39846942250975004</v>
      </c>
      <c r="AD181" s="5">
        <f t="shared" si="59"/>
        <v>0.38392724734983508</v>
      </c>
      <c r="AE181" s="5">
        <f t="shared" si="59"/>
        <v>0.36990906311151656</v>
      </c>
      <c r="AF181" s="5">
        <f t="shared" si="59"/>
        <v>0.35639704751089818</v>
      </c>
      <c r="AG181" s="5">
        <f t="shared" si="59"/>
        <v>0.34337381000748446</v>
      </c>
      <c r="AH181" s="5">
        <f t="shared" si="59"/>
        <v>0.3308224131195327</v>
      </c>
      <c r="AI181" s="5">
        <f t="shared" si="59"/>
        <v>0.31872638637510964</v>
      </c>
      <c r="AJ181" s="5">
        <f t="shared" si="59"/>
        <v>0.30706973441040464</v>
      </c>
      <c r="AK181" s="5">
        <f t="shared" ref="X181:BK187" si="60">AK$7*EXP(-AK$8*$C181)</f>
        <v>0.29583694042232139</v>
      </c>
      <c r="AL181" s="5">
        <f t="shared" si="60"/>
        <v>0.285012965941774</v>
      </c>
      <c r="AM181" s="5">
        <f t="shared" si="60"/>
        <v>0.27458324770345294</v>
      </c>
      <c r="AN181" s="5">
        <f t="shared" si="60"/>
        <v>0.26453369223625173</v>
      </c>
      <c r="AO181" s="5">
        <f t="shared" si="60"/>
        <v>0.25485066867767209</v>
      </c>
      <c r="AP181" s="5">
        <f t="shared" si="60"/>
        <v>0.24552100021880846</v>
      </c>
      <c r="AQ181" s="5">
        <f t="shared" si="60"/>
        <v>0.2365319545088839</v>
      </c>
      <c r="AR181" s="5">
        <f t="shared" si="60"/>
        <v>0.22787123328580175</v>
      </c>
      <c r="AS181" s="5">
        <f t="shared" si="60"/>
        <v>0.21952696144868078</v>
      </c>
      <c r="AT181" s="5">
        <f t="shared" si="60"/>
        <v>0.21148767574743932</v>
      </c>
      <c r="AU181" s="5">
        <f t="shared" si="60"/>
        <v>0.20374231323125341</v>
      </c>
      <c r="AV181" s="5">
        <f t="shared" si="60"/>
        <v>0.19628019957064149</v>
      </c>
      <c r="AW181" s="5">
        <f t="shared" si="60"/>
        <v>0.18909103734581373</v>
      </c>
      <c r="AX181" s="5">
        <f t="shared" si="60"/>
        <v>0.18216489437582797</v>
      </c>
      <c r="AY181" s="5">
        <f t="shared" si="60"/>
        <v>0.17549219214825237</v>
      </c>
      <c r="AZ181" s="5">
        <f t="shared" si="60"/>
        <v>0.16906369439684316</v>
      </c>
      <c r="BA181" s="5">
        <f t="shared" si="60"/>
        <v>0.16287049586471949</v>
      </c>
      <c r="BB181" s="5">
        <f t="shared" si="60"/>
        <v>0.15690401128226145</v>
      </c>
      <c r="BC181" s="5">
        <f t="shared" si="60"/>
        <v>0.15115596458215808</v>
      </c>
      <c r="BD181" s="5">
        <f t="shared" si="60"/>
        <v>0.14561837836842734</v>
      </c>
      <c r="BE181" s="5">
        <f t="shared" si="60"/>
        <v>0.1402835636516184</v>
      </c>
      <c r="BF181" s="5">
        <f t="shared" si="60"/>
        <v>0.13514410985860845</v>
      </c>
      <c r="BG181" s="5">
        <f t="shared" si="60"/>
        <v>0.1301928751222857</v>
      </c>
      <c r="BH181" s="5">
        <f t="shared" si="60"/>
        <v>0.12542297685385562</v>
      </c>
      <c r="BI181" s="5">
        <f t="shared" si="60"/>
        <v>0.12082778259841544</v>
      </c>
      <c r="BJ181" s="5">
        <f t="shared" si="60"/>
        <v>0.11640090117274024</v>
      </c>
      <c r="BK181" s="16">
        <f t="shared" si="60"/>
        <v>0.11213617408284814</v>
      </c>
      <c r="BL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</row>
    <row r="182" spans="1:124" x14ac:dyDescent="0.3">
      <c r="A182" s="8">
        <v>33347</v>
      </c>
      <c r="B182" s="3">
        <v>5.9000000999999996E-2</v>
      </c>
      <c r="C182" s="4">
        <f t="shared" si="49"/>
        <v>5.8198980687471966E-2</v>
      </c>
      <c r="D182" s="5">
        <f t="shared" si="58"/>
        <v>0.97056901368911419</v>
      </c>
      <c r="E182" s="5">
        <f t="shared" si="58"/>
        <v>0.94074063447221634</v>
      </c>
      <c r="F182" s="5">
        <f t="shared" si="58"/>
        <v>0.910841871068791</v>
      </c>
      <c r="G182" s="5">
        <f t="shared" si="58"/>
        <v>0.88112078108293201</v>
      </c>
      <c r="H182" s="5">
        <f t="shared" si="58"/>
        <v>0.85176348457047035</v>
      </c>
      <c r="I182" s="5">
        <f t="shared" si="58"/>
        <v>0.82290775939203664</v>
      </c>
      <c r="J182" s="5">
        <f t="shared" si="58"/>
        <v>0.79465380739949598</v>
      </c>
      <c r="K182" s="5">
        <f t="shared" si="58"/>
        <v>0.76707272389701175</v>
      </c>
      <c r="L182" s="5">
        <f t="shared" si="58"/>
        <v>0.74021312814429829</v>
      </c>
      <c r="M182" s="5">
        <f t="shared" si="58"/>
        <v>0.71410633605680573</v>
      </c>
      <c r="N182" s="5">
        <f t="shared" si="58"/>
        <v>0.68877038563620063</v>
      </c>
      <c r="O182" s="5">
        <f t="shared" si="58"/>
        <v>0.66421316427950194</v>
      </c>
      <c r="P182" s="5">
        <f t="shared" si="58"/>
        <v>0.6404348356686147</v>
      </c>
      <c r="Q182" s="5">
        <f t="shared" si="58"/>
        <v>0.61742972185975697</v>
      </c>
      <c r="R182" s="5">
        <f t="shared" si="58"/>
        <v>0.59518776234793702</v>
      </c>
      <c r="S182" s="5">
        <f t="shared" si="58"/>
        <v>0.5736956449911369</v>
      </c>
      <c r="T182" s="5">
        <f t="shared" si="57"/>
        <v>0.55293768250185971</v>
      </c>
      <c r="U182" s="5">
        <f t="shared" si="57"/>
        <v>0.53289649164458963</v>
      </c>
      <c r="V182" s="5">
        <f t="shared" si="57"/>
        <v>0.51355351937579197</v>
      </c>
      <c r="W182" s="5">
        <f t="shared" si="57"/>
        <v>0.49488945015167063</v>
      </c>
      <c r="X182" s="5">
        <f t="shared" si="60"/>
        <v>0.4768845208795639</v>
      </c>
      <c r="Y182" s="5">
        <f t="shared" si="60"/>
        <v>0.45951876400047237</v>
      </c>
      <c r="Z182" s="5">
        <f t="shared" si="60"/>
        <v>0.44277219456731171</v>
      </c>
      <c r="AA182" s="5">
        <f t="shared" si="60"/>
        <v>0.42662495361637132</v>
      </c>
      <c r="AB182" s="5">
        <f t="shared" si="60"/>
        <v>0.41105741737706292</v>
      </c>
      <c r="AC182" s="5">
        <f t="shared" si="60"/>
        <v>0.39605027974044343</v>
      </c>
      <c r="AD182" s="5">
        <f t="shared" si="60"/>
        <v>0.38158461376580988</v>
      </c>
      <c r="AE182" s="5">
        <f t="shared" si="60"/>
        <v>0.36764191673554275</v>
      </c>
      <c r="AF182" s="5">
        <f t="shared" si="60"/>
        <v>0.3542041422856641</v>
      </c>
      <c r="AG182" s="5">
        <f t="shared" si="60"/>
        <v>0.34125372237741541</v>
      </c>
      <c r="AH182" s="5">
        <f t="shared" si="60"/>
        <v>0.32877358128295142</v>
      </c>
      <c r="AI182" s="5">
        <f t="shared" si="60"/>
        <v>0.31674714329713899</v>
      </c>
      <c r="AJ182" s="5">
        <f t="shared" si="60"/>
        <v>0.30515833552759675</v>
      </c>
      <c r="AK182" s="5">
        <f t="shared" si="60"/>
        <v>0.29399158683358334</v>
      </c>
      <c r="AL182" s="5">
        <f t="shared" si="60"/>
        <v>0.28323182376350348</v>
      </c>
      <c r="AM182" s="5">
        <f t="shared" si="60"/>
        <v>0.27286446416708798</v>
      </c>
      <c r="AN182" s="5">
        <f t="shared" si="60"/>
        <v>0.26287540902125672</v>
      </c>
      <c r="AO182" s="5">
        <f t="shared" si="60"/>
        <v>0.25325103290023088</v>
      </c>
      <c r="AP182" s="5">
        <f t="shared" si="60"/>
        <v>0.24397817343438435</v>
      </c>
      <c r="AQ182" s="5">
        <f t="shared" si="60"/>
        <v>0.235044120033788</v>
      </c>
      <c r="AR182" s="5">
        <f t="shared" si="60"/>
        <v>0.22643660209766764</v>
      </c>
      <c r="AS182" s="5">
        <f t="shared" si="60"/>
        <v>0.21814377688714087</v>
      </c>
      <c r="AT182" s="5">
        <f t="shared" si="60"/>
        <v>0.21015421720336572</v>
      </c>
      <c r="AU182" s="5">
        <f t="shared" si="60"/>
        <v>0.20245689898483726</v>
      </c>
      <c r="AV182" s="5">
        <f t="shared" si="60"/>
        <v>0.19504118891463143</v>
      </c>
      <c r="AW182" s="5">
        <f t="shared" si="60"/>
        <v>0.18789683210980662</v>
      </c>
      <c r="AX182" s="5">
        <f t="shared" si="60"/>
        <v>0.18101393995009207</v>
      </c>
      <c r="AY182" s="5">
        <f t="shared" si="60"/>
        <v>0.17438297809071793</v>
      </c>
      <c r="AZ182" s="5">
        <f t="shared" si="60"/>
        <v>0.1679947546942436</v>
      </c>
      <c r="BA182" s="5">
        <f t="shared" si="60"/>
        <v>0.1618404089080854</v>
      </c>
      <c r="BB182" s="5">
        <f t="shared" si="60"/>
        <v>0.15591139960778372</v>
      </c>
      <c r="BC182" s="5">
        <f t="shared" si="60"/>
        <v>0.15019949442061228</v>
      </c>
      <c r="BD182" s="5">
        <f t="shared" si="60"/>
        <v>0.14469675903968829</v>
      </c>
      <c r="BE182" s="5">
        <f t="shared" si="60"/>
        <v>0.13939554683512037</v>
      </c>
      <c r="BF182" s="5">
        <f t="shared" si="60"/>
        <v>0.13428848876577795</v>
      </c>
      <c r="BG182" s="5">
        <f t="shared" si="60"/>
        <v>0.12936848359286462</v>
      </c>
      <c r="BH182" s="5">
        <f t="shared" si="60"/>
        <v>0.12462868839453808</v>
      </c>
      <c r="BI182" s="5">
        <f t="shared" si="60"/>
        <v>0.12006250937924964</v>
      </c>
      <c r="BJ182" s="5">
        <f t="shared" si="60"/>
        <v>0.11566359299422177</v>
      </c>
      <c r="BK182" s="16">
        <f t="shared" si="60"/>
        <v>0.11142581732448589</v>
      </c>
      <c r="BL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</row>
    <row r="183" spans="1:124" x14ac:dyDescent="0.3">
      <c r="A183" s="8">
        <v>33354</v>
      </c>
      <c r="B183" s="3">
        <v>5.8749999999999997E-2</v>
      </c>
      <c r="C183" s="4">
        <f t="shared" si="49"/>
        <v>5.794130525705244E-2</v>
      </c>
      <c r="D183" s="5">
        <f t="shared" si="58"/>
        <v>0.97068676531658704</v>
      </c>
      <c r="E183" s="5">
        <f t="shared" si="58"/>
        <v>0.9409558478111314</v>
      </c>
      <c r="F183" s="5">
        <f t="shared" si="58"/>
        <v>0.9111369191465839</v>
      </c>
      <c r="G183" s="5">
        <f t="shared" si="58"/>
        <v>0.88148045758279747</v>
      </c>
      <c r="H183" s="5">
        <f t="shared" si="58"/>
        <v>0.85217474800124693</v>
      </c>
      <c r="I183" s="5">
        <f t="shared" si="58"/>
        <v>0.8233594812003654</v>
      </c>
      <c r="J183" s="5">
        <f t="shared" si="58"/>
        <v>0.79513653417797303</v>
      </c>
      <c r="K183" s="5">
        <f t="shared" si="58"/>
        <v>0.76757845899917598</v>
      </c>
      <c r="L183" s="5">
        <f t="shared" si="58"/>
        <v>0.74073513490439891</v>
      </c>
      <c r="M183" s="5">
        <f t="shared" si="58"/>
        <v>0.71463896287898498</v>
      </c>
      <c r="N183" s="5">
        <f t="shared" si="58"/>
        <v>0.68930891207402112</v>
      </c>
      <c r="O183" s="5">
        <f t="shared" si="58"/>
        <v>0.66475366660159241</v>
      </c>
      <c r="P183" s="5">
        <f t="shared" si="58"/>
        <v>0.64097407011412044</v>
      </c>
      <c r="Q183" s="5">
        <f t="shared" si="58"/>
        <v>0.61796502370321171</v>
      </c>
      <c r="R183" s="5">
        <f t="shared" si="58"/>
        <v>0.59571695893396304</v>
      </c>
      <c r="S183" s="5">
        <f t="shared" si="58"/>
        <v>0.57421698101059582</v>
      </c>
      <c r="T183" s="5">
        <f t="shared" si="57"/>
        <v>0.55344975592772605</v>
      </c>
      <c r="U183" s="5">
        <f t="shared" si="57"/>
        <v>0.53339819890592577</v>
      </c>
      <c r="V183" s="5">
        <f t="shared" si="57"/>
        <v>0.51404400850842213</v>
      </c>
      <c r="W183" s="5">
        <f t="shared" si="57"/>
        <v>0.49536808081676481</v>
      </c>
      <c r="X183" s="5">
        <f t="shared" si="60"/>
        <v>0.47735083028227071</v>
      </c>
      <c r="Y183" s="5">
        <f t="shared" si="60"/>
        <v>0.45997243786819186</v>
      </c>
      <c r="Z183" s="5">
        <f t="shared" si="60"/>
        <v>0.44321304246079002</v>
      </c>
      <c r="AA183" s="5">
        <f t="shared" si="60"/>
        <v>0.42705288794697527</v>
      </c>
      <c r="AB183" s="5">
        <f t="shared" si="60"/>
        <v>0.41147243559124819</v>
      </c>
      <c r="AC183" s="5">
        <f t="shared" si="60"/>
        <v>0.39645244920869138</v>
      </c>
      <c r="AD183" s="5">
        <f t="shared" si="60"/>
        <v>0.38197405897935732</v>
      </c>
      <c r="AE183" s="5">
        <f t="shared" si="60"/>
        <v>0.36801880847124174</v>
      </c>
      <c r="AF183" s="5">
        <f t="shared" si="60"/>
        <v>0.35456868844839806</v>
      </c>
      <c r="AG183" s="5">
        <f t="shared" si="60"/>
        <v>0.34160616027167234</v>
      </c>
      <c r="AH183" s="5">
        <f t="shared" si="60"/>
        <v>0.32911417110133645</v>
      </c>
      <c r="AI183" s="5">
        <f t="shared" si="60"/>
        <v>0.31707616264461047</v>
      </c>
      <c r="AJ183" s="5">
        <f t="shared" si="60"/>
        <v>0.3054760748267456</v>
      </c>
      <c r="AK183" s="5">
        <f t="shared" si="60"/>
        <v>0.29429834547897243</v>
      </c>
      <c r="AL183" s="5">
        <f t="shared" si="60"/>
        <v>0.28352790691248669</v>
      </c>
      <c r="AM183" s="5">
        <f t="shared" si="60"/>
        <v>0.27315018007110425</v>
      </c>
      <c r="AN183" s="5">
        <f t="shared" si="60"/>
        <v>0.26315106681575334</v>
      </c>
      <c r="AO183" s="5">
        <f t="shared" si="60"/>
        <v>0.25351694078345721</v>
      </c>
      <c r="AP183" s="5">
        <f t="shared" si="60"/>
        <v>0.24423463717561547</v>
      </c>
      <c r="AQ183" s="5">
        <f t="shared" si="60"/>
        <v>0.23529144176034208</v>
      </c>
      <c r="AR183" s="5">
        <f t="shared" si="60"/>
        <v>0.22667507931759442</v>
      </c>
      <c r="AS183" s="5">
        <f t="shared" si="60"/>
        <v>0.21837370171086629</v>
      </c>
      <c r="AT183" s="5">
        <f t="shared" si="60"/>
        <v>0.21037587573304453</v>
      </c>
      <c r="AU183" s="5">
        <f t="shared" si="60"/>
        <v>0.20267057084482759</v>
      </c>
      <c r="AV183" s="5">
        <f t="shared" si="60"/>
        <v>0.19524714690047998</v>
      </c>
      <c r="AW183" s="5">
        <f t="shared" si="60"/>
        <v>0.18809534193652275</v>
      </c>
      <c r="AX183" s="5">
        <f t="shared" si="60"/>
        <v>0.18120526008337817</v>
      </c>
      <c r="AY183" s="5">
        <f t="shared" si="60"/>
        <v>0.1745673596472862</v>
      </c>
      <c r="AZ183" s="5">
        <f t="shared" si="60"/>
        <v>0.16817244139944809</v>
      </c>
      <c r="BA183" s="5">
        <f t="shared" si="60"/>
        <v>0.16201163710088684</v>
      </c>
      <c r="BB183" s="5">
        <f t="shared" si="60"/>
        <v>0.1560763982845875</v>
      </c>
      <c r="BC183" s="5">
        <f t="shared" si="60"/>
        <v>0.15035848531081875</v>
      </c>
      <c r="BD183" s="5">
        <f t="shared" si="60"/>
        <v>0.14484995670689843</v>
      </c>
      <c r="BE183" s="5">
        <f t="shared" si="60"/>
        <v>0.13954315879888182</v>
      </c>
      <c r="BF183" s="5">
        <f t="shared" si="60"/>
        <v>0.13443071563955625</v>
      </c>
      <c r="BG183" s="5">
        <f t="shared" si="60"/>
        <v>0.1295055192346066</v>
      </c>
      <c r="BH183" s="5">
        <f t="shared" si="60"/>
        <v>0.12476072006677352</v>
      </c>
      <c r="BI183" s="5">
        <f t="shared" si="60"/>
        <v>0.12018971791616996</v>
      </c>
      <c r="BJ183" s="5">
        <f t="shared" si="60"/>
        <v>0.11578615297359346</v>
      </c>
      <c r="BK183" s="16">
        <f t="shared" si="60"/>
        <v>0.11154389724261191</v>
      </c>
      <c r="BL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</row>
    <row r="184" spans="1:124" x14ac:dyDescent="0.3">
      <c r="A184" s="8">
        <v>33361</v>
      </c>
      <c r="B184" s="3">
        <v>5.7500000000000002E-2</v>
      </c>
      <c r="C184" s="4">
        <f t="shared" si="49"/>
        <v>5.6652933258442811E-2</v>
      </c>
      <c r="D184" s="5">
        <f t="shared" si="58"/>
        <v>0.97127573542042855</v>
      </c>
      <c r="E184" s="5">
        <f t="shared" si="58"/>
        <v>0.94203264893703376</v>
      </c>
      <c r="F184" s="5">
        <f t="shared" si="58"/>
        <v>0.91261358786276925</v>
      </c>
      <c r="G184" s="5">
        <f t="shared" si="58"/>
        <v>0.88328103638904287</v>
      </c>
      <c r="H184" s="5">
        <f t="shared" si="58"/>
        <v>0.85423403742797166</v>
      </c>
      <c r="I184" s="5">
        <f t="shared" si="58"/>
        <v>0.82562180338366431</v>
      </c>
      <c r="J184" s="5">
        <f t="shared" si="58"/>
        <v>0.79755456056411334</v>
      </c>
      <c r="K184" s="5">
        <f t="shared" si="58"/>
        <v>0.77011213026486958</v>
      </c>
      <c r="L184" s="5">
        <f t="shared" si="58"/>
        <v>0.74335068529614101</v>
      </c>
      <c r="M184" s="5">
        <f t="shared" si="58"/>
        <v>0.71730805123754027</v>
      </c>
      <c r="N184" s="5">
        <f t="shared" si="58"/>
        <v>0.69200785587038582</v>
      </c>
      <c r="O184" s="5">
        <f t="shared" si="58"/>
        <v>0.66746277200875603</v>
      </c>
      <c r="P184" s="5">
        <f t="shared" si="58"/>
        <v>0.64367704954087468</v>
      </c>
      <c r="Q184" s="5">
        <f t="shared" si="58"/>
        <v>0.62064849168989078</v>
      </c>
      <c r="R184" s="5">
        <f t="shared" si="58"/>
        <v>0.59836999743326569</v>
      </c>
      <c r="S184" s="5">
        <f t="shared" si="58"/>
        <v>0.57683076557189572</v>
      </c>
      <c r="T184" s="5">
        <f t="shared" si="57"/>
        <v>0.55601723499106004</v>
      </c>
      <c r="U184" s="5">
        <f t="shared" si="57"/>
        <v>0.53591381917867742</v>
      </c>
      <c r="V184" s="5">
        <f t="shared" si="57"/>
        <v>0.5165034801740116</v>
      </c>
      <c r="W184" s="5">
        <f t="shared" si="57"/>
        <v>0.49776817706962662</v>
      </c>
      <c r="X184" s="5">
        <f t="shared" si="60"/>
        <v>0.47968921637496414</v>
      </c>
      <c r="Y184" s="5">
        <f t="shared" si="60"/>
        <v>0.4622475254843873</v>
      </c>
      <c r="Z184" s="5">
        <f t="shared" si="60"/>
        <v>0.44542386578921717</v>
      </c>
      <c r="AA184" s="5">
        <f t="shared" si="60"/>
        <v>0.42919899832769737</v>
      </c>
      <c r="AB184" s="5">
        <f t="shared" si="60"/>
        <v>0.41355381204078656</v>
      </c>
      <c r="AC184" s="5">
        <f t="shared" si="60"/>
        <v>0.39846942250975004</v>
      </c>
      <c r="AD184" s="5">
        <f t="shared" si="60"/>
        <v>0.38392724734983508</v>
      </c>
      <c r="AE184" s="5">
        <f t="shared" si="60"/>
        <v>0.36990906311151656</v>
      </c>
      <c r="AF184" s="5">
        <f t="shared" si="60"/>
        <v>0.35639704751089818</v>
      </c>
      <c r="AG184" s="5">
        <f t="shared" si="60"/>
        <v>0.34337381000748446</v>
      </c>
      <c r="AH184" s="5">
        <f t="shared" si="60"/>
        <v>0.3308224131195327</v>
      </c>
      <c r="AI184" s="5">
        <f t="shared" si="60"/>
        <v>0.31872638637510964</v>
      </c>
      <c r="AJ184" s="5">
        <f t="shared" si="60"/>
        <v>0.30706973441040464</v>
      </c>
      <c r="AK184" s="5">
        <f t="shared" si="60"/>
        <v>0.29583694042232139</v>
      </c>
      <c r="AL184" s="5">
        <f t="shared" si="60"/>
        <v>0.285012965941774</v>
      </c>
      <c r="AM184" s="5">
        <f t="shared" si="60"/>
        <v>0.27458324770345294</v>
      </c>
      <c r="AN184" s="5">
        <f t="shared" si="60"/>
        <v>0.26453369223625173</v>
      </c>
      <c r="AO184" s="5">
        <f t="shared" si="60"/>
        <v>0.25485066867767209</v>
      </c>
      <c r="AP184" s="5">
        <f t="shared" si="60"/>
        <v>0.24552100021880846</v>
      </c>
      <c r="AQ184" s="5">
        <f t="shared" si="60"/>
        <v>0.2365319545088839</v>
      </c>
      <c r="AR184" s="5">
        <f t="shared" si="60"/>
        <v>0.22787123328580175</v>
      </c>
      <c r="AS184" s="5">
        <f t="shared" si="60"/>
        <v>0.21952696144868078</v>
      </c>
      <c r="AT184" s="5">
        <f t="shared" si="60"/>
        <v>0.21148767574743932</v>
      </c>
      <c r="AU184" s="5">
        <f t="shared" si="60"/>
        <v>0.20374231323125341</v>
      </c>
      <c r="AV184" s="5">
        <f t="shared" si="60"/>
        <v>0.19628019957064149</v>
      </c>
      <c r="AW184" s="5">
        <f t="shared" si="60"/>
        <v>0.18909103734581373</v>
      </c>
      <c r="AX184" s="5">
        <f t="shared" si="60"/>
        <v>0.18216489437582797</v>
      </c>
      <c r="AY184" s="5">
        <f t="shared" si="60"/>
        <v>0.17549219214825237</v>
      </c>
      <c r="AZ184" s="5">
        <f t="shared" si="60"/>
        <v>0.16906369439684316</v>
      </c>
      <c r="BA184" s="5">
        <f t="shared" si="60"/>
        <v>0.16287049586471949</v>
      </c>
      <c r="BB184" s="5">
        <f t="shared" si="60"/>
        <v>0.15690401128226145</v>
      </c>
      <c r="BC184" s="5">
        <f t="shared" si="60"/>
        <v>0.15115596458215808</v>
      </c>
      <c r="BD184" s="5">
        <f t="shared" si="60"/>
        <v>0.14561837836842734</v>
      </c>
      <c r="BE184" s="5">
        <f t="shared" si="60"/>
        <v>0.1402835636516184</v>
      </c>
      <c r="BF184" s="5">
        <f t="shared" si="60"/>
        <v>0.13514410985860845</v>
      </c>
      <c r="BG184" s="5">
        <f t="shared" si="60"/>
        <v>0.1301928751222857</v>
      </c>
      <c r="BH184" s="5">
        <f t="shared" si="60"/>
        <v>0.12542297685385562</v>
      </c>
      <c r="BI184" s="5">
        <f t="shared" si="60"/>
        <v>0.12082778259841544</v>
      </c>
      <c r="BJ184" s="5">
        <f t="shared" si="60"/>
        <v>0.11640090117274024</v>
      </c>
      <c r="BK184" s="16">
        <f t="shared" si="60"/>
        <v>0.11213617408284814</v>
      </c>
      <c r="BL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</row>
    <row r="185" spans="1:124" x14ac:dyDescent="0.3">
      <c r="A185" s="8">
        <v>33368</v>
      </c>
      <c r="B185" s="3">
        <v>5.7500000000000002E-2</v>
      </c>
      <c r="C185" s="4">
        <f t="shared" si="49"/>
        <v>5.6652933258442811E-2</v>
      </c>
      <c r="D185" s="5">
        <f t="shared" si="58"/>
        <v>0.97127573542042855</v>
      </c>
      <c r="E185" s="5">
        <f t="shared" si="58"/>
        <v>0.94203264893703376</v>
      </c>
      <c r="F185" s="5">
        <f t="shared" si="58"/>
        <v>0.91261358786276925</v>
      </c>
      <c r="G185" s="5">
        <f t="shared" si="58"/>
        <v>0.88328103638904287</v>
      </c>
      <c r="H185" s="5">
        <f t="shared" si="58"/>
        <v>0.85423403742797166</v>
      </c>
      <c r="I185" s="5">
        <f t="shared" si="58"/>
        <v>0.82562180338366431</v>
      </c>
      <c r="J185" s="5">
        <f t="shared" si="58"/>
        <v>0.79755456056411334</v>
      </c>
      <c r="K185" s="5">
        <f t="shared" si="58"/>
        <v>0.77011213026486958</v>
      </c>
      <c r="L185" s="5">
        <f t="shared" si="58"/>
        <v>0.74335068529614101</v>
      </c>
      <c r="M185" s="5">
        <f t="shared" si="58"/>
        <v>0.71730805123754027</v>
      </c>
      <c r="N185" s="5">
        <f t="shared" si="58"/>
        <v>0.69200785587038582</v>
      </c>
      <c r="O185" s="5">
        <f t="shared" si="58"/>
        <v>0.66746277200875603</v>
      </c>
      <c r="P185" s="5">
        <f t="shared" si="58"/>
        <v>0.64367704954087468</v>
      </c>
      <c r="Q185" s="5">
        <f t="shared" si="58"/>
        <v>0.62064849168989078</v>
      </c>
      <c r="R185" s="5">
        <f t="shared" si="58"/>
        <v>0.59836999743326569</v>
      </c>
      <c r="S185" s="5">
        <f t="shared" si="58"/>
        <v>0.57683076557189572</v>
      </c>
      <c r="T185" s="5">
        <f t="shared" si="57"/>
        <v>0.55601723499106004</v>
      </c>
      <c r="U185" s="5">
        <f t="shared" si="57"/>
        <v>0.53591381917867742</v>
      </c>
      <c r="V185" s="5">
        <f t="shared" si="57"/>
        <v>0.5165034801740116</v>
      </c>
      <c r="W185" s="5">
        <f t="shared" si="57"/>
        <v>0.49776817706962662</v>
      </c>
      <c r="X185" s="5">
        <f t="shared" si="60"/>
        <v>0.47968921637496414</v>
      </c>
      <c r="Y185" s="5">
        <f t="shared" si="60"/>
        <v>0.4622475254843873</v>
      </c>
      <c r="Z185" s="5">
        <f t="shared" si="60"/>
        <v>0.44542386578921717</v>
      </c>
      <c r="AA185" s="5">
        <f t="shared" si="60"/>
        <v>0.42919899832769737</v>
      </c>
      <c r="AB185" s="5">
        <f t="shared" si="60"/>
        <v>0.41355381204078656</v>
      </c>
      <c r="AC185" s="5">
        <f t="shared" si="60"/>
        <v>0.39846942250975004</v>
      </c>
      <c r="AD185" s="5">
        <f t="shared" si="60"/>
        <v>0.38392724734983508</v>
      </c>
      <c r="AE185" s="5">
        <f t="shared" si="60"/>
        <v>0.36990906311151656</v>
      </c>
      <c r="AF185" s="5">
        <f t="shared" si="60"/>
        <v>0.35639704751089818</v>
      </c>
      <c r="AG185" s="5">
        <f t="shared" si="60"/>
        <v>0.34337381000748446</v>
      </c>
      <c r="AH185" s="5">
        <f t="shared" si="60"/>
        <v>0.3308224131195327</v>
      </c>
      <c r="AI185" s="5">
        <f t="shared" si="60"/>
        <v>0.31872638637510964</v>
      </c>
      <c r="AJ185" s="5">
        <f t="shared" si="60"/>
        <v>0.30706973441040464</v>
      </c>
      <c r="AK185" s="5">
        <f t="shared" si="60"/>
        <v>0.29583694042232139</v>
      </c>
      <c r="AL185" s="5">
        <f t="shared" si="60"/>
        <v>0.285012965941774</v>
      </c>
      <c r="AM185" s="5">
        <f t="shared" si="60"/>
        <v>0.27458324770345294</v>
      </c>
      <c r="AN185" s="5">
        <f t="shared" si="60"/>
        <v>0.26453369223625173</v>
      </c>
      <c r="AO185" s="5">
        <f t="shared" si="60"/>
        <v>0.25485066867767209</v>
      </c>
      <c r="AP185" s="5">
        <f t="shared" si="60"/>
        <v>0.24552100021880846</v>
      </c>
      <c r="AQ185" s="5">
        <f t="shared" si="60"/>
        <v>0.2365319545088839</v>
      </c>
      <c r="AR185" s="5">
        <f t="shared" si="60"/>
        <v>0.22787123328580175</v>
      </c>
      <c r="AS185" s="5">
        <f t="shared" si="60"/>
        <v>0.21952696144868078</v>
      </c>
      <c r="AT185" s="5">
        <f t="shared" si="60"/>
        <v>0.21148767574743932</v>
      </c>
      <c r="AU185" s="5">
        <f t="shared" si="60"/>
        <v>0.20374231323125341</v>
      </c>
      <c r="AV185" s="5">
        <f t="shared" si="60"/>
        <v>0.19628019957064149</v>
      </c>
      <c r="AW185" s="5">
        <f t="shared" si="60"/>
        <v>0.18909103734581373</v>
      </c>
      <c r="AX185" s="5">
        <f t="shared" si="60"/>
        <v>0.18216489437582797</v>
      </c>
      <c r="AY185" s="5">
        <f t="shared" si="60"/>
        <v>0.17549219214825237</v>
      </c>
      <c r="AZ185" s="5">
        <f t="shared" si="60"/>
        <v>0.16906369439684316</v>
      </c>
      <c r="BA185" s="5">
        <f t="shared" si="60"/>
        <v>0.16287049586471949</v>
      </c>
      <c r="BB185" s="5">
        <f t="shared" si="60"/>
        <v>0.15690401128226145</v>
      </c>
      <c r="BC185" s="5">
        <f t="shared" si="60"/>
        <v>0.15115596458215808</v>
      </c>
      <c r="BD185" s="5">
        <f t="shared" si="60"/>
        <v>0.14561837836842734</v>
      </c>
      <c r="BE185" s="5">
        <f t="shared" si="60"/>
        <v>0.1402835636516184</v>
      </c>
      <c r="BF185" s="5">
        <f t="shared" si="60"/>
        <v>0.13514410985860845</v>
      </c>
      <c r="BG185" s="5">
        <f t="shared" si="60"/>
        <v>0.1301928751222857</v>
      </c>
      <c r="BH185" s="5">
        <f t="shared" si="60"/>
        <v>0.12542297685385562</v>
      </c>
      <c r="BI185" s="5">
        <f t="shared" si="60"/>
        <v>0.12082778259841544</v>
      </c>
      <c r="BJ185" s="5">
        <f t="shared" si="60"/>
        <v>0.11640090117274024</v>
      </c>
      <c r="BK185" s="16">
        <f t="shared" si="60"/>
        <v>0.11213617408284814</v>
      </c>
      <c r="BL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</row>
    <row r="186" spans="1:124" x14ac:dyDescent="0.3">
      <c r="A186" s="8">
        <v>33375</v>
      </c>
      <c r="B186" s="3">
        <v>5.8000002000000002E-2</v>
      </c>
      <c r="C186" s="4">
        <f t="shared" si="49"/>
        <v>5.7168284119281855E-2</v>
      </c>
      <c r="D186" s="5">
        <f t="shared" si="58"/>
        <v>0.97104010356527726</v>
      </c>
      <c r="E186" s="5">
        <f t="shared" si="58"/>
        <v>0.94160177897151132</v>
      </c>
      <c r="F186" s="5">
        <f t="shared" si="58"/>
        <v>0.9120226310439159</v>
      </c>
      <c r="G186" s="5">
        <f t="shared" si="58"/>
        <v>0.88256036104538971</v>
      </c>
      <c r="H186" s="5">
        <f t="shared" si="58"/>
        <v>0.85340972187866371</v>
      </c>
      <c r="I186" s="5">
        <f t="shared" si="58"/>
        <v>0.82471612591008836</v>
      </c>
      <c r="J186" s="5">
        <f t="shared" si="58"/>
        <v>0.79658646499750652</v>
      </c>
      <c r="K186" s="5">
        <f t="shared" si="58"/>
        <v>0.76909765565009036</v>
      </c>
      <c r="L186" s="5">
        <f t="shared" si="58"/>
        <v>0.74230335450823226</v>
      </c>
      <c r="M186" s="5">
        <f t="shared" si="58"/>
        <v>0.71623921745642738</v>
      </c>
      <c r="N186" s="5">
        <f t="shared" si="58"/>
        <v>0.69092700823902786</v>
      </c>
      <c r="O186" s="5">
        <f t="shared" si="58"/>
        <v>0.66637780315600548</v>
      </c>
      <c r="P186" s="5">
        <f t="shared" si="58"/>
        <v>0.64259448831700539</v>
      </c>
      <c r="Q186" s="5">
        <f t="shared" si="58"/>
        <v>0.61957370469447148</v>
      </c>
      <c r="R186" s="5">
        <f t="shared" si="58"/>
        <v>0.59730736288187447</v>
      </c>
      <c r="S186" s="5">
        <f t="shared" ref="S186:AH201" si="61">S$7*EXP(-S$8*$C186)</f>
        <v>0.57578382286223107</v>
      </c>
      <c r="T186" s="5">
        <f t="shared" si="61"/>
        <v>0.55498881306298331</v>
      </c>
      <c r="U186" s="5">
        <f t="shared" si="61"/>
        <v>0.53490614646273671</v>
      </c>
      <c r="V186" s="5">
        <f t="shared" si="61"/>
        <v>0.51551827861744437</v>
      </c>
      <c r="W186" s="5">
        <f t="shared" si="61"/>
        <v>0.49680674243447065</v>
      </c>
      <c r="X186" s="5">
        <f t="shared" si="61"/>
        <v>0.47875248672890391</v>
      </c>
      <c r="Y186" s="5">
        <f t="shared" si="61"/>
        <v>0.46133613955567621</v>
      </c>
      <c r="Z186" s="5">
        <f t="shared" si="61"/>
        <v>0.44453821263380477</v>
      </c>
      <c r="AA186" s="5">
        <f t="shared" si="61"/>
        <v>0.4283392595591004</v>
      </c>
      <c r="AB186" s="5">
        <f t="shared" si="61"/>
        <v>0.41271999769980555</v>
      </c>
      <c r="AC186" s="5">
        <f t="shared" si="61"/>
        <v>0.3976614014998574</v>
      </c>
      <c r="AD186" s="5">
        <f t="shared" si="61"/>
        <v>0.38314477323274959</v>
      </c>
      <c r="AE186" s="5">
        <f t="shared" si="61"/>
        <v>0.36915179594391406</v>
      </c>
      <c r="AF186" s="5">
        <f t="shared" si="61"/>
        <v>0.35566457230527765</v>
      </c>
      <c r="AG186" s="5">
        <f t="shared" si="61"/>
        <v>0.34266565231594354</v>
      </c>
      <c r="AH186" s="5">
        <f t="shared" si="61"/>
        <v>0.3301380521668289</v>
      </c>
      <c r="AI186" s="5">
        <f t="shared" si="60"/>
        <v>0.31806526610530456</v>
      </c>
      <c r="AJ186" s="5">
        <f t="shared" si="60"/>
        <v>0.30643127275819526</v>
      </c>
      <c r="AK186" s="5">
        <f t="shared" si="60"/>
        <v>0.29522053707463036</v>
      </c>
      <c r="AL186" s="5">
        <f t="shared" si="60"/>
        <v>0.28441800881621931</v>
      </c>
      <c r="AM186" s="5">
        <f t="shared" si="60"/>
        <v>0.2740091183370148</v>
      </c>
      <c r="AN186" s="5">
        <f t="shared" si="60"/>
        <v>0.26397977024899738</v>
      </c>
      <c r="AO186" s="5">
        <f t="shared" si="60"/>
        <v>0.25431633545208893</v>
      </c>
      <c r="AP186" s="5">
        <f t="shared" si="60"/>
        <v>0.2450056419145375</v>
      </c>
      <c r="AQ186" s="5">
        <f t="shared" si="60"/>
        <v>0.23603496451492206</v>
      </c>
      <c r="AR186" s="5">
        <f t="shared" si="60"/>
        <v>0.22739201419711549</v>
      </c>
      <c r="AS186" s="5">
        <f t="shared" si="60"/>
        <v>0.21906492664126601</v>
      </c>
      <c r="AT186" s="5">
        <f t="shared" si="60"/>
        <v>0.21104225061484905</v>
      </c>
      <c r="AU186" s="5">
        <f t="shared" si="60"/>
        <v>0.20331293613621959</v>
      </c>
      <c r="AV186" s="5">
        <f t="shared" si="60"/>
        <v>0.19586632255740669</v>
      </c>
      <c r="AW186" s="5">
        <f t="shared" si="60"/>
        <v>0.18869212665195365</v>
      </c>
      <c r="AX186" s="5">
        <f t="shared" si="60"/>
        <v>0.18178043077652162</v>
      </c>
      <c r="AY186" s="5">
        <f t="shared" si="60"/>
        <v>0.17512167116098876</v>
      </c>
      <c r="AZ186" s="5">
        <f t="shared" si="60"/>
        <v>0.16870662637032174</v>
      </c>
      <c r="BA186" s="5">
        <f t="shared" si="60"/>
        <v>0.16252640597209292</v>
      </c>
      <c r="BB186" s="5">
        <f t="shared" si="60"/>
        <v>0.15657243943579638</v>
      </c>
      <c r="BC186" s="5">
        <f t="shared" si="60"/>
        <v>0.15083646528377093</v>
      </c>
      <c r="BD186" s="5">
        <f t="shared" si="60"/>
        <v>0.14531052050832252</v>
      </c>
      <c r="BE186" s="5">
        <f t="shared" si="60"/>
        <v>0.1399869302653575</v>
      </c>
      <c r="BF186" s="5">
        <f t="shared" si="60"/>
        <v>0.13485829785132314</v>
      </c>
      <c r="BG186" s="5">
        <f t="shared" si="60"/>
        <v>0.12991749496737173</v>
      </c>
      <c r="BH186" s="5">
        <f t="shared" si="60"/>
        <v>0.1251576522723159</v>
      </c>
      <c r="BI186" s="5">
        <f t="shared" si="60"/>
        <v>0.12057215022402516</v>
      </c>
      <c r="BJ186" s="5">
        <f t="shared" si="60"/>
        <v>0.11615461020736227</v>
      </c>
      <c r="BK186" s="16">
        <f t="shared" si="60"/>
        <v>0.11189888594550849</v>
      </c>
      <c r="BL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</row>
    <row r="187" spans="1:124" x14ac:dyDescent="0.3">
      <c r="A187" s="8">
        <v>33382</v>
      </c>
      <c r="B187" s="3">
        <v>5.8000002000000002E-2</v>
      </c>
      <c r="C187" s="4">
        <f t="shared" si="49"/>
        <v>5.7168284119281855E-2</v>
      </c>
      <c r="D187" s="5">
        <f t="shared" ref="D187:S202" si="62">D$7*EXP(-D$8*$C187)</f>
        <v>0.97104010356527726</v>
      </c>
      <c r="E187" s="5">
        <f t="shared" si="62"/>
        <v>0.94160177897151132</v>
      </c>
      <c r="F187" s="5">
        <f t="shared" si="62"/>
        <v>0.9120226310439159</v>
      </c>
      <c r="G187" s="5">
        <f t="shared" si="62"/>
        <v>0.88256036104538971</v>
      </c>
      <c r="H187" s="5">
        <f t="shared" si="62"/>
        <v>0.85340972187866371</v>
      </c>
      <c r="I187" s="5">
        <f t="shared" si="62"/>
        <v>0.82471612591008836</v>
      </c>
      <c r="J187" s="5">
        <f t="shared" si="62"/>
        <v>0.79658646499750652</v>
      </c>
      <c r="K187" s="5">
        <f t="shared" si="62"/>
        <v>0.76909765565009036</v>
      </c>
      <c r="L187" s="5">
        <f t="shared" si="62"/>
        <v>0.74230335450823226</v>
      </c>
      <c r="M187" s="5">
        <f t="shared" si="62"/>
        <v>0.71623921745642738</v>
      </c>
      <c r="N187" s="5">
        <f t="shared" si="62"/>
        <v>0.69092700823902786</v>
      </c>
      <c r="O187" s="5">
        <f t="shared" si="62"/>
        <v>0.66637780315600548</v>
      </c>
      <c r="P187" s="5">
        <f t="shared" si="62"/>
        <v>0.64259448831700539</v>
      </c>
      <c r="Q187" s="5">
        <f t="shared" si="62"/>
        <v>0.61957370469447148</v>
      </c>
      <c r="R187" s="5">
        <f t="shared" si="62"/>
        <v>0.59730736288187447</v>
      </c>
      <c r="S187" s="5">
        <f t="shared" si="62"/>
        <v>0.57578382286223107</v>
      </c>
      <c r="T187" s="5">
        <f t="shared" si="61"/>
        <v>0.55498881306298331</v>
      </c>
      <c r="U187" s="5">
        <f t="shared" si="61"/>
        <v>0.53490614646273671</v>
      </c>
      <c r="V187" s="5">
        <f t="shared" si="61"/>
        <v>0.51551827861744437</v>
      </c>
      <c r="W187" s="5">
        <f t="shared" si="61"/>
        <v>0.49680674243447065</v>
      </c>
      <c r="X187" s="5">
        <f t="shared" si="60"/>
        <v>0.47875248672890391</v>
      </c>
      <c r="Y187" s="5">
        <f t="shared" si="60"/>
        <v>0.46133613955567621</v>
      </c>
      <c r="Z187" s="5">
        <f t="shared" si="60"/>
        <v>0.44453821263380477</v>
      </c>
      <c r="AA187" s="5">
        <f t="shared" si="60"/>
        <v>0.4283392595591004</v>
      </c>
      <c r="AB187" s="5">
        <f t="shared" si="60"/>
        <v>0.41271999769980555</v>
      </c>
      <c r="AC187" s="5">
        <f t="shared" si="60"/>
        <v>0.3976614014998574</v>
      </c>
      <c r="AD187" s="5">
        <f t="shared" si="60"/>
        <v>0.38314477323274959</v>
      </c>
      <c r="AE187" s="5">
        <f t="shared" si="60"/>
        <v>0.36915179594391406</v>
      </c>
      <c r="AF187" s="5">
        <f t="shared" si="60"/>
        <v>0.35566457230527765</v>
      </c>
      <c r="AG187" s="5">
        <f t="shared" si="60"/>
        <v>0.34266565231594354</v>
      </c>
      <c r="AH187" s="5">
        <f t="shared" si="60"/>
        <v>0.3301380521668289</v>
      </c>
      <c r="AI187" s="5">
        <f t="shared" si="60"/>
        <v>0.31806526610530456</v>
      </c>
      <c r="AJ187" s="5">
        <f t="shared" si="60"/>
        <v>0.30643127275819526</v>
      </c>
      <c r="AK187" s="5">
        <f t="shared" si="60"/>
        <v>0.29522053707463036</v>
      </c>
      <c r="AL187" s="5">
        <f t="shared" si="60"/>
        <v>0.28441800881621931</v>
      </c>
      <c r="AM187" s="5">
        <f t="shared" si="60"/>
        <v>0.2740091183370148</v>
      </c>
      <c r="AN187" s="5">
        <f t="shared" si="60"/>
        <v>0.26397977024899738</v>
      </c>
      <c r="AO187" s="5">
        <f t="shared" si="60"/>
        <v>0.25431633545208893</v>
      </c>
      <c r="AP187" s="5">
        <f t="shared" si="60"/>
        <v>0.2450056419145375</v>
      </c>
      <c r="AQ187" s="5">
        <f t="shared" si="60"/>
        <v>0.23603496451492206</v>
      </c>
      <c r="AR187" s="5">
        <f t="shared" si="60"/>
        <v>0.22739201419711549</v>
      </c>
      <c r="AS187" s="5">
        <f t="shared" si="60"/>
        <v>0.21906492664126601</v>
      </c>
      <c r="AT187" s="5">
        <f t="shared" si="60"/>
        <v>0.21104225061484905</v>
      </c>
      <c r="AU187" s="5">
        <f t="shared" si="60"/>
        <v>0.20331293613621959</v>
      </c>
      <c r="AV187" s="5">
        <f t="shared" si="60"/>
        <v>0.19586632255740669</v>
      </c>
      <c r="AW187" s="5">
        <f t="shared" si="60"/>
        <v>0.18869212665195365</v>
      </c>
      <c r="AX187" s="5">
        <f t="shared" si="60"/>
        <v>0.18178043077652162</v>
      </c>
      <c r="AY187" s="5">
        <f t="shared" si="60"/>
        <v>0.17512167116098876</v>
      </c>
      <c r="AZ187" s="5">
        <f t="shared" si="60"/>
        <v>0.16870662637032174</v>
      </c>
      <c r="BA187" s="5">
        <f t="shared" si="60"/>
        <v>0.16252640597209292</v>
      </c>
      <c r="BB187" s="5">
        <f t="shared" si="60"/>
        <v>0.15657243943579638</v>
      </c>
      <c r="BC187" s="5">
        <f t="shared" si="60"/>
        <v>0.15083646528377093</v>
      </c>
      <c r="BD187" s="5">
        <f t="shared" si="60"/>
        <v>0.14531052050832252</v>
      </c>
      <c r="BE187" s="5">
        <f t="shared" si="60"/>
        <v>0.1399869302653575</v>
      </c>
      <c r="BF187" s="5">
        <f t="shared" si="60"/>
        <v>0.13485829785132314</v>
      </c>
      <c r="BG187" s="5">
        <f t="shared" si="60"/>
        <v>0.12991749496737173</v>
      </c>
      <c r="BH187" s="5">
        <f t="shared" si="60"/>
        <v>0.1251576522723159</v>
      </c>
      <c r="BI187" s="5">
        <f t="shared" si="60"/>
        <v>0.12057215022402516</v>
      </c>
      <c r="BJ187" s="5">
        <f t="shared" si="60"/>
        <v>0.11615461020736227</v>
      </c>
      <c r="BK187" s="16">
        <f t="shared" ref="X187:BK194" si="63">BK$7*EXP(-BK$8*$C187)</f>
        <v>0.11189888594550849</v>
      </c>
      <c r="BL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</row>
    <row r="188" spans="1:124" x14ac:dyDescent="0.3">
      <c r="A188" s="8">
        <v>33389</v>
      </c>
      <c r="B188" s="3">
        <v>5.8000002000000002E-2</v>
      </c>
      <c r="C188" s="4">
        <f t="shared" si="49"/>
        <v>5.7168284119281855E-2</v>
      </c>
      <c r="D188" s="5">
        <f t="shared" si="62"/>
        <v>0.97104010356527726</v>
      </c>
      <c r="E188" s="5">
        <f t="shared" si="62"/>
        <v>0.94160177897151132</v>
      </c>
      <c r="F188" s="5">
        <f t="shared" si="62"/>
        <v>0.9120226310439159</v>
      </c>
      <c r="G188" s="5">
        <f t="shared" si="62"/>
        <v>0.88256036104538971</v>
      </c>
      <c r="H188" s="5">
        <f t="shared" si="62"/>
        <v>0.85340972187866371</v>
      </c>
      <c r="I188" s="5">
        <f t="shared" si="62"/>
        <v>0.82471612591008836</v>
      </c>
      <c r="J188" s="5">
        <f t="shared" si="62"/>
        <v>0.79658646499750652</v>
      </c>
      <c r="K188" s="5">
        <f t="shared" si="62"/>
        <v>0.76909765565009036</v>
      </c>
      <c r="L188" s="5">
        <f t="shared" si="62"/>
        <v>0.74230335450823226</v>
      </c>
      <c r="M188" s="5">
        <f t="shared" si="62"/>
        <v>0.71623921745642738</v>
      </c>
      <c r="N188" s="5">
        <f t="shared" si="62"/>
        <v>0.69092700823902786</v>
      </c>
      <c r="O188" s="5">
        <f t="shared" si="62"/>
        <v>0.66637780315600548</v>
      </c>
      <c r="P188" s="5">
        <f t="shared" si="62"/>
        <v>0.64259448831700539</v>
      </c>
      <c r="Q188" s="5">
        <f t="shared" si="62"/>
        <v>0.61957370469447148</v>
      </c>
      <c r="R188" s="5">
        <f t="shared" si="62"/>
        <v>0.59730736288187447</v>
      </c>
      <c r="S188" s="5">
        <f t="shared" si="62"/>
        <v>0.57578382286223107</v>
      </c>
      <c r="T188" s="5">
        <f t="shared" si="61"/>
        <v>0.55498881306298331</v>
      </c>
      <c r="U188" s="5">
        <f t="shared" si="61"/>
        <v>0.53490614646273671</v>
      </c>
      <c r="V188" s="5">
        <f t="shared" si="61"/>
        <v>0.51551827861744437</v>
      </c>
      <c r="W188" s="5">
        <f t="shared" si="61"/>
        <v>0.49680674243447065</v>
      </c>
      <c r="X188" s="5">
        <f t="shared" si="63"/>
        <v>0.47875248672890391</v>
      </c>
      <c r="Y188" s="5">
        <f t="shared" si="63"/>
        <v>0.46133613955567621</v>
      </c>
      <c r="Z188" s="5">
        <f t="shared" si="63"/>
        <v>0.44453821263380477</v>
      </c>
      <c r="AA188" s="5">
        <f t="shared" si="63"/>
        <v>0.4283392595591004</v>
      </c>
      <c r="AB188" s="5">
        <f t="shared" si="63"/>
        <v>0.41271999769980555</v>
      </c>
      <c r="AC188" s="5">
        <f t="shared" si="63"/>
        <v>0.3976614014998574</v>
      </c>
      <c r="AD188" s="5">
        <f t="shared" si="63"/>
        <v>0.38314477323274959</v>
      </c>
      <c r="AE188" s="5">
        <f t="shared" si="63"/>
        <v>0.36915179594391406</v>
      </c>
      <c r="AF188" s="5">
        <f t="shared" si="63"/>
        <v>0.35566457230527765</v>
      </c>
      <c r="AG188" s="5">
        <f t="shared" si="63"/>
        <v>0.34266565231594354</v>
      </c>
      <c r="AH188" s="5">
        <f t="shared" si="63"/>
        <v>0.3301380521668289</v>
      </c>
      <c r="AI188" s="5">
        <f t="shared" si="63"/>
        <v>0.31806526610530456</v>
      </c>
      <c r="AJ188" s="5">
        <f t="shared" si="63"/>
        <v>0.30643127275819526</v>
      </c>
      <c r="AK188" s="5">
        <f t="shared" si="63"/>
        <v>0.29522053707463036</v>
      </c>
      <c r="AL188" s="5">
        <f t="shared" si="63"/>
        <v>0.28441800881621931</v>
      </c>
      <c r="AM188" s="5">
        <f t="shared" si="63"/>
        <v>0.2740091183370148</v>
      </c>
      <c r="AN188" s="5">
        <f t="shared" si="63"/>
        <v>0.26397977024899738</v>
      </c>
      <c r="AO188" s="5">
        <f t="shared" si="63"/>
        <v>0.25431633545208893</v>
      </c>
      <c r="AP188" s="5">
        <f t="shared" si="63"/>
        <v>0.2450056419145375</v>
      </c>
      <c r="AQ188" s="5">
        <f t="shared" si="63"/>
        <v>0.23603496451492206</v>
      </c>
      <c r="AR188" s="5">
        <f t="shared" si="63"/>
        <v>0.22739201419711549</v>
      </c>
      <c r="AS188" s="5">
        <f t="shared" si="63"/>
        <v>0.21906492664126601</v>
      </c>
      <c r="AT188" s="5">
        <f t="shared" si="63"/>
        <v>0.21104225061484905</v>
      </c>
      <c r="AU188" s="5">
        <f t="shared" si="63"/>
        <v>0.20331293613621959</v>
      </c>
      <c r="AV188" s="5">
        <f t="shared" si="63"/>
        <v>0.19586632255740669</v>
      </c>
      <c r="AW188" s="5">
        <f t="shared" si="63"/>
        <v>0.18869212665195365</v>
      </c>
      <c r="AX188" s="5">
        <f t="shared" si="63"/>
        <v>0.18178043077652162</v>
      </c>
      <c r="AY188" s="5">
        <f t="shared" si="63"/>
        <v>0.17512167116098876</v>
      </c>
      <c r="AZ188" s="5">
        <f t="shared" si="63"/>
        <v>0.16870662637032174</v>
      </c>
      <c r="BA188" s="5">
        <f t="shared" si="63"/>
        <v>0.16252640597209292</v>
      </c>
      <c r="BB188" s="5">
        <f t="shared" si="63"/>
        <v>0.15657243943579638</v>
      </c>
      <c r="BC188" s="5">
        <f t="shared" si="63"/>
        <v>0.15083646528377093</v>
      </c>
      <c r="BD188" s="5">
        <f t="shared" si="63"/>
        <v>0.14531052050832252</v>
      </c>
      <c r="BE188" s="5">
        <f t="shared" si="63"/>
        <v>0.1399869302653575</v>
      </c>
      <c r="BF188" s="5">
        <f t="shared" si="63"/>
        <v>0.13485829785132314</v>
      </c>
      <c r="BG188" s="5">
        <f t="shared" si="63"/>
        <v>0.12991749496737173</v>
      </c>
      <c r="BH188" s="5">
        <f t="shared" si="63"/>
        <v>0.1251576522723159</v>
      </c>
      <c r="BI188" s="5">
        <f t="shared" si="63"/>
        <v>0.12057215022402516</v>
      </c>
      <c r="BJ188" s="5">
        <f t="shared" si="63"/>
        <v>0.11615461020736227</v>
      </c>
      <c r="BK188" s="16">
        <f t="shared" si="63"/>
        <v>0.11189888594550849</v>
      </c>
      <c r="BL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</row>
    <row r="189" spans="1:124" x14ac:dyDescent="0.3">
      <c r="A189" s="8">
        <v>33396</v>
      </c>
      <c r="B189" s="3">
        <v>5.8000002000000002E-2</v>
      </c>
      <c r="C189" s="4">
        <f t="shared" si="49"/>
        <v>5.7168284119281855E-2</v>
      </c>
      <c r="D189" s="5">
        <f t="shared" si="62"/>
        <v>0.97104010356527726</v>
      </c>
      <c r="E189" s="5">
        <f t="shared" si="62"/>
        <v>0.94160177897151132</v>
      </c>
      <c r="F189" s="5">
        <f t="shared" si="62"/>
        <v>0.9120226310439159</v>
      </c>
      <c r="G189" s="5">
        <f t="shared" si="62"/>
        <v>0.88256036104538971</v>
      </c>
      <c r="H189" s="5">
        <f t="shared" si="62"/>
        <v>0.85340972187866371</v>
      </c>
      <c r="I189" s="5">
        <f t="shared" si="62"/>
        <v>0.82471612591008836</v>
      </c>
      <c r="J189" s="5">
        <f t="shared" si="62"/>
        <v>0.79658646499750652</v>
      </c>
      <c r="K189" s="5">
        <f t="shared" si="62"/>
        <v>0.76909765565009036</v>
      </c>
      <c r="L189" s="5">
        <f t="shared" si="62"/>
        <v>0.74230335450823226</v>
      </c>
      <c r="M189" s="5">
        <f t="shared" si="62"/>
        <v>0.71623921745642738</v>
      </c>
      <c r="N189" s="5">
        <f t="shared" si="62"/>
        <v>0.69092700823902786</v>
      </c>
      <c r="O189" s="5">
        <f t="shared" si="62"/>
        <v>0.66637780315600548</v>
      </c>
      <c r="P189" s="5">
        <f t="shared" si="62"/>
        <v>0.64259448831700539</v>
      </c>
      <c r="Q189" s="5">
        <f t="shared" si="62"/>
        <v>0.61957370469447148</v>
      </c>
      <c r="R189" s="5">
        <f t="shared" si="62"/>
        <v>0.59730736288187447</v>
      </c>
      <c r="S189" s="5">
        <f t="shared" si="62"/>
        <v>0.57578382286223107</v>
      </c>
      <c r="T189" s="5">
        <f t="shared" si="61"/>
        <v>0.55498881306298331</v>
      </c>
      <c r="U189" s="5">
        <f t="shared" si="61"/>
        <v>0.53490614646273671</v>
      </c>
      <c r="V189" s="5">
        <f t="shared" si="61"/>
        <v>0.51551827861744437</v>
      </c>
      <c r="W189" s="5">
        <f t="shared" si="61"/>
        <v>0.49680674243447065</v>
      </c>
      <c r="X189" s="5">
        <f t="shared" si="63"/>
        <v>0.47875248672890391</v>
      </c>
      <c r="Y189" s="5">
        <f t="shared" si="63"/>
        <v>0.46133613955567621</v>
      </c>
      <c r="Z189" s="5">
        <f t="shared" si="63"/>
        <v>0.44453821263380477</v>
      </c>
      <c r="AA189" s="5">
        <f t="shared" si="63"/>
        <v>0.4283392595591004</v>
      </c>
      <c r="AB189" s="5">
        <f t="shared" si="63"/>
        <v>0.41271999769980555</v>
      </c>
      <c r="AC189" s="5">
        <f t="shared" si="63"/>
        <v>0.3976614014998574</v>
      </c>
      <c r="AD189" s="5">
        <f t="shared" si="63"/>
        <v>0.38314477323274959</v>
      </c>
      <c r="AE189" s="5">
        <f t="shared" si="63"/>
        <v>0.36915179594391406</v>
      </c>
      <c r="AF189" s="5">
        <f t="shared" si="63"/>
        <v>0.35566457230527765</v>
      </c>
      <c r="AG189" s="5">
        <f t="shared" si="63"/>
        <v>0.34266565231594354</v>
      </c>
      <c r="AH189" s="5">
        <f t="shared" si="63"/>
        <v>0.3301380521668289</v>
      </c>
      <c r="AI189" s="5">
        <f t="shared" si="63"/>
        <v>0.31806526610530456</v>
      </c>
      <c r="AJ189" s="5">
        <f t="shared" si="63"/>
        <v>0.30643127275819526</v>
      </c>
      <c r="AK189" s="5">
        <f t="shared" si="63"/>
        <v>0.29522053707463036</v>
      </c>
      <c r="AL189" s="5">
        <f t="shared" si="63"/>
        <v>0.28441800881621931</v>
      </c>
      <c r="AM189" s="5">
        <f t="shared" si="63"/>
        <v>0.2740091183370148</v>
      </c>
      <c r="AN189" s="5">
        <f t="shared" si="63"/>
        <v>0.26397977024899738</v>
      </c>
      <c r="AO189" s="5">
        <f t="shared" si="63"/>
        <v>0.25431633545208893</v>
      </c>
      <c r="AP189" s="5">
        <f t="shared" si="63"/>
        <v>0.2450056419145375</v>
      </c>
      <c r="AQ189" s="5">
        <f t="shared" si="63"/>
        <v>0.23603496451492206</v>
      </c>
      <c r="AR189" s="5">
        <f t="shared" si="63"/>
        <v>0.22739201419711549</v>
      </c>
      <c r="AS189" s="5">
        <f t="shared" si="63"/>
        <v>0.21906492664126601</v>
      </c>
      <c r="AT189" s="5">
        <f t="shared" si="63"/>
        <v>0.21104225061484905</v>
      </c>
      <c r="AU189" s="5">
        <f t="shared" si="63"/>
        <v>0.20331293613621959</v>
      </c>
      <c r="AV189" s="5">
        <f t="shared" si="63"/>
        <v>0.19586632255740669</v>
      </c>
      <c r="AW189" s="5">
        <f t="shared" si="63"/>
        <v>0.18869212665195365</v>
      </c>
      <c r="AX189" s="5">
        <f t="shared" si="63"/>
        <v>0.18178043077652162</v>
      </c>
      <c r="AY189" s="5">
        <f t="shared" si="63"/>
        <v>0.17512167116098876</v>
      </c>
      <c r="AZ189" s="5">
        <f t="shared" si="63"/>
        <v>0.16870662637032174</v>
      </c>
      <c r="BA189" s="5">
        <f t="shared" si="63"/>
        <v>0.16252640597209292</v>
      </c>
      <c r="BB189" s="5">
        <f t="shared" si="63"/>
        <v>0.15657243943579638</v>
      </c>
      <c r="BC189" s="5">
        <f t="shared" si="63"/>
        <v>0.15083646528377093</v>
      </c>
      <c r="BD189" s="5">
        <f t="shared" si="63"/>
        <v>0.14531052050832252</v>
      </c>
      <c r="BE189" s="5">
        <f t="shared" si="63"/>
        <v>0.1399869302653575</v>
      </c>
      <c r="BF189" s="5">
        <f t="shared" si="63"/>
        <v>0.13485829785132314</v>
      </c>
      <c r="BG189" s="5">
        <f t="shared" si="63"/>
        <v>0.12991749496737173</v>
      </c>
      <c r="BH189" s="5">
        <f t="shared" si="63"/>
        <v>0.1251576522723159</v>
      </c>
      <c r="BI189" s="5">
        <f t="shared" si="63"/>
        <v>0.12057215022402516</v>
      </c>
      <c r="BJ189" s="5">
        <f t="shared" si="63"/>
        <v>0.11615461020736227</v>
      </c>
      <c r="BK189" s="16">
        <f t="shared" si="63"/>
        <v>0.11189888594550849</v>
      </c>
      <c r="BL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</row>
    <row r="190" spans="1:124" x14ac:dyDescent="0.3">
      <c r="A190" s="8">
        <v>33403</v>
      </c>
      <c r="B190" s="3">
        <v>5.8499999000000004E-2</v>
      </c>
      <c r="C190" s="4">
        <f t="shared" si="49"/>
        <v>5.7683629826632915E-2</v>
      </c>
      <c r="D190" s="5">
        <f t="shared" si="62"/>
        <v>0.97080453122995347</v>
      </c>
      <c r="E190" s="5">
        <f t="shared" si="62"/>
        <v>0.94117111038442569</v>
      </c>
      <c r="F190" s="5">
        <f t="shared" si="62"/>
        <v>0.91143206279899958</v>
      </c>
      <c r="G190" s="5">
        <f t="shared" si="62"/>
        <v>0.88184028090383348</v>
      </c>
      <c r="H190" s="5">
        <f t="shared" si="62"/>
        <v>0.85258621000546841</v>
      </c>
      <c r="I190" s="5">
        <f t="shared" si="62"/>
        <v>0.82381145097402164</v>
      </c>
      <c r="J190" s="5">
        <f t="shared" si="62"/>
        <v>0.79561955419753261</v>
      </c>
      <c r="K190" s="5">
        <f t="shared" si="62"/>
        <v>0.76808452753516665</v>
      </c>
      <c r="L190" s="5">
        <f t="shared" si="62"/>
        <v>0.74125750978963423</v>
      </c>
      <c r="M190" s="5">
        <f t="shared" si="62"/>
        <v>0.71517198696879414</v>
      </c>
      <c r="N190" s="5">
        <f t="shared" si="62"/>
        <v>0.68984785956758132</v>
      </c>
      <c r="O190" s="5">
        <f t="shared" si="62"/>
        <v>0.66529460875651947</v>
      </c>
      <c r="P190" s="5">
        <f t="shared" si="62"/>
        <v>0.64151375858518966</v>
      </c>
      <c r="Q190" s="5">
        <f t="shared" si="62"/>
        <v>0.61850078964493271</v>
      </c>
      <c r="R190" s="5">
        <f t="shared" si="62"/>
        <v>0.59624662604214074</v>
      </c>
      <c r="S190" s="5">
        <f t="shared" si="62"/>
        <v>0.57473879078516787</v>
      </c>
      <c r="T190" s="5">
        <f t="shared" si="61"/>
        <v>0.55396230358279008</v>
      </c>
      <c r="U190" s="5">
        <f t="shared" si="61"/>
        <v>0.53390037851072836</v>
      </c>
      <c r="V190" s="5">
        <f t="shared" si="61"/>
        <v>0.51453496610165106</v>
      </c>
      <c r="W190" s="5">
        <f t="shared" si="61"/>
        <v>0.49584717438789488</v>
      </c>
      <c r="X190" s="5">
        <f t="shared" si="63"/>
        <v>0.47781759565376986</v>
      </c>
      <c r="Y190" s="5">
        <f t="shared" si="63"/>
        <v>0.46042655963922752</v>
      </c>
      <c r="Z190" s="5">
        <f t="shared" si="63"/>
        <v>0.44365432928622384</v>
      </c>
      <c r="AA190" s="5">
        <f t="shared" si="63"/>
        <v>0.42748125152530553</v>
      </c>
      <c r="AB190" s="5">
        <f t="shared" si="63"/>
        <v>0.41188787282260919</v>
      </c>
      <c r="AC190" s="5">
        <f t="shared" si="63"/>
        <v>0.39685502706014086</v>
      </c>
      <c r="AD190" s="5">
        <f t="shared" si="63"/>
        <v>0.38236390166064549</v>
      </c>
      <c r="AE190" s="5">
        <f t="shared" si="63"/>
        <v>0.36839608658121942</v>
      </c>
      <c r="AF190" s="5">
        <f t="shared" si="63"/>
        <v>0.35493360980128058</v>
      </c>
      <c r="AG190" s="5">
        <f t="shared" si="63"/>
        <v>0.34195896215454291</v>
      </c>
      <c r="AH190" s="5">
        <f t="shared" si="63"/>
        <v>0.32945511375045672</v>
      </c>
      <c r="AI190" s="5">
        <f t="shared" si="63"/>
        <v>0.31740552375911391</v>
      </c>
      <c r="AJ190" s="5">
        <f t="shared" si="63"/>
        <v>0.30579414496484097</v>
      </c>
      <c r="AK190" s="5">
        <f t="shared" si="63"/>
        <v>0.29460542420449565</v>
      </c>
      <c r="AL190" s="5">
        <f t="shared" si="63"/>
        <v>0.28382429957905853</v>
      </c>
      <c r="AM190" s="5">
        <f t="shared" si="63"/>
        <v>0.27343619514774475</v>
      </c>
      <c r="AN190" s="5">
        <f t="shared" si="63"/>
        <v>0.2634270136719768</v>
      </c>
      <c r="AO190" s="5">
        <f t="shared" si="63"/>
        <v>0.25378312786397472</v>
      </c>
      <c r="AP190" s="5">
        <f t="shared" si="63"/>
        <v>0.24449137050510378</v>
      </c>
      <c r="AQ190" s="5">
        <f t="shared" si="63"/>
        <v>0.235539023727554</v>
      </c>
      <c r="AR190" s="5">
        <f t="shared" si="63"/>
        <v>0.2269138076956109</v>
      </c>
      <c r="AS190" s="5">
        <f t="shared" si="63"/>
        <v>0.21860386887670807</v>
      </c>
      <c r="AT190" s="5">
        <f t="shared" si="63"/>
        <v>0.21059776805533728</v>
      </c>
      <c r="AU190" s="5">
        <f t="shared" si="63"/>
        <v>0.20288446821288394</v>
      </c>
      <c r="AV190" s="5">
        <f t="shared" si="63"/>
        <v>0.19545332237214352</v>
      </c>
      <c r="AW190" s="5">
        <f t="shared" si="63"/>
        <v>0.18829406148551497</v>
      </c>
      <c r="AX190" s="5">
        <f t="shared" si="63"/>
        <v>0.18139678242978341</v>
      </c>
      <c r="AY190" s="5">
        <f t="shared" si="63"/>
        <v>0.17475193615727694</v>
      </c>
      <c r="AZ190" s="5">
        <f t="shared" si="63"/>
        <v>0.16835031604245618</v>
      </c>
      <c r="BA190" s="5">
        <f t="shared" si="63"/>
        <v>0.16218304645421674</v>
      </c>
      <c r="BB190" s="5">
        <f t="shared" si="63"/>
        <v>0.15624157157699614</v>
      </c>
      <c r="BC190" s="5">
        <f t="shared" si="63"/>
        <v>0.15051764449788443</v>
      </c>
      <c r="BD190" s="5">
        <f t="shared" si="63"/>
        <v>0.1450033165721108</v>
      </c>
      <c r="BE190" s="5">
        <f t="shared" si="63"/>
        <v>0.13969092707532574</v>
      </c>
      <c r="BF190" s="5">
        <f t="shared" si="63"/>
        <v>0.13457309314786628</v>
      </c>
      <c r="BG190" s="5">
        <f t="shared" si="63"/>
        <v>0.12964270003355058</v>
      </c>
      <c r="BH190" s="5">
        <f t="shared" si="63"/>
        <v>0.12489289161340461</v>
      </c>
      <c r="BI190" s="5">
        <f t="shared" si="63"/>
        <v>0.12031706123298075</v>
      </c>
      <c r="BJ190" s="5">
        <f t="shared" si="63"/>
        <v>0.11590884282052463</v>
      </c>
      <c r="BK190" s="16">
        <f t="shared" si="63"/>
        <v>0.11166210229212488</v>
      </c>
      <c r="BL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</row>
    <row r="191" spans="1:124" x14ac:dyDescent="0.3">
      <c r="A191" s="8">
        <v>33410</v>
      </c>
      <c r="B191" s="3">
        <v>5.9000000999999996E-2</v>
      </c>
      <c r="C191" s="4">
        <f t="shared" si="49"/>
        <v>5.8198980687471966E-2</v>
      </c>
      <c r="D191" s="5">
        <f t="shared" si="62"/>
        <v>0.97056901368911419</v>
      </c>
      <c r="E191" s="5">
        <f t="shared" si="62"/>
        <v>0.94074063447221634</v>
      </c>
      <c r="F191" s="5">
        <f t="shared" si="62"/>
        <v>0.910841871068791</v>
      </c>
      <c r="G191" s="5">
        <f t="shared" si="62"/>
        <v>0.88112078108293201</v>
      </c>
      <c r="H191" s="5">
        <f t="shared" si="62"/>
        <v>0.85176348457047035</v>
      </c>
      <c r="I191" s="5">
        <f t="shared" si="62"/>
        <v>0.82290775939203664</v>
      </c>
      <c r="J191" s="5">
        <f t="shared" si="62"/>
        <v>0.79465380739949598</v>
      </c>
      <c r="K191" s="5">
        <f t="shared" si="62"/>
        <v>0.76707272389701175</v>
      </c>
      <c r="L191" s="5">
        <f t="shared" si="62"/>
        <v>0.74021312814429829</v>
      </c>
      <c r="M191" s="5">
        <f t="shared" si="62"/>
        <v>0.71410633605680573</v>
      </c>
      <c r="N191" s="5">
        <f t="shared" si="62"/>
        <v>0.68877038563620063</v>
      </c>
      <c r="O191" s="5">
        <f t="shared" si="62"/>
        <v>0.66421316427950194</v>
      </c>
      <c r="P191" s="5">
        <f t="shared" si="62"/>
        <v>0.6404348356686147</v>
      </c>
      <c r="Q191" s="5">
        <f t="shared" si="62"/>
        <v>0.61742972185975697</v>
      </c>
      <c r="R191" s="5">
        <f t="shared" si="62"/>
        <v>0.59518776234793702</v>
      </c>
      <c r="S191" s="5">
        <f t="shared" si="62"/>
        <v>0.5736956449911369</v>
      </c>
      <c r="T191" s="5">
        <f t="shared" si="61"/>
        <v>0.55293768250185971</v>
      </c>
      <c r="U191" s="5">
        <f t="shared" si="61"/>
        <v>0.53289649164458963</v>
      </c>
      <c r="V191" s="5">
        <f t="shared" si="61"/>
        <v>0.51355351937579197</v>
      </c>
      <c r="W191" s="5">
        <f t="shared" si="61"/>
        <v>0.49488945015167063</v>
      </c>
      <c r="X191" s="5">
        <f t="shared" si="63"/>
        <v>0.4768845208795639</v>
      </c>
      <c r="Y191" s="5">
        <f t="shared" si="63"/>
        <v>0.45951876400047237</v>
      </c>
      <c r="Z191" s="5">
        <f t="shared" si="63"/>
        <v>0.44277219456731171</v>
      </c>
      <c r="AA191" s="5">
        <f t="shared" si="63"/>
        <v>0.42662495361637132</v>
      </c>
      <c r="AB191" s="5">
        <f t="shared" si="63"/>
        <v>0.41105741737706292</v>
      </c>
      <c r="AC191" s="5">
        <f t="shared" si="63"/>
        <v>0.39605027974044343</v>
      </c>
      <c r="AD191" s="5">
        <f t="shared" si="63"/>
        <v>0.38158461376580988</v>
      </c>
      <c r="AE191" s="5">
        <f t="shared" si="63"/>
        <v>0.36764191673554275</v>
      </c>
      <c r="AF191" s="5">
        <f t="shared" si="63"/>
        <v>0.3542041422856641</v>
      </c>
      <c r="AG191" s="5">
        <f t="shared" si="63"/>
        <v>0.34125372237741541</v>
      </c>
      <c r="AH191" s="5">
        <f t="shared" si="63"/>
        <v>0.32877358128295142</v>
      </c>
      <c r="AI191" s="5">
        <f t="shared" si="63"/>
        <v>0.31674714329713899</v>
      </c>
      <c r="AJ191" s="5">
        <f t="shared" si="63"/>
        <v>0.30515833552759675</v>
      </c>
      <c r="AK191" s="5">
        <f t="shared" si="63"/>
        <v>0.29399158683358334</v>
      </c>
      <c r="AL191" s="5">
        <f t="shared" si="63"/>
        <v>0.28323182376350348</v>
      </c>
      <c r="AM191" s="5">
        <f t="shared" si="63"/>
        <v>0.27286446416708798</v>
      </c>
      <c r="AN191" s="5">
        <f t="shared" si="63"/>
        <v>0.26287540902125672</v>
      </c>
      <c r="AO191" s="5">
        <f t="shared" si="63"/>
        <v>0.25325103290023088</v>
      </c>
      <c r="AP191" s="5">
        <f t="shared" si="63"/>
        <v>0.24397817343438435</v>
      </c>
      <c r="AQ191" s="5">
        <f t="shared" si="63"/>
        <v>0.235044120033788</v>
      </c>
      <c r="AR191" s="5">
        <f t="shared" si="63"/>
        <v>0.22643660209766764</v>
      </c>
      <c r="AS191" s="5">
        <f t="shared" si="63"/>
        <v>0.21814377688714087</v>
      </c>
      <c r="AT191" s="5">
        <f t="shared" si="63"/>
        <v>0.21015421720336572</v>
      </c>
      <c r="AU191" s="5">
        <f t="shared" si="63"/>
        <v>0.20245689898483726</v>
      </c>
      <c r="AV191" s="5">
        <f t="shared" si="63"/>
        <v>0.19504118891463143</v>
      </c>
      <c r="AW191" s="5">
        <f t="shared" si="63"/>
        <v>0.18789683210980662</v>
      </c>
      <c r="AX191" s="5">
        <f t="shared" si="63"/>
        <v>0.18101393995009207</v>
      </c>
      <c r="AY191" s="5">
        <f t="shared" si="63"/>
        <v>0.17438297809071793</v>
      </c>
      <c r="AZ191" s="5">
        <f t="shared" si="63"/>
        <v>0.1679947546942436</v>
      </c>
      <c r="BA191" s="5">
        <f t="shared" si="63"/>
        <v>0.1618404089080854</v>
      </c>
      <c r="BB191" s="5">
        <f t="shared" si="63"/>
        <v>0.15591139960778372</v>
      </c>
      <c r="BC191" s="5">
        <f t="shared" si="63"/>
        <v>0.15019949442061228</v>
      </c>
      <c r="BD191" s="5">
        <f t="shared" si="63"/>
        <v>0.14469675903968829</v>
      </c>
      <c r="BE191" s="5">
        <f t="shared" si="63"/>
        <v>0.13939554683512037</v>
      </c>
      <c r="BF191" s="5">
        <f t="shared" si="63"/>
        <v>0.13428848876577795</v>
      </c>
      <c r="BG191" s="5">
        <f t="shared" si="63"/>
        <v>0.12936848359286462</v>
      </c>
      <c r="BH191" s="5">
        <f t="shared" si="63"/>
        <v>0.12462868839453808</v>
      </c>
      <c r="BI191" s="5">
        <f t="shared" si="63"/>
        <v>0.12006250937924964</v>
      </c>
      <c r="BJ191" s="5">
        <f t="shared" si="63"/>
        <v>0.11566359299422177</v>
      </c>
      <c r="BK191" s="16">
        <f t="shared" si="63"/>
        <v>0.11142581732448589</v>
      </c>
      <c r="BL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</row>
    <row r="192" spans="1:124" x14ac:dyDescent="0.3">
      <c r="A192" s="8">
        <v>33417</v>
      </c>
      <c r="B192" s="3">
        <v>5.8000002000000002E-2</v>
      </c>
      <c r="C192" s="4">
        <f t="shared" si="49"/>
        <v>5.7168284119281855E-2</v>
      </c>
      <c r="D192" s="5">
        <f t="shared" si="62"/>
        <v>0.97104010356527726</v>
      </c>
      <c r="E192" s="5">
        <f t="shared" si="62"/>
        <v>0.94160177897151132</v>
      </c>
      <c r="F192" s="5">
        <f t="shared" si="62"/>
        <v>0.9120226310439159</v>
      </c>
      <c r="G192" s="5">
        <f t="shared" si="62"/>
        <v>0.88256036104538971</v>
      </c>
      <c r="H192" s="5">
        <f t="shared" si="62"/>
        <v>0.85340972187866371</v>
      </c>
      <c r="I192" s="5">
        <f t="shared" si="62"/>
        <v>0.82471612591008836</v>
      </c>
      <c r="J192" s="5">
        <f t="shared" si="62"/>
        <v>0.79658646499750652</v>
      </c>
      <c r="K192" s="5">
        <f t="shared" si="62"/>
        <v>0.76909765565009036</v>
      </c>
      <c r="L192" s="5">
        <f t="shared" si="62"/>
        <v>0.74230335450823226</v>
      </c>
      <c r="M192" s="5">
        <f t="shared" si="62"/>
        <v>0.71623921745642738</v>
      </c>
      <c r="N192" s="5">
        <f t="shared" si="62"/>
        <v>0.69092700823902786</v>
      </c>
      <c r="O192" s="5">
        <f t="shared" si="62"/>
        <v>0.66637780315600548</v>
      </c>
      <c r="P192" s="5">
        <f t="shared" si="62"/>
        <v>0.64259448831700539</v>
      </c>
      <c r="Q192" s="5">
        <f t="shared" si="62"/>
        <v>0.61957370469447148</v>
      </c>
      <c r="R192" s="5">
        <f t="shared" si="62"/>
        <v>0.59730736288187447</v>
      </c>
      <c r="S192" s="5">
        <f t="shared" si="62"/>
        <v>0.57578382286223107</v>
      </c>
      <c r="T192" s="5">
        <f t="shared" si="61"/>
        <v>0.55498881306298331</v>
      </c>
      <c r="U192" s="5">
        <f t="shared" si="61"/>
        <v>0.53490614646273671</v>
      </c>
      <c r="V192" s="5">
        <f t="shared" si="61"/>
        <v>0.51551827861744437</v>
      </c>
      <c r="W192" s="5">
        <f t="shared" si="61"/>
        <v>0.49680674243447065</v>
      </c>
      <c r="X192" s="5">
        <f t="shared" si="63"/>
        <v>0.47875248672890391</v>
      </c>
      <c r="Y192" s="5">
        <f t="shared" si="63"/>
        <v>0.46133613955567621</v>
      </c>
      <c r="Z192" s="5">
        <f t="shared" si="63"/>
        <v>0.44453821263380477</v>
      </c>
      <c r="AA192" s="5">
        <f t="shared" si="63"/>
        <v>0.4283392595591004</v>
      </c>
      <c r="AB192" s="5">
        <f t="shared" si="63"/>
        <v>0.41271999769980555</v>
      </c>
      <c r="AC192" s="5">
        <f t="shared" si="63"/>
        <v>0.3976614014998574</v>
      </c>
      <c r="AD192" s="5">
        <f t="shared" si="63"/>
        <v>0.38314477323274959</v>
      </c>
      <c r="AE192" s="5">
        <f t="shared" si="63"/>
        <v>0.36915179594391406</v>
      </c>
      <c r="AF192" s="5">
        <f t="shared" si="63"/>
        <v>0.35566457230527765</v>
      </c>
      <c r="AG192" s="5">
        <f t="shared" si="63"/>
        <v>0.34266565231594354</v>
      </c>
      <c r="AH192" s="5">
        <f t="shared" si="63"/>
        <v>0.3301380521668289</v>
      </c>
      <c r="AI192" s="5">
        <f t="shared" si="63"/>
        <v>0.31806526610530456</v>
      </c>
      <c r="AJ192" s="5">
        <f t="shared" si="63"/>
        <v>0.30643127275819526</v>
      </c>
      <c r="AK192" s="5">
        <f t="shared" si="63"/>
        <v>0.29522053707463036</v>
      </c>
      <c r="AL192" s="5">
        <f t="shared" si="63"/>
        <v>0.28441800881621931</v>
      </c>
      <c r="AM192" s="5">
        <f t="shared" si="63"/>
        <v>0.2740091183370148</v>
      </c>
      <c r="AN192" s="5">
        <f t="shared" si="63"/>
        <v>0.26397977024899738</v>
      </c>
      <c r="AO192" s="5">
        <f t="shared" si="63"/>
        <v>0.25431633545208893</v>
      </c>
      <c r="AP192" s="5">
        <f t="shared" si="63"/>
        <v>0.2450056419145375</v>
      </c>
      <c r="AQ192" s="5">
        <f t="shared" si="63"/>
        <v>0.23603496451492206</v>
      </c>
      <c r="AR192" s="5">
        <f t="shared" si="63"/>
        <v>0.22739201419711549</v>
      </c>
      <c r="AS192" s="5">
        <f t="shared" si="63"/>
        <v>0.21906492664126601</v>
      </c>
      <c r="AT192" s="5">
        <f t="shared" si="63"/>
        <v>0.21104225061484905</v>
      </c>
      <c r="AU192" s="5">
        <f t="shared" si="63"/>
        <v>0.20331293613621959</v>
      </c>
      <c r="AV192" s="5">
        <f t="shared" si="63"/>
        <v>0.19586632255740669</v>
      </c>
      <c r="AW192" s="5">
        <f t="shared" si="63"/>
        <v>0.18869212665195365</v>
      </c>
      <c r="AX192" s="5">
        <f t="shared" si="63"/>
        <v>0.18178043077652162</v>
      </c>
      <c r="AY192" s="5">
        <f t="shared" si="63"/>
        <v>0.17512167116098876</v>
      </c>
      <c r="AZ192" s="5">
        <f t="shared" si="63"/>
        <v>0.16870662637032174</v>
      </c>
      <c r="BA192" s="5">
        <f t="shared" si="63"/>
        <v>0.16252640597209292</v>
      </c>
      <c r="BB192" s="5">
        <f t="shared" si="63"/>
        <v>0.15657243943579638</v>
      </c>
      <c r="BC192" s="5">
        <f t="shared" si="63"/>
        <v>0.15083646528377093</v>
      </c>
      <c r="BD192" s="5">
        <f t="shared" si="63"/>
        <v>0.14531052050832252</v>
      </c>
      <c r="BE192" s="5">
        <f t="shared" si="63"/>
        <v>0.1399869302653575</v>
      </c>
      <c r="BF192" s="5">
        <f t="shared" si="63"/>
        <v>0.13485829785132314</v>
      </c>
      <c r="BG192" s="5">
        <f t="shared" si="63"/>
        <v>0.12991749496737173</v>
      </c>
      <c r="BH192" s="5">
        <f t="shared" si="63"/>
        <v>0.1251576522723159</v>
      </c>
      <c r="BI192" s="5">
        <f t="shared" si="63"/>
        <v>0.12057215022402516</v>
      </c>
      <c r="BJ192" s="5">
        <f t="shared" si="63"/>
        <v>0.11615461020736227</v>
      </c>
      <c r="BK192" s="16">
        <f t="shared" si="63"/>
        <v>0.11189888594550849</v>
      </c>
      <c r="BL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</row>
    <row r="193" spans="1:124" x14ac:dyDescent="0.3">
      <c r="A193" s="8">
        <v>33424</v>
      </c>
      <c r="B193" s="3">
        <v>5.8000002000000002E-2</v>
      </c>
      <c r="C193" s="4">
        <f t="shared" si="49"/>
        <v>5.7168284119281855E-2</v>
      </c>
      <c r="D193" s="5">
        <f t="shared" si="62"/>
        <v>0.97104010356527726</v>
      </c>
      <c r="E193" s="5">
        <f t="shared" si="62"/>
        <v>0.94160177897151132</v>
      </c>
      <c r="F193" s="5">
        <f t="shared" si="62"/>
        <v>0.9120226310439159</v>
      </c>
      <c r="G193" s="5">
        <f t="shared" si="62"/>
        <v>0.88256036104538971</v>
      </c>
      <c r="H193" s="5">
        <f t="shared" si="62"/>
        <v>0.85340972187866371</v>
      </c>
      <c r="I193" s="5">
        <f t="shared" si="62"/>
        <v>0.82471612591008836</v>
      </c>
      <c r="J193" s="5">
        <f t="shared" si="62"/>
        <v>0.79658646499750652</v>
      </c>
      <c r="K193" s="5">
        <f t="shared" si="62"/>
        <v>0.76909765565009036</v>
      </c>
      <c r="L193" s="5">
        <f t="shared" si="62"/>
        <v>0.74230335450823226</v>
      </c>
      <c r="M193" s="5">
        <f t="shared" si="62"/>
        <v>0.71623921745642738</v>
      </c>
      <c r="N193" s="5">
        <f t="shared" si="62"/>
        <v>0.69092700823902786</v>
      </c>
      <c r="O193" s="5">
        <f t="shared" si="62"/>
        <v>0.66637780315600548</v>
      </c>
      <c r="P193" s="5">
        <f t="shared" si="62"/>
        <v>0.64259448831700539</v>
      </c>
      <c r="Q193" s="5">
        <f t="shared" si="62"/>
        <v>0.61957370469447148</v>
      </c>
      <c r="R193" s="5">
        <f t="shared" si="62"/>
        <v>0.59730736288187447</v>
      </c>
      <c r="S193" s="5">
        <f t="shared" si="62"/>
        <v>0.57578382286223107</v>
      </c>
      <c r="T193" s="5">
        <f t="shared" si="61"/>
        <v>0.55498881306298331</v>
      </c>
      <c r="U193" s="5">
        <f t="shared" si="61"/>
        <v>0.53490614646273671</v>
      </c>
      <c r="V193" s="5">
        <f t="shared" si="61"/>
        <v>0.51551827861744437</v>
      </c>
      <c r="W193" s="5">
        <f t="shared" si="61"/>
        <v>0.49680674243447065</v>
      </c>
      <c r="X193" s="5">
        <f t="shared" si="63"/>
        <v>0.47875248672890391</v>
      </c>
      <c r="Y193" s="5">
        <f t="shared" si="63"/>
        <v>0.46133613955567621</v>
      </c>
      <c r="Z193" s="5">
        <f t="shared" si="63"/>
        <v>0.44453821263380477</v>
      </c>
      <c r="AA193" s="5">
        <f t="shared" si="63"/>
        <v>0.4283392595591004</v>
      </c>
      <c r="AB193" s="5">
        <f t="shared" si="63"/>
        <v>0.41271999769980555</v>
      </c>
      <c r="AC193" s="5">
        <f t="shared" si="63"/>
        <v>0.3976614014998574</v>
      </c>
      <c r="AD193" s="5">
        <f t="shared" si="63"/>
        <v>0.38314477323274959</v>
      </c>
      <c r="AE193" s="5">
        <f t="shared" si="63"/>
        <v>0.36915179594391406</v>
      </c>
      <c r="AF193" s="5">
        <f t="shared" si="63"/>
        <v>0.35566457230527765</v>
      </c>
      <c r="AG193" s="5">
        <f t="shared" si="63"/>
        <v>0.34266565231594354</v>
      </c>
      <c r="AH193" s="5">
        <f t="shared" si="63"/>
        <v>0.3301380521668289</v>
      </c>
      <c r="AI193" s="5">
        <f t="shared" si="63"/>
        <v>0.31806526610530456</v>
      </c>
      <c r="AJ193" s="5">
        <f t="shared" si="63"/>
        <v>0.30643127275819526</v>
      </c>
      <c r="AK193" s="5">
        <f t="shared" si="63"/>
        <v>0.29522053707463036</v>
      </c>
      <c r="AL193" s="5">
        <f t="shared" si="63"/>
        <v>0.28441800881621931</v>
      </c>
      <c r="AM193" s="5">
        <f t="shared" si="63"/>
        <v>0.2740091183370148</v>
      </c>
      <c r="AN193" s="5">
        <f t="shared" si="63"/>
        <v>0.26397977024899738</v>
      </c>
      <c r="AO193" s="5">
        <f t="shared" si="63"/>
        <v>0.25431633545208893</v>
      </c>
      <c r="AP193" s="5">
        <f t="shared" si="63"/>
        <v>0.2450056419145375</v>
      </c>
      <c r="AQ193" s="5">
        <f t="shared" si="63"/>
        <v>0.23603496451492206</v>
      </c>
      <c r="AR193" s="5">
        <f t="shared" si="63"/>
        <v>0.22739201419711549</v>
      </c>
      <c r="AS193" s="5">
        <f t="shared" si="63"/>
        <v>0.21906492664126601</v>
      </c>
      <c r="AT193" s="5">
        <f t="shared" si="63"/>
        <v>0.21104225061484905</v>
      </c>
      <c r="AU193" s="5">
        <f t="shared" si="63"/>
        <v>0.20331293613621959</v>
      </c>
      <c r="AV193" s="5">
        <f t="shared" si="63"/>
        <v>0.19586632255740669</v>
      </c>
      <c r="AW193" s="5">
        <f t="shared" si="63"/>
        <v>0.18869212665195365</v>
      </c>
      <c r="AX193" s="5">
        <f t="shared" si="63"/>
        <v>0.18178043077652162</v>
      </c>
      <c r="AY193" s="5">
        <f t="shared" si="63"/>
        <v>0.17512167116098876</v>
      </c>
      <c r="AZ193" s="5">
        <f t="shared" si="63"/>
        <v>0.16870662637032174</v>
      </c>
      <c r="BA193" s="5">
        <f t="shared" si="63"/>
        <v>0.16252640597209292</v>
      </c>
      <c r="BB193" s="5">
        <f t="shared" si="63"/>
        <v>0.15657243943579638</v>
      </c>
      <c r="BC193" s="5">
        <f t="shared" si="63"/>
        <v>0.15083646528377093</v>
      </c>
      <c r="BD193" s="5">
        <f t="shared" si="63"/>
        <v>0.14531052050832252</v>
      </c>
      <c r="BE193" s="5">
        <f t="shared" si="63"/>
        <v>0.1399869302653575</v>
      </c>
      <c r="BF193" s="5">
        <f t="shared" si="63"/>
        <v>0.13485829785132314</v>
      </c>
      <c r="BG193" s="5">
        <f t="shared" si="63"/>
        <v>0.12991749496737173</v>
      </c>
      <c r="BH193" s="5">
        <f t="shared" si="63"/>
        <v>0.1251576522723159</v>
      </c>
      <c r="BI193" s="5">
        <f t="shared" si="63"/>
        <v>0.12057215022402516</v>
      </c>
      <c r="BJ193" s="5">
        <f t="shared" si="63"/>
        <v>0.11615461020736227</v>
      </c>
      <c r="BK193" s="16">
        <f t="shared" si="63"/>
        <v>0.11189888594550849</v>
      </c>
      <c r="BL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</row>
    <row r="194" spans="1:124" x14ac:dyDescent="0.3">
      <c r="A194" s="8">
        <v>33431</v>
      </c>
      <c r="B194" s="3">
        <v>5.8000002000000002E-2</v>
      </c>
      <c r="C194" s="4">
        <f t="shared" si="49"/>
        <v>5.7168284119281855E-2</v>
      </c>
      <c r="D194" s="5">
        <f t="shared" si="62"/>
        <v>0.97104010356527726</v>
      </c>
      <c r="E194" s="5">
        <f t="shared" si="62"/>
        <v>0.94160177897151132</v>
      </c>
      <c r="F194" s="5">
        <f t="shared" si="62"/>
        <v>0.9120226310439159</v>
      </c>
      <c r="G194" s="5">
        <f t="shared" si="62"/>
        <v>0.88256036104538971</v>
      </c>
      <c r="H194" s="5">
        <f t="shared" si="62"/>
        <v>0.85340972187866371</v>
      </c>
      <c r="I194" s="5">
        <f t="shared" si="62"/>
        <v>0.82471612591008836</v>
      </c>
      <c r="J194" s="5">
        <f t="shared" si="62"/>
        <v>0.79658646499750652</v>
      </c>
      <c r="K194" s="5">
        <f t="shared" si="62"/>
        <v>0.76909765565009036</v>
      </c>
      <c r="L194" s="5">
        <f t="shared" si="62"/>
        <v>0.74230335450823226</v>
      </c>
      <c r="M194" s="5">
        <f t="shared" si="62"/>
        <v>0.71623921745642738</v>
      </c>
      <c r="N194" s="5">
        <f t="shared" si="62"/>
        <v>0.69092700823902786</v>
      </c>
      <c r="O194" s="5">
        <f t="shared" si="62"/>
        <v>0.66637780315600548</v>
      </c>
      <c r="P194" s="5">
        <f t="shared" si="62"/>
        <v>0.64259448831700539</v>
      </c>
      <c r="Q194" s="5">
        <f t="shared" si="62"/>
        <v>0.61957370469447148</v>
      </c>
      <c r="R194" s="5">
        <f t="shared" si="62"/>
        <v>0.59730736288187447</v>
      </c>
      <c r="S194" s="5">
        <f t="shared" si="62"/>
        <v>0.57578382286223107</v>
      </c>
      <c r="T194" s="5">
        <f t="shared" si="61"/>
        <v>0.55498881306298331</v>
      </c>
      <c r="U194" s="5">
        <f t="shared" si="61"/>
        <v>0.53490614646273671</v>
      </c>
      <c r="V194" s="5">
        <f t="shared" si="61"/>
        <v>0.51551827861744437</v>
      </c>
      <c r="W194" s="5">
        <f t="shared" si="61"/>
        <v>0.49680674243447065</v>
      </c>
      <c r="X194" s="5">
        <f t="shared" si="63"/>
        <v>0.47875248672890391</v>
      </c>
      <c r="Y194" s="5">
        <f t="shared" si="63"/>
        <v>0.46133613955567621</v>
      </c>
      <c r="Z194" s="5">
        <f t="shared" si="63"/>
        <v>0.44453821263380477</v>
      </c>
      <c r="AA194" s="5">
        <f t="shared" si="63"/>
        <v>0.4283392595591004</v>
      </c>
      <c r="AB194" s="5">
        <f t="shared" si="63"/>
        <v>0.41271999769980555</v>
      </c>
      <c r="AC194" s="5">
        <f t="shared" si="63"/>
        <v>0.3976614014998574</v>
      </c>
      <c r="AD194" s="5">
        <f t="shared" si="63"/>
        <v>0.38314477323274959</v>
      </c>
      <c r="AE194" s="5">
        <f t="shared" si="63"/>
        <v>0.36915179594391406</v>
      </c>
      <c r="AF194" s="5">
        <f t="shared" si="63"/>
        <v>0.35566457230527765</v>
      </c>
      <c r="AG194" s="5">
        <f t="shared" si="63"/>
        <v>0.34266565231594354</v>
      </c>
      <c r="AH194" s="5">
        <f t="shared" si="63"/>
        <v>0.3301380521668289</v>
      </c>
      <c r="AI194" s="5">
        <f t="shared" si="63"/>
        <v>0.31806526610530456</v>
      </c>
      <c r="AJ194" s="5">
        <f t="shared" si="63"/>
        <v>0.30643127275819526</v>
      </c>
      <c r="AK194" s="5">
        <f t="shared" si="63"/>
        <v>0.29522053707463036</v>
      </c>
      <c r="AL194" s="5">
        <f t="shared" ref="X194:BK200" si="64">AL$7*EXP(-AL$8*$C194)</f>
        <v>0.28441800881621931</v>
      </c>
      <c r="AM194" s="5">
        <f t="shared" si="64"/>
        <v>0.2740091183370148</v>
      </c>
      <c r="AN194" s="5">
        <f t="shared" si="64"/>
        <v>0.26397977024899738</v>
      </c>
      <c r="AO194" s="5">
        <f t="shared" si="64"/>
        <v>0.25431633545208893</v>
      </c>
      <c r="AP194" s="5">
        <f t="shared" si="64"/>
        <v>0.2450056419145375</v>
      </c>
      <c r="AQ194" s="5">
        <f t="shared" si="64"/>
        <v>0.23603496451492206</v>
      </c>
      <c r="AR194" s="5">
        <f t="shared" si="64"/>
        <v>0.22739201419711549</v>
      </c>
      <c r="AS194" s="5">
        <f t="shared" si="64"/>
        <v>0.21906492664126601</v>
      </c>
      <c r="AT194" s="5">
        <f t="shared" si="64"/>
        <v>0.21104225061484905</v>
      </c>
      <c r="AU194" s="5">
        <f t="shared" si="64"/>
        <v>0.20331293613621959</v>
      </c>
      <c r="AV194" s="5">
        <f t="shared" si="64"/>
        <v>0.19586632255740669</v>
      </c>
      <c r="AW194" s="5">
        <f t="shared" si="64"/>
        <v>0.18869212665195365</v>
      </c>
      <c r="AX194" s="5">
        <f t="shared" si="64"/>
        <v>0.18178043077652162</v>
      </c>
      <c r="AY194" s="5">
        <f t="shared" si="64"/>
        <v>0.17512167116098876</v>
      </c>
      <c r="AZ194" s="5">
        <f t="shared" si="64"/>
        <v>0.16870662637032174</v>
      </c>
      <c r="BA194" s="5">
        <f t="shared" si="64"/>
        <v>0.16252640597209292</v>
      </c>
      <c r="BB194" s="5">
        <f t="shared" si="64"/>
        <v>0.15657243943579638</v>
      </c>
      <c r="BC194" s="5">
        <f t="shared" si="64"/>
        <v>0.15083646528377093</v>
      </c>
      <c r="BD194" s="5">
        <f t="shared" si="64"/>
        <v>0.14531052050832252</v>
      </c>
      <c r="BE194" s="5">
        <f t="shared" si="64"/>
        <v>0.1399869302653575</v>
      </c>
      <c r="BF194" s="5">
        <f t="shared" si="64"/>
        <v>0.13485829785132314</v>
      </c>
      <c r="BG194" s="5">
        <f t="shared" si="64"/>
        <v>0.12991749496737173</v>
      </c>
      <c r="BH194" s="5">
        <f t="shared" si="64"/>
        <v>0.1251576522723159</v>
      </c>
      <c r="BI194" s="5">
        <f t="shared" si="64"/>
        <v>0.12057215022402516</v>
      </c>
      <c r="BJ194" s="5">
        <f t="shared" si="64"/>
        <v>0.11615461020736227</v>
      </c>
      <c r="BK194" s="16">
        <f t="shared" si="64"/>
        <v>0.11189888594550849</v>
      </c>
      <c r="BL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</row>
    <row r="195" spans="1:124" x14ac:dyDescent="0.3">
      <c r="A195" s="8">
        <v>33438</v>
      </c>
      <c r="B195" s="3">
        <v>5.8000002000000002E-2</v>
      </c>
      <c r="C195" s="4">
        <f t="shared" si="49"/>
        <v>5.7168284119281855E-2</v>
      </c>
      <c r="D195" s="5">
        <f t="shared" si="62"/>
        <v>0.97104010356527726</v>
      </c>
      <c r="E195" s="5">
        <f t="shared" si="62"/>
        <v>0.94160177897151132</v>
      </c>
      <c r="F195" s="5">
        <f t="shared" si="62"/>
        <v>0.9120226310439159</v>
      </c>
      <c r="G195" s="5">
        <f t="shared" si="62"/>
        <v>0.88256036104538971</v>
      </c>
      <c r="H195" s="5">
        <f t="shared" si="62"/>
        <v>0.85340972187866371</v>
      </c>
      <c r="I195" s="5">
        <f t="shared" si="62"/>
        <v>0.82471612591008836</v>
      </c>
      <c r="J195" s="5">
        <f t="shared" si="62"/>
        <v>0.79658646499750652</v>
      </c>
      <c r="K195" s="5">
        <f t="shared" si="62"/>
        <v>0.76909765565009036</v>
      </c>
      <c r="L195" s="5">
        <f t="shared" si="62"/>
        <v>0.74230335450823226</v>
      </c>
      <c r="M195" s="5">
        <f t="shared" si="62"/>
        <v>0.71623921745642738</v>
      </c>
      <c r="N195" s="5">
        <f t="shared" si="62"/>
        <v>0.69092700823902786</v>
      </c>
      <c r="O195" s="5">
        <f t="shared" si="62"/>
        <v>0.66637780315600548</v>
      </c>
      <c r="P195" s="5">
        <f t="shared" si="62"/>
        <v>0.64259448831700539</v>
      </c>
      <c r="Q195" s="5">
        <f t="shared" si="62"/>
        <v>0.61957370469447148</v>
      </c>
      <c r="R195" s="5">
        <f t="shared" si="62"/>
        <v>0.59730736288187447</v>
      </c>
      <c r="S195" s="5">
        <f t="shared" si="62"/>
        <v>0.57578382286223107</v>
      </c>
      <c r="T195" s="5">
        <f t="shared" si="61"/>
        <v>0.55498881306298331</v>
      </c>
      <c r="U195" s="5">
        <f t="shared" si="61"/>
        <v>0.53490614646273671</v>
      </c>
      <c r="V195" s="5">
        <f t="shared" si="61"/>
        <v>0.51551827861744437</v>
      </c>
      <c r="W195" s="5">
        <f t="shared" si="61"/>
        <v>0.49680674243447065</v>
      </c>
      <c r="X195" s="5">
        <f t="shared" si="64"/>
        <v>0.47875248672890391</v>
      </c>
      <c r="Y195" s="5">
        <f t="shared" si="64"/>
        <v>0.46133613955567621</v>
      </c>
      <c r="Z195" s="5">
        <f t="shared" si="64"/>
        <v>0.44453821263380477</v>
      </c>
      <c r="AA195" s="5">
        <f t="shared" si="64"/>
        <v>0.4283392595591004</v>
      </c>
      <c r="AB195" s="5">
        <f t="shared" si="64"/>
        <v>0.41271999769980555</v>
      </c>
      <c r="AC195" s="5">
        <f t="shared" si="64"/>
        <v>0.3976614014998574</v>
      </c>
      <c r="AD195" s="5">
        <f t="shared" si="64"/>
        <v>0.38314477323274959</v>
      </c>
      <c r="AE195" s="5">
        <f t="shared" si="64"/>
        <v>0.36915179594391406</v>
      </c>
      <c r="AF195" s="5">
        <f t="shared" si="64"/>
        <v>0.35566457230527765</v>
      </c>
      <c r="AG195" s="5">
        <f t="shared" si="64"/>
        <v>0.34266565231594354</v>
      </c>
      <c r="AH195" s="5">
        <f t="shared" si="64"/>
        <v>0.3301380521668289</v>
      </c>
      <c r="AI195" s="5">
        <f t="shared" si="64"/>
        <v>0.31806526610530456</v>
      </c>
      <c r="AJ195" s="5">
        <f t="shared" si="64"/>
        <v>0.30643127275819526</v>
      </c>
      <c r="AK195" s="5">
        <f t="shared" si="64"/>
        <v>0.29522053707463036</v>
      </c>
      <c r="AL195" s="5">
        <f t="shared" si="64"/>
        <v>0.28441800881621931</v>
      </c>
      <c r="AM195" s="5">
        <f t="shared" si="64"/>
        <v>0.2740091183370148</v>
      </c>
      <c r="AN195" s="5">
        <f t="shared" si="64"/>
        <v>0.26397977024899738</v>
      </c>
      <c r="AO195" s="5">
        <f t="shared" si="64"/>
        <v>0.25431633545208893</v>
      </c>
      <c r="AP195" s="5">
        <f t="shared" si="64"/>
        <v>0.2450056419145375</v>
      </c>
      <c r="AQ195" s="5">
        <f t="shared" si="64"/>
        <v>0.23603496451492206</v>
      </c>
      <c r="AR195" s="5">
        <f t="shared" si="64"/>
        <v>0.22739201419711549</v>
      </c>
      <c r="AS195" s="5">
        <f t="shared" si="64"/>
        <v>0.21906492664126601</v>
      </c>
      <c r="AT195" s="5">
        <f t="shared" si="64"/>
        <v>0.21104225061484905</v>
      </c>
      <c r="AU195" s="5">
        <f t="shared" si="64"/>
        <v>0.20331293613621959</v>
      </c>
      <c r="AV195" s="5">
        <f t="shared" si="64"/>
        <v>0.19586632255740669</v>
      </c>
      <c r="AW195" s="5">
        <f t="shared" si="64"/>
        <v>0.18869212665195365</v>
      </c>
      <c r="AX195" s="5">
        <f t="shared" si="64"/>
        <v>0.18178043077652162</v>
      </c>
      <c r="AY195" s="5">
        <f t="shared" si="64"/>
        <v>0.17512167116098876</v>
      </c>
      <c r="AZ195" s="5">
        <f t="shared" si="64"/>
        <v>0.16870662637032174</v>
      </c>
      <c r="BA195" s="5">
        <f t="shared" si="64"/>
        <v>0.16252640597209292</v>
      </c>
      <c r="BB195" s="5">
        <f t="shared" si="64"/>
        <v>0.15657243943579638</v>
      </c>
      <c r="BC195" s="5">
        <f t="shared" si="64"/>
        <v>0.15083646528377093</v>
      </c>
      <c r="BD195" s="5">
        <f t="shared" si="64"/>
        <v>0.14531052050832252</v>
      </c>
      <c r="BE195" s="5">
        <f t="shared" si="64"/>
        <v>0.1399869302653575</v>
      </c>
      <c r="BF195" s="5">
        <f t="shared" si="64"/>
        <v>0.13485829785132314</v>
      </c>
      <c r="BG195" s="5">
        <f t="shared" si="64"/>
        <v>0.12991749496737173</v>
      </c>
      <c r="BH195" s="5">
        <f t="shared" si="64"/>
        <v>0.1251576522723159</v>
      </c>
      <c r="BI195" s="5">
        <f t="shared" si="64"/>
        <v>0.12057215022402516</v>
      </c>
      <c r="BJ195" s="5">
        <f t="shared" si="64"/>
        <v>0.11615461020736227</v>
      </c>
      <c r="BK195" s="16">
        <f t="shared" si="64"/>
        <v>0.11189888594550849</v>
      </c>
      <c r="BL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</row>
    <row r="196" spans="1:124" x14ac:dyDescent="0.3">
      <c r="A196" s="8">
        <v>33445</v>
      </c>
      <c r="B196" s="3">
        <v>5.8499999000000004E-2</v>
      </c>
      <c r="C196" s="4">
        <f t="shared" si="49"/>
        <v>5.7683629826632915E-2</v>
      </c>
      <c r="D196" s="5">
        <f t="shared" si="62"/>
        <v>0.97080453122995347</v>
      </c>
      <c r="E196" s="5">
        <f t="shared" si="62"/>
        <v>0.94117111038442569</v>
      </c>
      <c r="F196" s="5">
        <f t="shared" si="62"/>
        <v>0.91143206279899958</v>
      </c>
      <c r="G196" s="5">
        <f t="shared" si="62"/>
        <v>0.88184028090383348</v>
      </c>
      <c r="H196" s="5">
        <f t="shared" si="62"/>
        <v>0.85258621000546841</v>
      </c>
      <c r="I196" s="5">
        <f t="shared" si="62"/>
        <v>0.82381145097402164</v>
      </c>
      <c r="J196" s="5">
        <f t="shared" si="62"/>
        <v>0.79561955419753261</v>
      </c>
      <c r="K196" s="5">
        <f t="shared" si="62"/>
        <v>0.76808452753516665</v>
      </c>
      <c r="L196" s="5">
        <f t="shared" si="62"/>
        <v>0.74125750978963423</v>
      </c>
      <c r="M196" s="5">
        <f t="shared" si="62"/>
        <v>0.71517198696879414</v>
      </c>
      <c r="N196" s="5">
        <f t="shared" si="62"/>
        <v>0.68984785956758132</v>
      </c>
      <c r="O196" s="5">
        <f t="shared" si="62"/>
        <v>0.66529460875651947</v>
      </c>
      <c r="P196" s="5">
        <f t="shared" si="62"/>
        <v>0.64151375858518966</v>
      </c>
      <c r="Q196" s="5">
        <f t="shared" si="62"/>
        <v>0.61850078964493271</v>
      </c>
      <c r="R196" s="5">
        <f t="shared" si="62"/>
        <v>0.59624662604214074</v>
      </c>
      <c r="S196" s="5">
        <f t="shared" si="62"/>
        <v>0.57473879078516787</v>
      </c>
      <c r="T196" s="5">
        <f t="shared" si="61"/>
        <v>0.55396230358279008</v>
      </c>
      <c r="U196" s="5">
        <f t="shared" si="61"/>
        <v>0.53390037851072836</v>
      </c>
      <c r="V196" s="5">
        <f t="shared" si="61"/>
        <v>0.51453496610165106</v>
      </c>
      <c r="W196" s="5">
        <f t="shared" si="61"/>
        <v>0.49584717438789488</v>
      </c>
      <c r="X196" s="5">
        <f t="shared" si="64"/>
        <v>0.47781759565376986</v>
      </c>
      <c r="Y196" s="5">
        <f t="shared" si="64"/>
        <v>0.46042655963922752</v>
      </c>
      <c r="Z196" s="5">
        <f t="shared" si="64"/>
        <v>0.44365432928622384</v>
      </c>
      <c r="AA196" s="5">
        <f t="shared" si="64"/>
        <v>0.42748125152530553</v>
      </c>
      <c r="AB196" s="5">
        <f t="shared" si="64"/>
        <v>0.41188787282260919</v>
      </c>
      <c r="AC196" s="5">
        <f t="shared" si="64"/>
        <v>0.39685502706014086</v>
      </c>
      <c r="AD196" s="5">
        <f t="shared" si="64"/>
        <v>0.38236390166064549</v>
      </c>
      <c r="AE196" s="5">
        <f t="shared" si="64"/>
        <v>0.36839608658121942</v>
      </c>
      <c r="AF196" s="5">
        <f t="shared" si="64"/>
        <v>0.35493360980128058</v>
      </c>
      <c r="AG196" s="5">
        <f t="shared" si="64"/>
        <v>0.34195896215454291</v>
      </c>
      <c r="AH196" s="5">
        <f t="shared" si="64"/>
        <v>0.32945511375045672</v>
      </c>
      <c r="AI196" s="5">
        <f t="shared" si="64"/>
        <v>0.31740552375911391</v>
      </c>
      <c r="AJ196" s="5">
        <f t="shared" si="64"/>
        <v>0.30579414496484097</v>
      </c>
      <c r="AK196" s="5">
        <f t="shared" si="64"/>
        <v>0.29460542420449565</v>
      </c>
      <c r="AL196" s="5">
        <f t="shared" si="64"/>
        <v>0.28382429957905853</v>
      </c>
      <c r="AM196" s="5">
        <f t="shared" si="64"/>
        <v>0.27343619514774475</v>
      </c>
      <c r="AN196" s="5">
        <f t="shared" si="64"/>
        <v>0.2634270136719768</v>
      </c>
      <c r="AO196" s="5">
        <f t="shared" si="64"/>
        <v>0.25378312786397472</v>
      </c>
      <c r="AP196" s="5">
        <f t="shared" si="64"/>
        <v>0.24449137050510378</v>
      </c>
      <c r="AQ196" s="5">
        <f t="shared" si="64"/>
        <v>0.235539023727554</v>
      </c>
      <c r="AR196" s="5">
        <f t="shared" si="64"/>
        <v>0.2269138076956109</v>
      </c>
      <c r="AS196" s="5">
        <f t="shared" si="64"/>
        <v>0.21860386887670807</v>
      </c>
      <c r="AT196" s="5">
        <f t="shared" si="64"/>
        <v>0.21059776805533728</v>
      </c>
      <c r="AU196" s="5">
        <f t="shared" si="64"/>
        <v>0.20288446821288394</v>
      </c>
      <c r="AV196" s="5">
        <f t="shared" si="64"/>
        <v>0.19545332237214352</v>
      </c>
      <c r="AW196" s="5">
        <f t="shared" si="64"/>
        <v>0.18829406148551497</v>
      </c>
      <c r="AX196" s="5">
        <f t="shared" si="64"/>
        <v>0.18139678242978341</v>
      </c>
      <c r="AY196" s="5">
        <f t="shared" si="64"/>
        <v>0.17475193615727694</v>
      </c>
      <c r="AZ196" s="5">
        <f t="shared" si="64"/>
        <v>0.16835031604245618</v>
      </c>
      <c r="BA196" s="5">
        <f t="shared" si="64"/>
        <v>0.16218304645421674</v>
      </c>
      <c r="BB196" s="5">
        <f t="shared" si="64"/>
        <v>0.15624157157699614</v>
      </c>
      <c r="BC196" s="5">
        <f t="shared" si="64"/>
        <v>0.15051764449788443</v>
      </c>
      <c r="BD196" s="5">
        <f t="shared" si="64"/>
        <v>0.1450033165721108</v>
      </c>
      <c r="BE196" s="5">
        <f t="shared" si="64"/>
        <v>0.13969092707532574</v>
      </c>
      <c r="BF196" s="5">
        <f t="shared" si="64"/>
        <v>0.13457309314786628</v>
      </c>
      <c r="BG196" s="5">
        <f t="shared" si="64"/>
        <v>0.12964270003355058</v>
      </c>
      <c r="BH196" s="5">
        <f t="shared" si="64"/>
        <v>0.12489289161340461</v>
      </c>
      <c r="BI196" s="5">
        <f t="shared" si="64"/>
        <v>0.12031706123298075</v>
      </c>
      <c r="BJ196" s="5">
        <f t="shared" si="64"/>
        <v>0.11590884282052463</v>
      </c>
      <c r="BK196" s="16">
        <f t="shared" si="64"/>
        <v>0.11166210229212488</v>
      </c>
      <c r="BL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</row>
    <row r="197" spans="1:124" x14ac:dyDescent="0.3">
      <c r="A197" s="8">
        <v>33452</v>
      </c>
      <c r="B197" s="3">
        <v>5.8000002000000002E-2</v>
      </c>
      <c r="C197" s="4">
        <f t="shared" si="49"/>
        <v>5.7168284119281855E-2</v>
      </c>
      <c r="D197" s="5">
        <f t="shared" si="62"/>
        <v>0.97104010356527726</v>
      </c>
      <c r="E197" s="5">
        <f t="shared" si="62"/>
        <v>0.94160177897151132</v>
      </c>
      <c r="F197" s="5">
        <f t="shared" si="62"/>
        <v>0.9120226310439159</v>
      </c>
      <c r="G197" s="5">
        <f t="shared" si="62"/>
        <v>0.88256036104538971</v>
      </c>
      <c r="H197" s="5">
        <f t="shared" si="62"/>
        <v>0.85340972187866371</v>
      </c>
      <c r="I197" s="5">
        <f t="shared" si="62"/>
        <v>0.82471612591008836</v>
      </c>
      <c r="J197" s="5">
        <f t="shared" si="62"/>
        <v>0.79658646499750652</v>
      </c>
      <c r="K197" s="5">
        <f t="shared" si="62"/>
        <v>0.76909765565009036</v>
      </c>
      <c r="L197" s="5">
        <f t="shared" si="62"/>
        <v>0.74230335450823226</v>
      </c>
      <c r="M197" s="5">
        <f t="shared" si="62"/>
        <v>0.71623921745642738</v>
      </c>
      <c r="N197" s="5">
        <f t="shared" si="62"/>
        <v>0.69092700823902786</v>
      </c>
      <c r="O197" s="5">
        <f t="shared" si="62"/>
        <v>0.66637780315600548</v>
      </c>
      <c r="P197" s="5">
        <f t="shared" si="62"/>
        <v>0.64259448831700539</v>
      </c>
      <c r="Q197" s="5">
        <f t="shared" si="62"/>
        <v>0.61957370469447148</v>
      </c>
      <c r="R197" s="5">
        <f t="shared" si="62"/>
        <v>0.59730736288187447</v>
      </c>
      <c r="S197" s="5">
        <f t="shared" si="62"/>
        <v>0.57578382286223107</v>
      </c>
      <c r="T197" s="5">
        <f t="shared" si="61"/>
        <v>0.55498881306298331</v>
      </c>
      <c r="U197" s="5">
        <f t="shared" si="61"/>
        <v>0.53490614646273671</v>
      </c>
      <c r="V197" s="5">
        <f t="shared" si="61"/>
        <v>0.51551827861744437</v>
      </c>
      <c r="W197" s="5">
        <f t="shared" si="61"/>
        <v>0.49680674243447065</v>
      </c>
      <c r="X197" s="5">
        <f t="shared" si="64"/>
        <v>0.47875248672890391</v>
      </c>
      <c r="Y197" s="5">
        <f t="shared" si="64"/>
        <v>0.46133613955567621</v>
      </c>
      <c r="Z197" s="5">
        <f t="shared" si="64"/>
        <v>0.44453821263380477</v>
      </c>
      <c r="AA197" s="5">
        <f t="shared" si="64"/>
        <v>0.4283392595591004</v>
      </c>
      <c r="AB197" s="5">
        <f t="shared" si="64"/>
        <v>0.41271999769980555</v>
      </c>
      <c r="AC197" s="5">
        <f t="shared" si="64"/>
        <v>0.3976614014998574</v>
      </c>
      <c r="AD197" s="5">
        <f t="shared" si="64"/>
        <v>0.38314477323274959</v>
      </c>
      <c r="AE197" s="5">
        <f t="shared" si="64"/>
        <v>0.36915179594391406</v>
      </c>
      <c r="AF197" s="5">
        <f t="shared" si="64"/>
        <v>0.35566457230527765</v>
      </c>
      <c r="AG197" s="5">
        <f t="shared" si="64"/>
        <v>0.34266565231594354</v>
      </c>
      <c r="AH197" s="5">
        <f t="shared" si="64"/>
        <v>0.3301380521668289</v>
      </c>
      <c r="AI197" s="5">
        <f t="shared" si="64"/>
        <v>0.31806526610530456</v>
      </c>
      <c r="AJ197" s="5">
        <f t="shared" si="64"/>
        <v>0.30643127275819526</v>
      </c>
      <c r="AK197" s="5">
        <f t="shared" si="64"/>
        <v>0.29522053707463036</v>
      </c>
      <c r="AL197" s="5">
        <f t="shared" si="64"/>
        <v>0.28441800881621931</v>
      </c>
      <c r="AM197" s="5">
        <f t="shared" si="64"/>
        <v>0.2740091183370148</v>
      </c>
      <c r="AN197" s="5">
        <f t="shared" si="64"/>
        <v>0.26397977024899738</v>
      </c>
      <c r="AO197" s="5">
        <f t="shared" si="64"/>
        <v>0.25431633545208893</v>
      </c>
      <c r="AP197" s="5">
        <f t="shared" si="64"/>
        <v>0.2450056419145375</v>
      </c>
      <c r="AQ197" s="5">
        <f t="shared" si="64"/>
        <v>0.23603496451492206</v>
      </c>
      <c r="AR197" s="5">
        <f t="shared" si="64"/>
        <v>0.22739201419711549</v>
      </c>
      <c r="AS197" s="5">
        <f t="shared" si="64"/>
        <v>0.21906492664126601</v>
      </c>
      <c r="AT197" s="5">
        <f t="shared" si="64"/>
        <v>0.21104225061484905</v>
      </c>
      <c r="AU197" s="5">
        <f t="shared" si="64"/>
        <v>0.20331293613621959</v>
      </c>
      <c r="AV197" s="5">
        <f t="shared" si="64"/>
        <v>0.19586632255740669</v>
      </c>
      <c r="AW197" s="5">
        <f t="shared" si="64"/>
        <v>0.18869212665195365</v>
      </c>
      <c r="AX197" s="5">
        <f t="shared" si="64"/>
        <v>0.18178043077652162</v>
      </c>
      <c r="AY197" s="5">
        <f t="shared" si="64"/>
        <v>0.17512167116098876</v>
      </c>
      <c r="AZ197" s="5">
        <f t="shared" si="64"/>
        <v>0.16870662637032174</v>
      </c>
      <c r="BA197" s="5">
        <f t="shared" si="64"/>
        <v>0.16252640597209292</v>
      </c>
      <c r="BB197" s="5">
        <f t="shared" si="64"/>
        <v>0.15657243943579638</v>
      </c>
      <c r="BC197" s="5">
        <f t="shared" si="64"/>
        <v>0.15083646528377093</v>
      </c>
      <c r="BD197" s="5">
        <f t="shared" si="64"/>
        <v>0.14531052050832252</v>
      </c>
      <c r="BE197" s="5">
        <f t="shared" si="64"/>
        <v>0.1399869302653575</v>
      </c>
      <c r="BF197" s="5">
        <f t="shared" si="64"/>
        <v>0.13485829785132314</v>
      </c>
      <c r="BG197" s="5">
        <f t="shared" si="64"/>
        <v>0.12991749496737173</v>
      </c>
      <c r="BH197" s="5">
        <f t="shared" si="64"/>
        <v>0.1251576522723159</v>
      </c>
      <c r="BI197" s="5">
        <f t="shared" si="64"/>
        <v>0.12057215022402516</v>
      </c>
      <c r="BJ197" s="5">
        <f t="shared" si="64"/>
        <v>0.11615461020736227</v>
      </c>
      <c r="BK197" s="16">
        <f t="shared" si="64"/>
        <v>0.11189888594550849</v>
      </c>
      <c r="BL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</row>
    <row r="198" spans="1:124" x14ac:dyDescent="0.3">
      <c r="A198" s="8">
        <v>33459</v>
      </c>
      <c r="B198" s="3">
        <v>5.5199999999999999E-2</v>
      </c>
      <c r="C198" s="4">
        <f t="shared" si="49"/>
        <v>5.4282328781001095E-2</v>
      </c>
      <c r="D198" s="5">
        <f t="shared" si="62"/>
        <v>0.97236037428345568</v>
      </c>
      <c r="E198" s="5">
        <f t="shared" si="62"/>
        <v>0.94401718368481435</v>
      </c>
      <c r="F198" s="5">
        <f t="shared" si="62"/>
        <v>0.91533691414142782</v>
      </c>
      <c r="G198" s="5">
        <f t="shared" si="62"/>
        <v>0.88660371676362859</v>
      </c>
      <c r="H198" s="5">
        <f t="shared" si="62"/>
        <v>0.8580361408333832</v>
      </c>
      <c r="I198" s="5">
        <f t="shared" si="62"/>
        <v>0.82980073017427658</v>
      </c>
      <c r="J198" s="5">
        <f t="shared" si="62"/>
        <v>0.8020229580891145</v>
      </c>
      <c r="K198" s="5">
        <f t="shared" si="62"/>
        <v>0.77479595722144734</v>
      </c>
      <c r="L198" s="5">
        <f t="shared" si="62"/>
        <v>0.74818745254263752</v>
      </c>
      <c r="M198" s="5">
        <f t="shared" si="62"/>
        <v>0.72224524731193773</v>
      </c>
      <c r="N198" s="5">
        <f t="shared" si="62"/>
        <v>0.69700155358271232</v>
      </c>
      <c r="O198" s="5">
        <f t="shared" si="62"/>
        <v>0.67247640564226496</v>
      </c>
      <c r="P198" s="5">
        <f t="shared" si="62"/>
        <v>0.64868034866197544</v>
      </c>
      <c r="Q198" s="5">
        <f t="shared" si="62"/>
        <v>0.62561655613920264</v>
      </c>
      <c r="R198" s="5">
        <f t="shared" si="62"/>
        <v>0.60328249794662225</v>
      </c>
      <c r="S198" s="5">
        <f t="shared" si="62"/>
        <v>0.58167125512671281</v>
      </c>
      <c r="T198" s="5">
        <f t="shared" si="61"/>
        <v>0.56077255704077533</v>
      </c>
      <c r="U198" s="5">
        <f t="shared" si="61"/>
        <v>0.54057360020171241</v>
      </c>
      <c r="V198" s="5">
        <f t="shared" si="61"/>
        <v>0.52105969528358842</v>
      </c>
      <c r="W198" s="5">
        <f t="shared" si="61"/>
        <v>0.50221477872226572</v>
      </c>
      <c r="X198" s="5">
        <f t="shared" si="64"/>
        <v>0.48402181743056411</v>
      </c>
      <c r="Y198" s="5">
        <f t="shared" si="64"/>
        <v>0.46646312898500975</v>
      </c>
      <c r="Z198" s="5">
        <f t="shared" si="64"/>
        <v>0.44952063482748705</v>
      </c>
      <c r="AA198" s="5">
        <f t="shared" si="64"/>
        <v>0.43317606026862815</v>
      </c>
      <c r="AB198" s="5">
        <f t="shared" si="64"/>
        <v>0.41741109214773048</v>
      </c>
      <c r="AC198" s="5">
        <f t="shared" si="64"/>
        <v>0.4022075027137969</v>
      </c>
      <c r="AD198" s="5">
        <f t="shared" si="64"/>
        <v>0.38754724650141914</v>
      </c>
      <c r="AE198" s="5">
        <f t="shared" si="64"/>
        <v>0.37341253557264553</v>
      </c>
      <c r="AF198" s="5">
        <f t="shared" si="64"/>
        <v>0.35978589739547706</v>
      </c>
      <c r="AG198" s="5">
        <f t="shared" si="64"/>
        <v>0.3466502187642832</v>
      </c>
      <c r="AH198" s="5">
        <f t="shared" si="64"/>
        <v>0.33398877848533826</v>
      </c>
      <c r="AI198" s="5">
        <f t="shared" si="64"/>
        <v>0.32178527101161275</v>
      </c>
      <c r="AJ198" s="5">
        <f t="shared" si="64"/>
        <v>0.31002382278371554</v>
      </c>
      <c r="AK198" s="5">
        <f t="shared" si="64"/>
        <v>0.29868900269425497</v>
      </c>
      <c r="AL198" s="5">
        <f t="shared" si="64"/>
        <v>0.28776582782206622</v>
      </c>
      <c r="AM198" s="5">
        <f t="shared" si="64"/>
        <v>0.27723976536610206</v>
      </c>
      <c r="AN198" s="5">
        <f t="shared" si="64"/>
        <v>0.26709673153490382</v>
      </c>
      <c r="AO198" s="5">
        <f t="shared" si="64"/>
        <v>0.25732308800756254</v>
      </c>
      <c r="AP198" s="5">
        <f t="shared" si="64"/>
        <v>0.24790563646897598</v>
      </c>
      <c r="AQ198" s="5">
        <f t="shared" si="64"/>
        <v>0.23883161163054312</v>
      </c>
      <c r="AR198" s="5">
        <f t="shared" si="64"/>
        <v>0.23008867307292591</v>
      </c>
      <c r="AS198" s="5">
        <f t="shared" si="64"/>
        <v>0.22166489618674606</v>
      </c>
      <c r="AT198" s="5">
        <f t="shared" si="64"/>
        <v>0.2135487624374012</v>
      </c>
      <c r="AU198" s="5">
        <f t="shared" si="64"/>
        <v>0.2057291491394494</v>
      </c>
      <c r="AV198" s="5">
        <f t="shared" si="64"/>
        <v>0.19819531889252953</v>
      </c>
      <c r="AW198" s="5">
        <f t="shared" si="64"/>
        <v>0.19093690880319786</v>
      </c>
      <c r="AX198" s="5">
        <f t="shared" si="64"/>
        <v>0.18394391959429549</v>
      </c>
      <c r="AY198" s="5">
        <f t="shared" si="64"/>
        <v>0.17720670468462749</v>
      </c>
      <c r="AZ198" s="5">
        <f t="shared" si="64"/>
        <v>0.17071595930614056</v>
      </c>
      <c r="BA198" s="5">
        <f t="shared" si="64"/>
        <v>0.16446270971285229</v>
      </c>
      <c r="BB198" s="5">
        <f t="shared" si="64"/>
        <v>0.15843830252504987</v>
      </c>
      <c r="BC198" s="5">
        <f t="shared" si="64"/>
        <v>0.15263439424336125</v>
      </c>
      <c r="BD198" s="5">
        <f t="shared" si="64"/>
        <v>0.14704294095989121</v>
      </c>
      <c r="BE198" s="5">
        <f t="shared" si="64"/>
        <v>0.14165618828746393</v>
      </c>
      <c r="BF198" s="5">
        <f t="shared" si="64"/>
        <v>0.13646666152290174</v>
      </c>
      <c r="BG198" s="5">
        <f t="shared" si="64"/>
        <v>0.13146715605602907</v>
      </c>
      <c r="BH198" s="5">
        <f t="shared" si="64"/>
        <v>0.12665072803258062</v>
      </c>
      <c r="BI198" s="5">
        <f t="shared" si="64"/>
        <v>0.1220106852762865</v>
      </c>
      <c r="BJ198" s="5">
        <f t="shared" si="64"/>
        <v>0.11754057847301078</v>
      </c>
      <c r="BK198" s="16">
        <f t="shared" si="64"/>
        <v>0.11323419261785207</v>
      </c>
      <c r="BL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</row>
    <row r="199" spans="1:124" x14ac:dyDescent="0.3">
      <c r="A199" s="8">
        <v>33466</v>
      </c>
      <c r="B199" s="3">
        <v>5.5700001999999998E-2</v>
      </c>
      <c r="C199" s="4">
        <f t="shared" si="49"/>
        <v>5.4797679641840145E-2</v>
      </c>
      <c r="D199" s="5">
        <f t="shared" si="62"/>
        <v>0.97212447929451229</v>
      </c>
      <c r="E199" s="5">
        <f t="shared" si="62"/>
        <v>0.94358540602631602</v>
      </c>
      <c r="F199" s="5">
        <f t="shared" si="62"/>
        <v>0.91474419385087546</v>
      </c>
      <c r="G199" s="5">
        <f t="shared" si="62"/>
        <v>0.88588033042118552</v>
      </c>
      <c r="H199" s="5">
        <f t="shared" si="62"/>
        <v>0.85720815634462788</v>
      </c>
      <c r="I199" s="5">
        <f t="shared" si="62"/>
        <v>0.82889046856805959</v>
      </c>
      <c r="J199" s="5">
        <f t="shared" si="62"/>
        <v>0.80104943864801981</v>
      </c>
      <c r="K199" s="5">
        <f t="shared" si="62"/>
        <v>0.77377531256550036</v>
      </c>
      <c r="L199" s="5">
        <f t="shared" si="62"/>
        <v>0.74713330707714609</v>
      </c>
      <c r="M199" s="5">
        <f t="shared" si="62"/>
        <v>0.72116905680042265</v>
      </c>
      <c r="N199" s="5">
        <f t="shared" si="62"/>
        <v>0.69591290629084723</v>
      </c>
      <c r="O199" s="5">
        <f t="shared" si="62"/>
        <v>0.67138328706707351</v>
      </c>
      <c r="P199" s="5">
        <f t="shared" si="62"/>
        <v>0.64758937269406058</v>
      </c>
      <c r="Q199" s="5">
        <f t="shared" si="62"/>
        <v>0.62453316586651109</v>
      </c>
      <c r="R199" s="5">
        <f t="shared" si="62"/>
        <v>0.60221113937363635</v>
      </c>
      <c r="S199" s="5">
        <f t="shared" si="62"/>
        <v>0.58061552697155339</v>
      </c>
      <c r="T199" s="5">
        <f t="shared" si="61"/>
        <v>0.55973533956255506</v>
      </c>
      <c r="U199" s="5">
        <f t="shared" si="61"/>
        <v>0.53955716575201684</v>
      </c>
      <c r="V199" s="5">
        <f t="shared" si="61"/>
        <v>0.52006580300103322</v>
      </c>
      <c r="W199" s="5">
        <f t="shared" si="61"/>
        <v>0.50124475551709957</v>
      </c>
      <c r="X199" s="5">
        <f t="shared" si="64"/>
        <v>0.48307662714850297</v>
      </c>
      <c r="Y199" s="5">
        <f t="shared" si="64"/>
        <v>0.46554343140182858</v>
      </c>
      <c r="Z199" s="5">
        <f t="shared" si="64"/>
        <v>0.44862683591091446</v>
      </c>
      <c r="AA199" s="5">
        <f t="shared" si="64"/>
        <v>0.43230835495223158</v>
      </c>
      <c r="AB199" s="5">
        <f t="shared" si="64"/>
        <v>0.41656950069195398</v>
      </c>
      <c r="AC199" s="5">
        <f t="shared" si="64"/>
        <v>0.40139190158063531</v>
      </c>
      <c r="AD199" s="5">
        <f t="shared" si="64"/>
        <v>0.38675739453954783</v>
      </c>
      <c r="AE199" s="5">
        <f t="shared" si="64"/>
        <v>0.37264809619724393</v>
      </c>
      <c r="AF199" s="5">
        <f t="shared" si="64"/>
        <v>0.35904645734956575</v>
      </c>
      <c r="AG199" s="5">
        <f t="shared" si="64"/>
        <v>0.34593530396432526</v>
      </c>
      <c r="AH199" s="5">
        <f t="shared" si="64"/>
        <v>0.33329786738145839</v>
      </c>
      <c r="AI199" s="5">
        <f t="shared" si="64"/>
        <v>0.32111780583055261</v>
      </c>
      <c r="AJ199" s="5">
        <f t="shared" si="64"/>
        <v>0.30937921896921455</v>
      </c>
      <c r="AK199" s="5">
        <f t="shared" si="64"/>
        <v>0.29806665681372907</v>
      </c>
      <c r="AL199" s="5">
        <f t="shared" si="64"/>
        <v>0.28716512416920559</v>
      </c>
      <c r="AM199" s="5">
        <f t="shared" si="64"/>
        <v>0.27666008145540333</v>
      </c>
      <c r="AN199" s="5">
        <f t="shared" si="64"/>
        <v>0.26653744265540319</v>
      </c>
      <c r="AO199" s="5">
        <f t="shared" si="64"/>
        <v>0.25678357097845084</v>
      </c>
      <c r="AP199" s="5">
        <f t="shared" si="64"/>
        <v>0.24738527271876321</v>
      </c>
      <c r="AQ199" s="5">
        <f t="shared" si="64"/>
        <v>0.23832978970348628</v>
      </c>
      <c r="AR199" s="5">
        <f t="shared" si="64"/>
        <v>0.22960479065109893</v>
      </c>
      <c r="AS199" s="5">
        <f t="shared" si="64"/>
        <v>0.22119836170303442</v>
      </c>
      <c r="AT199" s="5">
        <f t="shared" si="64"/>
        <v>0.21309899634352839</v>
      </c>
      <c r="AU199" s="5">
        <f t="shared" si="64"/>
        <v>0.20529558488359936</v>
      </c>
      <c r="AV199" s="5">
        <f t="shared" si="64"/>
        <v>0.19777740365299032</v>
      </c>
      <c r="AW199" s="5">
        <f t="shared" si="64"/>
        <v>0.19053410401750678</v>
      </c>
      <c r="AX199" s="5">
        <f t="shared" si="64"/>
        <v>0.18355570131744217</v>
      </c>
      <c r="AY199" s="5">
        <f t="shared" si="64"/>
        <v>0.17683256380482121</v>
      </c>
      <c r="AZ199" s="5">
        <f t="shared" si="64"/>
        <v>0.17035540164234036</v>
      </c>
      <c r="BA199" s="5">
        <f t="shared" si="64"/>
        <v>0.16411525601458901</v>
      </c>
      <c r="BB199" s="5">
        <f t="shared" si="64"/>
        <v>0.15810348839193944</v>
      </c>
      <c r="BC199" s="5">
        <f t="shared" si="64"/>
        <v>0.15231176997904389</v>
      </c>
      <c r="BD199" s="5">
        <f t="shared" si="64"/>
        <v>0.14673207137286079</v>
      </c>
      <c r="BE199" s="5">
        <f t="shared" si="64"/>
        <v>0.14135665244931772</v>
      </c>
      <c r="BF199" s="5">
        <f t="shared" si="64"/>
        <v>0.13617805249289525</v>
      </c>
      <c r="BG199" s="5">
        <f t="shared" si="64"/>
        <v>0.13118908057941944</v>
      </c>
      <c r="BH199" s="5">
        <f t="shared" si="64"/>
        <v>0.12638280621905118</v>
      </c>
      <c r="BI199" s="5">
        <f t="shared" si="64"/>
        <v>0.12175255026373044</v>
      </c>
      <c r="BJ199" s="5">
        <f t="shared" si="64"/>
        <v>0.11729187608109164</v>
      </c>
      <c r="BK199" s="16">
        <f t="shared" si="64"/>
        <v>0.11299458099502646</v>
      </c>
      <c r="BL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</row>
    <row r="200" spans="1:124" x14ac:dyDescent="0.3">
      <c r="A200" s="8">
        <v>33473</v>
      </c>
      <c r="B200" s="3">
        <v>5.4499997999999994E-2</v>
      </c>
      <c r="C200" s="4">
        <f t="shared" si="49"/>
        <v>5.3560838400384503E-2</v>
      </c>
      <c r="D200" s="5">
        <f t="shared" si="62"/>
        <v>0.97269072306020998</v>
      </c>
      <c r="E200" s="5">
        <f t="shared" si="62"/>
        <v>0.94462200366696791</v>
      </c>
      <c r="F200" s="5">
        <f t="shared" si="62"/>
        <v>0.91616736687648614</v>
      </c>
      <c r="G200" s="5">
        <f t="shared" si="62"/>
        <v>0.88761744896462758</v>
      </c>
      <c r="H200" s="5">
        <f t="shared" si="62"/>
        <v>0.8591966615553881</v>
      </c>
      <c r="I200" s="5">
        <f t="shared" si="62"/>
        <v>0.83107677457240503</v>
      </c>
      <c r="J200" s="5">
        <f t="shared" si="62"/>
        <v>0.80338787171426751</v>
      </c>
      <c r="K200" s="5">
        <f t="shared" si="62"/>
        <v>0.77622712024486062</v>
      </c>
      <c r="L200" s="5">
        <f t="shared" si="62"/>
        <v>0.74966575366253352</v>
      </c>
      <c r="M200" s="5">
        <f t="shared" si="62"/>
        <v>0.72375461089122894</v>
      </c>
      <c r="N200" s="5">
        <f t="shared" si="62"/>
        <v>0.69852851971291319</v>
      </c>
      <c r="O200" s="5">
        <f t="shared" si="62"/>
        <v>0.67400976055664075</v>
      </c>
      <c r="P200" s="5">
        <f t="shared" si="62"/>
        <v>0.65021080169371448</v>
      </c>
      <c r="Q200" s="5">
        <f t="shared" si="62"/>
        <v>0.62713645886855884</v>
      </c>
      <c r="R200" s="5">
        <f t="shared" si="62"/>
        <v>0.6047856010535646</v>
      </c>
      <c r="S200" s="5">
        <f t="shared" si="62"/>
        <v>0.58315249859437912</v>
      </c>
      <c r="T200" s="5">
        <f t="shared" si="61"/>
        <v>0.56222788962880543</v>
      </c>
      <c r="U200" s="5">
        <f t="shared" si="61"/>
        <v>0.54199982445515582</v>
      </c>
      <c r="V200" s="5">
        <f t="shared" si="61"/>
        <v>0.5224543347167383</v>
      </c>
      <c r="W200" s="5">
        <f t="shared" si="61"/>
        <v>0.50357596418930839</v>
      </c>
      <c r="X200" s="5">
        <f t="shared" si="64"/>
        <v>0.48534819004985258</v>
      </c>
      <c r="Y200" s="5">
        <f t="shared" si="64"/>
        <v>0.46775375731220264</v>
      </c>
      <c r="Z200" s="5">
        <f t="shared" si="64"/>
        <v>0.45077494427072634</v>
      </c>
      <c r="AA200" s="5">
        <f t="shared" si="64"/>
        <v>0.43439377300540671</v>
      </c>
      <c r="AB200" s="5">
        <f t="shared" si="64"/>
        <v>0.41859217603898202</v>
      </c>
      <c r="AC200" s="5">
        <f t="shared" si="64"/>
        <v>0.4033521279179309</v>
      </c>
      <c r="AD200" s="5">
        <f t="shared" si="64"/>
        <v>0.38865574867193348</v>
      </c>
      <c r="AE200" s="5">
        <f t="shared" si="64"/>
        <v>0.37448538468019721</v>
      </c>
      <c r="AF200" s="5">
        <f t="shared" si="64"/>
        <v>0.36082367135148108</v>
      </c>
      <c r="AG200" s="5">
        <f t="shared" si="64"/>
        <v>0.34765358114073286</v>
      </c>
      <c r="AH200" s="5">
        <f t="shared" si="64"/>
        <v>0.33495845972689653</v>
      </c>
      <c r="AI200" s="5">
        <f t="shared" si="64"/>
        <v>0.32272205262321096</v>
      </c>
      <c r="AJ200" s="5">
        <f t="shared" si="64"/>
        <v>0.31092852405178018</v>
      </c>
      <c r="AK200" s="5">
        <f t="shared" si="64"/>
        <v>0.29956246956392973</v>
      </c>
      <c r="AL200" s="5">
        <f t="shared" si="64"/>
        <v>0.28860892360785961</v>
      </c>
      <c r="AM200" s="5">
        <f t="shared" si="64"/>
        <v>0.27805336302054628</v>
      </c>
      <c r="AN200" s="5">
        <f t="shared" si="64"/>
        <v>0.26788170724016924</v>
      </c>
      <c r="AO200" s="5">
        <f t="shared" si="64"/>
        <v>0.25808031588949049</v>
      </c>
      <c r="AP200" s="5">
        <f t="shared" si="64"/>
        <v>0.24863598426250472</v>
      </c>
      <c r="AQ200" s="5">
        <f t="shared" si="64"/>
        <v>0.23953593715072372</v>
      </c>
      <c r="AR200" s="5">
        <f t="shared" si="64"/>
        <v>0.23076782136726956</v>
      </c>
      <c r="AS200" s="5">
        <f t="shared" si="64"/>
        <v>0.22231969726304532</v>
      </c>
      <c r="AT200" s="5">
        <f t="shared" si="64"/>
        <v>0.21418002947687892</v>
      </c>
      <c r="AU200" s="5">
        <f t="shared" si="64"/>
        <v>0.20633767711849832</v>
      </c>
      <c r="AV200" s="5">
        <f t="shared" si="64"/>
        <v>0.19878188354774914</v>
      </c>
      <c r="AW200" s="5">
        <f t="shared" si="64"/>
        <v>0.19150226588419991</v>
      </c>
      <c r="AX200" s="5">
        <f t="shared" si="64"/>
        <v>0.18448880435707651</v>
      </c>
      <c r="AY200" s="5">
        <f t="shared" si="64"/>
        <v>0.17773183158541095</v>
      </c>
      <c r="AZ200" s="5">
        <f t="shared" si="64"/>
        <v>0.17122202186164584</v>
      </c>
      <c r="BA200" s="5">
        <f t="shared" ref="X200:BK207" si="65">BA$7*EXP(-BA$8*$C200)</f>
        <v>0.16495038049811178</v>
      </c>
      <c r="BB200" s="5">
        <f t="shared" si="65"/>
        <v>0.15890823328429429</v>
      </c>
      <c r="BC200" s="5">
        <f t="shared" si="65"/>
        <v>0.15308721609324277</v>
      </c>
      <c r="BD200" s="5">
        <f t="shared" si="65"/>
        <v>0.14747926466750777</v>
      </c>
      <c r="BE200" s="5">
        <f t="shared" si="65"/>
        <v>0.14207660460836732</v>
      </c>
      <c r="BF200" s="5">
        <f t="shared" si="65"/>
        <v>0.13687174158658807</v>
      </c>
      <c r="BG200" s="5">
        <f t="shared" si="65"/>
        <v>0.13185745178838015</v>
      </c>
      <c r="BH200" s="5">
        <f t="shared" si="65"/>
        <v>0.12702677260640205</v>
      </c>
      <c r="BI200" s="5">
        <f t="shared" si="65"/>
        <v>0.12237299358251325</v>
      </c>
      <c r="BJ200" s="5">
        <f t="shared" si="65"/>
        <v>0.11788964760636318</v>
      </c>
      <c r="BK200" s="16">
        <f t="shared" si="65"/>
        <v>0.11357050237175481</v>
      </c>
      <c r="BL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</row>
    <row r="201" spans="1:124" x14ac:dyDescent="0.3">
      <c r="A201" s="8">
        <v>33480</v>
      </c>
      <c r="B201" s="3">
        <v>5.4299998000000002E-2</v>
      </c>
      <c r="C201" s="4">
        <f t="shared" si="49"/>
        <v>5.3354698880606968E-2</v>
      </c>
      <c r="D201" s="5">
        <f t="shared" si="62"/>
        <v>0.97278512876769574</v>
      </c>
      <c r="E201" s="5">
        <f t="shared" si="62"/>
        <v>0.94479488004489953</v>
      </c>
      <c r="F201" s="5">
        <f t="shared" si="62"/>
        <v>0.91640477676521792</v>
      </c>
      <c r="G201" s="5">
        <f t="shared" si="62"/>
        <v>0.88790729874410768</v>
      </c>
      <c r="H201" s="5">
        <f t="shared" si="62"/>
        <v>0.85952852616470754</v>
      </c>
      <c r="I201" s="5">
        <f t="shared" si="62"/>
        <v>0.83144171792746102</v>
      </c>
      <c r="J201" s="5">
        <f t="shared" si="62"/>
        <v>0.80377827239553545</v>
      </c>
      <c r="K201" s="5">
        <f t="shared" si="62"/>
        <v>0.77663650813620444</v>
      </c>
      <c r="L201" s="5">
        <f t="shared" si="62"/>
        <v>0.75008866044049094</v>
      </c>
      <c r="M201" s="5">
        <f t="shared" si="62"/>
        <v>0.72418643546728134</v>
      </c>
      <c r="N201" s="5">
        <f t="shared" si="62"/>
        <v>0.69896540860997425</v>
      </c>
      <c r="O201" s="5">
        <f t="shared" si="62"/>
        <v>0.67444850253551147</v>
      </c>
      <c r="P201" s="5">
        <f t="shared" si="62"/>
        <v>0.65064873558172942</v>
      </c>
      <c r="Q201" s="5">
        <f t="shared" si="62"/>
        <v>0.62757139337497081</v>
      </c>
      <c r="R201" s="5">
        <f t="shared" si="62"/>
        <v>0.6052157453121334</v>
      </c>
      <c r="S201" s="5">
        <f t="shared" si="62"/>
        <v>0.58357640220459217</v>
      </c>
      <c r="T201" s="5">
        <f t="shared" si="61"/>
        <v>0.56264439104099784</v>
      </c>
      <c r="U201" s="5">
        <f t="shared" si="61"/>
        <v>0.5424080066405671</v>
      </c>
      <c r="V201" s="5">
        <f t="shared" si="61"/>
        <v>0.5228534871678896</v>
      </c>
      <c r="W201" s="5">
        <f t="shared" si="61"/>
        <v>0.50396555040075175</v>
      </c>
      <c r="X201" s="5">
        <f t="shared" si="65"/>
        <v>0.48572781972946805</v>
      </c>
      <c r="Y201" s="5">
        <f t="shared" si="65"/>
        <v>0.46812316266613024</v>
      </c>
      <c r="Z201" s="5">
        <f t="shared" si="65"/>
        <v>0.45113395978949394</v>
      </c>
      <c r="AA201" s="5">
        <f t="shared" si="65"/>
        <v>0.43474231825449</v>
      </c>
      <c r="AB201" s="5">
        <f t="shared" si="65"/>
        <v>0.41893024102411686</v>
      </c>
      <c r="AC201" s="5">
        <f t="shared" si="65"/>
        <v>0.40367976065448696</v>
      </c>
      <c r="AD201" s="5">
        <f t="shared" si="65"/>
        <v>0.38897304463921406</v>
      </c>
      <c r="AE201" s="5">
        <f t="shared" si="65"/>
        <v>0.37479247788637765</v>
      </c>
      <c r="AF201" s="5">
        <f t="shared" si="65"/>
        <v>0.36112072677376861</v>
      </c>
      <c r="AG201" s="5">
        <f t="shared" si="65"/>
        <v>0.34794078833891895</v>
      </c>
      <c r="AH201" s="5">
        <f t="shared" si="65"/>
        <v>0.33523602745743403</v>
      </c>
      <c r="AI201" s="5">
        <f t="shared" si="65"/>
        <v>0.32299020430586906</v>
      </c>
      <c r="AJ201" s="5">
        <f t="shared" si="65"/>
        <v>0.31118749396234424</v>
      </c>
      <c r="AK201" s="5">
        <f t="shared" si="65"/>
        <v>0.29981249964479162</v>
      </c>
      <c r="AL201" s="5">
        <f t="shared" si="65"/>
        <v>0.28885026080409909</v>
      </c>
      <c r="AM201" s="5">
        <f t="shared" si="65"/>
        <v>0.27828625706260135</v>
      </c>
      <c r="AN201" s="5">
        <f t="shared" si="65"/>
        <v>0.26810640880574677</v>
      </c>
      <c r="AO201" s="5">
        <f t="shared" si="65"/>
        <v>0.25829707508725269</v>
      </c>
      <c r="AP201" s="5">
        <f t="shared" si="65"/>
        <v>0.24884504938851948</v>
      </c>
      <c r="AQ201" s="5">
        <f t="shared" si="65"/>
        <v>0.23973755367589009</v>
      </c>
      <c r="AR201" s="5">
        <f t="shared" si="65"/>
        <v>0.23096223112010308</v>
      </c>
      <c r="AS201" s="5">
        <f t="shared" si="65"/>
        <v>0.22250713777747938</v>
      </c>
      <c r="AT201" s="5">
        <f t="shared" si="65"/>
        <v>0.21436073347924051</v>
      </c>
      <c r="AU201" s="5">
        <f t="shared" si="65"/>
        <v>0.20651187213165856</v>
      </c>
      <c r="AV201" s="5">
        <f t="shared" si="65"/>
        <v>0.19894979159373033</v>
      </c>
      <c r="AW201" s="5">
        <f t="shared" si="65"/>
        <v>0.19166410326931752</v>
      </c>
      <c r="AX201" s="5">
        <f t="shared" si="65"/>
        <v>0.18464478152608299</v>
      </c>
      <c r="AY201" s="5">
        <f t="shared" si="65"/>
        <v>0.17788215303314392</v>
      </c>
      <c r="AZ201" s="5">
        <f t="shared" si="65"/>
        <v>0.17136688609241948</v>
      </c>
      <c r="BA201" s="5">
        <f t="shared" si="65"/>
        <v>0.16508998002456979</v>
      </c>
      <c r="BB201" s="5">
        <f t="shared" si="65"/>
        <v>0.15904275465870474</v>
      </c>
      <c r="BC201" s="5">
        <f t="shared" si="65"/>
        <v>0.15321683996529029</v>
      </c>
      <c r="BD201" s="5">
        <f t="shared" si="65"/>
        <v>0.14760416586355316</v>
      </c>
      <c r="BE201" s="5">
        <f t="shared" si="65"/>
        <v>0.14219695222792572</v>
      </c>
      <c r="BF201" s="5">
        <f t="shared" si="65"/>
        <v>0.13698769911243977</v>
      </c>
      <c r="BG201" s="5">
        <f t="shared" si="65"/>
        <v>0.13196917720729387</v>
      </c>
      <c r="BH201" s="5">
        <f t="shared" si="65"/>
        <v>0.12713441853793087</v>
      </c>
      <c r="BI201" s="5">
        <f t="shared" si="65"/>
        <v>0.12247670741373202</v>
      </c>
      <c r="BJ201" s="5">
        <f t="shared" si="65"/>
        <v>0.11798957163076458</v>
      </c>
      <c r="BK201" s="16">
        <f t="shared" si="65"/>
        <v>0.1136667739308153</v>
      </c>
      <c r="BL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</row>
    <row r="202" spans="1:124" x14ac:dyDescent="0.3">
      <c r="A202" s="8">
        <v>33487</v>
      </c>
      <c r="B202" s="3">
        <v>5.4299998000000002E-2</v>
      </c>
      <c r="C202" s="4">
        <f t="shared" si="49"/>
        <v>5.3354698880606968E-2</v>
      </c>
      <c r="D202" s="5">
        <f t="shared" si="62"/>
        <v>0.97278512876769574</v>
      </c>
      <c r="E202" s="5">
        <f t="shared" si="62"/>
        <v>0.94479488004489953</v>
      </c>
      <c r="F202" s="5">
        <f t="shared" si="62"/>
        <v>0.91640477676521792</v>
      </c>
      <c r="G202" s="5">
        <f t="shared" si="62"/>
        <v>0.88790729874410768</v>
      </c>
      <c r="H202" s="5">
        <f t="shared" si="62"/>
        <v>0.85952852616470754</v>
      </c>
      <c r="I202" s="5">
        <f t="shared" si="62"/>
        <v>0.83144171792746102</v>
      </c>
      <c r="J202" s="5">
        <f t="shared" si="62"/>
        <v>0.80377827239553545</v>
      </c>
      <c r="K202" s="5">
        <f t="shared" si="62"/>
        <v>0.77663650813620444</v>
      </c>
      <c r="L202" s="5">
        <f t="shared" si="62"/>
        <v>0.75008866044049094</v>
      </c>
      <c r="M202" s="5">
        <f t="shared" si="62"/>
        <v>0.72418643546728134</v>
      </c>
      <c r="N202" s="5">
        <f t="shared" si="62"/>
        <v>0.69896540860997425</v>
      </c>
      <c r="O202" s="5">
        <f t="shared" si="62"/>
        <v>0.67444850253551147</v>
      </c>
      <c r="P202" s="5">
        <f t="shared" si="62"/>
        <v>0.65064873558172942</v>
      </c>
      <c r="Q202" s="5">
        <f t="shared" si="62"/>
        <v>0.62757139337497081</v>
      </c>
      <c r="R202" s="5">
        <f t="shared" si="62"/>
        <v>0.6052157453121334</v>
      </c>
      <c r="S202" s="5">
        <f t="shared" ref="S202:AH217" si="66">S$7*EXP(-S$8*$C202)</f>
        <v>0.58357640220459217</v>
      </c>
      <c r="T202" s="5">
        <f t="shared" si="66"/>
        <v>0.56264439104099784</v>
      </c>
      <c r="U202" s="5">
        <f t="shared" si="66"/>
        <v>0.5424080066405671</v>
      </c>
      <c r="V202" s="5">
        <f t="shared" si="66"/>
        <v>0.5228534871678896</v>
      </c>
      <c r="W202" s="5">
        <f t="shared" si="66"/>
        <v>0.50396555040075175</v>
      </c>
      <c r="X202" s="5">
        <f t="shared" si="66"/>
        <v>0.48572781972946805</v>
      </c>
      <c r="Y202" s="5">
        <f t="shared" si="66"/>
        <v>0.46812316266613024</v>
      </c>
      <c r="Z202" s="5">
        <f t="shared" si="66"/>
        <v>0.45113395978949394</v>
      </c>
      <c r="AA202" s="5">
        <f t="shared" si="66"/>
        <v>0.43474231825449</v>
      </c>
      <c r="AB202" s="5">
        <f t="shared" si="66"/>
        <v>0.41893024102411686</v>
      </c>
      <c r="AC202" s="5">
        <f t="shared" si="66"/>
        <v>0.40367976065448696</v>
      </c>
      <c r="AD202" s="5">
        <f t="shared" si="66"/>
        <v>0.38897304463921406</v>
      </c>
      <c r="AE202" s="5">
        <f t="shared" si="66"/>
        <v>0.37479247788637765</v>
      </c>
      <c r="AF202" s="5">
        <f t="shared" si="66"/>
        <v>0.36112072677376861</v>
      </c>
      <c r="AG202" s="5">
        <f t="shared" si="66"/>
        <v>0.34794078833891895</v>
      </c>
      <c r="AH202" s="5">
        <f t="shared" si="66"/>
        <v>0.33523602745743403</v>
      </c>
      <c r="AI202" s="5">
        <f t="shared" si="65"/>
        <v>0.32299020430586906</v>
      </c>
      <c r="AJ202" s="5">
        <f t="shared" si="65"/>
        <v>0.31118749396234424</v>
      </c>
      <c r="AK202" s="5">
        <f t="shared" si="65"/>
        <v>0.29981249964479162</v>
      </c>
      <c r="AL202" s="5">
        <f t="shared" si="65"/>
        <v>0.28885026080409909</v>
      </c>
      <c r="AM202" s="5">
        <f t="shared" si="65"/>
        <v>0.27828625706260135</v>
      </c>
      <c r="AN202" s="5">
        <f t="shared" si="65"/>
        <v>0.26810640880574677</v>
      </c>
      <c r="AO202" s="5">
        <f t="shared" si="65"/>
        <v>0.25829707508725269</v>
      </c>
      <c r="AP202" s="5">
        <f t="shared" si="65"/>
        <v>0.24884504938851948</v>
      </c>
      <c r="AQ202" s="5">
        <f t="shared" si="65"/>
        <v>0.23973755367589009</v>
      </c>
      <c r="AR202" s="5">
        <f t="shared" si="65"/>
        <v>0.23096223112010308</v>
      </c>
      <c r="AS202" s="5">
        <f t="shared" si="65"/>
        <v>0.22250713777747938</v>
      </c>
      <c r="AT202" s="5">
        <f t="shared" si="65"/>
        <v>0.21436073347924051</v>
      </c>
      <c r="AU202" s="5">
        <f t="shared" si="65"/>
        <v>0.20651187213165856</v>
      </c>
      <c r="AV202" s="5">
        <f t="shared" si="65"/>
        <v>0.19894979159373033</v>
      </c>
      <c r="AW202" s="5">
        <f t="shared" si="65"/>
        <v>0.19166410326931752</v>
      </c>
      <c r="AX202" s="5">
        <f t="shared" si="65"/>
        <v>0.18464478152608299</v>
      </c>
      <c r="AY202" s="5">
        <f t="shared" si="65"/>
        <v>0.17788215303314392</v>
      </c>
      <c r="AZ202" s="5">
        <f t="shared" si="65"/>
        <v>0.17136688609241948</v>
      </c>
      <c r="BA202" s="5">
        <f t="shared" si="65"/>
        <v>0.16508998002456979</v>
      </c>
      <c r="BB202" s="5">
        <f t="shared" si="65"/>
        <v>0.15904275465870474</v>
      </c>
      <c r="BC202" s="5">
        <f t="shared" si="65"/>
        <v>0.15321683996529029</v>
      </c>
      <c r="BD202" s="5">
        <f t="shared" si="65"/>
        <v>0.14760416586355316</v>
      </c>
      <c r="BE202" s="5">
        <f t="shared" si="65"/>
        <v>0.14219695222792572</v>
      </c>
      <c r="BF202" s="5">
        <f t="shared" si="65"/>
        <v>0.13698769911243977</v>
      </c>
      <c r="BG202" s="5">
        <f t="shared" si="65"/>
        <v>0.13196917720729387</v>
      </c>
      <c r="BH202" s="5">
        <f t="shared" si="65"/>
        <v>0.12713441853793087</v>
      </c>
      <c r="BI202" s="5">
        <f t="shared" si="65"/>
        <v>0.12247670741373202</v>
      </c>
      <c r="BJ202" s="5">
        <f t="shared" si="65"/>
        <v>0.11798957163076458</v>
      </c>
      <c r="BK202" s="16">
        <f t="shared" si="65"/>
        <v>0.1136667739308153</v>
      </c>
      <c r="BL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</row>
    <row r="203" spans="1:124" x14ac:dyDescent="0.3">
      <c r="A203" s="8">
        <v>33494</v>
      </c>
      <c r="B203" s="3">
        <v>5.3000002000000004E-2</v>
      </c>
      <c r="C203" s="4">
        <f t="shared" si="49"/>
        <v>5.2014796124843353E-2</v>
      </c>
      <c r="D203" s="5">
        <f t="shared" ref="D203:S218" si="67">D$7*EXP(-D$8*$C203)</f>
        <v>0.97339898735661845</v>
      </c>
      <c r="E203" s="5">
        <f t="shared" si="67"/>
        <v>0.94591934448205861</v>
      </c>
      <c r="F203" s="5">
        <f t="shared" si="67"/>
        <v>0.91794943657009787</v>
      </c>
      <c r="G203" s="5">
        <f t="shared" si="67"/>
        <v>0.88979362497325631</v>
      </c>
      <c r="H203" s="5">
        <f t="shared" si="67"/>
        <v>0.86168876613597933</v>
      </c>
      <c r="I203" s="5">
        <f t="shared" si="67"/>
        <v>0.83381775175956829</v>
      </c>
      <c r="J203" s="5">
        <f t="shared" si="67"/>
        <v>0.80632049735241973</v>
      </c>
      <c r="K203" s="5">
        <f t="shared" si="67"/>
        <v>0.77930278921194818</v>
      </c>
      <c r="L203" s="5">
        <f t="shared" si="67"/>
        <v>0.75284336724499867</v>
      </c>
      <c r="M203" s="5">
        <f t="shared" si="67"/>
        <v>0.72699957353382461</v>
      </c>
      <c r="N203" s="5">
        <f t="shared" si="67"/>
        <v>0.7018118457408028</v>
      </c>
      <c r="O203" s="5">
        <f t="shared" si="67"/>
        <v>0.67730728630073944</v>
      </c>
      <c r="P203" s="5">
        <f t="shared" si="67"/>
        <v>0.65350249558496909</v>
      </c>
      <c r="Q203" s="5">
        <f t="shared" si="67"/>
        <v>0.63040582070119922</v>
      </c>
      <c r="R203" s="5">
        <f t="shared" si="67"/>
        <v>0.60801914120370792</v>
      </c>
      <c r="S203" s="5">
        <f t="shared" si="67"/>
        <v>0.58633928814948755</v>
      </c>
      <c r="T203" s="5">
        <f t="shared" si="66"/>
        <v>0.56535917288981341</v>
      </c>
      <c r="U203" s="5">
        <f t="shared" si="66"/>
        <v>0.54506868595591129</v>
      </c>
      <c r="V203" s="5">
        <f t="shared" si="66"/>
        <v>0.52545541366178139</v>
      </c>
      <c r="W203" s="5">
        <f t="shared" si="66"/>
        <v>0.50650520997680104</v>
      </c>
      <c r="X203" s="5">
        <f t="shared" si="65"/>
        <v>0.48820265328341655</v>
      </c>
      <c r="Y203" s="5">
        <f t="shared" si="65"/>
        <v>0.47053141139223442</v>
      </c>
      <c r="Z203" s="5">
        <f t="shared" si="65"/>
        <v>0.45347453328215015</v>
      </c>
      <c r="AA203" s="5">
        <f t="shared" si="65"/>
        <v>0.43701468218143402</v>
      </c>
      <c r="AB203" s="5">
        <f t="shared" si="65"/>
        <v>0.42113432158015035</v>
      </c>
      <c r="AC203" s="5">
        <f t="shared" si="65"/>
        <v>0.40581586338583853</v>
      </c>
      <c r="AD203" s="5">
        <f t="shared" si="65"/>
        <v>0.39104178556230035</v>
      </c>
      <c r="AE203" s="5">
        <f t="shared" si="65"/>
        <v>0.37679472511537226</v>
      </c>
      <c r="AF203" s="5">
        <f t="shared" si="65"/>
        <v>0.36305755112356936</v>
      </c>
      <c r="AG203" s="5">
        <f t="shared" si="65"/>
        <v>0.34981342158825374</v>
      </c>
      <c r="AH203" s="5">
        <f t="shared" si="65"/>
        <v>0.33704582714508358</v>
      </c>
      <c r="AI203" s="5">
        <f t="shared" si="65"/>
        <v>0.32473862409509813</v>
      </c>
      <c r="AJ203" s="5">
        <f t="shared" si="65"/>
        <v>0.31287605874802271</v>
      </c>
      <c r="AK203" s="5">
        <f t="shared" si="65"/>
        <v>0.30144278469737573</v>
      </c>
      <c r="AL203" s="5">
        <f t="shared" si="65"/>
        <v>0.29042387434731209</v>
      </c>
      <c r="AM203" s="5">
        <f t="shared" si="65"/>
        <v>0.27980482576963878</v>
      </c>
      <c r="AN203" s="5">
        <f t="shared" si="65"/>
        <v>0.26957156577417618</v>
      </c>
      <c r="AO203" s="5">
        <f t="shared" si="65"/>
        <v>0.25971044991726272</v>
      </c>
      <c r="AP203" s="5">
        <f t="shared" si="65"/>
        <v>0.25020826004432684</v>
      </c>
      <c r="AQ203" s="5">
        <f t="shared" si="65"/>
        <v>0.24105219985726889</v>
      </c>
      <c r="AR203" s="5">
        <f t="shared" si="65"/>
        <v>0.23222988891130097</v>
      </c>
      <c r="AS203" s="5">
        <f t="shared" si="65"/>
        <v>0.22372935537521238</v>
      </c>
      <c r="AT203" s="5">
        <f t="shared" si="65"/>
        <v>0.21553902783086198</v>
      </c>
      <c r="AU203" s="5">
        <f t="shared" si="65"/>
        <v>0.20764772633970241</v>
      </c>
      <c r="AV203" s="5">
        <f t="shared" si="65"/>
        <v>0.20004465296445623</v>
      </c>
      <c r="AW203" s="5">
        <f t="shared" si="65"/>
        <v>0.19271938190117252</v>
      </c>
      <c r="AX203" s="5">
        <f t="shared" si="65"/>
        <v>0.18566184934959507</v>
      </c>
      <c r="AY203" s="5">
        <f t="shared" si="65"/>
        <v>0.17886234322706934</v>
      </c>
      <c r="AZ203" s="5">
        <f t="shared" si="65"/>
        <v>0.17231149281231459</v>
      </c>
      <c r="BA203" s="5">
        <f t="shared" si="65"/>
        <v>0.1660002583896322</v>
      </c>
      <c r="BB203" s="5">
        <f t="shared" si="65"/>
        <v>0.15991992095097587</v>
      </c>
      <c r="BC203" s="5">
        <f t="shared" si="65"/>
        <v>0.15406207200233787</v>
      </c>
      <c r="BD203" s="5">
        <f t="shared" si="65"/>
        <v>0.14841860351174002</v>
      </c>
      <c r="BE203" s="5">
        <f t="shared" si="65"/>
        <v>0.14298169802846949</v>
      </c>
      <c r="BF203" s="5">
        <f t="shared" si="65"/>
        <v>0.13774381899680929</v>
      </c>
      <c r="BG203" s="5">
        <f t="shared" si="65"/>
        <v>0.13269770128218361</v>
      </c>
      <c r="BH203" s="5">
        <f t="shared" si="65"/>
        <v>0.1278363419231979</v>
      </c>
      <c r="BI203" s="5">
        <f t="shared" si="65"/>
        <v>0.12315299111935393</v>
      </c>
      <c r="BJ203" s="5">
        <f t="shared" si="65"/>
        <v>0.1186411434611494</v>
      </c>
      <c r="BK203" s="16">
        <f t="shared" si="65"/>
        <v>0.11429452940672512</v>
      </c>
      <c r="BL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</row>
    <row r="204" spans="1:124" x14ac:dyDescent="0.3">
      <c r="A204" s="8">
        <v>33501</v>
      </c>
      <c r="B204" s="3">
        <v>5.3499998999999999E-2</v>
      </c>
      <c r="C204" s="4">
        <f t="shared" si="49"/>
        <v>5.2530141832194392E-2</v>
      </c>
      <c r="D204" s="5">
        <f t="shared" si="67"/>
        <v>0.97316284276093024</v>
      </c>
      <c r="E204" s="5">
        <f t="shared" si="67"/>
        <v>0.94548670113252076</v>
      </c>
      <c r="F204" s="5">
        <f t="shared" si="67"/>
        <v>0.9173550305003092</v>
      </c>
      <c r="G204" s="5">
        <f t="shared" si="67"/>
        <v>0.88906764321868514</v>
      </c>
      <c r="H204" s="5">
        <f t="shared" si="67"/>
        <v>0.86085726526163986</v>
      </c>
      <c r="I204" s="5">
        <f t="shared" si="67"/>
        <v>0.83290309276653351</v>
      </c>
      <c r="J204" s="5">
        <f t="shared" si="67"/>
        <v>0.80534177121108019</v>
      </c>
      <c r="K204" s="5">
        <f t="shared" si="67"/>
        <v>0.77827621793066959</v>
      </c>
      <c r="L204" s="5">
        <f t="shared" si="67"/>
        <v>0.75178267251045006</v>
      </c>
      <c r="M204" s="5">
        <f t="shared" si="67"/>
        <v>0.72591630960403453</v>
      </c>
      <c r="N204" s="5">
        <f t="shared" si="67"/>
        <v>0.70071569620271068</v>
      </c>
      <c r="O204" s="5">
        <f t="shared" si="67"/>
        <v>0.67620632607100584</v>
      </c>
      <c r="P204" s="5">
        <f t="shared" si="67"/>
        <v>0.65240342052342581</v>
      </c>
      <c r="Q204" s="5">
        <f t="shared" si="67"/>
        <v>0.62931414768921978</v>
      </c>
      <c r="R204" s="5">
        <f t="shared" si="67"/>
        <v>0.60693938169894257</v>
      </c>
      <c r="S204" s="5">
        <f t="shared" si="67"/>
        <v>0.58527509818820544</v>
      </c>
      <c r="T204" s="5">
        <f t="shared" si="66"/>
        <v>0.56431348235150758</v>
      </c>
      <c r="U204" s="5">
        <f t="shared" si="66"/>
        <v>0.54404380968630206</v>
      </c>
      <c r="V204" s="5">
        <f t="shared" si="66"/>
        <v>0.52445314680495803</v>
      </c>
      <c r="W204" s="5">
        <f t="shared" si="66"/>
        <v>0.50552690961691416</v>
      </c>
      <c r="X204" s="5">
        <f t="shared" si="65"/>
        <v>0.48724930825427648</v>
      </c>
      <c r="Y204" s="5">
        <f t="shared" si="65"/>
        <v>0.46960370188681211</v>
      </c>
      <c r="Z204" s="5">
        <f t="shared" si="65"/>
        <v>0.45257288168701432</v>
      </c>
      <c r="AA204" s="5">
        <f t="shared" si="65"/>
        <v>0.43613929637490312</v>
      </c>
      <c r="AB204" s="5">
        <f t="shared" si="65"/>
        <v>0.42028523176724791</v>
      </c>
      <c r="AC204" s="5">
        <f t="shared" si="65"/>
        <v>0.40499295339700997</v>
      </c>
      <c r="AD204" s="5">
        <f t="shared" si="65"/>
        <v>0.39024481941482037</v>
      </c>
      <c r="AE204" s="5">
        <f t="shared" si="65"/>
        <v>0.37602336952476617</v>
      </c>
      <c r="AF204" s="5">
        <f t="shared" si="65"/>
        <v>0.36231139455547423</v>
      </c>
      <c r="AG204" s="5">
        <f t="shared" si="65"/>
        <v>0.34909199035728122</v>
      </c>
      <c r="AH204" s="5">
        <f t="shared" si="65"/>
        <v>0.33634859899484598</v>
      </c>
      <c r="AI204" s="5">
        <f t="shared" si="65"/>
        <v>0.3240650396311841</v>
      </c>
      <c r="AJ204" s="5">
        <f t="shared" si="65"/>
        <v>0.31222553104205714</v>
      </c>
      <c r="AK204" s="5">
        <f t="shared" si="65"/>
        <v>0.30081470733421545</v>
      </c>
      <c r="AL204" s="5">
        <f t="shared" si="65"/>
        <v>0.28981762814789008</v>
      </c>
      <c r="AM204" s="5">
        <f t="shared" si="65"/>
        <v>0.2792197843880746</v>
      </c>
      <c r="AN204" s="5">
        <f t="shared" si="65"/>
        <v>0.26900710033874203</v>
      </c>
      <c r="AO204" s="5">
        <f t="shared" si="65"/>
        <v>0.2591659328599441</v>
      </c>
      <c r="AP204" s="5">
        <f t="shared" si="65"/>
        <v>0.2496830682424587</v>
      </c>
      <c r="AQ204" s="5">
        <f t="shared" si="65"/>
        <v>0.24054571719255138</v>
      </c>
      <c r="AR204" s="5">
        <f t="shared" si="65"/>
        <v>0.23174150833596205</v>
      </c>
      <c r="AS204" s="5">
        <f t="shared" si="65"/>
        <v>0.22325848056180969</v>
      </c>
      <c r="AT204" s="5">
        <f t="shared" si="65"/>
        <v>0.21508507447087921</v>
      </c>
      <c r="AU204" s="5">
        <f t="shared" si="65"/>
        <v>0.20721012314641357</v>
      </c>
      <c r="AV204" s="5">
        <f t="shared" si="65"/>
        <v>0.19962284242726697</v>
      </c>
      <c r="AW204" s="5">
        <f t="shared" si="65"/>
        <v>0.19231282083159515</v>
      </c>
      <c r="AX204" s="5">
        <f t="shared" si="65"/>
        <v>0.1852700092529958</v>
      </c>
      <c r="AY204" s="5">
        <f t="shared" si="65"/>
        <v>0.17848471052919399</v>
      </c>
      <c r="AZ204" s="5">
        <f t="shared" si="65"/>
        <v>0.17194756896522045</v>
      </c>
      <c r="BA204" s="5">
        <f t="shared" si="65"/>
        <v>0.16564955987792224</v>
      </c>
      <c r="BB204" s="5">
        <f t="shared" si="65"/>
        <v>0.15958197921604975</v>
      </c>
      <c r="BC204" s="5">
        <f t="shared" si="65"/>
        <v>0.15373643329966291</v>
      </c>
      <c r="BD204" s="5">
        <f t="shared" si="65"/>
        <v>0.14810482871383585</v>
      </c>
      <c r="BE204" s="5">
        <f t="shared" si="65"/>
        <v>0.14267936238433215</v>
      </c>
      <c r="BF204" s="5">
        <f t="shared" si="65"/>
        <v>0.13745251185682664</v>
      </c>
      <c r="BG204" s="5">
        <f t="shared" si="65"/>
        <v>0.13241702579616679</v>
      </c>
      <c r="BH204" s="5">
        <f t="shared" si="65"/>
        <v>0.12756591471794199</v>
      </c>
      <c r="BI204" s="5">
        <f t="shared" si="65"/>
        <v>0.12289244196110828</v>
      </c>
      <c r="BJ204" s="5">
        <f t="shared" si="65"/>
        <v>0.11839011490750163</v>
      </c>
      <c r="BK204" s="16">
        <f t="shared" si="65"/>
        <v>0.11405267645165761</v>
      </c>
      <c r="BL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</row>
    <row r="205" spans="1:124" x14ac:dyDescent="0.3">
      <c r="A205" s="8">
        <v>33508</v>
      </c>
      <c r="B205" s="3">
        <v>5.3499998999999999E-2</v>
      </c>
      <c r="C205" s="4">
        <f t="shared" ref="C205:C268" si="68">(B205+LN($B$7)/$B$6)*($B$6/$B$8)</f>
        <v>5.2530141832194392E-2</v>
      </c>
      <c r="D205" s="5">
        <f t="shared" si="67"/>
        <v>0.97316284276093024</v>
      </c>
      <c r="E205" s="5">
        <f t="shared" si="67"/>
        <v>0.94548670113252076</v>
      </c>
      <c r="F205" s="5">
        <f t="shared" si="67"/>
        <v>0.9173550305003092</v>
      </c>
      <c r="G205" s="5">
        <f t="shared" si="67"/>
        <v>0.88906764321868514</v>
      </c>
      <c r="H205" s="5">
        <f t="shared" si="67"/>
        <v>0.86085726526163986</v>
      </c>
      <c r="I205" s="5">
        <f t="shared" si="67"/>
        <v>0.83290309276653351</v>
      </c>
      <c r="J205" s="5">
        <f t="shared" si="67"/>
        <v>0.80534177121108019</v>
      </c>
      <c r="K205" s="5">
        <f t="shared" si="67"/>
        <v>0.77827621793066959</v>
      </c>
      <c r="L205" s="5">
        <f t="shared" si="67"/>
        <v>0.75178267251045006</v>
      </c>
      <c r="M205" s="5">
        <f t="shared" si="67"/>
        <v>0.72591630960403453</v>
      </c>
      <c r="N205" s="5">
        <f t="shared" si="67"/>
        <v>0.70071569620271068</v>
      </c>
      <c r="O205" s="5">
        <f t="shared" si="67"/>
        <v>0.67620632607100584</v>
      </c>
      <c r="P205" s="5">
        <f t="shared" si="67"/>
        <v>0.65240342052342581</v>
      </c>
      <c r="Q205" s="5">
        <f t="shared" si="67"/>
        <v>0.62931414768921978</v>
      </c>
      <c r="R205" s="5">
        <f t="shared" si="67"/>
        <v>0.60693938169894257</v>
      </c>
      <c r="S205" s="5">
        <f t="shared" si="67"/>
        <v>0.58527509818820544</v>
      </c>
      <c r="T205" s="5">
        <f t="shared" si="66"/>
        <v>0.56431348235150758</v>
      </c>
      <c r="U205" s="5">
        <f t="shared" si="66"/>
        <v>0.54404380968630206</v>
      </c>
      <c r="V205" s="5">
        <f t="shared" si="66"/>
        <v>0.52445314680495803</v>
      </c>
      <c r="W205" s="5">
        <f t="shared" si="66"/>
        <v>0.50552690961691416</v>
      </c>
      <c r="X205" s="5">
        <f t="shared" si="65"/>
        <v>0.48724930825427648</v>
      </c>
      <c r="Y205" s="5">
        <f t="shared" si="65"/>
        <v>0.46960370188681211</v>
      </c>
      <c r="Z205" s="5">
        <f t="shared" si="65"/>
        <v>0.45257288168701432</v>
      </c>
      <c r="AA205" s="5">
        <f t="shared" si="65"/>
        <v>0.43613929637490312</v>
      </c>
      <c r="AB205" s="5">
        <f t="shared" si="65"/>
        <v>0.42028523176724791</v>
      </c>
      <c r="AC205" s="5">
        <f t="shared" si="65"/>
        <v>0.40499295339700997</v>
      </c>
      <c r="AD205" s="5">
        <f t="shared" si="65"/>
        <v>0.39024481941482037</v>
      </c>
      <c r="AE205" s="5">
        <f t="shared" si="65"/>
        <v>0.37602336952476617</v>
      </c>
      <c r="AF205" s="5">
        <f t="shared" si="65"/>
        <v>0.36231139455547423</v>
      </c>
      <c r="AG205" s="5">
        <f t="shared" si="65"/>
        <v>0.34909199035728122</v>
      </c>
      <c r="AH205" s="5">
        <f t="shared" si="65"/>
        <v>0.33634859899484598</v>
      </c>
      <c r="AI205" s="5">
        <f t="shared" si="65"/>
        <v>0.3240650396311841</v>
      </c>
      <c r="AJ205" s="5">
        <f t="shared" si="65"/>
        <v>0.31222553104205714</v>
      </c>
      <c r="AK205" s="5">
        <f t="shared" si="65"/>
        <v>0.30081470733421545</v>
      </c>
      <c r="AL205" s="5">
        <f t="shared" si="65"/>
        <v>0.28981762814789008</v>
      </c>
      <c r="AM205" s="5">
        <f t="shared" si="65"/>
        <v>0.2792197843880746</v>
      </c>
      <c r="AN205" s="5">
        <f t="shared" si="65"/>
        <v>0.26900710033874203</v>
      </c>
      <c r="AO205" s="5">
        <f t="shared" si="65"/>
        <v>0.2591659328599441</v>
      </c>
      <c r="AP205" s="5">
        <f t="shared" si="65"/>
        <v>0.2496830682424587</v>
      </c>
      <c r="AQ205" s="5">
        <f t="shared" si="65"/>
        <v>0.24054571719255138</v>
      </c>
      <c r="AR205" s="5">
        <f t="shared" si="65"/>
        <v>0.23174150833596205</v>
      </c>
      <c r="AS205" s="5">
        <f t="shared" si="65"/>
        <v>0.22325848056180969</v>
      </c>
      <c r="AT205" s="5">
        <f t="shared" si="65"/>
        <v>0.21508507447087921</v>
      </c>
      <c r="AU205" s="5">
        <f t="shared" si="65"/>
        <v>0.20721012314641357</v>
      </c>
      <c r="AV205" s="5">
        <f t="shared" si="65"/>
        <v>0.19962284242726697</v>
      </c>
      <c r="AW205" s="5">
        <f t="shared" si="65"/>
        <v>0.19231282083159515</v>
      </c>
      <c r="AX205" s="5">
        <f t="shared" si="65"/>
        <v>0.1852700092529958</v>
      </c>
      <c r="AY205" s="5">
        <f t="shared" si="65"/>
        <v>0.17848471052919399</v>
      </c>
      <c r="AZ205" s="5">
        <f t="shared" si="65"/>
        <v>0.17194756896522045</v>
      </c>
      <c r="BA205" s="5">
        <f t="shared" si="65"/>
        <v>0.16564955987792224</v>
      </c>
      <c r="BB205" s="5">
        <f t="shared" si="65"/>
        <v>0.15958197921604975</v>
      </c>
      <c r="BC205" s="5">
        <f t="shared" si="65"/>
        <v>0.15373643329966291</v>
      </c>
      <c r="BD205" s="5">
        <f t="shared" si="65"/>
        <v>0.14810482871383585</v>
      </c>
      <c r="BE205" s="5">
        <f t="shared" si="65"/>
        <v>0.14267936238433215</v>
      </c>
      <c r="BF205" s="5">
        <f t="shared" si="65"/>
        <v>0.13745251185682664</v>
      </c>
      <c r="BG205" s="5">
        <f t="shared" si="65"/>
        <v>0.13241702579616679</v>
      </c>
      <c r="BH205" s="5">
        <f t="shared" si="65"/>
        <v>0.12756591471794199</v>
      </c>
      <c r="BI205" s="5">
        <f t="shared" si="65"/>
        <v>0.12289244196110828</v>
      </c>
      <c r="BJ205" s="5">
        <f t="shared" si="65"/>
        <v>0.11839011490750163</v>
      </c>
      <c r="BK205" s="16">
        <f t="shared" si="65"/>
        <v>0.11405267645165761</v>
      </c>
      <c r="BL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</row>
    <row r="206" spans="1:124" x14ac:dyDescent="0.3">
      <c r="A206" s="8">
        <v>33515</v>
      </c>
      <c r="B206" s="3">
        <v>5.3000002000000004E-2</v>
      </c>
      <c r="C206" s="4">
        <f t="shared" si="68"/>
        <v>5.2014796124843353E-2</v>
      </c>
      <c r="D206" s="5">
        <f t="shared" si="67"/>
        <v>0.97339898735661845</v>
      </c>
      <c r="E206" s="5">
        <f t="shared" si="67"/>
        <v>0.94591934448205861</v>
      </c>
      <c r="F206" s="5">
        <f t="shared" si="67"/>
        <v>0.91794943657009787</v>
      </c>
      <c r="G206" s="5">
        <f t="shared" si="67"/>
        <v>0.88979362497325631</v>
      </c>
      <c r="H206" s="5">
        <f t="shared" si="67"/>
        <v>0.86168876613597933</v>
      </c>
      <c r="I206" s="5">
        <f t="shared" si="67"/>
        <v>0.83381775175956829</v>
      </c>
      <c r="J206" s="5">
        <f t="shared" si="67"/>
        <v>0.80632049735241973</v>
      </c>
      <c r="K206" s="5">
        <f t="shared" si="67"/>
        <v>0.77930278921194818</v>
      </c>
      <c r="L206" s="5">
        <f t="shared" si="67"/>
        <v>0.75284336724499867</v>
      </c>
      <c r="M206" s="5">
        <f t="shared" si="67"/>
        <v>0.72699957353382461</v>
      </c>
      <c r="N206" s="5">
        <f t="shared" si="67"/>
        <v>0.7018118457408028</v>
      </c>
      <c r="O206" s="5">
        <f t="shared" si="67"/>
        <v>0.67730728630073944</v>
      </c>
      <c r="P206" s="5">
        <f t="shared" si="67"/>
        <v>0.65350249558496909</v>
      </c>
      <c r="Q206" s="5">
        <f t="shared" si="67"/>
        <v>0.63040582070119922</v>
      </c>
      <c r="R206" s="5">
        <f t="shared" si="67"/>
        <v>0.60801914120370792</v>
      </c>
      <c r="S206" s="5">
        <f t="shared" si="67"/>
        <v>0.58633928814948755</v>
      </c>
      <c r="T206" s="5">
        <f t="shared" si="66"/>
        <v>0.56535917288981341</v>
      </c>
      <c r="U206" s="5">
        <f t="shared" si="66"/>
        <v>0.54506868595591129</v>
      </c>
      <c r="V206" s="5">
        <f t="shared" si="66"/>
        <v>0.52545541366178139</v>
      </c>
      <c r="W206" s="5">
        <f t="shared" si="66"/>
        <v>0.50650520997680104</v>
      </c>
      <c r="X206" s="5">
        <f t="shared" si="65"/>
        <v>0.48820265328341655</v>
      </c>
      <c r="Y206" s="5">
        <f t="shared" si="65"/>
        <v>0.47053141139223442</v>
      </c>
      <c r="Z206" s="5">
        <f t="shared" si="65"/>
        <v>0.45347453328215015</v>
      </c>
      <c r="AA206" s="5">
        <f t="shared" si="65"/>
        <v>0.43701468218143402</v>
      </c>
      <c r="AB206" s="5">
        <f t="shared" si="65"/>
        <v>0.42113432158015035</v>
      </c>
      <c r="AC206" s="5">
        <f t="shared" si="65"/>
        <v>0.40581586338583853</v>
      </c>
      <c r="AD206" s="5">
        <f t="shared" si="65"/>
        <v>0.39104178556230035</v>
      </c>
      <c r="AE206" s="5">
        <f t="shared" si="65"/>
        <v>0.37679472511537226</v>
      </c>
      <c r="AF206" s="5">
        <f t="shared" si="65"/>
        <v>0.36305755112356936</v>
      </c>
      <c r="AG206" s="5">
        <f t="shared" si="65"/>
        <v>0.34981342158825374</v>
      </c>
      <c r="AH206" s="5">
        <f t="shared" si="65"/>
        <v>0.33704582714508358</v>
      </c>
      <c r="AI206" s="5">
        <f t="shared" si="65"/>
        <v>0.32473862409509813</v>
      </c>
      <c r="AJ206" s="5">
        <f t="shared" si="65"/>
        <v>0.31287605874802271</v>
      </c>
      <c r="AK206" s="5">
        <f t="shared" si="65"/>
        <v>0.30144278469737573</v>
      </c>
      <c r="AL206" s="5">
        <f t="shared" si="65"/>
        <v>0.29042387434731209</v>
      </c>
      <c r="AM206" s="5">
        <f t="shared" si="65"/>
        <v>0.27980482576963878</v>
      </c>
      <c r="AN206" s="5">
        <f t="shared" si="65"/>
        <v>0.26957156577417618</v>
      </c>
      <c r="AO206" s="5">
        <f t="shared" si="65"/>
        <v>0.25971044991726272</v>
      </c>
      <c r="AP206" s="5">
        <f t="shared" si="65"/>
        <v>0.25020826004432684</v>
      </c>
      <c r="AQ206" s="5">
        <f t="shared" si="65"/>
        <v>0.24105219985726889</v>
      </c>
      <c r="AR206" s="5">
        <f t="shared" si="65"/>
        <v>0.23222988891130097</v>
      </c>
      <c r="AS206" s="5">
        <f t="shared" si="65"/>
        <v>0.22372935537521238</v>
      </c>
      <c r="AT206" s="5">
        <f t="shared" si="65"/>
        <v>0.21553902783086198</v>
      </c>
      <c r="AU206" s="5">
        <f t="shared" si="65"/>
        <v>0.20764772633970241</v>
      </c>
      <c r="AV206" s="5">
        <f t="shared" si="65"/>
        <v>0.20004465296445623</v>
      </c>
      <c r="AW206" s="5">
        <f t="shared" si="65"/>
        <v>0.19271938190117252</v>
      </c>
      <c r="AX206" s="5">
        <f t="shared" si="65"/>
        <v>0.18566184934959507</v>
      </c>
      <c r="AY206" s="5">
        <f t="shared" si="65"/>
        <v>0.17886234322706934</v>
      </c>
      <c r="AZ206" s="5">
        <f t="shared" si="65"/>
        <v>0.17231149281231459</v>
      </c>
      <c r="BA206" s="5">
        <f t="shared" si="65"/>
        <v>0.1660002583896322</v>
      </c>
      <c r="BB206" s="5">
        <f t="shared" si="65"/>
        <v>0.15991992095097587</v>
      </c>
      <c r="BC206" s="5">
        <f t="shared" si="65"/>
        <v>0.15406207200233787</v>
      </c>
      <c r="BD206" s="5">
        <f t="shared" si="65"/>
        <v>0.14841860351174002</v>
      </c>
      <c r="BE206" s="5">
        <f t="shared" si="65"/>
        <v>0.14298169802846949</v>
      </c>
      <c r="BF206" s="5">
        <f t="shared" si="65"/>
        <v>0.13774381899680929</v>
      </c>
      <c r="BG206" s="5">
        <f t="shared" si="65"/>
        <v>0.13269770128218361</v>
      </c>
      <c r="BH206" s="5">
        <f t="shared" si="65"/>
        <v>0.1278363419231979</v>
      </c>
      <c r="BI206" s="5">
        <f t="shared" si="65"/>
        <v>0.12315299111935393</v>
      </c>
      <c r="BJ206" s="5">
        <f t="shared" si="65"/>
        <v>0.1186411434611494</v>
      </c>
      <c r="BK206" s="16">
        <f t="shared" si="65"/>
        <v>0.11429452940672512</v>
      </c>
      <c r="BL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</row>
    <row r="207" spans="1:124" x14ac:dyDescent="0.3">
      <c r="A207" s="8">
        <v>33522</v>
      </c>
      <c r="B207" s="3">
        <v>5.1500000999999997E-2</v>
      </c>
      <c r="C207" s="4">
        <f t="shared" si="68"/>
        <v>5.0468748695814185E-2</v>
      </c>
      <c r="D207" s="5">
        <f t="shared" si="67"/>
        <v>0.97410776973881041</v>
      </c>
      <c r="E207" s="5">
        <f t="shared" si="67"/>
        <v>0.94721847139423565</v>
      </c>
      <c r="F207" s="5">
        <f t="shared" si="67"/>
        <v>0.91973497858836895</v>
      </c>
      <c r="G207" s="5">
        <f t="shared" si="67"/>
        <v>0.89197514360380048</v>
      </c>
      <c r="H207" s="5">
        <f t="shared" si="67"/>
        <v>0.86418810742263652</v>
      </c>
      <c r="I207" s="5">
        <f t="shared" si="67"/>
        <v>0.83656777815492922</v>
      </c>
      <c r="J207" s="5">
        <f t="shared" si="67"/>
        <v>0.80926383785190725</v>
      </c>
      <c r="K207" s="5">
        <f t="shared" si="67"/>
        <v>0.78239065531150986</v>
      </c>
      <c r="L207" s="5">
        <f t="shared" si="67"/>
        <v>0.7560344604603253</v>
      </c>
      <c r="M207" s="5">
        <f t="shared" si="67"/>
        <v>0.73025909589547144</v>
      </c>
      <c r="N207" s="5">
        <f t="shared" si="67"/>
        <v>0.70511061556013199</v>
      </c>
      <c r="O207" s="5">
        <f t="shared" si="67"/>
        <v>0.68062095593423799</v>
      </c>
      <c r="P207" s="5">
        <f t="shared" si="67"/>
        <v>0.65681086474095063</v>
      </c>
      <c r="Q207" s="5">
        <f t="shared" si="67"/>
        <v>0.63369223721885859</v>
      </c>
      <c r="R207" s="5">
        <f t="shared" si="67"/>
        <v>0.6112699806296682</v>
      </c>
      <c r="S207" s="5">
        <f t="shared" si="67"/>
        <v>0.58954350346057538</v>
      </c>
      <c r="T207" s="5">
        <f t="shared" si="66"/>
        <v>0.56850790610742918</v>
      </c>
      <c r="U207" s="5">
        <f t="shared" si="66"/>
        <v>0.54815493399824344</v>
      </c>
      <c r="V207" s="5">
        <f t="shared" si="66"/>
        <v>0.52847374147579118</v>
      </c>
      <c r="W207" s="5">
        <f t="shared" si="66"/>
        <v>0.50945150471312706</v>
      </c>
      <c r="X207" s="5">
        <f t="shared" si="65"/>
        <v>0.49107391398187872</v>
      </c>
      <c r="Y207" s="5">
        <f t="shared" si="65"/>
        <v>0.47332556930909792</v>
      </c>
      <c r="Z207" s="5">
        <f t="shared" si="65"/>
        <v>0.456190298600129</v>
      </c>
      <c r="AA207" s="5">
        <f t="shared" si="65"/>
        <v>0.43965141339442465</v>
      </c>
      <c r="AB207" s="5">
        <f t="shared" si="65"/>
        <v>0.42369191433644215</v>
      </c>
      <c r="AC207" s="5">
        <f t="shared" si="65"/>
        <v>0.40829465600838932</v>
      </c>
      <c r="AD207" s="5">
        <f t="shared" si="65"/>
        <v>0.39344247884648414</v>
      </c>
      <c r="AE207" s="5">
        <f t="shared" si="65"/>
        <v>0.3791183143380501</v>
      </c>
      <c r="AF207" s="5">
        <f t="shared" si="65"/>
        <v>0.36530526848729644</v>
      </c>
      <c r="AG207" s="5">
        <f t="shared" si="65"/>
        <v>0.35198668757572676</v>
      </c>
      <c r="AH207" s="5">
        <f t="shared" si="65"/>
        <v>0.3391462094761305</v>
      </c>
      <c r="AI207" s="5">
        <f t="shared" si="65"/>
        <v>0.32676780316582144</v>
      </c>
      <c r="AJ207" s="5">
        <f t="shared" si="65"/>
        <v>0.31483579859296051</v>
      </c>
      <c r="AK207" s="5">
        <f t="shared" si="65"/>
        <v>0.30333490865415874</v>
      </c>
      <c r="AL207" s="5">
        <f t="shared" si="65"/>
        <v>0.29225024472230449</v>
      </c>
      <c r="AM207" s="5">
        <f t="shared" ref="X207:BK213" si="69">AM$7*EXP(-AM$8*$C207)</f>
        <v>0.28156732690512498</v>
      </c>
      <c r="AN207" s="5">
        <f t="shared" si="69"/>
        <v>0.27127209000513275</v>
      </c>
      <c r="AO207" s="5">
        <f t="shared" si="69"/>
        <v>0.26135088598066347</v>
      </c>
      <c r="AP207" s="5">
        <f t="shared" si="69"/>
        <v>0.25179048356804035</v>
      </c>
      <c r="AQ207" s="5">
        <f t="shared" si="69"/>
        <v>0.24257806561044665</v>
      </c>
      <c r="AR207" s="5">
        <f t="shared" si="69"/>
        <v>0.23370122454503997</v>
      </c>
      <c r="AS207" s="5">
        <f t="shared" si="69"/>
        <v>0.22514795642234822</v>
      </c>
      <c r="AT207" s="5">
        <f t="shared" si="69"/>
        <v>0.21690665376798157</v>
      </c>
      <c r="AU207" s="5">
        <f t="shared" si="69"/>
        <v>0.20896609754370354</v>
      </c>
      <c r="AV207" s="5">
        <f t="shared" si="69"/>
        <v>0.20131544842094456</v>
      </c>
      <c r="AW207" s="5">
        <f t="shared" si="69"/>
        <v>0.19394423754329393</v>
      </c>
      <c r="AX207" s="5">
        <f t="shared" si="69"/>
        <v>0.18684235692408432</v>
      </c>
      <c r="AY207" s="5">
        <f t="shared" si="69"/>
        <v>0.18000004959980836</v>
      </c>
      <c r="AZ207" s="5">
        <f t="shared" si="69"/>
        <v>0.17340789963892364</v>
      </c>
      <c r="BA207" s="5">
        <f t="shared" si="69"/>
        <v>0.16705682208789968</v>
      </c>
      <c r="BB207" s="5">
        <f t="shared" si="69"/>
        <v>0.16093805292154906</v>
      </c>
      <c r="BC207" s="5">
        <f t="shared" si="69"/>
        <v>0.15504313905229417</v>
      </c>
      <c r="BD207" s="5">
        <f t="shared" si="69"/>
        <v>0.14936392844264162</v>
      </c>
      <c r="BE207" s="5">
        <f t="shared" si="69"/>
        <v>0.14389256035645265</v>
      </c>
      <c r="BF207" s="5">
        <f t="shared" si="69"/>
        <v>0.13862145577732482</v>
      </c>
      <c r="BG207" s="5">
        <f t="shared" si="69"/>
        <v>0.13354330801631645</v>
      </c>
      <c r="BH207" s="5">
        <f t="shared" si="69"/>
        <v>0.12865107352616176</v>
      </c>
      <c r="BI207" s="5">
        <f t="shared" si="69"/>
        <v>0.12393796293487802</v>
      </c>
      <c r="BJ207" s="5">
        <f t="shared" si="69"/>
        <v>0.11939743230812531</v>
      </c>
      <c r="BK207" s="16">
        <f t="shared" si="69"/>
        <v>0.11502317464673682</v>
      </c>
      <c r="BL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</row>
    <row r="208" spans="1:124" x14ac:dyDescent="0.3">
      <c r="A208" s="8">
        <v>33529</v>
      </c>
      <c r="B208" s="3">
        <v>5.1999997999999999E-2</v>
      </c>
      <c r="C208" s="4">
        <f t="shared" si="68"/>
        <v>5.0984094403165238E-2</v>
      </c>
      <c r="D208" s="5">
        <f t="shared" si="67"/>
        <v>0.97387145319397161</v>
      </c>
      <c r="E208" s="5">
        <f t="shared" si="67"/>
        <v>0.94678523385173408</v>
      </c>
      <c r="F208" s="5">
        <f t="shared" si="67"/>
        <v>0.91913941631435891</v>
      </c>
      <c r="G208" s="5">
        <f t="shared" si="67"/>
        <v>0.89124738195029707</v>
      </c>
      <c r="H208" s="5">
        <f t="shared" si="67"/>
        <v>0.86335419476744657</v>
      </c>
      <c r="I208" s="5">
        <f t="shared" si="67"/>
        <v>0.83565010251183125</v>
      </c>
      <c r="J208" s="5">
        <f t="shared" si="67"/>
        <v>0.8082815390315905</v>
      </c>
      <c r="K208" s="5">
        <f t="shared" si="67"/>
        <v>0.78136001640118879</v>
      </c>
      <c r="L208" s="5">
        <f t="shared" si="67"/>
        <v>0.75496926973641387</v>
      </c>
      <c r="M208" s="5">
        <f t="shared" si="67"/>
        <v>0.72917097512238827</v>
      </c>
      <c r="N208" s="5">
        <f t="shared" si="67"/>
        <v>0.70400931372226661</v>
      </c>
      <c r="O208" s="5">
        <f t="shared" si="67"/>
        <v>0.67951460934803853</v>
      </c>
      <c r="P208" s="5">
        <f t="shared" si="67"/>
        <v>0.65570622559042779</v>
      </c>
      <c r="Q208" s="5">
        <f t="shared" si="67"/>
        <v>0.63259487312329354</v>
      </c>
      <c r="R208" s="5">
        <f t="shared" si="67"/>
        <v>0.61018444807512406</v>
      </c>
      <c r="S208" s="5">
        <f t="shared" si="67"/>
        <v>0.5884734979351024</v>
      </c>
      <c r="T208" s="5">
        <f t="shared" si="66"/>
        <v>0.56745639165984363</v>
      </c>
      <c r="U208" s="5">
        <f t="shared" si="66"/>
        <v>0.54712425474918924</v>
      </c>
      <c r="V208" s="5">
        <f t="shared" si="66"/>
        <v>0.52746571738466708</v>
      </c>
      <c r="W208" s="5">
        <f t="shared" si="66"/>
        <v>0.50846751366902987</v>
      </c>
      <c r="X208" s="5">
        <f t="shared" si="69"/>
        <v>0.49011496205548849</v>
      </c>
      <c r="Y208" s="5">
        <f t="shared" si="69"/>
        <v>0.47239235078388142</v>
      </c>
      <c r="Z208" s="5">
        <f t="shared" si="69"/>
        <v>0.45528324719981939</v>
      </c>
      <c r="AA208" s="5">
        <f t="shared" si="69"/>
        <v>0.43877074594136423</v>
      </c>
      <c r="AB208" s="5">
        <f t="shared" si="69"/>
        <v>0.42283766791235017</v>
      </c>
      <c r="AC208" s="5">
        <f t="shared" si="69"/>
        <v>0.40746671954476421</v>
      </c>
      <c r="AD208" s="5">
        <f t="shared" si="69"/>
        <v>0.39264061994495936</v>
      </c>
      <c r="AE208" s="5">
        <f t="shared" si="69"/>
        <v>0.37834220201010743</v>
      </c>
      <c r="AF208" s="5">
        <f t="shared" si="69"/>
        <v>0.36455449240620957</v>
      </c>
      <c r="AG208" s="5">
        <f t="shared" si="69"/>
        <v>0.351260774349897</v>
      </c>
      <c r="AH208" s="5">
        <f t="shared" si="69"/>
        <v>0.33844463638057831</v>
      </c>
      <c r="AI208" s="5">
        <f t="shared" si="69"/>
        <v>0.32609000970613317</v>
      </c>
      <c r="AJ208" s="5">
        <f t="shared" si="69"/>
        <v>0.3141811962221876</v>
      </c>
      <c r="AK208" s="5">
        <f t="shared" si="69"/>
        <v>0.30270288891690333</v>
      </c>
      <c r="AL208" s="5">
        <f t="shared" si="69"/>
        <v>0.29164018606049086</v>
      </c>
      <c r="AM208" s="5">
        <f t="shared" si="69"/>
        <v>0.28097860032586458</v>
      </c>
      <c r="AN208" s="5">
        <f t="shared" si="69"/>
        <v>0.2707040637818694</v>
      </c>
      <c r="AO208" s="5">
        <f t="shared" si="69"/>
        <v>0.26080292953375439</v>
      </c>
      <c r="AP208" s="5">
        <f t="shared" si="69"/>
        <v>0.25126197064950229</v>
      </c>
      <c r="AQ208" s="5">
        <f t="shared" si="69"/>
        <v>0.24206837689926647</v>
      </c>
      <c r="AR208" s="5">
        <f t="shared" si="69"/>
        <v>0.23320974974377395</v>
      </c>
      <c r="AS208" s="5">
        <f t="shared" si="69"/>
        <v>0.22467409593233531</v>
      </c>
      <c r="AT208" s="5">
        <f t="shared" si="69"/>
        <v>0.21644982000904919</v>
      </c>
      <c r="AU208" s="5">
        <f t="shared" si="69"/>
        <v>0.20852571597446529</v>
      </c>
      <c r="AV208" s="5">
        <f t="shared" si="69"/>
        <v>0.20089095830743967</v>
      </c>
      <c r="AW208" s="5">
        <f t="shared" si="69"/>
        <v>0.19353509251659179</v>
      </c>
      <c r="AX208" s="5">
        <f t="shared" si="69"/>
        <v>0.18644802536139418</v>
      </c>
      <c r="AY208" s="5">
        <f t="shared" si="69"/>
        <v>0.17962001485844428</v>
      </c>
      <c r="AZ208" s="5">
        <f t="shared" si="69"/>
        <v>0.1730416601680495</v>
      </c>
      <c r="BA208" s="5">
        <f t="shared" si="69"/>
        <v>0.16670389143920325</v>
      </c>
      <c r="BB208" s="5">
        <f t="shared" si="69"/>
        <v>0.16059795967677676</v>
      </c>
      <c r="BC208" s="5">
        <f t="shared" si="69"/>
        <v>0.15471542668283519</v>
      </c>
      <c r="BD208" s="5">
        <f t="shared" si="69"/>
        <v>0.14904815511401331</v>
      </c>
      <c r="BE208" s="5">
        <f t="shared" si="69"/>
        <v>0.1435882986885483</v>
      </c>
      <c r="BF208" s="5">
        <f t="shared" si="69"/>
        <v>0.1383282925695902</v>
      </c>
      <c r="BG208" s="5">
        <f t="shared" si="69"/>
        <v>0.13326084394557819</v>
      </c>
      <c r="BH208" s="5">
        <f t="shared" si="69"/>
        <v>0.12837892282360369</v>
      </c>
      <c r="BI208" s="5">
        <f t="shared" si="69"/>
        <v>0.12367575304761617</v>
      </c>
      <c r="BJ208" s="5">
        <f t="shared" si="69"/>
        <v>0.11914480354994597</v>
      </c>
      <c r="BK208" s="16">
        <f t="shared" si="69"/>
        <v>0.11477977984180643</v>
      </c>
      <c r="BL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</row>
    <row r="209" spans="1:124" x14ac:dyDescent="0.3">
      <c r="A209" s="8">
        <v>33536</v>
      </c>
      <c r="B209" s="3">
        <v>5.1999997999999999E-2</v>
      </c>
      <c r="C209" s="4">
        <f t="shared" si="68"/>
        <v>5.0984094403165238E-2</v>
      </c>
      <c r="D209" s="5">
        <f t="shared" si="67"/>
        <v>0.97387145319397161</v>
      </c>
      <c r="E209" s="5">
        <f t="shared" si="67"/>
        <v>0.94678523385173408</v>
      </c>
      <c r="F209" s="5">
        <f t="shared" si="67"/>
        <v>0.91913941631435891</v>
      </c>
      <c r="G209" s="5">
        <f t="shared" si="67"/>
        <v>0.89124738195029707</v>
      </c>
      <c r="H209" s="5">
        <f t="shared" si="67"/>
        <v>0.86335419476744657</v>
      </c>
      <c r="I209" s="5">
        <f t="shared" si="67"/>
        <v>0.83565010251183125</v>
      </c>
      <c r="J209" s="5">
        <f t="shared" si="67"/>
        <v>0.8082815390315905</v>
      </c>
      <c r="K209" s="5">
        <f t="shared" si="67"/>
        <v>0.78136001640118879</v>
      </c>
      <c r="L209" s="5">
        <f t="shared" si="67"/>
        <v>0.75496926973641387</v>
      </c>
      <c r="M209" s="5">
        <f t="shared" si="67"/>
        <v>0.72917097512238827</v>
      </c>
      <c r="N209" s="5">
        <f t="shared" si="67"/>
        <v>0.70400931372226661</v>
      </c>
      <c r="O209" s="5">
        <f t="shared" si="67"/>
        <v>0.67951460934803853</v>
      </c>
      <c r="P209" s="5">
        <f t="shared" si="67"/>
        <v>0.65570622559042779</v>
      </c>
      <c r="Q209" s="5">
        <f t="shared" si="67"/>
        <v>0.63259487312329354</v>
      </c>
      <c r="R209" s="5">
        <f t="shared" si="67"/>
        <v>0.61018444807512406</v>
      </c>
      <c r="S209" s="5">
        <f t="shared" si="67"/>
        <v>0.5884734979351024</v>
      </c>
      <c r="T209" s="5">
        <f t="shared" si="66"/>
        <v>0.56745639165984363</v>
      </c>
      <c r="U209" s="5">
        <f t="shared" si="66"/>
        <v>0.54712425474918924</v>
      </c>
      <c r="V209" s="5">
        <f t="shared" si="66"/>
        <v>0.52746571738466708</v>
      </c>
      <c r="W209" s="5">
        <f t="shared" si="66"/>
        <v>0.50846751366902987</v>
      </c>
      <c r="X209" s="5">
        <f t="shared" si="69"/>
        <v>0.49011496205548849</v>
      </c>
      <c r="Y209" s="5">
        <f t="shared" si="69"/>
        <v>0.47239235078388142</v>
      </c>
      <c r="Z209" s="5">
        <f t="shared" si="69"/>
        <v>0.45528324719981939</v>
      </c>
      <c r="AA209" s="5">
        <f t="shared" si="69"/>
        <v>0.43877074594136423</v>
      </c>
      <c r="AB209" s="5">
        <f t="shared" si="69"/>
        <v>0.42283766791235017</v>
      </c>
      <c r="AC209" s="5">
        <f t="shared" si="69"/>
        <v>0.40746671954476421</v>
      </c>
      <c r="AD209" s="5">
        <f t="shared" si="69"/>
        <v>0.39264061994495936</v>
      </c>
      <c r="AE209" s="5">
        <f t="shared" si="69"/>
        <v>0.37834220201010743</v>
      </c>
      <c r="AF209" s="5">
        <f t="shared" si="69"/>
        <v>0.36455449240620957</v>
      </c>
      <c r="AG209" s="5">
        <f t="shared" si="69"/>
        <v>0.351260774349897</v>
      </c>
      <c r="AH209" s="5">
        <f t="shared" si="69"/>
        <v>0.33844463638057831</v>
      </c>
      <c r="AI209" s="5">
        <f t="shared" si="69"/>
        <v>0.32609000970613317</v>
      </c>
      <c r="AJ209" s="5">
        <f t="shared" si="69"/>
        <v>0.3141811962221876</v>
      </c>
      <c r="AK209" s="5">
        <f t="shared" si="69"/>
        <v>0.30270288891690333</v>
      </c>
      <c r="AL209" s="5">
        <f t="shared" si="69"/>
        <v>0.29164018606049086</v>
      </c>
      <c r="AM209" s="5">
        <f t="shared" si="69"/>
        <v>0.28097860032586458</v>
      </c>
      <c r="AN209" s="5">
        <f t="shared" si="69"/>
        <v>0.2707040637818694</v>
      </c>
      <c r="AO209" s="5">
        <f t="shared" si="69"/>
        <v>0.26080292953375439</v>
      </c>
      <c r="AP209" s="5">
        <f t="shared" si="69"/>
        <v>0.25126197064950229</v>
      </c>
      <c r="AQ209" s="5">
        <f t="shared" si="69"/>
        <v>0.24206837689926647</v>
      </c>
      <c r="AR209" s="5">
        <f t="shared" si="69"/>
        <v>0.23320974974377395</v>
      </c>
      <c r="AS209" s="5">
        <f t="shared" si="69"/>
        <v>0.22467409593233531</v>
      </c>
      <c r="AT209" s="5">
        <f t="shared" si="69"/>
        <v>0.21644982000904919</v>
      </c>
      <c r="AU209" s="5">
        <f t="shared" si="69"/>
        <v>0.20852571597446529</v>
      </c>
      <c r="AV209" s="5">
        <f t="shared" si="69"/>
        <v>0.20089095830743967</v>
      </c>
      <c r="AW209" s="5">
        <f t="shared" si="69"/>
        <v>0.19353509251659179</v>
      </c>
      <c r="AX209" s="5">
        <f t="shared" si="69"/>
        <v>0.18644802536139418</v>
      </c>
      <c r="AY209" s="5">
        <f t="shared" si="69"/>
        <v>0.17962001485844428</v>
      </c>
      <c r="AZ209" s="5">
        <f t="shared" si="69"/>
        <v>0.1730416601680495</v>
      </c>
      <c r="BA209" s="5">
        <f t="shared" si="69"/>
        <v>0.16670389143920325</v>
      </c>
      <c r="BB209" s="5">
        <f t="shared" si="69"/>
        <v>0.16059795967677676</v>
      </c>
      <c r="BC209" s="5">
        <f t="shared" si="69"/>
        <v>0.15471542668283519</v>
      </c>
      <c r="BD209" s="5">
        <f t="shared" si="69"/>
        <v>0.14904815511401331</v>
      </c>
      <c r="BE209" s="5">
        <f t="shared" si="69"/>
        <v>0.1435882986885483</v>
      </c>
      <c r="BF209" s="5">
        <f t="shared" si="69"/>
        <v>0.1383282925695902</v>
      </c>
      <c r="BG209" s="5">
        <f t="shared" si="69"/>
        <v>0.13326084394557819</v>
      </c>
      <c r="BH209" s="5">
        <f t="shared" si="69"/>
        <v>0.12837892282360369</v>
      </c>
      <c r="BI209" s="5">
        <f t="shared" si="69"/>
        <v>0.12367575304761617</v>
      </c>
      <c r="BJ209" s="5">
        <f t="shared" si="69"/>
        <v>0.11914480354994597</v>
      </c>
      <c r="BK209" s="16">
        <f t="shared" si="69"/>
        <v>0.11477977984180643</v>
      </c>
      <c r="BL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</row>
    <row r="210" spans="1:124" x14ac:dyDescent="0.3">
      <c r="A210" s="8">
        <v>33543</v>
      </c>
      <c r="B210" s="3">
        <v>5.0799998999999998E-2</v>
      </c>
      <c r="C210" s="4">
        <f t="shared" si="68"/>
        <v>4.97472583151976E-2</v>
      </c>
      <c r="D210" s="5">
        <f t="shared" si="67"/>
        <v>0.97443871217401301</v>
      </c>
      <c r="E210" s="5">
        <f t="shared" si="67"/>
        <v>0.94782534240131622</v>
      </c>
      <c r="F210" s="5">
        <f t="shared" si="67"/>
        <v>0.92056942153139609</v>
      </c>
      <c r="G210" s="5">
        <f t="shared" si="67"/>
        <v>0.89299501743070298</v>
      </c>
      <c r="H210" s="5">
        <f t="shared" si="67"/>
        <v>0.8653569488719024</v>
      </c>
      <c r="I210" s="5">
        <f t="shared" si="67"/>
        <v>0.8378542287305335</v>
      </c>
      <c r="J210" s="5">
        <f t="shared" si="67"/>
        <v>0.81064107428571142</v>
      </c>
      <c r="K210" s="5">
        <f t="shared" si="67"/>
        <v>0.78383584686847363</v>
      </c>
      <c r="L210" s="5">
        <f t="shared" si="67"/>
        <v>0.75752826603776491</v>
      </c>
      <c r="M210" s="5">
        <f t="shared" si="67"/>
        <v>0.73178520698708882</v>
      </c>
      <c r="N210" s="5">
        <f t="shared" si="67"/>
        <v>0.70665534673393071</v>
      </c>
      <c r="O210" s="5">
        <f t="shared" si="67"/>
        <v>0.68217288173989088</v>
      </c>
      <c r="P210" s="5">
        <f t="shared" si="67"/>
        <v>0.65836050036856808</v>
      </c>
      <c r="Q210" s="5">
        <f t="shared" si="67"/>
        <v>0.63523175939337495</v>
      </c>
      <c r="R210" s="5">
        <f t="shared" si="67"/>
        <v>0.6127929848775826</v>
      </c>
      <c r="S210" s="5">
        <f t="shared" si="67"/>
        <v>0.59104479384704256</v>
      </c>
      <c r="T210" s="5">
        <f t="shared" si="66"/>
        <v>0.56998331368920696</v>
      </c>
      <c r="U210" s="5">
        <f t="shared" si="66"/>
        <v>0.54960116049029051</v>
      </c>
      <c r="V210" s="5">
        <f t="shared" si="66"/>
        <v>0.52988822493309495</v>
      </c>
      <c r="W210" s="5">
        <f t="shared" si="66"/>
        <v>0.5108323043505707</v>
      </c>
      <c r="X210" s="5">
        <f t="shared" si="69"/>
        <v>0.49241961157255776</v>
      </c>
      <c r="Y210" s="5">
        <f t="shared" si="69"/>
        <v>0.47463518490307693</v>
      </c>
      <c r="Z210" s="5">
        <f t="shared" si="69"/>
        <v>0.45746321858447614</v>
      </c>
      <c r="AA210" s="5">
        <f t="shared" si="69"/>
        <v>0.440887329168489</v>
      </c>
      <c r="AB210" s="5">
        <f t="shared" si="69"/>
        <v>0.42489077010307136</v>
      </c>
      <c r="AC210" s="5">
        <f t="shared" si="69"/>
        <v>0.40945660438286552</v>
      </c>
      <c r="AD210" s="5">
        <f t="shared" si="69"/>
        <v>0.39456784316196059</v>
      </c>
      <c r="AE210" s="5">
        <f t="shared" si="69"/>
        <v>0.38020755668116085</v>
      </c>
      <c r="AF210" s="5">
        <f t="shared" si="69"/>
        <v>0.36635896263254103</v>
      </c>
      <c r="AG210" s="5">
        <f t="shared" si="69"/>
        <v>0.35300549610434556</v>
      </c>
      <c r="AH210" s="5">
        <f t="shared" si="69"/>
        <v>0.34013086446653473</v>
      </c>
      <c r="AI210" s="5">
        <f t="shared" si="69"/>
        <v>0.32771908993014642</v>
      </c>
      <c r="AJ210" s="5">
        <f t="shared" si="69"/>
        <v>0.31575454200971365</v>
      </c>
      <c r="AK210" s="5">
        <f t="shared" si="69"/>
        <v>0.30422196171180493</v>
      </c>
      <c r="AL210" s="5">
        <f t="shared" si="69"/>
        <v>0.2931064789443707</v>
      </c>
      <c r="AM210" s="5">
        <f t="shared" si="69"/>
        <v>0.28239362437524307</v>
      </c>
      <c r="AN210" s="5">
        <f t="shared" si="69"/>
        <v>0.27206933675145911</v>
      </c>
      <c r="AO210" s="5">
        <f t="shared" si="69"/>
        <v>0.26211996651425823</v>
      </c>
      <c r="AP210" s="5">
        <f t="shared" si="69"/>
        <v>0.25253227639988046</v>
      </c>
      <c r="AQ210" s="5">
        <f t="shared" si="69"/>
        <v>0.24329343959749566</v>
      </c>
      <c r="AR210" s="5">
        <f t="shared" si="69"/>
        <v>0.23439103593782193</v>
      </c>
      <c r="AS210" s="5">
        <f t="shared" si="69"/>
        <v>0.22581304650529813</v>
      </c>
      <c r="AT210" s="5">
        <f t="shared" si="69"/>
        <v>0.21754784699993612</v>
      </c>
      <c r="AU210" s="5">
        <f t="shared" si="69"/>
        <v>0.20958420011963855</v>
      </c>
      <c r="AV210" s="5">
        <f t="shared" si="69"/>
        <v>0.20191124718780365</v>
      </c>
      <c r="AW210" s="5">
        <f t="shared" si="69"/>
        <v>0.19451849921277375</v>
      </c>
      <c r="AX210" s="5">
        <f t="shared" si="69"/>
        <v>0.18739582753379283</v>
      </c>
      <c r="AY210" s="5">
        <f t="shared" si="69"/>
        <v>0.18053345418151101</v>
      </c>
      <c r="AZ210" s="5">
        <f t="shared" si="69"/>
        <v>0.17392194205881659</v>
      </c>
      <c r="BA210" s="5">
        <f t="shared" si="69"/>
        <v>0.16755218502915734</v>
      </c>
      <c r="BB210" s="5">
        <f t="shared" si="69"/>
        <v>0.16141539798391985</v>
      </c>
      <c r="BC210" s="5">
        <f t="shared" si="69"/>
        <v>0.15550310694737526</v>
      </c>
      <c r="BD210" s="5">
        <f t="shared" si="69"/>
        <v>0.14980713926675077</v>
      </c>
      <c r="BE210" s="5">
        <f t="shared" si="69"/>
        <v>0.14431961392581502</v>
      </c>
      <c r="BF210" s="5">
        <f t="shared" si="69"/>
        <v>0.13903293201267736</v>
      </c>
      <c r="BG210" s="5">
        <f t="shared" si="69"/>
        <v>0.13393976736606156</v>
      </c>
      <c r="BH210" s="5">
        <f t="shared" si="69"/>
        <v>0.12903305741892998</v>
      </c>
      <c r="BI210" s="5">
        <f t="shared" si="69"/>
        <v>0.12430599425382724</v>
      </c>
      <c r="BJ210" s="5">
        <f t="shared" si="69"/>
        <v>0.11975201588055406</v>
      </c>
      <c r="BK210" s="16">
        <f t="shared" si="69"/>
        <v>0.11536479774364983</v>
      </c>
      <c r="BL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</row>
    <row r="211" spans="1:124" x14ac:dyDescent="0.3">
      <c r="A211" s="8">
        <v>33550</v>
      </c>
      <c r="B211" s="3">
        <v>4.8000002000000007E-2</v>
      </c>
      <c r="C211" s="4">
        <f t="shared" si="68"/>
        <v>4.686130813040483E-2</v>
      </c>
      <c r="D211" s="5">
        <f t="shared" si="67"/>
        <v>0.9757636014290475</v>
      </c>
      <c r="E211" s="5">
        <f t="shared" si="67"/>
        <v>0.95025670750398938</v>
      </c>
      <c r="F211" s="5">
        <f t="shared" si="67"/>
        <v>0.92391475761393194</v>
      </c>
      <c r="G211" s="5">
        <f t="shared" si="67"/>
        <v>0.89708617108663613</v>
      </c>
      <c r="H211" s="5">
        <f t="shared" si="67"/>
        <v>0.87004812653225783</v>
      </c>
      <c r="I211" s="5">
        <f t="shared" si="67"/>
        <v>0.84301982379956308</v>
      </c>
      <c r="J211" s="5">
        <f t="shared" si="67"/>
        <v>0.81617347647588845</v>
      </c>
      <c r="K211" s="5">
        <f t="shared" si="67"/>
        <v>0.78964333438278744</v>
      </c>
      <c r="L211" s="5">
        <f t="shared" si="67"/>
        <v>0.76353303829573682</v>
      </c>
      <c r="M211" s="5">
        <f t="shared" si="67"/>
        <v>0.73792158686216602</v>
      </c>
      <c r="N211" s="5">
        <f t="shared" si="67"/>
        <v>0.71286816255374552</v>
      </c>
      <c r="O211" s="5">
        <f t="shared" si="67"/>
        <v>0.68841602751986497</v>
      </c>
      <c r="P211" s="5">
        <f t="shared" si="67"/>
        <v>0.66459566569625195</v>
      </c>
      <c r="Q211" s="5">
        <f t="shared" si="67"/>
        <v>0.64142731649647222</v>
      </c>
      <c r="R211" s="5">
        <f t="shared" si="67"/>
        <v>0.61892301860542287</v>
      </c>
      <c r="S211" s="5">
        <f t="shared" si="67"/>
        <v>0.59708825982404845</v>
      </c>
      <c r="T211" s="5">
        <f t="shared" si="66"/>
        <v>0.57592331024946342</v>
      </c>
      <c r="U211" s="5">
        <f t="shared" si="66"/>
        <v>0.55542430083181094</v>
      </c>
      <c r="V211" s="5">
        <f t="shared" si="66"/>
        <v>0.53558409701194043</v>
      </c>
      <c r="W211" s="5">
        <f t="shared" si="66"/>
        <v>0.51639300722147952</v>
      </c>
      <c r="X211" s="5">
        <f t="shared" si="69"/>
        <v>0.4978393580813506</v>
      </c>
      <c r="Y211" s="5">
        <f t="shared" si="69"/>
        <v>0.47990996179055811</v>
      </c>
      <c r="Z211" s="5">
        <f t="shared" si="69"/>
        <v>0.46259049614000758</v>
      </c>
      <c r="AA211" s="5">
        <f t="shared" si="69"/>
        <v>0.445865813557977</v>
      </c>
      <c r="AB211" s="5">
        <f t="shared" si="69"/>
        <v>0.429720192385185</v>
      </c>
      <c r="AC211" s="5">
        <f t="shared" si="69"/>
        <v>0.41413754101968753</v>
      </c>
      <c r="AD211" s="5">
        <f t="shared" si="69"/>
        <v>0.39910156353055981</v>
      </c>
      <c r="AE211" s="5">
        <f t="shared" si="69"/>
        <v>0.38459589370747466</v>
      </c>
      <c r="AF211" s="5">
        <f t="shared" si="69"/>
        <v>0.37060420320612086</v>
      </c>
      <c r="AG211" s="5">
        <f t="shared" si="69"/>
        <v>0.35711028839988518</v>
      </c>
      <c r="AH211" s="5">
        <f t="shared" si="69"/>
        <v>0.34409813970341124</v>
      </c>
      <c r="AI211" s="5">
        <f t="shared" si="69"/>
        <v>0.3315519964517708</v>
      </c>
      <c r="AJ211" s="5">
        <f t="shared" si="69"/>
        <v>0.31945638986704289</v>
      </c>
      <c r="AK211" s="5">
        <f t="shared" si="69"/>
        <v>0.30779617619602623</v>
      </c>
      <c r="AL211" s="5">
        <f t="shared" si="69"/>
        <v>0.29655656173799</v>
      </c>
      <c r="AM211" s="5">
        <f t="shared" si="69"/>
        <v>0.28572312118345278</v>
      </c>
      <c r="AN211" s="5">
        <f t="shared" si="69"/>
        <v>0.27528181044099159</v>
      </c>
      <c r="AO211" s="5">
        <f t="shared" si="69"/>
        <v>0.26521897492870239</v>
      </c>
      <c r="AP211" s="5">
        <f t="shared" si="69"/>
        <v>0.2555213541419058</v>
      </c>
      <c r="AQ211" s="5">
        <f t="shared" si="69"/>
        <v>0.24617608317243714</v>
      </c>
      <c r="AR211" s="5">
        <f t="shared" si="69"/>
        <v>0.23717069174208194</v>
      </c>
      <c r="AS211" s="5">
        <f t="shared" si="69"/>
        <v>0.2284931012191482</v>
      </c>
      <c r="AT211" s="5">
        <f t="shared" si="69"/>
        <v>0.2201316200093838</v>
      </c>
      <c r="AU211" s="5">
        <f t="shared" si="69"/>
        <v>0.21207493764764279</v>
      </c>
      <c r="AV211" s="5">
        <f t="shared" si="69"/>
        <v>0.20431211786263484</v>
      </c>
      <c r="AW211" s="5">
        <f t="shared" si="69"/>
        <v>0.19683259084188945</v>
      </c>
      <c r="AX211" s="5">
        <f t="shared" si="69"/>
        <v>0.18962614488623961</v>
      </c>
      <c r="AY211" s="5">
        <f t="shared" si="69"/>
        <v>0.18268291761142491</v>
      </c>
      <c r="AZ211" s="5">
        <f t="shared" si="69"/>
        <v>0.1759933868278189</v>
      </c>
      <c r="BA211" s="5">
        <f t="shared" si="69"/>
        <v>0.16954836120695527</v>
      </c>
      <c r="BB211" s="5">
        <f t="shared" si="69"/>
        <v>0.1633389708247685</v>
      </c>
      <c r="BC211" s="5">
        <f t="shared" si="69"/>
        <v>0.15735665765569554</v>
      </c>
      <c r="BD211" s="5">
        <f t="shared" si="69"/>
        <v>0.1515931660785253</v>
      </c>
      <c r="BE211" s="5">
        <f t="shared" si="69"/>
        <v>0.14604053344373999</v>
      </c>
      <c r="BF211" s="5">
        <f t="shared" si="69"/>
        <v>0.14069108074271608</v>
      </c>
      <c r="BG211" s="5">
        <f t="shared" si="69"/>
        <v>0.13553740341128029</v>
      </c>
      <c r="BH211" s="5">
        <f t="shared" si="69"/>
        <v>0.1305723622935003</v>
      </c>
      <c r="BI211" s="5">
        <f t="shared" si="69"/>
        <v>0.12578907478604098</v>
      </c>
      <c r="BJ211" s="5">
        <f t="shared" si="69"/>
        <v>0.12118090617876198</v>
      </c>
      <c r="BK211" s="16">
        <f t="shared" si="69"/>
        <v>0.11674146120334185</v>
      </c>
      <c r="BL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</row>
    <row r="212" spans="1:124" x14ac:dyDescent="0.3">
      <c r="A212" s="8">
        <v>33557</v>
      </c>
      <c r="B212" s="3">
        <v>4.8499999000000002E-2</v>
      </c>
      <c r="C212" s="4">
        <f t="shared" si="68"/>
        <v>4.737665383775589E-2</v>
      </c>
      <c r="D212" s="5">
        <f t="shared" si="67"/>
        <v>0.97552688318284053</v>
      </c>
      <c r="E212" s="5">
        <f t="shared" si="67"/>
        <v>0.94982208033703941</v>
      </c>
      <c r="F212" s="5">
        <f t="shared" si="67"/>
        <v>0.92331648877905459</v>
      </c>
      <c r="G212" s="5">
        <f t="shared" si="67"/>
        <v>0.89635423935077274</v>
      </c>
      <c r="H212" s="5">
        <f t="shared" si="67"/>
        <v>0.86920855915438289</v>
      </c>
      <c r="I212" s="5">
        <f t="shared" si="67"/>
        <v>0.84209507056479727</v>
      </c>
      <c r="J212" s="5">
        <f t="shared" si="67"/>
        <v>0.81518279061348287</v>
      </c>
      <c r="K212" s="5">
        <f t="shared" si="67"/>
        <v>0.78860314155818567</v>
      </c>
      <c r="L212" s="5">
        <f t="shared" si="67"/>
        <v>0.76245728268891244</v>
      </c>
      <c r="M212" s="5">
        <f t="shared" si="67"/>
        <v>0.73682204861322909</v>
      </c>
      <c r="N212" s="5">
        <f t="shared" si="67"/>
        <v>0.71175474431800878</v>
      </c>
      <c r="O212" s="5">
        <f t="shared" si="67"/>
        <v>0.68729701007661548</v>
      </c>
      <c r="P212" s="5">
        <f t="shared" si="67"/>
        <v>0.66347793389398435</v>
      </c>
      <c r="Q212" s="5">
        <f t="shared" si="67"/>
        <v>0.64031655757329686</v>
      </c>
      <c r="R212" s="5">
        <f t="shared" si="67"/>
        <v>0.61782389529372217</v>
      </c>
      <c r="S212" s="5">
        <f t="shared" si="67"/>
        <v>0.59600456076968433</v>
      </c>
      <c r="T212" s="5">
        <f t="shared" si="66"/>
        <v>0.57485808024136187</v>
      </c>
      <c r="U212" s="5">
        <f t="shared" si="66"/>
        <v>0.55437995321076106</v>
      </c>
      <c r="V212" s="5">
        <f t="shared" si="66"/>
        <v>0.534562510450036</v>
      </c>
      <c r="W212" s="5">
        <f t="shared" si="66"/>
        <v>0.51539560886336389</v>
      </c>
      <c r="X212" s="5">
        <f t="shared" si="69"/>
        <v>0.49686719483286118</v>
      </c>
      <c r="Y212" s="5">
        <f t="shared" si="69"/>
        <v>0.47896376134034246</v>
      </c>
      <c r="Z212" s="5">
        <f t="shared" si="69"/>
        <v>0.46167071911147084</v>
      </c>
      <c r="AA212" s="5">
        <f t="shared" si="69"/>
        <v>0.44497269801582234</v>
      </c>
      <c r="AB212" s="5">
        <f t="shared" si="69"/>
        <v>0.42885379176415811</v>
      </c>
      <c r="AC212" s="5">
        <f t="shared" si="69"/>
        <v>0.41329775640306199</v>
      </c>
      <c r="AD212" s="5">
        <f t="shared" si="69"/>
        <v>0.39828817108176345</v>
      </c>
      <c r="AE212" s="5">
        <f t="shared" si="69"/>
        <v>0.38380856794901402</v>
      </c>
      <c r="AF212" s="5">
        <f t="shared" si="69"/>
        <v>0.36984253674434325</v>
      </c>
      <c r="AG212" s="5">
        <f t="shared" si="69"/>
        <v>0.35637380861079193</v>
      </c>
      <c r="AH212" s="5">
        <f t="shared" si="69"/>
        <v>0.34338632282237225</v>
      </c>
      <c r="AI212" s="5">
        <f t="shared" si="69"/>
        <v>0.33086427944732782</v>
      </c>
      <c r="AJ212" s="5">
        <f t="shared" si="69"/>
        <v>0.31879218042485086</v>
      </c>
      <c r="AK212" s="5">
        <f t="shared" si="69"/>
        <v>0.307154861092299</v>
      </c>
      <c r="AL212" s="5">
        <f t="shared" si="69"/>
        <v>0.29593751384163036</v>
      </c>
      <c r="AM212" s="5">
        <f t="shared" si="69"/>
        <v>0.28512570529149228</v>
      </c>
      <c r="AN212" s="5">
        <f t="shared" si="69"/>
        <v>0.274705388122297</v>
      </c>
      <c r="AO212" s="5">
        <f t="shared" si="69"/>
        <v>0.26466290852544733</v>
      </c>
      <c r="AP212" s="5">
        <f t="shared" si="69"/>
        <v>0.25498501005648744</v>
      </c>
      <c r="AQ212" s="5">
        <f t="shared" si="69"/>
        <v>0.24565883454882484</v>
      </c>
      <c r="AR212" s="5">
        <f t="shared" si="69"/>
        <v>0.2366719206345835</v>
      </c>
      <c r="AS212" s="5">
        <f t="shared" si="69"/>
        <v>0.22801220032789085</v>
      </c>
      <c r="AT212" s="5">
        <f t="shared" si="69"/>
        <v>0.21966799405009754</v>
      </c>
      <c r="AU212" s="5">
        <f t="shared" si="69"/>
        <v>0.21162800441332788</v>
      </c>
      <c r="AV212" s="5">
        <f t="shared" si="69"/>
        <v>0.2038813090261436</v>
      </c>
      <c r="AW212" s="5">
        <f t="shared" si="69"/>
        <v>0.19641735254114914</v>
      </c>
      <c r="AX212" s="5">
        <f t="shared" si="69"/>
        <v>0.1892259381276068</v>
      </c>
      <c r="AY212" s="5">
        <f t="shared" si="69"/>
        <v>0.18229721852133887</v>
      </c>
      <c r="AZ212" s="5">
        <f t="shared" si="69"/>
        <v>0.17562168677837836</v>
      </c>
      <c r="BA212" s="5">
        <f t="shared" si="69"/>
        <v>0.1691901668371695</v>
      </c>
      <c r="BB212" s="5">
        <f t="shared" si="69"/>
        <v>0.16299380397592736</v>
      </c>
      <c r="BC212" s="5">
        <f t="shared" si="69"/>
        <v>0.15702405523648688</v>
      </c>
      <c r="BD212" s="5">
        <f t="shared" si="69"/>
        <v>0.15127267987312731</v>
      </c>
      <c r="BE212" s="5">
        <f t="shared" si="69"/>
        <v>0.14573172987406854</v>
      </c>
      <c r="BF212" s="5">
        <f t="shared" si="69"/>
        <v>0.1403935405942672</v>
      </c>
      <c r="BG212" s="5">
        <f t="shared" si="69"/>
        <v>0.13525072153052167</v>
      </c>
      <c r="BH212" s="5">
        <f t="shared" si="69"/>
        <v>0.13029614726350588</v>
      </c>
      <c r="BI212" s="5">
        <f t="shared" si="69"/>
        <v>0.12552294858598598</v>
      </c>
      <c r="BJ212" s="5">
        <f t="shared" si="69"/>
        <v>0.12092450383198466</v>
      </c>
      <c r="BK212" s="16">
        <f t="shared" si="69"/>
        <v>0.11649443041790106</v>
      </c>
      <c r="BL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</row>
    <row r="213" spans="1:124" x14ac:dyDescent="0.3">
      <c r="A213" s="8">
        <v>33564</v>
      </c>
      <c r="B213" s="3">
        <v>4.8800001000000003E-2</v>
      </c>
      <c r="C213" s="4">
        <f t="shared" si="68"/>
        <v>4.7685865178817392E-2</v>
      </c>
      <c r="D213" s="5">
        <f t="shared" si="67"/>
        <v>0.9753848780025518</v>
      </c>
      <c r="E213" s="5">
        <f t="shared" si="67"/>
        <v>0.94956139615998281</v>
      </c>
      <c r="F213" s="5">
        <f t="shared" si="67"/>
        <v>0.92295770890308582</v>
      </c>
      <c r="G213" s="5">
        <f t="shared" si="67"/>
        <v>0.89591536143027328</v>
      </c>
      <c r="H213" s="5">
        <f t="shared" si="67"/>
        <v>0.8687052012778782</v>
      </c>
      <c r="I213" s="5">
        <f t="shared" si="67"/>
        <v>0.84154069859275427</v>
      </c>
      <c r="J213" s="5">
        <f t="shared" si="67"/>
        <v>0.81458894887609679</v>
      </c>
      <c r="K213" s="5">
        <f t="shared" si="67"/>
        <v>0.7879796758002805</v>
      </c>
      <c r="L213" s="5">
        <f t="shared" si="67"/>
        <v>0.76181254881123417</v>
      </c>
      <c r="M213" s="5">
        <f t="shared" si="67"/>
        <v>0.73616310389219253</v>
      </c>
      <c r="N213" s="5">
        <f t="shared" si="67"/>
        <v>0.71108751983811036</v>
      </c>
      <c r="O213" s="5">
        <f t="shared" si="67"/>
        <v>0.68662646441060349</v>
      </c>
      <c r="P213" s="5">
        <f t="shared" si="67"/>
        <v>0.66280818885258641</v>
      </c>
      <c r="Q213" s="5">
        <f t="shared" si="67"/>
        <v>0.63965101728691842</v>
      </c>
      <c r="R213" s="5">
        <f t="shared" si="67"/>
        <v>0.61716535010067719</v>
      </c>
      <c r="S213" s="5">
        <f t="shared" si="67"/>
        <v>0.59535527745051942</v>
      </c>
      <c r="T213" s="5">
        <f t="shared" si="66"/>
        <v>0.57421988011227842</v>
      </c>
      <c r="U213" s="5">
        <f t="shared" si="66"/>
        <v>0.55375427950852862</v>
      </c>
      <c r="V213" s="5">
        <f t="shared" si="66"/>
        <v>0.5339504863310528</v>
      </c>
      <c r="W213" s="5">
        <f t="shared" si="66"/>
        <v>0.51479808721692821</v>
      </c>
      <c r="X213" s="5">
        <f t="shared" si="69"/>
        <v>0.496284800983604</v>
      </c>
      <c r="Y213" s="5">
        <f t="shared" si="69"/>
        <v>0.47839692959346936</v>
      </c>
      <c r="Z213" s="5">
        <f t="shared" si="69"/>
        <v>0.46111972398061657</v>
      </c>
      <c r="AA213" s="5">
        <f t="shared" si="69"/>
        <v>0.44443768086881602</v>
      </c>
      <c r="AB213" s="5">
        <f t="shared" si="69"/>
        <v>0.42833478352756216</v>
      </c>
      <c r="AC213" s="5">
        <f t="shared" si="69"/>
        <v>0.41279469688200138</v>
      </c>
      <c r="AD213" s="5">
        <f t="shared" si="69"/>
        <v>0.39780092537688916</v>
      </c>
      <c r="AE213" s="5">
        <f t="shared" si="69"/>
        <v>0.38333694038677713</v>
      </c>
      <c r="AF213" s="5">
        <f t="shared" si="69"/>
        <v>0.36938628267932205</v>
      </c>
      <c r="AG213" s="5">
        <f t="shared" si="69"/>
        <v>0.35593264440878947</v>
      </c>
      <c r="AH213" s="5">
        <f t="shared" si="69"/>
        <v>0.34295993428958021</v>
      </c>
      <c r="AI213" s="5">
        <f t="shared" si="69"/>
        <v>0.33045232893326687</v>
      </c>
      <c r="AJ213" s="5">
        <f t="shared" si="69"/>
        <v>0.31839431279433694</v>
      </c>
      <c r="AK213" s="5">
        <f t="shared" si="69"/>
        <v>0.30677070873370504</v>
      </c>
      <c r="AL213" s="5">
        <f t="shared" si="69"/>
        <v>0.29556670085462833</v>
      </c>
      <c r="AM213" s="5">
        <f t="shared" si="69"/>
        <v>0.28476785097676305</v>
      </c>
      <c r="AN213" s="5">
        <f t="shared" si="69"/>
        <v>0.27436010987792248</v>
      </c>
      <c r="AO213" s="5">
        <f t="shared" si="69"/>
        <v>0.26432982423945428</v>
      </c>
      <c r="AP213" s="5">
        <f t="shared" si="69"/>
        <v>0.25466374007194786</v>
      </c>
      <c r="AQ213" s="5">
        <f t="shared" si="69"/>
        <v>0.24534900326672723</v>
      </c>
      <c r="AR213" s="5">
        <f t="shared" si="69"/>
        <v>0.23637315781011073</v>
      </c>
      <c r="AS213" s="5">
        <f t="shared" si="69"/>
        <v>0.22772414210754693</v>
      </c>
      <c r="AT213" s="5">
        <f t="shared" si="69"/>
        <v>0.21939028379011855</v>
      </c>
      <c r="AU213" s="5">
        <f t="shared" si="69"/>
        <v>0.21136029331382353</v>
      </c>
      <c r="AV213" s="5">
        <f t="shared" si="69"/>
        <v>0.20362325661030006</v>
      </c>
      <c r="AW213" s="5">
        <f t="shared" si="69"/>
        <v>0.19616862700445217</v>
      </c>
      <c r="AX213" s="5">
        <f t="shared" si="69"/>
        <v>0.18898621657831488</v>
      </c>
      <c r="AY213" s="5">
        <f t="shared" si="69"/>
        <v>0.18206618713024988</v>
      </c>
      <c r="AZ213" s="5">
        <f t="shared" si="69"/>
        <v>0.1753990408532165</v>
      </c>
      <c r="BA213" s="5">
        <f t="shared" si="69"/>
        <v>0.16897561083460139</v>
      </c>
      <c r="BB213" s="5">
        <f t="shared" ref="X213:BK220" si="70">BB$7*EXP(-BB$8*$C213)</f>
        <v>0.16278705146223871</v>
      </c>
      <c r="BC213" s="5">
        <f t="shared" si="70"/>
        <v>0.15682482880626669</v>
      </c>
      <c r="BD213" s="5">
        <f t="shared" si="70"/>
        <v>0.15108071103386975</v>
      </c>
      <c r="BE213" s="5">
        <f t="shared" si="70"/>
        <v>0.14554675890337931</v>
      </c>
      <c r="BF213" s="5">
        <f t="shared" si="70"/>
        <v>0.14021531637531848</v>
      </c>
      <c r="BG213" s="5">
        <f t="shared" si="70"/>
        <v>0.13507900137051343</v>
      </c>
      <c r="BH213" s="5">
        <f t="shared" si="70"/>
        <v>0.13013069669913485</v>
      </c>
      <c r="BI213" s="5">
        <f t="shared" si="70"/>
        <v>0.12536354117928264</v>
      </c>
      <c r="BJ213" s="5">
        <f t="shared" si="70"/>
        <v>0.12077092095933105</v>
      </c>
      <c r="BK213" s="16">
        <f t="shared" si="70"/>
        <v>0.1163464610545792</v>
      </c>
      <c r="BL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</row>
    <row r="214" spans="1:124" x14ac:dyDescent="0.3">
      <c r="A214" s="8">
        <v>33571</v>
      </c>
      <c r="B214" s="3">
        <v>4.8800001000000003E-2</v>
      </c>
      <c r="C214" s="4">
        <f t="shared" si="68"/>
        <v>4.7685865178817392E-2</v>
      </c>
      <c r="D214" s="5">
        <f t="shared" si="67"/>
        <v>0.9753848780025518</v>
      </c>
      <c r="E214" s="5">
        <f t="shared" si="67"/>
        <v>0.94956139615998281</v>
      </c>
      <c r="F214" s="5">
        <f t="shared" si="67"/>
        <v>0.92295770890308582</v>
      </c>
      <c r="G214" s="5">
        <f t="shared" si="67"/>
        <v>0.89591536143027328</v>
      </c>
      <c r="H214" s="5">
        <f t="shared" si="67"/>
        <v>0.8687052012778782</v>
      </c>
      <c r="I214" s="5">
        <f t="shared" si="67"/>
        <v>0.84154069859275427</v>
      </c>
      <c r="J214" s="5">
        <f t="shared" si="67"/>
        <v>0.81458894887609679</v>
      </c>
      <c r="K214" s="5">
        <f t="shared" si="67"/>
        <v>0.7879796758002805</v>
      </c>
      <c r="L214" s="5">
        <f t="shared" si="67"/>
        <v>0.76181254881123417</v>
      </c>
      <c r="M214" s="5">
        <f t="shared" si="67"/>
        <v>0.73616310389219253</v>
      </c>
      <c r="N214" s="5">
        <f t="shared" si="67"/>
        <v>0.71108751983811036</v>
      </c>
      <c r="O214" s="5">
        <f t="shared" si="67"/>
        <v>0.68662646441060349</v>
      </c>
      <c r="P214" s="5">
        <f t="shared" si="67"/>
        <v>0.66280818885258641</v>
      </c>
      <c r="Q214" s="5">
        <f t="shared" si="67"/>
        <v>0.63965101728691842</v>
      </c>
      <c r="R214" s="5">
        <f t="shared" si="67"/>
        <v>0.61716535010067719</v>
      </c>
      <c r="S214" s="5">
        <f t="shared" si="67"/>
        <v>0.59535527745051942</v>
      </c>
      <c r="T214" s="5">
        <f t="shared" si="66"/>
        <v>0.57421988011227842</v>
      </c>
      <c r="U214" s="5">
        <f t="shared" si="66"/>
        <v>0.55375427950852862</v>
      </c>
      <c r="V214" s="5">
        <f t="shared" si="66"/>
        <v>0.5339504863310528</v>
      </c>
      <c r="W214" s="5">
        <f t="shared" si="66"/>
        <v>0.51479808721692821</v>
      </c>
      <c r="X214" s="5">
        <f t="shared" si="70"/>
        <v>0.496284800983604</v>
      </c>
      <c r="Y214" s="5">
        <f t="shared" si="70"/>
        <v>0.47839692959346936</v>
      </c>
      <c r="Z214" s="5">
        <f t="shared" si="70"/>
        <v>0.46111972398061657</v>
      </c>
      <c r="AA214" s="5">
        <f t="shared" si="70"/>
        <v>0.44443768086881602</v>
      </c>
      <c r="AB214" s="5">
        <f t="shared" si="70"/>
        <v>0.42833478352756216</v>
      </c>
      <c r="AC214" s="5">
        <f t="shared" si="70"/>
        <v>0.41279469688200138</v>
      </c>
      <c r="AD214" s="5">
        <f t="shared" si="70"/>
        <v>0.39780092537688916</v>
      </c>
      <c r="AE214" s="5">
        <f t="shared" si="70"/>
        <v>0.38333694038677713</v>
      </c>
      <c r="AF214" s="5">
        <f t="shared" si="70"/>
        <v>0.36938628267932205</v>
      </c>
      <c r="AG214" s="5">
        <f t="shared" si="70"/>
        <v>0.35593264440878947</v>
      </c>
      <c r="AH214" s="5">
        <f t="shared" si="70"/>
        <v>0.34295993428958021</v>
      </c>
      <c r="AI214" s="5">
        <f t="shared" si="70"/>
        <v>0.33045232893326687</v>
      </c>
      <c r="AJ214" s="5">
        <f t="shared" si="70"/>
        <v>0.31839431279433694</v>
      </c>
      <c r="AK214" s="5">
        <f t="shared" si="70"/>
        <v>0.30677070873370504</v>
      </c>
      <c r="AL214" s="5">
        <f t="shared" si="70"/>
        <v>0.29556670085462833</v>
      </c>
      <c r="AM214" s="5">
        <f t="shared" si="70"/>
        <v>0.28476785097676305</v>
      </c>
      <c r="AN214" s="5">
        <f t="shared" si="70"/>
        <v>0.27436010987792248</v>
      </c>
      <c r="AO214" s="5">
        <f t="shared" si="70"/>
        <v>0.26432982423945428</v>
      </c>
      <c r="AP214" s="5">
        <f t="shared" si="70"/>
        <v>0.25466374007194786</v>
      </c>
      <c r="AQ214" s="5">
        <f t="shared" si="70"/>
        <v>0.24534900326672723</v>
      </c>
      <c r="AR214" s="5">
        <f t="shared" si="70"/>
        <v>0.23637315781011073</v>
      </c>
      <c r="AS214" s="5">
        <f t="shared" si="70"/>
        <v>0.22772414210754693</v>
      </c>
      <c r="AT214" s="5">
        <f t="shared" si="70"/>
        <v>0.21939028379011855</v>
      </c>
      <c r="AU214" s="5">
        <f t="shared" si="70"/>
        <v>0.21136029331382353</v>
      </c>
      <c r="AV214" s="5">
        <f t="shared" si="70"/>
        <v>0.20362325661030006</v>
      </c>
      <c r="AW214" s="5">
        <f t="shared" si="70"/>
        <v>0.19616862700445217</v>
      </c>
      <c r="AX214" s="5">
        <f t="shared" si="70"/>
        <v>0.18898621657831488</v>
      </c>
      <c r="AY214" s="5">
        <f t="shared" si="70"/>
        <v>0.18206618713024988</v>
      </c>
      <c r="AZ214" s="5">
        <f t="shared" si="70"/>
        <v>0.1753990408532165</v>
      </c>
      <c r="BA214" s="5">
        <f t="shared" si="70"/>
        <v>0.16897561083460139</v>
      </c>
      <c r="BB214" s="5">
        <f t="shared" si="70"/>
        <v>0.16278705146223871</v>
      </c>
      <c r="BC214" s="5">
        <f t="shared" si="70"/>
        <v>0.15682482880626669</v>
      </c>
      <c r="BD214" s="5">
        <f t="shared" si="70"/>
        <v>0.15108071103386975</v>
      </c>
      <c r="BE214" s="5">
        <f t="shared" si="70"/>
        <v>0.14554675890337931</v>
      </c>
      <c r="BF214" s="5">
        <f t="shared" si="70"/>
        <v>0.14021531637531848</v>
      </c>
      <c r="BG214" s="5">
        <f t="shared" si="70"/>
        <v>0.13507900137051343</v>
      </c>
      <c r="BH214" s="5">
        <f t="shared" si="70"/>
        <v>0.13013069669913485</v>
      </c>
      <c r="BI214" s="5">
        <f t="shared" si="70"/>
        <v>0.12536354117928264</v>
      </c>
      <c r="BJ214" s="5">
        <f t="shared" si="70"/>
        <v>0.12077092095933105</v>
      </c>
      <c r="BK214" s="16">
        <f t="shared" si="70"/>
        <v>0.1163464610545792</v>
      </c>
      <c r="BL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</row>
    <row r="215" spans="1:124" x14ac:dyDescent="0.3">
      <c r="A215" s="8">
        <v>33578</v>
      </c>
      <c r="B215" s="3">
        <v>4.4499997999999999E-2</v>
      </c>
      <c r="C215" s="4">
        <f t="shared" si="68"/>
        <v>4.3253862411507471E-2</v>
      </c>
      <c r="D215" s="5">
        <f t="shared" si="67"/>
        <v>0.9774222501471086</v>
      </c>
      <c r="E215" s="5">
        <f t="shared" si="67"/>
        <v>0.95330469322270961</v>
      </c>
      <c r="F215" s="5">
        <f t="shared" si="67"/>
        <v>0.92811353785443951</v>
      </c>
      <c r="G215" s="5">
        <f t="shared" si="67"/>
        <v>0.90222649217803885</v>
      </c>
      <c r="H215" s="5">
        <f t="shared" si="67"/>
        <v>0.87594789061392964</v>
      </c>
      <c r="I215" s="5">
        <f t="shared" si="67"/>
        <v>0.8495216402987128</v>
      </c>
      <c r="J215" s="5">
        <f t="shared" si="67"/>
        <v>0.82314212082131144</v>
      </c>
      <c r="K215" s="5">
        <f t="shared" si="67"/>
        <v>0.7969632555314482</v>
      </c>
      <c r="L215" s="5">
        <f t="shared" si="67"/>
        <v>0.7711060001600325</v>
      </c>
      <c r="M215" s="5">
        <f t="shared" si="67"/>
        <v>0.74566449023039671</v>
      </c>
      <c r="N215" s="5">
        <f t="shared" si="67"/>
        <v>0.7207110684647926</v>
      </c>
      <c r="O215" s="5">
        <f t="shared" si="67"/>
        <v>0.69630038646919246</v>
      </c>
      <c r="P215" s="5">
        <f t="shared" si="67"/>
        <v>0.67247274673378521</v>
      </c>
      <c r="Q215" s="5">
        <f t="shared" si="67"/>
        <v>0.64925682423453801</v>
      </c>
      <c r="R215" s="5">
        <f t="shared" si="67"/>
        <v>0.62667188297692766</v>
      </c>
      <c r="S215" s="5">
        <f t="shared" si="67"/>
        <v>0.60472958213186312</v>
      </c>
      <c r="T215" s="5">
        <f t="shared" si="66"/>
        <v>0.58343544894632848</v>
      </c>
      <c r="U215" s="5">
        <f t="shared" si="66"/>
        <v>0.56279008110059281</v>
      </c>
      <c r="V215" s="5">
        <f t="shared" si="66"/>
        <v>0.54279012926501069</v>
      </c>
      <c r="W215" s="5">
        <f t="shared" si="66"/>
        <v>0.52342910089726291</v>
      </c>
      <c r="X215" s="5">
        <f t="shared" si="70"/>
        <v>0.50469801845057694</v>
      </c>
      <c r="Y215" s="5">
        <f t="shared" si="70"/>
        <v>0.48658595880932054</v>
      </c>
      <c r="Z215" s="5">
        <f t="shared" si="70"/>
        <v>0.46908049565011106</v>
      </c>
      <c r="AA215" s="5">
        <f t="shared" si="70"/>
        <v>0.45216806230868389</v>
      </c>
      <c r="AB215" s="5">
        <f t="shared" si="70"/>
        <v>0.43583424942069227</v>
      </c>
      <c r="AC215" s="5">
        <f t="shared" si="70"/>
        <v>0.42006404893951033</v>
      </c>
      <c r="AD215" s="5">
        <f t="shared" si="70"/>
        <v>0.40484205398746786</v>
      </c>
      <c r="AE215" s="5">
        <f t="shared" si="70"/>
        <v>0.39015262226531316</v>
      </c>
      <c r="AF215" s="5">
        <f t="shared" si="70"/>
        <v>0.37598000934527881</v>
      </c>
      <c r="AG215" s="5">
        <f t="shared" si="70"/>
        <v>0.36230847703974423</v>
      </c>
      <c r="AH215" s="5">
        <f t="shared" si="70"/>
        <v>0.34912238111740412</v>
      </c>
      <c r="AI215" s="5">
        <f t="shared" si="70"/>
        <v>0.33640624189003376</v>
      </c>
      <c r="AJ215" s="5">
        <f t="shared" si="70"/>
        <v>0.32414480058192185</v>
      </c>
      <c r="AK215" s="5">
        <f t="shared" si="70"/>
        <v>0.31232306389411957</v>
      </c>
      <c r="AL215" s="5">
        <f t="shared" si="70"/>
        <v>0.30092633876553687</v>
      </c>
      <c r="AM215" s="5">
        <f t="shared" si="70"/>
        <v>0.28994025899558556</v>
      </c>
      <c r="AN215" s="5">
        <f t="shared" si="70"/>
        <v>0.27935080511487625</v>
      </c>
      <c r="AO215" s="5">
        <f t="shared" si="70"/>
        <v>0.26914431866049499</v>
      </c>
      <c r="AP215" s="5">
        <f t="shared" si="70"/>
        <v>0.25930751182179651</v>
      </c>
      <c r="AQ215" s="5">
        <f t="shared" si="70"/>
        <v>0.24982747326435314</v>
      </c>
      <c r="AR215" s="5">
        <f t="shared" si="70"/>
        <v>0.24069167080794873</v>
      </c>
      <c r="AS215" s="5">
        <f t="shared" si="70"/>
        <v>0.23188795152462488</v>
      </c>
      <c r="AT215" s="5">
        <f t="shared" si="70"/>
        <v>0.22340453973099167</v>
      </c>
      <c r="AU215" s="5">
        <f t="shared" si="70"/>
        <v>0.21523003327218904</v>
      </c>
      <c r="AV215" s="5">
        <f t="shared" si="70"/>
        <v>0.20735339843050765</v>
      </c>
      <c r="AW215" s="5">
        <f t="shared" si="70"/>
        <v>0.19976396373764213</v>
      </c>
      <c r="AX215" s="5">
        <f t="shared" si="70"/>
        <v>0.19245141292416035</v>
      </c>
      <c r="AY215" s="5">
        <f t="shared" si="70"/>
        <v>0.18540577720159507</v>
      </c>
      <c r="AZ215" s="5">
        <f t="shared" si="70"/>
        <v>0.17861742704042924</v>
      </c>
      <c r="BA215" s="5">
        <f t="shared" si="70"/>
        <v>0.17207706358018357</v>
      </c>
      <c r="BB215" s="5">
        <f t="shared" si="70"/>
        <v>0.165775709785005</v>
      </c>
      <c r="BC215" s="5">
        <f t="shared" si="70"/>
        <v>0.15970470143892815</v>
      </c>
      <c r="BD215" s="5">
        <f t="shared" si="70"/>
        <v>0.15385567805876676</v>
      </c>
      <c r="BE215" s="5">
        <f t="shared" si="70"/>
        <v>0.14822057378892337</v>
      </c>
      <c r="BF215" s="5">
        <f t="shared" si="70"/>
        <v>0.14279160833087667</v>
      </c>
      <c r="BG215" s="5">
        <f t="shared" si="70"/>
        <v>0.13756127795039083</v>
      </c>
      <c r="BH215" s="5">
        <f t="shared" si="70"/>
        <v>0.13252234659730808</v>
      </c>
      <c r="BI215" s="5">
        <f t="shared" si="70"/>
        <v>0.12766783716589333</v>
      </c>
      <c r="BJ215" s="5">
        <f t="shared" si="70"/>
        <v>0.12299102291790497</v>
      </c>
      <c r="BK215" s="16">
        <f t="shared" si="70"/>
        <v>0.11848541908569765</v>
      </c>
      <c r="BL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</row>
    <row r="216" spans="1:124" x14ac:dyDescent="0.3">
      <c r="A216" s="8">
        <v>33585</v>
      </c>
      <c r="B216" s="3">
        <v>4.4000000999999997E-2</v>
      </c>
      <c r="C216" s="4">
        <f t="shared" si="68"/>
        <v>4.2738516704156418E-2</v>
      </c>
      <c r="D216" s="5">
        <f t="shared" si="67"/>
        <v>0.97765942831702601</v>
      </c>
      <c r="E216" s="5">
        <f t="shared" si="67"/>
        <v>0.95374091399145444</v>
      </c>
      <c r="F216" s="5">
        <f t="shared" si="67"/>
        <v>0.92871491496800129</v>
      </c>
      <c r="G216" s="5">
        <f t="shared" si="67"/>
        <v>0.90296321899158094</v>
      </c>
      <c r="H216" s="5">
        <f t="shared" si="67"/>
        <v>0.87679396750299443</v>
      </c>
      <c r="I216" s="5">
        <f t="shared" si="67"/>
        <v>0.85045454907864781</v>
      </c>
      <c r="J216" s="5">
        <f t="shared" si="67"/>
        <v>0.82414247960125409</v>
      </c>
      <c r="K216" s="5">
        <f t="shared" si="67"/>
        <v>0.79801447561438776</v>
      </c>
      <c r="L216" s="5">
        <f t="shared" si="67"/>
        <v>0.77219395829481818</v>
      </c>
      <c r="M216" s="5">
        <f t="shared" si="67"/>
        <v>0.7467772237994118</v>
      </c>
      <c r="N216" s="5">
        <f t="shared" si="67"/>
        <v>0.72183849733370009</v>
      </c>
      <c r="O216" s="5">
        <f t="shared" si="67"/>
        <v>0.69743406269181063</v>
      </c>
      <c r="P216" s="5">
        <f t="shared" si="67"/>
        <v>0.67360563169767718</v>
      </c>
      <c r="Q216" s="5">
        <f t="shared" si="67"/>
        <v>0.65038309186329368</v>
      </c>
      <c r="R216" s="5">
        <f t="shared" si="67"/>
        <v>0.62778674706783477</v>
      </c>
      <c r="S216" s="5">
        <f t="shared" si="67"/>
        <v>0.60582914565777979</v>
      </c>
      <c r="T216" s="5">
        <f t="shared" si="66"/>
        <v>0.58451657308699778</v>
      </c>
      <c r="U216" s="5">
        <f t="shared" si="66"/>
        <v>0.56385027182167469</v>
      </c>
      <c r="V216" s="5">
        <f t="shared" si="66"/>
        <v>0.54382743938525202</v>
      </c>
      <c r="W216" s="5">
        <f t="shared" si="66"/>
        <v>0.52444204574360376</v>
      </c>
      <c r="X216" s="5">
        <f t="shared" si="70"/>
        <v>0.50568550337658036</v>
      </c>
      <c r="Y216" s="5">
        <f t="shared" si="70"/>
        <v>0.48754721703062232</v>
      </c>
      <c r="Z216" s="5">
        <f t="shared" si="70"/>
        <v>0.47001503502324682</v>
      </c>
      <c r="AA216" s="5">
        <f t="shared" si="70"/>
        <v>0.45307561984179678</v>
      </c>
      <c r="AB216" s="5">
        <f t="shared" si="70"/>
        <v>0.43671475245369451</v>
      </c>
      <c r="AC216" s="5">
        <f t="shared" si="70"/>
        <v>0.42091758206624907</v>
      </c>
      <c r="AD216" s="5">
        <f t="shared" si="70"/>
        <v>0.40566883091326567</v>
      </c>
      <c r="AE216" s="5">
        <f t="shared" si="70"/>
        <v>0.39095296190046491</v>
      </c>
      <c r="AF216" s="5">
        <f t="shared" si="70"/>
        <v>0.37675431552957539</v>
      </c>
      <c r="AG216" s="5">
        <f t="shared" si="70"/>
        <v>0.3630572213759149</v>
      </c>
      <c r="AH216" s="5">
        <f t="shared" si="70"/>
        <v>0.34984608846365284</v>
      </c>
      <c r="AI216" s="5">
        <f t="shared" si="70"/>
        <v>0.33710547812470665</v>
      </c>
      <c r="AJ216" s="5">
        <f t="shared" si="70"/>
        <v>0.32482016230784955</v>
      </c>
      <c r="AK216" s="5">
        <f t="shared" si="70"/>
        <v>0.3129751697973287</v>
      </c>
      <c r="AL216" s="5">
        <f t="shared" si="70"/>
        <v>0.30155582238372969</v>
      </c>
      <c r="AM216" s="5">
        <f t="shared" si="70"/>
        <v>0.2905477626868645</v>
      </c>
      <c r="AN216" s="5">
        <f t="shared" si="70"/>
        <v>0.27993697504737802</v>
      </c>
      <c r="AO216" s="5">
        <f t="shared" si="70"/>
        <v>0.26970980066954531</v>
      </c>
      <c r="AP216" s="5">
        <f t="shared" si="70"/>
        <v>0.2598529480034738</v>
      </c>
      <c r="AQ216" s="5">
        <f t="shared" si="70"/>
        <v>0.25035349919345867</v>
      </c>
      <c r="AR216" s="5">
        <f t="shared" si="70"/>
        <v>0.2411989132847607</v>
      </c>
      <c r="AS216" s="5">
        <f t="shared" si="70"/>
        <v>0.23237702676884284</v>
      </c>
      <c r="AT216" s="5">
        <f t="shared" si="70"/>
        <v>0.2238760519532868</v>
      </c>
      <c r="AU216" s="5">
        <f t="shared" si="70"/>
        <v>0.21568457356405027</v>
      </c>
      <c r="AV216" s="5">
        <f t="shared" si="70"/>
        <v>0.20779154392185772</v>
      </c>
      <c r="AW216" s="5">
        <f t="shared" si="70"/>
        <v>0.20018627697920863</v>
      </c>
      <c r="AX216" s="5">
        <f t="shared" si="70"/>
        <v>0.19285844145800085</v>
      </c>
      <c r="AY216" s="5">
        <f t="shared" si="70"/>
        <v>0.18579805328865442</v>
      </c>
      <c r="AZ216" s="5">
        <f t="shared" si="70"/>
        <v>0.1789954675186855</v>
      </c>
      <c r="BA216" s="5">
        <f t="shared" si="70"/>
        <v>0.17244136983093047</v>
      </c>
      <c r="BB216" s="5">
        <f t="shared" si="70"/>
        <v>0.16612676778822424</v>
      </c>
      <c r="BC216" s="5">
        <f t="shared" si="70"/>
        <v>0.16004298190161001</v>
      </c>
      <c r="BD216" s="5">
        <f t="shared" si="70"/>
        <v>0.15418163660251269</v>
      </c>
      <c r="BE216" s="5">
        <f t="shared" si="70"/>
        <v>0.1485346511852757</v>
      </c>
      <c r="BF216" s="5">
        <f t="shared" si="70"/>
        <v>0.14309423077461722</v>
      </c>
      <c r="BG216" s="5">
        <f t="shared" si="70"/>
        <v>0.13785285736258254</v>
      </c>
      <c r="BH216" s="5">
        <f t="shared" si="70"/>
        <v>0.13280328095115568</v>
      </c>
      <c r="BI216" s="5">
        <f t="shared" si="70"/>
        <v>0.1279385108296093</v>
      </c>
      <c r="BJ216" s="5">
        <f t="shared" si="70"/>
        <v>0.12325180700970913</v>
      </c>
      <c r="BK216" s="16">
        <f t="shared" si="70"/>
        <v>0.11873667183688089</v>
      </c>
      <c r="BL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</row>
    <row r="217" spans="1:124" x14ac:dyDescent="0.3">
      <c r="A217" s="8">
        <v>33592</v>
      </c>
      <c r="B217" s="3">
        <v>0.04</v>
      </c>
      <c r="C217" s="4">
        <f t="shared" si="68"/>
        <v>3.8615725277907999E-2</v>
      </c>
      <c r="D217" s="5">
        <f t="shared" si="67"/>
        <v>0.97955893863773746</v>
      </c>
      <c r="E217" s="5">
        <f t="shared" si="67"/>
        <v>0.95723789565298711</v>
      </c>
      <c r="F217" s="5">
        <f t="shared" si="67"/>
        <v>0.93354001132259423</v>
      </c>
      <c r="G217" s="5">
        <f t="shared" si="67"/>
        <v>0.90887876898605757</v>
      </c>
      <c r="H217" s="5">
        <f t="shared" si="67"/>
        <v>0.88359211175330232</v>
      </c>
      <c r="I217" s="5">
        <f t="shared" si="67"/>
        <v>0.85795484237691189</v>
      </c>
      <c r="J217" s="5">
        <f t="shared" si="67"/>
        <v>0.83218929095323135</v>
      </c>
      <c r="K217" s="5">
        <f t="shared" si="67"/>
        <v>0.80647436071612288</v>
      </c>
      <c r="L217" s="5">
        <f t="shared" si="67"/>
        <v>0.78095312097819503</v>
      </c>
      <c r="M217" s="5">
        <f t="shared" si="67"/>
        <v>0.75573913531509584</v>
      </c>
      <c r="N217" s="5">
        <f t="shared" si="67"/>
        <v>0.73092170979608073</v>
      </c>
      <c r="O217" s="5">
        <f t="shared" si="67"/>
        <v>0.70657023131084551</v>
      </c>
      <c r="P217" s="5">
        <f t="shared" si="67"/>
        <v>0.6827377463851938</v>
      </c>
      <c r="Q217" s="5">
        <f t="shared" si="67"/>
        <v>0.65946391009991223</v>
      </c>
      <c r="R217" s="5">
        <f t="shared" si="67"/>
        <v>0.63677741487471062</v>
      </c>
      <c r="S217" s="5">
        <f t="shared" si="67"/>
        <v>0.61469799094122612</v>
      </c>
      <c r="T217" s="5">
        <f t="shared" si="66"/>
        <v>0.59323805467324542</v>
      </c>
      <c r="U217" s="5">
        <f t="shared" si="66"/>
        <v>0.57240406758804852</v>
      </c>
      <c r="V217" s="5">
        <f t="shared" si="66"/>
        <v>0.55219765761963346</v>
      </c>
      <c r="W217" s="5">
        <f t="shared" si="66"/>
        <v>0.53261654495211352</v>
      </c>
      <c r="X217" s="5">
        <f t="shared" si="70"/>
        <v>0.51365530702664808</v>
      </c>
      <c r="Y217" s="5">
        <f t="shared" si="70"/>
        <v>0.49530601104305166</v>
      </c>
      <c r="Z217" s="5">
        <f t="shared" si="70"/>
        <v>0.47755873713635938</v>
      </c>
      <c r="AA217" s="5">
        <f t="shared" si="70"/>
        <v>0.46040201121707142</v>
      </c>
      <c r="AB217" s="5">
        <f t="shared" si="70"/>
        <v>0.44382316304963787</v>
      </c>
      <c r="AC217" s="5">
        <f t="shared" si="70"/>
        <v>0.42780862236315603</v>
      </c>
      <c r="AD217" s="5">
        <f t="shared" si="70"/>
        <v>0.41234416352251285</v>
      </c>
      <c r="AE217" s="5">
        <f t="shared" si="70"/>
        <v>0.39741510744001962</v>
      </c>
      <c r="AF217" s="5">
        <f t="shared" si="70"/>
        <v>0.3830064878978538</v>
      </c>
      <c r="AG217" s="5">
        <f t="shared" si="70"/>
        <v>0.3691031882161882</v>
      </c>
      <c r="AH217" s="5">
        <f t="shared" si="70"/>
        <v>0.35569005318892943</v>
      </c>
      <c r="AI217" s="5">
        <f t="shared" si="70"/>
        <v>0.34275198037668198</v>
      </c>
      <c r="AJ217" s="5">
        <f t="shared" si="70"/>
        <v>0.33027399416117492</v>
      </c>
      <c r="AK217" s="5">
        <f t="shared" si="70"/>
        <v>0.31824130539972362</v>
      </c>
      <c r="AL217" s="5">
        <f t="shared" si="70"/>
        <v>0.30663935905039963</v>
      </c>
      <c r="AM217" s="5">
        <f t="shared" si="70"/>
        <v>0.29545387175068943</v>
      </c>
      <c r="AN217" s="5">
        <f t="shared" si="70"/>
        <v>0.28467086101017314</v>
      </c>
      <c r="AO217" s="5">
        <f t="shared" si="70"/>
        <v>0.27427666740949114</v>
      </c>
      <c r="AP217" s="5">
        <f t="shared" si="70"/>
        <v>0.2642579709741063</v>
      </c>
      <c r="AQ217" s="5">
        <f t="shared" si="70"/>
        <v>0.25460180270439314</v>
      </c>
      <c r="AR217" s="5">
        <f t="shared" si="70"/>
        <v>0.24529555208708359</v>
      </c>
      <c r="AS217" s="5">
        <f t="shared" si="70"/>
        <v>0.23632697128188945</v>
      </c>
      <c r="AT217" s="5">
        <f t="shared" si="70"/>
        <v>0.22768417656697496</v>
      </c>
      <c r="AU217" s="5">
        <f t="shared" si="70"/>
        <v>0.21935564753435294</v>
      </c>
      <c r="AV217" s="5">
        <f t="shared" si="70"/>
        <v>0.21133022444835473</v>
      </c>
      <c r="AW217" s="5">
        <f t="shared" si="70"/>
        <v>0.20359710411467019</v>
      </c>
      <c r="AX217" s="5">
        <f t="shared" si="70"/>
        <v>0.19614583455210133</v>
      </c>
      <c r="AY217" s="5">
        <f t="shared" si="70"/>
        <v>0.18896630871246134</v>
      </c>
      <c r="AZ217" s="5">
        <f t="shared" si="70"/>
        <v>0.18204875745460905</v>
      </c>
      <c r="BA217" s="5">
        <f t="shared" si="70"/>
        <v>0.17538374194529163</v>
      </c>
      <c r="BB217" s="5">
        <f t="shared" si="70"/>
        <v>0.16896214563130846</v>
      </c>
      <c r="BC217" s="5">
        <f t="shared" si="70"/>
        <v>0.16277516590370952</v>
      </c>
      <c r="BD217" s="5">
        <f t="shared" si="70"/>
        <v>0.15681430555461448</v>
      </c>
      <c r="BE217" s="5">
        <f t="shared" si="70"/>
        <v>0.15107136411023039</v>
      </c>
      <c r="BF217" s="5">
        <f t="shared" si="70"/>
        <v>0.14553842910926318</v>
      </c>
      <c r="BG217" s="5">
        <f t="shared" si="70"/>
        <v>0.14020786738376412</v>
      </c>
      <c r="BH217" s="5">
        <f t="shared" si="70"/>
        <v>0.13507231638918979</v>
      </c>
      <c r="BI217" s="5">
        <f t="shared" si="70"/>
        <v>0.13012467562178515</v>
      </c>
      <c r="BJ217" s="5">
        <f t="shared" si="70"/>
        <v>0.12535809815408808</v>
      </c>
      <c r="BK217" s="16">
        <f t="shared" si="70"/>
        <v>0.12076598231319348</v>
      </c>
      <c r="BL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</row>
    <row r="218" spans="1:124" x14ac:dyDescent="0.3">
      <c r="A218" s="8">
        <v>33599</v>
      </c>
      <c r="B218" s="3">
        <v>3.9000000999999999E-2</v>
      </c>
      <c r="C218" s="4">
        <f t="shared" si="68"/>
        <v>3.7585028709717895E-2</v>
      </c>
      <c r="D218" s="5">
        <f t="shared" si="67"/>
        <v>0.98003439199817721</v>
      </c>
      <c r="E218" s="5">
        <f t="shared" si="67"/>
        <v>0.95811414157896513</v>
      </c>
      <c r="F218" s="5">
        <f t="shared" si="67"/>
        <v>0.93475019578551743</v>
      </c>
      <c r="G218" s="5">
        <f t="shared" si="67"/>
        <v>0.91036370010132128</v>
      </c>
      <c r="H218" s="5">
        <f t="shared" si="67"/>
        <v>0.88529986552056683</v>
      </c>
      <c r="I218" s="5">
        <f t="shared" si="67"/>
        <v>0.85984022599767274</v>
      </c>
      <c r="J218" s="5">
        <f t="shared" si="67"/>
        <v>0.83421323765954247</v>
      </c>
      <c r="K218" s="5">
        <f t="shared" si="67"/>
        <v>0.80860330558690552</v>
      </c>
      <c r="L218" s="5">
        <f t="shared" si="67"/>
        <v>0.78315838962366946</v>
      </c>
      <c r="M218" s="5">
        <f t="shared" si="67"/>
        <v>0.75799636489462929</v>
      </c>
      <c r="N218" s="5">
        <f t="shared" si="67"/>
        <v>0.73321031324523644</v>
      </c>
      <c r="O218" s="5">
        <f t="shared" si="67"/>
        <v>0.70887290983925832</v>
      </c>
      <c r="P218" s="5">
        <f t="shared" si="67"/>
        <v>0.68504005147544966</v>
      </c>
      <c r="Q218" s="5">
        <f t="shared" si="67"/>
        <v>0.66175385380250729</v>
      </c>
      <c r="R218" s="5">
        <f t="shared" si="67"/>
        <v>0.63904512572824568</v>
      </c>
      <c r="S218" s="5">
        <f t="shared" ref="S218:AH233" si="71">S$7*EXP(-S$8*$C218)</f>
        <v>0.61693541204298363</v>
      </c>
      <c r="T218" s="5">
        <f t="shared" si="71"/>
        <v>0.59543868006462064</v>
      </c>
      <c r="U218" s="5">
        <f t="shared" si="71"/>
        <v>0.57456271304807993</v>
      </c>
      <c r="V218" s="5">
        <f t="shared" si="71"/>
        <v>0.55431026207095846</v>
      </c>
      <c r="W218" s="5">
        <f t="shared" si="71"/>
        <v>0.53467999890332485</v>
      </c>
      <c r="X218" s="5">
        <f t="shared" si="71"/>
        <v>0.51566730475324307</v>
      </c>
      <c r="Y218" s="5">
        <f t="shared" si="71"/>
        <v>0.4972649235126505</v>
      </c>
      <c r="Z218" s="5">
        <f t="shared" si="71"/>
        <v>0.47946350299099616</v>
      </c>
      <c r="AA218" s="5">
        <f t="shared" si="71"/>
        <v>0.4622520434226034</v>
      </c>
      <c r="AB218" s="5">
        <f t="shared" si="71"/>
        <v>0.44561826910166374</v>
      </c>
      <c r="AC218" s="5">
        <f t="shared" si="71"/>
        <v>0.42954893619605095</v>
      </c>
      <c r="AD218" s="5">
        <f t="shared" si="71"/>
        <v>0.41403008750149123</v>
      </c>
      <c r="AE218" s="5">
        <f t="shared" si="71"/>
        <v>0.39904726302539034</v>
      </c>
      <c r="AF218" s="5">
        <f t="shared" si="71"/>
        <v>0.38458567375667319</v>
      </c>
      <c r="AG218" s="5">
        <f t="shared" si="71"/>
        <v>0.37063034472079109</v>
      </c>
      <c r="AH218" s="5">
        <f t="shared" si="71"/>
        <v>0.35716623238607559</v>
      </c>
      <c r="AI218" s="5">
        <f t="shared" si="70"/>
        <v>0.3441783206371673</v>
      </c>
      <c r="AJ218" s="5">
        <f t="shared" si="70"/>
        <v>0.33165169882960338</v>
      </c>
      <c r="AK218" s="5">
        <f t="shared" si="70"/>
        <v>0.31957162485952328</v>
      </c>
      <c r="AL218" s="5">
        <f t="shared" si="70"/>
        <v>0.30792357570178719</v>
      </c>
      <c r="AM218" s="5">
        <f t="shared" si="70"/>
        <v>0.29669328747069817</v>
      </c>
      <c r="AN218" s="5">
        <f t="shared" si="70"/>
        <v>0.28586678672546806</v>
      </c>
      <c r="AO218" s="5">
        <f t="shared" si="70"/>
        <v>0.275430414465763</v>
      </c>
      <c r="AP218" s="5">
        <f t="shared" si="70"/>
        <v>0.26537084403149119</v>
      </c>
      <c r="AQ218" s="5">
        <f t="shared" si="70"/>
        <v>0.25567509392759058</v>
      </c>
      <c r="AR218" s="5">
        <f t="shared" si="70"/>
        <v>0.24633053643251926</v>
      </c>
      <c r="AS218" s="5">
        <f t="shared" si="70"/>
        <v>0.23732490271314946</v>
      </c>
      <c r="AT218" s="5">
        <f t="shared" si="70"/>
        <v>0.22864628505448575</v>
      </c>
      <c r="AU218" s="5">
        <f t="shared" si="70"/>
        <v>0.22028313671647756</v>
      </c>
      <c r="AV218" s="5">
        <f t="shared" si="70"/>
        <v>0.21222426984921569</v>
      </c>
      <c r="AW218" s="5">
        <f t="shared" si="70"/>
        <v>0.20445885182952633</v>
      </c>
      <c r="AX218" s="5">
        <f t="shared" si="70"/>
        <v>0.1969764003243728</v>
      </c>
      <c r="AY218" s="5">
        <f t="shared" si="70"/>
        <v>0.18976677733783334</v>
      </c>
      <c r="AZ218" s="5">
        <f t="shared" si="70"/>
        <v>0.18282018245733028</v>
      </c>
      <c r="BA218" s="5">
        <f t="shared" si="70"/>
        <v>0.17612714548005065</v>
      </c>
      <c r="BB218" s="5">
        <f t="shared" si="70"/>
        <v>0.16967851857113034</v>
      </c>
      <c r="BC218" s="5">
        <f t="shared" si="70"/>
        <v>0.16346546808033421</v>
      </c>
      <c r="BD218" s="5">
        <f t="shared" si="70"/>
        <v>0.1574794661229563</v>
      </c>
      <c r="BE218" s="5">
        <f t="shared" si="70"/>
        <v>0.15171228201289325</v>
      </c>
      <c r="BF218" s="5">
        <f t="shared" si="70"/>
        <v>0.14615597362081897</v>
      </c>
      <c r="BG218" s="5">
        <f t="shared" si="70"/>
        <v>0.14080287871767849</v>
      </c>
      <c r="BH218" s="5">
        <f t="shared" si="70"/>
        <v>0.13564560635298589</v>
      </c>
      <c r="BI218" s="5">
        <f t="shared" si="70"/>
        <v>0.13067702830833902</v>
      </c>
      <c r="BJ218" s="5">
        <f t="shared" si="70"/>
        <v>0.12589027065890807</v>
      </c>
      <c r="BK218" s="16">
        <f t="shared" si="70"/>
        <v>0.12127870546920112</v>
      </c>
      <c r="BL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</row>
    <row r="219" spans="1:124" x14ac:dyDescent="0.3">
      <c r="A219" s="8">
        <v>33606</v>
      </c>
      <c r="B219" s="3">
        <v>0.04</v>
      </c>
      <c r="C219" s="4">
        <f t="shared" si="68"/>
        <v>3.8615725277907999E-2</v>
      </c>
      <c r="D219" s="5">
        <f t="shared" ref="D219:S234" si="72">D$7*EXP(-D$8*$C219)</f>
        <v>0.97955893863773746</v>
      </c>
      <c r="E219" s="5">
        <f t="shared" si="72"/>
        <v>0.95723789565298711</v>
      </c>
      <c r="F219" s="5">
        <f t="shared" si="72"/>
        <v>0.93354001132259423</v>
      </c>
      <c r="G219" s="5">
        <f t="shared" si="72"/>
        <v>0.90887876898605757</v>
      </c>
      <c r="H219" s="5">
        <f t="shared" si="72"/>
        <v>0.88359211175330232</v>
      </c>
      <c r="I219" s="5">
        <f t="shared" si="72"/>
        <v>0.85795484237691189</v>
      </c>
      <c r="J219" s="5">
        <f t="shared" si="72"/>
        <v>0.83218929095323135</v>
      </c>
      <c r="K219" s="5">
        <f t="shared" si="72"/>
        <v>0.80647436071612288</v>
      </c>
      <c r="L219" s="5">
        <f t="shared" si="72"/>
        <v>0.78095312097819503</v>
      </c>
      <c r="M219" s="5">
        <f t="shared" si="72"/>
        <v>0.75573913531509584</v>
      </c>
      <c r="N219" s="5">
        <f t="shared" si="72"/>
        <v>0.73092170979608073</v>
      </c>
      <c r="O219" s="5">
        <f t="shared" si="72"/>
        <v>0.70657023131084551</v>
      </c>
      <c r="P219" s="5">
        <f t="shared" si="72"/>
        <v>0.6827377463851938</v>
      </c>
      <c r="Q219" s="5">
        <f t="shared" si="72"/>
        <v>0.65946391009991223</v>
      </c>
      <c r="R219" s="5">
        <f t="shared" si="72"/>
        <v>0.63677741487471062</v>
      </c>
      <c r="S219" s="5">
        <f t="shared" si="72"/>
        <v>0.61469799094122612</v>
      </c>
      <c r="T219" s="5">
        <f t="shared" si="71"/>
        <v>0.59323805467324542</v>
      </c>
      <c r="U219" s="5">
        <f t="shared" si="71"/>
        <v>0.57240406758804852</v>
      </c>
      <c r="V219" s="5">
        <f t="shared" si="71"/>
        <v>0.55219765761963346</v>
      </c>
      <c r="W219" s="5">
        <f t="shared" si="71"/>
        <v>0.53261654495211352</v>
      </c>
      <c r="X219" s="5">
        <f t="shared" si="70"/>
        <v>0.51365530702664808</v>
      </c>
      <c r="Y219" s="5">
        <f t="shared" si="70"/>
        <v>0.49530601104305166</v>
      </c>
      <c r="Z219" s="5">
        <f t="shared" si="70"/>
        <v>0.47755873713635938</v>
      </c>
      <c r="AA219" s="5">
        <f t="shared" si="70"/>
        <v>0.46040201121707142</v>
      </c>
      <c r="AB219" s="5">
        <f t="shared" si="70"/>
        <v>0.44382316304963787</v>
      </c>
      <c r="AC219" s="5">
        <f t="shared" si="70"/>
        <v>0.42780862236315603</v>
      </c>
      <c r="AD219" s="5">
        <f t="shared" si="70"/>
        <v>0.41234416352251285</v>
      </c>
      <c r="AE219" s="5">
        <f t="shared" si="70"/>
        <v>0.39741510744001962</v>
      </c>
      <c r="AF219" s="5">
        <f t="shared" si="70"/>
        <v>0.3830064878978538</v>
      </c>
      <c r="AG219" s="5">
        <f t="shared" si="70"/>
        <v>0.3691031882161882</v>
      </c>
      <c r="AH219" s="5">
        <f t="shared" si="70"/>
        <v>0.35569005318892943</v>
      </c>
      <c r="AI219" s="5">
        <f t="shared" si="70"/>
        <v>0.34275198037668198</v>
      </c>
      <c r="AJ219" s="5">
        <f t="shared" si="70"/>
        <v>0.33027399416117492</v>
      </c>
      <c r="AK219" s="5">
        <f t="shared" si="70"/>
        <v>0.31824130539972362</v>
      </c>
      <c r="AL219" s="5">
        <f t="shared" si="70"/>
        <v>0.30663935905039963</v>
      </c>
      <c r="AM219" s="5">
        <f t="shared" si="70"/>
        <v>0.29545387175068943</v>
      </c>
      <c r="AN219" s="5">
        <f t="shared" si="70"/>
        <v>0.28467086101017314</v>
      </c>
      <c r="AO219" s="5">
        <f t="shared" si="70"/>
        <v>0.27427666740949114</v>
      </c>
      <c r="AP219" s="5">
        <f t="shared" si="70"/>
        <v>0.2642579709741063</v>
      </c>
      <c r="AQ219" s="5">
        <f t="shared" si="70"/>
        <v>0.25460180270439314</v>
      </c>
      <c r="AR219" s="5">
        <f t="shared" si="70"/>
        <v>0.24529555208708359</v>
      </c>
      <c r="AS219" s="5">
        <f t="shared" si="70"/>
        <v>0.23632697128188945</v>
      </c>
      <c r="AT219" s="5">
        <f t="shared" si="70"/>
        <v>0.22768417656697496</v>
      </c>
      <c r="AU219" s="5">
        <f t="shared" si="70"/>
        <v>0.21935564753435294</v>
      </c>
      <c r="AV219" s="5">
        <f t="shared" si="70"/>
        <v>0.21133022444835473</v>
      </c>
      <c r="AW219" s="5">
        <f t="shared" si="70"/>
        <v>0.20359710411467019</v>
      </c>
      <c r="AX219" s="5">
        <f t="shared" si="70"/>
        <v>0.19614583455210133</v>
      </c>
      <c r="AY219" s="5">
        <f t="shared" si="70"/>
        <v>0.18896630871246134</v>
      </c>
      <c r="AZ219" s="5">
        <f t="shared" si="70"/>
        <v>0.18204875745460905</v>
      </c>
      <c r="BA219" s="5">
        <f t="shared" si="70"/>
        <v>0.17538374194529163</v>
      </c>
      <c r="BB219" s="5">
        <f t="shared" si="70"/>
        <v>0.16896214563130846</v>
      </c>
      <c r="BC219" s="5">
        <f t="shared" si="70"/>
        <v>0.16277516590370952</v>
      </c>
      <c r="BD219" s="5">
        <f t="shared" si="70"/>
        <v>0.15681430555461448</v>
      </c>
      <c r="BE219" s="5">
        <f t="shared" si="70"/>
        <v>0.15107136411023039</v>
      </c>
      <c r="BF219" s="5">
        <f t="shared" si="70"/>
        <v>0.14553842910926318</v>
      </c>
      <c r="BG219" s="5">
        <f t="shared" si="70"/>
        <v>0.14020786738376412</v>
      </c>
      <c r="BH219" s="5">
        <f t="shared" si="70"/>
        <v>0.13507231638918979</v>
      </c>
      <c r="BI219" s="5">
        <f t="shared" si="70"/>
        <v>0.13012467562178515</v>
      </c>
      <c r="BJ219" s="5">
        <f t="shared" si="70"/>
        <v>0.12535809815408808</v>
      </c>
      <c r="BK219" s="16">
        <f t="shared" si="70"/>
        <v>0.12076598231319348</v>
      </c>
      <c r="BL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</row>
    <row r="220" spans="1:124" x14ac:dyDescent="0.3">
      <c r="A220" s="8">
        <v>33613</v>
      </c>
      <c r="B220" s="3">
        <v>3.8199998999999998E-2</v>
      </c>
      <c r="C220" s="4">
        <f t="shared" si="68"/>
        <v>3.6760468569212543E-2</v>
      </c>
      <c r="D220" s="5">
        <f t="shared" si="72"/>
        <v>0.98041492216992931</v>
      </c>
      <c r="E220" s="5">
        <f t="shared" si="72"/>
        <v>0.95881571825774359</v>
      </c>
      <c r="F220" s="5">
        <f t="shared" si="72"/>
        <v>0.9357194761953439</v>
      </c>
      <c r="G220" s="5">
        <f t="shared" si="72"/>
        <v>0.91155339575379868</v>
      </c>
      <c r="H220" s="5">
        <f t="shared" si="72"/>
        <v>0.88666844948570345</v>
      </c>
      <c r="I220" s="5">
        <f t="shared" si="72"/>
        <v>0.86135152084974054</v>
      </c>
      <c r="J220" s="5">
        <f t="shared" si="72"/>
        <v>0.83583594425617402</v>
      </c>
      <c r="K220" s="5">
        <f t="shared" si="72"/>
        <v>0.81031051317166236</v>
      </c>
      <c r="L220" s="5">
        <f t="shared" si="72"/>
        <v>0.78492709353208745</v>
      </c>
      <c r="M220" s="5">
        <f t="shared" si="72"/>
        <v>0.75980700807459434</v>
      </c>
      <c r="N220" s="5">
        <f t="shared" si="72"/>
        <v>0.73504636080473096</v>
      </c>
      <c r="O220" s="5">
        <f t="shared" si="72"/>
        <v>0.7107204610737422</v>
      </c>
      <c r="P220" s="5">
        <f t="shared" si="72"/>
        <v>0.68688749067072752</v>
      </c>
      <c r="Q220" s="5">
        <f t="shared" si="72"/>
        <v>0.6635915390868331</v>
      </c>
      <c r="R220" s="5">
        <f t="shared" si="72"/>
        <v>0.64086511401587187</v>
      </c>
      <c r="S220" s="5">
        <f t="shared" si="72"/>
        <v>0.61873121742218107</v>
      </c>
      <c r="T220" s="5">
        <f t="shared" si="71"/>
        <v>0.59720506265919571</v>
      </c>
      <c r="U220" s="5">
        <f t="shared" si="71"/>
        <v>0.57629549529741031</v>
      </c>
      <c r="V220" s="5">
        <f t="shared" si="71"/>
        <v>0.55600616944204706</v>
      </c>
      <c r="W220" s="5">
        <f t="shared" si="71"/>
        <v>0.53633652220888262</v>
      </c>
      <c r="X220" s="5">
        <f t="shared" si="70"/>
        <v>0.51728258146114692</v>
      </c>
      <c r="Y220" s="5">
        <f t="shared" si="70"/>
        <v>0.49883763566670691</v>
      </c>
      <c r="Z220" s="5">
        <f t="shared" si="70"/>
        <v>0.48099278960273073</v>
      </c>
      <c r="AA220" s="5">
        <f t="shared" si="70"/>
        <v>0.46373742542738466</v>
      </c>
      <c r="AB220" s="5">
        <f t="shared" si="70"/>
        <v>0.44705958519302491</v>
      </c>
      <c r="AC220" s="5">
        <f t="shared" si="70"/>
        <v>0.43094628805584728</v>
      </c>
      <c r="AD220" s="5">
        <f t="shared" si="70"/>
        <v>0.4153837931288713</v>
      </c>
      <c r="AE220" s="5">
        <f t="shared" si="70"/>
        <v>0.40035781703413992</v>
      </c>
      <c r="AF220" s="5">
        <f t="shared" si="70"/>
        <v>0.38585371365885546</v>
      </c>
      <c r="AG220" s="5">
        <f t="shared" si="70"/>
        <v>0.37185662234580269</v>
      </c>
      <c r="AH220" s="5">
        <f t="shared" si="70"/>
        <v>0.35835158969958336</v>
      </c>
      <c r="AI220" s="5">
        <f t="shared" si="70"/>
        <v>0.34532366932533326</v>
      </c>
      <c r="AJ220" s="5">
        <f t="shared" si="70"/>
        <v>0.33275800310200243</v>
      </c>
      <c r="AK220" s="5">
        <f t="shared" si="70"/>
        <v>0.3206398870006324</v>
      </c>
      <c r="AL220" s="5">
        <f t="shared" si="70"/>
        <v>0.30895482396720286</v>
      </c>
      <c r="AM220" s="5">
        <f t="shared" si="70"/>
        <v>0.29768856598155852</v>
      </c>
      <c r="AN220" s="5">
        <f t="shared" ref="X220:BK226" si="73">AN$7*EXP(-AN$8*$C220)</f>
        <v>0.28682714706402945</v>
      </c>
      <c r="AO220" s="5">
        <f t="shared" si="73"/>
        <v>0.27635690871771729</v>
      </c>
      <c r="AP220" s="5">
        <f t="shared" si="73"/>
        <v>0.2662645190572992</v>
      </c>
      <c r="AQ220" s="5">
        <f t="shared" si="73"/>
        <v>0.2565369866766441</v>
      </c>
      <c r="AR220" s="5">
        <f t="shared" si="73"/>
        <v>0.24716167014102358</v>
      </c>
      <c r="AS220" s="5">
        <f t="shared" si="73"/>
        <v>0.23812628384984624</v>
      </c>
      <c r="AT220" s="5">
        <f t="shared" si="73"/>
        <v>0.22941890089824926</v>
      </c>
      <c r="AU220" s="5">
        <f t="shared" si="73"/>
        <v>0.22102795346687171</v>
      </c>
      <c r="AV220" s="5">
        <f t="shared" si="73"/>
        <v>0.21294223118569977</v>
      </c>
      <c r="AW220" s="5">
        <f t="shared" si="73"/>
        <v>0.20515087784748728</v>
      </c>
      <c r="AX220" s="5">
        <f t="shared" si="73"/>
        <v>0.19764338678684226</v>
      </c>
      <c r="AY220" s="5">
        <f t="shared" si="73"/>
        <v>0.19040959519087602</v>
      </c>
      <c r="AZ220" s="5">
        <f t="shared" si="73"/>
        <v>0.18343967756488769</v>
      </c>
      <c r="BA220" s="5">
        <f t="shared" si="73"/>
        <v>0.17672413854068392</v>
      </c>
      <c r="BB220" s="5">
        <f t="shared" si="73"/>
        <v>0.17025380518478847</v>
      </c>
      <c r="BC220" s="5">
        <f t="shared" si="73"/>
        <v>0.16401981893812581</v>
      </c>
      <c r="BD220" s="5">
        <f t="shared" si="73"/>
        <v>0.15801362729703647</v>
      </c>
      <c r="BE220" s="5">
        <f t="shared" si="73"/>
        <v>0.15222697532710697</v>
      </c>
      <c r="BF220" s="5">
        <f t="shared" si="73"/>
        <v>0.14665189708574522</v>
      </c>
      <c r="BG220" s="5">
        <f t="shared" si="73"/>
        <v>0.14128070701628095</v>
      </c>
      <c r="BH220" s="5">
        <f t="shared" si="73"/>
        <v>0.13610599136525597</v>
      </c>
      <c r="BI220" s="5">
        <f t="shared" si="73"/>
        <v>0.13112059966517206</v>
      </c>
      <c r="BJ220" s="5">
        <f t="shared" si="73"/>
        <v>0.12631763631703202</v>
      </c>
      <c r="BK220" s="16">
        <f t="shared" si="73"/>
        <v>0.12169045230031945</v>
      </c>
      <c r="BL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</row>
    <row r="221" spans="1:124" x14ac:dyDescent="0.3">
      <c r="A221" s="8">
        <v>33620</v>
      </c>
      <c r="B221" s="3">
        <v>3.9000000999999999E-2</v>
      </c>
      <c r="C221" s="4">
        <f t="shared" si="68"/>
        <v>3.7585028709717895E-2</v>
      </c>
      <c r="D221" s="5">
        <f t="shared" si="72"/>
        <v>0.98003439199817721</v>
      </c>
      <c r="E221" s="5">
        <f t="shared" si="72"/>
        <v>0.95811414157896513</v>
      </c>
      <c r="F221" s="5">
        <f t="shared" si="72"/>
        <v>0.93475019578551743</v>
      </c>
      <c r="G221" s="5">
        <f t="shared" si="72"/>
        <v>0.91036370010132128</v>
      </c>
      <c r="H221" s="5">
        <f t="shared" si="72"/>
        <v>0.88529986552056683</v>
      </c>
      <c r="I221" s="5">
        <f t="shared" si="72"/>
        <v>0.85984022599767274</v>
      </c>
      <c r="J221" s="5">
        <f t="shared" si="72"/>
        <v>0.83421323765954247</v>
      </c>
      <c r="K221" s="5">
        <f t="shared" si="72"/>
        <v>0.80860330558690552</v>
      </c>
      <c r="L221" s="5">
        <f t="shared" si="72"/>
        <v>0.78315838962366946</v>
      </c>
      <c r="M221" s="5">
        <f t="shared" si="72"/>
        <v>0.75799636489462929</v>
      </c>
      <c r="N221" s="5">
        <f t="shared" si="72"/>
        <v>0.73321031324523644</v>
      </c>
      <c r="O221" s="5">
        <f t="shared" si="72"/>
        <v>0.70887290983925832</v>
      </c>
      <c r="P221" s="5">
        <f t="shared" si="72"/>
        <v>0.68504005147544966</v>
      </c>
      <c r="Q221" s="5">
        <f t="shared" si="72"/>
        <v>0.66175385380250729</v>
      </c>
      <c r="R221" s="5">
        <f t="shared" si="72"/>
        <v>0.63904512572824568</v>
      </c>
      <c r="S221" s="5">
        <f t="shared" si="72"/>
        <v>0.61693541204298363</v>
      </c>
      <c r="T221" s="5">
        <f t="shared" si="71"/>
        <v>0.59543868006462064</v>
      </c>
      <c r="U221" s="5">
        <f t="shared" si="71"/>
        <v>0.57456271304807993</v>
      </c>
      <c r="V221" s="5">
        <f t="shared" si="71"/>
        <v>0.55431026207095846</v>
      </c>
      <c r="W221" s="5">
        <f t="shared" si="71"/>
        <v>0.53467999890332485</v>
      </c>
      <c r="X221" s="5">
        <f t="shared" si="73"/>
        <v>0.51566730475324307</v>
      </c>
      <c r="Y221" s="5">
        <f t="shared" si="73"/>
        <v>0.4972649235126505</v>
      </c>
      <c r="Z221" s="5">
        <f t="shared" si="73"/>
        <v>0.47946350299099616</v>
      </c>
      <c r="AA221" s="5">
        <f t="shared" si="73"/>
        <v>0.4622520434226034</v>
      </c>
      <c r="AB221" s="5">
        <f t="shared" si="73"/>
        <v>0.44561826910166374</v>
      </c>
      <c r="AC221" s="5">
        <f t="shared" si="73"/>
        <v>0.42954893619605095</v>
      </c>
      <c r="AD221" s="5">
        <f t="shared" si="73"/>
        <v>0.41403008750149123</v>
      </c>
      <c r="AE221" s="5">
        <f t="shared" si="73"/>
        <v>0.39904726302539034</v>
      </c>
      <c r="AF221" s="5">
        <f t="shared" si="73"/>
        <v>0.38458567375667319</v>
      </c>
      <c r="AG221" s="5">
        <f t="shared" si="73"/>
        <v>0.37063034472079109</v>
      </c>
      <c r="AH221" s="5">
        <f t="shared" si="73"/>
        <v>0.35716623238607559</v>
      </c>
      <c r="AI221" s="5">
        <f t="shared" si="73"/>
        <v>0.3441783206371673</v>
      </c>
      <c r="AJ221" s="5">
        <f t="shared" si="73"/>
        <v>0.33165169882960338</v>
      </c>
      <c r="AK221" s="5">
        <f t="shared" si="73"/>
        <v>0.31957162485952328</v>
      </c>
      <c r="AL221" s="5">
        <f t="shared" si="73"/>
        <v>0.30792357570178719</v>
      </c>
      <c r="AM221" s="5">
        <f t="shared" si="73"/>
        <v>0.29669328747069817</v>
      </c>
      <c r="AN221" s="5">
        <f t="shared" si="73"/>
        <v>0.28586678672546806</v>
      </c>
      <c r="AO221" s="5">
        <f t="shared" si="73"/>
        <v>0.275430414465763</v>
      </c>
      <c r="AP221" s="5">
        <f t="shared" si="73"/>
        <v>0.26537084403149119</v>
      </c>
      <c r="AQ221" s="5">
        <f t="shared" si="73"/>
        <v>0.25567509392759058</v>
      </c>
      <c r="AR221" s="5">
        <f t="shared" si="73"/>
        <v>0.24633053643251926</v>
      </c>
      <c r="AS221" s="5">
        <f t="shared" si="73"/>
        <v>0.23732490271314946</v>
      </c>
      <c r="AT221" s="5">
        <f t="shared" si="73"/>
        <v>0.22864628505448575</v>
      </c>
      <c r="AU221" s="5">
        <f t="shared" si="73"/>
        <v>0.22028313671647756</v>
      </c>
      <c r="AV221" s="5">
        <f t="shared" si="73"/>
        <v>0.21222426984921569</v>
      </c>
      <c r="AW221" s="5">
        <f t="shared" si="73"/>
        <v>0.20445885182952633</v>
      </c>
      <c r="AX221" s="5">
        <f t="shared" si="73"/>
        <v>0.1969764003243728</v>
      </c>
      <c r="AY221" s="5">
        <f t="shared" si="73"/>
        <v>0.18976677733783334</v>
      </c>
      <c r="AZ221" s="5">
        <f t="shared" si="73"/>
        <v>0.18282018245733028</v>
      </c>
      <c r="BA221" s="5">
        <f t="shared" si="73"/>
        <v>0.17612714548005065</v>
      </c>
      <c r="BB221" s="5">
        <f t="shared" si="73"/>
        <v>0.16967851857113034</v>
      </c>
      <c r="BC221" s="5">
        <f t="shared" si="73"/>
        <v>0.16346546808033421</v>
      </c>
      <c r="BD221" s="5">
        <f t="shared" si="73"/>
        <v>0.1574794661229563</v>
      </c>
      <c r="BE221" s="5">
        <f t="shared" si="73"/>
        <v>0.15171228201289325</v>
      </c>
      <c r="BF221" s="5">
        <f t="shared" si="73"/>
        <v>0.14615597362081897</v>
      </c>
      <c r="BG221" s="5">
        <f t="shared" si="73"/>
        <v>0.14080287871767849</v>
      </c>
      <c r="BH221" s="5">
        <f t="shared" si="73"/>
        <v>0.13564560635298589</v>
      </c>
      <c r="BI221" s="5">
        <f t="shared" si="73"/>
        <v>0.13067702830833902</v>
      </c>
      <c r="BJ221" s="5">
        <f t="shared" si="73"/>
        <v>0.12589027065890807</v>
      </c>
      <c r="BK221" s="16">
        <f t="shared" si="73"/>
        <v>0.12127870546920112</v>
      </c>
      <c r="BL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</row>
    <row r="222" spans="1:124" x14ac:dyDescent="0.3">
      <c r="A222" s="8">
        <v>33627</v>
      </c>
      <c r="B222" s="3">
        <v>3.9000000999999999E-2</v>
      </c>
      <c r="C222" s="4">
        <f t="shared" si="68"/>
        <v>3.7585028709717895E-2</v>
      </c>
      <c r="D222" s="5">
        <f t="shared" si="72"/>
        <v>0.98003439199817721</v>
      </c>
      <c r="E222" s="5">
        <f t="shared" si="72"/>
        <v>0.95811414157896513</v>
      </c>
      <c r="F222" s="5">
        <f t="shared" si="72"/>
        <v>0.93475019578551743</v>
      </c>
      <c r="G222" s="5">
        <f t="shared" si="72"/>
        <v>0.91036370010132128</v>
      </c>
      <c r="H222" s="5">
        <f t="shared" si="72"/>
        <v>0.88529986552056683</v>
      </c>
      <c r="I222" s="5">
        <f t="shared" si="72"/>
        <v>0.85984022599767274</v>
      </c>
      <c r="J222" s="5">
        <f t="shared" si="72"/>
        <v>0.83421323765954247</v>
      </c>
      <c r="K222" s="5">
        <f t="shared" si="72"/>
        <v>0.80860330558690552</v>
      </c>
      <c r="L222" s="5">
        <f t="shared" si="72"/>
        <v>0.78315838962366946</v>
      </c>
      <c r="M222" s="5">
        <f t="shared" si="72"/>
        <v>0.75799636489462929</v>
      </c>
      <c r="N222" s="5">
        <f t="shared" si="72"/>
        <v>0.73321031324523644</v>
      </c>
      <c r="O222" s="5">
        <f t="shared" si="72"/>
        <v>0.70887290983925832</v>
      </c>
      <c r="P222" s="5">
        <f t="shared" si="72"/>
        <v>0.68504005147544966</v>
      </c>
      <c r="Q222" s="5">
        <f t="shared" si="72"/>
        <v>0.66175385380250729</v>
      </c>
      <c r="R222" s="5">
        <f t="shared" si="72"/>
        <v>0.63904512572824568</v>
      </c>
      <c r="S222" s="5">
        <f t="shared" si="72"/>
        <v>0.61693541204298363</v>
      </c>
      <c r="T222" s="5">
        <f t="shared" si="71"/>
        <v>0.59543868006462064</v>
      </c>
      <c r="U222" s="5">
        <f t="shared" si="71"/>
        <v>0.57456271304807993</v>
      </c>
      <c r="V222" s="5">
        <f t="shared" si="71"/>
        <v>0.55431026207095846</v>
      </c>
      <c r="W222" s="5">
        <f t="shared" si="71"/>
        <v>0.53467999890332485</v>
      </c>
      <c r="X222" s="5">
        <f t="shared" si="73"/>
        <v>0.51566730475324307</v>
      </c>
      <c r="Y222" s="5">
        <f t="shared" si="73"/>
        <v>0.4972649235126505</v>
      </c>
      <c r="Z222" s="5">
        <f t="shared" si="73"/>
        <v>0.47946350299099616</v>
      </c>
      <c r="AA222" s="5">
        <f t="shared" si="73"/>
        <v>0.4622520434226034</v>
      </c>
      <c r="AB222" s="5">
        <f t="shared" si="73"/>
        <v>0.44561826910166374</v>
      </c>
      <c r="AC222" s="5">
        <f t="shared" si="73"/>
        <v>0.42954893619605095</v>
      </c>
      <c r="AD222" s="5">
        <f t="shared" si="73"/>
        <v>0.41403008750149123</v>
      </c>
      <c r="AE222" s="5">
        <f t="shared" si="73"/>
        <v>0.39904726302539034</v>
      </c>
      <c r="AF222" s="5">
        <f t="shared" si="73"/>
        <v>0.38458567375667319</v>
      </c>
      <c r="AG222" s="5">
        <f t="shared" si="73"/>
        <v>0.37063034472079109</v>
      </c>
      <c r="AH222" s="5">
        <f t="shared" si="73"/>
        <v>0.35716623238607559</v>
      </c>
      <c r="AI222" s="5">
        <f t="shared" si="73"/>
        <v>0.3441783206371673</v>
      </c>
      <c r="AJ222" s="5">
        <f t="shared" si="73"/>
        <v>0.33165169882960338</v>
      </c>
      <c r="AK222" s="5">
        <f t="shared" si="73"/>
        <v>0.31957162485952328</v>
      </c>
      <c r="AL222" s="5">
        <f t="shared" si="73"/>
        <v>0.30792357570178719</v>
      </c>
      <c r="AM222" s="5">
        <f t="shared" si="73"/>
        <v>0.29669328747069817</v>
      </c>
      <c r="AN222" s="5">
        <f t="shared" si="73"/>
        <v>0.28586678672546806</v>
      </c>
      <c r="AO222" s="5">
        <f t="shared" si="73"/>
        <v>0.275430414465763</v>
      </c>
      <c r="AP222" s="5">
        <f t="shared" si="73"/>
        <v>0.26537084403149119</v>
      </c>
      <c r="AQ222" s="5">
        <f t="shared" si="73"/>
        <v>0.25567509392759058</v>
      </c>
      <c r="AR222" s="5">
        <f t="shared" si="73"/>
        <v>0.24633053643251926</v>
      </c>
      <c r="AS222" s="5">
        <f t="shared" si="73"/>
        <v>0.23732490271314946</v>
      </c>
      <c r="AT222" s="5">
        <f t="shared" si="73"/>
        <v>0.22864628505448575</v>
      </c>
      <c r="AU222" s="5">
        <f t="shared" si="73"/>
        <v>0.22028313671647756</v>
      </c>
      <c r="AV222" s="5">
        <f t="shared" si="73"/>
        <v>0.21222426984921569</v>
      </c>
      <c r="AW222" s="5">
        <f t="shared" si="73"/>
        <v>0.20445885182952633</v>
      </c>
      <c r="AX222" s="5">
        <f t="shared" si="73"/>
        <v>0.1969764003243728</v>
      </c>
      <c r="AY222" s="5">
        <f t="shared" si="73"/>
        <v>0.18976677733783334</v>
      </c>
      <c r="AZ222" s="5">
        <f t="shared" si="73"/>
        <v>0.18282018245733028</v>
      </c>
      <c r="BA222" s="5">
        <f t="shared" si="73"/>
        <v>0.17612714548005065</v>
      </c>
      <c r="BB222" s="5">
        <f t="shared" si="73"/>
        <v>0.16967851857113034</v>
      </c>
      <c r="BC222" s="5">
        <f t="shared" si="73"/>
        <v>0.16346546808033421</v>
      </c>
      <c r="BD222" s="5">
        <f t="shared" si="73"/>
        <v>0.1574794661229563</v>
      </c>
      <c r="BE222" s="5">
        <f t="shared" si="73"/>
        <v>0.15171228201289325</v>
      </c>
      <c r="BF222" s="5">
        <f t="shared" si="73"/>
        <v>0.14615597362081897</v>
      </c>
      <c r="BG222" s="5">
        <f t="shared" si="73"/>
        <v>0.14080287871767849</v>
      </c>
      <c r="BH222" s="5">
        <f t="shared" si="73"/>
        <v>0.13564560635298589</v>
      </c>
      <c r="BI222" s="5">
        <f t="shared" si="73"/>
        <v>0.13067702830833902</v>
      </c>
      <c r="BJ222" s="5">
        <f t="shared" si="73"/>
        <v>0.12589027065890807</v>
      </c>
      <c r="BK222" s="16">
        <f t="shared" si="73"/>
        <v>0.12127870546920112</v>
      </c>
      <c r="BL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</row>
    <row r="223" spans="1:124" x14ac:dyDescent="0.3">
      <c r="A223" s="8">
        <v>33634</v>
      </c>
      <c r="B223" s="3">
        <v>3.95E-2</v>
      </c>
      <c r="C223" s="4">
        <f t="shared" si="68"/>
        <v>3.8100376478464149E-2</v>
      </c>
      <c r="D223" s="5">
        <f t="shared" si="72"/>
        <v>0.97979663671603967</v>
      </c>
      <c r="E223" s="5">
        <f t="shared" si="72"/>
        <v>0.95767591883662673</v>
      </c>
      <c r="F223" s="5">
        <f t="shared" si="72"/>
        <v>0.93414490818496565</v>
      </c>
      <c r="G223" s="5">
        <f t="shared" si="72"/>
        <v>0.90962093227256324</v>
      </c>
      <c r="H223" s="5">
        <f t="shared" si="72"/>
        <v>0.88444557730854678</v>
      </c>
      <c r="I223" s="5">
        <f t="shared" si="72"/>
        <v>0.85889701779928962</v>
      </c>
      <c r="J223" s="5">
        <f t="shared" si="72"/>
        <v>0.83320065076669814</v>
      </c>
      <c r="K223" s="5">
        <f t="shared" si="72"/>
        <v>0.80753813263854535</v>
      </c>
      <c r="L223" s="5">
        <f t="shared" si="72"/>
        <v>0.78205497909130683</v>
      </c>
      <c r="M223" s="5">
        <f t="shared" si="72"/>
        <v>0.75686690975750581</v>
      </c>
      <c r="N223" s="5">
        <f t="shared" si="72"/>
        <v>0.73206511832810051</v>
      </c>
      <c r="O223" s="5">
        <f t="shared" si="72"/>
        <v>0.70772063521192508</v>
      </c>
      <c r="P223" s="5">
        <f t="shared" si="72"/>
        <v>0.68388793124492642</v>
      </c>
      <c r="Q223" s="5">
        <f t="shared" si="72"/>
        <v>0.66060789085889882</v>
      </c>
      <c r="R223" s="5">
        <f t="shared" si="72"/>
        <v>0.63791026374883908</v>
      </c>
      <c r="S223" s="5">
        <f t="shared" si="72"/>
        <v>0.61581568646889728</v>
      </c>
      <c r="T223" s="5">
        <f t="shared" si="71"/>
        <v>0.59433734995089693</v>
      </c>
      <c r="U223" s="5">
        <f t="shared" si="71"/>
        <v>0.57348237572840133</v>
      </c>
      <c r="V223" s="5">
        <f t="shared" si="71"/>
        <v>0.55325295252616014</v>
      </c>
      <c r="W223" s="5">
        <f t="shared" si="71"/>
        <v>0.53364727561568759</v>
      </c>
      <c r="X223" s="5">
        <f t="shared" si="73"/>
        <v>0.51466032369139059</v>
      </c>
      <c r="Y223" s="5">
        <f t="shared" si="73"/>
        <v>0.49628450174154881</v>
      </c>
      <c r="Z223" s="5">
        <f t="shared" si="73"/>
        <v>0.47851017324901812</v>
      </c>
      <c r="AA223" s="5">
        <f t="shared" si="73"/>
        <v>0.46132610085972381</v>
      </c>
      <c r="AB223" s="5">
        <f t="shared" si="73"/>
        <v>0.4447198112336852</v>
      </c>
      <c r="AC223" s="5">
        <f t="shared" si="73"/>
        <v>0.428677897001497</v>
      </c>
      <c r="AD223" s="5">
        <f t="shared" si="73"/>
        <v>0.41318626647137735</v>
      </c>
      <c r="AE223" s="5">
        <f t="shared" si="73"/>
        <v>0.398230349871598</v>
      </c>
      <c r="AF223" s="5">
        <f t="shared" si="73"/>
        <v>0.38379526939171288</v>
      </c>
      <c r="AG223" s="5">
        <f t="shared" si="73"/>
        <v>0.36986597903964119</v>
      </c>
      <c r="AH223" s="5">
        <f t="shared" si="73"/>
        <v>0.35642737930866586</v>
      </c>
      <c r="AI223" s="5">
        <f t="shared" si="73"/>
        <v>0.34346441080701068</v>
      </c>
      <c r="AJ223" s="5">
        <f t="shared" si="73"/>
        <v>0.33096213030913429</v>
      </c>
      <c r="AK223" s="5">
        <f t="shared" si="73"/>
        <v>0.31890577211498089</v>
      </c>
      <c r="AL223" s="5">
        <f t="shared" si="73"/>
        <v>0.30728079712913797</v>
      </c>
      <c r="AM223" s="5">
        <f t="shared" si="73"/>
        <v>0.29607293167835458</v>
      </c>
      <c r="AN223" s="5">
        <f t="shared" si="73"/>
        <v>0.28526819775872353</v>
      </c>
      <c r="AO223" s="5">
        <f t="shared" si="73"/>
        <v>0.27485293613129774</v>
      </c>
      <c r="AP223" s="5">
        <f t="shared" si="73"/>
        <v>0.26481382345744747</v>
      </c>
      <c r="AQ223" s="5">
        <f t="shared" si="73"/>
        <v>0.2551378844750754</v>
      </c>
      <c r="AR223" s="5">
        <f t="shared" si="73"/>
        <v>0.24581250005753252</v>
      </c>
      <c r="AS223" s="5">
        <f t="shared" si="73"/>
        <v>0.23682541186347225</v>
      </c>
      <c r="AT223" s="5">
        <f t="shared" si="73"/>
        <v>0.2281647241736717</v>
      </c>
      <c r="AU223" s="5">
        <f t="shared" si="73"/>
        <v>0.21981890341647381</v>
      </c>
      <c r="AV223" s="5">
        <f t="shared" si="73"/>
        <v>0.21177677580405518</v>
      </c>
      <c r="AW223" s="5">
        <f t="shared" si="73"/>
        <v>0.20402752343476185</v>
      </c>
      <c r="AX223" s="5">
        <f t="shared" si="73"/>
        <v>0.19656067916027742</v>
      </c>
      <c r="AY223" s="5">
        <f t="shared" si="73"/>
        <v>0.18936612046871429</v>
      </c>
      <c r="AZ223" s="5">
        <f t="shared" si="73"/>
        <v>0.18243406259445116</v>
      </c>
      <c r="BA223" s="5">
        <f t="shared" si="73"/>
        <v>0.17575505103151659</v>
      </c>
      <c r="BB223" s="5">
        <f t="shared" si="73"/>
        <v>0.16931995359855337</v>
      </c>
      <c r="BC223" s="5">
        <f t="shared" si="73"/>
        <v>0.16311995217908207</v>
      </c>
      <c r="BD223" s="5">
        <f t="shared" si="73"/>
        <v>0.1571465342402133</v>
      </c>
      <c r="BE223" s="5">
        <f t="shared" si="73"/>
        <v>0.15139148421557036</v>
      </c>
      <c r="BF223" s="5">
        <f t="shared" si="73"/>
        <v>0.14584687482348008</v>
      </c>
      <c r="BG223" s="5">
        <f t="shared" si="73"/>
        <v>0.14050505837905841</v>
      </c>
      <c r="BH223" s="5">
        <f t="shared" si="73"/>
        <v>0.1353586581483201</v>
      </c>
      <c r="BI223" s="5">
        <f t="shared" si="73"/>
        <v>0.1304005597835706</v>
      </c>
      <c r="BJ223" s="5">
        <f t="shared" si="73"/>
        <v>0.12562390287185682</v>
      </c>
      <c r="BK223" s="16">
        <f t="shared" si="73"/>
        <v>0.1210220726219452</v>
      </c>
      <c r="BL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</row>
    <row r="224" spans="1:124" x14ac:dyDescent="0.3">
      <c r="A224" s="8">
        <v>33641</v>
      </c>
      <c r="B224" s="3">
        <v>3.7999999999999999E-2</v>
      </c>
      <c r="C224" s="4">
        <f t="shared" si="68"/>
        <v>3.6554330080132591E-2</v>
      </c>
      <c r="D224" s="5">
        <f t="shared" si="72"/>
        <v>0.98051007708336302</v>
      </c>
      <c r="E224" s="5">
        <f t="shared" si="72"/>
        <v>0.95899119136653643</v>
      </c>
      <c r="F224" s="5">
        <f t="shared" si="72"/>
        <v>0.93596195148301542</v>
      </c>
      <c r="G224" s="5">
        <f t="shared" si="72"/>
        <v>0.91185106028232776</v>
      </c>
      <c r="H224" s="5">
        <f t="shared" si="72"/>
        <v>0.88701092335716636</v>
      </c>
      <c r="I224" s="5">
        <f t="shared" si="72"/>
        <v>0.86172975659335838</v>
      </c>
      <c r="J224" s="5">
        <f t="shared" si="72"/>
        <v>0.83624211081855748</v>
      </c>
      <c r="K224" s="5">
        <f t="shared" si="72"/>
        <v>0.81073787475769221</v>
      </c>
      <c r="L224" s="5">
        <f t="shared" si="72"/>
        <v>0.78536988997331802</v>
      </c>
      <c r="M224" s="5">
        <f t="shared" si="72"/>
        <v>0.76026034086612371</v>
      </c>
      <c r="N224" s="5">
        <f t="shared" si="72"/>
        <v>0.73550608718472577</v>
      </c>
      <c r="O224" s="5">
        <f t="shared" si="72"/>
        <v>0.71118309731455287</v>
      </c>
      <c r="P224" s="5">
        <f t="shared" si="72"/>
        <v>0.68735012494882897</v>
      </c>
      <c r="Q224" s="5">
        <f t="shared" si="72"/>
        <v>0.66405175378306991</v>
      </c>
      <c r="R224" s="5">
        <f t="shared" si="72"/>
        <v>0.64132091698144911</v>
      </c>
      <c r="S224" s="5">
        <f t="shared" si="72"/>
        <v>0.61918098156716972</v>
      </c>
      <c r="T224" s="5">
        <f t="shared" si="71"/>
        <v>0.59764747313439637</v>
      </c>
      <c r="U224" s="5">
        <f t="shared" si="71"/>
        <v>0.57672950351565844</v>
      </c>
      <c r="V224" s="5">
        <f t="shared" si="71"/>
        <v>0.55643095319932689</v>
      </c>
      <c r="W224" s="5">
        <f t="shared" si="71"/>
        <v>0.53675145120362111</v>
      </c>
      <c r="X224" s="5">
        <f t="shared" si="73"/>
        <v>0.51768718756133159</v>
      </c>
      <c r="Y224" s="5">
        <f t="shared" si="73"/>
        <v>0.49923158733196893</v>
      </c>
      <c r="Z224" s="5">
        <f t="shared" si="73"/>
        <v>0.48137586992765646</v>
      </c>
      <c r="AA224" s="5">
        <f t="shared" si="73"/>
        <v>0.46410951333013034</v>
      </c>
      <c r="AB224" s="5">
        <f t="shared" si="73"/>
        <v>0.44742063932803483</v>
      </c>
      <c r="AC224" s="5">
        <f t="shared" si="73"/>
        <v>0.4312963330801442</v>
      </c>
      <c r="AD224" s="5">
        <f t="shared" si="73"/>
        <v>0.41572290799753581</v>
      </c>
      <c r="AE224" s="5">
        <f t="shared" si="73"/>
        <v>0.40068612504212697</v>
      </c>
      <c r="AF224" s="5">
        <f t="shared" si="73"/>
        <v>0.38617137398332174</v>
      </c>
      <c r="AG224" s="5">
        <f t="shared" si="73"/>
        <v>0.37216382287588334</v>
      </c>
      <c r="AH224" s="5">
        <f t="shared" si="73"/>
        <v>0.35864854096938659</v>
      </c>
      <c r="AI224" s="5">
        <f t="shared" si="73"/>
        <v>0.34561059939116129</v>
      </c>
      <c r="AJ224" s="5">
        <f t="shared" si="73"/>
        <v>0.33303515322682503</v>
      </c>
      <c r="AK224" s="5">
        <f t="shared" si="73"/>
        <v>0.32090750802797841</v>
      </c>
      <c r="AL224" s="5">
        <f t="shared" si="73"/>
        <v>0.30921317328323078</v>
      </c>
      <c r="AM224" s="5">
        <f t="shared" si="73"/>
        <v>0.29793790497842337</v>
      </c>
      <c r="AN224" s="5">
        <f t="shared" si="73"/>
        <v>0.28706773903005711</v>
      </c>
      <c r="AO224" s="5">
        <f t="shared" si="73"/>
        <v>0.27658901709058176</v>
      </c>
      <c r="AP224" s="5">
        <f t="shared" si="73"/>
        <v>0.26648840598559315</v>
      </c>
      <c r="AQ224" s="5">
        <f t="shared" si="73"/>
        <v>0.25675291184314036</v>
      </c>
      <c r="AR224" s="5">
        <f t="shared" si="73"/>
        <v>0.24736988980771274</v>
      </c>
      <c r="AS224" s="5">
        <f t="shared" si="73"/>
        <v>0.23832705009066055</v>
      </c>
      <c r="AT224" s="5">
        <f t="shared" si="73"/>
        <v>0.22961246099037819</v>
      </c>
      <c r="AU224" s="5">
        <f t="shared" si="73"/>
        <v>0.22121454941584984</v>
      </c>
      <c r="AV224" s="5">
        <f t="shared" si="73"/>
        <v>0.21312209936311158</v>
      </c>
      <c r="AW224" s="5">
        <f t="shared" si="73"/>
        <v>0.20532424872326568</v>
      </c>
      <c r="AX224" s="5">
        <f t="shared" si="73"/>
        <v>0.19781048474081769</v>
      </c>
      <c r="AY224" s="5">
        <f t="shared" si="73"/>
        <v>0.19057063839052291</v>
      </c>
      <c r="AZ224" s="5">
        <f t="shared" si="73"/>
        <v>0.18359487789817105</v>
      </c>
      <c r="BA224" s="5">
        <f t="shared" si="73"/>
        <v>0.17687370159458091</v>
      </c>
      <c r="BB224" s="5">
        <f t="shared" si="73"/>
        <v>0.17039793026148459</v>
      </c>
      <c r="BC224" s="5">
        <f t="shared" si="73"/>
        <v>0.16415869910210329</v>
      </c>
      <c r="BD224" s="5">
        <f t="shared" si="73"/>
        <v>0.15814744944731052</v>
      </c>
      <c r="BE224" s="5">
        <f t="shared" si="73"/>
        <v>0.15235592028974973</v>
      </c>
      <c r="BF224" s="5">
        <f t="shared" si="73"/>
        <v>0.14677613972259221</v>
      </c>
      <c r="BG224" s="5">
        <f t="shared" si="73"/>
        <v>0.14140041634635733</v>
      </c>
      <c r="BH224" s="5">
        <f t="shared" si="73"/>
        <v>0.13622133069600678</v>
      </c>
      <c r="BI224" s="5">
        <f t="shared" si="73"/>
        <v>0.13123172673104633</v>
      </c>
      <c r="BJ224" s="5">
        <f t="shared" si="73"/>
        <v>0.12642470342336729</v>
      </c>
      <c r="BK224" s="16">
        <f t="shared" si="73"/>
        <v>0.1217936064708092</v>
      </c>
      <c r="BL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</row>
    <row r="225" spans="1:124" x14ac:dyDescent="0.3">
      <c r="A225" s="8">
        <v>33648</v>
      </c>
      <c r="B225" s="3">
        <v>3.8800001000000001E-2</v>
      </c>
      <c r="C225" s="4">
        <f t="shared" si="68"/>
        <v>3.7378889189940361E-2</v>
      </c>
      <c r="D225" s="5">
        <f t="shared" si="72"/>
        <v>0.9801295104545823</v>
      </c>
      <c r="E225" s="5">
        <f t="shared" si="72"/>
        <v>0.95828948716883944</v>
      </c>
      <c r="F225" s="5">
        <f t="shared" si="72"/>
        <v>0.93499242111245751</v>
      </c>
      <c r="G225" s="5">
        <f t="shared" si="72"/>
        <v>0.91066097762558462</v>
      </c>
      <c r="H225" s="5">
        <f t="shared" si="72"/>
        <v>0.88564181248934304</v>
      </c>
      <c r="I225" s="5">
        <f t="shared" si="72"/>
        <v>0.86021779999142212</v>
      </c>
      <c r="J225" s="5">
        <f t="shared" si="72"/>
        <v>0.83461861771041379</v>
      </c>
      <c r="K225" s="5">
        <f t="shared" si="72"/>
        <v>0.80902976891648293</v>
      </c>
      <c r="L225" s="5">
        <f t="shared" si="72"/>
        <v>0.78360019050568641</v>
      </c>
      <c r="M225" s="5">
        <f t="shared" si="72"/>
        <v>0.75844861964229415</v>
      </c>
      <c r="N225" s="5">
        <f t="shared" si="72"/>
        <v>0.73366889358380183</v>
      </c>
      <c r="O225" s="5">
        <f t="shared" si="72"/>
        <v>0.70933434574335252</v>
      </c>
      <c r="P225" s="5">
        <f t="shared" si="72"/>
        <v>0.68550144376915989</v>
      </c>
      <c r="Q225" s="5">
        <f t="shared" si="72"/>
        <v>0.6622127963208374</v>
      </c>
      <c r="R225" s="5">
        <f t="shared" si="72"/>
        <v>0.63949963653557884</v>
      </c>
      <c r="S225" s="5">
        <f t="shared" si="72"/>
        <v>0.61738387303571485</v>
      </c>
      <c r="T225" s="5">
        <f t="shared" si="71"/>
        <v>0.59587978420707899</v>
      </c>
      <c r="U225" s="5">
        <f t="shared" si="71"/>
        <v>0.57499541847211499</v>
      </c>
      <c r="V225" s="5">
        <f t="shared" si="71"/>
        <v>0.55473375228838373</v>
      </c>
      <c r="W225" s="5">
        <f t="shared" si="71"/>
        <v>0.5350936484218094</v>
      </c>
      <c r="X225" s="5">
        <f t="shared" si="73"/>
        <v>0.51607064944001635</v>
      </c>
      <c r="Y225" s="5">
        <f t="shared" si="73"/>
        <v>0.49765763510971273</v>
      </c>
      <c r="Z225" s="5">
        <f t="shared" si="73"/>
        <v>0.47984536724597365</v>
      </c>
      <c r="AA225" s="5">
        <f t="shared" si="73"/>
        <v>0.46262294135813153</v>
      </c>
      <c r="AB225" s="5">
        <f t="shared" si="73"/>
        <v>0.44597816100156784</v>
      </c>
      <c r="AC225" s="5">
        <f t="shared" si="73"/>
        <v>0.42989784793770242</v>
      </c>
      <c r="AD225" s="5">
        <f t="shared" si="73"/>
        <v>0.41436809891016319</v>
      </c>
      <c r="AE225" s="5">
        <f t="shared" si="73"/>
        <v>0.39937449796814961</v>
      </c>
      <c r="AF225" s="5">
        <f t="shared" si="73"/>
        <v>0.3849022917304763</v>
      </c>
      <c r="AG225" s="5">
        <f t="shared" si="73"/>
        <v>0.37093653372226987</v>
      </c>
      <c r="AH225" s="5">
        <f t="shared" si="73"/>
        <v>0.35746220287933872</v>
      </c>
      <c r="AI225" s="5">
        <f t="shared" si="73"/>
        <v>0.34446430046117715</v>
      </c>
      <c r="AJ225" s="5">
        <f t="shared" si="73"/>
        <v>0.33192792890867456</v>
      </c>
      <c r="AK225" s="5">
        <f t="shared" si="73"/>
        <v>0.319838355599596</v>
      </c>
      <c r="AL225" s="5">
        <f t="shared" si="73"/>
        <v>0.30818106397168171</v>
      </c>
      <c r="AM225" s="5">
        <f t="shared" si="73"/>
        <v>0.29694179408187177</v>
      </c>
      <c r="AN225" s="5">
        <f t="shared" si="73"/>
        <v>0.28610657433614739</v>
      </c>
      <c r="AO225" s="5">
        <f t="shared" si="73"/>
        <v>0.27566174584596975</v>
      </c>
      <c r="AP225" s="5">
        <f t="shared" si="73"/>
        <v>0.26559398063463679</v>
      </c>
      <c r="AQ225" s="5">
        <f t="shared" si="73"/>
        <v>0.25589029472218716</v>
      </c>
      <c r="AR225" s="5">
        <f t="shared" si="73"/>
        <v>0.24653805695431238</v>
      </c>
      <c r="AS225" s="5">
        <f t="shared" si="73"/>
        <v>0.23752499430377416</v>
      </c>
      <c r="AT225" s="5">
        <f t="shared" si="73"/>
        <v>0.22883919425771709</v>
      </c>
      <c r="AU225" s="5">
        <f t="shared" si="73"/>
        <v>0.22046910480740098</v>
      </c>
      <c r="AV225" s="5">
        <f t="shared" si="73"/>
        <v>0.21240353247528698</v>
      </c>
      <c r="AW225" s="5">
        <f t="shared" si="73"/>
        <v>0.20463163874560517</v>
      </c>
      <c r="AX225" s="5">
        <f t="shared" si="73"/>
        <v>0.19714293520647985</v>
      </c>
      <c r="AY225" s="5">
        <f t="shared" si="73"/>
        <v>0.18992727766265749</v>
      </c>
      <c r="AZ225" s="5">
        <f t="shared" si="73"/>
        <v>0.1829748594364573</v>
      </c>
      <c r="BA225" s="5">
        <f t="shared" si="73"/>
        <v>0.176276204039547</v>
      </c>
      <c r="BB225" s="5">
        <f t="shared" si="73"/>
        <v>0.16982215736853162</v>
      </c>
      <c r="BC225" s="5">
        <f t="shared" si="73"/>
        <v>0.16360387955230016</v>
      </c>
      <c r="BD225" s="5">
        <f t="shared" si="73"/>
        <v>0.15761283655788277</v>
      </c>
      <c r="BE225" s="5">
        <f t="shared" si="73"/>
        <v>0.15184079164365441</v>
      </c>
      <c r="BF225" s="5">
        <f t="shared" si="73"/>
        <v>0.14627979673355984</v>
      </c>
      <c r="BG225" s="5">
        <f t="shared" si="73"/>
        <v>0.14092218377321861</v>
      </c>
      <c r="BH225" s="5">
        <f t="shared" si="73"/>
        <v>0.13576055611793741</v>
      </c>
      <c r="BI225" s="5">
        <f t="shared" si="73"/>
        <v>0.1307877799935056</v>
      </c>
      <c r="BJ225" s="5">
        <f t="shared" si="73"/>
        <v>0.12599697606292473</v>
      </c>
      <c r="BK225" s="16">
        <f t="shared" si="73"/>
        <v>0.12138151112570987</v>
      </c>
      <c r="BL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</row>
    <row r="226" spans="1:124" x14ac:dyDescent="0.3">
      <c r="A226" s="8">
        <v>33655</v>
      </c>
      <c r="B226" s="3">
        <v>3.95E-2</v>
      </c>
      <c r="C226" s="4">
        <f t="shared" si="68"/>
        <v>3.8100376478464149E-2</v>
      </c>
      <c r="D226" s="5">
        <f t="shared" si="72"/>
        <v>0.97979663671603967</v>
      </c>
      <c r="E226" s="5">
        <f t="shared" si="72"/>
        <v>0.95767591883662673</v>
      </c>
      <c r="F226" s="5">
        <f t="shared" si="72"/>
        <v>0.93414490818496565</v>
      </c>
      <c r="G226" s="5">
        <f t="shared" si="72"/>
        <v>0.90962093227256324</v>
      </c>
      <c r="H226" s="5">
        <f t="shared" si="72"/>
        <v>0.88444557730854678</v>
      </c>
      <c r="I226" s="5">
        <f t="shared" si="72"/>
        <v>0.85889701779928962</v>
      </c>
      <c r="J226" s="5">
        <f t="shared" si="72"/>
        <v>0.83320065076669814</v>
      </c>
      <c r="K226" s="5">
        <f t="shared" si="72"/>
        <v>0.80753813263854535</v>
      </c>
      <c r="L226" s="5">
        <f t="shared" si="72"/>
        <v>0.78205497909130683</v>
      </c>
      <c r="M226" s="5">
        <f t="shared" si="72"/>
        <v>0.75686690975750581</v>
      </c>
      <c r="N226" s="5">
        <f t="shared" si="72"/>
        <v>0.73206511832810051</v>
      </c>
      <c r="O226" s="5">
        <f t="shared" si="72"/>
        <v>0.70772063521192508</v>
      </c>
      <c r="P226" s="5">
        <f t="shared" si="72"/>
        <v>0.68388793124492642</v>
      </c>
      <c r="Q226" s="5">
        <f t="shared" si="72"/>
        <v>0.66060789085889882</v>
      </c>
      <c r="R226" s="5">
        <f t="shared" si="72"/>
        <v>0.63791026374883908</v>
      </c>
      <c r="S226" s="5">
        <f t="shared" si="72"/>
        <v>0.61581568646889728</v>
      </c>
      <c r="T226" s="5">
        <f t="shared" si="71"/>
        <v>0.59433734995089693</v>
      </c>
      <c r="U226" s="5">
        <f t="shared" si="71"/>
        <v>0.57348237572840133</v>
      </c>
      <c r="V226" s="5">
        <f t="shared" si="71"/>
        <v>0.55325295252616014</v>
      </c>
      <c r="W226" s="5">
        <f t="shared" si="71"/>
        <v>0.53364727561568759</v>
      </c>
      <c r="X226" s="5">
        <f t="shared" si="73"/>
        <v>0.51466032369139059</v>
      </c>
      <c r="Y226" s="5">
        <f t="shared" si="73"/>
        <v>0.49628450174154881</v>
      </c>
      <c r="Z226" s="5">
        <f t="shared" si="73"/>
        <v>0.47851017324901812</v>
      </c>
      <c r="AA226" s="5">
        <f t="shared" si="73"/>
        <v>0.46132610085972381</v>
      </c>
      <c r="AB226" s="5">
        <f t="shared" si="73"/>
        <v>0.4447198112336852</v>
      </c>
      <c r="AC226" s="5">
        <f t="shared" si="73"/>
        <v>0.428677897001497</v>
      </c>
      <c r="AD226" s="5">
        <f t="shared" si="73"/>
        <v>0.41318626647137735</v>
      </c>
      <c r="AE226" s="5">
        <f t="shared" si="73"/>
        <v>0.398230349871598</v>
      </c>
      <c r="AF226" s="5">
        <f t="shared" si="73"/>
        <v>0.38379526939171288</v>
      </c>
      <c r="AG226" s="5">
        <f t="shared" si="73"/>
        <v>0.36986597903964119</v>
      </c>
      <c r="AH226" s="5">
        <f t="shared" si="73"/>
        <v>0.35642737930866586</v>
      </c>
      <c r="AI226" s="5">
        <f t="shared" si="73"/>
        <v>0.34346441080701068</v>
      </c>
      <c r="AJ226" s="5">
        <f t="shared" si="73"/>
        <v>0.33096213030913429</v>
      </c>
      <c r="AK226" s="5">
        <f t="shared" si="73"/>
        <v>0.31890577211498089</v>
      </c>
      <c r="AL226" s="5">
        <f t="shared" si="73"/>
        <v>0.30728079712913797</v>
      </c>
      <c r="AM226" s="5">
        <f t="shared" si="73"/>
        <v>0.29607293167835458</v>
      </c>
      <c r="AN226" s="5">
        <f t="shared" si="73"/>
        <v>0.28526819775872353</v>
      </c>
      <c r="AO226" s="5">
        <f t="shared" si="73"/>
        <v>0.27485293613129774</v>
      </c>
      <c r="AP226" s="5">
        <f t="shared" si="73"/>
        <v>0.26481382345744747</v>
      </c>
      <c r="AQ226" s="5">
        <f t="shared" si="73"/>
        <v>0.2551378844750754</v>
      </c>
      <c r="AR226" s="5">
        <f t="shared" si="73"/>
        <v>0.24581250005753252</v>
      </c>
      <c r="AS226" s="5">
        <f t="shared" si="73"/>
        <v>0.23682541186347225</v>
      </c>
      <c r="AT226" s="5">
        <f t="shared" si="73"/>
        <v>0.2281647241736717</v>
      </c>
      <c r="AU226" s="5">
        <f t="shared" si="73"/>
        <v>0.21981890341647381</v>
      </c>
      <c r="AV226" s="5">
        <f t="shared" si="73"/>
        <v>0.21177677580405518</v>
      </c>
      <c r="AW226" s="5">
        <f t="shared" si="73"/>
        <v>0.20402752343476185</v>
      </c>
      <c r="AX226" s="5">
        <f t="shared" si="73"/>
        <v>0.19656067916027742</v>
      </c>
      <c r="AY226" s="5">
        <f t="shared" si="73"/>
        <v>0.18936612046871429</v>
      </c>
      <c r="AZ226" s="5">
        <f t="shared" si="73"/>
        <v>0.18243406259445116</v>
      </c>
      <c r="BA226" s="5">
        <f t="shared" si="73"/>
        <v>0.17575505103151659</v>
      </c>
      <c r="BB226" s="5">
        <f t="shared" si="73"/>
        <v>0.16931995359855337</v>
      </c>
      <c r="BC226" s="5">
        <f t="shared" ref="X226:BK233" si="74">BC$7*EXP(-BC$8*$C226)</f>
        <v>0.16311995217908207</v>
      </c>
      <c r="BD226" s="5">
        <f t="shared" si="74"/>
        <v>0.1571465342402133</v>
      </c>
      <c r="BE226" s="5">
        <f t="shared" si="74"/>
        <v>0.15139148421557036</v>
      </c>
      <c r="BF226" s="5">
        <f t="shared" si="74"/>
        <v>0.14584687482348008</v>
      </c>
      <c r="BG226" s="5">
        <f t="shared" si="74"/>
        <v>0.14050505837905841</v>
      </c>
      <c r="BH226" s="5">
        <f t="shared" si="74"/>
        <v>0.1353586581483201</v>
      </c>
      <c r="BI226" s="5">
        <f t="shared" si="74"/>
        <v>0.1304005597835706</v>
      </c>
      <c r="BJ226" s="5">
        <f t="shared" si="74"/>
        <v>0.12562390287185682</v>
      </c>
      <c r="BK226" s="16">
        <f t="shared" si="74"/>
        <v>0.1210220726219452</v>
      </c>
      <c r="BL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</row>
    <row r="227" spans="1:124" x14ac:dyDescent="0.3">
      <c r="A227" s="8">
        <v>33662</v>
      </c>
      <c r="B227" s="3">
        <v>0.04</v>
      </c>
      <c r="C227" s="4">
        <f t="shared" si="68"/>
        <v>3.8615725277907999E-2</v>
      </c>
      <c r="D227" s="5">
        <f t="shared" si="72"/>
        <v>0.97955893863773746</v>
      </c>
      <c r="E227" s="5">
        <f t="shared" si="72"/>
        <v>0.95723789565298711</v>
      </c>
      <c r="F227" s="5">
        <f t="shared" si="72"/>
        <v>0.93354001132259423</v>
      </c>
      <c r="G227" s="5">
        <f t="shared" si="72"/>
        <v>0.90887876898605757</v>
      </c>
      <c r="H227" s="5">
        <f t="shared" si="72"/>
        <v>0.88359211175330232</v>
      </c>
      <c r="I227" s="5">
        <f t="shared" si="72"/>
        <v>0.85795484237691189</v>
      </c>
      <c r="J227" s="5">
        <f t="shared" si="72"/>
        <v>0.83218929095323135</v>
      </c>
      <c r="K227" s="5">
        <f t="shared" si="72"/>
        <v>0.80647436071612288</v>
      </c>
      <c r="L227" s="5">
        <f t="shared" si="72"/>
        <v>0.78095312097819503</v>
      </c>
      <c r="M227" s="5">
        <f t="shared" si="72"/>
        <v>0.75573913531509584</v>
      </c>
      <c r="N227" s="5">
        <f t="shared" si="72"/>
        <v>0.73092170979608073</v>
      </c>
      <c r="O227" s="5">
        <f t="shared" si="72"/>
        <v>0.70657023131084551</v>
      </c>
      <c r="P227" s="5">
        <f t="shared" si="72"/>
        <v>0.6827377463851938</v>
      </c>
      <c r="Q227" s="5">
        <f t="shared" si="72"/>
        <v>0.65946391009991223</v>
      </c>
      <c r="R227" s="5">
        <f t="shared" si="72"/>
        <v>0.63677741487471062</v>
      </c>
      <c r="S227" s="5">
        <f t="shared" si="72"/>
        <v>0.61469799094122612</v>
      </c>
      <c r="T227" s="5">
        <f t="shared" si="71"/>
        <v>0.59323805467324542</v>
      </c>
      <c r="U227" s="5">
        <f t="shared" si="71"/>
        <v>0.57240406758804852</v>
      </c>
      <c r="V227" s="5">
        <f t="shared" si="71"/>
        <v>0.55219765761963346</v>
      </c>
      <c r="W227" s="5">
        <f t="shared" si="71"/>
        <v>0.53261654495211352</v>
      </c>
      <c r="X227" s="5">
        <f t="shared" si="74"/>
        <v>0.51365530702664808</v>
      </c>
      <c r="Y227" s="5">
        <f t="shared" si="74"/>
        <v>0.49530601104305166</v>
      </c>
      <c r="Z227" s="5">
        <f t="shared" si="74"/>
        <v>0.47755873713635938</v>
      </c>
      <c r="AA227" s="5">
        <f t="shared" si="74"/>
        <v>0.46040201121707142</v>
      </c>
      <c r="AB227" s="5">
        <f t="shared" si="74"/>
        <v>0.44382316304963787</v>
      </c>
      <c r="AC227" s="5">
        <f t="shared" si="74"/>
        <v>0.42780862236315603</v>
      </c>
      <c r="AD227" s="5">
        <f t="shared" si="74"/>
        <v>0.41234416352251285</v>
      </c>
      <c r="AE227" s="5">
        <f t="shared" si="74"/>
        <v>0.39741510744001962</v>
      </c>
      <c r="AF227" s="5">
        <f t="shared" si="74"/>
        <v>0.3830064878978538</v>
      </c>
      <c r="AG227" s="5">
        <f t="shared" si="74"/>
        <v>0.3691031882161882</v>
      </c>
      <c r="AH227" s="5">
        <f t="shared" si="74"/>
        <v>0.35569005318892943</v>
      </c>
      <c r="AI227" s="5">
        <f t="shared" si="74"/>
        <v>0.34275198037668198</v>
      </c>
      <c r="AJ227" s="5">
        <f t="shared" si="74"/>
        <v>0.33027399416117492</v>
      </c>
      <c r="AK227" s="5">
        <f t="shared" si="74"/>
        <v>0.31824130539972362</v>
      </c>
      <c r="AL227" s="5">
        <f t="shared" si="74"/>
        <v>0.30663935905039963</v>
      </c>
      <c r="AM227" s="5">
        <f t="shared" si="74"/>
        <v>0.29545387175068943</v>
      </c>
      <c r="AN227" s="5">
        <f t="shared" si="74"/>
        <v>0.28467086101017314</v>
      </c>
      <c r="AO227" s="5">
        <f t="shared" si="74"/>
        <v>0.27427666740949114</v>
      </c>
      <c r="AP227" s="5">
        <f t="shared" si="74"/>
        <v>0.2642579709741063</v>
      </c>
      <c r="AQ227" s="5">
        <f t="shared" si="74"/>
        <v>0.25460180270439314</v>
      </c>
      <c r="AR227" s="5">
        <f t="shared" si="74"/>
        <v>0.24529555208708359</v>
      </c>
      <c r="AS227" s="5">
        <f t="shared" si="74"/>
        <v>0.23632697128188945</v>
      </c>
      <c r="AT227" s="5">
        <f t="shared" si="74"/>
        <v>0.22768417656697496</v>
      </c>
      <c r="AU227" s="5">
        <f t="shared" si="74"/>
        <v>0.21935564753435294</v>
      </c>
      <c r="AV227" s="5">
        <f t="shared" si="74"/>
        <v>0.21133022444835473</v>
      </c>
      <c r="AW227" s="5">
        <f t="shared" si="74"/>
        <v>0.20359710411467019</v>
      </c>
      <c r="AX227" s="5">
        <f t="shared" si="74"/>
        <v>0.19614583455210133</v>
      </c>
      <c r="AY227" s="5">
        <f t="shared" si="74"/>
        <v>0.18896630871246134</v>
      </c>
      <c r="AZ227" s="5">
        <f t="shared" si="74"/>
        <v>0.18204875745460905</v>
      </c>
      <c r="BA227" s="5">
        <f t="shared" si="74"/>
        <v>0.17538374194529163</v>
      </c>
      <c r="BB227" s="5">
        <f t="shared" si="74"/>
        <v>0.16896214563130846</v>
      </c>
      <c r="BC227" s="5">
        <f t="shared" si="74"/>
        <v>0.16277516590370952</v>
      </c>
      <c r="BD227" s="5">
        <f t="shared" si="74"/>
        <v>0.15681430555461448</v>
      </c>
      <c r="BE227" s="5">
        <f t="shared" si="74"/>
        <v>0.15107136411023039</v>
      </c>
      <c r="BF227" s="5">
        <f t="shared" si="74"/>
        <v>0.14553842910926318</v>
      </c>
      <c r="BG227" s="5">
        <f t="shared" si="74"/>
        <v>0.14020786738376412</v>
      </c>
      <c r="BH227" s="5">
        <f t="shared" si="74"/>
        <v>0.13507231638918979</v>
      </c>
      <c r="BI227" s="5">
        <f t="shared" si="74"/>
        <v>0.13012467562178515</v>
      </c>
      <c r="BJ227" s="5">
        <f t="shared" si="74"/>
        <v>0.12535809815408808</v>
      </c>
      <c r="BK227" s="16">
        <f t="shared" si="74"/>
        <v>0.12076598231319348</v>
      </c>
      <c r="BL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</row>
    <row r="228" spans="1:124" x14ac:dyDescent="0.3">
      <c r="A228" s="8">
        <v>33669</v>
      </c>
      <c r="B228" s="3">
        <v>4.0500002000000007E-2</v>
      </c>
      <c r="C228" s="4">
        <f t="shared" si="68"/>
        <v>3.9131076138747063E-2</v>
      </c>
      <c r="D228" s="5">
        <f t="shared" si="72"/>
        <v>0.97932129727440076</v>
      </c>
      <c r="E228" s="5">
        <f t="shared" si="72"/>
        <v>0.95680007106212805</v>
      </c>
      <c r="F228" s="5">
        <f t="shared" si="72"/>
        <v>0.93293550373833234</v>
      </c>
      <c r="G228" s="5">
        <f t="shared" si="72"/>
        <v>0.90813720826846789</v>
      </c>
      <c r="H228" s="5">
        <f t="shared" si="72"/>
        <v>0.88273946635982536</v>
      </c>
      <c r="I228" s="5">
        <f t="shared" si="72"/>
        <v>0.85701369672050887</v>
      </c>
      <c r="J228" s="5">
        <f t="shared" si="72"/>
        <v>0.83117915471555548</v>
      </c>
      <c r="K228" s="5">
        <f t="shared" si="72"/>
        <v>0.80541198585632767</v>
      </c>
      <c r="L228" s="5">
        <f t="shared" si="72"/>
        <v>0.77985281090423841</v>
      </c>
      <c r="M228" s="5">
        <f t="shared" si="72"/>
        <v>0.75461303681928182</v>
      </c>
      <c r="N228" s="5">
        <f t="shared" si="72"/>
        <v>0.72978008258471394</v>
      </c>
      <c r="O228" s="5">
        <f t="shared" si="72"/>
        <v>0.70542169280742317</v>
      </c>
      <c r="P228" s="5">
        <f t="shared" si="72"/>
        <v>0.68158949135445168</v>
      </c>
      <c r="Q228" s="5">
        <f t="shared" si="72"/>
        <v>0.65832190581888361</v>
      </c>
      <c r="R228" s="5">
        <f t="shared" si="72"/>
        <v>0.63564657327921936</v>
      </c>
      <c r="S228" s="5">
        <f t="shared" si="72"/>
        <v>0.61358231955427533</v>
      </c>
      <c r="T228" s="5">
        <f t="shared" si="71"/>
        <v>0.59214078828364258</v>
      </c>
      <c r="U228" s="5">
        <f t="shared" si="71"/>
        <v>0.57132778266916739</v>
      </c>
      <c r="V228" s="5">
        <f t="shared" si="71"/>
        <v>0.55114437141208183</v>
      </c>
      <c r="W228" s="5">
        <f t="shared" si="71"/>
        <v>0.53158780101635461</v>
      </c>
      <c r="X228" s="5">
        <f t="shared" si="74"/>
        <v>0.5126522489266887</v>
      </c>
      <c r="Y228" s="5">
        <f t="shared" si="74"/>
        <v>0.49432944566631409</v>
      </c>
      <c r="Z228" s="5">
        <f t="shared" si="74"/>
        <v>0.47660918899822763</v>
      </c>
      <c r="AA228" s="5">
        <f t="shared" si="74"/>
        <v>0.45947976894780801</v>
      </c>
      <c r="AB228" s="5">
        <f t="shared" si="74"/>
        <v>0.44292831912017633</v>
      </c>
      <c r="AC228" s="5">
        <f t="shared" si="74"/>
        <v>0.42694110697664173</v>
      </c>
      <c r="AD228" s="5">
        <f t="shared" si="74"/>
        <v>0.41150377348113182</v>
      </c>
      <c r="AE228" s="5">
        <f t="shared" si="74"/>
        <v>0.39660153069160992</v>
      </c>
      <c r="AF228" s="5">
        <f t="shared" si="74"/>
        <v>0.38221932437353084</v>
      </c>
      <c r="AG228" s="5">
        <f t="shared" si="74"/>
        <v>0.36834196748796233</v>
      </c>
      <c r="AH228" s="5">
        <f t="shared" si="74"/>
        <v>0.35495424940413661</v>
      </c>
      <c r="AI228" s="5">
        <f t="shared" si="74"/>
        <v>0.34204102486302029</v>
      </c>
      <c r="AJ228" s="5">
        <f t="shared" si="74"/>
        <v>0.32958728604127885</v>
      </c>
      <c r="AK228" s="5">
        <f t="shared" si="74"/>
        <v>0.31757822050660001</v>
      </c>
      <c r="AL228" s="5">
        <f t="shared" si="74"/>
        <v>0.3059992573938321</v>
      </c>
      <c r="AM228" s="5">
        <f t="shared" si="74"/>
        <v>0.29483610374911373</v>
      </c>
      <c r="AN228" s="5">
        <f t="shared" si="74"/>
        <v>0.28407477267181752</v>
      </c>
      <c r="AO228" s="5">
        <f t="shared" si="74"/>
        <v>0.27370160462013476</v>
      </c>
      <c r="AP228" s="5">
        <f t="shared" si="74"/>
        <v>0.26370328302606955</v>
      </c>
      <c r="AQ228" s="5">
        <f t="shared" si="74"/>
        <v>0.25406684518183992</v>
      </c>
      <c r="AR228" s="5">
        <f t="shared" si="74"/>
        <v>0.24477968920595131</v>
      </c>
      <c r="AS228" s="5">
        <f t="shared" si="74"/>
        <v>0.23582957776838853</v>
      </c>
      <c r="AT228" s="5">
        <f t="shared" si="74"/>
        <v>0.22720463914628306</v>
      </c>
      <c r="AU228" s="5">
        <f t="shared" si="74"/>
        <v>0.21889336609058302</v>
      </c>
      <c r="AV228" s="5">
        <f t="shared" si="74"/>
        <v>0.2108846129078516</v>
      </c>
      <c r="AW228" s="5">
        <f t="shared" si="74"/>
        <v>0.20316759109697088</v>
      </c>
      <c r="AX228" s="5">
        <f t="shared" si="74"/>
        <v>0.19573186382629687</v>
      </c>
      <c r="AY228" s="5">
        <f t="shared" si="74"/>
        <v>0.18856733949105828</v>
      </c>
      <c r="AZ228" s="5">
        <f t="shared" si="74"/>
        <v>0.18166426455217424</v>
      </c>
      <c r="BA228" s="5">
        <f t="shared" si="74"/>
        <v>0.17501321582505111</v>
      </c>
      <c r="BB228" s="5">
        <f t="shared" si="74"/>
        <v>0.16860509235936316</v>
      </c>
      <c r="BC228" s="5">
        <f t="shared" si="74"/>
        <v>0.16243110702753585</v>
      </c>
      <c r="BD228" s="5">
        <f t="shared" si="74"/>
        <v>0.15648277791996576</v>
      </c>
      <c r="BE228" s="5">
        <f t="shared" si="74"/>
        <v>0.15075191962837817</v>
      </c>
      <c r="BF228" s="5">
        <f t="shared" si="74"/>
        <v>0.14523063448466289</v>
      </c>
      <c r="BG228" s="5">
        <f t="shared" si="74"/>
        <v>0.13991130381064976</v>
      </c>
      <c r="BH228" s="5">
        <f t="shared" si="74"/>
        <v>0.13478657922425771</v>
      </c>
      <c r="BI228" s="5">
        <f t="shared" si="74"/>
        <v>0.12984937403898181</v>
      </c>
      <c r="BJ228" s="5">
        <f t="shared" si="74"/>
        <v>0.1250928547865432</v>
      </c>
      <c r="BK228" s="16">
        <f t="shared" si="74"/>
        <v>0.12051043288651232</v>
      </c>
      <c r="BL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</row>
    <row r="229" spans="1:124" x14ac:dyDescent="0.3">
      <c r="A229" s="8">
        <v>33676</v>
      </c>
      <c r="B229" s="3">
        <v>4.0500002000000007E-2</v>
      </c>
      <c r="C229" s="4">
        <f t="shared" si="68"/>
        <v>3.9131076138747063E-2</v>
      </c>
      <c r="D229" s="5">
        <f t="shared" si="72"/>
        <v>0.97932129727440076</v>
      </c>
      <c r="E229" s="5">
        <f t="shared" si="72"/>
        <v>0.95680007106212805</v>
      </c>
      <c r="F229" s="5">
        <f t="shared" si="72"/>
        <v>0.93293550373833234</v>
      </c>
      <c r="G229" s="5">
        <f t="shared" si="72"/>
        <v>0.90813720826846789</v>
      </c>
      <c r="H229" s="5">
        <f t="shared" si="72"/>
        <v>0.88273946635982536</v>
      </c>
      <c r="I229" s="5">
        <f t="shared" si="72"/>
        <v>0.85701369672050887</v>
      </c>
      <c r="J229" s="5">
        <f t="shared" si="72"/>
        <v>0.83117915471555548</v>
      </c>
      <c r="K229" s="5">
        <f t="shared" si="72"/>
        <v>0.80541198585632767</v>
      </c>
      <c r="L229" s="5">
        <f t="shared" si="72"/>
        <v>0.77985281090423841</v>
      </c>
      <c r="M229" s="5">
        <f t="shared" si="72"/>
        <v>0.75461303681928182</v>
      </c>
      <c r="N229" s="5">
        <f t="shared" si="72"/>
        <v>0.72978008258471394</v>
      </c>
      <c r="O229" s="5">
        <f t="shared" si="72"/>
        <v>0.70542169280742317</v>
      </c>
      <c r="P229" s="5">
        <f t="shared" si="72"/>
        <v>0.68158949135445168</v>
      </c>
      <c r="Q229" s="5">
        <f t="shared" si="72"/>
        <v>0.65832190581888361</v>
      </c>
      <c r="R229" s="5">
        <f t="shared" si="72"/>
        <v>0.63564657327921936</v>
      </c>
      <c r="S229" s="5">
        <f t="shared" si="72"/>
        <v>0.61358231955427533</v>
      </c>
      <c r="T229" s="5">
        <f t="shared" si="71"/>
        <v>0.59214078828364258</v>
      </c>
      <c r="U229" s="5">
        <f t="shared" si="71"/>
        <v>0.57132778266916739</v>
      </c>
      <c r="V229" s="5">
        <f t="shared" si="71"/>
        <v>0.55114437141208183</v>
      </c>
      <c r="W229" s="5">
        <f t="shared" si="71"/>
        <v>0.53158780101635461</v>
      </c>
      <c r="X229" s="5">
        <f t="shared" si="74"/>
        <v>0.5126522489266887</v>
      </c>
      <c r="Y229" s="5">
        <f t="shared" si="74"/>
        <v>0.49432944566631409</v>
      </c>
      <c r="Z229" s="5">
        <f t="shared" si="74"/>
        <v>0.47660918899822763</v>
      </c>
      <c r="AA229" s="5">
        <f t="shared" si="74"/>
        <v>0.45947976894780801</v>
      </c>
      <c r="AB229" s="5">
        <f t="shared" si="74"/>
        <v>0.44292831912017633</v>
      </c>
      <c r="AC229" s="5">
        <f t="shared" si="74"/>
        <v>0.42694110697664173</v>
      </c>
      <c r="AD229" s="5">
        <f t="shared" si="74"/>
        <v>0.41150377348113182</v>
      </c>
      <c r="AE229" s="5">
        <f t="shared" si="74"/>
        <v>0.39660153069160992</v>
      </c>
      <c r="AF229" s="5">
        <f t="shared" si="74"/>
        <v>0.38221932437353084</v>
      </c>
      <c r="AG229" s="5">
        <f t="shared" si="74"/>
        <v>0.36834196748796233</v>
      </c>
      <c r="AH229" s="5">
        <f t="shared" si="74"/>
        <v>0.35495424940413661</v>
      </c>
      <c r="AI229" s="5">
        <f t="shared" si="74"/>
        <v>0.34204102486302029</v>
      </c>
      <c r="AJ229" s="5">
        <f t="shared" si="74"/>
        <v>0.32958728604127885</v>
      </c>
      <c r="AK229" s="5">
        <f t="shared" si="74"/>
        <v>0.31757822050660001</v>
      </c>
      <c r="AL229" s="5">
        <f t="shared" si="74"/>
        <v>0.3059992573938321</v>
      </c>
      <c r="AM229" s="5">
        <f t="shared" si="74"/>
        <v>0.29483610374911373</v>
      </c>
      <c r="AN229" s="5">
        <f t="shared" si="74"/>
        <v>0.28407477267181752</v>
      </c>
      <c r="AO229" s="5">
        <f t="shared" si="74"/>
        <v>0.27370160462013476</v>
      </c>
      <c r="AP229" s="5">
        <f t="shared" si="74"/>
        <v>0.26370328302606955</v>
      </c>
      <c r="AQ229" s="5">
        <f t="shared" si="74"/>
        <v>0.25406684518183992</v>
      </c>
      <c r="AR229" s="5">
        <f t="shared" si="74"/>
        <v>0.24477968920595131</v>
      </c>
      <c r="AS229" s="5">
        <f t="shared" si="74"/>
        <v>0.23582957776838853</v>
      </c>
      <c r="AT229" s="5">
        <f t="shared" si="74"/>
        <v>0.22720463914628306</v>
      </c>
      <c r="AU229" s="5">
        <f t="shared" si="74"/>
        <v>0.21889336609058302</v>
      </c>
      <c r="AV229" s="5">
        <f t="shared" si="74"/>
        <v>0.2108846129078516</v>
      </c>
      <c r="AW229" s="5">
        <f t="shared" si="74"/>
        <v>0.20316759109697088</v>
      </c>
      <c r="AX229" s="5">
        <f t="shared" si="74"/>
        <v>0.19573186382629687</v>
      </c>
      <c r="AY229" s="5">
        <f t="shared" si="74"/>
        <v>0.18856733949105828</v>
      </c>
      <c r="AZ229" s="5">
        <f t="shared" si="74"/>
        <v>0.18166426455217424</v>
      </c>
      <c r="BA229" s="5">
        <f t="shared" si="74"/>
        <v>0.17501321582505111</v>
      </c>
      <c r="BB229" s="5">
        <f t="shared" si="74"/>
        <v>0.16860509235936316</v>
      </c>
      <c r="BC229" s="5">
        <f t="shared" si="74"/>
        <v>0.16243110702753585</v>
      </c>
      <c r="BD229" s="5">
        <f t="shared" si="74"/>
        <v>0.15648277791996576</v>
      </c>
      <c r="BE229" s="5">
        <f t="shared" si="74"/>
        <v>0.15075191962837817</v>
      </c>
      <c r="BF229" s="5">
        <f t="shared" si="74"/>
        <v>0.14523063448466289</v>
      </c>
      <c r="BG229" s="5">
        <f t="shared" si="74"/>
        <v>0.13991130381064976</v>
      </c>
      <c r="BH229" s="5">
        <f t="shared" si="74"/>
        <v>0.13478657922425771</v>
      </c>
      <c r="BI229" s="5">
        <f t="shared" si="74"/>
        <v>0.12984937403898181</v>
      </c>
      <c r="BJ229" s="5">
        <f t="shared" si="74"/>
        <v>0.1250928547865432</v>
      </c>
      <c r="BK229" s="16">
        <f t="shared" si="74"/>
        <v>0.12051043288651232</v>
      </c>
      <c r="BL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</row>
    <row r="230" spans="1:124" x14ac:dyDescent="0.3">
      <c r="A230" s="8">
        <v>33683</v>
      </c>
      <c r="B230" s="3">
        <v>4.0500002000000007E-2</v>
      </c>
      <c r="C230" s="4">
        <f t="shared" si="68"/>
        <v>3.9131076138747063E-2</v>
      </c>
      <c r="D230" s="5">
        <f t="shared" si="72"/>
        <v>0.97932129727440076</v>
      </c>
      <c r="E230" s="5">
        <f t="shared" si="72"/>
        <v>0.95680007106212805</v>
      </c>
      <c r="F230" s="5">
        <f t="shared" si="72"/>
        <v>0.93293550373833234</v>
      </c>
      <c r="G230" s="5">
        <f t="shared" si="72"/>
        <v>0.90813720826846789</v>
      </c>
      <c r="H230" s="5">
        <f t="shared" si="72"/>
        <v>0.88273946635982536</v>
      </c>
      <c r="I230" s="5">
        <f t="shared" si="72"/>
        <v>0.85701369672050887</v>
      </c>
      <c r="J230" s="5">
        <f t="shared" si="72"/>
        <v>0.83117915471555548</v>
      </c>
      <c r="K230" s="5">
        <f t="shared" si="72"/>
        <v>0.80541198585632767</v>
      </c>
      <c r="L230" s="5">
        <f t="shared" si="72"/>
        <v>0.77985281090423841</v>
      </c>
      <c r="M230" s="5">
        <f t="shared" si="72"/>
        <v>0.75461303681928182</v>
      </c>
      <c r="N230" s="5">
        <f t="shared" si="72"/>
        <v>0.72978008258471394</v>
      </c>
      <c r="O230" s="5">
        <f t="shared" si="72"/>
        <v>0.70542169280742317</v>
      </c>
      <c r="P230" s="5">
        <f t="shared" si="72"/>
        <v>0.68158949135445168</v>
      </c>
      <c r="Q230" s="5">
        <f t="shared" si="72"/>
        <v>0.65832190581888361</v>
      </c>
      <c r="R230" s="5">
        <f t="shared" si="72"/>
        <v>0.63564657327921936</v>
      </c>
      <c r="S230" s="5">
        <f t="shared" si="72"/>
        <v>0.61358231955427533</v>
      </c>
      <c r="T230" s="5">
        <f t="shared" si="71"/>
        <v>0.59214078828364258</v>
      </c>
      <c r="U230" s="5">
        <f t="shared" si="71"/>
        <v>0.57132778266916739</v>
      </c>
      <c r="V230" s="5">
        <f t="shared" si="71"/>
        <v>0.55114437141208183</v>
      </c>
      <c r="W230" s="5">
        <f t="shared" si="71"/>
        <v>0.53158780101635461</v>
      </c>
      <c r="X230" s="5">
        <f t="shared" si="74"/>
        <v>0.5126522489266887</v>
      </c>
      <c r="Y230" s="5">
        <f t="shared" si="74"/>
        <v>0.49432944566631409</v>
      </c>
      <c r="Z230" s="5">
        <f t="shared" si="74"/>
        <v>0.47660918899822763</v>
      </c>
      <c r="AA230" s="5">
        <f t="shared" si="74"/>
        <v>0.45947976894780801</v>
      </c>
      <c r="AB230" s="5">
        <f t="shared" si="74"/>
        <v>0.44292831912017633</v>
      </c>
      <c r="AC230" s="5">
        <f t="shared" si="74"/>
        <v>0.42694110697664173</v>
      </c>
      <c r="AD230" s="5">
        <f t="shared" si="74"/>
        <v>0.41150377348113182</v>
      </c>
      <c r="AE230" s="5">
        <f t="shared" si="74"/>
        <v>0.39660153069160992</v>
      </c>
      <c r="AF230" s="5">
        <f t="shared" si="74"/>
        <v>0.38221932437353084</v>
      </c>
      <c r="AG230" s="5">
        <f t="shared" si="74"/>
        <v>0.36834196748796233</v>
      </c>
      <c r="AH230" s="5">
        <f t="shared" si="74"/>
        <v>0.35495424940413661</v>
      </c>
      <c r="AI230" s="5">
        <f t="shared" si="74"/>
        <v>0.34204102486302029</v>
      </c>
      <c r="AJ230" s="5">
        <f t="shared" si="74"/>
        <v>0.32958728604127885</v>
      </c>
      <c r="AK230" s="5">
        <f t="shared" si="74"/>
        <v>0.31757822050660001</v>
      </c>
      <c r="AL230" s="5">
        <f t="shared" si="74"/>
        <v>0.3059992573938321</v>
      </c>
      <c r="AM230" s="5">
        <f t="shared" si="74"/>
        <v>0.29483610374911373</v>
      </c>
      <c r="AN230" s="5">
        <f t="shared" si="74"/>
        <v>0.28407477267181752</v>
      </c>
      <c r="AO230" s="5">
        <f t="shared" si="74"/>
        <v>0.27370160462013476</v>
      </c>
      <c r="AP230" s="5">
        <f t="shared" si="74"/>
        <v>0.26370328302606955</v>
      </c>
      <c r="AQ230" s="5">
        <f t="shared" si="74"/>
        <v>0.25406684518183992</v>
      </c>
      <c r="AR230" s="5">
        <f t="shared" si="74"/>
        <v>0.24477968920595131</v>
      </c>
      <c r="AS230" s="5">
        <f t="shared" si="74"/>
        <v>0.23582957776838853</v>
      </c>
      <c r="AT230" s="5">
        <f t="shared" si="74"/>
        <v>0.22720463914628306</v>
      </c>
      <c r="AU230" s="5">
        <f t="shared" si="74"/>
        <v>0.21889336609058302</v>
      </c>
      <c r="AV230" s="5">
        <f t="shared" si="74"/>
        <v>0.2108846129078516</v>
      </c>
      <c r="AW230" s="5">
        <f t="shared" si="74"/>
        <v>0.20316759109697088</v>
      </c>
      <c r="AX230" s="5">
        <f t="shared" si="74"/>
        <v>0.19573186382629687</v>
      </c>
      <c r="AY230" s="5">
        <f t="shared" si="74"/>
        <v>0.18856733949105828</v>
      </c>
      <c r="AZ230" s="5">
        <f t="shared" si="74"/>
        <v>0.18166426455217424</v>
      </c>
      <c r="BA230" s="5">
        <f t="shared" si="74"/>
        <v>0.17501321582505111</v>
      </c>
      <c r="BB230" s="5">
        <f t="shared" si="74"/>
        <v>0.16860509235936316</v>
      </c>
      <c r="BC230" s="5">
        <f t="shared" si="74"/>
        <v>0.16243110702753585</v>
      </c>
      <c r="BD230" s="5">
        <f t="shared" si="74"/>
        <v>0.15648277791996576</v>
      </c>
      <c r="BE230" s="5">
        <f t="shared" si="74"/>
        <v>0.15075191962837817</v>
      </c>
      <c r="BF230" s="5">
        <f t="shared" si="74"/>
        <v>0.14523063448466289</v>
      </c>
      <c r="BG230" s="5">
        <f t="shared" si="74"/>
        <v>0.13991130381064976</v>
      </c>
      <c r="BH230" s="5">
        <f t="shared" si="74"/>
        <v>0.13478657922425771</v>
      </c>
      <c r="BI230" s="5">
        <f t="shared" si="74"/>
        <v>0.12984937403898181</v>
      </c>
      <c r="BJ230" s="5">
        <f t="shared" si="74"/>
        <v>0.1250928547865432</v>
      </c>
      <c r="BK230" s="16">
        <f t="shared" si="74"/>
        <v>0.12051043288651232</v>
      </c>
      <c r="BL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</row>
    <row r="231" spans="1:124" x14ac:dyDescent="0.3">
      <c r="A231" s="8">
        <v>33690</v>
      </c>
      <c r="B231" s="3">
        <v>4.0500002000000007E-2</v>
      </c>
      <c r="C231" s="4">
        <f t="shared" si="68"/>
        <v>3.9131076138747063E-2</v>
      </c>
      <c r="D231" s="5">
        <f t="shared" si="72"/>
        <v>0.97932129727440076</v>
      </c>
      <c r="E231" s="5">
        <f t="shared" si="72"/>
        <v>0.95680007106212805</v>
      </c>
      <c r="F231" s="5">
        <f t="shared" si="72"/>
        <v>0.93293550373833234</v>
      </c>
      <c r="G231" s="5">
        <f t="shared" si="72"/>
        <v>0.90813720826846789</v>
      </c>
      <c r="H231" s="5">
        <f t="shared" si="72"/>
        <v>0.88273946635982536</v>
      </c>
      <c r="I231" s="5">
        <f t="shared" si="72"/>
        <v>0.85701369672050887</v>
      </c>
      <c r="J231" s="5">
        <f t="shared" si="72"/>
        <v>0.83117915471555548</v>
      </c>
      <c r="K231" s="5">
        <f t="shared" si="72"/>
        <v>0.80541198585632767</v>
      </c>
      <c r="L231" s="5">
        <f t="shared" si="72"/>
        <v>0.77985281090423841</v>
      </c>
      <c r="M231" s="5">
        <f t="shared" si="72"/>
        <v>0.75461303681928182</v>
      </c>
      <c r="N231" s="5">
        <f t="shared" si="72"/>
        <v>0.72978008258471394</v>
      </c>
      <c r="O231" s="5">
        <f t="shared" si="72"/>
        <v>0.70542169280742317</v>
      </c>
      <c r="P231" s="5">
        <f t="shared" si="72"/>
        <v>0.68158949135445168</v>
      </c>
      <c r="Q231" s="5">
        <f t="shared" si="72"/>
        <v>0.65832190581888361</v>
      </c>
      <c r="R231" s="5">
        <f t="shared" si="72"/>
        <v>0.63564657327921936</v>
      </c>
      <c r="S231" s="5">
        <f t="shared" si="72"/>
        <v>0.61358231955427533</v>
      </c>
      <c r="T231" s="5">
        <f t="shared" si="71"/>
        <v>0.59214078828364258</v>
      </c>
      <c r="U231" s="5">
        <f t="shared" si="71"/>
        <v>0.57132778266916739</v>
      </c>
      <c r="V231" s="5">
        <f t="shared" si="71"/>
        <v>0.55114437141208183</v>
      </c>
      <c r="W231" s="5">
        <f t="shared" si="71"/>
        <v>0.53158780101635461</v>
      </c>
      <c r="X231" s="5">
        <f t="shared" si="74"/>
        <v>0.5126522489266887</v>
      </c>
      <c r="Y231" s="5">
        <f t="shared" si="74"/>
        <v>0.49432944566631409</v>
      </c>
      <c r="Z231" s="5">
        <f t="shared" si="74"/>
        <v>0.47660918899822763</v>
      </c>
      <c r="AA231" s="5">
        <f t="shared" si="74"/>
        <v>0.45947976894780801</v>
      </c>
      <c r="AB231" s="5">
        <f t="shared" si="74"/>
        <v>0.44292831912017633</v>
      </c>
      <c r="AC231" s="5">
        <f t="shared" si="74"/>
        <v>0.42694110697664173</v>
      </c>
      <c r="AD231" s="5">
        <f t="shared" si="74"/>
        <v>0.41150377348113182</v>
      </c>
      <c r="AE231" s="5">
        <f t="shared" si="74"/>
        <v>0.39660153069160992</v>
      </c>
      <c r="AF231" s="5">
        <f t="shared" si="74"/>
        <v>0.38221932437353084</v>
      </c>
      <c r="AG231" s="5">
        <f t="shared" si="74"/>
        <v>0.36834196748796233</v>
      </c>
      <c r="AH231" s="5">
        <f t="shared" si="74"/>
        <v>0.35495424940413661</v>
      </c>
      <c r="AI231" s="5">
        <f t="shared" si="74"/>
        <v>0.34204102486302029</v>
      </c>
      <c r="AJ231" s="5">
        <f t="shared" si="74"/>
        <v>0.32958728604127885</v>
      </c>
      <c r="AK231" s="5">
        <f t="shared" si="74"/>
        <v>0.31757822050660001</v>
      </c>
      <c r="AL231" s="5">
        <f t="shared" si="74"/>
        <v>0.3059992573938321</v>
      </c>
      <c r="AM231" s="5">
        <f t="shared" si="74"/>
        <v>0.29483610374911373</v>
      </c>
      <c r="AN231" s="5">
        <f t="shared" si="74"/>
        <v>0.28407477267181752</v>
      </c>
      <c r="AO231" s="5">
        <f t="shared" si="74"/>
        <v>0.27370160462013476</v>
      </c>
      <c r="AP231" s="5">
        <f t="shared" si="74"/>
        <v>0.26370328302606955</v>
      </c>
      <c r="AQ231" s="5">
        <f t="shared" si="74"/>
        <v>0.25406684518183992</v>
      </c>
      <c r="AR231" s="5">
        <f t="shared" si="74"/>
        <v>0.24477968920595131</v>
      </c>
      <c r="AS231" s="5">
        <f t="shared" si="74"/>
        <v>0.23582957776838853</v>
      </c>
      <c r="AT231" s="5">
        <f t="shared" si="74"/>
        <v>0.22720463914628306</v>
      </c>
      <c r="AU231" s="5">
        <f t="shared" si="74"/>
        <v>0.21889336609058302</v>
      </c>
      <c r="AV231" s="5">
        <f t="shared" si="74"/>
        <v>0.2108846129078516</v>
      </c>
      <c r="AW231" s="5">
        <f t="shared" si="74"/>
        <v>0.20316759109697088</v>
      </c>
      <c r="AX231" s="5">
        <f t="shared" si="74"/>
        <v>0.19573186382629687</v>
      </c>
      <c r="AY231" s="5">
        <f t="shared" si="74"/>
        <v>0.18856733949105828</v>
      </c>
      <c r="AZ231" s="5">
        <f t="shared" si="74"/>
        <v>0.18166426455217424</v>
      </c>
      <c r="BA231" s="5">
        <f t="shared" si="74"/>
        <v>0.17501321582505111</v>
      </c>
      <c r="BB231" s="5">
        <f t="shared" si="74"/>
        <v>0.16860509235936316</v>
      </c>
      <c r="BC231" s="5">
        <f t="shared" si="74"/>
        <v>0.16243110702753585</v>
      </c>
      <c r="BD231" s="5">
        <f t="shared" si="74"/>
        <v>0.15648277791996576</v>
      </c>
      <c r="BE231" s="5">
        <f t="shared" si="74"/>
        <v>0.15075191962837817</v>
      </c>
      <c r="BF231" s="5">
        <f t="shared" si="74"/>
        <v>0.14523063448466289</v>
      </c>
      <c r="BG231" s="5">
        <f t="shared" si="74"/>
        <v>0.13991130381064976</v>
      </c>
      <c r="BH231" s="5">
        <f t="shared" si="74"/>
        <v>0.13478657922425771</v>
      </c>
      <c r="BI231" s="5">
        <f t="shared" si="74"/>
        <v>0.12984937403898181</v>
      </c>
      <c r="BJ231" s="5">
        <f t="shared" si="74"/>
        <v>0.1250928547865432</v>
      </c>
      <c r="BK231" s="16">
        <f t="shared" si="74"/>
        <v>0.12051043288651232</v>
      </c>
      <c r="BL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</row>
    <row r="232" spans="1:124" x14ac:dyDescent="0.3">
      <c r="A232" s="8">
        <v>33697</v>
      </c>
      <c r="B232" s="3">
        <v>4.0500002000000007E-2</v>
      </c>
      <c r="C232" s="4">
        <f t="shared" si="68"/>
        <v>3.9131076138747063E-2</v>
      </c>
      <c r="D232" s="5">
        <f t="shared" si="72"/>
        <v>0.97932129727440076</v>
      </c>
      <c r="E232" s="5">
        <f t="shared" si="72"/>
        <v>0.95680007106212805</v>
      </c>
      <c r="F232" s="5">
        <f t="shared" si="72"/>
        <v>0.93293550373833234</v>
      </c>
      <c r="G232" s="5">
        <f t="shared" si="72"/>
        <v>0.90813720826846789</v>
      </c>
      <c r="H232" s="5">
        <f t="shared" si="72"/>
        <v>0.88273946635982536</v>
      </c>
      <c r="I232" s="5">
        <f t="shared" si="72"/>
        <v>0.85701369672050887</v>
      </c>
      <c r="J232" s="5">
        <f t="shared" si="72"/>
        <v>0.83117915471555548</v>
      </c>
      <c r="K232" s="5">
        <f t="shared" si="72"/>
        <v>0.80541198585632767</v>
      </c>
      <c r="L232" s="5">
        <f t="shared" si="72"/>
        <v>0.77985281090423841</v>
      </c>
      <c r="M232" s="5">
        <f t="shared" si="72"/>
        <v>0.75461303681928182</v>
      </c>
      <c r="N232" s="5">
        <f t="shared" si="72"/>
        <v>0.72978008258471394</v>
      </c>
      <c r="O232" s="5">
        <f t="shared" si="72"/>
        <v>0.70542169280742317</v>
      </c>
      <c r="P232" s="5">
        <f t="shared" si="72"/>
        <v>0.68158949135445168</v>
      </c>
      <c r="Q232" s="5">
        <f t="shared" si="72"/>
        <v>0.65832190581888361</v>
      </c>
      <c r="R232" s="5">
        <f t="shared" si="72"/>
        <v>0.63564657327921936</v>
      </c>
      <c r="S232" s="5">
        <f t="shared" si="72"/>
        <v>0.61358231955427533</v>
      </c>
      <c r="T232" s="5">
        <f t="shared" si="71"/>
        <v>0.59214078828364258</v>
      </c>
      <c r="U232" s="5">
        <f t="shared" si="71"/>
        <v>0.57132778266916739</v>
      </c>
      <c r="V232" s="5">
        <f t="shared" si="71"/>
        <v>0.55114437141208183</v>
      </c>
      <c r="W232" s="5">
        <f t="shared" si="71"/>
        <v>0.53158780101635461</v>
      </c>
      <c r="X232" s="5">
        <f t="shared" si="74"/>
        <v>0.5126522489266887</v>
      </c>
      <c r="Y232" s="5">
        <f t="shared" si="74"/>
        <v>0.49432944566631409</v>
      </c>
      <c r="Z232" s="5">
        <f t="shared" si="74"/>
        <v>0.47660918899822763</v>
      </c>
      <c r="AA232" s="5">
        <f t="shared" si="74"/>
        <v>0.45947976894780801</v>
      </c>
      <c r="AB232" s="5">
        <f t="shared" si="74"/>
        <v>0.44292831912017633</v>
      </c>
      <c r="AC232" s="5">
        <f t="shared" si="74"/>
        <v>0.42694110697664173</v>
      </c>
      <c r="AD232" s="5">
        <f t="shared" si="74"/>
        <v>0.41150377348113182</v>
      </c>
      <c r="AE232" s="5">
        <f t="shared" si="74"/>
        <v>0.39660153069160992</v>
      </c>
      <c r="AF232" s="5">
        <f t="shared" si="74"/>
        <v>0.38221932437353084</v>
      </c>
      <c r="AG232" s="5">
        <f t="shared" si="74"/>
        <v>0.36834196748796233</v>
      </c>
      <c r="AH232" s="5">
        <f t="shared" si="74"/>
        <v>0.35495424940413661</v>
      </c>
      <c r="AI232" s="5">
        <f t="shared" si="74"/>
        <v>0.34204102486302029</v>
      </c>
      <c r="AJ232" s="5">
        <f t="shared" si="74"/>
        <v>0.32958728604127885</v>
      </c>
      <c r="AK232" s="5">
        <f t="shared" si="74"/>
        <v>0.31757822050660001</v>
      </c>
      <c r="AL232" s="5">
        <f t="shared" si="74"/>
        <v>0.3059992573938321</v>
      </c>
      <c r="AM232" s="5">
        <f t="shared" si="74"/>
        <v>0.29483610374911373</v>
      </c>
      <c r="AN232" s="5">
        <f t="shared" si="74"/>
        <v>0.28407477267181752</v>
      </c>
      <c r="AO232" s="5">
        <f t="shared" si="74"/>
        <v>0.27370160462013476</v>
      </c>
      <c r="AP232" s="5">
        <f t="shared" si="74"/>
        <v>0.26370328302606955</v>
      </c>
      <c r="AQ232" s="5">
        <f t="shared" si="74"/>
        <v>0.25406684518183992</v>
      </c>
      <c r="AR232" s="5">
        <f t="shared" si="74"/>
        <v>0.24477968920595131</v>
      </c>
      <c r="AS232" s="5">
        <f t="shared" si="74"/>
        <v>0.23582957776838853</v>
      </c>
      <c r="AT232" s="5">
        <f t="shared" si="74"/>
        <v>0.22720463914628306</v>
      </c>
      <c r="AU232" s="5">
        <f t="shared" si="74"/>
        <v>0.21889336609058302</v>
      </c>
      <c r="AV232" s="5">
        <f t="shared" si="74"/>
        <v>0.2108846129078516</v>
      </c>
      <c r="AW232" s="5">
        <f t="shared" si="74"/>
        <v>0.20316759109697088</v>
      </c>
      <c r="AX232" s="5">
        <f t="shared" si="74"/>
        <v>0.19573186382629687</v>
      </c>
      <c r="AY232" s="5">
        <f t="shared" si="74"/>
        <v>0.18856733949105828</v>
      </c>
      <c r="AZ232" s="5">
        <f t="shared" si="74"/>
        <v>0.18166426455217424</v>
      </c>
      <c r="BA232" s="5">
        <f t="shared" si="74"/>
        <v>0.17501321582505111</v>
      </c>
      <c r="BB232" s="5">
        <f t="shared" si="74"/>
        <v>0.16860509235936316</v>
      </c>
      <c r="BC232" s="5">
        <f t="shared" si="74"/>
        <v>0.16243110702753585</v>
      </c>
      <c r="BD232" s="5">
        <f t="shared" si="74"/>
        <v>0.15648277791996576</v>
      </c>
      <c r="BE232" s="5">
        <f t="shared" si="74"/>
        <v>0.15075191962837817</v>
      </c>
      <c r="BF232" s="5">
        <f t="shared" si="74"/>
        <v>0.14523063448466289</v>
      </c>
      <c r="BG232" s="5">
        <f t="shared" si="74"/>
        <v>0.13991130381064976</v>
      </c>
      <c r="BH232" s="5">
        <f t="shared" si="74"/>
        <v>0.13478657922425771</v>
      </c>
      <c r="BI232" s="5">
        <f t="shared" si="74"/>
        <v>0.12984937403898181</v>
      </c>
      <c r="BJ232" s="5">
        <f t="shared" si="74"/>
        <v>0.1250928547865432</v>
      </c>
      <c r="BK232" s="16">
        <f t="shared" si="74"/>
        <v>0.12051043288651232</v>
      </c>
      <c r="BL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</row>
    <row r="233" spans="1:124" x14ac:dyDescent="0.3">
      <c r="A233" s="8">
        <v>33704</v>
      </c>
      <c r="B233" s="3">
        <v>3.7999999999999999E-2</v>
      </c>
      <c r="C233" s="4">
        <f t="shared" si="68"/>
        <v>3.6554330080132591E-2</v>
      </c>
      <c r="D233" s="5">
        <f t="shared" si="72"/>
        <v>0.98051007708336302</v>
      </c>
      <c r="E233" s="5">
        <f t="shared" si="72"/>
        <v>0.95899119136653643</v>
      </c>
      <c r="F233" s="5">
        <f t="shared" si="72"/>
        <v>0.93596195148301542</v>
      </c>
      <c r="G233" s="5">
        <f t="shared" si="72"/>
        <v>0.91185106028232776</v>
      </c>
      <c r="H233" s="5">
        <f t="shared" si="72"/>
        <v>0.88701092335716636</v>
      </c>
      <c r="I233" s="5">
        <f t="shared" si="72"/>
        <v>0.86172975659335838</v>
      </c>
      <c r="J233" s="5">
        <f t="shared" si="72"/>
        <v>0.83624211081855748</v>
      </c>
      <c r="K233" s="5">
        <f t="shared" si="72"/>
        <v>0.81073787475769221</v>
      </c>
      <c r="L233" s="5">
        <f t="shared" si="72"/>
        <v>0.78536988997331802</v>
      </c>
      <c r="M233" s="5">
        <f t="shared" si="72"/>
        <v>0.76026034086612371</v>
      </c>
      <c r="N233" s="5">
        <f t="shared" si="72"/>
        <v>0.73550608718472577</v>
      </c>
      <c r="O233" s="5">
        <f t="shared" si="72"/>
        <v>0.71118309731455287</v>
      </c>
      <c r="P233" s="5">
        <f t="shared" si="72"/>
        <v>0.68735012494882897</v>
      </c>
      <c r="Q233" s="5">
        <f t="shared" si="72"/>
        <v>0.66405175378306991</v>
      </c>
      <c r="R233" s="5">
        <f t="shared" si="72"/>
        <v>0.64132091698144911</v>
      </c>
      <c r="S233" s="5">
        <f t="shared" si="72"/>
        <v>0.61918098156716972</v>
      </c>
      <c r="T233" s="5">
        <f t="shared" si="71"/>
        <v>0.59764747313439637</v>
      </c>
      <c r="U233" s="5">
        <f t="shared" si="71"/>
        <v>0.57672950351565844</v>
      </c>
      <c r="V233" s="5">
        <f t="shared" si="71"/>
        <v>0.55643095319932689</v>
      </c>
      <c r="W233" s="5">
        <f t="shared" si="71"/>
        <v>0.53675145120362111</v>
      </c>
      <c r="X233" s="5">
        <f t="shared" si="74"/>
        <v>0.51768718756133159</v>
      </c>
      <c r="Y233" s="5">
        <f t="shared" si="74"/>
        <v>0.49923158733196893</v>
      </c>
      <c r="Z233" s="5">
        <f t="shared" si="74"/>
        <v>0.48137586992765646</v>
      </c>
      <c r="AA233" s="5">
        <f t="shared" si="74"/>
        <v>0.46410951333013034</v>
      </c>
      <c r="AB233" s="5">
        <f t="shared" si="74"/>
        <v>0.44742063932803483</v>
      </c>
      <c r="AC233" s="5">
        <f t="shared" si="74"/>
        <v>0.4312963330801442</v>
      </c>
      <c r="AD233" s="5">
        <f t="shared" ref="AD233:BK234" si="75">AD$7*EXP(-AD$8*$C233)</f>
        <v>0.41572290799753581</v>
      </c>
      <c r="AE233" s="5">
        <f t="shared" si="75"/>
        <v>0.40068612504212697</v>
      </c>
      <c r="AF233" s="5">
        <f t="shared" si="75"/>
        <v>0.38617137398332174</v>
      </c>
      <c r="AG233" s="5">
        <f t="shared" si="75"/>
        <v>0.37216382287588334</v>
      </c>
      <c r="AH233" s="5">
        <f t="shared" si="75"/>
        <v>0.35864854096938659</v>
      </c>
      <c r="AI233" s="5">
        <f t="shared" si="75"/>
        <v>0.34561059939116129</v>
      </c>
      <c r="AJ233" s="5">
        <f t="shared" si="75"/>
        <v>0.33303515322682503</v>
      </c>
      <c r="AK233" s="5">
        <f t="shared" si="75"/>
        <v>0.32090750802797841</v>
      </c>
      <c r="AL233" s="5">
        <f t="shared" si="75"/>
        <v>0.30921317328323078</v>
      </c>
      <c r="AM233" s="5">
        <f t="shared" si="75"/>
        <v>0.29793790497842337</v>
      </c>
      <c r="AN233" s="5">
        <f t="shared" si="75"/>
        <v>0.28706773903005711</v>
      </c>
      <c r="AO233" s="5">
        <f t="shared" si="75"/>
        <v>0.27658901709058176</v>
      </c>
      <c r="AP233" s="5">
        <f t="shared" si="75"/>
        <v>0.26648840598559315</v>
      </c>
      <c r="AQ233" s="5">
        <f t="shared" si="75"/>
        <v>0.25675291184314036</v>
      </c>
      <c r="AR233" s="5">
        <f t="shared" si="75"/>
        <v>0.24736988980771274</v>
      </c>
      <c r="AS233" s="5">
        <f t="shared" si="75"/>
        <v>0.23832705009066055</v>
      </c>
      <c r="AT233" s="5">
        <f t="shared" si="75"/>
        <v>0.22961246099037819</v>
      </c>
      <c r="AU233" s="5">
        <f t="shared" si="75"/>
        <v>0.22121454941584984</v>
      </c>
      <c r="AV233" s="5">
        <f t="shared" si="75"/>
        <v>0.21312209936311158</v>
      </c>
      <c r="AW233" s="5">
        <f t="shared" si="75"/>
        <v>0.20532424872326568</v>
      </c>
      <c r="AX233" s="5">
        <f t="shared" si="75"/>
        <v>0.19781048474081769</v>
      </c>
      <c r="AY233" s="5">
        <f t="shared" si="75"/>
        <v>0.19057063839052291</v>
      </c>
      <c r="AZ233" s="5">
        <f t="shared" si="75"/>
        <v>0.18359487789817105</v>
      </c>
      <c r="BA233" s="5">
        <f t="shared" si="75"/>
        <v>0.17687370159458091</v>
      </c>
      <c r="BB233" s="5">
        <f t="shared" si="75"/>
        <v>0.17039793026148459</v>
      </c>
      <c r="BC233" s="5">
        <f t="shared" si="75"/>
        <v>0.16415869910210329</v>
      </c>
      <c r="BD233" s="5">
        <f t="shared" si="75"/>
        <v>0.15814744944731052</v>
      </c>
      <c r="BE233" s="5">
        <f t="shared" si="75"/>
        <v>0.15235592028974973</v>
      </c>
      <c r="BF233" s="5">
        <f t="shared" si="75"/>
        <v>0.14677613972259221</v>
      </c>
      <c r="BG233" s="5">
        <f t="shared" si="75"/>
        <v>0.14140041634635733</v>
      </c>
      <c r="BH233" s="5">
        <f t="shared" si="75"/>
        <v>0.13622133069600678</v>
      </c>
      <c r="BI233" s="5">
        <f t="shared" si="75"/>
        <v>0.13123172673104633</v>
      </c>
      <c r="BJ233" s="5">
        <f t="shared" si="75"/>
        <v>0.12642470342336729</v>
      </c>
      <c r="BK233" s="16">
        <f t="shared" si="75"/>
        <v>0.1217936064708092</v>
      </c>
      <c r="BL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</row>
    <row r="234" spans="1:124" x14ac:dyDescent="0.3">
      <c r="A234" s="8">
        <v>33711</v>
      </c>
      <c r="B234" s="3">
        <v>3.6500001000000004E-2</v>
      </c>
      <c r="C234" s="4">
        <f t="shared" si="68"/>
        <v>3.5008284712498651E-2</v>
      </c>
      <c r="D234" s="5">
        <f t="shared" si="72"/>
        <v>0.98122403646719669</v>
      </c>
      <c r="E234" s="5">
        <f t="shared" si="72"/>
        <v>0.96030826941366421</v>
      </c>
      <c r="F234" s="5">
        <f t="shared" si="72"/>
        <v>0.93778252797107353</v>
      </c>
      <c r="G234" s="5">
        <f t="shared" si="72"/>
        <v>0.9140866544301357</v>
      </c>
      <c r="H234" s="5">
        <f t="shared" si="72"/>
        <v>0.88958370850811941</v>
      </c>
      <c r="I234" s="5">
        <f t="shared" si="72"/>
        <v>0.86457183618016265</v>
      </c>
      <c r="J234" s="5">
        <f t="shared" si="72"/>
        <v>0.83929467117446688</v>
      </c>
      <c r="K234" s="5">
        <f t="shared" si="72"/>
        <v>0.81395029320301959</v>
      </c>
      <c r="L234" s="5">
        <f t="shared" si="72"/>
        <v>0.78869884960529624</v>
      </c>
      <c r="M234" s="5">
        <f t="shared" si="72"/>
        <v>0.76366898422773222</v>
      </c>
      <c r="N234" s="5">
        <f t="shared" si="72"/>
        <v>0.73896322752006394</v>
      </c>
      <c r="O234" s="5">
        <f t="shared" si="72"/>
        <v>0.71466249688879979</v>
      </c>
      <c r="P234" s="5">
        <f t="shared" si="72"/>
        <v>0.6908298437386321</v>
      </c>
      <c r="Q234" s="5">
        <f t="shared" si="72"/>
        <v>0.66751356784502691</v>
      </c>
      <c r="R234" s="5">
        <f t="shared" si="72"/>
        <v>0.64474980333245735</v>
      </c>
      <c r="S234" s="5">
        <f t="shared" ref="S234:AH249" si="76">S$7*EXP(-S$8*$C234)</f>
        <v>0.62256466498910346</v>
      </c>
      <c r="T234" s="5">
        <f t="shared" si="76"/>
        <v>0.6009760296082941</v>
      </c>
      <c r="U234" s="5">
        <f t="shared" si="76"/>
        <v>0.57999501475689585</v>
      </c>
      <c r="V234" s="5">
        <f t="shared" si="76"/>
        <v>0.55962720683609957</v>
      </c>
      <c r="W234" s="5">
        <f t="shared" si="76"/>
        <v>0.53987368139900049</v>
      </c>
      <c r="X234" s="5">
        <f t="shared" si="76"/>
        <v>0.52073185124360277</v>
      </c>
      <c r="Y234" s="5">
        <f t="shared" si="76"/>
        <v>0.50219617161454666</v>
      </c>
      <c r="Z234" s="5">
        <f t="shared" si="76"/>
        <v>0.4842587267326896</v>
      </c>
      <c r="AA234" s="5">
        <f t="shared" si="76"/>
        <v>0.46690971765594597</v>
      </c>
      <c r="AB234" s="5">
        <f t="shared" si="76"/>
        <v>0.45013786800577538</v>
      </c>
      <c r="AC234" s="5">
        <f t="shared" si="76"/>
        <v>0.43393076124135488</v>
      </c>
      <c r="AD234" s="5">
        <f t="shared" si="76"/>
        <v>0.4182751208182266</v>
      </c>
      <c r="AE234" s="5">
        <f t="shared" si="76"/>
        <v>0.4031570426388294</v>
      </c>
      <c r="AF234" s="5">
        <f t="shared" si="76"/>
        <v>0.38856218761349454</v>
      </c>
      <c r="AG234" s="5">
        <f t="shared" si="76"/>
        <v>0.37447594084035407</v>
      </c>
      <c r="AH234" s="5">
        <f t="shared" si="76"/>
        <v>0.36088354283060958</v>
      </c>
      <c r="AI234" s="5">
        <f t="shared" si="75"/>
        <v>0.34777019731047165</v>
      </c>
      <c r="AJ234" s="5">
        <f t="shared" si="75"/>
        <v>0.33512115938920045</v>
      </c>
      <c r="AK234" s="5">
        <f t="shared" si="75"/>
        <v>0.3229218072666552</v>
      </c>
      <c r="AL234" s="5">
        <f t="shared" si="75"/>
        <v>0.31115770014131078</v>
      </c>
      <c r="AM234" s="5">
        <f t="shared" si="75"/>
        <v>0.29981462455261171</v>
      </c>
      <c r="AN234" s="5">
        <f t="shared" si="75"/>
        <v>0.2888786310349642</v>
      </c>
      <c r="AO234" s="5">
        <f t="shared" si="75"/>
        <v>0.27833606266246957</v>
      </c>
      <c r="AP234" s="5">
        <f t="shared" si="75"/>
        <v>0.26817357681371401</v>
      </c>
      <c r="AQ234" s="5">
        <f t="shared" si="75"/>
        <v>0.25837816127638347</v>
      </c>
      <c r="AR234" s="5">
        <f t="shared" si="75"/>
        <v>0.24893714563544095</v>
      </c>
      <c r="AS234" s="5">
        <f t="shared" si="75"/>
        <v>0.23983820874053263</v>
      </c>
      <c r="AT234" s="5">
        <f t="shared" si="75"/>
        <v>0.23106938292360149</v>
      </c>
      <c r="AU234" s="5">
        <f t="shared" si="75"/>
        <v>0.22261905553257011</v>
      </c>
      <c r="AV234" s="5">
        <f t="shared" si="75"/>
        <v>0.21447596825826717</v>
      </c>
      <c r="AW234" s="5">
        <f t="shared" si="75"/>
        <v>0.20662921465687092</v>
      </c>
      <c r="AX234" s="5">
        <f t="shared" si="75"/>
        <v>0.19906823620685507</v>
      </c>
      <c r="AY234" s="5">
        <f t="shared" si="75"/>
        <v>0.19178281718590381</v>
      </c>
      <c r="AZ234" s="5">
        <f t="shared" si="75"/>
        <v>0.18476307860798941</v>
      </c>
      <c r="BA234" s="5">
        <f t="shared" si="75"/>
        <v>0.17799947142249381</v>
      </c>
      <c r="BB234" s="5">
        <f t="shared" si="75"/>
        <v>0.1714827691448185</v>
      </c>
      <c r="BC234" s="5">
        <f t="shared" si="75"/>
        <v>0.16520406006047036</v>
      </c>
      <c r="BD234" s="5">
        <f t="shared" si="75"/>
        <v>0.15915473912135447</v>
      </c>
      <c r="BE234" s="5">
        <f t="shared" si="75"/>
        <v>0.15332649963332284</v>
      </c>
      <c r="BF234" s="5">
        <f t="shared" si="75"/>
        <v>0.14771132481735766</v>
      </c>
      <c r="BG234" s="5">
        <f t="shared" si="75"/>
        <v>0.14230147931266368</v>
      </c>
      <c r="BH234" s="5">
        <f t="shared" si="75"/>
        <v>0.13708950067801096</v>
      </c>
      <c r="BI234" s="5">
        <f t="shared" si="75"/>
        <v>0.13206819093757896</v>
      </c>
      <c r="BJ234" s="5">
        <f t="shared" si="75"/>
        <v>0.12723060820902424</v>
      </c>
      <c r="BK234" s="16">
        <f t="shared" si="75"/>
        <v>0.12257005844429728</v>
      </c>
      <c r="BL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</row>
    <row r="235" spans="1:124" x14ac:dyDescent="0.3">
      <c r="A235" s="8">
        <v>33718</v>
      </c>
      <c r="B235" s="3">
        <v>3.7499999999999999E-2</v>
      </c>
      <c r="C235" s="4">
        <f t="shared" si="68"/>
        <v>3.6038981280688741E-2</v>
      </c>
      <c r="D235" s="5">
        <f t="shared" ref="D235:S250" si="77">D$7*EXP(-D$8*$C235)</f>
        <v>0.98074800596327583</v>
      </c>
      <c r="E235" s="5">
        <f t="shared" si="77"/>
        <v>0.95943001684203433</v>
      </c>
      <c r="F235" s="5">
        <f t="shared" si="77"/>
        <v>0.93656841766645083</v>
      </c>
      <c r="G235" s="5">
        <f t="shared" si="77"/>
        <v>0.91259565065322801</v>
      </c>
      <c r="H235" s="5">
        <f t="shared" si="77"/>
        <v>0.88786769115776254</v>
      </c>
      <c r="I235" s="5">
        <f t="shared" si="77"/>
        <v>0.86267607749195541</v>
      </c>
      <c r="J235" s="5">
        <f t="shared" si="77"/>
        <v>0.83725839602482555</v>
      </c>
      <c r="K235" s="5">
        <f t="shared" si="77"/>
        <v>0.8118072704255791</v>
      </c>
      <c r="L235" s="5">
        <f t="shared" si="77"/>
        <v>0.78647797977002298</v>
      </c>
      <c r="M235" s="5">
        <f t="shared" si="77"/>
        <v>0.76139486221342589</v>
      </c>
      <c r="N235" s="5">
        <f t="shared" si="77"/>
        <v>0.73665666723203926</v>
      </c>
      <c r="O235" s="5">
        <f t="shared" si="77"/>
        <v>0.71234101166372488</v>
      </c>
      <c r="P235" s="5">
        <f t="shared" si="77"/>
        <v>0.68850808012449816</v>
      </c>
      <c r="Q235" s="5">
        <f t="shared" si="77"/>
        <v>0.6652036931351174</v>
      </c>
      <c r="R235" s="5">
        <f t="shared" si="77"/>
        <v>0.6424618489017504</v>
      </c>
      <c r="S235" s="5">
        <f t="shared" si="77"/>
        <v>0.62030682844501128</v>
      </c>
      <c r="T235" s="5">
        <f t="shared" si="76"/>
        <v>0.59875493925148293</v>
      </c>
      <c r="U235" s="5">
        <f t="shared" si="76"/>
        <v>0.57781596001315172</v>
      </c>
      <c r="V235" s="5">
        <f t="shared" si="76"/>
        <v>0.55749433828008998</v>
      </c>
      <c r="W235" s="5">
        <f t="shared" si="76"/>
        <v>0.53779018382414689</v>
      </c>
      <c r="X235" s="5">
        <f t="shared" ref="X235:BK241" si="78">X$7*EXP(-X$8*$C235)</f>
        <v>0.51870009299325359</v>
      </c>
      <c r="Y235" s="5">
        <f t="shared" si="78"/>
        <v>0.50021783311479628</v>
      </c>
      <c r="Z235" s="5">
        <f t="shared" si="78"/>
        <v>0.48233491088072966</v>
      </c>
      <c r="AA235" s="5">
        <f t="shared" si="78"/>
        <v>0.46504104443528566</v>
      </c>
      <c r="AB235" s="5">
        <f t="shared" si="78"/>
        <v>0.44832455543057026</v>
      </c>
      <c r="AC235" s="5">
        <f t="shared" si="78"/>
        <v>0.43217269448185003</v>
      </c>
      <c r="AD235" s="5">
        <f t="shared" si="78"/>
        <v>0.41657191113060943</v>
      </c>
      <c r="AE235" s="5">
        <f t="shared" si="78"/>
        <v>0.40150807751641321</v>
      </c>
      <c r="AF235" s="5">
        <f t="shared" si="78"/>
        <v>0.38696667339176777</v>
      </c>
      <c r="AG235" s="5">
        <f t="shared" si="78"/>
        <v>0.37293293882495671</v>
      </c>
      <c r="AH235" s="5">
        <f t="shared" si="78"/>
        <v>0.35939199987325882</v>
      </c>
      <c r="AI235" s="5">
        <f t="shared" si="78"/>
        <v>0.34632897163157783</v>
      </c>
      <c r="AJ235" s="5">
        <f t="shared" si="78"/>
        <v>0.33372904233565004</v>
      </c>
      <c r="AK235" s="5">
        <f t="shared" si="78"/>
        <v>0.3215775415972944</v>
      </c>
      <c r="AL235" s="5">
        <f t="shared" si="78"/>
        <v>0.30985999534940517</v>
      </c>
      <c r="AM235" s="5">
        <f t="shared" si="78"/>
        <v>0.29856216966248983</v>
      </c>
      <c r="AN235" s="5">
        <f t="shared" si="78"/>
        <v>0.28767010524779163</v>
      </c>
      <c r="AO235" s="5">
        <f t="shared" si="78"/>
        <v>0.27717014417240737</v>
      </c>
      <c r="AP235" s="5">
        <f t="shared" si="78"/>
        <v>0.2670489500694771</v>
      </c>
      <c r="AQ235" s="5">
        <f t="shared" si="78"/>
        <v>0.25729352292344959</v>
      </c>
      <c r="AR235" s="5">
        <f t="shared" si="78"/>
        <v>0.24789120934000036</v>
      </c>
      <c r="AS235" s="5">
        <f t="shared" si="78"/>
        <v>0.23882970906694981</v>
      </c>
      <c r="AT235" s="5">
        <f t="shared" si="78"/>
        <v>0.23009707841202068</v>
      </c>
      <c r="AU235" s="5">
        <f t="shared" si="78"/>
        <v>0.2216817311017536</v>
      </c>
      <c r="AV235" s="5">
        <f t="shared" si="78"/>
        <v>0.21357243704031204</v>
      </c>
      <c r="AW235" s="5">
        <f t="shared" si="78"/>
        <v>0.20575831935466338</v>
      </c>
      <c r="AX235" s="5">
        <f t="shared" si="78"/>
        <v>0.19822885005162236</v>
      </c>
      <c r="AY235" s="5">
        <f t="shared" si="78"/>
        <v>0.19097384456068253</v>
      </c>
      <c r="AZ235" s="5">
        <f t="shared" si="78"/>
        <v>0.18398345539296934</v>
      </c>
      <c r="BA235" s="5">
        <f t="shared" si="78"/>
        <v>0.17724816510977262</v>
      </c>
      <c r="BB235" s="5">
        <f t="shared" si="78"/>
        <v>0.17075877876291543</v>
      </c>
      <c r="BC235" s="5">
        <f t="shared" si="78"/>
        <v>0.16450641594280918</v>
      </c>
      <c r="BD235" s="5">
        <f t="shared" si="78"/>
        <v>0.1584825025476948</v>
      </c>
      <c r="BE235" s="5">
        <f t="shared" si="78"/>
        <v>0.15267876236865449</v>
      </c>
      <c r="BF235" s="5">
        <f t="shared" si="78"/>
        <v>0.14708720856897053</v>
      </c>
      <c r="BG235" s="5">
        <f t="shared" si="78"/>
        <v>0.14170013512286492</v>
      </c>
      <c r="BH235" s="5">
        <f t="shared" si="78"/>
        <v>0.13651010826720186</v>
      </c>
      <c r="BI235" s="5">
        <f t="shared" si="78"/>
        <v>0.13150995801005511</v>
      </c>
      <c r="BJ235" s="5">
        <f t="shared" si="78"/>
        <v>0.12669276973186488</v>
      </c>
      <c r="BK235" s="16">
        <f t="shared" si="78"/>
        <v>0.12205187590801053</v>
      </c>
      <c r="BL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</row>
    <row r="236" spans="1:124" x14ac:dyDescent="0.3">
      <c r="A236" s="8">
        <v>33725</v>
      </c>
      <c r="B236" s="3">
        <v>3.7499999999999999E-2</v>
      </c>
      <c r="C236" s="4">
        <f t="shared" si="68"/>
        <v>3.6038981280688741E-2</v>
      </c>
      <c r="D236" s="5">
        <f t="shared" si="77"/>
        <v>0.98074800596327583</v>
      </c>
      <c r="E236" s="5">
        <f t="shared" si="77"/>
        <v>0.95943001684203433</v>
      </c>
      <c r="F236" s="5">
        <f t="shared" si="77"/>
        <v>0.93656841766645083</v>
      </c>
      <c r="G236" s="5">
        <f t="shared" si="77"/>
        <v>0.91259565065322801</v>
      </c>
      <c r="H236" s="5">
        <f t="shared" si="77"/>
        <v>0.88786769115776254</v>
      </c>
      <c r="I236" s="5">
        <f t="shared" si="77"/>
        <v>0.86267607749195541</v>
      </c>
      <c r="J236" s="5">
        <f t="shared" si="77"/>
        <v>0.83725839602482555</v>
      </c>
      <c r="K236" s="5">
        <f t="shared" si="77"/>
        <v>0.8118072704255791</v>
      </c>
      <c r="L236" s="5">
        <f t="shared" si="77"/>
        <v>0.78647797977002298</v>
      </c>
      <c r="M236" s="5">
        <f t="shared" si="77"/>
        <v>0.76139486221342589</v>
      </c>
      <c r="N236" s="5">
        <f t="shared" si="77"/>
        <v>0.73665666723203926</v>
      </c>
      <c r="O236" s="5">
        <f t="shared" si="77"/>
        <v>0.71234101166372488</v>
      </c>
      <c r="P236" s="5">
        <f t="shared" si="77"/>
        <v>0.68850808012449816</v>
      </c>
      <c r="Q236" s="5">
        <f t="shared" si="77"/>
        <v>0.6652036931351174</v>
      </c>
      <c r="R236" s="5">
        <f t="shared" si="77"/>
        <v>0.6424618489017504</v>
      </c>
      <c r="S236" s="5">
        <f t="shared" si="77"/>
        <v>0.62030682844501128</v>
      </c>
      <c r="T236" s="5">
        <f t="shared" si="76"/>
        <v>0.59875493925148293</v>
      </c>
      <c r="U236" s="5">
        <f t="shared" si="76"/>
        <v>0.57781596001315172</v>
      </c>
      <c r="V236" s="5">
        <f t="shared" si="76"/>
        <v>0.55749433828008998</v>
      </c>
      <c r="W236" s="5">
        <f t="shared" si="76"/>
        <v>0.53779018382414689</v>
      </c>
      <c r="X236" s="5">
        <f t="shared" si="78"/>
        <v>0.51870009299325359</v>
      </c>
      <c r="Y236" s="5">
        <f t="shared" si="78"/>
        <v>0.50021783311479628</v>
      </c>
      <c r="Z236" s="5">
        <f t="shared" si="78"/>
        <v>0.48233491088072966</v>
      </c>
      <c r="AA236" s="5">
        <f t="shared" si="78"/>
        <v>0.46504104443528566</v>
      </c>
      <c r="AB236" s="5">
        <f t="shared" si="78"/>
        <v>0.44832455543057026</v>
      </c>
      <c r="AC236" s="5">
        <f t="shared" si="78"/>
        <v>0.43217269448185003</v>
      </c>
      <c r="AD236" s="5">
        <f t="shared" si="78"/>
        <v>0.41657191113060943</v>
      </c>
      <c r="AE236" s="5">
        <f t="shared" si="78"/>
        <v>0.40150807751641321</v>
      </c>
      <c r="AF236" s="5">
        <f t="shared" si="78"/>
        <v>0.38696667339176777</v>
      </c>
      <c r="AG236" s="5">
        <f t="shared" si="78"/>
        <v>0.37293293882495671</v>
      </c>
      <c r="AH236" s="5">
        <f t="shared" si="78"/>
        <v>0.35939199987325882</v>
      </c>
      <c r="AI236" s="5">
        <f t="shared" si="78"/>
        <v>0.34632897163157783</v>
      </c>
      <c r="AJ236" s="5">
        <f t="shared" si="78"/>
        <v>0.33372904233565004</v>
      </c>
      <c r="AK236" s="5">
        <f t="shared" si="78"/>
        <v>0.3215775415972944</v>
      </c>
      <c r="AL236" s="5">
        <f t="shared" si="78"/>
        <v>0.30985999534940517</v>
      </c>
      <c r="AM236" s="5">
        <f t="shared" si="78"/>
        <v>0.29856216966248983</v>
      </c>
      <c r="AN236" s="5">
        <f t="shared" si="78"/>
        <v>0.28767010524779163</v>
      </c>
      <c r="AO236" s="5">
        <f t="shared" si="78"/>
        <v>0.27717014417240737</v>
      </c>
      <c r="AP236" s="5">
        <f t="shared" si="78"/>
        <v>0.2670489500694771</v>
      </c>
      <c r="AQ236" s="5">
        <f t="shared" si="78"/>
        <v>0.25729352292344959</v>
      </c>
      <c r="AR236" s="5">
        <f t="shared" si="78"/>
        <v>0.24789120934000036</v>
      </c>
      <c r="AS236" s="5">
        <f t="shared" si="78"/>
        <v>0.23882970906694981</v>
      </c>
      <c r="AT236" s="5">
        <f t="shared" si="78"/>
        <v>0.23009707841202068</v>
      </c>
      <c r="AU236" s="5">
        <f t="shared" si="78"/>
        <v>0.2216817311017536</v>
      </c>
      <c r="AV236" s="5">
        <f t="shared" si="78"/>
        <v>0.21357243704031204</v>
      </c>
      <c r="AW236" s="5">
        <f t="shared" si="78"/>
        <v>0.20575831935466338</v>
      </c>
      <c r="AX236" s="5">
        <f t="shared" si="78"/>
        <v>0.19822885005162236</v>
      </c>
      <c r="AY236" s="5">
        <f t="shared" si="78"/>
        <v>0.19097384456068253</v>
      </c>
      <c r="AZ236" s="5">
        <f t="shared" si="78"/>
        <v>0.18398345539296934</v>
      </c>
      <c r="BA236" s="5">
        <f t="shared" si="78"/>
        <v>0.17724816510977262</v>
      </c>
      <c r="BB236" s="5">
        <f t="shared" si="78"/>
        <v>0.17075877876291543</v>
      </c>
      <c r="BC236" s="5">
        <f t="shared" si="78"/>
        <v>0.16450641594280918</v>
      </c>
      <c r="BD236" s="5">
        <f t="shared" si="78"/>
        <v>0.1584825025476948</v>
      </c>
      <c r="BE236" s="5">
        <f t="shared" si="78"/>
        <v>0.15267876236865449</v>
      </c>
      <c r="BF236" s="5">
        <f t="shared" si="78"/>
        <v>0.14708720856897053</v>
      </c>
      <c r="BG236" s="5">
        <f t="shared" si="78"/>
        <v>0.14170013512286492</v>
      </c>
      <c r="BH236" s="5">
        <f t="shared" si="78"/>
        <v>0.13651010826720186</v>
      </c>
      <c r="BI236" s="5">
        <f t="shared" si="78"/>
        <v>0.13150995801005511</v>
      </c>
      <c r="BJ236" s="5">
        <f t="shared" si="78"/>
        <v>0.12669276973186488</v>
      </c>
      <c r="BK236" s="16">
        <f t="shared" si="78"/>
        <v>0.12205187590801053</v>
      </c>
      <c r="BL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</row>
    <row r="237" spans="1:124" x14ac:dyDescent="0.3">
      <c r="A237" s="8">
        <v>33732</v>
      </c>
      <c r="B237" s="3">
        <v>3.7000000000000005E-2</v>
      </c>
      <c r="C237" s="4">
        <f t="shared" si="68"/>
        <v>3.5523632481244904E-2</v>
      </c>
      <c r="D237" s="5">
        <f t="shared" si="77"/>
        <v>0.9809859925785992</v>
      </c>
      <c r="E237" s="5">
        <f t="shared" si="77"/>
        <v>0.95986904312000032</v>
      </c>
      <c r="F237" s="5">
        <f t="shared" si="77"/>
        <v>0.93717527681589408</v>
      </c>
      <c r="G237" s="5">
        <f t="shared" si="77"/>
        <v>0.9133408490344106</v>
      </c>
      <c r="H237" s="5">
        <f t="shared" si="77"/>
        <v>0.88872528651419225</v>
      </c>
      <c r="I237" s="5">
        <f t="shared" si="77"/>
        <v>0.86362343760642757</v>
      </c>
      <c r="J237" s="5">
        <f t="shared" si="77"/>
        <v>0.83827591632271004</v>
      </c>
      <c r="K237" s="5">
        <f t="shared" si="77"/>
        <v>0.81287807666910339</v>
      </c>
      <c r="L237" s="5">
        <f t="shared" si="77"/>
        <v>0.78758763298673329</v>
      </c>
      <c r="M237" s="5">
        <f t="shared" si="77"/>
        <v>0.76253107658431263</v>
      </c>
      <c r="N237" s="5">
        <f t="shared" si="77"/>
        <v>0.73780904717532669</v>
      </c>
      <c r="O237" s="5">
        <f t="shared" si="77"/>
        <v>0.71350081127373199</v>
      </c>
      <c r="P237" s="5">
        <f t="shared" si="77"/>
        <v>0.68966798606752766</v>
      </c>
      <c r="Q237" s="5">
        <f t="shared" si="77"/>
        <v>0.66635763077158061</v>
      </c>
      <c r="R237" s="5">
        <f t="shared" si="77"/>
        <v>0.64360481057909258</v>
      </c>
      <c r="S237" s="5">
        <f t="shared" si="77"/>
        <v>0.62143472243222808</v>
      </c>
      <c r="T237" s="5">
        <f t="shared" si="76"/>
        <v>0.59986445755025808</v>
      </c>
      <c r="U237" s="5">
        <f t="shared" si="76"/>
        <v>0.57890446320274891</v>
      </c>
      <c r="V237" s="5">
        <f t="shared" si="76"/>
        <v>0.55855975557675241</v>
      </c>
      <c r="W237" s="5">
        <f t="shared" si="76"/>
        <v>0.53883092662173793</v>
      </c>
      <c r="X237" s="5">
        <f t="shared" si="78"/>
        <v>0.51971498027336238</v>
      </c>
      <c r="Y237" s="5">
        <f t="shared" si="78"/>
        <v>0.50120602725339447</v>
      </c>
      <c r="Z237" s="5">
        <f t="shared" si="78"/>
        <v>0.48329586252274082</v>
      </c>
      <c r="AA237" s="5">
        <f t="shared" si="78"/>
        <v>0.46597444525044474</v>
      </c>
      <c r="AB237" s="5">
        <f t="shared" si="78"/>
        <v>0.4492302976990189</v>
      </c>
      <c r="AC237" s="5">
        <f t="shared" si="78"/>
        <v>0.4330508365833845</v>
      </c>
      <c r="AD237" s="5">
        <f t="shared" si="78"/>
        <v>0.41742264812608543</v>
      </c>
      <c r="AE237" s="5">
        <f t="shared" si="78"/>
        <v>0.40233171611314733</v>
      </c>
      <c r="AF237" s="5">
        <f t="shared" si="78"/>
        <v>0.38776361067705212</v>
      </c>
      <c r="AG237" s="5">
        <f t="shared" si="78"/>
        <v>0.37370364423358188</v>
      </c>
      <c r="AH237" s="5">
        <f t="shared" si="78"/>
        <v>0.36013699992697162</v>
      </c>
      <c r="AI237" s="5">
        <f t="shared" si="78"/>
        <v>0.34704883705153428</v>
      </c>
      <c r="AJ237" s="5">
        <f t="shared" si="78"/>
        <v>0.33442437718403334</v>
      </c>
      <c r="AK237" s="5">
        <f t="shared" si="78"/>
        <v>0.32224897415221454</v>
      </c>
      <c r="AL237" s="5">
        <f t="shared" si="78"/>
        <v>0.31050817045879198</v>
      </c>
      <c r="AM237" s="5">
        <f t="shared" si="78"/>
        <v>0.29918774235869322</v>
      </c>
      <c r="AN237" s="5">
        <f t="shared" si="78"/>
        <v>0.2882737354357009</v>
      </c>
      <c r="AO237" s="5">
        <f t="shared" si="78"/>
        <v>0.27775249223071563</v>
      </c>
      <c r="AP237" s="5">
        <f t="shared" si="78"/>
        <v>0.26761067322780829</v>
      </c>
      <c r="AQ237" s="5">
        <f t="shared" si="78"/>
        <v>0.25783527229791897</v>
      </c>
      <c r="AR237" s="5">
        <f t="shared" si="78"/>
        <v>0.24841362752683704</v>
      </c>
      <c r="AS237" s="5">
        <f t="shared" si="78"/>
        <v>0.23933342820844633</v>
      </c>
      <c r="AT237" s="5">
        <f t="shared" si="78"/>
        <v>0.23058271866162441</v>
      </c>
      <c r="AU237" s="5">
        <f t="shared" si="78"/>
        <v>0.22214989942586999</v>
      </c>
      <c r="AV237" s="5">
        <f t="shared" si="78"/>
        <v>0.2140237263035944</v>
      </c>
      <c r="AW237" s="5">
        <f t="shared" si="78"/>
        <v>0.20619330764344551</v>
      </c>
      <c r="AX237" s="5">
        <f t="shared" si="78"/>
        <v>0.19864810019688617</v>
      </c>
      <c r="AY237" s="5">
        <f t="shared" si="78"/>
        <v>0.19137790382771494</v>
      </c>
      <c r="AZ237" s="5">
        <f t="shared" si="78"/>
        <v>0.18437285530978278</v>
      </c>
      <c r="BA237" s="5">
        <f t="shared" si="78"/>
        <v>0.17762342141056756</v>
      </c>
      <c r="BB237" s="5">
        <f t="shared" si="78"/>
        <v>0.17112039142645072</v>
      </c>
      <c r="BC237" s="5">
        <f t="shared" si="78"/>
        <v>0.16485486930860921</v>
      </c>
      <c r="BD237" s="5">
        <f t="shared" si="78"/>
        <v>0.15881826549563258</v>
      </c>
      <c r="BE237" s="5">
        <f t="shared" si="78"/>
        <v>0.15300228854967821</v>
      </c>
      <c r="BF237" s="5">
        <f t="shared" si="78"/>
        <v>0.14739893667663867</v>
      </c>
      <c r="BG237" s="5">
        <f t="shared" si="78"/>
        <v>0.14200048919697142</v>
      </c>
      <c r="BH237" s="5">
        <f t="shared" si="78"/>
        <v>0.13679949802215111</v>
      </c>
      <c r="BI237" s="5">
        <f t="shared" si="78"/>
        <v>0.13178877918181731</v>
      </c>
      <c r="BJ237" s="5">
        <f t="shared" si="78"/>
        <v>0.12696140443834011</v>
      </c>
      <c r="BK237" s="16">
        <f t="shared" si="78"/>
        <v>0.12231069301847754</v>
      </c>
      <c r="BL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</row>
    <row r="238" spans="1:124" x14ac:dyDescent="0.3">
      <c r="A238" s="8">
        <v>33739</v>
      </c>
      <c r="B238" s="3">
        <v>3.7000000000000005E-2</v>
      </c>
      <c r="C238" s="4">
        <f t="shared" si="68"/>
        <v>3.5523632481244904E-2</v>
      </c>
      <c r="D238" s="5">
        <f t="shared" si="77"/>
        <v>0.9809859925785992</v>
      </c>
      <c r="E238" s="5">
        <f t="shared" si="77"/>
        <v>0.95986904312000032</v>
      </c>
      <c r="F238" s="5">
        <f t="shared" si="77"/>
        <v>0.93717527681589408</v>
      </c>
      <c r="G238" s="5">
        <f t="shared" si="77"/>
        <v>0.9133408490344106</v>
      </c>
      <c r="H238" s="5">
        <f t="shared" si="77"/>
        <v>0.88872528651419225</v>
      </c>
      <c r="I238" s="5">
        <f t="shared" si="77"/>
        <v>0.86362343760642757</v>
      </c>
      <c r="J238" s="5">
        <f t="shared" si="77"/>
        <v>0.83827591632271004</v>
      </c>
      <c r="K238" s="5">
        <f t="shared" si="77"/>
        <v>0.81287807666910339</v>
      </c>
      <c r="L238" s="5">
        <f t="shared" si="77"/>
        <v>0.78758763298673329</v>
      </c>
      <c r="M238" s="5">
        <f t="shared" si="77"/>
        <v>0.76253107658431263</v>
      </c>
      <c r="N238" s="5">
        <f t="shared" si="77"/>
        <v>0.73780904717532669</v>
      </c>
      <c r="O238" s="5">
        <f t="shared" si="77"/>
        <v>0.71350081127373199</v>
      </c>
      <c r="P238" s="5">
        <f t="shared" si="77"/>
        <v>0.68966798606752766</v>
      </c>
      <c r="Q238" s="5">
        <f t="shared" si="77"/>
        <v>0.66635763077158061</v>
      </c>
      <c r="R238" s="5">
        <f t="shared" si="77"/>
        <v>0.64360481057909258</v>
      </c>
      <c r="S238" s="5">
        <f t="shared" si="77"/>
        <v>0.62143472243222808</v>
      </c>
      <c r="T238" s="5">
        <f t="shared" si="76"/>
        <v>0.59986445755025808</v>
      </c>
      <c r="U238" s="5">
        <f t="shared" si="76"/>
        <v>0.57890446320274891</v>
      </c>
      <c r="V238" s="5">
        <f t="shared" si="76"/>
        <v>0.55855975557675241</v>
      </c>
      <c r="W238" s="5">
        <f t="shared" si="76"/>
        <v>0.53883092662173793</v>
      </c>
      <c r="X238" s="5">
        <f t="shared" si="78"/>
        <v>0.51971498027336238</v>
      </c>
      <c r="Y238" s="5">
        <f t="shared" si="78"/>
        <v>0.50120602725339447</v>
      </c>
      <c r="Z238" s="5">
        <f t="shared" si="78"/>
        <v>0.48329586252274082</v>
      </c>
      <c r="AA238" s="5">
        <f t="shared" si="78"/>
        <v>0.46597444525044474</v>
      </c>
      <c r="AB238" s="5">
        <f t="shared" si="78"/>
        <v>0.4492302976990189</v>
      </c>
      <c r="AC238" s="5">
        <f t="shared" si="78"/>
        <v>0.4330508365833845</v>
      </c>
      <c r="AD238" s="5">
        <f t="shared" si="78"/>
        <v>0.41742264812608543</v>
      </c>
      <c r="AE238" s="5">
        <f t="shared" si="78"/>
        <v>0.40233171611314733</v>
      </c>
      <c r="AF238" s="5">
        <f t="shared" si="78"/>
        <v>0.38776361067705212</v>
      </c>
      <c r="AG238" s="5">
        <f t="shared" si="78"/>
        <v>0.37370364423358188</v>
      </c>
      <c r="AH238" s="5">
        <f t="shared" si="78"/>
        <v>0.36013699992697162</v>
      </c>
      <c r="AI238" s="5">
        <f t="shared" si="78"/>
        <v>0.34704883705153428</v>
      </c>
      <c r="AJ238" s="5">
        <f t="shared" si="78"/>
        <v>0.33442437718403334</v>
      </c>
      <c r="AK238" s="5">
        <f t="shared" si="78"/>
        <v>0.32224897415221454</v>
      </c>
      <c r="AL238" s="5">
        <f t="shared" si="78"/>
        <v>0.31050817045879198</v>
      </c>
      <c r="AM238" s="5">
        <f t="shared" si="78"/>
        <v>0.29918774235869322</v>
      </c>
      <c r="AN238" s="5">
        <f t="shared" si="78"/>
        <v>0.2882737354357009</v>
      </c>
      <c r="AO238" s="5">
        <f t="shared" si="78"/>
        <v>0.27775249223071563</v>
      </c>
      <c r="AP238" s="5">
        <f t="shared" si="78"/>
        <v>0.26761067322780829</v>
      </c>
      <c r="AQ238" s="5">
        <f t="shared" si="78"/>
        <v>0.25783527229791897</v>
      </c>
      <c r="AR238" s="5">
        <f t="shared" si="78"/>
        <v>0.24841362752683704</v>
      </c>
      <c r="AS238" s="5">
        <f t="shared" si="78"/>
        <v>0.23933342820844633</v>
      </c>
      <c r="AT238" s="5">
        <f t="shared" si="78"/>
        <v>0.23058271866162441</v>
      </c>
      <c r="AU238" s="5">
        <f t="shared" si="78"/>
        <v>0.22214989942586999</v>
      </c>
      <c r="AV238" s="5">
        <f t="shared" si="78"/>
        <v>0.2140237263035944</v>
      </c>
      <c r="AW238" s="5">
        <f t="shared" si="78"/>
        <v>0.20619330764344551</v>
      </c>
      <c r="AX238" s="5">
        <f t="shared" si="78"/>
        <v>0.19864810019688617</v>
      </c>
      <c r="AY238" s="5">
        <f t="shared" si="78"/>
        <v>0.19137790382771494</v>
      </c>
      <c r="AZ238" s="5">
        <f t="shared" si="78"/>
        <v>0.18437285530978278</v>
      </c>
      <c r="BA238" s="5">
        <f t="shared" si="78"/>
        <v>0.17762342141056756</v>
      </c>
      <c r="BB238" s="5">
        <f t="shared" si="78"/>
        <v>0.17112039142645072</v>
      </c>
      <c r="BC238" s="5">
        <f t="shared" si="78"/>
        <v>0.16485486930860921</v>
      </c>
      <c r="BD238" s="5">
        <f t="shared" si="78"/>
        <v>0.15881826549563258</v>
      </c>
      <c r="BE238" s="5">
        <f t="shared" si="78"/>
        <v>0.15300228854967821</v>
      </c>
      <c r="BF238" s="5">
        <f t="shared" si="78"/>
        <v>0.14739893667663867</v>
      </c>
      <c r="BG238" s="5">
        <f t="shared" si="78"/>
        <v>0.14200048919697142</v>
      </c>
      <c r="BH238" s="5">
        <f t="shared" si="78"/>
        <v>0.13679949802215111</v>
      </c>
      <c r="BI238" s="5">
        <f t="shared" si="78"/>
        <v>0.13178877918181731</v>
      </c>
      <c r="BJ238" s="5">
        <f t="shared" si="78"/>
        <v>0.12696140443834011</v>
      </c>
      <c r="BK238" s="16">
        <f t="shared" si="78"/>
        <v>0.12231069301847754</v>
      </c>
      <c r="BL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</row>
    <row r="239" spans="1:124" x14ac:dyDescent="0.3">
      <c r="A239" s="8">
        <v>33746</v>
      </c>
      <c r="B239" s="3">
        <v>3.7000000000000005E-2</v>
      </c>
      <c r="C239" s="4">
        <f t="shared" si="68"/>
        <v>3.5523632481244904E-2</v>
      </c>
      <c r="D239" s="5">
        <f t="shared" si="77"/>
        <v>0.9809859925785992</v>
      </c>
      <c r="E239" s="5">
        <f t="shared" si="77"/>
        <v>0.95986904312000032</v>
      </c>
      <c r="F239" s="5">
        <f t="shared" si="77"/>
        <v>0.93717527681589408</v>
      </c>
      <c r="G239" s="5">
        <f t="shared" si="77"/>
        <v>0.9133408490344106</v>
      </c>
      <c r="H239" s="5">
        <f t="shared" si="77"/>
        <v>0.88872528651419225</v>
      </c>
      <c r="I239" s="5">
        <f t="shared" si="77"/>
        <v>0.86362343760642757</v>
      </c>
      <c r="J239" s="5">
        <f t="shared" si="77"/>
        <v>0.83827591632271004</v>
      </c>
      <c r="K239" s="5">
        <f t="shared" si="77"/>
        <v>0.81287807666910339</v>
      </c>
      <c r="L239" s="5">
        <f t="shared" si="77"/>
        <v>0.78758763298673329</v>
      </c>
      <c r="M239" s="5">
        <f t="shared" si="77"/>
        <v>0.76253107658431263</v>
      </c>
      <c r="N239" s="5">
        <f t="shared" si="77"/>
        <v>0.73780904717532669</v>
      </c>
      <c r="O239" s="5">
        <f t="shared" si="77"/>
        <v>0.71350081127373199</v>
      </c>
      <c r="P239" s="5">
        <f t="shared" si="77"/>
        <v>0.68966798606752766</v>
      </c>
      <c r="Q239" s="5">
        <f t="shared" si="77"/>
        <v>0.66635763077158061</v>
      </c>
      <c r="R239" s="5">
        <f t="shared" si="77"/>
        <v>0.64360481057909258</v>
      </c>
      <c r="S239" s="5">
        <f t="shared" si="77"/>
        <v>0.62143472243222808</v>
      </c>
      <c r="T239" s="5">
        <f t="shared" si="76"/>
        <v>0.59986445755025808</v>
      </c>
      <c r="U239" s="5">
        <f t="shared" si="76"/>
        <v>0.57890446320274891</v>
      </c>
      <c r="V239" s="5">
        <f t="shared" si="76"/>
        <v>0.55855975557675241</v>
      </c>
      <c r="W239" s="5">
        <f t="shared" si="76"/>
        <v>0.53883092662173793</v>
      </c>
      <c r="X239" s="5">
        <f t="shared" si="78"/>
        <v>0.51971498027336238</v>
      </c>
      <c r="Y239" s="5">
        <f t="shared" si="78"/>
        <v>0.50120602725339447</v>
      </c>
      <c r="Z239" s="5">
        <f t="shared" si="78"/>
        <v>0.48329586252274082</v>
      </c>
      <c r="AA239" s="5">
        <f t="shared" si="78"/>
        <v>0.46597444525044474</v>
      </c>
      <c r="AB239" s="5">
        <f t="shared" si="78"/>
        <v>0.4492302976990189</v>
      </c>
      <c r="AC239" s="5">
        <f t="shared" si="78"/>
        <v>0.4330508365833845</v>
      </c>
      <c r="AD239" s="5">
        <f t="shared" si="78"/>
        <v>0.41742264812608543</v>
      </c>
      <c r="AE239" s="5">
        <f t="shared" si="78"/>
        <v>0.40233171611314733</v>
      </c>
      <c r="AF239" s="5">
        <f t="shared" si="78"/>
        <v>0.38776361067705212</v>
      </c>
      <c r="AG239" s="5">
        <f t="shared" si="78"/>
        <v>0.37370364423358188</v>
      </c>
      <c r="AH239" s="5">
        <f t="shared" si="78"/>
        <v>0.36013699992697162</v>
      </c>
      <c r="AI239" s="5">
        <f t="shared" si="78"/>
        <v>0.34704883705153428</v>
      </c>
      <c r="AJ239" s="5">
        <f t="shared" si="78"/>
        <v>0.33442437718403334</v>
      </c>
      <c r="AK239" s="5">
        <f t="shared" si="78"/>
        <v>0.32224897415221454</v>
      </c>
      <c r="AL239" s="5">
        <f t="shared" si="78"/>
        <v>0.31050817045879198</v>
      </c>
      <c r="AM239" s="5">
        <f t="shared" si="78"/>
        <v>0.29918774235869322</v>
      </c>
      <c r="AN239" s="5">
        <f t="shared" si="78"/>
        <v>0.2882737354357009</v>
      </c>
      <c r="AO239" s="5">
        <f t="shared" si="78"/>
        <v>0.27775249223071563</v>
      </c>
      <c r="AP239" s="5">
        <f t="shared" si="78"/>
        <v>0.26761067322780829</v>
      </c>
      <c r="AQ239" s="5">
        <f t="shared" si="78"/>
        <v>0.25783527229791897</v>
      </c>
      <c r="AR239" s="5">
        <f t="shared" si="78"/>
        <v>0.24841362752683704</v>
      </c>
      <c r="AS239" s="5">
        <f t="shared" si="78"/>
        <v>0.23933342820844633</v>
      </c>
      <c r="AT239" s="5">
        <f t="shared" si="78"/>
        <v>0.23058271866162441</v>
      </c>
      <c r="AU239" s="5">
        <f t="shared" si="78"/>
        <v>0.22214989942586999</v>
      </c>
      <c r="AV239" s="5">
        <f t="shared" si="78"/>
        <v>0.2140237263035944</v>
      </c>
      <c r="AW239" s="5">
        <f t="shared" si="78"/>
        <v>0.20619330764344551</v>
      </c>
      <c r="AX239" s="5">
        <f t="shared" si="78"/>
        <v>0.19864810019688617</v>
      </c>
      <c r="AY239" s="5">
        <f t="shared" si="78"/>
        <v>0.19137790382771494</v>
      </c>
      <c r="AZ239" s="5">
        <f t="shared" si="78"/>
        <v>0.18437285530978278</v>
      </c>
      <c r="BA239" s="5">
        <f t="shared" si="78"/>
        <v>0.17762342141056756</v>
      </c>
      <c r="BB239" s="5">
        <f t="shared" si="78"/>
        <v>0.17112039142645072</v>
      </c>
      <c r="BC239" s="5">
        <f t="shared" si="78"/>
        <v>0.16485486930860921</v>
      </c>
      <c r="BD239" s="5">
        <f t="shared" si="78"/>
        <v>0.15881826549563258</v>
      </c>
      <c r="BE239" s="5">
        <f t="shared" si="78"/>
        <v>0.15300228854967821</v>
      </c>
      <c r="BF239" s="5">
        <f t="shared" si="78"/>
        <v>0.14739893667663867</v>
      </c>
      <c r="BG239" s="5">
        <f t="shared" si="78"/>
        <v>0.14200048919697142</v>
      </c>
      <c r="BH239" s="5">
        <f t="shared" si="78"/>
        <v>0.13679949802215111</v>
      </c>
      <c r="BI239" s="5">
        <f t="shared" si="78"/>
        <v>0.13178877918181731</v>
      </c>
      <c r="BJ239" s="5">
        <f t="shared" si="78"/>
        <v>0.12696140443834011</v>
      </c>
      <c r="BK239" s="16">
        <f t="shared" si="78"/>
        <v>0.12231069301847754</v>
      </c>
      <c r="BL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</row>
    <row r="240" spans="1:124" x14ac:dyDescent="0.3">
      <c r="A240" s="8">
        <v>33753</v>
      </c>
      <c r="B240" s="3">
        <v>3.7999999999999999E-2</v>
      </c>
      <c r="C240" s="4">
        <f t="shared" si="68"/>
        <v>3.6554330080132591E-2</v>
      </c>
      <c r="D240" s="5">
        <f t="shared" si="77"/>
        <v>0.98051007708336302</v>
      </c>
      <c r="E240" s="5">
        <f t="shared" si="77"/>
        <v>0.95899119136653643</v>
      </c>
      <c r="F240" s="5">
        <f t="shared" si="77"/>
        <v>0.93596195148301542</v>
      </c>
      <c r="G240" s="5">
        <f t="shared" si="77"/>
        <v>0.91185106028232776</v>
      </c>
      <c r="H240" s="5">
        <f t="shared" si="77"/>
        <v>0.88701092335716636</v>
      </c>
      <c r="I240" s="5">
        <f t="shared" si="77"/>
        <v>0.86172975659335838</v>
      </c>
      <c r="J240" s="5">
        <f t="shared" si="77"/>
        <v>0.83624211081855748</v>
      </c>
      <c r="K240" s="5">
        <f t="shared" si="77"/>
        <v>0.81073787475769221</v>
      </c>
      <c r="L240" s="5">
        <f t="shared" si="77"/>
        <v>0.78536988997331802</v>
      </c>
      <c r="M240" s="5">
        <f t="shared" si="77"/>
        <v>0.76026034086612371</v>
      </c>
      <c r="N240" s="5">
        <f t="shared" si="77"/>
        <v>0.73550608718472577</v>
      </c>
      <c r="O240" s="5">
        <f t="shared" si="77"/>
        <v>0.71118309731455287</v>
      </c>
      <c r="P240" s="5">
        <f t="shared" si="77"/>
        <v>0.68735012494882897</v>
      </c>
      <c r="Q240" s="5">
        <f t="shared" si="77"/>
        <v>0.66405175378306991</v>
      </c>
      <c r="R240" s="5">
        <f t="shared" si="77"/>
        <v>0.64132091698144911</v>
      </c>
      <c r="S240" s="5">
        <f t="shared" si="77"/>
        <v>0.61918098156716972</v>
      </c>
      <c r="T240" s="5">
        <f t="shared" si="76"/>
        <v>0.59764747313439637</v>
      </c>
      <c r="U240" s="5">
        <f t="shared" si="76"/>
        <v>0.57672950351565844</v>
      </c>
      <c r="V240" s="5">
        <f t="shared" si="76"/>
        <v>0.55643095319932689</v>
      </c>
      <c r="W240" s="5">
        <f t="shared" si="76"/>
        <v>0.53675145120362111</v>
      </c>
      <c r="X240" s="5">
        <f t="shared" si="78"/>
        <v>0.51768718756133159</v>
      </c>
      <c r="Y240" s="5">
        <f t="shared" si="78"/>
        <v>0.49923158733196893</v>
      </c>
      <c r="Z240" s="5">
        <f t="shared" si="78"/>
        <v>0.48137586992765646</v>
      </c>
      <c r="AA240" s="5">
        <f t="shared" si="78"/>
        <v>0.46410951333013034</v>
      </c>
      <c r="AB240" s="5">
        <f t="shared" si="78"/>
        <v>0.44742063932803483</v>
      </c>
      <c r="AC240" s="5">
        <f t="shared" si="78"/>
        <v>0.4312963330801442</v>
      </c>
      <c r="AD240" s="5">
        <f t="shared" si="78"/>
        <v>0.41572290799753581</v>
      </c>
      <c r="AE240" s="5">
        <f t="shared" si="78"/>
        <v>0.40068612504212697</v>
      </c>
      <c r="AF240" s="5">
        <f t="shared" si="78"/>
        <v>0.38617137398332174</v>
      </c>
      <c r="AG240" s="5">
        <f t="shared" si="78"/>
        <v>0.37216382287588334</v>
      </c>
      <c r="AH240" s="5">
        <f t="shared" si="78"/>
        <v>0.35864854096938659</v>
      </c>
      <c r="AI240" s="5">
        <f t="shared" si="78"/>
        <v>0.34561059939116129</v>
      </c>
      <c r="AJ240" s="5">
        <f t="shared" si="78"/>
        <v>0.33303515322682503</v>
      </c>
      <c r="AK240" s="5">
        <f t="shared" si="78"/>
        <v>0.32090750802797841</v>
      </c>
      <c r="AL240" s="5">
        <f t="shared" si="78"/>
        <v>0.30921317328323078</v>
      </c>
      <c r="AM240" s="5">
        <f t="shared" si="78"/>
        <v>0.29793790497842337</v>
      </c>
      <c r="AN240" s="5">
        <f t="shared" si="78"/>
        <v>0.28706773903005711</v>
      </c>
      <c r="AO240" s="5">
        <f t="shared" si="78"/>
        <v>0.27658901709058176</v>
      </c>
      <c r="AP240" s="5">
        <f t="shared" si="78"/>
        <v>0.26648840598559315</v>
      </c>
      <c r="AQ240" s="5">
        <f t="shared" si="78"/>
        <v>0.25675291184314036</v>
      </c>
      <c r="AR240" s="5">
        <f t="shared" si="78"/>
        <v>0.24736988980771274</v>
      </c>
      <c r="AS240" s="5">
        <f t="shared" si="78"/>
        <v>0.23832705009066055</v>
      </c>
      <c r="AT240" s="5">
        <f t="shared" si="78"/>
        <v>0.22961246099037819</v>
      </c>
      <c r="AU240" s="5">
        <f t="shared" si="78"/>
        <v>0.22121454941584984</v>
      </c>
      <c r="AV240" s="5">
        <f t="shared" si="78"/>
        <v>0.21312209936311158</v>
      </c>
      <c r="AW240" s="5">
        <f t="shared" si="78"/>
        <v>0.20532424872326568</v>
      </c>
      <c r="AX240" s="5">
        <f t="shared" si="78"/>
        <v>0.19781048474081769</v>
      </c>
      <c r="AY240" s="5">
        <f t="shared" si="78"/>
        <v>0.19057063839052291</v>
      </c>
      <c r="AZ240" s="5">
        <f t="shared" si="78"/>
        <v>0.18359487789817105</v>
      </c>
      <c r="BA240" s="5">
        <f t="shared" si="78"/>
        <v>0.17687370159458091</v>
      </c>
      <c r="BB240" s="5">
        <f t="shared" si="78"/>
        <v>0.17039793026148459</v>
      </c>
      <c r="BC240" s="5">
        <f t="shared" si="78"/>
        <v>0.16415869910210329</v>
      </c>
      <c r="BD240" s="5">
        <f t="shared" si="78"/>
        <v>0.15814744944731052</v>
      </c>
      <c r="BE240" s="5">
        <f t="shared" si="78"/>
        <v>0.15235592028974973</v>
      </c>
      <c r="BF240" s="5">
        <f t="shared" si="78"/>
        <v>0.14677613972259221</v>
      </c>
      <c r="BG240" s="5">
        <f t="shared" si="78"/>
        <v>0.14140041634635733</v>
      </c>
      <c r="BH240" s="5">
        <f t="shared" si="78"/>
        <v>0.13622133069600678</v>
      </c>
      <c r="BI240" s="5">
        <f t="shared" si="78"/>
        <v>0.13123172673104633</v>
      </c>
      <c r="BJ240" s="5">
        <f t="shared" si="78"/>
        <v>0.12642470342336729</v>
      </c>
      <c r="BK240" s="16">
        <f t="shared" si="78"/>
        <v>0.1217936064708092</v>
      </c>
      <c r="BL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</row>
    <row r="241" spans="1:124" x14ac:dyDescent="0.3">
      <c r="A241" s="8">
        <v>33760</v>
      </c>
      <c r="B241" s="3">
        <v>3.7499999999999999E-2</v>
      </c>
      <c r="C241" s="4">
        <f t="shared" si="68"/>
        <v>3.6038981280688741E-2</v>
      </c>
      <c r="D241" s="5">
        <f t="shared" si="77"/>
        <v>0.98074800596327583</v>
      </c>
      <c r="E241" s="5">
        <f t="shared" si="77"/>
        <v>0.95943001684203433</v>
      </c>
      <c r="F241" s="5">
        <f t="shared" si="77"/>
        <v>0.93656841766645083</v>
      </c>
      <c r="G241" s="5">
        <f t="shared" si="77"/>
        <v>0.91259565065322801</v>
      </c>
      <c r="H241" s="5">
        <f t="shared" si="77"/>
        <v>0.88786769115776254</v>
      </c>
      <c r="I241" s="5">
        <f t="shared" si="77"/>
        <v>0.86267607749195541</v>
      </c>
      <c r="J241" s="5">
        <f t="shared" si="77"/>
        <v>0.83725839602482555</v>
      </c>
      <c r="K241" s="5">
        <f t="shared" si="77"/>
        <v>0.8118072704255791</v>
      </c>
      <c r="L241" s="5">
        <f t="shared" si="77"/>
        <v>0.78647797977002298</v>
      </c>
      <c r="M241" s="5">
        <f t="shared" si="77"/>
        <v>0.76139486221342589</v>
      </c>
      <c r="N241" s="5">
        <f t="shared" si="77"/>
        <v>0.73665666723203926</v>
      </c>
      <c r="O241" s="5">
        <f t="shared" si="77"/>
        <v>0.71234101166372488</v>
      </c>
      <c r="P241" s="5">
        <f t="shared" si="77"/>
        <v>0.68850808012449816</v>
      </c>
      <c r="Q241" s="5">
        <f t="shared" si="77"/>
        <v>0.6652036931351174</v>
      </c>
      <c r="R241" s="5">
        <f t="shared" si="77"/>
        <v>0.6424618489017504</v>
      </c>
      <c r="S241" s="5">
        <f t="shared" si="77"/>
        <v>0.62030682844501128</v>
      </c>
      <c r="T241" s="5">
        <f t="shared" si="76"/>
        <v>0.59875493925148293</v>
      </c>
      <c r="U241" s="5">
        <f t="shared" si="76"/>
        <v>0.57781596001315172</v>
      </c>
      <c r="V241" s="5">
        <f t="shared" si="76"/>
        <v>0.55749433828008998</v>
      </c>
      <c r="W241" s="5">
        <f t="shared" si="76"/>
        <v>0.53779018382414689</v>
      </c>
      <c r="X241" s="5">
        <f t="shared" si="78"/>
        <v>0.51870009299325359</v>
      </c>
      <c r="Y241" s="5">
        <f t="shared" si="78"/>
        <v>0.50021783311479628</v>
      </c>
      <c r="Z241" s="5">
        <f t="shared" si="78"/>
        <v>0.48233491088072966</v>
      </c>
      <c r="AA241" s="5">
        <f t="shared" si="78"/>
        <v>0.46504104443528566</v>
      </c>
      <c r="AB241" s="5">
        <f t="shared" si="78"/>
        <v>0.44832455543057026</v>
      </c>
      <c r="AC241" s="5">
        <f t="shared" si="78"/>
        <v>0.43217269448185003</v>
      </c>
      <c r="AD241" s="5">
        <f t="shared" si="78"/>
        <v>0.41657191113060943</v>
      </c>
      <c r="AE241" s="5">
        <f t="shared" si="78"/>
        <v>0.40150807751641321</v>
      </c>
      <c r="AF241" s="5">
        <f t="shared" si="78"/>
        <v>0.38696667339176777</v>
      </c>
      <c r="AG241" s="5">
        <f t="shared" si="78"/>
        <v>0.37293293882495671</v>
      </c>
      <c r="AH241" s="5">
        <f t="shared" si="78"/>
        <v>0.35939199987325882</v>
      </c>
      <c r="AI241" s="5">
        <f t="shared" si="78"/>
        <v>0.34632897163157783</v>
      </c>
      <c r="AJ241" s="5">
        <f t="shared" si="78"/>
        <v>0.33372904233565004</v>
      </c>
      <c r="AK241" s="5">
        <f t="shared" si="78"/>
        <v>0.3215775415972944</v>
      </c>
      <c r="AL241" s="5">
        <f t="shared" si="78"/>
        <v>0.30985999534940517</v>
      </c>
      <c r="AM241" s="5">
        <f t="shared" ref="X241:BK247" si="79">AM$7*EXP(-AM$8*$C241)</f>
        <v>0.29856216966248983</v>
      </c>
      <c r="AN241" s="5">
        <f t="shared" si="79"/>
        <v>0.28767010524779163</v>
      </c>
      <c r="AO241" s="5">
        <f t="shared" si="79"/>
        <v>0.27717014417240737</v>
      </c>
      <c r="AP241" s="5">
        <f t="shared" si="79"/>
        <v>0.2670489500694771</v>
      </c>
      <c r="AQ241" s="5">
        <f t="shared" si="79"/>
        <v>0.25729352292344959</v>
      </c>
      <c r="AR241" s="5">
        <f t="shared" si="79"/>
        <v>0.24789120934000036</v>
      </c>
      <c r="AS241" s="5">
        <f t="shared" si="79"/>
        <v>0.23882970906694981</v>
      </c>
      <c r="AT241" s="5">
        <f t="shared" si="79"/>
        <v>0.23009707841202068</v>
      </c>
      <c r="AU241" s="5">
        <f t="shared" si="79"/>
        <v>0.2216817311017536</v>
      </c>
      <c r="AV241" s="5">
        <f t="shared" si="79"/>
        <v>0.21357243704031204</v>
      </c>
      <c r="AW241" s="5">
        <f t="shared" si="79"/>
        <v>0.20575831935466338</v>
      </c>
      <c r="AX241" s="5">
        <f t="shared" si="79"/>
        <v>0.19822885005162236</v>
      </c>
      <c r="AY241" s="5">
        <f t="shared" si="79"/>
        <v>0.19097384456068253</v>
      </c>
      <c r="AZ241" s="5">
        <f t="shared" si="79"/>
        <v>0.18398345539296934</v>
      </c>
      <c r="BA241" s="5">
        <f t="shared" si="79"/>
        <v>0.17724816510977262</v>
      </c>
      <c r="BB241" s="5">
        <f t="shared" si="79"/>
        <v>0.17075877876291543</v>
      </c>
      <c r="BC241" s="5">
        <f t="shared" si="79"/>
        <v>0.16450641594280918</v>
      </c>
      <c r="BD241" s="5">
        <f t="shared" si="79"/>
        <v>0.1584825025476948</v>
      </c>
      <c r="BE241" s="5">
        <f t="shared" si="79"/>
        <v>0.15267876236865449</v>
      </c>
      <c r="BF241" s="5">
        <f t="shared" si="79"/>
        <v>0.14708720856897053</v>
      </c>
      <c r="BG241" s="5">
        <f t="shared" si="79"/>
        <v>0.14170013512286492</v>
      </c>
      <c r="BH241" s="5">
        <f t="shared" si="79"/>
        <v>0.13651010826720186</v>
      </c>
      <c r="BI241" s="5">
        <f t="shared" si="79"/>
        <v>0.13150995801005511</v>
      </c>
      <c r="BJ241" s="5">
        <f t="shared" si="79"/>
        <v>0.12669276973186488</v>
      </c>
      <c r="BK241" s="16">
        <f t="shared" si="79"/>
        <v>0.12205187590801053</v>
      </c>
      <c r="BL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</row>
    <row r="242" spans="1:124" x14ac:dyDescent="0.3">
      <c r="A242" s="8">
        <v>33767</v>
      </c>
      <c r="B242" s="3">
        <v>3.7000000000000005E-2</v>
      </c>
      <c r="C242" s="4">
        <f t="shared" si="68"/>
        <v>3.5523632481244904E-2</v>
      </c>
      <c r="D242" s="5">
        <f t="shared" si="77"/>
        <v>0.9809859925785992</v>
      </c>
      <c r="E242" s="5">
        <f t="shared" si="77"/>
        <v>0.95986904312000032</v>
      </c>
      <c r="F242" s="5">
        <f t="shared" si="77"/>
        <v>0.93717527681589408</v>
      </c>
      <c r="G242" s="5">
        <f t="shared" si="77"/>
        <v>0.9133408490344106</v>
      </c>
      <c r="H242" s="5">
        <f t="shared" si="77"/>
        <v>0.88872528651419225</v>
      </c>
      <c r="I242" s="5">
        <f t="shared" si="77"/>
        <v>0.86362343760642757</v>
      </c>
      <c r="J242" s="5">
        <f t="shared" si="77"/>
        <v>0.83827591632271004</v>
      </c>
      <c r="K242" s="5">
        <f t="shared" si="77"/>
        <v>0.81287807666910339</v>
      </c>
      <c r="L242" s="5">
        <f t="shared" si="77"/>
        <v>0.78758763298673329</v>
      </c>
      <c r="M242" s="5">
        <f t="shared" si="77"/>
        <v>0.76253107658431263</v>
      </c>
      <c r="N242" s="5">
        <f t="shared" si="77"/>
        <v>0.73780904717532669</v>
      </c>
      <c r="O242" s="5">
        <f t="shared" si="77"/>
        <v>0.71350081127373199</v>
      </c>
      <c r="P242" s="5">
        <f t="shared" si="77"/>
        <v>0.68966798606752766</v>
      </c>
      <c r="Q242" s="5">
        <f t="shared" si="77"/>
        <v>0.66635763077158061</v>
      </c>
      <c r="R242" s="5">
        <f t="shared" si="77"/>
        <v>0.64360481057909258</v>
      </c>
      <c r="S242" s="5">
        <f t="shared" si="77"/>
        <v>0.62143472243222808</v>
      </c>
      <c r="T242" s="5">
        <f t="shared" si="76"/>
        <v>0.59986445755025808</v>
      </c>
      <c r="U242" s="5">
        <f t="shared" si="76"/>
        <v>0.57890446320274891</v>
      </c>
      <c r="V242" s="5">
        <f t="shared" si="76"/>
        <v>0.55855975557675241</v>
      </c>
      <c r="W242" s="5">
        <f t="shared" si="76"/>
        <v>0.53883092662173793</v>
      </c>
      <c r="X242" s="5">
        <f t="shared" si="79"/>
        <v>0.51971498027336238</v>
      </c>
      <c r="Y242" s="5">
        <f t="shared" si="79"/>
        <v>0.50120602725339447</v>
      </c>
      <c r="Z242" s="5">
        <f t="shared" si="79"/>
        <v>0.48329586252274082</v>
      </c>
      <c r="AA242" s="5">
        <f t="shared" si="79"/>
        <v>0.46597444525044474</v>
      </c>
      <c r="AB242" s="5">
        <f t="shared" si="79"/>
        <v>0.4492302976990189</v>
      </c>
      <c r="AC242" s="5">
        <f t="shared" si="79"/>
        <v>0.4330508365833845</v>
      </c>
      <c r="AD242" s="5">
        <f t="shared" si="79"/>
        <v>0.41742264812608543</v>
      </c>
      <c r="AE242" s="5">
        <f t="shared" si="79"/>
        <v>0.40233171611314733</v>
      </c>
      <c r="AF242" s="5">
        <f t="shared" si="79"/>
        <v>0.38776361067705212</v>
      </c>
      <c r="AG242" s="5">
        <f t="shared" si="79"/>
        <v>0.37370364423358188</v>
      </c>
      <c r="AH242" s="5">
        <f t="shared" si="79"/>
        <v>0.36013699992697162</v>
      </c>
      <c r="AI242" s="5">
        <f t="shared" si="79"/>
        <v>0.34704883705153428</v>
      </c>
      <c r="AJ242" s="5">
        <f t="shared" si="79"/>
        <v>0.33442437718403334</v>
      </c>
      <c r="AK242" s="5">
        <f t="shared" si="79"/>
        <v>0.32224897415221454</v>
      </c>
      <c r="AL242" s="5">
        <f t="shared" si="79"/>
        <v>0.31050817045879198</v>
      </c>
      <c r="AM242" s="5">
        <f t="shared" si="79"/>
        <v>0.29918774235869322</v>
      </c>
      <c r="AN242" s="5">
        <f t="shared" si="79"/>
        <v>0.2882737354357009</v>
      </c>
      <c r="AO242" s="5">
        <f t="shared" si="79"/>
        <v>0.27775249223071563</v>
      </c>
      <c r="AP242" s="5">
        <f t="shared" si="79"/>
        <v>0.26761067322780829</v>
      </c>
      <c r="AQ242" s="5">
        <f t="shared" si="79"/>
        <v>0.25783527229791897</v>
      </c>
      <c r="AR242" s="5">
        <f t="shared" si="79"/>
        <v>0.24841362752683704</v>
      </c>
      <c r="AS242" s="5">
        <f t="shared" si="79"/>
        <v>0.23933342820844633</v>
      </c>
      <c r="AT242" s="5">
        <f t="shared" si="79"/>
        <v>0.23058271866162441</v>
      </c>
      <c r="AU242" s="5">
        <f t="shared" si="79"/>
        <v>0.22214989942586999</v>
      </c>
      <c r="AV242" s="5">
        <f t="shared" si="79"/>
        <v>0.2140237263035944</v>
      </c>
      <c r="AW242" s="5">
        <f t="shared" si="79"/>
        <v>0.20619330764344551</v>
      </c>
      <c r="AX242" s="5">
        <f t="shared" si="79"/>
        <v>0.19864810019688617</v>
      </c>
      <c r="AY242" s="5">
        <f t="shared" si="79"/>
        <v>0.19137790382771494</v>
      </c>
      <c r="AZ242" s="5">
        <f t="shared" si="79"/>
        <v>0.18437285530978278</v>
      </c>
      <c r="BA242" s="5">
        <f t="shared" si="79"/>
        <v>0.17762342141056756</v>
      </c>
      <c r="BB242" s="5">
        <f t="shared" si="79"/>
        <v>0.17112039142645072</v>
      </c>
      <c r="BC242" s="5">
        <f t="shared" si="79"/>
        <v>0.16485486930860921</v>
      </c>
      <c r="BD242" s="5">
        <f t="shared" si="79"/>
        <v>0.15881826549563258</v>
      </c>
      <c r="BE242" s="5">
        <f t="shared" si="79"/>
        <v>0.15300228854967821</v>
      </c>
      <c r="BF242" s="5">
        <f t="shared" si="79"/>
        <v>0.14739893667663867</v>
      </c>
      <c r="BG242" s="5">
        <f t="shared" si="79"/>
        <v>0.14200048919697142</v>
      </c>
      <c r="BH242" s="5">
        <f t="shared" si="79"/>
        <v>0.13679949802215111</v>
      </c>
      <c r="BI242" s="5">
        <f t="shared" si="79"/>
        <v>0.13178877918181731</v>
      </c>
      <c r="BJ242" s="5">
        <f t="shared" si="79"/>
        <v>0.12696140443834011</v>
      </c>
      <c r="BK242" s="16">
        <f t="shared" si="79"/>
        <v>0.12231069301847754</v>
      </c>
      <c r="BL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</row>
    <row r="243" spans="1:124" x14ac:dyDescent="0.3">
      <c r="A243" s="8">
        <v>33774</v>
      </c>
      <c r="B243" s="3">
        <v>3.7200000000000004E-2</v>
      </c>
      <c r="C243" s="4">
        <f t="shared" si="68"/>
        <v>3.5729772001022432E-2</v>
      </c>
      <c r="D243" s="5">
        <f t="shared" si="77"/>
        <v>0.9808907910033241</v>
      </c>
      <c r="E243" s="5">
        <f t="shared" si="77"/>
        <v>0.9596934085066382</v>
      </c>
      <c r="F243" s="5">
        <f t="shared" si="77"/>
        <v>0.93693248598390344</v>
      </c>
      <c r="G243" s="5">
        <f t="shared" si="77"/>
        <v>0.91304269668893778</v>
      </c>
      <c r="H243" s="5">
        <f t="shared" si="77"/>
        <v>0.88838214901377988</v>
      </c>
      <c r="I243" s="5">
        <f t="shared" si="77"/>
        <v>0.86324436878172306</v>
      </c>
      <c r="J243" s="5">
        <f t="shared" si="77"/>
        <v>0.83786875989653864</v>
      </c>
      <c r="K243" s="5">
        <f t="shared" si="77"/>
        <v>0.8124495847835933</v>
      </c>
      <c r="L243" s="5">
        <f t="shared" si="77"/>
        <v>0.78714358394854367</v>
      </c>
      <c r="M243" s="5">
        <f t="shared" si="77"/>
        <v>0.7620763875115184</v>
      </c>
      <c r="N243" s="5">
        <f t="shared" si="77"/>
        <v>0.73734787903039201</v>
      </c>
      <c r="O243" s="5">
        <f t="shared" si="77"/>
        <v>0.71303666500209339</v>
      </c>
      <c r="P243" s="5">
        <f t="shared" si="77"/>
        <v>0.68920378938802751</v>
      </c>
      <c r="Q243" s="5">
        <f t="shared" si="77"/>
        <v>0.6658958157011472</v>
      </c>
      <c r="R243" s="5">
        <f t="shared" si="77"/>
        <v>0.64314738210635003</v>
      </c>
      <c r="S243" s="5">
        <f t="shared" si="77"/>
        <v>0.62098331894614534</v>
      </c>
      <c r="T243" s="5">
        <f t="shared" si="76"/>
        <v>0.59942040372572525</v>
      </c>
      <c r="U243" s="5">
        <f t="shared" si="76"/>
        <v>0.57846881607726142</v>
      </c>
      <c r="V243" s="5">
        <f t="shared" si="76"/>
        <v>0.55813334454378682</v>
      </c>
      <c r="W243" s="5">
        <f t="shared" si="76"/>
        <v>0.5384143880326534</v>
      </c>
      <c r="X243" s="5">
        <f t="shared" si="79"/>
        <v>0.51930878729153473</v>
      </c>
      <c r="Y243" s="5">
        <f t="shared" si="79"/>
        <v>0.50081051554909495</v>
      </c>
      <c r="Z243" s="5">
        <f t="shared" si="79"/>
        <v>0.48291125233980803</v>
      </c>
      <c r="AA243" s="5">
        <f t="shared" si="79"/>
        <v>0.46560086031917236</v>
      </c>
      <c r="AB243" s="5">
        <f t="shared" si="79"/>
        <v>0.44886778141577688</v>
      </c>
      <c r="AC243" s="5">
        <f t="shared" si="79"/>
        <v>0.43269936582738799</v>
      </c>
      <c r="AD243" s="5">
        <f t="shared" si="79"/>
        <v>0.41708214503794766</v>
      </c>
      <c r="AE243" s="5">
        <f t="shared" si="79"/>
        <v>0.40200205811855244</v>
      </c>
      <c r="AF243" s="5">
        <f t="shared" si="79"/>
        <v>0.38744463900199355</v>
      </c>
      <c r="AG243" s="5">
        <f t="shared" si="79"/>
        <v>0.37339517112491111</v>
      </c>
      <c r="AH243" s="5">
        <f t="shared" si="79"/>
        <v>0.35983881476319179</v>
      </c>
      <c r="AI243" s="5">
        <f t="shared" si="79"/>
        <v>0.34676071150351684</v>
      </c>
      <c r="AJ243" s="5">
        <f t="shared" si="79"/>
        <v>0.3341460695632899</v>
      </c>
      <c r="AK243" s="5">
        <f t="shared" si="79"/>
        <v>0.32198023306516715</v>
      </c>
      <c r="AL243" s="5">
        <f t="shared" si="79"/>
        <v>0.31024873786884255</v>
      </c>
      <c r="AM243" s="5">
        <f t="shared" si="79"/>
        <v>0.29893735614348182</v>
      </c>
      <c r="AN243" s="5">
        <f t="shared" si="79"/>
        <v>0.2880321315144973</v>
      </c>
      <c r="AO243" s="5">
        <f t="shared" si="79"/>
        <v>0.27751940632615379</v>
      </c>
      <c r="AP243" s="5">
        <f t="shared" si="79"/>
        <v>0.26738584231693124</v>
      </c>
      <c r="AQ243" s="5">
        <f t="shared" si="79"/>
        <v>0.25761843579955246</v>
      </c>
      <c r="AR243" s="5">
        <f t="shared" si="79"/>
        <v>0.24820452826548273</v>
      </c>
      <c r="AS243" s="5">
        <f t="shared" si="79"/>
        <v>0.2391318131890238</v>
      </c>
      <c r="AT243" s="5">
        <f t="shared" si="79"/>
        <v>0.23038833968436831</v>
      </c>
      <c r="AU243" s="5">
        <f t="shared" si="79"/>
        <v>0.22196251356638116</v>
      </c>
      <c r="AV243" s="5">
        <f t="shared" si="79"/>
        <v>0.21384309627935877</v>
      </c>
      <c r="AW243" s="5">
        <f t="shared" si="79"/>
        <v>0.20601920208497859</v>
      </c>
      <c r="AX243" s="5">
        <f t="shared" si="79"/>
        <v>0.19848029383896401</v>
      </c>
      <c r="AY243" s="5">
        <f t="shared" si="79"/>
        <v>0.19121617763384474</v>
      </c>
      <c r="AZ243" s="5">
        <f t="shared" si="79"/>
        <v>0.18421699654109633</v>
      </c>
      <c r="BA243" s="5">
        <f t="shared" si="79"/>
        <v>0.17747322364863749</v>
      </c>
      <c r="BB243" s="5">
        <f t="shared" si="79"/>
        <v>0.17097565455809263</v>
      </c>
      <c r="BC243" s="5">
        <f t="shared" si="79"/>
        <v>0.16471539947950617</v>
      </c>
      <c r="BD243" s="5">
        <f t="shared" si="79"/>
        <v>0.15868387503857331</v>
      </c>
      <c r="BE243" s="5">
        <f t="shared" si="79"/>
        <v>0.15287279589230801</v>
      </c>
      <c r="BF243" s="5">
        <f t="shared" si="79"/>
        <v>0.14727416623286207</v>
      </c>
      <c r="BG243" s="5">
        <f t="shared" si="79"/>
        <v>0.14188027124549807</v>
      </c>
      <c r="BH243" s="5">
        <f t="shared" si="79"/>
        <v>0.13668366857512473</v>
      </c>
      <c r="BI243" s="5">
        <f t="shared" si="79"/>
        <v>0.13167717984599897</v>
      </c>
      <c r="BJ243" s="5">
        <f t="shared" si="79"/>
        <v>0.12685388227091643</v>
      </c>
      <c r="BK243" s="16">
        <f t="shared" si="79"/>
        <v>0.12220710037922639</v>
      </c>
      <c r="BL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</row>
    <row r="244" spans="1:124" x14ac:dyDescent="0.3">
      <c r="A244" s="8">
        <v>33781</v>
      </c>
      <c r="B244" s="3">
        <v>3.6800000999999999E-2</v>
      </c>
      <c r="C244" s="4">
        <f t="shared" si="68"/>
        <v>3.5317493992164953E-2</v>
      </c>
      <c r="D244" s="5">
        <f t="shared" si="77"/>
        <v>0.98108120291770451</v>
      </c>
      <c r="E244" s="5">
        <f t="shared" si="77"/>
        <v>0.9600447089980445</v>
      </c>
      <c r="F244" s="5">
        <f t="shared" si="77"/>
        <v>0.93741812934875846</v>
      </c>
      <c r="G244" s="5">
        <f t="shared" si="77"/>
        <v>0.91363909724946912</v>
      </c>
      <c r="H244" s="5">
        <f t="shared" si="77"/>
        <v>0.88906855483474234</v>
      </c>
      <c r="I244" s="5">
        <f t="shared" si="77"/>
        <v>0.86400267099166217</v>
      </c>
      <c r="J244" s="5">
        <f t="shared" si="77"/>
        <v>0.83868326856641462</v>
      </c>
      <c r="K244" s="5">
        <f t="shared" si="77"/>
        <v>0.81330679240023018</v>
      </c>
      <c r="L244" s="5">
        <f t="shared" si="77"/>
        <v>0.78803193030290108</v>
      </c>
      <c r="M244" s="5">
        <f t="shared" si="77"/>
        <v>0.76298603466959236</v>
      </c>
      <c r="N244" s="5">
        <f t="shared" si="77"/>
        <v>0.73827050144606687</v>
      </c>
      <c r="O244" s="5">
        <f t="shared" si="77"/>
        <v>0.71396525735516936</v>
      </c>
      <c r="P244" s="5">
        <f t="shared" si="77"/>
        <v>0.69013249307223734</v>
      </c>
      <c r="Q244" s="5">
        <f t="shared" si="77"/>
        <v>0.66681976381060726</v>
      </c>
      <c r="R244" s="5">
        <f t="shared" si="77"/>
        <v>0.64406256210106805</v>
      </c>
      <c r="S244" s="5">
        <f t="shared" si="77"/>
        <v>0.62188645179181246</v>
      </c>
      <c r="T244" s="5">
        <f t="shared" si="76"/>
        <v>0.60030883810949009</v>
      </c>
      <c r="U244" s="5">
        <f t="shared" si="76"/>
        <v>0.57934043623509213</v>
      </c>
      <c r="V244" s="5">
        <f t="shared" si="76"/>
        <v>0.55898649025107683</v>
      </c>
      <c r="W244" s="5">
        <f t="shared" si="76"/>
        <v>0.5392477853763803</v>
      </c>
      <c r="X244" s="5">
        <f t="shared" si="79"/>
        <v>0.52012148893789534</v>
      </c>
      <c r="Y244" s="5">
        <f t="shared" si="79"/>
        <v>0.50160184933047558</v>
      </c>
      <c r="Z244" s="5">
        <f t="shared" si="79"/>
        <v>0.48368077709953394</v>
      </c>
      <c r="AA244" s="5">
        <f t="shared" si="79"/>
        <v>0.46634832806550219</v>
      </c>
      <c r="AB244" s="5">
        <f t="shared" si="79"/>
        <v>0.44959310494424531</v>
      </c>
      <c r="AC244" s="5">
        <f t="shared" si="79"/>
        <v>0.43340259107069545</v>
      </c>
      <c r="AD244" s="5">
        <f t="shared" si="79"/>
        <v>0.41776342749407808</v>
      </c>
      <c r="AE244" s="5">
        <f t="shared" si="79"/>
        <v>0.40266164279035233</v>
      </c>
      <c r="AF244" s="5">
        <f t="shared" si="79"/>
        <v>0.3880828433551981</v>
      </c>
      <c r="AG244" s="5">
        <f t="shared" si="79"/>
        <v>0.3740123706369935</v>
      </c>
      <c r="AH244" s="5">
        <f t="shared" si="79"/>
        <v>0.36043543069302764</v>
      </c>
      <c r="AI244" s="5">
        <f t="shared" si="79"/>
        <v>0.34733720056236828</v>
      </c>
      <c r="AJ244" s="5">
        <f t="shared" si="79"/>
        <v>0.33470291521171791</v>
      </c>
      <c r="AK244" s="5">
        <f t="shared" si="79"/>
        <v>0.32251793819886054</v>
      </c>
      <c r="AL244" s="5">
        <f t="shared" si="79"/>
        <v>0.31076781868965309</v>
      </c>
      <c r="AM244" s="5">
        <f t="shared" si="79"/>
        <v>0.29943833704078315</v>
      </c>
      <c r="AN244" s="5">
        <f t="shared" si="79"/>
        <v>0.28851554080688885</v>
      </c>
      <c r="AO244" s="5">
        <f t="shared" si="79"/>
        <v>0.2779857727350093</v>
      </c>
      <c r="AP244" s="5">
        <f t="shared" si="79"/>
        <v>0.26783569206178504</v>
      </c>
      <c r="AQ244" s="5">
        <f t="shared" si="79"/>
        <v>0.25805229022122422</v>
      </c>
      <c r="AR244" s="5">
        <f t="shared" si="79"/>
        <v>0.24862290189650435</v>
      </c>
      <c r="AS244" s="5">
        <f t="shared" si="79"/>
        <v>0.23953521220266055</v>
      </c>
      <c r="AT244" s="5">
        <f t="shared" si="79"/>
        <v>0.23077726066358126</v>
      </c>
      <c r="AU244" s="5">
        <f t="shared" si="79"/>
        <v>0.22233744254269561</v>
      </c>
      <c r="AV244" s="5">
        <f t="shared" si="79"/>
        <v>0.2142045079989808</v>
      </c>
      <c r="AW244" s="5">
        <f t="shared" si="79"/>
        <v>0.20636755946581578</v>
      </c>
      <c r="AX244" s="5">
        <f t="shared" si="79"/>
        <v>0.19881604758760663</v>
      </c>
      <c r="AY244" s="5">
        <f t="shared" si="79"/>
        <v>0.19153976599617989</v>
      </c>
      <c r="AZ244" s="5">
        <f t="shared" si="79"/>
        <v>0.18452884516417162</v>
      </c>
      <c r="BA244" s="5">
        <f t="shared" si="79"/>
        <v>0.17777374553476002</v>
      </c>
      <c r="BB244" s="5">
        <f t="shared" si="79"/>
        <v>0.171265250095024</v>
      </c>
      <c r="BC244" s="5">
        <f t="shared" si="79"/>
        <v>0.16499445653306957</v>
      </c>
      <c r="BD244" s="5">
        <f t="shared" si="79"/>
        <v>0.15895276909608136</v>
      </c>
      <c r="BE244" s="5">
        <f t="shared" si="79"/>
        <v>0.15313189024700485</v>
      </c>
      <c r="BF244" s="5">
        <f t="shared" si="79"/>
        <v>0.14752381220109531</v>
      </c>
      <c r="BG244" s="5">
        <f t="shared" si="79"/>
        <v>0.1421208084096317</v>
      </c>
      <c r="BH244" s="5">
        <f t="shared" si="79"/>
        <v>0.13691542504630819</v>
      </c>
      <c r="BI244" s="5">
        <f t="shared" si="79"/>
        <v>0.13190047254184636</v>
      </c>
      <c r="BJ244" s="5">
        <f t="shared" si="79"/>
        <v>0.12706901720395075</v>
      </c>
      <c r="BK244" s="16">
        <f t="shared" si="79"/>
        <v>0.12241437295262067</v>
      </c>
      <c r="BL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</row>
    <row r="245" spans="1:124" x14ac:dyDescent="0.3">
      <c r="A245" s="8">
        <v>33788</v>
      </c>
      <c r="B245" s="3">
        <v>3.4000001000000002E-2</v>
      </c>
      <c r="C245" s="4">
        <f t="shared" si="68"/>
        <v>3.2431540715279386E-2</v>
      </c>
      <c r="D245" s="5">
        <f t="shared" si="77"/>
        <v>0.98241512502223405</v>
      </c>
      <c r="E245" s="5">
        <f t="shared" si="77"/>
        <v>0.96250742190747873</v>
      </c>
      <c r="F245" s="5">
        <f t="shared" si="77"/>
        <v>0.94082469705051341</v>
      </c>
      <c r="G245" s="5">
        <f t="shared" si="77"/>
        <v>0.91782483387055402</v>
      </c>
      <c r="H245" s="5">
        <f t="shared" si="77"/>
        <v>0.89388828041641022</v>
      </c>
      <c r="I245" s="5">
        <f t="shared" si="77"/>
        <v>0.86932948391502818</v>
      </c>
      <c r="J245" s="5">
        <f t="shared" si="77"/>
        <v>0.84440705716700837</v>
      </c>
      <c r="K245" s="5">
        <f t="shared" si="77"/>
        <v>0.81933263842448789</v>
      </c>
      <c r="L245" s="5">
        <f t="shared" si="77"/>
        <v>0.79427850561318625</v>
      </c>
      <c r="M245" s="5">
        <f t="shared" si="77"/>
        <v>0.76938405575663527</v>
      </c>
      <c r="N245" s="5">
        <f t="shared" si="77"/>
        <v>0.74476128030706956</v>
      </c>
      <c r="O245" s="5">
        <f t="shared" si="77"/>
        <v>0.7204993693088767</v>
      </c>
      <c r="P245" s="5">
        <f t="shared" si="77"/>
        <v>0.69666856992090231</v>
      </c>
      <c r="Q245" s="5">
        <f t="shared" si="77"/>
        <v>0.67332341277180352</v>
      </c>
      <c r="R245" s="5">
        <f t="shared" si="77"/>
        <v>0.65050540589526396</v>
      </c>
      <c r="S245" s="5">
        <f t="shared" si="77"/>
        <v>0.62824528228895116</v>
      </c>
      <c r="T245" s="5">
        <f t="shared" si="76"/>
        <v>0.60656487436213014</v>
      </c>
      <c r="U245" s="5">
        <f t="shared" si="76"/>
        <v>0.58547867709386492</v>
      </c>
      <c r="V245" s="5">
        <f t="shared" si="76"/>
        <v>0.56499515174244297</v>
      </c>
      <c r="W245" s="5">
        <f t="shared" si="76"/>
        <v>0.54511781339329457</v>
      </c>
      <c r="X245" s="5">
        <f t="shared" si="79"/>
        <v>0.52584613839216721</v>
      </c>
      <c r="Y245" s="5">
        <f t="shared" si="79"/>
        <v>0.50717632163309256</v>
      </c>
      <c r="Z245" s="5">
        <f t="shared" si="79"/>
        <v>0.48910190859964064</v>
      </c>
      <c r="AA245" s="5">
        <f t="shared" si="79"/>
        <v>0.47161432284302396</v>
      </c>
      <c r="AB245" s="5">
        <f t="shared" si="79"/>
        <v>0.4547033060858599</v>
      </c>
      <c r="AC245" s="5">
        <f t="shared" si="79"/>
        <v>0.43835728524668344</v>
      </c>
      <c r="AD245" s="5">
        <f t="shared" si="79"/>
        <v>0.42256367828551084</v>
      </c>
      <c r="AE245" s="5">
        <f t="shared" si="79"/>
        <v>0.40730914878858648</v>
      </c>
      <c r="AF245" s="5">
        <f t="shared" si="79"/>
        <v>0.39257981756884097</v>
      </c>
      <c r="AG245" s="5">
        <f t="shared" si="79"/>
        <v>0.37836143819770146</v>
      </c>
      <c r="AH245" s="5">
        <f t="shared" si="79"/>
        <v>0.36463954225435841</v>
      </c>
      <c r="AI245" s="5">
        <f t="shared" si="79"/>
        <v>0.35139955913976245</v>
      </c>
      <c r="AJ245" s="5">
        <f t="shared" si="79"/>
        <v>0.3386269145211368</v>
      </c>
      <c r="AK245" s="5">
        <f t="shared" si="79"/>
        <v>0.32630711082124814</v>
      </c>
      <c r="AL245" s="5">
        <f t="shared" si="79"/>
        <v>0.31442579262263337</v>
      </c>
      <c r="AM245" s="5">
        <f t="shared" si="79"/>
        <v>0.30296879940197863</v>
      </c>
      <c r="AN245" s="5">
        <f t="shared" si="79"/>
        <v>0.29192220762874765</v>
      </c>
      <c r="AO245" s="5">
        <f t="shared" si="79"/>
        <v>0.28127236394249444</v>
      </c>
      <c r="AP245" s="5">
        <f t="shared" si="79"/>
        <v>0.27100591085479858</v>
      </c>
      <c r="AQ245" s="5">
        <f t="shared" si="79"/>
        <v>0.26110980619595137</v>
      </c>
      <c r="AR245" s="5">
        <f t="shared" si="79"/>
        <v>0.25157133733639619</v>
      </c>
      <c r="AS245" s="5">
        <f t="shared" si="79"/>
        <v>0.24237813105265904</v>
      </c>
      <c r="AT245" s="5">
        <f t="shared" si="79"/>
        <v>0.2335181597722901</v>
      </c>
      <c r="AU245" s="5">
        <f t="shared" si="79"/>
        <v>0.22497974481814445</v>
      </c>
      <c r="AV245" s="5">
        <f t="shared" si="79"/>
        <v>0.21675155717583086</v>
      </c>
      <c r="AW245" s="5">
        <f t="shared" si="79"/>
        <v>0.20882261622653539</v>
      </c>
      <c r="AX245" s="5">
        <f t="shared" si="79"/>
        <v>0.20118228681837111</v>
      </c>
      <c r="AY245" s="5">
        <f t="shared" si="79"/>
        <v>0.19382027499093191</v>
      </c>
      <c r="AZ245" s="5">
        <f t="shared" si="79"/>
        <v>0.18672662261820933</v>
      </c>
      <c r="BA245" s="5">
        <f t="shared" si="79"/>
        <v>0.17989170119307876</v>
      </c>
      <c r="BB245" s="5">
        <f t="shared" si="79"/>
        <v>0.17330620494100907</v>
      </c>
      <c r="BC245" s="5">
        <f t="shared" si="79"/>
        <v>0.16696114342052235</v>
      </c>
      <c r="BD245" s="5">
        <f t="shared" si="79"/>
        <v>0.16084783374239506</v>
      </c>
      <c r="BE245" s="5">
        <f t="shared" si="79"/>
        <v>0.15495789251795342</v>
      </c>
      <c r="BF245" s="5">
        <f t="shared" si="79"/>
        <v>0.14928322762848073</v>
      </c>
      <c r="BG245" s="5">
        <f t="shared" si="79"/>
        <v>0.1438160298922212</v>
      </c>
      <c r="BH245" s="5">
        <f t="shared" si="79"/>
        <v>0.13854876469231603</v>
      </c>
      <c r="BI245" s="5">
        <f t="shared" si="79"/>
        <v>0.13347416361787418</v>
      </c>
      <c r="BJ245" s="5">
        <f t="shared" si="79"/>
        <v>0.12858521616096613</v>
      </c>
      <c r="BK245" s="16">
        <f t="shared" si="79"/>
        <v>0.12387516150437197</v>
      </c>
      <c r="BL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</row>
    <row r="246" spans="1:124" x14ac:dyDescent="0.3">
      <c r="A246" s="8">
        <v>33795</v>
      </c>
      <c r="B246" s="3">
        <v>3.2500000000000001E-2</v>
      </c>
      <c r="C246" s="4">
        <f t="shared" si="68"/>
        <v>3.0885493286250232E-2</v>
      </c>
      <c r="D246" s="5">
        <f t="shared" si="77"/>
        <v>0.98313047252275443</v>
      </c>
      <c r="E246" s="5">
        <f t="shared" si="77"/>
        <v>0.96382933090771683</v>
      </c>
      <c r="F246" s="5">
        <f t="shared" si="77"/>
        <v>0.94265473469908778</v>
      </c>
      <c r="G246" s="5">
        <f t="shared" si="77"/>
        <v>0.92007507698139335</v>
      </c>
      <c r="H246" s="5">
        <f t="shared" si="77"/>
        <v>0.89648101688078596</v>
      </c>
      <c r="I246" s="5">
        <f t="shared" si="77"/>
        <v>0.87219663206819109</v>
      </c>
      <c r="J246" s="5">
        <f t="shared" si="77"/>
        <v>0.84748942639558877</v>
      </c>
      <c r="K246" s="5">
        <f t="shared" si="77"/>
        <v>0.82257911657582861</v>
      </c>
      <c r="L246" s="5">
        <f t="shared" si="77"/>
        <v>0.79764523083202865</v>
      </c>
      <c r="M246" s="5">
        <f t="shared" si="77"/>
        <v>0.77283361009714624</v>
      </c>
      <c r="N246" s="5">
        <f t="shared" si="77"/>
        <v>0.748261928021969</v>
      </c>
      <c r="O246" s="5">
        <f t="shared" si="77"/>
        <v>0.7240243526204746</v>
      </c>
      <c r="P246" s="5">
        <f t="shared" si="77"/>
        <v>0.70019546817184919</v>
      </c>
      <c r="Q246" s="5">
        <f t="shared" si="77"/>
        <v>0.67683356625198354</v>
      </c>
      <c r="R246" s="5">
        <f t="shared" si="77"/>
        <v>0.65398340268348698</v>
      </c>
      <c r="S246" s="5">
        <f t="shared" si="77"/>
        <v>0.6316785046455532</v>
      </c>
      <c r="T246" s="5">
        <f t="shared" si="76"/>
        <v>0.60994310020532372</v>
      </c>
      <c r="U246" s="5">
        <f t="shared" si="76"/>
        <v>0.58879373163206372</v>
      </c>
      <c r="V246" s="5">
        <f t="shared" si="76"/>
        <v>0.56824060423364631</v>
      </c>
      <c r="W246" s="5">
        <f t="shared" si="76"/>
        <v>0.54828871413161417</v>
      </c>
      <c r="X246" s="5">
        <f t="shared" si="79"/>
        <v>0.52893879129040333</v>
      </c>
      <c r="Y246" s="5">
        <f t="shared" si="79"/>
        <v>0.51018808811674499</v>
      </c>
      <c r="Z246" s="5">
        <f t="shared" si="79"/>
        <v>0.49203103890982214</v>
      </c>
      <c r="AA246" s="5">
        <f t="shared" si="79"/>
        <v>0.47445981123560244</v>
      </c>
      <c r="AB246" s="5">
        <f t="shared" si="79"/>
        <v>0.45746476679403392</v>
      </c>
      <c r="AC246" s="5">
        <f t="shared" si="79"/>
        <v>0.44103484643328933</v>
      </c>
      <c r="AD246" s="5">
        <f t="shared" si="79"/>
        <v>0.42515789154367017</v>
      </c>
      <c r="AE246" s="5">
        <f t="shared" si="79"/>
        <v>0.40982091205208082</v>
      </c>
      <c r="AF246" s="5">
        <f t="shared" si="79"/>
        <v>0.39501030956623212</v>
      </c>
      <c r="AG246" s="5">
        <f t="shared" si="79"/>
        <v>0.38071206282746284</v>
      </c>
      <c r="AH246" s="5">
        <f t="shared" si="79"/>
        <v>0.36691188147374415</v>
      </c>
      <c r="AI246" s="5">
        <f t="shared" si="79"/>
        <v>0.35359533314987518</v>
      </c>
      <c r="AJ246" s="5">
        <f t="shared" si="79"/>
        <v>0.34074794819693444</v>
      </c>
      <c r="AK246" s="5">
        <f t="shared" si="79"/>
        <v>0.32835530548038844</v>
      </c>
      <c r="AL246" s="5">
        <f t="shared" si="79"/>
        <v>0.3164031023533504</v>
      </c>
      <c r="AM246" s="5">
        <f t="shared" si="79"/>
        <v>0.30487721127977269</v>
      </c>
      <c r="AN246" s="5">
        <f t="shared" si="79"/>
        <v>0.29376372524653255</v>
      </c>
      <c r="AO246" s="5">
        <f t="shared" si="79"/>
        <v>0.28304899376080256</v>
      </c>
      <c r="AP246" s="5">
        <f t="shared" si="79"/>
        <v>0.27271965094932582</v>
      </c>
      <c r="AQ246" s="5">
        <f t="shared" si="79"/>
        <v>0.26276263704059494</v>
      </c>
      <c r="AR246" s="5">
        <f t="shared" si="79"/>
        <v>0.25316521431229133</v>
      </c>
      <c r="AS246" s="5">
        <f t="shared" si="79"/>
        <v>0.24391497841869866</v>
      </c>
      <c r="AT246" s="5">
        <f t="shared" si="79"/>
        <v>0.23499986587121352</v>
      </c>
      <c r="AU246" s="5">
        <f t="shared" si="79"/>
        <v>0.22640815832538666</v>
      </c>
      <c r="AV246" s="5">
        <f t="shared" si="79"/>
        <v>0.21812848422668665</v>
      </c>
      <c r="AW246" s="5">
        <f t="shared" si="79"/>
        <v>0.2101498182814838</v>
      </c>
      <c r="AX246" s="5">
        <f t="shared" si="79"/>
        <v>0.20246147914718907</v>
      </c>
      <c r="AY246" s="5">
        <f t="shared" si="79"/>
        <v>0.19505312567400312</v>
      </c>
      <c r="AZ246" s="5">
        <f t="shared" si="79"/>
        <v>0.18791475197863017</v>
      </c>
      <c r="BA246" s="5">
        <f t="shared" si="79"/>
        <v>0.1810366815861458</v>
      </c>
      <c r="BB246" s="5">
        <f t="shared" si="79"/>
        <v>0.17440956083876014</v>
      </c>
      <c r="BC246" s="5">
        <f t="shared" si="79"/>
        <v>0.16802435173846847</v>
      </c>
      <c r="BD246" s="5">
        <f t="shared" si="79"/>
        <v>0.16187232436365448</v>
      </c>
      <c r="BE246" s="5">
        <f t="shared" si="79"/>
        <v>0.15594504897688818</v>
      </c>
      <c r="BF246" s="5">
        <f t="shared" si="79"/>
        <v>0.15023438792180657</v>
      </c>
      <c r="BG246" s="5">
        <f t="shared" si="79"/>
        <v>0.14473248739056552</v>
      </c>
      <c r="BH246" s="5">
        <f t="shared" si="79"/>
        <v>0.13943176912945995</v>
      </c>
      <c r="BI246" s="5">
        <f t="shared" si="79"/>
        <v>0.1343249221385433</v>
      </c>
      <c r="BJ246" s="5">
        <f t="shared" si="79"/>
        <v>0.12940489441112027</v>
      </c>
      <c r="BK246" s="16">
        <f t="shared" si="79"/>
        <v>0.12466488475057075</v>
      </c>
      <c r="BL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</row>
    <row r="247" spans="1:124" x14ac:dyDescent="0.3">
      <c r="A247" s="8">
        <v>33802</v>
      </c>
      <c r="B247" s="3">
        <v>3.2500000000000001E-2</v>
      </c>
      <c r="C247" s="4">
        <f t="shared" si="68"/>
        <v>3.0885493286250232E-2</v>
      </c>
      <c r="D247" s="5">
        <f t="shared" si="77"/>
        <v>0.98313047252275443</v>
      </c>
      <c r="E247" s="5">
        <f t="shared" si="77"/>
        <v>0.96382933090771683</v>
      </c>
      <c r="F247" s="5">
        <f t="shared" si="77"/>
        <v>0.94265473469908778</v>
      </c>
      <c r="G247" s="5">
        <f t="shared" si="77"/>
        <v>0.92007507698139335</v>
      </c>
      <c r="H247" s="5">
        <f t="shared" si="77"/>
        <v>0.89648101688078596</v>
      </c>
      <c r="I247" s="5">
        <f t="shared" si="77"/>
        <v>0.87219663206819109</v>
      </c>
      <c r="J247" s="5">
        <f t="shared" si="77"/>
        <v>0.84748942639558877</v>
      </c>
      <c r="K247" s="5">
        <f t="shared" si="77"/>
        <v>0.82257911657582861</v>
      </c>
      <c r="L247" s="5">
        <f t="shared" si="77"/>
        <v>0.79764523083202865</v>
      </c>
      <c r="M247" s="5">
        <f t="shared" si="77"/>
        <v>0.77283361009714624</v>
      </c>
      <c r="N247" s="5">
        <f t="shared" si="77"/>
        <v>0.748261928021969</v>
      </c>
      <c r="O247" s="5">
        <f t="shared" si="77"/>
        <v>0.7240243526204746</v>
      </c>
      <c r="P247" s="5">
        <f t="shared" si="77"/>
        <v>0.70019546817184919</v>
      </c>
      <c r="Q247" s="5">
        <f t="shared" si="77"/>
        <v>0.67683356625198354</v>
      </c>
      <c r="R247" s="5">
        <f t="shared" si="77"/>
        <v>0.65398340268348698</v>
      </c>
      <c r="S247" s="5">
        <f t="shared" si="77"/>
        <v>0.6316785046455532</v>
      </c>
      <c r="T247" s="5">
        <f t="shared" si="76"/>
        <v>0.60994310020532372</v>
      </c>
      <c r="U247" s="5">
        <f t="shared" si="76"/>
        <v>0.58879373163206372</v>
      </c>
      <c r="V247" s="5">
        <f t="shared" si="76"/>
        <v>0.56824060423364631</v>
      </c>
      <c r="W247" s="5">
        <f t="shared" si="76"/>
        <v>0.54828871413161417</v>
      </c>
      <c r="X247" s="5">
        <f t="shared" si="79"/>
        <v>0.52893879129040333</v>
      </c>
      <c r="Y247" s="5">
        <f t="shared" si="79"/>
        <v>0.51018808811674499</v>
      </c>
      <c r="Z247" s="5">
        <f t="shared" si="79"/>
        <v>0.49203103890982214</v>
      </c>
      <c r="AA247" s="5">
        <f t="shared" si="79"/>
        <v>0.47445981123560244</v>
      </c>
      <c r="AB247" s="5">
        <f t="shared" si="79"/>
        <v>0.45746476679403392</v>
      </c>
      <c r="AC247" s="5">
        <f t="shared" si="79"/>
        <v>0.44103484643328933</v>
      </c>
      <c r="AD247" s="5">
        <f t="shared" si="79"/>
        <v>0.42515789154367017</v>
      </c>
      <c r="AE247" s="5">
        <f t="shared" si="79"/>
        <v>0.40982091205208082</v>
      </c>
      <c r="AF247" s="5">
        <f t="shared" si="79"/>
        <v>0.39501030956623212</v>
      </c>
      <c r="AG247" s="5">
        <f t="shared" si="79"/>
        <v>0.38071206282746284</v>
      </c>
      <c r="AH247" s="5">
        <f t="shared" si="79"/>
        <v>0.36691188147374415</v>
      </c>
      <c r="AI247" s="5">
        <f t="shared" si="79"/>
        <v>0.35359533314987518</v>
      </c>
      <c r="AJ247" s="5">
        <f t="shared" si="79"/>
        <v>0.34074794819693444</v>
      </c>
      <c r="AK247" s="5">
        <f t="shared" si="79"/>
        <v>0.32835530548038844</v>
      </c>
      <c r="AL247" s="5">
        <f t="shared" si="79"/>
        <v>0.3164031023533504</v>
      </c>
      <c r="AM247" s="5">
        <f t="shared" si="79"/>
        <v>0.30487721127977269</v>
      </c>
      <c r="AN247" s="5">
        <f t="shared" si="79"/>
        <v>0.29376372524653255</v>
      </c>
      <c r="AO247" s="5">
        <f t="shared" si="79"/>
        <v>0.28304899376080256</v>
      </c>
      <c r="AP247" s="5">
        <f t="shared" si="79"/>
        <v>0.27271965094932582</v>
      </c>
      <c r="AQ247" s="5">
        <f t="shared" si="79"/>
        <v>0.26276263704059494</v>
      </c>
      <c r="AR247" s="5">
        <f t="shared" si="79"/>
        <v>0.25316521431229133</v>
      </c>
      <c r="AS247" s="5">
        <f t="shared" si="79"/>
        <v>0.24391497841869866</v>
      </c>
      <c r="AT247" s="5">
        <f t="shared" si="79"/>
        <v>0.23499986587121352</v>
      </c>
      <c r="AU247" s="5">
        <f t="shared" si="79"/>
        <v>0.22640815832538666</v>
      </c>
      <c r="AV247" s="5">
        <f t="shared" si="79"/>
        <v>0.21812848422668665</v>
      </c>
      <c r="AW247" s="5">
        <f t="shared" si="79"/>
        <v>0.2101498182814838</v>
      </c>
      <c r="AX247" s="5">
        <f t="shared" si="79"/>
        <v>0.20246147914718907</v>
      </c>
      <c r="AY247" s="5">
        <f t="shared" si="79"/>
        <v>0.19505312567400312</v>
      </c>
      <c r="AZ247" s="5">
        <f t="shared" si="79"/>
        <v>0.18791475197863017</v>
      </c>
      <c r="BA247" s="5">
        <f t="shared" si="79"/>
        <v>0.1810366815861458</v>
      </c>
      <c r="BB247" s="5">
        <f t="shared" ref="X247:BK254" si="80">BB$7*EXP(-BB$8*$C247)</f>
        <v>0.17440956083876014</v>
      </c>
      <c r="BC247" s="5">
        <f t="shared" si="80"/>
        <v>0.16802435173846847</v>
      </c>
      <c r="BD247" s="5">
        <f t="shared" si="80"/>
        <v>0.16187232436365448</v>
      </c>
      <c r="BE247" s="5">
        <f t="shared" si="80"/>
        <v>0.15594504897688818</v>
      </c>
      <c r="BF247" s="5">
        <f t="shared" si="80"/>
        <v>0.15023438792180657</v>
      </c>
      <c r="BG247" s="5">
        <f t="shared" si="80"/>
        <v>0.14473248739056552</v>
      </c>
      <c r="BH247" s="5">
        <f t="shared" si="80"/>
        <v>0.13943176912945995</v>
      </c>
      <c r="BI247" s="5">
        <f t="shared" si="80"/>
        <v>0.1343249221385433</v>
      </c>
      <c r="BJ247" s="5">
        <f t="shared" si="80"/>
        <v>0.12940489441112027</v>
      </c>
      <c r="BK247" s="16">
        <f t="shared" si="80"/>
        <v>0.12466488475057075</v>
      </c>
      <c r="BL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</row>
    <row r="248" spans="1:124" x14ac:dyDescent="0.3">
      <c r="A248" s="8">
        <v>33809</v>
      </c>
      <c r="B248" s="3">
        <v>3.2500000000000001E-2</v>
      </c>
      <c r="C248" s="4">
        <f t="shared" si="68"/>
        <v>3.0885493286250232E-2</v>
      </c>
      <c r="D248" s="5">
        <f t="shared" si="77"/>
        <v>0.98313047252275443</v>
      </c>
      <c r="E248" s="5">
        <f t="shared" si="77"/>
        <v>0.96382933090771683</v>
      </c>
      <c r="F248" s="5">
        <f t="shared" si="77"/>
        <v>0.94265473469908778</v>
      </c>
      <c r="G248" s="5">
        <f t="shared" si="77"/>
        <v>0.92007507698139335</v>
      </c>
      <c r="H248" s="5">
        <f t="shared" si="77"/>
        <v>0.89648101688078596</v>
      </c>
      <c r="I248" s="5">
        <f t="shared" si="77"/>
        <v>0.87219663206819109</v>
      </c>
      <c r="J248" s="5">
        <f t="shared" si="77"/>
        <v>0.84748942639558877</v>
      </c>
      <c r="K248" s="5">
        <f t="shared" si="77"/>
        <v>0.82257911657582861</v>
      </c>
      <c r="L248" s="5">
        <f t="shared" si="77"/>
        <v>0.79764523083202865</v>
      </c>
      <c r="M248" s="5">
        <f t="shared" si="77"/>
        <v>0.77283361009714624</v>
      </c>
      <c r="N248" s="5">
        <f t="shared" si="77"/>
        <v>0.748261928021969</v>
      </c>
      <c r="O248" s="5">
        <f t="shared" si="77"/>
        <v>0.7240243526204746</v>
      </c>
      <c r="P248" s="5">
        <f t="shared" si="77"/>
        <v>0.70019546817184919</v>
      </c>
      <c r="Q248" s="5">
        <f t="shared" si="77"/>
        <v>0.67683356625198354</v>
      </c>
      <c r="R248" s="5">
        <f t="shared" si="77"/>
        <v>0.65398340268348698</v>
      </c>
      <c r="S248" s="5">
        <f t="shared" si="77"/>
        <v>0.6316785046455532</v>
      </c>
      <c r="T248" s="5">
        <f t="shared" si="76"/>
        <v>0.60994310020532372</v>
      </c>
      <c r="U248" s="5">
        <f t="shared" si="76"/>
        <v>0.58879373163206372</v>
      </c>
      <c r="V248" s="5">
        <f t="shared" si="76"/>
        <v>0.56824060423364631</v>
      </c>
      <c r="W248" s="5">
        <f t="shared" si="76"/>
        <v>0.54828871413161417</v>
      </c>
      <c r="X248" s="5">
        <f t="shared" si="80"/>
        <v>0.52893879129040333</v>
      </c>
      <c r="Y248" s="5">
        <f t="shared" si="80"/>
        <v>0.51018808811674499</v>
      </c>
      <c r="Z248" s="5">
        <f t="shared" si="80"/>
        <v>0.49203103890982214</v>
      </c>
      <c r="AA248" s="5">
        <f t="shared" si="80"/>
        <v>0.47445981123560244</v>
      </c>
      <c r="AB248" s="5">
        <f t="shared" si="80"/>
        <v>0.45746476679403392</v>
      </c>
      <c r="AC248" s="5">
        <f t="shared" si="80"/>
        <v>0.44103484643328933</v>
      </c>
      <c r="AD248" s="5">
        <f t="shared" si="80"/>
        <v>0.42515789154367017</v>
      </c>
      <c r="AE248" s="5">
        <f t="shared" si="80"/>
        <v>0.40982091205208082</v>
      </c>
      <c r="AF248" s="5">
        <f t="shared" si="80"/>
        <v>0.39501030956623212</v>
      </c>
      <c r="AG248" s="5">
        <f t="shared" si="80"/>
        <v>0.38071206282746284</v>
      </c>
      <c r="AH248" s="5">
        <f t="shared" si="80"/>
        <v>0.36691188147374415</v>
      </c>
      <c r="AI248" s="5">
        <f t="shared" si="80"/>
        <v>0.35359533314987518</v>
      </c>
      <c r="AJ248" s="5">
        <f t="shared" si="80"/>
        <v>0.34074794819693444</v>
      </c>
      <c r="AK248" s="5">
        <f t="shared" si="80"/>
        <v>0.32835530548038844</v>
      </c>
      <c r="AL248" s="5">
        <f t="shared" si="80"/>
        <v>0.3164031023533504</v>
      </c>
      <c r="AM248" s="5">
        <f t="shared" si="80"/>
        <v>0.30487721127977269</v>
      </c>
      <c r="AN248" s="5">
        <f t="shared" si="80"/>
        <v>0.29376372524653255</v>
      </c>
      <c r="AO248" s="5">
        <f t="shared" si="80"/>
        <v>0.28304899376080256</v>
      </c>
      <c r="AP248" s="5">
        <f t="shared" si="80"/>
        <v>0.27271965094932582</v>
      </c>
      <c r="AQ248" s="5">
        <f t="shared" si="80"/>
        <v>0.26276263704059494</v>
      </c>
      <c r="AR248" s="5">
        <f t="shared" si="80"/>
        <v>0.25316521431229133</v>
      </c>
      <c r="AS248" s="5">
        <f t="shared" si="80"/>
        <v>0.24391497841869866</v>
      </c>
      <c r="AT248" s="5">
        <f t="shared" si="80"/>
        <v>0.23499986587121352</v>
      </c>
      <c r="AU248" s="5">
        <f t="shared" si="80"/>
        <v>0.22640815832538666</v>
      </c>
      <c r="AV248" s="5">
        <f t="shared" si="80"/>
        <v>0.21812848422668665</v>
      </c>
      <c r="AW248" s="5">
        <f t="shared" si="80"/>
        <v>0.2101498182814838</v>
      </c>
      <c r="AX248" s="5">
        <f t="shared" si="80"/>
        <v>0.20246147914718907</v>
      </c>
      <c r="AY248" s="5">
        <f t="shared" si="80"/>
        <v>0.19505312567400312</v>
      </c>
      <c r="AZ248" s="5">
        <f t="shared" si="80"/>
        <v>0.18791475197863017</v>
      </c>
      <c r="BA248" s="5">
        <f t="shared" si="80"/>
        <v>0.1810366815861458</v>
      </c>
      <c r="BB248" s="5">
        <f t="shared" si="80"/>
        <v>0.17440956083876014</v>
      </c>
      <c r="BC248" s="5">
        <f t="shared" si="80"/>
        <v>0.16802435173846847</v>
      </c>
      <c r="BD248" s="5">
        <f t="shared" si="80"/>
        <v>0.16187232436365448</v>
      </c>
      <c r="BE248" s="5">
        <f t="shared" si="80"/>
        <v>0.15594504897688818</v>
      </c>
      <c r="BF248" s="5">
        <f t="shared" si="80"/>
        <v>0.15023438792180657</v>
      </c>
      <c r="BG248" s="5">
        <f t="shared" si="80"/>
        <v>0.14473248739056552</v>
      </c>
      <c r="BH248" s="5">
        <f t="shared" si="80"/>
        <v>0.13943176912945995</v>
      </c>
      <c r="BI248" s="5">
        <f t="shared" si="80"/>
        <v>0.1343249221385433</v>
      </c>
      <c r="BJ248" s="5">
        <f t="shared" si="80"/>
        <v>0.12940489441112027</v>
      </c>
      <c r="BK248" s="16">
        <f t="shared" si="80"/>
        <v>0.12466488475057075</v>
      </c>
      <c r="BL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</row>
    <row r="249" spans="1:124" x14ac:dyDescent="0.3">
      <c r="A249" s="8">
        <v>33816</v>
      </c>
      <c r="B249" s="3">
        <v>3.2300000000000002E-2</v>
      </c>
      <c r="C249" s="4">
        <f t="shared" si="68"/>
        <v>3.067935376647269E-2</v>
      </c>
      <c r="D249" s="5">
        <f t="shared" si="77"/>
        <v>0.98322589147310413</v>
      </c>
      <c r="E249" s="5">
        <f t="shared" si="77"/>
        <v>0.96400572244107607</v>
      </c>
      <c r="F249" s="5">
        <f t="shared" si="77"/>
        <v>0.94289900835886709</v>
      </c>
      <c r="G249" s="5">
        <f t="shared" si="77"/>
        <v>0.92037552573719383</v>
      </c>
      <c r="H249" s="5">
        <f t="shared" si="77"/>
        <v>0.89682728256795807</v>
      </c>
      <c r="I249" s="5">
        <f t="shared" si="77"/>
        <v>0.87257963202067956</v>
      </c>
      <c r="J249" s="5">
        <f t="shared" si="77"/>
        <v>0.84790125791692617</v>
      </c>
      <c r="K249" s="5">
        <f t="shared" si="77"/>
        <v>0.82301295085089521</v>
      </c>
      <c r="L249" s="5">
        <f t="shared" si="77"/>
        <v>0.79809520413396517</v>
      </c>
      <c r="M249" s="5">
        <f t="shared" si="77"/>
        <v>0.77329471741310274</v>
      </c>
      <c r="N249" s="5">
        <f t="shared" si="77"/>
        <v>0.74872992226876178</v>
      </c>
      <c r="O249" s="5">
        <f t="shared" si="77"/>
        <v>0.72449565125116067</v>
      </c>
      <c r="P249" s="5">
        <f t="shared" si="77"/>
        <v>0.70066706803292222</v>
      </c>
      <c r="Q249" s="5">
        <f t="shared" si="77"/>
        <v>0.67730296692052683</v>
      </c>
      <c r="R249" s="5">
        <f t="shared" si="77"/>
        <v>0.65444853810564907</v>
      </c>
      <c r="S249" s="5">
        <f t="shared" si="77"/>
        <v>0.63213768264660553</v>
      </c>
      <c r="T249" s="5">
        <f t="shared" si="76"/>
        <v>0.61039494929939875</v>
      </c>
      <c r="U249" s="5">
        <f t="shared" si="76"/>
        <v>0.58923715449179548</v>
      </c>
      <c r="V249" s="5">
        <f t="shared" si="76"/>
        <v>0.56867473716154426</v>
      </c>
      <c r="W249" s="5">
        <f t="shared" si="76"/>
        <v>0.54871289188850858</v>
      </c>
      <c r="X249" s="5">
        <f t="shared" si="80"/>
        <v>0.52935251666940009</v>
      </c>
      <c r="Y249" s="5">
        <f t="shared" si="80"/>
        <v>0.51059100569530891</v>
      </c>
      <c r="Z249" s="5">
        <f t="shared" si="80"/>
        <v>0.49242291246208847</v>
      </c>
      <c r="AA249" s="5">
        <f t="shared" si="80"/>
        <v>0.47484050433795288</v>
      </c>
      <c r="AB249" s="5">
        <f t="shared" si="80"/>
        <v>0.45783422620689102</v>
      </c>
      <c r="AC249" s="5">
        <f t="shared" si="80"/>
        <v>0.44139308788945669</v>
      </c>
      <c r="AD249" s="5">
        <f t="shared" si="80"/>
        <v>0.42550498761752287</v>
      </c>
      <c r="AE249" s="5">
        <f t="shared" si="80"/>
        <v>0.41015698182406773</v>
      </c>
      <c r="AF249" s="5">
        <f t="shared" si="80"/>
        <v>0.39533550983337823</v>
      </c>
      <c r="AG249" s="5">
        <f t="shared" si="80"/>
        <v>0.38102658064293171</v>
      </c>
      <c r="AH249" s="5">
        <f t="shared" si="80"/>
        <v>0.36721592782722612</v>
      </c>
      <c r="AI249" s="5">
        <f t="shared" si="80"/>
        <v>0.35388913762587382</v>
      </c>
      <c r="AJ249" s="5">
        <f t="shared" si="80"/>
        <v>0.34103175447022038</v>
      </c>
      <c r="AK249" s="5">
        <f t="shared" si="80"/>
        <v>0.32862936752728039</v>
      </c>
      <c r="AL249" s="5">
        <f t="shared" si="80"/>
        <v>0.31666768127436529</v>
      </c>
      <c r="AM249" s="5">
        <f t="shared" si="80"/>
        <v>0.30513257264384358</v>
      </c>
      <c r="AN249" s="5">
        <f t="shared" si="80"/>
        <v>0.29401013687968519</v>
      </c>
      <c r="AO249" s="5">
        <f t="shared" si="80"/>
        <v>0.28328672391315274</v>
      </c>
      <c r="AP249" s="5">
        <f t="shared" si="80"/>
        <v>0.27294896678372343</v>
      </c>
      <c r="AQ249" s="5">
        <f t="shared" si="80"/>
        <v>0.26298380339439487</v>
      </c>
      <c r="AR249" s="5">
        <f t="shared" si="80"/>
        <v>0.25337849269074503</v>
      </c>
      <c r="AS249" s="5">
        <f t="shared" si="80"/>
        <v>0.24412062618448738</v>
      </c>
      <c r="AT249" s="5">
        <f t="shared" si="80"/>
        <v>0.23519813559982025</v>
      </c>
      <c r="AU249" s="5">
        <f t="shared" si="80"/>
        <v>0.22659929730043885</v>
      </c>
      <c r="AV249" s="5">
        <f t="shared" si="80"/>
        <v>0.21831273405320842</v>
      </c>
      <c r="AW249" s="5">
        <f t="shared" si="80"/>
        <v>0.21032741459825102</v>
      </c>
      <c r="AX249" s="5">
        <f t="shared" si="80"/>
        <v>0.2026326514221696</v>
      </c>
      <c r="AY249" s="5">
        <f t="shared" si="80"/>
        <v>0.1952180970692485</v>
      </c>
      <c r="AZ249" s="5">
        <f t="shared" si="80"/>
        <v>0.18807373927302393</v>
      </c>
      <c r="BA249" s="5">
        <f t="shared" si="80"/>
        <v>0.1811898951461548</v>
      </c>
      <c r="BB249" s="5">
        <f t="shared" si="80"/>
        <v>0.17455720462882346</v>
      </c>
      <c r="BC249" s="5">
        <f t="shared" si="80"/>
        <v>0.16816662336392771</v>
      </c>
      <c r="BD249" s="5">
        <f t="shared" si="80"/>
        <v>0.1620094151402138</v>
      </c>
      <c r="BE249" s="5">
        <f t="shared" si="80"/>
        <v>0.15607714402151579</v>
      </c>
      <c r="BF249" s="5">
        <f t="shared" si="80"/>
        <v>0.15036166626077793</v>
      </c>
      <c r="BG249" s="5">
        <f t="shared" si="80"/>
        <v>0.14485512208101964</v>
      </c>
      <c r="BH249" s="5">
        <f t="shared" si="80"/>
        <v>0.13954992739141281</v>
      </c>
      <c r="BI249" s="5">
        <f t="shared" si="80"/>
        <v>0.13443876549478809</v>
      </c>
      <c r="BJ249" s="5">
        <f t="shared" si="80"/>
        <v>0.12951457883285997</v>
      </c>
      <c r="BK249" s="16">
        <f t="shared" si="80"/>
        <v>0.12477056080697972</v>
      </c>
      <c r="BL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</row>
    <row r="250" spans="1:124" x14ac:dyDescent="0.3">
      <c r="A250" s="8">
        <v>33823</v>
      </c>
      <c r="B250" s="3">
        <v>3.2300000000000002E-2</v>
      </c>
      <c r="C250" s="4">
        <f t="shared" si="68"/>
        <v>3.067935376647269E-2</v>
      </c>
      <c r="D250" s="5">
        <f t="shared" si="77"/>
        <v>0.98322589147310413</v>
      </c>
      <c r="E250" s="5">
        <f t="shared" si="77"/>
        <v>0.96400572244107607</v>
      </c>
      <c r="F250" s="5">
        <f t="shared" si="77"/>
        <v>0.94289900835886709</v>
      </c>
      <c r="G250" s="5">
        <f t="shared" si="77"/>
        <v>0.92037552573719383</v>
      </c>
      <c r="H250" s="5">
        <f t="shared" si="77"/>
        <v>0.89682728256795807</v>
      </c>
      <c r="I250" s="5">
        <f t="shared" si="77"/>
        <v>0.87257963202067956</v>
      </c>
      <c r="J250" s="5">
        <f t="shared" si="77"/>
        <v>0.84790125791692617</v>
      </c>
      <c r="K250" s="5">
        <f t="shared" si="77"/>
        <v>0.82301295085089521</v>
      </c>
      <c r="L250" s="5">
        <f t="shared" si="77"/>
        <v>0.79809520413396517</v>
      </c>
      <c r="M250" s="5">
        <f t="shared" si="77"/>
        <v>0.77329471741310274</v>
      </c>
      <c r="N250" s="5">
        <f t="shared" si="77"/>
        <v>0.74872992226876178</v>
      </c>
      <c r="O250" s="5">
        <f t="shared" si="77"/>
        <v>0.72449565125116067</v>
      </c>
      <c r="P250" s="5">
        <f t="shared" si="77"/>
        <v>0.70066706803292222</v>
      </c>
      <c r="Q250" s="5">
        <f t="shared" si="77"/>
        <v>0.67730296692052683</v>
      </c>
      <c r="R250" s="5">
        <f t="shared" si="77"/>
        <v>0.65444853810564907</v>
      </c>
      <c r="S250" s="5">
        <f t="shared" ref="S250:AH265" si="81">S$7*EXP(-S$8*$C250)</f>
        <v>0.63213768264660553</v>
      </c>
      <c r="T250" s="5">
        <f t="shared" si="81"/>
        <v>0.61039494929939875</v>
      </c>
      <c r="U250" s="5">
        <f t="shared" si="81"/>
        <v>0.58923715449179548</v>
      </c>
      <c r="V250" s="5">
        <f t="shared" si="81"/>
        <v>0.56867473716154426</v>
      </c>
      <c r="W250" s="5">
        <f t="shared" si="81"/>
        <v>0.54871289188850858</v>
      </c>
      <c r="X250" s="5">
        <f t="shared" si="81"/>
        <v>0.52935251666940009</v>
      </c>
      <c r="Y250" s="5">
        <f t="shared" si="81"/>
        <v>0.51059100569530891</v>
      </c>
      <c r="Z250" s="5">
        <f t="shared" si="81"/>
        <v>0.49242291246208847</v>
      </c>
      <c r="AA250" s="5">
        <f t="shared" si="81"/>
        <v>0.47484050433795288</v>
      </c>
      <c r="AB250" s="5">
        <f t="shared" si="81"/>
        <v>0.45783422620689102</v>
      </c>
      <c r="AC250" s="5">
        <f t="shared" si="81"/>
        <v>0.44139308788945669</v>
      </c>
      <c r="AD250" s="5">
        <f t="shared" si="81"/>
        <v>0.42550498761752287</v>
      </c>
      <c r="AE250" s="5">
        <f t="shared" si="81"/>
        <v>0.41015698182406773</v>
      </c>
      <c r="AF250" s="5">
        <f t="shared" si="81"/>
        <v>0.39533550983337823</v>
      </c>
      <c r="AG250" s="5">
        <f t="shared" si="81"/>
        <v>0.38102658064293171</v>
      </c>
      <c r="AH250" s="5">
        <f t="shared" si="81"/>
        <v>0.36721592782722612</v>
      </c>
      <c r="AI250" s="5">
        <f t="shared" si="80"/>
        <v>0.35388913762587382</v>
      </c>
      <c r="AJ250" s="5">
        <f t="shared" si="80"/>
        <v>0.34103175447022038</v>
      </c>
      <c r="AK250" s="5">
        <f t="shared" si="80"/>
        <v>0.32862936752728039</v>
      </c>
      <c r="AL250" s="5">
        <f t="shared" si="80"/>
        <v>0.31666768127436529</v>
      </c>
      <c r="AM250" s="5">
        <f t="shared" si="80"/>
        <v>0.30513257264384358</v>
      </c>
      <c r="AN250" s="5">
        <f t="shared" si="80"/>
        <v>0.29401013687968519</v>
      </c>
      <c r="AO250" s="5">
        <f t="shared" si="80"/>
        <v>0.28328672391315274</v>
      </c>
      <c r="AP250" s="5">
        <f t="shared" si="80"/>
        <v>0.27294896678372343</v>
      </c>
      <c r="AQ250" s="5">
        <f t="shared" si="80"/>
        <v>0.26298380339439487</v>
      </c>
      <c r="AR250" s="5">
        <f t="shared" si="80"/>
        <v>0.25337849269074503</v>
      </c>
      <c r="AS250" s="5">
        <f t="shared" si="80"/>
        <v>0.24412062618448738</v>
      </c>
      <c r="AT250" s="5">
        <f t="shared" si="80"/>
        <v>0.23519813559982025</v>
      </c>
      <c r="AU250" s="5">
        <f t="shared" si="80"/>
        <v>0.22659929730043885</v>
      </c>
      <c r="AV250" s="5">
        <f t="shared" si="80"/>
        <v>0.21831273405320842</v>
      </c>
      <c r="AW250" s="5">
        <f t="shared" si="80"/>
        <v>0.21032741459825102</v>
      </c>
      <c r="AX250" s="5">
        <f t="shared" si="80"/>
        <v>0.2026326514221696</v>
      </c>
      <c r="AY250" s="5">
        <f t="shared" si="80"/>
        <v>0.1952180970692485</v>
      </c>
      <c r="AZ250" s="5">
        <f t="shared" si="80"/>
        <v>0.18807373927302393</v>
      </c>
      <c r="BA250" s="5">
        <f t="shared" si="80"/>
        <v>0.1811898951461548</v>
      </c>
      <c r="BB250" s="5">
        <f t="shared" si="80"/>
        <v>0.17455720462882346</v>
      </c>
      <c r="BC250" s="5">
        <f t="shared" si="80"/>
        <v>0.16816662336392771</v>
      </c>
      <c r="BD250" s="5">
        <f t="shared" si="80"/>
        <v>0.1620094151402138</v>
      </c>
      <c r="BE250" s="5">
        <f t="shared" si="80"/>
        <v>0.15607714402151579</v>
      </c>
      <c r="BF250" s="5">
        <f t="shared" si="80"/>
        <v>0.15036166626077793</v>
      </c>
      <c r="BG250" s="5">
        <f t="shared" si="80"/>
        <v>0.14485512208101964</v>
      </c>
      <c r="BH250" s="5">
        <f t="shared" si="80"/>
        <v>0.13954992739141281</v>
      </c>
      <c r="BI250" s="5">
        <f t="shared" si="80"/>
        <v>0.13443876549478809</v>
      </c>
      <c r="BJ250" s="5">
        <f t="shared" si="80"/>
        <v>0.12951457883285997</v>
      </c>
      <c r="BK250" s="16">
        <f t="shared" si="80"/>
        <v>0.12477056080697972</v>
      </c>
      <c r="BL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</row>
    <row r="251" spans="1:124" x14ac:dyDescent="0.3">
      <c r="A251" s="8">
        <v>33830</v>
      </c>
      <c r="B251" s="3">
        <v>3.2300000000000002E-2</v>
      </c>
      <c r="C251" s="4">
        <f t="shared" si="68"/>
        <v>3.067935376647269E-2</v>
      </c>
      <c r="D251" s="5">
        <f t="shared" ref="D251:S266" si="82">D$7*EXP(-D$8*$C251)</f>
        <v>0.98322589147310413</v>
      </c>
      <c r="E251" s="5">
        <f t="shared" si="82"/>
        <v>0.96400572244107607</v>
      </c>
      <c r="F251" s="5">
        <f t="shared" si="82"/>
        <v>0.94289900835886709</v>
      </c>
      <c r="G251" s="5">
        <f t="shared" si="82"/>
        <v>0.92037552573719383</v>
      </c>
      <c r="H251" s="5">
        <f t="shared" si="82"/>
        <v>0.89682728256795807</v>
      </c>
      <c r="I251" s="5">
        <f t="shared" si="82"/>
        <v>0.87257963202067956</v>
      </c>
      <c r="J251" s="5">
        <f t="shared" si="82"/>
        <v>0.84790125791692617</v>
      </c>
      <c r="K251" s="5">
        <f t="shared" si="82"/>
        <v>0.82301295085089521</v>
      </c>
      <c r="L251" s="5">
        <f t="shared" si="82"/>
        <v>0.79809520413396517</v>
      </c>
      <c r="M251" s="5">
        <f t="shared" si="82"/>
        <v>0.77329471741310274</v>
      </c>
      <c r="N251" s="5">
        <f t="shared" si="82"/>
        <v>0.74872992226876178</v>
      </c>
      <c r="O251" s="5">
        <f t="shared" si="82"/>
        <v>0.72449565125116067</v>
      </c>
      <c r="P251" s="5">
        <f t="shared" si="82"/>
        <v>0.70066706803292222</v>
      </c>
      <c r="Q251" s="5">
        <f t="shared" si="82"/>
        <v>0.67730296692052683</v>
      </c>
      <c r="R251" s="5">
        <f t="shared" si="82"/>
        <v>0.65444853810564907</v>
      </c>
      <c r="S251" s="5">
        <f t="shared" si="82"/>
        <v>0.63213768264660553</v>
      </c>
      <c r="T251" s="5">
        <f t="shared" si="81"/>
        <v>0.61039494929939875</v>
      </c>
      <c r="U251" s="5">
        <f t="shared" si="81"/>
        <v>0.58923715449179548</v>
      </c>
      <c r="V251" s="5">
        <f t="shared" si="81"/>
        <v>0.56867473716154426</v>
      </c>
      <c r="W251" s="5">
        <f t="shared" si="81"/>
        <v>0.54871289188850858</v>
      </c>
      <c r="X251" s="5">
        <f t="shared" si="80"/>
        <v>0.52935251666940009</v>
      </c>
      <c r="Y251" s="5">
        <f t="shared" si="80"/>
        <v>0.51059100569530891</v>
      </c>
      <c r="Z251" s="5">
        <f t="shared" si="80"/>
        <v>0.49242291246208847</v>
      </c>
      <c r="AA251" s="5">
        <f t="shared" si="80"/>
        <v>0.47484050433795288</v>
      </c>
      <c r="AB251" s="5">
        <f t="shared" si="80"/>
        <v>0.45783422620689102</v>
      </c>
      <c r="AC251" s="5">
        <f t="shared" si="80"/>
        <v>0.44139308788945669</v>
      </c>
      <c r="AD251" s="5">
        <f t="shared" si="80"/>
        <v>0.42550498761752287</v>
      </c>
      <c r="AE251" s="5">
        <f t="shared" si="80"/>
        <v>0.41015698182406773</v>
      </c>
      <c r="AF251" s="5">
        <f t="shared" si="80"/>
        <v>0.39533550983337823</v>
      </c>
      <c r="AG251" s="5">
        <f t="shared" si="80"/>
        <v>0.38102658064293171</v>
      </c>
      <c r="AH251" s="5">
        <f t="shared" si="80"/>
        <v>0.36721592782722612</v>
      </c>
      <c r="AI251" s="5">
        <f t="shared" si="80"/>
        <v>0.35388913762587382</v>
      </c>
      <c r="AJ251" s="5">
        <f t="shared" si="80"/>
        <v>0.34103175447022038</v>
      </c>
      <c r="AK251" s="5">
        <f t="shared" si="80"/>
        <v>0.32862936752728039</v>
      </c>
      <c r="AL251" s="5">
        <f t="shared" si="80"/>
        <v>0.31666768127436529</v>
      </c>
      <c r="AM251" s="5">
        <f t="shared" si="80"/>
        <v>0.30513257264384358</v>
      </c>
      <c r="AN251" s="5">
        <f t="shared" si="80"/>
        <v>0.29401013687968519</v>
      </c>
      <c r="AO251" s="5">
        <f t="shared" si="80"/>
        <v>0.28328672391315274</v>
      </c>
      <c r="AP251" s="5">
        <f t="shared" si="80"/>
        <v>0.27294896678372343</v>
      </c>
      <c r="AQ251" s="5">
        <f t="shared" si="80"/>
        <v>0.26298380339439487</v>
      </c>
      <c r="AR251" s="5">
        <f t="shared" si="80"/>
        <v>0.25337849269074503</v>
      </c>
      <c r="AS251" s="5">
        <f t="shared" si="80"/>
        <v>0.24412062618448738</v>
      </c>
      <c r="AT251" s="5">
        <f t="shared" si="80"/>
        <v>0.23519813559982025</v>
      </c>
      <c r="AU251" s="5">
        <f t="shared" si="80"/>
        <v>0.22659929730043885</v>
      </c>
      <c r="AV251" s="5">
        <f t="shared" si="80"/>
        <v>0.21831273405320842</v>
      </c>
      <c r="AW251" s="5">
        <f t="shared" si="80"/>
        <v>0.21032741459825102</v>
      </c>
      <c r="AX251" s="5">
        <f t="shared" si="80"/>
        <v>0.2026326514221696</v>
      </c>
      <c r="AY251" s="5">
        <f t="shared" si="80"/>
        <v>0.1952180970692485</v>
      </c>
      <c r="AZ251" s="5">
        <f t="shared" si="80"/>
        <v>0.18807373927302393</v>
      </c>
      <c r="BA251" s="5">
        <f t="shared" si="80"/>
        <v>0.1811898951461548</v>
      </c>
      <c r="BB251" s="5">
        <f t="shared" si="80"/>
        <v>0.17455720462882346</v>
      </c>
      <c r="BC251" s="5">
        <f t="shared" si="80"/>
        <v>0.16816662336392771</v>
      </c>
      <c r="BD251" s="5">
        <f t="shared" si="80"/>
        <v>0.1620094151402138</v>
      </c>
      <c r="BE251" s="5">
        <f t="shared" si="80"/>
        <v>0.15607714402151579</v>
      </c>
      <c r="BF251" s="5">
        <f t="shared" si="80"/>
        <v>0.15036166626077793</v>
      </c>
      <c r="BG251" s="5">
        <f t="shared" si="80"/>
        <v>0.14485512208101964</v>
      </c>
      <c r="BH251" s="5">
        <f t="shared" si="80"/>
        <v>0.13954992739141281</v>
      </c>
      <c r="BI251" s="5">
        <f t="shared" si="80"/>
        <v>0.13443876549478809</v>
      </c>
      <c r="BJ251" s="5">
        <f t="shared" si="80"/>
        <v>0.12951457883285997</v>
      </c>
      <c r="BK251" s="16">
        <f t="shared" si="80"/>
        <v>0.12477056080697972</v>
      </c>
      <c r="BL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</row>
    <row r="252" spans="1:124" x14ac:dyDescent="0.3">
      <c r="A252" s="8">
        <v>33837</v>
      </c>
      <c r="B252" s="3">
        <v>3.2300000000000002E-2</v>
      </c>
      <c r="C252" s="4">
        <f t="shared" si="68"/>
        <v>3.067935376647269E-2</v>
      </c>
      <c r="D252" s="5">
        <f t="shared" si="82"/>
        <v>0.98322589147310413</v>
      </c>
      <c r="E252" s="5">
        <f t="shared" si="82"/>
        <v>0.96400572244107607</v>
      </c>
      <c r="F252" s="5">
        <f t="shared" si="82"/>
        <v>0.94289900835886709</v>
      </c>
      <c r="G252" s="5">
        <f t="shared" si="82"/>
        <v>0.92037552573719383</v>
      </c>
      <c r="H252" s="5">
        <f t="shared" si="82"/>
        <v>0.89682728256795807</v>
      </c>
      <c r="I252" s="5">
        <f t="shared" si="82"/>
        <v>0.87257963202067956</v>
      </c>
      <c r="J252" s="5">
        <f t="shared" si="82"/>
        <v>0.84790125791692617</v>
      </c>
      <c r="K252" s="5">
        <f t="shared" si="82"/>
        <v>0.82301295085089521</v>
      </c>
      <c r="L252" s="5">
        <f t="shared" si="82"/>
        <v>0.79809520413396517</v>
      </c>
      <c r="M252" s="5">
        <f t="shared" si="82"/>
        <v>0.77329471741310274</v>
      </c>
      <c r="N252" s="5">
        <f t="shared" si="82"/>
        <v>0.74872992226876178</v>
      </c>
      <c r="O252" s="5">
        <f t="shared" si="82"/>
        <v>0.72449565125116067</v>
      </c>
      <c r="P252" s="5">
        <f t="shared" si="82"/>
        <v>0.70066706803292222</v>
      </c>
      <c r="Q252" s="5">
        <f t="shared" si="82"/>
        <v>0.67730296692052683</v>
      </c>
      <c r="R252" s="5">
        <f t="shared" si="82"/>
        <v>0.65444853810564907</v>
      </c>
      <c r="S252" s="5">
        <f t="shared" si="82"/>
        <v>0.63213768264660553</v>
      </c>
      <c r="T252" s="5">
        <f t="shared" si="81"/>
        <v>0.61039494929939875</v>
      </c>
      <c r="U252" s="5">
        <f t="shared" si="81"/>
        <v>0.58923715449179548</v>
      </c>
      <c r="V252" s="5">
        <f t="shared" si="81"/>
        <v>0.56867473716154426</v>
      </c>
      <c r="W252" s="5">
        <f t="shared" si="81"/>
        <v>0.54871289188850858</v>
      </c>
      <c r="X252" s="5">
        <f t="shared" si="80"/>
        <v>0.52935251666940009</v>
      </c>
      <c r="Y252" s="5">
        <f t="shared" si="80"/>
        <v>0.51059100569530891</v>
      </c>
      <c r="Z252" s="5">
        <f t="shared" si="80"/>
        <v>0.49242291246208847</v>
      </c>
      <c r="AA252" s="5">
        <f t="shared" si="80"/>
        <v>0.47484050433795288</v>
      </c>
      <c r="AB252" s="5">
        <f t="shared" si="80"/>
        <v>0.45783422620689102</v>
      </c>
      <c r="AC252" s="5">
        <f t="shared" si="80"/>
        <v>0.44139308788945669</v>
      </c>
      <c r="AD252" s="5">
        <f t="shared" si="80"/>
        <v>0.42550498761752287</v>
      </c>
      <c r="AE252" s="5">
        <f t="shared" si="80"/>
        <v>0.41015698182406773</v>
      </c>
      <c r="AF252" s="5">
        <f t="shared" si="80"/>
        <v>0.39533550983337823</v>
      </c>
      <c r="AG252" s="5">
        <f t="shared" si="80"/>
        <v>0.38102658064293171</v>
      </c>
      <c r="AH252" s="5">
        <f t="shared" si="80"/>
        <v>0.36721592782722612</v>
      </c>
      <c r="AI252" s="5">
        <f t="shared" si="80"/>
        <v>0.35388913762587382</v>
      </c>
      <c r="AJ252" s="5">
        <f t="shared" si="80"/>
        <v>0.34103175447022038</v>
      </c>
      <c r="AK252" s="5">
        <f t="shared" si="80"/>
        <v>0.32862936752728039</v>
      </c>
      <c r="AL252" s="5">
        <f t="shared" si="80"/>
        <v>0.31666768127436529</v>
      </c>
      <c r="AM252" s="5">
        <f t="shared" si="80"/>
        <v>0.30513257264384358</v>
      </c>
      <c r="AN252" s="5">
        <f t="shared" si="80"/>
        <v>0.29401013687968519</v>
      </c>
      <c r="AO252" s="5">
        <f t="shared" si="80"/>
        <v>0.28328672391315274</v>
      </c>
      <c r="AP252" s="5">
        <f t="shared" si="80"/>
        <v>0.27294896678372343</v>
      </c>
      <c r="AQ252" s="5">
        <f t="shared" si="80"/>
        <v>0.26298380339439487</v>
      </c>
      <c r="AR252" s="5">
        <f t="shared" si="80"/>
        <v>0.25337849269074503</v>
      </c>
      <c r="AS252" s="5">
        <f t="shared" si="80"/>
        <v>0.24412062618448738</v>
      </c>
      <c r="AT252" s="5">
        <f t="shared" si="80"/>
        <v>0.23519813559982025</v>
      </c>
      <c r="AU252" s="5">
        <f t="shared" si="80"/>
        <v>0.22659929730043885</v>
      </c>
      <c r="AV252" s="5">
        <f t="shared" si="80"/>
        <v>0.21831273405320842</v>
      </c>
      <c r="AW252" s="5">
        <f t="shared" si="80"/>
        <v>0.21032741459825102</v>
      </c>
      <c r="AX252" s="5">
        <f t="shared" si="80"/>
        <v>0.2026326514221696</v>
      </c>
      <c r="AY252" s="5">
        <f t="shared" si="80"/>
        <v>0.1952180970692485</v>
      </c>
      <c r="AZ252" s="5">
        <f t="shared" si="80"/>
        <v>0.18807373927302393</v>
      </c>
      <c r="BA252" s="5">
        <f t="shared" si="80"/>
        <v>0.1811898951461548</v>
      </c>
      <c r="BB252" s="5">
        <f t="shared" si="80"/>
        <v>0.17455720462882346</v>
      </c>
      <c r="BC252" s="5">
        <f t="shared" si="80"/>
        <v>0.16816662336392771</v>
      </c>
      <c r="BD252" s="5">
        <f t="shared" si="80"/>
        <v>0.1620094151402138</v>
      </c>
      <c r="BE252" s="5">
        <f t="shared" si="80"/>
        <v>0.15607714402151579</v>
      </c>
      <c r="BF252" s="5">
        <f t="shared" si="80"/>
        <v>0.15036166626077793</v>
      </c>
      <c r="BG252" s="5">
        <f t="shared" si="80"/>
        <v>0.14485512208101964</v>
      </c>
      <c r="BH252" s="5">
        <f t="shared" si="80"/>
        <v>0.13954992739141281</v>
      </c>
      <c r="BI252" s="5">
        <f t="shared" si="80"/>
        <v>0.13443876549478809</v>
      </c>
      <c r="BJ252" s="5">
        <f t="shared" si="80"/>
        <v>0.12951457883285997</v>
      </c>
      <c r="BK252" s="16">
        <f t="shared" si="80"/>
        <v>0.12477056080697972</v>
      </c>
      <c r="BL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</row>
    <row r="253" spans="1:124" x14ac:dyDescent="0.3">
      <c r="A253" s="8">
        <v>33844</v>
      </c>
      <c r="B253" s="3">
        <v>3.2500000000000001E-2</v>
      </c>
      <c r="C253" s="4">
        <f t="shared" si="68"/>
        <v>3.0885493286250232E-2</v>
      </c>
      <c r="D253" s="5">
        <f t="shared" si="82"/>
        <v>0.98313047252275443</v>
      </c>
      <c r="E253" s="5">
        <f t="shared" si="82"/>
        <v>0.96382933090771683</v>
      </c>
      <c r="F253" s="5">
        <f t="shared" si="82"/>
        <v>0.94265473469908778</v>
      </c>
      <c r="G253" s="5">
        <f t="shared" si="82"/>
        <v>0.92007507698139335</v>
      </c>
      <c r="H253" s="5">
        <f t="shared" si="82"/>
        <v>0.89648101688078596</v>
      </c>
      <c r="I253" s="5">
        <f t="shared" si="82"/>
        <v>0.87219663206819109</v>
      </c>
      <c r="J253" s="5">
        <f t="shared" si="82"/>
        <v>0.84748942639558877</v>
      </c>
      <c r="K253" s="5">
        <f t="shared" si="82"/>
        <v>0.82257911657582861</v>
      </c>
      <c r="L253" s="5">
        <f t="shared" si="82"/>
        <v>0.79764523083202865</v>
      </c>
      <c r="M253" s="5">
        <f t="shared" si="82"/>
        <v>0.77283361009714624</v>
      </c>
      <c r="N253" s="5">
        <f t="shared" si="82"/>
        <v>0.748261928021969</v>
      </c>
      <c r="O253" s="5">
        <f t="shared" si="82"/>
        <v>0.7240243526204746</v>
      </c>
      <c r="P253" s="5">
        <f t="shared" si="82"/>
        <v>0.70019546817184919</v>
      </c>
      <c r="Q253" s="5">
        <f t="shared" si="82"/>
        <v>0.67683356625198354</v>
      </c>
      <c r="R253" s="5">
        <f t="shared" si="82"/>
        <v>0.65398340268348698</v>
      </c>
      <c r="S253" s="5">
        <f t="shared" si="82"/>
        <v>0.6316785046455532</v>
      </c>
      <c r="T253" s="5">
        <f t="shared" si="81"/>
        <v>0.60994310020532372</v>
      </c>
      <c r="U253" s="5">
        <f t="shared" si="81"/>
        <v>0.58879373163206372</v>
      </c>
      <c r="V253" s="5">
        <f t="shared" si="81"/>
        <v>0.56824060423364631</v>
      </c>
      <c r="W253" s="5">
        <f t="shared" si="81"/>
        <v>0.54828871413161417</v>
      </c>
      <c r="X253" s="5">
        <f t="shared" si="80"/>
        <v>0.52893879129040333</v>
      </c>
      <c r="Y253" s="5">
        <f t="shared" si="80"/>
        <v>0.51018808811674499</v>
      </c>
      <c r="Z253" s="5">
        <f t="shared" si="80"/>
        <v>0.49203103890982214</v>
      </c>
      <c r="AA253" s="5">
        <f t="shared" si="80"/>
        <v>0.47445981123560244</v>
      </c>
      <c r="AB253" s="5">
        <f t="shared" si="80"/>
        <v>0.45746476679403392</v>
      </c>
      <c r="AC253" s="5">
        <f t="shared" si="80"/>
        <v>0.44103484643328933</v>
      </c>
      <c r="AD253" s="5">
        <f t="shared" si="80"/>
        <v>0.42515789154367017</v>
      </c>
      <c r="AE253" s="5">
        <f t="shared" si="80"/>
        <v>0.40982091205208082</v>
      </c>
      <c r="AF253" s="5">
        <f t="shared" si="80"/>
        <v>0.39501030956623212</v>
      </c>
      <c r="AG253" s="5">
        <f t="shared" si="80"/>
        <v>0.38071206282746284</v>
      </c>
      <c r="AH253" s="5">
        <f t="shared" si="80"/>
        <v>0.36691188147374415</v>
      </c>
      <c r="AI253" s="5">
        <f t="shared" si="80"/>
        <v>0.35359533314987518</v>
      </c>
      <c r="AJ253" s="5">
        <f t="shared" si="80"/>
        <v>0.34074794819693444</v>
      </c>
      <c r="AK253" s="5">
        <f t="shared" si="80"/>
        <v>0.32835530548038844</v>
      </c>
      <c r="AL253" s="5">
        <f t="shared" si="80"/>
        <v>0.3164031023533504</v>
      </c>
      <c r="AM253" s="5">
        <f t="shared" si="80"/>
        <v>0.30487721127977269</v>
      </c>
      <c r="AN253" s="5">
        <f t="shared" si="80"/>
        <v>0.29376372524653255</v>
      </c>
      <c r="AO253" s="5">
        <f t="shared" si="80"/>
        <v>0.28304899376080256</v>
      </c>
      <c r="AP253" s="5">
        <f t="shared" si="80"/>
        <v>0.27271965094932582</v>
      </c>
      <c r="AQ253" s="5">
        <f t="shared" si="80"/>
        <v>0.26276263704059494</v>
      </c>
      <c r="AR253" s="5">
        <f t="shared" si="80"/>
        <v>0.25316521431229133</v>
      </c>
      <c r="AS253" s="5">
        <f t="shared" si="80"/>
        <v>0.24391497841869866</v>
      </c>
      <c r="AT253" s="5">
        <f t="shared" si="80"/>
        <v>0.23499986587121352</v>
      </c>
      <c r="AU253" s="5">
        <f t="shared" si="80"/>
        <v>0.22640815832538666</v>
      </c>
      <c r="AV253" s="5">
        <f t="shared" si="80"/>
        <v>0.21812848422668665</v>
      </c>
      <c r="AW253" s="5">
        <f t="shared" si="80"/>
        <v>0.2101498182814838</v>
      </c>
      <c r="AX253" s="5">
        <f t="shared" si="80"/>
        <v>0.20246147914718907</v>
      </c>
      <c r="AY253" s="5">
        <f t="shared" si="80"/>
        <v>0.19505312567400312</v>
      </c>
      <c r="AZ253" s="5">
        <f t="shared" si="80"/>
        <v>0.18791475197863017</v>
      </c>
      <c r="BA253" s="5">
        <f t="shared" si="80"/>
        <v>0.1810366815861458</v>
      </c>
      <c r="BB253" s="5">
        <f t="shared" si="80"/>
        <v>0.17440956083876014</v>
      </c>
      <c r="BC253" s="5">
        <f t="shared" si="80"/>
        <v>0.16802435173846847</v>
      </c>
      <c r="BD253" s="5">
        <f t="shared" si="80"/>
        <v>0.16187232436365448</v>
      </c>
      <c r="BE253" s="5">
        <f t="shared" si="80"/>
        <v>0.15594504897688818</v>
      </c>
      <c r="BF253" s="5">
        <f t="shared" si="80"/>
        <v>0.15023438792180657</v>
      </c>
      <c r="BG253" s="5">
        <f t="shared" si="80"/>
        <v>0.14473248739056552</v>
      </c>
      <c r="BH253" s="5">
        <f t="shared" si="80"/>
        <v>0.13943176912945995</v>
      </c>
      <c r="BI253" s="5">
        <f t="shared" si="80"/>
        <v>0.1343249221385433</v>
      </c>
      <c r="BJ253" s="5">
        <f t="shared" si="80"/>
        <v>0.12940489441112027</v>
      </c>
      <c r="BK253" s="16">
        <f t="shared" si="80"/>
        <v>0.12466488475057075</v>
      </c>
      <c r="BL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</row>
    <row r="254" spans="1:124" x14ac:dyDescent="0.3">
      <c r="A254" s="8">
        <v>33851</v>
      </c>
      <c r="B254" s="3">
        <v>2.9000001000000001E-2</v>
      </c>
      <c r="C254" s="4">
        <f t="shared" si="68"/>
        <v>2.727805272084087E-2</v>
      </c>
      <c r="D254" s="5">
        <f t="shared" si="82"/>
        <v>0.98480164140428128</v>
      </c>
      <c r="E254" s="5">
        <f t="shared" si="82"/>
        <v>0.9669208469256565</v>
      </c>
      <c r="F254" s="5">
        <f t="shared" si="82"/>
        <v>0.94693867363820505</v>
      </c>
      <c r="G254" s="5">
        <f t="shared" si="82"/>
        <v>0.92534711739467734</v>
      </c>
      <c r="H254" s="5">
        <f t="shared" si="82"/>
        <v>0.90256001269802999</v>
      </c>
      <c r="I254" s="5">
        <f t="shared" si="82"/>
        <v>0.87892346595798221</v>
      </c>
      <c r="J254" s="5">
        <f t="shared" si="82"/>
        <v>0.85472544189528343</v>
      </c>
      <c r="K254" s="5">
        <f t="shared" si="82"/>
        <v>0.83020433845540753</v>
      </c>
      <c r="L254" s="5">
        <f t="shared" si="82"/>
        <v>0.805556516839808</v>
      </c>
      <c r="M254" s="5">
        <f t="shared" si="82"/>
        <v>0.78094282857783615</v>
      </c>
      <c r="N254" s="5">
        <f t="shared" si="82"/>
        <v>0.75649422085952789</v>
      </c>
      <c r="O254" s="5">
        <f t="shared" si="82"/>
        <v>0.73231651819252486</v>
      </c>
      <c r="P254" s="5">
        <f t="shared" si="82"/>
        <v>0.7084944818485972</v>
      </c>
      <c r="Q254" s="5">
        <f t="shared" si="82"/>
        <v>0.68509524437460956</v>
      </c>
      <c r="R254" s="5">
        <f t="shared" si="82"/>
        <v>0.66217120835831234</v>
      </c>
      <c r="S254" s="5">
        <f t="shared" si="82"/>
        <v>0.63976248893105292</v>
      </c>
      <c r="T254" s="5">
        <f t="shared" si="81"/>
        <v>0.61789896949593137</v>
      </c>
      <c r="U254" s="5">
        <f t="shared" si="81"/>
        <v>0.59660203063490058</v>
      </c>
      <c r="V254" s="5">
        <f t="shared" si="81"/>
        <v>0.57588600344476792</v>
      </c>
      <c r="W254" s="5">
        <f t="shared" si="81"/>
        <v>0.55575939082848469</v>
      </c>
      <c r="X254" s="5">
        <f t="shared" si="80"/>
        <v>0.53622589354248817</v>
      </c>
      <c r="Y254" s="5">
        <f t="shared" si="80"/>
        <v>0.51728527202005692</v>
      </c>
      <c r="Z254" s="5">
        <f t="shared" si="80"/>
        <v>0.4989340700668588</v>
      </c>
      <c r="AA254" s="5">
        <f t="shared" si="80"/>
        <v>0.48116622235748913</v>
      </c>
      <c r="AB254" s="5">
        <f t="shared" si="80"/>
        <v>0.4639735641499067</v>
      </c>
      <c r="AC254" s="5">
        <f t="shared" si="80"/>
        <v>0.44734625868364292</v>
      </c>
      <c r="AD254" s="5">
        <f t="shared" si="80"/>
        <v>0.43127315525236454</v>
      </c>
      <c r="AE254" s="5">
        <f t="shared" si="80"/>
        <v>0.41574208886712011</v>
      </c>
      <c r="AF254" s="5">
        <f t="shared" si="80"/>
        <v>0.40074013068904707</v>
      </c>
      <c r="AG254" s="5">
        <f t="shared" si="80"/>
        <v>0.38625379695469503</v>
      </c>
      <c r="AH254" s="5">
        <f t="shared" si="80"/>
        <v>0.37226922289715214</v>
      </c>
      <c r="AI254" s="5">
        <f t="shared" si="80"/>
        <v>0.35877230714305713</v>
      </c>
      <c r="AJ254" s="5">
        <f t="shared" si="80"/>
        <v>0.34574883120686112</v>
      </c>
      <c r="AK254" s="5">
        <f t="shared" si="80"/>
        <v>0.33318455798231456</v>
      </c>
      <c r="AL254" s="5">
        <f t="shared" si="80"/>
        <v>0.32106531252455006</v>
      </c>
      <c r="AM254" s="5">
        <f t="shared" si="80"/>
        <v>0.30937704790554682</v>
      </c>
      <c r="AN254" s="5">
        <f t="shared" ref="X254:BK260" si="83">AN$7*EXP(-AN$8*$C254)</f>
        <v>0.29810589849558577</v>
      </c>
      <c r="AO254" s="5">
        <f t="shared" si="83"/>
        <v>0.28723822266053056</v>
      </c>
      <c r="AP254" s="5">
        <f t="shared" si="83"/>
        <v>0.27676063655856448</v>
      </c>
      <c r="AQ254" s="5">
        <f t="shared" si="83"/>
        <v>0.2666600404613364</v>
      </c>
      <c r="AR254" s="5">
        <f t="shared" si="83"/>
        <v>0.25692363880578095</v>
      </c>
      <c r="AS254" s="5">
        <f t="shared" si="83"/>
        <v>0.24753895499785231</v>
      </c>
      <c r="AT254" s="5">
        <f t="shared" si="83"/>
        <v>0.23849384183277803</v>
      </c>
      <c r="AU254" s="5">
        <f t="shared" si="83"/>
        <v>0.22977648826375754</v>
      </c>
      <c r="AV254" s="5">
        <f t="shared" si="83"/>
        <v>0.22137542313858549</v>
      </c>
      <c r="AW254" s="5">
        <f t="shared" si="83"/>
        <v>0.21327951642833945</v>
      </c>
      <c r="AX254" s="5">
        <f t="shared" si="83"/>
        <v>0.20547797839141074</v>
      </c>
      <c r="AY254" s="5">
        <f t="shared" si="83"/>
        <v>0.1979603570475503</v>
      </c>
      <c r="AZ254" s="5">
        <f t="shared" si="83"/>
        <v>0.19071653427838026</v>
      </c>
      <c r="BA254" s="5">
        <f t="shared" si="83"/>
        <v>0.18373672082141007</v>
      </c>
      <c r="BB254" s="5">
        <f t="shared" si="83"/>
        <v>0.17701145038264909</v>
      </c>
      <c r="BC254" s="5">
        <f t="shared" si="83"/>
        <v>0.17053157305730596</v>
      </c>
      <c r="BD254" s="5">
        <f t="shared" si="83"/>
        <v>0.16428824821783997</v>
      </c>
      <c r="BE254" s="5">
        <f t="shared" si="83"/>
        <v>0.15827293700298403</v>
      </c>
      <c r="BF254" s="5">
        <f t="shared" si="83"/>
        <v>0.15247739451959264</v>
      </c>
      <c r="BG254" s="5">
        <f t="shared" si="83"/>
        <v>0.14689366185070338</v>
      </c>
      <c r="BH254" s="5">
        <f t="shared" si="83"/>
        <v>0.14151405794754818</v>
      </c>
      <c r="BI254" s="5">
        <f t="shared" si="83"/>
        <v>0.13633117146997578</v>
      </c>
      <c r="BJ254" s="5">
        <f t="shared" si="83"/>
        <v>0.13133785262850586</v>
      </c>
      <c r="BK254" s="16">
        <f t="shared" si="83"/>
        <v>0.12652720507171916</v>
      </c>
      <c r="BL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</row>
    <row r="255" spans="1:124" x14ac:dyDescent="0.3">
      <c r="A255" s="8">
        <v>33858</v>
      </c>
      <c r="B255" s="3">
        <v>2.9000001000000001E-2</v>
      </c>
      <c r="C255" s="4">
        <f t="shared" si="68"/>
        <v>2.727805272084087E-2</v>
      </c>
      <c r="D255" s="5">
        <f t="shared" si="82"/>
        <v>0.98480164140428128</v>
      </c>
      <c r="E255" s="5">
        <f t="shared" si="82"/>
        <v>0.9669208469256565</v>
      </c>
      <c r="F255" s="5">
        <f t="shared" si="82"/>
        <v>0.94693867363820505</v>
      </c>
      <c r="G255" s="5">
        <f t="shared" si="82"/>
        <v>0.92534711739467734</v>
      </c>
      <c r="H255" s="5">
        <f t="shared" si="82"/>
        <v>0.90256001269802999</v>
      </c>
      <c r="I255" s="5">
        <f t="shared" si="82"/>
        <v>0.87892346595798221</v>
      </c>
      <c r="J255" s="5">
        <f t="shared" si="82"/>
        <v>0.85472544189528343</v>
      </c>
      <c r="K255" s="5">
        <f t="shared" si="82"/>
        <v>0.83020433845540753</v>
      </c>
      <c r="L255" s="5">
        <f t="shared" si="82"/>
        <v>0.805556516839808</v>
      </c>
      <c r="M255" s="5">
        <f t="shared" si="82"/>
        <v>0.78094282857783615</v>
      </c>
      <c r="N255" s="5">
        <f t="shared" si="82"/>
        <v>0.75649422085952789</v>
      </c>
      <c r="O255" s="5">
        <f t="shared" si="82"/>
        <v>0.73231651819252486</v>
      </c>
      <c r="P255" s="5">
        <f t="shared" si="82"/>
        <v>0.7084944818485972</v>
      </c>
      <c r="Q255" s="5">
        <f t="shared" si="82"/>
        <v>0.68509524437460956</v>
      </c>
      <c r="R255" s="5">
        <f t="shared" si="82"/>
        <v>0.66217120835831234</v>
      </c>
      <c r="S255" s="5">
        <f t="shared" si="82"/>
        <v>0.63976248893105292</v>
      </c>
      <c r="T255" s="5">
        <f t="shared" si="81"/>
        <v>0.61789896949593137</v>
      </c>
      <c r="U255" s="5">
        <f t="shared" si="81"/>
        <v>0.59660203063490058</v>
      </c>
      <c r="V255" s="5">
        <f t="shared" si="81"/>
        <v>0.57588600344476792</v>
      </c>
      <c r="W255" s="5">
        <f t="shared" si="81"/>
        <v>0.55575939082848469</v>
      </c>
      <c r="X255" s="5">
        <f t="shared" si="83"/>
        <v>0.53622589354248817</v>
      </c>
      <c r="Y255" s="5">
        <f t="shared" si="83"/>
        <v>0.51728527202005692</v>
      </c>
      <c r="Z255" s="5">
        <f t="shared" si="83"/>
        <v>0.4989340700668588</v>
      </c>
      <c r="AA255" s="5">
        <f t="shared" si="83"/>
        <v>0.48116622235748913</v>
      </c>
      <c r="AB255" s="5">
        <f t="shared" si="83"/>
        <v>0.4639735641499067</v>
      </c>
      <c r="AC255" s="5">
        <f t="shared" si="83"/>
        <v>0.44734625868364292</v>
      </c>
      <c r="AD255" s="5">
        <f t="shared" si="83"/>
        <v>0.43127315525236454</v>
      </c>
      <c r="AE255" s="5">
        <f t="shared" si="83"/>
        <v>0.41574208886712011</v>
      </c>
      <c r="AF255" s="5">
        <f t="shared" si="83"/>
        <v>0.40074013068904707</v>
      </c>
      <c r="AG255" s="5">
        <f t="shared" si="83"/>
        <v>0.38625379695469503</v>
      </c>
      <c r="AH255" s="5">
        <f t="shared" si="83"/>
        <v>0.37226922289715214</v>
      </c>
      <c r="AI255" s="5">
        <f t="shared" si="83"/>
        <v>0.35877230714305713</v>
      </c>
      <c r="AJ255" s="5">
        <f t="shared" si="83"/>
        <v>0.34574883120686112</v>
      </c>
      <c r="AK255" s="5">
        <f t="shared" si="83"/>
        <v>0.33318455798231456</v>
      </c>
      <c r="AL255" s="5">
        <f t="shared" si="83"/>
        <v>0.32106531252455006</v>
      </c>
      <c r="AM255" s="5">
        <f t="shared" si="83"/>
        <v>0.30937704790554682</v>
      </c>
      <c r="AN255" s="5">
        <f t="shared" si="83"/>
        <v>0.29810589849558577</v>
      </c>
      <c r="AO255" s="5">
        <f t="shared" si="83"/>
        <v>0.28723822266053056</v>
      </c>
      <c r="AP255" s="5">
        <f t="shared" si="83"/>
        <v>0.27676063655856448</v>
      </c>
      <c r="AQ255" s="5">
        <f t="shared" si="83"/>
        <v>0.2666600404613364</v>
      </c>
      <c r="AR255" s="5">
        <f t="shared" si="83"/>
        <v>0.25692363880578095</v>
      </c>
      <c r="AS255" s="5">
        <f t="shared" si="83"/>
        <v>0.24753895499785231</v>
      </c>
      <c r="AT255" s="5">
        <f t="shared" si="83"/>
        <v>0.23849384183277803</v>
      </c>
      <c r="AU255" s="5">
        <f t="shared" si="83"/>
        <v>0.22977648826375754</v>
      </c>
      <c r="AV255" s="5">
        <f t="shared" si="83"/>
        <v>0.22137542313858549</v>
      </c>
      <c r="AW255" s="5">
        <f t="shared" si="83"/>
        <v>0.21327951642833945</v>
      </c>
      <c r="AX255" s="5">
        <f t="shared" si="83"/>
        <v>0.20547797839141074</v>
      </c>
      <c r="AY255" s="5">
        <f t="shared" si="83"/>
        <v>0.1979603570475503</v>
      </c>
      <c r="AZ255" s="5">
        <f t="shared" si="83"/>
        <v>0.19071653427838026</v>
      </c>
      <c r="BA255" s="5">
        <f t="shared" si="83"/>
        <v>0.18373672082141007</v>
      </c>
      <c r="BB255" s="5">
        <f t="shared" si="83"/>
        <v>0.17701145038264909</v>
      </c>
      <c r="BC255" s="5">
        <f t="shared" si="83"/>
        <v>0.17053157305730596</v>
      </c>
      <c r="BD255" s="5">
        <f t="shared" si="83"/>
        <v>0.16428824821783997</v>
      </c>
      <c r="BE255" s="5">
        <f t="shared" si="83"/>
        <v>0.15827293700298403</v>
      </c>
      <c r="BF255" s="5">
        <f t="shared" si="83"/>
        <v>0.15247739451959264</v>
      </c>
      <c r="BG255" s="5">
        <f t="shared" si="83"/>
        <v>0.14689366185070338</v>
      </c>
      <c r="BH255" s="5">
        <f t="shared" si="83"/>
        <v>0.14151405794754818</v>
      </c>
      <c r="BI255" s="5">
        <f t="shared" si="83"/>
        <v>0.13633117146997578</v>
      </c>
      <c r="BJ255" s="5">
        <f t="shared" si="83"/>
        <v>0.13133785262850586</v>
      </c>
      <c r="BK255" s="16">
        <f t="shared" si="83"/>
        <v>0.12652720507171916</v>
      </c>
      <c r="BL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</row>
    <row r="256" spans="1:124" x14ac:dyDescent="0.3">
      <c r="A256" s="8">
        <v>33865</v>
      </c>
      <c r="B256" s="3">
        <v>2.9500000000000002E-2</v>
      </c>
      <c r="C256" s="4">
        <f t="shared" si="68"/>
        <v>2.7793400489587124E-2</v>
      </c>
      <c r="D256" s="5">
        <f t="shared" si="82"/>
        <v>0.98456272959260061</v>
      </c>
      <c r="E256" s="5">
        <f t="shared" si="82"/>
        <v>0.96647859616786513</v>
      </c>
      <c r="F256" s="5">
        <f t="shared" si="82"/>
        <v>0.94632549351776163</v>
      </c>
      <c r="G256" s="5">
        <f t="shared" si="82"/>
        <v>0.92459212456141937</v>
      </c>
      <c r="H256" s="5">
        <f t="shared" si="82"/>
        <v>0.90168906895397416</v>
      </c>
      <c r="I256" s="5">
        <f t="shared" si="82"/>
        <v>0.87795932425609691</v>
      </c>
      <c r="J256" s="5">
        <f t="shared" si="82"/>
        <v>0.85368795682507281</v>
      </c>
      <c r="K256" s="5">
        <f t="shared" si="82"/>
        <v>0.82911071047142093</v>
      </c>
      <c r="L256" s="5">
        <f t="shared" si="82"/>
        <v>0.80442154905184682</v>
      </c>
      <c r="M256" s="5">
        <f t="shared" si="82"/>
        <v>0.77977918198217</v>
      </c>
      <c r="N256" s="5">
        <f t="shared" si="82"/>
        <v>0.75531265900623568</v>
      </c>
      <c r="O256" s="5">
        <f t="shared" si="82"/>
        <v>0.73112613592318199</v>
      </c>
      <c r="P256" s="5">
        <f t="shared" si="82"/>
        <v>0.70730291527669564</v>
      </c>
      <c r="Q256" s="5">
        <f t="shared" si="82"/>
        <v>0.68390886101109083</v>
      </c>
      <c r="R256" s="5">
        <f t="shared" si="82"/>
        <v>0.66099527742954234</v>
      </c>
      <c r="S256" s="5">
        <f t="shared" si="82"/>
        <v>0.6386013326637785</v>
      </c>
      <c r="T256" s="5">
        <f t="shared" si="81"/>
        <v>0.6167560965769755</v>
      </c>
      <c r="U256" s="5">
        <f t="shared" si="81"/>
        <v>0.59548025328309218</v>
      </c>
      <c r="V256" s="5">
        <f t="shared" si="81"/>
        <v>0.57478753962437401</v>
      </c>
      <c r="W256" s="5">
        <f t="shared" si="81"/>
        <v>0.55468595313414626</v>
      </c>
      <c r="X256" s="5">
        <f t="shared" si="83"/>
        <v>0.53517876622862715</v>
      </c>
      <c r="Y256" s="5">
        <f t="shared" si="83"/>
        <v>0.51626537755620416</v>
      </c>
      <c r="Z256" s="5">
        <f t="shared" si="83"/>
        <v>0.49794202649041619</v>
      </c>
      <c r="AA256" s="5">
        <f t="shared" si="83"/>
        <v>0.48020239257795588</v>
      </c>
      <c r="AB256" s="5">
        <f t="shared" si="83"/>
        <v>0.46303809824074438</v>
      </c>
      <c r="AC256" s="5">
        <f t="shared" si="83"/>
        <v>0.44643913008427727</v>
      </c>
      <c r="AD256" s="5">
        <f t="shared" si="83"/>
        <v>0.43039419169606458</v>
      </c>
      <c r="AE256" s="5">
        <f t="shared" si="83"/>
        <v>0.41489099875211521</v>
      </c>
      <c r="AF256" s="5">
        <f t="shared" si="83"/>
        <v>0.39991652552087381</v>
      </c>
      <c r="AG256" s="5">
        <f t="shared" si="83"/>
        <v>0.38545721040744824</v>
      </c>
      <c r="AH256" s="5">
        <f t="shared" si="83"/>
        <v>0.37149912696976012</v>
      </c>
      <c r="AI256" s="5">
        <f t="shared" si="83"/>
        <v>0.35802812582337601</v>
      </c>
      <c r="AJ256" s="5">
        <f t="shared" si="83"/>
        <v>0.34502995200066194</v>
      </c>
      <c r="AK256" s="5">
        <f t="shared" si="83"/>
        <v>0.33249034161542285</v>
      </c>
      <c r="AL256" s="5">
        <f t="shared" si="83"/>
        <v>0.32039510108380098</v>
      </c>
      <c r="AM256" s="5">
        <f t="shared" si="83"/>
        <v>0.30873017164716393</v>
      </c>
      <c r="AN256" s="5">
        <f t="shared" si="83"/>
        <v>0.29748168151744381</v>
      </c>
      <c r="AO256" s="5">
        <f t="shared" si="83"/>
        <v>0.28663598760693815</v>
      </c>
      <c r="AP256" s="5">
        <f t="shared" si="83"/>
        <v>0.27617970850216395</v>
      </c>
      <c r="AQ256" s="5">
        <f t="shared" si="83"/>
        <v>0.26609975008598807</v>
      </c>
      <c r="AR256" s="5">
        <f t="shared" si="83"/>
        <v>0.25638332499644612</v>
      </c>
      <c r="AS256" s="5">
        <f t="shared" si="83"/>
        <v>0.24701796692813618</v>
      </c>
      <c r="AT256" s="5">
        <f t="shared" si="83"/>
        <v>0.23799154062760278</v>
      </c>
      <c r="AU256" s="5">
        <f t="shared" si="83"/>
        <v>0.22929224830331407</v>
      </c>
      <c r="AV256" s="5">
        <f t="shared" si="83"/>
        <v>0.22090863306000594</v>
      </c>
      <c r="AW256" s="5">
        <f t="shared" si="83"/>
        <v>0.21282957987321349</v>
      </c>
      <c r="AX256" s="5">
        <f t="shared" si="83"/>
        <v>0.20504431454014646</v>
      </c>
      <c r="AY256" s="5">
        <f t="shared" si="83"/>
        <v>0.19754240097548631</v>
      </c>
      <c r="AZ256" s="5">
        <f t="shared" si="83"/>
        <v>0.19031373716334329</v>
      </c>
      <c r="BA256" s="5">
        <f t="shared" si="83"/>
        <v>0.18334855002795761</v>
      </c>
      <c r="BB256" s="5">
        <f t="shared" si="83"/>
        <v>0.17663738944443044</v>
      </c>
      <c r="BC256" s="5">
        <f t="shared" si="83"/>
        <v>0.17017112157572525</v>
      </c>
      <c r="BD256" s="5">
        <f t="shared" si="83"/>
        <v>0.16394092169243121</v>
      </c>
      <c r="BE256" s="5">
        <f t="shared" si="83"/>
        <v>0.157938266606542</v>
      </c>
      <c r="BF256" s="5">
        <f t="shared" si="83"/>
        <v>0.15215492682908516</v>
      </c>
      <c r="BG256" s="5">
        <f t="shared" si="83"/>
        <v>0.14658295854327147</v>
      </c>
      <c r="BH256" s="5">
        <f t="shared" si="83"/>
        <v>0.14121469546943485</v>
      </c>
      <c r="BI256" s="5">
        <f t="shared" si="83"/>
        <v>0.13604274068497718</v>
      </c>
      <c r="BJ256" s="5">
        <f t="shared" si="83"/>
        <v>0.13105995845147683</v>
      </c>
      <c r="BK256" s="16">
        <f t="shared" si="83"/>
        <v>0.12625946609176167</v>
      </c>
      <c r="BL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</row>
    <row r="257" spans="1:124" x14ac:dyDescent="0.3">
      <c r="A257" s="8">
        <v>33872</v>
      </c>
      <c r="B257" s="3">
        <v>2.9500000000000002E-2</v>
      </c>
      <c r="C257" s="4">
        <f t="shared" si="68"/>
        <v>2.7793400489587124E-2</v>
      </c>
      <c r="D257" s="5">
        <f t="shared" si="82"/>
        <v>0.98456272959260061</v>
      </c>
      <c r="E257" s="5">
        <f t="shared" si="82"/>
        <v>0.96647859616786513</v>
      </c>
      <c r="F257" s="5">
        <f t="shared" si="82"/>
        <v>0.94632549351776163</v>
      </c>
      <c r="G257" s="5">
        <f t="shared" si="82"/>
        <v>0.92459212456141937</v>
      </c>
      <c r="H257" s="5">
        <f t="shared" si="82"/>
        <v>0.90168906895397416</v>
      </c>
      <c r="I257" s="5">
        <f t="shared" si="82"/>
        <v>0.87795932425609691</v>
      </c>
      <c r="J257" s="5">
        <f t="shared" si="82"/>
        <v>0.85368795682507281</v>
      </c>
      <c r="K257" s="5">
        <f t="shared" si="82"/>
        <v>0.82911071047142093</v>
      </c>
      <c r="L257" s="5">
        <f t="shared" si="82"/>
        <v>0.80442154905184682</v>
      </c>
      <c r="M257" s="5">
        <f t="shared" si="82"/>
        <v>0.77977918198217</v>
      </c>
      <c r="N257" s="5">
        <f t="shared" si="82"/>
        <v>0.75531265900623568</v>
      </c>
      <c r="O257" s="5">
        <f t="shared" si="82"/>
        <v>0.73112613592318199</v>
      </c>
      <c r="P257" s="5">
        <f t="shared" si="82"/>
        <v>0.70730291527669564</v>
      </c>
      <c r="Q257" s="5">
        <f t="shared" si="82"/>
        <v>0.68390886101109083</v>
      </c>
      <c r="R257" s="5">
        <f t="shared" si="82"/>
        <v>0.66099527742954234</v>
      </c>
      <c r="S257" s="5">
        <f t="shared" si="82"/>
        <v>0.6386013326637785</v>
      </c>
      <c r="T257" s="5">
        <f t="shared" si="81"/>
        <v>0.6167560965769755</v>
      </c>
      <c r="U257" s="5">
        <f t="shared" si="81"/>
        <v>0.59548025328309218</v>
      </c>
      <c r="V257" s="5">
        <f t="shared" si="81"/>
        <v>0.57478753962437401</v>
      </c>
      <c r="W257" s="5">
        <f t="shared" si="81"/>
        <v>0.55468595313414626</v>
      </c>
      <c r="X257" s="5">
        <f t="shared" si="83"/>
        <v>0.53517876622862715</v>
      </c>
      <c r="Y257" s="5">
        <f t="shared" si="83"/>
        <v>0.51626537755620416</v>
      </c>
      <c r="Z257" s="5">
        <f t="shared" si="83"/>
        <v>0.49794202649041619</v>
      </c>
      <c r="AA257" s="5">
        <f t="shared" si="83"/>
        <v>0.48020239257795588</v>
      </c>
      <c r="AB257" s="5">
        <f t="shared" si="83"/>
        <v>0.46303809824074438</v>
      </c>
      <c r="AC257" s="5">
        <f t="shared" si="83"/>
        <v>0.44643913008427727</v>
      </c>
      <c r="AD257" s="5">
        <f t="shared" si="83"/>
        <v>0.43039419169606458</v>
      </c>
      <c r="AE257" s="5">
        <f t="shared" si="83"/>
        <v>0.41489099875211521</v>
      </c>
      <c r="AF257" s="5">
        <f t="shared" si="83"/>
        <v>0.39991652552087381</v>
      </c>
      <c r="AG257" s="5">
        <f t="shared" si="83"/>
        <v>0.38545721040744824</v>
      </c>
      <c r="AH257" s="5">
        <f t="shared" si="83"/>
        <v>0.37149912696976012</v>
      </c>
      <c r="AI257" s="5">
        <f t="shared" si="83"/>
        <v>0.35802812582337601</v>
      </c>
      <c r="AJ257" s="5">
        <f t="shared" si="83"/>
        <v>0.34502995200066194</v>
      </c>
      <c r="AK257" s="5">
        <f t="shared" si="83"/>
        <v>0.33249034161542285</v>
      </c>
      <c r="AL257" s="5">
        <f t="shared" si="83"/>
        <v>0.32039510108380098</v>
      </c>
      <c r="AM257" s="5">
        <f t="shared" si="83"/>
        <v>0.30873017164716393</v>
      </c>
      <c r="AN257" s="5">
        <f t="shared" si="83"/>
        <v>0.29748168151744381</v>
      </c>
      <c r="AO257" s="5">
        <f t="shared" si="83"/>
        <v>0.28663598760693815</v>
      </c>
      <c r="AP257" s="5">
        <f t="shared" si="83"/>
        <v>0.27617970850216395</v>
      </c>
      <c r="AQ257" s="5">
        <f t="shared" si="83"/>
        <v>0.26609975008598807</v>
      </c>
      <c r="AR257" s="5">
        <f t="shared" si="83"/>
        <v>0.25638332499644612</v>
      </c>
      <c r="AS257" s="5">
        <f t="shared" si="83"/>
        <v>0.24701796692813618</v>
      </c>
      <c r="AT257" s="5">
        <f t="shared" si="83"/>
        <v>0.23799154062760278</v>
      </c>
      <c r="AU257" s="5">
        <f t="shared" si="83"/>
        <v>0.22929224830331407</v>
      </c>
      <c r="AV257" s="5">
        <f t="shared" si="83"/>
        <v>0.22090863306000594</v>
      </c>
      <c r="AW257" s="5">
        <f t="shared" si="83"/>
        <v>0.21282957987321349</v>
      </c>
      <c r="AX257" s="5">
        <f t="shared" si="83"/>
        <v>0.20504431454014646</v>
      </c>
      <c r="AY257" s="5">
        <f t="shared" si="83"/>
        <v>0.19754240097548631</v>
      </c>
      <c r="AZ257" s="5">
        <f t="shared" si="83"/>
        <v>0.19031373716334329</v>
      </c>
      <c r="BA257" s="5">
        <f t="shared" si="83"/>
        <v>0.18334855002795761</v>
      </c>
      <c r="BB257" s="5">
        <f t="shared" si="83"/>
        <v>0.17663738944443044</v>
      </c>
      <c r="BC257" s="5">
        <f t="shared" si="83"/>
        <v>0.17017112157572525</v>
      </c>
      <c r="BD257" s="5">
        <f t="shared" si="83"/>
        <v>0.16394092169243121</v>
      </c>
      <c r="BE257" s="5">
        <f t="shared" si="83"/>
        <v>0.157938266606542</v>
      </c>
      <c r="BF257" s="5">
        <f t="shared" si="83"/>
        <v>0.15215492682908516</v>
      </c>
      <c r="BG257" s="5">
        <f t="shared" si="83"/>
        <v>0.14658295854327147</v>
      </c>
      <c r="BH257" s="5">
        <f t="shared" si="83"/>
        <v>0.14121469546943485</v>
      </c>
      <c r="BI257" s="5">
        <f t="shared" si="83"/>
        <v>0.13604274068497718</v>
      </c>
      <c r="BJ257" s="5">
        <f t="shared" si="83"/>
        <v>0.13105995845147683</v>
      </c>
      <c r="BK257" s="16">
        <f t="shared" si="83"/>
        <v>0.12625946609176167</v>
      </c>
      <c r="BL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</row>
    <row r="258" spans="1:124" x14ac:dyDescent="0.3">
      <c r="A258" s="8">
        <v>33879</v>
      </c>
      <c r="B258" s="3">
        <v>2.9000001000000001E-2</v>
      </c>
      <c r="C258" s="4">
        <f t="shared" si="68"/>
        <v>2.727805272084087E-2</v>
      </c>
      <c r="D258" s="5">
        <f t="shared" si="82"/>
        <v>0.98480164140428128</v>
      </c>
      <c r="E258" s="5">
        <f t="shared" si="82"/>
        <v>0.9669208469256565</v>
      </c>
      <c r="F258" s="5">
        <f t="shared" si="82"/>
        <v>0.94693867363820505</v>
      </c>
      <c r="G258" s="5">
        <f t="shared" si="82"/>
        <v>0.92534711739467734</v>
      </c>
      <c r="H258" s="5">
        <f t="shared" si="82"/>
        <v>0.90256001269802999</v>
      </c>
      <c r="I258" s="5">
        <f t="shared" si="82"/>
        <v>0.87892346595798221</v>
      </c>
      <c r="J258" s="5">
        <f t="shared" si="82"/>
        <v>0.85472544189528343</v>
      </c>
      <c r="K258" s="5">
        <f t="shared" si="82"/>
        <v>0.83020433845540753</v>
      </c>
      <c r="L258" s="5">
        <f t="shared" si="82"/>
        <v>0.805556516839808</v>
      </c>
      <c r="M258" s="5">
        <f t="shared" si="82"/>
        <v>0.78094282857783615</v>
      </c>
      <c r="N258" s="5">
        <f t="shared" si="82"/>
        <v>0.75649422085952789</v>
      </c>
      <c r="O258" s="5">
        <f t="shared" si="82"/>
        <v>0.73231651819252486</v>
      </c>
      <c r="P258" s="5">
        <f t="shared" si="82"/>
        <v>0.7084944818485972</v>
      </c>
      <c r="Q258" s="5">
        <f t="shared" si="82"/>
        <v>0.68509524437460956</v>
      </c>
      <c r="R258" s="5">
        <f t="shared" si="82"/>
        <v>0.66217120835831234</v>
      </c>
      <c r="S258" s="5">
        <f t="shared" si="82"/>
        <v>0.63976248893105292</v>
      </c>
      <c r="T258" s="5">
        <f t="shared" si="81"/>
        <v>0.61789896949593137</v>
      </c>
      <c r="U258" s="5">
        <f t="shared" si="81"/>
        <v>0.59660203063490058</v>
      </c>
      <c r="V258" s="5">
        <f t="shared" si="81"/>
        <v>0.57588600344476792</v>
      </c>
      <c r="W258" s="5">
        <f t="shared" si="81"/>
        <v>0.55575939082848469</v>
      </c>
      <c r="X258" s="5">
        <f t="shared" si="83"/>
        <v>0.53622589354248817</v>
      </c>
      <c r="Y258" s="5">
        <f t="shared" si="83"/>
        <v>0.51728527202005692</v>
      </c>
      <c r="Z258" s="5">
        <f t="shared" si="83"/>
        <v>0.4989340700668588</v>
      </c>
      <c r="AA258" s="5">
        <f t="shared" si="83"/>
        <v>0.48116622235748913</v>
      </c>
      <c r="AB258" s="5">
        <f t="shared" si="83"/>
        <v>0.4639735641499067</v>
      </c>
      <c r="AC258" s="5">
        <f t="shared" si="83"/>
        <v>0.44734625868364292</v>
      </c>
      <c r="AD258" s="5">
        <f t="shared" si="83"/>
        <v>0.43127315525236454</v>
      </c>
      <c r="AE258" s="5">
        <f t="shared" si="83"/>
        <v>0.41574208886712011</v>
      </c>
      <c r="AF258" s="5">
        <f t="shared" si="83"/>
        <v>0.40074013068904707</v>
      </c>
      <c r="AG258" s="5">
        <f t="shared" si="83"/>
        <v>0.38625379695469503</v>
      </c>
      <c r="AH258" s="5">
        <f t="shared" si="83"/>
        <v>0.37226922289715214</v>
      </c>
      <c r="AI258" s="5">
        <f t="shared" si="83"/>
        <v>0.35877230714305713</v>
      </c>
      <c r="AJ258" s="5">
        <f t="shared" si="83"/>
        <v>0.34574883120686112</v>
      </c>
      <c r="AK258" s="5">
        <f t="shared" si="83"/>
        <v>0.33318455798231456</v>
      </c>
      <c r="AL258" s="5">
        <f t="shared" si="83"/>
        <v>0.32106531252455006</v>
      </c>
      <c r="AM258" s="5">
        <f t="shared" si="83"/>
        <v>0.30937704790554682</v>
      </c>
      <c r="AN258" s="5">
        <f t="shared" si="83"/>
        <v>0.29810589849558577</v>
      </c>
      <c r="AO258" s="5">
        <f t="shared" si="83"/>
        <v>0.28723822266053056</v>
      </c>
      <c r="AP258" s="5">
        <f t="shared" si="83"/>
        <v>0.27676063655856448</v>
      </c>
      <c r="AQ258" s="5">
        <f t="shared" si="83"/>
        <v>0.2666600404613364</v>
      </c>
      <c r="AR258" s="5">
        <f t="shared" si="83"/>
        <v>0.25692363880578095</v>
      </c>
      <c r="AS258" s="5">
        <f t="shared" si="83"/>
        <v>0.24753895499785231</v>
      </c>
      <c r="AT258" s="5">
        <f t="shared" si="83"/>
        <v>0.23849384183277803</v>
      </c>
      <c r="AU258" s="5">
        <f t="shared" si="83"/>
        <v>0.22977648826375754</v>
      </c>
      <c r="AV258" s="5">
        <f t="shared" si="83"/>
        <v>0.22137542313858549</v>
      </c>
      <c r="AW258" s="5">
        <f t="shared" si="83"/>
        <v>0.21327951642833945</v>
      </c>
      <c r="AX258" s="5">
        <f t="shared" si="83"/>
        <v>0.20547797839141074</v>
      </c>
      <c r="AY258" s="5">
        <f t="shared" si="83"/>
        <v>0.1979603570475503</v>
      </c>
      <c r="AZ258" s="5">
        <f t="shared" si="83"/>
        <v>0.19071653427838026</v>
      </c>
      <c r="BA258" s="5">
        <f t="shared" si="83"/>
        <v>0.18373672082141007</v>
      </c>
      <c r="BB258" s="5">
        <f t="shared" si="83"/>
        <v>0.17701145038264909</v>
      </c>
      <c r="BC258" s="5">
        <f t="shared" si="83"/>
        <v>0.17053157305730596</v>
      </c>
      <c r="BD258" s="5">
        <f t="shared" si="83"/>
        <v>0.16428824821783997</v>
      </c>
      <c r="BE258" s="5">
        <f t="shared" si="83"/>
        <v>0.15827293700298403</v>
      </c>
      <c r="BF258" s="5">
        <f t="shared" si="83"/>
        <v>0.15247739451959264</v>
      </c>
      <c r="BG258" s="5">
        <f t="shared" si="83"/>
        <v>0.14689366185070338</v>
      </c>
      <c r="BH258" s="5">
        <f t="shared" si="83"/>
        <v>0.14151405794754818</v>
      </c>
      <c r="BI258" s="5">
        <f t="shared" si="83"/>
        <v>0.13633117146997578</v>
      </c>
      <c r="BJ258" s="5">
        <f t="shared" si="83"/>
        <v>0.13133785262850586</v>
      </c>
      <c r="BK258" s="16">
        <f t="shared" si="83"/>
        <v>0.12652720507171916</v>
      </c>
      <c r="BL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</row>
    <row r="259" spans="1:124" x14ac:dyDescent="0.3">
      <c r="A259" s="8">
        <v>33886</v>
      </c>
      <c r="B259" s="3">
        <v>2.9500000000000002E-2</v>
      </c>
      <c r="C259" s="4">
        <f t="shared" si="68"/>
        <v>2.7793400489587124E-2</v>
      </c>
      <c r="D259" s="5">
        <f t="shared" si="82"/>
        <v>0.98456272959260061</v>
      </c>
      <c r="E259" s="5">
        <f t="shared" si="82"/>
        <v>0.96647859616786513</v>
      </c>
      <c r="F259" s="5">
        <f t="shared" si="82"/>
        <v>0.94632549351776163</v>
      </c>
      <c r="G259" s="5">
        <f t="shared" si="82"/>
        <v>0.92459212456141937</v>
      </c>
      <c r="H259" s="5">
        <f t="shared" si="82"/>
        <v>0.90168906895397416</v>
      </c>
      <c r="I259" s="5">
        <f t="shared" si="82"/>
        <v>0.87795932425609691</v>
      </c>
      <c r="J259" s="5">
        <f t="shared" si="82"/>
        <v>0.85368795682507281</v>
      </c>
      <c r="K259" s="5">
        <f t="shared" si="82"/>
        <v>0.82911071047142093</v>
      </c>
      <c r="L259" s="5">
        <f t="shared" si="82"/>
        <v>0.80442154905184682</v>
      </c>
      <c r="M259" s="5">
        <f t="shared" si="82"/>
        <v>0.77977918198217</v>
      </c>
      <c r="N259" s="5">
        <f t="shared" si="82"/>
        <v>0.75531265900623568</v>
      </c>
      <c r="O259" s="5">
        <f t="shared" si="82"/>
        <v>0.73112613592318199</v>
      </c>
      <c r="P259" s="5">
        <f t="shared" si="82"/>
        <v>0.70730291527669564</v>
      </c>
      <c r="Q259" s="5">
        <f t="shared" si="82"/>
        <v>0.68390886101109083</v>
      </c>
      <c r="R259" s="5">
        <f t="shared" si="82"/>
        <v>0.66099527742954234</v>
      </c>
      <c r="S259" s="5">
        <f t="shared" si="82"/>
        <v>0.6386013326637785</v>
      </c>
      <c r="T259" s="5">
        <f t="shared" si="81"/>
        <v>0.6167560965769755</v>
      </c>
      <c r="U259" s="5">
        <f t="shared" si="81"/>
        <v>0.59548025328309218</v>
      </c>
      <c r="V259" s="5">
        <f t="shared" si="81"/>
        <v>0.57478753962437401</v>
      </c>
      <c r="W259" s="5">
        <f t="shared" si="81"/>
        <v>0.55468595313414626</v>
      </c>
      <c r="X259" s="5">
        <f t="shared" si="83"/>
        <v>0.53517876622862715</v>
      </c>
      <c r="Y259" s="5">
        <f t="shared" si="83"/>
        <v>0.51626537755620416</v>
      </c>
      <c r="Z259" s="5">
        <f t="shared" si="83"/>
        <v>0.49794202649041619</v>
      </c>
      <c r="AA259" s="5">
        <f t="shared" si="83"/>
        <v>0.48020239257795588</v>
      </c>
      <c r="AB259" s="5">
        <f t="shared" si="83"/>
        <v>0.46303809824074438</v>
      </c>
      <c r="AC259" s="5">
        <f t="shared" si="83"/>
        <v>0.44643913008427727</v>
      </c>
      <c r="AD259" s="5">
        <f t="shared" si="83"/>
        <v>0.43039419169606458</v>
      </c>
      <c r="AE259" s="5">
        <f t="shared" si="83"/>
        <v>0.41489099875211521</v>
      </c>
      <c r="AF259" s="5">
        <f t="shared" si="83"/>
        <v>0.39991652552087381</v>
      </c>
      <c r="AG259" s="5">
        <f t="shared" si="83"/>
        <v>0.38545721040744824</v>
      </c>
      <c r="AH259" s="5">
        <f t="shared" si="83"/>
        <v>0.37149912696976012</v>
      </c>
      <c r="AI259" s="5">
        <f t="shared" si="83"/>
        <v>0.35802812582337601</v>
      </c>
      <c r="AJ259" s="5">
        <f t="shared" si="83"/>
        <v>0.34502995200066194</v>
      </c>
      <c r="AK259" s="5">
        <f t="shared" si="83"/>
        <v>0.33249034161542285</v>
      </c>
      <c r="AL259" s="5">
        <f t="shared" si="83"/>
        <v>0.32039510108380098</v>
      </c>
      <c r="AM259" s="5">
        <f t="shared" si="83"/>
        <v>0.30873017164716393</v>
      </c>
      <c r="AN259" s="5">
        <f t="shared" si="83"/>
        <v>0.29748168151744381</v>
      </c>
      <c r="AO259" s="5">
        <f t="shared" si="83"/>
        <v>0.28663598760693815</v>
      </c>
      <c r="AP259" s="5">
        <f t="shared" si="83"/>
        <v>0.27617970850216395</v>
      </c>
      <c r="AQ259" s="5">
        <f t="shared" si="83"/>
        <v>0.26609975008598807</v>
      </c>
      <c r="AR259" s="5">
        <f t="shared" si="83"/>
        <v>0.25638332499644612</v>
      </c>
      <c r="AS259" s="5">
        <f t="shared" si="83"/>
        <v>0.24701796692813618</v>
      </c>
      <c r="AT259" s="5">
        <f t="shared" si="83"/>
        <v>0.23799154062760278</v>
      </c>
      <c r="AU259" s="5">
        <f t="shared" si="83"/>
        <v>0.22929224830331407</v>
      </c>
      <c r="AV259" s="5">
        <f t="shared" si="83"/>
        <v>0.22090863306000594</v>
      </c>
      <c r="AW259" s="5">
        <f t="shared" si="83"/>
        <v>0.21282957987321349</v>
      </c>
      <c r="AX259" s="5">
        <f t="shared" si="83"/>
        <v>0.20504431454014646</v>
      </c>
      <c r="AY259" s="5">
        <f t="shared" si="83"/>
        <v>0.19754240097548631</v>
      </c>
      <c r="AZ259" s="5">
        <f t="shared" si="83"/>
        <v>0.19031373716334329</v>
      </c>
      <c r="BA259" s="5">
        <f t="shared" si="83"/>
        <v>0.18334855002795761</v>
      </c>
      <c r="BB259" s="5">
        <f t="shared" si="83"/>
        <v>0.17663738944443044</v>
      </c>
      <c r="BC259" s="5">
        <f t="shared" si="83"/>
        <v>0.17017112157572525</v>
      </c>
      <c r="BD259" s="5">
        <f t="shared" si="83"/>
        <v>0.16394092169243121</v>
      </c>
      <c r="BE259" s="5">
        <f t="shared" si="83"/>
        <v>0.157938266606542</v>
      </c>
      <c r="BF259" s="5">
        <f t="shared" si="83"/>
        <v>0.15215492682908516</v>
      </c>
      <c r="BG259" s="5">
        <f t="shared" si="83"/>
        <v>0.14658295854327147</v>
      </c>
      <c r="BH259" s="5">
        <f t="shared" si="83"/>
        <v>0.14121469546943485</v>
      </c>
      <c r="BI259" s="5">
        <f t="shared" si="83"/>
        <v>0.13604274068497718</v>
      </c>
      <c r="BJ259" s="5">
        <f t="shared" si="83"/>
        <v>0.13105995845147683</v>
      </c>
      <c r="BK259" s="16">
        <f t="shared" si="83"/>
        <v>0.12625946609176167</v>
      </c>
      <c r="BL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</row>
    <row r="260" spans="1:124" x14ac:dyDescent="0.3">
      <c r="A260" s="8">
        <v>33893</v>
      </c>
      <c r="B260" s="3">
        <v>3.0499999999999999E-2</v>
      </c>
      <c r="C260" s="4">
        <f t="shared" si="68"/>
        <v>2.8824098088474824E-2</v>
      </c>
      <c r="D260" s="5">
        <f t="shared" si="82"/>
        <v>0.98408507887934893</v>
      </c>
      <c r="E260" s="5">
        <f t="shared" si="82"/>
        <v>0.96559469962342237</v>
      </c>
      <c r="F260" s="5">
        <f t="shared" si="82"/>
        <v>0.94510032174590786</v>
      </c>
      <c r="G260" s="5">
        <f t="shared" si="82"/>
        <v>0.9230839833796336</v>
      </c>
      <c r="H260" s="5">
        <f t="shared" si="82"/>
        <v>0.8999496984844213</v>
      </c>
      <c r="I260" s="5">
        <f t="shared" si="82"/>
        <v>0.87603420871361137</v>
      </c>
      <c r="J260" s="5">
        <f t="shared" si="82"/>
        <v>0.85161675898721056</v>
      </c>
      <c r="K260" s="5">
        <f t="shared" si="82"/>
        <v>0.82692777015324492</v>
      </c>
      <c r="L260" s="5">
        <f t="shared" si="82"/>
        <v>0.80215640394858367</v>
      </c>
      <c r="M260" s="5">
        <f t="shared" si="82"/>
        <v>0.77745708325701535</v>
      </c>
      <c r="N260" s="5">
        <f t="shared" si="82"/>
        <v>0.75295506412346047</v>
      </c>
      <c r="O260" s="5">
        <f t="shared" si="82"/>
        <v>0.72875116840475007</v>
      </c>
      <c r="P260" s="5">
        <f t="shared" si="82"/>
        <v>0.7049257860499063</v>
      </c>
      <c r="Q260" s="5">
        <f t="shared" si="82"/>
        <v>0.68154224940191943</v>
      </c>
      <c r="R260" s="5">
        <f t="shared" si="82"/>
        <v>0.65864967208697889</v>
      </c>
      <c r="S260" s="5">
        <f t="shared" si="82"/>
        <v>0.63628533410761146</v>
      </c>
      <c r="T260" s="5">
        <f t="shared" si="81"/>
        <v>0.61447668389084498</v>
      </c>
      <c r="U260" s="5">
        <f t="shared" si="81"/>
        <v>0.59324301790545508</v>
      </c>
      <c r="V260" s="5">
        <f t="shared" si="81"/>
        <v>0.57259688935168573</v>
      </c>
      <c r="W260" s="5">
        <f t="shared" si="81"/>
        <v>0.55254528943551839</v>
      </c>
      <c r="X260" s="5">
        <f t="shared" si="83"/>
        <v>0.53309063784483257</v>
      </c>
      <c r="Y260" s="5">
        <f t="shared" si="83"/>
        <v>0.51423161316377908</v>
      </c>
      <c r="Z260" s="5">
        <f t="shared" si="83"/>
        <v>0.49596384898512474</v>
      </c>
      <c r="AA260" s="5">
        <f t="shared" si="83"/>
        <v>0.47828051729217991</v>
      </c>
      <c r="AB260" s="5">
        <f t="shared" si="83"/>
        <v>0.46117281717030473</v>
      </c>
      <c r="AC260" s="5">
        <f t="shared" si="83"/>
        <v>0.44463038397055021</v>
      </c>
      <c r="AD260" s="5">
        <f t="shared" si="83"/>
        <v>0.42864163159419988</v>
      </c>
      <c r="AE260" s="5">
        <f t="shared" si="83"/>
        <v>0.41319403851843284</v>
      </c>
      <c r="AF260" s="5">
        <f t="shared" si="83"/>
        <v>0.3982743864731903</v>
      </c>
      <c r="AG260" s="5">
        <f t="shared" si="83"/>
        <v>0.38386895925115688</v>
      </c>
      <c r="AH260" s="5">
        <f t="shared" si="83"/>
        <v>0.36996370793926536</v>
      </c>
      <c r="AI260" s="5">
        <f t="shared" si="83"/>
        <v>0.35654438786186404</v>
      </c>
      <c r="AJ260" s="5">
        <f t="shared" si="83"/>
        <v>0.34359667168984892</v>
      </c>
      <c r="AK260" s="5">
        <f t="shared" si="83"/>
        <v>0.33110624246945591</v>
      </c>
      <c r="AL260" s="5">
        <f t="shared" si="83"/>
        <v>0.31905886973647729</v>
      </c>
      <c r="AM260" s="5">
        <f t="shared" si="83"/>
        <v>0.30744047138772235</v>
      </c>
      <c r="AN260" s="5">
        <f t="shared" si="83"/>
        <v>0.29623716356608532</v>
      </c>
      <c r="AO260" s="5">
        <f t="shared" si="83"/>
        <v>0.28543530046577154</v>
      </c>
      <c r="AP260" s="5">
        <f t="shared" si="83"/>
        <v>0.27502150566937689</v>
      </c>
      <c r="AQ260" s="5">
        <f t="shared" si="83"/>
        <v>0.26498269637974903</v>
      </c>
      <c r="AR260" s="5">
        <f t="shared" si="83"/>
        <v>0.25530610169948992</v>
      </c>
      <c r="AS260" s="5">
        <f t="shared" si="83"/>
        <v>0.24597927593341271</v>
      </c>
      <c r="AT260" s="5">
        <f t="shared" si="83"/>
        <v>0.23699010773911081</v>
      </c>
      <c r="AU260" s="5">
        <f t="shared" si="83"/>
        <v>0.22832682582370761</v>
      </c>
      <c r="AV260" s="5">
        <f t="shared" si="83"/>
        <v>0.21997800177724058</v>
      </c>
      <c r="AW260" s="5">
        <f t="shared" si="83"/>
        <v>0.2119325505419474</v>
      </c>
      <c r="AX260" s="5">
        <f t="shared" si="83"/>
        <v>0.20417972893944067</v>
      </c>
      <c r="AY260" s="5">
        <f t="shared" si="83"/>
        <v>0.19670913261222212</v>
      </c>
      <c r="AZ260" s="5">
        <f t="shared" si="83"/>
        <v>0.18951069168040752</v>
      </c>
      <c r="BA260" s="5">
        <f t="shared" si="83"/>
        <v>0.18257466536738323</v>
      </c>
      <c r="BB260" s="5">
        <f t="shared" si="83"/>
        <v>0.17589163580811146</v>
      </c>
      <c r="BC260" s="5">
        <f t="shared" ref="X260:BK267" si="84">BC$7*EXP(-BC$8*$C260)</f>
        <v>0.16945250121985972</v>
      </c>
      <c r="BD260" s="5">
        <f t="shared" si="84"/>
        <v>0.16324846858633038</v>
      </c>
      <c r="BE260" s="5">
        <f t="shared" si="84"/>
        <v>0.15727104598173777</v>
      </c>
      <c r="BF260" s="5">
        <f t="shared" si="84"/>
        <v>0.15151203464065505</v>
      </c>
      <c r="BG260" s="5">
        <f t="shared" si="84"/>
        <v>0.14596352086188083</v>
      </c>
      <c r="BH260" s="5">
        <f t="shared" si="84"/>
        <v>0.14061786781968255</v>
      </c>
      <c r="BI260" s="5">
        <f t="shared" si="84"/>
        <v>0.13546770734315058</v>
      </c>
      <c r="BJ260" s="5">
        <f t="shared" si="84"/>
        <v>0.13050593171371053</v>
      </c>
      <c r="BK260" s="16">
        <f t="shared" si="84"/>
        <v>0.12572568552179977</v>
      </c>
      <c r="BL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</row>
    <row r="261" spans="1:124" x14ac:dyDescent="0.3">
      <c r="A261" s="8">
        <v>33900</v>
      </c>
      <c r="B261" s="3">
        <v>3.1500001E-2</v>
      </c>
      <c r="C261" s="4">
        <f t="shared" si="68"/>
        <v>2.9854796718060125E-2</v>
      </c>
      <c r="D261" s="5">
        <f t="shared" si="82"/>
        <v>0.98360765941623718</v>
      </c>
      <c r="E261" s="5">
        <f t="shared" si="82"/>
        <v>0.96471161056712151</v>
      </c>
      <c r="F261" s="5">
        <f t="shared" si="82"/>
        <v>0.94387673493474733</v>
      </c>
      <c r="G261" s="5">
        <f t="shared" si="82"/>
        <v>0.92157830068603819</v>
      </c>
      <c r="H261" s="5">
        <f t="shared" si="82"/>
        <v>0.89821368154980552</v>
      </c>
      <c r="I261" s="5">
        <f t="shared" si="82"/>
        <v>0.87411331248417701</v>
      </c>
      <c r="J261" s="5">
        <f t="shared" si="82"/>
        <v>0.84955058417763862</v>
      </c>
      <c r="K261" s="5">
        <f t="shared" si="82"/>
        <v>0.82475057505777205</v>
      </c>
      <c r="L261" s="5">
        <f t="shared" si="82"/>
        <v>0.79989763493992538</v>
      </c>
      <c r="M261" s="5">
        <f t="shared" si="82"/>
        <v>0.77514189718094473</v>
      </c>
      <c r="N261" s="5">
        <f t="shared" si="82"/>
        <v>0.7506048257720177</v>
      </c>
      <c r="O261" s="5">
        <f t="shared" si="82"/>
        <v>0.72638391329391838</v>
      </c>
      <c r="P261" s="5">
        <f t="shared" si="82"/>
        <v>0.70255664359986869</v>
      </c>
      <c r="Q261" s="5">
        <f t="shared" si="82"/>
        <v>0.67918382490754658</v>
      </c>
      <c r="R261" s="5">
        <f t="shared" si="82"/>
        <v>0.65631238801753644</v>
      </c>
      <c r="S261" s="5">
        <f t="shared" si="82"/>
        <v>0.63397773261871848</v>
      </c>
      <c r="T261" s="5">
        <f t="shared" si="81"/>
        <v>0.61220569321167639</v>
      </c>
      <c r="U261" s="5">
        <f t="shared" si="81"/>
        <v>0.59101418565685471</v>
      </c>
      <c r="V261" s="5">
        <f t="shared" si="81"/>
        <v>0.57041458598341055</v>
      </c>
      <c r="W261" s="5">
        <f t="shared" si="81"/>
        <v>0.55041288493385843</v>
      </c>
      <c r="X261" s="5">
        <f t="shared" si="84"/>
        <v>0.53101065471909947</v>
      </c>
      <c r="Y261" s="5">
        <f t="shared" si="84"/>
        <v>0.51220585851599376</v>
      </c>
      <c r="Z261" s="5">
        <f t="shared" si="84"/>
        <v>0.49399352823198756</v>
      </c>
      <c r="AA261" s="5">
        <f t="shared" si="84"/>
        <v>0.47636633186242616</v>
      </c>
      <c r="AB261" s="5">
        <f t="shared" si="84"/>
        <v>0.45931504825707853</v>
      </c>
      <c r="AC261" s="5">
        <f t="shared" si="84"/>
        <v>0.4428289641857478</v>
      </c>
      <c r="AD261" s="5">
        <f t="shared" si="84"/>
        <v>0.42689620615465457</v>
      </c>
      <c r="AE261" s="5">
        <f t="shared" si="84"/>
        <v>0.41150401739479475</v>
      </c>
      <c r="AF261" s="5">
        <f t="shared" si="84"/>
        <v>0.39663898875226522</v>
      </c>
      <c r="AG261" s="5">
        <f t="shared" si="84"/>
        <v>0.38228725080115</v>
      </c>
      <c r="AH261" s="5">
        <f t="shared" si="84"/>
        <v>0.3684346333240176</v>
      </c>
      <c r="AI261" s="5">
        <f t="shared" si="84"/>
        <v>0.3550667973235821</v>
      </c>
      <c r="AJ261" s="5">
        <f t="shared" si="84"/>
        <v>0.34216934390863935</v>
      </c>
      <c r="AK261" s="5">
        <f t="shared" si="84"/>
        <v>0.32972790371071675</v>
      </c>
      <c r="AL261" s="5">
        <f t="shared" si="84"/>
        <v>0.31772820991244255</v>
      </c>
      <c r="AM261" s="5">
        <f t="shared" si="84"/>
        <v>0.30615615748580322</v>
      </c>
      <c r="AN261" s="5">
        <f t="shared" si="84"/>
        <v>0.29499785083282004</v>
      </c>
      <c r="AO261" s="5">
        <f t="shared" si="84"/>
        <v>0.28423964167998805</v>
      </c>
      <c r="AP261" s="5">
        <f t="shared" si="84"/>
        <v>0.27386815879051662</v>
      </c>
      <c r="AQ261" s="5">
        <f t="shared" si="84"/>
        <v>0.26387033081622513</v>
      </c>
      <c r="AR261" s="5">
        <f t="shared" si="84"/>
        <v>0.25423340340660106</v>
      </c>
      <c r="AS261" s="5">
        <f t="shared" si="84"/>
        <v>0.244944951519944</v>
      </c>
      <c r="AT261" s="5">
        <f t="shared" si="84"/>
        <v>0.23599288773565602</v>
      </c>
      <c r="AU261" s="5">
        <f t="shared" si="84"/>
        <v>0.22736546724335591</v>
      </c>
      <c r="AV261" s="5">
        <f t="shared" si="84"/>
        <v>0.21905129008007887</v>
      </c>
      <c r="AW261" s="5">
        <f t="shared" si="84"/>
        <v>0.21103930109838825</v>
      </c>
      <c r="AX261" s="5">
        <f t="shared" si="84"/>
        <v>0.20331878807331077</v>
      </c>
      <c r="AY261" s="5">
        <f t="shared" si="84"/>
        <v>0.19587937829250754</v>
      </c>
      <c r="AZ261" s="5">
        <f t="shared" si="84"/>
        <v>0.18871103392025568</v>
      </c>
      <c r="BA261" s="5">
        <f t="shared" si="84"/>
        <v>0.18180404638016515</v>
      </c>
      <c r="BB261" s="5">
        <f t="shared" si="84"/>
        <v>0.17514902996283091</v>
      </c>
      <c r="BC261" s="5">
        <f t="shared" si="84"/>
        <v>0.16873691483178227</v>
      </c>
      <c r="BD261" s="5">
        <f t="shared" si="84"/>
        <v>0.16255893957322817</v>
      </c>
      <c r="BE261" s="5">
        <f t="shared" si="84"/>
        <v>0.15660664341147604</v>
      </c>
      <c r="BF261" s="5">
        <f t="shared" si="84"/>
        <v>0.15087185819186427</v>
      </c>
      <c r="BG261" s="5">
        <f t="shared" si="84"/>
        <v>0.14534670021606474</v>
      </c>
      <c r="BH261" s="5">
        <f t="shared" si="84"/>
        <v>0.14002356200022062</v>
      </c>
      <c r="BI261" s="5">
        <f t="shared" si="84"/>
        <v>0.13489510401419322</v>
      </c>
      <c r="BJ261" s="5">
        <f t="shared" si="84"/>
        <v>0.12995424644986997</v>
      </c>
      <c r="BK261" s="16">
        <f t="shared" si="84"/>
        <v>0.1251941610577586</v>
      </c>
      <c r="BL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</row>
    <row r="262" spans="1:124" x14ac:dyDescent="0.3">
      <c r="A262" s="8">
        <v>33907</v>
      </c>
      <c r="B262" s="3">
        <v>3.1500001E-2</v>
      </c>
      <c r="C262" s="4">
        <f t="shared" si="68"/>
        <v>2.9854796718060125E-2</v>
      </c>
      <c r="D262" s="5">
        <f t="shared" si="82"/>
        <v>0.98360765941623718</v>
      </c>
      <c r="E262" s="5">
        <f t="shared" si="82"/>
        <v>0.96471161056712151</v>
      </c>
      <c r="F262" s="5">
        <f t="shared" si="82"/>
        <v>0.94387673493474733</v>
      </c>
      <c r="G262" s="5">
        <f t="shared" si="82"/>
        <v>0.92157830068603819</v>
      </c>
      <c r="H262" s="5">
        <f t="shared" si="82"/>
        <v>0.89821368154980552</v>
      </c>
      <c r="I262" s="5">
        <f t="shared" si="82"/>
        <v>0.87411331248417701</v>
      </c>
      <c r="J262" s="5">
        <f t="shared" si="82"/>
        <v>0.84955058417763862</v>
      </c>
      <c r="K262" s="5">
        <f t="shared" si="82"/>
        <v>0.82475057505777205</v>
      </c>
      <c r="L262" s="5">
        <f t="shared" si="82"/>
        <v>0.79989763493992538</v>
      </c>
      <c r="M262" s="5">
        <f t="shared" si="82"/>
        <v>0.77514189718094473</v>
      </c>
      <c r="N262" s="5">
        <f t="shared" si="82"/>
        <v>0.7506048257720177</v>
      </c>
      <c r="O262" s="5">
        <f t="shared" si="82"/>
        <v>0.72638391329391838</v>
      </c>
      <c r="P262" s="5">
        <f t="shared" si="82"/>
        <v>0.70255664359986869</v>
      </c>
      <c r="Q262" s="5">
        <f t="shared" si="82"/>
        <v>0.67918382490754658</v>
      </c>
      <c r="R262" s="5">
        <f t="shared" si="82"/>
        <v>0.65631238801753644</v>
      </c>
      <c r="S262" s="5">
        <f t="shared" si="82"/>
        <v>0.63397773261871848</v>
      </c>
      <c r="T262" s="5">
        <f t="shared" si="81"/>
        <v>0.61220569321167639</v>
      </c>
      <c r="U262" s="5">
        <f t="shared" si="81"/>
        <v>0.59101418565685471</v>
      </c>
      <c r="V262" s="5">
        <f t="shared" si="81"/>
        <v>0.57041458598341055</v>
      </c>
      <c r="W262" s="5">
        <f t="shared" si="81"/>
        <v>0.55041288493385843</v>
      </c>
      <c r="X262" s="5">
        <f t="shared" si="84"/>
        <v>0.53101065471909947</v>
      </c>
      <c r="Y262" s="5">
        <f t="shared" si="84"/>
        <v>0.51220585851599376</v>
      </c>
      <c r="Z262" s="5">
        <f t="shared" si="84"/>
        <v>0.49399352823198756</v>
      </c>
      <c r="AA262" s="5">
        <f t="shared" si="84"/>
        <v>0.47636633186242616</v>
      </c>
      <c r="AB262" s="5">
        <f t="shared" si="84"/>
        <v>0.45931504825707853</v>
      </c>
      <c r="AC262" s="5">
        <f t="shared" si="84"/>
        <v>0.4428289641857478</v>
      </c>
      <c r="AD262" s="5">
        <f t="shared" si="84"/>
        <v>0.42689620615465457</v>
      </c>
      <c r="AE262" s="5">
        <f t="shared" si="84"/>
        <v>0.41150401739479475</v>
      </c>
      <c r="AF262" s="5">
        <f t="shared" si="84"/>
        <v>0.39663898875226522</v>
      </c>
      <c r="AG262" s="5">
        <f t="shared" si="84"/>
        <v>0.38228725080115</v>
      </c>
      <c r="AH262" s="5">
        <f t="shared" si="84"/>
        <v>0.3684346333240176</v>
      </c>
      <c r="AI262" s="5">
        <f t="shared" si="84"/>
        <v>0.3550667973235821</v>
      </c>
      <c r="AJ262" s="5">
        <f t="shared" si="84"/>
        <v>0.34216934390863935</v>
      </c>
      <c r="AK262" s="5">
        <f t="shared" si="84"/>
        <v>0.32972790371071675</v>
      </c>
      <c r="AL262" s="5">
        <f t="shared" si="84"/>
        <v>0.31772820991244255</v>
      </c>
      <c r="AM262" s="5">
        <f t="shared" si="84"/>
        <v>0.30615615748580322</v>
      </c>
      <c r="AN262" s="5">
        <f t="shared" si="84"/>
        <v>0.29499785083282004</v>
      </c>
      <c r="AO262" s="5">
        <f t="shared" si="84"/>
        <v>0.28423964167998805</v>
      </c>
      <c r="AP262" s="5">
        <f t="shared" si="84"/>
        <v>0.27386815879051662</v>
      </c>
      <c r="AQ262" s="5">
        <f t="shared" si="84"/>
        <v>0.26387033081622513</v>
      </c>
      <c r="AR262" s="5">
        <f t="shared" si="84"/>
        <v>0.25423340340660106</v>
      </c>
      <c r="AS262" s="5">
        <f t="shared" si="84"/>
        <v>0.244944951519944</v>
      </c>
      <c r="AT262" s="5">
        <f t="shared" si="84"/>
        <v>0.23599288773565602</v>
      </c>
      <c r="AU262" s="5">
        <f t="shared" si="84"/>
        <v>0.22736546724335591</v>
      </c>
      <c r="AV262" s="5">
        <f t="shared" si="84"/>
        <v>0.21905129008007887</v>
      </c>
      <c r="AW262" s="5">
        <f t="shared" si="84"/>
        <v>0.21103930109838825</v>
      </c>
      <c r="AX262" s="5">
        <f t="shared" si="84"/>
        <v>0.20331878807331077</v>
      </c>
      <c r="AY262" s="5">
        <f t="shared" si="84"/>
        <v>0.19587937829250754</v>
      </c>
      <c r="AZ262" s="5">
        <f t="shared" si="84"/>
        <v>0.18871103392025568</v>
      </c>
      <c r="BA262" s="5">
        <f t="shared" si="84"/>
        <v>0.18180404638016515</v>
      </c>
      <c r="BB262" s="5">
        <f t="shared" si="84"/>
        <v>0.17514902996283091</v>
      </c>
      <c r="BC262" s="5">
        <f t="shared" si="84"/>
        <v>0.16873691483178227</v>
      </c>
      <c r="BD262" s="5">
        <f t="shared" si="84"/>
        <v>0.16255893957322817</v>
      </c>
      <c r="BE262" s="5">
        <f t="shared" si="84"/>
        <v>0.15660664341147604</v>
      </c>
      <c r="BF262" s="5">
        <f t="shared" si="84"/>
        <v>0.15087185819186427</v>
      </c>
      <c r="BG262" s="5">
        <f t="shared" si="84"/>
        <v>0.14534670021606474</v>
      </c>
      <c r="BH262" s="5">
        <f t="shared" si="84"/>
        <v>0.14002356200022062</v>
      </c>
      <c r="BI262" s="5">
        <f t="shared" si="84"/>
        <v>0.13489510401419322</v>
      </c>
      <c r="BJ262" s="5">
        <f t="shared" si="84"/>
        <v>0.12995424644986997</v>
      </c>
      <c r="BK262" s="16">
        <f t="shared" si="84"/>
        <v>0.1251941610577586</v>
      </c>
      <c r="BL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</row>
    <row r="263" spans="1:124" x14ac:dyDescent="0.3">
      <c r="A263" s="8">
        <v>33914</v>
      </c>
      <c r="B263" s="3">
        <v>0.03</v>
      </c>
      <c r="C263" s="4">
        <f t="shared" si="68"/>
        <v>2.830874928903097E-2</v>
      </c>
      <c r="D263" s="5">
        <f t="shared" si="82"/>
        <v>0.98432387526301601</v>
      </c>
      <c r="E263" s="5">
        <f t="shared" si="82"/>
        <v>0.96603654680305784</v>
      </c>
      <c r="F263" s="5">
        <f t="shared" si="82"/>
        <v>0.94571270923044681</v>
      </c>
      <c r="G263" s="5">
        <f t="shared" si="82"/>
        <v>0.92383774622040282</v>
      </c>
      <c r="H263" s="5">
        <f t="shared" si="82"/>
        <v>0.90081896390552718</v>
      </c>
      <c r="I263" s="5">
        <f t="shared" si="82"/>
        <v>0.87699623825158279</v>
      </c>
      <c r="J263" s="5">
        <f t="shared" si="82"/>
        <v>0.85265172900650488</v>
      </c>
      <c r="K263" s="5">
        <f t="shared" si="82"/>
        <v>0.82801852094038619</v>
      </c>
      <c r="L263" s="5">
        <f t="shared" si="82"/>
        <v>0.8032881780819251</v>
      </c>
      <c r="M263" s="5">
        <f t="shared" si="82"/>
        <v>0.77861726696008948</v>
      </c>
      <c r="N263" s="5">
        <f t="shared" si="82"/>
        <v>0.75413294026670241</v>
      </c>
      <c r="O263" s="5">
        <f t="shared" si="82"/>
        <v>0.72993768624812694</v>
      </c>
      <c r="P263" s="5">
        <f t="shared" si="82"/>
        <v>0.70611335033889211</v>
      </c>
      <c r="Q263" s="5">
        <f t="shared" si="82"/>
        <v>0.68272452974783582</v>
      </c>
      <c r="R263" s="5">
        <f t="shared" si="82"/>
        <v>0.65982143245730485</v>
      </c>
      <c r="S263" s="5">
        <f t="shared" si="82"/>
        <v>0.63744228155617211</v>
      </c>
      <c r="T263" s="5">
        <f t="shared" si="81"/>
        <v>0.61561533524927858</v>
      </c>
      <c r="U263" s="5">
        <f t="shared" si="81"/>
        <v>0.59436058294672134</v>
      </c>
      <c r="V263" s="5">
        <f t="shared" si="81"/>
        <v>0.57369116885919147</v>
      </c>
      <c r="W263" s="5">
        <f t="shared" si="81"/>
        <v>0.55361458662170682</v>
      </c>
      <c r="X263" s="5">
        <f t="shared" si="84"/>
        <v>0.53413368162832542</v>
      </c>
      <c r="Y263" s="5">
        <f t="shared" si="84"/>
        <v>0.51524749191173591</v>
      </c>
      <c r="Z263" s="5">
        <f t="shared" si="84"/>
        <v>0.49695195344181892</v>
      </c>
      <c r="AA263" s="5">
        <f t="shared" si="84"/>
        <v>0.47924049153543696</v>
      </c>
      <c r="AB263" s="5">
        <f t="shared" si="84"/>
        <v>0.46210451655752555</v>
      </c>
      <c r="AC263" s="5">
        <f t="shared" si="84"/>
        <v>0.44553383915124856</v>
      </c>
      <c r="AD263" s="5">
        <f t="shared" si="84"/>
        <v>0.42951701777376405</v>
      </c>
      <c r="AE263" s="5">
        <f t="shared" si="84"/>
        <v>0.41404164925685022</v>
      </c>
      <c r="AF263" s="5">
        <f t="shared" si="84"/>
        <v>0.39909461139223112</v>
      </c>
      <c r="AG263" s="5">
        <f t="shared" si="84"/>
        <v>0.38466226510402779</v>
      </c>
      <c r="AH263" s="5">
        <f t="shared" si="84"/>
        <v>0.37073062256837164</v>
      </c>
      <c r="AI263" s="5">
        <f t="shared" si="84"/>
        <v>0.35728548663362475</v>
      </c>
      <c r="AJ263" s="5">
        <f t="shared" si="84"/>
        <v>0.34431256605116195</v>
      </c>
      <c r="AK263" s="5">
        <f t="shared" si="84"/>
        <v>0.33179757031911555</v>
      </c>
      <c r="AL263" s="5">
        <f t="shared" si="84"/>
        <v>0.31972628734732139</v>
      </c>
      <c r="AM263" s="5">
        <f t="shared" si="84"/>
        <v>0.30808464665220908</v>
      </c>
      <c r="AN263" s="5">
        <f t="shared" si="84"/>
        <v>0.29685877037001468</v>
      </c>
      <c r="AO263" s="5">
        <f t="shared" si="84"/>
        <v>0.28603501402256609</v>
      </c>
      <c r="AP263" s="5">
        <f t="shared" si="84"/>
        <v>0.27559999867125318</v>
      </c>
      <c r="AQ263" s="5">
        <f t="shared" si="84"/>
        <v>0.26554063584273213</v>
      </c>
      <c r="AR263" s="5">
        <f t="shared" si="84"/>
        <v>0.25584414639697356</v>
      </c>
      <c r="AS263" s="5">
        <f t="shared" si="84"/>
        <v>0.24649807432823206</v>
      </c>
      <c r="AT263" s="5">
        <f t="shared" si="84"/>
        <v>0.23749029633720312</v>
      </c>
      <c r="AU263" s="5">
        <f t="shared" si="84"/>
        <v>0.22880902788368537</v>
      </c>
      <c r="AV263" s="5">
        <f t="shared" si="84"/>
        <v>0.22044282631984596</v>
      </c>
      <c r="AW263" s="5">
        <f t="shared" si="84"/>
        <v>0.2123805916116189</v>
      </c>
      <c r="AX263" s="5">
        <f t="shared" si="84"/>
        <v>0.20461156507729597</v>
      </c>
      <c r="AY263" s="5">
        <f t="shared" si="84"/>
        <v>0.19712532650581377</v>
      </c>
      <c r="AZ263" s="5">
        <f t="shared" si="84"/>
        <v>0.18991178996078273</v>
      </c>
      <c r="BA263" s="5">
        <f t="shared" si="84"/>
        <v>0.18296119852840187</v>
      </c>
      <c r="BB263" s="5">
        <f t="shared" si="84"/>
        <v>0.17626411822675456</v>
      </c>
      <c r="BC263" s="5">
        <f t="shared" si="84"/>
        <v>0.169811431259487</v>
      </c>
      <c r="BD263" s="5">
        <f t="shared" si="84"/>
        <v>0.16359432876759789</v>
      </c>
      <c r="BE263" s="5">
        <f t="shared" si="84"/>
        <v>0.15760430320823549</v>
      </c>
      <c r="BF263" s="5">
        <f t="shared" si="84"/>
        <v>0.15183314046832688</v>
      </c>
      <c r="BG263" s="5">
        <f t="shared" si="84"/>
        <v>0.1462729118029959</v>
      </c>
      <c r="BH263" s="5">
        <f t="shared" si="84"/>
        <v>0.14091596567358047</v>
      </c>
      <c r="BI263" s="5">
        <f t="shared" si="84"/>
        <v>0.13575491954722163</v>
      </c>
      <c r="BJ263" s="5">
        <f t="shared" si="84"/>
        <v>0.13078265170912456</v>
      </c>
      <c r="BK263" s="16">
        <f t="shared" si="84"/>
        <v>0.12599229312939411</v>
      </c>
      <c r="BL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</row>
    <row r="264" spans="1:124" x14ac:dyDescent="0.3">
      <c r="A264" s="8">
        <v>33921</v>
      </c>
      <c r="B264" s="3">
        <v>3.1300001000000001E-2</v>
      </c>
      <c r="C264" s="4">
        <f t="shared" si="68"/>
        <v>2.9648657198282587E-2</v>
      </c>
      <c r="D264" s="5">
        <f t="shared" si="82"/>
        <v>0.98370312468055399</v>
      </c>
      <c r="E264" s="5">
        <f t="shared" si="82"/>
        <v>0.96488816356751328</v>
      </c>
      <c r="F264" s="5">
        <f t="shared" si="82"/>
        <v>0.94412132525603476</v>
      </c>
      <c r="G264" s="5">
        <f t="shared" si="82"/>
        <v>0.92187924031666313</v>
      </c>
      <c r="H264" s="5">
        <f t="shared" si="82"/>
        <v>0.89856061647850183</v>
      </c>
      <c r="I264" s="5">
        <f t="shared" si="82"/>
        <v>0.87449715409149564</v>
      </c>
      <c r="J264" s="5">
        <f t="shared" si="82"/>
        <v>0.84996341730409197</v>
      </c>
      <c r="K264" s="5">
        <f t="shared" si="82"/>
        <v>0.82518555457601017</v>
      </c>
      <c r="L264" s="5">
        <f t="shared" si="82"/>
        <v>0.80034887888409056</v>
      </c>
      <c r="M264" s="5">
        <f t="shared" si="82"/>
        <v>0.77560438172486834</v>
      </c>
      <c r="N264" s="5">
        <f t="shared" si="82"/>
        <v>0.75107428536487009</v>
      </c>
      <c r="O264" s="5">
        <f t="shared" si="82"/>
        <v>0.72685674786425947</v>
      </c>
      <c r="P264" s="5">
        <f t="shared" si="82"/>
        <v>0.70302983377401063</v>
      </c>
      <c r="Q264" s="5">
        <f t="shared" si="82"/>
        <v>0.67965485553807636</v>
      </c>
      <c r="R264" s="5">
        <f t="shared" si="82"/>
        <v>0.65677917989393286</v>
      </c>
      <c r="S264" s="5">
        <f t="shared" si="82"/>
        <v>0.63443858196824465</v>
      </c>
      <c r="T264" s="5">
        <f t="shared" si="81"/>
        <v>0.61265921844668969</v>
      </c>
      <c r="U264" s="5">
        <f t="shared" si="81"/>
        <v>0.59145928074918785</v>
      </c>
      <c r="V264" s="5">
        <f t="shared" si="81"/>
        <v>0.57085037982229436</v>
      </c>
      <c r="W264" s="5">
        <f t="shared" si="81"/>
        <v>0.55083870603299745</v>
      </c>
      <c r="X264" s="5">
        <f t="shared" si="84"/>
        <v>0.53142600066837087</v>
      </c>
      <c r="Y264" s="5">
        <f t="shared" si="84"/>
        <v>0.51261036961503037</v>
      </c>
      <c r="Z264" s="5">
        <f t="shared" si="84"/>
        <v>0.49438696479065203</v>
      </c>
      <c r="AA264" s="5">
        <f t="shared" si="84"/>
        <v>0.47674855470288069</v>
      </c>
      <c r="AB264" s="5">
        <f t="shared" si="84"/>
        <v>0.45968600200119913</v>
      </c>
      <c r="AC264" s="5">
        <f t="shared" si="84"/>
        <v>0.44318866295840925</v>
      </c>
      <c r="AD264" s="5">
        <f t="shared" si="84"/>
        <v>0.42724472137698982</v>
      </c>
      <c r="AE264" s="5">
        <f t="shared" si="84"/>
        <v>0.41184146738143668</v>
      </c>
      <c r="AF264" s="5">
        <f t="shared" si="84"/>
        <v>0.39696552986265909</v>
      </c>
      <c r="AG264" s="5">
        <f t="shared" si="84"/>
        <v>0.38260306992731752</v>
      </c>
      <c r="AH264" s="5">
        <f t="shared" si="84"/>
        <v>0.36873994152583622</v>
      </c>
      <c r="AI264" s="5">
        <f t="shared" si="84"/>
        <v>0.35536182444795866</v>
      </c>
      <c r="AJ264" s="5">
        <f t="shared" si="84"/>
        <v>0.34245433405118098</v>
      </c>
      <c r="AK264" s="5">
        <f t="shared" si="84"/>
        <v>0.33000311139793881</v>
      </c>
      <c r="AL264" s="5">
        <f t="shared" si="84"/>
        <v>0.31799389689948332</v>
      </c>
      <c r="AM264" s="5">
        <f t="shared" si="84"/>
        <v>0.30641259007932536</v>
      </c>
      <c r="AN264" s="5">
        <f t="shared" si="84"/>
        <v>0.29524529766152308</v>
      </c>
      <c r="AO264" s="5">
        <f t="shared" si="84"/>
        <v>0.28447837184617847</v>
      </c>
      <c r="AP264" s="5">
        <f t="shared" si="84"/>
        <v>0.27409844034569381</v>
      </c>
      <c r="AQ264" s="5">
        <f t="shared" si="84"/>
        <v>0.26409242951183837</v>
      </c>
      <c r="AR264" s="5">
        <f t="shared" si="84"/>
        <v>0.25444758167818782</v>
      </c>
      <c r="AS264" s="5">
        <f t="shared" si="84"/>
        <v>0.24515146766892296</v>
      </c>
      <c r="AT264" s="5">
        <f t="shared" si="84"/>
        <v>0.23619199527825394</v>
      </c>
      <c r="AU264" s="5">
        <f t="shared" si="84"/>
        <v>0.22755741440061644</v>
      </c>
      <c r="AV264" s="5">
        <f t="shared" si="84"/>
        <v>0.2192363193867268</v>
      </c>
      <c r="AW264" s="5">
        <f t="shared" si="84"/>
        <v>0.21121764911160423</v>
      </c>
      <c r="AX264" s="5">
        <f t="shared" si="84"/>
        <v>0.20349068516527805</v>
      </c>
      <c r="AY264" s="5">
        <f t="shared" si="84"/>
        <v>0.19604504851299256</v>
      </c>
      <c r="AZ264" s="5">
        <f t="shared" si="84"/>
        <v>0.18887069491753941</v>
      </c>
      <c r="BA264" s="5">
        <f t="shared" si="84"/>
        <v>0.18195790937039397</v>
      </c>
      <c r="BB264" s="5">
        <f t="shared" si="84"/>
        <v>0.17529729973935726</v>
      </c>
      <c r="BC264" s="5">
        <f t="shared" si="84"/>
        <v>0.16887978980734214</v>
      </c>
      <c r="BD264" s="5">
        <f t="shared" si="84"/>
        <v>0.16269661184889583</v>
      </c>
      <c r="BE264" s="5">
        <f t="shared" si="84"/>
        <v>0.15673929886726731</v>
      </c>
      <c r="BF264" s="5">
        <f t="shared" si="84"/>
        <v>0.15099967659465349</v>
      </c>
      <c r="BG264" s="5">
        <f t="shared" si="84"/>
        <v>0.14546985534115717</v>
      </c>
      <c r="BH264" s="5">
        <f t="shared" si="84"/>
        <v>0.14014222176349905</v>
      </c>
      <c r="BI264" s="5">
        <f t="shared" si="84"/>
        <v>0.13500943061224718</v>
      </c>
      <c r="BJ264" s="5">
        <f t="shared" si="84"/>
        <v>0.13006439650593493</v>
      </c>
      <c r="BK264" s="16">
        <f t="shared" si="84"/>
        <v>0.12530028577164645</v>
      </c>
      <c r="BL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</row>
    <row r="265" spans="1:124" x14ac:dyDescent="0.3">
      <c r="A265" s="8">
        <v>33928</v>
      </c>
      <c r="B265" s="3">
        <v>3.3499998999999996E-2</v>
      </c>
      <c r="C265" s="4">
        <f t="shared" si="68"/>
        <v>3.1916189854440329E-2</v>
      </c>
      <c r="D265" s="5">
        <f t="shared" si="82"/>
        <v>0.98265351713146598</v>
      </c>
      <c r="E265" s="5">
        <f t="shared" si="82"/>
        <v>0.96294785813960371</v>
      </c>
      <c r="F265" s="5">
        <f t="shared" si="82"/>
        <v>0.94143431653926568</v>
      </c>
      <c r="G265" s="5">
        <f t="shared" si="82"/>
        <v>0.91857430524583727</v>
      </c>
      <c r="H265" s="5">
        <f t="shared" si="82"/>
        <v>0.89475169454212389</v>
      </c>
      <c r="I265" s="5">
        <f t="shared" si="82"/>
        <v>0.87028415438400719</v>
      </c>
      <c r="J265" s="5">
        <f t="shared" si="82"/>
        <v>0.84543326934154928</v>
      </c>
      <c r="K265" s="5">
        <f t="shared" si="82"/>
        <v>0.82041337525502622</v>
      </c>
      <c r="L265" s="5">
        <f t="shared" si="82"/>
        <v>0.79539916919102227</v>
      </c>
      <c r="M265" s="5">
        <f t="shared" si="82"/>
        <v>0.77053219683771534</v>
      </c>
      <c r="N265" s="5">
        <f t="shared" si="82"/>
        <v>0.74592634326762552</v>
      </c>
      <c r="O265" s="5">
        <f t="shared" si="82"/>
        <v>0.72167245666326385</v>
      </c>
      <c r="P265" s="5">
        <f t="shared" si="82"/>
        <v>0.69784222825970965</v>
      </c>
      <c r="Q265" s="5">
        <f t="shared" si="82"/>
        <v>0.67449144046935627</v>
      </c>
      <c r="R265" s="5">
        <f t="shared" si="82"/>
        <v>0.6516626819697392</v>
      </c>
      <c r="S265" s="5">
        <f t="shared" si="82"/>
        <v>0.62938761521331854</v>
      </c>
      <c r="T265" s="5">
        <f t="shared" si="81"/>
        <v>0.60768886930205046</v>
      </c>
      <c r="U265" s="5">
        <f t="shared" si="81"/>
        <v>0.58658161990462521</v>
      </c>
      <c r="V265" s="5">
        <f t="shared" si="81"/>
        <v>0.56607490803050808</v>
      </c>
      <c r="W265" s="5">
        <f t="shared" si="81"/>
        <v>0.54617274099646795</v>
      </c>
      <c r="X265" s="5">
        <f t="shared" si="84"/>
        <v>0.52687501172599316</v>
      </c>
      <c r="Y265" s="5">
        <f t="shared" si="84"/>
        <v>0.50817826646957787</v>
      </c>
      <c r="Z265" s="5">
        <f t="shared" si="84"/>
        <v>0.4900763459738835</v>
      </c>
      <c r="AA265" s="5">
        <f t="shared" si="84"/>
        <v>0.47256092091482133</v>
      </c>
      <c r="AB265" s="5">
        <f t="shared" si="84"/>
        <v>0.45562193891106567</v>
      </c>
      <c r="AC265" s="5">
        <f t="shared" si="84"/>
        <v>0.43924799753352572</v>
      </c>
      <c r="AD265" s="5">
        <f t="shared" si="84"/>
        <v>0.42342665532233453</v>
      </c>
      <c r="AE265" s="5">
        <f t="shared" si="84"/>
        <v>0.40814469083072402</v>
      </c>
      <c r="AF265" s="5">
        <f t="shared" si="84"/>
        <v>0.3933883180633726</v>
      </c>
      <c r="AG265" s="5">
        <f t="shared" si="84"/>
        <v>0.37914336530603959</v>
      </c>
      <c r="AH265" s="5">
        <f t="shared" si="84"/>
        <v>0.36539542320444218</v>
      </c>
      <c r="AI265" s="5">
        <f t="shared" si="84"/>
        <v>0.35212996700287991</v>
      </c>
      <c r="AJ265" s="5">
        <f t="shared" si="84"/>
        <v>0.33933245706378173</v>
      </c>
      <c r="AK265" s="5">
        <f t="shared" si="84"/>
        <v>0.32698842113074994</v>
      </c>
      <c r="AL265" s="5">
        <f t="shared" si="84"/>
        <v>0.3150835212473348</v>
      </c>
      <c r="AM265" s="5">
        <f t="shared" si="84"/>
        <v>0.30360360778319911</v>
      </c>
      <c r="AN265" s="5">
        <f t="shared" si="84"/>
        <v>0.29253476263332573</v>
      </c>
      <c r="AO265" s="5">
        <f t="shared" si="84"/>
        <v>0.28186333333195829</v>
      </c>
      <c r="AP265" s="5">
        <f t="shared" si="84"/>
        <v>0.27157595955071495</v>
      </c>
      <c r="AQ265" s="5">
        <f t="shared" si="84"/>
        <v>0.26165959322123972</v>
      </c>
      <c r="AR265" s="5">
        <f t="shared" si="84"/>
        <v>0.25210151332979513</v>
      </c>
      <c r="AS265" s="5">
        <f t="shared" si="84"/>
        <v>0.24288933626848005</v>
      </c>
      <c r="AT265" s="5">
        <f t="shared" si="84"/>
        <v>0.23401102249042249</v>
      </c>
      <c r="AU265" s="5">
        <f t="shared" si="84"/>
        <v>0.22545488010027301</v>
      </c>
      <c r="AV265" s="5">
        <f t="shared" si="84"/>
        <v>0.21720956591325247</v>
      </c>
      <c r="AW265" s="5">
        <f t="shared" si="84"/>
        <v>0.20926408443302955</v>
      </c>
      <c r="AX265" s="5">
        <f t="shared" si="84"/>
        <v>0.20160778512848332</v>
      </c>
      <c r="AY265" s="5">
        <f t="shared" si="84"/>
        <v>0.19423035832993413</v>
      </c>
      <c r="AZ265" s="5">
        <f t="shared" si="84"/>
        <v>0.18712183001504826</v>
      </c>
      <c r="BA265" s="5">
        <f t="shared" si="84"/>
        <v>0.18027255571193501</v>
      </c>
      <c r="BB265" s="5">
        <f t="shared" si="84"/>
        <v>0.17367321371077218</v>
      </c>
      <c r="BC265" s="5">
        <f t="shared" si="84"/>
        <v>0.16731479774463034</v>
      </c>
      <c r="BD265" s="5">
        <f t="shared" si="84"/>
        <v>0.161188609274168</v>
      </c>
      <c r="BE265" s="5">
        <f t="shared" si="84"/>
        <v>0.15528624948883865</v>
      </c>
      <c r="BF265" s="5">
        <f t="shared" si="84"/>
        <v>0.14959961111857614</v>
      </c>
      <c r="BG265" s="5">
        <f t="shared" si="84"/>
        <v>0.14412087013410532</v>
      </c>
      <c r="BH265" s="5">
        <f t="shared" si="84"/>
        <v>0.13884247740062772</v>
      </c>
      <c r="BI265" s="5">
        <f t="shared" si="84"/>
        <v>0.13375715033829011</v>
      </c>
      <c r="BJ265" s="5">
        <f t="shared" si="84"/>
        <v>0.12885786463324875</v>
      </c>
      <c r="BK265" s="16">
        <f t="shared" si="84"/>
        <v>0.12413784603503239</v>
      </c>
      <c r="BL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</row>
    <row r="266" spans="1:124" x14ac:dyDescent="0.3">
      <c r="A266" s="8">
        <v>33935</v>
      </c>
      <c r="B266" s="3">
        <v>3.3499998999999996E-2</v>
      </c>
      <c r="C266" s="4">
        <f t="shared" si="68"/>
        <v>3.1916189854440329E-2</v>
      </c>
      <c r="D266" s="5">
        <f t="shared" si="82"/>
        <v>0.98265351713146598</v>
      </c>
      <c r="E266" s="5">
        <f t="shared" si="82"/>
        <v>0.96294785813960371</v>
      </c>
      <c r="F266" s="5">
        <f t="shared" si="82"/>
        <v>0.94143431653926568</v>
      </c>
      <c r="G266" s="5">
        <f t="shared" si="82"/>
        <v>0.91857430524583727</v>
      </c>
      <c r="H266" s="5">
        <f t="shared" si="82"/>
        <v>0.89475169454212389</v>
      </c>
      <c r="I266" s="5">
        <f t="shared" si="82"/>
        <v>0.87028415438400719</v>
      </c>
      <c r="J266" s="5">
        <f t="shared" si="82"/>
        <v>0.84543326934154928</v>
      </c>
      <c r="K266" s="5">
        <f t="shared" si="82"/>
        <v>0.82041337525502622</v>
      </c>
      <c r="L266" s="5">
        <f t="shared" si="82"/>
        <v>0.79539916919102227</v>
      </c>
      <c r="M266" s="5">
        <f t="shared" si="82"/>
        <v>0.77053219683771534</v>
      </c>
      <c r="N266" s="5">
        <f t="shared" si="82"/>
        <v>0.74592634326762552</v>
      </c>
      <c r="O266" s="5">
        <f t="shared" si="82"/>
        <v>0.72167245666326385</v>
      </c>
      <c r="P266" s="5">
        <f t="shared" si="82"/>
        <v>0.69784222825970965</v>
      </c>
      <c r="Q266" s="5">
        <f t="shared" si="82"/>
        <v>0.67449144046935627</v>
      </c>
      <c r="R266" s="5">
        <f t="shared" si="82"/>
        <v>0.6516626819697392</v>
      </c>
      <c r="S266" s="5">
        <f t="shared" ref="S266:AH281" si="85">S$7*EXP(-S$8*$C266)</f>
        <v>0.62938761521331854</v>
      </c>
      <c r="T266" s="5">
        <f t="shared" si="85"/>
        <v>0.60768886930205046</v>
      </c>
      <c r="U266" s="5">
        <f t="shared" si="85"/>
        <v>0.58658161990462521</v>
      </c>
      <c r="V266" s="5">
        <f t="shared" si="85"/>
        <v>0.56607490803050808</v>
      </c>
      <c r="W266" s="5">
        <f t="shared" si="85"/>
        <v>0.54617274099646795</v>
      </c>
      <c r="X266" s="5">
        <f t="shared" si="85"/>
        <v>0.52687501172599316</v>
      </c>
      <c r="Y266" s="5">
        <f t="shared" si="85"/>
        <v>0.50817826646957787</v>
      </c>
      <c r="Z266" s="5">
        <f t="shared" si="85"/>
        <v>0.4900763459738835</v>
      </c>
      <c r="AA266" s="5">
        <f t="shared" si="85"/>
        <v>0.47256092091482133</v>
      </c>
      <c r="AB266" s="5">
        <f t="shared" si="85"/>
        <v>0.45562193891106567</v>
      </c>
      <c r="AC266" s="5">
        <f t="shared" si="85"/>
        <v>0.43924799753352572</v>
      </c>
      <c r="AD266" s="5">
        <f t="shared" si="85"/>
        <v>0.42342665532233453</v>
      </c>
      <c r="AE266" s="5">
        <f t="shared" si="85"/>
        <v>0.40814469083072402</v>
      </c>
      <c r="AF266" s="5">
        <f t="shared" si="85"/>
        <v>0.3933883180633726</v>
      </c>
      <c r="AG266" s="5">
        <f t="shared" si="85"/>
        <v>0.37914336530603959</v>
      </c>
      <c r="AH266" s="5">
        <f t="shared" si="85"/>
        <v>0.36539542320444218</v>
      </c>
      <c r="AI266" s="5">
        <f t="shared" si="84"/>
        <v>0.35212996700287991</v>
      </c>
      <c r="AJ266" s="5">
        <f t="shared" si="84"/>
        <v>0.33933245706378173</v>
      </c>
      <c r="AK266" s="5">
        <f t="shared" si="84"/>
        <v>0.32698842113074994</v>
      </c>
      <c r="AL266" s="5">
        <f t="shared" si="84"/>
        <v>0.3150835212473348</v>
      </c>
      <c r="AM266" s="5">
        <f t="shared" si="84"/>
        <v>0.30360360778319911</v>
      </c>
      <c r="AN266" s="5">
        <f t="shared" si="84"/>
        <v>0.29253476263332573</v>
      </c>
      <c r="AO266" s="5">
        <f t="shared" si="84"/>
        <v>0.28186333333195829</v>
      </c>
      <c r="AP266" s="5">
        <f t="shared" si="84"/>
        <v>0.27157595955071495</v>
      </c>
      <c r="AQ266" s="5">
        <f t="shared" si="84"/>
        <v>0.26165959322123972</v>
      </c>
      <c r="AR266" s="5">
        <f t="shared" si="84"/>
        <v>0.25210151332979513</v>
      </c>
      <c r="AS266" s="5">
        <f t="shared" si="84"/>
        <v>0.24288933626848005</v>
      </c>
      <c r="AT266" s="5">
        <f t="shared" si="84"/>
        <v>0.23401102249042249</v>
      </c>
      <c r="AU266" s="5">
        <f t="shared" si="84"/>
        <v>0.22545488010027301</v>
      </c>
      <c r="AV266" s="5">
        <f t="shared" si="84"/>
        <v>0.21720956591325247</v>
      </c>
      <c r="AW266" s="5">
        <f t="shared" si="84"/>
        <v>0.20926408443302955</v>
      </c>
      <c r="AX266" s="5">
        <f t="shared" si="84"/>
        <v>0.20160778512848332</v>
      </c>
      <c r="AY266" s="5">
        <f t="shared" si="84"/>
        <v>0.19423035832993413</v>
      </c>
      <c r="AZ266" s="5">
        <f t="shared" si="84"/>
        <v>0.18712183001504826</v>
      </c>
      <c r="BA266" s="5">
        <f t="shared" si="84"/>
        <v>0.18027255571193501</v>
      </c>
      <c r="BB266" s="5">
        <f t="shared" si="84"/>
        <v>0.17367321371077218</v>
      </c>
      <c r="BC266" s="5">
        <f t="shared" si="84"/>
        <v>0.16731479774463034</v>
      </c>
      <c r="BD266" s="5">
        <f t="shared" si="84"/>
        <v>0.161188609274168</v>
      </c>
      <c r="BE266" s="5">
        <f t="shared" si="84"/>
        <v>0.15528624948883865</v>
      </c>
      <c r="BF266" s="5">
        <f t="shared" si="84"/>
        <v>0.14959961111857614</v>
      </c>
      <c r="BG266" s="5">
        <f t="shared" si="84"/>
        <v>0.14412087013410532</v>
      </c>
      <c r="BH266" s="5">
        <f t="shared" si="84"/>
        <v>0.13884247740062772</v>
      </c>
      <c r="BI266" s="5">
        <f t="shared" si="84"/>
        <v>0.13375715033829011</v>
      </c>
      <c r="BJ266" s="5">
        <f t="shared" si="84"/>
        <v>0.12885786463324875</v>
      </c>
      <c r="BK266" s="16">
        <f t="shared" si="84"/>
        <v>0.12413784603503239</v>
      </c>
      <c r="BL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</row>
    <row r="267" spans="1:124" x14ac:dyDescent="0.3">
      <c r="A267" s="8">
        <v>33942</v>
      </c>
      <c r="B267" s="3">
        <v>3.3499998999999996E-2</v>
      </c>
      <c r="C267" s="4">
        <f t="shared" si="68"/>
        <v>3.1916189854440329E-2</v>
      </c>
      <c r="D267" s="5">
        <f t="shared" ref="D267:S282" si="86">D$7*EXP(-D$8*$C267)</f>
        <v>0.98265351713146598</v>
      </c>
      <c r="E267" s="5">
        <f t="shared" si="86"/>
        <v>0.96294785813960371</v>
      </c>
      <c r="F267" s="5">
        <f t="shared" si="86"/>
        <v>0.94143431653926568</v>
      </c>
      <c r="G267" s="5">
        <f t="shared" si="86"/>
        <v>0.91857430524583727</v>
      </c>
      <c r="H267" s="5">
        <f t="shared" si="86"/>
        <v>0.89475169454212389</v>
      </c>
      <c r="I267" s="5">
        <f t="shared" si="86"/>
        <v>0.87028415438400719</v>
      </c>
      <c r="J267" s="5">
        <f t="shared" si="86"/>
        <v>0.84543326934154928</v>
      </c>
      <c r="K267" s="5">
        <f t="shared" si="86"/>
        <v>0.82041337525502622</v>
      </c>
      <c r="L267" s="5">
        <f t="shared" si="86"/>
        <v>0.79539916919102227</v>
      </c>
      <c r="M267" s="5">
        <f t="shared" si="86"/>
        <v>0.77053219683771534</v>
      </c>
      <c r="N267" s="5">
        <f t="shared" si="86"/>
        <v>0.74592634326762552</v>
      </c>
      <c r="O267" s="5">
        <f t="shared" si="86"/>
        <v>0.72167245666326385</v>
      </c>
      <c r="P267" s="5">
        <f t="shared" si="86"/>
        <v>0.69784222825970965</v>
      </c>
      <c r="Q267" s="5">
        <f t="shared" si="86"/>
        <v>0.67449144046935627</v>
      </c>
      <c r="R267" s="5">
        <f t="shared" si="86"/>
        <v>0.6516626819697392</v>
      </c>
      <c r="S267" s="5">
        <f t="shared" si="86"/>
        <v>0.62938761521331854</v>
      </c>
      <c r="T267" s="5">
        <f t="shared" si="85"/>
        <v>0.60768886930205046</v>
      </c>
      <c r="U267" s="5">
        <f t="shared" si="85"/>
        <v>0.58658161990462521</v>
      </c>
      <c r="V267" s="5">
        <f t="shared" si="85"/>
        <v>0.56607490803050808</v>
      </c>
      <c r="W267" s="5">
        <f t="shared" si="85"/>
        <v>0.54617274099646795</v>
      </c>
      <c r="X267" s="5">
        <f t="shared" si="84"/>
        <v>0.52687501172599316</v>
      </c>
      <c r="Y267" s="5">
        <f t="shared" si="84"/>
        <v>0.50817826646957787</v>
      </c>
      <c r="Z267" s="5">
        <f t="shared" si="84"/>
        <v>0.4900763459738835</v>
      </c>
      <c r="AA267" s="5">
        <f t="shared" si="84"/>
        <v>0.47256092091482133</v>
      </c>
      <c r="AB267" s="5">
        <f t="shared" si="84"/>
        <v>0.45562193891106567</v>
      </c>
      <c r="AC267" s="5">
        <f t="shared" si="84"/>
        <v>0.43924799753352572</v>
      </c>
      <c r="AD267" s="5">
        <f t="shared" si="84"/>
        <v>0.42342665532233453</v>
      </c>
      <c r="AE267" s="5">
        <f t="shared" si="84"/>
        <v>0.40814469083072402</v>
      </c>
      <c r="AF267" s="5">
        <f t="shared" si="84"/>
        <v>0.3933883180633726</v>
      </c>
      <c r="AG267" s="5">
        <f t="shared" si="84"/>
        <v>0.37914336530603959</v>
      </c>
      <c r="AH267" s="5">
        <f t="shared" si="84"/>
        <v>0.36539542320444218</v>
      </c>
      <c r="AI267" s="5">
        <f t="shared" si="84"/>
        <v>0.35212996700287991</v>
      </c>
      <c r="AJ267" s="5">
        <f t="shared" si="84"/>
        <v>0.33933245706378173</v>
      </c>
      <c r="AK267" s="5">
        <f t="shared" si="84"/>
        <v>0.32698842113074994</v>
      </c>
      <c r="AL267" s="5">
        <f t="shared" si="84"/>
        <v>0.3150835212473348</v>
      </c>
      <c r="AM267" s="5">
        <f t="shared" si="84"/>
        <v>0.30360360778319911</v>
      </c>
      <c r="AN267" s="5">
        <f t="shared" si="84"/>
        <v>0.29253476263332573</v>
      </c>
      <c r="AO267" s="5">
        <f t="shared" ref="X267:BK273" si="87">AO$7*EXP(-AO$8*$C267)</f>
        <v>0.28186333333195829</v>
      </c>
      <c r="AP267" s="5">
        <f t="shared" si="87"/>
        <v>0.27157595955071495</v>
      </c>
      <c r="AQ267" s="5">
        <f t="shared" si="87"/>
        <v>0.26165959322123972</v>
      </c>
      <c r="AR267" s="5">
        <f t="shared" si="87"/>
        <v>0.25210151332979513</v>
      </c>
      <c r="AS267" s="5">
        <f t="shared" si="87"/>
        <v>0.24288933626848005</v>
      </c>
      <c r="AT267" s="5">
        <f t="shared" si="87"/>
        <v>0.23401102249042249</v>
      </c>
      <c r="AU267" s="5">
        <f t="shared" si="87"/>
        <v>0.22545488010027301</v>
      </c>
      <c r="AV267" s="5">
        <f t="shared" si="87"/>
        <v>0.21720956591325247</v>
      </c>
      <c r="AW267" s="5">
        <f t="shared" si="87"/>
        <v>0.20926408443302955</v>
      </c>
      <c r="AX267" s="5">
        <f t="shared" si="87"/>
        <v>0.20160778512848332</v>
      </c>
      <c r="AY267" s="5">
        <f t="shared" si="87"/>
        <v>0.19423035832993413</v>
      </c>
      <c r="AZ267" s="5">
        <f t="shared" si="87"/>
        <v>0.18712183001504826</v>
      </c>
      <c r="BA267" s="5">
        <f t="shared" si="87"/>
        <v>0.18027255571193501</v>
      </c>
      <c r="BB267" s="5">
        <f t="shared" si="87"/>
        <v>0.17367321371077218</v>
      </c>
      <c r="BC267" s="5">
        <f t="shared" si="87"/>
        <v>0.16731479774463034</v>
      </c>
      <c r="BD267" s="5">
        <f t="shared" si="87"/>
        <v>0.161188609274168</v>
      </c>
      <c r="BE267" s="5">
        <f t="shared" si="87"/>
        <v>0.15528624948883865</v>
      </c>
      <c r="BF267" s="5">
        <f t="shared" si="87"/>
        <v>0.14959961111857614</v>
      </c>
      <c r="BG267" s="5">
        <f t="shared" si="87"/>
        <v>0.14412087013410532</v>
      </c>
      <c r="BH267" s="5">
        <f t="shared" si="87"/>
        <v>0.13884247740062772</v>
      </c>
      <c r="BI267" s="5">
        <f t="shared" si="87"/>
        <v>0.13375715033829011</v>
      </c>
      <c r="BJ267" s="5">
        <f t="shared" si="87"/>
        <v>0.12885786463324875</v>
      </c>
      <c r="BK267" s="16">
        <f t="shared" si="87"/>
        <v>0.12413784603503239</v>
      </c>
      <c r="BL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</row>
    <row r="268" spans="1:124" x14ac:dyDescent="0.3">
      <c r="A268" s="8">
        <v>33949</v>
      </c>
      <c r="B268" s="3">
        <v>3.2500000000000001E-2</v>
      </c>
      <c r="C268" s="4">
        <f t="shared" si="68"/>
        <v>3.0885493286250232E-2</v>
      </c>
      <c r="D268" s="5">
        <f t="shared" si="86"/>
        <v>0.98313047252275443</v>
      </c>
      <c r="E268" s="5">
        <f t="shared" si="86"/>
        <v>0.96382933090771683</v>
      </c>
      <c r="F268" s="5">
        <f t="shared" si="86"/>
        <v>0.94265473469908778</v>
      </c>
      <c r="G268" s="5">
        <f t="shared" si="86"/>
        <v>0.92007507698139335</v>
      </c>
      <c r="H268" s="5">
        <f t="shared" si="86"/>
        <v>0.89648101688078596</v>
      </c>
      <c r="I268" s="5">
        <f t="shared" si="86"/>
        <v>0.87219663206819109</v>
      </c>
      <c r="J268" s="5">
        <f t="shared" si="86"/>
        <v>0.84748942639558877</v>
      </c>
      <c r="K268" s="5">
        <f t="shared" si="86"/>
        <v>0.82257911657582861</v>
      </c>
      <c r="L268" s="5">
        <f t="shared" si="86"/>
        <v>0.79764523083202865</v>
      </c>
      <c r="M268" s="5">
        <f t="shared" si="86"/>
        <v>0.77283361009714624</v>
      </c>
      <c r="N268" s="5">
        <f t="shared" si="86"/>
        <v>0.748261928021969</v>
      </c>
      <c r="O268" s="5">
        <f t="shared" si="86"/>
        <v>0.7240243526204746</v>
      </c>
      <c r="P268" s="5">
        <f t="shared" si="86"/>
        <v>0.70019546817184919</v>
      </c>
      <c r="Q268" s="5">
        <f t="shared" si="86"/>
        <v>0.67683356625198354</v>
      </c>
      <c r="R268" s="5">
        <f t="shared" si="86"/>
        <v>0.65398340268348698</v>
      </c>
      <c r="S268" s="5">
        <f t="shared" si="86"/>
        <v>0.6316785046455532</v>
      </c>
      <c r="T268" s="5">
        <f t="shared" si="85"/>
        <v>0.60994310020532372</v>
      </c>
      <c r="U268" s="5">
        <f t="shared" si="85"/>
        <v>0.58879373163206372</v>
      </c>
      <c r="V268" s="5">
        <f t="shared" si="85"/>
        <v>0.56824060423364631</v>
      </c>
      <c r="W268" s="5">
        <f t="shared" si="85"/>
        <v>0.54828871413161417</v>
      </c>
      <c r="X268" s="5">
        <f t="shared" si="87"/>
        <v>0.52893879129040333</v>
      </c>
      <c r="Y268" s="5">
        <f t="shared" si="87"/>
        <v>0.51018808811674499</v>
      </c>
      <c r="Z268" s="5">
        <f t="shared" si="87"/>
        <v>0.49203103890982214</v>
      </c>
      <c r="AA268" s="5">
        <f t="shared" si="87"/>
        <v>0.47445981123560244</v>
      </c>
      <c r="AB268" s="5">
        <f t="shared" si="87"/>
        <v>0.45746476679403392</v>
      </c>
      <c r="AC268" s="5">
        <f t="shared" si="87"/>
        <v>0.44103484643328933</v>
      </c>
      <c r="AD268" s="5">
        <f t="shared" si="87"/>
        <v>0.42515789154367017</v>
      </c>
      <c r="AE268" s="5">
        <f t="shared" si="87"/>
        <v>0.40982091205208082</v>
      </c>
      <c r="AF268" s="5">
        <f t="shared" si="87"/>
        <v>0.39501030956623212</v>
      </c>
      <c r="AG268" s="5">
        <f t="shared" si="87"/>
        <v>0.38071206282746284</v>
      </c>
      <c r="AH268" s="5">
        <f t="shared" si="87"/>
        <v>0.36691188147374415</v>
      </c>
      <c r="AI268" s="5">
        <f t="shared" si="87"/>
        <v>0.35359533314987518</v>
      </c>
      <c r="AJ268" s="5">
        <f t="shared" si="87"/>
        <v>0.34074794819693444</v>
      </c>
      <c r="AK268" s="5">
        <f t="shared" si="87"/>
        <v>0.32835530548038844</v>
      </c>
      <c r="AL268" s="5">
        <f t="shared" si="87"/>
        <v>0.3164031023533504</v>
      </c>
      <c r="AM268" s="5">
        <f t="shared" si="87"/>
        <v>0.30487721127977269</v>
      </c>
      <c r="AN268" s="5">
        <f t="shared" si="87"/>
        <v>0.29376372524653255</v>
      </c>
      <c r="AO268" s="5">
        <f t="shared" si="87"/>
        <v>0.28304899376080256</v>
      </c>
      <c r="AP268" s="5">
        <f t="shared" si="87"/>
        <v>0.27271965094932582</v>
      </c>
      <c r="AQ268" s="5">
        <f t="shared" si="87"/>
        <v>0.26276263704059494</v>
      </c>
      <c r="AR268" s="5">
        <f t="shared" si="87"/>
        <v>0.25316521431229133</v>
      </c>
      <c r="AS268" s="5">
        <f t="shared" si="87"/>
        <v>0.24391497841869866</v>
      </c>
      <c r="AT268" s="5">
        <f t="shared" si="87"/>
        <v>0.23499986587121352</v>
      </c>
      <c r="AU268" s="5">
        <f t="shared" si="87"/>
        <v>0.22640815832538666</v>
      </c>
      <c r="AV268" s="5">
        <f t="shared" si="87"/>
        <v>0.21812848422668665</v>
      </c>
      <c r="AW268" s="5">
        <f t="shared" si="87"/>
        <v>0.2101498182814838</v>
      </c>
      <c r="AX268" s="5">
        <f t="shared" si="87"/>
        <v>0.20246147914718907</v>
      </c>
      <c r="AY268" s="5">
        <f t="shared" si="87"/>
        <v>0.19505312567400312</v>
      </c>
      <c r="AZ268" s="5">
        <f t="shared" si="87"/>
        <v>0.18791475197863017</v>
      </c>
      <c r="BA268" s="5">
        <f t="shared" si="87"/>
        <v>0.1810366815861458</v>
      </c>
      <c r="BB268" s="5">
        <f t="shared" si="87"/>
        <v>0.17440956083876014</v>
      </c>
      <c r="BC268" s="5">
        <f t="shared" si="87"/>
        <v>0.16802435173846847</v>
      </c>
      <c r="BD268" s="5">
        <f t="shared" si="87"/>
        <v>0.16187232436365448</v>
      </c>
      <c r="BE268" s="5">
        <f t="shared" si="87"/>
        <v>0.15594504897688818</v>
      </c>
      <c r="BF268" s="5">
        <f t="shared" si="87"/>
        <v>0.15023438792180657</v>
      </c>
      <c r="BG268" s="5">
        <f t="shared" si="87"/>
        <v>0.14473248739056552</v>
      </c>
      <c r="BH268" s="5">
        <f t="shared" si="87"/>
        <v>0.13943176912945995</v>
      </c>
      <c r="BI268" s="5">
        <f t="shared" si="87"/>
        <v>0.1343249221385433</v>
      </c>
      <c r="BJ268" s="5">
        <f t="shared" si="87"/>
        <v>0.12940489441112027</v>
      </c>
      <c r="BK268" s="16">
        <f t="shared" si="87"/>
        <v>0.12466488475057075</v>
      </c>
      <c r="BL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</row>
    <row r="269" spans="1:124" x14ac:dyDescent="0.3">
      <c r="A269" s="8">
        <v>33956</v>
      </c>
      <c r="B269" s="3">
        <v>3.2500000000000001E-2</v>
      </c>
      <c r="C269" s="4">
        <f t="shared" ref="C269:C332" si="88">(B269+LN($B$7)/$B$6)*($B$6/$B$8)</f>
        <v>3.0885493286250232E-2</v>
      </c>
      <c r="D269" s="5">
        <f t="shared" si="86"/>
        <v>0.98313047252275443</v>
      </c>
      <c r="E269" s="5">
        <f t="shared" si="86"/>
        <v>0.96382933090771683</v>
      </c>
      <c r="F269" s="5">
        <f t="shared" si="86"/>
        <v>0.94265473469908778</v>
      </c>
      <c r="G269" s="5">
        <f t="shared" si="86"/>
        <v>0.92007507698139335</v>
      </c>
      <c r="H269" s="5">
        <f t="shared" si="86"/>
        <v>0.89648101688078596</v>
      </c>
      <c r="I269" s="5">
        <f t="shared" si="86"/>
        <v>0.87219663206819109</v>
      </c>
      <c r="J269" s="5">
        <f t="shared" si="86"/>
        <v>0.84748942639558877</v>
      </c>
      <c r="K269" s="5">
        <f t="shared" si="86"/>
        <v>0.82257911657582861</v>
      </c>
      <c r="L269" s="5">
        <f t="shared" si="86"/>
        <v>0.79764523083202865</v>
      </c>
      <c r="M269" s="5">
        <f t="shared" si="86"/>
        <v>0.77283361009714624</v>
      </c>
      <c r="N269" s="5">
        <f t="shared" si="86"/>
        <v>0.748261928021969</v>
      </c>
      <c r="O269" s="5">
        <f t="shared" si="86"/>
        <v>0.7240243526204746</v>
      </c>
      <c r="P269" s="5">
        <f t="shared" si="86"/>
        <v>0.70019546817184919</v>
      </c>
      <c r="Q269" s="5">
        <f t="shared" si="86"/>
        <v>0.67683356625198354</v>
      </c>
      <c r="R269" s="5">
        <f t="shared" si="86"/>
        <v>0.65398340268348698</v>
      </c>
      <c r="S269" s="5">
        <f t="shared" si="86"/>
        <v>0.6316785046455532</v>
      </c>
      <c r="T269" s="5">
        <f t="shared" si="85"/>
        <v>0.60994310020532372</v>
      </c>
      <c r="U269" s="5">
        <f t="shared" si="85"/>
        <v>0.58879373163206372</v>
      </c>
      <c r="V269" s="5">
        <f t="shared" si="85"/>
        <v>0.56824060423364631</v>
      </c>
      <c r="W269" s="5">
        <f t="shared" si="85"/>
        <v>0.54828871413161417</v>
      </c>
      <c r="X269" s="5">
        <f t="shared" si="87"/>
        <v>0.52893879129040333</v>
      </c>
      <c r="Y269" s="5">
        <f t="shared" si="87"/>
        <v>0.51018808811674499</v>
      </c>
      <c r="Z269" s="5">
        <f t="shared" si="87"/>
        <v>0.49203103890982214</v>
      </c>
      <c r="AA269" s="5">
        <f t="shared" si="87"/>
        <v>0.47445981123560244</v>
      </c>
      <c r="AB269" s="5">
        <f t="shared" si="87"/>
        <v>0.45746476679403392</v>
      </c>
      <c r="AC269" s="5">
        <f t="shared" si="87"/>
        <v>0.44103484643328933</v>
      </c>
      <c r="AD269" s="5">
        <f t="shared" si="87"/>
        <v>0.42515789154367017</v>
      </c>
      <c r="AE269" s="5">
        <f t="shared" si="87"/>
        <v>0.40982091205208082</v>
      </c>
      <c r="AF269" s="5">
        <f t="shared" si="87"/>
        <v>0.39501030956623212</v>
      </c>
      <c r="AG269" s="5">
        <f t="shared" si="87"/>
        <v>0.38071206282746284</v>
      </c>
      <c r="AH269" s="5">
        <f t="shared" si="87"/>
        <v>0.36691188147374415</v>
      </c>
      <c r="AI269" s="5">
        <f t="shared" si="87"/>
        <v>0.35359533314987518</v>
      </c>
      <c r="AJ269" s="5">
        <f t="shared" si="87"/>
        <v>0.34074794819693444</v>
      </c>
      <c r="AK269" s="5">
        <f t="shared" si="87"/>
        <v>0.32835530548038844</v>
      </c>
      <c r="AL269" s="5">
        <f t="shared" si="87"/>
        <v>0.3164031023533504</v>
      </c>
      <c r="AM269" s="5">
        <f t="shared" si="87"/>
        <v>0.30487721127977269</v>
      </c>
      <c r="AN269" s="5">
        <f t="shared" si="87"/>
        <v>0.29376372524653255</v>
      </c>
      <c r="AO269" s="5">
        <f t="shared" si="87"/>
        <v>0.28304899376080256</v>
      </c>
      <c r="AP269" s="5">
        <f t="shared" si="87"/>
        <v>0.27271965094932582</v>
      </c>
      <c r="AQ269" s="5">
        <f t="shared" si="87"/>
        <v>0.26276263704059494</v>
      </c>
      <c r="AR269" s="5">
        <f t="shared" si="87"/>
        <v>0.25316521431229133</v>
      </c>
      <c r="AS269" s="5">
        <f t="shared" si="87"/>
        <v>0.24391497841869866</v>
      </c>
      <c r="AT269" s="5">
        <f t="shared" si="87"/>
        <v>0.23499986587121352</v>
      </c>
      <c r="AU269" s="5">
        <f t="shared" si="87"/>
        <v>0.22640815832538666</v>
      </c>
      <c r="AV269" s="5">
        <f t="shared" si="87"/>
        <v>0.21812848422668665</v>
      </c>
      <c r="AW269" s="5">
        <f t="shared" si="87"/>
        <v>0.2101498182814838</v>
      </c>
      <c r="AX269" s="5">
        <f t="shared" si="87"/>
        <v>0.20246147914718907</v>
      </c>
      <c r="AY269" s="5">
        <f t="shared" si="87"/>
        <v>0.19505312567400312</v>
      </c>
      <c r="AZ269" s="5">
        <f t="shared" si="87"/>
        <v>0.18791475197863017</v>
      </c>
      <c r="BA269" s="5">
        <f t="shared" si="87"/>
        <v>0.1810366815861458</v>
      </c>
      <c r="BB269" s="5">
        <f t="shared" si="87"/>
        <v>0.17440956083876014</v>
      </c>
      <c r="BC269" s="5">
        <f t="shared" si="87"/>
        <v>0.16802435173846847</v>
      </c>
      <c r="BD269" s="5">
        <f t="shared" si="87"/>
        <v>0.16187232436365448</v>
      </c>
      <c r="BE269" s="5">
        <f t="shared" si="87"/>
        <v>0.15594504897688818</v>
      </c>
      <c r="BF269" s="5">
        <f t="shared" si="87"/>
        <v>0.15023438792180657</v>
      </c>
      <c r="BG269" s="5">
        <f t="shared" si="87"/>
        <v>0.14473248739056552</v>
      </c>
      <c r="BH269" s="5">
        <f t="shared" si="87"/>
        <v>0.13943176912945995</v>
      </c>
      <c r="BI269" s="5">
        <f t="shared" si="87"/>
        <v>0.1343249221385433</v>
      </c>
      <c r="BJ269" s="5">
        <f t="shared" si="87"/>
        <v>0.12940489441112027</v>
      </c>
      <c r="BK269" s="16">
        <f t="shared" si="87"/>
        <v>0.12466488475057075</v>
      </c>
      <c r="BL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</row>
    <row r="270" spans="1:124" x14ac:dyDescent="0.3">
      <c r="A270" s="8">
        <v>33963</v>
      </c>
      <c r="B270" s="3">
        <v>3.2500000000000001E-2</v>
      </c>
      <c r="C270" s="4">
        <f t="shared" si="88"/>
        <v>3.0885493286250232E-2</v>
      </c>
      <c r="D270" s="5">
        <f t="shared" si="86"/>
        <v>0.98313047252275443</v>
      </c>
      <c r="E270" s="5">
        <f t="shared" si="86"/>
        <v>0.96382933090771683</v>
      </c>
      <c r="F270" s="5">
        <f t="shared" si="86"/>
        <v>0.94265473469908778</v>
      </c>
      <c r="G270" s="5">
        <f t="shared" si="86"/>
        <v>0.92007507698139335</v>
      </c>
      <c r="H270" s="5">
        <f t="shared" si="86"/>
        <v>0.89648101688078596</v>
      </c>
      <c r="I270" s="5">
        <f t="shared" si="86"/>
        <v>0.87219663206819109</v>
      </c>
      <c r="J270" s="5">
        <f t="shared" si="86"/>
        <v>0.84748942639558877</v>
      </c>
      <c r="K270" s="5">
        <f t="shared" si="86"/>
        <v>0.82257911657582861</v>
      </c>
      <c r="L270" s="5">
        <f t="shared" si="86"/>
        <v>0.79764523083202865</v>
      </c>
      <c r="M270" s="5">
        <f t="shared" si="86"/>
        <v>0.77283361009714624</v>
      </c>
      <c r="N270" s="5">
        <f t="shared" si="86"/>
        <v>0.748261928021969</v>
      </c>
      <c r="O270" s="5">
        <f t="shared" si="86"/>
        <v>0.7240243526204746</v>
      </c>
      <c r="P270" s="5">
        <f t="shared" si="86"/>
        <v>0.70019546817184919</v>
      </c>
      <c r="Q270" s="5">
        <f t="shared" si="86"/>
        <v>0.67683356625198354</v>
      </c>
      <c r="R270" s="5">
        <f t="shared" si="86"/>
        <v>0.65398340268348698</v>
      </c>
      <c r="S270" s="5">
        <f t="shared" si="86"/>
        <v>0.6316785046455532</v>
      </c>
      <c r="T270" s="5">
        <f t="shared" si="85"/>
        <v>0.60994310020532372</v>
      </c>
      <c r="U270" s="5">
        <f t="shared" si="85"/>
        <v>0.58879373163206372</v>
      </c>
      <c r="V270" s="5">
        <f t="shared" si="85"/>
        <v>0.56824060423364631</v>
      </c>
      <c r="W270" s="5">
        <f t="shared" si="85"/>
        <v>0.54828871413161417</v>
      </c>
      <c r="X270" s="5">
        <f t="shared" si="87"/>
        <v>0.52893879129040333</v>
      </c>
      <c r="Y270" s="5">
        <f t="shared" si="87"/>
        <v>0.51018808811674499</v>
      </c>
      <c r="Z270" s="5">
        <f t="shared" si="87"/>
        <v>0.49203103890982214</v>
      </c>
      <c r="AA270" s="5">
        <f t="shared" si="87"/>
        <v>0.47445981123560244</v>
      </c>
      <c r="AB270" s="5">
        <f t="shared" si="87"/>
        <v>0.45746476679403392</v>
      </c>
      <c r="AC270" s="5">
        <f t="shared" si="87"/>
        <v>0.44103484643328933</v>
      </c>
      <c r="AD270" s="5">
        <f t="shared" si="87"/>
        <v>0.42515789154367017</v>
      </c>
      <c r="AE270" s="5">
        <f t="shared" si="87"/>
        <v>0.40982091205208082</v>
      </c>
      <c r="AF270" s="5">
        <f t="shared" si="87"/>
        <v>0.39501030956623212</v>
      </c>
      <c r="AG270" s="5">
        <f t="shared" si="87"/>
        <v>0.38071206282746284</v>
      </c>
      <c r="AH270" s="5">
        <f t="shared" si="87"/>
        <v>0.36691188147374415</v>
      </c>
      <c r="AI270" s="5">
        <f t="shared" si="87"/>
        <v>0.35359533314987518</v>
      </c>
      <c r="AJ270" s="5">
        <f t="shared" si="87"/>
        <v>0.34074794819693444</v>
      </c>
      <c r="AK270" s="5">
        <f t="shared" si="87"/>
        <v>0.32835530548038844</v>
      </c>
      <c r="AL270" s="5">
        <f t="shared" si="87"/>
        <v>0.3164031023533504</v>
      </c>
      <c r="AM270" s="5">
        <f t="shared" si="87"/>
        <v>0.30487721127977269</v>
      </c>
      <c r="AN270" s="5">
        <f t="shared" si="87"/>
        <v>0.29376372524653255</v>
      </c>
      <c r="AO270" s="5">
        <f t="shared" si="87"/>
        <v>0.28304899376080256</v>
      </c>
      <c r="AP270" s="5">
        <f t="shared" si="87"/>
        <v>0.27271965094932582</v>
      </c>
      <c r="AQ270" s="5">
        <f t="shared" si="87"/>
        <v>0.26276263704059494</v>
      </c>
      <c r="AR270" s="5">
        <f t="shared" si="87"/>
        <v>0.25316521431229133</v>
      </c>
      <c r="AS270" s="5">
        <f t="shared" si="87"/>
        <v>0.24391497841869866</v>
      </c>
      <c r="AT270" s="5">
        <f t="shared" si="87"/>
        <v>0.23499986587121352</v>
      </c>
      <c r="AU270" s="5">
        <f t="shared" si="87"/>
        <v>0.22640815832538666</v>
      </c>
      <c r="AV270" s="5">
        <f t="shared" si="87"/>
        <v>0.21812848422668665</v>
      </c>
      <c r="AW270" s="5">
        <f t="shared" si="87"/>
        <v>0.2101498182814838</v>
      </c>
      <c r="AX270" s="5">
        <f t="shared" si="87"/>
        <v>0.20246147914718907</v>
      </c>
      <c r="AY270" s="5">
        <f t="shared" si="87"/>
        <v>0.19505312567400312</v>
      </c>
      <c r="AZ270" s="5">
        <f t="shared" si="87"/>
        <v>0.18791475197863017</v>
      </c>
      <c r="BA270" s="5">
        <f t="shared" si="87"/>
        <v>0.1810366815861458</v>
      </c>
      <c r="BB270" s="5">
        <f t="shared" si="87"/>
        <v>0.17440956083876014</v>
      </c>
      <c r="BC270" s="5">
        <f t="shared" si="87"/>
        <v>0.16802435173846847</v>
      </c>
      <c r="BD270" s="5">
        <f t="shared" si="87"/>
        <v>0.16187232436365448</v>
      </c>
      <c r="BE270" s="5">
        <f t="shared" si="87"/>
        <v>0.15594504897688818</v>
      </c>
      <c r="BF270" s="5">
        <f t="shared" si="87"/>
        <v>0.15023438792180657</v>
      </c>
      <c r="BG270" s="5">
        <f t="shared" si="87"/>
        <v>0.14473248739056552</v>
      </c>
      <c r="BH270" s="5">
        <f t="shared" si="87"/>
        <v>0.13943176912945995</v>
      </c>
      <c r="BI270" s="5">
        <f t="shared" si="87"/>
        <v>0.1343249221385433</v>
      </c>
      <c r="BJ270" s="5">
        <f t="shared" si="87"/>
        <v>0.12940489441112027</v>
      </c>
      <c r="BK270" s="16">
        <f t="shared" si="87"/>
        <v>0.12466488475057075</v>
      </c>
      <c r="BL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</row>
    <row r="271" spans="1:124" x14ac:dyDescent="0.3">
      <c r="A271" s="8">
        <v>33970</v>
      </c>
      <c r="B271" s="3">
        <v>3.2000000000000001E-2</v>
      </c>
      <c r="C271" s="4">
        <f t="shared" si="88"/>
        <v>3.0370144486806378E-2</v>
      </c>
      <c r="D271" s="5">
        <f t="shared" si="86"/>
        <v>0.98336903726329372</v>
      </c>
      <c r="E271" s="5">
        <f t="shared" si="86"/>
        <v>0.96427037027100004</v>
      </c>
      <c r="F271" s="5">
        <f t="shared" si="86"/>
        <v>0.94326553754031917</v>
      </c>
      <c r="G271" s="5">
        <f t="shared" si="86"/>
        <v>0.92082638283896801</v>
      </c>
      <c r="H271" s="5">
        <f t="shared" si="86"/>
        <v>0.89734693188688552</v>
      </c>
      <c r="I271" s="5">
        <f t="shared" si="86"/>
        <v>0.87315444731629743</v>
      </c>
      <c r="J271" s="5">
        <f t="shared" si="86"/>
        <v>0.84851938046675046</v>
      </c>
      <c r="K271" s="5">
        <f t="shared" si="86"/>
        <v>0.823664131315054</v>
      </c>
      <c r="L271" s="5">
        <f t="shared" si="86"/>
        <v>0.79877064008562937</v>
      </c>
      <c r="M271" s="5">
        <f t="shared" si="86"/>
        <v>0.77398689428341461</v>
      </c>
      <c r="N271" s="5">
        <f t="shared" si="86"/>
        <v>0.74943246251454088</v>
      </c>
      <c r="O271" s="5">
        <f t="shared" si="86"/>
        <v>0.72520317448816929</v>
      </c>
      <c r="P271" s="5">
        <f t="shared" si="86"/>
        <v>0.70137506345658129</v>
      </c>
      <c r="Q271" s="5">
        <f t="shared" si="86"/>
        <v>0.67800767838301923</v>
      </c>
      <c r="R271" s="5">
        <f t="shared" si="86"/>
        <v>0.65514686160040614</v>
      </c>
      <c r="S271" s="5">
        <f t="shared" si="86"/>
        <v>0.63282707556976792</v>
      </c>
      <c r="T271" s="5">
        <f t="shared" si="85"/>
        <v>0.61107335064089496</v>
      </c>
      <c r="U271" s="5">
        <f t="shared" si="85"/>
        <v>0.58990291500401792</v>
      </c>
      <c r="V271" s="5">
        <f t="shared" si="85"/>
        <v>0.56932655852384439</v>
      </c>
      <c r="W271" s="5">
        <f t="shared" si="85"/>
        <v>0.54934977390435924</v>
      </c>
      <c r="X271" s="5">
        <f t="shared" si="87"/>
        <v>0.5299737115815083</v>
      </c>
      <c r="Y271" s="5">
        <f t="shared" si="87"/>
        <v>0.51119597876934375</v>
      </c>
      <c r="Z271" s="5">
        <f t="shared" si="87"/>
        <v>0.49301130806325644</v>
      </c>
      <c r="AA271" s="5">
        <f t="shared" si="87"/>
        <v>0.47541211680059903</v>
      </c>
      <c r="AB271" s="5">
        <f t="shared" si="87"/>
        <v>0.45838897487184804</v>
      </c>
      <c r="AC271" s="5">
        <f t="shared" si="87"/>
        <v>0.44193099575471095</v>
      </c>
      <c r="AD271" s="5">
        <f t="shared" si="87"/>
        <v>0.42602616311357289</v>
      </c>
      <c r="AE271" s="5">
        <f t="shared" si="87"/>
        <v>0.41066160328549967</v>
      </c>
      <c r="AF271" s="5">
        <f t="shared" si="87"/>
        <v>0.39582381229246399</v>
      </c>
      <c r="AG271" s="5">
        <f t="shared" si="87"/>
        <v>0.38149884461958472</v>
      </c>
      <c r="AH271" s="5">
        <f t="shared" si="87"/>
        <v>0.36767246983270097</v>
      </c>
      <c r="AI271" s="5">
        <f t="shared" si="87"/>
        <v>0.35433030213555783</v>
      </c>
      <c r="AJ271" s="5">
        <f t="shared" si="87"/>
        <v>0.34145790715417185</v>
      </c>
      <c r="AK271" s="5">
        <f t="shared" si="87"/>
        <v>0.32904088955627014</v>
      </c>
      <c r="AL271" s="5">
        <f t="shared" si="87"/>
        <v>0.31706496454452149</v>
      </c>
      <c r="AM271" s="5">
        <f t="shared" si="87"/>
        <v>0.30551601578500143</v>
      </c>
      <c r="AN271" s="5">
        <f t="shared" si="87"/>
        <v>0.29438014193160567</v>
      </c>
      <c r="AO271" s="5">
        <f t="shared" si="87"/>
        <v>0.28364369357024588</v>
      </c>
      <c r="AP271" s="5">
        <f t="shared" si="87"/>
        <v>0.27329330212312897</v>
      </c>
      <c r="AQ271" s="5">
        <f t="shared" si="87"/>
        <v>0.26331590201451743</v>
      </c>
      <c r="AR271" s="5">
        <f t="shared" si="87"/>
        <v>0.25369874719787971</v>
      </c>
      <c r="AS271" s="5">
        <f t="shared" si="87"/>
        <v>0.24442942297422404</v>
      </c>
      <c r="AT271" s="5">
        <f t="shared" si="87"/>
        <v>0.23549585388768973</v>
      </c>
      <c r="AU271" s="5">
        <f t="shared" si="87"/>
        <v>0.22688630836293225</v>
      </c>
      <c r="AV271" s="5">
        <f t="shared" si="87"/>
        <v>0.21858940064601365</v>
      </c>
      <c r="AW271" s="5">
        <f t="shared" si="87"/>
        <v>0.21059409052344633</v>
      </c>
      <c r="AX271" s="5">
        <f t="shared" si="87"/>
        <v>0.20288968122030146</v>
      </c>
      <c r="AY271" s="5">
        <f t="shared" si="87"/>
        <v>0.19546581581580513</v>
      </c>
      <c r="AZ271" s="5">
        <f t="shared" si="87"/>
        <v>0.18831247246187804</v>
      </c>
      <c r="BA271" s="5">
        <f t="shared" si="87"/>
        <v>0.18141995864516716</v>
      </c>
      <c r="BB271" s="5">
        <f t="shared" si="87"/>
        <v>0.1747789046950341</v>
      </c>
      <c r="BC271" s="5">
        <f t="shared" si="87"/>
        <v>0.16838025670767034</v>
      </c>
      <c r="BD271" s="5">
        <f t="shared" si="87"/>
        <v>0.16221526902911698</v>
      </c>
      <c r="BE271" s="5">
        <f t="shared" si="87"/>
        <v>0.15627549641674385</v>
      </c>
      <c r="BF271" s="5">
        <f t="shared" si="87"/>
        <v>0.15055278597904884</v>
      </c>
      <c r="BG271" s="5">
        <f t="shared" si="87"/>
        <v>0.14503926897694602</v>
      </c>
      <c r="BH271" s="5">
        <f t="shared" si="87"/>
        <v>0.13972735255557178</v>
      </c>
      <c r="BI271" s="5">
        <f t="shared" si="87"/>
        <v>0.13460971146365794</v>
      </c>
      <c r="BJ271" s="5">
        <f t="shared" si="87"/>
        <v>0.12967927980738372</v>
      </c>
      <c r="BK271" s="16">
        <f t="shared" si="87"/>
        <v>0.1249292428770461</v>
      </c>
      <c r="BL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</row>
    <row r="272" spans="1:124" x14ac:dyDescent="0.3">
      <c r="A272" s="8">
        <v>33977</v>
      </c>
      <c r="B272" s="3">
        <v>3.2000000000000001E-2</v>
      </c>
      <c r="C272" s="4">
        <f t="shared" si="88"/>
        <v>3.0370144486806378E-2</v>
      </c>
      <c r="D272" s="5">
        <f t="shared" si="86"/>
        <v>0.98336903726329372</v>
      </c>
      <c r="E272" s="5">
        <f t="shared" si="86"/>
        <v>0.96427037027100004</v>
      </c>
      <c r="F272" s="5">
        <f t="shared" si="86"/>
        <v>0.94326553754031917</v>
      </c>
      <c r="G272" s="5">
        <f t="shared" si="86"/>
        <v>0.92082638283896801</v>
      </c>
      <c r="H272" s="5">
        <f t="shared" si="86"/>
        <v>0.89734693188688552</v>
      </c>
      <c r="I272" s="5">
        <f t="shared" si="86"/>
        <v>0.87315444731629743</v>
      </c>
      <c r="J272" s="5">
        <f t="shared" si="86"/>
        <v>0.84851938046675046</v>
      </c>
      <c r="K272" s="5">
        <f t="shared" si="86"/>
        <v>0.823664131315054</v>
      </c>
      <c r="L272" s="5">
        <f t="shared" si="86"/>
        <v>0.79877064008562937</v>
      </c>
      <c r="M272" s="5">
        <f t="shared" si="86"/>
        <v>0.77398689428341461</v>
      </c>
      <c r="N272" s="5">
        <f t="shared" si="86"/>
        <v>0.74943246251454088</v>
      </c>
      <c r="O272" s="5">
        <f t="shared" si="86"/>
        <v>0.72520317448816929</v>
      </c>
      <c r="P272" s="5">
        <f t="shared" si="86"/>
        <v>0.70137506345658129</v>
      </c>
      <c r="Q272" s="5">
        <f t="shared" si="86"/>
        <v>0.67800767838301923</v>
      </c>
      <c r="R272" s="5">
        <f t="shared" si="86"/>
        <v>0.65514686160040614</v>
      </c>
      <c r="S272" s="5">
        <f t="shared" si="86"/>
        <v>0.63282707556976792</v>
      </c>
      <c r="T272" s="5">
        <f t="shared" si="85"/>
        <v>0.61107335064089496</v>
      </c>
      <c r="U272" s="5">
        <f t="shared" si="85"/>
        <v>0.58990291500401792</v>
      </c>
      <c r="V272" s="5">
        <f t="shared" si="85"/>
        <v>0.56932655852384439</v>
      </c>
      <c r="W272" s="5">
        <f t="shared" si="85"/>
        <v>0.54934977390435924</v>
      </c>
      <c r="X272" s="5">
        <f t="shared" si="87"/>
        <v>0.5299737115815083</v>
      </c>
      <c r="Y272" s="5">
        <f t="shared" si="87"/>
        <v>0.51119597876934375</v>
      </c>
      <c r="Z272" s="5">
        <f t="shared" si="87"/>
        <v>0.49301130806325644</v>
      </c>
      <c r="AA272" s="5">
        <f t="shared" si="87"/>
        <v>0.47541211680059903</v>
      </c>
      <c r="AB272" s="5">
        <f t="shared" si="87"/>
        <v>0.45838897487184804</v>
      </c>
      <c r="AC272" s="5">
        <f t="shared" si="87"/>
        <v>0.44193099575471095</v>
      </c>
      <c r="AD272" s="5">
        <f t="shared" si="87"/>
        <v>0.42602616311357289</v>
      </c>
      <c r="AE272" s="5">
        <f t="shared" si="87"/>
        <v>0.41066160328549967</v>
      </c>
      <c r="AF272" s="5">
        <f t="shared" si="87"/>
        <v>0.39582381229246399</v>
      </c>
      <c r="AG272" s="5">
        <f t="shared" si="87"/>
        <v>0.38149884461958472</v>
      </c>
      <c r="AH272" s="5">
        <f t="shared" si="87"/>
        <v>0.36767246983270097</v>
      </c>
      <c r="AI272" s="5">
        <f t="shared" si="87"/>
        <v>0.35433030213555783</v>
      </c>
      <c r="AJ272" s="5">
        <f t="shared" si="87"/>
        <v>0.34145790715417185</v>
      </c>
      <c r="AK272" s="5">
        <f t="shared" si="87"/>
        <v>0.32904088955627014</v>
      </c>
      <c r="AL272" s="5">
        <f t="shared" si="87"/>
        <v>0.31706496454452149</v>
      </c>
      <c r="AM272" s="5">
        <f t="shared" si="87"/>
        <v>0.30551601578500143</v>
      </c>
      <c r="AN272" s="5">
        <f t="shared" si="87"/>
        <v>0.29438014193160567</v>
      </c>
      <c r="AO272" s="5">
        <f t="shared" si="87"/>
        <v>0.28364369357024588</v>
      </c>
      <c r="AP272" s="5">
        <f t="shared" si="87"/>
        <v>0.27329330212312897</v>
      </c>
      <c r="AQ272" s="5">
        <f t="shared" si="87"/>
        <v>0.26331590201451743</v>
      </c>
      <c r="AR272" s="5">
        <f t="shared" si="87"/>
        <v>0.25369874719787971</v>
      </c>
      <c r="AS272" s="5">
        <f t="shared" si="87"/>
        <v>0.24442942297422404</v>
      </c>
      <c r="AT272" s="5">
        <f t="shared" si="87"/>
        <v>0.23549585388768973</v>
      </c>
      <c r="AU272" s="5">
        <f t="shared" si="87"/>
        <v>0.22688630836293225</v>
      </c>
      <c r="AV272" s="5">
        <f t="shared" si="87"/>
        <v>0.21858940064601365</v>
      </c>
      <c r="AW272" s="5">
        <f t="shared" si="87"/>
        <v>0.21059409052344633</v>
      </c>
      <c r="AX272" s="5">
        <f t="shared" si="87"/>
        <v>0.20288968122030146</v>
      </c>
      <c r="AY272" s="5">
        <f t="shared" si="87"/>
        <v>0.19546581581580513</v>
      </c>
      <c r="AZ272" s="5">
        <f t="shared" si="87"/>
        <v>0.18831247246187804</v>
      </c>
      <c r="BA272" s="5">
        <f t="shared" si="87"/>
        <v>0.18141995864516716</v>
      </c>
      <c r="BB272" s="5">
        <f t="shared" si="87"/>
        <v>0.1747789046950341</v>
      </c>
      <c r="BC272" s="5">
        <f t="shared" si="87"/>
        <v>0.16838025670767034</v>
      </c>
      <c r="BD272" s="5">
        <f t="shared" si="87"/>
        <v>0.16221526902911698</v>
      </c>
      <c r="BE272" s="5">
        <f t="shared" si="87"/>
        <v>0.15627549641674385</v>
      </c>
      <c r="BF272" s="5">
        <f t="shared" si="87"/>
        <v>0.15055278597904884</v>
      </c>
      <c r="BG272" s="5">
        <f t="shared" si="87"/>
        <v>0.14503926897694602</v>
      </c>
      <c r="BH272" s="5">
        <f t="shared" si="87"/>
        <v>0.13972735255557178</v>
      </c>
      <c r="BI272" s="5">
        <f t="shared" si="87"/>
        <v>0.13460971146365794</v>
      </c>
      <c r="BJ272" s="5">
        <f t="shared" si="87"/>
        <v>0.12967927980738372</v>
      </c>
      <c r="BK272" s="16">
        <f t="shared" si="87"/>
        <v>0.1249292428770461</v>
      </c>
      <c r="BL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</row>
    <row r="273" spans="1:124" x14ac:dyDescent="0.3">
      <c r="A273" s="8">
        <v>33984</v>
      </c>
      <c r="B273" s="3">
        <v>3.0999998999999997E-2</v>
      </c>
      <c r="C273" s="4">
        <f t="shared" si="88"/>
        <v>2.9339445857221074E-2</v>
      </c>
      <c r="D273" s="5">
        <f t="shared" si="86"/>
        <v>0.98384634090496081</v>
      </c>
      <c r="E273" s="5">
        <f t="shared" si="86"/>
        <v>0.96515305541957097</v>
      </c>
      <c r="F273" s="5">
        <f t="shared" si="86"/>
        <v>0.94448833203078453</v>
      </c>
      <c r="G273" s="5">
        <f t="shared" si="86"/>
        <v>0.92233083704260377</v>
      </c>
      <c r="H273" s="5">
        <f t="shared" si="86"/>
        <v>0.89908127361645396</v>
      </c>
      <c r="I273" s="5">
        <f t="shared" si="86"/>
        <v>0.87507323640417567</v>
      </c>
      <c r="J273" s="5">
        <f t="shared" si="86"/>
        <v>0.85058304730661383</v>
      </c>
      <c r="K273" s="5">
        <f t="shared" si="86"/>
        <v>0.8258384583919286</v>
      </c>
      <c r="L273" s="5">
        <f t="shared" si="86"/>
        <v>0.80102622666076295</v>
      </c>
      <c r="M273" s="5">
        <f t="shared" si="86"/>
        <v>0.77629863060836757</v>
      </c>
      <c r="N273" s="5">
        <f t="shared" si="86"/>
        <v>0.7517790300488042</v>
      </c>
      <c r="O273" s="5">
        <f t="shared" si="86"/>
        <v>0.72756658162009979</v>
      </c>
      <c r="P273" s="5">
        <f t="shared" si="86"/>
        <v>0.70374022141412129</v>
      </c>
      <c r="Q273" s="5">
        <f t="shared" si="86"/>
        <v>0.68036201878017033</v>
      </c>
      <c r="R273" s="5">
        <f t="shared" si="86"/>
        <v>0.65747999495385256</v>
      </c>
      <c r="S273" s="5">
        <f t="shared" si="86"/>
        <v>0.63513048880758716</v>
      </c>
      <c r="T273" s="5">
        <f t="shared" si="85"/>
        <v>0.61334014087003108</v>
      </c>
      <c r="U273" s="5">
        <f t="shared" si="85"/>
        <v>0.59212755642957549</v>
      </c>
      <c r="V273" s="5">
        <f t="shared" si="85"/>
        <v>0.5715046992952153</v>
      </c>
      <c r="W273" s="5">
        <f t="shared" si="85"/>
        <v>0.55147805971111363</v>
      </c>
      <c r="X273" s="5">
        <f t="shared" si="87"/>
        <v>0.53204963297286867</v>
      </c>
      <c r="Y273" s="5">
        <f t="shared" si="87"/>
        <v>0.5132177393812225</v>
      </c>
      <c r="Z273" s="5">
        <f t="shared" si="87"/>
        <v>0.4949777111764409</v>
      </c>
      <c r="AA273" s="5">
        <f t="shared" si="87"/>
        <v>0.47732246790276489</v>
      </c>
      <c r="AB273" s="5">
        <f t="shared" si="87"/>
        <v>0.46024299814174519</v>
      </c>
      <c r="AC273" s="5">
        <f t="shared" si="87"/>
        <v>0.44372876262105365</v>
      </c>
      <c r="AD273" s="5">
        <f t="shared" si="87"/>
        <v>0.42776803125924789</v>
      </c>
      <c r="AE273" s="5">
        <f t="shared" si="87"/>
        <v>0.41234816466736268</v>
      </c>
      <c r="AF273" s="5">
        <f t="shared" si="87"/>
        <v>0.39745584892745872</v>
      </c>
      <c r="AG273" s="5">
        <f t="shared" si="87"/>
        <v>0.38307729104943056</v>
      </c>
      <c r="AH273" s="5">
        <f t="shared" si="87"/>
        <v>0.36919838132281929</v>
      </c>
      <c r="AI273" s="5">
        <f t="shared" si="87"/>
        <v>0.35580482779047273</v>
      </c>
      <c r="AJ273" s="5">
        <f t="shared" si="87"/>
        <v>0.34288226724273946</v>
      </c>
      <c r="AK273" s="5">
        <f t="shared" si="87"/>
        <v>0.3304163564372391</v>
      </c>
      <c r="AL273" s="5">
        <f t="shared" si="87"/>
        <v>0.31839284666756196</v>
      </c>
      <c r="AM273" s="5">
        <f t="shared" si="87"/>
        <v>0.30679764431585926</v>
      </c>
      <c r="AN273" s="5">
        <f t="shared" si="87"/>
        <v>0.29561685961373901</v>
      </c>
      <c r="AO273" s="5">
        <f t="shared" si="87"/>
        <v>0.28483684549038224</v>
      </c>
      <c r="AP273" s="5">
        <f t="shared" si="87"/>
        <v>0.27444422809571789</v>
      </c>
      <c r="AQ273" s="5">
        <f t="shared" si="87"/>
        <v>0.26442593034101836</v>
      </c>
      <c r="AR273" s="5">
        <f t="shared" si="87"/>
        <v>0.25476918959207595</v>
      </c>
      <c r="AS273" s="5">
        <f t="shared" si="87"/>
        <v>0.24546157047505432</v>
      </c>
      <c r="AT273" s="5">
        <f t="shared" si="87"/>
        <v>0.23649097360710483</v>
      </c>
      <c r="AU273" s="5">
        <f t="shared" si="87"/>
        <v>0.22784564093860246</v>
      </c>
      <c r="AV273" s="5">
        <f t="shared" si="87"/>
        <v>0.21951415828784343</v>
      </c>
      <c r="AW273" s="5">
        <f t="shared" si="87"/>
        <v>0.21148545555923753</v>
      </c>
      <c r="AX273" s="5">
        <f t="shared" si="87"/>
        <v>0.20374880505993226</v>
      </c>
      <c r="AY273" s="5">
        <f t="shared" si="87"/>
        <v>0.19629381826528966</v>
      </c>
      <c r="AZ273" s="5">
        <f t="shared" si="87"/>
        <v>0.18911044132892982</v>
      </c>
      <c r="BA273" s="5">
        <f t="shared" si="87"/>
        <v>0.18218894958665557</v>
      </c>
      <c r="BB273" s="5">
        <f t="shared" si="87"/>
        <v>0.17551994126421069</v>
      </c>
      <c r="BC273" s="5">
        <f t="shared" si="87"/>
        <v>0.16909433056543355</v>
      </c>
      <c r="BD273" s="5">
        <f t="shared" ref="X273:BK280" si="89">BD$7*EXP(-BD$8*$C273)</f>
        <v>0.16290334028903911</v>
      </c>
      <c r="BE273" s="5">
        <f t="shared" si="89"/>
        <v>0.1569384940982369</v>
      </c>
      <c r="BF273" s="5">
        <f t="shared" si="89"/>
        <v>0.1511916085470128</v>
      </c>
      <c r="BG273" s="5">
        <f t="shared" si="89"/>
        <v>0.14565478494962419</v>
      </c>
      <c r="BH273" s="5">
        <f t="shared" si="89"/>
        <v>0.14032040116521691</v>
      </c>
      <c r="BI273" s="5">
        <f t="shared" si="89"/>
        <v>0.13518110335706551</v>
      </c>
      <c r="BJ273" s="5">
        <f t="shared" si="89"/>
        <v>0.13022979777543481</v>
      </c>
      <c r="BK273" s="16">
        <f t="shared" si="89"/>
        <v>0.125459642604176</v>
      </c>
      <c r="BL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</row>
    <row r="274" spans="1:124" x14ac:dyDescent="0.3">
      <c r="A274" s="8">
        <v>33991</v>
      </c>
      <c r="B274" s="3">
        <v>3.0499999999999999E-2</v>
      </c>
      <c r="C274" s="4">
        <f t="shared" si="88"/>
        <v>2.8824098088474824E-2</v>
      </c>
      <c r="D274" s="5">
        <f t="shared" si="86"/>
        <v>0.98408507887934893</v>
      </c>
      <c r="E274" s="5">
        <f t="shared" si="86"/>
        <v>0.96559469962342237</v>
      </c>
      <c r="F274" s="5">
        <f t="shared" si="86"/>
        <v>0.94510032174590786</v>
      </c>
      <c r="G274" s="5">
        <f t="shared" si="86"/>
        <v>0.9230839833796336</v>
      </c>
      <c r="H274" s="5">
        <f t="shared" si="86"/>
        <v>0.8999496984844213</v>
      </c>
      <c r="I274" s="5">
        <f t="shared" si="86"/>
        <v>0.87603420871361137</v>
      </c>
      <c r="J274" s="5">
        <f t="shared" si="86"/>
        <v>0.85161675898721056</v>
      </c>
      <c r="K274" s="5">
        <f t="shared" si="86"/>
        <v>0.82692777015324492</v>
      </c>
      <c r="L274" s="5">
        <f t="shared" si="86"/>
        <v>0.80215640394858367</v>
      </c>
      <c r="M274" s="5">
        <f t="shared" si="86"/>
        <v>0.77745708325701535</v>
      </c>
      <c r="N274" s="5">
        <f t="shared" si="86"/>
        <v>0.75295506412346047</v>
      </c>
      <c r="O274" s="5">
        <f t="shared" si="86"/>
        <v>0.72875116840475007</v>
      </c>
      <c r="P274" s="5">
        <f t="shared" si="86"/>
        <v>0.7049257860499063</v>
      </c>
      <c r="Q274" s="5">
        <f t="shared" si="86"/>
        <v>0.68154224940191943</v>
      </c>
      <c r="R274" s="5">
        <f t="shared" si="86"/>
        <v>0.65864967208697889</v>
      </c>
      <c r="S274" s="5">
        <f t="shared" si="86"/>
        <v>0.63628533410761146</v>
      </c>
      <c r="T274" s="5">
        <f t="shared" si="85"/>
        <v>0.61447668389084498</v>
      </c>
      <c r="U274" s="5">
        <f t="shared" si="85"/>
        <v>0.59324301790545508</v>
      </c>
      <c r="V274" s="5">
        <f t="shared" si="85"/>
        <v>0.57259688935168573</v>
      </c>
      <c r="W274" s="5">
        <f t="shared" si="85"/>
        <v>0.55254528943551839</v>
      </c>
      <c r="X274" s="5">
        <f t="shared" si="89"/>
        <v>0.53309063784483257</v>
      </c>
      <c r="Y274" s="5">
        <f t="shared" si="89"/>
        <v>0.51423161316377908</v>
      </c>
      <c r="Z274" s="5">
        <f t="shared" si="89"/>
        <v>0.49596384898512474</v>
      </c>
      <c r="AA274" s="5">
        <f t="shared" si="89"/>
        <v>0.47828051729217991</v>
      </c>
      <c r="AB274" s="5">
        <f t="shared" si="89"/>
        <v>0.46117281717030473</v>
      </c>
      <c r="AC274" s="5">
        <f t="shared" si="89"/>
        <v>0.44463038397055021</v>
      </c>
      <c r="AD274" s="5">
        <f t="shared" si="89"/>
        <v>0.42864163159419988</v>
      </c>
      <c r="AE274" s="5">
        <f t="shared" si="89"/>
        <v>0.41319403851843284</v>
      </c>
      <c r="AF274" s="5">
        <f t="shared" si="89"/>
        <v>0.3982743864731903</v>
      </c>
      <c r="AG274" s="5">
        <f t="shared" si="89"/>
        <v>0.38386895925115688</v>
      </c>
      <c r="AH274" s="5">
        <f t="shared" si="89"/>
        <v>0.36996370793926536</v>
      </c>
      <c r="AI274" s="5">
        <f t="shared" si="89"/>
        <v>0.35654438786186404</v>
      </c>
      <c r="AJ274" s="5">
        <f t="shared" si="89"/>
        <v>0.34359667168984892</v>
      </c>
      <c r="AK274" s="5">
        <f t="shared" si="89"/>
        <v>0.33110624246945591</v>
      </c>
      <c r="AL274" s="5">
        <f t="shared" si="89"/>
        <v>0.31905886973647729</v>
      </c>
      <c r="AM274" s="5">
        <f t="shared" si="89"/>
        <v>0.30744047138772235</v>
      </c>
      <c r="AN274" s="5">
        <f t="shared" si="89"/>
        <v>0.29623716356608532</v>
      </c>
      <c r="AO274" s="5">
        <f t="shared" si="89"/>
        <v>0.28543530046577154</v>
      </c>
      <c r="AP274" s="5">
        <f t="shared" si="89"/>
        <v>0.27502150566937689</v>
      </c>
      <c r="AQ274" s="5">
        <f t="shared" si="89"/>
        <v>0.26498269637974903</v>
      </c>
      <c r="AR274" s="5">
        <f t="shared" si="89"/>
        <v>0.25530610169948992</v>
      </c>
      <c r="AS274" s="5">
        <f t="shared" si="89"/>
        <v>0.24597927593341271</v>
      </c>
      <c r="AT274" s="5">
        <f t="shared" si="89"/>
        <v>0.23699010773911081</v>
      </c>
      <c r="AU274" s="5">
        <f t="shared" si="89"/>
        <v>0.22832682582370761</v>
      </c>
      <c r="AV274" s="5">
        <f t="shared" si="89"/>
        <v>0.21997800177724058</v>
      </c>
      <c r="AW274" s="5">
        <f t="shared" si="89"/>
        <v>0.2119325505419474</v>
      </c>
      <c r="AX274" s="5">
        <f t="shared" si="89"/>
        <v>0.20417972893944067</v>
      </c>
      <c r="AY274" s="5">
        <f t="shared" si="89"/>
        <v>0.19670913261222212</v>
      </c>
      <c r="AZ274" s="5">
        <f t="shared" si="89"/>
        <v>0.18951069168040752</v>
      </c>
      <c r="BA274" s="5">
        <f t="shared" si="89"/>
        <v>0.18257466536738323</v>
      </c>
      <c r="BB274" s="5">
        <f t="shared" si="89"/>
        <v>0.17589163580811146</v>
      </c>
      <c r="BC274" s="5">
        <f t="shared" si="89"/>
        <v>0.16945250121985972</v>
      </c>
      <c r="BD274" s="5">
        <f t="shared" si="89"/>
        <v>0.16324846858633038</v>
      </c>
      <c r="BE274" s="5">
        <f t="shared" si="89"/>
        <v>0.15727104598173777</v>
      </c>
      <c r="BF274" s="5">
        <f t="shared" si="89"/>
        <v>0.15151203464065505</v>
      </c>
      <c r="BG274" s="5">
        <f t="shared" si="89"/>
        <v>0.14596352086188083</v>
      </c>
      <c r="BH274" s="5">
        <f t="shared" si="89"/>
        <v>0.14061786781968255</v>
      </c>
      <c r="BI274" s="5">
        <f t="shared" si="89"/>
        <v>0.13546770734315058</v>
      </c>
      <c r="BJ274" s="5">
        <f t="shared" si="89"/>
        <v>0.13050593171371053</v>
      </c>
      <c r="BK274" s="16">
        <f t="shared" si="89"/>
        <v>0.12572568552179977</v>
      </c>
      <c r="BL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</row>
    <row r="275" spans="1:124" x14ac:dyDescent="0.3">
      <c r="A275" s="8">
        <v>33998</v>
      </c>
      <c r="B275" s="3">
        <v>3.0499999999999999E-2</v>
      </c>
      <c r="C275" s="4">
        <f t="shared" si="88"/>
        <v>2.8824098088474824E-2</v>
      </c>
      <c r="D275" s="5">
        <f t="shared" si="86"/>
        <v>0.98408507887934893</v>
      </c>
      <c r="E275" s="5">
        <f t="shared" si="86"/>
        <v>0.96559469962342237</v>
      </c>
      <c r="F275" s="5">
        <f t="shared" si="86"/>
        <v>0.94510032174590786</v>
      </c>
      <c r="G275" s="5">
        <f t="shared" si="86"/>
        <v>0.9230839833796336</v>
      </c>
      <c r="H275" s="5">
        <f t="shared" si="86"/>
        <v>0.8999496984844213</v>
      </c>
      <c r="I275" s="5">
        <f t="shared" si="86"/>
        <v>0.87603420871361137</v>
      </c>
      <c r="J275" s="5">
        <f t="shared" si="86"/>
        <v>0.85161675898721056</v>
      </c>
      <c r="K275" s="5">
        <f t="shared" si="86"/>
        <v>0.82692777015324492</v>
      </c>
      <c r="L275" s="5">
        <f t="shared" si="86"/>
        <v>0.80215640394858367</v>
      </c>
      <c r="M275" s="5">
        <f t="shared" si="86"/>
        <v>0.77745708325701535</v>
      </c>
      <c r="N275" s="5">
        <f t="shared" si="86"/>
        <v>0.75295506412346047</v>
      </c>
      <c r="O275" s="5">
        <f t="shared" si="86"/>
        <v>0.72875116840475007</v>
      </c>
      <c r="P275" s="5">
        <f t="shared" si="86"/>
        <v>0.7049257860499063</v>
      </c>
      <c r="Q275" s="5">
        <f t="shared" si="86"/>
        <v>0.68154224940191943</v>
      </c>
      <c r="R275" s="5">
        <f t="shared" si="86"/>
        <v>0.65864967208697889</v>
      </c>
      <c r="S275" s="5">
        <f t="shared" si="86"/>
        <v>0.63628533410761146</v>
      </c>
      <c r="T275" s="5">
        <f t="shared" si="85"/>
        <v>0.61447668389084498</v>
      </c>
      <c r="U275" s="5">
        <f t="shared" si="85"/>
        <v>0.59324301790545508</v>
      </c>
      <c r="V275" s="5">
        <f t="shared" si="85"/>
        <v>0.57259688935168573</v>
      </c>
      <c r="W275" s="5">
        <f t="shared" si="85"/>
        <v>0.55254528943551839</v>
      </c>
      <c r="X275" s="5">
        <f t="shared" si="89"/>
        <v>0.53309063784483257</v>
      </c>
      <c r="Y275" s="5">
        <f t="shared" si="89"/>
        <v>0.51423161316377908</v>
      </c>
      <c r="Z275" s="5">
        <f t="shared" si="89"/>
        <v>0.49596384898512474</v>
      </c>
      <c r="AA275" s="5">
        <f t="shared" si="89"/>
        <v>0.47828051729217991</v>
      </c>
      <c r="AB275" s="5">
        <f t="shared" si="89"/>
        <v>0.46117281717030473</v>
      </c>
      <c r="AC275" s="5">
        <f t="shared" si="89"/>
        <v>0.44463038397055021</v>
      </c>
      <c r="AD275" s="5">
        <f t="shared" si="89"/>
        <v>0.42864163159419988</v>
      </c>
      <c r="AE275" s="5">
        <f t="shared" si="89"/>
        <v>0.41319403851843284</v>
      </c>
      <c r="AF275" s="5">
        <f t="shared" si="89"/>
        <v>0.3982743864731903</v>
      </c>
      <c r="AG275" s="5">
        <f t="shared" si="89"/>
        <v>0.38386895925115688</v>
      </c>
      <c r="AH275" s="5">
        <f t="shared" si="89"/>
        <v>0.36996370793926536</v>
      </c>
      <c r="AI275" s="5">
        <f t="shared" si="89"/>
        <v>0.35654438786186404</v>
      </c>
      <c r="AJ275" s="5">
        <f t="shared" si="89"/>
        <v>0.34359667168984892</v>
      </c>
      <c r="AK275" s="5">
        <f t="shared" si="89"/>
        <v>0.33110624246945591</v>
      </c>
      <c r="AL275" s="5">
        <f t="shared" si="89"/>
        <v>0.31905886973647729</v>
      </c>
      <c r="AM275" s="5">
        <f t="shared" si="89"/>
        <v>0.30744047138772235</v>
      </c>
      <c r="AN275" s="5">
        <f t="shared" si="89"/>
        <v>0.29623716356608532</v>
      </c>
      <c r="AO275" s="5">
        <f t="shared" si="89"/>
        <v>0.28543530046577154</v>
      </c>
      <c r="AP275" s="5">
        <f t="shared" si="89"/>
        <v>0.27502150566937689</v>
      </c>
      <c r="AQ275" s="5">
        <f t="shared" si="89"/>
        <v>0.26498269637974903</v>
      </c>
      <c r="AR275" s="5">
        <f t="shared" si="89"/>
        <v>0.25530610169948992</v>
      </c>
      <c r="AS275" s="5">
        <f t="shared" si="89"/>
        <v>0.24597927593341271</v>
      </c>
      <c r="AT275" s="5">
        <f t="shared" si="89"/>
        <v>0.23699010773911081</v>
      </c>
      <c r="AU275" s="5">
        <f t="shared" si="89"/>
        <v>0.22832682582370761</v>
      </c>
      <c r="AV275" s="5">
        <f t="shared" si="89"/>
        <v>0.21997800177724058</v>
      </c>
      <c r="AW275" s="5">
        <f t="shared" si="89"/>
        <v>0.2119325505419474</v>
      </c>
      <c r="AX275" s="5">
        <f t="shared" si="89"/>
        <v>0.20417972893944067</v>
      </c>
      <c r="AY275" s="5">
        <f t="shared" si="89"/>
        <v>0.19670913261222212</v>
      </c>
      <c r="AZ275" s="5">
        <f t="shared" si="89"/>
        <v>0.18951069168040752</v>
      </c>
      <c r="BA275" s="5">
        <f t="shared" si="89"/>
        <v>0.18257466536738323</v>
      </c>
      <c r="BB275" s="5">
        <f t="shared" si="89"/>
        <v>0.17589163580811146</v>
      </c>
      <c r="BC275" s="5">
        <f t="shared" si="89"/>
        <v>0.16945250121985972</v>
      </c>
      <c r="BD275" s="5">
        <f t="shared" si="89"/>
        <v>0.16324846858633038</v>
      </c>
      <c r="BE275" s="5">
        <f t="shared" si="89"/>
        <v>0.15727104598173777</v>
      </c>
      <c r="BF275" s="5">
        <f t="shared" si="89"/>
        <v>0.15151203464065505</v>
      </c>
      <c r="BG275" s="5">
        <f t="shared" si="89"/>
        <v>0.14596352086188083</v>
      </c>
      <c r="BH275" s="5">
        <f t="shared" si="89"/>
        <v>0.14061786781968255</v>
      </c>
      <c r="BI275" s="5">
        <f t="shared" si="89"/>
        <v>0.13546770734315058</v>
      </c>
      <c r="BJ275" s="5">
        <f t="shared" si="89"/>
        <v>0.13050593171371053</v>
      </c>
      <c r="BK275" s="16">
        <f t="shared" si="89"/>
        <v>0.12572568552179977</v>
      </c>
      <c r="BL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</row>
    <row r="276" spans="1:124" x14ac:dyDescent="0.3">
      <c r="A276" s="8">
        <v>34005</v>
      </c>
      <c r="B276" s="3">
        <v>3.0499999999999999E-2</v>
      </c>
      <c r="C276" s="4">
        <f t="shared" si="88"/>
        <v>2.8824098088474824E-2</v>
      </c>
      <c r="D276" s="5">
        <f t="shared" si="86"/>
        <v>0.98408507887934893</v>
      </c>
      <c r="E276" s="5">
        <f t="shared" si="86"/>
        <v>0.96559469962342237</v>
      </c>
      <c r="F276" s="5">
        <f t="shared" si="86"/>
        <v>0.94510032174590786</v>
      </c>
      <c r="G276" s="5">
        <f t="shared" si="86"/>
        <v>0.9230839833796336</v>
      </c>
      <c r="H276" s="5">
        <f t="shared" si="86"/>
        <v>0.8999496984844213</v>
      </c>
      <c r="I276" s="5">
        <f t="shared" si="86"/>
        <v>0.87603420871361137</v>
      </c>
      <c r="J276" s="5">
        <f t="shared" si="86"/>
        <v>0.85161675898721056</v>
      </c>
      <c r="K276" s="5">
        <f t="shared" si="86"/>
        <v>0.82692777015324492</v>
      </c>
      <c r="L276" s="5">
        <f t="shared" si="86"/>
        <v>0.80215640394858367</v>
      </c>
      <c r="M276" s="5">
        <f t="shared" si="86"/>
        <v>0.77745708325701535</v>
      </c>
      <c r="N276" s="5">
        <f t="shared" si="86"/>
        <v>0.75295506412346047</v>
      </c>
      <c r="O276" s="5">
        <f t="shared" si="86"/>
        <v>0.72875116840475007</v>
      </c>
      <c r="P276" s="5">
        <f t="shared" si="86"/>
        <v>0.7049257860499063</v>
      </c>
      <c r="Q276" s="5">
        <f t="shared" si="86"/>
        <v>0.68154224940191943</v>
      </c>
      <c r="R276" s="5">
        <f t="shared" si="86"/>
        <v>0.65864967208697889</v>
      </c>
      <c r="S276" s="5">
        <f t="shared" si="86"/>
        <v>0.63628533410761146</v>
      </c>
      <c r="T276" s="5">
        <f t="shared" si="85"/>
        <v>0.61447668389084498</v>
      </c>
      <c r="U276" s="5">
        <f t="shared" si="85"/>
        <v>0.59324301790545508</v>
      </c>
      <c r="V276" s="5">
        <f t="shared" si="85"/>
        <v>0.57259688935168573</v>
      </c>
      <c r="W276" s="5">
        <f t="shared" si="85"/>
        <v>0.55254528943551839</v>
      </c>
      <c r="X276" s="5">
        <f t="shared" si="89"/>
        <v>0.53309063784483257</v>
      </c>
      <c r="Y276" s="5">
        <f t="shared" si="89"/>
        <v>0.51423161316377908</v>
      </c>
      <c r="Z276" s="5">
        <f t="shared" si="89"/>
        <v>0.49596384898512474</v>
      </c>
      <c r="AA276" s="5">
        <f t="shared" si="89"/>
        <v>0.47828051729217991</v>
      </c>
      <c r="AB276" s="5">
        <f t="shared" si="89"/>
        <v>0.46117281717030473</v>
      </c>
      <c r="AC276" s="5">
        <f t="shared" si="89"/>
        <v>0.44463038397055021</v>
      </c>
      <c r="AD276" s="5">
        <f t="shared" si="89"/>
        <v>0.42864163159419988</v>
      </c>
      <c r="AE276" s="5">
        <f t="shared" si="89"/>
        <v>0.41319403851843284</v>
      </c>
      <c r="AF276" s="5">
        <f t="shared" si="89"/>
        <v>0.3982743864731903</v>
      </c>
      <c r="AG276" s="5">
        <f t="shared" si="89"/>
        <v>0.38386895925115688</v>
      </c>
      <c r="AH276" s="5">
        <f t="shared" si="89"/>
        <v>0.36996370793926536</v>
      </c>
      <c r="AI276" s="5">
        <f t="shared" si="89"/>
        <v>0.35654438786186404</v>
      </c>
      <c r="AJ276" s="5">
        <f t="shared" si="89"/>
        <v>0.34359667168984892</v>
      </c>
      <c r="AK276" s="5">
        <f t="shared" si="89"/>
        <v>0.33110624246945591</v>
      </c>
      <c r="AL276" s="5">
        <f t="shared" si="89"/>
        <v>0.31905886973647729</v>
      </c>
      <c r="AM276" s="5">
        <f t="shared" si="89"/>
        <v>0.30744047138772235</v>
      </c>
      <c r="AN276" s="5">
        <f t="shared" si="89"/>
        <v>0.29623716356608532</v>
      </c>
      <c r="AO276" s="5">
        <f t="shared" si="89"/>
        <v>0.28543530046577154</v>
      </c>
      <c r="AP276" s="5">
        <f t="shared" si="89"/>
        <v>0.27502150566937689</v>
      </c>
      <c r="AQ276" s="5">
        <f t="shared" si="89"/>
        <v>0.26498269637974903</v>
      </c>
      <c r="AR276" s="5">
        <f t="shared" si="89"/>
        <v>0.25530610169948992</v>
      </c>
      <c r="AS276" s="5">
        <f t="shared" si="89"/>
        <v>0.24597927593341271</v>
      </c>
      <c r="AT276" s="5">
        <f t="shared" si="89"/>
        <v>0.23699010773911081</v>
      </c>
      <c r="AU276" s="5">
        <f t="shared" si="89"/>
        <v>0.22832682582370761</v>
      </c>
      <c r="AV276" s="5">
        <f t="shared" si="89"/>
        <v>0.21997800177724058</v>
      </c>
      <c r="AW276" s="5">
        <f t="shared" si="89"/>
        <v>0.2119325505419474</v>
      </c>
      <c r="AX276" s="5">
        <f t="shared" si="89"/>
        <v>0.20417972893944067</v>
      </c>
      <c r="AY276" s="5">
        <f t="shared" si="89"/>
        <v>0.19670913261222212</v>
      </c>
      <c r="AZ276" s="5">
        <f t="shared" si="89"/>
        <v>0.18951069168040752</v>
      </c>
      <c r="BA276" s="5">
        <f t="shared" si="89"/>
        <v>0.18257466536738323</v>
      </c>
      <c r="BB276" s="5">
        <f t="shared" si="89"/>
        <v>0.17589163580811146</v>
      </c>
      <c r="BC276" s="5">
        <f t="shared" si="89"/>
        <v>0.16945250121985972</v>
      </c>
      <c r="BD276" s="5">
        <f t="shared" si="89"/>
        <v>0.16324846858633038</v>
      </c>
      <c r="BE276" s="5">
        <f t="shared" si="89"/>
        <v>0.15727104598173777</v>
      </c>
      <c r="BF276" s="5">
        <f t="shared" si="89"/>
        <v>0.15151203464065505</v>
      </c>
      <c r="BG276" s="5">
        <f t="shared" si="89"/>
        <v>0.14596352086188083</v>
      </c>
      <c r="BH276" s="5">
        <f t="shared" si="89"/>
        <v>0.14061786781968255</v>
      </c>
      <c r="BI276" s="5">
        <f t="shared" si="89"/>
        <v>0.13546770734315058</v>
      </c>
      <c r="BJ276" s="5">
        <f t="shared" si="89"/>
        <v>0.13050593171371053</v>
      </c>
      <c r="BK276" s="16">
        <f t="shared" si="89"/>
        <v>0.12572568552179977</v>
      </c>
      <c r="BL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</row>
    <row r="277" spans="1:124" x14ac:dyDescent="0.3">
      <c r="A277" s="8">
        <v>34012</v>
      </c>
      <c r="B277" s="3">
        <v>3.0499999999999999E-2</v>
      </c>
      <c r="C277" s="4">
        <f t="shared" si="88"/>
        <v>2.8824098088474824E-2</v>
      </c>
      <c r="D277" s="5">
        <f t="shared" si="86"/>
        <v>0.98408507887934893</v>
      </c>
      <c r="E277" s="5">
        <f t="shared" si="86"/>
        <v>0.96559469962342237</v>
      </c>
      <c r="F277" s="5">
        <f t="shared" si="86"/>
        <v>0.94510032174590786</v>
      </c>
      <c r="G277" s="5">
        <f t="shared" si="86"/>
        <v>0.9230839833796336</v>
      </c>
      <c r="H277" s="5">
        <f t="shared" si="86"/>
        <v>0.8999496984844213</v>
      </c>
      <c r="I277" s="5">
        <f t="shared" si="86"/>
        <v>0.87603420871361137</v>
      </c>
      <c r="J277" s="5">
        <f t="shared" si="86"/>
        <v>0.85161675898721056</v>
      </c>
      <c r="K277" s="5">
        <f t="shared" si="86"/>
        <v>0.82692777015324492</v>
      </c>
      <c r="L277" s="5">
        <f t="shared" si="86"/>
        <v>0.80215640394858367</v>
      </c>
      <c r="M277" s="5">
        <f t="shared" si="86"/>
        <v>0.77745708325701535</v>
      </c>
      <c r="N277" s="5">
        <f t="shared" si="86"/>
        <v>0.75295506412346047</v>
      </c>
      <c r="O277" s="5">
        <f t="shared" si="86"/>
        <v>0.72875116840475007</v>
      </c>
      <c r="P277" s="5">
        <f t="shared" si="86"/>
        <v>0.7049257860499063</v>
      </c>
      <c r="Q277" s="5">
        <f t="shared" si="86"/>
        <v>0.68154224940191943</v>
      </c>
      <c r="R277" s="5">
        <f t="shared" si="86"/>
        <v>0.65864967208697889</v>
      </c>
      <c r="S277" s="5">
        <f t="shared" si="86"/>
        <v>0.63628533410761146</v>
      </c>
      <c r="T277" s="5">
        <f t="shared" si="85"/>
        <v>0.61447668389084498</v>
      </c>
      <c r="U277" s="5">
        <f t="shared" si="85"/>
        <v>0.59324301790545508</v>
      </c>
      <c r="V277" s="5">
        <f t="shared" si="85"/>
        <v>0.57259688935168573</v>
      </c>
      <c r="W277" s="5">
        <f t="shared" si="85"/>
        <v>0.55254528943551839</v>
      </c>
      <c r="X277" s="5">
        <f t="shared" si="89"/>
        <v>0.53309063784483257</v>
      </c>
      <c r="Y277" s="5">
        <f t="shared" si="89"/>
        <v>0.51423161316377908</v>
      </c>
      <c r="Z277" s="5">
        <f t="shared" si="89"/>
        <v>0.49596384898512474</v>
      </c>
      <c r="AA277" s="5">
        <f t="shared" si="89"/>
        <v>0.47828051729217991</v>
      </c>
      <c r="AB277" s="5">
        <f t="shared" si="89"/>
        <v>0.46117281717030473</v>
      </c>
      <c r="AC277" s="5">
        <f t="shared" si="89"/>
        <v>0.44463038397055021</v>
      </c>
      <c r="AD277" s="5">
        <f t="shared" si="89"/>
        <v>0.42864163159419988</v>
      </c>
      <c r="AE277" s="5">
        <f t="shared" si="89"/>
        <v>0.41319403851843284</v>
      </c>
      <c r="AF277" s="5">
        <f t="shared" si="89"/>
        <v>0.3982743864731903</v>
      </c>
      <c r="AG277" s="5">
        <f t="shared" si="89"/>
        <v>0.38386895925115688</v>
      </c>
      <c r="AH277" s="5">
        <f t="shared" si="89"/>
        <v>0.36996370793926536</v>
      </c>
      <c r="AI277" s="5">
        <f t="shared" si="89"/>
        <v>0.35654438786186404</v>
      </c>
      <c r="AJ277" s="5">
        <f t="shared" si="89"/>
        <v>0.34359667168984892</v>
      </c>
      <c r="AK277" s="5">
        <f t="shared" si="89"/>
        <v>0.33110624246945591</v>
      </c>
      <c r="AL277" s="5">
        <f t="shared" si="89"/>
        <v>0.31905886973647729</v>
      </c>
      <c r="AM277" s="5">
        <f t="shared" si="89"/>
        <v>0.30744047138772235</v>
      </c>
      <c r="AN277" s="5">
        <f t="shared" si="89"/>
        <v>0.29623716356608532</v>
      </c>
      <c r="AO277" s="5">
        <f t="shared" si="89"/>
        <v>0.28543530046577154</v>
      </c>
      <c r="AP277" s="5">
        <f t="shared" si="89"/>
        <v>0.27502150566937689</v>
      </c>
      <c r="AQ277" s="5">
        <f t="shared" si="89"/>
        <v>0.26498269637974903</v>
      </c>
      <c r="AR277" s="5">
        <f t="shared" si="89"/>
        <v>0.25530610169948992</v>
      </c>
      <c r="AS277" s="5">
        <f t="shared" si="89"/>
        <v>0.24597927593341271</v>
      </c>
      <c r="AT277" s="5">
        <f t="shared" si="89"/>
        <v>0.23699010773911081</v>
      </c>
      <c r="AU277" s="5">
        <f t="shared" si="89"/>
        <v>0.22832682582370761</v>
      </c>
      <c r="AV277" s="5">
        <f t="shared" si="89"/>
        <v>0.21997800177724058</v>
      </c>
      <c r="AW277" s="5">
        <f t="shared" si="89"/>
        <v>0.2119325505419474</v>
      </c>
      <c r="AX277" s="5">
        <f t="shared" si="89"/>
        <v>0.20417972893944067</v>
      </c>
      <c r="AY277" s="5">
        <f t="shared" si="89"/>
        <v>0.19670913261222212</v>
      </c>
      <c r="AZ277" s="5">
        <f t="shared" si="89"/>
        <v>0.18951069168040752</v>
      </c>
      <c r="BA277" s="5">
        <f t="shared" si="89"/>
        <v>0.18257466536738323</v>
      </c>
      <c r="BB277" s="5">
        <f t="shared" si="89"/>
        <v>0.17589163580811146</v>
      </c>
      <c r="BC277" s="5">
        <f t="shared" si="89"/>
        <v>0.16945250121985972</v>
      </c>
      <c r="BD277" s="5">
        <f t="shared" si="89"/>
        <v>0.16324846858633038</v>
      </c>
      <c r="BE277" s="5">
        <f t="shared" si="89"/>
        <v>0.15727104598173777</v>
      </c>
      <c r="BF277" s="5">
        <f t="shared" si="89"/>
        <v>0.15151203464065505</v>
      </c>
      <c r="BG277" s="5">
        <f t="shared" si="89"/>
        <v>0.14596352086188083</v>
      </c>
      <c r="BH277" s="5">
        <f t="shared" si="89"/>
        <v>0.14061786781968255</v>
      </c>
      <c r="BI277" s="5">
        <f t="shared" si="89"/>
        <v>0.13546770734315058</v>
      </c>
      <c r="BJ277" s="5">
        <f t="shared" si="89"/>
        <v>0.13050593171371053</v>
      </c>
      <c r="BK277" s="16">
        <f t="shared" si="89"/>
        <v>0.12572568552179977</v>
      </c>
      <c r="BL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</row>
    <row r="278" spans="1:124" x14ac:dyDescent="0.3">
      <c r="A278" s="8">
        <v>34019</v>
      </c>
      <c r="B278" s="3">
        <v>3.0499999999999999E-2</v>
      </c>
      <c r="C278" s="4">
        <f t="shared" si="88"/>
        <v>2.8824098088474824E-2</v>
      </c>
      <c r="D278" s="5">
        <f t="shared" si="86"/>
        <v>0.98408507887934893</v>
      </c>
      <c r="E278" s="5">
        <f t="shared" si="86"/>
        <v>0.96559469962342237</v>
      </c>
      <c r="F278" s="5">
        <f t="shared" si="86"/>
        <v>0.94510032174590786</v>
      </c>
      <c r="G278" s="5">
        <f t="shared" si="86"/>
        <v>0.9230839833796336</v>
      </c>
      <c r="H278" s="5">
        <f t="shared" si="86"/>
        <v>0.8999496984844213</v>
      </c>
      <c r="I278" s="5">
        <f t="shared" si="86"/>
        <v>0.87603420871361137</v>
      </c>
      <c r="J278" s="5">
        <f t="shared" si="86"/>
        <v>0.85161675898721056</v>
      </c>
      <c r="K278" s="5">
        <f t="shared" si="86"/>
        <v>0.82692777015324492</v>
      </c>
      <c r="L278" s="5">
        <f t="shared" si="86"/>
        <v>0.80215640394858367</v>
      </c>
      <c r="M278" s="5">
        <f t="shared" si="86"/>
        <v>0.77745708325701535</v>
      </c>
      <c r="N278" s="5">
        <f t="shared" si="86"/>
        <v>0.75295506412346047</v>
      </c>
      <c r="O278" s="5">
        <f t="shared" si="86"/>
        <v>0.72875116840475007</v>
      </c>
      <c r="P278" s="5">
        <f t="shared" si="86"/>
        <v>0.7049257860499063</v>
      </c>
      <c r="Q278" s="5">
        <f t="shared" si="86"/>
        <v>0.68154224940191943</v>
      </c>
      <c r="R278" s="5">
        <f t="shared" si="86"/>
        <v>0.65864967208697889</v>
      </c>
      <c r="S278" s="5">
        <f t="shared" si="86"/>
        <v>0.63628533410761146</v>
      </c>
      <c r="T278" s="5">
        <f t="shared" si="85"/>
        <v>0.61447668389084498</v>
      </c>
      <c r="U278" s="5">
        <f t="shared" si="85"/>
        <v>0.59324301790545508</v>
      </c>
      <c r="V278" s="5">
        <f t="shared" si="85"/>
        <v>0.57259688935168573</v>
      </c>
      <c r="W278" s="5">
        <f t="shared" si="85"/>
        <v>0.55254528943551839</v>
      </c>
      <c r="X278" s="5">
        <f t="shared" si="89"/>
        <v>0.53309063784483257</v>
      </c>
      <c r="Y278" s="5">
        <f t="shared" si="89"/>
        <v>0.51423161316377908</v>
      </c>
      <c r="Z278" s="5">
        <f t="shared" si="89"/>
        <v>0.49596384898512474</v>
      </c>
      <c r="AA278" s="5">
        <f t="shared" si="89"/>
        <v>0.47828051729217991</v>
      </c>
      <c r="AB278" s="5">
        <f t="shared" si="89"/>
        <v>0.46117281717030473</v>
      </c>
      <c r="AC278" s="5">
        <f t="shared" si="89"/>
        <v>0.44463038397055021</v>
      </c>
      <c r="AD278" s="5">
        <f t="shared" si="89"/>
        <v>0.42864163159419988</v>
      </c>
      <c r="AE278" s="5">
        <f t="shared" si="89"/>
        <v>0.41319403851843284</v>
      </c>
      <c r="AF278" s="5">
        <f t="shared" si="89"/>
        <v>0.3982743864731903</v>
      </c>
      <c r="AG278" s="5">
        <f t="shared" si="89"/>
        <v>0.38386895925115688</v>
      </c>
      <c r="AH278" s="5">
        <f t="shared" si="89"/>
        <v>0.36996370793926536</v>
      </c>
      <c r="AI278" s="5">
        <f t="shared" si="89"/>
        <v>0.35654438786186404</v>
      </c>
      <c r="AJ278" s="5">
        <f t="shared" si="89"/>
        <v>0.34359667168984892</v>
      </c>
      <c r="AK278" s="5">
        <f t="shared" si="89"/>
        <v>0.33110624246945591</v>
      </c>
      <c r="AL278" s="5">
        <f t="shared" si="89"/>
        <v>0.31905886973647729</v>
      </c>
      <c r="AM278" s="5">
        <f t="shared" si="89"/>
        <v>0.30744047138772235</v>
      </c>
      <c r="AN278" s="5">
        <f t="shared" si="89"/>
        <v>0.29623716356608532</v>
      </c>
      <c r="AO278" s="5">
        <f t="shared" si="89"/>
        <v>0.28543530046577154</v>
      </c>
      <c r="AP278" s="5">
        <f t="shared" si="89"/>
        <v>0.27502150566937689</v>
      </c>
      <c r="AQ278" s="5">
        <f t="shared" si="89"/>
        <v>0.26498269637974903</v>
      </c>
      <c r="AR278" s="5">
        <f t="shared" si="89"/>
        <v>0.25530610169948992</v>
      </c>
      <c r="AS278" s="5">
        <f t="shared" si="89"/>
        <v>0.24597927593341271</v>
      </c>
      <c r="AT278" s="5">
        <f t="shared" si="89"/>
        <v>0.23699010773911081</v>
      </c>
      <c r="AU278" s="5">
        <f t="shared" si="89"/>
        <v>0.22832682582370761</v>
      </c>
      <c r="AV278" s="5">
        <f t="shared" si="89"/>
        <v>0.21997800177724058</v>
      </c>
      <c r="AW278" s="5">
        <f t="shared" si="89"/>
        <v>0.2119325505419474</v>
      </c>
      <c r="AX278" s="5">
        <f t="shared" si="89"/>
        <v>0.20417972893944067</v>
      </c>
      <c r="AY278" s="5">
        <f t="shared" si="89"/>
        <v>0.19670913261222212</v>
      </c>
      <c r="AZ278" s="5">
        <f t="shared" si="89"/>
        <v>0.18951069168040752</v>
      </c>
      <c r="BA278" s="5">
        <f t="shared" si="89"/>
        <v>0.18257466536738323</v>
      </c>
      <c r="BB278" s="5">
        <f t="shared" si="89"/>
        <v>0.17589163580811146</v>
      </c>
      <c r="BC278" s="5">
        <f t="shared" si="89"/>
        <v>0.16945250121985972</v>
      </c>
      <c r="BD278" s="5">
        <f t="shared" si="89"/>
        <v>0.16324846858633038</v>
      </c>
      <c r="BE278" s="5">
        <f t="shared" si="89"/>
        <v>0.15727104598173777</v>
      </c>
      <c r="BF278" s="5">
        <f t="shared" si="89"/>
        <v>0.15151203464065505</v>
      </c>
      <c r="BG278" s="5">
        <f t="shared" si="89"/>
        <v>0.14596352086188083</v>
      </c>
      <c r="BH278" s="5">
        <f t="shared" si="89"/>
        <v>0.14061786781968255</v>
      </c>
      <c r="BI278" s="5">
        <f t="shared" si="89"/>
        <v>0.13546770734315058</v>
      </c>
      <c r="BJ278" s="5">
        <f t="shared" si="89"/>
        <v>0.13050593171371053</v>
      </c>
      <c r="BK278" s="16">
        <f t="shared" si="89"/>
        <v>0.12572568552179977</v>
      </c>
      <c r="BL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</row>
    <row r="279" spans="1:124" x14ac:dyDescent="0.3">
      <c r="A279" s="8">
        <v>34026</v>
      </c>
      <c r="B279" s="3">
        <v>3.0499999999999999E-2</v>
      </c>
      <c r="C279" s="4">
        <f t="shared" si="88"/>
        <v>2.8824098088474824E-2</v>
      </c>
      <c r="D279" s="5">
        <f t="shared" si="86"/>
        <v>0.98408507887934893</v>
      </c>
      <c r="E279" s="5">
        <f t="shared" si="86"/>
        <v>0.96559469962342237</v>
      </c>
      <c r="F279" s="5">
        <f t="shared" si="86"/>
        <v>0.94510032174590786</v>
      </c>
      <c r="G279" s="5">
        <f t="shared" si="86"/>
        <v>0.9230839833796336</v>
      </c>
      <c r="H279" s="5">
        <f t="shared" si="86"/>
        <v>0.8999496984844213</v>
      </c>
      <c r="I279" s="5">
        <f t="shared" si="86"/>
        <v>0.87603420871361137</v>
      </c>
      <c r="J279" s="5">
        <f t="shared" si="86"/>
        <v>0.85161675898721056</v>
      </c>
      <c r="K279" s="5">
        <f t="shared" si="86"/>
        <v>0.82692777015324492</v>
      </c>
      <c r="L279" s="5">
        <f t="shared" si="86"/>
        <v>0.80215640394858367</v>
      </c>
      <c r="M279" s="5">
        <f t="shared" si="86"/>
        <v>0.77745708325701535</v>
      </c>
      <c r="N279" s="5">
        <f t="shared" si="86"/>
        <v>0.75295506412346047</v>
      </c>
      <c r="O279" s="5">
        <f t="shared" si="86"/>
        <v>0.72875116840475007</v>
      </c>
      <c r="P279" s="5">
        <f t="shared" si="86"/>
        <v>0.7049257860499063</v>
      </c>
      <c r="Q279" s="5">
        <f t="shared" si="86"/>
        <v>0.68154224940191943</v>
      </c>
      <c r="R279" s="5">
        <f t="shared" si="86"/>
        <v>0.65864967208697889</v>
      </c>
      <c r="S279" s="5">
        <f t="shared" si="86"/>
        <v>0.63628533410761146</v>
      </c>
      <c r="T279" s="5">
        <f t="shared" si="85"/>
        <v>0.61447668389084498</v>
      </c>
      <c r="U279" s="5">
        <f t="shared" si="85"/>
        <v>0.59324301790545508</v>
      </c>
      <c r="V279" s="5">
        <f t="shared" si="85"/>
        <v>0.57259688935168573</v>
      </c>
      <c r="W279" s="5">
        <f t="shared" si="85"/>
        <v>0.55254528943551839</v>
      </c>
      <c r="X279" s="5">
        <f t="shared" si="89"/>
        <v>0.53309063784483257</v>
      </c>
      <c r="Y279" s="5">
        <f t="shared" si="89"/>
        <v>0.51423161316377908</v>
      </c>
      <c r="Z279" s="5">
        <f t="shared" si="89"/>
        <v>0.49596384898512474</v>
      </c>
      <c r="AA279" s="5">
        <f t="shared" si="89"/>
        <v>0.47828051729217991</v>
      </c>
      <c r="AB279" s="5">
        <f t="shared" si="89"/>
        <v>0.46117281717030473</v>
      </c>
      <c r="AC279" s="5">
        <f t="shared" si="89"/>
        <v>0.44463038397055021</v>
      </c>
      <c r="AD279" s="5">
        <f t="shared" si="89"/>
        <v>0.42864163159419988</v>
      </c>
      <c r="AE279" s="5">
        <f t="shared" si="89"/>
        <v>0.41319403851843284</v>
      </c>
      <c r="AF279" s="5">
        <f t="shared" si="89"/>
        <v>0.3982743864731903</v>
      </c>
      <c r="AG279" s="5">
        <f t="shared" si="89"/>
        <v>0.38386895925115688</v>
      </c>
      <c r="AH279" s="5">
        <f t="shared" si="89"/>
        <v>0.36996370793926536</v>
      </c>
      <c r="AI279" s="5">
        <f t="shared" si="89"/>
        <v>0.35654438786186404</v>
      </c>
      <c r="AJ279" s="5">
        <f t="shared" si="89"/>
        <v>0.34359667168984892</v>
      </c>
      <c r="AK279" s="5">
        <f t="shared" si="89"/>
        <v>0.33110624246945591</v>
      </c>
      <c r="AL279" s="5">
        <f t="shared" si="89"/>
        <v>0.31905886973647729</v>
      </c>
      <c r="AM279" s="5">
        <f t="shared" si="89"/>
        <v>0.30744047138772235</v>
      </c>
      <c r="AN279" s="5">
        <f t="shared" si="89"/>
        <v>0.29623716356608532</v>
      </c>
      <c r="AO279" s="5">
        <f t="shared" si="89"/>
        <v>0.28543530046577154</v>
      </c>
      <c r="AP279" s="5">
        <f t="shared" si="89"/>
        <v>0.27502150566937689</v>
      </c>
      <c r="AQ279" s="5">
        <f t="shared" si="89"/>
        <v>0.26498269637974903</v>
      </c>
      <c r="AR279" s="5">
        <f t="shared" si="89"/>
        <v>0.25530610169948992</v>
      </c>
      <c r="AS279" s="5">
        <f t="shared" si="89"/>
        <v>0.24597927593341271</v>
      </c>
      <c r="AT279" s="5">
        <f t="shared" si="89"/>
        <v>0.23699010773911081</v>
      </c>
      <c r="AU279" s="5">
        <f t="shared" si="89"/>
        <v>0.22832682582370761</v>
      </c>
      <c r="AV279" s="5">
        <f t="shared" si="89"/>
        <v>0.21997800177724058</v>
      </c>
      <c r="AW279" s="5">
        <f t="shared" si="89"/>
        <v>0.2119325505419474</v>
      </c>
      <c r="AX279" s="5">
        <f t="shared" si="89"/>
        <v>0.20417972893944067</v>
      </c>
      <c r="AY279" s="5">
        <f t="shared" si="89"/>
        <v>0.19670913261222212</v>
      </c>
      <c r="AZ279" s="5">
        <f t="shared" si="89"/>
        <v>0.18951069168040752</v>
      </c>
      <c r="BA279" s="5">
        <f t="shared" si="89"/>
        <v>0.18257466536738323</v>
      </c>
      <c r="BB279" s="5">
        <f t="shared" si="89"/>
        <v>0.17589163580811146</v>
      </c>
      <c r="BC279" s="5">
        <f t="shared" si="89"/>
        <v>0.16945250121985972</v>
      </c>
      <c r="BD279" s="5">
        <f t="shared" si="89"/>
        <v>0.16324846858633038</v>
      </c>
      <c r="BE279" s="5">
        <f t="shared" si="89"/>
        <v>0.15727104598173777</v>
      </c>
      <c r="BF279" s="5">
        <f t="shared" si="89"/>
        <v>0.15151203464065505</v>
      </c>
      <c r="BG279" s="5">
        <f t="shared" si="89"/>
        <v>0.14596352086188083</v>
      </c>
      <c r="BH279" s="5">
        <f t="shared" si="89"/>
        <v>0.14061786781968255</v>
      </c>
      <c r="BI279" s="5">
        <f t="shared" si="89"/>
        <v>0.13546770734315058</v>
      </c>
      <c r="BJ279" s="5">
        <f t="shared" si="89"/>
        <v>0.13050593171371053</v>
      </c>
      <c r="BK279" s="16">
        <f t="shared" si="89"/>
        <v>0.12572568552179977</v>
      </c>
      <c r="BL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</row>
    <row r="280" spans="1:124" x14ac:dyDescent="0.3">
      <c r="A280" s="8">
        <v>34033</v>
      </c>
      <c r="B280" s="3">
        <v>3.0999998999999997E-2</v>
      </c>
      <c r="C280" s="4">
        <f t="shared" si="88"/>
        <v>2.9339445857221074E-2</v>
      </c>
      <c r="D280" s="5">
        <f t="shared" si="86"/>
        <v>0.98384634090496081</v>
      </c>
      <c r="E280" s="5">
        <f t="shared" si="86"/>
        <v>0.96515305541957097</v>
      </c>
      <c r="F280" s="5">
        <f t="shared" si="86"/>
        <v>0.94448833203078453</v>
      </c>
      <c r="G280" s="5">
        <f t="shared" si="86"/>
        <v>0.92233083704260377</v>
      </c>
      <c r="H280" s="5">
        <f t="shared" si="86"/>
        <v>0.89908127361645396</v>
      </c>
      <c r="I280" s="5">
        <f t="shared" si="86"/>
        <v>0.87507323640417567</v>
      </c>
      <c r="J280" s="5">
        <f t="shared" si="86"/>
        <v>0.85058304730661383</v>
      </c>
      <c r="K280" s="5">
        <f t="shared" si="86"/>
        <v>0.8258384583919286</v>
      </c>
      <c r="L280" s="5">
        <f t="shared" si="86"/>
        <v>0.80102622666076295</v>
      </c>
      <c r="M280" s="5">
        <f t="shared" si="86"/>
        <v>0.77629863060836757</v>
      </c>
      <c r="N280" s="5">
        <f t="shared" si="86"/>
        <v>0.7517790300488042</v>
      </c>
      <c r="O280" s="5">
        <f t="shared" si="86"/>
        <v>0.72756658162009979</v>
      </c>
      <c r="P280" s="5">
        <f t="shared" si="86"/>
        <v>0.70374022141412129</v>
      </c>
      <c r="Q280" s="5">
        <f t="shared" si="86"/>
        <v>0.68036201878017033</v>
      </c>
      <c r="R280" s="5">
        <f t="shared" si="86"/>
        <v>0.65747999495385256</v>
      </c>
      <c r="S280" s="5">
        <f t="shared" si="86"/>
        <v>0.63513048880758716</v>
      </c>
      <c r="T280" s="5">
        <f t="shared" si="85"/>
        <v>0.61334014087003108</v>
      </c>
      <c r="U280" s="5">
        <f t="shared" si="85"/>
        <v>0.59212755642957549</v>
      </c>
      <c r="V280" s="5">
        <f t="shared" si="85"/>
        <v>0.5715046992952153</v>
      </c>
      <c r="W280" s="5">
        <f t="shared" si="85"/>
        <v>0.55147805971111363</v>
      </c>
      <c r="X280" s="5">
        <f t="shared" si="89"/>
        <v>0.53204963297286867</v>
      </c>
      <c r="Y280" s="5">
        <f t="shared" si="89"/>
        <v>0.5132177393812225</v>
      </c>
      <c r="Z280" s="5">
        <f t="shared" si="89"/>
        <v>0.4949777111764409</v>
      </c>
      <c r="AA280" s="5">
        <f t="shared" si="89"/>
        <v>0.47732246790276489</v>
      </c>
      <c r="AB280" s="5">
        <f t="shared" si="89"/>
        <v>0.46024299814174519</v>
      </c>
      <c r="AC280" s="5">
        <f t="shared" si="89"/>
        <v>0.44372876262105365</v>
      </c>
      <c r="AD280" s="5">
        <f t="shared" si="89"/>
        <v>0.42776803125924789</v>
      </c>
      <c r="AE280" s="5">
        <f t="shared" ref="X280:BK286" si="90">AE$7*EXP(-AE$8*$C280)</f>
        <v>0.41234816466736268</v>
      </c>
      <c r="AF280" s="5">
        <f t="shared" si="90"/>
        <v>0.39745584892745872</v>
      </c>
      <c r="AG280" s="5">
        <f t="shared" si="90"/>
        <v>0.38307729104943056</v>
      </c>
      <c r="AH280" s="5">
        <f t="shared" si="90"/>
        <v>0.36919838132281929</v>
      </c>
      <c r="AI280" s="5">
        <f t="shared" si="90"/>
        <v>0.35580482779047273</v>
      </c>
      <c r="AJ280" s="5">
        <f t="shared" si="90"/>
        <v>0.34288226724273946</v>
      </c>
      <c r="AK280" s="5">
        <f t="shared" si="90"/>
        <v>0.3304163564372391</v>
      </c>
      <c r="AL280" s="5">
        <f t="shared" si="90"/>
        <v>0.31839284666756196</v>
      </c>
      <c r="AM280" s="5">
        <f t="shared" si="90"/>
        <v>0.30679764431585926</v>
      </c>
      <c r="AN280" s="5">
        <f t="shared" si="90"/>
        <v>0.29561685961373901</v>
      </c>
      <c r="AO280" s="5">
        <f t="shared" si="90"/>
        <v>0.28483684549038224</v>
      </c>
      <c r="AP280" s="5">
        <f t="shared" si="90"/>
        <v>0.27444422809571789</v>
      </c>
      <c r="AQ280" s="5">
        <f t="shared" si="90"/>
        <v>0.26442593034101836</v>
      </c>
      <c r="AR280" s="5">
        <f t="shared" si="90"/>
        <v>0.25476918959207595</v>
      </c>
      <c r="AS280" s="5">
        <f t="shared" si="90"/>
        <v>0.24546157047505432</v>
      </c>
      <c r="AT280" s="5">
        <f t="shared" si="90"/>
        <v>0.23649097360710483</v>
      </c>
      <c r="AU280" s="5">
        <f t="shared" si="90"/>
        <v>0.22784564093860246</v>
      </c>
      <c r="AV280" s="5">
        <f t="shared" si="90"/>
        <v>0.21951415828784343</v>
      </c>
      <c r="AW280" s="5">
        <f t="shared" si="90"/>
        <v>0.21148545555923753</v>
      </c>
      <c r="AX280" s="5">
        <f t="shared" si="90"/>
        <v>0.20374880505993226</v>
      </c>
      <c r="AY280" s="5">
        <f t="shared" si="90"/>
        <v>0.19629381826528966</v>
      </c>
      <c r="AZ280" s="5">
        <f t="shared" si="90"/>
        <v>0.18911044132892982</v>
      </c>
      <c r="BA280" s="5">
        <f t="shared" si="90"/>
        <v>0.18218894958665557</v>
      </c>
      <c r="BB280" s="5">
        <f t="shared" si="90"/>
        <v>0.17551994126421069</v>
      </c>
      <c r="BC280" s="5">
        <f t="shared" si="90"/>
        <v>0.16909433056543355</v>
      </c>
      <c r="BD280" s="5">
        <f t="shared" si="90"/>
        <v>0.16290334028903911</v>
      </c>
      <c r="BE280" s="5">
        <f t="shared" si="90"/>
        <v>0.1569384940982369</v>
      </c>
      <c r="BF280" s="5">
        <f t="shared" si="90"/>
        <v>0.1511916085470128</v>
      </c>
      <c r="BG280" s="5">
        <f t="shared" si="90"/>
        <v>0.14565478494962419</v>
      </c>
      <c r="BH280" s="5">
        <f t="shared" si="90"/>
        <v>0.14032040116521691</v>
      </c>
      <c r="BI280" s="5">
        <f t="shared" si="90"/>
        <v>0.13518110335706551</v>
      </c>
      <c r="BJ280" s="5">
        <f t="shared" si="90"/>
        <v>0.13022979777543481</v>
      </c>
      <c r="BK280" s="16">
        <f t="shared" si="90"/>
        <v>0.125459642604176</v>
      </c>
      <c r="BL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</row>
    <row r="281" spans="1:124" x14ac:dyDescent="0.3">
      <c r="A281" s="8">
        <v>34040</v>
      </c>
      <c r="B281" s="3">
        <v>3.0499999999999999E-2</v>
      </c>
      <c r="C281" s="4">
        <f t="shared" si="88"/>
        <v>2.8824098088474824E-2</v>
      </c>
      <c r="D281" s="5">
        <f t="shared" si="86"/>
        <v>0.98408507887934893</v>
      </c>
      <c r="E281" s="5">
        <f t="shared" si="86"/>
        <v>0.96559469962342237</v>
      </c>
      <c r="F281" s="5">
        <f t="shared" si="86"/>
        <v>0.94510032174590786</v>
      </c>
      <c r="G281" s="5">
        <f t="shared" si="86"/>
        <v>0.9230839833796336</v>
      </c>
      <c r="H281" s="5">
        <f t="shared" si="86"/>
        <v>0.8999496984844213</v>
      </c>
      <c r="I281" s="5">
        <f t="shared" si="86"/>
        <v>0.87603420871361137</v>
      </c>
      <c r="J281" s="5">
        <f t="shared" si="86"/>
        <v>0.85161675898721056</v>
      </c>
      <c r="K281" s="5">
        <f t="shared" si="86"/>
        <v>0.82692777015324492</v>
      </c>
      <c r="L281" s="5">
        <f t="shared" si="86"/>
        <v>0.80215640394858367</v>
      </c>
      <c r="M281" s="5">
        <f t="shared" si="86"/>
        <v>0.77745708325701535</v>
      </c>
      <c r="N281" s="5">
        <f t="shared" si="86"/>
        <v>0.75295506412346047</v>
      </c>
      <c r="O281" s="5">
        <f t="shared" si="86"/>
        <v>0.72875116840475007</v>
      </c>
      <c r="P281" s="5">
        <f t="shared" si="86"/>
        <v>0.7049257860499063</v>
      </c>
      <c r="Q281" s="5">
        <f t="shared" si="86"/>
        <v>0.68154224940191943</v>
      </c>
      <c r="R281" s="5">
        <f t="shared" si="86"/>
        <v>0.65864967208697889</v>
      </c>
      <c r="S281" s="5">
        <f t="shared" si="86"/>
        <v>0.63628533410761146</v>
      </c>
      <c r="T281" s="5">
        <f t="shared" si="85"/>
        <v>0.61447668389084498</v>
      </c>
      <c r="U281" s="5">
        <f t="shared" si="85"/>
        <v>0.59324301790545508</v>
      </c>
      <c r="V281" s="5">
        <f t="shared" si="85"/>
        <v>0.57259688935168573</v>
      </c>
      <c r="W281" s="5">
        <f t="shared" si="85"/>
        <v>0.55254528943551839</v>
      </c>
      <c r="X281" s="5">
        <f t="shared" si="90"/>
        <v>0.53309063784483257</v>
      </c>
      <c r="Y281" s="5">
        <f t="shared" si="90"/>
        <v>0.51423161316377908</v>
      </c>
      <c r="Z281" s="5">
        <f t="shared" si="90"/>
        <v>0.49596384898512474</v>
      </c>
      <c r="AA281" s="5">
        <f t="shared" si="90"/>
        <v>0.47828051729217991</v>
      </c>
      <c r="AB281" s="5">
        <f t="shared" si="90"/>
        <v>0.46117281717030473</v>
      </c>
      <c r="AC281" s="5">
        <f t="shared" si="90"/>
        <v>0.44463038397055021</v>
      </c>
      <c r="AD281" s="5">
        <f t="shared" si="90"/>
        <v>0.42864163159419988</v>
      </c>
      <c r="AE281" s="5">
        <f t="shared" si="90"/>
        <v>0.41319403851843284</v>
      </c>
      <c r="AF281" s="5">
        <f t="shared" si="90"/>
        <v>0.3982743864731903</v>
      </c>
      <c r="AG281" s="5">
        <f t="shared" si="90"/>
        <v>0.38386895925115688</v>
      </c>
      <c r="AH281" s="5">
        <f t="shared" si="90"/>
        <v>0.36996370793926536</v>
      </c>
      <c r="AI281" s="5">
        <f t="shared" si="90"/>
        <v>0.35654438786186404</v>
      </c>
      <c r="AJ281" s="5">
        <f t="shared" si="90"/>
        <v>0.34359667168984892</v>
      </c>
      <c r="AK281" s="5">
        <f t="shared" si="90"/>
        <v>0.33110624246945591</v>
      </c>
      <c r="AL281" s="5">
        <f t="shared" si="90"/>
        <v>0.31905886973647729</v>
      </c>
      <c r="AM281" s="5">
        <f t="shared" si="90"/>
        <v>0.30744047138772235</v>
      </c>
      <c r="AN281" s="5">
        <f t="shared" si="90"/>
        <v>0.29623716356608532</v>
      </c>
      <c r="AO281" s="5">
        <f t="shared" si="90"/>
        <v>0.28543530046577154</v>
      </c>
      <c r="AP281" s="5">
        <f t="shared" si="90"/>
        <v>0.27502150566937689</v>
      </c>
      <c r="AQ281" s="5">
        <f t="shared" si="90"/>
        <v>0.26498269637974903</v>
      </c>
      <c r="AR281" s="5">
        <f t="shared" si="90"/>
        <v>0.25530610169948992</v>
      </c>
      <c r="AS281" s="5">
        <f t="shared" si="90"/>
        <v>0.24597927593341271</v>
      </c>
      <c r="AT281" s="5">
        <f t="shared" si="90"/>
        <v>0.23699010773911081</v>
      </c>
      <c r="AU281" s="5">
        <f t="shared" si="90"/>
        <v>0.22832682582370761</v>
      </c>
      <c r="AV281" s="5">
        <f t="shared" si="90"/>
        <v>0.21997800177724058</v>
      </c>
      <c r="AW281" s="5">
        <f t="shared" si="90"/>
        <v>0.2119325505419474</v>
      </c>
      <c r="AX281" s="5">
        <f t="shared" si="90"/>
        <v>0.20417972893944067</v>
      </c>
      <c r="AY281" s="5">
        <f t="shared" si="90"/>
        <v>0.19670913261222212</v>
      </c>
      <c r="AZ281" s="5">
        <f t="shared" si="90"/>
        <v>0.18951069168040752</v>
      </c>
      <c r="BA281" s="5">
        <f t="shared" si="90"/>
        <v>0.18257466536738323</v>
      </c>
      <c r="BB281" s="5">
        <f t="shared" si="90"/>
        <v>0.17589163580811146</v>
      </c>
      <c r="BC281" s="5">
        <f t="shared" si="90"/>
        <v>0.16945250121985972</v>
      </c>
      <c r="BD281" s="5">
        <f t="shared" si="90"/>
        <v>0.16324846858633038</v>
      </c>
      <c r="BE281" s="5">
        <f t="shared" si="90"/>
        <v>0.15727104598173777</v>
      </c>
      <c r="BF281" s="5">
        <f t="shared" si="90"/>
        <v>0.15151203464065505</v>
      </c>
      <c r="BG281" s="5">
        <f t="shared" si="90"/>
        <v>0.14596352086188083</v>
      </c>
      <c r="BH281" s="5">
        <f t="shared" si="90"/>
        <v>0.14061786781968255</v>
      </c>
      <c r="BI281" s="5">
        <f t="shared" si="90"/>
        <v>0.13546770734315058</v>
      </c>
      <c r="BJ281" s="5">
        <f t="shared" si="90"/>
        <v>0.13050593171371053</v>
      </c>
      <c r="BK281" s="16">
        <f t="shared" si="90"/>
        <v>0.12572568552179977</v>
      </c>
      <c r="BL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</row>
    <row r="282" spans="1:124" x14ac:dyDescent="0.3">
      <c r="A282" s="8">
        <v>34047</v>
      </c>
      <c r="B282" s="3">
        <v>3.0499999999999999E-2</v>
      </c>
      <c r="C282" s="4">
        <f t="shared" si="88"/>
        <v>2.8824098088474824E-2</v>
      </c>
      <c r="D282" s="5">
        <f t="shared" si="86"/>
        <v>0.98408507887934893</v>
      </c>
      <c r="E282" s="5">
        <f t="shared" si="86"/>
        <v>0.96559469962342237</v>
      </c>
      <c r="F282" s="5">
        <f t="shared" si="86"/>
        <v>0.94510032174590786</v>
      </c>
      <c r="G282" s="5">
        <f t="shared" si="86"/>
        <v>0.9230839833796336</v>
      </c>
      <c r="H282" s="5">
        <f t="shared" si="86"/>
        <v>0.8999496984844213</v>
      </c>
      <c r="I282" s="5">
        <f t="shared" si="86"/>
        <v>0.87603420871361137</v>
      </c>
      <c r="J282" s="5">
        <f t="shared" si="86"/>
        <v>0.85161675898721056</v>
      </c>
      <c r="K282" s="5">
        <f t="shared" si="86"/>
        <v>0.82692777015324492</v>
      </c>
      <c r="L282" s="5">
        <f t="shared" si="86"/>
        <v>0.80215640394858367</v>
      </c>
      <c r="M282" s="5">
        <f t="shared" si="86"/>
        <v>0.77745708325701535</v>
      </c>
      <c r="N282" s="5">
        <f t="shared" si="86"/>
        <v>0.75295506412346047</v>
      </c>
      <c r="O282" s="5">
        <f t="shared" si="86"/>
        <v>0.72875116840475007</v>
      </c>
      <c r="P282" s="5">
        <f t="shared" si="86"/>
        <v>0.7049257860499063</v>
      </c>
      <c r="Q282" s="5">
        <f t="shared" si="86"/>
        <v>0.68154224940191943</v>
      </c>
      <c r="R282" s="5">
        <f t="shared" si="86"/>
        <v>0.65864967208697889</v>
      </c>
      <c r="S282" s="5">
        <f t="shared" ref="S282:AH297" si="91">S$7*EXP(-S$8*$C282)</f>
        <v>0.63628533410761146</v>
      </c>
      <c r="T282" s="5">
        <f t="shared" si="91"/>
        <v>0.61447668389084498</v>
      </c>
      <c r="U282" s="5">
        <f t="shared" si="91"/>
        <v>0.59324301790545508</v>
      </c>
      <c r="V282" s="5">
        <f t="shared" si="91"/>
        <v>0.57259688935168573</v>
      </c>
      <c r="W282" s="5">
        <f t="shared" si="91"/>
        <v>0.55254528943551839</v>
      </c>
      <c r="X282" s="5">
        <f t="shared" si="91"/>
        <v>0.53309063784483257</v>
      </c>
      <c r="Y282" s="5">
        <f t="shared" si="91"/>
        <v>0.51423161316377908</v>
      </c>
      <c r="Z282" s="5">
        <f t="shared" si="91"/>
        <v>0.49596384898512474</v>
      </c>
      <c r="AA282" s="5">
        <f t="shared" si="91"/>
        <v>0.47828051729217991</v>
      </c>
      <c r="AB282" s="5">
        <f t="shared" si="91"/>
        <v>0.46117281717030473</v>
      </c>
      <c r="AC282" s="5">
        <f t="shared" si="91"/>
        <v>0.44463038397055021</v>
      </c>
      <c r="AD282" s="5">
        <f t="shared" si="91"/>
        <v>0.42864163159419988</v>
      </c>
      <c r="AE282" s="5">
        <f t="shared" si="91"/>
        <v>0.41319403851843284</v>
      </c>
      <c r="AF282" s="5">
        <f t="shared" si="91"/>
        <v>0.3982743864731903</v>
      </c>
      <c r="AG282" s="5">
        <f t="shared" si="91"/>
        <v>0.38386895925115688</v>
      </c>
      <c r="AH282" s="5">
        <f t="shared" si="91"/>
        <v>0.36996370793926536</v>
      </c>
      <c r="AI282" s="5">
        <f t="shared" si="90"/>
        <v>0.35654438786186404</v>
      </c>
      <c r="AJ282" s="5">
        <f t="shared" si="90"/>
        <v>0.34359667168984892</v>
      </c>
      <c r="AK282" s="5">
        <f t="shared" si="90"/>
        <v>0.33110624246945591</v>
      </c>
      <c r="AL282" s="5">
        <f t="shared" si="90"/>
        <v>0.31905886973647729</v>
      </c>
      <c r="AM282" s="5">
        <f t="shared" si="90"/>
        <v>0.30744047138772235</v>
      </c>
      <c r="AN282" s="5">
        <f t="shared" si="90"/>
        <v>0.29623716356608532</v>
      </c>
      <c r="AO282" s="5">
        <f t="shared" si="90"/>
        <v>0.28543530046577154</v>
      </c>
      <c r="AP282" s="5">
        <f t="shared" si="90"/>
        <v>0.27502150566937689</v>
      </c>
      <c r="AQ282" s="5">
        <f t="shared" si="90"/>
        <v>0.26498269637974903</v>
      </c>
      <c r="AR282" s="5">
        <f t="shared" si="90"/>
        <v>0.25530610169948992</v>
      </c>
      <c r="AS282" s="5">
        <f t="shared" si="90"/>
        <v>0.24597927593341271</v>
      </c>
      <c r="AT282" s="5">
        <f t="shared" si="90"/>
        <v>0.23699010773911081</v>
      </c>
      <c r="AU282" s="5">
        <f t="shared" si="90"/>
        <v>0.22832682582370761</v>
      </c>
      <c r="AV282" s="5">
        <f t="shared" si="90"/>
        <v>0.21997800177724058</v>
      </c>
      <c r="AW282" s="5">
        <f t="shared" si="90"/>
        <v>0.2119325505419474</v>
      </c>
      <c r="AX282" s="5">
        <f t="shared" si="90"/>
        <v>0.20417972893944067</v>
      </c>
      <c r="AY282" s="5">
        <f t="shared" si="90"/>
        <v>0.19670913261222212</v>
      </c>
      <c r="AZ282" s="5">
        <f t="shared" si="90"/>
        <v>0.18951069168040752</v>
      </c>
      <c r="BA282" s="5">
        <f t="shared" si="90"/>
        <v>0.18257466536738323</v>
      </c>
      <c r="BB282" s="5">
        <f t="shared" si="90"/>
        <v>0.17589163580811146</v>
      </c>
      <c r="BC282" s="5">
        <f t="shared" si="90"/>
        <v>0.16945250121985972</v>
      </c>
      <c r="BD282" s="5">
        <f t="shared" si="90"/>
        <v>0.16324846858633038</v>
      </c>
      <c r="BE282" s="5">
        <f t="shared" si="90"/>
        <v>0.15727104598173777</v>
      </c>
      <c r="BF282" s="5">
        <f t="shared" si="90"/>
        <v>0.15151203464065505</v>
      </c>
      <c r="BG282" s="5">
        <f t="shared" si="90"/>
        <v>0.14596352086188083</v>
      </c>
      <c r="BH282" s="5">
        <f t="shared" si="90"/>
        <v>0.14061786781968255</v>
      </c>
      <c r="BI282" s="5">
        <f t="shared" si="90"/>
        <v>0.13546770734315058</v>
      </c>
      <c r="BJ282" s="5">
        <f t="shared" si="90"/>
        <v>0.13050593171371053</v>
      </c>
      <c r="BK282" s="16">
        <f t="shared" si="90"/>
        <v>0.12572568552179977</v>
      </c>
      <c r="BL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</row>
    <row r="283" spans="1:124" x14ac:dyDescent="0.3">
      <c r="A283" s="8">
        <v>34054</v>
      </c>
      <c r="B283" s="3">
        <v>0.03</v>
      </c>
      <c r="C283" s="4">
        <f t="shared" si="88"/>
        <v>2.830874928903097E-2</v>
      </c>
      <c r="D283" s="5">
        <f t="shared" ref="D283:S298" si="92">D$7*EXP(-D$8*$C283)</f>
        <v>0.98432387526301601</v>
      </c>
      <c r="E283" s="5">
        <f t="shared" si="92"/>
        <v>0.96603654680305784</v>
      </c>
      <c r="F283" s="5">
        <f t="shared" si="92"/>
        <v>0.94571270923044681</v>
      </c>
      <c r="G283" s="5">
        <f t="shared" si="92"/>
        <v>0.92383774622040282</v>
      </c>
      <c r="H283" s="5">
        <f t="shared" si="92"/>
        <v>0.90081896390552718</v>
      </c>
      <c r="I283" s="5">
        <f t="shared" si="92"/>
        <v>0.87699623825158279</v>
      </c>
      <c r="J283" s="5">
        <f t="shared" si="92"/>
        <v>0.85265172900650488</v>
      </c>
      <c r="K283" s="5">
        <f t="shared" si="92"/>
        <v>0.82801852094038619</v>
      </c>
      <c r="L283" s="5">
        <f t="shared" si="92"/>
        <v>0.8032881780819251</v>
      </c>
      <c r="M283" s="5">
        <f t="shared" si="92"/>
        <v>0.77861726696008948</v>
      </c>
      <c r="N283" s="5">
        <f t="shared" si="92"/>
        <v>0.75413294026670241</v>
      </c>
      <c r="O283" s="5">
        <f t="shared" si="92"/>
        <v>0.72993768624812694</v>
      </c>
      <c r="P283" s="5">
        <f t="shared" si="92"/>
        <v>0.70611335033889211</v>
      </c>
      <c r="Q283" s="5">
        <f t="shared" si="92"/>
        <v>0.68272452974783582</v>
      </c>
      <c r="R283" s="5">
        <f t="shared" si="92"/>
        <v>0.65982143245730485</v>
      </c>
      <c r="S283" s="5">
        <f t="shared" si="92"/>
        <v>0.63744228155617211</v>
      </c>
      <c r="T283" s="5">
        <f t="shared" si="91"/>
        <v>0.61561533524927858</v>
      </c>
      <c r="U283" s="5">
        <f t="shared" si="91"/>
        <v>0.59436058294672134</v>
      </c>
      <c r="V283" s="5">
        <f t="shared" si="91"/>
        <v>0.57369116885919147</v>
      </c>
      <c r="W283" s="5">
        <f t="shared" si="91"/>
        <v>0.55361458662170682</v>
      </c>
      <c r="X283" s="5">
        <f t="shared" si="90"/>
        <v>0.53413368162832542</v>
      </c>
      <c r="Y283" s="5">
        <f t="shared" si="90"/>
        <v>0.51524749191173591</v>
      </c>
      <c r="Z283" s="5">
        <f t="shared" si="90"/>
        <v>0.49695195344181892</v>
      </c>
      <c r="AA283" s="5">
        <f t="shared" si="90"/>
        <v>0.47924049153543696</v>
      </c>
      <c r="AB283" s="5">
        <f t="shared" si="90"/>
        <v>0.46210451655752555</v>
      </c>
      <c r="AC283" s="5">
        <f t="shared" si="90"/>
        <v>0.44553383915124856</v>
      </c>
      <c r="AD283" s="5">
        <f t="shared" si="90"/>
        <v>0.42951701777376405</v>
      </c>
      <c r="AE283" s="5">
        <f t="shared" si="90"/>
        <v>0.41404164925685022</v>
      </c>
      <c r="AF283" s="5">
        <f t="shared" si="90"/>
        <v>0.39909461139223112</v>
      </c>
      <c r="AG283" s="5">
        <f t="shared" si="90"/>
        <v>0.38466226510402779</v>
      </c>
      <c r="AH283" s="5">
        <f t="shared" si="90"/>
        <v>0.37073062256837164</v>
      </c>
      <c r="AI283" s="5">
        <f t="shared" si="90"/>
        <v>0.35728548663362475</v>
      </c>
      <c r="AJ283" s="5">
        <f t="shared" si="90"/>
        <v>0.34431256605116195</v>
      </c>
      <c r="AK283" s="5">
        <f t="shared" si="90"/>
        <v>0.33179757031911555</v>
      </c>
      <c r="AL283" s="5">
        <f t="shared" si="90"/>
        <v>0.31972628734732139</v>
      </c>
      <c r="AM283" s="5">
        <f t="shared" si="90"/>
        <v>0.30808464665220908</v>
      </c>
      <c r="AN283" s="5">
        <f t="shared" si="90"/>
        <v>0.29685877037001468</v>
      </c>
      <c r="AO283" s="5">
        <f t="shared" si="90"/>
        <v>0.28603501402256609</v>
      </c>
      <c r="AP283" s="5">
        <f t="shared" si="90"/>
        <v>0.27559999867125318</v>
      </c>
      <c r="AQ283" s="5">
        <f t="shared" si="90"/>
        <v>0.26554063584273213</v>
      </c>
      <c r="AR283" s="5">
        <f t="shared" si="90"/>
        <v>0.25584414639697356</v>
      </c>
      <c r="AS283" s="5">
        <f t="shared" si="90"/>
        <v>0.24649807432823206</v>
      </c>
      <c r="AT283" s="5">
        <f t="shared" si="90"/>
        <v>0.23749029633720312</v>
      </c>
      <c r="AU283" s="5">
        <f t="shared" si="90"/>
        <v>0.22880902788368537</v>
      </c>
      <c r="AV283" s="5">
        <f t="shared" si="90"/>
        <v>0.22044282631984596</v>
      </c>
      <c r="AW283" s="5">
        <f t="shared" si="90"/>
        <v>0.2123805916116189</v>
      </c>
      <c r="AX283" s="5">
        <f t="shared" si="90"/>
        <v>0.20461156507729597</v>
      </c>
      <c r="AY283" s="5">
        <f t="shared" si="90"/>
        <v>0.19712532650581377</v>
      </c>
      <c r="AZ283" s="5">
        <f t="shared" si="90"/>
        <v>0.18991178996078273</v>
      </c>
      <c r="BA283" s="5">
        <f t="shared" si="90"/>
        <v>0.18296119852840187</v>
      </c>
      <c r="BB283" s="5">
        <f t="shared" si="90"/>
        <v>0.17626411822675456</v>
      </c>
      <c r="BC283" s="5">
        <f t="shared" si="90"/>
        <v>0.169811431259487</v>
      </c>
      <c r="BD283" s="5">
        <f t="shared" si="90"/>
        <v>0.16359432876759789</v>
      </c>
      <c r="BE283" s="5">
        <f t="shared" si="90"/>
        <v>0.15760430320823549</v>
      </c>
      <c r="BF283" s="5">
        <f t="shared" si="90"/>
        <v>0.15183314046832688</v>
      </c>
      <c r="BG283" s="5">
        <f t="shared" si="90"/>
        <v>0.1462729118029959</v>
      </c>
      <c r="BH283" s="5">
        <f t="shared" si="90"/>
        <v>0.14091596567358047</v>
      </c>
      <c r="BI283" s="5">
        <f t="shared" si="90"/>
        <v>0.13575491954722163</v>
      </c>
      <c r="BJ283" s="5">
        <f t="shared" si="90"/>
        <v>0.13078265170912456</v>
      </c>
      <c r="BK283" s="16">
        <f t="shared" si="90"/>
        <v>0.12599229312939411</v>
      </c>
      <c r="BL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</row>
    <row r="284" spans="1:124" x14ac:dyDescent="0.3">
      <c r="A284" s="8">
        <v>34061</v>
      </c>
      <c r="B284" s="3">
        <v>3.0499999999999999E-2</v>
      </c>
      <c r="C284" s="4">
        <f t="shared" si="88"/>
        <v>2.8824098088474824E-2</v>
      </c>
      <c r="D284" s="5">
        <f t="shared" si="92"/>
        <v>0.98408507887934893</v>
      </c>
      <c r="E284" s="5">
        <f t="shared" si="92"/>
        <v>0.96559469962342237</v>
      </c>
      <c r="F284" s="5">
        <f t="shared" si="92"/>
        <v>0.94510032174590786</v>
      </c>
      <c r="G284" s="5">
        <f t="shared" si="92"/>
        <v>0.9230839833796336</v>
      </c>
      <c r="H284" s="5">
        <f t="shared" si="92"/>
        <v>0.8999496984844213</v>
      </c>
      <c r="I284" s="5">
        <f t="shared" si="92"/>
        <v>0.87603420871361137</v>
      </c>
      <c r="J284" s="5">
        <f t="shared" si="92"/>
        <v>0.85161675898721056</v>
      </c>
      <c r="K284" s="5">
        <f t="shared" si="92"/>
        <v>0.82692777015324492</v>
      </c>
      <c r="L284" s="5">
        <f t="shared" si="92"/>
        <v>0.80215640394858367</v>
      </c>
      <c r="M284" s="5">
        <f t="shared" si="92"/>
        <v>0.77745708325701535</v>
      </c>
      <c r="N284" s="5">
        <f t="shared" si="92"/>
        <v>0.75295506412346047</v>
      </c>
      <c r="O284" s="5">
        <f t="shared" si="92"/>
        <v>0.72875116840475007</v>
      </c>
      <c r="P284" s="5">
        <f t="shared" si="92"/>
        <v>0.7049257860499063</v>
      </c>
      <c r="Q284" s="5">
        <f t="shared" si="92"/>
        <v>0.68154224940191943</v>
      </c>
      <c r="R284" s="5">
        <f t="shared" si="92"/>
        <v>0.65864967208697889</v>
      </c>
      <c r="S284" s="5">
        <f t="shared" si="92"/>
        <v>0.63628533410761146</v>
      </c>
      <c r="T284" s="5">
        <f t="shared" si="91"/>
        <v>0.61447668389084498</v>
      </c>
      <c r="U284" s="5">
        <f t="shared" si="91"/>
        <v>0.59324301790545508</v>
      </c>
      <c r="V284" s="5">
        <f t="shared" si="91"/>
        <v>0.57259688935168573</v>
      </c>
      <c r="W284" s="5">
        <f t="shared" si="91"/>
        <v>0.55254528943551839</v>
      </c>
      <c r="X284" s="5">
        <f t="shared" si="90"/>
        <v>0.53309063784483257</v>
      </c>
      <c r="Y284" s="5">
        <f t="shared" si="90"/>
        <v>0.51423161316377908</v>
      </c>
      <c r="Z284" s="5">
        <f t="shared" si="90"/>
        <v>0.49596384898512474</v>
      </c>
      <c r="AA284" s="5">
        <f t="shared" si="90"/>
        <v>0.47828051729217991</v>
      </c>
      <c r="AB284" s="5">
        <f t="shared" si="90"/>
        <v>0.46117281717030473</v>
      </c>
      <c r="AC284" s="5">
        <f t="shared" si="90"/>
        <v>0.44463038397055021</v>
      </c>
      <c r="AD284" s="5">
        <f t="shared" si="90"/>
        <v>0.42864163159419988</v>
      </c>
      <c r="AE284" s="5">
        <f t="shared" si="90"/>
        <v>0.41319403851843284</v>
      </c>
      <c r="AF284" s="5">
        <f t="shared" si="90"/>
        <v>0.3982743864731903</v>
      </c>
      <c r="AG284" s="5">
        <f t="shared" si="90"/>
        <v>0.38386895925115688</v>
      </c>
      <c r="AH284" s="5">
        <f t="shared" si="90"/>
        <v>0.36996370793926536</v>
      </c>
      <c r="AI284" s="5">
        <f t="shared" si="90"/>
        <v>0.35654438786186404</v>
      </c>
      <c r="AJ284" s="5">
        <f t="shared" si="90"/>
        <v>0.34359667168984892</v>
      </c>
      <c r="AK284" s="5">
        <f t="shared" si="90"/>
        <v>0.33110624246945591</v>
      </c>
      <c r="AL284" s="5">
        <f t="shared" si="90"/>
        <v>0.31905886973647729</v>
      </c>
      <c r="AM284" s="5">
        <f t="shared" si="90"/>
        <v>0.30744047138772235</v>
      </c>
      <c r="AN284" s="5">
        <f t="shared" si="90"/>
        <v>0.29623716356608532</v>
      </c>
      <c r="AO284" s="5">
        <f t="shared" si="90"/>
        <v>0.28543530046577154</v>
      </c>
      <c r="AP284" s="5">
        <f t="shared" si="90"/>
        <v>0.27502150566937689</v>
      </c>
      <c r="AQ284" s="5">
        <f t="shared" si="90"/>
        <v>0.26498269637974903</v>
      </c>
      <c r="AR284" s="5">
        <f t="shared" si="90"/>
        <v>0.25530610169948992</v>
      </c>
      <c r="AS284" s="5">
        <f t="shared" si="90"/>
        <v>0.24597927593341271</v>
      </c>
      <c r="AT284" s="5">
        <f t="shared" si="90"/>
        <v>0.23699010773911081</v>
      </c>
      <c r="AU284" s="5">
        <f t="shared" si="90"/>
        <v>0.22832682582370761</v>
      </c>
      <c r="AV284" s="5">
        <f t="shared" si="90"/>
        <v>0.21997800177724058</v>
      </c>
      <c r="AW284" s="5">
        <f t="shared" si="90"/>
        <v>0.2119325505419474</v>
      </c>
      <c r="AX284" s="5">
        <f t="shared" si="90"/>
        <v>0.20417972893944067</v>
      </c>
      <c r="AY284" s="5">
        <f t="shared" si="90"/>
        <v>0.19670913261222212</v>
      </c>
      <c r="AZ284" s="5">
        <f t="shared" si="90"/>
        <v>0.18951069168040752</v>
      </c>
      <c r="BA284" s="5">
        <f t="shared" si="90"/>
        <v>0.18257466536738323</v>
      </c>
      <c r="BB284" s="5">
        <f t="shared" si="90"/>
        <v>0.17589163580811146</v>
      </c>
      <c r="BC284" s="5">
        <f t="shared" si="90"/>
        <v>0.16945250121985972</v>
      </c>
      <c r="BD284" s="5">
        <f t="shared" si="90"/>
        <v>0.16324846858633038</v>
      </c>
      <c r="BE284" s="5">
        <f t="shared" si="90"/>
        <v>0.15727104598173777</v>
      </c>
      <c r="BF284" s="5">
        <f t="shared" si="90"/>
        <v>0.15151203464065505</v>
      </c>
      <c r="BG284" s="5">
        <f t="shared" si="90"/>
        <v>0.14596352086188083</v>
      </c>
      <c r="BH284" s="5">
        <f t="shared" si="90"/>
        <v>0.14061786781968255</v>
      </c>
      <c r="BI284" s="5">
        <f t="shared" si="90"/>
        <v>0.13546770734315058</v>
      </c>
      <c r="BJ284" s="5">
        <f t="shared" si="90"/>
        <v>0.13050593171371053</v>
      </c>
      <c r="BK284" s="16">
        <f t="shared" si="90"/>
        <v>0.12572568552179977</v>
      </c>
      <c r="BL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</row>
    <row r="285" spans="1:124" x14ac:dyDescent="0.3">
      <c r="A285" s="8">
        <v>34068</v>
      </c>
      <c r="B285" s="3">
        <v>3.0499999999999999E-2</v>
      </c>
      <c r="C285" s="4">
        <f t="shared" si="88"/>
        <v>2.8824098088474824E-2</v>
      </c>
      <c r="D285" s="5">
        <f t="shared" si="92"/>
        <v>0.98408507887934893</v>
      </c>
      <c r="E285" s="5">
        <f t="shared" si="92"/>
        <v>0.96559469962342237</v>
      </c>
      <c r="F285" s="5">
        <f t="shared" si="92"/>
        <v>0.94510032174590786</v>
      </c>
      <c r="G285" s="5">
        <f t="shared" si="92"/>
        <v>0.9230839833796336</v>
      </c>
      <c r="H285" s="5">
        <f t="shared" si="92"/>
        <v>0.8999496984844213</v>
      </c>
      <c r="I285" s="5">
        <f t="shared" si="92"/>
        <v>0.87603420871361137</v>
      </c>
      <c r="J285" s="5">
        <f t="shared" si="92"/>
        <v>0.85161675898721056</v>
      </c>
      <c r="K285" s="5">
        <f t="shared" si="92"/>
        <v>0.82692777015324492</v>
      </c>
      <c r="L285" s="5">
        <f t="shared" si="92"/>
        <v>0.80215640394858367</v>
      </c>
      <c r="M285" s="5">
        <f t="shared" si="92"/>
        <v>0.77745708325701535</v>
      </c>
      <c r="N285" s="5">
        <f t="shared" si="92"/>
        <v>0.75295506412346047</v>
      </c>
      <c r="O285" s="5">
        <f t="shared" si="92"/>
        <v>0.72875116840475007</v>
      </c>
      <c r="P285" s="5">
        <f t="shared" si="92"/>
        <v>0.7049257860499063</v>
      </c>
      <c r="Q285" s="5">
        <f t="shared" si="92"/>
        <v>0.68154224940191943</v>
      </c>
      <c r="R285" s="5">
        <f t="shared" si="92"/>
        <v>0.65864967208697889</v>
      </c>
      <c r="S285" s="5">
        <f t="shared" si="92"/>
        <v>0.63628533410761146</v>
      </c>
      <c r="T285" s="5">
        <f t="shared" si="91"/>
        <v>0.61447668389084498</v>
      </c>
      <c r="U285" s="5">
        <f t="shared" si="91"/>
        <v>0.59324301790545508</v>
      </c>
      <c r="V285" s="5">
        <f t="shared" si="91"/>
        <v>0.57259688935168573</v>
      </c>
      <c r="W285" s="5">
        <f t="shared" si="91"/>
        <v>0.55254528943551839</v>
      </c>
      <c r="X285" s="5">
        <f t="shared" si="90"/>
        <v>0.53309063784483257</v>
      </c>
      <c r="Y285" s="5">
        <f t="shared" si="90"/>
        <v>0.51423161316377908</v>
      </c>
      <c r="Z285" s="5">
        <f t="shared" si="90"/>
        <v>0.49596384898512474</v>
      </c>
      <c r="AA285" s="5">
        <f t="shared" si="90"/>
        <v>0.47828051729217991</v>
      </c>
      <c r="AB285" s="5">
        <f t="shared" si="90"/>
        <v>0.46117281717030473</v>
      </c>
      <c r="AC285" s="5">
        <f t="shared" si="90"/>
        <v>0.44463038397055021</v>
      </c>
      <c r="AD285" s="5">
        <f t="shared" si="90"/>
        <v>0.42864163159419988</v>
      </c>
      <c r="AE285" s="5">
        <f t="shared" si="90"/>
        <v>0.41319403851843284</v>
      </c>
      <c r="AF285" s="5">
        <f t="shared" si="90"/>
        <v>0.3982743864731903</v>
      </c>
      <c r="AG285" s="5">
        <f t="shared" si="90"/>
        <v>0.38386895925115688</v>
      </c>
      <c r="AH285" s="5">
        <f t="shared" si="90"/>
        <v>0.36996370793926536</v>
      </c>
      <c r="AI285" s="5">
        <f t="shared" si="90"/>
        <v>0.35654438786186404</v>
      </c>
      <c r="AJ285" s="5">
        <f t="shared" si="90"/>
        <v>0.34359667168984892</v>
      </c>
      <c r="AK285" s="5">
        <f t="shared" si="90"/>
        <v>0.33110624246945591</v>
      </c>
      <c r="AL285" s="5">
        <f t="shared" si="90"/>
        <v>0.31905886973647729</v>
      </c>
      <c r="AM285" s="5">
        <f t="shared" si="90"/>
        <v>0.30744047138772235</v>
      </c>
      <c r="AN285" s="5">
        <f t="shared" si="90"/>
        <v>0.29623716356608532</v>
      </c>
      <c r="AO285" s="5">
        <f t="shared" si="90"/>
        <v>0.28543530046577154</v>
      </c>
      <c r="AP285" s="5">
        <f t="shared" si="90"/>
        <v>0.27502150566937689</v>
      </c>
      <c r="AQ285" s="5">
        <f t="shared" si="90"/>
        <v>0.26498269637974903</v>
      </c>
      <c r="AR285" s="5">
        <f t="shared" si="90"/>
        <v>0.25530610169948992</v>
      </c>
      <c r="AS285" s="5">
        <f t="shared" si="90"/>
        <v>0.24597927593341271</v>
      </c>
      <c r="AT285" s="5">
        <f t="shared" si="90"/>
        <v>0.23699010773911081</v>
      </c>
      <c r="AU285" s="5">
        <f t="shared" si="90"/>
        <v>0.22832682582370761</v>
      </c>
      <c r="AV285" s="5">
        <f t="shared" si="90"/>
        <v>0.21997800177724058</v>
      </c>
      <c r="AW285" s="5">
        <f t="shared" si="90"/>
        <v>0.2119325505419474</v>
      </c>
      <c r="AX285" s="5">
        <f t="shared" si="90"/>
        <v>0.20417972893944067</v>
      </c>
      <c r="AY285" s="5">
        <f t="shared" si="90"/>
        <v>0.19670913261222212</v>
      </c>
      <c r="AZ285" s="5">
        <f t="shared" si="90"/>
        <v>0.18951069168040752</v>
      </c>
      <c r="BA285" s="5">
        <f t="shared" si="90"/>
        <v>0.18257466536738323</v>
      </c>
      <c r="BB285" s="5">
        <f t="shared" si="90"/>
        <v>0.17589163580811146</v>
      </c>
      <c r="BC285" s="5">
        <f t="shared" si="90"/>
        <v>0.16945250121985972</v>
      </c>
      <c r="BD285" s="5">
        <f t="shared" si="90"/>
        <v>0.16324846858633038</v>
      </c>
      <c r="BE285" s="5">
        <f t="shared" si="90"/>
        <v>0.15727104598173777</v>
      </c>
      <c r="BF285" s="5">
        <f t="shared" si="90"/>
        <v>0.15151203464065505</v>
      </c>
      <c r="BG285" s="5">
        <f t="shared" si="90"/>
        <v>0.14596352086188083</v>
      </c>
      <c r="BH285" s="5">
        <f t="shared" si="90"/>
        <v>0.14061786781968255</v>
      </c>
      <c r="BI285" s="5">
        <f t="shared" si="90"/>
        <v>0.13546770734315058</v>
      </c>
      <c r="BJ285" s="5">
        <f t="shared" si="90"/>
        <v>0.13050593171371053</v>
      </c>
      <c r="BK285" s="16">
        <f t="shared" si="90"/>
        <v>0.12572568552179977</v>
      </c>
      <c r="BL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</row>
    <row r="286" spans="1:124" x14ac:dyDescent="0.3">
      <c r="A286" s="8">
        <v>34075</v>
      </c>
      <c r="B286" s="3">
        <v>0.03</v>
      </c>
      <c r="C286" s="4">
        <f t="shared" si="88"/>
        <v>2.830874928903097E-2</v>
      </c>
      <c r="D286" s="5">
        <f t="shared" si="92"/>
        <v>0.98432387526301601</v>
      </c>
      <c r="E286" s="5">
        <f t="shared" si="92"/>
        <v>0.96603654680305784</v>
      </c>
      <c r="F286" s="5">
        <f t="shared" si="92"/>
        <v>0.94571270923044681</v>
      </c>
      <c r="G286" s="5">
        <f t="shared" si="92"/>
        <v>0.92383774622040282</v>
      </c>
      <c r="H286" s="5">
        <f t="shared" si="92"/>
        <v>0.90081896390552718</v>
      </c>
      <c r="I286" s="5">
        <f t="shared" si="92"/>
        <v>0.87699623825158279</v>
      </c>
      <c r="J286" s="5">
        <f t="shared" si="92"/>
        <v>0.85265172900650488</v>
      </c>
      <c r="K286" s="5">
        <f t="shared" si="92"/>
        <v>0.82801852094038619</v>
      </c>
      <c r="L286" s="5">
        <f t="shared" si="92"/>
        <v>0.8032881780819251</v>
      </c>
      <c r="M286" s="5">
        <f t="shared" si="92"/>
        <v>0.77861726696008948</v>
      </c>
      <c r="N286" s="5">
        <f t="shared" si="92"/>
        <v>0.75413294026670241</v>
      </c>
      <c r="O286" s="5">
        <f t="shared" si="92"/>
        <v>0.72993768624812694</v>
      </c>
      <c r="P286" s="5">
        <f t="shared" si="92"/>
        <v>0.70611335033889211</v>
      </c>
      <c r="Q286" s="5">
        <f t="shared" si="92"/>
        <v>0.68272452974783582</v>
      </c>
      <c r="R286" s="5">
        <f t="shared" si="92"/>
        <v>0.65982143245730485</v>
      </c>
      <c r="S286" s="5">
        <f t="shared" si="92"/>
        <v>0.63744228155617211</v>
      </c>
      <c r="T286" s="5">
        <f t="shared" si="91"/>
        <v>0.61561533524927858</v>
      </c>
      <c r="U286" s="5">
        <f t="shared" si="91"/>
        <v>0.59436058294672134</v>
      </c>
      <c r="V286" s="5">
        <f t="shared" si="91"/>
        <v>0.57369116885919147</v>
      </c>
      <c r="W286" s="5">
        <f t="shared" si="91"/>
        <v>0.55361458662170682</v>
      </c>
      <c r="X286" s="5">
        <f t="shared" si="90"/>
        <v>0.53413368162832542</v>
      </c>
      <c r="Y286" s="5">
        <f t="shared" si="90"/>
        <v>0.51524749191173591</v>
      </c>
      <c r="Z286" s="5">
        <f t="shared" si="90"/>
        <v>0.49695195344181892</v>
      </c>
      <c r="AA286" s="5">
        <f t="shared" si="90"/>
        <v>0.47924049153543696</v>
      </c>
      <c r="AB286" s="5">
        <f t="shared" si="90"/>
        <v>0.46210451655752555</v>
      </c>
      <c r="AC286" s="5">
        <f t="shared" si="90"/>
        <v>0.44553383915124856</v>
      </c>
      <c r="AD286" s="5">
        <f t="shared" si="90"/>
        <v>0.42951701777376405</v>
      </c>
      <c r="AE286" s="5">
        <f t="shared" si="90"/>
        <v>0.41404164925685022</v>
      </c>
      <c r="AF286" s="5">
        <f t="shared" si="90"/>
        <v>0.39909461139223112</v>
      </c>
      <c r="AG286" s="5">
        <f t="shared" si="90"/>
        <v>0.38466226510402779</v>
      </c>
      <c r="AH286" s="5">
        <f t="shared" si="90"/>
        <v>0.37073062256837164</v>
      </c>
      <c r="AI286" s="5">
        <f t="shared" si="90"/>
        <v>0.35728548663362475</v>
      </c>
      <c r="AJ286" s="5">
        <f t="shared" si="90"/>
        <v>0.34431256605116195</v>
      </c>
      <c r="AK286" s="5">
        <f t="shared" si="90"/>
        <v>0.33179757031911555</v>
      </c>
      <c r="AL286" s="5">
        <f t="shared" si="90"/>
        <v>0.31972628734732139</v>
      </c>
      <c r="AM286" s="5">
        <f t="shared" si="90"/>
        <v>0.30808464665220908</v>
      </c>
      <c r="AN286" s="5">
        <f t="shared" si="90"/>
        <v>0.29685877037001468</v>
      </c>
      <c r="AO286" s="5">
        <f t="shared" si="90"/>
        <v>0.28603501402256609</v>
      </c>
      <c r="AP286" s="5">
        <f t="shared" si="90"/>
        <v>0.27559999867125318</v>
      </c>
      <c r="AQ286" s="5">
        <f t="shared" si="90"/>
        <v>0.26554063584273213</v>
      </c>
      <c r="AR286" s="5">
        <f t="shared" si="90"/>
        <v>0.25584414639697356</v>
      </c>
      <c r="AS286" s="5">
        <f t="shared" si="90"/>
        <v>0.24649807432823206</v>
      </c>
      <c r="AT286" s="5">
        <f t="shared" si="90"/>
        <v>0.23749029633720312</v>
      </c>
      <c r="AU286" s="5">
        <f t="shared" si="90"/>
        <v>0.22880902788368537</v>
      </c>
      <c r="AV286" s="5">
        <f t="shared" si="90"/>
        <v>0.22044282631984596</v>
      </c>
      <c r="AW286" s="5">
        <f t="shared" si="90"/>
        <v>0.2123805916116189</v>
      </c>
      <c r="AX286" s="5">
        <f t="shared" si="90"/>
        <v>0.20461156507729597</v>
      </c>
      <c r="AY286" s="5">
        <f t="shared" si="90"/>
        <v>0.19712532650581377</v>
      </c>
      <c r="AZ286" s="5">
        <f t="shared" si="90"/>
        <v>0.18991178996078273</v>
      </c>
      <c r="BA286" s="5">
        <f t="shared" si="90"/>
        <v>0.18296119852840187</v>
      </c>
      <c r="BB286" s="5">
        <f t="shared" si="90"/>
        <v>0.17626411822675456</v>
      </c>
      <c r="BC286" s="5">
        <f t="shared" si="90"/>
        <v>0.169811431259487</v>
      </c>
      <c r="BD286" s="5">
        <f t="shared" si="90"/>
        <v>0.16359432876759789</v>
      </c>
      <c r="BE286" s="5">
        <f t="shared" ref="X286:BK293" si="93">BE$7*EXP(-BE$8*$C286)</f>
        <v>0.15760430320823549</v>
      </c>
      <c r="BF286" s="5">
        <f t="shared" si="93"/>
        <v>0.15183314046832688</v>
      </c>
      <c r="BG286" s="5">
        <f t="shared" si="93"/>
        <v>0.1462729118029959</v>
      </c>
      <c r="BH286" s="5">
        <f t="shared" si="93"/>
        <v>0.14091596567358047</v>
      </c>
      <c r="BI286" s="5">
        <f t="shared" si="93"/>
        <v>0.13575491954722163</v>
      </c>
      <c r="BJ286" s="5">
        <f t="shared" si="93"/>
        <v>0.13078265170912456</v>
      </c>
      <c r="BK286" s="16">
        <f t="shared" si="93"/>
        <v>0.12599229312939411</v>
      </c>
      <c r="BL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</row>
    <row r="287" spans="1:124" x14ac:dyDescent="0.3">
      <c r="A287" s="8">
        <v>34082</v>
      </c>
      <c r="B287" s="3">
        <v>3.0200000000000001E-2</v>
      </c>
      <c r="C287" s="4">
        <f t="shared" si="88"/>
        <v>2.8514888808808515E-2</v>
      </c>
      <c r="D287" s="5">
        <f t="shared" si="92"/>
        <v>0.98422834975682638</v>
      </c>
      <c r="E287" s="5">
        <f t="shared" si="92"/>
        <v>0.96585978367416259</v>
      </c>
      <c r="F287" s="5">
        <f t="shared" si="92"/>
        <v>0.94546770663469082</v>
      </c>
      <c r="G287" s="5">
        <f t="shared" si="92"/>
        <v>0.92353616725219723</v>
      </c>
      <c r="H287" s="5">
        <f t="shared" si="92"/>
        <v>0.9004711570271936</v>
      </c>
      <c r="I287" s="5">
        <f t="shared" si="92"/>
        <v>0.87661129972533602</v>
      </c>
      <c r="J287" s="5">
        <f t="shared" si="92"/>
        <v>0.85223759014841372</v>
      </c>
      <c r="K287" s="5">
        <f t="shared" si="92"/>
        <v>0.82758204808245306</v>
      </c>
      <c r="L287" s="5">
        <f t="shared" si="92"/>
        <v>0.80283527693426027</v>
      </c>
      <c r="M287" s="5">
        <f t="shared" si="92"/>
        <v>0.77815298586513204</v>
      </c>
      <c r="N287" s="5">
        <f t="shared" si="92"/>
        <v>0.75366156885911617</v>
      </c>
      <c r="O287" s="5">
        <f t="shared" si="92"/>
        <v>0.72946284746694068</v>
      </c>
      <c r="P287" s="5">
        <f t="shared" si="92"/>
        <v>0.70563808473399281</v>
      </c>
      <c r="Q287" s="5">
        <f t="shared" si="92"/>
        <v>0.68225137169841565</v>
      </c>
      <c r="R287" s="5">
        <f t="shared" si="92"/>
        <v>0.65935247836440403</v>
      </c>
      <c r="S287" s="5">
        <f t="shared" si="92"/>
        <v>0.63697925035163172</v>
      </c>
      <c r="T287" s="5">
        <f t="shared" si="91"/>
        <v>0.61515962172830274</v>
      </c>
      <c r="U287" s="5">
        <f t="shared" si="91"/>
        <v>0.59391330451664781</v>
      </c>
      <c r="V287" s="5">
        <f t="shared" si="91"/>
        <v>0.57325320632881926</v>
      </c>
      <c r="W287" s="5">
        <f t="shared" si="91"/>
        <v>0.55318661965207905</v>
      </c>
      <c r="X287" s="5">
        <f t="shared" si="93"/>
        <v>0.53371621944026026</v>
      </c>
      <c r="Y287" s="5">
        <f t="shared" si="93"/>
        <v>0.51484089980673098</v>
      </c>
      <c r="Z287" s="5">
        <f t="shared" si="93"/>
        <v>0.49655647564748318</v>
      </c>
      <c r="AA287" s="5">
        <f t="shared" si="93"/>
        <v>0.47885627083853383</v>
      </c>
      <c r="AB287" s="5">
        <f t="shared" si="93"/>
        <v>0.46173161113981481</v>
      </c>
      <c r="AC287" s="5">
        <f t="shared" si="93"/>
        <v>0.44517223699732139</v>
      </c>
      <c r="AD287" s="5">
        <f t="shared" si="93"/>
        <v>0.42916664897701517</v>
      </c>
      <c r="AE287" s="5">
        <f t="shared" si="93"/>
        <v>0.41370239651015794</v>
      </c>
      <c r="AF287" s="5">
        <f t="shared" si="93"/>
        <v>0.39876631891403708</v>
      </c>
      <c r="AG287" s="5">
        <f t="shared" si="93"/>
        <v>0.38434474621831205</v>
      </c>
      <c r="AH287" s="5">
        <f t="shared" si="93"/>
        <v>0.37042366612837463</v>
      </c>
      <c r="AI287" s="5">
        <f t="shared" si="93"/>
        <v>0.35698886245384193</v>
      </c>
      <c r="AJ287" s="5">
        <f t="shared" si="93"/>
        <v>0.34402602948987221</v>
      </c>
      <c r="AK287" s="5">
        <f t="shared" si="93"/>
        <v>0.33152086613421677</v>
      </c>
      <c r="AL287" s="5">
        <f t="shared" si="93"/>
        <v>0.31945915293124827</v>
      </c>
      <c r="AM287" s="5">
        <f t="shared" si="93"/>
        <v>0.30782681473693124</v>
      </c>
      <c r="AN287" s="5">
        <f t="shared" si="93"/>
        <v>0.29660997128029998</v>
      </c>
      <c r="AO287" s="5">
        <f t="shared" si="93"/>
        <v>0.28579497754460559</v>
      </c>
      <c r="AP287" s="5">
        <f t="shared" si="93"/>
        <v>0.27536845559417178</v>
      </c>
      <c r="AQ287" s="5">
        <f t="shared" si="93"/>
        <v>0.26531731922225193</v>
      </c>
      <c r="AR287" s="5">
        <f t="shared" si="93"/>
        <v>0.25562879258339238</v>
      </c>
      <c r="AS287" s="5">
        <f t="shared" si="93"/>
        <v>0.24629042379476784</v>
      </c>
      <c r="AT287" s="5">
        <f t="shared" si="93"/>
        <v>0.2372900943395069</v>
      </c>
      <c r="AU287" s="5">
        <f t="shared" si="93"/>
        <v>0.22861602497682115</v>
      </c>
      <c r="AV287" s="5">
        <f t="shared" si="93"/>
        <v>0.22025677875517435</v>
      </c>
      <c r="AW287" s="5">
        <f t="shared" si="93"/>
        <v>0.21220126163271377</v>
      </c>
      <c r="AX287" s="5">
        <f t="shared" si="93"/>
        <v>0.20443872113119058</v>
      </c>
      <c r="AY287" s="5">
        <f t="shared" si="93"/>
        <v>0.19695874338344921</v>
      </c>
      <c r="AZ287" s="5">
        <f t="shared" si="93"/>
        <v>0.18975124887846018</v>
      </c>
      <c r="BA287" s="5">
        <f t="shared" si="93"/>
        <v>0.18280648716026823</v>
      </c>
      <c r="BB287" s="5">
        <f t="shared" si="93"/>
        <v>0.17611503069683851</v>
      </c>
      <c r="BC287" s="5">
        <f t="shared" si="93"/>
        <v>0.16966776810051065</v>
      </c>
      <c r="BD287" s="5">
        <f t="shared" si="93"/>
        <v>0.16345589685268699</v>
      </c>
      <c r="BE287" s="5">
        <f t="shared" si="93"/>
        <v>0.15747091566071011</v>
      </c>
      <c r="BF287" s="5">
        <f t="shared" si="93"/>
        <v>0.15170461655395304</v>
      </c>
      <c r="BG287" s="5">
        <f t="shared" si="93"/>
        <v>0.1461490768083952</v>
      </c>
      <c r="BH287" s="5">
        <f t="shared" si="93"/>
        <v>0.14079665077391237</v>
      </c>
      <c r="BI287" s="5">
        <f t="shared" si="93"/>
        <v>0.13563996166575704</v>
      </c>
      <c r="BJ287" s="5">
        <f t="shared" si="93"/>
        <v>0.13067189337090837</v>
      </c>
      <c r="BK287" s="16">
        <f t="shared" si="93"/>
        <v>0.1258855823108346</v>
      </c>
      <c r="BL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</row>
    <row r="288" spans="1:124" x14ac:dyDescent="0.3">
      <c r="A288" s="8">
        <v>34089</v>
      </c>
      <c r="B288" s="3">
        <v>2.98E-2</v>
      </c>
      <c r="C288" s="4">
        <f t="shared" si="88"/>
        <v>2.8102609769253432E-2</v>
      </c>
      <c r="D288" s="5">
        <f t="shared" si="92"/>
        <v>0.98441941004055233</v>
      </c>
      <c r="E288" s="5">
        <f t="shared" si="92"/>
        <v>0.96621334228158007</v>
      </c>
      <c r="F288" s="5">
        <f t="shared" si="92"/>
        <v>0.94595777531464498</v>
      </c>
      <c r="G288" s="5">
        <f t="shared" si="92"/>
        <v>0.92413942366864332</v>
      </c>
      <c r="H288" s="5">
        <f t="shared" si="92"/>
        <v>0.9011669051242267</v>
      </c>
      <c r="I288" s="5">
        <f t="shared" si="92"/>
        <v>0.87738134581246197</v>
      </c>
      <c r="J288" s="5">
        <f t="shared" si="92"/>
        <v>0.85306606911245897</v>
      </c>
      <c r="K288" s="5">
        <f t="shared" si="92"/>
        <v>0.82845522399731431</v>
      </c>
      <c r="L288" s="5">
        <f t="shared" si="92"/>
        <v>0.80374133472340736</v>
      </c>
      <c r="M288" s="5">
        <f t="shared" si="92"/>
        <v>0.77908182506604484</v>
      </c>
      <c r="N288" s="5">
        <f t="shared" si="92"/>
        <v>0.75460460648964478</v>
      </c>
      <c r="O288" s="5">
        <f t="shared" si="92"/>
        <v>0.73041283412232449</v>
      </c>
      <c r="P288" s="5">
        <f t="shared" si="92"/>
        <v>0.7065889360475387</v>
      </c>
      <c r="Q288" s="5">
        <f t="shared" si="92"/>
        <v>0.68319801594396112</v>
      </c>
      <c r="R288" s="5">
        <f t="shared" si="92"/>
        <v>0.66029072008643774</v>
      </c>
      <c r="S288" s="5">
        <f t="shared" si="92"/>
        <v>0.63790564934608207</v>
      </c>
      <c r="T288" s="5">
        <f t="shared" si="91"/>
        <v>0.6160713863652556</v>
      </c>
      <c r="U288" s="5">
        <f t="shared" si="91"/>
        <v>0.59480819822392805</v>
      </c>
      <c r="V288" s="5">
        <f t="shared" si="91"/>
        <v>0.57412946599070658</v>
      </c>
      <c r="W288" s="5">
        <f t="shared" si="91"/>
        <v>0.55404288468344809</v>
      </c>
      <c r="X288" s="5">
        <f t="shared" si="93"/>
        <v>0.53455147034699269</v>
      </c>
      <c r="Y288" s="5">
        <f t="shared" si="93"/>
        <v>0.51565440512009508</v>
      </c>
      <c r="Z288" s="5">
        <f t="shared" si="93"/>
        <v>0.49734774621077188</v>
      </c>
      <c r="AA288" s="5">
        <f t="shared" si="93"/>
        <v>0.47962502052013523</v>
      </c>
      <c r="AB288" s="5">
        <f t="shared" si="93"/>
        <v>0.46247772314251012</v>
      </c>
      <c r="AC288" s="5">
        <f t="shared" si="93"/>
        <v>0.44589573502546387</v>
      </c>
      <c r="AD288" s="5">
        <f t="shared" si="93"/>
        <v>0.42986767260926745</v>
      </c>
      <c r="AE288" s="5">
        <f t="shared" si="93"/>
        <v>0.41438118020455628</v>
      </c>
      <c r="AF288" s="5">
        <f t="shared" si="93"/>
        <v>0.3994231741438814</v>
      </c>
      <c r="AG288" s="5">
        <f t="shared" si="93"/>
        <v>0.3849800463017532</v>
      </c>
      <c r="AH288" s="5">
        <f t="shared" si="93"/>
        <v>0.37103783337185736</v>
      </c>
      <c r="AI288" s="5">
        <f t="shared" si="93"/>
        <v>0.35758235728021165</v>
      </c>
      <c r="AJ288" s="5">
        <f t="shared" si="93"/>
        <v>0.34459934126648928</v>
      </c>
      <c r="AK288" s="5">
        <f t="shared" si="93"/>
        <v>0.33207450545540756</v>
      </c>
      <c r="AL288" s="5">
        <f t="shared" si="93"/>
        <v>0.31999364514342787</v>
      </c>
      <c r="AM288" s="5">
        <f t="shared" si="93"/>
        <v>0.30834269452429552</v>
      </c>
      <c r="AN288" s="5">
        <f t="shared" si="93"/>
        <v>0.29710777815462519</v>
      </c>
      <c r="AO288" s="5">
        <f t="shared" si="93"/>
        <v>0.28627525210487675</v>
      </c>
      <c r="AP288" s="5">
        <f t="shared" si="93"/>
        <v>0.27583173644091985</v>
      </c>
      <c r="AQ288" s="5">
        <f t="shared" si="93"/>
        <v>0.26576414042799773</v>
      </c>
      <c r="AR288" s="5">
        <f t="shared" si="93"/>
        <v>0.25605968163481668</v>
      </c>
      <c r="AS288" s="5">
        <f t="shared" si="93"/>
        <v>0.24670589993445544</v>
      </c>
      <c r="AT288" s="5">
        <f t="shared" si="93"/>
        <v>0.23769066724561591</v>
      </c>
      <c r="AU288" s="5">
        <f t="shared" si="93"/>
        <v>0.22900219372804295</v>
      </c>
      <c r="AV288" s="5">
        <f t="shared" si="93"/>
        <v>0.22062903103607731</v>
      </c>
      <c r="AW288" s="5">
        <f t="shared" si="93"/>
        <v>0.21256007314118439</v>
      </c>
      <c r="AX288" s="5">
        <f t="shared" si="93"/>
        <v>0.20478455515535493</v>
      </c>
      <c r="AY288" s="5">
        <f t="shared" si="93"/>
        <v>0.19729205052030724</v>
      </c>
      <c r="AZ288" s="5">
        <f t="shared" si="93"/>
        <v>0.19007246687061244</v>
      </c>
      <c r="BA288" s="5">
        <f t="shared" si="93"/>
        <v>0.18311604083066046</v>
      </c>
      <c r="BB288" s="5">
        <f t="shared" si="93"/>
        <v>0.17641333196447634</v>
      </c>
      <c r="BC288" s="5">
        <f t="shared" si="93"/>
        <v>0.16995521606268296</v>
      </c>
      <c r="BD288" s="5">
        <f t="shared" si="93"/>
        <v>0.16373287792144256</v>
      </c>
      <c r="BE288" s="5">
        <f t="shared" si="93"/>
        <v>0.15773780374321486</v>
      </c>
      <c r="BF288" s="5">
        <f t="shared" si="93"/>
        <v>0.1519617732679604</v>
      </c>
      <c r="BG288" s="5">
        <f t="shared" si="93"/>
        <v>0.14639685172542935</v>
      </c>
      <c r="BH288" s="5">
        <f t="shared" si="93"/>
        <v>0.14103538168392987</v>
      </c>
      <c r="BI288" s="5">
        <f t="shared" si="93"/>
        <v>0.13586997485804514</v>
      </c>
      <c r="BJ288" s="5">
        <f t="shared" si="93"/>
        <v>0.13089350392682136</v>
      </c>
      <c r="BK288" s="16">
        <f t="shared" si="93"/>
        <v>0.12609909440468889</v>
      </c>
      <c r="BL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</row>
    <row r="289" spans="1:124" x14ac:dyDescent="0.3">
      <c r="A289" s="8">
        <v>34096</v>
      </c>
      <c r="B289" s="3">
        <v>0.03</v>
      </c>
      <c r="C289" s="4">
        <f t="shared" si="88"/>
        <v>2.830874928903097E-2</v>
      </c>
      <c r="D289" s="5">
        <f t="shared" si="92"/>
        <v>0.98432387526301601</v>
      </c>
      <c r="E289" s="5">
        <f t="shared" si="92"/>
        <v>0.96603654680305784</v>
      </c>
      <c r="F289" s="5">
        <f t="shared" si="92"/>
        <v>0.94571270923044681</v>
      </c>
      <c r="G289" s="5">
        <f t="shared" si="92"/>
        <v>0.92383774622040282</v>
      </c>
      <c r="H289" s="5">
        <f t="shared" si="92"/>
        <v>0.90081896390552718</v>
      </c>
      <c r="I289" s="5">
        <f t="shared" si="92"/>
        <v>0.87699623825158279</v>
      </c>
      <c r="J289" s="5">
        <f t="shared" si="92"/>
        <v>0.85265172900650488</v>
      </c>
      <c r="K289" s="5">
        <f t="shared" si="92"/>
        <v>0.82801852094038619</v>
      </c>
      <c r="L289" s="5">
        <f t="shared" si="92"/>
        <v>0.8032881780819251</v>
      </c>
      <c r="M289" s="5">
        <f t="shared" si="92"/>
        <v>0.77861726696008948</v>
      </c>
      <c r="N289" s="5">
        <f t="shared" si="92"/>
        <v>0.75413294026670241</v>
      </c>
      <c r="O289" s="5">
        <f t="shared" si="92"/>
        <v>0.72993768624812694</v>
      </c>
      <c r="P289" s="5">
        <f t="shared" si="92"/>
        <v>0.70611335033889211</v>
      </c>
      <c r="Q289" s="5">
        <f t="shared" si="92"/>
        <v>0.68272452974783582</v>
      </c>
      <c r="R289" s="5">
        <f t="shared" si="92"/>
        <v>0.65982143245730485</v>
      </c>
      <c r="S289" s="5">
        <f t="shared" si="92"/>
        <v>0.63744228155617211</v>
      </c>
      <c r="T289" s="5">
        <f t="shared" si="91"/>
        <v>0.61561533524927858</v>
      </c>
      <c r="U289" s="5">
        <f t="shared" si="91"/>
        <v>0.59436058294672134</v>
      </c>
      <c r="V289" s="5">
        <f t="shared" si="91"/>
        <v>0.57369116885919147</v>
      </c>
      <c r="W289" s="5">
        <f t="shared" si="91"/>
        <v>0.55361458662170682</v>
      </c>
      <c r="X289" s="5">
        <f t="shared" si="93"/>
        <v>0.53413368162832542</v>
      </c>
      <c r="Y289" s="5">
        <f t="shared" si="93"/>
        <v>0.51524749191173591</v>
      </c>
      <c r="Z289" s="5">
        <f t="shared" si="93"/>
        <v>0.49695195344181892</v>
      </c>
      <c r="AA289" s="5">
        <f t="shared" si="93"/>
        <v>0.47924049153543696</v>
      </c>
      <c r="AB289" s="5">
        <f t="shared" si="93"/>
        <v>0.46210451655752555</v>
      </c>
      <c r="AC289" s="5">
        <f t="shared" si="93"/>
        <v>0.44553383915124856</v>
      </c>
      <c r="AD289" s="5">
        <f t="shared" si="93"/>
        <v>0.42951701777376405</v>
      </c>
      <c r="AE289" s="5">
        <f t="shared" si="93"/>
        <v>0.41404164925685022</v>
      </c>
      <c r="AF289" s="5">
        <f t="shared" si="93"/>
        <v>0.39909461139223112</v>
      </c>
      <c r="AG289" s="5">
        <f t="shared" si="93"/>
        <v>0.38466226510402779</v>
      </c>
      <c r="AH289" s="5">
        <f t="shared" si="93"/>
        <v>0.37073062256837164</v>
      </c>
      <c r="AI289" s="5">
        <f t="shared" si="93"/>
        <v>0.35728548663362475</v>
      </c>
      <c r="AJ289" s="5">
        <f t="shared" si="93"/>
        <v>0.34431256605116195</v>
      </c>
      <c r="AK289" s="5">
        <f t="shared" si="93"/>
        <v>0.33179757031911555</v>
      </c>
      <c r="AL289" s="5">
        <f t="shared" si="93"/>
        <v>0.31972628734732139</v>
      </c>
      <c r="AM289" s="5">
        <f t="shared" si="93"/>
        <v>0.30808464665220908</v>
      </c>
      <c r="AN289" s="5">
        <f t="shared" si="93"/>
        <v>0.29685877037001468</v>
      </c>
      <c r="AO289" s="5">
        <f t="shared" si="93"/>
        <v>0.28603501402256609</v>
      </c>
      <c r="AP289" s="5">
        <f t="shared" si="93"/>
        <v>0.27559999867125318</v>
      </c>
      <c r="AQ289" s="5">
        <f t="shared" si="93"/>
        <v>0.26554063584273213</v>
      </c>
      <c r="AR289" s="5">
        <f t="shared" si="93"/>
        <v>0.25584414639697356</v>
      </c>
      <c r="AS289" s="5">
        <f t="shared" si="93"/>
        <v>0.24649807432823206</v>
      </c>
      <c r="AT289" s="5">
        <f t="shared" si="93"/>
        <v>0.23749029633720312</v>
      </c>
      <c r="AU289" s="5">
        <f t="shared" si="93"/>
        <v>0.22880902788368537</v>
      </c>
      <c r="AV289" s="5">
        <f t="shared" si="93"/>
        <v>0.22044282631984596</v>
      </c>
      <c r="AW289" s="5">
        <f t="shared" si="93"/>
        <v>0.2123805916116189</v>
      </c>
      <c r="AX289" s="5">
        <f t="shared" si="93"/>
        <v>0.20461156507729597</v>
      </c>
      <c r="AY289" s="5">
        <f t="shared" si="93"/>
        <v>0.19712532650581377</v>
      </c>
      <c r="AZ289" s="5">
        <f t="shared" si="93"/>
        <v>0.18991178996078273</v>
      </c>
      <c r="BA289" s="5">
        <f t="shared" si="93"/>
        <v>0.18296119852840187</v>
      </c>
      <c r="BB289" s="5">
        <f t="shared" si="93"/>
        <v>0.17626411822675456</v>
      </c>
      <c r="BC289" s="5">
        <f t="shared" si="93"/>
        <v>0.169811431259487</v>
      </c>
      <c r="BD289" s="5">
        <f t="shared" si="93"/>
        <v>0.16359432876759789</v>
      </c>
      <c r="BE289" s="5">
        <f t="shared" si="93"/>
        <v>0.15760430320823549</v>
      </c>
      <c r="BF289" s="5">
        <f t="shared" si="93"/>
        <v>0.15183314046832688</v>
      </c>
      <c r="BG289" s="5">
        <f t="shared" si="93"/>
        <v>0.1462729118029959</v>
      </c>
      <c r="BH289" s="5">
        <f t="shared" si="93"/>
        <v>0.14091596567358047</v>
      </c>
      <c r="BI289" s="5">
        <f t="shared" si="93"/>
        <v>0.13575491954722163</v>
      </c>
      <c r="BJ289" s="5">
        <f t="shared" si="93"/>
        <v>0.13078265170912456</v>
      </c>
      <c r="BK289" s="16">
        <f t="shared" si="93"/>
        <v>0.12599229312939411</v>
      </c>
      <c r="BL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</row>
    <row r="290" spans="1:124" x14ac:dyDescent="0.3">
      <c r="A290" s="8">
        <v>34103</v>
      </c>
      <c r="B290" s="3">
        <v>0.03</v>
      </c>
      <c r="C290" s="4">
        <f t="shared" si="88"/>
        <v>2.830874928903097E-2</v>
      </c>
      <c r="D290" s="5">
        <f t="shared" si="92"/>
        <v>0.98432387526301601</v>
      </c>
      <c r="E290" s="5">
        <f t="shared" si="92"/>
        <v>0.96603654680305784</v>
      </c>
      <c r="F290" s="5">
        <f t="shared" si="92"/>
        <v>0.94571270923044681</v>
      </c>
      <c r="G290" s="5">
        <f t="shared" si="92"/>
        <v>0.92383774622040282</v>
      </c>
      <c r="H290" s="5">
        <f t="shared" si="92"/>
        <v>0.90081896390552718</v>
      </c>
      <c r="I290" s="5">
        <f t="shared" si="92"/>
        <v>0.87699623825158279</v>
      </c>
      <c r="J290" s="5">
        <f t="shared" si="92"/>
        <v>0.85265172900650488</v>
      </c>
      <c r="K290" s="5">
        <f t="shared" si="92"/>
        <v>0.82801852094038619</v>
      </c>
      <c r="L290" s="5">
        <f t="shared" si="92"/>
        <v>0.8032881780819251</v>
      </c>
      <c r="M290" s="5">
        <f t="shared" si="92"/>
        <v>0.77861726696008948</v>
      </c>
      <c r="N290" s="5">
        <f t="shared" si="92"/>
        <v>0.75413294026670241</v>
      </c>
      <c r="O290" s="5">
        <f t="shared" si="92"/>
        <v>0.72993768624812694</v>
      </c>
      <c r="P290" s="5">
        <f t="shared" si="92"/>
        <v>0.70611335033889211</v>
      </c>
      <c r="Q290" s="5">
        <f t="shared" si="92"/>
        <v>0.68272452974783582</v>
      </c>
      <c r="R290" s="5">
        <f t="shared" si="92"/>
        <v>0.65982143245730485</v>
      </c>
      <c r="S290" s="5">
        <f t="shared" si="92"/>
        <v>0.63744228155617211</v>
      </c>
      <c r="T290" s="5">
        <f t="shared" si="91"/>
        <v>0.61561533524927858</v>
      </c>
      <c r="U290" s="5">
        <f t="shared" si="91"/>
        <v>0.59436058294672134</v>
      </c>
      <c r="V290" s="5">
        <f t="shared" si="91"/>
        <v>0.57369116885919147</v>
      </c>
      <c r="W290" s="5">
        <f t="shared" si="91"/>
        <v>0.55361458662170682</v>
      </c>
      <c r="X290" s="5">
        <f t="shared" si="93"/>
        <v>0.53413368162832542</v>
      </c>
      <c r="Y290" s="5">
        <f t="shared" si="93"/>
        <v>0.51524749191173591</v>
      </c>
      <c r="Z290" s="5">
        <f t="shared" si="93"/>
        <v>0.49695195344181892</v>
      </c>
      <c r="AA290" s="5">
        <f t="shared" si="93"/>
        <v>0.47924049153543696</v>
      </c>
      <c r="AB290" s="5">
        <f t="shared" si="93"/>
        <v>0.46210451655752555</v>
      </c>
      <c r="AC290" s="5">
        <f t="shared" si="93"/>
        <v>0.44553383915124856</v>
      </c>
      <c r="AD290" s="5">
        <f t="shared" si="93"/>
        <v>0.42951701777376405</v>
      </c>
      <c r="AE290" s="5">
        <f t="shared" si="93"/>
        <v>0.41404164925685022</v>
      </c>
      <c r="AF290" s="5">
        <f t="shared" si="93"/>
        <v>0.39909461139223112</v>
      </c>
      <c r="AG290" s="5">
        <f t="shared" si="93"/>
        <v>0.38466226510402779</v>
      </c>
      <c r="AH290" s="5">
        <f t="shared" si="93"/>
        <v>0.37073062256837164</v>
      </c>
      <c r="AI290" s="5">
        <f t="shared" si="93"/>
        <v>0.35728548663362475</v>
      </c>
      <c r="AJ290" s="5">
        <f t="shared" si="93"/>
        <v>0.34431256605116195</v>
      </c>
      <c r="AK290" s="5">
        <f t="shared" si="93"/>
        <v>0.33179757031911555</v>
      </c>
      <c r="AL290" s="5">
        <f t="shared" si="93"/>
        <v>0.31972628734732139</v>
      </c>
      <c r="AM290" s="5">
        <f t="shared" si="93"/>
        <v>0.30808464665220908</v>
      </c>
      <c r="AN290" s="5">
        <f t="shared" si="93"/>
        <v>0.29685877037001468</v>
      </c>
      <c r="AO290" s="5">
        <f t="shared" si="93"/>
        <v>0.28603501402256609</v>
      </c>
      <c r="AP290" s="5">
        <f t="shared" si="93"/>
        <v>0.27559999867125318</v>
      </c>
      <c r="AQ290" s="5">
        <f t="shared" si="93"/>
        <v>0.26554063584273213</v>
      </c>
      <c r="AR290" s="5">
        <f t="shared" si="93"/>
        <v>0.25584414639697356</v>
      </c>
      <c r="AS290" s="5">
        <f t="shared" si="93"/>
        <v>0.24649807432823206</v>
      </c>
      <c r="AT290" s="5">
        <f t="shared" si="93"/>
        <v>0.23749029633720312</v>
      </c>
      <c r="AU290" s="5">
        <f t="shared" si="93"/>
        <v>0.22880902788368537</v>
      </c>
      <c r="AV290" s="5">
        <f t="shared" si="93"/>
        <v>0.22044282631984596</v>
      </c>
      <c r="AW290" s="5">
        <f t="shared" si="93"/>
        <v>0.2123805916116189</v>
      </c>
      <c r="AX290" s="5">
        <f t="shared" si="93"/>
        <v>0.20461156507729597</v>
      </c>
      <c r="AY290" s="5">
        <f t="shared" si="93"/>
        <v>0.19712532650581377</v>
      </c>
      <c r="AZ290" s="5">
        <f t="shared" si="93"/>
        <v>0.18991178996078273</v>
      </c>
      <c r="BA290" s="5">
        <f t="shared" si="93"/>
        <v>0.18296119852840187</v>
      </c>
      <c r="BB290" s="5">
        <f t="shared" si="93"/>
        <v>0.17626411822675456</v>
      </c>
      <c r="BC290" s="5">
        <f t="shared" si="93"/>
        <v>0.169811431259487</v>
      </c>
      <c r="BD290" s="5">
        <f t="shared" si="93"/>
        <v>0.16359432876759789</v>
      </c>
      <c r="BE290" s="5">
        <f t="shared" si="93"/>
        <v>0.15760430320823549</v>
      </c>
      <c r="BF290" s="5">
        <f t="shared" si="93"/>
        <v>0.15183314046832688</v>
      </c>
      <c r="BG290" s="5">
        <f t="shared" si="93"/>
        <v>0.1462729118029959</v>
      </c>
      <c r="BH290" s="5">
        <f t="shared" si="93"/>
        <v>0.14091596567358047</v>
      </c>
      <c r="BI290" s="5">
        <f t="shared" si="93"/>
        <v>0.13575491954722163</v>
      </c>
      <c r="BJ290" s="5">
        <f t="shared" si="93"/>
        <v>0.13078265170912456</v>
      </c>
      <c r="BK290" s="16">
        <f t="shared" si="93"/>
        <v>0.12599229312939411</v>
      </c>
      <c r="BL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</row>
    <row r="291" spans="1:124" x14ac:dyDescent="0.3">
      <c r="A291" s="8">
        <v>34110</v>
      </c>
      <c r="B291" s="3">
        <v>0.03</v>
      </c>
      <c r="C291" s="4">
        <f t="shared" si="88"/>
        <v>2.830874928903097E-2</v>
      </c>
      <c r="D291" s="5">
        <f t="shared" si="92"/>
        <v>0.98432387526301601</v>
      </c>
      <c r="E291" s="5">
        <f t="shared" si="92"/>
        <v>0.96603654680305784</v>
      </c>
      <c r="F291" s="5">
        <f t="shared" si="92"/>
        <v>0.94571270923044681</v>
      </c>
      <c r="G291" s="5">
        <f t="shared" si="92"/>
        <v>0.92383774622040282</v>
      </c>
      <c r="H291" s="5">
        <f t="shared" si="92"/>
        <v>0.90081896390552718</v>
      </c>
      <c r="I291" s="5">
        <f t="shared" si="92"/>
        <v>0.87699623825158279</v>
      </c>
      <c r="J291" s="5">
        <f t="shared" si="92"/>
        <v>0.85265172900650488</v>
      </c>
      <c r="K291" s="5">
        <f t="shared" si="92"/>
        <v>0.82801852094038619</v>
      </c>
      <c r="L291" s="5">
        <f t="shared" si="92"/>
        <v>0.8032881780819251</v>
      </c>
      <c r="M291" s="5">
        <f t="shared" si="92"/>
        <v>0.77861726696008948</v>
      </c>
      <c r="N291" s="5">
        <f t="shared" si="92"/>
        <v>0.75413294026670241</v>
      </c>
      <c r="O291" s="5">
        <f t="shared" si="92"/>
        <v>0.72993768624812694</v>
      </c>
      <c r="P291" s="5">
        <f t="shared" si="92"/>
        <v>0.70611335033889211</v>
      </c>
      <c r="Q291" s="5">
        <f t="shared" si="92"/>
        <v>0.68272452974783582</v>
      </c>
      <c r="R291" s="5">
        <f t="shared" si="92"/>
        <v>0.65982143245730485</v>
      </c>
      <c r="S291" s="5">
        <f t="shared" si="92"/>
        <v>0.63744228155617211</v>
      </c>
      <c r="T291" s="5">
        <f t="shared" si="91"/>
        <v>0.61561533524927858</v>
      </c>
      <c r="U291" s="5">
        <f t="shared" si="91"/>
        <v>0.59436058294672134</v>
      </c>
      <c r="V291" s="5">
        <f t="shared" si="91"/>
        <v>0.57369116885919147</v>
      </c>
      <c r="W291" s="5">
        <f t="shared" si="91"/>
        <v>0.55361458662170682</v>
      </c>
      <c r="X291" s="5">
        <f t="shared" si="93"/>
        <v>0.53413368162832542</v>
      </c>
      <c r="Y291" s="5">
        <f t="shared" si="93"/>
        <v>0.51524749191173591</v>
      </c>
      <c r="Z291" s="5">
        <f t="shared" si="93"/>
        <v>0.49695195344181892</v>
      </c>
      <c r="AA291" s="5">
        <f t="shared" si="93"/>
        <v>0.47924049153543696</v>
      </c>
      <c r="AB291" s="5">
        <f t="shared" si="93"/>
        <v>0.46210451655752555</v>
      </c>
      <c r="AC291" s="5">
        <f t="shared" si="93"/>
        <v>0.44553383915124856</v>
      </c>
      <c r="AD291" s="5">
        <f t="shared" si="93"/>
        <v>0.42951701777376405</v>
      </c>
      <c r="AE291" s="5">
        <f t="shared" si="93"/>
        <v>0.41404164925685022</v>
      </c>
      <c r="AF291" s="5">
        <f t="shared" si="93"/>
        <v>0.39909461139223112</v>
      </c>
      <c r="AG291" s="5">
        <f t="shared" si="93"/>
        <v>0.38466226510402779</v>
      </c>
      <c r="AH291" s="5">
        <f t="shared" si="93"/>
        <v>0.37073062256837164</v>
      </c>
      <c r="AI291" s="5">
        <f t="shared" si="93"/>
        <v>0.35728548663362475</v>
      </c>
      <c r="AJ291" s="5">
        <f t="shared" si="93"/>
        <v>0.34431256605116195</v>
      </c>
      <c r="AK291" s="5">
        <f t="shared" si="93"/>
        <v>0.33179757031911555</v>
      </c>
      <c r="AL291" s="5">
        <f t="shared" si="93"/>
        <v>0.31972628734732139</v>
      </c>
      <c r="AM291" s="5">
        <f t="shared" si="93"/>
        <v>0.30808464665220908</v>
      </c>
      <c r="AN291" s="5">
        <f t="shared" si="93"/>
        <v>0.29685877037001468</v>
      </c>
      <c r="AO291" s="5">
        <f t="shared" si="93"/>
        <v>0.28603501402256609</v>
      </c>
      <c r="AP291" s="5">
        <f t="shared" si="93"/>
        <v>0.27559999867125318</v>
      </c>
      <c r="AQ291" s="5">
        <f t="shared" si="93"/>
        <v>0.26554063584273213</v>
      </c>
      <c r="AR291" s="5">
        <f t="shared" si="93"/>
        <v>0.25584414639697356</v>
      </c>
      <c r="AS291" s="5">
        <f t="shared" si="93"/>
        <v>0.24649807432823206</v>
      </c>
      <c r="AT291" s="5">
        <f t="shared" si="93"/>
        <v>0.23749029633720312</v>
      </c>
      <c r="AU291" s="5">
        <f t="shared" si="93"/>
        <v>0.22880902788368537</v>
      </c>
      <c r="AV291" s="5">
        <f t="shared" si="93"/>
        <v>0.22044282631984596</v>
      </c>
      <c r="AW291" s="5">
        <f t="shared" si="93"/>
        <v>0.2123805916116189</v>
      </c>
      <c r="AX291" s="5">
        <f t="shared" si="93"/>
        <v>0.20461156507729597</v>
      </c>
      <c r="AY291" s="5">
        <f t="shared" si="93"/>
        <v>0.19712532650581377</v>
      </c>
      <c r="AZ291" s="5">
        <f t="shared" si="93"/>
        <v>0.18991178996078273</v>
      </c>
      <c r="BA291" s="5">
        <f t="shared" si="93"/>
        <v>0.18296119852840187</v>
      </c>
      <c r="BB291" s="5">
        <f t="shared" si="93"/>
        <v>0.17626411822675456</v>
      </c>
      <c r="BC291" s="5">
        <f t="shared" si="93"/>
        <v>0.169811431259487</v>
      </c>
      <c r="BD291" s="5">
        <f t="shared" si="93"/>
        <v>0.16359432876759789</v>
      </c>
      <c r="BE291" s="5">
        <f t="shared" si="93"/>
        <v>0.15760430320823549</v>
      </c>
      <c r="BF291" s="5">
        <f t="shared" si="93"/>
        <v>0.15183314046832688</v>
      </c>
      <c r="BG291" s="5">
        <f t="shared" si="93"/>
        <v>0.1462729118029959</v>
      </c>
      <c r="BH291" s="5">
        <f t="shared" si="93"/>
        <v>0.14091596567358047</v>
      </c>
      <c r="BI291" s="5">
        <f t="shared" si="93"/>
        <v>0.13575491954722163</v>
      </c>
      <c r="BJ291" s="5">
        <f t="shared" si="93"/>
        <v>0.13078265170912456</v>
      </c>
      <c r="BK291" s="16">
        <f t="shared" si="93"/>
        <v>0.12599229312939411</v>
      </c>
      <c r="BL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</row>
    <row r="292" spans="1:124" x14ac:dyDescent="0.3">
      <c r="A292" s="8">
        <v>34117</v>
      </c>
      <c r="B292" s="3">
        <v>3.0499999999999999E-2</v>
      </c>
      <c r="C292" s="4">
        <f t="shared" si="88"/>
        <v>2.8824098088474824E-2</v>
      </c>
      <c r="D292" s="5">
        <f t="shared" si="92"/>
        <v>0.98408507887934893</v>
      </c>
      <c r="E292" s="5">
        <f t="shared" si="92"/>
        <v>0.96559469962342237</v>
      </c>
      <c r="F292" s="5">
        <f t="shared" si="92"/>
        <v>0.94510032174590786</v>
      </c>
      <c r="G292" s="5">
        <f t="shared" si="92"/>
        <v>0.9230839833796336</v>
      </c>
      <c r="H292" s="5">
        <f t="shared" si="92"/>
        <v>0.8999496984844213</v>
      </c>
      <c r="I292" s="5">
        <f t="shared" si="92"/>
        <v>0.87603420871361137</v>
      </c>
      <c r="J292" s="5">
        <f t="shared" si="92"/>
        <v>0.85161675898721056</v>
      </c>
      <c r="K292" s="5">
        <f t="shared" si="92"/>
        <v>0.82692777015324492</v>
      </c>
      <c r="L292" s="5">
        <f t="shared" si="92"/>
        <v>0.80215640394858367</v>
      </c>
      <c r="M292" s="5">
        <f t="shared" si="92"/>
        <v>0.77745708325701535</v>
      </c>
      <c r="N292" s="5">
        <f t="shared" si="92"/>
        <v>0.75295506412346047</v>
      </c>
      <c r="O292" s="5">
        <f t="shared" si="92"/>
        <v>0.72875116840475007</v>
      </c>
      <c r="P292" s="5">
        <f t="shared" si="92"/>
        <v>0.7049257860499063</v>
      </c>
      <c r="Q292" s="5">
        <f t="shared" si="92"/>
        <v>0.68154224940191943</v>
      </c>
      <c r="R292" s="5">
        <f t="shared" si="92"/>
        <v>0.65864967208697889</v>
      </c>
      <c r="S292" s="5">
        <f t="shared" si="92"/>
        <v>0.63628533410761146</v>
      </c>
      <c r="T292" s="5">
        <f t="shared" si="91"/>
        <v>0.61447668389084498</v>
      </c>
      <c r="U292" s="5">
        <f t="shared" si="91"/>
        <v>0.59324301790545508</v>
      </c>
      <c r="V292" s="5">
        <f t="shared" si="91"/>
        <v>0.57259688935168573</v>
      </c>
      <c r="W292" s="5">
        <f t="shared" si="91"/>
        <v>0.55254528943551839</v>
      </c>
      <c r="X292" s="5">
        <f t="shared" si="93"/>
        <v>0.53309063784483257</v>
      </c>
      <c r="Y292" s="5">
        <f t="shared" si="93"/>
        <v>0.51423161316377908</v>
      </c>
      <c r="Z292" s="5">
        <f t="shared" si="93"/>
        <v>0.49596384898512474</v>
      </c>
      <c r="AA292" s="5">
        <f t="shared" si="93"/>
        <v>0.47828051729217991</v>
      </c>
      <c r="AB292" s="5">
        <f t="shared" si="93"/>
        <v>0.46117281717030473</v>
      </c>
      <c r="AC292" s="5">
        <f t="shared" si="93"/>
        <v>0.44463038397055021</v>
      </c>
      <c r="AD292" s="5">
        <f t="shared" si="93"/>
        <v>0.42864163159419988</v>
      </c>
      <c r="AE292" s="5">
        <f t="shared" si="93"/>
        <v>0.41319403851843284</v>
      </c>
      <c r="AF292" s="5">
        <f t="shared" si="93"/>
        <v>0.3982743864731903</v>
      </c>
      <c r="AG292" s="5">
        <f t="shared" si="93"/>
        <v>0.38386895925115688</v>
      </c>
      <c r="AH292" s="5">
        <f t="shared" si="93"/>
        <v>0.36996370793926536</v>
      </c>
      <c r="AI292" s="5">
        <f t="shared" si="93"/>
        <v>0.35654438786186404</v>
      </c>
      <c r="AJ292" s="5">
        <f t="shared" si="93"/>
        <v>0.34359667168984892</v>
      </c>
      <c r="AK292" s="5">
        <f t="shared" si="93"/>
        <v>0.33110624246945591</v>
      </c>
      <c r="AL292" s="5">
        <f t="shared" si="93"/>
        <v>0.31905886973647729</v>
      </c>
      <c r="AM292" s="5">
        <f t="shared" si="93"/>
        <v>0.30744047138772235</v>
      </c>
      <c r="AN292" s="5">
        <f t="shared" si="93"/>
        <v>0.29623716356608532</v>
      </c>
      <c r="AO292" s="5">
        <f t="shared" si="93"/>
        <v>0.28543530046577154</v>
      </c>
      <c r="AP292" s="5">
        <f t="shared" si="93"/>
        <v>0.27502150566937689</v>
      </c>
      <c r="AQ292" s="5">
        <f t="shared" si="93"/>
        <v>0.26498269637974903</v>
      </c>
      <c r="AR292" s="5">
        <f t="shared" si="93"/>
        <v>0.25530610169948992</v>
      </c>
      <c r="AS292" s="5">
        <f t="shared" si="93"/>
        <v>0.24597927593341271</v>
      </c>
      <c r="AT292" s="5">
        <f t="shared" si="93"/>
        <v>0.23699010773911081</v>
      </c>
      <c r="AU292" s="5">
        <f t="shared" si="93"/>
        <v>0.22832682582370761</v>
      </c>
      <c r="AV292" s="5">
        <f t="shared" si="93"/>
        <v>0.21997800177724058</v>
      </c>
      <c r="AW292" s="5">
        <f t="shared" si="93"/>
        <v>0.2119325505419474</v>
      </c>
      <c r="AX292" s="5">
        <f t="shared" si="93"/>
        <v>0.20417972893944067</v>
      </c>
      <c r="AY292" s="5">
        <f t="shared" si="93"/>
        <v>0.19670913261222212</v>
      </c>
      <c r="AZ292" s="5">
        <f t="shared" si="93"/>
        <v>0.18951069168040752</v>
      </c>
      <c r="BA292" s="5">
        <f t="shared" si="93"/>
        <v>0.18257466536738323</v>
      </c>
      <c r="BB292" s="5">
        <f t="shared" si="93"/>
        <v>0.17589163580811146</v>
      </c>
      <c r="BC292" s="5">
        <f t="shared" si="93"/>
        <v>0.16945250121985972</v>
      </c>
      <c r="BD292" s="5">
        <f t="shared" si="93"/>
        <v>0.16324846858633038</v>
      </c>
      <c r="BE292" s="5">
        <f t="shared" si="93"/>
        <v>0.15727104598173777</v>
      </c>
      <c r="BF292" s="5">
        <f t="shared" si="93"/>
        <v>0.15151203464065505</v>
      </c>
      <c r="BG292" s="5">
        <f t="shared" si="93"/>
        <v>0.14596352086188083</v>
      </c>
      <c r="BH292" s="5">
        <f t="shared" si="93"/>
        <v>0.14061786781968255</v>
      </c>
      <c r="BI292" s="5">
        <f t="shared" si="93"/>
        <v>0.13546770734315058</v>
      </c>
      <c r="BJ292" s="5">
        <f t="shared" si="93"/>
        <v>0.13050593171371053</v>
      </c>
      <c r="BK292" s="16">
        <f t="shared" si="93"/>
        <v>0.12572568552179977</v>
      </c>
      <c r="BL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</row>
    <row r="293" spans="1:124" x14ac:dyDescent="0.3">
      <c r="A293" s="8">
        <v>34124</v>
      </c>
      <c r="B293" s="3">
        <v>3.0499999999999999E-2</v>
      </c>
      <c r="C293" s="4">
        <f t="shared" si="88"/>
        <v>2.8824098088474824E-2</v>
      </c>
      <c r="D293" s="5">
        <f t="shared" si="92"/>
        <v>0.98408507887934893</v>
      </c>
      <c r="E293" s="5">
        <f t="shared" si="92"/>
        <v>0.96559469962342237</v>
      </c>
      <c r="F293" s="5">
        <f t="shared" si="92"/>
        <v>0.94510032174590786</v>
      </c>
      <c r="G293" s="5">
        <f t="shared" si="92"/>
        <v>0.9230839833796336</v>
      </c>
      <c r="H293" s="5">
        <f t="shared" si="92"/>
        <v>0.8999496984844213</v>
      </c>
      <c r="I293" s="5">
        <f t="shared" si="92"/>
        <v>0.87603420871361137</v>
      </c>
      <c r="J293" s="5">
        <f t="shared" si="92"/>
        <v>0.85161675898721056</v>
      </c>
      <c r="K293" s="5">
        <f t="shared" si="92"/>
        <v>0.82692777015324492</v>
      </c>
      <c r="L293" s="5">
        <f t="shared" si="92"/>
        <v>0.80215640394858367</v>
      </c>
      <c r="M293" s="5">
        <f t="shared" si="92"/>
        <v>0.77745708325701535</v>
      </c>
      <c r="N293" s="5">
        <f t="shared" si="92"/>
        <v>0.75295506412346047</v>
      </c>
      <c r="O293" s="5">
        <f t="shared" si="92"/>
        <v>0.72875116840475007</v>
      </c>
      <c r="P293" s="5">
        <f t="shared" si="92"/>
        <v>0.7049257860499063</v>
      </c>
      <c r="Q293" s="5">
        <f t="shared" si="92"/>
        <v>0.68154224940191943</v>
      </c>
      <c r="R293" s="5">
        <f t="shared" si="92"/>
        <v>0.65864967208697889</v>
      </c>
      <c r="S293" s="5">
        <f t="shared" si="92"/>
        <v>0.63628533410761146</v>
      </c>
      <c r="T293" s="5">
        <f t="shared" si="91"/>
        <v>0.61447668389084498</v>
      </c>
      <c r="U293" s="5">
        <f t="shared" si="91"/>
        <v>0.59324301790545508</v>
      </c>
      <c r="V293" s="5">
        <f t="shared" si="91"/>
        <v>0.57259688935168573</v>
      </c>
      <c r="W293" s="5">
        <f t="shared" si="91"/>
        <v>0.55254528943551839</v>
      </c>
      <c r="X293" s="5">
        <f t="shared" si="93"/>
        <v>0.53309063784483257</v>
      </c>
      <c r="Y293" s="5">
        <f t="shared" si="93"/>
        <v>0.51423161316377908</v>
      </c>
      <c r="Z293" s="5">
        <f t="shared" si="93"/>
        <v>0.49596384898512474</v>
      </c>
      <c r="AA293" s="5">
        <f t="shared" si="93"/>
        <v>0.47828051729217991</v>
      </c>
      <c r="AB293" s="5">
        <f t="shared" si="93"/>
        <v>0.46117281717030473</v>
      </c>
      <c r="AC293" s="5">
        <f t="shared" si="93"/>
        <v>0.44463038397055021</v>
      </c>
      <c r="AD293" s="5">
        <f t="shared" si="93"/>
        <v>0.42864163159419988</v>
      </c>
      <c r="AE293" s="5">
        <f t="shared" si="93"/>
        <v>0.41319403851843284</v>
      </c>
      <c r="AF293" s="5">
        <f t="shared" ref="X293:BK299" si="94">AF$7*EXP(-AF$8*$C293)</f>
        <v>0.3982743864731903</v>
      </c>
      <c r="AG293" s="5">
        <f t="shared" si="94"/>
        <v>0.38386895925115688</v>
      </c>
      <c r="AH293" s="5">
        <f t="shared" si="94"/>
        <v>0.36996370793926536</v>
      </c>
      <c r="AI293" s="5">
        <f t="shared" si="94"/>
        <v>0.35654438786186404</v>
      </c>
      <c r="AJ293" s="5">
        <f t="shared" si="94"/>
        <v>0.34359667168984892</v>
      </c>
      <c r="AK293" s="5">
        <f t="shared" si="94"/>
        <v>0.33110624246945591</v>
      </c>
      <c r="AL293" s="5">
        <f t="shared" si="94"/>
        <v>0.31905886973647729</v>
      </c>
      <c r="AM293" s="5">
        <f t="shared" si="94"/>
        <v>0.30744047138772235</v>
      </c>
      <c r="AN293" s="5">
        <f t="shared" si="94"/>
        <v>0.29623716356608532</v>
      </c>
      <c r="AO293" s="5">
        <f t="shared" si="94"/>
        <v>0.28543530046577154</v>
      </c>
      <c r="AP293" s="5">
        <f t="shared" si="94"/>
        <v>0.27502150566937689</v>
      </c>
      <c r="AQ293" s="5">
        <f t="shared" si="94"/>
        <v>0.26498269637974903</v>
      </c>
      <c r="AR293" s="5">
        <f t="shared" si="94"/>
        <v>0.25530610169948992</v>
      </c>
      <c r="AS293" s="5">
        <f t="shared" si="94"/>
        <v>0.24597927593341271</v>
      </c>
      <c r="AT293" s="5">
        <f t="shared" si="94"/>
        <v>0.23699010773911081</v>
      </c>
      <c r="AU293" s="5">
        <f t="shared" si="94"/>
        <v>0.22832682582370761</v>
      </c>
      <c r="AV293" s="5">
        <f t="shared" si="94"/>
        <v>0.21997800177724058</v>
      </c>
      <c r="AW293" s="5">
        <f t="shared" si="94"/>
        <v>0.2119325505419474</v>
      </c>
      <c r="AX293" s="5">
        <f t="shared" si="94"/>
        <v>0.20417972893944067</v>
      </c>
      <c r="AY293" s="5">
        <f t="shared" si="94"/>
        <v>0.19670913261222212</v>
      </c>
      <c r="AZ293" s="5">
        <f t="shared" si="94"/>
        <v>0.18951069168040752</v>
      </c>
      <c r="BA293" s="5">
        <f t="shared" si="94"/>
        <v>0.18257466536738323</v>
      </c>
      <c r="BB293" s="5">
        <f t="shared" si="94"/>
        <v>0.17589163580811146</v>
      </c>
      <c r="BC293" s="5">
        <f t="shared" si="94"/>
        <v>0.16945250121985972</v>
      </c>
      <c r="BD293" s="5">
        <f t="shared" si="94"/>
        <v>0.16324846858633038</v>
      </c>
      <c r="BE293" s="5">
        <f t="shared" si="94"/>
        <v>0.15727104598173777</v>
      </c>
      <c r="BF293" s="5">
        <f t="shared" si="94"/>
        <v>0.15151203464065505</v>
      </c>
      <c r="BG293" s="5">
        <f t="shared" si="94"/>
        <v>0.14596352086188083</v>
      </c>
      <c r="BH293" s="5">
        <f t="shared" si="94"/>
        <v>0.14061786781968255</v>
      </c>
      <c r="BI293" s="5">
        <f t="shared" si="94"/>
        <v>0.13546770734315058</v>
      </c>
      <c r="BJ293" s="5">
        <f t="shared" si="94"/>
        <v>0.13050593171371053</v>
      </c>
      <c r="BK293" s="16">
        <f t="shared" si="94"/>
        <v>0.12572568552179977</v>
      </c>
      <c r="BL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</row>
    <row r="294" spans="1:124" x14ac:dyDescent="0.3">
      <c r="A294" s="8">
        <v>34131</v>
      </c>
      <c r="B294" s="3">
        <v>3.1500001E-2</v>
      </c>
      <c r="C294" s="4">
        <f t="shared" si="88"/>
        <v>2.9854796718060125E-2</v>
      </c>
      <c r="D294" s="5">
        <f t="shared" si="92"/>
        <v>0.98360765941623718</v>
      </c>
      <c r="E294" s="5">
        <f t="shared" si="92"/>
        <v>0.96471161056712151</v>
      </c>
      <c r="F294" s="5">
        <f t="shared" si="92"/>
        <v>0.94387673493474733</v>
      </c>
      <c r="G294" s="5">
        <f t="shared" si="92"/>
        <v>0.92157830068603819</v>
      </c>
      <c r="H294" s="5">
        <f t="shared" si="92"/>
        <v>0.89821368154980552</v>
      </c>
      <c r="I294" s="5">
        <f t="shared" si="92"/>
        <v>0.87411331248417701</v>
      </c>
      <c r="J294" s="5">
        <f t="shared" si="92"/>
        <v>0.84955058417763862</v>
      </c>
      <c r="K294" s="5">
        <f t="shared" si="92"/>
        <v>0.82475057505777205</v>
      </c>
      <c r="L294" s="5">
        <f t="shared" si="92"/>
        <v>0.79989763493992538</v>
      </c>
      <c r="M294" s="5">
        <f t="shared" si="92"/>
        <v>0.77514189718094473</v>
      </c>
      <c r="N294" s="5">
        <f t="shared" si="92"/>
        <v>0.7506048257720177</v>
      </c>
      <c r="O294" s="5">
        <f t="shared" si="92"/>
        <v>0.72638391329391838</v>
      </c>
      <c r="P294" s="5">
        <f t="shared" si="92"/>
        <v>0.70255664359986869</v>
      </c>
      <c r="Q294" s="5">
        <f t="shared" si="92"/>
        <v>0.67918382490754658</v>
      </c>
      <c r="R294" s="5">
        <f t="shared" si="92"/>
        <v>0.65631238801753644</v>
      </c>
      <c r="S294" s="5">
        <f t="shared" si="92"/>
        <v>0.63397773261871848</v>
      </c>
      <c r="T294" s="5">
        <f t="shared" si="91"/>
        <v>0.61220569321167639</v>
      </c>
      <c r="U294" s="5">
        <f t="shared" si="91"/>
        <v>0.59101418565685471</v>
      </c>
      <c r="V294" s="5">
        <f t="shared" si="91"/>
        <v>0.57041458598341055</v>
      </c>
      <c r="W294" s="5">
        <f t="shared" si="91"/>
        <v>0.55041288493385843</v>
      </c>
      <c r="X294" s="5">
        <f t="shared" si="94"/>
        <v>0.53101065471909947</v>
      </c>
      <c r="Y294" s="5">
        <f t="shared" si="94"/>
        <v>0.51220585851599376</v>
      </c>
      <c r="Z294" s="5">
        <f t="shared" si="94"/>
        <v>0.49399352823198756</v>
      </c>
      <c r="AA294" s="5">
        <f t="shared" si="94"/>
        <v>0.47636633186242616</v>
      </c>
      <c r="AB294" s="5">
        <f t="shared" si="94"/>
        <v>0.45931504825707853</v>
      </c>
      <c r="AC294" s="5">
        <f t="shared" si="94"/>
        <v>0.4428289641857478</v>
      </c>
      <c r="AD294" s="5">
        <f t="shared" si="94"/>
        <v>0.42689620615465457</v>
      </c>
      <c r="AE294" s="5">
        <f t="shared" si="94"/>
        <v>0.41150401739479475</v>
      </c>
      <c r="AF294" s="5">
        <f t="shared" si="94"/>
        <v>0.39663898875226522</v>
      </c>
      <c r="AG294" s="5">
        <f t="shared" si="94"/>
        <v>0.38228725080115</v>
      </c>
      <c r="AH294" s="5">
        <f t="shared" si="94"/>
        <v>0.3684346333240176</v>
      </c>
      <c r="AI294" s="5">
        <f t="shared" si="94"/>
        <v>0.3550667973235821</v>
      </c>
      <c r="AJ294" s="5">
        <f t="shared" si="94"/>
        <v>0.34216934390863935</v>
      </c>
      <c r="AK294" s="5">
        <f t="shared" si="94"/>
        <v>0.32972790371071675</v>
      </c>
      <c r="AL294" s="5">
        <f t="shared" si="94"/>
        <v>0.31772820991244255</v>
      </c>
      <c r="AM294" s="5">
        <f t="shared" si="94"/>
        <v>0.30615615748580322</v>
      </c>
      <c r="AN294" s="5">
        <f t="shared" si="94"/>
        <v>0.29499785083282004</v>
      </c>
      <c r="AO294" s="5">
        <f t="shared" si="94"/>
        <v>0.28423964167998805</v>
      </c>
      <c r="AP294" s="5">
        <f t="shared" si="94"/>
        <v>0.27386815879051662</v>
      </c>
      <c r="AQ294" s="5">
        <f t="shared" si="94"/>
        <v>0.26387033081622513</v>
      </c>
      <c r="AR294" s="5">
        <f t="shared" si="94"/>
        <v>0.25423340340660106</v>
      </c>
      <c r="AS294" s="5">
        <f t="shared" si="94"/>
        <v>0.244944951519944</v>
      </c>
      <c r="AT294" s="5">
        <f t="shared" si="94"/>
        <v>0.23599288773565602</v>
      </c>
      <c r="AU294" s="5">
        <f t="shared" si="94"/>
        <v>0.22736546724335591</v>
      </c>
      <c r="AV294" s="5">
        <f t="shared" si="94"/>
        <v>0.21905129008007887</v>
      </c>
      <c r="AW294" s="5">
        <f t="shared" si="94"/>
        <v>0.21103930109838825</v>
      </c>
      <c r="AX294" s="5">
        <f t="shared" si="94"/>
        <v>0.20331878807331077</v>
      </c>
      <c r="AY294" s="5">
        <f t="shared" si="94"/>
        <v>0.19587937829250754</v>
      </c>
      <c r="AZ294" s="5">
        <f t="shared" si="94"/>
        <v>0.18871103392025568</v>
      </c>
      <c r="BA294" s="5">
        <f t="shared" si="94"/>
        <v>0.18180404638016515</v>
      </c>
      <c r="BB294" s="5">
        <f t="shared" si="94"/>
        <v>0.17514902996283091</v>
      </c>
      <c r="BC294" s="5">
        <f t="shared" si="94"/>
        <v>0.16873691483178227</v>
      </c>
      <c r="BD294" s="5">
        <f t="shared" si="94"/>
        <v>0.16255893957322817</v>
      </c>
      <c r="BE294" s="5">
        <f t="shared" si="94"/>
        <v>0.15660664341147604</v>
      </c>
      <c r="BF294" s="5">
        <f t="shared" si="94"/>
        <v>0.15087185819186427</v>
      </c>
      <c r="BG294" s="5">
        <f t="shared" si="94"/>
        <v>0.14534670021606474</v>
      </c>
      <c r="BH294" s="5">
        <f t="shared" si="94"/>
        <v>0.14002356200022062</v>
      </c>
      <c r="BI294" s="5">
        <f t="shared" si="94"/>
        <v>0.13489510401419322</v>
      </c>
      <c r="BJ294" s="5">
        <f t="shared" si="94"/>
        <v>0.12995424644986997</v>
      </c>
      <c r="BK294" s="16">
        <f t="shared" si="94"/>
        <v>0.1251941610577586</v>
      </c>
      <c r="BL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</row>
    <row r="295" spans="1:124" x14ac:dyDescent="0.3">
      <c r="A295" s="8">
        <v>34138</v>
      </c>
      <c r="B295" s="3">
        <v>3.0999998999999997E-2</v>
      </c>
      <c r="C295" s="4">
        <f t="shared" si="88"/>
        <v>2.9339445857221074E-2</v>
      </c>
      <c r="D295" s="5">
        <f t="shared" si="92"/>
        <v>0.98384634090496081</v>
      </c>
      <c r="E295" s="5">
        <f t="shared" si="92"/>
        <v>0.96515305541957097</v>
      </c>
      <c r="F295" s="5">
        <f t="shared" si="92"/>
        <v>0.94448833203078453</v>
      </c>
      <c r="G295" s="5">
        <f t="shared" si="92"/>
        <v>0.92233083704260377</v>
      </c>
      <c r="H295" s="5">
        <f t="shared" si="92"/>
        <v>0.89908127361645396</v>
      </c>
      <c r="I295" s="5">
        <f t="shared" si="92"/>
        <v>0.87507323640417567</v>
      </c>
      <c r="J295" s="5">
        <f t="shared" si="92"/>
        <v>0.85058304730661383</v>
      </c>
      <c r="K295" s="5">
        <f t="shared" si="92"/>
        <v>0.8258384583919286</v>
      </c>
      <c r="L295" s="5">
        <f t="shared" si="92"/>
        <v>0.80102622666076295</v>
      </c>
      <c r="M295" s="5">
        <f t="shared" si="92"/>
        <v>0.77629863060836757</v>
      </c>
      <c r="N295" s="5">
        <f t="shared" si="92"/>
        <v>0.7517790300488042</v>
      </c>
      <c r="O295" s="5">
        <f t="shared" si="92"/>
        <v>0.72756658162009979</v>
      </c>
      <c r="P295" s="5">
        <f t="shared" si="92"/>
        <v>0.70374022141412129</v>
      </c>
      <c r="Q295" s="5">
        <f t="shared" si="92"/>
        <v>0.68036201878017033</v>
      </c>
      <c r="R295" s="5">
        <f t="shared" si="92"/>
        <v>0.65747999495385256</v>
      </c>
      <c r="S295" s="5">
        <f t="shared" si="92"/>
        <v>0.63513048880758716</v>
      </c>
      <c r="T295" s="5">
        <f t="shared" si="91"/>
        <v>0.61334014087003108</v>
      </c>
      <c r="U295" s="5">
        <f t="shared" si="91"/>
        <v>0.59212755642957549</v>
      </c>
      <c r="V295" s="5">
        <f t="shared" si="91"/>
        <v>0.5715046992952153</v>
      </c>
      <c r="W295" s="5">
        <f t="shared" si="91"/>
        <v>0.55147805971111363</v>
      </c>
      <c r="X295" s="5">
        <f t="shared" si="94"/>
        <v>0.53204963297286867</v>
      </c>
      <c r="Y295" s="5">
        <f t="shared" si="94"/>
        <v>0.5132177393812225</v>
      </c>
      <c r="Z295" s="5">
        <f t="shared" si="94"/>
        <v>0.4949777111764409</v>
      </c>
      <c r="AA295" s="5">
        <f t="shared" si="94"/>
        <v>0.47732246790276489</v>
      </c>
      <c r="AB295" s="5">
        <f t="shared" si="94"/>
        <v>0.46024299814174519</v>
      </c>
      <c r="AC295" s="5">
        <f t="shared" si="94"/>
        <v>0.44372876262105365</v>
      </c>
      <c r="AD295" s="5">
        <f t="shared" si="94"/>
        <v>0.42776803125924789</v>
      </c>
      <c r="AE295" s="5">
        <f t="shared" si="94"/>
        <v>0.41234816466736268</v>
      </c>
      <c r="AF295" s="5">
        <f t="shared" si="94"/>
        <v>0.39745584892745872</v>
      </c>
      <c r="AG295" s="5">
        <f t="shared" si="94"/>
        <v>0.38307729104943056</v>
      </c>
      <c r="AH295" s="5">
        <f t="shared" si="94"/>
        <v>0.36919838132281929</v>
      </c>
      <c r="AI295" s="5">
        <f t="shared" si="94"/>
        <v>0.35580482779047273</v>
      </c>
      <c r="AJ295" s="5">
        <f t="shared" si="94"/>
        <v>0.34288226724273946</v>
      </c>
      <c r="AK295" s="5">
        <f t="shared" si="94"/>
        <v>0.3304163564372391</v>
      </c>
      <c r="AL295" s="5">
        <f t="shared" si="94"/>
        <v>0.31839284666756196</v>
      </c>
      <c r="AM295" s="5">
        <f t="shared" si="94"/>
        <v>0.30679764431585926</v>
      </c>
      <c r="AN295" s="5">
        <f t="shared" si="94"/>
        <v>0.29561685961373901</v>
      </c>
      <c r="AO295" s="5">
        <f t="shared" si="94"/>
        <v>0.28483684549038224</v>
      </c>
      <c r="AP295" s="5">
        <f t="shared" si="94"/>
        <v>0.27444422809571789</v>
      </c>
      <c r="AQ295" s="5">
        <f t="shared" si="94"/>
        <v>0.26442593034101836</v>
      </c>
      <c r="AR295" s="5">
        <f t="shared" si="94"/>
        <v>0.25476918959207595</v>
      </c>
      <c r="AS295" s="5">
        <f t="shared" si="94"/>
        <v>0.24546157047505432</v>
      </c>
      <c r="AT295" s="5">
        <f t="shared" si="94"/>
        <v>0.23649097360710483</v>
      </c>
      <c r="AU295" s="5">
        <f t="shared" si="94"/>
        <v>0.22784564093860246</v>
      </c>
      <c r="AV295" s="5">
        <f t="shared" si="94"/>
        <v>0.21951415828784343</v>
      </c>
      <c r="AW295" s="5">
        <f t="shared" si="94"/>
        <v>0.21148545555923753</v>
      </c>
      <c r="AX295" s="5">
        <f t="shared" si="94"/>
        <v>0.20374880505993226</v>
      </c>
      <c r="AY295" s="5">
        <f t="shared" si="94"/>
        <v>0.19629381826528966</v>
      </c>
      <c r="AZ295" s="5">
        <f t="shared" si="94"/>
        <v>0.18911044132892982</v>
      </c>
      <c r="BA295" s="5">
        <f t="shared" si="94"/>
        <v>0.18218894958665557</v>
      </c>
      <c r="BB295" s="5">
        <f t="shared" si="94"/>
        <v>0.17551994126421069</v>
      </c>
      <c r="BC295" s="5">
        <f t="shared" si="94"/>
        <v>0.16909433056543355</v>
      </c>
      <c r="BD295" s="5">
        <f t="shared" si="94"/>
        <v>0.16290334028903911</v>
      </c>
      <c r="BE295" s="5">
        <f t="shared" si="94"/>
        <v>0.1569384940982369</v>
      </c>
      <c r="BF295" s="5">
        <f t="shared" si="94"/>
        <v>0.1511916085470128</v>
      </c>
      <c r="BG295" s="5">
        <f t="shared" si="94"/>
        <v>0.14565478494962419</v>
      </c>
      <c r="BH295" s="5">
        <f t="shared" si="94"/>
        <v>0.14032040116521691</v>
      </c>
      <c r="BI295" s="5">
        <f t="shared" si="94"/>
        <v>0.13518110335706551</v>
      </c>
      <c r="BJ295" s="5">
        <f t="shared" si="94"/>
        <v>0.13022979777543481</v>
      </c>
      <c r="BK295" s="16">
        <f t="shared" si="94"/>
        <v>0.125459642604176</v>
      </c>
      <c r="BL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</row>
    <row r="296" spans="1:124" x14ac:dyDescent="0.3">
      <c r="A296" s="8">
        <v>34145</v>
      </c>
      <c r="B296" s="3">
        <v>3.2000000000000001E-2</v>
      </c>
      <c r="C296" s="4">
        <f t="shared" si="88"/>
        <v>3.0370144486806378E-2</v>
      </c>
      <c r="D296" s="5">
        <f t="shared" si="92"/>
        <v>0.98336903726329372</v>
      </c>
      <c r="E296" s="5">
        <f t="shared" si="92"/>
        <v>0.96427037027100004</v>
      </c>
      <c r="F296" s="5">
        <f t="shared" si="92"/>
        <v>0.94326553754031917</v>
      </c>
      <c r="G296" s="5">
        <f t="shared" si="92"/>
        <v>0.92082638283896801</v>
      </c>
      <c r="H296" s="5">
        <f t="shared" si="92"/>
        <v>0.89734693188688552</v>
      </c>
      <c r="I296" s="5">
        <f t="shared" si="92"/>
        <v>0.87315444731629743</v>
      </c>
      <c r="J296" s="5">
        <f t="shared" si="92"/>
        <v>0.84851938046675046</v>
      </c>
      <c r="K296" s="5">
        <f t="shared" si="92"/>
        <v>0.823664131315054</v>
      </c>
      <c r="L296" s="5">
        <f t="shared" si="92"/>
        <v>0.79877064008562937</v>
      </c>
      <c r="M296" s="5">
        <f t="shared" si="92"/>
        <v>0.77398689428341461</v>
      </c>
      <c r="N296" s="5">
        <f t="shared" si="92"/>
        <v>0.74943246251454088</v>
      </c>
      <c r="O296" s="5">
        <f t="shared" si="92"/>
        <v>0.72520317448816929</v>
      </c>
      <c r="P296" s="5">
        <f t="shared" si="92"/>
        <v>0.70137506345658129</v>
      </c>
      <c r="Q296" s="5">
        <f t="shared" si="92"/>
        <v>0.67800767838301923</v>
      </c>
      <c r="R296" s="5">
        <f t="shared" si="92"/>
        <v>0.65514686160040614</v>
      </c>
      <c r="S296" s="5">
        <f t="shared" si="92"/>
        <v>0.63282707556976792</v>
      </c>
      <c r="T296" s="5">
        <f t="shared" si="91"/>
        <v>0.61107335064089496</v>
      </c>
      <c r="U296" s="5">
        <f t="shared" si="91"/>
        <v>0.58990291500401792</v>
      </c>
      <c r="V296" s="5">
        <f t="shared" si="91"/>
        <v>0.56932655852384439</v>
      </c>
      <c r="W296" s="5">
        <f t="shared" si="91"/>
        <v>0.54934977390435924</v>
      </c>
      <c r="X296" s="5">
        <f t="shared" si="94"/>
        <v>0.5299737115815083</v>
      </c>
      <c r="Y296" s="5">
        <f t="shared" si="94"/>
        <v>0.51119597876934375</v>
      </c>
      <c r="Z296" s="5">
        <f t="shared" si="94"/>
        <v>0.49301130806325644</v>
      </c>
      <c r="AA296" s="5">
        <f t="shared" si="94"/>
        <v>0.47541211680059903</v>
      </c>
      <c r="AB296" s="5">
        <f t="shared" si="94"/>
        <v>0.45838897487184804</v>
      </c>
      <c r="AC296" s="5">
        <f t="shared" si="94"/>
        <v>0.44193099575471095</v>
      </c>
      <c r="AD296" s="5">
        <f t="shared" si="94"/>
        <v>0.42602616311357289</v>
      </c>
      <c r="AE296" s="5">
        <f t="shared" si="94"/>
        <v>0.41066160328549967</v>
      </c>
      <c r="AF296" s="5">
        <f t="shared" si="94"/>
        <v>0.39582381229246399</v>
      </c>
      <c r="AG296" s="5">
        <f t="shared" si="94"/>
        <v>0.38149884461958472</v>
      </c>
      <c r="AH296" s="5">
        <f t="shared" si="94"/>
        <v>0.36767246983270097</v>
      </c>
      <c r="AI296" s="5">
        <f t="shared" si="94"/>
        <v>0.35433030213555783</v>
      </c>
      <c r="AJ296" s="5">
        <f t="shared" si="94"/>
        <v>0.34145790715417185</v>
      </c>
      <c r="AK296" s="5">
        <f t="shared" si="94"/>
        <v>0.32904088955627014</v>
      </c>
      <c r="AL296" s="5">
        <f t="shared" si="94"/>
        <v>0.31706496454452149</v>
      </c>
      <c r="AM296" s="5">
        <f t="shared" si="94"/>
        <v>0.30551601578500143</v>
      </c>
      <c r="AN296" s="5">
        <f t="shared" si="94"/>
        <v>0.29438014193160567</v>
      </c>
      <c r="AO296" s="5">
        <f t="shared" si="94"/>
        <v>0.28364369357024588</v>
      </c>
      <c r="AP296" s="5">
        <f t="shared" si="94"/>
        <v>0.27329330212312897</v>
      </c>
      <c r="AQ296" s="5">
        <f t="shared" si="94"/>
        <v>0.26331590201451743</v>
      </c>
      <c r="AR296" s="5">
        <f t="shared" si="94"/>
        <v>0.25369874719787971</v>
      </c>
      <c r="AS296" s="5">
        <f t="shared" si="94"/>
        <v>0.24442942297422404</v>
      </c>
      <c r="AT296" s="5">
        <f t="shared" si="94"/>
        <v>0.23549585388768973</v>
      </c>
      <c r="AU296" s="5">
        <f t="shared" si="94"/>
        <v>0.22688630836293225</v>
      </c>
      <c r="AV296" s="5">
        <f t="shared" si="94"/>
        <v>0.21858940064601365</v>
      </c>
      <c r="AW296" s="5">
        <f t="shared" si="94"/>
        <v>0.21059409052344633</v>
      </c>
      <c r="AX296" s="5">
        <f t="shared" si="94"/>
        <v>0.20288968122030146</v>
      </c>
      <c r="AY296" s="5">
        <f t="shared" si="94"/>
        <v>0.19546581581580513</v>
      </c>
      <c r="AZ296" s="5">
        <f t="shared" si="94"/>
        <v>0.18831247246187804</v>
      </c>
      <c r="BA296" s="5">
        <f t="shared" si="94"/>
        <v>0.18141995864516716</v>
      </c>
      <c r="BB296" s="5">
        <f t="shared" si="94"/>
        <v>0.1747789046950341</v>
      </c>
      <c r="BC296" s="5">
        <f t="shared" si="94"/>
        <v>0.16838025670767034</v>
      </c>
      <c r="BD296" s="5">
        <f t="shared" si="94"/>
        <v>0.16221526902911698</v>
      </c>
      <c r="BE296" s="5">
        <f t="shared" si="94"/>
        <v>0.15627549641674385</v>
      </c>
      <c r="BF296" s="5">
        <f t="shared" si="94"/>
        <v>0.15055278597904884</v>
      </c>
      <c r="BG296" s="5">
        <f t="shared" si="94"/>
        <v>0.14503926897694602</v>
      </c>
      <c r="BH296" s="5">
        <f t="shared" si="94"/>
        <v>0.13972735255557178</v>
      </c>
      <c r="BI296" s="5">
        <f t="shared" si="94"/>
        <v>0.13460971146365794</v>
      </c>
      <c r="BJ296" s="5">
        <f t="shared" si="94"/>
        <v>0.12967927980738372</v>
      </c>
      <c r="BK296" s="16">
        <f t="shared" si="94"/>
        <v>0.1249292428770461</v>
      </c>
      <c r="BL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</row>
    <row r="297" spans="1:124" x14ac:dyDescent="0.3">
      <c r="A297" s="8">
        <v>34152</v>
      </c>
      <c r="B297" s="3">
        <v>3.0499999999999999E-2</v>
      </c>
      <c r="C297" s="4">
        <f t="shared" si="88"/>
        <v>2.8824098088474824E-2</v>
      </c>
      <c r="D297" s="5">
        <f t="shared" si="92"/>
        <v>0.98408507887934893</v>
      </c>
      <c r="E297" s="5">
        <f t="shared" si="92"/>
        <v>0.96559469962342237</v>
      </c>
      <c r="F297" s="5">
        <f t="shared" si="92"/>
        <v>0.94510032174590786</v>
      </c>
      <c r="G297" s="5">
        <f t="shared" si="92"/>
        <v>0.9230839833796336</v>
      </c>
      <c r="H297" s="5">
        <f t="shared" si="92"/>
        <v>0.8999496984844213</v>
      </c>
      <c r="I297" s="5">
        <f t="shared" si="92"/>
        <v>0.87603420871361137</v>
      </c>
      <c r="J297" s="5">
        <f t="shared" si="92"/>
        <v>0.85161675898721056</v>
      </c>
      <c r="K297" s="5">
        <f t="shared" si="92"/>
        <v>0.82692777015324492</v>
      </c>
      <c r="L297" s="5">
        <f t="shared" si="92"/>
        <v>0.80215640394858367</v>
      </c>
      <c r="M297" s="5">
        <f t="shared" si="92"/>
        <v>0.77745708325701535</v>
      </c>
      <c r="N297" s="5">
        <f t="shared" si="92"/>
        <v>0.75295506412346047</v>
      </c>
      <c r="O297" s="5">
        <f t="shared" si="92"/>
        <v>0.72875116840475007</v>
      </c>
      <c r="P297" s="5">
        <f t="shared" si="92"/>
        <v>0.7049257860499063</v>
      </c>
      <c r="Q297" s="5">
        <f t="shared" si="92"/>
        <v>0.68154224940191943</v>
      </c>
      <c r="R297" s="5">
        <f t="shared" si="92"/>
        <v>0.65864967208697889</v>
      </c>
      <c r="S297" s="5">
        <f t="shared" si="92"/>
        <v>0.63628533410761146</v>
      </c>
      <c r="T297" s="5">
        <f t="shared" si="91"/>
        <v>0.61447668389084498</v>
      </c>
      <c r="U297" s="5">
        <f t="shared" si="91"/>
        <v>0.59324301790545508</v>
      </c>
      <c r="V297" s="5">
        <f t="shared" si="91"/>
        <v>0.57259688935168573</v>
      </c>
      <c r="W297" s="5">
        <f t="shared" si="91"/>
        <v>0.55254528943551839</v>
      </c>
      <c r="X297" s="5">
        <f t="shared" si="94"/>
        <v>0.53309063784483257</v>
      </c>
      <c r="Y297" s="5">
        <f t="shared" si="94"/>
        <v>0.51423161316377908</v>
      </c>
      <c r="Z297" s="5">
        <f t="shared" si="94"/>
        <v>0.49596384898512474</v>
      </c>
      <c r="AA297" s="5">
        <f t="shared" si="94"/>
        <v>0.47828051729217991</v>
      </c>
      <c r="AB297" s="5">
        <f t="shared" si="94"/>
        <v>0.46117281717030473</v>
      </c>
      <c r="AC297" s="5">
        <f t="shared" si="94"/>
        <v>0.44463038397055021</v>
      </c>
      <c r="AD297" s="5">
        <f t="shared" si="94"/>
        <v>0.42864163159419988</v>
      </c>
      <c r="AE297" s="5">
        <f t="shared" si="94"/>
        <v>0.41319403851843284</v>
      </c>
      <c r="AF297" s="5">
        <f t="shared" si="94"/>
        <v>0.3982743864731903</v>
      </c>
      <c r="AG297" s="5">
        <f t="shared" si="94"/>
        <v>0.38386895925115688</v>
      </c>
      <c r="AH297" s="5">
        <f t="shared" si="94"/>
        <v>0.36996370793926536</v>
      </c>
      <c r="AI297" s="5">
        <f t="shared" si="94"/>
        <v>0.35654438786186404</v>
      </c>
      <c r="AJ297" s="5">
        <f t="shared" si="94"/>
        <v>0.34359667168984892</v>
      </c>
      <c r="AK297" s="5">
        <f t="shared" si="94"/>
        <v>0.33110624246945591</v>
      </c>
      <c r="AL297" s="5">
        <f t="shared" si="94"/>
        <v>0.31905886973647729</v>
      </c>
      <c r="AM297" s="5">
        <f t="shared" si="94"/>
        <v>0.30744047138772235</v>
      </c>
      <c r="AN297" s="5">
        <f t="shared" si="94"/>
        <v>0.29623716356608532</v>
      </c>
      <c r="AO297" s="5">
        <f t="shared" si="94"/>
        <v>0.28543530046577154</v>
      </c>
      <c r="AP297" s="5">
        <f t="shared" si="94"/>
        <v>0.27502150566937689</v>
      </c>
      <c r="AQ297" s="5">
        <f t="shared" si="94"/>
        <v>0.26498269637974903</v>
      </c>
      <c r="AR297" s="5">
        <f t="shared" si="94"/>
        <v>0.25530610169948992</v>
      </c>
      <c r="AS297" s="5">
        <f t="shared" si="94"/>
        <v>0.24597927593341271</v>
      </c>
      <c r="AT297" s="5">
        <f t="shared" si="94"/>
        <v>0.23699010773911081</v>
      </c>
      <c r="AU297" s="5">
        <f t="shared" si="94"/>
        <v>0.22832682582370761</v>
      </c>
      <c r="AV297" s="5">
        <f t="shared" si="94"/>
        <v>0.21997800177724058</v>
      </c>
      <c r="AW297" s="5">
        <f t="shared" si="94"/>
        <v>0.2119325505419474</v>
      </c>
      <c r="AX297" s="5">
        <f t="shared" si="94"/>
        <v>0.20417972893944067</v>
      </c>
      <c r="AY297" s="5">
        <f t="shared" si="94"/>
        <v>0.19670913261222212</v>
      </c>
      <c r="AZ297" s="5">
        <f t="shared" si="94"/>
        <v>0.18951069168040752</v>
      </c>
      <c r="BA297" s="5">
        <f t="shared" si="94"/>
        <v>0.18257466536738323</v>
      </c>
      <c r="BB297" s="5">
        <f t="shared" si="94"/>
        <v>0.17589163580811146</v>
      </c>
      <c r="BC297" s="5">
        <f t="shared" si="94"/>
        <v>0.16945250121985972</v>
      </c>
      <c r="BD297" s="5">
        <f t="shared" si="94"/>
        <v>0.16324846858633038</v>
      </c>
      <c r="BE297" s="5">
        <f t="shared" si="94"/>
        <v>0.15727104598173777</v>
      </c>
      <c r="BF297" s="5">
        <f t="shared" si="94"/>
        <v>0.15151203464065505</v>
      </c>
      <c r="BG297" s="5">
        <f t="shared" si="94"/>
        <v>0.14596352086188083</v>
      </c>
      <c r="BH297" s="5">
        <f t="shared" si="94"/>
        <v>0.14061786781968255</v>
      </c>
      <c r="BI297" s="5">
        <f t="shared" si="94"/>
        <v>0.13546770734315058</v>
      </c>
      <c r="BJ297" s="5">
        <f t="shared" si="94"/>
        <v>0.13050593171371053</v>
      </c>
      <c r="BK297" s="16">
        <f t="shared" si="94"/>
        <v>0.12572568552179977</v>
      </c>
      <c r="BL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</row>
    <row r="298" spans="1:124" x14ac:dyDescent="0.3">
      <c r="A298" s="8">
        <v>34159</v>
      </c>
      <c r="B298" s="3">
        <v>3.0499999999999999E-2</v>
      </c>
      <c r="C298" s="4">
        <f t="shared" si="88"/>
        <v>2.8824098088474824E-2</v>
      </c>
      <c r="D298" s="5">
        <f t="shared" si="92"/>
        <v>0.98408507887934893</v>
      </c>
      <c r="E298" s="5">
        <f t="shared" si="92"/>
        <v>0.96559469962342237</v>
      </c>
      <c r="F298" s="5">
        <f t="shared" si="92"/>
        <v>0.94510032174590786</v>
      </c>
      <c r="G298" s="5">
        <f t="shared" si="92"/>
        <v>0.9230839833796336</v>
      </c>
      <c r="H298" s="5">
        <f t="shared" si="92"/>
        <v>0.8999496984844213</v>
      </c>
      <c r="I298" s="5">
        <f t="shared" si="92"/>
        <v>0.87603420871361137</v>
      </c>
      <c r="J298" s="5">
        <f t="shared" si="92"/>
        <v>0.85161675898721056</v>
      </c>
      <c r="K298" s="5">
        <f t="shared" si="92"/>
        <v>0.82692777015324492</v>
      </c>
      <c r="L298" s="5">
        <f t="shared" si="92"/>
        <v>0.80215640394858367</v>
      </c>
      <c r="M298" s="5">
        <f t="shared" si="92"/>
        <v>0.77745708325701535</v>
      </c>
      <c r="N298" s="5">
        <f t="shared" si="92"/>
        <v>0.75295506412346047</v>
      </c>
      <c r="O298" s="5">
        <f t="shared" si="92"/>
        <v>0.72875116840475007</v>
      </c>
      <c r="P298" s="5">
        <f t="shared" si="92"/>
        <v>0.7049257860499063</v>
      </c>
      <c r="Q298" s="5">
        <f t="shared" si="92"/>
        <v>0.68154224940191943</v>
      </c>
      <c r="R298" s="5">
        <f t="shared" si="92"/>
        <v>0.65864967208697889</v>
      </c>
      <c r="S298" s="5">
        <f t="shared" ref="S298:AH313" si="95">S$7*EXP(-S$8*$C298)</f>
        <v>0.63628533410761146</v>
      </c>
      <c r="T298" s="5">
        <f t="shared" si="95"/>
        <v>0.61447668389084498</v>
      </c>
      <c r="U298" s="5">
        <f t="shared" si="95"/>
        <v>0.59324301790545508</v>
      </c>
      <c r="V298" s="5">
        <f t="shared" si="95"/>
        <v>0.57259688935168573</v>
      </c>
      <c r="W298" s="5">
        <f t="shared" si="95"/>
        <v>0.55254528943551839</v>
      </c>
      <c r="X298" s="5">
        <f t="shared" si="95"/>
        <v>0.53309063784483257</v>
      </c>
      <c r="Y298" s="5">
        <f t="shared" si="95"/>
        <v>0.51423161316377908</v>
      </c>
      <c r="Z298" s="5">
        <f t="shared" si="95"/>
        <v>0.49596384898512474</v>
      </c>
      <c r="AA298" s="5">
        <f t="shared" si="95"/>
        <v>0.47828051729217991</v>
      </c>
      <c r="AB298" s="5">
        <f t="shared" si="95"/>
        <v>0.46117281717030473</v>
      </c>
      <c r="AC298" s="5">
        <f t="shared" si="95"/>
        <v>0.44463038397055021</v>
      </c>
      <c r="AD298" s="5">
        <f t="shared" si="95"/>
        <v>0.42864163159419988</v>
      </c>
      <c r="AE298" s="5">
        <f t="shared" si="95"/>
        <v>0.41319403851843284</v>
      </c>
      <c r="AF298" s="5">
        <f t="shared" si="95"/>
        <v>0.3982743864731903</v>
      </c>
      <c r="AG298" s="5">
        <f t="shared" si="95"/>
        <v>0.38386895925115688</v>
      </c>
      <c r="AH298" s="5">
        <f t="shared" si="95"/>
        <v>0.36996370793926536</v>
      </c>
      <c r="AI298" s="5">
        <f t="shared" si="94"/>
        <v>0.35654438786186404</v>
      </c>
      <c r="AJ298" s="5">
        <f t="shared" si="94"/>
        <v>0.34359667168984892</v>
      </c>
      <c r="AK298" s="5">
        <f t="shared" si="94"/>
        <v>0.33110624246945591</v>
      </c>
      <c r="AL298" s="5">
        <f t="shared" si="94"/>
        <v>0.31905886973647729</v>
      </c>
      <c r="AM298" s="5">
        <f t="shared" si="94"/>
        <v>0.30744047138772235</v>
      </c>
      <c r="AN298" s="5">
        <f t="shared" si="94"/>
        <v>0.29623716356608532</v>
      </c>
      <c r="AO298" s="5">
        <f t="shared" si="94"/>
        <v>0.28543530046577154</v>
      </c>
      <c r="AP298" s="5">
        <f t="shared" si="94"/>
        <v>0.27502150566937689</v>
      </c>
      <c r="AQ298" s="5">
        <f t="shared" si="94"/>
        <v>0.26498269637974903</v>
      </c>
      <c r="AR298" s="5">
        <f t="shared" si="94"/>
        <v>0.25530610169948992</v>
      </c>
      <c r="AS298" s="5">
        <f t="shared" si="94"/>
        <v>0.24597927593341271</v>
      </c>
      <c r="AT298" s="5">
        <f t="shared" si="94"/>
        <v>0.23699010773911081</v>
      </c>
      <c r="AU298" s="5">
        <f t="shared" si="94"/>
        <v>0.22832682582370761</v>
      </c>
      <c r="AV298" s="5">
        <f t="shared" si="94"/>
        <v>0.21997800177724058</v>
      </c>
      <c r="AW298" s="5">
        <f t="shared" si="94"/>
        <v>0.2119325505419474</v>
      </c>
      <c r="AX298" s="5">
        <f t="shared" si="94"/>
        <v>0.20417972893944067</v>
      </c>
      <c r="AY298" s="5">
        <f t="shared" si="94"/>
        <v>0.19670913261222212</v>
      </c>
      <c r="AZ298" s="5">
        <f t="shared" si="94"/>
        <v>0.18951069168040752</v>
      </c>
      <c r="BA298" s="5">
        <f t="shared" si="94"/>
        <v>0.18257466536738323</v>
      </c>
      <c r="BB298" s="5">
        <f t="shared" si="94"/>
        <v>0.17589163580811146</v>
      </c>
      <c r="BC298" s="5">
        <f t="shared" si="94"/>
        <v>0.16945250121985972</v>
      </c>
      <c r="BD298" s="5">
        <f t="shared" si="94"/>
        <v>0.16324846858633038</v>
      </c>
      <c r="BE298" s="5">
        <f t="shared" si="94"/>
        <v>0.15727104598173777</v>
      </c>
      <c r="BF298" s="5">
        <f t="shared" si="94"/>
        <v>0.15151203464065505</v>
      </c>
      <c r="BG298" s="5">
        <f t="shared" si="94"/>
        <v>0.14596352086188083</v>
      </c>
      <c r="BH298" s="5">
        <f t="shared" si="94"/>
        <v>0.14061786781968255</v>
      </c>
      <c r="BI298" s="5">
        <f t="shared" si="94"/>
        <v>0.13546770734315058</v>
      </c>
      <c r="BJ298" s="5">
        <f t="shared" si="94"/>
        <v>0.13050593171371053</v>
      </c>
      <c r="BK298" s="16">
        <f t="shared" si="94"/>
        <v>0.12572568552179977</v>
      </c>
      <c r="BL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</row>
    <row r="299" spans="1:124" x14ac:dyDescent="0.3">
      <c r="A299" s="8">
        <v>34166</v>
      </c>
      <c r="B299" s="3">
        <v>3.0699998999999999E-2</v>
      </c>
      <c r="C299" s="4">
        <f t="shared" si="88"/>
        <v>2.9030236577554765E-2</v>
      </c>
      <c r="D299" s="5">
        <f t="shared" ref="D299:S314" si="96">D$7*EXP(-D$8*$C299)</f>
        <v>0.9839895770250785</v>
      </c>
      <c r="E299" s="5">
        <f t="shared" si="96"/>
        <v>0.96541801822603068</v>
      </c>
      <c r="F299" s="5">
        <f t="shared" si="96"/>
        <v>0.94485547902336919</v>
      </c>
      <c r="G299" s="5">
        <f t="shared" si="96"/>
        <v>0.92278265197730958</v>
      </c>
      <c r="H299" s="5">
        <f t="shared" si="96"/>
        <v>0.89960222896714026</v>
      </c>
      <c r="I299" s="5">
        <f t="shared" si="96"/>
        <v>0.87564969437157758</v>
      </c>
      <c r="J299" s="5">
        <f t="shared" si="96"/>
        <v>0.85120312488891403</v>
      </c>
      <c r="K299" s="5">
        <f t="shared" si="96"/>
        <v>0.82649187444097116</v>
      </c>
      <c r="L299" s="5">
        <f t="shared" si="96"/>
        <v>0.80170414316609973</v>
      </c>
      <c r="M299" s="5">
        <f t="shared" si="96"/>
        <v>0.77699349628436654</v>
      </c>
      <c r="N299" s="5">
        <f t="shared" si="96"/>
        <v>0.75248443130075582</v>
      </c>
      <c r="O299" s="5">
        <f t="shared" si="96"/>
        <v>0.72827710384625555</v>
      </c>
      <c r="P299" s="5">
        <f t="shared" si="96"/>
        <v>0.70445132213361827</v>
      </c>
      <c r="Q299" s="5">
        <f t="shared" si="96"/>
        <v>0.68106991308551901</v>
      </c>
      <c r="R299" s="5">
        <f t="shared" si="96"/>
        <v>0.65818155313769078</v>
      </c>
      <c r="S299" s="5">
        <f t="shared" si="96"/>
        <v>0.63582314560734543</v>
      </c>
      <c r="T299" s="5">
        <f t="shared" si="95"/>
        <v>0.61402181553794444</v>
      </c>
      <c r="U299" s="5">
        <f t="shared" si="95"/>
        <v>0.59279658271596025</v>
      </c>
      <c r="V299" s="5">
        <f t="shared" si="95"/>
        <v>0.57215976439185556</v>
      </c>
      <c r="W299" s="5">
        <f t="shared" si="95"/>
        <v>0.55211815121171137</v>
      </c>
      <c r="X299" s="5">
        <f t="shared" si="94"/>
        <v>0.5326739929496026</v>
      </c>
      <c r="Y299" s="5">
        <f t="shared" si="94"/>
        <v>0.51382582473717153</v>
      </c>
      <c r="Z299" s="5">
        <f t="shared" si="94"/>
        <v>0.49556915950380703</v>
      </c>
      <c r="AA299" s="5">
        <f t="shared" si="94"/>
        <v>0.47789706815034616</v>
      </c>
      <c r="AB299" s="5">
        <f t="shared" si="94"/>
        <v>0.46080066546795245</v>
      </c>
      <c r="AC299" s="5">
        <f t="shared" si="94"/>
        <v>0.44426951687843147</v>
      </c>
      <c r="AD299" s="5">
        <f t="shared" si="94"/>
        <v>0.42829197862149665</v>
      </c>
      <c r="AE299" s="5">
        <f t="shared" si="94"/>
        <v>0.41285548196950356</v>
      </c>
      <c r="AF299" s="5">
        <f t="shared" si="94"/>
        <v>0.39794677034377957</v>
      </c>
      <c r="AG299" s="5">
        <f t="shared" si="94"/>
        <v>0.38355209678222535</v>
      </c>
      <c r="AH299" s="5">
        <f t="shared" si="94"/>
        <v>0.36965738801793868</v>
      </c>
      <c r="AI299" s="5">
        <f t="shared" si="94"/>
        <v>0.35624838043367746</v>
      </c>
      <c r="AJ299" s="5">
        <f t="shared" si="94"/>
        <v>0.34331073232421505</v>
      </c>
      <c r="AK299" s="5">
        <f t="shared" si="94"/>
        <v>0.33083011620081587</v>
      </c>
      <c r="AL299" s="5">
        <f t="shared" si="94"/>
        <v>0.31879229428662237</v>
      </c>
      <c r="AM299" s="5">
        <f t="shared" si="94"/>
        <v>0.30718317986002291</v>
      </c>
      <c r="AN299" s="5">
        <f t="shared" si="94"/>
        <v>0.29598888668957657</v>
      </c>
      <c r="AO299" s="5">
        <f t="shared" si="94"/>
        <v>0.28519576845598288</v>
      </c>
      <c r="AP299" s="5">
        <f t="shared" si="94"/>
        <v>0.27479044976324329</v>
      </c>
      <c r="AQ299" s="5">
        <f t="shared" si="94"/>
        <v>0.26475985009370812</v>
      </c>
      <c r="AR299" s="5">
        <f t="shared" si="94"/>
        <v>0.25509120185278306</v>
      </c>
      <c r="AS299" s="5">
        <f t="shared" si="94"/>
        <v>0.24577206347251668</v>
      </c>
      <c r="AT299" s="5">
        <f t="shared" si="94"/>
        <v>0.23679032839399267</v>
      </c>
      <c r="AU299" s="5">
        <f t="shared" si="94"/>
        <v>0.22813423062210697</v>
      </c>
      <c r="AV299" s="5">
        <f t="shared" si="94"/>
        <v>0.21979234743933473</v>
      </c>
      <c r="AW299" s="5">
        <f t="shared" si="94"/>
        <v>0.21175359977445707</v>
      </c>
      <c r="AX299" s="5">
        <f t="shared" si="94"/>
        <v>0.2040072506454122</v>
      </c>
      <c r="AY299" s="5">
        <f t="shared" si="94"/>
        <v>0.1965429020303068</v>
      </c>
      <c r="AZ299" s="5">
        <f t="shared" si="94"/>
        <v>0.18935049046539393</v>
      </c>
      <c r="BA299" s="5">
        <f t="shared" si="94"/>
        <v>0.18242028162197399</v>
      </c>
      <c r="BB299" s="5">
        <f t="shared" si="94"/>
        <v>0.17574286407442818</v>
      </c>
      <c r="BC299" s="5">
        <f t="shared" si="94"/>
        <v>0.16930914243787298</v>
      </c>
      <c r="BD299" s="5">
        <f t="shared" si="94"/>
        <v>0.16311033002531333</v>
      </c>
      <c r="BE299" s="5">
        <f t="shared" si="94"/>
        <v>0.15713794114990498</v>
      </c>
      <c r="BF299" s="5">
        <f t="shared" ref="X299:BK306" si="97">BF$7*EXP(-BF$8*$C299)</f>
        <v>0.15138378317734918</v>
      </c>
      <c r="BG299" s="5">
        <f t="shared" si="97"/>
        <v>0.14583994841598952</v>
      </c>
      <c r="BH299" s="5">
        <f t="shared" si="97"/>
        <v>0.14049880591738681</v>
      </c>
      <c r="BI299" s="5">
        <f t="shared" si="97"/>
        <v>0.13535299324761321</v>
      </c>
      <c r="BJ299" s="5">
        <f t="shared" si="97"/>
        <v>0.1303954082788927</v>
      </c>
      <c r="BK299" s="16">
        <f t="shared" si="97"/>
        <v>0.12561920104223587</v>
      </c>
      <c r="BL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</row>
    <row r="300" spans="1:124" x14ac:dyDescent="0.3">
      <c r="A300" s="8">
        <v>34173</v>
      </c>
      <c r="B300" s="3">
        <v>3.0999998999999997E-2</v>
      </c>
      <c r="C300" s="4">
        <f t="shared" si="88"/>
        <v>2.9339445857221074E-2</v>
      </c>
      <c r="D300" s="5">
        <f t="shared" si="96"/>
        <v>0.98384634090496081</v>
      </c>
      <c r="E300" s="5">
        <f t="shared" si="96"/>
        <v>0.96515305541957097</v>
      </c>
      <c r="F300" s="5">
        <f t="shared" si="96"/>
        <v>0.94448833203078453</v>
      </c>
      <c r="G300" s="5">
        <f t="shared" si="96"/>
        <v>0.92233083704260377</v>
      </c>
      <c r="H300" s="5">
        <f t="shared" si="96"/>
        <v>0.89908127361645396</v>
      </c>
      <c r="I300" s="5">
        <f t="shared" si="96"/>
        <v>0.87507323640417567</v>
      </c>
      <c r="J300" s="5">
        <f t="shared" si="96"/>
        <v>0.85058304730661383</v>
      </c>
      <c r="K300" s="5">
        <f t="shared" si="96"/>
        <v>0.8258384583919286</v>
      </c>
      <c r="L300" s="5">
        <f t="shared" si="96"/>
        <v>0.80102622666076295</v>
      </c>
      <c r="M300" s="5">
        <f t="shared" si="96"/>
        <v>0.77629863060836757</v>
      </c>
      <c r="N300" s="5">
        <f t="shared" si="96"/>
        <v>0.7517790300488042</v>
      </c>
      <c r="O300" s="5">
        <f t="shared" si="96"/>
        <v>0.72756658162009979</v>
      </c>
      <c r="P300" s="5">
        <f t="shared" si="96"/>
        <v>0.70374022141412129</v>
      </c>
      <c r="Q300" s="5">
        <f t="shared" si="96"/>
        <v>0.68036201878017033</v>
      </c>
      <c r="R300" s="5">
        <f t="shared" si="96"/>
        <v>0.65747999495385256</v>
      </c>
      <c r="S300" s="5">
        <f t="shared" si="96"/>
        <v>0.63513048880758716</v>
      </c>
      <c r="T300" s="5">
        <f t="shared" si="95"/>
        <v>0.61334014087003108</v>
      </c>
      <c r="U300" s="5">
        <f t="shared" si="95"/>
        <v>0.59212755642957549</v>
      </c>
      <c r="V300" s="5">
        <f t="shared" si="95"/>
        <v>0.5715046992952153</v>
      </c>
      <c r="W300" s="5">
        <f t="shared" si="95"/>
        <v>0.55147805971111363</v>
      </c>
      <c r="X300" s="5">
        <f t="shared" si="97"/>
        <v>0.53204963297286867</v>
      </c>
      <c r="Y300" s="5">
        <f t="shared" si="97"/>
        <v>0.5132177393812225</v>
      </c>
      <c r="Z300" s="5">
        <f t="shared" si="97"/>
        <v>0.4949777111764409</v>
      </c>
      <c r="AA300" s="5">
        <f t="shared" si="97"/>
        <v>0.47732246790276489</v>
      </c>
      <c r="AB300" s="5">
        <f t="shared" si="97"/>
        <v>0.46024299814174519</v>
      </c>
      <c r="AC300" s="5">
        <f t="shared" si="97"/>
        <v>0.44372876262105365</v>
      </c>
      <c r="AD300" s="5">
        <f t="shared" si="97"/>
        <v>0.42776803125924789</v>
      </c>
      <c r="AE300" s="5">
        <f t="shared" si="97"/>
        <v>0.41234816466736268</v>
      </c>
      <c r="AF300" s="5">
        <f t="shared" si="97"/>
        <v>0.39745584892745872</v>
      </c>
      <c r="AG300" s="5">
        <f t="shared" si="97"/>
        <v>0.38307729104943056</v>
      </c>
      <c r="AH300" s="5">
        <f t="shared" si="97"/>
        <v>0.36919838132281929</v>
      </c>
      <c r="AI300" s="5">
        <f t="shared" si="97"/>
        <v>0.35580482779047273</v>
      </c>
      <c r="AJ300" s="5">
        <f t="shared" si="97"/>
        <v>0.34288226724273946</v>
      </c>
      <c r="AK300" s="5">
        <f t="shared" si="97"/>
        <v>0.3304163564372391</v>
      </c>
      <c r="AL300" s="5">
        <f t="shared" si="97"/>
        <v>0.31839284666756196</v>
      </c>
      <c r="AM300" s="5">
        <f t="shared" si="97"/>
        <v>0.30679764431585926</v>
      </c>
      <c r="AN300" s="5">
        <f t="shared" si="97"/>
        <v>0.29561685961373901</v>
      </c>
      <c r="AO300" s="5">
        <f t="shared" si="97"/>
        <v>0.28483684549038224</v>
      </c>
      <c r="AP300" s="5">
        <f t="shared" si="97"/>
        <v>0.27444422809571789</v>
      </c>
      <c r="AQ300" s="5">
        <f t="shared" si="97"/>
        <v>0.26442593034101836</v>
      </c>
      <c r="AR300" s="5">
        <f t="shared" si="97"/>
        <v>0.25476918959207595</v>
      </c>
      <c r="AS300" s="5">
        <f t="shared" si="97"/>
        <v>0.24546157047505432</v>
      </c>
      <c r="AT300" s="5">
        <f t="shared" si="97"/>
        <v>0.23649097360710483</v>
      </c>
      <c r="AU300" s="5">
        <f t="shared" si="97"/>
        <v>0.22784564093860246</v>
      </c>
      <c r="AV300" s="5">
        <f t="shared" si="97"/>
        <v>0.21951415828784343</v>
      </c>
      <c r="AW300" s="5">
        <f t="shared" si="97"/>
        <v>0.21148545555923753</v>
      </c>
      <c r="AX300" s="5">
        <f t="shared" si="97"/>
        <v>0.20374880505993226</v>
      </c>
      <c r="AY300" s="5">
        <f t="shared" si="97"/>
        <v>0.19629381826528966</v>
      </c>
      <c r="AZ300" s="5">
        <f t="shared" si="97"/>
        <v>0.18911044132892982</v>
      </c>
      <c r="BA300" s="5">
        <f t="shared" si="97"/>
        <v>0.18218894958665557</v>
      </c>
      <c r="BB300" s="5">
        <f t="shared" si="97"/>
        <v>0.17551994126421069</v>
      </c>
      <c r="BC300" s="5">
        <f t="shared" si="97"/>
        <v>0.16909433056543355</v>
      </c>
      <c r="BD300" s="5">
        <f t="shared" si="97"/>
        <v>0.16290334028903911</v>
      </c>
      <c r="BE300" s="5">
        <f t="shared" si="97"/>
        <v>0.1569384940982369</v>
      </c>
      <c r="BF300" s="5">
        <f t="shared" si="97"/>
        <v>0.1511916085470128</v>
      </c>
      <c r="BG300" s="5">
        <f t="shared" si="97"/>
        <v>0.14565478494962419</v>
      </c>
      <c r="BH300" s="5">
        <f t="shared" si="97"/>
        <v>0.14032040116521691</v>
      </c>
      <c r="BI300" s="5">
        <f t="shared" si="97"/>
        <v>0.13518110335706551</v>
      </c>
      <c r="BJ300" s="5">
        <f t="shared" si="97"/>
        <v>0.13022979777543481</v>
      </c>
      <c r="BK300" s="16">
        <f t="shared" si="97"/>
        <v>0.125459642604176</v>
      </c>
      <c r="BL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</row>
    <row r="301" spans="1:124" x14ac:dyDescent="0.3">
      <c r="A301" s="8">
        <v>34180</v>
      </c>
      <c r="B301" s="3">
        <v>3.1400000999999997E-2</v>
      </c>
      <c r="C301" s="4">
        <f t="shared" si="88"/>
        <v>2.9751726958171354E-2</v>
      </c>
      <c r="D301" s="5">
        <f t="shared" si="96"/>
        <v>0.98365539089026421</v>
      </c>
      <c r="E301" s="5">
        <f t="shared" si="96"/>
        <v>0.96479988302879061</v>
      </c>
      <c r="F301" s="5">
        <f t="shared" si="96"/>
        <v>0.94399902217371634</v>
      </c>
      <c r="G301" s="5">
        <f t="shared" si="96"/>
        <v>0.92172875821944833</v>
      </c>
      <c r="H301" s="5">
        <f t="shared" si="96"/>
        <v>0.89838713226694089</v>
      </c>
      <c r="I301" s="5">
        <f t="shared" si="96"/>
        <v>0.87430521222334201</v>
      </c>
      <c r="J301" s="5">
        <f t="shared" si="96"/>
        <v>0.8497569756702873</v>
      </c>
      <c r="K301" s="5">
        <f t="shared" si="96"/>
        <v>0.82496803614802616</v>
      </c>
      <c r="L301" s="5">
        <f t="shared" si="96"/>
        <v>0.800123225101112</v>
      </c>
      <c r="M301" s="5">
        <f t="shared" si="96"/>
        <v>0.77537310497080569</v>
      </c>
      <c r="N301" s="5">
        <f t="shared" si="96"/>
        <v>0.75083951887746359</v>
      </c>
      <c r="O301" s="5">
        <f t="shared" si="96"/>
        <v>0.7266202921180579</v>
      </c>
      <c r="P301" s="5">
        <f t="shared" si="96"/>
        <v>0.70279319886211378</v>
      </c>
      <c r="Q301" s="5">
        <f t="shared" si="96"/>
        <v>0.67941929940305401</v>
      </c>
      <c r="R301" s="5">
        <f t="shared" si="96"/>
        <v>0.65654574247068753</v>
      </c>
      <c r="S301" s="5">
        <f t="shared" si="96"/>
        <v>0.63420811543377675</v>
      </c>
      <c r="T301" s="5">
        <f t="shared" si="95"/>
        <v>0.61243241384799318</v>
      </c>
      <c r="U301" s="5">
        <f t="shared" si="95"/>
        <v>0.59123669131843481</v>
      </c>
      <c r="V301" s="5">
        <f t="shared" si="95"/>
        <v>0.57063244130070867</v>
      </c>
      <c r="W301" s="5">
        <f t="shared" si="95"/>
        <v>0.5506257543203511</v>
      </c>
      <c r="X301" s="5">
        <f t="shared" si="97"/>
        <v>0.53121828710019414</v>
      </c>
      <c r="Y301" s="5">
        <f t="shared" si="97"/>
        <v>0.51240807414878575</v>
      </c>
      <c r="Z301" s="5">
        <f t="shared" si="97"/>
        <v>0.49419020735829805</v>
      </c>
      <c r="AA301" s="5">
        <f t="shared" si="97"/>
        <v>0.47655740496242899</v>
      </c>
      <c r="AB301" s="5">
        <f t="shared" si="97"/>
        <v>0.45950048769537155</v>
      </c>
      <c r="AC301" s="5">
        <f t="shared" si="97"/>
        <v>0.44300877706512637</v>
      </c>
      <c r="AD301" s="5">
        <f t="shared" si="97"/>
        <v>0.42707042821464403</v>
      </c>
      <c r="AE301" s="5">
        <f t="shared" si="97"/>
        <v>0.41167270781195647</v>
      </c>
      <c r="AF301" s="5">
        <f t="shared" si="97"/>
        <v>0.39680222571733675</v>
      </c>
      <c r="AG301" s="5">
        <f t="shared" si="97"/>
        <v>0.38244512776422496</v>
      </c>
      <c r="AH301" s="5">
        <f t="shared" si="97"/>
        <v>0.36858725581331642</v>
      </c>
      <c r="AI301" s="5">
        <f t="shared" si="97"/>
        <v>0.35521428025601914</v>
      </c>
      <c r="AJ301" s="5">
        <f t="shared" si="97"/>
        <v>0.34231180932150529</v>
      </c>
      <c r="AK301" s="5">
        <f t="shared" si="97"/>
        <v>0.32986547885351158</v>
      </c>
      <c r="AL301" s="5">
        <f t="shared" si="97"/>
        <v>0.31786102564635799</v>
      </c>
      <c r="AM301" s="5">
        <f t="shared" si="97"/>
        <v>0.306284346945708</v>
      </c>
      <c r="AN301" s="5">
        <f t="shared" si="97"/>
        <v>0.29512154831297144</v>
      </c>
      <c r="AO301" s="5">
        <f t="shared" si="97"/>
        <v>0.28435898171020407</v>
      </c>
      <c r="AP301" s="5">
        <f t="shared" si="97"/>
        <v>0.27398327537429618</v>
      </c>
      <c r="AQ301" s="5">
        <f t="shared" si="97"/>
        <v>0.26398135680640294</v>
      </c>
      <c r="AR301" s="5">
        <f t="shared" si="97"/>
        <v>0.25434046999764859</v>
      </c>
      <c r="AS301" s="5">
        <f t="shared" si="97"/>
        <v>0.24504818783906043</v>
      </c>
      <c r="AT301" s="5">
        <f t="shared" si="97"/>
        <v>0.2360924205173931</v>
      </c>
      <c r="AU301" s="5">
        <f t="shared" si="97"/>
        <v>0.22746142057475621</v>
      </c>
      <c r="AV301" s="5">
        <f t="shared" si="97"/>
        <v>0.21914378520521796</v>
      </c>
      <c r="AW301" s="5">
        <f t="shared" si="97"/>
        <v>0.21112845627285198</v>
      </c>
      <c r="AX301" s="5">
        <f t="shared" si="97"/>
        <v>0.20340471846054106</v>
      </c>
      <c r="AY301" s="5">
        <f t="shared" si="97"/>
        <v>0.19596219589515082</v>
      </c>
      <c r="AZ301" s="5">
        <f t="shared" si="97"/>
        <v>0.18879084754067407</v>
      </c>
      <c r="BA301" s="5">
        <f t="shared" si="97"/>
        <v>0.18188096160514708</v>
      </c>
      <c r="BB301" s="5">
        <f t="shared" si="97"/>
        <v>0.1752231491682878</v>
      </c>
      <c r="BC301" s="5">
        <f t="shared" si="97"/>
        <v>0.16880833720385607</v>
      </c>
      <c r="BD301" s="5">
        <f t="shared" si="97"/>
        <v>0.16262776114278157</v>
      </c>
      <c r="BE301" s="5">
        <f t="shared" si="97"/>
        <v>0.15667295709940152</v>
      </c>
      <c r="BF301" s="5">
        <f t="shared" si="97"/>
        <v>0.15093575386304575</v>
      </c>
      <c r="BG301" s="5">
        <f t="shared" si="97"/>
        <v>0.1454082647401635</v>
      </c>
      <c r="BH301" s="5">
        <f t="shared" si="97"/>
        <v>0.14008287931774524</v>
      </c>
      <c r="BI301" s="5">
        <f t="shared" si="97"/>
        <v>0.13495225520655846</v>
      </c>
      <c r="BJ301" s="5">
        <f t="shared" si="97"/>
        <v>0.13000930981235873</v>
      </c>
      <c r="BK301" s="16">
        <f t="shared" si="97"/>
        <v>0.1252472121744779</v>
      </c>
      <c r="BL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</row>
    <row r="302" spans="1:124" x14ac:dyDescent="0.3">
      <c r="A302" s="8">
        <v>34187</v>
      </c>
      <c r="B302" s="3">
        <v>3.1300001000000001E-2</v>
      </c>
      <c r="C302" s="4">
        <f t="shared" si="88"/>
        <v>2.9648657198282587E-2</v>
      </c>
      <c r="D302" s="5">
        <f t="shared" si="96"/>
        <v>0.98370312468055399</v>
      </c>
      <c r="E302" s="5">
        <f t="shared" si="96"/>
        <v>0.96488816356751328</v>
      </c>
      <c r="F302" s="5">
        <f t="shared" si="96"/>
        <v>0.94412132525603476</v>
      </c>
      <c r="G302" s="5">
        <f t="shared" si="96"/>
        <v>0.92187924031666313</v>
      </c>
      <c r="H302" s="5">
        <f t="shared" si="96"/>
        <v>0.89856061647850183</v>
      </c>
      <c r="I302" s="5">
        <f t="shared" si="96"/>
        <v>0.87449715409149564</v>
      </c>
      <c r="J302" s="5">
        <f t="shared" si="96"/>
        <v>0.84996341730409197</v>
      </c>
      <c r="K302" s="5">
        <f t="shared" si="96"/>
        <v>0.82518555457601017</v>
      </c>
      <c r="L302" s="5">
        <f t="shared" si="96"/>
        <v>0.80034887888409056</v>
      </c>
      <c r="M302" s="5">
        <f t="shared" si="96"/>
        <v>0.77560438172486834</v>
      </c>
      <c r="N302" s="5">
        <f t="shared" si="96"/>
        <v>0.75107428536487009</v>
      </c>
      <c r="O302" s="5">
        <f t="shared" si="96"/>
        <v>0.72685674786425947</v>
      </c>
      <c r="P302" s="5">
        <f t="shared" si="96"/>
        <v>0.70302983377401063</v>
      </c>
      <c r="Q302" s="5">
        <f t="shared" si="96"/>
        <v>0.67965485553807636</v>
      </c>
      <c r="R302" s="5">
        <f t="shared" si="96"/>
        <v>0.65677917989393286</v>
      </c>
      <c r="S302" s="5">
        <f t="shared" si="96"/>
        <v>0.63443858196824465</v>
      </c>
      <c r="T302" s="5">
        <f t="shared" si="95"/>
        <v>0.61265921844668969</v>
      </c>
      <c r="U302" s="5">
        <f t="shared" si="95"/>
        <v>0.59145928074918785</v>
      </c>
      <c r="V302" s="5">
        <f t="shared" si="95"/>
        <v>0.57085037982229436</v>
      </c>
      <c r="W302" s="5">
        <f t="shared" si="95"/>
        <v>0.55083870603299745</v>
      </c>
      <c r="X302" s="5">
        <f t="shared" si="97"/>
        <v>0.53142600066837087</v>
      </c>
      <c r="Y302" s="5">
        <f t="shared" si="97"/>
        <v>0.51261036961503037</v>
      </c>
      <c r="Z302" s="5">
        <f t="shared" si="97"/>
        <v>0.49438696479065203</v>
      </c>
      <c r="AA302" s="5">
        <f t="shared" si="97"/>
        <v>0.47674855470288069</v>
      </c>
      <c r="AB302" s="5">
        <f t="shared" si="97"/>
        <v>0.45968600200119913</v>
      </c>
      <c r="AC302" s="5">
        <f t="shared" si="97"/>
        <v>0.44318866295840925</v>
      </c>
      <c r="AD302" s="5">
        <f t="shared" si="97"/>
        <v>0.42724472137698982</v>
      </c>
      <c r="AE302" s="5">
        <f t="shared" si="97"/>
        <v>0.41184146738143668</v>
      </c>
      <c r="AF302" s="5">
        <f t="shared" si="97"/>
        <v>0.39696552986265909</v>
      </c>
      <c r="AG302" s="5">
        <f t="shared" si="97"/>
        <v>0.38260306992731752</v>
      </c>
      <c r="AH302" s="5">
        <f t="shared" si="97"/>
        <v>0.36873994152583622</v>
      </c>
      <c r="AI302" s="5">
        <f t="shared" si="97"/>
        <v>0.35536182444795866</v>
      </c>
      <c r="AJ302" s="5">
        <f t="shared" si="97"/>
        <v>0.34245433405118098</v>
      </c>
      <c r="AK302" s="5">
        <f t="shared" si="97"/>
        <v>0.33000311139793881</v>
      </c>
      <c r="AL302" s="5">
        <f t="shared" si="97"/>
        <v>0.31799389689948332</v>
      </c>
      <c r="AM302" s="5">
        <f t="shared" si="97"/>
        <v>0.30641259007932536</v>
      </c>
      <c r="AN302" s="5">
        <f t="shared" si="97"/>
        <v>0.29524529766152308</v>
      </c>
      <c r="AO302" s="5">
        <f t="shared" si="97"/>
        <v>0.28447837184617847</v>
      </c>
      <c r="AP302" s="5">
        <f t="shared" si="97"/>
        <v>0.27409844034569381</v>
      </c>
      <c r="AQ302" s="5">
        <f t="shared" si="97"/>
        <v>0.26409242951183837</v>
      </c>
      <c r="AR302" s="5">
        <f t="shared" si="97"/>
        <v>0.25444758167818782</v>
      </c>
      <c r="AS302" s="5">
        <f t="shared" si="97"/>
        <v>0.24515146766892296</v>
      </c>
      <c r="AT302" s="5">
        <f t="shared" si="97"/>
        <v>0.23619199527825394</v>
      </c>
      <c r="AU302" s="5">
        <f t="shared" si="97"/>
        <v>0.22755741440061644</v>
      </c>
      <c r="AV302" s="5">
        <f t="shared" si="97"/>
        <v>0.2192363193867268</v>
      </c>
      <c r="AW302" s="5">
        <f t="shared" si="97"/>
        <v>0.21121764911160423</v>
      </c>
      <c r="AX302" s="5">
        <f t="shared" si="97"/>
        <v>0.20349068516527805</v>
      </c>
      <c r="AY302" s="5">
        <f t="shared" si="97"/>
        <v>0.19604504851299256</v>
      </c>
      <c r="AZ302" s="5">
        <f t="shared" si="97"/>
        <v>0.18887069491753941</v>
      </c>
      <c r="BA302" s="5">
        <f t="shared" si="97"/>
        <v>0.18195790937039397</v>
      </c>
      <c r="BB302" s="5">
        <f t="shared" si="97"/>
        <v>0.17529729973935726</v>
      </c>
      <c r="BC302" s="5">
        <f t="shared" si="97"/>
        <v>0.16887978980734214</v>
      </c>
      <c r="BD302" s="5">
        <f t="shared" si="97"/>
        <v>0.16269661184889583</v>
      </c>
      <c r="BE302" s="5">
        <f t="shared" si="97"/>
        <v>0.15673929886726731</v>
      </c>
      <c r="BF302" s="5">
        <f t="shared" si="97"/>
        <v>0.15099967659465349</v>
      </c>
      <c r="BG302" s="5">
        <f t="shared" si="97"/>
        <v>0.14546985534115717</v>
      </c>
      <c r="BH302" s="5">
        <f t="shared" si="97"/>
        <v>0.14014222176349905</v>
      </c>
      <c r="BI302" s="5">
        <f t="shared" si="97"/>
        <v>0.13500943061224718</v>
      </c>
      <c r="BJ302" s="5">
        <f t="shared" si="97"/>
        <v>0.13006439650593493</v>
      </c>
      <c r="BK302" s="16">
        <f t="shared" si="97"/>
        <v>0.12530028577164645</v>
      </c>
      <c r="BL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</row>
    <row r="303" spans="1:124" x14ac:dyDescent="0.3">
      <c r="A303" s="8">
        <v>34194</v>
      </c>
      <c r="B303" s="3">
        <v>3.1400000999999997E-2</v>
      </c>
      <c r="C303" s="4">
        <f t="shared" si="88"/>
        <v>2.9751726958171354E-2</v>
      </c>
      <c r="D303" s="5">
        <f t="shared" si="96"/>
        <v>0.98365539089026421</v>
      </c>
      <c r="E303" s="5">
        <f t="shared" si="96"/>
        <v>0.96479988302879061</v>
      </c>
      <c r="F303" s="5">
        <f t="shared" si="96"/>
        <v>0.94399902217371634</v>
      </c>
      <c r="G303" s="5">
        <f t="shared" si="96"/>
        <v>0.92172875821944833</v>
      </c>
      <c r="H303" s="5">
        <f t="shared" si="96"/>
        <v>0.89838713226694089</v>
      </c>
      <c r="I303" s="5">
        <f t="shared" si="96"/>
        <v>0.87430521222334201</v>
      </c>
      <c r="J303" s="5">
        <f t="shared" si="96"/>
        <v>0.8497569756702873</v>
      </c>
      <c r="K303" s="5">
        <f t="shared" si="96"/>
        <v>0.82496803614802616</v>
      </c>
      <c r="L303" s="5">
        <f t="shared" si="96"/>
        <v>0.800123225101112</v>
      </c>
      <c r="M303" s="5">
        <f t="shared" si="96"/>
        <v>0.77537310497080569</v>
      </c>
      <c r="N303" s="5">
        <f t="shared" si="96"/>
        <v>0.75083951887746359</v>
      </c>
      <c r="O303" s="5">
        <f t="shared" si="96"/>
        <v>0.7266202921180579</v>
      </c>
      <c r="P303" s="5">
        <f t="shared" si="96"/>
        <v>0.70279319886211378</v>
      </c>
      <c r="Q303" s="5">
        <f t="shared" si="96"/>
        <v>0.67941929940305401</v>
      </c>
      <c r="R303" s="5">
        <f t="shared" si="96"/>
        <v>0.65654574247068753</v>
      </c>
      <c r="S303" s="5">
        <f t="shared" si="96"/>
        <v>0.63420811543377675</v>
      </c>
      <c r="T303" s="5">
        <f t="shared" si="95"/>
        <v>0.61243241384799318</v>
      </c>
      <c r="U303" s="5">
        <f t="shared" si="95"/>
        <v>0.59123669131843481</v>
      </c>
      <c r="V303" s="5">
        <f t="shared" si="95"/>
        <v>0.57063244130070867</v>
      </c>
      <c r="W303" s="5">
        <f t="shared" si="95"/>
        <v>0.5506257543203511</v>
      </c>
      <c r="X303" s="5">
        <f t="shared" si="97"/>
        <v>0.53121828710019414</v>
      </c>
      <c r="Y303" s="5">
        <f t="shared" si="97"/>
        <v>0.51240807414878575</v>
      </c>
      <c r="Z303" s="5">
        <f t="shared" si="97"/>
        <v>0.49419020735829805</v>
      </c>
      <c r="AA303" s="5">
        <f t="shared" si="97"/>
        <v>0.47655740496242899</v>
      </c>
      <c r="AB303" s="5">
        <f t="shared" si="97"/>
        <v>0.45950048769537155</v>
      </c>
      <c r="AC303" s="5">
        <f t="shared" si="97"/>
        <v>0.44300877706512637</v>
      </c>
      <c r="AD303" s="5">
        <f t="shared" si="97"/>
        <v>0.42707042821464403</v>
      </c>
      <c r="AE303" s="5">
        <f t="shared" si="97"/>
        <v>0.41167270781195647</v>
      </c>
      <c r="AF303" s="5">
        <f t="shared" si="97"/>
        <v>0.39680222571733675</v>
      </c>
      <c r="AG303" s="5">
        <f t="shared" si="97"/>
        <v>0.38244512776422496</v>
      </c>
      <c r="AH303" s="5">
        <f t="shared" si="97"/>
        <v>0.36858725581331642</v>
      </c>
      <c r="AI303" s="5">
        <f t="shared" si="97"/>
        <v>0.35521428025601914</v>
      </c>
      <c r="AJ303" s="5">
        <f t="shared" si="97"/>
        <v>0.34231180932150529</v>
      </c>
      <c r="AK303" s="5">
        <f t="shared" si="97"/>
        <v>0.32986547885351158</v>
      </c>
      <c r="AL303" s="5">
        <f t="shared" si="97"/>
        <v>0.31786102564635799</v>
      </c>
      <c r="AM303" s="5">
        <f t="shared" si="97"/>
        <v>0.306284346945708</v>
      </c>
      <c r="AN303" s="5">
        <f t="shared" si="97"/>
        <v>0.29512154831297144</v>
      </c>
      <c r="AO303" s="5">
        <f t="shared" si="97"/>
        <v>0.28435898171020407</v>
      </c>
      <c r="AP303" s="5">
        <f t="shared" si="97"/>
        <v>0.27398327537429618</v>
      </c>
      <c r="AQ303" s="5">
        <f t="shared" si="97"/>
        <v>0.26398135680640294</v>
      </c>
      <c r="AR303" s="5">
        <f t="shared" si="97"/>
        <v>0.25434046999764859</v>
      </c>
      <c r="AS303" s="5">
        <f t="shared" si="97"/>
        <v>0.24504818783906043</v>
      </c>
      <c r="AT303" s="5">
        <f t="shared" si="97"/>
        <v>0.2360924205173931</v>
      </c>
      <c r="AU303" s="5">
        <f t="shared" si="97"/>
        <v>0.22746142057475621</v>
      </c>
      <c r="AV303" s="5">
        <f t="shared" si="97"/>
        <v>0.21914378520521796</v>
      </c>
      <c r="AW303" s="5">
        <f t="shared" si="97"/>
        <v>0.21112845627285198</v>
      </c>
      <c r="AX303" s="5">
        <f t="shared" si="97"/>
        <v>0.20340471846054106</v>
      </c>
      <c r="AY303" s="5">
        <f t="shared" si="97"/>
        <v>0.19596219589515082</v>
      </c>
      <c r="AZ303" s="5">
        <f t="shared" si="97"/>
        <v>0.18879084754067407</v>
      </c>
      <c r="BA303" s="5">
        <f t="shared" si="97"/>
        <v>0.18188096160514708</v>
      </c>
      <c r="BB303" s="5">
        <f t="shared" si="97"/>
        <v>0.1752231491682878</v>
      </c>
      <c r="BC303" s="5">
        <f t="shared" si="97"/>
        <v>0.16880833720385607</v>
      </c>
      <c r="BD303" s="5">
        <f t="shared" si="97"/>
        <v>0.16262776114278157</v>
      </c>
      <c r="BE303" s="5">
        <f t="shared" si="97"/>
        <v>0.15667295709940152</v>
      </c>
      <c r="BF303" s="5">
        <f t="shared" si="97"/>
        <v>0.15093575386304575</v>
      </c>
      <c r="BG303" s="5">
        <f t="shared" si="97"/>
        <v>0.1454082647401635</v>
      </c>
      <c r="BH303" s="5">
        <f t="shared" si="97"/>
        <v>0.14008287931774524</v>
      </c>
      <c r="BI303" s="5">
        <f t="shared" si="97"/>
        <v>0.13495225520655846</v>
      </c>
      <c r="BJ303" s="5">
        <f t="shared" si="97"/>
        <v>0.13000930981235873</v>
      </c>
      <c r="BK303" s="16">
        <f t="shared" si="97"/>
        <v>0.1252472121744779</v>
      </c>
      <c r="BL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</row>
    <row r="304" spans="1:124" x14ac:dyDescent="0.3">
      <c r="A304" s="8">
        <v>34201</v>
      </c>
      <c r="B304" s="3">
        <v>3.1300001000000001E-2</v>
      </c>
      <c r="C304" s="4">
        <f t="shared" si="88"/>
        <v>2.9648657198282587E-2</v>
      </c>
      <c r="D304" s="5">
        <f t="shared" si="96"/>
        <v>0.98370312468055399</v>
      </c>
      <c r="E304" s="5">
        <f t="shared" si="96"/>
        <v>0.96488816356751328</v>
      </c>
      <c r="F304" s="5">
        <f t="shared" si="96"/>
        <v>0.94412132525603476</v>
      </c>
      <c r="G304" s="5">
        <f t="shared" si="96"/>
        <v>0.92187924031666313</v>
      </c>
      <c r="H304" s="5">
        <f t="shared" si="96"/>
        <v>0.89856061647850183</v>
      </c>
      <c r="I304" s="5">
        <f t="shared" si="96"/>
        <v>0.87449715409149564</v>
      </c>
      <c r="J304" s="5">
        <f t="shared" si="96"/>
        <v>0.84996341730409197</v>
      </c>
      <c r="K304" s="5">
        <f t="shared" si="96"/>
        <v>0.82518555457601017</v>
      </c>
      <c r="L304" s="5">
        <f t="shared" si="96"/>
        <v>0.80034887888409056</v>
      </c>
      <c r="M304" s="5">
        <f t="shared" si="96"/>
        <v>0.77560438172486834</v>
      </c>
      <c r="N304" s="5">
        <f t="shared" si="96"/>
        <v>0.75107428536487009</v>
      </c>
      <c r="O304" s="5">
        <f t="shared" si="96"/>
        <v>0.72685674786425947</v>
      </c>
      <c r="P304" s="5">
        <f t="shared" si="96"/>
        <v>0.70302983377401063</v>
      </c>
      <c r="Q304" s="5">
        <f t="shared" si="96"/>
        <v>0.67965485553807636</v>
      </c>
      <c r="R304" s="5">
        <f t="shared" si="96"/>
        <v>0.65677917989393286</v>
      </c>
      <c r="S304" s="5">
        <f t="shared" si="96"/>
        <v>0.63443858196824465</v>
      </c>
      <c r="T304" s="5">
        <f t="shared" si="95"/>
        <v>0.61265921844668969</v>
      </c>
      <c r="U304" s="5">
        <f t="shared" si="95"/>
        <v>0.59145928074918785</v>
      </c>
      <c r="V304" s="5">
        <f t="shared" si="95"/>
        <v>0.57085037982229436</v>
      </c>
      <c r="W304" s="5">
        <f t="shared" si="95"/>
        <v>0.55083870603299745</v>
      </c>
      <c r="X304" s="5">
        <f t="shared" si="97"/>
        <v>0.53142600066837087</v>
      </c>
      <c r="Y304" s="5">
        <f t="shared" si="97"/>
        <v>0.51261036961503037</v>
      </c>
      <c r="Z304" s="5">
        <f t="shared" si="97"/>
        <v>0.49438696479065203</v>
      </c>
      <c r="AA304" s="5">
        <f t="shared" si="97"/>
        <v>0.47674855470288069</v>
      </c>
      <c r="AB304" s="5">
        <f t="shared" si="97"/>
        <v>0.45968600200119913</v>
      </c>
      <c r="AC304" s="5">
        <f t="shared" si="97"/>
        <v>0.44318866295840925</v>
      </c>
      <c r="AD304" s="5">
        <f t="shared" si="97"/>
        <v>0.42724472137698982</v>
      </c>
      <c r="AE304" s="5">
        <f t="shared" si="97"/>
        <v>0.41184146738143668</v>
      </c>
      <c r="AF304" s="5">
        <f t="shared" si="97"/>
        <v>0.39696552986265909</v>
      </c>
      <c r="AG304" s="5">
        <f t="shared" si="97"/>
        <v>0.38260306992731752</v>
      </c>
      <c r="AH304" s="5">
        <f t="shared" si="97"/>
        <v>0.36873994152583622</v>
      </c>
      <c r="AI304" s="5">
        <f t="shared" si="97"/>
        <v>0.35536182444795866</v>
      </c>
      <c r="AJ304" s="5">
        <f t="shared" si="97"/>
        <v>0.34245433405118098</v>
      </c>
      <c r="AK304" s="5">
        <f t="shared" si="97"/>
        <v>0.33000311139793881</v>
      </c>
      <c r="AL304" s="5">
        <f t="shared" si="97"/>
        <v>0.31799389689948332</v>
      </c>
      <c r="AM304" s="5">
        <f t="shared" si="97"/>
        <v>0.30641259007932536</v>
      </c>
      <c r="AN304" s="5">
        <f t="shared" si="97"/>
        <v>0.29524529766152308</v>
      </c>
      <c r="AO304" s="5">
        <f t="shared" si="97"/>
        <v>0.28447837184617847</v>
      </c>
      <c r="AP304" s="5">
        <f t="shared" si="97"/>
        <v>0.27409844034569381</v>
      </c>
      <c r="AQ304" s="5">
        <f t="shared" si="97"/>
        <v>0.26409242951183837</v>
      </c>
      <c r="AR304" s="5">
        <f t="shared" si="97"/>
        <v>0.25444758167818782</v>
      </c>
      <c r="AS304" s="5">
        <f t="shared" si="97"/>
        <v>0.24515146766892296</v>
      </c>
      <c r="AT304" s="5">
        <f t="shared" si="97"/>
        <v>0.23619199527825394</v>
      </c>
      <c r="AU304" s="5">
        <f t="shared" si="97"/>
        <v>0.22755741440061644</v>
      </c>
      <c r="AV304" s="5">
        <f t="shared" si="97"/>
        <v>0.2192363193867268</v>
      </c>
      <c r="AW304" s="5">
        <f t="shared" si="97"/>
        <v>0.21121764911160423</v>
      </c>
      <c r="AX304" s="5">
        <f t="shared" si="97"/>
        <v>0.20349068516527805</v>
      </c>
      <c r="AY304" s="5">
        <f t="shared" si="97"/>
        <v>0.19604504851299256</v>
      </c>
      <c r="AZ304" s="5">
        <f t="shared" si="97"/>
        <v>0.18887069491753941</v>
      </c>
      <c r="BA304" s="5">
        <f t="shared" si="97"/>
        <v>0.18195790937039397</v>
      </c>
      <c r="BB304" s="5">
        <f t="shared" si="97"/>
        <v>0.17529729973935726</v>
      </c>
      <c r="BC304" s="5">
        <f t="shared" si="97"/>
        <v>0.16887978980734214</v>
      </c>
      <c r="BD304" s="5">
        <f t="shared" si="97"/>
        <v>0.16269661184889583</v>
      </c>
      <c r="BE304" s="5">
        <f t="shared" si="97"/>
        <v>0.15673929886726731</v>
      </c>
      <c r="BF304" s="5">
        <f t="shared" si="97"/>
        <v>0.15099967659465349</v>
      </c>
      <c r="BG304" s="5">
        <f t="shared" si="97"/>
        <v>0.14546985534115717</v>
      </c>
      <c r="BH304" s="5">
        <f t="shared" si="97"/>
        <v>0.14014222176349905</v>
      </c>
      <c r="BI304" s="5">
        <f t="shared" si="97"/>
        <v>0.13500943061224718</v>
      </c>
      <c r="BJ304" s="5">
        <f t="shared" si="97"/>
        <v>0.13006439650593493</v>
      </c>
      <c r="BK304" s="16">
        <f t="shared" si="97"/>
        <v>0.12530028577164645</v>
      </c>
      <c r="BL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</row>
    <row r="305" spans="1:124" x14ac:dyDescent="0.3">
      <c r="A305" s="8">
        <v>34208</v>
      </c>
      <c r="B305" s="3">
        <v>3.0999998999999997E-2</v>
      </c>
      <c r="C305" s="4">
        <f t="shared" si="88"/>
        <v>2.9339445857221074E-2</v>
      </c>
      <c r="D305" s="5">
        <f t="shared" si="96"/>
        <v>0.98384634090496081</v>
      </c>
      <c r="E305" s="5">
        <f t="shared" si="96"/>
        <v>0.96515305541957097</v>
      </c>
      <c r="F305" s="5">
        <f t="shared" si="96"/>
        <v>0.94448833203078453</v>
      </c>
      <c r="G305" s="5">
        <f t="shared" si="96"/>
        <v>0.92233083704260377</v>
      </c>
      <c r="H305" s="5">
        <f t="shared" si="96"/>
        <v>0.89908127361645396</v>
      </c>
      <c r="I305" s="5">
        <f t="shared" si="96"/>
        <v>0.87507323640417567</v>
      </c>
      <c r="J305" s="5">
        <f t="shared" si="96"/>
        <v>0.85058304730661383</v>
      </c>
      <c r="K305" s="5">
        <f t="shared" si="96"/>
        <v>0.8258384583919286</v>
      </c>
      <c r="L305" s="5">
        <f t="shared" si="96"/>
        <v>0.80102622666076295</v>
      </c>
      <c r="M305" s="5">
        <f t="shared" si="96"/>
        <v>0.77629863060836757</v>
      </c>
      <c r="N305" s="5">
        <f t="shared" si="96"/>
        <v>0.7517790300488042</v>
      </c>
      <c r="O305" s="5">
        <f t="shared" si="96"/>
        <v>0.72756658162009979</v>
      </c>
      <c r="P305" s="5">
        <f t="shared" si="96"/>
        <v>0.70374022141412129</v>
      </c>
      <c r="Q305" s="5">
        <f t="shared" si="96"/>
        <v>0.68036201878017033</v>
      </c>
      <c r="R305" s="5">
        <f t="shared" si="96"/>
        <v>0.65747999495385256</v>
      </c>
      <c r="S305" s="5">
        <f t="shared" si="96"/>
        <v>0.63513048880758716</v>
      </c>
      <c r="T305" s="5">
        <f t="shared" si="95"/>
        <v>0.61334014087003108</v>
      </c>
      <c r="U305" s="5">
        <f t="shared" si="95"/>
        <v>0.59212755642957549</v>
      </c>
      <c r="V305" s="5">
        <f t="shared" si="95"/>
        <v>0.5715046992952153</v>
      </c>
      <c r="W305" s="5">
        <f t="shared" si="95"/>
        <v>0.55147805971111363</v>
      </c>
      <c r="X305" s="5">
        <f t="shared" si="97"/>
        <v>0.53204963297286867</v>
      </c>
      <c r="Y305" s="5">
        <f t="shared" si="97"/>
        <v>0.5132177393812225</v>
      </c>
      <c r="Z305" s="5">
        <f t="shared" si="97"/>
        <v>0.4949777111764409</v>
      </c>
      <c r="AA305" s="5">
        <f t="shared" si="97"/>
        <v>0.47732246790276489</v>
      </c>
      <c r="AB305" s="5">
        <f t="shared" si="97"/>
        <v>0.46024299814174519</v>
      </c>
      <c r="AC305" s="5">
        <f t="shared" si="97"/>
        <v>0.44372876262105365</v>
      </c>
      <c r="AD305" s="5">
        <f t="shared" si="97"/>
        <v>0.42776803125924789</v>
      </c>
      <c r="AE305" s="5">
        <f t="shared" si="97"/>
        <v>0.41234816466736268</v>
      </c>
      <c r="AF305" s="5">
        <f t="shared" si="97"/>
        <v>0.39745584892745872</v>
      </c>
      <c r="AG305" s="5">
        <f t="shared" si="97"/>
        <v>0.38307729104943056</v>
      </c>
      <c r="AH305" s="5">
        <f t="shared" si="97"/>
        <v>0.36919838132281929</v>
      </c>
      <c r="AI305" s="5">
        <f t="shared" si="97"/>
        <v>0.35580482779047273</v>
      </c>
      <c r="AJ305" s="5">
        <f t="shared" si="97"/>
        <v>0.34288226724273946</v>
      </c>
      <c r="AK305" s="5">
        <f t="shared" si="97"/>
        <v>0.3304163564372391</v>
      </c>
      <c r="AL305" s="5">
        <f t="shared" si="97"/>
        <v>0.31839284666756196</v>
      </c>
      <c r="AM305" s="5">
        <f t="shared" si="97"/>
        <v>0.30679764431585926</v>
      </c>
      <c r="AN305" s="5">
        <f t="shared" si="97"/>
        <v>0.29561685961373901</v>
      </c>
      <c r="AO305" s="5">
        <f t="shared" si="97"/>
        <v>0.28483684549038224</v>
      </c>
      <c r="AP305" s="5">
        <f t="shared" si="97"/>
        <v>0.27444422809571789</v>
      </c>
      <c r="AQ305" s="5">
        <f t="shared" si="97"/>
        <v>0.26442593034101836</v>
      </c>
      <c r="AR305" s="5">
        <f t="shared" si="97"/>
        <v>0.25476918959207595</v>
      </c>
      <c r="AS305" s="5">
        <f t="shared" si="97"/>
        <v>0.24546157047505432</v>
      </c>
      <c r="AT305" s="5">
        <f t="shared" si="97"/>
        <v>0.23649097360710483</v>
      </c>
      <c r="AU305" s="5">
        <f t="shared" si="97"/>
        <v>0.22784564093860246</v>
      </c>
      <c r="AV305" s="5">
        <f t="shared" si="97"/>
        <v>0.21951415828784343</v>
      </c>
      <c r="AW305" s="5">
        <f t="shared" si="97"/>
        <v>0.21148545555923753</v>
      </c>
      <c r="AX305" s="5">
        <f t="shared" si="97"/>
        <v>0.20374880505993226</v>
      </c>
      <c r="AY305" s="5">
        <f t="shared" si="97"/>
        <v>0.19629381826528966</v>
      </c>
      <c r="AZ305" s="5">
        <f t="shared" si="97"/>
        <v>0.18911044132892982</v>
      </c>
      <c r="BA305" s="5">
        <f t="shared" si="97"/>
        <v>0.18218894958665557</v>
      </c>
      <c r="BB305" s="5">
        <f t="shared" si="97"/>
        <v>0.17551994126421069</v>
      </c>
      <c r="BC305" s="5">
        <f t="shared" si="97"/>
        <v>0.16909433056543355</v>
      </c>
      <c r="BD305" s="5">
        <f t="shared" si="97"/>
        <v>0.16290334028903911</v>
      </c>
      <c r="BE305" s="5">
        <f t="shared" si="97"/>
        <v>0.1569384940982369</v>
      </c>
      <c r="BF305" s="5">
        <f t="shared" si="97"/>
        <v>0.1511916085470128</v>
      </c>
      <c r="BG305" s="5">
        <f t="shared" si="97"/>
        <v>0.14565478494962419</v>
      </c>
      <c r="BH305" s="5">
        <f t="shared" si="97"/>
        <v>0.14032040116521691</v>
      </c>
      <c r="BI305" s="5">
        <f t="shared" si="97"/>
        <v>0.13518110335706551</v>
      </c>
      <c r="BJ305" s="5">
        <f t="shared" si="97"/>
        <v>0.13022979777543481</v>
      </c>
      <c r="BK305" s="16">
        <f t="shared" si="97"/>
        <v>0.125459642604176</v>
      </c>
      <c r="BL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</row>
    <row r="306" spans="1:124" x14ac:dyDescent="0.3">
      <c r="A306" s="8">
        <v>34215</v>
      </c>
      <c r="B306" s="3">
        <v>3.0799998999999998E-2</v>
      </c>
      <c r="C306" s="4">
        <f t="shared" si="88"/>
        <v>2.9133306337443533E-2</v>
      </c>
      <c r="D306" s="5">
        <f t="shared" si="96"/>
        <v>0.98394182933480634</v>
      </c>
      <c r="E306" s="5">
        <f t="shared" si="96"/>
        <v>0.96532968920930151</v>
      </c>
      <c r="F306" s="5">
        <f t="shared" si="96"/>
        <v>0.94473308083752316</v>
      </c>
      <c r="G306" s="5">
        <f t="shared" si="96"/>
        <v>0.92263202241253572</v>
      </c>
      <c r="H306" s="5">
        <f t="shared" si="96"/>
        <v>0.89942854365248381</v>
      </c>
      <c r="I306" s="5">
        <f t="shared" si="96"/>
        <v>0.87545749953435081</v>
      </c>
      <c r="J306" s="5">
        <f t="shared" si="96"/>
        <v>0.85099638215125728</v>
      </c>
      <c r="K306" s="5">
        <f t="shared" si="96"/>
        <v>0.8262740116678372</v>
      </c>
      <c r="L306" s="5">
        <f t="shared" si="96"/>
        <v>0.80147810727411828</v>
      </c>
      <c r="M306" s="5">
        <f t="shared" si="96"/>
        <v>0.77676180531151684</v>
      </c>
      <c r="N306" s="5">
        <f t="shared" si="96"/>
        <v>0.75224922403802974</v>
      </c>
      <c r="O306" s="5">
        <f t="shared" si="96"/>
        <v>0.72804018604018517</v>
      </c>
      <c r="P306" s="5">
        <f t="shared" si="96"/>
        <v>0.70421420875870799</v>
      </c>
      <c r="Q306" s="5">
        <f t="shared" si="96"/>
        <v>0.68083386651703037</v>
      </c>
      <c r="R306" s="5">
        <f t="shared" si="96"/>
        <v>0.65794761727234119</v>
      </c>
      <c r="S306" s="5">
        <f t="shared" si="96"/>
        <v>0.63559217611547136</v>
      </c>
      <c r="T306" s="5">
        <f t="shared" si="95"/>
        <v>0.61379450650990586</v>
      </c>
      <c r="U306" s="5">
        <f t="shared" si="95"/>
        <v>0.59257349000578763</v>
      </c>
      <c r="V306" s="5">
        <f t="shared" si="95"/>
        <v>0.57194132597511804</v>
      </c>
      <c r="W306" s="5">
        <f t="shared" si="95"/>
        <v>0.55190470487143806</v>
      </c>
      <c r="X306" s="5">
        <f t="shared" si="97"/>
        <v>0.53246579159021978</v>
      </c>
      <c r="Y306" s="5">
        <f t="shared" si="97"/>
        <v>0.51362304960630212</v>
      </c>
      <c r="Z306" s="5">
        <f t="shared" si="97"/>
        <v>0.49537193157847309</v>
      </c>
      <c r="AA306" s="5">
        <f t="shared" si="97"/>
        <v>0.47770545791967323</v>
      </c>
      <c r="AB306" s="5">
        <f t="shared" si="97"/>
        <v>0.46061470132023635</v>
      </c>
      <c r="AC306" s="5">
        <f t="shared" si="97"/>
        <v>0.4440891922772367</v>
      </c>
      <c r="AD306" s="5">
        <f t="shared" si="97"/>
        <v>0.42811725823379781</v>
      </c>
      <c r="AE306" s="5">
        <f t="shared" si="97"/>
        <v>0.41268630688901031</v>
      </c>
      <c r="AF306" s="5">
        <f t="shared" si="97"/>
        <v>0.39778306253459705</v>
      </c>
      <c r="AG306" s="5">
        <f t="shared" ref="X306:BK312" si="98">AG$7*EXP(-AG$8*$C306)</f>
        <v>0.38339376285187826</v>
      </c>
      <c r="AH306" s="5">
        <f t="shared" si="98"/>
        <v>0.36950432241445624</v>
      </c>
      <c r="AI306" s="5">
        <f t="shared" si="98"/>
        <v>0.35610046814877594</v>
      </c>
      <c r="AJ306" s="5">
        <f t="shared" si="98"/>
        <v>0.34316785117349219</v>
      </c>
      <c r="AK306" s="5">
        <f t="shared" si="98"/>
        <v>0.33069213874213987</v>
      </c>
      <c r="AL306" s="5">
        <f t="shared" si="98"/>
        <v>0.31865908942941729</v>
      </c>
      <c r="AM306" s="5">
        <f t="shared" si="98"/>
        <v>0.30705461421077979</v>
      </c>
      <c r="AN306" s="5">
        <f t="shared" si="98"/>
        <v>0.29586482567252909</v>
      </c>
      <c r="AO306" s="5">
        <f t="shared" si="98"/>
        <v>0.28507607724236156</v>
      </c>
      <c r="AP306" s="5">
        <f t="shared" si="98"/>
        <v>0.2746749940377477</v>
      </c>
      <c r="AQ306" s="5">
        <f t="shared" si="98"/>
        <v>0.26464849668272639</v>
      </c>
      <c r="AR306" s="5">
        <f t="shared" si="98"/>
        <v>0.25498381923534569</v>
      </c>
      <c r="AS306" s="5">
        <f t="shared" si="98"/>
        <v>0.24566852219192897</v>
      </c>
      <c r="AT306" s="5">
        <f t="shared" si="98"/>
        <v>0.2366905013854769</v>
      </c>
      <c r="AU306" s="5">
        <f t="shared" si="98"/>
        <v>0.2280379934695414</v>
      </c>
      <c r="AV306" s="5">
        <f t="shared" si="98"/>
        <v>0.21969957857225517</v>
      </c>
      <c r="AW306" s="5">
        <f t="shared" si="98"/>
        <v>0.2116641806148398</v>
      </c>
      <c r="AX306" s="5">
        <f t="shared" si="98"/>
        <v>0.20392106571234664</v>
      </c>
      <c r="AY306" s="5">
        <f t="shared" si="98"/>
        <v>0.1964598390094606</v>
      </c>
      <c r="AZ306" s="5">
        <f t="shared" si="98"/>
        <v>0.18927044024914186</v>
      </c>
      <c r="BA306" s="5">
        <f t="shared" si="98"/>
        <v>0.18234313832518032</v>
      </c>
      <c r="BB306" s="5">
        <f t="shared" si="98"/>
        <v>0.17566852503011959</v>
      </c>
      <c r="BC306" s="5">
        <f t="shared" si="98"/>
        <v>0.16923750817639635</v>
      </c>
      <c r="BD306" s="5">
        <f t="shared" si="98"/>
        <v>0.16304130424002408</v>
      </c>
      <c r="BE306" s="5">
        <f t="shared" si="98"/>
        <v>0.15707143065196338</v>
      </c>
      <c r="BF306" s="5">
        <f t="shared" si="98"/>
        <v>0.15131969784180382</v>
      </c>
      <c r="BG306" s="5">
        <f t="shared" si="98"/>
        <v>0.1457782011209863</v>
      </c>
      <c r="BH306" s="5">
        <f t="shared" si="98"/>
        <v>0.14043931247805275</v>
      </c>
      <c r="BI306" s="5">
        <f t="shared" si="98"/>
        <v>0.13529567234591752</v>
      </c>
      <c r="BJ306" s="5">
        <f t="shared" si="98"/>
        <v>0.1303401813905776</v>
      </c>
      <c r="BK306" s="16">
        <f t="shared" si="98"/>
        <v>0.12556599236173133</v>
      </c>
      <c r="BL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</row>
    <row r="307" spans="1:124" x14ac:dyDescent="0.3">
      <c r="A307" s="8">
        <v>34222</v>
      </c>
      <c r="B307" s="3">
        <v>3.0799998999999998E-2</v>
      </c>
      <c r="C307" s="4">
        <f t="shared" si="88"/>
        <v>2.9133306337443533E-2</v>
      </c>
      <c r="D307" s="5">
        <f t="shared" si="96"/>
        <v>0.98394182933480634</v>
      </c>
      <c r="E307" s="5">
        <f t="shared" si="96"/>
        <v>0.96532968920930151</v>
      </c>
      <c r="F307" s="5">
        <f t="shared" si="96"/>
        <v>0.94473308083752316</v>
      </c>
      <c r="G307" s="5">
        <f t="shared" si="96"/>
        <v>0.92263202241253572</v>
      </c>
      <c r="H307" s="5">
        <f t="shared" si="96"/>
        <v>0.89942854365248381</v>
      </c>
      <c r="I307" s="5">
        <f t="shared" si="96"/>
        <v>0.87545749953435081</v>
      </c>
      <c r="J307" s="5">
        <f t="shared" si="96"/>
        <v>0.85099638215125728</v>
      </c>
      <c r="K307" s="5">
        <f t="shared" si="96"/>
        <v>0.8262740116678372</v>
      </c>
      <c r="L307" s="5">
        <f t="shared" si="96"/>
        <v>0.80147810727411828</v>
      </c>
      <c r="M307" s="5">
        <f t="shared" si="96"/>
        <v>0.77676180531151684</v>
      </c>
      <c r="N307" s="5">
        <f t="shared" si="96"/>
        <v>0.75224922403802974</v>
      </c>
      <c r="O307" s="5">
        <f t="shared" si="96"/>
        <v>0.72804018604018517</v>
      </c>
      <c r="P307" s="5">
        <f t="shared" si="96"/>
        <v>0.70421420875870799</v>
      </c>
      <c r="Q307" s="5">
        <f t="shared" si="96"/>
        <v>0.68083386651703037</v>
      </c>
      <c r="R307" s="5">
        <f t="shared" si="96"/>
        <v>0.65794761727234119</v>
      </c>
      <c r="S307" s="5">
        <f t="shared" si="96"/>
        <v>0.63559217611547136</v>
      </c>
      <c r="T307" s="5">
        <f t="shared" si="95"/>
        <v>0.61379450650990586</v>
      </c>
      <c r="U307" s="5">
        <f t="shared" si="95"/>
        <v>0.59257349000578763</v>
      </c>
      <c r="V307" s="5">
        <f t="shared" si="95"/>
        <v>0.57194132597511804</v>
      </c>
      <c r="W307" s="5">
        <f t="shared" si="95"/>
        <v>0.55190470487143806</v>
      </c>
      <c r="X307" s="5">
        <f t="shared" si="98"/>
        <v>0.53246579159021978</v>
      </c>
      <c r="Y307" s="5">
        <f t="shared" si="98"/>
        <v>0.51362304960630212</v>
      </c>
      <c r="Z307" s="5">
        <f t="shared" si="98"/>
        <v>0.49537193157847309</v>
      </c>
      <c r="AA307" s="5">
        <f t="shared" si="98"/>
        <v>0.47770545791967323</v>
      </c>
      <c r="AB307" s="5">
        <f t="shared" si="98"/>
        <v>0.46061470132023635</v>
      </c>
      <c r="AC307" s="5">
        <f t="shared" si="98"/>
        <v>0.4440891922772367</v>
      </c>
      <c r="AD307" s="5">
        <f t="shared" si="98"/>
        <v>0.42811725823379781</v>
      </c>
      <c r="AE307" s="5">
        <f t="shared" si="98"/>
        <v>0.41268630688901031</v>
      </c>
      <c r="AF307" s="5">
        <f t="shared" si="98"/>
        <v>0.39778306253459705</v>
      </c>
      <c r="AG307" s="5">
        <f t="shared" si="98"/>
        <v>0.38339376285187826</v>
      </c>
      <c r="AH307" s="5">
        <f t="shared" si="98"/>
        <v>0.36950432241445624</v>
      </c>
      <c r="AI307" s="5">
        <f t="shared" si="98"/>
        <v>0.35610046814877594</v>
      </c>
      <c r="AJ307" s="5">
        <f t="shared" si="98"/>
        <v>0.34316785117349219</v>
      </c>
      <c r="AK307" s="5">
        <f t="shared" si="98"/>
        <v>0.33069213874213987</v>
      </c>
      <c r="AL307" s="5">
        <f t="shared" si="98"/>
        <v>0.31865908942941729</v>
      </c>
      <c r="AM307" s="5">
        <f t="shared" si="98"/>
        <v>0.30705461421077979</v>
      </c>
      <c r="AN307" s="5">
        <f t="shared" si="98"/>
        <v>0.29586482567252909</v>
      </c>
      <c r="AO307" s="5">
        <f t="shared" si="98"/>
        <v>0.28507607724236156</v>
      </c>
      <c r="AP307" s="5">
        <f t="shared" si="98"/>
        <v>0.2746749940377477</v>
      </c>
      <c r="AQ307" s="5">
        <f t="shared" si="98"/>
        <v>0.26464849668272639</v>
      </c>
      <c r="AR307" s="5">
        <f t="shared" si="98"/>
        <v>0.25498381923534569</v>
      </c>
      <c r="AS307" s="5">
        <f t="shared" si="98"/>
        <v>0.24566852219192897</v>
      </c>
      <c r="AT307" s="5">
        <f t="shared" si="98"/>
        <v>0.2366905013854769</v>
      </c>
      <c r="AU307" s="5">
        <f t="shared" si="98"/>
        <v>0.2280379934695414</v>
      </c>
      <c r="AV307" s="5">
        <f t="shared" si="98"/>
        <v>0.21969957857225517</v>
      </c>
      <c r="AW307" s="5">
        <f t="shared" si="98"/>
        <v>0.2116641806148398</v>
      </c>
      <c r="AX307" s="5">
        <f t="shared" si="98"/>
        <v>0.20392106571234664</v>
      </c>
      <c r="AY307" s="5">
        <f t="shared" si="98"/>
        <v>0.1964598390094606</v>
      </c>
      <c r="AZ307" s="5">
        <f t="shared" si="98"/>
        <v>0.18927044024914186</v>
      </c>
      <c r="BA307" s="5">
        <f t="shared" si="98"/>
        <v>0.18234313832518032</v>
      </c>
      <c r="BB307" s="5">
        <f t="shared" si="98"/>
        <v>0.17566852503011959</v>
      </c>
      <c r="BC307" s="5">
        <f t="shared" si="98"/>
        <v>0.16923750817639635</v>
      </c>
      <c r="BD307" s="5">
        <f t="shared" si="98"/>
        <v>0.16304130424002408</v>
      </c>
      <c r="BE307" s="5">
        <f t="shared" si="98"/>
        <v>0.15707143065196338</v>
      </c>
      <c r="BF307" s="5">
        <f t="shared" si="98"/>
        <v>0.15131969784180382</v>
      </c>
      <c r="BG307" s="5">
        <f t="shared" si="98"/>
        <v>0.1457782011209863</v>
      </c>
      <c r="BH307" s="5">
        <f t="shared" si="98"/>
        <v>0.14043931247805275</v>
      </c>
      <c r="BI307" s="5">
        <f t="shared" si="98"/>
        <v>0.13529567234591752</v>
      </c>
      <c r="BJ307" s="5">
        <f t="shared" si="98"/>
        <v>0.1303401813905776</v>
      </c>
      <c r="BK307" s="16">
        <f t="shared" si="98"/>
        <v>0.12556599236173133</v>
      </c>
      <c r="BL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</row>
    <row r="308" spans="1:124" x14ac:dyDescent="0.3">
      <c r="A308" s="8">
        <v>34229</v>
      </c>
      <c r="B308" s="3">
        <v>3.0899999000000001E-2</v>
      </c>
      <c r="C308" s="4">
        <f t="shared" si="88"/>
        <v>2.9236376097332307E-2</v>
      </c>
      <c r="D308" s="5">
        <f t="shared" si="96"/>
        <v>0.98389408396147116</v>
      </c>
      <c r="E308" s="5">
        <f t="shared" si="96"/>
        <v>0.96524136827406137</v>
      </c>
      <c r="F308" s="5">
        <f t="shared" si="96"/>
        <v>0.94461069850734614</v>
      </c>
      <c r="G308" s="5">
        <f t="shared" si="96"/>
        <v>0.92248141743563838</v>
      </c>
      <c r="H308" s="5">
        <f t="shared" si="96"/>
        <v>0.89925489187107988</v>
      </c>
      <c r="I308" s="5">
        <f t="shared" si="96"/>
        <v>0.87526534688163649</v>
      </c>
      <c r="J308" s="5">
        <f t="shared" si="96"/>
        <v>0.85078968962788915</v>
      </c>
      <c r="K308" s="5">
        <f t="shared" si="96"/>
        <v>0.82605620632320242</v>
      </c>
      <c r="L308" s="5">
        <f t="shared" si="96"/>
        <v>0.80125213511166204</v>
      </c>
      <c r="M308" s="5">
        <f t="shared" si="96"/>
        <v>0.77653018342638425</v>
      </c>
      <c r="N308" s="5">
        <f t="shared" si="96"/>
        <v>0.75201409029503929</v>
      </c>
      <c r="O308" s="5">
        <f t="shared" si="96"/>
        <v>0.72780334530649082</v>
      </c>
      <c r="P308" s="5">
        <f t="shared" si="96"/>
        <v>0.70397717519449687</v>
      </c>
      <c r="Q308" s="5">
        <f t="shared" si="96"/>
        <v>0.68059790175803203</v>
      </c>
      <c r="R308" s="5">
        <f t="shared" si="96"/>
        <v>0.65771376455424602</v>
      </c>
      <c r="S308" s="5">
        <f t="shared" si="96"/>
        <v>0.63536129052571122</v>
      </c>
      <c r="T308" s="5">
        <f t="shared" si="95"/>
        <v>0.61356728163098539</v>
      </c>
      <c r="U308" s="5">
        <f t="shared" si="95"/>
        <v>0.59235048125419165</v>
      </c>
      <c r="V308" s="5">
        <f t="shared" si="95"/>
        <v>0.57172297095351743</v>
      </c>
      <c r="W308" s="5">
        <f t="shared" si="95"/>
        <v>0.55169134104853912</v>
      </c>
      <c r="X308" s="5">
        <f t="shared" si="98"/>
        <v>0.53225767160857762</v>
      </c>
      <c r="Y308" s="5">
        <f t="shared" si="98"/>
        <v>0.51342035449817902</v>
      </c>
      <c r="Z308" s="5">
        <f t="shared" si="98"/>
        <v>0.49517478214643068</v>
      </c>
      <c r="AA308" s="5">
        <f t="shared" si="98"/>
        <v>0.47751392451408037</v>
      </c>
      <c r="AB308" s="5">
        <f t="shared" si="98"/>
        <v>0.46042881222159637</v>
      </c>
      <c r="AC308" s="5">
        <f t="shared" si="98"/>
        <v>0.44390894086801336</v>
      </c>
      <c r="AD308" s="5">
        <f t="shared" si="98"/>
        <v>0.42794260912274057</v>
      </c>
      <c r="AE308" s="5">
        <f t="shared" si="98"/>
        <v>0.41251720113109874</v>
      </c>
      <c r="AF308" s="5">
        <f t="shared" si="98"/>
        <v>0.39761942207172507</v>
      </c>
      <c r="AG308" s="5">
        <f t="shared" si="98"/>
        <v>0.38323549428327397</v>
      </c>
      <c r="AH308" s="5">
        <f t="shared" si="98"/>
        <v>0.36935132019149786</v>
      </c>
      <c r="AI308" s="5">
        <f t="shared" si="98"/>
        <v>0.35595261727620708</v>
      </c>
      <c r="AJ308" s="5">
        <f t="shared" si="98"/>
        <v>0.34302502948791652</v>
      </c>
      <c r="AK308" s="5">
        <f t="shared" si="98"/>
        <v>0.33055421882894764</v>
      </c>
      <c r="AL308" s="5">
        <f t="shared" si="98"/>
        <v>0.31852594023081604</v>
      </c>
      <c r="AM308" s="5">
        <f t="shared" si="98"/>
        <v>0.3069261023702321</v>
      </c>
      <c r="AN308" s="5">
        <f t="shared" si="98"/>
        <v>0.2957408166545149</v>
      </c>
      <c r="AO308" s="5">
        <f t="shared" si="98"/>
        <v>0.28495643626085515</v>
      </c>
      <c r="AP308" s="5">
        <f t="shared" si="98"/>
        <v>0.27455958682203319</v>
      </c>
      <c r="AQ308" s="5">
        <f t="shared" si="98"/>
        <v>0.26453719010506221</v>
      </c>
      <c r="AR308" s="5">
        <f t="shared" si="98"/>
        <v>0.25487648182145284</v>
      </c>
      <c r="AS308" s="5">
        <f t="shared" si="98"/>
        <v>0.24556502453223386</v>
      </c>
      <c r="AT308" s="5">
        <f t="shared" si="98"/>
        <v>0.23659071646242849</v>
      </c>
      <c r="AU308" s="5">
        <f t="shared" si="98"/>
        <v>0.22794179691408178</v>
      </c>
      <c r="AV308" s="5">
        <f t="shared" si="98"/>
        <v>0.21960684886060025</v>
      </c>
      <c r="AW308" s="5">
        <f t="shared" si="98"/>
        <v>0.21157479921508165</v>
      </c>
      <c r="AX308" s="5">
        <f t="shared" si="98"/>
        <v>0.20383491718898053</v>
      </c>
      <c r="AY308" s="5">
        <f t="shared" si="98"/>
        <v>0.19637681109273344</v>
      </c>
      <c r="AZ308" s="5">
        <f t="shared" si="98"/>
        <v>0.18919042387508955</v>
      </c>
      <c r="BA308" s="5">
        <f t="shared" si="98"/>
        <v>0.18226602765133945</v>
      </c>
      <c r="BB308" s="5">
        <f t="shared" si="98"/>
        <v>0.17559421743114753</v>
      </c>
      <c r="BC308" s="5">
        <f t="shared" si="98"/>
        <v>0.169165904223191</v>
      </c>
      <c r="BD308" s="5">
        <f t="shared" si="98"/>
        <v>0.16297230766538651</v>
      </c>
      <c r="BE308" s="5">
        <f t="shared" si="98"/>
        <v>0.15700494830537914</v>
      </c>
      <c r="BF308" s="5">
        <f t="shared" si="98"/>
        <v>0.15125563963551991</v>
      </c>
      <c r="BG308" s="5">
        <f t="shared" si="98"/>
        <v>0.1457164799692208</v>
      </c>
      <c r="BH308" s="5">
        <f t="shared" si="98"/>
        <v>0.14037984423088529</v>
      </c>
      <c r="BI308" s="5">
        <f t="shared" si="98"/>
        <v>0.13523837571916172</v>
      </c>
      <c r="BJ308" s="5">
        <f t="shared" si="98"/>
        <v>0.13028497789272719</v>
      </c>
      <c r="BK308" s="16">
        <f t="shared" si="98"/>
        <v>0.12551280621889346</v>
      </c>
      <c r="BL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</row>
    <row r="309" spans="1:124" x14ac:dyDescent="0.3">
      <c r="A309" s="8">
        <v>34236</v>
      </c>
      <c r="B309" s="3">
        <v>3.0799998999999998E-2</v>
      </c>
      <c r="C309" s="4">
        <f t="shared" si="88"/>
        <v>2.9133306337443533E-2</v>
      </c>
      <c r="D309" s="5">
        <f t="shared" si="96"/>
        <v>0.98394182933480634</v>
      </c>
      <c r="E309" s="5">
        <f t="shared" si="96"/>
        <v>0.96532968920930151</v>
      </c>
      <c r="F309" s="5">
        <f t="shared" si="96"/>
        <v>0.94473308083752316</v>
      </c>
      <c r="G309" s="5">
        <f t="shared" si="96"/>
        <v>0.92263202241253572</v>
      </c>
      <c r="H309" s="5">
        <f t="shared" si="96"/>
        <v>0.89942854365248381</v>
      </c>
      <c r="I309" s="5">
        <f t="shared" si="96"/>
        <v>0.87545749953435081</v>
      </c>
      <c r="J309" s="5">
        <f t="shared" si="96"/>
        <v>0.85099638215125728</v>
      </c>
      <c r="K309" s="5">
        <f t="shared" si="96"/>
        <v>0.8262740116678372</v>
      </c>
      <c r="L309" s="5">
        <f t="shared" si="96"/>
        <v>0.80147810727411828</v>
      </c>
      <c r="M309" s="5">
        <f t="shared" si="96"/>
        <v>0.77676180531151684</v>
      </c>
      <c r="N309" s="5">
        <f t="shared" si="96"/>
        <v>0.75224922403802974</v>
      </c>
      <c r="O309" s="5">
        <f t="shared" si="96"/>
        <v>0.72804018604018517</v>
      </c>
      <c r="P309" s="5">
        <f t="shared" si="96"/>
        <v>0.70421420875870799</v>
      </c>
      <c r="Q309" s="5">
        <f t="shared" si="96"/>
        <v>0.68083386651703037</v>
      </c>
      <c r="R309" s="5">
        <f t="shared" si="96"/>
        <v>0.65794761727234119</v>
      </c>
      <c r="S309" s="5">
        <f t="shared" si="96"/>
        <v>0.63559217611547136</v>
      </c>
      <c r="T309" s="5">
        <f t="shared" si="95"/>
        <v>0.61379450650990586</v>
      </c>
      <c r="U309" s="5">
        <f t="shared" si="95"/>
        <v>0.59257349000578763</v>
      </c>
      <c r="V309" s="5">
        <f t="shared" si="95"/>
        <v>0.57194132597511804</v>
      </c>
      <c r="W309" s="5">
        <f t="shared" si="95"/>
        <v>0.55190470487143806</v>
      </c>
      <c r="X309" s="5">
        <f t="shared" si="98"/>
        <v>0.53246579159021978</v>
      </c>
      <c r="Y309" s="5">
        <f t="shared" si="98"/>
        <v>0.51362304960630212</v>
      </c>
      <c r="Z309" s="5">
        <f t="shared" si="98"/>
        <v>0.49537193157847309</v>
      </c>
      <c r="AA309" s="5">
        <f t="shared" si="98"/>
        <v>0.47770545791967323</v>
      </c>
      <c r="AB309" s="5">
        <f t="shared" si="98"/>
        <v>0.46061470132023635</v>
      </c>
      <c r="AC309" s="5">
        <f t="shared" si="98"/>
        <v>0.4440891922772367</v>
      </c>
      <c r="AD309" s="5">
        <f t="shared" si="98"/>
        <v>0.42811725823379781</v>
      </c>
      <c r="AE309" s="5">
        <f t="shared" si="98"/>
        <v>0.41268630688901031</v>
      </c>
      <c r="AF309" s="5">
        <f t="shared" si="98"/>
        <v>0.39778306253459705</v>
      </c>
      <c r="AG309" s="5">
        <f t="shared" si="98"/>
        <v>0.38339376285187826</v>
      </c>
      <c r="AH309" s="5">
        <f t="shared" si="98"/>
        <v>0.36950432241445624</v>
      </c>
      <c r="AI309" s="5">
        <f t="shared" si="98"/>
        <v>0.35610046814877594</v>
      </c>
      <c r="AJ309" s="5">
        <f t="shared" si="98"/>
        <v>0.34316785117349219</v>
      </c>
      <c r="AK309" s="5">
        <f t="shared" si="98"/>
        <v>0.33069213874213987</v>
      </c>
      <c r="AL309" s="5">
        <f t="shared" si="98"/>
        <v>0.31865908942941729</v>
      </c>
      <c r="AM309" s="5">
        <f t="shared" si="98"/>
        <v>0.30705461421077979</v>
      </c>
      <c r="AN309" s="5">
        <f t="shared" si="98"/>
        <v>0.29586482567252909</v>
      </c>
      <c r="AO309" s="5">
        <f t="shared" si="98"/>
        <v>0.28507607724236156</v>
      </c>
      <c r="AP309" s="5">
        <f t="shared" si="98"/>
        <v>0.2746749940377477</v>
      </c>
      <c r="AQ309" s="5">
        <f t="shared" si="98"/>
        <v>0.26464849668272639</v>
      </c>
      <c r="AR309" s="5">
        <f t="shared" si="98"/>
        <v>0.25498381923534569</v>
      </c>
      <c r="AS309" s="5">
        <f t="shared" si="98"/>
        <v>0.24566852219192897</v>
      </c>
      <c r="AT309" s="5">
        <f t="shared" si="98"/>
        <v>0.2366905013854769</v>
      </c>
      <c r="AU309" s="5">
        <f t="shared" si="98"/>
        <v>0.2280379934695414</v>
      </c>
      <c r="AV309" s="5">
        <f t="shared" si="98"/>
        <v>0.21969957857225517</v>
      </c>
      <c r="AW309" s="5">
        <f t="shared" si="98"/>
        <v>0.2116641806148398</v>
      </c>
      <c r="AX309" s="5">
        <f t="shared" si="98"/>
        <v>0.20392106571234664</v>
      </c>
      <c r="AY309" s="5">
        <f t="shared" si="98"/>
        <v>0.1964598390094606</v>
      </c>
      <c r="AZ309" s="5">
        <f t="shared" si="98"/>
        <v>0.18927044024914186</v>
      </c>
      <c r="BA309" s="5">
        <f t="shared" si="98"/>
        <v>0.18234313832518032</v>
      </c>
      <c r="BB309" s="5">
        <f t="shared" si="98"/>
        <v>0.17566852503011959</v>
      </c>
      <c r="BC309" s="5">
        <f t="shared" si="98"/>
        <v>0.16923750817639635</v>
      </c>
      <c r="BD309" s="5">
        <f t="shared" si="98"/>
        <v>0.16304130424002408</v>
      </c>
      <c r="BE309" s="5">
        <f t="shared" si="98"/>
        <v>0.15707143065196338</v>
      </c>
      <c r="BF309" s="5">
        <f t="shared" si="98"/>
        <v>0.15131969784180382</v>
      </c>
      <c r="BG309" s="5">
        <f t="shared" si="98"/>
        <v>0.1457782011209863</v>
      </c>
      <c r="BH309" s="5">
        <f t="shared" si="98"/>
        <v>0.14043931247805275</v>
      </c>
      <c r="BI309" s="5">
        <f t="shared" si="98"/>
        <v>0.13529567234591752</v>
      </c>
      <c r="BJ309" s="5">
        <f t="shared" si="98"/>
        <v>0.1303401813905776</v>
      </c>
      <c r="BK309" s="16">
        <f t="shared" si="98"/>
        <v>0.12556599236173133</v>
      </c>
      <c r="BL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</row>
    <row r="310" spans="1:124" x14ac:dyDescent="0.3">
      <c r="A310" s="8">
        <v>34243</v>
      </c>
      <c r="B310" s="3">
        <v>3.04E-2</v>
      </c>
      <c r="C310" s="4">
        <f t="shared" si="88"/>
        <v>2.8721028328586053E-2</v>
      </c>
      <c r="D310" s="5">
        <f t="shared" si="96"/>
        <v>0.98413283352108372</v>
      </c>
      <c r="E310" s="5">
        <f t="shared" si="96"/>
        <v>0.96568305288897516</v>
      </c>
      <c r="F310" s="5">
        <f t="shared" si="96"/>
        <v>0.94522276751092937</v>
      </c>
      <c r="G310" s="5">
        <f t="shared" si="96"/>
        <v>0.92323468673187858</v>
      </c>
      <c r="H310" s="5">
        <f t="shared" si="96"/>
        <v>0.90012348443735679</v>
      </c>
      <c r="I310" s="5">
        <f t="shared" si="96"/>
        <v>0.87622653015952778</v>
      </c>
      <c r="J310" s="5">
        <f t="shared" si="96"/>
        <v>0.85182365244043823</v>
      </c>
      <c r="K310" s="5">
        <f t="shared" si="96"/>
        <v>0.82714580530217019</v>
      </c>
      <c r="L310" s="5">
        <f t="shared" si="96"/>
        <v>0.80238263113636288</v>
      </c>
      <c r="M310" s="5">
        <f t="shared" si="96"/>
        <v>0.77768898161599376</v>
      </c>
      <c r="N310" s="5">
        <f t="shared" si="96"/>
        <v>0.75319049208261157</v>
      </c>
      <c r="O310" s="5">
        <f t="shared" si="96"/>
        <v>0.72898831757769456</v>
      </c>
      <c r="P310" s="5">
        <f t="shared" si="96"/>
        <v>0.70516313901738792</v>
      </c>
      <c r="Q310" s="5">
        <f t="shared" si="96"/>
        <v>0.68177854156828066</v>
      </c>
      <c r="R310" s="5">
        <f t="shared" si="96"/>
        <v>0.65888385757068146</v>
      </c>
      <c r="S310" s="5">
        <f t="shared" si="96"/>
        <v>0.63651655548796893</v>
      </c>
      <c r="T310" s="5">
        <f t="shared" si="95"/>
        <v>0.61470424555242087</v>
      </c>
      <c r="U310" s="5">
        <f t="shared" si="95"/>
        <v>0.59346636268021746</v>
      </c>
      <c r="V310" s="5">
        <f t="shared" si="95"/>
        <v>0.57281557814415163</v>
      </c>
      <c r="W310" s="5">
        <f t="shared" si="95"/>
        <v>0.55275898351861696</v>
      </c>
      <c r="X310" s="5">
        <f t="shared" si="98"/>
        <v>0.53329908352759103</v>
      </c>
      <c r="Y310" s="5">
        <f t="shared" si="98"/>
        <v>0.51443462855169131</v>
      </c>
      <c r="Z310" s="5">
        <f t="shared" si="98"/>
        <v>0.49616131257710561</v>
      </c>
      <c r="AA310" s="5">
        <f t="shared" si="98"/>
        <v>0.47847235818226269</v>
      </c>
      <c r="AB310" s="5">
        <f t="shared" si="98"/>
        <v>0.46135900664634427</v>
      </c>
      <c r="AC310" s="5">
        <f t="shared" si="98"/>
        <v>0.44481092832529445</v>
      </c>
      <c r="AD310" s="5">
        <f t="shared" si="98"/>
        <v>0.42881656598569107</v>
      </c>
      <c r="AE310" s="5">
        <f t="shared" si="98"/>
        <v>0.4133634217365304</v>
      </c>
      <c r="AF310" s="5">
        <f t="shared" si="98"/>
        <v>0.39843829648697415</v>
      </c>
      <c r="AG310" s="5">
        <f t="shared" si="98"/>
        <v>0.38402748942808096</v>
      </c>
      <c r="AH310" s="5">
        <f t="shared" si="98"/>
        <v>0.37011696384125942</v>
      </c>
      <c r="AI310" s="5">
        <f t="shared" si="98"/>
        <v>0.35669248453624247</v>
      </c>
      <c r="AJ310" s="5">
        <f t="shared" si="98"/>
        <v>0.34373973138401237</v>
      </c>
      <c r="AK310" s="5">
        <f t="shared" si="98"/>
        <v>0.33124439270810835</v>
      </c>
      <c r="AL310" s="5">
        <f t="shared" si="98"/>
        <v>0.31919224170857241</v>
      </c>
      <c r="AM310" s="5">
        <f t="shared" si="98"/>
        <v>0.30756919859773074</v>
      </c>
      <c r="AN310" s="5">
        <f t="shared" si="98"/>
        <v>0.29636138071057255</v>
      </c>
      <c r="AO310" s="5">
        <f t="shared" si="98"/>
        <v>0.28555514250181191</v>
      </c>
      <c r="AP310" s="5">
        <f t="shared" si="98"/>
        <v>0.27513710704610639</v>
      </c>
      <c r="AQ310" s="5">
        <f t="shared" si="98"/>
        <v>0.26509419040848098</v>
      </c>
      <c r="AR310" s="5">
        <f t="shared" si="98"/>
        <v>0.25541362004136137</v>
      </c>
      <c r="AS310" s="5">
        <f t="shared" si="98"/>
        <v>0.24608294818658108</v>
      </c>
      <c r="AT310" s="5">
        <f t="shared" si="98"/>
        <v>0.23709006111013725</v>
      </c>
      <c r="AU310" s="5">
        <f t="shared" si="98"/>
        <v>0.22842318487001079</v>
      </c>
      <c r="AV310" s="5">
        <f t="shared" si="98"/>
        <v>0.22007088820943094</v>
      </c>
      <c r="AW310" s="5">
        <f t="shared" si="98"/>
        <v>0.21202208307650267</v>
      </c>
      <c r="AX310" s="5">
        <f t="shared" si="98"/>
        <v>0.20426602319359496</v>
      </c>
      <c r="AY310" s="5">
        <f t="shared" si="98"/>
        <v>0.19679230103415093</v>
      </c>
      <c r="AZ310" s="5">
        <f t="shared" si="98"/>
        <v>0.18959084350882363</v>
      </c>
      <c r="BA310" s="5">
        <f t="shared" si="98"/>
        <v>0.18265190661554209</v>
      </c>
      <c r="BB310" s="5">
        <f t="shared" si="98"/>
        <v>0.1759660692679792</v>
      </c>
      <c r="BC310" s="5">
        <f t="shared" si="98"/>
        <v>0.16952422648284102</v>
      </c>
      <c r="BD310" s="5">
        <f t="shared" si="98"/>
        <v>0.16331758207750344</v>
      </c>
      <c r="BE310" s="5">
        <f t="shared" si="98"/>
        <v>0.15733764100501238</v>
      </c>
      <c r="BF310" s="5">
        <f t="shared" si="98"/>
        <v>0.15157620143266951</v>
      </c>
      <c r="BG310" s="5">
        <f t="shared" si="98"/>
        <v>0.14602534665279512</v>
      </c>
      <c r="BH310" s="5">
        <f t="shared" si="98"/>
        <v>0.14067743689931417</v>
      </c>
      <c r="BI310" s="5">
        <f t="shared" si="98"/>
        <v>0.13552510113114777</v>
      </c>
      <c r="BJ310" s="5">
        <f t="shared" si="98"/>
        <v>0.13056122883266738</v>
      </c>
      <c r="BK310" s="16">
        <f t="shared" si="98"/>
        <v>0.12577896187239693</v>
      </c>
      <c r="BL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</row>
    <row r="311" spans="1:124" x14ac:dyDescent="0.3">
      <c r="A311" s="8">
        <v>34250</v>
      </c>
      <c r="B311" s="3">
        <v>3.0899999000000001E-2</v>
      </c>
      <c r="C311" s="4">
        <f t="shared" si="88"/>
        <v>2.9236376097332307E-2</v>
      </c>
      <c r="D311" s="5">
        <f t="shared" si="96"/>
        <v>0.98389408396147116</v>
      </c>
      <c r="E311" s="5">
        <f t="shared" si="96"/>
        <v>0.96524136827406137</v>
      </c>
      <c r="F311" s="5">
        <f t="shared" si="96"/>
        <v>0.94461069850734614</v>
      </c>
      <c r="G311" s="5">
        <f t="shared" si="96"/>
        <v>0.92248141743563838</v>
      </c>
      <c r="H311" s="5">
        <f t="shared" si="96"/>
        <v>0.89925489187107988</v>
      </c>
      <c r="I311" s="5">
        <f t="shared" si="96"/>
        <v>0.87526534688163649</v>
      </c>
      <c r="J311" s="5">
        <f t="shared" si="96"/>
        <v>0.85078968962788915</v>
      </c>
      <c r="K311" s="5">
        <f t="shared" si="96"/>
        <v>0.82605620632320242</v>
      </c>
      <c r="L311" s="5">
        <f t="shared" si="96"/>
        <v>0.80125213511166204</v>
      </c>
      <c r="M311" s="5">
        <f t="shared" si="96"/>
        <v>0.77653018342638425</v>
      </c>
      <c r="N311" s="5">
        <f t="shared" si="96"/>
        <v>0.75201409029503929</v>
      </c>
      <c r="O311" s="5">
        <f t="shared" si="96"/>
        <v>0.72780334530649082</v>
      </c>
      <c r="P311" s="5">
        <f t="shared" si="96"/>
        <v>0.70397717519449687</v>
      </c>
      <c r="Q311" s="5">
        <f t="shared" si="96"/>
        <v>0.68059790175803203</v>
      </c>
      <c r="R311" s="5">
        <f t="shared" si="96"/>
        <v>0.65771376455424602</v>
      </c>
      <c r="S311" s="5">
        <f t="shared" si="96"/>
        <v>0.63536129052571122</v>
      </c>
      <c r="T311" s="5">
        <f t="shared" si="95"/>
        <v>0.61356728163098539</v>
      </c>
      <c r="U311" s="5">
        <f t="shared" si="95"/>
        <v>0.59235048125419165</v>
      </c>
      <c r="V311" s="5">
        <f t="shared" si="95"/>
        <v>0.57172297095351743</v>
      </c>
      <c r="W311" s="5">
        <f t="shared" si="95"/>
        <v>0.55169134104853912</v>
      </c>
      <c r="X311" s="5">
        <f t="shared" si="98"/>
        <v>0.53225767160857762</v>
      </c>
      <c r="Y311" s="5">
        <f t="shared" si="98"/>
        <v>0.51342035449817902</v>
      </c>
      <c r="Z311" s="5">
        <f t="shared" si="98"/>
        <v>0.49517478214643068</v>
      </c>
      <c r="AA311" s="5">
        <f t="shared" si="98"/>
        <v>0.47751392451408037</v>
      </c>
      <c r="AB311" s="5">
        <f t="shared" si="98"/>
        <v>0.46042881222159637</v>
      </c>
      <c r="AC311" s="5">
        <f t="shared" si="98"/>
        <v>0.44390894086801336</v>
      </c>
      <c r="AD311" s="5">
        <f t="shared" si="98"/>
        <v>0.42794260912274057</v>
      </c>
      <c r="AE311" s="5">
        <f t="shared" si="98"/>
        <v>0.41251720113109874</v>
      </c>
      <c r="AF311" s="5">
        <f t="shared" si="98"/>
        <v>0.39761942207172507</v>
      </c>
      <c r="AG311" s="5">
        <f t="shared" si="98"/>
        <v>0.38323549428327397</v>
      </c>
      <c r="AH311" s="5">
        <f t="shared" si="98"/>
        <v>0.36935132019149786</v>
      </c>
      <c r="AI311" s="5">
        <f t="shared" si="98"/>
        <v>0.35595261727620708</v>
      </c>
      <c r="AJ311" s="5">
        <f t="shared" si="98"/>
        <v>0.34302502948791652</v>
      </c>
      <c r="AK311" s="5">
        <f t="shared" si="98"/>
        <v>0.33055421882894764</v>
      </c>
      <c r="AL311" s="5">
        <f t="shared" si="98"/>
        <v>0.31852594023081604</v>
      </c>
      <c r="AM311" s="5">
        <f t="shared" si="98"/>
        <v>0.3069261023702321</v>
      </c>
      <c r="AN311" s="5">
        <f t="shared" si="98"/>
        <v>0.2957408166545149</v>
      </c>
      <c r="AO311" s="5">
        <f t="shared" si="98"/>
        <v>0.28495643626085515</v>
      </c>
      <c r="AP311" s="5">
        <f t="shared" si="98"/>
        <v>0.27455958682203319</v>
      </c>
      <c r="AQ311" s="5">
        <f t="shared" si="98"/>
        <v>0.26453719010506221</v>
      </c>
      <c r="AR311" s="5">
        <f t="shared" si="98"/>
        <v>0.25487648182145284</v>
      </c>
      <c r="AS311" s="5">
        <f t="shared" si="98"/>
        <v>0.24556502453223386</v>
      </c>
      <c r="AT311" s="5">
        <f t="shared" si="98"/>
        <v>0.23659071646242849</v>
      </c>
      <c r="AU311" s="5">
        <f t="shared" si="98"/>
        <v>0.22794179691408178</v>
      </c>
      <c r="AV311" s="5">
        <f t="shared" si="98"/>
        <v>0.21960684886060025</v>
      </c>
      <c r="AW311" s="5">
        <f t="shared" si="98"/>
        <v>0.21157479921508165</v>
      </c>
      <c r="AX311" s="5">
        <f t="shared" si="98"/>
        <v>0.20383491718898053</v>
      </c>
      <c r="AY311" s="5">
        <f t="shared" si="98"/>
        <v>0.19637681109273344</v>
      </c>
      <c r="AZ311" s="5">
        <f t="shared" si="98"/>
        <v>0.18919042387508955</v>
      </c>
      <c r="BA311" s="5">
        <f t="shared" si="98"/>
        <v>0.18226602765133945</v>
      </c>
      <c r="BB311" s="5">
        <f t="shared" si="98"/>
        <v>0.17559421743114753</v>
      </c>
      <c r="BC311" s="5">
        <f t="shared" si="98"/>
        <v>0.169165904223191</v>
      </c>
      <c r="BD311" s="5">
        <f t="shared" si="98"/>
        <v>0.16297230766538651</v>
      </c>
      <c r="BE311" s="5">
        <f t="shared" si="98"/>
        <v>0.15700494830537914</v>
      </c>
      <c r="BF311" s="5">
        <f t="shared" si="98"/>
        <v>0.15125563963551991</v>
      </c>
      <c r="BG311" s="5">
        <f t="shared" si="98"/>
        <v>0.1457164799692208</v>
      </c>
      <c r="BH311" s="5">
        <f t="shared" si="98"/>
        <v>0.14037984423088529</v>
      </c>
      <c r="BI311" s="5">
        <f t="shared" si="98"/>
        <v>0.13523837571916172</v>
      </c>
      <c r="BJ311" s="5">
        <f t="shared" si="98"/>
        <v>0.13028497789272719</v>
      </c>
      <c r="BK311" s="16">
        <f t="shared" si="98"/>
        <v>0.12551280621889346</v>
      </c>
      <c r="BL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</row>
    <row r="312" spans="1:124" x14ac:dyDescent="0.3">
      <c r="A312" s="8">
        <v>34257</v>
      </c>
      <c r="B312" s="3">
        <v>3.0799998999999998E-2</v>
      </c>
      <c r="C312" s="4">
        <f t="shared" si="88"/>
        <v>2.9133306337443533E-2</v>
      </c>
      <c r="D312" s="5">
        <f t="shared" si="96"/>
        <v>0.98394182933480634</v>
      </c>
      <c r="E312" s="5">
        <f t="shared" si="96"/>
        <v>0.96532968920930151</v>
      </c>
      <c r="F312" s="5">
        <f t="shared" si="96"/>
        <v>0.94473308083752316</v>
      </c>
      <c r="G312" s="5">
        <f t="shared" si="96"/>
        <v>0.92263202241253572</v>
      </c>
      <c r="H312" s="5">
        <f t="shared" si="96"/>
        <v>0.89942854365248381</v>
      </c>
      <c r="I312" s="5">
        <f t="shared" si="96"/>
        <v>0.87545749953435081</v>
      </c>
      <c r="J312" s="5">
        <f t="shared" si="96"/>
        <v>0.85099638215125728</v>
      </c>
      <c r="K312" s="5">
        <f t="shared" si="96"/>
        <v>0.8262740116678372</v>
      </c>
      <c r="L312" s="5">
        <f t="shared" si="96"/>
        <v>0.80147810727411828</v>
      </c>
      <c r="M312" s="5">
        <f t="shared" si="96"/>
        <v>0.77676180531151684</v>
      </c>
      <c r="N312" s="5">
        <f t="shared" si="96"/>
        <v>0.75224922403802974</v>
      </c>
      <c r="O312" s="5">
        <f t="shared" si="96"/>
        <v>0.72804018604018517</v>
      </c>
      <c r="P312" s="5">
        <f t="shared" si="96"/>
        <v>0.70421420875870799</v>
      </c>
      <c r="Q312" s="5">
        <f t="shared" si="96"/>
        <v>0.68083386651703037</v>
      </c>
      <c r="R312" s="5">
        <f t="shared" si="96"/>
        <v>0.65794761727234119</v>
      </c>
      <c r="S312" s="5">
        <f t="shared" si="96"/>
        <v>0.63559217611547136</v>
      </c>
      <c r="T312" s="5">
        <f t="shared" si="95"/>
        <v>0.61379450650990586</v>
      </c>
      <c r="U312" s="5">
        <f t="shared" si="95"/>
        <v>0.59257349000578763</v>
      </c>
      <c r="V312" s="5">
        <f t="shared" si="95"/>
        <v>0.57194132597511804</v>
      </c>
      <c r="W312" s="5">
        <f t="shared" si="95"/>
        <v>0.55190470487143806</v>
      </c>
      <c r="X312" s="5">
        <f t="shared" si="98"/>
        <v>0.53246579159021978</v>
      </c>
      <c r="Y312" s="5">
        <f t="shared" si="98"/>
        <v>0.51362304960630212</v>
      </c>
      <c r="Z312" s="5">
        <f t="shared" si="98"/>
        <v>0.49537193157847309</v>
      </c>
      <c r="AA312" s="5">
        <f t="shared" si="98"/>
        <v>0.47770545791967323</v>
      </c>
      <c r="AB312" s="5">
        <f t="shared" si="98"/>
        <v>0.46061470132023635</v>
      </c>
      <c r="AC312" s="5">
        <f t="shared" si="98"/>
        <v>0.4440891922772367</v>
      </c>
      <c r="AD312" s="5">
        <f t="shared" si="98"/>
        <v>0.42811725823379781</v>
      </c>
      <c r="AE312" s="5">
        <f t="shared" si="98"/>
        <v>0.41268630688901031</v>
      </c>
      <c r="AF312" s="5">
        <f t="shared" si="98"/>
        <v>0.39778306253459705</v>
      </c>
      <c r="AG312" s="5">
        <f t="shared" si="98"/>
        <v>0.38339376285187826</v>
      </c>
      <c r="AH312" s="5">
        <f t="shared" si="98"/>
        <v>0.36950432241445624</v>
      </c>
      <c r="AI312" s="5">
        <f t="shared" si="98"/>
        <v>0.35610046814877594</v>
      </c>
      <c r="AJ312" s="5">
        <f t="shared" si="98"/>
        <v>0.34316785117349219</v>
      </c>
      <c r="AK312" s="5">
        <f t="shared" si="98"/>
        <v>0.33069213874213987</v>
      </c>
      <c r="AL312" s="5">
        <f t="shared" si="98"/>
        <v>0.31865908942941729</v>
      </c>
      <c r="AM312" s="5">
        <f t="shared" si="98"/>
        <v>0.30705461421077979</v>
      </c>
      <c r="AN312" s="5">
        <f t="shared" si="98"/>
        <v>0.29586482567252909</v>
      </c>
      <c r="AO312" s="5">
        <f t="shared" si="98"/>
        <v>0.28507607724236156</v>
      </c>
      <c r="AP312" s="5">
        <f t="shared" si="98"/>
        <v>0.2746749940377477</v>
      </c>
      <c r="AQ312" s="5">
        <f t="shared" si="98"/>
        <v>0.26464849668272639</v>
      </c>
      <c r="AR312" s="5">
        <f t="shared" si="98"/>
        <v>0.25498381923534569</v>
      </c>
      <c r="AS312" s="5">
        <f t="shared" si="98"/>
        <v>0.24566852219192897</v>
      </c>
      <c r="AT312" s="5">
        <f t="shared" si="98"/>
        <v>0.2366905013854769</v>
      </c>
      <c r="AU312" s="5">
        <f t="shared" si="98"/>
        <v>0.2280379934695414</v>
      </c>
      <c r="AV312" s="5">
        <f t="shared" ref="X312:BK319" si="99">AV$7*EXP(-AV$8*$C312)</f>
        <v>0.21969957857225517</v>
      </c>
      <c r="AW312" s="5">
        <f t="shared" si="99"/>
        <v>0.2116641806148398</v>
      </c>
      <c r="AX312" s="5">
        <f t="shared" si="99"/>
        <v>0.20392106571234664</v>
      </c>
      <c r="AY312" s="5">
        <f t="shared" si="99"/>
        <v>0.1964598390094606</v>
      </c>
      <c r="AZ312" s="5">
        <f t="shared" si="99"/>
        <v>0.18927044024914186</v>
      </c>
      <c r="BA312" s="5">
        <f t="shared" si="99"/>
        <v>0.18234313832518032</v>
      </c>
      <c r="BB312" s="5">
        <f t="shared" si="99"/>
        <v>0.17566852503011959</v>
      </c>
      <c r="BC312" s="5">
        <f t="shared" si="99"/>
        <v>0.16923750817639635</v>
      </c>
      <c r="BD312" s="5">
        <f t="shared" si="99"/>
        <v>0.16304130424002408</v>
      </c>
      <c r="BE312" s="5">
        <f t="shared" si="99"/>
        <v>0.15707143065196338</v>
      </c>
      <c r="BF312" s="5">
        <f t="shared" si="99"/>
        <v>0.15131969784180382</v>
      </c>
      <c r="BG312" s="5">
        <f t="shared" si="99"/>
        <v>0.1457782011209863</v>
      </c>
      <c r="BH312" s="5">
        <f t="shared" si="99"/>
        <v>0.14043931247805275</v>
      </c>
      <c r="BI312" s="5">
        <f t="shared" si="99"/>
        <v>0.13529567234591752</v>
      </c>
      <c r="BJ312" s="5">
        <f t="shared" si="99"/>
        <v>0.1303401813905776</v>
      </c>
      <c r="BK312" s="16">
        <f t="shared" si="99"/>
        <v>0.12556599236173133</v>
      </c>
      <c r="BL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</row>
    <row r="313" spans="1:124" x14ac:dyDescent="0.3">
      <c r="A313" s="8">
        <v>34264</v>
      </c>
      <c r="B313" s="3">
        <v>3.0999998999999997E-2</v>
      </c>
      <c r="C313" s="4">
        <f t="shared" si="88"/>
        <v>2.9339445857221074E-2</v>
      </c>
      <c r="D313" s="5">
        <f t="shared" si="96"/>
        <v>0.98384634090496081</v>
      </c>
      <c r="E313" s="5">
        <f t="shared" si="96"/>
        <v>0.96515305541957097</v>
      </c>
      <c r="F313" s="5">
        <f t="shared" si="96"/>
        <v>0.94448833203078453</v>
      </c>
      <c r="G313" s="5">
        <f t="shared" si="96"/>
        <v>0.92233083704260377</v>
      </c>
      <c r="H313" s="5">
        <f t="shared" si="96"/>
        <v>0.89908127361645396</v>
      </c>
      <c r="I313" s="5">
        <f t="shared" si="96"/>
        <v>0.87507323640417567</v>
      </c>
      <c r="J313" s="5">
        <f t="shared" si="96"/>
        <v>0.85058304730661383</v>
      </c>
      <c r="K313" s="5">
        <f t="shared" si="96"/>
        <v>0.8258384583919286</v>
      </c>
      <c r="L313" s="5">
        <f t="shared" si="96"/>
        <v>0.80102622666076295</v>
      </c>
      <c r="M313" s="5">
        <f t="shared" si="96"/>
        <v>0.77629863060836757</v>
      </c>
      <c r="N313" s="5">
        <f t="shared" si="96"/>
        <v>0.7517790300488042</v>
      </c>
      <c r="O313" s="5">
        <f t="shared" si="96"/>
        <v>0.72756658162009979</v>
      </c>
      <c r="P313" s="5">
        <f t="shared" si="96"/>
        <v>0.70374022141412129</v>
      </c>
      <c r="Q313" s="5">
        <f t="shared" si="96"/>
        <v>0.68036201878017033</v>
      </c>
      <c r="R313" s="5">
        <f t="shared" si="96"/>
        <v>0.65747999495385256</v>
      </c>
      <c r="S313" s="5">
        <f t="shared" si="96"/>
        <v>0.63513048880758716</v>
      </c>
      <c r="T313" s="5">
        <f t="shared" si="95"/>
        <v>0.61334014087003108</v>
      </c>
      <c r="U313" s="5">
        <f t="shared" si="95"/>
        <v>0.59212755642957549</v>
      </c>
      <c r="V313" s="5">
        <f t="shared" si="95"/>
        <v>0.5715046992952153</v>
      </c>
      <c r="W313" s="5">
        <f t="shared" si="95"/>
        <v>0.55147805971111363</v>
      </c>
      <c r="X313" s="5">
        <f t="shared" si="99"/>
        <v>0.53204963297286867</v>
      </c>
      <c r="Y313" s="5">
        <f t="shared" si="99"/>
        <v>0.5132177393812225</v>
      </c>
      <c r="Z313" s="5">
        <f t="shared" si="99"/>
        <v>0.4949777111764409</v>
      </c>
      <c r="AA313" s="5">
        <f t="shared" si="99"/>
        <v>0.47732246790276489</v>
      </c>
      <c r="AB313" s="5">
        <f t="shared" si="99"/>
        <v>0.46024299814174519</v>
      </c>
      <c r="AC313" s="5">
        <f t="shared" si="99"/>
        <v>0.44372876262105365</v>
      </c>
      <c r="AD313" s="5">
        <f t="shared" si="99"/>
        <v>0.42776803125924789</v>
      </c>
      <c r="AE313" s="5">
        <f t="shared" si="99"/>
        <v>0.41234816466736268</v>
      </c>
      <c r="AF313" s="5">
        <f t="shared" si="99"/>
        <v>0.39745584892745872</v>
      </c>
      <c r="AG313" s="5">
        <f t="shared" si="99"/>
        <v>0.38307729104943056</v>
      </c>
      <c r="AH313" s="5">
        <f t="shared" si="99"/>
        <v>0.36919838132281929</v>
      </c>
      <c r="AI313" s="5">
        <f t="shared" si="99"/>
        <v>0.35580482779047273</v>
      </c>
      <c r="AJ313" s="5">
        <f t="shared" si="99"/>
        <v>0.34288226724273946</v>
      </c>
      <c r="AK313" s="5">
        <f t="shared" si="99"/>
        <v>0.3304163564372391</v>
      </c>
      <c r="AL313" s="5">
        <f t="shared" si="99"/>
        <v>0.31839284666756196</v>
      </c>
      <c r="AM313" s="5">
        <f t="shared" si="99"/>
        <v>0.30679764431585926</v>
      </c>
      <c r="AN313" s="5">
        <f t="shared" si="99"/>
        <v>0.29561685961373901</v>
      </c>
      <c r="AO313" s="5">
        <f t="shared" si="99"/>
        <v>0.28483684549038224</v>
      </c>
      <c r="AP313" s="5">
        <f t="shared" si="99"/>
        <v>0.27444422809571789</v>
      </c>
      <c r="AQ313" s="5">
        <f t="shared" si="99"/>
        <v>0.26442593034101836</v>
      </c>
      <c r="AR313" s="5">
        <f t="shared" si="99"/>
        <v>0.25476918959207595</v>
      </c>
      <c r="AS313" s="5">
        <f t="shared" si="99"/>
        <v>0.24546157047505432</v>
      </c>
      <c r="AT313" s="5">
        <f t="shared" si="99"/>
        <v>0.23649097360710483</v>
      </c>
      <c r="AU313" s="5">
        <f t="shared" si="99"/>
        <v>0.22784564093860246</v>
      </c>
      <c r="AV313" s="5">
        <f t="shared" si="99"/>
        <v>0.21951415828784343</v>
      </c>
      <c r="AW313" s="5">
        <f t="shared" si="99"/>
        <v>0.21148545555923753</v>
      </c>
      <c r="AX313" s="5">
        <f t="shared" si="99"/>
        <v>0.20374880505993226</v>
      </c>
      <c r="AY313" s="5">
        <f t="shared" si="99"/>
        <v>0.19629381826528966</v>
      </c>
      <c r="AZ313" s="5">
        <f t="shared" si="99"/>
        <v>0.18911044132892982</v>
      </c>
      <c r="BA313" s="5">
        <f t="shared" si="99"/>
        <v>0.18218894958665557</v>
      </c>
      <c r="BB313" s="5">
        <f t="shared" si="99"/>
        <v>0.17551994126421069</v>
      </c>
      <c r="BC313" s="5">
        <f t="shared" si="99"/>
        <v>0.16909433056543355</v>
      </c>
      <c r="BD313" s="5">
        <f t="shared" si="99"/>
        <v>0.16290334028903911</v>
      </c>
      <c r="BE313" s="5">
        <f t="shared" si="99"/>
        <v>0.1569384940982369</v>
      </c>
      <c r="BF313" s="5">
        <f t="shared" si="99"/>
        <v>0.1511916085470128</v>
      </c>
      <c r="BG313" s="5">
        <f t="shared" si="99"/>
        <v>0.14565478494962419</v>
      </c>
      <c r="BH313" s="5">
        <f t="shared" si="99"/>
        <v>0.14032040116521691</v>
      </c>
      <c r="BI313" s="5">
        <f t="shared" si="99"/>
        <v>0.13518110335706551</v>
      </c>
      <c r="BJ313" s="5">
        <f t="shared" si="99"/>
        <v>0.13022979777543481</v>
      </c>
      <c r="BK313" s="16">
        <f t="shared" si="99"/>
        <v>0.125459642604176</v>
      </c>
      <c r="BL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</row>
    <row r="314" spans="1:124" x14ac:dyDescent="0.3">
      <c r="A314" s="8">
        <v>34271</v>
      </c>
      <c r="B314" s="3">
        <v>3.1500001E-2</v>
      </c>
      <c r="C314" s="4">
        <f t="shared" si="88"/>
        <v>2.9854796718060125E-2</v>
      </c>
      <c r="D314" s="5">
        <f t="shared" si="96"/>
        <v>0.98360765941623718</v>
      </c>
      <c r="E314" s="5">
        <f t="shared" si="96"/>
        <v>0.96471161056712151</v>
      </c>
      <c r="F314" s="5">
        <f t="shared" si="96"/>
        <v>0.94387673493474733</v>
      </c>
      <c r="G314" s="5">
        <f t="shared" si="96"/>
        <v>0.92157830068603819</v>
      </c>
      <c r="H314" s="5">
        <f t="shared" si="96"/>
        <v>0.89821368154980552</v>
      </c>
      <c r="I314" s="5">
        <f t="shared" si="96"/>
        <v>0.87411331248417701</v>
      </c>
      <c r="J314" s="5">
        <f t="shared" si="96"/>
        <v>0.84955058417763862</v>
      </c>
      <c r="K314" s="5">
        <f t="shared" si="96"/>
        <v>0.82475057505777205</v>
      </c>
      <c r="L314" s="5">
        <f t="shared" si="96"/>
        <v>0.79989763493992538</v>
      </c>
      <c r="M314" s="5">
        <f t="shared" si="96"/>
        <v>0.77514189718094473</v>
      </c>
      <c r="N314" s="5">
        <f t="shared" si="96"/>
        <v>0.7506048257720177</v>
      </c>
      <c r="O314" s="5">
        <f t="shared" si="96"/>
        <v>0.72638391329391838</v>
      </c>
      <c r="P314" s="5">
        <f t="shared" si="96"/>
        <v>0.70255664359986869</v>
      </c>
      <c r="Q314" s="5">
        <f t="shared" si="96"/>
        <v>0.67918382490754658</v>
      </c>
      <c r="R314" s="5">
        <f t="shared" si="96"/>
        <v>0.65631238801753644</v>
      </c>
      <c r="S314" s="5">
        <f t="shared" ref="S314:AH329" si="100">S$7*EXP(-S$8*$C314)</f>
        <v>0.63397773261871848</v>
      </c>
      <c r="T314" s="5">
        <f t="shared" si="100"/>
        <v>0.61220569321167639</v>
      </c>
      <c r="U314" s="5">
        <f t="shared" si="100"/>
        <v>0.59101418565685471</v>
      </c>
      <c r="V314" s="5">
        <f t="shared" si="100"/>
        <v>0.57041458598341055</v>
      </c>
      <c r="W314" s="5">
        <f t="shared" si="100"/>
        <v>0.55041288493385843</v>
      </c>
      <c r="X314" s="5">
        <f t="shared" si="100"/>
        <v>0.53101065471909947</v>
      </c>
      <c r="Y314" s="5">
        <f t="shared" si="100"/>
        <v>0.51220585851599376</v>
      </c>
      <c r="Z314" s="5">
        <f t="shared" si="100"/>
        <v>0.49399352823198756</v>
      </c>
      <c r="AA314" s="5">
        <f t="shared" si="100"/>
        <v>0.47636633186242616</v>
      </c>
      <c r="AB314" s="5">
        <f t="shared" si="100"/>
        <v>0.45931504825707853</v>
      </c>
      <c r="AC314" s="5">
        <f t="shared" si="100"/>
        <v>0.4428289641857478</v>
      </c>
      <c r="AD314" s="5">
        <f t="shared" si="100"/>
        <v>0.42689620615465457</v>
      </c>
      <c r="AE314" s="5">
        <f t="shared" si="100"/>
        <v>0.41150401739479475</v>
      </c>
      <c r="AF314" s="5">
        <f t="shared" si="100"/>
        <v>0.39663898875226522</v>
      </c>
      <c r="AG314" s="5">
        <f t="shared" si="100"/>
        <v>0.38228725080115</v>
      </c>
      <c r="AH314" s="5">
        <f t="shared" si="100"/>
        <v>0.3684346333240176</v>
      </c>
      <c r="AI314" s="5">
        <f t="shared" si="99"/>
        <v>0.3550667973235821</v>
      </c>
      <c r="AJ314" s="5">
        <f t="shared" si="99"/>
        <v>0.34216934390863935</v>
      </c>
      <c r="AK314" s="5">
        <f t="shared" si="99"/>
        <v>0.32972790371071675</v>
      </c>
      <c r="AL314" s="5">
        <f t="shared" si="99"/>
        <v>0.31772820991244255</v>
      </c>
      <c r="AM314" s="5">
        <f t="shared" si="99"/>
        <v>0.30615615748580322</v>
      </c>
      <c r="AN314" s="5">
        <f t="shared" si="99"/>
        <v>0.29499785083282004</v>
      </c>
      <c r="AO314" s="5">
        <f t="shared" si="99"/>
        <v>0.28423964167998805</v>
      </c>
      <c r="AP314" s="5">
        <f t="shared" si="99"/>
        <v>0.27386815879051662</v>
      </c>
      <c r="AQ314" s="5">
        <f t="shared" si="99"/>
        <v>0.26387033081622513</v>
      </c>
      <c r="AR314" s="5">
        <f t="shared" si="99"/>
        <v>0.25423340340660106</v>
      </c>
      <c r="AS314" s="5">
        <f t="shared" si="99"/>
        <v>0.244944951519944</v>
      </c>
      <c r="AT314" s="5">
        <f t="shared" si="99"/>
        <v>0.23599288773565602</v>
      </c>
      <c r="AU314" s="5">
        <f t="shared" si="99"/>
        <v>0.22736546724335591</v>
      </c>
      <c r="AV314" s="5">
        <f t="shared" si="99"/>
        <v>0.21905129008007887</v>
      </c>
      <c r="AW314" s="5">
        <f t="shared" si="99"/>
        <v>0.21103930109838825</v>
      </c>
      <c r="AX314" s="5">
        <f t="shared" si="99"/>
        <v>0.20331878807331077</v>
      </c>
      <c r="AY314" s="5">
        <f t="shared" si="99"/>
        <v>0.19587937829250754</v>
      </c>
      <c r="AZ314" s="5">
        <f t="shared" si="99"/>
        <v>0.18871103392025568</v>
      </c>
      <c r="BA314" s="5">
        <f t="shared" si="99"/>
        <v>0.18180404638016515</v>
      </c>
      <c r="BB314" s="5">
        <f t="shared" si="99"/>
        <v>0.17514902996283091</v>
      </c>
      <c r="BC314" s="5">
        <f t="shared" si="99"/>
        <v>0.16873691483178227</v>
      </c>
      <c r="BD314" s="5">
        <f t="shared" si="99"/>
        <v>0.16255893957322817</v>
      </c>
      <c r="BE314" s="5">
        <f t="shared" si="99"/>
        <v>0.15660664341147604</v>
      </c>
      <c r="BF314" s="5">
        <f t="shared" si="99"/>
        <v>0.15087185819186427</v>
      </c>
      <c r="BG314" s="5">
        <f t="shared" si="99"/>
        <v>0.14534670021606474</v>
      </c>
      <c r="BH314" s="5">
        <f t="shared" si="99"/>
        <v>0.14002356200022062</v>
      </c>
      <c r="BI314" s="5">
        <f t="shared" si="99"/>
        <v>0.13489510401419322</v>
      </c>
      <c r="BJ314" s="5">
        <f t="shared" si="99"/>
        <v>0.12995424644986997</v>
      </c>
      <c r="BK314" s="16">
        <f t="shared" si="99"/>
        <v>0.1251941610577586</v>
      </c>
      <c r="BL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</row>
    <row r="315" spans="1:124" x14ac:dyDescent="0.3">
      <c r="A315" s="8">
        <v>34278</v>
      </c>
      <c r="B315" s="3">
        <v>3.1300001000000001E-2</v>
      </c>
      <c r="C315" s="4">
        <f t="shared" si="88"/>
        <v>2.9648657198282587E-2</v>
      </c>
      <c r="D315" s="5">
        <f t="shared" ref="D315:S330" si="101">D$7*EXP(-D$8*$C315)</f>
        <v>0.98370312468055399</v>
      </c>
      <c r="E315" s="5">
        <f t="shared" si="101"/>
        <v>0.96488816356751328</v>
      </c>
      <c r="F315" s="5">
        <f t="shared" si="101"/>
        <v>0.94412132525603476</v>
      </c>
      <c r="G315" s="5">
        <f t="shared" si="101"/>
        <v>0.92187924031666313</v>
      </c>
      <c r="H315" s="5">
        <f t="shared" si="101"/>
        <v>0.89856061647850183</v>
      </c>
      <c r="I315" s="5">
        <f t="shared" si="101"/>
        <v>0.87449715409149564</v>
      </c>
      <c r="J315" s="5">
        <f t="shared" si="101"/>
        <v>0.84996341730409197</v>
      </c>
      <c r="K315" s="5">
        <f t="shared" si="101"/>
        <v>0.82518555457601017</v>
      </c>
      <c r="L315" s="5">
        <f t="shared" si="101"/>
        <v>0.80034887888409056</v>
      </c>
      <c r="M315" s="5">
        <f t="shared" si="101"/>
        <v>0.77560438172486834</v>
      </c>
      <c r="N315" s="5">
        <f t="shared" si="101"/>
        <v>0.75107428536487009</v>
      </c>
      <c r="O315" s="5">
        <f t="shared" si="101"/>
        <v>0.72685674786425947</v>
      </c>
      <c r="P315" s="5">
        <f t="shared" si="101"/>
        <v>0.70302983377401063</v>
      </c>
      <c r="Q315" s="5">
        <f t="shared" si="101"/>
        <v>0.67965485553807636</v>
      </c>
      <c r="R315" s="5">
        <f t="shared" si="101"/>
        <v>0.65677917989393286</v>
      </c>
      <c r="S315" s="5">
        <f t="shared" si="101"/>
        <v>0.63443858196824465</v>
      </c>
      <c r="T315" s="5">
        <f t="shared" si="100"/>
        <v>0.61265921844668969</v>
      </c>
      <c r="U315" s="5">
        <f t="shared" si="100"/>
        <v>0.59145928074918785</v>
      </c>
      <c r="V315" s="5">
        <f t="shared" si="100"/>
        <v>0.57085037982229436</v>
      </c>
      <c r="W315" s="5">
        <f t="shared" si="100"/>
        <v>0.55083870603299745</v>
      </c>
      <c r="X315" s="5">
        <f t="shared" si="99"/>
        <v>0.53142600066837087</v>
      </c>
      <c r="Y315" s="5">
        <f t="shared" si="99"/>
        <v>0.51261036961503037</v>
      </c>
      <c r="Z315" s="5">
        <f t="shared" si="99"/>
        <v>0.49438696479065203</v>
      </c>
      <c r="AA315" s="5">
        <f t="shared" si="99"/>
        <v>0.47674855470288069</v>
      </c>
      <c r="AB315" s="5">
        <f t="shared" si="99"/>
        <v>0.45968600200119913</v>
      </c>
      <c r="AC315" s="5">
        <f t="shared" si="99"/>
        <v>0.44318866295840925</v>
      </c>
      <c r="AD315" s="5">
        <f t="shared" si="99"/>
        <v>0.42724472137698982</v>
      </c>
      <c r="AE315" s="5">
        <f t="shared" si="99"/>
        <v>0.41184146738143668</v>
      </c>
      <c r="AF315" s="5">
        <f t="shared" si="99"/>
        <v>0.39696552986265909</v>
      </c>
      <c r="AG315" s="5">
        <f t="shared" si="99"/>
        <v>0.38260306992731752</v>
      </c>
      <c r="AH315" s="5">
        <f t="shared" si="99"/>
        <v>0.36873994152583622</v>
      </c>
      <c r="AI315" s="5">
        <f t="shared" si="99"/>
        <v>0.35536182444795866</v>
      </c>
      <c r="AJ315" s="5">
        <f t="shared" si="99"/>
        <v>0.34245433405118098</v>
      </c>
      <c r="AK315" s="5">
        <f t="shared" si="99"/>
        <v>0.33000311139793881</v>
      </c>
      <c r="AL315" s="5">
        <f t="shared" si="99"/>
        <v>0.31799389689948332</v>
      </c>
      <c r="AM315" s="5">
        <f t="shared" si="99"/>
        <v>0.30641259007932536</v>
      </c>
      <c r="AN315" s="5">
        <f t="shared" si="99"/>
        <v>0.29524529766152308</v>
      </c>
      <c r="AO315" s="5">
        <f t="shared" si="99"/>
        <v>0.28447837184617847</v>
      </c>
      <c r="AP315" s="5">
        <f t="shared" si="99"/>
        <v>0.27409844034569381</v>
      </c>
      <c r="AQ315" s="5">
        <f t="shared" si="99"/>
        <v>0.26409242951183837</v>
      </c>
      <c r="AR315" s="5">
        <f t="shared" si="99"/>
        <v>0.25444758167818782</v>
      </c>
      <c r="AS315" s="5">
        <f t="shared" si="99"/>
        <v>0.24515146766892296</v>
      </c>
      <c r="AT315" s="5">
        <f t="shared" si="99"/>
        <v>0.23619199527825394</v>
      </c>
      <c r="AU315" s="5">
        <f t="shared" si="99"/>
        <v>0.22755741440061644</v>
      </c>
      <c r="AV315" s="5">
        <f t="shared" si="99"/>
        <v>0.2192363193867268</v>
      </c>
      <c r="AW315" s="5">
        <f t="shared" si="99"/>
        <v>0.21121764911160423</v>
      </c>
      <c r="AX315" s="5">
        <f t="shared" si="99"/>
        <v>0.20349068516527805</v>
      </c>
      <c r="AY315" s="5">
        <f t="shared" si="99"/>
        <v>0.19604504851299256</v>
      </c>
      <c r="AZ315" s="5">
        <f t="shared" si="99"/>
        <v>0.18887069491753941</v>
      </c>
      <c r="BA315" s="5">
        <f t="shared" si="99"/>
        <v>0.18195790937039397</v>
      </c>
      <c r="BB315" s="5">
        <f t="shared" si="99"/>
        <v>0.17529729973935726</v>
      </c>
      <c r="BC315" s="5">
        <f t="shared" si="99"/>
        <v>0.16887978980734214</v>
      </c>
      <c r="BD315" s="5">
        <f t="shared" si="99"/>
        <v>0.16269661184889583</v>
      </c>
      <c r="BE315" s="5">
        <f t="shared" si="99"/>
        <v>0.15673929886726731</v>
      </c>
      <c r="BF315" s="5">
        <f t="shared" si="99"/>
        <v>0.15099967659465349</v>
      </c>
      <c r="BG315" s="5">
        <f t="shared" si="99"/>
        <v>0.14546985534115717</v>
      </c>
      <c r="BH315" s="5">
        <f t="shared" si="99"/>
        <v>0.14014222176349905</v>
      </c>
      <c r="BI315" s="5">
        <f t="shared" si="99"/>
        <v>0.13500943061224718</v>
      </c>
      <c r="BJ315" s="5">
        <f t="shared" si="99"/>
        <v>0.13006439650593493</v>
      </c>
      <c r="BK315" s="16">
        <f t="shared" si="99"/>
        <v>0.12530028577164645</v>
      </c>
      <c r="BL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</row>
    <row r="316" spans="1:124" x14ac:dyDescent="0.3">
      <c r="A316" s="8">
        <v>34285</v>
      </c>
      <c r="B316" s="3">
        <v>3.1300001000000001E-2</v>
      </c>
      <c r="C316" s="4">
        <f t="shared" si="88"/>
        <v>2.9648657198282587E-2</v>
      </c>
      <c r="D316" s="5">
        <f t="shared" si="101"/>
        <v>0.98370312468055399</v>
      </c>
      <c r="E316" s="5">
        <f t="shared" si="101"/>
        <v>0.96488816356751328</v>
      </c>
      <c r="F316" s="5">
        <f t="shared" si="101"/>
        <v>0.94412132525603476</v>
      </c>
      <c r="G316" s="5">
        <f t="shared" si="101"/>
        <v>0.92187924031666313</v>
      </c>
      <c r="H316" s="5">
        <f t="shared" si="101"/>
        <v>0.89856061647850183</v>
      </c>
      <c r="I316" s="5">
        <f t="shared" si="101"/>
        <v>0.87449715409149564</v>
      </c>
      <c r="J316" s="5">
        <f t="shared" si="101"/>
        <v>0.84996341730409197</v>
      </c>
      <c r="K316" s="5">
        <f t="shared" si="101"/>
        <v>0.82518555457601017</v>
      </c>
      <c r="L316" s="5">
        <f t="shared" si="101"/>
        <v>0.80034887888409056</v>
      </c>
      <c r="M316" s="5">
        <f t="shared" si="101"/>
        <v>0.77560438172486834</v>
      </c>
      <c r="N316" s="5">
        <f t="shared" si="101"/>
        <v>0.75107428536487009</v>
      </c>
      <c r="O316" s="5">
        <f t="shared" si="101"/>
        <v>0.72685674786425947</v>
      </c>
      <c r="P316" s="5">
        <f t="shared" si="101"/>
        <v>0.70302983377401063</v>
      </c>
      <c r="Q316" s="5">
        <f t="shared" si="101"/>
        <v>0.67965485553807636</v>
      </c>
      <c r="R316" s="5">
        <f t="shared" si="101"/>
        <v>0.65677917989393286</v>
      </c>
      <c r="S316" s="5">
        <f t="shared" si="101"/>
        <v>0.63443858196824465</v>
      </c>
      <c r="T316" s="5">
        <f t="shared" si="100"/>
        <v>0.61265921844668969</v>
      </c>
      <c r="U316" s="5">
        <f t="shared" si="100"/>
        <v>0.59145928074918785</v>
      </c>
      <c r="V316" s="5">
        <f t="shared" si="100"/>
        <v>0.57085037982229436</v>
      </c>
      <c r="W316" s="5">
        <f t="shared" si="100"/>
        <v>0.55083870603299745</v>
      </c>
      <c r="X316" s="5">
        <f t="shared" si="99"/>
        <v>0.53142600066837087</v>
      </c>
      <c r="Y316" s="5">
        <f t="shared" si="99"/>
        <v>0.51261036961503037</v>
      </c>
      <c r="Z316" s="5">
        <f t="shared" si="99"/>
        <v>0.49438696479065203</v>
      </c>
      <c r="AA316" s="5">
        <f t="shared" si="99"/>
        <v>0.47674855470288069</v>
      </c>
      <c r="AB316" s="5">
        <f t="shared" si="99"/>
        <v>0.45968600200119913</v>
      </c>
      <c r="AC316" s="5">
        <f t="shared" si="99"/>
        <v>0.44318866295840925</v>
      </c>
      <c r="AD316" s="5">
        <f t="shared" si="99"/>
        <v>0.42724472137698982</v>
      </c>
      <c r="AE316" s="5">
        <f t="shared" si="99"/>
        <v>0.41184146738143668</v>
      </c>
      <c r="AF316" s="5">
        <f t="shared" si="99"/>
        <v>0.39696552986265909</v>
      </c>
      <c r="AG316" s="5">
        <f t="shared" si="99"/>
        <v>0.38260306992731752</v>
      </c>
      <c r="AH316" s="5">
        <f t="shared" si="99"/>
        <v>0.36873994152583622</v>
      </c>
      <c r="AI316" s="5">
        <f t="shared" si="99"/>
        <v>0.35536182444795866</v>
      </c>
      <c r="AJ316" s="5">
        <f t="shared" si="99"/>
        <v>0.34245433405118098</v>
      </c>
      <c r="AK316" s="5">
        <f t="shared" si="99"/>
        <v>0.33000311139793881</v>
      </c>
      <c r="AL316" s="5">
        <f t="shared" si="99"/>
        <v>0.31799389689948332</v>
      </c>
      <c r="AM316" s="5">
        <f t="shared" si="99"/>
        <v>0.30641259007932536</v>
      </c>
      <c r="AN316" s="5">
        <f t="shared" si="99"/>
        <v>0.29524529766152308</v>
      </c>
      <c r="AO316" s="5">
        <f t="shared" si="99"/>
        <v>0.28447837184617847</v>
      </c>
      <c r="AP316" s="5">
        <f t="shared" si="99"/>
        <v>0.27409844034569381</v>
      </c>
      <c r="AQ316" s="5">
        <f t="shared" si="99"/>
        <v>0.26409242951183837</v>
      </c>
      <c r="AR316" s="5">
        <f t="shared" si="99"/>
        <v>0.25444758167818782</v>
      </c>
      <c r="AS316" s="5">
        <f t="shared" si="99"/>
        <v>0.24515146766892296</v>
      </c>
      <c r="AT316" s="5">
        <f t="shared" si="99"/>
        <v>0.23619199527825394</v>
      </c>
      <c r="AU316" s="5">
        <f t="shared" si="99"/>
        <v>0.22755741440061644</v>
      </c>
      <c r="AV316" s="5">
        <f t="shared" si="99"/>
        <v>0.2192363193867268</v>
      </c>
      <c r="AW316" s="5">
        <f t="shared" si="99"/>
        <v>0.21121764911160423</v>
      </c>
      <c r="AX316" s="5">
        <f t="shared" si="99"/>
        <v>0.20349068516527805</v>
      </c>
      <c r="AY316" s="5">
        <f t="shared" si="99"/>
        <v>0.19604504851299256</v>
      </c>
      <c r="AZ316" s="5">
        <f t="shared" si="99"/>
        <v>0.18887069491753941</v>
      </c>
      <c r="BA316" s="5">
        <f t="shared" si="99"/>
        <v>0.18195790937039397</v>
      </c>
      <c r="BB316" s="5">
        <f t="shared" si="99"/>
        <v>0.17529729973935726</v>
      </c>
      <c r="BC316" s="5">
        <f t="shared" si="99"/>
        <v>0.16887978980734214</v>
      </c>
      <c r="BD316" s="5">
        <f t="shared" si="99"/>
        <v>0.16269661184889583</v>
      </c>
      <c r="BE316" s="5">
        <f t="shared" si="99"/>
        <v>0.15673929886726731</v>
      </c>
      <c r="BF316" s="5">
        <f t="shared" si="99"/>
        <v>0.15099967659465349</v>
      </c>
      <c r="BG316" s="5">
        <f t="shared" si="99"/>
        <v>0.14546985534115717</v>
      </c>
      <c r="BH316" s="5">
        <f t="shared" si="99"/>
        <v>0.14014222176349905</v>
      </c>
      <c r="BI316" s="5">
        <f t="shared" si="99"/>
        <v>0.13500943061224718</v>
      </c>
      <c r="BJ316" s="5">
        <f t="shared" si="99"/>
        <v>0.13006439650593493</v>
      </c>
      <c r="BK316" s="16">
        <f t="shared" si="99"/>
        <v>0.12530028577164645</v>
      </c>
      <c r="BL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</row>
    <row r="317" spans="1:124" x14ac:dyDescent="0.3">
      <c r="A317" s="8">
        <v>34292</v>
      </c>
      <c r="B317" s="3">
        <v>3.2000000000000001E-2</v>
      </c>
      <c r="C317" s="4">
        <f t="shared" si="88"/>
        <v>3.0370144486806378E-2</v>
      </c>
      <c r="D317" s="5">
        <f t="shared" si="101"/>
        <v>0.98336903726329372</v>
      </c>
      <c r="E317" s="5">
        <f t="shared" si="101"/>
        <v>0.96427037027100004</v>
      </c>
      <c r="F317" s="5">
        <f t="shared" si="101"/>
        <v>0.94326553754031917</v>
      </c>
      <c r="G317" s="5">
        <f t="shared" si="101"/>
        <v>0.92082638283896801</v>
      </c>
      <c r="H317" s="5">
        <f t="shared" si="101"/>
        <v>0.89734693188688552</v>
      </c>
      <c r="I317" s="5">
        <f t="shared" si="101"/>
        <v>0.87315444731629743</v>
      </c>
      <c r="J317" s="5">
        <f t="shared" si="101"/>
        <v>0.84851938046675046</v>
      </c>
      <c r="K317" s="5">
        <f t="shared" si="101"/>
        <v>0.823664131315054</v>
      </c>
      <c r="L317" s="5">
        <f t="shared" si="101"/>
        <v>0.79877064008562937</v>
      </c>
      <c r="M317" s="5">
        <f t="shared" si="101"/>
        <v>0.77398689428341461</v>
      </c>
      <c r="N317" s="5">
        <f t="shared" si="101"/>
        <v>0.74943246251454088</v>
      </c>
      <c r="O317" s="5">
        <f t="shared" si="101"/>
        <v>0.72520317448816929</v>
      </c>
      <c r="P317" s="5">
        <f t="shared" si="101"/>
        <v>0.70137506345658129</v>
      </c>
      <c r="Q317" s="5">
        <f t="shared" si="101"/>
        <v>0.67800767838301923</v>
      </c>
      <c r="R317" s="5">
        <f t="shared" si="101"/>
        <v>0.65514686160040614</v>
      </c>
      <c r="S317" s="5">
        <f t="shared" si="101"/>
        <v>0.63282707556976792</v>
      </c>
      <c r="T317" s="5">
        <f t="shared" si="100"/>
        <v>0.61107335064089496</v>
      </c>
      <c r="U317" s="5">
        <f t="shared" si="100"/>
        <v>0.58990291500401792</v>
      </c>
      <c r="V317" s="5">
        <f t="shared" si="100"/>
        <v>0.56932655852384439</v>
      </c>
      <c r="W317" s="5">
        <f t="shared" si="100"/>
        <v>0.54934977390435924</v>
      </c>
      <c r="X317" s="5">
        <f t="shared" si="99"/>
        <v>0.5299737115815083</v>
      </c>
      <c r="Y317" s="5">
        <f t="shared" si="99"/>
        <v>0.51119597876934375</v>
      </c>
      <c r="Z317" s="5">
        <f t="shared" si="99"/>
        <v>0.49301130806325644</v>
      </c>
      <c r="AA317" s="5">
        <f t="shared" si="99"/>
        <v>0.47541211680059903</v>
      </c>
      <c r="AB317" s="5">
        <f t="shared" si="99"/>
        <v>0.45838897487184804</v>
      </c>
      <c r="AC317" s="5">
        <f t="shared" si="99"/>
        <v>0.44193099575471095</v>
      </c>
      <c r="AD317" s="5">
        <f t="shared" si="99"/>
        <v>0.42602616311357289</v>
      </c>
      <c r="AE317" s="5">
        <f t="shared" si="99"/>
        <v>0.41066160328549967</v>
      </c>
      <c r="AF317" s="5">
        <f t="shared" si="99"/>
        <v>0.39582381229246399</v>
      </c>
      <c r="AG317" s="5">
        <f t="shared" si="99"/>
        <v>0.38149884461958472</v>
      </c>
      <c r="AH317" s="5">
        <f t="shared" si="99"/>
        <v>0.36767246983270097</v>
      </c>
      <c r="AI317" s="5">
        <f t="shared" si="99"/>
        <v>0.35433030213555783</v>
      </c>
      <c r="AJ317" s="5">
        <f t="shared" si="99"/>
        <v>0.34145790715417185</v>
      </c>
      <c r="AK317" s="5">
        <f t="shared" si="99"/>
        <v>0.32904088955627014</v>
      </c>
      <c r="AL317" s="5">
        <f t="shared" si="99"/>
        <v>0.31706496454452149</v>
      </c>
      <c r="AM317" s="5">
        <f t="shared" si="99"/>
        <v>0.30551601578500143</v>
      </c>
      <c r="AN317" s="5">
        <f t="shared" si="99"/>
        <v>0.29438014193160567</v>
      </c>
      <c r="AO317" s="5">
        <f t="shared" si="99"/>
        <v>0.28364369357024588</v>
      </c>
      <c r="AP317" s="5">
        <f t="shared" si="99"/>
        <v>0.27329330212312897</v>
      </c>
      <c r="AQ317" s="5">
        <f t="shared" si="99"/>
        <v>0.26331590201451743</v>
      </c>
      <c r="AR317" s="5">
        <f t="shared" si="99"/>
        <v>0.25369874719787971</v>
      </c>
      <c r="AS317" s="5">
        <f t="shared" si="99"/>
        <v>0.24442942297422404</v>
      </c>
      <c r="AT317" s="5">
        <f t="shared" si="99"/>
        <v>0.23549585388768973</v>
      </c>
      <c r="AU317" s="5">
        <f t="shared" si="99"/>
        <v>0.22688630836293225</v>
      </c>
      <c r="AV317" s="5">
        <f t="shared" si="99"/>
        <v>0.21858940064601365</v>
      </c>
      <c r="AW317" s="5">
        <f t="shared" si="99"/>
        <v>0.21059409052344633</v>
      </c>
      <c r="AX317" s="5">
        <f t="shared" si="99"/>
        <v>0.20288968122030146</v>
      </c>
      <c r="AY317" s="5">
        <f t="shared" si="99"/>
        <v>0.19546581581580513</v>
      </c>
      <c r="AZ317" s="5">
        <f t="shared" si="99"/>
        <v>0.18831247246187804</v>
      </c>
      <c r="BA317" s="5">
        <f t="shared" si="99"/>
        <v>0.18141995864516716</v>
      </c>
      <c r="BB317" s="5">
        <f t="shared" si="99"/>
        <v>0.1747789046950341</v>
      </c>
      <c r="BC317" s="5">
        <f t="shared" si="99"/>
        <v>0.16838025670767034</v>
      </c>
      <c r="BD317" s="5">
        <f t="shared" si="99"/>
        <v>0.16221526902911698</v>
      </c>
      <c r="BE317" s="5">
        <f t="shared" si="99"/>
        <v>0.15627549641674385</v>
      </c>
      <c r="BF317" s="5">
        <f t="shared" si="99"/>
        <v>0.15055278597904884</v>
      </c>
      <c r="BG317" s="5">
        <f t="shared" si="99"/>
        <v>0.14503926897694602</v>
      </c>
      <c r="BH317" s="5">
        <f t="shared" si="99"/>
        <v>0.13972735255557178</v>
      </c>
      <c r="BI317" s="5">
        <f t="shared" si="99"/>
        <v>0.13460971146365794</v>
      </c>
      <c r="BJ317" s="5">
        <f t="shared" si="99"/>
        <v>0.12967927980738372</v>
      </c>
      <c r="BK317" s="16">
        <f t="shared" si="99"/>
        <v>0.1249292428770461</v>
      </c>
      <c r="BL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</row>
    <row r="318" spans="1:124" x14ac:dyDescent="0.3">
      <c r="A318" s="8">
        <v>34299</v>
      </c>
      <c r="B318" s="3">
        <v>3.1800001000000001E-2</v>
      </c>
      <c r="C318" s="4">
        <f t="shared" si="88"/>
        <v>3.0164005997726437E-2</v>
      </c>
      <c r="D318" s="5">
        <f t="shared" si="101"/>
        <v>0.98346447889060717</v>
      </c>
      <c r="E318" s="5">
        <f t="shared" si="101"/>
        <v>0.96444684163704708</v>
      </c>
      <c r="F318" s="5">
        <f t="shared" si="101"/>
        <v>0.94350996825741351</v>
      </c>
      <c r="G318" s="5">
        <f t="shared" si="101"/>
        <v>0.92112707542854266</v>
      </c>
      <c r="H318" s="5">
        <f t="shared" si="101"/>
        <v>0.89769353030029131</v>
      </c>
      <c r="I318" s="5">
        <f t="shared" si="101"/>
        <v>0.87353786594815652</v>
      </c>
      <c r="J318" s="5">
        <f t="shared" si="101"/>
        <v>0.84893171042485804</v>
      </c>
      <c r="K318" s="5">
        <f t="shared" si="101"/>
        <v>0.82409853566226754</v>
      </c>
      <c r="L318" s="5">
        <f t="shared" si="101"/>
        <v>0.79922124600776379</v>
      </c>
      <c r="M318" s="5">
        <f t="shared" si="101"/>
        <v>0.77444868739095862</v>
      </c>
      <c r="N318" s="5">
        <f t="shared" si="101"/>
        <v>0.749901186518106</v>
      </c>
      <c r="O318" s="5">
        <f t="shared" si="101"/>
        <v>0.72567523810367607</v>
      </c>
      <c r="P318" s="5">
        <f t="shared" si="101"/>
        <v>0.70184745544299487</v>
      </c>
      <c r="Q318" s="5">
        <f t="shared" si="101"/>
        <v>0.67847789097521516</v>
      </c>
      <c r="R318" s="5">
        <f t="shared" si="101"/>
        <v>0.6556128221838039</v>
      </c>
      <c r="S318" s="5">
        <f t="shared" si="101"/>
        <v>0.63328708618593677</v>
      </c>
      <c r="T318" s="5">
        <f t="shared" si="100"/>
        <v>0.61152603476623657</v>
      </c>
      <c r="U318" s="5">
        <f t="shared" si="100"/>
        <v>0.59034717097195355</v>
      </c>
      <c r="V318" s="5">
        <f t="shared" si="100"/>
        <v>0.56976151893964633</v>
      </c>
      <c r="W318" s="5">
        <f t="shared" si="100"/>
        <v>0.54977477041309442</v>
      </c>
      <c r="X318" s="5">
        <f t="shared" si="99"/>
        <v>0.5303882443810426</v>
      </c>
      <c r="Y318" s="5">
        <f t="shared" si="99"/>
        <v>0.51159969030334262</v>
      </c>
      <c r="Z318" s="5">
        <f t="shared" si="99"/>
        <v>0.49340396037773482</v>
      </c>
      <c r="AA318" s="5">
        <f t="shared" si="99"/>
        <v>0.47579357209788742</v>
      </c>
      <c r="AB318" s="5">
        <f t="shared" si="99"/>
        <v>0.45875917884532724</v>
      </c>
      <c r="AC318" s="5">
        <f t="shared" si="99"/>
        <v>0.44228996333474135</v>
      </c>
      <c r="AD318" s="5">
        <f t="shared" si="99"/>
        <v>0.42637396629882396</v>
      </c>
      <c r="AE318" s="5">
        <f t="shared" si="99"/>
        <v>0.41099836077391388</v>
      </c>
      <c r="AF318" s="5">
        <f t="shared" si="99"/>
        <v>0.39614968066224587</v>
      </c>
      <c r="AG318" s="5">
        <f t="shared" si="99"/>
        <v>0.38181401084293437</v>
      </c>
      <c r="AH318" s="5">
        <f t="shared" si="99"/>
        <v>0.36797714493371014</v>
      </c>
      <c r="AI318" s="5">
        <f t="shared" si="99"/>
        <v>0.35462471582899291</v>
      </c>
      <c r="AJ318" s="5">
        <f t="shared" si="99"/>
        <v>0.34174230332408279</v>
      </c>
      <c r="AK318" s="5">
        <f t="shared" si="99"/>
        <v>0.32931552245277473</v>
      </c>
      <c r="AL318" s="5">
        <f t="shared" si="99"/>
        <v>0.31733009559402137</v>
      </c>
      <c r="AM318" s="5">
        <f t="shared" si="99"/>
        <v>0.30577191092377098</v>
      </c>
      <c r="AN318" s="5">
        <f t="shared" si="99"/>
        <v>0.29462706938541122</v>
      </c>
      <c r="AO318" s="5">
        <f t="shared" si="99"/>
        <v>0.2838819220136502</v>
      </c>
      <c r="AP318" s="5">
        <f t="shared" si="99"/>
        <v>0.27352309916162387</v>
      </c>
      <c r="AQ318" s="5">
        <f t="shared" si="99"/>
        <v>0.26353753294080279</v>
      </c>
      <c r="AR318" s="5">
        <f t="shared" si="99"/>
        <v>0.25391247398064037</v>
      </c>
      <c r="AS318" s="5">
        <f t="shared" si="99"/>
        <v>0.2446355034438033</v>
      </c>
      <c r="AT318" s="5">
        <f t="shared" si="99"/>
        <v>0.23569454108824736</v>
      </c>
      <c r="AU318" s="5">
        <f t="shared" si="99"/>
        <v>0.22707785004512707</v>
      </c>
      <c r="AV318" s="5">
        <f t="shared" si="99"/>
        <v>0.21877403887806754</v>
      </c>
      <c r="AW318" s="5">
        <f t="shared" si="99"/>
        <v>0.21077206140171351</v>
      </c>
      <c r="AX318" s="5">
        <f t="shared" si="99"/>
        <v>0.20306121466326557</v>
      </c>
      <c r="AY318" s="5">
        <f t="shared" si="99"/>
        <v>0.1956311354278184</v>
      </c>
      <c r="AZ318" s="5">
        <f t="shared" si="99"/>
        <v>0.18847179545500289</v>
      </c>
      <c r="BA318" s="5">
        <f t="shared" si="99"/>
        <v>0.18157349580922916</v>
      </c>
      <c r="BB318" s="5">
        <f t="shared" si="99"/>
        <v>0.17492686040748756</v>
      </c>
      <c r="BC318" s="5">
        <f t="shared" si="99"/>
        <v>0.16852282897615303</v>
      </c>
      <c r="BD318" s="5">
        <f t="shared" si="99"/>
        <v>0.16235264956065779</v>
      </c>
      <c r="BE318" s="5">
        <f t="shared" si="99"/>
        <v>0.15640787070851528</v>
      </c>
      <c r="BF318" s="5">
        <f t="shared" si="99"/>
        <v>0.15068033342634682</v>
      </c>
      <c r="BG318" s="5">
        <f t="shared" si="99"/>
        <v>0.1451621629947541</v>
      </c>
      <c r="BH318" s="5">
        <f t="shared" si="99"/>
        <v>0.13984576071064037</v>
      </c>
      <c r="BI318" s="5">
        <f t="shared" si="99"/>
        <v>0.13472379561451855</v>
      </c>
      <c r="BJ318" s="5">
        <f t="shared" si="99"/>
        <v>0.12978919625013421</v>
      </c>
      <c r="BK318" s="16">
        <f t="shared" si="99"/>
        <v>0.12503514249509576</v>
      </c>
      <c r="BL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</row>
    <row r="319" spans="1:124" x14ac:dyDescent="0.3">
      <c r="A319" s="8">
        <v>34306</v>
      </c>
      <c r="B319" s="3">
        <v>3.2000000000000001E-2</v>
      </c>
      <c r="C319" s="4">
        <f t="shared" si="88"/>
        <v>3.0370144486806378E-2</v>
      </c>
      <c r="D319" s="5">
        <f t="shared" si="101"/>
        <v>0.98336903726329372</v>
      </c>
      <c r="E319" s="5">
        <f t="shared" si="101"/>
        <v>0.96427037027100004</v>
      </c>
      <c r="F319" s="5">
        <f t="shared" si="101"/>
        <v>0.94326553754031917</v>
      </c>
      <c r="G319" s="5">
        <f t="shared" si="101"/>
        <v>0.92082638283896801</v>
      </c>
      <c r="H319" s="5">
        <f t="shared" si="101"/>
        <v>0.89734693188688552</v>
      </c>
      <c r="I319" s="5">
        <f t="shared" si="101"/>
        <v>0.87315444731629743</v>
      </c>
      <c r="J319" s="5">
        <f t="shared" si="101"/>
        <v>0.84851938046675046</v>
      </c>
      <c r="K319" s="5">
        <f t="shared" si="101"/>
        <v>0.823664131315054</v>
      </c>
      <c r="L319" s="5">
        <f t="shared" si="101"/>
        <v>0.79877064008562937</v>
      </c>
      <c r="M319" s="5">
        <f t="shared" si="101"/>
        <v>0.77398689428341461</v>
      </c>
      <c r="N319" s="5">
        <f t="shared" si="101"/>
        <v>0.74943246251454088</v>
      </c>
      <c r="O319" s="5">
        <f t="shared" si="101"/>
        <v>0.72520317448816929</v>
      </c>
      <c r="P319" s="5">
        <f t="shared" si="101"/>
        <v>0.70137506345658129</v>
      </c>
      <c r="Q319" s="5">
        <f t="shared" si="101"/>
        <v>0.67800767838301923</v>
      </c>
      <c r="R319" s="5">
        <f t="shared" si="101"/>
        <v>0.65514686160040614</v>
      </c>
      <c r="S319" s="5">
        <f t="shared" si="101"/>
        <v>0.63282707556976792</v>
      </c>
      <c r="T319" s="5">
        <f t="shared" si="100"/>
        <v>0.61107335064089496</v>
      </c>
      <c r="U319" s="5">
        <f t="shared" si="100"/>
        <v>0.58990291500401792</v>
      </c>
      <c r="V319" s="5">
        <f t="shared" si="100"/>
        <v>0.56932655852384439</v>
      </c>
      <c r="W319" s="5">
        <f t="shared" si="100"/>
        <v>0.54934977390435924</v>
      </c>
      <c r="X319" s="5">
        <f t="shared" si="99"/>
        <v>0.5299737115815083</v>
      </c>
      <c r="Y319" s="5">
        <f t="shared" si="99"/>
        <v>0.51119597876934375</v>
      </c>
      <c r="Z319" s="5">
        <f t="shared" si="99"/>
        <v>0.49301130806325644</v>
      </c>
      <c r="AA319" s="5">
        <f t="shared" si="99"/>
        <v>0.47541211680059903</v>
      </c>
      <c r="AB319" s="5">
        <f t="shared" si="99"/>
        <v>0.45838897487184804</v>
      </c>
      <c r="AC319" s="5">
        <f t="shared" si="99"/>
        <v>0.44193099575471095</v>
      </c>
      <c r="AD319" s="5">
        <f t="shared" si="99"/>
        <v>0.42602616311357289</v>
      </c>
      <c r="AE319" s="5">
        <f t="shared" si="99"/>
        <v>0.41066160328549967</v>
      </c>
      <c r="AF319" s="5">
        <f t="shared" si="99"/>
        <v>0.39582381229246399</v>
      </c>
      <c r="AG319" s="5">
        <f t="shared" si="99"/>
        <v>0.38149884461958472</v>
      </c>
      <c r="AH319" s="5">
        <f t="shared" ref="X319:BK325" si="102">AH$7*EXP(-AH$8*$C319)</f>
        <v>0.36767246983270097</v>
      </c>
      <c r="AI319" s="5">
        <f t="shared" si="102"/>
        <v>0.35433030213555783</v>
      </c>
      <c r="AJ319" s="5">
        <f t="shared" si="102"/>
        <v>0.34145790715417185</v>
      </c>
      <c r="AK319" s="5">
        <f t="shared" si="102"/>
        <v>0.32904088955627014</v>
      </c>
      <c r="AL319" s="5">
        <f t="shared" si="102"/>
        <v>0.31706496454452149</v>
      </c>
      <c r="AM319" s="5">
        <f t="shared" si="102"/>
        <v>0.30551601578500143</v>
      </c>
      <c r="AN319" s="5">
        <f t="shared" si="102"/>
        <v>0.29438014193160567</v>
      </c>
      <c r="AO319" s="5">
        <f t="shared" si="102"/>
        <v>0.28364369357024588</v>
      </c>
      <c r="AP319" s="5">
        <f t="shared" si="102"/>
        <v>0.27329330212312897</v>
      </c>
      <c r="AQ319" s="5">
        <f t="shared" si="102"/>
        <v>0.26331590201451743</v>
      </c>
      <c r="AR319" s="5">
        <f t="shared" si="102"/>
        <v>0.25369874719787971</v>
      </c>
      <c r="AS319" s="5">
        <f t="shared" si="102"/>
        <v>0.24442942297422404</v>
      </c>
      <c r="AT319" s="5">
        <f t="shared" si="102"/>
        <v>0.23549585388768973</v>
      </c>
      <c r="AU319" s="5">
        <f t="shared" si="102"/>
        <v>0.22688630836293225</v>
      </c>
      <c r="AV319" s="5">
        <f t="shared" si="102"/>
        <v>0.21858940064601365</v>
      </c>
      <c r="AW319" s="5">
        <f t="shared" si="102"/>
        <v>0.21059409052344633</v>
      </c>
      <c r="AX319" s="5">
        <f t="shared" si="102"/>
        <v>0.20288968122030146</v>
      </c>
      <c r="AY319" s="5">
        <f t="shared" si="102"/>
        <v>0.19546581581580513</v>
      </c>
      <c r="AZ319" s="5">
        <f t="shared" si="102"/>
        <v>0.18831247246187804</v>
      </c>
      <c r="BA319" s="5">
        <f t="shared" si="102"/>
        <v>0.18141995864516716</v>
      </c>
      <c r="BB319" s="5">
        <f t="shared" si="102"/>
        <v>0.1747789046950341</v>
      </c>
      <c r="BC319" s="5">
        <f t="shared" si="102"/>
        <v>0.16838025670767034</v>
      </c>
      <c r="BD319" s="5">
        <f t="shared" si="102"/>
        <v>0.16221526902911698</v>
      </c>
      <c r="BE319" s="5">
        <f t="shared" si="102"/>
        <v>0.15627549641674385</v>
      </c>
      <c r="BF319" s="5">
        <f t="shared" si="102"/>
        <v>0.15055278597904884</v>
      </c>
      <c r="BG319" s="5">
        <f t="shared" si="102"/>
        <v>0.14503926897694602</v>
      </c>
      <c r="BH319" s="5">
        <f t="shared" si="102"/>
        <v>0.13972735255557178</v>
      </c>
      <c r="BI319" s="5">
        <f t="shared" si="102"/>
        <v>0.13460971146365794</v>
      </c>
      <c r="BJ319" s="5">
        <f t="shared" si="102"/>
        <v>0.12967927980738372</v>
      </c>
      <c r="BK319" s="16">
        <f t="shared" si="102"/>
        <v>0.1249292428770461</v>
      </c>
      <c r="BL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</row>
    <row r="320" spans="1:124" x14ac:dyDescent="0.3">
      <c r="A320" s="8">
        <v>34313</v>
      </c>
      <c r="B320" s="3">
        <v>3.1600001000000003E-2</v>
      </c>
      <c r="C320" s="4">
        <f t="shared" si="88"/>
        <v>2.9957866477948899E-2</v>
      </c>
      <c r="D320" s="5">
        <f t="shared" si="101"/>
        <v>0.98355993025836019</v>
      </c>
      <c r="E320" s="5">
        <f t="shared" si="101"/>
        <v>0.96462334618176726</v>
      </c>
      <c r="F320" s="5">
        <f t="shared" si="101"/>
        <v>0.94375446353707515</v>
      </c>
      <c r="G320" s="5">
        <f t="shared" si="101"/>
        <v>0.92142786771242324</v>
      </c>
      <c r="H320" s="5">
        <f t="shared" si="101"/>
        <v>0.89804026432062878</v>
      </c>
      <c r="I320" s="5">
        <f t="shared" si="101"/>
        <v>0.87392145486475392</v>
      </c>
      <c r="J320" s="5">
        <f t="shared" si="101"/>
        <v>0.84934424281396737</v>
      </c>
      <c r="K320" s="5">
        <f t="shared" si="101"/>
        <v>0.8245331712901337</v>
      </c>
      <c r="L320" s="5">
        <f t="shared" si="101"/>
        <v>0.79967210838259273</v>
      </c>
      <c r="M320" s="5">
        <f t="shared" si="101"/>
        <v>0.77491075833472112</v>
      </c>
      <c r="N320" s="5">
        <f t="shared" si="101"/>
        <v>0.7503702060255949</v>
      </c>
      <c r="O320" s="5">
        <f t="shared" si="101"/>
        <v>0.72614761136681727</v>
      </c>
      <c r="P320" s="5">
        <f t="shared" si="101"/>
        <v>0.70232016796046604</v>
      </c>
      <c r="Q320" s="5">
        <f t="shared" si="101"/>
        <v>0.67894843202325927</v>
      </c>
      <c r="R320" s="5">
        <f t="shared" si="101"/>
        <v>0.65607911650499007</v>
      </c>
      <c r="S320" s="5">
        <f t="shared" si="101"/>
        <v>0.63374743349265783</v>
      </c>
      <c r="T320" s="5">
        <f t="shared" si="100"/>
        <v>0.61197905650665696</v>
      </c>
      <c r="U320" s="5">
        <f t="shared" si="100"/>
        <v>0.59079176373292153</v>
      </c>
      <c r="V320" s="5">
        <f t="shared" si="100"/>
        <v>0.57019681383863441</v>
      </c>
      <c r="W320" s="5">
        <f t="shared" si="100"/>
        <v>0.55020009784169244</v>
      </c>
      <c r="X320" s="5">
        <f t="shared" si="102"/>
        <v>0.53080310349335424</v>
      </c>
      <c r="Y320" s="5">
        <f t="shared" si="102"/>
        <v>0.51200372268514904</v>
      </c>
      <c r="Z320" s="5">
        <f t="shared" si="102"/>
        <v>0.49379692738055614</v>
      </c>
      <c r="AA320" s="5">
        <f t="shared" si="102"/>
        <v>0.47617533537214374</v>
      </c>
      <c r="AB320" s="5">
        <f t="shared" si="102"/>
        <v>0.45912968365610607</v>
      </c>
      <c r="AC320" s="5">
        <f t="shared" si="102"/>
        <v>0.4426492242906378</v>
      </c>
      <c r="AD320" s="5">
        <f t="shared" si="102"/>
        <v>0.42672205516801559</v>
      </c>
      <c r="AE320" s="5">
        <f t="shared" si="102"/>
        <v>0.41133539610161501</v>
      </c>
      <c r="AF320" s="5">
        <f t="shared" si="102"/>
        <v>0.39647581893980788</v>
      </c>
      <c r="AG320" s="5">
        <f t="shared" si="102"/>
        <v>0.38212943901117746</v>
      </c>
      <c r="AH320" s="5">
        <f t="shared" si="102"/>
        <v>0.36828207403176061</v>
      </c>
      <c r="AI320" s="5">
        <f t="shared" si="102"/>
        <v>0.35491937562521297</v>
      </c>
      <c r="AJ320" s="5">
        <f t="shared" si="102"/>
        <v>0.34202693778789628</v>
      </c>
      <c r="AK320" s="5">
        <f t="shared" si="102"/>
        <v>0.32959038594561418</v>
      </c>
      <c r="AL320" s="5">
        <f t="shared" si="102"/>
        <v>0.31759544967453868</v>
      </c>
      <c r="AM320" s="5">
        <f t="shared" si="102"/>
        <v>0.30602802167714704</v>
      </c>
      <c r="AN320" s="5">
        <f t="shared" si="102"/>
        <v>0.29487420519932872</v>
      </c>
      <c r="AO320" s="5">
        <f t="shared" si="102"/>
        <v>0.28412035173450201</v>
      </c>
      <c r="AP320" s="5">
        <f t="shared" si="102"/>
        <v>0.27375309057402458</v>
      </c>
      <c r="AQ320" s="5">
        <f t="shared" si="102"/>
        <v>0.26375935152165741</v>
      </c>
      <c r="AR320" s="5">
        <f t="shared" si="102"/>
        <v>0.25412638188606429</v>
      </c>
      <c r="AS320" s="5">
        <f t="shared" si="102"/>
        <v>0.24484175869324298</v>
      </c>
      <c r="AT320" s="5">
        <f t="shared" si="102"/>
        <v>0.23589339691534494</v>
      </c>
      <c r="AU320" s="5">
        <f t="shared" si="102"/>
        <v>0.22726955438933319</v>
      </c>
      <c r="AV320" s="5">
        <f t="shared" si="102"/>
        <v>0.21895883399482477</v>
      </c>
      <c r="AW320" s="5">
        <f t="shared" si="102"/>
        <v>0.21095018357230824</v>
      </c>
      <c r="AX320" s="5">
        <f t="shared" si="102"/>
        <v>0.20323289398824448</v>
      </c>
      <c r="AY320" s="5">
        <f t="shared" si="102"/>
        <v>0.19579659569026456</v>
      </c>
      <c r="AZ320" s="5">
        <f t="shared" si="102"/>
        <v>0.18863125404201328</v>
      </c>
      <c r="BA320" s="5">
        <f t="shared" si="102"/>
        <v>0.18172716368168723</v>
      </c>
      <c r="BB320" s="5">
        <f t="shared" si="102"/>
        <v>0.17507494210971897</v>
      </c>
      <c r="BC320" s="5">
        <f t="shared" si="102"/>
        <v>0.16866552267832988</v>
      </c>
      <c r="BD320" s="5">
        <f t="shared" si="102"/>
        <v>0.16249014712790552</v>
      </c>
      <c r="BE320" s="5">
        <f t="shared" si="102"/>
        <v>0.15654035779160577</v>
      </c>
      <c r="BF320" s="5">
        <f t="shared" si="102"/>
        <v>0.15080798956965361</v>
      </c>
      <c r="BG320" s="5">
        <f t="shared" si="102"/>
        <v>0.14528516175782016</v>
      </c>
      <c r="BH320" s="5">
        <f t="shared" si="102"/>
        <v>0.13996426980028479</v>
      </c>
      <c r="BI320" s="5">
        <f t="shared" si="102"/>
        <v>0.13483797702489728</v>
      </c>
      <c r="BJ320" s="5">
        <f t="shared" si="102"/>
        <v>0.12989920640858715</v>
      </c>
      <c r="BK320" s="16">
        <f t="shared" si="102"/>
        <v>0.1251411324119665</v>
      </c>
      <c r="BL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</row>
    <row r="321" spans="1:124" x14ac:dyDescent="0.3">
      <c r="A321" s="8">
        <v>34320</v>
      </c>
      <c r="B321" s="3">
        <v>3.1500001E-2</v>
      </c>
      <c r="C321" s="4">
        <f t="shared" si="88"/>
        <v>2.9854796718060125E-2</v>
      </c>
      <c r="D321" s="5">
        <f t="shared" si="101"/>
        <v>0.98360765941623718</v>
      </c>
      <c r="E321" s="5">
        <f t="shared" si="101"/>
        <v>0.96471161056712151</v>
      </c>
      <c r="F321" s="5">
        <f t="shared" si="101"/>
        <v>0.94387673493474733</v>
      </c>
      <c r="G321" s="5">
        <f t="shared" si="101"/>
        <v>0.92157830068603819</v>
      </c>
      <c r="H321" s="5">
        <f t="shared" si="101"/>
        <v>0.89821368154980552</v>
      </c>
      <c r="I321" s="5">
        <f t="shared" si="101"/>
        <v>0.87411331248417701</v>
      </c>
      <c r="J321" s="5">
        <f t="shared" si="101"/>
        <v>0.84955058417763862</v>
      </c>
      <c r="K321" s="5">
        <f t="shared" si="101"/>
        <v>0.82475057505777205</v>
      </c>
      <c r="L321" s="5">
        <f t="shared" si="101"/>
        <v>0.79989763493992538</v>
      </c>
      <c r="M321" s="5">
        <f t="shared" si="101"/>
        <v>0.77514189718094473</v>
      </c>
      <c r="N321" s="5">
        <f t="shared" si="101"/>
        <v>0.7506048257720177</v>
      </c>
      <c r="O321" s="5">
        <f t="shared" si="101"/>
        <v>0.72638391329391838</v>
      </c>
      <c r="P321" s="5">
        <f t="shared" si="101"/>
        <v>0.70255664359986869</v>
      </c>
      <c r="Q321" s="5">
        <f t="shared" si="101"/>
        <v>0.67918382490754658</v>
      </c>
      <c r="R321" s="5">
        <f t="shared" si="101"/>
        <v>0.65631238801753644</v>
      </c>
      <c r="S321" s="5">
        <f t="shared" si="101"/>
        <v>0.63397773261871848</v>
      </c>
      <c r="T321" s="5">
        <f t="shared" si="100"/>
        <v>0.61220569321167639</v>
      </c>
      <c r="U321" s="5">
        <f t="shared" si="100"/>
        <v>0.59101418565685471</v>
      </c>
      <c r="V321" s="5">
        <f t="shared" si="100"/>
        <v>0.57041458598341055</v>
      </c>
      <c r="W321" s="5">
        <f t="shared" si="100"/>
        <v>0.55041288493385843</v>
      </c>
      <c r="X321" s="5">
        <f t="shared" si="102"/>
        <v>0.53101065471909947</v>
      </c>
      <c r="Y321" s="5">
        <f t="shared" si="102"/>
        <v>0.51220585851599376</v>
      </c>
      <c r="Z321" s="5">
        <f t="shared" si="102"/>
        <v>0.49399352823198756</v>
      </c>
      <c r="AA321" s="5">
        <f t="shared" si="102"/>
        <v>0.47636633186242616</v>
      </c>
      <c r="AB321" s="5">
        <f t="shared" si="102"/>
        <v>0.45931504825707853</v>
      </c>
      <c r="AC321" s="5">
        <f t="shared" si="102"/>
        <v>0.4428289641857478</v>
      </c>
      <c r="AD321" s="5">
        <f t="shared" si="102"/>
        <v>0.42689620615465457</v>
      </c>
      <c r="AE321" s="5">
        <f t="shared" si="102"/>
        <v>0.41150401739479475</v>
      </c>
      <c r="AF321" s="5">
        <f t="shared" si="102"/>
        <v>0.39663898875226522</v>
      </c>
      <c r="AG321" s="5">
        <f t="shared" si="102"/>
        <v>0.38228725080115</v>
      </c>
      <c r="AH321" s="5">
        <f t="shared" si="102"/>
        <v>0.3684346333240176</v>
      </c>
      <c r="AI321" s="5">
        <f t="shared" si="102"/>
        <v>0.3550667973235821</v>
      </c>
      <c r="AJ321" s="5">
        <f t="shared" si="102"/>
        <v>0.34216934390863935</v>
      </c>
      <c r="AK321" s="5">
        <f t="shared" si="102"/>
        <v>0.32972790371071675</v>
      </c>
      <c r="AL321" s="5">
        <f t="shared" si="102"/>
        <v>0.31772820991244255</v>
      </c>
      <c r="AM321" s="5">
        <f t="shared" si="102"/>
        <v>0.30615615748580322</v>
      </c>
      <c r="AN321" s="5">
        <f t="shared" si="102"/>
        <v>0.29499785083282004</v>
      </c>
      <c r="AO321" s="5">
        <f t="shared" si="102"/>
        <v>0.28423964167998805</v>
      </c>
      <c r="AP321" s="5">
        <f t="shared" si="102"/>
        <v>0.27386815879051662</v>
      </c>
      <c r="AQ321" s="5">
        <f t="shared" si="102"/>
        <v>0.26387033081622513</v>
      </c>
      <c r="AR321" s="5">
        <f t="shared" si="102"/>
        <v>0.25423340340660106</v>
      </c>
      <c r="AS321" s="5">
        <f t="shared" si="102"/>
        <v>0.244944951519944</v>
      </c>
      <c r="AT321" s="5">
        <f t="shared" si="102"/>
        <v>0.23599288773565602</v>
      </c>
      <c r="AU321" s="5">
        <f t="shared" si="102"/>
        <v>0.22736546724335591</v>
      </c>
      <c r="AV321" s="5">
        <f t="shared" si="102"/>
        <v>0.21905129008007887</v>
      </c>
      <c r="AW321" s="5">
        <f t="shared" si="102"/>
        <v>0.21103930109838825</v>
      </c>
      <c r="AX321" s="5">
        <f t="shared" si="102"/>
        <v>0.20331878807331077</v>
      </c>
      <c r="AY321" s="5">
        <f t="shared" si="102"/>
        <v>0.19587937829250754</v>
      </c>
      <c r="AZ321" s="5">
        <f t="shared" si="102"/>
        <v>0.18871103392025568</v>
      </c>
      <c r="BA321" s="5">
        <f t="shared" si="102"/>
        <v>0.18180404638016515</v>
      </c>
      <c r="BB321" s="5">
        <f t="shared" si="102"/>
        <v>0.17514902996283091</v>
      </c>
      <c r="BC321" s="5">
        <f t="shared" si="102"/>
        <v>0.16873691483178227</v>
      </c>
      <c r="BD321" s="5">
        <f t="shared" si="102"/>
        <v>0.16255893957322817</v>
      </c>
      <c r="BE321" s="5">
        <f t="shared" si="102"/>
        <v>0.15660664341147604</v>
      </c>
      <c r="BF321" s="5">
        <f t="shared" si="102"/>
        <v>0.15087185819186427</v>
      </c>
      <c r="BG321" s="5">
        <f t="shared" si="102"/>
        <v>0.14534670021606474</v>
      </c>
      <c r="BH321" s="5">
        <f t="shared" si="102"/>
        <v>0.14002356200022062</v>
      </c>
      <c r="BI321" s="5">
        <f t="shared" si="102"/>
        <v>0.13489510401419322</v>
      </c>
      <c r="BJ321" s="5">
        <f t="shared" si="102"/>
        <v>0.12995424644986997</v>
      </c>
      <c r="BK321" s="16">
        <f t="shared" si="102"/>
        <v>0.1251941610577586</v>
      </c>
      <c r="BL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</row>
    <row r="322" spans="1:124" x14ac:dyDescent="0.3">
      <c r="A322" s="8">
        <v>34327</v>
      </c>
      <c r="B322" s="3">
        <v>3.1800001000000001E-2</v>
      </c>
      <c r="C322" s="4">
        <f t="shared" si="88"/>
        <v>3.0164005997726437E-2</v>
      </c>
      <c r="D322" s="5">
        <f t="shared" si="101"/>
        <v>0.98346447889060717</v>
      </c>
      <c r="E322" s="5">
        <f t="shared" si="101"/>
        <v>0.96444684163704708</v>
      </c>
      <c r="F322" s="5">
        <f t="shared" si="101"/>
        <v>0.94350996825741351</v>
      </c>
      <c r="G322" s="5">
        <f t="shared" si="101"/>
        <v>0.92112707542854266</v>
      </c>
      <c r="H322" s="5">
        <f t="shared" si="101"/>
        <v>0.89769353030029131</v>
      </c>
      <c r="I322" s="5">
        <f t="shared" si="101"/>
        <v>0.87353786594815652</v>
      </c>
      <c r="J322" s="5">
        <f t="shared" si="101"/>
        <v>0.84893171042485804</v>
      </c>
      <c r="K322" s="5">
        <f t="shared" si="101"/>
        <v>0.82409853566226754</v>
      </c>
      <c r="L322" s="5">
        <f t="shared" si="101"/>
        <v>0.79922124600776379</v>
      </c>
      <c r="M322" s="5">
        <f t="shared" si="101"/>
        <v>0.77444868739095862</v>
      </c>
      <c r="N322" s="5">
        <f t="shared" si="101"/>
        <v>0.749901186518106</v>
      </c>
      <c r="O322" s="5">
        <f t="shared" si="101"/>
        <v>0.72567523810367607</v>
      </c>
      <c r="P322" s="5">
        <f t="shared" si="101"/>
        <v>0.70184745544299487</v>
      </c>
      <c r="Q322" s="5">
        <f t="shared" si="101"/>
        <v>0.67847789097521516</v>
      </c>
      <c r="R322" s="5">
        <f t="shared" si="101"/>
        <v>0.6556128221838039</v>
      </c>
      <c r="S322" s="5">
        <f t="shared" si="101"/>
        <v>0.63328708618593677</v>
      </c>
      <c r="T322" s="5">
        <f t="shared" si="100"/>
        <v>0.61152603476623657</v>
      </c>
      <c r="U322" s="5">
        <f t="shared" si="100"/>
        <v>0.59034717097195355</v>
      </c>
      <c r="V322" s="5">
        <f t="shared" si="100"/>
        <v>0.56976151893964633</v>
      </c>
      <c r="W322" s="5">
        <f t="shared" si="100"/>
        <v>0.54977477041309442</v>
      </c>
      <c r="X322" s="5">
        <f t="shared" si="102"/>
        <v>0.5303882443810426</v>
      </c>
      <c r="Y322" s="5">
        <f t="shared" si="102"/>
        <v>0.51159969030334262</v>
      </c>
      <c r="Z322" s="5">
        <f t="shared" si="102"/>
        <v>0.49340396037773482</v>
      </c>
      <c r="AA322" s="5">
        <f t="shared" si="102"/>
        <v>0.47579357209788742</v>
      </c>
      <c r="AB322" s="5">
        <f t="shared" si="102"/>
        <v>0.45875917884532724</v>
      </c>
      <c r="AC322" s="5">
        <f t="shared" si="102"/>
        <v>0.44228996333474135</v>
      </c>
      <c r="AD322" s="5">
        <f t="shared" si="102"/>
        <v>0.42637396629882396</v>
      </c>
      <c r="AE322" s="5">
        <f t="shared" si="102"/>
        <v>0.41099836077391388</v>
      </c>
      <c r="AF322" s="5">
        <f t="shared" si="102"/>
        <v>0.39614968066224587</v>
      </c>
      <c r="AG322" s="5">
        <f t="shared" si="102"/>
        <v>0.38181401084293437</v>
      </c>
      <c r="AH322" s="5">
        <f t="shared" si="102"/>
        <v>0.36797714493371014</v>
      </c>
      <c r="AI322" s="5">
        <f t="shared" si="102"/>
        <v>0.35462471582899291</v>
      </c>
      <c r="AJ322" s="5">
        <f t="shared" si="102"/>
        <v>0.34174230332408279</v>
      </c>
      <c r="AK322" s="5">
        <f t="shared" si="102"/>
        <v>0.32931552245277473</v>
      </c>
      <c r="AL322" s="5">
        <f t="shared" si="102"/>
        <v>0.31733009559402137</v>
      </c>
      <c r="AM322" s="5">
        <f t="shared" si="102"/>
        <v>0.30577191092377098</v>
      </c>
      <c r="AN322" s="5">
        <f t="shared" si="102"/>
        <v>0.29462706938541122</v>
      </c>
      <c r="AO322" s="5">
        <f t="shared" si="102"/>
        <v>0.2838819220136502</v>
      </c>
      <c r="AP322" s="5">
        <f t="shared" si="102"/>
        <v>0.27352309916162387</v>
      </c>
      <c r="AQ322" s="5">
        <f t="shared" si="102"/>
        <v>0.26353753294080279</v>
      </c>
      <c r="AR322" s="5">
        <f t="shared" si="102"/>
        <v>0.25391247398064037</v>
      </c>
      <c r="AS322" s="5">
        <f t="shared" si="102"/>
        <v>0.2446355034438033</v>
      </c>
      <c r="AT322" s="5">
        <f t="shared" si="102"/>
        <v>0.23569454108824736</v>
      </c>
      <c r="AU322" s="5">
        <f t="shared" si="102"/>
        <v>0.22707785004512707</v>
      </c>
      <c r="AV322" s="5">
        <f t="shared" si="102"/>
        <v>0.21877403887806754</v>
      </c>
      <c r="AW322" s="5">
        <f t="shared" si="102"/>
        <v>0.21077206140171351</v>
      </c>
      <c r="AX322" s="5">
        <f t="shared" si="102"/>
        <v>0.20306121466326557</v>
      </c>
      <c r="AY322" s="5">
        <f t="shared" si="102"/>
        <v>0.1956311354278184</v>
      </c>
      <c r="AZ322" s="5">
        <f t="shared" si="102"/>
        <v>0.18847179545500289</v>
      </c>
      <c r="BA322" s="5">
        <f t="shared" si="102"/>
        <v>0.18157349580922916</v>
      </c>
      <c r="BB322" s="5">
        <f t="shared" si="102"/>
        <v>0.17492686040748756</v>
      </c>
      <c r="BC322" s="5">
        <f t="shared" si="102"/>
        <v>0.16852282897615303</v>
      </c>
      <c r="BD322" s="5">
        <f t="shared" si="102"/>
        <v>0.16235264956065779</v>
      </c>
      <c r="BE322" s="5">
        <f t="shared" si="102"/>
        <v>0.15640787070851528</v>
      </c>
      <c r="BF322" s="5">
        <f t="shared" si="102"/>
        <v>0.15068033342634682</v>
      </c>
      <c r="BG322" s="5">
        <f t="shared" si="102"/>
        <v>0.1451621629947541</v>
      </c>
      <c r="BH322" s="5">
        <f t="shared" si="102"/>
        <v>0.13984576071064037</v>
      </c>
      <c r="BI322" s="5">
        <f t="shared" si="102"/>
        <v>0.13472379561451855</v>
      </c>
      <c r="BJ322" s="5">
        <f t="shared" si="102"/>
        <v>0.12978919625013421</v>
      </c>
      <c r="BK322" s="16">
        <f t="shared" si="102"/>
        <v>0.12503514249509576</v>
      </c>
      <c r="BL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</row>
    <row r="323" spans="1:124" x14ac:dyDescent="0.3">
      <c r="A323" s="8">
        <v>34334</v>
      </c>
      <c r="B323" s="3">
        <v>3.0999998999999997E-2</v>
      </c>
      <c r="C323" s="4">
        <f t="shared" si="88"/>
        <v>2.9339445857221074E-2</v>
      </c>
      <c r="D323" s="5">
        <f t="shared" si="101"/>
        <v>0.98384634090496081</v>
      </c>
      <c r="E323" s="5">
        <f t="shared" si="101"/>
        <v>0.96515305541957097</v>
      </c>
      <c r="F323" s="5">
        <f t="shared" si="101"/>
        <v>0.94448833203078453</v>
      </c>
      <c r="G323" s="5">
        <f t="shared" si="101"/>
        <v>0.92233083704260377</v>
      </c>
      <c r="H323" s="5">
        <f t="shared" si="101"/>
        <v>0.89908127361645396</v>
      </c>
      <c r="I323" s="5">
        <f t="shared" si="101"/>
        <v>0.87507323640417567</v>
      </c>
      <c r="J323" s="5">
        <f t="shared" si="101"/>
        <v>0.85058304730661383</v>
      </c>
      <c r="K323" s="5">
        <f t="shared" si="101"/>
        <v>0.8258384583919286</v>
      </c>
      <c r="L323" s="5">
        <f t="shared" si="101"/>
        <v>0.80102622666076295</v>
      </c>
      <c r="M323" s="5">
        <f t="shared" si="101"/>
        <v>0.77629863060836757</v>
      </c>
      <c r="N323" s="5">
        <f t="shared" si="101"/>
        <v>0.7517790300488042</v>
      </c>
      <c r="O323" s="5">
        <f t="shared" si="101"/>
        <v>0.72756658162009979</v>
      </c>
      <c r="P323" s="5">
        <f t="shared" si="101"/>
        <v>0.70374022141412129</v>
      </c>
      <c r="Q323" s="5">
        <f t="shared" si="101"/>
        <v>0.68036201878017033</v>
      </c>
      <c r="R323" s="5">
        <f t="shared" si="101"/>
        <v>0.65747999495385256</v>
      </c>
      <c r="S323" s="5">
        <f t="shared" si="101"/>
        <v>0.63513048880758716</v>
      </c>
      <c r="T323" s="5">
        <f t="shared" si="100"/>
        <v>0.61334014087003108</v>
      </c>
      <c r="U323" s="5">
        <f t="shared" si="100"/>
        <v>0.59212755642957549</v>
      </c>
      <c r="V323" s="5">
        <f t="shared" si="100"/>
        <v>0.5715046992952153</v>
      </c>
      <c r="W323" s="5">
        <f t="shared" si="100"/>
        <v>0.55147805971111363</v>
      </c>
      <c r="X323" s="5">
        <f t="shared" si="102"/>
        <v>0.53204963297286867</v>
      </c>
      <c r="Y323" s="5">
        <f t="shared" si="102"/>
        <v>0.5132177393812225</v>
      </c>
      <c r="Z323" s="5">
        <f t="shared" si="102"/>
        <v>0.4949777111764409</v>
      </c>
      <c r="AA323" s="5">
        <f t="shared" si="102"/>
        <v>0.47732246790276489</v>
      </c>
      <c r="AB323" s="5">
        <f t="shared" si="102"/>
        <v>0.46024299814174519</v>
      </c>
      <c r="AC323" s="5">
        <f t="shared" si="102"/>
        <v>0.44372876262105365</v>
      </c>
      <c r="AD323" s="5">
        <f t="shared" si="102"/>
        <v>0.42776803125924789</v>
      </c>
      <c r="AE323" s="5">
        <f t="shared" si="102"/>
        <v>0.41234816466736268</v>
      </c>
      <c r="AF323" s="5">
        <f t="shared" si="102"/>
        <v>0.39745584892745872</v>
      </c>
      <c r="AG323" s="5">
        <f t="shared" si="102"/>
        <v>0.38307729104943056</v>
      </c>
      <c r="AH323" s="5">
        <f t="shared" si="102"/>
        <v>0.36919838132281929</v>
      </c>
      <c r="AI323" s="5">
        <f t="shared" si="102"/>
        <v>0.35580482779047273</v>
      </c>
      <c r="AJ323" s="5">
        <f t="shared" si="102"/>
        <v>0.34288226724273946</v>
      </c>
      <c r="AK323" s="5">
        <f t="shared" si="102"/>
        <v>0.3304163564372391</v>
      </c>
      <c r="AL323" s="5">
        <f t="shared" si="102"/>
        <v>0.31839284666756196</v>
      </c>
      <c r="AM323" s="5">
        <f t="shared" si="102"/>
        <v>0.30679764431585926</v>
      </c>
      <c r="AN323" s="5">
        <f t="shared" si="102"/>
        <v>0.29561685961373901</v>
      </c>
      <c r="AO323" s="5">
        <f t="shared" si="102"/>
        <v>0.28483684549038224</v>
      </c>
      <c r="AP323" s="5">
        <f t="shared" si="102"/>
        <v>0.27444422809571789</v>
      </c>
      <c r="AQ323" s="5">
        <f t="shared" si="102"/>
        <v>0.26442593034101836</v>
      </c>
      <c r="AR323" s="5">
        <f t="shared" si="102"/>
        <v>0.25476918959207595</v>
      </c>
      <c r="AS323" s="5">
        <f t="shared" si="102"/>
        <v>0.24546157047505432</v>
      </c>
      <c r="AT323" s="5">
        <f t="shared" si="102"/>
        <v>0.23649097360710483</v>
      </c>
      <c r="AU323" s="5">
        <f t="shared" si="102"/>
        <v>0.22784564093860246</v>
      </c>
      <c r="AV323" s="5">
        <f t="shared" si="102"/>
        <v>0.21951415828784343</v>
      </c>
      <c r="AW323" s="5">
        <f t="shared" si="102"/>
        <v>0.21148545555923753</v>
      </c>
      <c r="AX323" s="5">
        <f t="shared" si="102"/>
        <v>0.20374880505993226</v>
      </c>
      <c r="AY323" s="5">
        <f t="shared" si="102"/>
        <v>0.19629381826528966</v>
      </c>
      <c r="AZ323" s="5">
        <f t="shared" si="102"/>
        <v>0.18911044132892982</v>
      </c>
      <c r="BA323" s="5">
        <f t="shared" si="102"/>
        <v>0.18218894958665557</v>
      </c>
      <c r="BB323" s="5">
        <f t="shared" si="102"/>
        <v>0.17551994126421069</v>
      </c>
      <c r="BC323" s="5">
        <f t="shared" si="102"/>
        <v>0.16909433056543355</v>
      </c>
      <c r="BD323" s="5">
        <f t="shared" si="102"/>
        <v>0.16290334028903911</v>
      </c>
      <c r="BE323" s="5">
        <f t="shared" si="102"/>
        <v>0.1569384940982369</v>
      </c>
      <c r="BF323" s="5">
        <f t="shared" si="102"/>
        <v>0.1511916085470128</v>
      </c>
      <c r="BG323" s="5">
        <f t="shared" si="102"/>
        <v>0.14565478494962419</v>
      </c>
      <c r="BH323" s="5">
        <f t="shared" si="102"/>
        <v>0.14032040116521691</v>
      </c>
      <c r="BI323" s="5">
        <f t="shared" si="102"/>
        <v>0.13518110335706551</v>
      </c>
      <c r="BJ323" s="5">
        <f t="shared" si="102"/>
        <v>0.13022979777543481</v>
      </c>
      <c r="BK323" s="16">
        <f t="shared" si="102"/>
        <v>0.125459642604176</v>
      </c>
      <c r="BL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</row>
    <row r="324" spans="1:124" x14ac:dyDescent="0.3">
      <c r="A324" s="8">
        <v>34341</v>
      </c>
      <c r="B324" s="3">
        <v>3.2000000000000001E-2</v>
      </c>
      <c r="C324" s="4">
        <f t="shared" si="88"/>
        <v>3.0370144486806378E-2</v>
      </c>
      <c r="D324" s="5">
        <f t="shared" si="101"/>
        <v>0.98336903726329372</v>
      </c>
      <c r="E324" s="5">
        <f t="shared" si="101"/>
        <v>0.96427037027100004</v>
      </c>
      <c r="F324" s="5">
        <f t="shared" si="101"/>
        <v>0.94326553754031917</v>
      </c>
      <c r="G324" s="5">
        <f t="shared" si="101"/>
        <v>0.92082638283896801</v>
      </c>
      <c r="H324" s="5">
        <f t="shared" si="101"/>
        <v>0.89734693188688552</v>
      </c>
      <c r="I324" s="5">
        <f t="shared" si="101"/>
        <v>0.87315444731629743</v>
      </c>
      <c r="J324" s="5">
        <f t="shared" si="101"/>
        <v>0.84851938046675046</v>
      </c>
      <c r="K324" s="5">
        <f t="shared" si="101"/>
        <v>0.823664131315054</v>
      </c>
      <c r="L324" s="5">
        <f t="shared" si="101"/>
        <v>0.79877064008562937</v>
      </c>
      <c r="M324" s="5">
        <f t="shared" si="101"/>
        <v>0.77398689428341461</v>
      </c>
      <c r="N324" s="5">
        <f t="shared" si="101"/>
        <v>0.74943246251454088</v>
      </c>
      <c r="O324" s="5">
        <f t="shared" si="101"/>
        <v>0.72520317448816929</v>
      </c>
      <c r="P324" s="5">
        <f t="shared" si="101"/>
        <v>0.70137506345658129</v>
      </c>
      <c r="Q324" s="5">
        <f t="shared" si="101"/>
        <v>0.67800767838301923</v>
      </c>
      <c r="R324" s="5">
        <f t="shared" si="101"/>
        <v>0.65514686160040614</v>
      </c>
      <c r="S324" s="5">
        <f t="shared" si="101"/>
        <v>0.63282707556976792</v>
      </c>
      <c r="T324" s="5">
        <f t="shared" si="100"/>
        <v>0.61107335064089496</v>
      </c>
      <c r="U324" s="5">
        <f t="shared" si="100"/>
        <v>0.58990291500401792</v>
      </c>
      <c r="V324" s="5">
        <f t="shared" si="100"/>
        <v>0.56932655852384439</v>
      </c>
      <c r="W324" s="5">
        <f t="shared" si="100"/>
        <v>0.54934977390435924</v>
      </c>
      <c r="X324" s="5">
        <f t="shared" si="102"/>
        <v>0.5299737115815083</v>
      </c>
      <c r="Y324" s="5">
        <f t="shared" si="102"/>
        <v>0.51119597876934375</v>
      </c>
      <c r="Z324" s="5">
        <f t="shared" si="102"/>
        <v>0.49301130806325644</v>
      </c>
      <c r="AA324" s="5">
        <f t="shared" si="102"/>
        <v>0.47541211680059903</v>
      </c>
      <c r="AB324" s="5">
        <f t="shared" si="102"/>
        <v>0.45838897487184804</v>
      </c>
      <c r="AC324" s="5">
        <f t="shared" si="102"/>
        <v>0.44193099575471095</v>
      </c>
      <c r="AD324" s="5">
        <f t="shared" si="102"/>
        <v>0.42602616311357289</v>
      </c>
      <c r="AE324" s="5">
        <f t="shared" si="102"/>
        <v>0.41066160328549967</v>
      </c>
      <c r="AF324" s="5">
        <f t="shared" si="102"/>
        <v>0.39582381229246399</v>
      </c>
      <c r="AG324" s="5">
        <f t="shared" si="102"/>
        <v>0.38149884461958472</v>
      </c>
      <c r="AH324" s="5">
        <f t="shared" si="102"/>
        <v>0.36767246983270097</v>
      </c>
      <c r="AI324" s="5">
        <f t="shared" si="102"/>
        <v>0.35433030213555783</v>
      </c>
      <c r="AJ324" s="5">
        <f t="shared" si="102"/>
        <v>0.34145790715417185</v>
      </c>
      <c r="AK324" s="5">
        <f t="shared" si="102"/>
        <v>0.32904088955627014</v>
      </c>
      <c r="AL324" s="5">
        <f t="shared" si="102"/>
        <v>0.31706496454452149</v>
      </c>
      <c r="AM324" s="5">
        <f t="shared" si="102"/>
        <v>0.30551601578500143</v>
      </c>
      <c r="AN324" s="5">
        <f t="shared" si="102"/>
        <v>0.29438014193160567</v>
      </c>
      <c r="AO324" s="5">
        <f t="shared" si="102"/>
        <v>0.28364369357024588</v>
      </c>
      <c r="AP324" s="5">
        <f t="shared" si="102"/>
        <v>0.27329330212312897</v>
      </c>
      <c r="AQ324" s="5">
        <f t="shared" si="102"/>
        <v>0.26331590201451743</v>
      </c>
      <c r="AR324" s="5">
        <f t="shared" si="102"/>
        <v>0.25369874719787971</v>
      </c>
      <c r="AS324" s="5">
        <f t="shared" si="102"/>
        <v>0.24442942297422404</v>
      </c>
      <c r="AT324" s="5">
        <f t="shared" si="102"/>
        <v>0.23549585388768973</v>
      </c>
      <c r="AU324" s="5">
        <f t="shared" si="102"/>
        <v>0.22688630836293225</v>
      </c>
      <c r="AV324" s="5">
        <f t="shared" si="102"/>
        <v>0.21858940064601365</v>
      </c>
      <c r="AW324" s="5">
        <f t="shared" si="102"/>
        <v>0.21059409052344633</v>
      </c>
      <c r="AX324" s="5">
        <f t="shared" si="102"/>
        <v>0.20288968122030146</v>
      </c>
      <c r="AY324" s="5">
        <f t="shared" si="102"/>
        <v>0.19546581581580513</v>
      </c>
      <c r="AZ324" s="5">
        <f t="shared" si="102"/>
        <v>0.18831247246187804</v>
      </c>
      <c r="BA324" s="5">
        <f t="shared" si="102"/>
        <v>0.18141995864516716</v>
      </c>
      <c r="BB324" s="5">
        <f t="shared" si="102"/>
        <v>0.1747789046950341</v>
      </c>
      <c r="BC324" s="5">
        <f t="shared" si="102"/>
        <v>0.16838025670767034</v>
      </c>
      <c r="BD324" s="5">
        <f t="shared" si="102"/>
        <v>0.16221526902911698</v>
      </c>
      <c r="BE324" s="5">
        <f t="shared" si="102"/>
        <v>0.15627549641674385</v>
      </c>
      <c r="BF324" s="5">
        <f t="shared" si="102"/>
        <v>0.15055278597904884</v>
      </c>
      <c r="BG324" s="5">
        <f t="shared" si="102"/>
        <v>0.14503926897694602</v>
      </c>
      <c r="BH324" s="5">
        <f t="shared" si="102"/>
        <v>0.13972735255557178</v>
      </c>
      <c r="BI324" s="5">
        <f t="shared" si="102"/>
        <v>0.13460971146365794</v>
      </c>
      <c r="BJ324" s="5">
        <f t="shared" si="102"/>
        <v>0.12967927980738372</v>
      </c>
      <c r="BK324" s="16">
        <f t="shared" si="102"/>
        <v>0.1249292428770461</v>
      </c>
      <c r="BL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</row>
    <row r="325" spans="1:124" x14ac:dyDescent="0.3">
      <c r="A325" s="8">
        <v>34348</v>
      </c>
      <c r="B325" s="3">
        <v>3.0799998999999998E-2</v>
      </c>
      <c r="C325" s="4">
        <f t="shared" si="88"/>
        <v>2.9133306337443533E-2</v>
      </c>
      <c r="D325" s="5">
        <f t="shared" si="101"/>
        <v>0.98394182933480634</v>
      </c>
      <c r="E325" s="5">
        <f t="shared" si="101"/>
        <v>0.96532968920930151</v>
      </c>
      <c r="F325" s="5">
        <f t="shared" si="101"/>
        <v>0.94473308083752316</v>
      </c>
      <c r="G325" s="5">
        <f t="shared" si="101"/>
        <v>0.92263202241253572</v>
      </c>
      <c r="H325" s="5">
        <f t="shared" si="101"/>
        <v>0.89942854365248381</v>
      </c>
      <c r="I325" s="5">
        <f t="shared" si="101"/>
        <v>0.87545749953435081</v>
      </c>
      <c r="J325" s="5">
        <f t="shared" si="101"/>
        <v>0.85099638215125728</v>
      </c>
      <c r="K325" s="5">
        <f t="shared" si="101"/>
        <v>0.8262740116678372</v>
      </c>
      <c r="L325" s="5">
        <f t="shared" si="101"/>
        <v>0.80147810727411828</v>
      </c>
      <c r="M325" s="5">
        <f t="shared" si="101"/>
        <v>0.77676180531151684</v>
      </c>
      <c r="N325" s="5">
        <f t="shared" si="101"/>
        <v>0.75224922403802974</v>
      </c>
      <c r="O325" s="5">
        <f t="shared" si="101"/>
        <v>0.72804018604018517</v>
      </c>
      <c r="P325" s="5">
        <f t="shared" si="101"/>
        <v>0.70421420875870799</v>
      </c>
      <c r="Q325" s="5">
        <f t="shared" si="101"/>
        <v>0.68083386651703037</v>
      </c>
      <c r="R325" s="5">
        <f t="shared" si="101"/>
        <v>0.65794761727234119</v>
      </c>
      <c r="S325" s="5">
        <f t="shared" si="101"/>
        <v>0.63559217611547136</v>
      </c>
      <c r="T325" s="5">
        <f t="shared" si="100"/>
        <v>0.61379450650990586</v>
      </c>
      <c r="U325" s="5">
        <f t="shared" si="100"/>
        <v>0.59257349000578763</v>
      </c>
      <c r="V325" s="5">
        <f t="shared" si="100"/>
        <v>0.57194132597511804</v>
      </c>
      <c r="W325" s="5">
        <f t="shared" si="100"/>
        <v>0.55190470487143806</v>
      </c>
      <c r="X325" s="5">
        <f t="shared" si="102"/>
        <v>0.53246579159021978</v>
      </c>
      <c r="Y325" s="5">
        <f t="shared" si="102"/>
        <v>0.51362304960630212</v>
      </c>
      <c r="Z325" s="5">
        <f t="shared" si="102"/>
        <v>0.49537193157847309</v>
      </c>
      <c r="AA325" s="5">
        <f t="shared" si="102"/>
        <v>0.47770545791967323</v>
      </c>
      <c r="AB325" s="5">
        <f t="shared" si="102"/>
        <v>0.46061470132023635</v>
      </c>
      <c r="AC325" s="5">
        <f t="shared" si="102"/>
        <v>0.4440891922772367</v>
      </c>
      <c r="AD325" s="5">
        <f t="shared" si="102"/>
        <v>0.42811725823379781</v>
      </c>
      <c r="AE325" s="5">
        <f t="shared" si="102"/>
        <v>0.41268630688901031</v>
      </c>
      <c r="AF325" s="5">
        <f t="shared" si="102"/>
        <v>0.39778306253459705</v>
      </c>
      <c r="AG325" s="5">
        <f t="shared" si="102"/>
        <v>0.38339376285187826</v>
      </c>
      <c r="AH325" s="5">
        <f t="shared" si="102"/>
        <v>0.36950432241445624</v>
      </c>
      <c r="AI325" s="5">
        <f t="shared" si="102"/>
        <v>0.35610046814877594</v>
      </c>
      <c r="AJ325" s="5">
        <f t="shared" si="102"/>
        <v>0.34316785117349219</v>
      </c>
      <c r="AK325" s="5">
        <f t="shared" si="102"/>
        <v>0.33069213874213987</v>
      </c>
      <c r="AL325" s="5">
        <f t="shared" si="102"/>
        <v>0.31865908942941729</v>
      </c>
      <c r="AM325" s="5">
        <f t="shared" si="102"/>
        <v>0.30705461421077979</v>
      </c>
      <c r="AN325" s="5">
        <f t="shared" si="102"/>
        <v>0.29586482567252909</v>
      </c>
      <c r="AO325" s="5">
        <f t="shared" si="102"/>
        <v>0.28507607724236156</v>
      </c>
      <c r="AP325" s="5">
        <f t="shared" si="102"/>
        <v>0.2746749940377477</v>
      </c>
      <c r="AQ325" s="5">
        <f t="shared" si="102"/>
        <v>0.26464849668272639</v>
      </c>
      <c r="AR325" s="5">
        <f t="shared" si="102"/>
        <v>0.25498381923534569</v>
      </c>
      <c r="AS325" s="5">
        <f t="shared" si="102"/>
        <v>0.24566852219192897</v>
      </c>
      <c r="AT325" s="5">
        <f t="shared" si="102"/>
        <v>0.2366905013854769</v>
      </c>
      <c r="AU325" s="5">
        <f t="shared" si="102"/>
        <v>0.2280379934695414</v>
      </c>
      <c r="AV325" s="5">
        <f t="shared" si="102"/>
        <v>0.21969957857225517</v>
      </c>
      <c r="AW325" s="5">
        <f t="shared" ref="X325:BK332" si="103">AW$7*EXP(-AW$8*$C325)</f>
        <v>0.2116641806148398</v>
      </c>
      <c r="AX325" s="5">
        <f t="shared" si="103"/>
        <v>0.20392106571234664</v>
      </c>
      <c r="AY325" s="5">
        <f t="shared" si="103"/>
        <v>0.1964598390094606</v>
      </c>
      <c r="AZ325" s="5">
        <f t="shared" si="103"/>
        <v>0.18927044024914186</v>
      </c>
      <c r="BA325" s="5">
        <f t="shared" si="103"/>
        <v>0.18234313832518032</v>
      </c>
      <c r="BB325" s="5">
        <f t="shared" si="103"/>
        <v>0.17566852503011959</v>
      </c>
      <c r="BC325" s="5">
        <f t="shared" si="103"/>
        <v>0.16923750817639635</v>
      </c>
      <c r="BD325" s="5">
        <f t="shared" si="103"/>
        <v>0.16304130424002408</v>
      </c>
      <c r="BE325" s="5">
        <f t="shared" si="103"/>
        <v>0.15707143065196338</v>
      </c>
      <c r="BF325" s="5">
        <f t="shared" si="103"/>
        <v>0.15131969784180382</v>
      </c>
      <c r="BG325" s="5">
        <f t="shared" si="103"/>
        <v>0.1457782011209863</v>
      </c>
      <c r="BH325" s="5">
        <f t="shared" si="103"/>
        <v>0.14043931247805275</v>
      </c>
      <c r="BI325" s="5">
        <f t="shared" si="103"/>
        <v>0.13529567234591752</v>
      </c>
      <c r="BJ325" s="5">
        <f t="shared" si="103"/>
        <v>0.1303401813905776</v>
      </c>
      <c r="BK325" s="16">
        <f t="shared" si="103"/>
        <v>0.12556599236173133</v>
      </c>
      <c r="BL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</row>
    <row r="326" spans="1:124" x14ac:dyDescent="0.3">
      <c r="A326" s="8">
        <v>34355</v>
      </c>
      <c r="B326" s="3">
        <v>3.0599999000000003E-2</v>
      </c>
      <c r="C326" s="4">
        <f t="shared" si="88"/>
        <v>2.8927166817665998E-2</v>
      </c>
      <c r="D326" s="5">
        <f t="shared" si="101"/>
        <v>0.9840373270324001</v>
      </c>
      <c r="E326" s="5">
        <f t="shared" si="101"/>
        <v>0.96550635532498863</v>
      </c>
      <c r="F326" s="5">
        <f t="shared" si="101"/>
        <v>0.94497789306693869</v>
      </c>
      <c r="G326" s="5">
        <f t="shared" si="101"/>
        <v>0.92293330613397406</v>
      </c>
      <c r="H326" s="5">
        <f t="shared" si="101"/>
        <v>0.89977594782152426</v>
      </c>
      <c r="I326" s="5">
        <f t="shared" si="101"/>
        <v>0.87584193140257793</v>
      </c>
      <c r="J326" s="5">
        <f t="shared" si="101"/>
        <v>0.85140991785305886</v>
      </c>
      <c r="K326" s="5">
        <f t="shared" si="101"/>
        <v>0.82670979465774641</v>
      </c>
      <c r="L326" s="5">
        <f t="shared" si="101"/>
        <v>0.80193024280557978</v>
      </c>
      <c r="M326" s="5">
        <f t="shared" si="101"/>
        <v>0.77722525636554096</v>
      </c>
      <c r="N326" s="5">
        <f t="shared" si="101"/>
        <v>0.75271971210620503</v>
      </c>
      <c r="O326" s="5">
        <f t="shared" si="101"/>
        <v>0.7285140987497829</v>
      </c>
      <c r="P326" s="5">
        <f t="shared" si="101"/>
        <v>0.70468851534610044</v>
      </c>
      <c r="Q326" s="5">
        <f t="shared" si="101"/>
        <v>0.68130604149186169</v>
      </c>
      <c r="R326" s="5">
        <f t="shared" si="101"/>
        <v>0.65841557217985835</v>
      </c>
      <c r="S326" s="5">
        <f t="shared" si="101"/>
        <v>0.63605419903182325</v>
      </c>
      <c r="T326" s="5">
        <f t="shared" si="100"/>
        <v>0.61424920874626432</v>
      </c>
      <c r="U326" s="5">
        <f t="shared" si="100"/>
        <v>0.59301975941631835</v>
      </c>
      <c r="V326" s="5">
        <f t="shared" si="100"/>
        <v>0.57237828623558062</v>
      </c>
      <c r="W326" s="5">
        <f t="shared" si="100"/>
        <v>0.5523316801012722</v>
      </c>
      <c r="X326" s="5">
        <f t="shared" si="103"/>
        <v>0.53288227571854596</v>
      </c>
      <c r="Y326" s="5">
        <f t="shared" si="103"/>
        <v>0.51402867992237999</v>
      </c>
      <c r="Z326" s="5">
        <f t="shared" si="103"/>
        <v>0.49576646595368395</v>
      </c>
      <c r="AA326" s="5">
        <f t="shared" si="103"/>
        <v>0.47808875523691402</v>
      </c>
      <c r="AB326" s="5">
        <f t="shared" si="103"/>
        <v>0.46098670469504432</v>
      </c>
      <c r="AC326" s="5">
        <f t="shared" si="103"/>
        <v>0.44444991470131767</v>
      </c>
      <c r="AD326" s="5">
        <f t="shared" si="103"/>
        <v>0.42846677031492608</v>
      </c>
      <c r="AE326" s="5">
        <f t="shared" si="103"/>
        <v>0.41302472640099624</v>
      </c>
      <c r="AF326" s="5">
        <f t="shared" si="103"/>
        <v>0.39811054552698899</v>
      </c>
      <c r="AG326" s="5">
        <f t="shared" si="103"/>
        <v>0.38371049610130831</v>
      </c>
      <c r="AH326" s="5">
        <f t="shared" si="103"/>
        <v>0.36981051702820028</v>
      </c>
      <c r="AI326" s="5">
        <f t="shared" si="103"/>
        <v>0.35639635415642013</v>
      </c>
      <c r="AJ326" s="5">
        <f t="shared" si="103"/>
        <v>0.34345367296484397</v>
      </c>
      <c r="AK326" s="5">
        <f t="shared" si="103"/>
        <v>0.33096815122898593</v>
      </c>
      <c r="AL326" s="5">
        <f t="shared" si="103"/>
        <v>0.3189255548256974</v>
      </c>
      <c r="AM326" s="5">
        <f t="shared" si="103"/>
        <v>0.30731179934049146</v>
      </c>
      <c r="AN326" s="5">
        <f t="shared" si="103"/>
        <v>0.29611299972746125</v>
      </c>
      <c r="AO326" s="5">
        <f t="shared" si="103"/>
        <v>0.28531550992280941</v>
      </c>
      <c r="AP326" s="5">
        <f t="shared" si="103"/>
        <v>0.27490595401891033</v>
      </c>
      <c r="AQ326" s="5">
        <f t="shared" si="103"/>
        <v>0.26487125035771292</v>
      </c>
      <c r="AR326" s="5">
        <f t="shared" si="103"/>
        <v>0.25519862969280194</v>
      </c>
      <c r="AS326" s="5">
        <f t="shared" si="103"/>
        <v>0.24587564839238177</v>
      </c>
      <c r="AT326" s="5">
        <f t="shared" si="103"/>
        <v>0.23689019750572576</v>
      </c>
      <c r="AU326" s="5">
        <f t="shared" si="103"/>
        <v>0.2282305083889114</v>
      </c>
      <c r="AV326" s="5">
        <f t="shared" si="103"/>
        <v>0.21988515547837245</v>
      </c>
      <c r="AW326" s="5">
        <f t="shared" si="103"/>
        <v>0.21184305670988549</v>
      </c>
      <c r="AX326" s="5">
        <f t="shared" si="103"/>
        <v>0.20409347200356542</v>
      </c>
      <c r="AY326" s="5">
        <f t="shared" si="103"/>
        <v>0.19662600017011406</v>
      </c>
      <c r="AZ326" s="5">
        <f t="shared" si="103"/>
        <v>0.18943057453815898</v>
      </c>
      <c r="BA326" s="5">
        <f t="shared" si="103"/>
        <v>0.18249745755552216</v>
      </c>
      <c r="BB326" s="5">
        <f t="shared" si="103"/>
        <v>0.17581723457738033</v>
      </c>
      <c r="BC326" s="5">
        <f t="shared" si="103"/>
        <v>0.16938080702044964</v>
      </c>
      <c r="BD326" s="5">
        <f t="shared" si="103"/>
        <v>0.163179385033621</v>
      </c>
      <c r="BE326" s="5">
        <f t="shared" si="103"/>
        <v>0.15720447981112437</v>
      </c>
      <c r="BF326" s="5">
        <f t="shared" si="103"/>
        <v>0.1514478956536455</v>
      </c>
      <c r="BG326" s="5">
        <f t="shared" si="103"/>
        <v>0.14590172186530398</v>
      </c>
      <c r="BH326" s="5">
        <f t="shared" si="103"/>
        <v>0.14055832455955947</v>
      </c>
      <c r="BI326" s="5">
        <f t="shared" si="103"/>
        <v>0.13541033843453337</v>
      </c>
      <c r="BJ326" s="5">
        <f t="shared" si="103"/>
        <v>0.13045065856758337</v>
      </c>
      <c r="BK326" s="16">
        <f t="shared" si="103"/>
        <v>0.12567243226995742</v>
      </c>
      <c r="BL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</row>
    <row r="327" spans="1:124" x14ac:dyDescent="0.3">
      <c r="A327" s="8">
        <v>34362</v>
      </c>
      <c r="B327" s="3">
        <v>3.0699998999999999E-2</v>
      </c>
      <c r="C327" s="4">
        <f t="shared" si="88"/>
        <v>2.9030236577554765E-2</v>
      </c>
      <c r="D327" s="5">
        <f t="shared" si="101"/>
        <v>0.9839895770250785</v>
      </c>
      <c r="E327" s="5">
        <f t="shared" si="101"/>
        <v>0.96541801822603068</v>
      </c>
      <c r="F327" s="5">
        <f t="shared" si="101"/>
        <v>0.94485547902336919</v>
      </c>
      <c r="G327" s="5">
        <f t="shared" si="101"/>
        <v>0.92278265197730958</v>
      </c>
      <c r="H327" s="5">
        <f t="shared" si="101"/>
        <v>0.89960222896714026</v>
      </c>
      <c r="I327" s="5">
        <f t="shared" si="101"/>
        <v>0.87564969437157758</v>
      </c>
      <c r="J327" s="5">
        <f t="shared" si="101"/>
        <v>0.85120312488891403</v>
      </c>
      <c r="K327" s="5">
        <f t="shared" si="101"/>
        <v>0.82649187444097116</v>
      </c>
      <c r="L327" s="5">
        <f t="shared" si="101"/>
        <v>0.80170414316609973</v>
      </c>
      <c r="M327" s="5">
        <f t="shared" si="101"/>
        <v>0.77699349628436654</v>
      </c>
      <c r="N327" s="5">
        <f t="shared" si="101"/>
        <v>0.75248443130075582</v>
      </c>
      <c r="O327" s="5">
        <f t="shared" si="101"/>
        <v>0.72827710384625555</v>
      </c>
      <c r="P327" s="5">
        <f t="shared" si="101"/>
        <v>0.70445132213361827</v>
      </c>
      <c r="Q327" s="5">
        <f t="shared" si="101"/>
        <v>0.68106991308551901</v>
      </c>
      <c r="R327" s="5">
        <f t="shared" si="101"/>
        <v>0.65818155313769078</v>
      </c>
      <c r="S327" s="5">
        <f t="shared" si="101"/>
        <v>0.63582314560734543</v>
      </c>
      <c r="T327" s="5">
        <f t="shared" si="100"/>
        <v>0.61402181553794444</v>
      </c>
      <c r="U327" s="5">
        <f t="shared" si="100"/>
        <v>0.59279658271596025</v>
      </c>
      <c r="V327" s="5">
        <f t="shared" si="100"/>
        <v>0.57215976439185556</v>
      </c>
      <c r="W327" s="5">
        <f t="shared" si="100"/>
        <v>0.55211815121171137</v>
      </c>
      <c r="X327" s="5">
        <f t="shared" si="103"/>
        <v>0.5326739929496026</v>
      </c>
      <c r="Y327" s="5">
        <f t="shared" si="103"/>
        <v>0.51382582473717153</v>
      </c>
      <c r="Z327" s="5">
        <f t="shared" si="103"/>
        <v>0.49556915950380703</v>
      </c>
      <c r="AA327" s="5">
        <f t="shared" si="103"/>
        <v>0.47789706815034616</v>
      </c>
      <c r="AB327" s="5">
        <f t="shared" si="103"/>
        <v>0.46080066546795245</v>
      </c>
      <c r="AC327" s="5">
        <f t="shared" si="103"/>
        <v>0.44426951687843147</v>
      </c>
      <c r="AD327" s="5">
        <f t="shared" si="103"/>
        <v>0.42829197862149665</v>
      </c>
      <c r="AE327" s="5">
        <f t="shared" si="103"/>
        <v>0.41285548196950356</v>
      </c>
      <c r="AF327" s="5">
        <f t="shared" si="103"/>
        <v>0.39794677034377957</v>
      </c>
      <c r="AG327" s="5">
        <f t="shared" si="103"/>
        <v>0.38355209678222535</v>
      </c>
      <c r="AH327" s="5">
        <f t="shared" si="103"/>
        <v>0.36965738801793868</v>
      </c>
      <c r="AI327" s="5">
        <f t="shared" si="103"/>
        <v>0.35624838043367746</v>
      </c>
      <c r="AJ327" s="5">
        <f t="shared" si="103"/>
        <v>0.34331073232421505</v>
      </c>
      <c r="AK327" s="5">
        <f t="shared" si="103"/>
        <v>0.33083011620081587</v>
      </c>
      <c r="AL327" s="5">
        <f t="shared" si="103"/>
        <v>0.31879229428662237</v>
      </c>
      <c r="AM327" s="5">
        <f t="shared" si="103"/>
        <v>0.30718317986002291</v>
      </c>
      <c r="AN327" s="5">
        <f t="shared" si="103"/>
        <v>0.29598888668957657</v>
      </c>
      <c r="AO327" s="5">
        <f t="shared" si="103"/>
        <v>0.28519576845598288</v>
      </c>
      <c r="AP327" s="5">
        <f t="shared" si="103"/>
        <v>0.27479044976324329</v>
      </c>
      <c r="AQ327" s="5">
        <f t="shared" si="103"/>
        <v>0.26475985009370812</v>
      </c>
      <c r="AR327" s="5">
        <f t="shared" si="103"/>
        <v>0.25509120185278306</v>
      </c>
      <c r="AS327" s="5">
        <f t="shared" si="103"/>
        <v>0.24577206347251668</v>
      </c>
      <c r="AT327" s="5">
        <f t="shared" si="103"/>
        <v>0.23679032839399267</v>
      </c>
      <c r="AU327" s="5">
        <f t="shared" si="103"/>
        <v>0.22813423062210697</v>
      </c>
      <c r="AV327" s="5">
        <f t="shared" si="103"/>
        <v>0.21979234743933473</v>
      </c>
      <c r="AW327" s="5">
        <f t="shared" si="103"/>
        <v>0.21175359977445707</v>
      </c>
      <c r="AX327" s="5">
        <f t="shared" si="103"/>
        <v>0.2040072506454122</v>
      </c>
      <c r="AY327" s="5">
        <f t="shared" si="103"/>
        <v>0.1965429020303068</v>
      </c>
      <c r="AZ327" s="5">
        <f t="shared" si="103"/>
        <v>0.18935049046539393</v>
      </c>
      <c r="BA327" s="5">
        <f t="shared" si="103"/>
        <v>0.18242028162197399</v>
      </c>
      <c r="BB327" s="5">
        <f t="shared" si="103"/>
        <v>0.17574286407442818</v>
      </c>
      <c r="BC327" s="5">
        <f t="shared" si="103"/>
        <v>0.16930914243787298</v>
      </c>
      <c r="BD327" s="5">
        <f t="shared" si="103"/>
        <v>0.16311033002531333</v>
      </c>
      <c r="BE327" s="5">
        <f t="shared" si="103"/>
        <v>0.15713794114990498</v>
      </c>
      <c r="BF327" s="5">
        <f t="shared" si="103"/>
        <v>0.15138378317734918</v>
      </c>
      <c r="BG327" s="5">
        <f t="shared" si="103"/>
        <v>0.14583994841598952</v>
      </c>
      <c r="BH327" s="5">
        <f t="shared" si="103"/>
        <v>0.14049880591738681</v>
      </c>
      <c r="BI327" s="5">
        <f t="shared" si="103"/>
        <v>0.13535299324761321</v>
      </c>
      <c r="BJ327" s="5">
        <f t="shared" si="103"/>
        <v>0.1303954082788927</v>
      </c>
      <c r="BK327" s="16">
        <f t="shared" si="103"/>
        <v>0.12561920104223587</v>
      </c>
      <c r="BL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</row>
    <row r="328" spans="1:124" x14ac:dyDescent="0.3">
      <c r="A328" s="8">
        <v>34369</v>
      </c>
      <c r="B328" s="3">
        <v>3.1500001E-2</v>
      </c>
      <c r="C328" s="4">
        <f t="shared" si="88"/>
        <v>2.9854796718060125E-2</v>
      </c>
      <c r="D328" s="5">
        <f t="shared" si="101"/>
        <v>0.98360765941623718</v>
      </c>
      <c r="E328" s="5">
        <f t="shared" si="101"/>
        <v>0.96471161056712151</v>
      </c>
      <c r="F328" s="5">
        <f t="shared" si="101"/>
        <v>0.94387673493474733</v>
      </c>
      <c r="G328" s="5">
        <f t="shared" si="101"/>
        <v>0.92157830068603819</v>
      </c>
      <c r="H328" s="5">
        <f t="shared" si="101"/>
        <v>0.89821368154980552</v>
      </c>
      <c r="I328" s="5">
        <f t="shared" si="101"/>
        <v>0.87411331248417701</v>
      </c>
      <c r="J328" s="5">
        <f t="shared" si="101"/>
        <v>0.84955058417763862</v>
      </c>
      <c r="K328" s="5">
        <f t="shared" si="101"/>
        <v>0.82475057505777205</v>
      </c>
      <c r="L328" s="5">
        <f t="shared" si="101"/>
        <v>0.79989763493992538</v>
      </c>
      <c r="M328" s="5">
        <f t="shared" si="101"/>
        <v>0.77514189718094473</v>
      </c>
      <c r="N328" s="5">
        <f t="shared" si="101"/>
        <v>0.7506048257720177</v>
      </c>
      <c r="O328" s="5">
        <f t="shared" si="101"/>
        <v>0.72638391329391838</v>
      </c>
      <c r="P328" s="5">
        <f t="shared" si="101"/>
        <v>0.70255664359986869</v>
      </c>
      <c r="Q328" s="5">
        <f t="shared" si="101"/>
        <v>0.67918382490754658</v>
      </c>
      <c r="R328" s="5">
        <f t="shared" si="101"/>
        <v>0.65631238801753644</v>
      </c>
      <c r="S328" s="5">
        <f t="shared" si="101"/>
        <v>0.63397773261871848</v>
      </c>
      <c r="T328" s="5">
        <f t="shared" si="100"/>
        <v>0.61220569321167639</v>
      </c>
      <c r="U328" s="5">
        <f t="shared" si="100"/>
        <v>0.59101418565685471</v>
      </c>
      <c r="V328" s="5">
        <f t="shared" si="100"/>
        <v>0.57041458598341055</v>
      </c>
      <c r="W328" s="5">
        <f t="shared" si="100"/>
        <v>0.55041288493385843</v>
      </c>
      <c r="X328" s="5">
        <f t="shared" si="103"/>
        <v>0.53101065471909947</v>
      </c>
      <c r="Y328" s="5">
        <f t="shared" si="103"/>
        <v>0.51220585851599376</v>
      </c>
      <c r="Z328" s="5">
        <f t="shared" si="103"/>
        <v>0.49399352823198756</v>
      </c>
      <c r="AA328" s="5">
        <f t="shared" si="103"/>
        <v>0.47636633186242616</v>
      </c>
      <c r="AB328" s="5">
        <f t="shared" si="103"/>
        <v>0.45931504825707853</v>
      </c>
      <c r="AC328" s="5">
        <f t="shared" si="103"/>
        <v>0.4428289641857478</v>
      </c>
      <c r="AD328" s="5">
        <f t="shared" si="103"/>
        <v>0.42689620615465457</v>
      </c>
      <c r="AE328" s="5">
        <f t="shared" si="103"/>
        <v>0.41150401739479475</v>
      </c>
      <c r="AF328" s="5">
        <f t="shared" si="103"/>
        <v>0.39663898875226522</v>
      </c>
      <c r="AG328" s="5">
        <f t="shared" si="103"/>
        <v>0.38228725080115</v>
      </c>
      <c r="AH328" s="5">
        <f t="shared" si="103"/>
        <v>0.3684346333240176</v>
      </c>
      <c r="AI328" s="5">
        <f t="shared" si="103"/>
        <v>0.3550667973235821</v>
      </c>
      <c r="AJ328" s="5">
        <f t="shared" si="103"/>
        <v>0.34216934390863935</v>
      </c>
      <c r="AK328" s="5">
        <f t="shared" si="103"/>
        <v>0.32972790371071675</v>
      </c>
      <c r="AL328" s="5">
        <f t="shared" si="103"/>
        <v>0.31772820991244255</v>
      </c>
      <c r="AM328" s="5">
        <f t="shared" si="103"/>
        <v>0.30615615748580322</v>
      </c>
      <c r="AN328" s="5">
        <f t="shared" si="103"/>
        <v>0.29499785083282004</v>
      </c>
      <c r="AO328" s="5">
        <f t="shared" si="103"/>
        <v>0.28423964167998805</v>
      </c>
      <c r="AP328" s="5">
        <f t="shared" si="103"/>
        <v>0.27386815879051662</v>
      </c>
      <c r="AQ328" s="5">
        <f t="shared" si="103"/>
        <v>0.26387033081622513</v>
      </c>
      <c r="AR328" s="5">
        <f t="shared" si="103"/>
        <v>0.25423340340660106</v>
      </c>
      <c r="AS328" s="5">
        <f t="shared" si="103"/>
        <v>0.244944951519944</v>
      </c>
      <c r="AT328" s="5">
        <f t="shared" si="103"/>
        <v>0.23599288773565602</v>
      </c>
      <c r="AU328" s="5">
        <f t="shared" si="103"/>
        <v>0.22736546724335591</v>
      </c>
      <c r="AV328" s="5">
        <f t="shared" si="103"/>
        <v>0.21905129008007887</v>
      </c>
      <c r="AW328" s="5">
        <f t="shared" si="103"/>
        <v>0.21103930109838825</v>
      </c>
      <c r="AX328" s="5">
        <f t="shared" si="103"/>
        <v>0.20331878807331077</v>
      </c>
      <c r="AY328" s="5">
        <f t="shared" si="103"/>
        <v>0.19587937829250754</v>
      </c>
      <c r="AZ328" s="5">
        <f t="shared" si="103"/>
        <v>0.18871103392025568</v>
      </c>
      <c r="BA328" s="5">
        <f t="shared" si="103"/>
        <v>0.18180404638016515</v>
      </c>
      <c r="BB328" s="5">
        <f t="shared" si="103"/>
        <v>0.17514902996283091</v>
      </c>
      <c r="BC328" s="5">
        <f t="shared" si="103"/>
        <v>0.16873691483178227</v>
      </c>
      <c r="BD328" s="5">
        <f t="shared" si="103"/>
        <v>0.16255893957322817</v>
      </c>
      <c r="BE328" s="5">
        <f t="shared" si="103"/>
        <v>0.15660664341147604</v>
      </c>
      <c r="BF328" s="5">
        <f t="shared" si="103"/>
        <v>0.15087185819186427</v>
      </c>
      <c r="BG328" s="5">
        <f t="shared" si="103"/>
        <v>0.14534670021606474</v>
      </c>
      <c r="BH328" s="5">
        <f t="shared" si="103"/>
        <v>0.14002356200022062</v>
      </c>
      <c r="BI328" s="5">
        <f t="shared" si="103"/>
        <v>0.13489510401419322</v>
      </c>
      <c r="BJ328" s="5">
        <f t="shared" si="103"/>
        <v>0.12995424644986997</v>
      </c>
      <c r="BK328" s="16">
        <f t="shared" si="103"/>
        <v>0.1251941610577586</v>
      </c>
      <c r="BL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</row>
    <row r="329" spans="1:124" x14ac:dyDescent="0.3">
      <c r="A329" s="8">
        <v>34376</v>
      </c>
      <c r="B329" s="3">
        <v>3.4000001000000002E-2</v>
      </c>
      <c r="C329" s="4">
        <f t="shared" si="88"/>
        <v>3.2431540715279386E-2</v>
      </c>
      <c r="D329" s="5">
        <f t="shared" si="101"/>
        <v>0.98241512502223405</v>
      </c>
      <c r="E329" s="5">
        <f t="shared" si="101"/>
        <v>0.96250742190747873</v>
      </c>
      <c r="F329" s="5">
        <f t="shared" si="101"/>
        <v>0.94082469705051341</v>
      </c>
      <c r="G329" s="5">
        <f t="shared" si="101"/>
        <v>0.91782483387055402</v>
      </c>
      <c r="H329" s="5">
        <f t="shared" si="101"/>
        <v>0.89388828041641022</v>
      </c>
      <c r="I329" s="5">
        <f t="shared" si="101"/>
        <v>0.86932948391502818</v>
      </c>
      <c r="J329" s="5">
        <f t="shared" si="101"/>
        <v>0.84440705716700837</v>
      </c>
      <c r="K329" s="5">
        <f t="shared" si="101"/>
        <v>0.81933263842448789</v>
      </c>
      <c r="L329" s="5">
        <f t="shared" si="101"/>
        <v>0.79427850561318625</v>
      </c>
      <c r="M329" s="5">
        <f t="shared" si="101"/>
        <v>0.76938405575663527</v>
      </c>
      <c r="N329" s="5">
        <f t="shared" si="101"/>
        <v>0.74476128030706956</v>
      </c>
      <c r="O329" s="5">
        <f t="shared" si="101"/>
        <v>0.7204993693088767</v>
      </c>
      <c r="P329" s="5">
        <f t="shared" si="101"/>
        <v>0.69666856992090231</v>
      </c>
      <c r="Q329" s="5">
        <f t="shared" si="101"/>
        <v>0.67332341277180352</v>
      </c>
      <c r="R329" s="5">
        <f t="shared" si="101"/>
        <v>0.65050540589526396</v>
      </c>
      <c r="S329" s="5">
        <f t="shared" si="101"/>
        <v>0.62824528228895116</v>
      </c>
      <c r="T329" s="5">
        <f t="shared" si="100"/>
        <v>0.60656487436213014</v>
      </c>
      <c r="U329" s="5">
        <f t="shared" si="100"/>
        <v>0.58547867709386492</v>
      </c>
      <c r="V329" s="5">
        <f t="shared" si="100"/>
        <v>0.56499515174244297</v>
      </c>
      <c r="W329" s="5">
        <f t="shared" si="100"/>
        <v>0.54511781339329457</v>
      </c>
      <c r="X329" s="5">
        <f t="shared" si="103"/>
        <v>0.52584613839216721</v>
      </c>
      <c r="Y329" s="5">
        <f t="shared" si="103"/>
        <v>0.50717632163309256</v>
      </c>
      <c r="Z329" s="5">
        <f t="shared" si="103"/>
        <v>0.48910190859964064</v>
      </c>
      <c r="AA329" s="5">
        <f t="shared" si="103"/>
        <v>0.47161432284302396</v>
      </c>
      <c r="AB329" s="5">
        <f t="shared" si="103"/>
        <v>0.4547033060858599</v>
      </c>
      <c r="AC329" s="5">
        <f t="shared" si="103"/>
        <v>0.43835728524668344</v>
      </c>
      <c r="AD329" s="5">
        <f t="shared" si="103"/>
        <v>0.42256367828551084</v>
      </c>
      <c r="AE329" s="5">
        <f t="shared" si="103"/>
        <v>0.40730914878858648</v>
      </c>
      <c r="AF329" s="5">
        <f t="shared" si="103"/>
        <v>0.39257981756884097</v>
      </c>
      <c r="AG329" s="5">
        <f t="shared" si="103"/>
        <v>0.37836143819770146</v>
      </c>
      <c r="AH329" s="5">
        <f t="shared" si="103"/>
        <v>0.36463954225435841</v>
      </c>
      <c r="AI329" s="5">
        <f t="shared" si="103"/>
        <v>0.35139955913976245</v>
      </c>
      <c r="AJ329" s="5">
        <f t="shared" si="103"/>
        <v>0.3386269145211368</v>
      </c>
      <c r="AK329" s="5">
        <f t="shared" si="103"/>
        <v>0.32630711082124814</v>
      </c>
      <c r="AL329" s="5">
        <f t="shared" si="103"/>
        <v>0.31442579262263337</v>
      </c>
      <c r="AM329" s="5">
        <f t="shared" si="103"/>
        <v>0.30296879940197863</v>
      </c>
      <c r="AN329" s="5">
        <f t="shared" si="103"/>
        <v>0.29192220762874765</v>
      </c>
      <c r="AO329" s="5">
        <f t="shared" si="103"/>
        <v>0.28127236394249444</v>
      </c>
      <c r="AP329" s="5">
        <f t="shared" si="103"/>
        <v>0.27100591085479858</v>
      </c>
      <c r="AQ329" s="5">
        <f t="shared" si="103"/>
        <v>0.26110980619595137</v>
      </c>
      <c r="AR329" s="5">
        <f t="shared" si="103"/>
        <v>0.25157133733639619</v>
      </c>
      <c r="AS329" s="5">
        <f t="shared" si="103"/>
        <v>0.24237813105265904</v>
      </c>
      <c r="AT329" s="5">
        <f t="shared" si="103"/>
        <v>0.2335181597722901</v>
      </c>
      <c r="AU329" s="5">
        <f t="shared" si="103"/>
        <v>0.22497974481814445</v>
      </c>
      <c r="AV329" s="5">
        <f t="shared" si="103"/>
        <v>0.21675155717583086</v>
      </c>
      <c r="AW329" s="5">
        <f t="shared" si="103"/>
        <v>0.20882261622653539</v>
      </c>
      <c r="AX329" s="5">
        <f t="shared" si="103"/>
        <v>0.20118228681837111</v>
      </c>
      <c r="AY329" s="5">
        <f t="shared" si="103"/>
        <v>0.19382027499093191</v>
      </c>
      <c r="AZ329" s="5">
        <f t="shared" si="103"/>
        <v>0.18672662261820933</v>
      </c>
      <c r="BA329" s="5">
        <f t="shared" si="103"/>
        <v>0.17989170119307876</v>
      </c>
      <c r="BB329" s="5">
        <f t="shared" si="103"/>
        <v>0.17330620494100907</v>
      </c>
      <c r="BC329" s="5">
        <f t="shared" si="103"/>
        <v>0.16696114342052235</v>
      </c>
      <c r="BD329" s="5">
        <f t="shared" si="103"/>
        <v>0.16084783374239506</v>
      </c>
      <c r="BE329" s="5">
        <f t="shared" si="103"/>
        <v>0.15495789251795342</v>
      </c>
      <c r="BF329" s="5">
        <f t="shared" si="103"/>
        <v>0.14928322762848073</v>
      </c>
      <c r="BG329" s="5">
        <f t="shared" si="103"/>
        <v>0.1438160298922212</v>
      </c>
      <c r="BH329" s="5">
        <f t="shared" si="103"/>
        <v>0.13854876469231603</v>
      </c>
      <c r="BI329" s="5">
        <f t="shared" si="103"/>
        <v>0.13347416361787418</v>
      </c>
      <c r="BJ329" s="5">
        <f t="shared" si="103"/>
        <v>0.12858521616096613</v>
      </c>
      <c r="BK329" s="16">
        <f t="shared" si="103"/>
        <v>0.12387516150437197</v>
      </c>
      <c r="BL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</row>
    <row r="330" spans="1:124" x14ac:dyDescent="0.3">
      <c r="A330" s="8">
        <v>34383</v>
      </c>
      <c r="B330" s="3">
        <v>3.3599998999999998E-2</v>
      </c>
      <c r="C330" s="4">
        <f t="shared" si="88"/>
        <v>3.2019259614329103E-2</v>
      </c>
      <c r="D330" s="5">
        <f t="shared" si="101"/>
        <v>0.98260583427295167</v>
      </c>
      <c r="E330" s="5">
        <f t="shared" si="101"/>
        <v>0.96285975512529776</v>
      </c>
      <c r="F330" s="5">
        <f t="shared" si="101"/>
        <v>0.94131236153662678</v>
      </c>
      <c r="G330" s="5">
        <f t="shared" si="101"/>
        <v>0.91842436262661364</v>
      </c>
      <c r="H330" s="5">
        <f t="shared" si="101"/>
        <v>0.89457894571536267</v>
      </c>
      <c r="I330" s="5">
        <f t="shared" si="101"/>
        <v>0.87009313721987414</v>
      </c>
      <c r="J330" s="5">
        <f t="shared" si="101"/>
        <v>0.84522792800350777</v>
      </c>
      <c r="K330" s="5">
        <f t="shared" si="101"/>
        <v>0.82019711477071089</v>
      </c>
      <c r="L330" s="5">
        <f t="shared" si="101"/>
        <v>0.79517491095034576</v>
      </c>
      <c r="M330" s="5">
        <f t="shared" si="101"/>
        <v>0.7703024325537785</v>
      </c>
      <c r="N330" s="5">
        <f t="shared" si="101"/>
        <v>0.74569318589439992</v>
      </c>
      <c r="O330" s="5">
        <f t="shared" si="101"/>
        <v>0.72143768743293779</v>
      </c>
      <c r="P330" s="5">
        <f t="shared" si="101"/>
        <v>0.69760733945944953</v>
      </c>
      <c r="Q330" s="5">
        <f t="shared" si="101"/>
        <v>0.67425767388102387</v>
      </c>
      <c r="R330" s="5">
        <f t="shared" si="101"/>
        <v>0.65143106309088128</v>
      </c>
      <c r="S330" s="5">
        <f t="shared" ref="S330:AH345" si="104">S$7*EXP(-S$8*$C330)</f>
        <v>0.62915898349602095</v>
      </c>
      <c r="T330" s="5">
        <f t="shared" si="104"/>
        <v>0.60746390471164757</v>
      </c>
      <c r="U330" s="5">
        <f t="shared" si="104"/>
        <v>0.58636086612982719</v>
      </c>
      <c r="V330" s="5">
        <f t="shared" si="104"/>
        <v>0.56585879268238237</v>
      </c>
      <c r="W330" s="5">
        <f t="shared" si="104"/>
        <v>0.54596159312446468</v>
      </c>
      <c r="X330" s="5">
        <f t="shared" si="104"/>
        <v>0.52666907696079324</v>
      </c>
      <c r="Y330" s="5">
        <f t="shared" si="104"/>
        <v>0.50797772007909403</v>
      </c>
      <c r="Z330" s="5">
        <f t="shared" si="104"/>
        <v>0.48988130409301173</v>
      </c>
      <c r="AA330" s="5">
        <f t="shared" si="104"/>
        <v>0.47237145018336463</v>
      </c>
      <c r="AB330" s="5">
        <f t="shared" si="104"/>
        <v>0.45543806472880011</v>
      </c>
      <c r="AC330" s="5">
        <f t="shared" si="104"/>
        <v>0.43906971111734899</v>
      </c>
      <c r="AD330" s="5">
        <f t="shared" si="104"/>
        <v>0.42325391972822396</v>
      </c>
      <c r="AE330" s="5">
        <f t="shared" si="104"/>
        <v>0.40797744608301045</v>
      </c>
      <c r="AF330" s="5">
        <f t="shared" si="104"/>
        <v>0.39322648551563633</v>
      </c>
      <c r="AG330" s="5">
        <f t="shared" si="104"/>
        <v>0.37898685134171101</v>
      </c>
      <c r="AH330" s="5">
        <f t="shared" si="104"/>
        <v>0.36524412237081788</v>
      </c>
      <c r="AI330" s="5">
        <f t="shared" si="103"/>
        <v>0.35198376465962078</v>
      </c>
      <c r="AJ330" s="5">
        <f t="shared" si="103"/>
        <v>0.33919123161587728</v>
      </c>
      <c r="AK330" s="5">
        <f t="shared" si="103"/>
        <v>0.32685204590626243</v>
      </c>
      <c r="AL330" s="5">
        <f t="shared" si="103"/>
        <v>0.31495186607182524</v>
      </c>
      <c r="AM330" s="5">
        <f t="shared" si="103"/>
        <v>0.3034765402954383</v>
      </c>
      <c r="AN330" s="5">
        <f t="shared" si="103"/>
        <v>0.29241214938057863</v>
      </c>
      <c r="AO330" s="5">
        <f t="shared" si="103"/>
        <v>0.28174504067767209</v>
      </c>
      <c r="AP330" s="5">
        <f t="shared" si="103"/>
        <v>0.27146185442273796</v>
      </c>
      <c r="AQ330" s="5">
        <f t="shared" si="103"/>
        <v>0.26154954372464517</v>
      </c>
      <c r="AR330" s="5">
        <f t="shared" si="103"/>
        <v>0.25199538924490056</v>
      </c>
      <c r="AS330" s="5">
        <f t="shared" si="103"/>
        <v>0.24278700945166043</v>
      </c>
      <c r="AT330" s="5">
        <f t="shared" si="103"/>
        <v>0.23391236719274469</v>
      </c>
      <c r="AU330" s="5">
        <f t="shared" si="103"/>
        <v>0.22535977321677858</v>
      </c>
      <c r="AV330" s="5">
        <f t="shared" si="103"/>
        <v>0.21711788717382693</v>
      </c>
      <c r="AW330" s="5">
        <f t="shared" si="103"/>
        <v>0.20917571654418129</v>
      </c>
      <c r="AX330" s="5">
        <f t="shared" si="103"/>
        <v>0.20152261387397238</v>
      </c>
      <c r="AY330" s="5">
        <f t="shared" si="103"/>
        <v>0.19414827263700773</v>
      </c>
      <c r="AZ330" s="5">
        <f t="shared" si="103"/>
        <v>0.18704272199203037</v>
      </c>
      <c r="BA330" s="5">
        <f t="shared" si="103"/>
        <v>0.18019632066205249</v>
      </c>
      <c r="BB330" s="5">
        <f t="shared" si="103"/>
        <v>0.17359975012636289</v>
      </c>
      <c r="BC330" s="5">
        <f t="shared" si="103"/>
        <v>0.16724400728524955</v>
      </c>
      <c r="BD330" s="5">
        <f t="shared" si="103"/>
        <v>0.16112039673157119</v>
      </c>
      <c r="BE330" s="5">
        <f t="shared" si="103"/>
        <v>0.15522052274136183</v>
      </c>
      <c r="BF330" s="5">
        <f t="shared" si="103"/>
        <v>0.1495362810770435</v>
      </c>
      <c r="BG330" s="5">
        <f t="shared" si="103"/>
        <v>0.14405985068106142</v>
      </c>
      <c r="BH330" s="5">
        <f t="shared" si="103"/>
        <v>0.13878368532440835</v>
      </c>
      <c r="BI330" s="5">
        <f t="shared" si="103"/>
        <v>0.13370050526320401</v>
      </c>
      <c r="BJ330" s="5">
        <f t="shared" si="103"/>
        <v>0.12880328894693774</v>
      </c>
      <c r="BK330" s="16">
        <f t="shared" si="103"/>
        <v>0.12408526481390218</v>
      </c>
      <c r="BL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</row>
    <row r="331" spans="1:124" x14ac:dyDescent="0.3">
      <c r="A331" s="8">
        <v>34390</v>
      </c>
      <c r="B331" s="3">
        <v>3.4200001000000001E-2</v>
      </c>
      <c r="C331" s="4">
        <f t="shared" si="88"/>
        <v>3.2637680235056921E-2</v>
      </c>
      <c r="D331" s="5">
        <f t="shared" ref="D331:S346" si="105">D$7*EXP(-D$8*$C331)</f>
        <v>0.98231978475419379</v>
      </c>
      <c r="E331" s="5">
        <f t="shared" si="105"/>
        <v>0.96233130452967941</v>
      </c>
      <c r="F331" s="5">
        <f t="shared" si="105"/>
        <v>0.94058096077555498</v>
      </c>
      <c r="G331" s="5">
        <f t="shared" si="105"/>
        <v>0.91752521776640095</v>
      </c>
      <c r="H331" s="5">
        <f t="shared" si="105"/>
        <v>0.89354314948017555</v>
      </c>
      <c r="I331" s="5">
        <f t="shared" si="105"/>
        <v>0.86894791054473841</v>
      </c>
      <c r="J331" s="5">
        <f t="shared" si="105"/>
        <v>0.84399692280320826</v>
      </c>
      <c r="K331" s="5">
        <f t="shared" si="105"/>
        <v>0.81890074415008818</v>
      </c>
      <c r="L331" s="5">
        <f t="shared" si="105"/>
        <v>0.79383068420043157</v>
      </c>
      <c r="M331" s="5">
        <f t="shared" si="105"/>
        <v>0.76892528032612861</v>
      </c>
      <c r="N331" s="5">
        <f t="shared" si="105"/>
        <v>0.74429576666316233</v>
      </c>
      <c r="O331" s="5">
        <f t="shared" si="105"/>
        <v>0.72003067033797341</v>
      </c>
      <c r="P331" s="5">
        <f t="shared" si="105"/>
        <v>0.69619966133966837</v>
      </c>
      <c r="Q331" s="5">
        <f t="shared" si="105"/>
        <v>0.67285677010886347</v>
      </c>
      <c r="R331" s="5">
        <f t="shared" si="105"/>
        <v>0.65004307297071406</v>
      </c>
      <c r="S331" s="5">
        <f t="shared" si="105"/>
        <v>0.62778893168557581</v>
      </c>
      <c r="T331" s="5">
        <f t="shared" si="104"/>
        <v>0.60611586050758748</v>
      </c>
      <c r="U331" s="5">
        <f t="shared" si="104"/>
        <v>0.58503808262807155</v>
      </c>
      <c r="V331" s="5">
        <f t="shared" si="104"/>
        <v>0.56456382785297621</v>
      </c>
      <c r="W331" s="5">
        <f t="shared" si="104"/>
        <v>0.54469641478074782</v>
      </c>
      <c r="X331" s="5">
        <f t="shared" si="103"/>
        <v>0.52543515348881942</v>
      </c>
      <c r="Y331" s="5">
        <f t="shared" si="103"/>
        <v>0.50677609865004358</v>
      </c>
      <c r="Z331" s="5">
        <f t="shared" si="103"/>
        <v>0.48871267792516854</v>
      </c>
      <c r="AA331" s="5">
        <f t="shared" si="103"/>
        <v>0.4712362162618966</v>
      </c>
      <c r="AB331" s="5">
        <f t="shared" si="103"/>
        <v>0.45433637323795445</v>
      </c>
      <c r="AC331" s="5">
        <f t="shared" si="103"/>
        <v>0.43800150769488894</v>
      </c>
      <c r="AD331" s="5">
        <f t="shared" si="103"/>
        <v>0.42221898151824871</v>
      </c>
      <c r="AE331" s="5">
        <f t="shared" si="103"/>
        <v>0.40697541244170587</v>
      </c>
      <c r="AF331" s="5">
        <f t="shared" si="103"/>
        <v>0.39225688411516929</v>
      </c>
      <c r="AG331" s="5">
        <f t="shared" si="103"/>
        <v>0.37804912032003846</v>
      </c>
      <c r="AH331" s="5">
        <f t="shared" si="103"/>
        <v>0.36433762908895251</v>
      </c>
      <c r="AI331" s="5">
        <f t="shared" si="103"/>
        <v>0.35110782155202003</v>
      </c>
      <c r="AJ331" s="5">
        <f t="shared" si="103"/>
        <v>0.33834510955316877</v>
      </c>
      <c r="AK331" s="5">
        <f t="shared" si="103"/>
        <v>0.32603498543154258</v>
      </c>
      <c r="AL331" s="5">
        <f t="shared" si="103"/>
        <v>0.31416308682134492</v>
      </c>
      <c r="AM331" s="5">
        <f t="shared" si="103"/>
        <v>0.30271524887075918</v>
      </c>
      <c r="AN331" s="5">
        <f t="shared" si="103"/>
        <v>0.29167754590143863</v>
      </c>
      <c r="AO331" s="5">
        <f t="shared" si="103"/>
        <v>0.28103632421211711</v>
      </c>
      <c r="AP331" s="5">
        <f t="shared" si="103"/>
        <v>0.27077822746289332</v>
      </c>
      <c r="AQ331" s="5">
        <f t="shared" si="103"/>
        <v>0.26089021585224048</v>
      </c>
      <c r="AR331" s="5">
        <f t="shared" si="103"/>
        <v>0.25135958010979526</v>
      </c>
      <c r="AS331" s="5">
        <f t="shared" si="103"/>
        <v>0.24217395116869725</v>
      </c>
      <c r="AT331" s="5">
        <f t="shared" si="103"/>
        <v>0.23332130624687966</v>
      </c>
      <c r="AU331" s="5">
        <f t="shared" si="103"/>
        <v>0.22478997195324882</v>
      </c>
      <c r="AV331" s="5">
        <f t="shared" si="103"/>
        <v>0.21656862493882154</v>
      </c>
      <c r="AW331" s="5">
        <f t="shared" si="103"/>
        <v>0.20864629053180664</v>
      </c>
      <c r="AX331" s="5">
        <f t="shared" si="103"/>
        <v>0.20101233972702728</v>
      </c>
      <c r="AY331" s="5">
        <f t="shared" si="103"/>
        <v>0.19365648484200554</v>
      </c>
      <c r="AZ331" s="5">
        <f t="shared" si="103"/>
        <v>0.18656877410285516</v>
      </c>
      <c r="BA331" s="5">
        <f t="shared" si="103"/>
        <v>0.17973958538146778</v>
      </c>
      <c r="BB331" s="5">
        <f t="shared" si="103"/>
        <v>0.17315961927017762</v>
      </c>
      <c r="BC331" s="5">
        <f t="shared" si="103"/>
        <v>0.1668198916501781</v>
      </c>
      <c r="BD331" s="5">
        <f t="shared" si="103"/>
        <v>0.16071172588461072</v>
      </c>
      <c r="BE331" s="5">
        <f t="shared" si="103"/>
        <v>0.15482674474576752</v>
      </c>
      <c r="BF331" s="5">
        <f t="shared" si="103"/>
        <v>0.14915686216764659</v>
      </c>
      <c r="BG331" s="5">
        <f t="shared" si="103"/>
        <v>0.14369427489968248</v>
      </c>
      <c r="BH331" s="5">
        <f t="shared" si="103"/>
        <v>0.1384314541244227</v>
      </c>
      <c r="BI331" s="5">
        <f t="shared" si="103"/>
        <v>0.13336113709087283</v>
      </c>
      <c r="BJ331" s="5">
        <f t="shared" si="103"/>
        <v>0.12847631880588856</v>
      </c>
      <c r="BK331" s="16">
        <f t="shared" si="103"/>
        <v>0.12377024381809933</v>
      </c>
      <c r="BL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</row>
    <row r="332" spans="1:124" x14ac:dyDescent="0.3">
      <c r="A332" s="8">
        <v>34397</v>
      </c>
      <c r="B332" s="3">
        <v>3.5000000000000003E-2</v>
      </c>
      <c r="C332" s="4">
        <f t="shared" si="88"/>
        <v>3.3462237283469497E-2</v>
      </c>
      <c r="D332" s="5">
        <f t="shared" si="105"/>
        <v>0.98193851667424914</v>
      </c>
      <c r="E332" s="5">
        <f t="shared" si="105"/>
        <v>0.9616271580948812</v>
      </c>
      <c r="F332" s="5">
        <f t="shared" si="105"/>
        <v>0.93960664816874961</v>
      </c>
      <c r="G332" s="5">
        <f t="shared" si="105"/>
        <v>0.91632773259770628</v>
      </c>
      <c r="H332" s="5">
        <f t="shared" si="105"/>
        <v>0.89216395949663119</v>
      </c>
      <c r="I332" s="5">
        <f t="shared" si="105"/>
        <v>0.86742329306647115</v>
      </c>
      <c r="J332" s="5">
        <f t="shared" si="105"/>
        <v>0.84235837847793149</v>
      </c>
      <c r="K332" s="5">
        <f t="shared" si="105"/>
        <v>0.81717544464852077</v>
      </c>
      <c r="L332" s="5">
        <f t="shared" si="105"/>
        <v>0.79204192421737851</v>
      </c>
      <c r="M332" s="5">
        <f t="shared" si="105"/>
        <v>0.76709291488959874</v>
      </c>
      <c r="N332" s="5">
        <f t="shared" si="105"/>
        <v>0.7424366222872385</v>
      </c>
      <c r="O332" s="5">
        <f t="shared" si="105"/>
        <v>0.71815892378695834</v>
      </c>
      <c r="P332" s="5">
        <f t="shared" si="105"/>
        <v>0.69432718332416887</v>
      </c>
      <c r="Q332" s="5">
        <f t="shared" si="105"/>
        <v>0.67099343358085972</v>
      </c>
      <c r="R332" s="5">
        <f t="shared" si="105"/>
        <v>0.64819702717544991</v>
      </c>
      <c r="S332" s="5">
        <f t="shared" si="105"/>
        <v>0.62596684402096758</v>
      </c>
      <c r="T332" s="5">
        <f t="shared" si="104"/>
        <v>0.60432312872361571</v>
      </c>
      <c r="U332" s="5">
        <f t="shared" si="104"/>
        <v>0.58327902010333521</v>
      </c>
      <c r="V332" s="5">
        <f t="shared" si="104"/>
        <v>0.56284182470843003</v>
      </c>
      <c r="W332" s="5">
        <f t="shared" si="104"/>
        <v>0.54301407749849906</v>
      </c>
      <c r="X332" s="5">
        <f t="shared" si="103"/>
        <v>0.52379442554314315</v>
      </c>
      <c r="Y332" s="5">
        <f t="shared" si="103"/>
        <v>0.50517836446025566</v>
      </c>
      <c r="Z332" s="5">
        <f t="shared" si="103"/>
        <v>0.48715885222699368</v>
      </c>
      <c r="AA332" s="5">
        <f t="shared" si="103"/>
        <v>0.46972682077945377</v>
      </c>
      <c r="AB332" s="5">
        <f t="shared" si="103"/>
        <v>0.45287160233126206</v>
      </c>
      <c r="AC332" s="5">
        <f t="shared" si="103"/>
        <v>0.43658128446311528</v>
      </c>
      <c r="AD332" s="5">
        <f t="shared" si="103"/>
        <v>0.42084300565960109</v>
      </c>
      <c r="AE332" s="5">
        <f t="shared" si="103"/>
        <v>0.40564320100804602</v>
      </c>
      <c r="AF332" s="5">
        <f t="shared" si="103"/>
        <v>0.39096780615326532</v>
      </c>
      <c r="AG332" s="5">
        <f t="shared" si="103"/>
        <v>0.37680242626124005</v>
      </c>
      <c r="AH332" s="5">
        <f t="shared" si="103"/>
        <v>0.36313247563404322</v>
      </c>
      <c r="AI332" s="5">
        <f t="shared" ref="X332:BK338" si="106">AI$7*EXP(-AI$8*$C332)</f>
        <v>0.3499432926968617</v>
      </c>
      <c r="AJ332" s="5">
        <f t="shared" si="106"/>
        <v>0.33722023431223785</v>
      </c>
      <c r="AK332" s="5">
        <f t="shared" si="106"/>
        <v>0.3249487527392772</v>
      </c>
      <c r="AL332" s="5">
        <f t="shared" si="106"/>
        <v>0.31311445802413296</v>
      </c>
      <c r="AM332" s="5">
        <f t="shared" si="106"/>
        <v>0.30170316816423759</v>
      </c>
      <c r="AN332" s="5">
        <f t="shared" si="106"/>
        <v>0.29070094901746252</v>
      </c>
      <c r="AO332" s="5">
        <f t="shared" si="106"/>
        <v>0.2800941456163204</v>
      </c>
      <c r="AP332" s="5">
        <f t="shared" si="106"/>
        <v>0.26986940628632167</v>
      </c>
      <c r="AQ332" s="5">
        <f t="shared" si="106"/>
        <v>0.26001370074830743</v>
      </c>
      <c r="AR332" s="5">
        <f t="shared" si="106"/>
        <v>0.25051433320010708</v>
      </c>
      <c r="AS332" s="5">
        <f t="shared" si="106"/>
        <v>0.24135895121749501</v>
      </c>
      <c r="AT332" s="5">
        <f t="shared" si="106"/>
        <v>0.23253555118343294</v>
      </c>
      <c r="AU332" s="5">
        <f t="shared" si="106"/>
        <v>0.2240324808440321</v>
      </c>
      <c r="AV332" s="5">
        <f t="shared" si="106"/>
        <v>0.21583843949631104</v>
      </c>
      <c r="AW332" s="5">
        <f t="shared" si="106"/>
        <v>0.20794247623389989</v>
      </c>
      <c r="AX332" s="5">
        <f t="shared" si="106"/>
        <v>0.20033398661010518</v>
      </c>
      <c r="AY332" s="5">
        <f t="shared" si="106"/>
        <v>0.19300270802126673</v>
      </c>
      <c r="AZ332" s="5">
        <f t="shared" si="106"/>
        <v>0.18593871406552537</v>
      </c>
      <c r="BA332" s="5">
        <f t="shared" si="106"/>
        <v>0.17913240809163064</v>
      </c>
      <c r="BB332" s="5">
        <f t="shared" si="106"/>
        <v>0.17257451611811947</v>
      </c>
      <c r="BC332" s="5">
        <f t="shared" si="106"/>
        <v>0.16625607927414071</v>
      </c>
      <c r="BD332" s="5">
        <f t="shared" si="106"/>
        <v>0.16016844588858364</v>
      </c>
      <c r="BE332" s="5">
        <f t="shared" si="106"/>
        <v>0.15430326333331545</v>
      </c>
      <c r="BF332" s="5">
        <f t="shared" si="106"/>
        <v>0.14865246970866777</v>
      </c>
      <c r="BG332" s="5">
        <f t="shared" si="106"/>
        <v>0.14320828544435366</v>
      </c>
      <c r="BH332" s="5">
        <f t="shared" si="106"/>
        <v>0.13796320487633676</v>
      </c>
      <c r="BI332" s="5">
        <f t="shared" si="106"/>
        <v>0.13290998784946054</v>
      </c>
      <c r="BJ332" s="5">
        <f t="shared" si="106"/>
        <v>0.1280416513865873</v>
      </c>
      <c r="BK332" s="16">
        <f t="shared" si="106"/>
        <v>0.12335146145734591</v>
      </c>
      <c r="BL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</row>
    <row r="333" spans="1:124" x14ac:dyDescent="0.3">
      <c r="A333" s="8">
        <v>34404</v>
      </c>
      <c r="B333" s="3">
        <v>3.5000000000000003E-2</v>
      </c>
      <c r="C333" s="4">
        <f t="shared" ref="C333:C396" si="107">(B333+LN($B$7)/$B$6)*($B$6/$B$8)</f>
        <v>3.3462237283469497E-2</v>
      </c>
      <c r="D333" s="5">
        <f t="shared" si="105"/>
        <v>0.98193851667424914</v>
      </c>
      <c r="E333" s="5">
        <f t="shared" si="105"/>
        <v>0.9616271580948812</v>
      </c>
      <c r="F333" s="5">
        <f t="shared" si="105"/>
        <v>0.93960664816874961</v>
      </c>
      <c r="G333" s="5">
        <f t="shared" si="105"/>
        <v>0.91632773259770628</v>
      </c>
      <c r="H333" s="5">
        <f t="shared" si="105"/>
        <v>0.89216395949663119</v>
      </c>
      <c r="I333" s="5">
        <f t="shared" si="105"/>
        <v>0.86742329306647115</v>
      </c>
      <c r="J333" s="5">
        <f t="shared" si="105"/>
        <v>0.84235837847793149</v>
      </c>
      <c r="K333" s="5">
        <f t="shared" si="105"/>
        <v>0.81717544464852077</v>
      </c>
      <c r="L333" s="5">
        <f t="shared" si="105"/>
        <v>0.79204192421737851</v>
      </c>
      <c r="M333" s="5">
        <f t="shared" si="105"/>
        <v>0.76709291488959874</v>
      </c>
      <c r="N333" s="5">
        <f t="shared" si="105"/>
        <v>0.7424366222872385</v>
      </c>
      <c r="O333" s="5">
        <f t="shared" si="105"/>
        <v>0.71815892378695834</v>
      </c>
      <c r="P333" s="5">
        <f t="shared" si="105"/>
        <v>0.69432718332416887</v>
      </c>
      <c r="Q333" s="5">
        <f t="shared" si="105"/>
        <v>0.67099343358085972</v>
      </c>
      <c r="R333" s="5">
        <f t="shared" si="105"/>
        <v>0.64819702717544991</v>
      </c>
      <c r="S333" s="5">
        <f t="shared" si="105"/>
        <v>0.62596684402096758</v>
      </c>
      <c r="T333" s="5">
        <f t="shared" si="104"/>
        <v>0.60432312872361571</v>
      </c>
      <c r="U333" s="5">
        <f t="shared" si="104"/>
        <v>0.58327902010333521</v>
      </c>
      <c r="V333" s="5">
        <f t="shared" si="104"/>
        <v>0.56284182470843003</v>
      </c>
      <c r="W333" s="5">
        <f t="shared" si="104"/>
        <v>0.54301407749849906</v>
      </c>
      <c r="X333" s="5">
        <f t="shared" si="106"/>
        <v>0.52379442554314315</v>
      </c>
      <c r="Y333" s="5">
        <f t="shared" si="106"/>
        <v>0.50517836446025566</v>
      </c>
      <c r="Z333" s="5">
        <f t="shared" si="106"/>
        <v>0.48715885222699368</v>
      </c>
      <c r="AA333" s="5">
        <f t="shared" si="106"/>
        <v>0.46972682077945377</v>
      </c>
      <c r="AB333" s="5">
        <f t="shared" si="106"/>
        <v>0.45287160233126206</v>
      </c>
      <c r="AC333" s="5">
        <f t="shared" si="106"/>
        <v>0.43658128446311528</v>
      </c>
      <c r="AD333" s="5">
        <f t="shared" si="106"/>
        <v>0.42084300565960109</v>
      </c>
      <c r="AE333" s="5">
        <f t="shared" si="106"/>
        <v>0.40564320100804602</v>
      </c>
      <c r="AF333" s="5">
        <f t="shared" si="106"/>
        <v>0.39096780615326532</v>
      </c>
      <c r="AG333" s="5">
        <f t="shared" si="106"/>
        <v>0.37680242626124005</v>
      </c>
      <c r="AH333" s="5">
        <f t="shared" si="106"/>
        <v>0.36313247563404322</v>
      </c>
      <c r="AI333" s="5">
        <f t="shared" si="106"/>
        <v>0.3499432926968617</v>
      </c>
      <c r="AJ333" s="5">
        <f t="shared" si="106"/>
        <v>0.33722023431223785</v>
      </c>
      <c r="AK333" s="5">
        <f t="shared" si="106"/>
        <v>0.3249487527392772</v>
      </c>
      <c r="AL333" s="5">
        <f t="shared" si="106"/>
        <v>0.31311445802413296</v>
      </c>
      <c r="AM333" s="5">
        <f t="shared" si="106"/>
        <v>0.30170316816423759</v>
      </c>
      <c r="AN333" s="5">
        <f t="shared" si="106"/>
        <v>0.29070094901746252</v>
      </c>
      <c r="AO333" s="5">
        <f t="shared" si="106"/>
        <v>0.2800941456163204</v>
      </c>
      <c r="AP333" s="5">
        <f t="shared" si="106"/>
        <v>0.26986940628632167</v>
      </c>
      <c r="AQ333" s="5">
        <f t="shared" si="106"/>
        <v>0.26001370074830743</v>
      </c>
      <c r="AR333" s="5">
        <f t="shared" si="106"/>
        <v>0.25051433320010708</v>
      </c>
      <c r="AS333" s="5">
        <f t="shared" si="106"/>
        <v>0.24135895121749501</v>
      </c>
      <c r="AT333" s="5">
        <f t="shared" si="106"/>
        <v>0.23253555118343294</v>
      </c>
      <c r="AU333" s="5">
        <f t="shared" si="106"/>
        <v>0.2240324808440321</v>
      </c>
      <c r="AV333" s="5">
        <f t="shared" si="106"/>
        <v>0.21583843949631104</v>
      </c>
      <c r="AW333" s="5">
        <f t="shared" si="106"/>
        <v>0.20794247623389989</v>
      </c>
      <c r="AX333" s="5">
        <f t="shared" si="106"/>
        <v>0.20033398661010518</v>
      </c>
      <c r="AY333" s="5">
        <f t="shared" si="106"/>
        <v>0.19300270802126673</v>
      </c>
      <c r="AZ333" s="5">
        <f t="shared" si="106"/>
        <v>0.18593871406552537</v>
      </c>
      <c r="BA333" s="5">
        <f t="shared" si="106"/>
        <v>0.17913240809163064</v>
      </c>
      <c r="BB333" s="5">
        <f t="shared" si="106"/>
        <v>0.17257451611811947</v>
      </c>
      <c r="BC333" s="5">
        <f t="shared" si="106"/>
        <v>0.16625607927414071</v>
      </c>
      <c r="BD333" s="5">
        <f t="shared" si="106"/>
        <v>0.16016844588858364</v>
      </c>
      <c r="BE333" s="5">
        <f t="shared" si="106"/>
        <v>0.15430326333331545</v>
      </c>
      <c r="BF333" s="5">
        <f t="shared" si="106"/>
        <v>0.14865246970866777</v>
      </c>
      <c r="BG333" s="5">
        <f t="shared" si="106"/>
        <v>0.14320828544435366</v>
      </c>
      <c r="BH333" s="5">
        <f t="shared" si="106"/>
        <v>0.13796320487633676</v>
      </c>
      <c r="BI333" s="5">
        <f t="shared" si="106"/>
        <v>0.13290998784946054</v>
      </c>
      <c r="BJ333" s="5">
        <f t="shared" si="106"/>
        <v>0.1280416513865873</v>
      </c>
      <c r="BK333" s="16">
        <f t="shared" si="106"/>
        <v>0.12335146145734591</v>
      </c>
      <c r="BL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</row>
    <row r="334" spans="1:124" x14ac:dyDescent="0.3">
      <c r="A334" s="8">
        <v>34411</v>
      </c>
      <c r="B334" s="3">
        <v>3.5000000000000003E-2</v>
      </c>
      <c r="C334" s="4">
        <f t="shared" si="107"/>
        <v>3.3462237283469497E-2</v>
      </c>
      <c r="D334" s="5">
        <f t="shared" si="105"/>
        <v>0.98193851667424914</v>
      </c>
      <c r="E334" s="5">
        <f t="shared" si="105"/>
        <v>0.9616271580948812</v>
      </c>
      <c r="F334" s="5">
        <f t="shared" si="105"/>
        <v>0.93960664816874961</v>
      </c>
      <c r="G334" s="5">
        <f t="shared" si="105"/>
        <v>0.91632773259770628</v>
      </c>
      <c r="H334" s="5">
        <f t="shared" si="105"/>
        <v>0.89216395949663119</v>
      </c>
      <c r="I334" s="5">
        <f t="shared" si="105"/>
        <v>0.86742329306647115</v>
      </c>
      <c r="J334" s="5">
        <f t="shared" si="105"/>
        <v>0.84235837847793149</v>
      </c>
      <c r="K334" s="5">
        <f t="shared" si="105"/>
        <v>0.81717544464852077</v>
      </c>
      <c r="L334" s="5">
        <f t="shared" si="105"/>
        <v>0.79204192421737851</v>
      </c>
      <c r="M334" s="5">
        <f t="shared" si="105"/>
        <v>0.76709291488959874</v>
      </c>
      <c r="N334" s="5">
        <f t="shared" si="105"/>
        <v>0.7424366222872385</v>
      </c>
      <c r="O334" s="5">
        <f t="shared" si="105"/>
        <v>0.71815892378695834</v>
      </c>
      <c r="P334" s="5">
        <f t="shared" si="105"/>
        <v>0.69432718332416887</v>
      </c>
      <c r="Q334" s="5">
        <f t="shared" si="105"/>
        <v>0.67099343358085972</v>
      </c>
      <c r="R334" s="5">
        <f t="shared" si="105"/>
        <v>0.64819702717544991</v>
      </c>
      <c r="S334" s="5">
        <f t="shared" si="105"/>
        <v>0.62596684402096758</v>
      </c>
      <c r="T334" s="5">
        <f t="shared" si="104"/>
        <v>0.60432312872361571</v>
      </c>
      <c r="U334" s="5">
        <f t="shared" si="104"/>
        <v>0.58327902010333521</v>
      </c>
      <c r="V334" s="5">
        <f t="shared" si="104"/>
        <v>0.56284182470843003</v>
      </c>
      <c r="W334" s="5">
        <f t="shared" si="104"/>
        <v>0.54301407749849906</v>
      </c>
      <c r="X334" s="5">
        <f t="shared" si="106"/>
        <v>0.52379442554314315</v>
      </c>
      <c r="Y334" s="5">
        <f t="shared" si="106"/>
        <v>0.50517836446025566</v>
      </c>
      <c r="Z334" s="5">
        <f t="shared" si="106"/>
        <v>0.48715885222699368</v>
      </c>
      <c r="AA334" s="5">
        <f t="shared" si="106"/>
        <v>0.46972682077945377</v>
      </c>
      <c r="AB334" s="5">
        <f t="shared" si="106"/>
        <v>0.45287160233126206</v>
      </c>
      <c r="AC334" s="5">
        <f t="shared" si="106"/>
        <v>0.43658128446311528</v>
      </c>
      <c r="AD334" s="5">
        <f t="shared" si="106"/>
        <v>0.42084300565960109</v>
      </c>
      <c r="AE334" s="5">
        <f t="shared" si="106"/>
        <v>0.40564320100804602</v>
      </c>
      <c r="AF334" s="5">
        <f t="shared" si="106"/>
        <v>0.39096780615326532</v>
      </c>
      <c r="AG334" s="5">
        <f t="shared" si="106"/>
        <v>0.37680242626124005</v>
      </c>
      <c r="AH334" s="5">
        <f t="shared" si="106"/>
        <v>0.36313247563404322</v>
      </c>
      <c r="AI334" s="5">
        <f t="shared" si="106"/>
        <v>0.3499432926968617</v>
      </c>
      <c r="AJ334" s="5">
        <f t="shared" si="106"/>
        <v>0.33722023431223785</v>
      </c>
      <c r="AK334" s="5">
        <f t="shared" si="106"/>
        <v>0.3249487527392772</v>
      </c>
      <c r="AL334" s="5">
        <f t="shared" si="106"/>
        <v>0.31311445802413296</v>
      </c>
      <c r="AM334" s="5">
        <f t="shared" si="106"/>
        <v>0.30170316816423759</v>
      </c>
      <c r="AN334" s="5">
        <f t="shared" si="106"/>
        <v>0.29070094901746252</v>
      </c>
      <c r="AO334" s="5">
        <f t="shared" si="106"/>
        <v>0.2800941456163204</v>
      </c>
      <c r="AP334" s="5">
        <f t="shared" si="106"/>
        <v>0.26986940628632167</v>
      </c>
      <c r="AQ334" s="5">
        <f t="shared" si="106"/>
        <v>0.26001370074830743</v>
      </c>
      <c r="AR334" s="5">
        <f t="shared" si="106"/>
        <v>0.25051433320010708</v>
      </c>
      <c r="AS334" s="5">
        <f t="shared" si="106"/>
        <v>0.24135895121749501</v>
      </c>
      <c r="AT334" s="5">
        <f t="shared" si="106"/>
        <v>0.23253555118343294</v>
      </c>
      <c r="AU334" s="5">
        <f t="shared" si="106"/>
        <v>0.2240324808440321</v>
      </c>
      <c r="AV334" s="5">
        <f t="shared" si="106"/>
        <v>0.21583843949631104</v>
      </c>
      <c r="AW334" s="5">
        <f t="shared" si="106"/>
        <v>0.20794247623389989</v>
      </c>
      <c r="AX334" s="5">
        <f t="shared" si="106"/>
        <v>0.20033398661010518</v>
      </c>
      <c r="AY334" s="5">
        <f t="shared" si="106"/>
        <v>0.19300270802126673</v>
      </c>
      <c r="AZ334" s="5">
        <f t="shared" si="106"/>
        <v>0.18593871406552537</v>
      </c>
      <c r="BA334" s="5">
        <f t="shared" si="106"/>
        <v>0.17913240809163064</v>
      </c>
      <c r="BB334" s="5">
        <f t="shared" si="106"/>
        <v>0.17257451611811947</v>
      </c>
      <c r="BC334" s="5">
        <f t="shared" si="106"/>
        <v>0.16625607927414071</v>
      </c>
      <c r="BD334" s="5">
        <f t="shared" si="106"/>
        <v>0.16016844588858364</v>
      </c>
      <c r="BE334" s="5">
        <f t="shared" si="106"/>
        <v>0.15430326333331545</v>
      </c>
      <c r="BF334" s="5">
        <f t="shared" si="106"/>
        <v>0.14865246970866777</v>
      </c>
      <c r="BG334" s="5">
        <f t="shared" si="106"/>
        <v>0.14320828544435366</v>
      </c>
      <c r="BH334" s="5">
        <f t="shared" si="106"/>
        <v>0.13796320487633676</v>
      </c>
      <c r="BI334" s="5">
        <f t="shared" si="106"/>
        <v>0.13290998784946054</v>
      </c>
      <c r="BJ334" s="5">
        <f t="shared" si="106"/>
        <v>0.1280416513865873</v>
      </c>
      <c r="BK334" s="16">
        <f t="shared" si="106"/>
        <v>0.12335146145734591</v>
      </c>
      <c r="BL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</row>
    <row r="335" spans="1:124" x14ac:dyDescent="0.3">
      <c r="A335" s="8">
        <v>34418</v>
      </c>
      <c r="B335" s="3">
        <v>3.6500001000000004E-2</v>
      </c>
      <c r="C335" s="4">
        <f t="shared" si="107"/>
        <v>3.5008284712498651E-2</v>
      </c>
      <c r="D335" s="5">
        <f t="shared" si="105"/>
        <v>0.98122403646719669</v>
      </c>
      <c r="E335" s="5">
        <f t="shared" si="105"/>
        <v>0.96030826941366421</v>
      </c>
      <c r="F335" s="5">
        <f t="shared" si="105"/>
        <v>0.93778252797107353</v>
      </c>
      <c r="G335" s="5">
        <f t="shared" si="105"/>
        <v>0.9140866544301357</v>
      </c>
      <c r="H335" s="5">
        <f t="shared" si="105"/>
        <v>0.88958370850811941</v>
      </c>
      <c r="I335" s="5">
        <f t="shared" si="105"/>
        <v>0.86457183618016265</v>
      </c>
      <c r="J335" s="5">
        <f t="shared" si="105"/>
        <v>0.83929467117446688</v>
      </c>
      <c r="K335" s="5">
        <f t="shared" si="105"/>
        <v>0.81395029320301959</v>
      </c>
      <c r="L335" s="5">
        <f t="shared" si="105"/>
        <v>0.78869884960529624</v>
      </c>
      <c r="M335" s="5">
        <f t="shared" si="105"/>
        <v>0.76366898422773222</v>
      </c>
      <c r="N335" s="5">
        <f t="shared" si="105"/>
        <v>0.73896322752006394</v>
      </c>
      <c r="O335" s="5">
        <f t="shared" si="105"/>
        <v>0.71466249688879979</v>
      </c>
      <c r="P335" s="5">
        <f t="shared" si="105"/>
        <v>0.6908298437386321</v>
      </c>
      <c r="Q335" s="5">
        <f t="shared" si="105"/>
        <v>0.66751356784502691</v>
      </c>
      <c r="R335" s="5">
        <f t="shared" si="105"/>
        <v>0.64474980333245735</v>
      </c>
      <c r="S335" s="5">
        <f t="shared" si="105"/>
        <v>0.62256466498910346</v>
      </c>
      <c r="T335" s="5">
        <f t="shared" si="104"/>
        <v>0.6009760296082941</v>
      </c>
      <c r="U335" s="5">
        <f t="shared" si="104"/>
        <v>0.57999501475689585</v>
      </c>
      <c r="V335" s="5">
        <f t="shared" si="104"/>
        <v>0.55962720683609957</v>
      </c>
      <c r="W335" s="5">
        <f t="shared" si="104"/>
        <v>0.53987368139900049</v>
      </c>
      <c r="X335" s="5">
        <f t="shared" si="106"/>
        <v>0.52073185124360277</v>
      </c>
      <c r="Y335" s="5">
        <f t="shared" si="106"/>
        <v>0.50219617161454666</v>
      </c>
      <c r="Z335" s="5">
        <f t="shared" si="106"/>
        <v>0.4842587267326896</v>
      </c>
      <c r="AA335" s="5">
        <f t="shared" si="106"/>
        <v>0.46690971765594597</v>
      </c>
      <c r="AB335" s="5">
        <f t="shared" si="106"/>
        <v>0.45013786800577538</v>
      </c>
      <c r="AC335" s="5">
        <f t="shared" si="106"/>
        <v>0.43393076124135488</v>
      </c>
      <c r="AD335" s="5">
        <f t="shared" si="106"/>
        <v>0.4182751208182266</v>
      </c>
      <c r="AE335" s="5">
        <f t="shared" si="106"/>
        <v>0.4031570426388294</v>
      </c>
      <c r="AF335" s="5">
        <f t="shared" si="106"/>
        <v>0.38856218761349454</v>
      </c>
      <c r="AG335" s="5">
        <f t="shared" si="106"/>
        <v>0.37447594084035407</v>
      </c>
      <c r="AH335" s="5">
        <f t="shared" si="106"/>
        <v>0.36088354283060958</v>
      </c>
      <c r="AI335" s="5">
        <f t="shared" si="106"/>
        <v>0.34777019731047165</v>
      </c>
      <c r="AJ335" s="5">
        <f t="shared" si="106"/>
        <v>0.33512115938920045</v>
      </c>
      <c r="AK335" s="5">
        <f t="shared" si="106"/>
        <v>0.3229218072666552</v>
      </c>
      <c r="AL335" s="5">
        <f t="shared" si="106"/>
        <v>0.31115770014131078</v>
      </c>
      <c r="AM335" s="5">
        <f t="shared" si="106"/>
        <v>0.29981462455261171</v>
      </c>
      <c r="AN335" s="5">
        <f t="shared" si="106"/>
        <v>0.2888786310349642</v>
      </c>
      <c r="AO335" s="5">
        <f t="shared" si="106"/>
        <v>0.27833606266246957</v>
      </c>
      <c r="AP335" s="5">
        <f t="shared" si="106"/>
        <v>0.26817357681371401</v>
      </c>
      <c r="AQ335" s="5">
        <f t="shared" si="106"/>
        <v>0.25837816127638347</v>
      </c>
      <c r="AR335" s="5">
        <f t="shared" si="106"/>
        <v>0.24893714563544095</v>
      </c>
      <c r="AS335" s="5">
        <f t="shared" si="106"/>
        <v>0.23983820874053263</v>
      </c>
      <c r="AT335" s="5">
        <f t="shared" si="106"/>
        <v>0.23106938292360149</v>
      </c>
      <c r="AU335" s="5">
        <f t="shared" si="106"/>
        <v>0.22261905553257011</v>
      </c>
      <c r="AV335" s="5">
        <f t="shared" si="106"/>
        <v>0.21447596825826717</v>
      </c>
      <c r="AW335" s="5">
        <f t="shared" si="106"/>
        <v>0.20662921465687092</v>
      </c>
      <c r="AX335" s="5">
        <f t="shared" si="106"/>
        <v>0.19906823620685507</v>
      </c>
      <c r="AY335" s="5">
        <f t="shared" si="106"/>
        <v>0.19178281718590381</v>
      </c>
      <c r="AZ335" s="5">
        <f t="shared" si="106"/>
        <v>0.18476307860798941</v>
      </c>
      <c r="BA335" s="5">
        <f t="shared" si="106"/>
        <v>0.17799947142249381</v>
      </c>
      <c r="BB335" s="5">
        <f t="shared" si="106"/>
        <v>0.1714827691448185</v>
      </c>
      <c r="BC335" s="5">
        <f t="shared" si="106"/>
        <v>0.16520406006047036</v>
      </c>
      <c r="BD335" s="5">
        <f t="shared" si="106"/>
        <v>0.15915473912135447</v>
      </c>
      <c r="BE335" s="5">
        <f t="shared" si="106"/>
        <v>0.15332649963332284</v>
      </c>
      <c r="BF335" s="5">
        <f t="shared" si="106"/>
        <v>0.14771132481735766</v>
      </c>
      <c r="BG335" s="5">
        <f t="shared" si="106"/>
        <v>0.14230147931266368</v>
      </c>
      <c r="BH335" s="5">
        <f t="shared" si="106"/>
        <v>0.13708950067801096</v>
      </c>
      <c r="BI335" s="5">
        <f t="shared" si="106"/>
        <v>0.13206819093757896</v>
      </c>
      <c r="BJ335" s="5">
        <f t="shared" si="106"/>
        <v>0.12723060820902424</v>
      </c>
      <c r="BK335" s="16">
        <f t="shared" si="106"/>
        <v>0.12257005844429728</v>
      </c>
      <c r="BL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</row>
    <row r="336" spans="1:124" x14ac:dyDescent="0.3">
      <c r="A336" s="8">
        <v>34432</v>
      </c>
      <c r="B336" s="3">
        <v>3.5999998999999998E-2</v>
      </c>
      <c r="C336" s="4">
        <f t="shared" si="107"/>
        <v>3.4492933851659587E-2</v>
      </c>
      <c r="D336" s="5">
        <f t="shared" si="105"/>
        <v>0.98146213954778305</v>
      </c>
      <c r="E336" s="5">
        <f t="shared" si="105"/>
        <v>0.96074769932997683</v>
      </c>
      <c r="F336" s="5">
        <f t="shared" si="105"/>
        <v>0.93839017624716037</v>
      </c>
      <c r="G336" s="5">
        <f t="shared" si="105"/>
        <v>0.91483307330740071</v>
      </c>
      <c r="H336" s="5">
        <f t="shared" si="105"/>
        <v>0.8904429648120199</v>
      </c>
      <c r="I336" s="5">
        <f t="shared" si="105"/>
        <v>0.86552128194909617</v>
      </c>
      <c r="J336" s="5">
        <f t="shared" si="105"/>
        <v>0.8403146702404104</v>
      </c>
      <c r="K336" s="5">
        <f t="shared" si="105"/>
        <v>0.81502393047662258</v>
      </c>
      <c r="L336" s="5">
        <f t="shared" si="105"/>
        <v>0.78981164073383292</v>
      </c>
      <c r="M336" s="5">
        <f t="shared" si="105"/>
        <v>0.76480859678738711</v>
      </c>
      <c r="N336" s="5">
        <f t="shared" si="105"/>
        <v>0.74011922033059452</v>
      </c>
      <c r="O336" s="5">
        <f t="shared" si="105"/>
        <v>0.71582608088826838</v>
      </c>
      <c r="P336" s="5">
        <f t="shared" si="105"/>
        <v>0.69199366573636178</v>
      </c>
      <c r="Q336" s="5">
        <f t="shared" si="105"/>
        <v>0.66867151708746553</v>
      </c>
      <c r="R336" s="5">
        <f t="shared" si="105"/>
        <v>0.64589683995145719</v>
      </c>
      <c r="S336" s="5">
        <f t="shared" si="105"/>
        <v>0.62369666889651643</v>
      </c>
      <c r="T336" s="5">
        <f t="shared" si="104"/>
        <v>0.60208966814036946</v>
      </c>
      <c r="U336" s="5">
        <f t="shared" si="104"/>
        <v>0.58108762727521701</v>
      </c>
      <c r="V336" s="5">
        <f t="shared" si="104"/>
        <v>0.56069670450115028</v>
      </c>
      <c r="W336" s="5">
        <f t="shared" si="104"/>
        <v>0.54091846040776093</v>
      </c>
      <c r="X336" s="5">
        <f t="shared" si="106"/>
        <v>0.52175071793616146</v>
      </c>
      <c r="Y336" s="5">
        <f t="shared" si="106"/>
        <v>0.50318827798779309</v>
      </c>
      <c r="Z336" s="5">
        <f t="shared" si="106"/>
        <v>0.48522351503924654</v>
      </c>
      <c r="AA336" s="5">
        <f t="shared" si="106"/>
        <v>0.46784687290554106</v>
      </c>
      <c r="AB336" s="5">
        <f t="shared" si="106"/>
        <v>0.45104727731924138</v>
      </c>
      <c r="AC336" s="5">
        <f t="shared" si="106"/>
        <v>0.43481247913149784</v>
      </c>
      <c r="AD336" s="5">
        <f t="shared" si="106"/>
        <v>0.41912933958545551</v>
      </c>
      <c r="AE336" s="5">
        <f t="shared" si="106"/>
        <v>0.40398406717218555</v>
      </c>
      <c r="AF336" s="5">
        <f t="shared" si="106"/>
        <v>0.38936241397965687</v>
      </c>
      <c r="AG336" s="5">
        <f t="shared" si="106"/>
        <v>0.37524983812480861</v>
      </c>
      <c r="AH336" s="5">
        <f t="shared" si="106"/>
        <v>0.36163163776715412</v>
      </c>
      <c r="AI336" s="5">
        <f t="shared" si="106"/>
        <v>0.34849306129839275</v>
      </c>
      <c r="AJ336" s="5">
        <f t="shared" si="106"/>
        <v>0.33581939755264928</v>
      </c>
      <c r="AK336" s="5">
        <f t="shared" si="106"/>
        <v>0.32359604925880792</v>
      </c>
      <c r="AL336" s="5">
        <f t="shared" si="106"/>
        <v>0.31180859243762066</v>
      </c>
      <c r="AM336" s="5">
        <f t="shared" si="106"/>
        <v>0.30044282401359307</v>
      </c>
      <c r="AN336" s="5">
        <f t="shared" si="106"/>
        <v>0.28948479955017764</v>
      </c>
      <c r="AO336" s="5">
        <f t="shared" si="106"/>
        <v>0.2789208627143191</v>
      </c>
      <c r="AP336" s="5">
        <f t="shared" si="106"/>
        <v>0.26873766782287206</v>
      </c>
      <c r="AQ336" s="5">
        <f t="shared" si="106"/>
        <v>0.25892219661062532</v>
      </c>
      <c r="AR336" s="5">
        <f t="shared" si="106"/>
        <v>0.24946177018082263</v>
      </c>
      <c r="AS336" s="5">
        <f t="shared" si="106"/>
        <v>0.24034405694857366</v>
      </c>
      <c r="AT336" s="5">
        <f t="shared" si="106"/>
        <v>0.23155707726076122</v>
      </c>
      <c r="AU336" s="5">
        <f t="shared" si="106"/>
        <v>0.22308920526913045</v>
      </c>
      <c r="AV336" s="5">
        <f t="shared" si="106"/>
        <v>0.21492916854300403</v>
      </c>
      <c r="AW336" s="5">
        <f t="shared" si="106"/>
        <v>0.20706604583182806</v>
      </c>
      <c r="AX336" s="5">
        <f t="shared" si="106"/>
        <v>0.19948926332332043</v>
      </c>
      <c r="AY336" s="5">
        <f t="shared" si="106"/>
        <v>0.19218858968848915</v>
      </c>
      <c r="AZ336" s="5">
        <f t="shared" si="106"/>
        <v>0.18515413015867221</v>
      </c>
      <c r="BA336" s="5">
        <f t="shared" si="106"/>
        <v>0.17837631984071251</v>
      </c>
      <c r="BB336" s="5">
        <f t="shared" si="106"/>
        <v>0.17184591644332892</v>
      </c>
      <c r="BC336" s="5">
        <f t="shared" si="106"/>
        <v>0.16555399255975514</v>
      </c>
      <c r="BD336" s="5">
        <f t="shared" si="106"/>
        <v>0.15949192762800934</v>
      </c>
      <c r="BE336" s="5">
        <f t="shared" si="106"/>
        <v>0.15365139967008734</v>
      </c>
      <c r="BF336" s="5">
        <f t="shared" si="106"/>
        <v>0.1480243768943709</v>
      </c>
      <c r="BG336" s="5">
        <f t="shared" si="106"/>
        <v>0.14260310923115502</v>
      </c>
      <c r="BH336" s="5">
        <f t="shared" si="106"/>
        <v>0.13738011985902387</v>
      </c>
      <c r="BI336" s="5">
        <f t="shared" si="106"/>
        <v>0.13234819676950677</v>
      </c>
      <c r="BJ336" s="5">
        <f t="shared" si="106"/>
        <v>0.1275003844087419</v>
      </c>
      <c r="BK336" s="16">
        <f t="shared" si="106"/>
        <v>0.1228299754275282</v>
      </c>
      <c r="BL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</row>
    <row r="337" spans="1:124" x14ac:dyDescent="0.3">
      <c r="A337" s="8">
        <v>34439</v>
      </c>
      <c r="B337" s="3">
        <v>3.6500001000000004E-2</v>
      </c>
      <c r="C337" s="4">
        <f t="shared" si="107"/>
        <v>3.5008284712498651E-2</v>
      </c>
      <c r="D337" s="5">
        <f t="shared" si="105"/>
        <v>0.98122403646719669</v>
      </c>
      <c r="E337" s="5">
        <f t="shared" si="105"/>
        <v>0.96030826941366421</v>
      </c>
      <c r="F337" s="5">
        <f t="shared" si="105"/>
        <v>0.93778252797107353</v>
      </c>
      <c r="G337" s="5">
        <f t="shared" si="105"/>
        <v>0.9140866544301357</v>
      </c>
      <c r="H337" s="5">
        <f t="shared" si="105"/>
        <v>0.88958370850811941</v>
      </c>
      <c r="I337" s="5">
        <f t="shared" si="105"/>
        <v>0.86457183618016265</v>
      </c>
      <c r="J337" s="5">
        <f t="shared" si="105"/>
        <v>0.83929467117446688</v>
      </c>
      <c r="K337" s="5">
        <f t="shared" si="105"/>
        <v>0.81395029320301959</v>
      </c>
      <c r="L337" s="5">
        <f t="shared" si="105"/>
        <v>0.78869884960529624</v>
      </c>
      <c r="M337" s="5">
        <f t="shared" si="105"/>
        <v>0.76366898422773222</v>
      </c>
      <c r="N337" s="5">
        <f t="shared" si="105"/>
        <v>0.73896322752006394</v>
      </c>
      <c r="O337" s="5">
        <f t="shared" si="105"/>
        <v>0.71466249688879979</v>
      </c>
      <c r="P337" s="5">
        <f t="shared" si="105"/>
        <v>0.6908298437386321</v>
      </c>
      <c r="Q337" s="5">
        <f t="shared" si="105"/>
        <v>0.66751356784502691</v>
      </c>
      <c r="R337" s="5">
        <f t="shared" si="105"/>
        <v>0.64474980333245735</v>
      </c>
      <c r="S337" s="5">
        <f t="shared" si="105"/>
        <v>0.62256466498910346</v>
      </c>
      <c r="T337" s="5">
        <f t="shared" si="104"/>
        <v>0.6009760296082941</v>
      </c>
      <c r="U337" s="5">
        <f t="shared" si="104"/>
        <v>0.57999501475689585</v>
      </c>
      <c r="V337" s="5">
        <f t="shared" si="104"/>
        <v>0.55962720683609957</v>
      </c>
      <c r="W337" s="5">
        <f t="shared" si="104"/>
        <v>0.53987368139900049</v>
      </c>
      <c r="X337" s="5">
        <f t="shared" si="106"/>
        <v>0.52073185124360277</v>
      </c>
      <c r="Y337" s="5">
        <f t="shared" si="106"/>
        <v>0.50219617161454666</v>
      </c>
      <c r="Z337" s="5">
        <f t="shared" si="106"/>
        <v>0.4842587267326896</v>
      </c>
      <c r="AA337" s="5">
        <f t="shared" si="106"/>
        <v>0.46690971765594597</v>
      </c>
      <c r="AB337" s="5">
        <f t="shared" si="106"/>
        <v>0.45013786800577538</v>
      </c>
      <c r="AC337" s="5">
        <f t="shared" si="106"/>
        <v>0.43393076124135488</v>
      </c>
      <c r="AD337" s="5">
        <f t="shared" si="106"/>
        <v>0.4182751208182266</v>
      </c>
      <c r="AE337" s="5">
        <f t="shared" si="106"/>
        <v>0.4031570426388294</v>
      </c>
      <c r="AF337" s="5">
        <f t="shared" si="106"/>
        <v>0.38856218761349454</v>
      </c>
      <c r="AG337" s="5">
        <f t="shared" si="106"/>
        <v>0.37447594084035407</v>
      </c>
      <c r="AH337" s="5">
        <f t="shared" si="106"/>
        <v>0.36088354283060958</v>
      </c>
      <c r="AI337" s="5">
        <f t="shared" si="106"/>
        <v>0.34777019731047165</v>
      </c>
      <c r="AJ337" s="5">
        <f t="shared" si="106"/>
        <v>0.33512115938920045</v>
      </c>
      <c r="AK337" s="5">
        <f t="shared" si="106"/>
        <v>0.3229218072666552</v>
      </c>
      <c r="AL337" s="5">
        <f t="shared" si="106"/>
        <v>0.31115770014131078</v>
      </c>
      <c r="AM337" s="5">
        <f t="shared" si="106"/>
        <v>0.29981462455261171</v>
      </c>
      <c r="AN337" s="5">
        <f t="shared" si="106"/>
        <v>0.2888786310349642</v>
      </c>
      <c r="AO337" s="5">
        <f t="shared" si="106"/>
        <v>0.27833606266246957</v>
      </c>
      <c r="AP337" s="5">
        <f t="shared" si="106"/>
        <v>0.26817357681371401</v>
      </c>
      <c r="AQ337" s="5">
        <f t="shared" si="106"/>
        <v>0.25837816127638347</v>
      </c>
      <c r="AR337" s="5">
        <f t="shared" si="106"/>
        <v>0.24893714563544095</v>
      </c>
      <c r="AS337" s="5">
        <f t="shared" si="106"/>
        <v>0.23983820874053263</v>
      </c>
      <c r="AT337" s="5">
        <f t="shared" si="106"/>
        <v>0.23106938292360149</v>
      </c>
      <c r="AU337" s="5">
        <f t="shared" si="106"/>
        <v>0.22261905553257011</v>
      </c>
      <c r="AV337" s="5">
        <f t="shared" si="106"/>
        <v>0.21447596825826717</v>
      </c>
      <c r="AW337" s="5">
        <f t="shared" si="106"/>
        <v>0.20662921465687092</v>
      </c>
      <c r="AX337" s="5">
        <f t="shared" si="106"/>
        <v>0.19906823620685507</v>
      </c>
      <c r="AY337" s="5">
        <f t="shared" si="106"/>
        <v>0.19178281718590381</v>
      </c>
      <c r="AZ337" s="5">
        <f t="shared" si="106"/>
        <v>0.18476307860798941</v>
      </c>
      <c r="BA337" s="5">
        <f t="shared" si="106"/>
        <v>0.17799947142249381</v>
      </c>
      <c r="BB337" s="5">
        <f t="shared" si="106"/>
        <v>0.1714827691448185</v>
      </c>
      <c r="BC337" s="5">
        <f t="shared" si="106"/>
        <v>0.16520406006047036</v>
      </c>
      <c r="BD337" s="5">
        <f t="shared" si="106"/>
        <v>0.15915473912135447</v>
      </c>
      <c r="BE337" s="5">
        <f t="shared" si="106"/>
        <v>0.15332649963332284</v>
      </c>
      <c r="BF337" s="5">
        <f t="shared" si="106"/>
        <v>0.14771132481735766</v>
      </c>
      <c r="BG337" s="5">
        <f t="shared" si="106"/>
        <v>0.14230147931266368</v>
      </c>
      <c r="BH337" s="5">
        <f t="shared" si="106"/>
        <v>0.13708950067801096</v>
      </c>
      <c r="BI337" s="5">
        <f t="shared" si="106"/>
        <v>0.13206819093757896</v>
      </c>
      <c r="BJ337" s="5">
        <f t="shared" si="106"/>
        <v>0.12723060820902424</v>
      </c>
      <c r="BK337" s="16">
        <f t="shared" si="106"/>
        <v>0.12257005844429728</v>
      </c>
      <c r="BL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</row>
    <row r="338" spans="1:124" x14ac:dyDescent="0.3">
      <c r="A338" s="8">
        <v>34446</v>
      </c>
      <c r="B338" s="3">
        <v>3.9200001000000005E-2</v>
      </c>
      <c r="C338" s="4">
        <f t="shared" si="107"/>
        <v>3.7791168229495443E-2</v>
      </c>
      <c r="D338" s="5">
        <f t="shared" si="105"/>
        <v>0.97993928277271636</v>
      </c>
      <c r="E338" s="5">
        <f t="shared" si="105"/>
        <v>0.95793882807342046</v>
      </c>
      <c r="F338" s="5">
        <f t="shared" si="105"/>
        <v>0.93450803321107423</v>
      </c>
      <c r="G338" s="5">
        <f t="shared" si="105"/>
        <v>0.91006651962077523</v>
      </c>
      <c r="H338" s="5">
        <f t="shared" si="105"/>
        <v>0.88495805057777188</v>
      </c>
      <c r="I338" s="5">
        <f t="shared" si="105"/>
        <v>0.85946281773185951</v>
      </c>
      <c r="J338" s="5">
        <f t="shared" si="105"/>
        <v>0.83380805450457329</v>
      </c>
      <c r="K338" s="5">
        <f t="shared" si="105"/>
        <v>0.80817706705866232</v>
      </c>
      <c r="L338" s="5">
        <f t="shared" si="105"/>
        <v>0.78271683783298962</v>
      </c>
      <c r="M338" s="5">
        <f t="shared" si="105"/>
        <v>0.75754437982160228</v>
      </c>
      <c r="N338" s="5">
        <f t="shared" si="105"/>
        <v>0.73275201954268454</v>
      </c>
      <c r="O338" s="5">
        <f t="shared" si="105"/>
        <v>0.70841177410826972</v>
      </c>
      <c r="P338" s="5">
        <f t="shared" si="105"/>
        <v>0.68457896973228705</v>
      </c>
      <c r="Q338" s="5">
        <f t="shared" si="105"/>
        <v>0.66129522935147567</v>
      </c>
      <c r="R338" s="5">
        <f t="shared" si="105"/>
        <v>0.63859093795483168</v>
      </c>
      <c r="S338" s="5">
        <f t="shared" si="105"/>
        <v>0.61648727680748516</v>
      </c>
      <c r="T338" s="5">
        <f t="shared" si="104"/>
        <v>0.59499790245256257</v>
      </c>
      <c r="U338" s="5">
        <f t="shared" si="104"/>
        <v>0.57413033325095941</v>
      </c>
      <c r="V338" s="5">
        <f t="shared" si="104"/>
        <v>0.55388709515090528</v>
      </c>
      <c r="W338" s="5">
        <f t="shared" si="104"/>
        <v>0.53426666915302401</v>
      </c>
      <c r="X338" s="5">
        <f t="shared" si="106"/>
        <v>0.51526427530806795</v>
      </c>
      <c r="Y338" s="5">
        <f t="shared" si="106"/>
        <v>0.49687252181216679</v>
      </c>
      <c r="Z338" s="5">
        <f t="shared" si="106"/>
        <v>0.47908194262622822</v>
      </c>
      <c r="AA338" s="5">
        <f t="shared" si="106"/>
        <v>0.46188144284647148</v>
      </c>
      <c r="AB338" s="5">
        <f t="shared" si="106"/>
        <v>0.44525866762445504</v>
      </c>
      <c r="AC338" s="5">
        <f t="shared" si="106"/>
        <v>0.42920030763656486</v>
      </c>
      <c r="AD338" s="5">
        <f t="shared" si="106"/>
        <v>0.41369235181798419</v>
      </c>
      <c r="AE338" s="5">
        <f t="shared" si="106"/>
        <v>0.39872029620868393</v>
      </c>
      <c r="AF338" s="5">
        <f t="shared" si="106"/>
        <v>0.38426931623063426</v>
      </c>
      <c r="AG338" s="5">
        <f t="shared" si="106"/>
        <v>0.37032440846256115</v>
      </c>
      <c r="AH338" s="5">
        <f t="shared" si="106"/>
        <v>0.35687050694958261</v>
      </c>
      <c r="AI338" s="5">
        <f t="shared" si="106"/>
        <v>0.34389257823822483</v>
      </c>
      <c r="AJ338" s="5">
        <f t="shared" si="106"/>
        <v>0.33137569862891825</v>
      </c>
      <c r="AK338" s="5">
        <f t="shared" si="106"/>
        <v>0.31930511656083843</v>
      </c>
      <c r="AL338" s="5">
        <f t="shared" si="106"/>
        <v>0.3076663025658411</v>
      </c>
      <c r="AM338" s="5">
        <f t="shared" si="106"/>
        <v>0.29644498883137976</v>
      </c>
      <c r="AN338" s="5">
        <f t="shared" si="106"/>
        <v>0.28562720008220222</v>
      </c>
      <c r="AO338" s="5">
        <f t="shared" si="106"/>
        <v>0.27519927721552989</v>
      </c>
      <c r="AP338" s="5">
        <f t="shared" si="106"/>
        <v>0.26514789489473151</v>
      </c>
      <c r="AQ338" s="5">
        <f t="shared" si="106"/>
        <v>0.25546007411438698</v>
      </c>
      <c r="AR338" s="5">
        <f t="shared" si="106"/>
        <v>0.24612319058869475</v>
      </c>
      <c r="AS338" s="5">
        <f t="shared" si="106"/>
        <v>0.23712497968013171</v>
      </c>
      <c r="AT338" s="5">
        <f t="shared" si="106"/>
        <v>0.22845353847182651</v>
      </c>
      <c r="AU338" s="5">
        <f t="shared" si="106"/>
        <v>0.22009732549166405</v>
      </c>
      <c r="AV338" s="5">
        <f t="shared" si="106"/>
        <v>0.21204515851577463</v>
      </c>
      <c r="AW338" s="5">
        <f t="shared" si="106"/>
        <v>0.20428621081130841</v>
      </c>
      <c r="AX338" s="5">
        <f t="shared" ref="X338:BK345" si="108">AX$7*EXP(-AX$8*$C338)</f>
        <v>0.1968100061212453</v>
      </c>
      <c r="AY338" s="5">
        <f t="shared" si="108"/>
        <v>0.18960641264573444</v>
      </c>
      <c r="AZ338" s="5">
        <f t="shared" si="108"/>
        <v>0.18266563623369578</v>
      </c>
      <c r="BA338" s="5">
        <f t="shared" si="108"/>
        <v>0.17597821296396607</v>
      </c>
      <c r="BB338" s="5">
        <f t="shared" si="108"/>
        <v>0.1695350012661446</v>
      </c>
      <c r="BC338" s="5">
        <f t="shared" si="108"/>
        <v>0.16332717370666464</v>
      </c>
      <c r="BD338" s="5">
        <f t="shared" si="108"/>
        <v>0.15734620854478246</v>
      </c>
      <c r="BE338" s="5">
        <f t="shared" si="108"/>
        <v>0.15158388114556132</v>
      </c>
      <c r="BF338" s="5">
        <f t="shared" si="108"/>
        <v>0.14603225532202777</v>
      </c>
      <c r="BG338" s="5">
        <f t="shared" si="108"/>
        <v>0.14068367466608178</v>
      </c>
      <c r="BH338" s="5">
        <f t="shared" si="108"/>
        <v>0.13553075391710281</v>
      </c>
      <c r="BI338" s="5">
        <f t="shared" si="108"/>
        <v>0.13056637040820163</v>
      </c>
      <c r="BJ338" s="5">
        <f t="shared" si="108"/>
        <v>0.12578365562248275</v>
      </c>
      <c r="BK338" s="16">
        <f t="shared" si="108"/>
        <v>0.12117598688528615</v>
      </c>
      <c r="BL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</row>
    <row r="339" spans="1:124" x14ac:dyDescent="0.3">
      <c r="A339" s="8">
        <v>34453</v>
      </c>
      <c r="B339" s="3">
        <v>3.8800001000000001E-2</v>
      </c>
      <c r="C339" s="4">
        <f t="shared" si="107"/>
        <v>3.7378889189940361E-2</v>
      </c>
      <c r="D339" s="5">
        <f t="shared" si="105"/>
        <v>0.9801295104545823</v>
      </c>
      <c r="E339" s="5">
        <f t="shared" si="105"/>
        <v>0.95828948716883944</v>
      </c>
      <c r="F339" s="5">
        <f t="shared" si="105"/>
        <v>0.93499242111245751</v>
      </c>
      <c r="G339" s="5">
        <f t="shared" si="105"/>
        <v>0.91066097762558462</v>
      </c>
      <c r="H339" s="5">
        <f t="shared" si="105"/>
        <v>0.88564181248934304</v>
      </c>
      <c r="I339" s="5">
        <f t="shared" si="105"/>
        <v>0.86021779999142212</v>
      </c>
      <c r="J339" s="5">
        <f t="shared" si="105"/>
        <v>0.83461861771041379</v>
      </c>
      <c r="K339" s="5">
        <f t="shared" si="105"/>
        <v>0.80902976891648293</v>
      </c>
      <c r="L339" s="5">
        <f t="shared" si="105"/>
        <v>0.78360019050568641</v>
      </c>
      <c r="M339" s="5">
        <f t="shared" si="105"/>
        <v>0.75844861964229415</v>
      </c>
      <c r="N339" s="5">
        <f t="shared" si="105"/>
        <v>0.73366889358380183</v>
      </c>
      <c r="O339" s="5">
        <f t="shared" si="105"/>
        <v>0.70933434574335252</v>
      </c>
      <c r="P339" s="5">
        <f t="shared" si="105"/>
        <v>0.68550144376915989</v>
      </c>
      <c r="Q339" s="5">
        <f t="shared" si="105"/>
        <v>0.6622127963208374</v>
      </c>
      <c r="R339" s="5">
        <f t="shared" si="105"/>
        <v>0.63949963653557884</v>
      </c>
      <c r="S339" s="5">
        <f t="shared" si="105"/>
        <v>0.61738387303571485</v>
      </c>
      <c r="T339" s="5">
        <f t="shared" si="104"/>
        <v>0.59587978420707899</v>
      </c>
      <c r="U339" s="5">
        <f t="shared" si="104"/>
        <v>0.57499541847211499</v>
      </c>
      <c r="V339" s="5">
        <f t="shared" si="104"/>
        <v>0.55473375228838373</v>
      </c>
      <c r="W339" s="5">
        <f t="shared" si="104"/>
        <v>0.5350936484218094</v>
      </c>
      <c r="X339" s="5">
        <f t="shared" si="108"/>
        <v>0.51607064944001635</v>
      </c>
      <c r="Y339" s="5">
        <f t="shared" si="108"/>
        <v>0.49765763510971273</v>
      </c>
      <c r="Z339" s="5">
        <f t="shared" si="108"/>
        <v>0.47984536724597365</v>
      </c>
      <c r="AA339" s="5">
        <f t="shared" si="108"/>
        <v>0.46262294135813153</v>
      </c>
      <c r="AB339" s="5">
        <f t="shared" si="108"/>
        <v>0.44597816100156784</v>
      </c>
      <c r="AC339" s="5">
        <f t="shared" si="108"/>
        <v>0.42989784793770242</v>
      </c>
      <c r="AD339" s="5">
        <f t="shared" si="108"/>
        <v>0.41436809891016319</v>
      </c>
      <c r="AE339" s="5">
        <f t="shared" si="108"/>
        <v>0.39937449796814961</v>
      </c>
      <c r="AF339" s="5">
        <f t="shared" si="108"/>
        <v>0.3849022917304763</v>
      </c>
      <c r="AG339" s="5">
        <f t="shared" si="108"/>
        <v>0.37093653372226987</v>
      </c>
      <c r="AH339" s="5">
        <f t="shared" si="108"/>
        <v>0.35746220287933872</v>
      </c>
      <c r="AI339" s="5">
        <f t="shared" si="108"/>
        <v>0.34446430046117715</v>
      </c>
      <c r="AJ339" s="5">
        <f t="shared" si="108"/>
        <v>0.33192792890867456</v>
      </c>
      <c r="AK339" s="5">
        <f t="shared" si="108"/>
        <v>0.319838355599596</v>
      </c>
      <c r="AL339" s="5">
        <f t="shared" si="108"/>
        <v>0.30818106397168171</v>
      </c>
      <c r="AM339" s="5">
        <f t="shared" si="108"/>
        <v>0.29694179408187177</v>
      </c>
      <c r="AN339" s="5">
        <f t="shared" si="108"/>
        <v>0.28610657433614739</v>
      </c>
      <c r="AO339" s="5">
        <f t="shared" si="108"/>
        <v>0.27566174584596975</v>
      </c>
      <c r="AP339" s="5">
        <f t="shared" si="108"/>
        <v>0.26559398063463679</v>
      </c>
      <c r="AQ339" s="5">
        <f t="shared" si="108"/>
        <v>0.25589029472218716</v>
      </c>
      <c r="AR339" s="5">
        <f t="shared" si="108"/>
        <v>0.24653805695431238</v>
      </c>
      <c r="AS339" s="5">
        <f t="shared" si="108"/>
        <v>0.23752499430377416</v>
      </c>
      <c r="AT339" s="5">
        <f t="shared" si="108"/>
        <v>0.22883919425771709</v>
      </c>
      <c r="AU339" s="5">
        <f t="shared" si="108"/>
        <v>0.22046910480740098</v>
      </c>
      <c r="AV339" s="5">
        <f t="shared" si="108"/>
        <v>0.21240353247528698</v>
      </c>
      <c r="AW339" s="5">
        <f t="shared" si="108"/>
        <v>0.20463163874560517</v>
      </c>
      <c r="AX339" s="5">
        <f t="shared" si="108"/>
        <v>0.19714293520647985</v>
      </c>
      <c r="AY339" s="5">
        <f t="shared" si="108"/>
        <v>0.18992727766265749</v>
      </c>
      <c r="AZ339" s="5">
        <f t="shared" si="108"/>
        <v>0.1829748594364573</v>
      </c>
      <c r="BA339" s="5">
        <f t="shared" si="108"/>
        <v>0.176276204039547</v>
      </c>
      <c r="BB339" s="5">
        <f t="shared" si="108"/>
        <v>0.16982215736853162</v>
      </c>
      <c r="BC339" s="5">
        <f t="shared" si="108"/>
        <v>0.16360387955230016</v>
      </c>
      <c r="BD339" s="5">
        <f t="shared" si="108"/>
        <v>0.15761283655788277</v>
      </c>
      <c r="BE339" s="5">
        <f t="shared" si="108"/>
        <v>0.15184079164365441</v>
      </c>
      <c r="BF339" s="5">
        <f t="shared" si="108"/>
        <v>0.14627979673355984</v>
      </c>
      <c r="BG339" s="5">
        <f t="shared" si="108"/>
        <v>0.14092218377321861</v>
      </c>
      <c r="BH339" s="5">
        <f t="shared" si="108"/>
        <v>0.13576055611793741</v>
      </c>
      <c r="BI339" s="5">
        <f t="shared" si="108"/>
        <v>0.1307877799935056</v>
      </c>
      <c r="BJ339" s="5">
        <f t="shared" si="108"/>
        <v>0.12599697606292473</v>
      </c>
      <c r="BK339" s="16">
        <f t="shared" si="108"/>
        <v>0.12138151112570987</v>
      </c>
      <c r="BL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</row>
    <row r="340" spans="1:124" x14ac:dyDescent="0.3">
      <c r="A340" s="8">
        <v>34460</v>
      </c>
      <c r="B340" s="3">
        <v>4.3000002000000002E-2</v>
      </c>
      <c r="C340" s="4">
        <f t="shared" si="107"/>
        <v>4.1707820135966307E-2</v>
      </c>
      <c r="D340" s="5">
        <f t="shared" si="105"/>
        <v>0.97813395970275907</v>
      </c>
      <c r="E340" s="5">
        <f t="shared" si="105"/>
        <v>0.95461395881564981</v>
      </c>
      <c r="F340" s="5">
        <f t="shared" si="105"/>
        <v>0.92991884446962714</v>
      </c>
      <c r="G340" s="5">
        <f t="shared" si="105"/>
        <v>0.90443848524883441</v>
      </c>
      <c r="H340" s="5">
        <f t="shared" si="105"/>
        <v>0.87848858222533144</v>
      </c>
      <c r="I340" s="5">
        <f t="shared" si="105"/>
        <v>0.8523234505613787</v>
      </c>
      <c r="J340" s="5">
        <f t="shared" si="105"/>
        <v>0.82614685585946024</v>
      </c>
      <c r="K340" s="5">
        <f t="shared" si="105"/>
        <v>0.80012108793515746</v>
      </c>
      <c r="L340" s="5">
        <f t="shared" si="105"/>
        <v>0.7743744926684043</v>
      </c>
      <c r="M340" s="5">
        <f t="shared" si="105"/>
        <v>0.74900768608475987</v>
      </c>
      <c r="N340" s="5">
        <f t="shared" si="105"/>
        <v>0.72409866015632596</v>
      </c>
      <c r="O340" s="5">
        <f t="shared" si="105"/>
        <v>0.699706966884455</v>
      </c>
      <c r="P340" s="5">
        <f t="shared" si="105"/>
        <v>0.67587714178027292</v>
      </c>
      <c r="Q340" s="5">
        <f t="shared" si="105"/>
        <v>0.65264150304042856</v>
      </c>
      <c r="R340" s="5">
        <f t="shared" si="105"/>
        <v>0.6300224400851685</v>
      </c>
      <c r="S340" s="5">
        <f t="shared" si="105"/>
        <v>0.6080342853109596</v>
      </c>
      <c r="T340" s="5">
        <f t="shared" si="104"/>
        <v>0.58668484601265047</v>
      </c>
      <c r="U340" s="5">
        <f t="shared" si="104"/>
        <v>0.56597665927823859</v>
      </c>
      <c r="V340" s="5">
        <f t="shared" si="104"/>
        <v>0.54590802095481283</v>
      </c>
      <c r="W340" s="5">
        <f t="shared" si="104"/>
        <v>0.52647383018914395</v>
      </c>
      <c r="X340" s="5">
        <f t="shared" si="108"/>
        <v>0.50766628322884222</v>
      </c>
      <c r="Y340" s="5">
        <f t="shared" si="108"/>
        <v>0.48947544382711972</v>
      </c>
      <c r="Z340" s="5">
        <f t="shared" si="108"/>
        <v>0.47188971246134925</v>
      </c>
      <c r="AA340" s="5">
        <f t="shared" si="108"/>
        <v>0.45489621242789974</v>
      </c>
      <c r="AB340" s="5">
        <f t="shared" si="108"/>
        <v>0.43848110752572789</v>
      </c>
      <c r="AC340" s="5">
        <f t="shared" si="108"/>
        <v>0.42262986333475694</v>
      </c>
      <c r="AD340" s="5">
        <f t="shared" si="108"/>
        <v>0.40732746190665292</v>
      </c>
      <c r="AE340" s="5">
        <f t="shared" si="108"/>
        <v>0.39255857791363924</v>
      </c>
      <c r="AF340" s="5">
        <f t="shared" si="108"/>
        <v>0.37830772286374093</v>
      </c>
      <c r="AG340" s="5">
        <f t="shared" si="108"/>
        <v>0.36455936282271956</v>
      </c>
      <c r="AH340" s="5">
        <f t="shared" si="108"/>
        <v>0.35129801413141581</v>
      </c>
      <c r="AI340" s="5">
        <f t="shared" si="108"/>
        <v>0.33850832083024263</v>
      </c>
      <c r="AJ340" s="5">
        <f t="shared" si="108"/>
        <v>0.32617511686655709</v>
      </c>
      <c r="AK340" s="5">
        <f t="shared" si="108"/>
        <v>0.31428347563868558</v>
      </c>
      <c r="AL340" s="5">
        <f t="shared" si="108"/>
        <v>0.30281874900093669</v>
      </c>
      <c r="AM340" s="5">
        <f t="shared" si="108"/>
        <v>0.29176659749973621</v>
      </c>
      <c r="AN340" s="5">
        <f t="shared" si="108"/>
        <v>0.28111301331814809</v>
      </c>
      <c r="AO340" s="5">
        <f t="shared" si="108"/>
        <v>0.27084433716333162</v>
      </c>
      <c r="AP340" s="5">
        <f t="shared" si="108"/>
        <v>0.26094727012987601</v>
      </c>
      <c r="AQ340" s="5">
        <f t="shared" si="108"/>
        <v>0.25140888140413803</v>
      </c>
      <c r="AR340" s="5">
        <f t="shared" si="108"/>
        <v>0.24221661253475443</v>
      </c>
      <c r="AS340" s="5">
        <f t="shared" si="108"/>
        <v>0.23335827887755273</v>
      </c>
      <c r="AT340" s="5">
        <f t="shared" si="108"/>
        <v>0.22482206872521346</v>
      </c>
      <c r="AU340" s="5">
        <f t="shared" si="108"/>
        <v>0.2165965405499948</v>
      </c>
      <c r="AV340" s="5">
        <f t="shared" si="108"/>
        <v>0.20867061871897238</v>
      </c>
      <c r="AW340" s="5">
        <f t="shared" si="108"/>
        <v>0.2010335879833732</v>
      </c>
      <c r="AX340" s="5">
        <f t="shared" si="108"/>
        <v>0.19367508699490155</v>
      </c>
      <c r="AY340" s="5">
        <f t="shared" si="108"/>
        <v>0.18658510106095899</v>
      </c>
      <c r="AZ340" s="5">
        <f t="shared" si="108"/>
        <v>0.17975395431611457</v>
      </c>
      <c r="BA340" s="5">
        <f t="shared" si="108"/>
        <v>0.17317230145805354</v>
      </c>
      <c r="BB340" s="5">
        <f t="shared" si="108"/>
        <v>0.16683111917165924</v>
      </c>
      <c r="BC340" s="5">
        <f t="shared" si="108"/>
        <v>0.16072169734414588</v>
      </c>
      <c r="BD340" s="5">
        <f t="shared" si="108"/>
        <v>0.15483563015665741</v>
      </c>
      <c r="BE340" s="5">
        <f t="shared" si="108"/>
        <v>0.1491648071229752</v>
      </c>
      <c r="BF340" s="5">
        <f t="shared" si="108"/>
        <v>0.1437014041335094</v>
      </c>
      <c r="BG340" s="5">
        <f t="shared" si="108"/>
        <v>0.13843787455222931</v>
      </c>
      <c r="BH340" s="5">
        <f t="shared" si="108"/>
        <v>0.13336694040531888</v>
      </c>
      <c r="BI340" s="5">
        <f t="shared" si="108"/>
        <v>0.12848158369286727</v>
      </c>
      <c r="BJ340" s="5">
        <f t="shared" si="108"/>
        <v>0.12377503784860812</v>
      </c>
      <c r="BK340" s="16">
        <f t="shared" si="108"/>
        <v>0.11924077936742843</v>
      </c>
      <c r="BL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</row>
    <row r="341" spans="1:124" x14ac:dyDescent="0.3">
      <c r="A341" s="8">
        <v>34467</v>
      </c>
      <c r="B341" s="3">
        <v>4.3000002000000002E-2</v>
      </c>
      <c r="C341" s="4">
        <f t="shared" si="107"/>
        <v>4.1707820135966307E-2</v>
      </c>
      <c r="D341" s="5">
        <f t="shared" si="105"/>
        <v>0.97813395970275907</v>
      </c>
      <c r="E341" s="5">
        <f t="shared" si="105"/>
        <v>0.95461395881564981</v>
      </c>
      <c r="F341" s="5">
        <f t="shared" si="105"/>
        <v>0.92991884446962714</v>
      </c>
      <c r="G341" s="5">
        <f t="shared" si="105"/>
        <v>0.90443848524883441</v>
      </c>
      <c r="H341" s="5">
        <f t="shared" si="105"/>
        <v>0.87848858222533144</v>
      </c>
      <c r="I341" s="5">
        <f t="shared" si="105"/>
        <v>0.8523234505613787</v>
      </c>
      <c r="J341" s="5">
        <f t="shared" si="105"/>
        <v>0.82614685585946024</v>
      </c>
      <c r="K341" s="5">
        <f t="shared" si="105"/>
        <v>0.80012108793515746</v>
      </c>
      <c r="L341" s="5">
        <f t="shared" si="105"/>
        <v>0.7743744926684043</v>
      </c>
      <c r="M341" s="5">
        <f t="shared" si="105"/>
        <v>0.74900768608475987</v>
      </c>
      <c r="N341" s="5">
        <f t="shared" si="105"/>
        <v>0.72409866015632596</v>
      </c>
      <c r="O341" s="5">
        <f t="shared" si="105"/>
        <v>0.699706966884455</v>
      </c>
      <c r="P341" s="5">
        <f t="shared" si="105"/>
        <v>0.67587714178027292</v>
      </c>
      <c r="Q341" s="5">
        <f t="shared" si="105"/>
        <v>0.65264150304042856</v>
      </c>
      <c r="R341" s="5">
        <f t="shared" si="105"/>
        <v>0.6300224400851685</v>
      </c>
      <c r="S341" s="5">
        <f t="shared" si="105"/>
        <v>0.6080342853109596</v>
      </c>
      <c r="T341" s="5">
        <f t="shared" si="104"/>
        <v>0.58668484601265047</v>
      </c>
      <c r="U341" s="5">
        <f t="shared" si="104"/>
        <v>0.56597665927823859</v>
      </c>
      <c r="V341" s="5">
        <f t="shared" si="104"/>
        <v>0.54590802095481283</v>
      </c>
      <c r="W341" s="5">
        <f t="shared" si="104"/>
        <v>0.52647383018914395</v>
      </c>
      <c r="X341" s="5">
        <f t="shared" si="108"/>
        <v>0.50766628322884222</v>
      </c>
      <c r="Y341" s="5">
        <f t="shared" si="108"/>
        <v>0.48947544382711972</v>
      </c>
      <c r="Z341" s="5">
        <f t="shared" si="108"/>
        <v>0.47188971246134925</v>
      </c>
      <c r="AA341" s="5">
        <f t="shared" si="108"/>
        <v>0.45489621242789974</v>
      </c>
      <c r="AB341" s="5">
        <f t="shared" si="108"/>
        <v>0.43848110752572789</v>
      </c>
      <c r="AC341" s="5">
        <f t="shared" si="108"/>
        <v>0.42262986333475694</v>
      </c>
      <c r="AD341" s="5">
        <f t="shared" si="108"/>
        <v>0.40732746190665292</v>
      </c>
      <c r="AE341" s="5">
        <f t="shared" si="108"/>
        <v>0.39255857791363924</v>
      </c>
      <c r="AF341" s="5">
        <f t="shared" si="108"/>
        <v>0.37830772286374093</v>
      </c>
      <c r="AG341" s="5">
        <f t="shared" si="108"/>
        <v>0.36455936282271956</v>
      </c>
      <c r="AH341" s="5">
        <f t="shared" si="108"/>
        <v>0.35129801413141581</v>
      </c>
      <c r="AI341" s="5">
        <f t="shared" si="108"/>
        <v>0.33850832083024263</v>
      </c>
      <c r="AJ341" s="5">
        <f t="shared" si="108"/>
        <v>0.32617511686655709</v>
      </c>
      <c r="AK341" s="5">
        <f t="shared" si="108"/>
        <v>0.31428347563868558</v>
      </c>
      <c r="AL341" s="5">
        <f t="shared" si="108"/>
        <v>0.30281874900093669</v>
      </c>
      <c r="AM341" s="5">
        <f t="shared" si="108"/>
        <v>0.29176659749973621</v>
      </c>
      <c r="AN341" s="5">
        <f t="shared" si="108"/>
        <v>0.28111301331814809</v>
      </c>
      <c r="AO341" s="5">
        <f t="shared" si="108"/>
        <v>0.27084433716333162</v>
      </c>
      <c r="AP341" s="5">
        <f t="shared" si="108"/>
        <v>0.26094727012987601</v>
      </c>
      <c r="AQ341" s="5">
        <f t="shared" si="108"/>
        <v>0.25140888140413803</v>
      </c>
      <c r="AR341" s="5">
        <f t="shared" si="108"/>
        <v>0.24221661253475443</v>
      </c>
      <c r="AS341" s="5">
        <f t="shared" si="108"/>
        <v>0.23335827887755273</v>
      </c>
      <c r="AT341" s="5">
        <f t="shared" si="108"/>
        <v>0.22482206872521346</v>
      </c>
      <c r="AU341" s="5">
        <f t="shared" si="108"/>
        <v>0.2165965405499948</v>
      </c>
      <c r="AV341" s="5">
        <f t="shared" si="108"/>
        <v>0.20867061871897238</v>
      </c>
      <c r="AW341" s="5">
        <f t="shared" si="108"/>
        <v>0.2010335879833732</v>
      </c>
      <c r="AX341" s="5">
        <f t="shared" si="108"/>
        <v>0.19367508699490155</v>
      </c>
      <c r="AY341" s="5">
        <f t="shared" si="108"/>
        <v>0.18658510106095899</v>
      </c>
      <c r="AZ341" s="5">
        <f t="shared" si="108"/>
        <v>0.17975395431611457</v>
      </c>
      <c r="BA341" s="5">
        <f t="shared" si="108"/>
        <v>0.17317230145805354</v>
      </c>
      <c r="BB341" s="5">
        <f t="shared" si="108"/>
        <v>0.16683111917165924</v>
      </c>
      <c r="BC341" s="5">
        <f t="shared" si="108"/>
        <v>0.16072169734414588</v>
      </c>
      <c r="BD341" s="5">
        <f t="shared" si="108"/>
        <v>0.15483563015665741</v>
      </c>
      <c r="BE341" s="5">
        <f t="shared" si="108"/>
        <v>0.1491648071229752</v>
      </c>
      <c r="BF341" s="5">
        <f t="shared" si="108"/>
        <v>0.1437014041335094</v>
      </c>
      <c r="BG341" s="5">
        <f t="shared" si="108"/>
        <v>0.13843787455222931</v>
      </c>
      <c r="BH341" s="5">
        <f t="shared" si="108"/>
        <v>0.13336694040531888</v>
      </c>
      <c r="BI341" s="5">
        <f t="shared" si="108"/>
        <v>0.12848158369286727</v>
      </c>
      <c r="BJ341" s="5">
        <f t="shared" si="108"/>
        <v>0.12377503784860812</v>
      </c>
      <c r="BK341" s="16">
        <f t="shared" si="108"/>
        <v>0.11924077936742843</v>
      </c>
      <c r="BL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</row>
    <row r="342" spans="1:124" x14ac:dyDescent="0.3">
      <c r="A342" s="8">
        <v>34474</v>
      </c>
      <c r="B342" s="3">
        <v>4.2500000000000003E-2</v>
      </c>
      <c r="C342" s="4">
        <f t="shared" si="107"/>
        <v>4.1192469275127264E-2</v>
      </c>
      <c r="D342" s="5">
        <f t="shared" si="105"/>
        <v>0.978371312947661</v>
      </c>
      <c r="E342" s="5">
        <f t="shared" si="105"/>
        <v>0.95505078305781665</v>
      </c>
      <c r="F342" s="5">
        <f t="shared" si="105"/>
        <v>0.930521397370634</v>
      </c>
      <c r="G342" s="5">
        <f t="shared" si="105"/>
        <v>0.90517702568747116</v>
      </c>
      <c r="H342" s="5">
        <f t="shared" si="105"/>
        <v>0.87933712165446243</v>
      </c>
      <c r="I342" s="5">
        <f t="shared" si="105"/>
        <v>0.85325944553604005</v>
      </c>
      <c r="J342" s="5">
        <f t="shared" si="105"/>
        <v>0.82715087631884143</v>
      </c>
      <c r="K342" s="5">
        <f t="shared" si="105"/>
        <v>0.80117648386114504</v>
      </c>
      <c r="L342" s="5">
        <f t="shared" si="105"/>
        <v>0.77546707327256992</v>
      </c>
      <c r="M342" s="5">
        <f t="shared" si="105"/>
        <v>0.75012541979395775</v>
      </c>
      <c r="N342" s="5">
        <f t="shared" si="105"/>
        <v>0.7252313996676879</v>
      </c>
      <c r="O342" s="5">
        <f t="shared" si="105"/>
        <v>0.70084620090684702</v>
      </c>
      <c r="P342" s="5">
        <f t="shared" si="105"/>
        <v>0.6770157733731258</v>
      </c>
      <c r="Q342" s="5">
        <f t="shared" si="105"/>
        <v>0.65377365341224714</v>
      </c>
      <c r="R342" s="5">
        <f t="shared" si="105"/>
        <v>0.6311432761146395</v>
      </c>
      <c r="S342" s="5">
        <f t="shared" si="105"/>
        <v>0.60913986875557269</v>
      </c>
      <c r="T342" s="5">
        <f t="shared" si="104"/>
        <v>0.58777200226933213</v>
      </c>
      <c r="U342" s="5">
        <f t="shared" si="104"/>
        <v>0.56704286358563982</v>
      </c>
      <c r="V342" s="5">
        <f t="shared" si="104"/>
        <v>0.54695130002811676</v>
      </c>
      <c r="W342" s="5">
        <f t="shared" si="104"/>
        <v>0.52749267742210759</v>
      </c>
      <c r="X342" s="5">
        <f t="shared" si="108"/>
        <v>0.50865958576196291</v>
      </c>
      <c r="Y342" s="5">
        <f t="shared" si="108"/>
        <v>0.49044241995082705</v>
      </c>
      <c r="Z342" s="5">
        <f t="shared" si="108"/>
        <v>0.47282985798983346</v>
      </c>
      <c r="AA342" s="5">
        <f t="shared" si="108"/>
        <v>0.45580925483712165</v>
      </c>
      <c r="AB342" s="5">
        <f t="shared" si="108"/>
        <v>0.43936696679530984</v>
      </c>
      <c r="AC342" s="5">
        <f t="shared" si="108"/>
        <v>0.42348861856645537</v>
      </c>
      <c r="AD342" s="5">
        <f t="shared" si="108"/>
        <v>0.40815932291164819</v>
      </c>
      <c r="AE342" s="5">
        <f t="shared" si="108"/>
        <v>0.3933638610672931</v>
      </c>
      <c r="AF342" s="5">
        <f t="shared" si="108"/>
        <v>0.37908683062051401</v>
      </c>
      <c r="AG342" s="5">
        <f t="shared" si="108"/>
        <v>0.36531276636655696</v>
      </c>
      <c r="AH342" s="5">
        <f t="shared" si="108"/>
        <v>0.35202623870915234</v>
      </c>
      <c r="AI342" s="5">
        <f t="shared" si="108"/>
        <v>0.33921193337850636</v>
      </c>
      <c r="AJ342" s="5">
        <f t="shared" si="108"/>
        <v>0.32685471559729284</v>
      </c>
      <c r="AK342" s="5">
        <f t="shared" si="108"/>
        <v>0.31493968129574212</v>
      </c>
      <c r="AL342" s="5">
        <f t="shared" si="108"/>
        <v>0.3034521975410609</v>
      </c>
      <c r="AM342" s="5">
        <f t="shared" si="108"/>
        <v>0.29237793398659101</v>
      </c>
      <c r="AN342" s="5">
        <f t="shared" si="108"/>
        <v>0.28170288684835604</v>
      </c>
      <c r="AO342" s="5">
        <f t="shared" si="108"/>
        <v>0.27141339666967501</v>
      </c>
      <c r="AP342" s="5">
        <f t="shared" si="108"/>
        <v>0.26149616092923639</v>
      </c>
      <c r="AQ342" s="5">
        <f t="shared" si="108"/>
        <v>0.25193824237702511</v>
      </c>
      <c r="AR342" s="5">
        <f t="shared" si="108"/>
        <v>0.24272707383979816</v>
      </c>
      <c r="AS342" s="5">
        <f t="shared" si="108"/>
        <v>0.23385046011848859</v>
      </c>
      <c r="AT342" s="5">
        <f t="shared" si="108"/>
        <v>0.22529657750001755</v>
      </c>
      <c r="AU342" s="5">
        <f t="shared" si="108"/>
        <v>0.2170539713221982</v>
      </c>
      <c r="AV342" s="5">
        <f t="shared" si="108"/>
        <v>0.20911155196006062</v>
      </c>
      <c r="AW342" s="5">
        <f t="shared" si="108"/>
        <v>0.20145858954276283</v>
      </c>
      <c r="AX342" s="5">
        <f t="shared" si="108"/>
        <v>0.1940847076604702</v>
      </c>
      <c r="AY342" s="5">
        <f t="shared" si="108"/>
        <v>0.18697987627864313</v>
      </c>
      <c r="AZ342" s="5">
        <f t="shared" si="108"/>
        <v>0.1801344040418188</v>
      </c>
      <c r="BA342" s="5">
        <f t="shared" si="108"/>
        <v>0.17353893011915142</v>
      </c>
      <c r="BB342" s="5">
        <f t="shared" si="108"/>
        <v>0.1671844157188096</v>
      </c>
      <c r="BC342" s="5">
        <f t="shared" si="108"/>
        <v>0.1610621353770873</v>
      </c>
      <c r="BD342" s="5">
        <f t="shared" si="108"/>
        <v>0.15516366811014667</v>
      </c>
      <c r="BE342" s="5">
        <f t="shared" si="108"/>
        <v>0.14948088850117219</v>
      </c>
      <c r="BF342" s="5">
        <f t="shared" si="108"/>
        <v>0.14400595778292888</v>
      </c>
      <c r="BG342" s="5">
        <f t="shared" si="108"/>
        <v>0.1387313149649291</v>
      </c>
      <c r="BH342" s="5">
        <f t="shared" si="108"/>
        <v>0.13364966804531392</v>
      </c>
      <c r="BI342" s="5">
        <f t="shared" si="108"/>
        <v>0.1287539853398795</v>
      </c>
      <c r="BJ342" s="5">
        <f t="shared" si="108"/>
        <v>0.12403748695421836</v>
      </c>
      <c r="BK342" s="16">
        <f t="shared" si="108"/>
        <v>0.11949363641950669</v>
      </c>
      <c r="BL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</row>
    <row r="343" spans="1:124" x14ac:dyDescent="0.3">
      <c r="A343" s="8">
        <v>34481</v>
      </c>
      <c r="B343" s="3">
        <v>4.3000002000000002E-2</v>
      </c>
      <c r="C343" s="4">
        <f t="shared" si="107"/>
        <v>4.1707820135966307E-2</v>
      </c>
      <c r="D343" s="5">
        <f t="shared" si="105"/>
        <v>0.97813395970275907</v>
      </c>
      <c r="E343" s="5">
        <f t="shared" si="105"/>
        <v>0.95461395881564981</v>
      </c>
      <c r="F343" s="5">
        <f t="shared" si="105"/>
        <v>0.92991884446962714</v>
      </c>
      <c r="G343" s="5">
        <f t="shared" si="105"/>
        <v>0.90443848524883441</v>
      </c>
      <c r="H343" s="5">
        <f t="shared" si="105"/>
        <v>0.87848858222533144</v>
      </c>
      <c r="I343" s="5">
        <f t="shared" si="105"/>
        <v>0.8523234505613787</v>
      </c>
      <c r="J343" s="5">
        <f t="shared" si="105"/>
        <v>0.82614685585946024</v>
      </c>
      <c r="K343" s="5">
        <f t="shared" si="105"/>
        <v>0.80012108793515746</v>
      </c>
      <c r="L343" s="5">
        <f t="shared" si="105"/>
        <v>0.7743744926684043</v>
      </c>
      <c r="M343" s="5">
        <f t="shared" si="105"/>
        <v>0.74900768608475987</v>
      </c>
      <c r="N343" s="5">
        <f t="shared" si="105"/>
        <v>0.72409866015632596</v>
      </c>
      <c r="O343" s="5">
        <f t="shared" si="105"/>
        <v>0.699706966884455</v>
      </c>
      <c r="P343" s="5">
        <f t="shared" si="105"/>
        <v>0.67587714178027292</v>
      </c>
      <c r="Q343" s="5">
        <f t="shared" si="105"/>
        <v>0.65264150304042856</v>
      </c>
      <c r="R343" s="5">
        <f t="shared" si="105"/>
        <v>0.6300224400851685</v>
      </c>
      <c r="S343" s="5">
        <f t="shared" si="105"/>
        <v>0.6080342853109596</v>
      </c>
      <c r="T343" s="5">
        <f t="shared" si="104"/>
        <v>0.58668484601265047</v>
      </c>
      <c r="U343" s="5">
        <f t="shared" si="104"/>
        <v>0.56597665927823859</v>
      </c>
      <c r="V343" s="5">
        <f t="shared" si="104"/>
        <v>0.54590802095481283</v>
      </c>
      <c r="W343" s="5">
        <f t="shared" si="104"/>
        <v>0.52647383018914395</v>
      </c>
      <c r="X343" s="5">
        <f t="shared" si="108"/>
        <v>0.50766628322884222</v>
      </c>
      <c r="Y343" s="5">
        <f t="shared" si="108"/>
        <v>0.48947544382711972</v>
      </c>
      <c r="Z343" s="5">
        <f t="shared" si="108"/>
        <v>0.47188971246134925</v>
      </c>
      <c r="AA343" s="5">
        <f t="shared" si="108"/>
        <v>0.45489621242789974</v>
      </c>
      <c r="AB343" s="5">
        <f t="shared" si="108"/>
        <v>0.43848110752572789</v>
      </c>
      <c r="AC343" s="5">
        <f t="shared" si="108"/>
        <v>0.42262986333475694</v>
      </c>
      <c r="AD343" s="5">
        <f t="shared" si="108"/>
        <v>0.40732746190665292</v>
      </c>
      <c r="AE343" s="5">
        <f t="shared" si="108"/>
        <v>0.39255857791363924</v>
      </c>
      <c r="AF343" s="5">
        <f t="shared" si="108"/>
        <v>0.37830772286374093</v>
      </c>
      <c r="AG343" s="5">
        <f t="shared" si="108"/>
        <v>0.36455936282271956</v>
      </c>
      <c r="AH343" s="5">
        <f t="shared" si="108"/>
        <v>0.35129801413141581</v>
      </c>
      <c r="AI343" s="5">
        <f t="shared" si="108"/>
        <v>0.33850832083024263</v>
      </c>
      <c r="AJ343" s="5">
        <f t="shared" si="108"/>
        <v>0.32617511686655709</v>
      </c>
      <c r="AK343" s="5">
        <f t="shared" si="108"/>
        <v>0.31428347563868558</v>
      </c>
      <c r="AL343" s="5">
        <f t="shared" si="108"/>
        <v>0.30281874900093669</v>
      </c>
      <c r="AM343" s="5">
        <f t="shared" si="108"/>
        <v>0.29176659749973621</v>
      </c>
      <c r="AN343" s="5">
        <f t="shared" si="108"/>
        <v>0.28111301331814809</v>
      </c>
      <c r="AO343" s="5">
        <f t="shared" si="108"/>
        <v>0.27084433716333162</v>
      </c>
      <c r="AP343" s="5">
        <f t="shared" si="108"/>
        <v>0.26094727012987601</v>
      </c>
      <c r="AQ343" s="5">
        <f t="shared" si="108"/>
        <v>0.25140888140413803</v>
      </c>
      <c r="AR343" s="5">
        <f t="shared" si="108"/>
        <v>0.24221661253475443</v>
      </c>
      <c r="AS343" s="5">
        <f t="shared" si="108"/>
        <v>0.23335827887755273</v>
      </c>
      <c r="AT343" s="5">
        <f t="shared" si="108"/>
        <v>0.22482206872521346</v>
      </c>
      <c r="AU343" s="5">
        <f t="shared" si="108"/>
        <v>0.2165965405499948</v>
      </c>
      <c r="AV343" s="5">
        <f t="shared" si="108"/>
        <v>0.20867061871897238</v>
      </c>
      <c r="AW343" s="5">
        <f t="shared" si="108"/>
        <v>0.2010335879833732</v>
      </c>
      <c r="AX343" s="5">
        <f t="shared" si="108"/>
        <v>0.19367508699490155</v>
      </c>
      <c r="AY343" s="5">
        <f t="shared" si="108"/>
        <v>0.18658510106095899</v>
      </c>
      <c r="AZ343" s="5">
        <f t="shared" si="108"/>
        <v>0.17975395431611457</v>
      </c>
      <c r="BA343" s="5">
        <f t="shared" si="108"/>
        <v>0.17317230145805354</v>
      </c>
      <c r="BB343" s="5">
        <f t="shared" si="108"/>
        <v>0.16683111917165924</v>
      </c>
      <c r="BC343" s="5">
        <f t="shared" si="108"/>
        <v>0.16072169734414588</v>
      </c>
      <c r="BD343" s="5">
        <f t="shared" si="108"/>
        <v>0.15483563015665741</v>
      </c>
      <c r="BE343" s="5">
        <f t="shared" si="108"/>
        <v>0.1491648071229752</v>
      </c>
      <c r="BF343" s="5">
        <f t="shared" si="108"/>
        <v>0.1437014041335094</v>
      </c>
      <c r="BG343" s="5">
        <f t="shared" si="108"/>
        <v>0.13843787455222931</v>
      </c>
      <c r="BH343" s="5">
        <f t="shared" si="108"/>
        <v>0.13336694040531888</v>
      </c>
      <c r="BI343" s="5">
        <f t="shared" si="108"/>
        <v>0.12848158369286727</v>
      </c>
      <c r="BJ343" s="5">
        <f t="shared" si="108"/>
        <v>0.12377503784860812</v>
      </c>
      <c r="BK343" s="16">
        <f t="shared" si="108"/>
        <v>0.11924077936742843</v>
      </c>
      <c r="BL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</row>
    <row r="344" spans="1:124" x14ac:dyDescent="0.3">
      <c r="A344" s="8">
        <v>34488</v>
      </c>
      <c r="B344" s="3">
        <v>4.3499999000000004E-2</v>
      </c>
      <c r="C344" s="4">
        <f t="shared" si="107"/>
        <v>4.2223165843317367E-2</v>
      </c>
      <c r="D344" s="5">
        <f t="shared" si="105"/>
        <v>0.97789666641250184</v>
      </c>
      <c r="E344" s="5">
        <f t="shared" si="105"/>
        <v>0.95417733873480803</v>
      </c>
      <c r="F344" s="5">
        <f t="shared" si="105"/>
        <v>0.92931668776737009</v>
      </c>
      <c r="G344" s="5">
        <f t="shared" si="105"/>
        <v>0.90370055476698563</v>
      </c>
      <c r="H344" s="5">
        <f t="shared" si="105"/>
        <v>0.87764087008966873</v>
      </c>
      <c r="I344" s="5">
        <f t="shared" si="105"/>
        <v>0.85138849168411179</v>
      </c>
      <c r="J344" s="5">
        <f t="shared" si="105"/>
        <v>0.82514406413201413</v>
      </c>
      <c r="K344" s="5">
        <f t="shared" si="105"/>
        <v>0.79906709282338551</v>
      </c>
      <c r="L344" s="5">
        <f t="shared" si="105"/>
        <v>0.77328346233901712</v>
      </c>
      <c r="M344" s="5">
        <f t="shared" si="105"/>
        <v>0.74789162902089223</v>
      </c>
      <c r="N344" s="5">
        <f t="shared" si="105"/>
        <v>0.72296770117254638</v>
      </c>
      <c r="O344" s="5">
        <f t="shared" si="105"/>
        <v>0.69856959606534752</v>
      </c>
      <c r="P344" s="5">
        <f t="shared" si="105"/>
        <v>0.6747404365400993</v>
      </c>
      <c r="Q344" s="5">
        <f t="shared" si="105"/>
        <v>0.65151132452371618</v>
      </c>
      <c r="R344" s="5">
        <f t="shared" si="105"/>
        <v>0.62890360570677928</v>
      </c>
      <c r="S344" s="5">
        <f t="shared" si="105"/>
        <v>0.60693071951616973</v>
      </c>
      <c r="T344" s="5">
        <f t="shared" si="104"/>
        <v>0.58559971142589384</v>
      </c>
      <c r="U344" s="5">
        <f t="shared" si="104"/>
        <v>0.56491247037472514</v>
      </c>
      <c r="V344" s="5">
        <f t="shared" si="104"/>
        <v>0.54486674228101595</v>
      </c>
      <c r="W344" s="5">
        <f t="shared" si="104"/>
        <v>0.52545696100912365</v>
      </c>
      <c r="X344" s="5">
        <f t="shared" si="108"/>
        <v>0.50667493030537236</v>
      </c>
      <c r="Y344" s="5">
        <f t="shared" si="108"/>
        <v>0.48851038387380935</v>
      </c>
      <c r="Z344" s="5">
        <f t="shared" si="108"/>
        <v>0.47095144563324437</v>
      </c>
      <c r="AA344" s="5">
        <f t="shared" si="108"/>
        <v>0.45398500805870934</v>
      </c>
      <c r="AB344" s="5">
        <f t="shared" si="108"/>
        <v>0.43759704317268883</v>
      </c>
      <c r="AC344" s="5">
        <f t="shared" si="108"/>
        <v>0.42177285805848758</v>
      </c>
      <c r="AD344" s="5">
        <f t="shared" si="108"/>
        <v>0.40649730459338324</v>
      </c>
      <c r="AE344" s="5">
        <f t="shared" si="108"/>
        <v>0.39175495134051941</v>
      </c>
      <c r="AF344" s="5">
        <f t="shared" si="108"/>
        <v>0.37753022411374293</v>
      </c>
      <c r="AG344" s="5">
        <f t="shared" si="108"/>
        <v>0.36380752057295784</v>
      </c>
      <c r="AH344" s="5">
        <f t="shared" si="108"/>
        <v>0.35057130326645819</v>
      </c>
      <c r="AI344" s="5">
        <f t="shared" si="108"/>
        <v>0.33780617476907643</v>
      </c>
      <c r="AJ344" s="5">
        <f t="shared" si="108"/>
        <v>0.32549693793727963</v>
      </c>
      <c r="AK344" s="5">
        <f t="shared" si="108"/>
        <v>0.31362864378771865</v>
      </c>
      <c r="AL344" s="5">
        <f t="shared" si="108"/>
        <v>0.30218662908273736</v>
      </c>
      <c r="AM344" s="5">
        <f t="shared" si="108"/>
        <v>0.29115654535776181</v>
      </c>
      <c r="AN344" s="5">
        <f t="shared" si="108"/>
        <v>0.28052438083751852</v>
      </c>
      <c r="AO344" s="5">
        <f t="shared" si="108"/>
        <v>0.27027647644956143</v>
      </c>
      <c r="AP344" s="5">
        <f t="shared" si="108"/>
        <v>0.26039953694565654</v>
      </c>
      <c r="AQ344" s="5">
        <f t="shared" si="108"/>
        <v>0.25088063797693588</v>
      </c>
      <c r="AR344" s="5">
        <f t="shared" si="108"/>
        <v>0.24170722983151616</v>
      </c>
      <c r="AS344" s="5">
        <f t="shared" si="108"/>
        <v>0.23286713842869136</v>
      </c>
      <c r="AT344" s="5">
        <f t="shared" si="108"/>
        <v>0.22434856406796794</v>
      </c>
      <c r="AU344" s="5">
        <f t="shared" si="108"/>
        <v>0.21614007835090993</v>
      </c>
      <c r="AV344" s="5">
        <f t="shared" si="108"/>
        <v>0.20823061962640424</v>
      </c>
      <c r="AW344" s="5">
        <f t="shared" si="108"/>
        <v>0.20060948725336247</v>
      </c>
      <c r="AX344" s="5">
        <f t="shared" si="108"/>
        <v>0.19326633492729689</v>
      </c>
      <c r="AY344" s="5">
        <f t="shared" si="108"/>
        <v>0.18619116327715426</v>
      </c>
      <c r="AZ344" s="5">
        <f t="shared" si="108"/>
        <v>0.17937431190505171</v>
      </c>
      <c r="BA344" s="5">
        <f t="shared" si="108"/>
        <v>0.17280645101312117</v>
      </c>
      <c r="BB344" s="5">
        <f t="shared" si="108"/>
        <v>0.16647857273768601</v>
      </c>
      <c r="BC344" s="5">
        <f t="shared" si="108"/>
        <v>0.16038198229076092</v>
      </c>
      <c r="BD344" s="5">
        <f t="shared" si="108"/>
        <v>0.15450828899179508</v>
      </c>
      <c r="BE344" s="5">
        <f t="shared" si="108"/>
        <v>0.14884939725817442</v>
      </c>
      <c r="BF344" s="5">
        <f t="shared" si="108"/>
        <v>0.14339749761084652</v>
      </c>
      <c r="BG344" s="5">
        <f t="shared" si="108"/>
        <v>0.13814505774117955</v>
      </c>
      <c r="BH344" s="5">
        <f t="shared" si="108"/>
        <v>0.13308481367652833</v>
      </c>
      <c r="BI344" s="5">
        <f t="shared" si="108"/>
        <v>0.12820976107469959</v>
      </c>
      <c r="BJ344" s="5">
        <f t="shared" si="108"/>
        <v>0.12351314667137911</v>
      </c>
      <c r="BK344" s="16">
        <f t="shared" si="108"/>
        <v>0.11898845989943409</v>
      </c>
      <c r="BL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</row>
    <row r="345" spans="1:124" x14ac:dyDescent="0.3">
      <c r="A345" s="8">
        <v>34495</v>
      </c>
      <c r="B345" s="3">
        <v>4.3400002000000007E-2</v>
      </c>
      <c r="C345" s="4">
        <f t="shared" si="107"/>
        <v>4.2120099175521404E-2</v>
      </c>
      <c r="D345" s="5">
        <f t="shared" si="105"/>
        <v>0.97794411932582537</v>
      </c>
      <c r="E345" s="5">
        <f t="shared" si="105"/>
        <v>0.95426464467649375</v>
      </c>
      <c r="F345" s="5">
        <f t="shared" si="105"/>
        <v>0.92943708501643985</v>
      </c>
      <c r="G345" s="5">
        <f t="shared" si="105"/>
        <v>0.9038480891402676</v>
      </c>
      <c r="H345" s="5">
        <f t="shared" si="105"/>
        <v>0.87781034298255289</v>
      </c>
      <c r="I345" s="5">
        <f t="shared" si="105"/>
        <v>0.85157539688870487</v>
      </c>
      <c r="J345" s="5">
        <f t="shared" si="105"/>
        <v>0.82534452024200466</v>
      </c>
      <c r="K345" s="5">
        <f t="shared" si="105"/>
        <v>0.79927777565620695</v>
      </c>
      <c r="L345" s="5">
        <f t="shared" si="105"/>
        <v>0.77350154012697447</v>
      </c>
      <c r="M345" s="5">
        <f t="shared" si="105"/>
        <v>0.74811470196135066</v>
      </c>
      <c r="N345" s="5">
        <f t="shared" si="105"/>
        <v>0.72319374614060139</v>
      </c>
      <c r="O345" s="5">
        <f t="shared" si="105"/>
        <v>0.69879691677283817</v>
      </c>
      <c r="P345" s="5">
        <f t="shared" si="105"/>
        <v>0.67496761909279313</v>
      </c>
      <c r="Q345" s="5">
        <f t="shared" si="105"/>
        <v>0.65173719812612974</v>
      </c>
      <c r="R345" s="5">
        <f t="shared" si="105"/>
        <v>0.62912720815001721</v>
      </c>
      <c r="S345" s="5">
        <f t="shared" si="105"/>
        <v>0.60715126702905409</v>
      </c>
      <c r="T345" s="5">
        <f t="shared" si="104"/>
        <v>0.58581657245301255</v>
      </c>
      <c r="U345" s="5">
        <f t="shared" si="104"/>
        <v>0.56512514285266147</v>
      </c>
      <c r="V345" s="5">
        <f t="shared" si="104"/>
        <v>0.54507483400622447</v>
      </c>
      <c r="W345" s="5">
        <f t="shared" si="104"/>
        <v>0.52566017272113141</v>
      </c>
      <c r="X345" s="5">
        <f t="shared" si="108"/>
        <v>0.50687304114289466</v>
      </c>
      <c r="Y345" s="5">
        <f t="shared" ref="Y345:BK346" si="109">Y$7*EXP(-Y$8*$C345)</f>
        <v>0.48870323889614109</v>
      </c>
      <c r="Z345" s="5">
        <f t="shared" si="109"/>
        <v>0.47113894513318849</v>
      </c>
      <c r="AA345" s="5">
        <f t="shared" si="109"/>
        <v>0.45416709842528491</v>
      </c>
      <c r="AB345" s="5">
        <f t="shared" si="109"/>
        <v>0.43777370909136204</v>
      </c>
      <c r="AC345" s="5">
        <f t="shared" si="109"/>
        <v>0.4219441158634577</v>
      </c>
      <c r="AD345" s="5">
        <f t="shared" si="109"/>
        <v>0.40666319661047778</v>
      </c>
      <c r="AE345" s="5">
        <f t="shared" si="109"/>
        <v>0.39191554108061405</v>
      </c>
      <c r="AF345" s="5">
        <f t="shared" si="109"/>
        <v>0.37768559219546866</v>
      </c>
      <c r="AG345" s="5">
        <f t="shared" si="109"/>
        <v>0.36395776127000168</v>
      </c>
      <c r="AH345" s="5">
        <f t="shared" si="109"/>
        <v>0.35071652158921512</v>
      </c>
      <c r="AI345" s="5">
        <f t="shared" si="109"/>
        <v>0.33794648400298988</v>
      </c>
      <c r="AJ345" s="5">
        <f t="shared" si="109"/>
        <v>0.32563245757112208</v>
      </c>
      <c r="AK345" s="5">
        <f t="shared" si="109"/>
        <v>0.31375949777451478</v>
      </c>
      <c r="AL345" s="5">
        <f t="shared" si="109"/>
        <v>0.3023129443841906</v>
      </c>
      <c r="AM345" s="5">
        <f t="shared" si="109"/>
        <v>0.29127845073008313</v>
      </c>
      <c r="AN345" s="5">
        <f t="shared" si="109"/>
        <v>0.28064200582261484</v>
      </c>
      <c r="AO345" s="5">
        <f t="shared" si="109"/>
        <v>0.27038995054074849</v>
      </c>
      <c r="AP345" s="5">
        <f t="shared" si="109"/>
        <v>0.26050898890153645</v>
      </c>
      <c r="AQ345" s="5">
        <f t="shared" si="109"/>
        <v>0.25098619526091609</v>
      </c>
      <c r="AR345" s="5">
        <f t="shared" si="109"/>
        <v>0.24180901815774056</v>
      </c>
      <c r="AS345" s="5">
        <f t="shared" si="109"/>
        <v>0.23296528139797096</v>
      </c>
      <c r="AT345" s="5">
        <f t="shared" si="109"/>
        <v>0.22444318287971396</v>
      </c>
      <c r="AU345" s="5">
        <f t="shared" si="109"/>
        <v>0.21623129157913781</v>
      </c>
      <c r="AV345" s="5">
        <f t="shared" si="109"/>
        <v>0.20831854304964276</v>
      </c>
      <c r="AW345" s="5">
        <f t="shared" si="109"/>
        <v>0.20069423372981277</v>
      </c>
      <c r="AX345" s="5">
        <f t="shared" si="109"/>
        <v>0.19334801430787676</v>
      </c>
      <c r="AY345" s="5">
        <f t="shared" si="109"/>
        <v>0.18626988235016462</v>
      </c>
      <c r="AZ345" s="5">
        <f t="shared" si="109"/>
        <v>0.17945017436714303</v>
      </c>
      <c r="BA345" s="5">
        <f t="shared" si="109"/>
        <v>0.17287955746204184</v>
      </c>
      <c r="BB345" s="5">
        <f t="shared" si="109"/>
        <v>0.16654902068297828</v>
      </c>
      <c r="BC345" s="5">
        <f t="shared" si="109"/>
        <v>0.16044986617915585</v>
      </c>
      <c r="BD345" s="5">
        <f t="shared" si="109"/>
        <v>0.15457370024455505</v>
      </c>
      <c r="BE345" s="5">
        <f t="shared" si="109"/>
        <v>0.14891242431805768</v>
      </c>
      <c r="BF345" s="5">
        <f t="shared" si="109"/>
        <v>0.14345822599672853</v>
      </c>
      <c r="BG345" s="5">
        <f t="shared" si="109"/>
        <v>0.13820357010867548</v>
      </c>
      <c r="BH345" s="5">
        <f t="shared" si="109"/>
        <v>0.13314118988322249</v>
      </c>
      <c r="BI345" s="5">
        <f t="shared" si="109"/>
        <v>0.12826407824881089</v>
      </c>
      <c r="BJ345" s="5">
        <f t="shared" si="109"/>
        <v>0.1235654792828819</v>
      </c>
      <c r="BK345" s="16">
        <f t="shared" si="109"/>
        <v>0.11903887983281439</v>
      </c>
      <c r="BL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</row>
    <row r="346" spans="1:124" x14ac:dyDescent="0.3">
      <c r="A346" s="8">
        <v>34502</v>
      </c>
      <c r="B346" s="3">
        <v>4.3000002000000002E-2</v>
      </c>
      <c r="C346" s="4">
        <f t="shared" si="107"/>
        <v>4.1707820135966307E-2</v>
      </c>
      <c r="D346" s="5">
        <f t="shared" si="105"/>
        <v>0.97813395970275907</v>
      </c>
      <c r="E346" s="5">
        <f t="shared" si="105"/>
        <v>0.95461395881564981</v>
      </c>
      <c r="F346" s="5">
        <f t="shared" si="105"/>
        <v>0.92991884446962714</v>
      </c>
      <c r="G346" s="5">
        <f t="shared" si="105"/>
        <v>0.90443848524883441</v>
      </c>
      <c r="H346" s="5">
        <f t="shared" si="105"/>
        <v>0.87848858222533144</v>
      </c>
      <c r="I346" s="5">
        <f t="shared" si="105"/>
        <v>0.8523234505613787</v>
      </c>
      <c r="J346" s="5">
        <f t="shared" si="105"/>
        <v>0.82614685585946024</v>
      </c>
      <c r="K346" s="5">
        <f t="shared" si="105"/>
        <v>0.80012108793515746</v>
      </c>
      <c r="L346" s="5">
        <f t="shared" si="105"/>
        <v>0.7743744926684043</v>
      </c>
      <c r="M346" s="5">
        <f t="shared" si="105"/>
        <v>0.74900768608475987</v>
      </c>
      <c r="N346" s="5">
        <f t="shared" si="105"/>
        <v>0.72409866015632596</v>
      </c>
      <c r="O346" s="5">
        <f t="shared" si="105"/>
        <v>0.699706966884455</v>
      </c>
      <c r="P346" s="5">
        <f t="shared" si="105"/>
        <v>0.67587714178027292</v>
      </c>
      <c r="Q346" s="5">
        <f t="shared" si="105"/>
        <v>0.65264150304042856</v>
      </c>
      <c r="R346" s="5">
        <f t="shared" si="105"/>
        <v>0.6300224400851685</v>
      </c>
      <c r="S346" s="5">
        <f t="shared" ref="S346:AH361" si="110">S$7*EXP(-S$8*$C346)</f>
        <v>0.6080342853109596</v>
      </c>
      <c r="T346" s="5">
        <f t="shared" si="110"/>
        <v>0.58668484601265047</v>
      </c>
      <c r="U346" s="5">
        <f t="shared" si="110"/>
        <v>0.56597665927823859</v>
      </c>
      <c r="V346" s="5">
        <f t="shared" si="110"/>
        <v>0.54590802095481283</v>
      </c>
      <c r="W346" s="5">
        <f t="shared" si="110"/>
        <v>0.52647383018914395</v>
      </c>
      <c r="X346" s="5">
        <f t="shared" si="110"/>
        <v>0.50766628322884222</v>
      </c>
      <c r="Y346" s="5">
        <f t="shared" si="110"/>
        <v>0.48947544382711972</v>
      </c>
      <c r="Z346" s="5">
        <f t="shared" si="110"/>
        <v>0.47188971246134925</v>
      </c>
      <c r="AA346" s="5">
        <f t="shared" si="110"/>
        <v>0.45489621242789974</v>
      </c>
      <c r="AB346" s="5">
        <f t="shared" si="110"/>
        <v>0.43848110752572789</v>
      </c>
      <c r="AC346" s="5">
        <f t="shared" si="110"/>
        <v>0.42262986333475694</v>
      </c>
      <c r="AD346" s="5">
        <f t="shared" si="110"/>
        <v>0.40732746190665292</v>
      </c>
      <c r="AE346" s="5">
        <f t="shared" si="110"/>
        <v>0.39255857791363924</v>
      </c>
      <c r="AF346" s="5">
        <f t="shared" si="110"/>
        <v>0.37830772286374093</v>
      </c>
      <c r="AG346" s="5">
        <f t="shared" si="110"/>
        <v>0.36455936282271956</v>
      </c>
      <c r="AH346" s="5">
        <f t="shared" si="110"/>
        <v>0.35129801413141581</v>
      </c>
      <c r="AI346" s="5">
        <f t="shared" si="109"/>
        <v>0.33850832083024263</v>
      </c>
      <c r="AJ346" s="5">
        <f t="shared" si="109"/>
        <v>0.32617511686655709</v>
      </c>
      <c r="AK346" s="5">
        <f t="shared" si="109"/>
        <v>0.31428347563868558</v>
      </c>
      <c r="AL346" s="5">
        <f t="shared" si="109"/>
        <v>0.30281874900093669</v>
      </c>
      <c r="AM346" s="5">
        <f t="shared" si="109"/>
        <v>0.29176659749973621</v>
      </c>
      <c r="AN346" s="5">
        <f t="shared" si="109"/>
        <v>0.28111301331814809</v>
      </c>
      <c r="AO346" s="5">
        <f t="shared" si="109"/>
        <v>0.27084433716333162</v>
      </c>
      <c r="AP346" s="5">
        <f t="shared" si="109"/>
        <v>0.26094727012987601</v>
      </c>
      <c r="AQ346" s="5">
        <f t="shared" si="109"/>
        <v>0.25140888140413803</v>
      </c>
      <c r="AR346" s="5">
        <f t="shared" si="109"/>
        <v>0.24221661253475443</v>
      </c>
      <c r="AS346" s="5">
        <f t="shared" si="109"/>
        <v>0.23335827887755273</v>
      </c>
      <c r="AT346" s="5">
        <f t="shared" si="109"/>
        <v>0.22482206872521346</v>
      </c>
      <c r="AU346" s="5">
        <f t="shared" si="109"/>
        <v>0.2165965405499948</v>
      </c>
      <c r="AV346" s="5">
        <f t="shared" si="109"/>
        <v>0.20867061871897238</v>
      </c>
      <c r="AW346" s="5">
        <f t="shared" si="109"/>
        <v>0.2010335879833732</v>
      </c>
      <c r="AX346" s="5">
        <f t="shared" si="109"/>
        <v>0.19367508699490155</v>
      </c>
      <c r="AY346" s="5">
        <f t="shared" si="109"/>
        <v>0.18658510106095899</v>
      </c>
      <c r="AZ346" s="5">
        <f t="shared" si="109"/>
        <v>0.17975395431611457</v>
      </c>
      <c r="BA346" s="5">
        <f t="shared" si="109"/>
        <v>0.17317230145805354</v>
      </c>
      <c r="BB346" s="5">
        <f t="shared" si="109"/>
        <v>0.16683111917165924</v>
      </c>
      <c r="BC346" s="5">
        <f t="shared" si="109"/>
        <v>0.16072169734414588</v>
      </c>
      <c r="BD346" s="5">
        <f t="shared" si="109"/>
        <v>0.15483563015665741</v>
      </c>
      <c r="BE346" s="5">
        <f t="shared" si="109"/>
        <v>0.1491648071229752</v>
      </c>
      <c r="BF346" s="5">
        <f t="shared" si="109"/>
        <v>0.1437014041335094</v>
      </c>
      <c r="BG346" s="5">
        <f t="shared" si="109"/>
        <v>0.13843787455222931</v>
      </c>
      <c r="BH346" s="5">
        <f t="shared" si="109"/>
        <v>0.13336694040531888</v>
      </c>
      <c r="BI346" s="5">
        <f t="shared" si="109"/>
        <v>0.12848158369286727</v>
      </c>
      <c r="BJ346" s="5">
        <f t="shared" si="109"/>
        <v>0.12377503784860812</v>
      </c>
      <c r="BK346" s="16">
        <f t="shared" si="109"/>
        <v>0.11924077936742843</v>
      </c>
      <c r="BL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</row>
    <row r="347" spans="1:124" x14ac:dyDescent="0.3">
      <c r="A347" s="8">
        <v>34509</v>
      </c>
      <c r="B347" s="3">
        <v>4.3200002000000001E-2</v>
      </c>
      <c r="C347" s="4">
        <f t="shared" si="107"/>
        <v>4.1913959655743856E-2</v>
      </c>
      <c r="D347" s="5">
        <f t="shared" ref="D347:S362" si="111">D$7*EXP(-D$8*$C347)</f>
        <v>0.97803903490821731</v>
      </c>
      <c r="E347" s="5">
        <f t="shared" si="111"/>
        <v>0.9544392857654368</v>
      </c>
      <c r="F347" s="5">
        <f t="shared" si="111"/>
        <v>0.92967793353704287</v>
      </c>
      <c r="G347" s="5">
        <f t="shared" si="111"/>
        <v>0.90414323900423932</v>
      </c>
      <c r="H347" s="5">
        <f t="shared" si="111"/>
        <v>0.87814939712413098</v>
      </c>
      <c r="I347" s="5">
        <f t="shared" si="111"/>
        <v>0.85194934162152891</v>
      </c>
      <c r="J347" s="5">
        <f t="shared" si="111"/>
        <v>0.8257455906020732</v>
      </c>
      <c r="K347" s="5">
        <f t="shared" si="111"/>
        <v>0.79969932063272198</v>
      </c>
      <c r="L347" s="5">
        <f t="shared" si="111"/>
        <v>0.77393789331835616</v>
      </c>
      <c r="M347" s="5">
        <f t="shared" si="111"/>
        <v>0.74856106086414964</v>
      </c>
      <c r="N347" s="5">
        <f t="shared" si="111"/>
        <v>0.72364606169994705</v>
      </c>
      <c r="O347" s="5">
        <f t="shared" si="111"/>
        <v>0.69925179377913049</v>
      </c>
      <c r="P347" s="5">
        <f t="shared" si="111"/>
        <v>0.67542222734129276</v>
      </c>
      <c r="Q347" s="5">
        <f t="shared" si="111"/>
        <v>0.65218919384822294</v>
      </c>
      <c r="R347" s="5">
        <f t="shared" si="111"/>
        <v>0.62957466499426706</v>
      </c>
      <c r="S347" s="5">
        <f t="shared" si="111"/>
        <v>0.60759261575800494</v>
      </c>
      <c r="T347" s="5">
        <f t="shared" si="110"/>
        <v>0.5862505484869539</v>
      </c>
      <c r="U347" s="5">
        <f t="shared" si="110"/>
        <v>0.56555074080570944</v>
      </c>
      <c r="V347" s="5">
        <f t="shared" si="110"/>
        <v>0.54549126840363915</v>
      </c>
      <c r="W347" s="5">
        <f t="shared" si="110"/>
        <v>0.52606684414661697</v>
      </c>
      <c r="X347" s="5">
        <f t="shared" ref="X347:BK353" si="112">X$7*EXP(-X$8*$C347)</f>
        <v>0.5072695071319715</v>
      </c>
      <c r="Y347" s="5">
        <f t="shared" si="112"/>
        <v>0.48908918896090881</v>
      </c>
      <c r="Z347" s="5">
        <f t="shared" si="112"/>
        <v>0.47151417937135642</v>
      </c>
      <c r="AA347" s="5">
        <f t="shared" si="112"/>
        <v>0.45453150923014263</v>
      </c>
      <c r="AB347" s="5">
        <f t="shared" si="112"/>
        <v>0.43812726553825232</v>
      </c>
      <c r="AC347" s="5">
        <f t="shared" si="112"/>
        <v>0.4222868504018068</v>
      </c>
      <c r="AD347" s="5">
        <f t="shared" si="112"/>
        <v>0.40699519373844217</v>
      </c>
      <c r="AE347" s="5">
        <f t="shared" si="112"/>
        <v>0.39223692772208524</v>
      </c>
      <c r="AF347" s="5">
        <f t="shared" si="112"/>
        <v>0.37799652953686125</v>
      </c>
      <c r="AG347" s="5">
        <f t="shared" si="112"/>
        <v>0.36425843784732742</v>
      </c>
      <c r="AH347" s="5">
        <f t="shared" si="112"/>
        <v>0.35100714744484779</v>
      </c>
      <c r="AI347" s="5">
        <f t="shared" si="112"/>
        <v>0.33822728575668837</v>
      </c>
      <c r="AJ347" s="5">
        <f t="shared" si="112"/>
        <v>0.32590367427171629</v>
      </c>
      <c r="AK347" s="5">
        <f t="shared" si="112"/>
        <v>0.31402137741756203</v>
      </c>
      <c r="AL347" s="5">
        <f t="shared" si="112"/>
        <v>0.30256574099724232</v>
      </c>
      <c r="AM347" s="5">
        <f t="shared" si="112"/>
        <v>0.29152242194128208</v>
      </c>
      <c r="AN347" s="5">
        <f t="shared" si="112"/>
        <v>0.28087741084046702</v>
      </c>
      <c r="AO347" s="5">
        <f t="shared" si="112"/>
        <v>0.27061704848334123</v>
      </c>
      <c r="AP347" s="5">
        <f t="shared" si="112"/>
        <v>0.26072803742242623</v>
      </c>
      <c r="AQ347" s="5">
        <f t="shared" si="112"/>
        <v>0.25119744942659644</v>
      </c>
      <c r="AR347" s="5">
        <f t="shared" si="112"/>
        <v>0.24201272953818534</v>
      </c>
      <c r="AS347" s="5">
        <f t="shared" si="112"/>
        <v>0.23316169733739558</v>
      </c>
      <c r="AT347" s="5">
        <f t="shared" si="112"/>
        <v>0.22463254591952767</v>
      </c>
      <c r="AU347" s="5">
        <f t="shared" si="112"/>
        <v>0.21641383900919661</v>
      </c>
      <c r="AV347" s="5">
        <f t="shared" si="112"/>
        <v>0.20849450656744853</v>
      </c>
      <c r="AW347" s="5">
        <f t="shared" si="112"/>
        <v>0.20086383919032808</v>
      </c>
      <c r="AX347" s="5">
        <f t="shared" si="112"/>
        <v>0.19351148154920808</v>
      </c>
      <c r="AY347" s="5">
        <f t="shared" si="112"/>
        <v>0.18642742508257312</v>
      </c>
      <c r="AZ347" s="5">
        <f t="shared" si="112"/>
        <v>0.17960200011472649</v>
      </c>
      <c r="BA347" s="5">
        <f t="shared" si="112"/>
        <v>0.17302586754803917</v>
      </c>
      <c r="BB347" s="5">
        <f t="shared" si="112"/>
        <v>0.16669001025101982</v>
      </c>
      <c r="BC347" s="5">
        <f t="shared" si="112"/>
        <v>0.16058572424395323</v>
      </c>
      <c r="BD347" s="5">
        <f t="shared" si="112"/>
        <v>0.15470460976652231</v>
      </c>
      <c r="BE347" s="5">
        <f t="shared" si="112"/>
        <v>0.14903856229720452</v>
      </c>
      <c r="BF347" s="5">
        <f t="shared" si="112"/>
        <v>0.14357976358189276</v>
      </c>
      <c r="BG347" s="5">
        <f t="shared" si="112"/>
        <v>0.13832067271877707</v>
      </c>
      <c r="BH347" s="5">
        <f t="shared" si="112"/>
        <v>0.1332540173377485</v>
      </c>
      <c r="BI347" s="5">
        <f t="shared" si="112"/>
        <v>0.12837278490518569</v>
      </c>
      <c r="BJ347" s="5">
        <f t="shared" si="112"/>
        <v>0.12367021417875894</v>
      </c>
      <c r="BK347" s="16">
        <f t="shared" si="112"/>
        <v>0.11913978683164768</v>
      </c>
      <c r="BL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</row>
    <row r="348" spans="1:124" x14ac:dyDescent="0.3">
      <c r="A348" s="8">
        <v>34516</v>
      </c>
      <c r="B348" s="3">
        <v>4.4999999999999998E-2</v>
      </c>
      <c r="C348" s="4">
        <f t="shared" si="107"/>
        <v>4.3769213272346522E-2</v>
      </c>
      <c r="D348" s="5">
        <f t="shared" si="111"/>
        <v>0.97718512714519545</v>
      </c>
      <c r="E348" s="5">
        <f t="shared" si="111"/>
        <v>0.95286866761280664</v>
      </c>
      <c r="F348" s="5">
        <f t="shared" si="111"/>
        <v>0.92751254414674167</v>
      </c>
      <c r="G348" s="5">
        <f t="shared" si="111"/>
        <v>0.90149035910089104</v>
      </c>
      <c r="H348" s="5">
        <f t="shared" si="111"/>
        <v>0.87510262171222375</v>
      </c>
      <c r="I348" s="5">
        <f t="shared" si="111"/>
        <v>0.84858974556218758</v>
      </c>
      <c r="J348" s="5">
        <f t="shared" si="111"/>
        <v>0.82214296630918537</v>
      </c>
      <c r="K348" s="5">
        <f t="shared" si="111"/>
        <v>0.79591340972344837</v>
      </c>
      <c r="L348" s="5">
        <f t="shared" si="111"/>
        <v>0.77001956401262106</v>
      </c>
      <c r="M348" s="5">
        <f t="shared" si="111"/>
        <v>0.74455340358476441</v>
      </c>
      <c r="N348" s="5">
        <f t="shared" si="111"/>
        <v>0.71958538926240279</v>
      </c>
      <c r="O348" s="5">
        <f t="shared" si="111"/>
        <v>0.69516854172344922</v>
      </c>
      <c r="P348" s="5">
        <f t="shared" si="111"/>
        <v>0.67134175578072552</v>
      </c>
      <c r="Q348" s="5">
        <f t="shared" si="111"/>
        <v>0.64813249572859977</v>
      </c>
      <c r="R348" s="5">
        <f t="shared" si="111"/>
        <v>0.62555898761437079</v>
      </c>
      <c r="S348" s="5">
        <f t="shared" si="111"/>
        <v>0.60363200331825084</v>
      </c>
      <c r="T348" s="5">
        <f t="shared" si="110"/>
        <v>0.58235631367577634</v>
      </c>
      <c r="U348" s="5">
        <f t="shared" si="110"/>
        <v>0.56173187325218121</v>
      </c>
      <c r="V348" s="5">
        <f t="shared" si="110"/>
        <v>0.5417547873926557</v>
      </c>
      <c r="W348" s="5">
        <f t="shared" si="110"/>
        <v>0.52241810242481379</v>
      </c>
      <c r="X348" s="5">
        <f t="shared" si="112"/>
        <v>0.5037124520045283</v>
      </c>
      <c r="Y348" s="5">
        <f t="shared" si="112"/>
        <v>0.48562658624047333</v>
      </c>
      <c r="Z348" s="5">
        <f t="shared" si="112"/>
        <v>0.46814780512088033</v>
      </c>
      <c r="AA348" s="5">
        <f t="shared" si="112"/>
        <v>0.45126231365921637</v>
      </c>
      <c r="AB348" s="5">
        <f t="shared" si="112"/>
        <v>0.43495551287691731</v>
      </c>
      <c r="AC348" s="5">
        <f t="shared" si="112"/>
        <v>0.41921223809062291</v>
      </c>
      <c r="AD348" s="5">
        <f t="shared" si="112"/>
        <v>0.40401695383909447</v>
      </c>
      <c r="AE348" s="5">
        <f t="shared" si="112"/>
        <v>0.38935391306713796</v>
      </c>
      <c r="AF348" s="5">
        <f t="shared" si="112"/>
        <v>0.37520728679727294</v>
      </c>
      <c r="AG348" s="5">
        <f t="shared" si="112"/>
        <v>0.36156126939825112</v>
      </c>
      <c r="AH348" s="5">
        <f t="shared" si="112"/>
        <v>0.34840016365003623</v>
      </c>
      <c r="AI348" s="5">
        <f t="shared" si="112"/>
        <v>0.33570844906549896</v>
      </c>
      <c r="AJ348" s="5">
        <f t="shared" si="112"/>
        <v>0.32347083632643453</v>
      </c>
      <c r="AK348" s="5">
        <f t="shared" si="112"/>
        <v>0.31167231019895691</v>
      </c>
      <c r="AL348" s="5">
        <f t="shared" si="112"/>
        <v>0.30029816288966388</v>
      </c>
      <c r="AM348" s="5">
        <f t="shared" si="112"/>
        <v>0.28933401947225595</v>
      </c>
      <c r="AN348" s="5">
        <f t="shared" si="112"/>
        <v>0.27876585674099519</v>
      </c>
      <c r="AO348" s="5">
        <f t="shared" si="112"/>
        <v>0.26858001662164438</v>
      </c>
      <c r="AP348" s="5">
        <f t="shared" si="112"/>
        <v>0.25876321508360262</v>
      </c>
      <c r="AQ348" s="5">
        <f t="shared" si="112"/>
        <v>0.24930254734181995</v>
      </c>
      <c r="AR348" s="5">
        <f t="shared" si="112"/>
        <v>0.24018549000804804</v>
      </c>
      <c r="AS348" s="5">
        <f t="shared" si="112"/>
        <v>0.23139990074344771</v>
      </c>
      <c r="AT348" s="5">
        <f t="shared" si="112"/>
        <v>0.22293401587479408</v>
      </c>
      <c r="AU348" s="5">
        <f t="shared" si="112"/>
        <v>0.21477644636142518</v>
      </c>
      <c r="AV348" s="5">
        <f t="shared" si="112"/>
        <v>0.20691617243718669</v>
      </c>
      <c r="AW348" s="5">
        <f t="shared" si="112"/>
        <v>0.19934253719886286</v>
      </c>
      <c r="AX348" s="5">
        <f t="shared" si="112"/>
        <v>0.19204523936828427</v>
      </c>
      <c r="AY348" s="5">
        <f t="shared" si="112"/>
        <v>0.18501432541805884</v>
      </c>
      <c r="AZ348" s="5">
        <f t="shared" si="112"/>
        <v>0.17824018121953791</v>
      </c>
      <c r="BA348" s="5">
        <f t="shared" si="112"/>
        <v>0.17171352334524759</v>
      </c>
      <c r="BB348" s="5">
        <f t="shared" si="112"/>
        <v>0.16542539013579227</v>
      </c>
      <c r="BC348" s="5">
        <f t="shared" si="112"/>
        <v>0.15936713262250785</v>
      </c>
      <c r="BD348" s="5">
        <f t="shared" si="112"/>
        <v>0.15353040538135576</v>
      </c>
      <c r="BE348" s="5">
        <f t="shared" si="112"/>
        <v>0.14790715738024324</v>
      </c>
      <c r="BF348" s="5">
        <f t="shared" si="112"/>
        <v>0.14248962287073899</v>
      </c>
      <c r="BG348" s="5">
        <f t="shared" si="112"/>
        <v>0.13727031236570303</v>
      </c>
      <c r="BH348" s="5">
        <f t="shared" si="112"/>
        <v>0.1322420037363938</v>
      </c>
      <c r="BI348" s="5">
        <f t="shared" si="112"/>
        <v>0.12739773345591746</v>
      </c>
      <c r="BJ348" s="5">
        <f t="shared" si="112"/>
        <v>0.12273078801025315</v>
      </c>
      <c r="BK348" s="16">
        <f t="shared" si="112"/>
        <v>0.11823469549336268</v>
      </c>
      <c r="BL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</row>
    <row r="349" spans="1:124" x14ac:dyDescent="0.3">
      <c r="A349" s="8">
        <v>34523</v>
      </c>
      <c r="B349" s="3">
        <v>4.4000000999999997E-2</v>
      </c>
      <c r="C349" s="4">
        <f t="shared" si="107"/>
        <v>4.2738516704156418E-2</v>
      </c>
      <c r="D349" s="5">
        <f t="shared" si="111"/>
        <v>0.97765942831702601</v>
      </c>
      <c r="E349" s="5">
        <f t="shared" si="111"/>
        <v>0.95374091399145444</v>
      </c>
      <c r="F349" s="5">
        <f t="shared" si="111"/>
        <v>0.92871491496800129</v>
      </c>
      <c r="G349" s="5">
        <f t="shared" si="111"/>
        <v>0.90296321899158094</v>
      </c>
      <c r="H349" s="5">
        <f t="shared" si="111"/>
        <v>0.87679396750299443</v>
      </c>
      <c r="I349" s="5">
        <f t="shared" si="111"/>
        <v>0.85045454907864781</v>
      </c>
      <c r="J349" s="5">
        <f t="shared" si="111"/>
        <v>0.82414247960125409</v>
      </c>
      <c r="K349" s="5">
        <f t="shared" si="111"/>
        <v>0.79801447561438776</v>
      </c>
      <c r="L349" s="5">
        <f t="shared" si="111"/>
        <v>0.77219395829481818</v>
      </c>
      <c r="M349" s="5">
        <f t="shared" si="111"/>
        <v>0.7467772237994118</v>
      </c>
      <c r="N349" s="5">
        <f t="shared" si="111"/>
        <v>0.72183849733370009</v>
      </c>
      <c r="O349" s="5">
        <f t="shared" si="111"/>
        <v>0.69743406269181063</v>
      </c>
      <c r="P349" s="5">
        <f t="shared" si="111"/>
        <v>0.67360563169767718</v>
      </c>
      <c r="Q349" s="5">
        <f t="shared" si="111"/>
        <v>0.65038309186329368</v>
      </c>
      <c r="R349" s="5">
        <f t="shared" si="111"/>
        <v>0.62778674706783477</v>
      </c>
      <c r="S349" s="5">
        <f t="shared" si="111"/>
        <v>0.60582914565777979</v>
      </c>
      <c r="T349" s="5">
        <f t="shared" si="110"/>
        <v>0.58451657308699778</v>
      </c>
      <c r="U349" s="5">
        <f t="shared" si="110"/>
        <v>0.56385027182167469</v>
      </c>
      <c r="V349" s="5">
        <f t="shared" si="110"/>
        <v>0.54382743938525202</v>
      </c>
      <c r="W349" s="5">
        <f t="shared" si="110"/>
        <v>0.52444204574360376</v>
      </c>
      <c r="X349" s="5">
        <f t="shared" si="112"/>
        <v>0.50568550337658036</v>
      </c>
      <c r="Y349" s="5">
        <f t="shared" si="112"/>
        <v>0.48754721703062232</v>
      </c>
      <c r="Z349" s="5">
        <f t="shared" si="112"/>
        <v>0.47001503502324682</v>
      </c>
      <c r="AA349" s="5">
        <f t="shared" si="112"/>
        <v>0.45307561984179678</v>
      </c>
      <c r="AB349" s="5">
        <f t="shared" si="112"/>
        <v>0.43671475245369451</v>
      </c>
      <c r="AC349" s="5">
        <f t="shared" si="112"/>
        <v>0.42091758206624907</v>
      </c>
      <c r="AD349" s="5">
        <f t="shared" si="112"/>
        <v>0.40566883091326567</v>
      </c>
      <c r="AE349" s="5">
        <f t="shared" si="112"/>
        <v>0.39095296190046491</v>
      </c>
      <c r="AF349" s="5">
        <f t="shared" si="112"/>
        <v>0.37675431552957539</v>
      </c>
      <c r="AG349" s="5">
        <f t="shared" si="112"/>
        <v>0.3630572213759149</v>
      </c>
      <c r="AH349" s="5">
        <f t="shared" si="112"/>
        <v>0.34984608846365284</v>
      </c>
      <c r="AI349" s="5">
        <f t="shared" si="112"/>
        <v>0.33710547812470665</v>
      </c>
      <c r="AJ349" s="5">
        <f t="shared" si="112"/>
        <v>0.32482016230784955</v>
      </c>
      <c r="AK349" s="5">
        <f t="shared" si="112"/>
        <v>0.3129751697973287</v>
      </c>
      <c r="AL349" s="5">
        <f t="shared" si="112"/>
        <v>0.30155582238372969</v>
      </c>
      <c r="AM349" s="5">
        <f t="shared" si="112"/>
        <v>0.2905477626868645</v>
      </c>
      <c r="AN349" s="5">
        <f t="shared" si="112"/>
        <v>0.27993697504737802</v>
      </c>
      <c r="AO349" s="5">
        <f t="shared" si="112"/>
        <v>0.26970980066954531</v>
      </c>
      <c r="AP349" s="5">
        <f t="shared" si="112"/>
        <v>0.2598529480034738</v>
      </c>
      <c r="AQ349" s="5">
        <f t="shared" si="112"/>
        <v>0.25035349919345867</v>
      </c>
      <c r="AR349" s="5">
        <f t="shared" si="112"/>
        <v>0.2411989132847607</v>
      </c>
      <c r="AS349" s="5">
        <f t="shared" si="112"/>
        <v>0.23237702676884284</v>
      </c>
      <c r="AT349" s="5">
        <f t="shared" si="112"/>
        <v>0.2238760519532868</v>
      </c>
      <c r="AU349" s="5">
        <f t="shared" si="112"/>
        <v>0.21568457356405027</v>
      </c>
      <c r="AV349" s="5">
        <f t="shared" si="112"/>
        <v>0.20779154392185772</v>
      </c>
      <c r="AW349" s="5">
        <f t="shared" si="112"/>
        <v>0.20018627697920863</v>
      </c>
      <c r="AX349" s="5">
        <f t="shared" si="112"/>
        <v>0.19285844145800085</v>
      </c>
      <c r="AY349" s="5">
        <f t="shared" si="112"/>
        <v>0.18579805328865442</v>
      </c>
      <c r="AZ349" s="5">
        <f t="shared" si="112"/>
        <v>0.1789954675186855</v>
      </c>
      <c r="BA349" s="5">
        <f t="shared" si="112"/>
        <v>0.17244136983093047</v>
      </c>
      <c r="BB349" s="5">
        <f t="shared" si="112"/>
        <v>0.16612676778822424</v>
      </c>
      <c r="BC349" s="5">
        <f t="shared" si="112"/>
        <v>0.16004298190161001</v>
      </c>
      <c r="BD349" s="5">
        <f t="shared" si="112"/>
        <v>0.15418163660251269</v>
      </c>
      <c r="BE349" s="5">
        <f t="shared" si="112"/>
        <v>0.1485346511852757</v>
      </c>
      <c r="BF349" s="5">
        <f t="shared" si="112"/>
        <v>0.14309423077461722</v>
      </c>
      <c r="BG349" s="5">
        <f t="shared" si="112"/>
        <v>0.13785285736258254</v>
      </c>
      <c r="BH349" s="5">
        <f t="shared" si="112"/>
        <v>0.13280328095115568</v>
      </c>
      <c r="BI349" s="5">
        <f t="shared" si="112"/>
        <v>0.1279385108296093</v>
      </c>
      <c r="BJ349" s="5">
        <f t="shared" si="112"/>
        <v>0.12325180700970913</v>
      </c>
      <c r="BK349" s="16">
        <f t="shared" si="112"/>
        <v>0.11873667183688089</v>
      </c>
      <c r="BL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</row>
    <row r="350" spans="1:124" x14ac:dyDescent="0.3">
      <c r="A350" s="8">
        <v>34530</v>
      </c>
      <c r="B350" s="3">
        <v>4.4000000999999997E-2</v>
      </c>
      <c r="C350" s="4">
        <f t="shared" si="107"/>
        <v>4.2738516704156418E-2</v>
      </c>
      <c r="D350" s="5">
        <f t="shared" si="111"/>
        <v>0.97765942831702601</v>
      </c>
      <c r="E350" s="5">
        <f t="shared" si="111"/>
        <v>0.95374091399145444</v>
      </c>
      <c r="F350" s="5">
        <f t="shared" si="111"/>
        <v>0.92871491496800129</v>
      </c>
      <c r="G350" s="5">
        <f t="shared" si="111"/>
        <v>0.90296321899158094</v>
      </c>
      <c r="H350" s="5">
        <f t="shared" si="111"/>
        <v>0.87679396750299443</v>
      </c>
      <c r="I350" s="5">
        <f t="shared" si="111"/>
        <v>0.85045454907864781</v>
      </c>
      <c r="J350" s="5">
        <f t="shared" si="111"/>
        <v>0.82414247960125409</v>
      </c>
      <c r="K350" s="5">
        <f t="shared" si="111"/>
        <v>0.79801447561438776</v>
      </c>
      <c r="L350" s="5">
        <f t="shared" si="111"/>
        <v>0.77219395829481818</v>
      </c>
      <c r="M350" s="5">
        <f t="shared" si="111"/>
        <v>0.7467772237994118</v>
      </c>
      <c r="N350" s="5">
        <f t="shared" si="111"/>
        <v>0.72183849733370009</v>
      </c>
      <c r="O350" s="5">
        <f t="shared" si="111"/>
        <v>0.69743406269181063</v>
      </c>
      <c r="P350" s="5">
        <f t="shared" si="111"/>
        <v>0.67360563169767718</v>
      </c>
      <c r="Q350" s="5">
        <f t="shared" si="111"/>
        <v>0.65038309186329368</v>
      </c>
      <c r="R350" s="5">
        <f t="shared" si="111"/>
        <v>0.62778674706783477</v>
      </c>
      <c r="S350" s="5">
        <f t="shared" si="111"/>
        <v>0.60582914565777979</v>
      </c>
      <c r="T350" s="5">
        <f t="shared" si="110"/>
        <v>0.58451657308699778</v>
      </c>
      <c r="U350" s="5">
        <f t="shared" si="110"/>
        <v>0.56385027182167469</v>
      </c>
      <c r="V350" s="5">
        <f t="shared" si="110"/>
        <v>0.54382743938525202</v>
      </c>
      <c r="W350" s="5">
        <f t="shared" si="110"/>
        <v>0.52444204574360376</v>
      </c>
      <c r="X350" s="5">
        <f t="shared" si="112"/>
        <v>0.50568550337658036</v>
      </c>
      <c r="Y350" s="5">
        <f t="shared" si="112"/>
        <v>0.48754721703062232</v>
      </c>
      <c r="Z350" s="5">
        <f t="shared" si="112"/>
        <v>0.47001503502324682</v>
      </c>
      <c r="AA350" s="5">
        <f t="shared" si="112"/>
        <v>0.45307561984179678</v>
      </c>
      <c r="AB350" s="5">
        <f t="shared" si="112"/>
        <v>0.43671475245369451</v>
      </c>
      <c r="AC350" s="5">
        <f t="shared" si="112"/>
        <v>0.42091758206624907</v>
      </c>
      <c r="AD350" s="5">
        <f t="shared" si="112"/>
        <v>0.40566883091326567</v>
      </c>
      <c r="AE350" s="5">
        <f t="shared" si="112"/>
        <v>0.39095296190046491</v>
      </c>
      <c r="AF350" s="5">
        <f t="shared" si="112"/>
        <v>0.37675431552957539</v>
      </c>
      <c r="AG350" s="5">
        <f t="shared" si="112"/>
        <v>0.3630572213759149</v>
      </c>
      <c r="AH350" s="5">
        <f t="shared" si="112"/>
        <v>0.34984608846365284</v>
      </c>
      <c r="AI350" s="5">
        <f t="shared" si="112"/>
        <v>0.33710547812470665</v>
      </c>
      <c r="AJ350" s="5">
        <f t="shared" si="112"/>
        <v>0.32482016230784955</v>
      </c>
      <c r="AK350" s="5">
        <f t="shared" si="112"/>
        <v>0.3129751697973287</v>
      </c>
      <c r="AL350" s="5">
        <f t="shared" si="112"/>
        <v>0.30155582238372969</v>
      </c>
      <c r="AM350" s="5">
        <f t="shared" si="112"/>
        <v>0.2905477626868645</v>
      </c>
      <c r="AN350" s="5">
        <f t="shared" si="112"/>
        <v>0.27993697504737802</v>
      </c>
      <c r="AO350" s="5">
        <f t="shared" si="112"/>
        <v>0.26970980066954531</v>
      </c>
      <c r="AP350" s="5">
        <f t="shared" si="112"/>
        <v>0.2598529480034738</v>
      </c>
      <c r="AQ350" s="5">
        <f t="shared" si="112"/>
        <v>0.25035349919345867</v>
      </c>
      <c r="AR350" s="5">
        <f t="shared" si="112"/>
        <v>0.2411989132847607</v>
      </c>
      <c r="AS350" s="5">
        <f t="shared" si="112"/>
        <v>0.23237702676884284</v>
      </c>
      <c r="AT350" s="5">
        <f t="shared" si="112"/>
        <v>0.2238760519532868</v>
      </c>
      <c r="AU350" s="5">
        <f t="shared" si="112"/>
        <v>0.21568457356405027</v>
      </c>
      <c r="AV350" s="5">
        <f t="shared" si="112"/>
        <v>0.20779154392185772</v>
      </c>
      <c r="AW350" s="5">
        <f t="shared" si="112"/>
        <v>0.20018627697920863</v>
      </c>
      <c r="AX350" s="5">
        <f t="shared" si="112"/>
        <v>0.19285844145800085</v>
      </c>
      <c r="AY350" s="5">
        <f t="shared" si="112"/>
        <v>0.18579805328865442</v>
      </c>
      <c r="AZ350" s="5">
        <f t="shared" si="112"/>
        <v>0.1789954675186855</v>
      </c>
      <c r="BA350" s="5">
        <f t="shared" si="112"/>
        <v>0.17244136983093047</v>
      </c>
      <c r="BB350" s="5">
        <f t="shared" si="112"/>
        <v>0.16612676778822424</v>
      </c>
      <c r="BC350" s="5">
        <f t="shared" si="112"/>
        <v>0.16004298190161001</v>
      </c>
      <c r="BD350" s="5">
        <f t="shared" si="112"/>
        <v>0.15418163660251269</v>
      </c>
      <c r="BE350" s="5">
        <f t="shared" si="112"/>
        <v>0.1485346511852757</v>
      </c>
      <c r="BF350" s="5">
        <f t="shared" si="112"/>
        <v>0.14309423077461722</v>
      </c>
      <c r="BG350" s="5">
        <f t="shared" si="112"/>
        <v>0.13785285736258254</v>
      </c>
      <c r="BH350" s="5">
        <f t="shared" si="112"/>
        <v>0.13280328095115568</v>
      </c>
      <c r="BI350" s="5">
        <f t="shared" si="112"/>
        <v>0.1279385108296093</v>
      </c>
      <c r="BJ350" s="5">
        <f t="shared" si="112"/>
        <v>0.12325180700970913</v>
      </c>
      <c r="BK350" s="16">
        <f t="shared" si="112"/>
        <v>0.11873667183688089</v>
      </c>
      <c r="BL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</row>
    <row r="351" spans="1:124" x14ac:dyDescent="0.3">
      <c r="A351" s="8">
        <v>34537</v>
      </c>
      <c r="B351" s="3">
        <v>4.4000000999999997E-2</v>
      </c>
      <c r="C351" s="4">
        <f t="shared" si="107"/>
        <v>4.2738516704156418E-2</v>
      </c>
      <c r="D351" s="5">
        <f t="shared" si="111"/>
        <v>0.97765942831702601</v>
      </c>
      <c r="E351" s="5">
        <f t="shared" si="111"/>
        <v>0.95374091399145444</v>
      </c>
      <c r="F351" s="5">
        <f t="shared" si="111"/>
        <v>0.92871491496800129</v>
      </c>
      <c r="G351" s="5">
        <f t="shared" si="111"/>
        <v>0.90296321899158094</v>
      </c>
      <c r="H351" s="5">
        <f t="shared" si="111"/>
        <v>0.87679396750299443</v>
      </c>
      <c r="I351" s="5">
        <f t="shared" si="111"/>
        <v>0.85045454907864781</v>
      </c>
      <c r="J351" s="5">
        <f t="shared" si="111"/>
        <v>0.82414247960125409</v>
      </c>
      <c r="K351" s="5">
        <f t="shared" si="111"/>
        <v>0.79801447561438776</v>
      </c>
      <c r="L351" s="5">
        <f t="shared" si="111"/>
        <v>0.77219395829481818</v>
      </c>
      <c r="M351" s="5">
        <f t="shared" si="111"/>
        <v>0.7467772237994118</v>
      </c>
      <c r="N351" s="5">
        <f t="shared" si="111"/>
        <v>0.72183849733370009</v>
      </c>
      <c r="O351" s="5">
        <f t="shared" si="111"/>
        <v>0.69743406269181063</v>
      </c>
      <c r="P351" s="5">
        <f t="shared" si="111"/>
        <v>0.67360563169767718</v>
      </c>
      <c r="Q351" s="5">
        <f t="shared" si="111"/>
        <v>0.65038309186329368</v>
      </c>
      <c r="R351" s="5">
        <f t="shared" si="111"/>
        <v>0.62778674706783477</v>
      </c>
      <c r="S351" s="5">
        <f t="shared" si="111"/>
        <v>0.60582914565777979</v>
      </c>
      <c r="T351" s="5">
        <f t="shared" si="110"/>
        <v>0.58451657308699778</v>
      </c>
      <c r="U351" s="5">
        <f t="shared" si="110"/>
        <v>0.56385027182167469</v>
      </c>
      <c r="V351" s="5">
        <f t="shared" si="110"/>
        <v>0.54382743938525202</v>
      </c>
      <c r="W351" s="5">
        <f t="shared" si="110"/>
        <v>0.52444204574360376</v>
      </c>
      <c r="X351" s="5">
        <f t="shared" si="112"/>
        <v>0.50568550337658036</v>
      </c>
      <c r="Y351" s="5">
        <f t="shared" si="112"/>
        <v>0.48754721703062232</v>
      </c>
      <c r="Z351" s="5">
        <f t="shared" si="112"/>
        <v>0.47001503502324682</v>
      </c>
      <c r="AA351" s="5">
        <f t="shared" si="112"/>
        <v>0.45307561984179678</v>
      </c>
      <c r="AB351" s="5">
        <f t="shared" si="112"/>
        <v>0.43671475245369451</v>
      </c>
      <c r="AC351" s="5">
        <f t="shared" si="112"/>
        <v>0.42091758206624907</v>
      </c>
      <c r="AD351" s="5">
        <f t="shared" si="112"/>
        <v>0.40566883091326567</v>
      </c>
      <c r="AE351" s="5">
        <f t="shared" si="112"/>
        <v>0.39095296190046491</v>
      </c>
      <c r="AF351" s="5">
        <f t="shared" si="112"/>
        <v>0.37675431552957539</v>
      </c>
      <c r="AG351" s="5">
        <f t="shared" si="112"/>
        <v>0.3630572213759149</v>
      </c>
      <c r="AH351" s="5">
        <f t="shared" si="112"/>
        <v>0.34984608846365284</v>
      </c>
      <c r="AI351" s="5">
        <f t="shared" si="112"/>
        <v>0.33710547812470665</v>
      </c>
      <c r="AJ351" s="5">
        <f t="shared" si="112"/>
        <v>0.32482016230784955</v>
      </c>
      <c r="AK351" s="5">
        <f t="shared" si="112"/>
        <v>0.3129751697973287</v>
      </c>
      <c r="AL351" s="5">
        <f t="shared" si="112"/>
        <v>0.30155582238372969</v>
      </c>
      <c r="AM351" s="5">
        <f t="shared" si="112"/>
        <v>0.2905477626868645</v>
      </c>
      <c r="AN351" s="5">
        <f t="shared" si="112"/>
        <v>0.27993697504737802</v>
      </c>
      <c r="AO351" s="5">
        <f t="shared" si="112"/>
        <v>0.26970980066954531</v>
      </c>
      <c r="AP351" s="5">
        <f t="shared" si="112"/>
        <v>0.2598529480034738</v>
      </c>
      <c r="AQ351" s="5">
        <f t="shared" si="112"/>
        <v>0.25035349919345867</v>
      </c>
      <c r="AR351" s="5">
        <f t="shared" si="112"/>
        <v>0.2411989132847607</v>
      </c>
      <c r="AS351" s="5">
        <f t="shared" si="112"/>
        <v>0.23237702676884284</v>
      </c>
      <c r="AT351" s="5">
        <f t="shared" si="112"/>
        <v>0.2238760519532868</v>
      </c>
      <c r="AU351" s="5">
        <f t="shared" si="112"/>
        <v>0.21568457356405027</v>
      </c>
      <c r="AV351" s="5">
        <f t="shared" si="112"/>
        <v>0.20779154392185772</v>
      </c>
      <c r="AW351" s="5">
        <f t="shared" si="112"/>
        <v>0.20018627697920863</v>
      </c>
      <c r="AX351" s="5">
        <f t="shared" si="112"/>
        <v>0.19285844145800085</v>
      </c>
      <c r="AY351" s="5">
        <f t="shared" si="112"/>
        <v>0.18579805328865442</v>
      </c>
      <c r="AZ351" s="5">
        <f t="shared" si="112"/>
        <v>0.1789954675186855</v>
      </c>
      <c r="BA351" s="5">
        <f t="shared" si="112"/>
        <v>0.17244136983093047</v>
      </c>
      <c r="BB351" s="5">
        <f t="shared" si="112"/>
        <v>0.16612676778822424</v>
      </c>
      <c r="BC351" s="5">
        <f t="shared" si="112"/>
        <v>0.16004298190161001</v>
      </c>
      <c r="BD351" s="5">
        <f t="shared" si="112"/>
        <v>0.15418163660251269</v>
      </c>
      <c r="BE351" s="5">
        <f t="shared" si="112"/>
        <v>0.1485346511852757</v>
      </c>
      <c r="BF351" s="5">
        <f t="shared" si="112"/>
        <v>0.14309423077461722</v>
      </c>
      <c r="BG351" s="5">
        <f t="shared" si="112"/>
        <v>0.13785285736258254</v>
      </c>
      <c r="BH351" s="5">
        <f t="shared" si="112"/>
        <v>0.13280328095115568</v>
      </c>
      <c r="BI351" s="5">
        <f t="shared" si="112"/>
        <v>0.1279385108296093</v>
      </c>
      <c r="BJ351" s="5">
        <f t="shared" si="112"/>
        <v>0.12325180700970913</v>
      </c>
      <c r="BK351" s="16">
        <f t="shared" si="112"/>
        <v>0.11873667183688089</v>
      </c>
      <c r="BL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</row>
    <row r="352" spans="1:124" x14ac:dyDescent="0.3">
      <c r="A352" s="8">
        <v>34544</v>
      </c>
      <c r="B352" s="3">
        <v>4.4000000999999997E-2</v>
      </c>
      <c r="C352" s="4">
        <f t="shared" si="107"/>
        <v>4.2738516704156418E-2</v>
      </c>
      <c r="D352" s="5">
        <f t="shared" si="111"/>
        <v>0.97765942831702601</v>
      </c>
      <c r="E352" s="5">
        <f t="shared" si="111"/>
        <v>0.95374091399145444</v>
      </c>
      <c r="F352" s="5">
        <f t="shared" si="111"/>
        <v>0.92871491496800129</v>
      </c>
      <c r="G352" s="5">
        <f t="shared" si="111"/>
        <v>0.90296321899158094</v>
      </c>
      <c r="H352" s="5">
        <f t="shared" si="111"/>
        <v>0.87679396750299443</v>
      </c>
      <c r="I352" s="5">
        <f t="shared" si="111"/>
        <v>0.85045454907864781</v>
      </c>
      <c r="J352" s="5">
        <f t="shared" si="111"/>
        <v>0.82414247960125409</v>
      </c>
      <c r="K352" s="5">
        <f t="shared" si="111"/>
        <v>0.79801447561438776</v>
      </c>
      <c r="L352" s="5">
        <f t="shared" si="111"/>
        <v>0.77219395829481818</v>
      </c>
      <c r="M352" s="5">
        <f t="shared" si="111"/>
        <v>0.7467772237994118</v>
      </c>
      <c r="N352" s="5">
        <f t="shared" si="111"/>
        <v>0.72183849733370009</v>
      </c>
      <c r="O352" s="5">
        <f t="shared" si="111"/>
        <v>0.69743406269181063</v>
      </c>
      <c r="P352" s="5">
        <f t="shared" si="111"/>
        <v>0.67360563169767718</v>
      </c>
      <c r="Q352" s="5">
        <f t="shared" si="111"/>
        <v>0.65038309186329368</v>
      </c>
      <c r="R352" s="5">
        <f t="shared" si="111"/>
        <v>0.62778674706783477</v>
      </c>
      <c r="S352" s="5">
        <f t="shared" si="111"/>
        <v>0.60582914565777979</v>
      </c>
      <c r="T352" s="5">
        <f t="shared" si="110"/>
        <v>0.58451657308699778</v>
      </c>
      <c r="U352" s="5">
        <f t="shared" si="110"/>
        <v>0.56385027182167469</v>
      </c>
      <c r="V352" s="5">
        <f t="shared" si="110"/>
        <v>0.54382743938525202</v>
      </c>
      <c r="W352" s="5">
        <f t="shared" si="110"/>
        <v>0.52444204574360376</v>
      </c>
      <c r="X352" s="5">
        <f t="shared" si="112"/>
        <v>0.50568550337658036</v>
      </c>
      <c r="Y352" s="5">
        <f t="shared" si="112"/>
        <v>0.48754721703062232</v>
      </c>
      <c r="Z352" s="5">
        <f t="shared" si="112"/>
        <v>0.47001503502324682</v>
      </c>
      <c r="AA352" s="5">
        <f t="shared" si="112"/>
        <v>0.45307561984179678</v>
      </c>
      <c r="AB352" s="5">
        <f t="shared" si="112"/>
        <v>0.43671475245369451</v>
      </c>
      <c r="AC352" s="5">
        <f t="shared" si="112"/>
        <v>0.42091758206624907</v>
      </c>
      <c r="AD352" s="5">
        <f t="shared" si="112"/>
        <v>0.40566883091326567</v>
      </c>
      <c r="AE352" s="5">
        <f t="shared" si="112"/>
        <v>0.39095296190046491</v>
      </c>
      <c r="AF352" s="5">
        <f t="shared" si="112"/>
        <v>0.37675431552957539</v>
      </c>
      <c r="AG352" s="5">
        <f t="shared" si="112"/>
        <v>0.3630572213759149</v>
      </c>
      <c r="AH352" s="5">
        <f t="shared" si="112"/>
        <v>0.34984608846365284</v>
      </c>
      <c r="AI352" s="5">
        <f t="shared" si="112"/>
        <v>0.33710547812470665</v>
      </c>
      <c r="AJ352" s="5">
        <f t="shared" si="112"/>
        <v>0.32482016230784955</v>
      </c>
      <c r="AK352" s="5">
        <f t="shared" si="112"/>
        <v>0.3129751697973287</v>
      </c>
      <c r="AL352" s="5">
        <f t="shared" si="112"/>
        <v>0.30155582238372969</v>
      </c>
      <c r="AM352" s="5">
        <f t="shared" si="112"/>
        <v>0.2905477626868645</v>
      </c>
      <c r="AN352" s="5">
        <f t="shared" si="112"/>
        <v>0.27993697504737802</v>
      </c>
      <c r="AO352" s="5">
        <f t="shared" si="112"/>
        <v>0.26970980066954531</v>
      </c>
      <c r="AP352" s="5">
        <f t="shared" si="112"/>
        <v>0.2598529480034738</v>
      </c>
      <c r="AQ352" s="5">
        <f t="shared" si="112"/>
        <v>0.25035349919345867</v>
      </c>
      <c r="AR352" s="5">
        <f t="shared" si="112"/>
        <v>0.2411989132847607</v>
      </c>
      <c r="AS352" s="5">
        <f t="shared" si="112"/>
        <v>0.23237702676884284</v>
      </c>
      <c r="AT352" s="5">
        <f t="shared" si="112"/>
        <v>0.2238760519532868</v>
      </c>
      <c r="AU352" s="5">
        <f t="shared" si="112"/>
        <v>0.21568457356405027</v>
      </c>
      <c r="AV352" s="5">
        <f t="shared" si="112"/>
        <v>0.20779154392185772</v>
      </c>
      <c r="AW352" s="5">
        <f t="shared" si="112"/>
        <v>0.20018627697920863</v>
      </c>
      <c r="AX352" s="5">
        <f t="shared" si="112"/>
        <v>0.19285844145800085</v>
      </c>
      <c r="AY352" s="5">
        <f t="shared" si="112"/>
        <v>0.18579805328865442</v>
      </c>
      <c r="AZ352" s="5">
        <f t="shared" si="112"/>
        <v>0.1789954675186855</v>
      </c>
      <c r="BA352" s="5">
        <f t="shared" si="112"/>
        <v>0.17244136983093047</v>
      </c>
      <c r="BB352" s="5">
        <f t="shared" si="112"/>
        <v>0.16612676778822424</v>
      </c>
      <c r="BC352" s="5">
        <f t="shared" si="112"/>
        <v>0.16004298190161001</v>
      </c>
      <c r="BD352" s="5">
        <f t="shared" si="112"/>
        <v>0.15418163660251269</v>
      </c>
      <c r="BE352" s="5">
        <f t="shared" si="112"/>
        <v>0.1485346511852757</v>
      </c>
      <c r="BF352" s="5">
        <f t="shared" si="112"/>
        <v>0.14309423077461722</v>
      </c>
      <c r="BG352" s="5">
        <f t="shared" si="112"/>
        <v>0.13785285736258254</v>
      </c>
      <c r="BH352" s="5">
        <f t="shared" si="112"/>
        <v>0.13280328095115568</v>
      </c>
      <c r="BI352" s="5">
        <f t="shared" si="112"/>
        <v>0.1279385108296093</v>
      </c>
      <c r="BJ352" s="5">
        <f t="shared" si="112"/>
        <v>0.12325180700970913</v>
      </c>
      <c r="BK352" s="16">
        <f t="shared" si="112"/>
        <v>0.11873667183688089</v>
      </c>
      <c r="BL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</row>
    <row r="353" spans="1:124" x14ac:dyDescent="0.3">
      <c r="A353" s="8">
        <v>34551</v>
      </c>
      <c r="B353" s="3">
        <v>4.4499997999999999E-2</v>
      </c>
      <c r="C353" s="4">
        <f t="shared" si="107"/>
        <v>4.3253862411507471E-2</v>
      </c>
      <c r="D353" s="5">
        <f t="shared" si="111"/>
        <v>0.9774222501471086</v>
      </c>
      <c r="E353" s="5">
        <f t="shared" si="111"/>
        <v>0.95330469322270961</v>
      </c>
      <c r="F353" s="5">
        <f t="shared" si="111"/>
        <v>0.92811353785443951</v>
      </c>
      <c r="G353" s="5">
        <f t="shared" si="111"/>
        <v>0.90222649217803885</v>
      </c>
      <c r="H353" s="5">
        <f t="shared" si="111"/>
        <v>0.87594789061392964</v>
      </c>
      <c r="I353" s="5">
        <f t="shared" si="111"/>
        <v>0.8495216402987128</v>
      </c>
      <c r="J353" s="5">
        <f t="shared" si="111"/>
        <v>0.82314212082131144</v>
      </c>
      <c r="K353" s="5">
        <f t="shared" si="111"/>
        <v>0.7969632555314482</v>
      </c>
      <c r="L353" s="5">
        <f t="shared" si="111"/>
        <v>0.7711060001600325</v>
      </c>
      <c r="M353" s="5">
        <f t="shared" si="111"/>
        <v>0.74566449023039671</v>
      </c>
      <c r="N353" s="5">
        <f t="shared" si="111"/>
        <v>0.7207110684647926</v>
      </c>
      <c r="O353" s="5">
        <f t="shared" si="111"/>
        <v>0.69630038646919246</v>
      </c>
      <c r="P353" s="5">
        <f t="shared" si="111"/>
        <v>0.67247274673378521</v>
      </c>
      <c r="Q353" s="5">
        <f t="shared" si="111"/>
        <v>0.64925682423453801</v>
      </c>
      <c r="R353" s="5">
        <f t="shared" si="111"/>
        <v>0.62667188297692766</v>
      </c>
      <c r="S353" s="5">
        <f t="shared" si="111"/>
        <v>0.60472958213186312</v>
      </c>
      <c r="T353" s="5">
        <f t="shared" si="110"/>
        <v>0.58343544894632848</v>
      </c>
      <c r="U353" s="5">
        <f t="shared" si="110"/>
        <v>0.56279008110059281</v>
      </c>
      <c r="V353" s="5">
        <f t="shared" si="110"/>
        <v>0.54279012926501069</v>
      </c>
      <c r="W353" s="5">
        <f t="shared" si="110"/>
        <v>0.52342910089726291</v>
      </c>
      <c r="X353" s="5">
        <f t="shared" si="112"/>
        <v>0.50469801845057694</v>
      </c>
      <c r="Y353" s="5">
        <f t="shared" si="112"/>
        <v>0.48658595880932054</v>
      </c>
      <c r="Z353" s="5">
        <f t="shared" si="112"/>
        <v>0.46908049565011106</v>
      </c>
      <c r="AA353" s="5">
        <f t="shared" si="112"/>
        <v>0.45216806230868389</v>
      </c>
      <c r="AB353" s="5">
        <f t="shared" si="112"/>
        <v>0.43583424942069227</v>
      </c>
      <c r="AC353" s="5">
        <f t="shared" si="112"/>
        <v>0.42006404893951033</v>
      </c>
      <c r="AD353" s="5">
        <f t="shared" si="112"/>
        <v>0.40484205398746786</v>
      </c>
      <c r="AE353" s="5">
        <f t="shared" si="112"/>
        <v>0.39015262226531316</v>
      </c>
      <c r="AF353" s="5">
        <f t="shared" si="112"/>
        <v>0.37598000934527881</v>
      </c>
      <c r="AG353" s="5">
        <f t="shared" si="112"/>
        <v>0.36230847703974423</v>
      </c>
      <c r="AH353" s="5">
        <f t="shared" si="112"/>
        <v>0.34912238111740412</v>
      </c>
      <c r="AI353" s="5">
        <f t="shared" si="112"/>
        <v>0.33640624189003376</v>
      </c>
      <c r="AJ353" s="5">
        <f t="shared" si="112"/>
        <v>0.32414480058192185</v>
      </c>
      <c r="AK353" s="5">
        <f t="shared" si="112"/>
        <v>0.31232306389411957</v>
      </c>
      <c r="AL353" s="5">
        <f t="shared" si="112"/>
        <v>0.30092633876553687</v>
      </c>
      <c r="AM353" s="5">
        <f t="shared" ref="X353:BK359" si="113">AM$7*EXP(-AM$8*$C353)</f>
        <v>0.28994025899558556</v>
      </c>
      <c r="AN353" s="5">
        <f t="shared" si="113"/>
        <v>0.27935080511487625</v>
      </c>
      <c r="AO353" s="5">
        <f t="shared" si="113"/>
        <v>0.26914431866049499</v>
      </c>
      <c r="AP353" s="5">
        <f t="shared" si="113"/>
        <v>0.25930751182179651</v>
      </c>
      <c r="AQ353" s="5">
        <f t="shared" si="113"/>
        <v>0.24982747326435314</v>
      </c>
      <c r="AR353" s="5">
        <f t="shared" si="113"/>
        <v>0.24069167080794873</v>
      </c>
      <c r="AS353" s="5">
        <f t="shared" si="113"/>
        <v>0.23188795152462488</v>
      </c>
      <c r="AT353" s="5">
        <f t="shared" si="113"/>
        <v>0.22340453973099167</v>
      </c>
      <c r="AU353" s="5">
        <f t="shared" si="113"/>
        <v>0.21523003327218904</v>
      </c>
      <c r="AV353" s="5">
        <f t="shared" si="113"/>
        <v>0.20735339843050765</v>
      </c>
      <c r="AW353" s="5">
        <f t="shared" si="113"/>
        <v>0.19976396373764213</v>
      </c>
      <c r="AX353" s="5">
        <f t="shared" si="113"/>
        <v>0.19245141292416035</v>
      </c>
      <c r="AY353" s="5">
        <f t="shared" si="113"/>
        <v>0.18540577720159507</v>
      </c>
      <c r="AZ353" s="5">
        <f t="shared" si="113"/>
        <v>0.17861742704042924</v>
      </c>
      <c r="BA353" s="5">
        <f t="shared" si="113"/>
        <v>0.17207706358018357</v>
      </c>
      <c r="BB353" s="5">
        <f t="shared" si="113"/>
        <v>0.165775709785005</v>
      </c>
      <c r="BC353" s="5">
        <f t="shared" si="113"/>
        <v>0.15970470143892815</v>
      </c>
      <c r="BD353" s="5">
        <f t="shared" si="113"/>
        <v>0.15385567805876676</v>
      </c>
      <c r="BE353" s="5">
        <f t="shared" si="113"/>
        <v>0.14822057378892337</v>
      </c>
      <c r="BF353" s="5">
        <f t="shared" si="113"/>
        <v>0.14279160833087667</v>
      </c>
      <c r="BG353" s="5">
        <f t="shared" si="113"/>
        <v>0.13756127795039083</v>
      </c>
      <c r="BH353" s="5">
        <f t="shared" si="113"/>
        <v>0.13252234659730808</v>
      </c>
      <c r="BI353" s="5">
        <f t="shared" si="113"/>
        <v>0.12766783716589333</v>
      </c>
      <c r="BJ353" s="5">
        <f t="shared" si="113"/>
        <v>0.12299102291790497</v>
      </c>
      <c r="BK353" s="16">
        <f t="shared" si="113"/>
        <v>0.11848541908569765</v>
      </c>
      <c r="BL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</row>
    <row r="354" spans="1:124" x14ac:dyDescent="0.3">
      <c r="A354" s="8">
        <v>34558</v>
      </c>
      <c r="B354" s="3">
        <v>4.6399999000000004E-2</v>
      </c>
      <c r="C354" s="4">
        <f t="shared" si="107"/>
        <v>4.5212188880091708E-2</v>
      </c>
      <c r="D354" s="5">
        <f t="shared" si="111"/>
        <v>0.97652149186180359</v>
      </c>
      <c r="E354" s="5">
        <f t="shared" si="111"/>
        <v>0.95164886233271395</v>
      </c>
      <c r="F354" s="5">
        <f t="shared" si="111"/>
        <v>0.92583183925852364</v>
      </c>
      <c r="G354" s="5">
        <f t="shared" si="111"/>
        <v>0.89943238989021912</v>
      </c>
      <c r="H354" s="5">
        <f t="shared" si="111"/>
        <v>0.87274021673217472</v>
      </c>
      <c r="I354" s="5">
        <f t="shared" si="111"/>
        <v>0.84598588737470193</v>
      </c>
      <c r="J354" s="5">
        <f t="shared" si="111"/>
        <v>0.8193517942285683</v>
      </c>
      <c r="K354" s="5">
        <f t="shared" si="111"/>
        <v>0.79298120684520945</v>
      </c>
      <c r="L354" s="5">
        <f t="shared" si="111"/>
        <v>0.76698569359570701</v>
      </c>
      <c r="M354" s="5">
        <f t="shared" si="111"/>
        <v>0.7414511754298615</v>
      </c>
      <c r="N354" s="5">
        <f t="shared" si="111"/>
        <v>0.71644284713530804</v>
      </c>
      <c r="O354" s="5">
        <f t="shared" si="111"/>
        <v>0.69200916963433512</v>
      </c>
      <c r="P354" s="5">
        <f t="shared" si="111"/>
        <v>0.66818510516070051</v>
      </c>
      <c r="Q354" s="5">
        <f t="shared" si="111"/>
        <v>0.64499473804438401</v>
      </c>
      <c r="R354" s="5">
        <f t="shared" si="111"/>
        <v>0.6224533982974596</v>
      </c>
      <c r="S354" s="5">
        <f t="shared" si="111"/>
        <v>0.60056938345418176</v>
      </c>
      <c r="T354" s="5">
        <f t="shared" si="110"/>
        <v>0.57934535597751013</v>
      </c>
      <c r="U354" s="5">
        <f t="shared" si="110"/>
        <v>0.55877947861784438</v>
      </c>
      <c r="V354" s="5">
        <f t="shared" si="110"/>
        <v>0.53886633794955341</v>
      </c>
      <c r="W354" s="5">
        <f t="shared" si="110"/>
        <v>0.51959769647362331</v>
      </c>
      <c r="X354" s="5">
        <f t="shared" si="113"/>
        <v>0.50096310575529057</v>
      </c>
      <c r="Y354" s="5">
        <f t="shared" si="113"/>
        <v>0.48295040671051098</v>
      </c>
      <c r="Z354" s="5">
        <f t="shared" si="113"/>
        <v>0.46554613806537837</v>
      </c>
      <c r="AA354" s="5">
        <f t="shared" si="113"/>
        <v>0.44873586993995385</v>
      </c>
      <c r="AB354" s="5">
        <f t="shared" si="113"/>
        <v>0.43250447624944954</v>
      </c>
      <c r="AC354" s="5">
        <f t="shared" si="113"/>
        <v>0.41683635700703037</v>
      </c>
      <c r="AD354" s="5">
        <f t="shared" si="113"/>
        <v>0.40171561952169543</v>
      </c>
      <c r="AE354" s="5">
        <f t="shared" si="113"/>
        <v>0.38712622580626194</v>
      </c>
      <c r="AF354" s="5">
        <f t="shared" si="113"/>
        <v>0.37305211216045298</v>
      </c>
      <c r="AG354" s="5">
        <f t="shared" si="113"/>
        <v>0.35947728580575355</v>
      </c>
      <c r="AH354" s="5">
        <f t="shared" si="113"/>
        <v>0.34638590256915852</v>
      </c>
      <c r="AI354" s="5">
        <f t="shared" si="113"/>
        <v>0.33376232890024687</v>
      </c>
      <c r="AJ354" s="5">
        <f t="shared" si="113"/>
        <v>0.32159119092693539</v>
      </c>
      <c r="AK354" s="5">
        <f t="shared" si="113"/>
        <v>0.30985741278341772</v>
      </c>
      <c r="AL354" s="5">
        <f t="shared" si="113"/>
        <v>0.2985462460582331</v>
      </c>
      <c r="AM354" s="5">
        <f t="shared" si="113"/>
        <v>0.28764329189446142</v>
      </c>
      <c r="AN354" s="5">
        <f t="shared" si="113"/>
        <v>0.27713451701443048</v>
      </c>
      <c r="AO354" s="5">
        <f t="shared" si="113"/>
        <v>0.267006264727425</v>
      </c>
      <c r="AP354" s="5">
        <f t="shared" si="113"/>
        <v>0.25724526180220136</v>
      </c>
      <c r="AQ354" s="5">
        <f t="shared" si="113"/>
        <v>0.24783862193981065</v>
      </c>
      <c r="AR354" s="5">
        <f t="shared" si="113"/>
        <v>0.23877384646080854</v>
      </c>
      <c r="AS354" s="5">
        <f t="shared" si="113"/>
        <v>0.23003882271993878</v>
      </c>
      <c r="AT354" s="5">
        <f t="shared" si="113"/>
        <v>0.22162182067721176</v>
      </c>
      <c r="AU354" s="5">
        <f t="shared" si="113"/>
        <v>0.21351148798402955</v>
      </c>
      <c r="AV354" s="5">
        <f t="shared" si="113"/>
        <v>0.20569684388425019</v>
      </c>
      <c r="AW354" s="5">
        <f t="shared" si="113"/>
        <v>0.19816727218086552</v>
      </c>
      <c r="AX354" s="5">
        <f t="shared" si="113"/>
        <v>0.19091251347770338</v>
      </c>
      <c r="AY354" s="5">
        <f t="shared" si="113"/>
        <v>0.18392265687091797</v>
      </c>
      <c r="AZ354" s="5">
        <f t="shared" si="113"/>
        <v>0.17718813123592153</v>
      </c>
      <c r="BA354" s="5">
        <f t="shared" si="113"/>
        <v>0.1706996962309299</v>
      </c>
      <c r="BB354" s="5">
        <f t="shared" si="113"/>
        <v>0.1644484331176953</v>
      </c>
      <c r="BC354" s="5">
        <f t="shared" si="113"/>
        <v>0.15842573548266187</v>
      </c>
      <c r="BD354" s="5">
        <f t="shared" si="113"/>
        <v>0.15262329992717735</v>
      </c>
      <c r="BE354" s="5">
        <f t="shared" si="113"/>
        <v>0.14703311678310374</v>
      </c>
      <c r="BF354" s="5">
        <f t="shared" si="113"/>
        <v>0.14164746089981881</v>
      </c>
      <c r="BG354" s="5">
        <f t="shared" si="113"/>
        <v>0.13645888253988864</v>
      </c>
      <c r="BH354" s="5">
        <f t="shared" si="113"/>
        <v>0.13146019841336706</v>
      </c>
      <c r="BI354" s="5">
        <f t="shared" si="113"/>
        <v>0.12664448287451724</v>
      </c>
      <c r="BJ354" s="5">
        <f t="shared" si="113"/>
        <v>0.12200505929957919</v>
      </c>
      <c r="BK354" s="16">
        <f t="shared" si="113"/>
        <v>0.1175354916598733</v>
      </c>
      <c r="BL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</row>
    <row r="355" spans="1:124" x14ac:dyDescent="0.3">
      <c r="A355" s="8">
        <v>34565</v>
      </c>
      <c r="B355" s="3">
        <v>4.7199998E-2</v>
      </c>
      <c r="C355" s="4">
        <f t="shared" si="107"/>
        <v>4.6036745928504264E-2</v>
      </c>
      <c r="D355" s="5">
        <f t="shared" si="111"/>
        <v>0.97614247427506129</v>
      </c>
      <c r="E355" s="5">
        <f t="shared" si="111"/>
        <v>0.95095253233655019</v>
      </c>
      <c r="F355" s="5">
        <f t="shared" si="111"/>
        <v>0.92487280471456745</v>
      </c>
      <c r="G355" s="5">
        <f t="shared" si="111"/>
        <v>0.89825851812486412</v>
      </c>
      <c r="H355" s="5">
        <f t="shared" si="111"/>
        <v>0.87139313621809589</v>
      </c>
      <c r="I355" s="5">
        <f t="shared" si="111"/>
        <v>0.84450155804424731</v>
      </c>
      <c r="J355" s="5">
        <f t="shared" si="111"/>
        <v>0.81776109620993165</v>
      </c>
      <c r="K355" s="5">
        <f t="shared" si="111"/>
        <v>0.79131051587234635</v>
      </c>
      <c r="L355" s="5">
        <f t="shared" si="111"/>
        <v>0.76525742415036546</v>
      </c>
      <c r="M355" s="5">
        <f t="shared" si="111"/>
        <v>0.73968428137462117</v>
      </c>
      <c r="N355" s="5">
        <f t="shared" si="111"/>
        <v>0.7146532753688396</v>
      </c>
      <c r="O355" s="5">
        <f t="shared" si="111"/>
        <v>0.69021026601829083</v>
      </c>
      <c r="P355" s="5">
        <f t="shared" si="111"/>
        <v>0.66638797426682728</v>
      </c>
      <c r="Q355" s="5">
        <f t="shared" si="111"/>
        <v>0.64320855960469336</v>
      </c>
      <c r="R355" s="5">
        <f t="shared" si="111"/>
        <v>0.62068570393003331</v>
      </c>
      <c r="S355" s="5">
        <f t="shared" si="111"/>
        <v>0.59882629750585981</v>
      </c>
      <c r="T355" s="5">
        <f t="shared" si="110"/>
        <v>0.57763180432636618</v>
      </c>
      <c r="U355" s="5">
        <f t="shared" si="110"/>
        <v>0.55709936911794156</v>
      </c>
      <c r="V355" s="5">
        <f t="shared" si="110"/>
        <v>0.53722271594853355</v>
      </c>
      <c r="W355" s="5">
        <f t="shared" si="110"/>
        <v>0.51799287853682829</v>
      </c>
      <c r="X355" s="5">
        <f t="shared" si="113"/>
        <v>0.49939879441847224</v>
      </c>
      <c r="Y355" s="5">
        <f t="shared" si="113"/>
        <v>0.48142778877563047</v>
      </c>
      <c r="Z355" s="5">
        <f t="shared" si="113"/>
        <v>0.46406596866178701</v>
      </c>
      <c r="AA355" s="5">
        <f t="shared" si="113"/>
        <v>0.44729854430256905</v>
      </c>
      <c r="AB355" s="5">
        <f t="shared" si="113"/>
        <v>0.43111009091923819</v>
      </c>
      <c r="AC355" s="5">
        <f t="shared" si="113"/>
        <v>0.41548476193790645</v>
      </c>
      <c r="AD355" s="5">
        <f t="shared" si="113"/>
        <v>0.40040646238120897</v>
      </c>
      <c r="AE355" s="5">
        <f t="shared" si="113"/>
        <v>0.3858589895838217</v>
      </c>
      <c r="AF355" s="5">
        <f t="shared" si="113"/>
        <v>0.37182614704447409</v>
      </c>
      <c r="AG355" s="5">
        <f t="shared" si="113"/>
        <v>0.35829183615807914</v>
      </c>
      <c r="AH355" s="5">
        <f t="shared" si="113"/>
        <v>0.34524012970936108</v>
      </c>
      <c r="AI355" s="5">
        <f t="shared" si="113"/>
        <v>0.33265533031203237</v>
      </c>
      <c r="AJ355" s="5">
        <f t="shared" si="113"/>
        <v>0.32052201641203576</v>
      </c>
      <c r="AK355" s="5">
        <f t="shared" si="113"/>
        <v>0.3088250780133911</v>
      </c>
      <c r="AL355" s="5">
        <f t="shared" si="113"/>
        <v>0.29754974390998995</v>
      </c>
      <c r="AM355" s="5">
        <f t="shared" si="113"/>
        <v>0.28668160189974623</v>
      </c>
      <c r="AN355" s="5">
        <f t="shared" si="113"/>
        <v>0.27620661320571571</v>
      </c>
      <c r="AO355" s="5">
        <f t="shared" si="113"/>
        <v>0.26611112212166016</v>
      </c>
      <c r="AP355" s="5">
        <f t="shared" si="113"/>
        <v>0.25638186172868327</v>
      </c>
      <c r="AQ355" s="5">
        <f t="shared" si="113"/>
        <v>0.24700595638829292</v>
      </c>
      <c r="AR355" s="5">
        <f t="shared" si="113"/>
        <v>0.23797092160014802</v>
      </c>
      <c r="AS355" s="5">
        <f t="shared" si="113"/>
        <v>0.22926466171547646</v>
      </c>
      <c r="AT355" s="5">
        <f t="shared" si="113"/>
        <v>0.22087546591618049</v>
      </c>
      <c r="AU355" s="5">
        <f t="shared" si="113"/>
        <v>0.21279200280211419</v>
      </c>
      <c r="AV355" s="5">
        <f t="shared" si="113"/>
        <v>0.20500331387261042</v>
      </c>
      <c r="AW355" s="5">
        <f t="shared" si="113"/>
        <v>0.1974988061411263</v>
      </c>
      <c r="AX355" s="5">
        <f t="shared" si="113"/>
        <v>0.19026824408233742</v>
      </c>
      <c r="AY355" s="5">
        <f t="shared" si="113"/>
        <v>0.18330174107783725</v>
      </c>
      <c r="AZ355" s="5">
        <f t="shared" si="113"/>
        <v>0.17658975049874978</v>
      </c>
      <c r="BA355" s="5">
        <f t="shared" si="113"/>
        <v>0.1701230565401598</v>
      </c>
      <c r="BB355" s="5">
        <f t="shared" si="113"/>
        <v>0.16389276490258994</v>
      </c>
      <c r="BC355" s="5">
        <f t="shared" si="113"/>
        <v>0.15789029339920063</v>
      </c>
      <c r="BD355" s="5">
        <f t="shared" si="113"/>
        <v>0.15210736255346261</v>
      </c>
      <c r="BE355" s="5">
        <f t="shared" si="113"/>
        <v>0.14653598624033329</v>
      </c>
      <c r="BF355" s="5">
        <f t="shared" si="113"/>
        <v>0.14116846241411013</v>
      </c>
      <c r="BG355" s="5">
        <f t="shared" si="113"/>
        <v>0.1359973639578391</v>
      </c>
      <c r="BH355" s="5">
        <f t="shared" si="113"/>
        <v>0.13101552968219157</v>
      </c>
      <c r="BI355" s="5">
        <f t="shared" si="113"/>
        <v>0.12621605549586526</v>
      </c>
      <c r="BJ355" s="5">
        <f t="shared" si="113"/>
        <v>0.12159228576465585</v>
      </c>
      <c r="BK355" s="16">
        <f t="shared" si="113"/>
        <v>0.11713780487223173</v>
      </c>
      <c r="BL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</row>
    <row r="356" spans="1:124" x14ac:dyDescent="0.3">
      <c r="A356" s="8">
        <v>34572</v>
      </c>
      <c r="B356" s="3">
        <v>4.7500000000000001E-2</v>
      </c>
      <c r="C356" s="4">
        <f t="shared" si="107"/>
        <v>4.634595726956578E-2</v>
      </c>
      <c r="D356" s="5">
        <f t="shared" si="111"/>
        <v>0.97600037948460838</v>
      </c>
      <c r="E356" s="5">
        <f t="shared" si="111"/>
        <v>0.95069153790038785</v>
      </c>
      <c r="F356" s="5">
        <f t="shared" si="111"/>
        <v>0.92451342008947401</v>
      </c>
      <c r="G356" s="5">
        <f t="shared" si="111"/>
        <v>0.89781870782085849</v>
      </c>
      <c r="H356" s="5">
        <f t="shared" si="111"/>
        <v>0.87088851325502437</v>
      </c>
      <c r="I356" s="5">
        <f t="shared" si="111"/>
        <v>0.84394560182209255</v>
      </c>
      <c r="J356" s="5">
        <f t="shared" si="111"/>
        <v>0.81716537623677743</v>
      </c>
      <c r="K356" s="5">
        <f t="shared" si="111"/>
        <v>0.79068490967764882</v>
      </c>
      <c r="L356" s="5">
        <f t="shared" si="111"/>
        <v>0.76461032247306937</v>
      </c>
      <c r="M356" s="5">
        <f t="shared" si="111"/>
        <v>0.73902277694032414</v>
      </c>
      <c r="N356" s="5">
        <f t="shared" si="111"/>
        <v>0.71398333370175227</v>
      </c>
      <c r="O356" s="5">
        <f t="shared" si="111"/>
        <v>0.68953687810050546</v>
      </c>
      <c r="P356" s="5">
        <f t="shared" si="111"/>
        <v>0.66571529169727595</v>
      </c>
      <c r="Q356" s="5">
        <f t="shared" si="111"/>
        <v>0.64254001339282796</v>
      </c>
      <c r="R356" s="5">
        <f t="shared" si="111"/>
        <v>0.62002410830411381</v>
      </c>
      <c r="S356" s="5">
        <f t="shared" si="111"/>
        <v>0.59817394020586556</v>
      </c>
      <c r="T356" s="5">
        <f t="shared" si="110"/>
        <v>0.57699052484408242</v>
      </c>
      <c r="U356" s="5">
        <f t="shared" si="110"/>
        <v>0.55647062628052713</v>
      </c>
      <c r="V356" s="5">
        <f t="shared" si="110"/>
        <v>0.53660764614285383</v>
      </c>
      <c r="W356" s="5">
        <f t="shared" si="110"/>
        <v>0.51739234575714876</v>
      </c>
      <c r="X356" s="5">
        <f t="shared" si="113"/>
        <v>0.49881343320078586</v>
      </c>
      <c r="Y356" s="5">
        <f t="shared" si="113"/>
        <v>0.48085804096477036</v>
      </c>
      <c r="Z356" s="5">
        <f t="shared" si="113"/>
        <v>0.46351211484662636</v>
      </c>
      <c r="AA356" s="5">
        <f t="shared" si="113"/>
        <v>0.44676073065220362</v>
      </c>
      <c r="AB356" s="5">
        <f t="shared" si="113"/>
        <v>0.4305883520600659</v>
      </c>
      <c r="AC356" s="5">
        <f t="shared" si="113"/>
        <v>0.41497904042814676</v>
      </c>
      <c r="AD356" s="5">
        <f t="shared" si="113"/>
        <v>0.39991662526536076</v>
      </c>
      <c r="AE356" s="5">
        <f t="shared" si="113"/>
        <v>0.38538484244428006</v>
      </c>
      <c r="AF356" s="5">
        <f t="shared" si="113"/>
        <v>0.37136744591030063</v>
      </c>
      <c r="AG356" s="5">
        <f t="shared" si="113"/>
        <v>0.35784829758099101</v>
      </c>
      <c r="AH356" s="5">
        <f t="shared" si="113"/>
        <v>0.34481143927359237</v>
      </c>
      <c r="AI356" s="5">
        <f t="shared" si="113"/>
        <v>0.33224114980709518</v>
      </c>
      <c r="AJ356" s="5">
        <f t="shared" si="113"/>
        <v>0.32012198986487439</v>
      </c>
      <c r="AK356" s="5">
        <f t="shared" si="113"/>
        <v>0.3084388367483501</v>
      </c>
      <c r="AL356" s="5">
        <f t="shared" si="113"/>
        <v>0.29717691078083147</v>
      </c>
      <c r="AM356" s="5">
        <f t="shared" si="113"/>
        <v>0.28632179481715286</v>
      </c>
      <c r="AN356" s="5">
        <f t="shared" si="113"/>
        <v>0.27585944806583923</v>
      </c>
      <c r="AO356" s="5">
        <f t="shared" si="113"/>
        <v>0.26577621522593925</v>
      </c>
      <c r="AP356" s="5">
        <f t="shared" si="113"/>
        <v>0.25605883177199856</v>
      </c>
      <c r="AQ356" s="5">
        <f t="shared" si="113"/>
        <v>0.24669442608125514</v>
      </c>
      <c r="AR356" s="5">
        <f t="shared" si="113"/>
        <v>0.23767051898166661</v>
      </c>
      <c r="AS356" s="5">
        <f t="shared" si="113"/>
        <v>0.2289750212034927</v>
      </c>
      <c r="AT356" s="5">
        <f t="shared" si="113"/>
        <v>0.220596229137387</v>
      </c>
      <c r="AU356" s="5">
        <f t="shared" si="113"/>
        <v>0.21252281923544108</v>
      </c>
      <c r="AV356" s="5">
        <f t="shared" si="113"/>
        <v>0.20474384133609663</v>
      </c>
      <c r="AW356" s="5">
        <f t="shared" si="113"/>
        <v>0.19724871114738499</v>
      </c>
      <c r="AX356" s="5">
        <f t="shared" si="113"/>
        <v>0.19002720208405854</v>
      </c>
      <c r="AY356" s="5">
        <f t="shared" si="113"/>
        <v>0.18306943662155567</v>
      </c>
      <c r="AZ356" s="5">
        <f t="shared" si="113"/>
        <v>0.17636587730236308</v>
      </c>
      <c r="BA356" s="5">
        <f t="shared" si="113"/>
        <v>0.16990731750734087</v>
      </c>
      <c r="BB356" s="5">
        <f t="shared" si="113"/>
        <v>0.16368487208524085</v>
      </c>
      <c r="BC356" s="5">
        <f t="shared" si="113"/>
        <v>0.15768996791739487</v>
      </c>
      <c r="BD356" s="5">
        <f t="shared" si="113"/>
        <v>0.15191433448086941</v>
      </c>
      <c r="BE356" s="5">
        <f t="shared" si="113"/>
        <v>0.14634999446188393</v>
      </c>
      <c r="BF356" s="5">
        <f t="shared" si="113"/>
        <v>0.14098925446161137</v>
      </c>
      <c r="BG356" s="5">
        <f t="shared" si="113"/>
        <v>0.13582469582834397</v>
      </c>
      <c r="BH356" s="5">
        <f t="shared" si="113"/>
        <v>0.13084916564317323</v>
      </c>
      <c r="BI356" s="5">
        <f t="shared" si="113"/>
        <v>0.12605576788059197</v>
      </c>
      <c r="BJ356" s="5">
        <f t="shared" si="113"/>
        <v>0.12143785476061218</v>
      </c>
      <c r="BK356" s="16">
        <f t="shared" si="113"/>
        <v>0.11698901830496249</v>
      </c>
      <c r="BL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</row>
    <row r="357" spans="1:124" x14ac:dyDescent="0.3">
      <c r="A357" s="8">
        <v>34579</v>
      </c>
      <c r="B357" s="3">
        <v>4.7500000000000001E-2</v>
      </c>
      <c r="C357" s="4">
        <f t="shared" si="107"/>
        <v>4.634595726956578E-2</v>
      </c>
      <c r="D357" s="5">
        <f t="shared" si="111"/>
        <v>0.97600037948460838</v>
      </c>
      <c r="E357" s="5">
        <f t="shared" si="111"/>
        <v>0.95069153790038785</v>
      </c>
      <c r="F357" s="5">
        <f t="shared" si="111"/>
        <v>0.92451342008947401</v>
      </c>
      <c r="G357" s="5">
        <f t="shared" si="111"/>
        <v>0.89781870782085849</v>
      </c>
      <c r="H357" s="5">
        <f t="shared" si="111"/>
        <v>0.87088851325502437</v>
      </c>
      <c r="I357" s="5">
        <f t="shared" si="111"/>
        <v>0.84394560182209255</v>
      </c>
      <c r="J357" s="5">
        <f t="shared" si="111"/>
        <v>0.81716537623677743</v>
      </c>
      <c r="K357" s="5">
        <f t="shared" si="111"/>
        <v>0.79068490967764882</v>
      </c>
      <c r="L357" s="5">
        <f t="shared" si="111"/>
        <v>0.76461032247306937</v>
      </c>
      <c r="M357" s="5">
        <f t="shared" si="111"/>
        <v>0.73902277694032414</v>
      </c>
      <c r="N357" s="5">
        <f t="shared" si="111"/>
        <v>0.71398333370175227</v>
      </c>
      <c r="O357" s="5">
        <f t="shared" si="111"/>
        <v>0.68953687810050546</v>
      </c>
      <c r="P357" s="5">
        <f t="shared" si="111"/>
        <v>0.66571529169727595</v>
      </c>
      <c r="Q357" s="5">
        <f t="shared" si="111"/>
        <v>0.64254001339282796</v>
      </c>
      <c r="R357" s="5">
        <f t="shared" si="111"/>
        <v>0.62002410830411381</v>
      </c>
      <c r="S357" s="5">
        <f t="shared" si="111"/>
        <v>0.59817394020586556</v>
      </c>
      <c r="T357" s="5">
        <f t="shared" si="110"/>
        <v>0.57699052484408242</v>
      </c>
      <c r="U357" s="5">
        <f t="shared" si="110"/>
        <v>0.55647062628052713</v>
      </c>
      <c r="V357" s="5">
        <f t="shared" si="110"/>
        <v>0.53660764614285383</v>
      </c>
      <c r="W357" s="5">
        <f t="shared" si="110"/>
        <v>0.51739234575714876</v>
      </c>
      <c r="X357" s="5">
        <f t="shared" si="113"/>
        <v>0.49881343320078586</v>
      </c>
      <c r="Y357" s="5">
        <f t="shared" si="113"/>
        <v>0.48085804096477036</v>
      </c>
      <c r="Z357" s="5">
        <f t="shared" si="113"/>
        <v>0.46351211484662636</v>
      </c>
      <c r="AA357" s="5">
        <f t="shared" si="113"/>
        <v>0.44676073065220362</v>
      </c>
      <c r="AB357" s="5">
        <f t="shared" si="113"/>
        <v>0.4305883520600659</v>
      </c>
      <c r="AC357" s="5">
        <f t="shared" si="113"/>
        <v>0.41497904042814676</v>
      </c>
      <c r="AD357" s="5">
        <f t="shared" si="113"/>
        <v>0.39991662526536076</v>
      </c>
      <c r="AE357" s="5">
        <f t="shared" si="113"/>
        <v>0.38538484244428006</v>
      </c>
      <c r="AF357" s="5">
        <f t="shared" si="113"/>
        <v>0.37136744591030063</v>
      </c>
      <c r="AG357" s="5">
        <f t="shared" si="113"/>
        <v>0.35784829758099101</v>
      </c>
      <c r="AH357" s="5">
        <f t="shared" si="113"/>
        <v>0.34481143927359237</v>
      </c>
      <c r="AI357" s="5">
        <f t="shared" si="113"/>
        <v>0.33224114980709518</v>
      </c>
      <c r="AJ357" s="5">
        <f t="shared" si="113"/>
        <v>0.32012198986487439</v>
      </c>
      <c r="AK357" s="5">
        <f t="shared" si="113"/>
        <v>0.3084388367483501</v>
      </c>
      <c r="AL357" s="5">
        <f t="shared" si="113"/>
        <v>0.29717691078083147</v>
      </c>
      <c r="AM357" s="5">
        <f t="shared" si="113"/>
        <v>0.28632179481715286</v>
      </c>
      <c r="AN357" s="5">
        <f t="shared" si="113"/>
        <v>0.27585944806583923</v>
      </c>
      <c r="AO357" s="5">
        <f t="shared" si="113"/>
        <v>0.26577621522593925</v>
      </c>
      <c r="AP357" s="5">
        <f t="shared" si="113"/>
        <v>0.25605883177199856</v>
      </c>
      <c r="AQ357" s="5">
        <f t="shared" si="113"/>
        <v>0.24669442608125514</v>
      </c>
      <c r="AR357" s="5">
        <f t="shared" si="113"/>
        <v>0.23767051898166661</v>
      </c>
      <c r="AS357" s="5">
        <f t="shared" si="113"/>
        <v>0.2289750212034927</v>
      </c>
      <c r="AT357" s="5">
        <f t="shared" si="113"/>
        <v>0.220596229137387</v>
      </c>
      <c r="AU357" s="5">
        <f t="shared" si="113"/>
        <v>0.21252281923544108</v>
      </c>
      <c r="AV357" s="5">
        <f t="shared" si="113"/>
        <v>0.20474384133609663</v>
      </c>
      <c r="AW357" s="5">
        <f t="shared" si="113"/>
        <v>0.19724871114738499</v>
      </c>
      <c r="AX357" s="5">
        <f t="shared" si="113"/>
        <v>0.19002720208405854</v>
      </c>
      <c r="AY357" s="5">
        <f t="shared" si="113"/>
        <v>0.18306943662155567</v>
      </c>
      <c r="AZ357" s="5">
        <f t="shared" si="113"/>
        <v>0.17636587730236308</v>
      </c>
      <c r="BA357" s="5">
        <f t="shared" si="113"/>
        <v>0.16990731750734087</v>
      </c>
      <c r="BB357" s="5">
        <f t="shared" si="113"/>
        <v>0.16368487208524085</v>
      </c>
      <c r="BC357" s="5">
        <f t="shared" si="113"/>
        <v>0.15768996791739487</v>
      </c>
      <c r="BD357" s="5">
        <f t="shared" si="113"/>
        <v>0.15191433448086941</v>
      </c>
      <c r="BE357" s="5">
        <f t="shared" si="113"/>
        <v>0.14634999446188393</v>
      </c>
      <c r="BF357" s="5">
        <f t="shared" si="113"/>
        <v>0.14098925446161137</v>
      </c>
      <c r="BG357" s="5">
        <f t="shared" si="113"/>
        <v>0.13582469582834397</v>
      </c>
      <c r="BH357" s="5">
        <f t="shared" si="113"/>
        <v>0.13084916564317323</v>
      </c>
      <c r="BI357" s="5">
        <f t="shared" si="113"/>
        <v>0.12605576788059197</v>
      </c>
      <c r="BJ357" s="5">
        <f t="shared" si="113"/>
        <v>0.12143785476061218</v>
      </c>
      <c r="BK357" s="16">
        <f t="shared" si="113"/>
        <v>0.11698901830496249</v>
      </c>
      <c r="BL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</row>
    <row r="358" spans="1:124" x14ac:dyDescent="0.3">
      <c r="A358" s="8">
        <v>34586</v>
      </c>
      <c r="B358" s="3">
        <v>4.8000002000000007E-2</v>
      </c>
      <c r="C358" s="4">
        <f t="shared" si="107"/>
        <v>4.686130813040483E-2</v>
      </c>
      <c r="D358" s="5">
        <f t="shared" si="111"/>
        <v>0.9757636014290475</v>
      </c>
      <c r="E358" s="5">
        <f t="shared" si="111"/>
        <v>0.95025670750398938</v>
      </c>
      <c r="F358" s="5">
        <f t="shared" si="111"/>
        <v>0.92391475761393194</v>
      </c>
      <c r="G358" s="5">
        <f t="shared" si="111"/>
        <v>0.89708617108663613</v>
      </c>
      <c r="H358" s="5">
        <f t="shared" si="111"/>
        <v>0.87004812653225783</v>
      </c>
      <c r="I358" s="5">
        <f t="shared" si="111"/>
        <v>0.84301982379956308</v>
      </c>
      <c r="J358" s="5">
        <f t="shared" si="111"/>
        <v>0.81617347647588845</v>
      </c>
      <c r="K358" s="5">
        <f t="shared" si="111"/>
        <v>0.78964333438278744</v>
      </c>
      <c r="L358" s="5">
        <f t="shared" si="111"/>
        <v>0.76353303829573682</v>
      </c>
      <c r="M358" s="5">
        <f t="shared" si="111"/>
        <v>0.73792158686216602</v>
      </c>
      <c r="N358" s="5">
        <f t="shared" si="111"/>
        <v>0.71286816255374552</v>
      </c>
      <c r="O358" s="5">
        <f t="shared" si="111"/>
        <v>0.68841602751986497</v>
      </c>
      <c r="P358" s="5">
        <f t="shared" si="111"/>
        <v>0.66459566569625195</v>
      </c>
      <c r="Q358" s="5">
        <f t="shared" si="111"/>
        <v>0.64142731649647222</v>
      </c>
      <c r="R358" s="5">
        <f t="shared" si="111"/>
        <v>0.61892301860542287</v>
      </c>
      <c r="S358" s="5">
        <f t="shared" si="111"/>
        <v>0.59708825982404845</v>
      </c>
      <c r="T358" s="5">
        <f t="shared" si="110"/>
        <v>0.57592331024946342</v>
      </c>
      <c r="U358" s="5">
        <f t="shared" si="110"/>
        <v>0.55542430083181094</v>
      </c>
      <c r="V358" s="5">
        <f t="shared" si="110"/>
        <v>0.53558409701194043</v>
      </c>
      <c r="W358" s="5">
        <f t="shared" si="110"/>
        <v>0.51639300722147952</v>
      </c>
      <c r="X358" s="5">
        <f t="shared" si="113"/>
        <v>0.4978393580813506</v>
      </c>
      <c r="Y358" s="5">
        <f t="shared" si="113"/>
        <v>0.47990996179055811</v>
      </c>
      <c r="Z358" s="5">
        <f t="shared" si="113"/>
        <v>0.46259049614000758</v>
      </c>
      <c r="AA358" s="5">
        <f t="shared" si="113"/>
        <v>0.445865813557977</v>
      </c>
      <c r="AB358" s="5">
        <f t="shared" si="113"/>
        <v>0.429720192385185</v>
      </c>
      <c r="AC358" s="5">
        <f t="shared" si="113"/>
        <v>0.41413754101968753</v>
      </c>
      <c r="AD358" s="5">
        <f t="shared" si="113"/>
        <v>0.39910156353055981</v>
      </c>
      <c r="AE358" s="5">
        <f t="shared" si="113"/>
        <v>0.38459589370747466</v>
      </c>
      <c r="AF358" s="5">
        <f t="shared" si="113"/>
        <v>0.37060420320612086</v>
      </c>
      <c r="AG358" s="5">
        <f t="shared" si="113"/>
        <v>0.35711028839988518</v>
      </c>
      <c r="AH358" s="5">
        <f t="shared" si="113"/>
        <v>0.34409813970341124</v>
      </c>
      <c r="AI358" s="5">
        <f t="shared" si="113"/>
        <v>0.3315519964517708</v>
      </c>
      <c r="AJ358" s="5">
        <f t="shared" si="113"/>
        <v>0.31945638986704289</v>
      </c>
      <c r="AK358" s="5">
        <f t="shared" si="113"/>
        <v>0.30779617619602623</v>
      </c>
      <c r="AL358" s="5">
        <f t="shared" si="113"/>
        <v>0.29655656173799</v>
      </c>
      <c r="AM358" s="5">
        <f t="shared" si="113"/>
        <v>0.28572312118345278</v>
      </c>
      <c r="AN358" s="5">
        <f t="shared" si="113"/>
        <v>0.27528181044099159</v>
      </c>
      <c r="AO358" s="5">
        <f t="shared" si="113"/>
        <v>0.26521897492870239</v>
      </c>
      <c r="AP358" s="5">
        <f t="shared" si="113"/>
        <v>0.2555213541419058</v>
      </c>
      <c r="AQ358" s="5">
        <f t="shared" si="113"/>
        <v>0.24617608317243714</v>
      </c>
      <c r="AR358" s="5">
        <f t="shared" si="113"/>
        <v>0.23717069174208194</v>
      </c>
      <c r="AS358" s="5">
        <f t="shared" si="113"/>
        <v>0.2284931012191482</v>
      </c>
      <c r="AT358" s="5">
        <f t="shared" si="113"/>
        <v>0.2201316200093838</v>
      </c>
      <c r="AU358" s="5">
        <f t="shared" si="113"/>
        <v>0.21207493764764279</v>
      </c>
      <c r="AV358" s="5">
        <f t="shared" si="113"/>
        <v>0.20431211786263484</v>
      </c>
      <c r="AW358" s="5">
        <f t="shared" si="113"/>
        <v>0.19683259084188945</v>
      </c>
      <c r="AX358" s="5">
        <f t="shared" si="113"/>
        <v>0.18962614488623961</v>
      </c>
      <c r="AY358" s="5">
        <f t="shared" si="113"/>
        <v>0.18268291761142491</v>
      </c>
      <c r="AZ358" s="5">
        <f t="shared" si="113"/>
        <v>0.1759933868278189</v>
      </c>
      <c r="BA358" s="5">
        <f t="shared" si="113"/>
        <v>0.16954836120695527</v>
      </c>
      <c r="BB358" s="5">
        <f t="shared" si="113"/>
        <v>0.1633389708247685</v>
      </c>
      <c r="BC358" s="5">
        <f t="shared" si="113"/>
        <v>0.15735665765569554</v>
      </c>
      <c r="BD358" s="5">
        <f t="shared" si="113"/>
        <v>0.1515931660785253</v>
      </c>
      <c r="BE358" s="5">
        <f t="shared" si="113"/>
        <v>0.14604053344373999</v>
      </c>
      <c r="BF358" s="5">
        <f t="shared" si="113"/>
        <v>0.14069108074271608</v>
      </c>
      <c r="BG358" s="5">
        <f t="shared" si="113"/>
        <v>0.13553740341128029</v>
      </c>
      <c r="BH358" s="5">
        <f t="shared" si="113"/>
        <v>0.1305723622935003</v>
      </c>
      <c r="BI358" s="5">
        <f t="shared" si="113"/>
        <v>0.12578907478604098</v>
      </c>
      <c r="BJ358" s="5">
        <f t="shared" si="113"/>
        <v>0.12118090617876198</v>
      </c>
      <c r="BK358" s="16">
        <f t="shared" si="113"/>
        <v>0.11674146120334185</v>
      </c>
      <c r="BL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</row>
    <row r="359" spans="1:124" x14ac:dyDescent="0.3">
      <c r="A359" s="8">
        <v>34593</v>
      </c>
      <c r="B359" s="3">
        <v>4.8000002000000007E-2</v>
      </c>
      <c r="C359" s="4">
        <f t="shared" si="107"/>
        <v>4.686130813040483E-2</v>
      </c>
      <c r="D359" s="5">
        <f t="shared" si="111"/>
        <v>0.9757636014290475</v>
      </c>
      <c r="E359" s="5">
        <f t="shared" si="111"/>
        <v>0.95025670750398938</v>
      </c>
      <c r="F359" s="5">
        <f t="shared" si="111"/>
        <v>0.92391475761393194</v>
      </c>
      <c r="G359" s="5">
        <f t="shared" si="111"/>
        <v>0.89708617108663613</v>
      </c>
      <c r="H359" s="5">
        <f t="shared" si="111"/>
        <v>0.87004812653225783</v>
      </c>
      <c r="I359" s="5">
        <f t="shared" si="111"/>
        <v>0.84301982379956308</v>
      </c>
      <c r="J359" s="5">
        <f t="shared" si="111"/>
        <v>0.81617347647588845</v>
      </c>
      <c r="K359" s="5">
        <f t="shared" si="111"/>
        <v>0.78964333438278744</v>
      </c>
      <c r="L359" s="5">
        <f t="shared" si="111"/>
        <v>0.76353303829573682</v>
      </c>
      <c r="M359" s="5">
        <f t="shared" si="111"/>
        <v>0.73792158686216602</v>
      </c>
      <c r="N359" s="5">
        <f t="shared" si="111"/>
        <v>0.71286816255374552</v>
      </c>
      <c r="O359" s="5">
        <f t="shared" si="111"/>
        <v>0.68841602751986497</v>
      </c>
      <c r="P359" s="5">
        <f t="shared" si="111"/>
        <v>0.66459566569625195</v>
      </c>
      <c r="Q359" s="5">
        <f t="shared" si="111"/>
        <v>0.64142731649647222</v>
      </c>
      <c r="R359" s="5">
        <f t="shared" si="111"/>
        <v>0.61892301860542287</v>
      </c>
      <c r="S359" s="5">
        <f t="shared" si="111"/>
        <v>0.59708825982404845</v>
      </c>
      <c r="T359" s="5">
        <f t="shared" si="110"/>
        <v>0.57592331024946342</v>
      </c>
      <c r="U359" s="5">
        <f t="shared" si="110"/>
        <v>0.55542430083181094</v>
      </c>
      <c r="V359" s="5">
        <f t="shared" si="110"/>
        <v>0.53558409701194043</v>
      </c>
      <c r="W359" s="5">
        <f t="shared" si="110"/>
        <v>0.51639300722147952</v>
      </c>
      <c r="X359" s="5">
        <f t="shared" si="113"/>
        <v>0.4978393580813506</v>
      </c>
      <c r="Y359" s="5">
        <f t="shared" si="113"/>
        <v>0.47990996179055811</v>
      </c>
      <c r="Z359" s="5">
        <f t="shared" si="113"/>
        <v>0.46259049614000758</v>
      </c>
      <c r="AA359" s="5">
        <f t="shared" si="113"/>
        <v>0.445865813557977</v>
      </c>
      <c r="AB359" s="5">
        <f t="shared" si="113"/>
        <v>0.429720192385185</v>
      </c>
      <c r="AC359" s="5">
        <f t="shared" si="113"/>
        <v>0.41413754101968753</v>
      </c>
      <c r="AD359" s="5">
        <f t="shared" si="113"/>
        <v>0.39910156353055981</v>
      </c>
      <c r="AE359" s="5">
        <f t="shared" si="113"/>
        <v>0.38459589370747466</v>
      </c>
      <c r="AF359" s="5">
        <f t="shared" si="113"/>
        <v>0.37060420320612086</v>
      </c>
      <c r="AG359" s="5">
        <f t="shared" si="113"/>
        <v>0.35711028839988518</v>
      </c>
      <c r="AH359" s="5">
        <f t="shared" si="113"/>
        <v>0.34409813970341124</v>
      </c>
      <c r="AI359" s="5">
        <f t="shared" si="113"/>
        <v>0.3315519964517708</v>
      </c>
      <c r="AJ359" s="5">
        <f t="shared" si="113"/>
        <v>0.31945638986704289</v>
      </c>
      <c r="AK359" s="5">
        <f t="shared" si="113"/>
        <v>0.30779617619602623</v>
      </c>
      <c r="AL359" s="5">
        <f t="shared" si="113"/>
        <v>0.29655656173799</v>
      </c>
      <c r="AM359" s="5">
        <f t="shared" si="113"/>
        <v>0.28572312118345278</v>
      </c>
      <c r="AN359" s="5">
        <f t="shared" si="113"/>
        <v>0.27528181044099159</v>
      </c>
      <c r="AO359" s="5">
        <f t="shared" si="113"/>
        <v>0.26521897492870239</v>
      </c>
      <c r="AP359" s="5">
        <f t="shared" si="113"/>
        <v>0.2555213541419058</v>
      </c>
      <c r="AQ359" s="5">
        <f t="shared" si="113"/>
        <v>0.24617608317243714</v>
      </c>
      <c r="AR359" s="5">
        <f t="shared" si="113"/>
        <v>0.23717069174208194</v>
      </c>
      <c r="AS359" s="5">
        <f t="shared" si="113"/>
        <v>0.2284931012191482</v>
      </c>
      <c r="AT359" s="5">
        <f t="shared" si="113"/>
        <v>0.2201316200093838</v>
      </c>
      <c r="AU359" s="5">
        <f t="shared" si="113"/>
        <v>0.21207493764764279</v>
      </c>
      <c r="AV359" s="5">
        <f t="shared" si="113"/>
        <v>0.20431211786263484</v>
      </c>
      <c r="AW359" s="5">
        <f t="shared" si="113"/>
        <v>0.19683259084188945</v>
      </c>
      <c r="AX359" s="5">
        <f t="shared" si="113"/>
        <v>0.18962614488623961</v>
      </c>
      <c r="AY359" s="5">
        <f t="shared" si="113"/>
        <v>0.18268291761142491</v>
      </c>
      <c r="AZ359" s="5">
        <f t="shared" si="113"/>
        <v>0.1759933868278189</v>
      </c>
      <c r="BA359" s="5">
        <f t="shared" si="113"/>
        <v>0.16954836120695527</v>
      </c>
      <c r="BB359" s="5">
        <f t="shared" ref="X359:BK366" si="114">BB$7*EXP(-BB$8*$C359)</f>
        <v>0.1633389708247685</v>
      </c>
      <c r="BC359" s="5">
        <f t="shared" si="114"/>
        <v>0.15735665765569554</v>
      </c>
      <c r="BD359" s="5">
        <f t="shared" si="114"/>
        <v>0.1515931660785253</v>
      </c>
      <c r="BE359" s="5">
        <f t="shared" si="114"/>
        <v>0.14604053344373999</v>
      </c>
      <c r="BF359" s="5">
        <f t="shared" si="114"/>
        <v>0.14069108074271608</v>
      </c>
      <c r="BG359" s="5">
        <f t="shared" si="114"/>
        <v>0.13553740341128029</v>
      </c>
      <c r="BH359" s="5">
        <f t="shared" si="114"/>
        <v>0.1305723622935003</v>
      </c>
      <c r="BI359" s="5">
        <f t="shared" si="114"/>
        <v>0.12578907478604098</v>
      </c>
      <c r="BJ359" s="5">
        <f t="shared" si="114"/>
        <v>0.12118090617876198</v>
      </c>
      <c r="BK359" s="16">
        <f t="shared" si="114"/>
        <v>0.11674146120334185</v>
      </c>
      <c r="BL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</row>
    <row r="360" spans="1:124" x14ac:dyDescent="0.3">
      <c r="A360" s="8">
        <v>34600</v>
      </c>
      <c r="B360" s="3">
        <v>4.8499999000000002E-2</v>
      </c>
      <c r="C360" s="4">
        <f t="shared" si="107"/>
        <v>4.737665383775589E-2</v>
      </c>
      <c r="D360" s="5">
        <f t="shared" si="111"/>
        <v>0.97552688318284053</v>
      </c>
      <c r="E360" s="5">
        <f t="shared" si="111"/>
        <v>0.94982208033703941</v>
      </c>
      <c r="F360" s="5">
        <f t="shared" si="111"/>
        <v>0.92331648877905459</v>
      </c>
      <c r="G360" s="5">
        <f t="shared" si="111"/>
        <v>0.89635423935077274</v>
      </c>
      <c r="H360" s="5">
        <f t="shared" si="111"/>
        <v>0.86920855915438289</v>
      </c>
      <c r="I360" s="5">
        <f t="shared" si="111"/>
        <v>0.84209507056479727</v>
      </c>
      <c r="J360" s="5">
        <f t="shared" si="111"/>
        <v>0.81518279061348287</v>
      </c>
      <c r="K360" s="5">
        <f t="shared" si="111"/>
        <v>0.78860314155818567</v>
      </c>
      <c r="L360" s="5">
        <f t="shared" si="111"/>
        <v>0.76245728268891244</v>
      </c>
      <c r="M360" s="5">
        <f t="shared" si="111"/>
        <v>0.73682204861322909</v>
      </c>
      <c r="N360" s="5">
        <f t="shared" si="111"/>
        <v>0.71175474431800878</v>
      </c>
      <c r="O360" s="5">
        <f t="shared" si="111"/>
        <v>0.68729701007661548</v>
      </c>
      <c r="P360" s="5">
        <f t="shared" si="111"/>
        <v>0.66347793389398435</v>
      </c>
      <c r="Q360" s="5">
        <f t="shared" si="111"/>
        <v>0.64031655757329686</v>
      </c>
      <c r="R360" s="5">
        <f t="shared" si="111"/>
        <v>0.61782389529372217</v>
      </c>
      <c r="S360" s="5">
        <f t="shared" si="111"/>
        <v>0.59600456076968433</v>
      </c>
      <c r="T360" s="5">
        <f t="shared" si="110"/>
        <v>0.57485808024136187</v>
      </c>
      <c r="U360" s="5">
        <f t="shared" si="110"/>
        <v>0.55437995321076106</v>
      </c>
      <c r="V360" s="5">
        <f t="shared" si="110"/>
        <v>0.534562510450036</v>
      </c>
      <c r="W360" s="5">
        <f t="shared" si="110"/>
        <v>0.51539560886336389</v>
      </c>
      <c r="X360" s="5">
        <f t="shared" si="114"/>
        <v>0.49686719483286118</v>
      </c>
      <c r="Y360" s="5">
        <f t="shared" si="114"/>
        <v>0.47896376134034246</v>
      </c>
      <c r="Z360" s="5">
        <f t="shared" si="114"/>
        <v>0.46167071911147084</v>
      </c>
      <c r="AA360" s="5">
        <f t="shared" si="114"/>
        <v>0.44497269801582234</v>
      </c>
      <c r="AB360" s="5">
        <f t="shared" si="114"/>
        <v>0.42885379176415811</v>
      </c>
      <c r="AC360" s="5">
        <f t="shared" si="114"/>
        <v>0.41329775640306199</v>
      </c>
      <c r="AD360" s="5">
        <f t="shared" si="114"/>
        <v>0.39828817108176345</v>
      </c>
      <c r="AE360" s="5">
        <f t="shared" si="114"/>
        <v>0.38380856794901402</v>
      </c>
      <c r="AF360" s="5">
        <f t="shared" si="114"/>
        <v>0.36984253674434325</v>
      </c>
      <c r="AG360" s="5">
        <f t="shared" si="114"/>
        <v>0.35637380861079193</v>
      </c>
      <c r="AH360" s="5">
        <f t="shared" si="114"/>
        <v>0.34338632282237225</v>
      </c>
      <c r="AI360" s="5">
        <f t="shared" si="114"/>
        <v>0.33086427944732782</v>
      </c>
      <c r="AJ360" s="5">
        <f t="shared" si="114"/>
        <v>0.31879218042485086</v>
      </c>
      <c r="AK360" s="5">
        <f t="shared" si="114"/>
        <v>0.307154861092299</v>
      </c>
      <c r="AL360" s="5">
        <f t="shared" si="114"/>
        <v>0.29593751384163036</v>
      </c>
      <c r="AM360" s="5">
        <f t="shared" si="114"/>
        <v>0.28512570529149228</v>
      </c>
      <c r="AN360" s="5">
        <f t="shared" si="114"/>
        <v>0.274705388122297</v>
      </c>
      <c r="AO360" s="5">
        <f t="shared" si="114"/>
        <v>0.26466290852544733</v>
      </c>
      <c r="AP360" s="5">
        <f t="shared" si="114"/>
        <v>0.25498501005648744</v>
      </c>
      <c r="AQ360" s="5">
        <f t="shared" si="114"/>
        <v>0.24565883454882484</v>
      </c>
      <c r="AR360" s="5">
        <f t="shared" si="114"/>
        <v>0.2366719206345835</v>
      </c>
      <c r="AS360" s="5">
        <f t="shared" si="114"/>
        <v>0.22801220032789085</v>
      </c>
      <c r="AT360" s="5">
        <f t="shared" si="114"/>
        <v>0.21966799405009754</v>
      </c>
      <c r="AU360" s="5">
        <f t="shared" si="114"/>
        <v>0.21162800441332788</v>
      </c>
      <c r="AV360" s="5">
        <f t="shared" si="114"/>
        <v>0.2038813090261436</v>
      </c>
      <c r="AW360" s="5">
        <f t="shared" si="114"/>
        <v>0.19641735254114914</v>
      </c>
      <c r="AX360" s="5">
        <f t="shared" si="114"/>
        <v>0.1892259381276068</v>
      </c>
      <c r="AY360" s="5">
        <f t="shared" si="114"/>
        <v>0.18229721852133887</v>
      </c>
      <c r="AZ360" s="5">
        <f t="shared" si="114"/>
        <v>0.17562168677837836</v>
      </c>
      <c r="BA360" s="5">
        <f t="shared" si="114"/>
        <v>0.1691901668371695</v>
      </c>
      <c r="BB360" s="5">
        <f t="shared" si="114"/>
        <v>0.16299380397592736</v>
      </c>
      <c r="BC360" s="5">
        <f t="shared" si="114"/>
        <v>0.15702405523648688</v>
      </c>
      <c r="BD360" s="5">
        <f t="shared" si="114"/>
        <v>0.15127267987312731</v>
      </c>
      <c r="BE360" s="5">
        <f t="shared" si="114"/>
        <v>0.14573172987406854</v>
      </c>
      <c r="BF360" s="5">
        <f t="shared" si="114"/>
        <v>0.1403935405942672</v>
      </c>
      <c r="BG360" s="5">
        <f t="shared" si="114"/>
        <v>0.13525072153052167</v>
      </c>
      <c r="BH360" s="5">
        <f t="shared" si="114"/>
        <v>0.13029614726350588</v>
      </c>
      <c r="BI360" s="5">
        <f t="shared" si="114"/>
        <v>0.12552294858598598</v>
      </c>
      <c r="BJ360" s="5">
        <f t="shared" si="114"/>
        <v>0.12092450383198466</v>
      </c>
      <c r="BK360" s="16">
        <f t="shared" si="114"/>
        <v>0.11649443041790106</v>
      </c>
      <c r="BL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</row>
    <row r="361" spans="1:124" x14ac:dyDescent="0.3">
      <c r="A361" s="8">
        <v>34607</v>
      </c>
      <c r="B361" s="3">
        <v>5.1500000999999997E-2</v>
      </c>
      <c r="C361" s="4">
        <f t="shared" si="107"/>
        <v>5.0468748695814185E-2</v>
      </c>
      <c r="D361" s="5">
        <f t="shared" si="111"/>
        <v>0.97410776973881041</v>
      </c>
      <c r="E361" s="5">
        <f t="shared" si="111"/>
        <v>0.94721847139423565</v>
      </c>
      <c r="F361" s="5">
        <f t="shared" si="111"/>
        <v>0.91973497858836895</v>
      </c>
      <c r="G361" s="5">
        <f t="shared" si="111"/>
        <v>0.89197514360380048</v>
      </c>
      <c r="H361" s="5">
        <f t="shared" si="111"/>
        <v>0.86418810742263652</v>
      </c>
      <c r="I361" s="5">
        <f t="shared" si="111"/>
        <v>0.83656777815492922</v>
      </c>
      <c r="J361" s="5">
        <f t="shared" si="111"/>
        <v>0.80926383785190725</v>
      </c>
      <c r="K361" s="5">
        <f t="shared" si="111"/>
        <v>0.78239065531150986</v>
      </c>
      <c r="L361" s="5">
        <f t="shared" si="111"/>
        <v>0.7560344604603253</v>
      </c>
      <c r="M361" s="5">
        <f t="shared" si="111"/>
        <v>0.73025909589547144</v>
      </c>
      <c r="N361" s="5">
        <f t="shared" si="111"/>
        <v>0.70511061556013199</v>
      </c>
      <c r="O361" s="5">
        <f t="shared" si="111"/>
        <v>0.68062095593423799</v>
      </c>
      <c r="P361" s="5">
        <f t="shared" si="111"/>
        <v>0.65681086474095063</v>
      </c>
      <c r="Q361" s="5">
        <f t="shared" si="111"/>
        <v>0.63369223721885859</v>
      </c>
      <c r="R361" s="5">
        <f t="shared" si="111"/>
        <v>0.6112699806296682</v>
      </c>
      <c r="S361" s="5">
        <f t="shared" si="111"/>
        <v>0.58954350346057538</v>
      </c>
      <c r="T361" s="5">
        <f t="shared" si="110"/>
        <v>0.56850790610742918</v>
      </c>
      <c r="U361" s="5">
        <f t="shared" si="110"/>
        <v>0.54815493399824344</v>
      </c>
      <c r="V361" s="5">
        <f t="shared" si="110"/>
        <v>0.52847374147579118</v>
      </c>
      <c r="W361" s="5">
        <f t="shared" si="110"/>
        <v>0.50945150471312706</v>
      </c>
      <c r="X361" s="5">
        <f t="shared" si="114"/>
        <v>0.49107391398187872</v>
      </c>
      <c r="Y361" s="5">
        <f t="shared" si="114"/>
        <v>0.47332556930909792</v>
      </c>
      <c r="Z361" s="5">
        <f t="shared" si="114"/>
        <v>0.456190298600129</v>
      </c>
      <c r="AA361" s="5">
        <f t="shared" si="114"/>
        <v>0.43965141339442465</v>
      </c>
      <c r="AB361" s="5">
        <f t="shared" si="114"/>
        <v>0.42369191433644215</v>
      </c>
      <c r="AC361" s="5">
        <f t="shared" si="114"/>
        <v>0.40829465600838932</v>
      </c>
      <c r="AD361" s="5">
        <f t="shared" si="114"/>
        <v>0.39344247884648414</v>
      </c>
      <c r="AE361" s="5">
        <f t="shared" si="114"/>
        <v>0.3791183143380501</v>
      </c>
      <c r="AF361" s="5">
        <f t="shared" si="114"/>
        <v>0.36530526848729644</v>
      </c>
      <c r="AG361" s="5">
        <f t="shared" si="114"/>
        <v>0.35198668757572676</v>
      </c>
      <c r="AH361" s="5">
        <f t="shared" si="114"/>
        <v>0.3391462094761305</v>
      </c>
      <c r="AI361" s="5">
        <f t="shared" si="114"/>
        <v>0.32676780316582144</v>
      </c>
      <c r="AJ361" s="5">
        <f t="shared" si="114"/>
        <v>0.31483579859296051</v>
      </c>
      <c r="AK361" s="5">
        <f t="shared" si="114"/>
        <v>0.30333490865415874</v>
      </c>
      <c r="AL361" s="5">
        <f t="shared" si="114"/>
        <v>0.29225024472230449</v>
      </c>
      <c r="AM361" s="5">
        <f t="shared" si="114"/>
        <v>0.28156732690512498</v>
      </c>
      <c r="AN361" s="5">
        <f t="shared" si="114"/>
        <v>0.27127209000513275</v>
      </c>
      <c r="AO361" s="5">
        <f t="shared" si="114"/>
        <v>0.26135088598066347</v>
      </c>
      <c r="AP361" s="5">
        <f t="shared" si="114"/>
        <v>0.25179048356804035</v>
      </c>
      <c r="AQ361" s="5">
        <f t="shared" si="114"/>
        <v>0.24257806561044665</v>
      </c>
      <c r="AR361" s="5">
        <f t="shared" si="114"/>
        <v>0.23370122454503997</v>
      </c>
      <c r="AS361" s="5">
        <f t="shared" si="114"/>
        <v>0.22514795642234822</v>
      </c>
      <c r="AT361" s="5">
        <f t="shared" si="114"/>
        <v>0.21690665376798157</v>
      </c>
      <c r="AU361" s="5">
        <f t="shared" si="114"/>
        <v>0.20896609754370354</v>
      </c>
      <c r="AV361" s="5">
        <f t="shared" si="114"/>
        <v>0.20131544842094456</v>
      </c>
      <c r="AW361" s="5">
        <f t="shared" si="114"/>
        <v>0.19394423754329393</v>
      </c>
      <c r="AX361" s="5">
        <f t="shared" si="114"/>
        <v>0.18684235692408432</v>
      </c>
      <c r="AY361" s="5">
        <f t="shared" si="114"/>
        <v>0.18000004959980836</v>
      </c>
      <c r="AZ361" s="5">
        <f t="shared" si="114"/>
        <v>0.17340789963892364</v>
      </c>
      <c r="BA361" s="5">
        <f t="shared" si="114"/>
        <v>0.16705682208789968</v>
      </c>
      <c r="BB361" s="5">
        <f t="shared" si="114"/>
        <v>0.16093805292154906</v>
      </c>
      <c r="BC361" s="5">
        <f t="shared" si="114"/>
        <v>0.15504313905229417</v>
      </c>
      <c r="BD361" s="5">
        <f t="shared" si="114"/>
        <v>0.14936392844264162</v>
      </c>
      <c r="BE361" s="5">
        <f t="shared" si="114"/>
        <v>0.14389256035645265</v>
      </c>
      <c r="BF361" s="5">
        <f t="shared" si="114"/>
        <v>0.13862145577732482</v>
      </c>
      <c r="BG361" s="5">
        <f t="shared" si="114"/>
        <v>0.13354330801631645</v>
      </c>
      <c r="BH361" s="5">
        <f t="shared" si="114"/>
        <v>0.12865107352616176</v>
      </c>
      <c r="BI361" s="5">
        <f t="shared" si="114"/>
        <v>0.12393796293487802</v>
      </c>
      <c r="BJ361" s="5">
        <f t="shared" si="114"/>
        <v>0.11939743230812531</v>
      </c>
      <c r="BK361" s="16">
        <f t="shared" si="114"/>
        <v>0.11502317464673682</v>
      </c>
      <c r="BL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</row>
    <row r="362" spans="1:124" x14ac:dyDescent="0.3">
      <c r="A362" s="8">
        <v>34614</v>
      </c>
      <c r="B362" s="3">
        <v>5.1999997999999999E-2</v>
      </c>
      <c r="C362" s="4">
        <f t="shared" si="107"/>
        <v>5.0984094403165238E-2</v>
      </c>
      <c r="D362" s="5">
        <f t="shared" si="111"/>
        <v>0.97387145319397161</v>
      </c>
      <c r="E362" s="5">
        <f t="shared" si="111"/>
        <v>0.94678523385173408</v>
      </c>
      <c r="F362" s="5">
        <f t="shared" si="111"/>
        <v>0.91913941631435891</v>
      </c>
      <c r="G362" s="5">
        <f t="shared" si="111"/>
        <v>0.89124738195029707</v>
      </c>
      <c r="H362" s="5">
        <f t="shared" si="111"/>
        <v>0.86335419476744657</v>
      </c>
      <c r="I362" s="5">
        <f t="shared" si="111"/>
        <v>0.83565010251183125</v>
      </c>
      <c r="J362" s="5">
        <f t="shared" si="111"/>
        <v>0.8082815390315905</v>
      </c>
      <c r="K362" s="5">
        <f t="shared" si="111"/>
        <v>0.78136001640118879</v>
      </c>
      <c r="L362" s="5">
        <f t="shared" si="111"/>
        <v>0.75496926973641387</v>
      </c>
      <c r="M362" s="5">
        <f t="shared" si="111"/>
        <v>0.72917097512238827</v>
      </c>
      <c r="N362" s="5">
        <f t="shared" si="111"/>
        <v>0.70400931372226661</v>
      </c>
      <c r="O362" s="5">
        <f t="shared" si="111"/>
        <v>0.67951460934803853</v>
      </c>
      <c r="P362" s="5">
        <f t="shared" si="111"/>
        <v>0.65570622559042779</v>
      </c>
      <c r="Q362" s="5">
        <f t="shared" si="111"/>
        <v>0.63259487312329354</v>
      </c>
      <c r="R362" s="5">
        <f t="shared" si="111"/>
        <v>0.61018444807512406</v>
      </c>
      <c r="S362" s="5">
        <f t="shared" ref="S362:AH377" si="115">S$7*EXP(-S$8*$C362)</f>
        <v>0.5884734979351024</v>
      </c>
      <c r="T362" s="5">
        <f t="shared" si="115"/>
        <v>0.56745639165984363</v>
      </c>
      <c r="U362" s="5">
        <f t="shared" si="115"/>
        <v>0.54712425474918924</v>
      </c>
      <c r="V362" s="5">
        <f t="shared" si="115"/>
        <v>0.52746571738466708</v>
      </c>
      <c r="W362" s="5">
        <f t="shared" si="115"/>
        <v>0.50846751366902987</v>
      </c>
      <c r="X362" s="5">
        <f t="shared" si="115"/>
        <v>0.49011496205548849</v>
      </c>
      <c r="Y362" s="5">
        <f t="shared" si="115"/>
        <v>0.47239235078388142</v>
      </c>
      <c r="Z362" s="5">
        <f t="shared" si="115"/>
        <v>0.45528324719981939</v>
      </c>
      <c r="AA362" s="5">
        <f t="shared" si="115"/>
        <v>0.43877074594136423</v>
      </c>
      <c r="AB362" s="5">
        <f t="shared" si="115"/>
        <v>0.42283766791235017</v>
      </c>
      <c r="AC362" s="5">
        <f t="shared" si="115"/>
        <v>0.40746671954476421</v>
      </c>
      <c r="AD362" s="5">
        <f t="shared" si="115"/>
        <v>0.39264061994495936</v>
      </c>
      <c r="AE362" s="5">
        <f t="shared" si="115"/>
        <v>0.37834220201010743</v>
      </c>
      <c r="AF362" s="5">
        <f t="shared" si="115"/>
        <v>0.36455449240620957</v>
      </c>
      <c r="AG362" s="5">
        <f t="shared" si="115"/>
        <v>0.351260774349897</v>
      </c>
      <c r="AH362" s="5">
        <f t="shared" si="115"/>
        <v>0.33844463638057831</v>
      </c>
      <c r="AI362" s="5">
        <f t="shared" si="114"/>
        <v>0.32609000970613317</v>
      </c>
      <c r="AJ362" s="5">
        <f t="shared" si="114"/>
        <v>0.3141811962221876</v>
      </c>
      <c r="AK362" s="5">
        <f t="shared" si="114"/>
        <v>0.30270288891690333</v>
      </c>
      <c r="AL362" s="5">
        <f t="shared" si="114"/>
        <v>0.29164018606049086</v>
      </c>
      <c r="AM362" s="5">
        <f t="shared" si="114"/>
        <v>0.28097860032586458</v>
      </c>
      <c r="AN362" s="5">
        <f t="shared" si="114"/>
        <v>0.2707040637818694</v>
      </c>
      <c r="AO362" s="5">
        <f t="shared" si="114"/>
        <v>0.26080292953375439</v>
      </c>
      <c r="AP362" s="5">
        <f t="shared" si="114"/>
        <v>0.25126197064950229</v>
      </c>
      <c r="AQ362" s="5">
        <f t="shared" si="114"/>
        <v>0.24206837689926647</v>
      </c>
      <c r="AR362" s="5">
        <f t="shared" si="114"/>
        <v>0.23320974974377395</v>
      </c>
      <c r="AS362" s="5">
        <f t="shared" si="114"/>
        <v>0.22467409593233531</v>
      </c>
      <c r="AT362" s="5">
        <f t="shared" si="114"/>
        <v>0.21644982000904919</v>
      </c>
      <c r="AU362" s="5">
        <f t="shared" si="114"/>
        <v>0.20852571597446529</v>
      </c>
      <c r="AV362" s="5">
        <f t="shared" si="114"/>
        <v>0.20089095830743967</v>
      </c>
      <c r="AW362" s="5">
        <f t="shared" si="114"/>
        <v>0.19353509251659179</v>
      </c>
      <c r="AX362" s="5">
        <f t="shared" si="114"/>
        <v>0.18644802536139418</v>
      </c>
      <c r="AY362" s="5">
        <f t="shared" si="114"/>
        <v>0.17962001485844428</v>
      </c>
      <c r="AZ362" s="5">
        <f t="shared" si="114"/>
        <v>0.1730416601680495</v>
      </c>
      <c r="BA362" s="5">
        <f t="shared" si="114"/>
        <v>0.16670389143920325</v>
      </c>
      <c r="BB362" s="5">
        <f t="shared" si="114"/>
        <v>0.16059795967677676</v>
      </c>
      <c r="BC362" s="5">
        <f t="shared" si="114"/>
        <v>0.15471542668283519</v>
      </c>
      <c r="BD362" s="5">
        <f t="shared" si="114"/>
        <v>0.14904815511401331</v>
      </c>
      <c r="BE362" s="5">
        <f t="shared" si="114"/>
        <v>0.1435882986885483</v>
      </c>
      <c r="BF362" s="5">
        <f t="shared" si="114"/>
        <v>0.1383282925695902</v>
      </c>
      <c r="BG362" s="5">
        <f t="shared" si="114"/>
        <v>0.13326084394557819</v>
      </c>
      <c r="BH362" s="5">
        <f t="shared" si="114"/>
        <v>0.12837892282360369</v>
      </c>
      <c r="BI362" s="5">
        <f t="shared" si="114"/>
        <v>0.12367575304761617</v>
      </c>
      <c r="BJ362" s="5">
        <f t="shared" si="114"/>
        <v>0.11914480354994597</v>
      </c>
      <c r="BK362" s="16">
        <f t="shared" si="114"/>
        <v>0.11477977984180643</v>
      </c>
      <c r="BL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</row>
    <row r="363" spans="1:124" x14ac:dyDescent="0.3">
      <c r="A363" s="8">
        <v>34621</v>
      </c>
      <c r="B363" s="3">
        <v>5.0500002000000002E-2</v>
      </c>
      <c r="C363" s="4">
        <f t="shared" si="107"/>
        <v>4.9438052127624088E-2</v>
      </c>
      <c r="D363" s="5">
        <f t="shared" ref="D363:S378" si="116">D$7*EXP(-D$8*$C363)</f>
        <v>0.97458057723847635</v>
      </c>
      <c r="E363" s="5">
        <f t="shared" si="116"/>
        <v>0.94808554564018799</v>
      </c>
      <c r="F363" s="5">
        <f t="shared" si="116"/>
        <v>0.92092726704691907</v>
      </c>
      <c r="G363" s="5">
        <f t="shared" si="116"/>
        <v>0.89343245748324851</v>
      </c>
      <c r="H363" s="5">
        <f t="shared" si="116"/>
        <v>0.86585835829568658</v>
      </c>
      <c r="I363" s="5">
        <f t="shared" si="116"/>
        <v>0.83840616300770299</v>
      </c>
      <c r="J363" s="5">
        <f t="shared" si="116"/>
        <v>0.81123202813861572</v>
      </c>
      <c r="K363" s="5">
        <f t="shared" si="116"/>
        <v>0.78445602360306299</v>
      </c>
      <c r="L363" s="5">
        <f t="shared" si="116"/>
        <v>0.75816936337032714</v>
      </c>
      <c r="M363" s="5">
        <f t="shared" si="116"/>
        <v>0.7324402221002051</v>
      </c>
      <c r="N363" s="5">
        <f t="shared" si="116"/>
        <v>0.70731840138066449</v>
      </c>
      <c r="O363" s="5">
        <f t="shared" si="116"/>
        <v>0.68283906701756236</v>
      </c>
      <c r="P363" s="5">
        <f t="shared" si="116"/>
        <v>0.65902574007959247</v>
      </c>
      <c r="Q363" s="5">
        <f t="shared" si="116"/>
        <v>0.63589269053522424</v>
      </c>
      <c r="R363" s="5">
        <f t="shared" si="116"/>
        <v>0.6134468536423312</v>
      </c>
      <c r="S363" s="5">
        <f t="shared" si="116"/>
        <v>0.59168936548466788</v>
      </c>
      <c r="T363" s="5">
        <f t="shared" si="115"/>
        <v>0.57061679464470727</v>
      </c>
      <c r="U363" s="5">
        <f t="shared" si="115"/>
        <v>0.55022213132731757</v>
      </c>
      <c r="V363" s="5">
        <f t="shared" si="115"/>
        <v>0.53049558268291064</v>
      </c>
      <c r="W363" s="5">
        <f t="shared" si="115"/>
        <v>0.51142521305980526</v>
      </c>
      <c r="X363" s="5">
        <f t="shared" si="114"/>
        <v>0.49299745995717692</v>
      </c>
      <c r="Y363" s="5">
        <f t="shared" si="114"/>
        <v>0.47519755014362669</v>
      </c>
      <c r="Z363" s="5">
        <f t="shared" si="114"/>
        <v>0.45800983541606205</v>
      </c>
      <c r="AA363" s="5">
        <f t="shared" si="114"/>
        <v>0.44141806352663665</v>
      </c>
      <c r="AB363" s="5">
        <f t="shared" si="114"/>
        <v>0.42540559668324368</v>
      </c>
      <c r="AC363" s="5">
        <f t="shared" si="114"/>
        <v>0.40995558755722872</v>
      </c>
      <c r="AD363" s="5">
        <f t="shared" si="114"/>
        <v>0.39505112077261084</v>
      </c>
      <c r="AE363" s="5">
        <f t="shared" si="114"/>
        <v>0.38067532629526807</v>
      </c>
      <c r="AF363" s="5">
        <f t="shared" si="114"/>
        <v>0.36681146990261349</v>
      </c>
      <c r="AG363" s="5">
        <f t="shared" si="114"/>
        <v>0.35344302492697732</v>
      </c>
      <c r="AH363" s="5">
        <f t="shared" si="114"/>
        <v>0.34055372867643185</v>
      </c>
      <c r="AI363" s="5">
        <f t="shared" si="114"/>
        <v>0.3281276263037462</v>
      </c>
      <c r="AJ363" s="5">
        <f t="shared" si="114"/>
        <v>0.31614910438505461</v>
      </c>
      <c r="AK363" s="5">
        <f t="shared" si="114"/>
        <v>0.30460291605914452</v>
      </c>
      <c r="AL363" s="5">
        <f t="shared" si="114"/>
        <v>0.29347419924597273</v>
      </c>
      <c r="AM363" s="5">
        <f t="shared" si="114"/>
        <v>0.28274848919329942</v>
      </c>
      <c r="AN363" s="5">
        <f t="shared" si="114"/>
        <v>0.27241172638072697</v>
      </c>
      <c r="AO363" s="5">
        <f t="shared" si="114"/>
        <v>0.26245026063109278</v>
      </c>
      <c r="AP363" s="5">
        <f t="shared" si="114"/>
        <v>0.25285085213227282</v>
      </c>
      <c r="AQ363" s="5">
        <f t="shared" si="114"/>
        <v>0.24360066995179214</v>
      </c>
      <c r="AR363" s="5">
        <f t="shared" si="114"/>
        <v>0.23468728852726578</v>
      </c>
      <c r="AS363" s="5">
        <f t="shared" si="114"/>
        <v>0.22609868253362997</v>
      </c>
      <c r="AT363" s="5">
        <f t="shared" si="114"/>
        <v>0.21782322046020555</v>
      </c>
      <c r="AU363" s="5">
        <f t="shared" si="114"/>
        <v>0.20984965717429033</v>
      </c>
      <c r="AV363" s="5">
        <f t="shared" si="114"/>
        <v>0.20216712570114823</v>
      </c>
      <c r="AW363" s="5">
        <f t="shared" si="114"/>
        <v>0.19476512841126187</v>
      </c>
      <c r="AX363" s="5">
        <f t="shared" si="114"/>
        <v>0.18763352777319275</v>
      </c>
      <c r="AY363" s="5">
        <f t="shared" si="114"/>
        <v>0.18076253680322457</v>
      </c>
      <c r="AZ363" s="5">
        <f t="shared" si="114"/>
        <v>0.17414270932024867</v>
      </c>
      <c r="BA363" s="5">
        <f t="shared" si="114"/>
        <v>0.16776493009533688</v>
      </c>
      <c r="BB363" s="5">
        <f t="shared" si="114"/>
        <v>0.16162040496951721</v>
      </c>
      <c r="BC363" s="5">
        <f t="shared" si="114"/>
        <v>0.15570065099992034</v>
      </c>
      <c r="BD363" s="5">
        <f t="shared" si="114"/>
        <v>0.14999748668327081</v>
      </c>
      <c r="BE363" s="5">
        <f t="shared" si="114"/>
        <v>0.1445030222963154</v>
      </c>
      <c r="BF363" s="5">
        <f t="shared" si="114"/>
        <v>0.13920965038491465</v>
      </c>
      <c r="BG363" s="5">
        <f t="shared" si="114"/>
        <v>0.13411003642693148</v>
      </c>
      <c r="BH363" s="5">
        <f t="shared" si="114"/>
        <v>0.1291971096885359</v>
      </c>
      <c r="BI363" s="5">
        <f t="shared" si="114"/>
        <v>0.12446405428892734</v>
      </c>
      <c r="BJ363" s="5">
        <f t="shared" si="114"/>
        <v>0.11990430048462226</v>
      </c>
      <c r="BK363" s="16">
        <f t="shared" si="114"/>
        <v>0.11551151618124236</v>
      </c>
      <c r="BL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</row>
    <row r="364" spans="1:124" x14ac:dyDescent="0.3">
      <c r="A364" s="8">
        <v>34628</v>
      </c>
      <c r="B364" s="3">
        <v>5.3000002000000004E-2</v>
      </c>
      <c r="C364" s="4">
        <f t="shared" si="107"/>
        <v>5.2014796124843353E-2</v>
      </c>
      <c r="D364" s="5">
        <f t="shared" si="116"/>
        <v>0.97339898735661845</v>
      </c>
      <c r="E364" s="5">
        <f t="shared" si="116"/>
        <v>0.94591934448205861</v>
      </c>
      <c r="F364" s="5">
        <f t="shared" si="116"/>
        <v>0.91794943657009787</v>
      </c>
      <c r="G364" s="5">
        <f t="shared" si="116"/>
        <v>0.88979362497325631</v>
      </c>
      <c r="H364" s="5">
        <f t="shared" si="116"/>
        <v>0.86168876613597933</v>
      </c>
      <c r="I364" s="5">
        <f t="shared" si="116"/>
        <v>0.83381775175956829</v>
      </c>
      <c r="J364" s="5">
        <f t="shared" si="116"/>
        <v>0.80632049735241973</v>
      </c>
      <c r="K364" s="5">
        <f t="shared" si="116"/>
        <v>0.77930278921194818</v>
      </c>
      <c r="L364" s="5">
        <f t="shared" si="116"/>
        <v>0.75284336724499867</v>
      </c>
      <c r="M364" s="5">
        <f t="shared" si="116"/>
        <v>0.72699957353382461</v>
      </c>
      <c r="N364" s="5">
        <f t="shared" si="116"/>
        <v>0.7018118457408028</v>
      </c>
      <c r="O364" s="5">
        <f t="shared" si="116"/>
        <v>0.67730728630073944</v>
      </c>
      <c r="P364" s="5">
        <f t="shared" si="116"/>
        <v>0.65350249558496909</v>
      </c>
      <c r="Q364" s="5">
        <f t="shared" si="116"/>
        <v>0.63040582070119922</v>
      </c>
      <c r="R364" s="5">
        <f t="shared" si="116"/>
        <v>0.60801914120370792</v>
      </c>
      <c r="S364" s="5">
        <f t="shared" si="116"/>
        <v>0.58633928814948755</v>
      </c>
      <c r="T364" s="5">
        <f t="shared" si="115"/>
        <v>0.56535917288981341</v>
      </c>
      <c r="U364" s="5">
        <f t="shared" si="115"/>
        <v>0.54506868595591129</v>
      </c>
      <c r="V364" s="5">
        <f t="shared" si="115"/>
        <v>0.52545541366178139</v>
      </c>
      <c r="W364" s="5">
        <f t="shared" si="115"/>
        <v>0.50650520997680104</v>
      </c>
      <c r="X364" s="5">
        <f t="shared" si="114"/>
        <v>0.48820265328341655</v>
      </c>
      <c r="Y364" s="5">
        <f t="shared" si="114"/>
        <v>0.47053141139223442</v>
      </c>
      <c r="Z364" s="5">
        <f t="shared" si="114"/>
        <v>0.45347453328215015</v>
      </c>
      <c r="AA364" s="5">
        <f t="shared" si="114"/>
        <v>0.43701468218143402</v>
      </c>
      <c r="AB364" s="5">
        <f t="shared" si="114"/>
        <v>0.42113432158015035</v>
      </c>
      <c r="AC364" s="5">
        <f t="shared" si="114"/>
        <v>0.40581586338583853</v>
      </c>
      <c r="AD364" s="5">
        <f t="shared" si="114"/>
        <v>0.39104178556230035</v>
      </c>
      <c r="AE364" s="5">
        <f t="shared" si="114"/>
        <v>0.37679472511537226</v>
      </c>
      <c r="AF364" s="5">
        <f t="shared" si="114"/>
        <v>0.36305755112356936</v>
      </c>
      <c r="AG364" s="5">
        <f t="shared" si="114"/>
        <v>0.34981342158825374</v>
      </c>
      <c r="AH364" s="5">
        <f t="shared" si="114"/>
        <v>0.33704582714508358</v>
      </c>
      <c r="AI364" s="5">
        <f t="shared" si="114"/>
        <v>0.32473862409509813</v>
      </c>
      <c r="AJ364" s="5">
        <f t="shared" si="114"/>
        <v>0.31287605874802271</v>
      </c>
      <c r="AK364" s="5">
        <f t="shared" si="114"/>
        <v>0.30144278469737573</v>
      </c>
      <c r="AL364" s="5">
        <f t="shared" si="114"/>
        <v>0.29042387434731209</v>
      </c>
      <c r="AM364" s="5">
        <f t="shared" si="114"/>
        <v>0.27980482576963878</v>
      </c>
      <c r="AN364" s="5">
        <f t="shared" si="114"/>
        <v>0.26957156577417618</v>
      </c>
      <c r="AO364" s="5">
        <f t="shared" si="114"/>
        <v>0.25971044991726272</v>
      </c>
      <c r="AP364" s="5">
        <f t="shared" si="114"/>
        <v>0.25020826004432684</v>
      </c>
      <c r="AQ364" s="5">
        <f t="shared" si="114"/>
        <v>0.24105219985726889</v>
      </c>
      <c r="AR364" s="5">
        <f t="shared" si="114"/>
        <v>0.23222988891130097</v>
      </c>
      <c r="AS364" s="5">
        <f t="shared" si="114"/>
        <v>0.22372935537521238</v>
      </c>
      <c r="AT364" s="5">
        <f t="shared" si="114"/>
        <v>0.21553902783086198</v>
      </c>
      <c r="AU364" s="5">
        <f t="shared" si="114"/>
        <v>0.20764772633970241</v>
      </c>
      <c r="AV364" s="5">
        <f t="shared" si="114"/>
        <v>0.20004465296445623</v>
      </c>
      <c r="AW364" s="5">
        <f t="shared" si="114"/>
        <v>0.19271938190117252</v>
      </c>
      <c r="AX364" s="5">
        <f t="shared" si="114"/>
        <v>0.18566184934959507</v>
      </c>
      <c r="AY364" s="5">
        <f t="shared" si="114"/>
        <v>0.17886234322706934</v>
      </c>
      <c r="AZ364" s="5">
        <f t="shared" si="114"/>
        <v>0.17231149281231459</v>
      </c>
      <c r="BA364" s="5">
        <f t="shared" si="114"/>
        <v>0.1660002583896322</v>
      </c>
      <c r="BB364" s="5">
        <f t="shared" si="114"/>
        <v>0.15991992095097587</v>
      </c>
      <c r="BC364" s="5">
        <f t="shared" si="114"/>
        <v>0.15406207200233787</v>
      </c>
      <c r="BD364" s="5">
        <f t="shared" si="114"/>
        <v>0.14841860351174002</v>
      </c>
      <c r="BE364" s="5">
        <f t="shared" si="114"/>
        <v>0.14298169802846949</v>
      </c>
      <c r="BF364" s="5">
        <f t="shared" si="114"/>
        <v>0.13774381899680929</v>
      </c>
      <c r="BG364" s="5">
        <f t="shared" si="114"/>
        <v>0.13269770128218361</v>
      </c>
      <c r="BH364" s="5">
        <f t="shared" si="114"/>
        <v>0.1278363419231979</v>
      </c>
      <c r="BI364" s="5">
        <f t="shared" si="114"/>
        <v>0.12315299111935393</v>
      </c>
      <c r="BJ364" s="5">
        <f t="shared" si="114"/>
        <v>0.1186411434611494</v>
      </c>
      <c r="BK364" s="16">
        <f t="shared" si="114"/>
        <v>0.11429452940672512</v>
      </c>
      <c r="BL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</row>
    <row r="365" spans="1:124" x14ac:dyDescent="0.3">
      <c r="A365" s="8">
        <v>34635</v>
      </c>
      <c r="B365" s="3">
        <v>5.3000002000000004E-2</v>
      </c>
      <c r="C365" s="4">
        <f t="shared" si="107"/>
        <v>5.2014796124843353E-2</v>
      </c>
      <c r="D365" s="5">
        <f t="shared" si="116"/>
        <v>0.97339898735661845</v>
      </c>
      <c r="E365" s="5">
        <f t="shared" si="116"/>
        <v>0.94591934448205861</v>
      </c>
      <c r="F365" s="5">
        <f t="shared" si="116"/>
        <v>0.91794943657009787</v>
      </c>
      <c r="G365" s="5">
        <f t="shared" si="116"/>
        <v>0.88979362497325631</v>
      </c>
      <c r="H365" s="5">
        <f t="shared" si="116"/>
        <v>0.86168876613597933</v>
      </c>
      <c r="I365" s="5">
        <f t="shared" si="116"/>
        <v>0.83381775175956829</v>
      </c>
      <c r="J365" s="5">
        <f t="shared" si="116"/>
        <v>0.80632049735241973</v>
      </c>
      <c r="K365" s="5">
        <f t="shared" si="116"/>
        <v>0.77930278921194818</v>
      </c>
      <c r="L365" s="5">
        <f t="shared" si="116"/>
        <v>0.75284336724499867</v>
      </c>
      <c r="M365" s="5">
        <f t="shared" si="116"/>
        <v>0.72699957353382461</v>
      </c>
      <c r="N365" s="5">
        <f t="shared" si="116"/>
        <v>0.7018118457408028</v>
      </c>
      <c r="O365" s="5">
        <f t="shared" si="116"/>
        <v>0.67730728630073944</v>
      </c>
      <c r="P365" s="5">
        <f t="shared" si="116"/>
        <v>0.65350249558496909</v>
      </c>
      <c r="Q365" s="5">
        <f t="shared" si="116"/>
        <v>0.63040582070119922</v>
      </c>
      <c r="R365" s="5">
        <f t="shared" si="116"/>
        <v>0.60801914120370792</v>
      </c>
      <c r="S365" s="5">
        <f t="shared" si="116"/>
        <v>0.58633928814948755</v>
      </c>
      <c r="T365" s="5">
        <f t="shared" si="115"/>
        <v>0.56535917288981341</v>
      </c>
      <c r="U365" s="5">
        <f t="shared" si="115"/>
        <v>0.54506868595591129</v>
      </c>
      <c r="V365" s="5">
        <f t="shared" si="115"/>
        <v>0.52545541366178139</v>
      </c>
      <c r="W365" s="5">
        <f t="shared" si="115"/>
        <v>0.50650520997680104</v>
      </c>
      <c r="X365" s="5">
        <f t="shared" si="114"/>
        <v>0.48820265328341655</v>
      </c>
      <c r="Y365" s="5">
        <f t="shared" si="114"/>
        <v>0.47053141139223442</v>
      </c>
      <c r="Z365" s="5">
        <f t="shared" si="114"/>
        <v>0.45347453328215015</v>
      </c>
      <c r="AA365" s="5">
        <f t="shared" si="114"/>
        <v>0.43701468218143402</v>
      </c>
      <c r="AB365" s="5">
        <f t="shared" si="114"/>
        <v>0.42113432158015035</v>
      </c>
      <c r="AC365" s="5">
        <f t="shared" si="114"/>
        <v>0.40581586338583853</v>
      </c>
      <c r="AD365" s="5">
        <f t="shared" si="114"/>
        <v>0.39104178556230035</v>
      </c>
      <c r="AE365" s="5">
        <f t="shared" si="114"/>
        <v>0.37679472511537226</v>
      </c>
      <c r="AF365" s="5">
        <f t="shared" si="114"/>
        <v>0.36305755112356936</v>
      </c>
      <c r="AG365" s="5">
        <f t="shared" si="114"/>
        <v>0.34981342158825374</v>
      </c>
      <c r="AH365" s="5">
        <f t="shared" si="114"/>
        <v>0.33704582714508358</v>
      </c>
      <c r="AI365" s="5">
        <f t="shared" si="114"/>
        <v>0.32473862409509813</v>
      </c>
      <c r="AJ365" s="5">
        <f t="shared" si="114"/>
        <v>0.31287605874802271</v>
      </c>
      <c r="AK365" s="5">
        <f t="shared" si="114"/>
        <v>0.30144278469737573</v>
      </c>
      <c r="AL365" s="5">
        <f t="shared" si="114"/>
        <v>0.29042387434731209</v>
      </c>
      <c r="AM365" s="5">
        <f t="shared" si="114"/>
        <v>0.27980482576963878</v>
      </c>
      <c r="AN365" s="5">
        <f t="shared" si="114"/>
        <v>0.26957156577417618</v>
      </c>
      <c r="AO365" s="5">
        <f t="shared" si="114"/>
        <v>0.25971044991726272</v>
      </c>
      <c r="AP365" s="5">
        <f t="shared" si="114"/>
        <v>0.25020826004432684</v>
      </c>
      <c r="AQ365" s="5">
        <f t="shared" si="114"/>
        <v>0.24105219985726889</v>
      </c>
      <c r="AR365" s="5">
        <f t="shared" si="114"/>
        <v>0.23222988891130097</v>
      </c>
      <c r="AS365" s="5">
        <f t="shared" si="114"/>
        <v>0.22372935537521238</v>
      </c>
      <c r="AT365" s="5">
        <f t="shared" si="114"/>
        <v>0.21553902783086198</v>
      </c>
      <c r="AU365" s="5">
        <f t="shared" si="114"/>
        <v>0.20764772633970241</v>
      </c>
      <c r="AV365" s="5">
        <f t="shared" si="114"/>
        <v>0.20004465296445623</v>
      </c>
      <c r="AW365" s="5">
        <f t="shared" si="114"/>
        <v>0.19271938190117252</v>
      </c>
      <c r="AX365" s="5">
        <f t="shared" si="114"/>
        <v>0.18566184934959507</v>
      </c>
      <c r="AY365" s="5">
        <f t="shared" si="114"/>
        <v>0.17886234322706934</v>
      </c>
      <c r="AZ365" s="5">
        <f t="shared" si="114"/>
        <v>0.17231149281231459</v>
      </c>
      <c r="BA365" s="5">
        <f t="shared" si="114"/>
        <v>0.1660002583896322</v>
      </c>
      <c r="BB365" s="5">
        <f t="shared" si="114"/>
        <v>0.15991992095097587</v>
      </c>
      <c r="BC365" s="5">
        <f t="shared" si="114"/>
        <v>0.15406207200233787</v>
      </c>
      <c r="BD365" s="5">
        <f t="shared" si="114"/>
        <v>0.14841860351174002</v>
      </c>
      <c r="BE365" s="5">
        <f t="shared" si="114"/>
        <v>0.14298169802846949</v>
      </c>
      <c r="BF365" s="5">
        <f t="shared" si="114"/>
        <v>0.13774381899680929</v>
      </c>
      <c r="BG365" s="5">
        <f t="shared" si="114"/>
        <v>0.13269770128218361</v>
      </c>
      <c r="BH365" s="5">
        <f t="shared" si="114"/>
        <v>0.1278363419231979</v>
      </c>
      <c r="BI365" s="5">
        <f t="shared" si="114"/>
        <v>0.12315299111935393</v>
      </c>
      <c r="BJ365" s="5">
        <f t="shared" si="114"/>
        <v>0.1186411434611494</v>
      </c>
      <c r="BK365" s="16">
        <f t="shared" si="114"/>
        <v>0.11429452940672512</v>
      </c>
      <c r="BL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</row>
    <row r="366" spans="1:124" x14ac:dyDescent="0.3">
      <c r="A366" s="8">
        <v>34642</v>
      </c>
      <c r="B366" s="3">
        <v>5.1999997999999999E-2</v>
      </c>
      <c r="C366" s="4">
        <f t="shared" si="107"/>
        <v>5.0984094403165238E-2</v>
      </c>
      <c r="D366" s="5">
        <f t="shared" si="116"/>
        <v>0.97387145319397161</v>
      </c>
      <c r="E366" s="5">
        <f t="shared" si="116"/>
        <v>0.94678523385173408</v>
      </c>
      <c r="F366" s="5">
        <f t="shared" si="116"/>
        <v>0.91913941631435891</v>
      </c>
      <c r="G366" s="5">
        <f t="shared" si="116"/>
        <v>0.89124738195029707</v>
      </c>
      <c r="H366" s="5">
        <f t="shared" si="116"/>
        <v>0.86335419476744657</v>
      </c>
      <c r="I366" s="5">
        <f t="shared" si="116"/>
        <v>0.83565010251183125</v>
      </c>
      <c r="J366" s="5">
        <f t="shared" si="116"/>
        <v>0.8082815390315905</v>
      </c>
      <c r="K366" s="5">
        <f t="shared" si="116"/>
        <v>0.78136001640118879</v>
      </c>
      <c r="L366" s="5">
        <f t="shared" si="116"/>
        <v>0.75496926973641387</v>
      </c>
      <c r="M366" s="5">
        <f t="shared" si="116"/>
        <v>0.72917097512238827</v>
      </c>
      <c r="N366" s="5">
        <f t="shared" si="116"/>
        <v>0.70400931372226661</v>
      </c>
      <c r="O366" s="5">
        <f t="shared" si="116"/>
        <v>0.67951460934803853</v>
      </c>
      <c r="P366" s="5">
        <f t="shared" si="116"/>
        <v>0.65570622559042779</v>
      </c>
      <c r="Q366" s="5">
        <f t="shared" si="116"/>
        <v>0.63259487312329354</v>
      </c>
      <c r="R366" s="5">
        <f t="shared" si="116"/>
        <v>0.61018444807512406</v>
      </c>
      <c r="S366" s="5">
        <f t="shared" si="116"/>
        <v>0.5884734979351024</v>
      </c>
      <c r="T366" s="5">
        <f t="shared" si="115"/>
        <v>0.56745639165984363</v>
      </c>
      <c r="U366" s="5">
        <f t="shared" si="115"/>
        <v>0.54712425474918924</v>
      </c>
      <c r="V366" s="5">
        <f t="shared" si="115"/>
        <v>0.52746571738466708</v>
      </c>
      <c r="W366" s="5">
        <f t="shared" si="115"/>
        <v>0.50846751366902987</v>
      </c>
      <c r="X366" s="5">
        <f t="shared" si="114"/>
        <v>0.49011496205548849</v>
      </c>
      <c r="Y366" s="5">
        <f t="shared" si="114"/>
        <v>0.47239235078388142</v>
      </c>
      <c r="Z366" s="5">
        <f t="shared" si="114"/>
        <v>0.45528324719981939</v>
      </c>
      <c r="AA366" s="5">
        <f t="shared" si="114"/>
        <v>0.43877074594136423</v>
      </c>
      <c r="AB366" s="5">
        <f t="shared" si="114"/>
        <v>0.42283766791235017</v>
      </c>
      <c r="AC366" s="5">
        <f t="shared" si="114"/>
        <v>0.40746671954476421</v>
      </c>
      <c r="AD366" s="5">
        <f t="shared" si="114"/>
        <v>0.39264061994495936</v>
      </c>
      <c r="AE366" s="5">
        <f t="shared" si="114"/>
        <v>0.37834220201010743</v>
      </c>
      <c r="AF366" s="5">
        <f t="shared" si="114"/>
        <v>0.36455449240620957</v>
      </c>
      <c r="AG366" s="5">
        <f t="shared" si="114"/>
        <v>0.351260774349897</v>
      </c>
      <c r="AH366" s="5">
        <f t="shared" si="114"/>
        <v>0.33844463638057831</v>
      </c>
      <c r="AI366" s="5">
        <f t="shared" si="114"/>
        <v>0.32609000970613317</v>
      </c>
      <c r="AJ366" s="5">
        <f t="shared" si="114"/>
        <v>0.3141811962221876</v>
      </c>
      <c r="AK366" s="5">
        <f t="shared" si="114"/>
        <v>0.30270288891690333</v>
      </c>
      <c r="AL366" s="5">
        <f t="shared" si="114"/>
        <v>0.29164018606049086</v>
      </c>
      <c r="AM366" s="5">
        <f t="shared" si="114"/>
        <v>0.28097860032586458</v>
      </c>
      <c r="AN366" s="5">
        <f t="shared" ref="X366:BK372" si="117">AN$7*EXP(-AN$8*$C366)</f>
        <v>0.2707040637818694</v>
      </c>
      <c r="AO366" s="5">
        <f t="shared" si="117"/>
        <v>0.26080292953375439</v>
      </c>
      <c r="AP366" s="5">
        <f t="shared" si="117"/>
        <v>0.25126197064950229</v>
      </c>
      <c r="AQ366" s="5">
        <f t="shared" si="117"/>
        <v>0.24206837689926647</v>
      </c>
      <c r="AR366" s="5">
        <f t="shared" si="117"/>
        <v>0.23320974974377395</v>
      </c>
      <c r="AS366" s="5">
        <f t="shared" si="117"/>
        <v>0.22467409593233531</v>
      </c>
      <c r="AT366" s="5">
        <f t="shared" si="117"/>
        <v>0.21644982000904919</v>
      </c>
      <c r="AU366" s="5">
        <f t="shared" si="117"/>
        <v>0.20852571597446529</v>
      </c>
      <c r="AV366" s="5">
        <f t="shared" si="117"/>
        <v>0.20089095830743967</v>
      </c>
      <c r="AW366" s="5">
        <f t="shared" si="117"/>
        <v>0.19353509251659179</v>
      </c>
      <c r="AX366" s="5">
        <f t="shared" si="117"/>
        <v>0.18644802536139418</v>
      </c>
      <c r="AY366" s="5">
        <f t="shared" si="117"/>
        <v>0.17962001485844428</v>
      </c>
      <c r="AZ366" s="5">
        <f t="shared" si="117"/>
        <v>0.1730416601680495</v>
      </c>
      <c r="BA366" s="5">
        <f t="shared" si="117"/>
        <v>0.16670389143920325</v>
      </c>
      <c r="BB366" s="5">
        <f t="shared" si="117"/>
        <v>0.16059795967677676</v>
      </c>
      <c r="BC366" s="5">
        <f t="shared" si="117"/>
        <v>0.15471542668283519</v>
      </c>
      <c r="BD366" s="5">
        <f t="shared" si="117"/>
        <v>0.14904815511401331</v>
      </c>
      <c r="BE366" s="5">
        <f t="shared" si="117"/>
        <v>0.1435882986885483</v>
      </c>
      <c r="BF366" s="5">
        <f t="shared" si="117"/>
        <v>0.1383282925695902</v>
      </c>
      <c r="BG366" s="5">
        <f t="shared" si="117"/>
        <v>0.13326084394557819</v>
      </c>
      <c r="BH366" s="5">
        <f t="shared" si="117"/>
        <v>0.12837892282360369</v>
      </c>
      <c r="BI366" s="5">
        <f t="shared" si="117"/>
        <v>0.12367575304761617</v>
      </c>
      <c r="BJ366" s="5">
        <f t="shared" si="117"/>
        <v>0.11914480354994597</v>
      </c>
      <c r="BK366" s="16">
        <f t="shared" si="117"/>
        <v>0.11477977984180643</v>
      </c>
      <c r="BL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</row>
    <row r="367" spans="1:124" x14ac:dyDescent="0.3">
      <c r="A367" s="8">
        <v>34649</v>
      </c>
      <c r="B367" s="3">
        <v>5.2499999999999998E-2</v>
      </c>
      <c r="C367" s="4">
        <f t="shared" si="107"/>
        <v>5.1499445264004289E-2</v>
      </c>
      <c r="D367" s="5">
        <f t="shared" si="116"/>
        <v>0.97363519161672163</v>
      </c>
      <c r="E367" s="5">
        <f t="shared" si="116"/>
        <v>0.9463521901334222</v>
      </c>
      <c r="F367" s="5">
        <f t="shared" si="116"/>
        <v>0.91854423373898242</v>
      </c>
      <c r="G367" s="5">
        <f t="shared" si="116"/>
        <v>0.8905202068080651</v>
      </c>
      <c r="H367" s="5">
        <f t="shared" si="116"/>
        <v>0.8625210784830033</v>
      </c>
      <c r="I367" s="5">
        <f t="shared" si="116"/>
        <v>0.8347334243541874</v>
      </c>
      <c r="J367" s="5">
        <f t="shared" si="116"/>
        <v>0.8073004227378624</v>
      </c>
      <c r="K367" s="5">
        <f t="shared" si="116"/>
        <v>0.78033072485974819</v>
      </c>
      <c r="L367" s="5">
        <f t="shared" si="116"/>
        <v>0.75390556914965112</v>
      </c>
      <c r="M367" s="5">
        <f t="shared" si="116"/>
        <v>0.72808446484403122</v>
      </c>
      <c r="N367" s="5">
        <f t="shared" si="116"/>
        <v>0.7029097210041555</v>
      </c>
      <c r="O367" s="5">
        <f t="shared" si="116"/>
        <v>0.67841005008713362</v>
      </c>
      <c r="P367" s="5">
        <f t="shared" si="116"/>
        <v>0.65460343322804637</v>
      </c>
      <c r="Q367" s="5">
        <f t="shared" si="116"/>
        <v>0.63149939838661839</v>
      </c>
      <c r="R367" s="5">
        <f t="shared" si="116"/>
        <v>0.60910083245263702</v>
      </c>
      <c r="S367" s="5">
        <f t="shared" si="116"/>
        <v>0.58740542376973925</v>
      </c>
      <c r="T367" s="5">
        <f t="shared" si="115"/>
        <v>0.56640681161144879</v>
      </c>
      <c r="U367" s="5">
        <f t="shared" si="115"/>
        <v>0.54609550317755573</v>
      </c>
      <c r="V367" s="5">
        <f t="shared" si="115"/>
        <v>0.52645960597254615</v>
      </c>
      <c r="W367" s="5">
        <f t="shared" si="115"/>
        <v>0.5074854133640827</v>
      </c>
      <c r="X367" s="5">
        <f t="shared" si="117"/>
        <v>0.48915787317530779</v>
      </c>
      <c r="Y367" s="5">
        <f t="shared" si="117"/>
        <v>0.47146096290704198</v>
      </c>
      <c r="Z367" s="5">
        <f t="shared" si="117"/>
        <v>0.45437799026264458</v>
      </c>
      <c r="AA367" s="5">
        <f t="shared" si="117"/>
        <v>0.43789183377642016</v>
      </c>
      <c r="AB367" s="5">
        <f t="shared" si="117"/>
        <v>0.42198513530075976</v>
      </c>
      <c r="AC367" s="5">
        <f t="shared" si="117"/>
        <v>0.40664045370948254</v>
      </c>
      <c r="AD367" s="5">
        <f t="shared" si="117"/>
        <v>0.39184038728488096</v>
      </c>
      <c r="AE367" s="5">
        <f t="shared" si="117"/>
        <v>0.37756767076372288</v>
      </c>
      <c r="AF367" s="5">
        <f t="shared" si="117"/>
        <v>0.36380525183687812</v>
      </c>
      <c r="AG367" s="5">
        <f t="shared" si="117"/>
        <v>0.35053635096103369</v>
      </c>
      <c r="AH367" s="5">
        <f t="shared" si="117"/>
        <v>0.33774450759665814</v>
      </c>
      <c r="AI367" s="5">
        <f t="shared" si="117"/>
        <v>0.32541361539297475</v>
      </c>
      <c r="AJ367" s="5">
        <f t="shared" si="117"/>
        <v>0.31352794836622971</v>
      </c>
      <c r="AK367" s="5">
        <f t="shared" si="117"/>
        <v>0.3020721797369823</v>
      </c>
      <c r="AL367" s="5">
        <f t="shared" si="117"/>
        <v>0.29103139478595558</v>
      </c>
      <c r="AM367" s="5">
        <f t="shared" si="117"/>
        <v>0.28039109884084318</v>
      </c>
      <c r="AN367" s="5">
        <f t="shared" si="117"/>
        <v>0.27013722130634094</v>
      </c>
      <c r="AO367" s="5">
        <f t="shared" si="117"/>
        <v>0.26025611648710878</v>
      </c>
      <c r="AP367" s="5">
        <f t="shared" si="117"/>
        <v>0.25073456182090392</v>
      </c>
      <c r="AQ367" s="5">
        <f t="shared" si="117"/>
        <v>0.24155975403085397</v>
      </c>
      <c r="AR367" s="5">
        <f t="shared" si="117"/>
        <v>0.23271930361710205</v>
      </c>
      <c r="AS367" s="5">
        <f t="shared" si="117"/>
        <v>0.22420122803510689</v>
      </c>
      <c r="AT367" s="5">
        <f t="shared" si="117"/>
        <v>0.21599394384777443</v>
      </c>
      <c r="AU367" s="5">
        <f t="shared" si="117"/>
        <v>0.20808625808893841</v>
      </c>
      <c r="AV367" s="5">
        <f t="shared" si="117"/>
        <v>0.20046735903460397</v>
      </c>
      <c r="AW367" s="5">
        <f t="shared" si="117"/>
        <v>0.19312680654425943</v>
      </c>
      <c r="AX367" s="5">
        <f t="shared" si="117"/>
        <v>0.18605452210622736</v>
      </c>
      <c r="AY367" s="5">
        <f t="shared" si="117"/>
        <v>0.17924077869743357</v>
      </c>
      <c r="AZ367" s="5">
        <f t="shared" si="117"/>
        <v>0.1726761905483146</v>
      </c>
      <c r="BA367" s="5">
        <f t="shared" si="117"/>
        <v>0.16635170288718099</v>
      </c>
      <c r="BB367" s="5">
        <f t="shared" si="117"/>
        <v>0.16025858172465574</v>
      </c>
      <c r="BC367" s="5">
        <f t="shared" si="117"/>
        <v>0.15438840372736351</v>
      </c>
      <c r="BD367" s="5">
        <f t="shared" si="117"/>
        <v>0.14873304622047875</v>
      </c>
      <c r="BE367" s="5">
        <f t="shared" si="117"/>
        <v>0.1432846773507471</v>
      </c>
      <c r="BF367" s="5">
        <f t="shared" si="117"/>
        <v>0.13803574643491195</v>
      </c>
      <c r="BG367" s="5">
        <f t="shared" si="117"/>
        <v>0.13297897451289817</v>
      </c>
      <c r="BH367" s="5">
        <f t="shared" si="117"/>
        <v>0.1281073451204498</v>
      </c>
      <c r="BI367" s="5">
        <f t="shared" si="117"/>
        <v>0.12341409529203902</v>
      </c>
      <c r="BJ367" s="5">
        <f t="shared" si="117"/>
        <v>0.11889270680163525</v>
      </c>
      <c r="BK367" s="16">
        <f t="shared" si="117"/>
        <v>0.11453689764624665</v>
      </c>
      <c r="BL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</row>
    <row r="368" spans="1:124" x14ac:dyDescent="0.3">
      <c r="A368" s="8">
        <v>34656</v>
      </c>
      <c r="B368" s="3">
        <v>5.5500002000000007E-2</v>
      </c>
      <c r="C368" s="4">
        <f t="shared" si="107"/>
        <v>5.4591540122062611E-2</v>
      </c>
      <c r="D368" s="5">
        <f t="shared" si="116"/>
        <v>0.97221883004450538</v>
      </c>
      <c r="E368" s="5">
        <f t="shared" si="116"/>
        <v>0.94375809269530098</v>
      </c>
      <c r="F368" s="5">
        <f t="shared" si="116"/>
        <v>0.9149812349474391</v>
      </c>
      <c r="G368" s="5">
        <f t="shared" si="116"/>
        <v>0.8861696129479294</v>
      </c>
      <c r="H368" s="5">
        <f t="shared" si="116"/>
        <v>0.85753925289404387</v>
      </c>
      <c r="I368" s="5">
        <f t="shared" si="116"/>
        <v>0.82925445186999802</v>
      </c>
      <c r="J368" s="5">
        <f t="shared" si="116"/>
        <v>0.80143870298419917</v>
      </c>
      <c r="K368" s="5">
        <f t="shared" si="116"/>
        <v>0.77418340735544433</v>
      </c>
      <c r="L368" s="5">
        <f t="shared" si="116"/>
        <v>0.74755478523332031</v>
      </c>
      <c r="M368" s="5">
        <f t="shared" si="116"/>
        <v>0.72159933871853221</v>
      </c>
      <c r="N368" s="5">
        <f t="shared" si="116"/>
        <v>0.69634815927408256</v>
      </c>
      <c r="O368" s="5">
        <f t="shared" si="116"/>
        <v>0.67182031936124287</v>
      </c>
      <c r="P368" s="5">
        <f t="shared" si="116"/>
        <v>0.64802554098145648</v>
      </c>
      <c r="Q368" s="5">
        <f t="shared" si="116"/>
        <v>0.62496629492541489</v>
      </c>
      <c r="R368" s="5">
        <f t="shared" si="116"/>
        <v>0.60263945258677576</v>
      </c>
      <c r="S368" s="5">
        <f t="shared" si="116"/>
        <v>0.58103758641333281</v>
      </c>
      <c r="T368" s="5">
        <f t="shared" si="115"/>
        <v>0.56014999448039582</v>
      </c>
      <c r="U368" s="5">
        <f t="shared" si="115"/>
        <v>0.53996350836161522</v>
      </c>
      <c r="V368" s="5">
        <f t="shared" si="115"/>
        <v>0.52046313062611715</v>
      </c>
      <c r="W368" s="5">
        <f t="shared" si="115"/>
        <v>0.50163253821364306</v>
      </c>
      <c r="X368" s="5">
        <f t="shared" si="117"/>
        <v>0.48345448005689695</v>
      </c>
      <c r="Y368" s="5">
        <f t="shared" si="117"/>
        <v>0.46591109116587587</v>
      </c>
      <c r="Z368" s="5">
        <f t="shared" si="117"/>
        <v>0.44898414058872482</v>
      </c>
      <c r="AA368" s="5">
        <f t="shared" si="117"/>
        <v>0.43265522692098729</v>
      </c>
      <c r="AB368" s="5">
        <f t="shared" si="117"/>
        <v>0.41690593211642935</v>
      </c>
      <c r="AC368" s="5">
        <f t="shared" si="117"/>
        <v>0.40171794207489314</v>
      </c>
      <c r="AD368" s="5">
        <f t="shared" si="117"/>
        <v>0.38707314070314552</v>
      </c>
      <c r="AE368" s="5">
        <f t="shared" si="117"/>
        <v>0.37295368275233998</v>
      </c>
      <c r="AF368" s="5">
        <f t="shared" si="117"/>
        <v>0.35934204964429889</v>
      </c>
      <c r="AG368" s="5">
        <f t="shared" si="117"/>
        <v>0.34622109164146997</v>
      </c>
      <c r="AH368" s="5">
        <f t="shared" si="117"/>
        <v>0.33357405904032106</v>
      </c>
      <c r="AI368" s="5">
        <f t="shared" si="117"/>
        <v>0.32138462453496097</v>
      </c>
      <c r="AJ368" s="5">
        <f t="shared" si="117"/>
        <v>0.30963689847581871</v>
      </c>
      <c r="AK368" s="5">
        <f t="shared" si="117"/>
        <v>0.29831543841315256</v>
      </c>
      <c r="AL368" s="5">
        <f t="shared" si="117"/>
        <v>0.28740525404827655</v>
      </c>
      <c r="AM368" s="5">
        <f t="shared" si="117"/>
        <v>0.27689180850213096</v>
      </c>
      <c r="AN368" s="5">
        <f t="shared" si="117"/>
        <v>0.26676101663985596</v>
      </c>
      <c r="AO368" s="5">
        <f t="shared" si="117"/>
        <v>0.25699924105252048</v>
      </c>
      <c r="AP368" s="5">
        <f t="shared" si="117"/>
        <v>0.24759328618619653</v>
      </c>
      <c r="AQ368" s="5">
        <f t="shared" si="117"/>
        <v>0.23853039101874285</v>
      </c>
      <c r="AR368" s="5">
        <f t="shared" si="117"/>
        <v>0.22979822061172078</v>
      </c>
      <c r="AS368" s="5">
        <f t="shared" si="117"/>
        <v>0.22138485680544781</v>
      </c>
      <c r="AT368" s="5">
        <f t="shared" si="117"/>
        <v>0.21327878827666313</v>
      </c>
      <c r="AU368" s="5">
        <f t="shared" si="117"/>
        <v>0.2054689001385249</v>
      </c>
      <c r="AV368" s="5">
        <f t="shared" si="117"/>
        <v>0.1979444632300198</v>
      </c>
      <c r="AW368" s="5">
        <f t="shared" si="117"/>
        <v>0.19069512321499538</v>
      </c>
      <c r="AX368" s="5">
        <f t="shared" si="117"/>
        <v>0.18371088958887288</v>
      </c>
      <c r="AY368" s="5">
        <f t="shared" si="117"/>
        <v>0.17698212467278931</v>
      </c>
      <c r="AZ368" s="5">
        <f t="shared" si="117"/>
        <v>0.17049953265976872</v>
      </c>
      <c r="BA368" s="5">
        <f t="shared" si="117"/>
        <v>0.16425414876497244</v>
      </c>
      <c r="BB368" s="5">
        <f t="shared" si="117"/>
        <v>0.15823732852166716</v>
      </c>
      <c r="BC368" s="5">
        <f t="shared" si="117"/>
        <v>0.15244073725591351</v>
      </c>
      <c r="BD368" s="5">
        <f t="shared" si="117"/>
        <v>0.14685633976580406</v>
      </c>
      <c r="BE368" s="5">
        <f t="shared" si="117"/>
        <v>0.14147639022513175</v>
      </c>
      <c r="BF368" s="5">
        <f t="shared" si="117"/>
        <v>0.13629342232642941</v>
      </c>
      <c r="BG368" s="5">
        <f t="shared" si="117"/>
        <v>0.13130023967422866</v>
      </c>
      <c r="BH368" s="5">
        <f t="shared" si="117"/>
        <v>0.12648990643600175</v>
      </c>
      <c r="BI368" s="5">
        <f t="shared" si="117"/>
        <v>0.12185573825545017</v>
      </c>
      <c r="BJ368" s="5">
        <f t="shared" si="117"/>
        <v>0.11739129343049917</v>
      </c>
      <c r="BK368" s="16">
        <f t="shared" si="117"/>
        <v>0.11309036435646805</v>
      </c>
      <c r="BL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</row>
    <row r="369" spans="1:124" x14ac:dyDescent="0.3">
      <c r="A369" s="8">
        <v>34663</v>
      </c>
      <c r="B369" s="3">
        <v>5.6500000999999994E-2</v>
      </c>
      <c r="C369" s="4">
        <f t="shared" si="107"/>
        <v>5.5622236690252701E-2</v>
      </c>
      <c r="D369" s="5">
        <f t="shared" si="116"/>
        <v>0.97174716832160901</v>
      </c>
      <c r="E369" s="5">
        <f t="shared" si="116"/>
        <v>0.94289497613335338</v>
      </c>
      <c r="F369" s="5">
        <f t="shared" si="116"/>
        <v>0.91379664458373322</v>
      </c>
      <c r="G369" s="5">
        <f t="shared" si="116"/>
        <v>0.88472414578846215</v>
      </c>
      <c r="H369" s="5">
        <f t="shared" si="116"/>
        <v>0.85588504967235268</v>
      </c>
      <c r="I369" s="5">
        <f t="shared" si="116"/>
        <v>0.82743613410150263</v>
      </c>
      <c r="J369" s="5">
        <f t="shared" si="116"/>
        <v>0.79949427301115539</v>
      </c>
      <c r="K369" s="5">
        <f t="shared" si="116"/>
        <v>0.77214508549508776</v>
      </c>
      <c r="L369" s="5">
        <f t="shared" si="116"/>
        <v>0.74544977154708303</v>
      </c>
      <c r="M369" s="5">
        <f t="shared" si="116"/>
        <v>0.71945049546892947</v>
      </c>
      <c r="N369" s="5">
        <f t="shared" si="116"/>
        <v>0.69417461538041547</v>
      </c>
      <c r="O369" s="5">
        <f t="shared" si="116"/>
        <v>0.6696380012011437</v>
      </c>
      <c r="P369" s="5">
        <f t="shared" si="116"/>
        <v>0.64584763547300617</v>
      </c>
      <c r="Q369" s="5">
        <f t="shared" si="116"/>
        <v>0.62280365148454153</v>
      </c>
      <c r="R369" s="5">
        <f t="shared" si="116"/>
        <v>0.60050093063835763</v>
      </c>
      <c r="S369" s="5">
        <f t="shared" si="116"/>
        <v>0.57893035487599831</v>
      </c>
      <c r="T369" s="5">
        <f t="shared" si="115"/>
        <v>0.55807978919796697</v>
      </c>
      <c r="U369" s="5">
        <f t="shared" si="115"/>
        <v>0.53793485291733134</v>
      </c>
      <c r="V369" s="5">
        <f t="shared" si="115"/>
        <v>0.51847952541122655</v>
      </c>
      <c r="W369" s="5">
        <f t="shared" si="115"/>
        <v>0.49969662206724486</v>
      </c>
      <c r="X369" s="5">
        <f t="shared" si="117"/>
        <v>0.4815681682705561</v>
      </c>
      <c r="Y369" s="5">
        <f t="shared" si="117"/>
        <v>0.46407569316562675</v>
      </c>
      <c r="Z369" s="5">
        <f t="shared" si="117"/>
        <v>0.44720046017315235</v>
      </c>
      <c r="AA369" s="5">
        <f t="shared" si="117"/>
        <v>0.43092364754760254</v>
      </c>
      <c r="AB369" s="5">
        <f t="shared" si="117"/>
        <v>0.41522648938761936</v>
      </c>
      <c r="AC369" s="5">
        <f t="shared" si="117"/>
        <v>0.40009038527611224</v>
      </c>
      <c r="AD369" s="5">
        <f t="shared" si="117"/>
        <v>0.38549698498589335</v>
      </c>
      <c r="AE369" s="5">
        <f t="shared" si="117"/>
        <v>0.37142825332883317</v>
      </c>
      <c r="AF369" s="5">
        <f t="shared" si="117"/>
        <v>0.35786651916565582</v>
      </c>
      <c r="AG369" s="5">
        <f t="shared" si="117"/>
        <v>0.3447945117629948</v>
      </c>
      <c r="AH369" s="5">
        <f t="shared" si="117"/>
        <v>0.3321953870326867</v>
      </c>
      <c r="AI369" s="5">
        <f t="shared" si="117"/>
        <v>0.32005274567569253</v>
      </c>
      <c r="AJ369" s="5">
        <f t="shared" si="117"/>
        <v>0.30835064484873564</v>
      </c>
      <c r="AK369" s="5">
        <f t="shared" si="117"/>
        <v>0.29707360465192878</v>
      </c>
      <c r="AL369" s="5">
        <f t="shared" si="117"/>
        <v>0.28620661048191803</v>
      </c>
      <c r="AM369" s="5">
        <f t="shared" si="117"/>
        <v>0.27573511209310592</v>
      </c>
      <c r="AN369" s="5">
        <f t="shared" si="117"/>
        <v>0.26564502004825408</v>
      </c>
      <c r="AO369" s="5">
        <f t="shared" si="117"/>
        <v>0.25592270011057849</v>
      </c>
      <c r="AP369" s="5">
        <f t="shared" si="117"/>
        <v>0.24655496602562413</v>
      </c>
      <c r="AQ369" s="5">
        <f t="shared" si="117"/>
        <v>0.23752907105748464</v>
      </c>
      <c r="AR369" s="5">
        <f t="shared" si="117"/>
        <v>0.22883269857622091</v>
      </c>
      <c r="AS369" s="5">
        <f t="shared" si="117"/>
        <v>0.22045395193838385</v>
      </c>
      <c r="AT369" s="5">
        <f t="shared" si="117"/>
        <v>0.21238134385783911</v>
      </c>
      <c r="AU369" s="5">
        <f t="shared" si="117"/>
        <v>0.20460378542760266</v>
      </c>
      <c r="AV369" s="5">
        <f t="shared" si="117"/>
        <v>0.19711057492354844</v>
      </c>
      <c r="AW369" s="5">
        <f t="shared" si="117"/>
        <v>0.18989138649636336</v>
      </c>
      <c r="AX369" s="5">
        <f t="shared" si="117"/>
        <v>0.18293625883800735</v>
      </c>
      <c r="AY369" s="5">
        <f t="shared" si="117"/>
        <v>0.17623558389236579</v>
      </c>
      <c r="AZ369" s="5">
        <f t="shared" si="117"/>
        <v>0.16978009566611665</v>
      </c>
      <c r="BA369" s="5">
        <f t="shared" si="117"/>
        <v>0.16356085918455082</v>
      </c>
      <c r="BB369" s="5">
        <f t="shared" si="117"/>
        <v>0.15756925962775409</v>
      </c>
      <c r="BC369" s="5">
        <f t="shared" si="117"/>
        <v>0.15179699167484489</v>
      </c>
      <c r="BD369" s="5">
        <f t="shared" si="117"/>
        <v>0.14623604907757584</v>
      </c>
      <c r="BE369" s="5">
        <f t="shared" si="117"/>
        <v>0.14087871447932959</v>
      </c>
      <c r="BF369" s="5">
        <f t="shared" si="117"/>
        <v>0.1357175494911719</v>
      </c>
      <c r="BG369" s="5">
        <f t="shared" si="117"/>
        <v>0.13074538503302147</v>
      </c>
      <c r="BH369" s="5">
        <f t="shared" si="117"/>
        <v>0.12595531194502679</v>
      </c>
      <c r="BI369" s="5">
        <f t="shared" si="117"/>
        <v>0.12134067187179635</v>
      </c>
      <c r="BJ369" s="5">
        <f t="shared" si="117"/>
        <v>0.11689504842012635</v>
      </c>
      <c r="BK369" s="16">
        <f t="shared" si="117"/>
        <v>0.11261225858923897</v>
      </c>
      <c r="BL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</row>
    <row r="370" spans="1:124" x14ac:dyDescent="0.3">
      <c r="A370" s="8">
        <v>34670</v>
      </c>
      <c r="B370" s="3">
        <v>5.8000002000000002E-2</v>
      </c>
      <c r="C370" s="4">
        <f t="shared" si="107"/>
        <v>5.7168284119281855E-2</v>
      </c>
      <c r="D370" s="5">
        <f t="shared" si="116"/>
        <v>0.97104010356527726</v>
      </c>
      <c r="E370" s="5">
        <f t="shared" si="116"/>
        <v>0.94160177897151132</v>
      </c>
      <c r="F370" s="5">
        <f t="shared" si="116"/>
        <v>0.9120226310439159</v>
      </c>
      <c r="G370" s="5">
        <f t="shared" si="116"/>
        <v>0.88256036104538971</v>
      </c>
      <c r="H370" s="5">
        <f t="shared" si="116"/>
        <v>0.85340972187866371</v>
      </c>
      <c r="I370" s="5">
        <f t="shared" si="116"/>
        <v>0.82471612591008836</v>
      </c>
      <c r="J370" s="5">
        <f t="shared" si="116"/>
        <v>0.79658646499750652</v>
      </c>
      <c r="K370" s="5">
        <f t="shared" si="116"/>
        <v>0.76909765565009036</v>
      </c>
      <c r="L370" s="5">
        <f t="shared" si="116"/>
        <v>0.74230335450823226</v>
      </c>
      <c r="M370" s="5">
        <f t="shared" si="116"/>
        <v>0.71623921745642738</v>
      </c>
      <c r="N370" s="5">
        <f t="shared" si="116"/>
        <v>0.69092700823902786</v>
      </c>
      <c r="O370" s="5">
        <f t="shared" si="116"/>
        <v>0.66637780315600548</v>
      </c>
      <c r="P370" s="5">
        <f t="shared" si="116"/>
        <v>0.64259448831700539</v>
      </c>
      <c r="Q370" s="5">
        <f t="shared" si="116"/>
        <v>0.61957370469447148</v>
      </c>
      <c r="R370" s="5">
        <f t="shared" si="116"/>
        <v>0.59730736288187447</v>
      </c>
      <c r="S370" s="5">
        <f t="shared" si="116"/>
        <v>0.57578382286223107</v>
      </c>
      <c r="T370" s="5">
        <f t="shared" si="115"/>
        <v>0.55498881306298331</v>
      </c>
      <c r="U370" s="5">
        <f t="shared" si="115"/>
        <v>0.53490614646273671</v>
      </c>
      <c r="V370" s="5">
        <f t="shared" si="115"/>
        <v>0.51551827861744437</v>
      </c>
      <c r="W370" s="5">
        <f t="shared" si="115"/>
        <v>0.49680674243447065</v>
      </c>
      <c r="X370" s="5">
        <f t="shared" si="117"/>
        <v>0.47875248672890391</v>
      </c>
      <c r="Y370" s="5">
        <f t="shared" si="117"/>
        <v>0.46133613955567621</v>
      </c>
      <c r="Z370" s="5">
        <f t="shared" si="117"/>
        <v>0.44453821263380477</v>
      </c>
      <c r="AA370" s="5">
        <f t="shared" si="117"/>
        <v>0.4283392595591004</v>
      </c>
      <c r="AB370" s="5">
        <f t="shared" si="117"/>
        <v>0.41271999769980555</v>
      </c>
      <c r="AC370" s="5">
        <f t="shared" si="117"/>
        <v>0.3976614014998574</v>
      </c>
      <c r="AD370" s="5">
        <f t="shared" si="117"/>
        <v>0.38314477323274959</v>
      </c>
      <c r="AE370" s="5">
        <f t="shared" si="117"/>
        <v>0.36915179594391406</v>
      </c>
      <c r="AF370" s="5">
        <f t="shared" si="117"/>
        <v>0.35566457230527765</v>
      </c>
      <c r="AG370" s="5">
        <f t="shared" si="117"/>
        <v>0.34266565231594354</v>
      </c>
      <c r="AH370" s="5">
        <f t="shared" si="117"/>
        <v>0.3301380521668289</v>
      </c>
      <c r="AI370" s="5">
        <f t="shared" si="117"/>
        <v>0.31806526610530456</v>
      </c>
      <c r="AJ370" s="5">
        <f t="shared" si="117"/>
        <v>0.30643127275819526</v>
      </c>
      <c r="AK370" s="5">
        <f t="shared" si="117"/>
        <v>0.29522053707463036</v>
      </c>
      <c r="AL370" s="5">
        <f t="shared" si="117"/>
        <v>0.28441800881621931</v>
      </c>
      <c r="AM370" s="5">
        <f t="shared" si="117"/>
        <v>0.2740091183370148</v>
      </c>
      <c r="AN370" s="5">
        <f t="shared" si="117"/>
        <v>0.26397977024899738</v>
      </c>
      <c r="AO370" s="5">
        <f t="shared" si="117"/>
        <v>0.25431633545208893</v>
      </c>
      <c r="AP370" s="5">
        <f t="shared" si="117"/>
        <v>0.2450056419145375</v>
      </c>
      <c r="AQ370" s="5">
        <f t="shared" si="117"/>
        <v>0.23603496451492206</v>
      </c>
      <c r="AR370" s="5">
        <f t="shared" si="117"/>
        <v>0.22739201419711549</v>
      </c>
      <c r="AS370" s="5">
        <f t="shared" si="117"/>
        <v>0.21906492664126601</v>
      </c>
      <c r="AT370" s="5">
        <f t="shared" si="117"/>
        <v>0.21104225061484905</v>
      </c>
      <c r="AU370" s="5">
        <f t="shared" si="117"/>
        <v>0.20331293613621959</v>
      </c>
      <c r="AV370" s="5">
        <f t="shared" si="117"/>
        <v>0.19586632255740669</v>
      </c>
      <c r="AW370" s="5">
        <f t="shared" si="117"/>
        <v>0.18869212665195365</v>
      </c>
      <c r="AX370" s="5">
        <f t="shared" si="117"/>
        <v>0.18178043077652162</v>
      </c>
      <c r="AY370" s="5">
        <f t="shared" si="117"/>
        <v>0.17512167116098876</v>
      </c>
      <c r="AZ370" s="5">
        <f t="shared" si="117"/>
        <v>0.16870662637032174</v>
      </c>
      <c r="BA370" s="5">
        <f t="shared" si="117"/>
        <v>0.16252640597209292</v>
      </c>
      <c r="BB370" s="5">
        <f t="shared" si="117"/>
        <v>0.15657243943579638</v>
      </c>
      <c r="BC370" s="5">
        <f t="shared" si="117"/>
        <v>0.15083646528377093</v>
      </c>
      <c r="BD370" s="5">
        <f t="shared" si="117"/>
        <v>0.14531052050832252</v>
      </c>
      <c r="BE370" s="5">
        <f t="shared" si="117"/>
        <v>0.1399869302653575</v>
      </c>
      <c r="BF370" s="5">
        <f t="shared" si="117"/>
        <v>0.13485829785132314</v>
      </c>
      <c r="BG370" s="5">
        <f t="shared" si="117"/>
        <v>0.12991749496737173</v>
      </c>
      <c r="BH370" s="5">
        <f t="shared" si="117"/>
        <v>0.1251576522723159</v>
      </c>
      <c r="BI370" s="5">
        <f t="shared" si="117"/>
        <v>0.12057215022402516</v>
      </c>
      <c r="BJ370" s="5">
        <f t="shared" si="117"/>
        <v>0.11615461020736227</v>
      </c>
      <c r="BK370" s="16">
        <f t="shared" si="117"/>
        <v>0.11189888594550849</v>
      </c>
      <c r="BL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</row>
    <row r="371" spans="1:124" x14ac:dyDescent="0.3">
      <c r="A371" s="8">
        <v>34677</v>
      </c>
      <c r="B371" s="3">
        <v>0.06</v>
      </c>
      <c r="C371" s="4">
        <f t="shared" si="107"/>
        <v>5.9229677255662069E-2</v>
      </c>
      <c r="D371" s="5">
        <f t="shared" si="116"/>
        <v>0.97009815235724173</v>
      </c>
      <c r="E371" s="5">
        <f t="shared" si="116"/>
        <v>0.93988027753499415</v>
      </c>
      <c r="F371" s="5">
        <f t="shared" si="116"/>
        <v>0.90966263977735373</v>
      </c>
      <c r="G371" s="5">
        <f t="shared" si="116"/>
        <v>0.87968354927767678</v>
      </c>
      <c r="H371" s="5">
        <f t="shared" si="116"/>
        <v>0.85012042287324741</v>
      </c>
      <c r="I371" s="5">
        <f t="shared" si="116"/>
        <v>0.82110335810439694</v>
      </c>
      <c r="J371" s="5">
        <f t="shared" si="116"/>
        <v>0.7927258387656535</v>
      </c>
      <c r="K371" s="5">
        <f t="shared" si="116"/>
        <v>0.76505312351970145</v>
      </c>
      <c r="L371" s="5">
        <f t="shared" si="116"/>
        <v>0.73812878757654976</v>
      </c>
      <c r="M371" s="5">
        <f t="shared" si="116"/>
        <v>0.7119798061427689</v>
      </c>
      <c r="N371" s="5">
        <f t="shared" si="116"/>
        <v>0.68662049459979879</v>
      </c>
      <c r="O371" s="5">
        <f t="shared" si="116"/>
        <v>0.66205555694192941</v>
      </c>
      <c r="P371" s="5">
        <f t="shared" si="116"/>
        <v>0.63828244125173161</v>
      </c>
      <c r="Q371" s="5">
        <f t="shared" si="116"/>
        <v>0.61529315809780294</v>
      </c>
      <c r="R371" s="5">
        <f t="shared" si="116"/>
        <v>0.59307568341293293</v>
      </c>
      <c r="S371" s="5">
        <f t="shared" si="116"/>
        <v>0.57161504025191634</v>
      </c>
      <c r="T371" s="5">
        <f t="shared" si="115"/>
        <v>0.55089413251980324</v>
      </c>
      <c r="U371" s="5">
        <f t="shared" si="115"/>
        <v>0.53089438714627868</v>
      </c>
      <c r="V371" s="5">
        <f t="shared" si="115"/>
        <v>0.51159624828545791</v>
      </c>
      <c r="W371" s="5">
        <f t="shared" si="115"/>
        <v>0.49297955714384756</v>
      </c>
      <c r="X371" s="5">
        <f t="shared" si="117"/>
        <v>0.4750238433399685</v>
      </c>
      <c r="Y371" s="5">
        <f t="shared" si="117"/>
        <v>0.45770854776712844</v>
      </c>
      <c r="Z371" s="5">
        <f t="shared" si="117"/>
        <v>0.44101319236519781</v>
      </c>
      <c r="AA371" s="5">
        <f t="shared" si="117"/>
        <v>0.42491750869513323</v>
      </c>
      <c r="AB371" s="5">
        <f t="shared" si="117"/>
        <v>0.40940153450863553</v>
      </c>
      <c r="AC371" s="5">
        <f t="shared" si="117"/>
        <v>0.39444568542702718</v>
      </c>
      <c r="AD371" s="5">
        <f t="shared" si="117"/>
        <v>0.38003080724358546</v>
      </c>
      <c r="AE371" s="5">
        <f t="shared" si="117"/>
        <v>0.36613821313094463</v>
      </c>
      <c r="AF371" s="5">
        <f t="shared" si="117"/>
        <v>0.35274970908442466</v>
      </c>
      <c r="AG371" s="5">
        <f t="shared" si="117"/>
        <v>0.33984761019779552</v>
      </c>
      <c r="AH371" s="5">
        <f t="shared" si="117"/>
        <v>0.32741474979986618</v>
      </c>
      <c r="AI371" s="5">
        <f t="shared" si="117"/>
        <v>0.31543448303997335</v>
      </c>
      <c r="AJ371" s="5">
        <f t="shared" si="117"/>
        <v>0.30389068616849529</v>
      </c>
      <c r="AK371" s="5">
        <f t="shared" si="117"/>
        <v>0.29276775249236475</v>
      </c>
      <c r="AL371" s="5">
        <f t="shared" si="117"/>
        <v>0.28205058577790598</v>
      </c>
      <c r="AM371" s="5">
        <f t="shared" si="117"/>
        <v>0.27172459171091096</v>
      </c>
      <c r="AN371" s="5">
        <f t="shared" si="117"/>
        <v>0.26177566789648904</v>
      </c>
      <c r="AO371" s="5">
        <f t="shared" si="117"/>
        <v>0.25219019278105526</v>
      </c>
      <c r="AP371" s="5">
        <f t="shared" si="117"/>
        <v>0.24295501379981316</v>
      </c>
      <c r="AQ371" s="5">
        <f t="shared" si="117"/>
        <v>0.23405743499059067</v>
      </c>
      <c r="AR371" s="5">
        <f t="shared" si="117"/>
        <v>0.22548520426531266</v>
      </c>
      <c r="AS371" s="5">
        <f t="shared" si="117"/>
        <v>0.21722650049093997</v>
      </c>
      <c r="AT371" s="5">
        <f t="shared" si="117"/>
        <v>0.2092699205002316</v>
      </c>
      <c r="AU371" s="5">
        <f t="shared" si="117"/>
        <v>0.2016044661274978</v>
      </c>
      <c r="AV371" s="5">
        <f t="shared" si="117"/>
        <v>0.19421953134430989</v>
      </c>
      <c r="AW371" s="5">
        <f t="shared" si="117"/>
        <v>0.1871048895538818</v>
      </c>
      <c r="AX371" s="5">
        <f t="shared" si="117"/>
        <v>0.18025068108974657</v>
      </c>
      <c r="AY371" s="5">
        <f t="shared" si="117"/>
        <v>0.17364740095377762</v>
      </c>
      <c r="AZ371" s="5">
        <f t="shared" si="117"/>
        <v>0.1672858868200558</v>
      </c>
      <c r="BA371" s="5">
        <f t="shared" si="117"/>
        <v>0.1611573073241632</v>
      </c>
      <c r="BB371" s="5">
        <f t="shared" si="117"/>
        <v>0.15525315065187983</v>
      </c>
      <c r="BC371" s="5">
        <f t="shared" si="117"/>
        <v>0.14956521343671958</v>
      </c>
      <c r="BD371" s="5">
        <f t="shared" si="117"/>
        <v>0.14408558997206578</v>
      </c>
      <c r="BE371" s="5">
        <f t="shared" si="117"/>
        <v>0.13880666174069858</v>
      </c>
      <c r="BF371" s="5">
        <f t="shared" si="117"/>
        <v>0.13372108726211054</v>
      </c>
      <c r="BG371" s="5">
        <f t="shared" si="117"/>
        <v>0.12882179225608159</v>
      </c>
      <c r="BH371" s="5">
        <f t="shared" si="117"/>
        <v>0.12410196011944946</v>
      </c>
      <c r="BI371" s="5">
        <f t="shared" si="117"/>
        <v>0.1195550227117877</v>
      </c>
      <c r="BJ371" s="5">
        <f t="shared" si="117"/>
        <v>0.11517465144474343</v>
      </c>
      <c r="BK371" s="16">
        <f t="shared" si="117"/>
        <v>0.11095474866904208</v>
      </c>
      <c r="BL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</row>
    <row r="372" spans="1:124" x14ac:dyDescent="0.3">
      <c r="A372" s="8">
        <v>34684</v>
      </c>
      <c r="B372" s="3">
        <v>6.0999998999999999E-2</v>
      </c>
      <c r="C372" s="4">
        <f t="shared" si="107"/>
        <v>6.0260373823852173E-2</v>
      </c>
      <c r="D372" s="5">
        <f t="shared" si="116"/>
        <v>0.96962751945878367</v>
      </c>
      <c r="E372" s="5">
        <f t="shared" si="116"/>
        <v>0.93902070743957744</v>
      </c>
      <c r="F372" s="5">
        <f t="shared" si="116"/>
        <v>0.90848493519047735</v>
      </c>
      <c r="G372" s="5">
        <f t="shared" si="116"/>
        <v>0.87824866179944949</v>
      </c>
      <c r="H372" s="5">
        <f t="shared" si="116"/>
        <v>0.84848053066120388</v>
      </c>
      <c r="I372" s="5">
        <f t="shared" si="116"/>
        <v>0.81930291335255301</v>
      </c>
      <c r="J372" s="5">
        <f t="shared" si="116"/>
        <v>0.79080254771973479</v>
      </c>
      <c r="K372" s="5">
        <f t="shared" si="116"/>
        <v>0.7630388404813564</v>
      </c>
      <c r="L372" s="5">
        <f t="shared" si="116"/>
        <v>0.73605031623137684</v>
      </c>
      <c r="M372" s="5">
        <f t="shared" si="116"/>
        <v>0.70985960880029308</v>
      </c>
      <c r="N372" s="5">
        <f t="shared" si="116"/>
        <v>0.68447731411827095</v>
      </c>
      <c r="O372" s="5">
        <f t="shared" si="116"/>
        <v>0.65990495830227724</v>
      </c>
      <c r="P372" s="5">
        <f t="shared" si="116"/>
        <v>0.63613728067265352</v>
      </c>
      <c r="Q372" s="5">
        <f t="shared" si="116"/>
        <v>0.61316398773553038</v>
      </c>
      <c r="R372" s="5">
        <f t="shared" si="116"/>
        <v>0.5909710993857713</v>
      </c>
      <c r="S372" s="5">
        <f t="shared" si="116"/>
        <v>0.5695419811793202</v>
      </c>
      <c r="T372" s="5">
        <f t="shared" si="115"/>
        <v>0.5488581351004701</v>
      </c>
      <c r="U372" s="5">
        <f t="shared" si="115"/>
        <v>0.52889980460107677</v>
      </c>
      <c r="V372" s="5">
        <f t="shared" si="115"/>
        <v>0.50964643680736788</v>
      </c>
      <c r="W372" s="5">
        <f t="shared" si="115"/>
        <v>0.49107703485548565</v>
      </c>
      <c r="X372" s="5">
        <f t="shared" si="117"/>
        <v>0.47317042567305673</v>
      </c>
      <c r="Y372" s="5">
        <f t="shared" si="117"/>
        <v>0.45590546265239856</v>
      </c>
      <c r="Z372" s="5">
        <f t="shared" si="117"/>
        <v>0.43926117815552113</v>
      </c>
      <c r="AA372" s="5">
        <f t="shared" si="117"/>
        <v>0.42321689733610085</v>
      </c>
      <c r="AB372" s="5">
        <f t="shared" si="117"/>
        <v>0.40775232211483786</v>
      </c>
      <c r="AC372" s="5">
        <f t="shared" si="117"/>
        <v>0.39284759211371706</v>
      </c>
      <c r="AD372" s="5">
        <f t="shared" si="117"/>
        <v>0.37848332779698568</v>
      </c>
      <c r="AE372" s="5">
        <f t="shared" si="117"/>
        <v>0.36464065987109101</v>
      </c>
      <c r="AF372" s="5">
        <f t="shared" si="117"/>
        <v>0.35130124807742097</v>
      </c>
      <c r="AG372" s="5">
        <f t="shared" si="117"/>
        <v>0.33844729180541377</v>
      </c>
      <c r="AH372" s="5">
        <f t="shared" si="117"/>
        <v>0.32606153440975361</v>
      </c>
      <c r="AI372" s="5">
        <f t="shared" si="117"/>
        <v>0.31412726269595986</v>
      </c>
      <c r="AJ372" s="5">
        <f t="shared" si="117"/>
        <v>0.30262830271469798</v>
      </c>
      <c r="AK372" s="5">
        <f t="shared" si="117"/>
        <v>0.29154901275439954</v>
      </c>
      <c r="AL372" s="5">
        <f t="shared" si="117"/>
        <v>0.28087427422734002</v>
      </c>
      <c r="AM372" s="5">
        <f t="shared" si="117"/>
        <v>0.27058948099320479</v>
      </c>
      <c r="AN372" s="5">
        <f t="shared" si="117"/>
        <v>0.26068052754646104</v>
      </c>
      <c r="AO372" s="5">
        <f t="shared" si="117"/>
        <v>0.25113379640193301</v>
      </c>
      <c r="AP372" s="5">
        <f t="shared" si="117"/>
        <v>0.24193614494102356</v>
      </c>
      <c r="AQ372" s="5">
        <f t="shared" si="117"/>
        <v>0.2330748919245435</v>
      </c>
      <c r="AR372" s="5">
        <f t="shared" si="117"/>
        <v>0.22453780383367394</v>
      </c>
      <c r="AS372" s="5">
        <f t="shared" si="117"/>
        <v>0.21631308116551606</v>
      </c>
      <c r="AT372" s="5">
        <f t="shared" si="117"/>
        <v>0.20838934478195129</v>
      </c>
      <c r="AU372" s="5">
        <f t="shared" si="117"/>
        <v>0.2007556223885332</v>
      </c>
      <c r="AV372" s="5">
        <f t="shared" si="117"/>
        <v>0.19340133520265693</v>
      </c>
      <c r="AW372" s="5">
        <f t="shared" si="117"/>
        <v>0.18631628485631696</v>
      </c>
      <c r="AX372" s="5">
        <f t="shared" si="117"/>
        <v>0.17949064056765748</v>
      </c>
      <c r="AY372" s="5">
        <f t="shared" si="117"/>
        <v>0.17291492660662972</v>
      </c>
      <c r="AZ372" s="5">
        <f t="shared" si="117"/>
        <v>0.16658001007296577</v>
      </c>
      <c r="BA372" s="5">
        <f t="shared" si="117"/>
        <v>0.160477088998984</v>
      </c>
      <c r="BB372" s="5">
        <f t="shared" si="117"/>
        <v>0.15459768078518324</v>
      </c>
      <c r="BC372" s="5">
        <f t="shared" ref="X372:BK379" si="118">BC$7*EXP(-BC$8*$C372)</f>
        <v>0.14893361097293828</v>
      </c>
      <c r="BD372" s="5">
        <f t="shared" si="118"/>
        <v>0.14347700235569139</v>
      </c>
      <c r="BE372" s="5">
        <f t="shared" si="118"/>
        <v>0.13822026442771823</v>
      </c>
      <c r="BF372" s="5">
        <f t="shared" si="118"/>
        <v>0.13315608316770225</v>
      </c>
      <c r="BG372" s="5">
        <f t="shared" si="118"/>
        <v>0.12827741115289959</v>
      </c>
      <c r="BH372" s="5">
        <f t="shared" si="118"/>
        <v>0.12357745799854214</v>
      </c>
      <c r="BI372" s="5">
        <f t="shared" si="118"/>
        <v>0.11904968111624689</v>
      </c>
      <c r="BJ372" s="5">
        <f t="shared" si="118"/>
        <v>0.11468777678453092</v>
      </c>
      <c r="BK372" s="16">
        <f t="shared" si="118"/>
        <v>0.11048567152403517</v>
      </c>
      <c r="BL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</row>
    <row r="373" spans="1:124" x14ac:dyDescent="0.3">
      <c r="A373" s="8">
        <v>34691</v>
      </c>
      <c r="B373" s="3">
        <v>5.9499997999999998E-2</v>
      </c>
      <c r="C373" s="4">
        <f t="shared" si="107"/>
        <v>5.8714326394823019E-2</v>
      </c>
      <c r="D373" s="5">
        <f t="shared" si="116"/>
        <v>0.97033355563922719</v>
      </c>
      <c r="E373" s="5">
        <f t="shared" si="116"/>
        <v>0.94031035975427268</v>
      </c>
      <c r="F373" s="5">
        <f t="shared" si="116"/>
        <v>0.91025206740944786</v>
      </c>
      <c r="G373" s="5">
        <f t="shared" si="116"/>
        <v>0.88040187549326909</v>
      </c>
      <c r="H373" s="5">
        <f t="shared" si="116"/>
        <v>0.85094156126128451</v>
      </c>
      <c r="I373" s="5">
        <f t="shared" si="116"/>
        <v>0.82200506814928298</v>
      </c>
      <c r="J373" s="5">
        <f t="shared" si="116"/>
        <v>0.79368924249364192</v>
      </c>
      <c r="K373" s="5">
        <f t="shared" si="116"/>
        <v>0.76606226321355764</v>
      </c>
      <c r="L373" s="5">
        <f t="shared" si="116"/>
        <v>0.73917022838370172</v>
      </c>
      <c r="M373" s="5">
        <f t="shared" si="116"/>
        <v>0.71304228366386591</v>
      </c>
      <c r="N373" s="5">
        <f t="shared" si="116"/>
        <v>0.68769460536168892</v>
      </c>
      <c r="O373" s="5">
        <f t="shared" si="116"/>
        <v>0.66313348849167564</v>
      </c>
      <c r="P373" s="5">
        <f t="shared" si="116"/>
        <v>0.63935773808875485</v>
      </c>
      <c r="Q373" s="5">
        <f t="shared" si="116"/>
        <v>0.61636051954275028</v>
      </c>
      <c r="R373" s="5">
        <f t="shared" si="116"/>
        <v>0.59413078963118526</v>
      </c>
      <c r="S373" s="5">
        <f t="shared" si="116"/>
        <v>0.57265440290047354</v>
      </c>
      <c r="T373" s="5">
        <f t="shared" si="115"/>
        <v>0.55191496680077801</v>
      </c>
      <c r="U373" s="5">
        <f t="shared" si="115"/>
        <v>0.53189450238614089</v>
      </c>
      <c r="V373" s="5">
        <f t="shared" si="115"/>
        <v>0.51257395449113607</v>
      </c>
      <c r="W373" s="5">
        <f t="shared" si="115"/>
        <v>0.49393358530042886</v>
      </c>
      <c r="X373" s="5">
        <f t="shared" si="118"/>
        <v>0.47595327750266558</v>
      </c>
      <c r="Y373" s="5">
        <f t="shared" si="118"/>
        <v>0.45861276725942213</v>
      </c>
      <c r="Z373" s="5">
        <f t="shared" si="118"/>
        <v>0.44189182262531107</v>
      </c>
      <c r="AA373" s="5">
        <f t="shared" si="118"/>
        <v>0.42577037951546587</v>
      </c>
      <c r="AB373" s="5">
        <f t="shared" si="118"/>
        <v>0.41022864458955111</v>
      </c>
      <c r="AC373" s="5">
        <f t="shared" si="118"/>
        <v>0.39524717231985718</v>
      </c>
      <c r="AD373" s="5">
        <f t="shared" si="118"/>
        <v>0.38080692189041787</v>
      </c>
      <c r="AE373" s="5">
        <f t="shared" si="118"/>
        <v>0.36688929832314787</v>
      </c>
      <c r="AF373" s="5">
        <f t="shared" si="118"/>
        <v>0.35347618126021502</v>
      </c>
      <c r="AG373" s="5">
        <f t="shared" si="118"/>
        <v>0.34054994408357259</v>
      </c>
      <c r="AH373" s="5">
        <f t="shared" si="118"/>
        <v>0.32809346547239066</v>
      </c>
      <c r="AI373" s="5">
        <f t="shared" si="118"/>
        <v>0.31609013504840155</v>
      </c>
      <c r="AJ373" s="5">
        <f t="shared" si="118"/>
        <v>0.30452385440826335</v>
      </c>
      <c r="AK373" s="5">
        <f t="shared" si="118"/>
        <v>0.2933790345682003</v>
      </c>
      <c r="AL373" s="5">
        <f t="shared" si="118"/>
        <v>0.28264059063193708</v>
      </c>
      <c r="AM373" s="5">
        <f t="shared" si="118"/>
        <v>0.27229393432487742</v>
      </c>
      <c r="AN373" s="5">
        <f t="shared" si="118"/>
        <v>0.26232496490526852</v>
      </c>
      <c r="AO373" s="5">
        <f t="shared" si="118"/>
        <v>0.25272005885878712</v>
      </c>
      <c r="AP373" s="5">
        <f t="shared" si="118"/>
        <v>0.24346605870044308</v>
      </c>
      <c r="AQ373" s="5">
        <f t="shared" si="118"/>
        <v>0.23455026114218119</v>
      </c>
      <c r="AR373" s="5">
        <f t="shared" si="118"/>
        <v>0.2259604048324117</v>
      </c>
      <c r="AS373" s="5">
        <f t="shared" si="118"/>
        <v>0.21768465783204671</v>
      </c>
      <c r="AT373" s="5">
        <f t="shared" si="118"/>
        <v>0.20971160495826976</v>
      </c>
      <c r="AU373" s="5">
        <f t="shared" si="118"/>
        <v>0.20203023510047485</v>
      </c>
      <c r="AV373" s="5">
        <f t="shared" si="118"/>
        <v>0.19462992859124389</v>
      </c>
      <c r="AW373" s="5">
        <f t="shared" si="118"/>
        <v>0.1875004446978133</v>
      </c>
      <c r="AX373" s="5">
        <f t="shared" si="118"/>
        <v>0.18063190928539533</v>
      </c>
      <c r="AY373" s="5">
        <f t="shared" si="118"/>
        <v>0.1740148026922981</v>
      </c>
      <c r="AZ373" s="5">
        <f t="shared" si="118"/>
        <v>0.16763994784751424</v>
      </c>
      <c r="BA373" s="5">
        <f t="shared" si="118"/>
        <v>0.1614984986539135</v>
      </c>
      <c r="BB373" s="5">
        <f t="shared" si="118"/>
        <v>0.15558192865404075</v>
      </c>
      <c r="BC373" s="5">
        <f t="shared" si="118"/>
        <v>0.14988201999053438</v>
      </c>
      <c r="BD373" s="5">
        <f t="shared" si="118"/>
        <v>0.14439085266912013</v>
      </c>
      <c r="BE373" s="5">
        <f t="shared" si="118"/>
        <v>0.1391007941288413</v>
      </c>
      <c r="BF373" s="5">
        <f t="shared" si="118"/>
        <v>0.13400448912151183</v>
      </c>
      <c r="BG373" s="5">
        <f t="shared" si="118"/>
        <v>0.12909484990021708</v>
      </c>
      <c r="BH373" s="5">
        <f t="shared" si="118"/>
        <v>0.1243650467149483</v>
      </c>
      <c r="BI373" s="5">
        <f t="shared" si="118"/>
        <v>0.11980849861206244</v>
      </c>
      <c r="BJ373" s="5">
        <f t="shared" si="118"/>
        <v>0.11541886453314996</v>
      </c>
      <c r="BK373" s="16">
        <f t="shared" si="118"/>
        <v>0.11119003470802449</v>
      </c>
      <c r="BL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</row>
    <row r="374" spans="1:124" x14ac:dyDescent="0.3">
      <c r="A374" s="8">
        <v>34698</v>
      </c>
      <c r="B374" s="3">
        <v>5.7500000000000002E-2</v>
      </c>
      <c r="C374" s="4">
        <f t="shared" si="107"/>
        <v>5.6652933258442811E-2</v>
      </c>
      <c r="D374" s="5">
        <f t="shared" si="116"/>
        <v>0.97127573542042855</v>
      </c>
      <c r="E374" s="5">
        <f t="shared" si="116"/>
        <v>0.94203264893703376</v>
      </c>
      <c r="F374" s="5">
        <f t="shared" si="116"/>
        <v>0.91261358786276925</v>
      </c>
      <c r="G374" s="5">
        <f t="shared" si="116"/>
        <v>0.88328103638904287</v>
      </c>
      <c r="H374" s="5">
        <f t="shared" si="116"/>
        <v>0.85423403742797166</v>
      </c>
      <c r="I374" s="5">
        <f t="shared" si="116"/>
        <v>0.82562180338366431</v>
      </c>
      <c r="J374" s="5">
        <f t="shared" si="116"/>
        <v>0.79755456056411334</v>
      </c>
      <c r="K374" s="5">
        <f t="shared" si="116"/>
        <v>0.77011213026486958</v>
      </c>
      <c r="L374" s="5">
        <f t="shared" si="116"/>
        <v>0.74335068529614101</v>
      </c>
      <c r="M374" s="5">
        <f t="shared" si="116"/>
        <v>0.71730805123754027</v>
      </c>
      <c r="N374" s="5">
        <f t="shared" si="116"/>
        <v>0.69200785587038582</v>
      </c>
      <c r="O374" s="5">
        <f t="shared" si="116"/>
        <v>0.66746277200875603</v>
      </c>
      <c r="P374" s="5">
        <f t="shared" si="116"/>
        <v>0.64367704954087468</v>
      </c>
      <c r="Q374" s="5">
        <f t="shared" si="116"/>
        <v>0.62064849168989078</v>
      </c>
      <c r="R374" s="5">
        <f t="shared" si="116"/>
        <v>0.59836999743326569</v>
      </c>
      <c r="S374" s="5">
        <f t="shared" si="116"/>
        <v>0.57683076557189572</v>
      </c>
      <c r="T374" s="5">
        <f t="shared" si="115"/>
        <v>0.55601723499106004</v>
      </c>
      <c r="U374" s="5">
        <f t="shared" si="115"/>
        <v>0.53591381917867742</v>
      </c>
      <c r="V374" s="5">
        <f t="shared" si="115"/>
        <v>0.5165034801740116</v>
      </c>
      <c r="W374" s="5">
        <f t="shared" si="115"/>
        <v>0.49776817706962662</v>
      </c>
      <c r="X374" s="5">
        <f t="shared" si="118"/>
        <v>0.47968921637496414</v>
      </c>
      <c r="Y374" s="5">
        <f t="shared" si="118"/>
        <v>0.4622475254843873</v>
      </c>
      <c r="Z374" s="5">
        <f t="shared" si="118"/>
        <v>0.44542386578921717</v>
      </c>
      <c r="AA374" s="5">
        <f t="shared" si="118"/>
        <v>0.42919899832769737</v>
      </c>
      <c r="AB374" s="5">
        <f t="shared" si="118"/>
        <v>0.41355381204078656</v>
      </c>
      <c r="AC374" s="5">
        <f t="shared" si="118"/>
        <v>0.39846942250975004</v>
      </c>
      <c r="AD374" s="5">
        <f t="shared" si="118"/>
        <v>0.38392724734983508</v>
      </c>
      <c r="AE374" s="5">
        <f t="shared" si="118"/>
        <v>0.36990906311151656</v>
      </c>
      <c r="AF374" s="5">
        <f t="shared" si="118"/>
        <v>0.35639704751089818</v>
      </c>
      <c r="AG374" s="5">
        <f t="shared" si="118"/>
        <v>0.34337381000748446</v>
      </c>
      <c r="AH374" s="5">
        <f t="shared" si="118"/>
        <v>0.3308224131195327</v>
      </c>
      <c r="AI374" s="5">
        <f t="shared" si="118"/>
        <v>0.31872638637510964</v>
      </c>
      <c r="AJ374" s="5">
        <f t="shared" si="118"/>
        <v>0.30706973441040464</v>
      </c>
      <c r="AK374" s="5">
        <f t="shared" si="118"/>
        <v>0.29583694042232139</v>
      </c>
      <c r="AL374" s="5">
        <f t="shared" si="118"/>
        <v>0.285012965941774</v>
      </c>
      <c r="AM374" s="5">
        <f t="shared" si="118"/>
        <v>0.27458324770345294</v>
      </c>
      <c r="AN374" s="5">
        <f t="shared" si="118"/>
        <v>0.26453369223625173</v>
      </c>
      <c r="AO374" s="5">
        <f t="shared" si="118"/>
        <v>0.25485066867767209</v>
      </c>
      <c r="AP374" s="5">
        <f t="shared" si="118"/>
        <v>0.24552100021880846</v>
      </c>
      <c r="AQ374" s="5">
        <f t="shared" si="118"/>
        <v>0.2365319545088839</v>
      </c>
      <c r="AR374" s="5">
        <f t="shared" si="118"/>
        <v>0.22787123328580175</v>
      </c>
      <c r="AS374" s="5">
        <f t="shared" si="118"/>
        <v>0.21952696144868078</v>
      </c>
      <c r="AT374" s="5">
        <f t="shared" si="118"/>
        <v>0.21148767574743932</v>
      </c>
      <c r="AU374" s="5">
        <f t="shared" si="118"/>
        <v>0.20374231323125341</v>
      </c>
      <c r="AV374" s="5">
        <f t="shared" si="118"/>
        <v>0.19628019957064149</v>
      </c>
      <c r="AW374" s="5">
        <f t="shared" si="118"/>
        <v>0.18909103734581373</v>
      </c>
      <c r="AX374" s="5">
        <f t="shared" si="118"/>
        <v>0.18216489437582797</v>
      </c>
      <c r="AY374" s="5">
        <f t="shared" si="118"/>
        <v>0.17549219214825237</v>
      </c>
      <c r="AZ374" s="5">
        <f t="shared" si="118"/>
        <v>0.16906369439684316</v>
      </c>
      <c r="BA374" s="5">
        <f t="shared" si="118"/>
        <v>0.16287049586471949</v>
      </c>
      <c r="BB374" s="5">
        <f t="shared" si="118"/>
        <v>0.15690401128226145</v>
      </c>
      <c r="BC374" s="5">
        <f t="shared" si="118"/>
        <v>0.15115596458215808</v>
      </c>
      <c r="BD374" s="5">
        <f t="shared" si="118"/>
        <v>0.14561837836842734</v>
      </c>
      <c r="BE374" s="5">
        <f t="shared" si="118"/>
        <v>0.1402835636516184</v>
      </c>
      <c r="BF374" s="5">
        <f t="shared" si="118"/>
        <v>0.13514410985860845</v>
      </c>
      <c r="BG374" s="5">
        <f t="shared" si="118"/>
        <v>0.1301928751222857</v>
      </c>
      <c r="BH374" s="5">
        <f t="shared" si="118"/>
        <v>0.12542297685385562</v>
      </c>
      <c r="BI374" s="5">
        <f t="shared" si="118"/>
        <v>0.12082778259841544</v>
      </c>
      <c r="BJ374" s="5">
        <f t="shared" si="118"/>
        <v>0.11640090117274024</v>
      </c>
      <c r="BK374" s="16">
        <f t="shared" si="118"/>
        <v>0.11213617408284814</v>
      </c>
      <c r="BL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</row>
    <row r="375" spans="1:124" x14ac:dyDescent="0.3">
      <c r="A375" s="8">
        <v>34705</v>
      </c>
      <c r="B375" s="3">
        <v>6.0599999000000002E-2</v>
      </c>
      <c r="C375" s="4">
        <f t="shared" si="107"/>
        <v>5.9848094784297097E-2</v>
      </c>
      <c r="D375" s="5">
        <f t="shared" si="116"/>
        <v>0.96981574540149507</v>
      </c>
      <c r="E375" s="5">
        <f t="shared" si="116"/>
        <v>0.93936444144659415</v>
      </c>
      <c r="F375" s="5">
        <f t="shared" si="116"/>
        <v>0.90895583441825933</v>
      </c>
      <c r="G375" s="5">
        <f t="shared" si="116"/>
        <v>0.87882233629022988</v>
      </c>
      <c r="H375" s="5">
        <f t="shared" si="116"/>
        <v>0.84913610825518926</v>
      </c>
      <c r="I375" s="5">
        <f t="shared" si="116"/>
        <v>0.82002261774467722</v>
      </c>
      <c r="J375" s="5">
        <f t="shared" si="116"/>
        <v>0.79157130432361222</v>
      </c>
      <c r="K375" s="5">
        <f t="shared" si="116"/>
        <v>0.76384391731833678</v>
      </c>
      <c r="L375" s="5">
        <f t="shared" si="116"/>
        <v>0.73688100235265974</v>
      </c>
      <c r="M375" s="5">
        <f t="shared" si="116"/>
        <v>0.7107069298846751</v>
      </c>
      <c r="N375" s="5">
        <f t="shared" si="116"/>
        <v>0.68533378324331051</v>
      </c>
      <c r="O375" s="5">
        <f t="shared" si="116"/>
        <v>0.66076435903308317</v>
      </c>
      <c r="P375" s="5">
        <f t="shared" si="116"/>
        <v>0.6369944792593073</v>
      </c>
      <c r="Q375" s="5">
        <f t="shared" si="116"/>
        <v>0.61401477116322878</v>
      </c>
      <c r="R375" s="5">
        <f t="shared" si="116"/>
        <v>0.5918120361535153</v>
      </c>
      <c r="S375" s="5">
        <f t="shared" si="116"/>
        <v>0.57037030191091465</v>
      </c>
      <c r="T375" s="5">
        <f t="shared" si="115"/>
        <v>0.54967163036350852</v>
      </c>
      <c r="U375" s="5">
        <f t="shared" si="115"/>
        <v>0.5296967375933499</v>
      </c>
      <c r="V375" s="5">
        <f t="shared" si="115"/>
        <v>0.51042546884673279</v>
      </c>
      <c r="W375" s="5">
        <f t="shared" si="115"/>
        <v>0.49183716186817372</v>
      </c>
      <c r="X375" s="5">
        <f t="shared" si="118"/>
        <v>0.47391092411152813</v>
      </c>
      <c r="Y375" s="5">
        <f t="shared" si="118"/>
        <v>0.45662584348538721</v>
      </c>
      <c r="Z375" s="5">
        <f t="shared" si="118"/>
        <v>0.43996114776001927</v>
      </c>
      <c r="AA375" s="5">
        <f t="shared" si="118"/>
        <v>0.42389632428503848</v>
      </c>
      <c r="AB375" s="5">
        <f t="shared" si="118"/>
        <v>0.40841120899699379</v>
      </c>
      <c r="AC375" s="5">
        <f t="shared" si="118"/>
        <v>0.39348605164608114</v>
      </c>
      <c r="AD375" s="5">
        <f t="shared" si="118"/>
        <v>0.37910156259652478</v>
      </c>
      <c r="AE375" s="5">
        <f t="shared" si="118"/>
        <v>0.36523894534471418</v>
      </c>
      <c r="AF375" s="5">
        <f t="shared" si="118"/>
        <v>0.35187991796779411</v>
      </c>
      <c r="AG375" s="5">
        <f t="shared" si="118"/>
        <v>0.33900672599786735</v>
      </c>
      <c r="AH375" s="5">
        <f t="shared" si="118"/>
        <v>0.32660214866339254</v>
      </c>
      <c r="AI375" s="5">
        <f t="shared" si="118"/>
        <v>0.31464950001157316</v>
      </c>
      <c r="AJ375" s="5">
        <f t="shared" si="118"/>
        <v>0.30313262609435976</v>
      </c>
      <c r="AK375" s="5">
        <f t="shared" si="118"/>
        <v>0.29203589914377642</v>
      </c>
      <c r="AL375" s="5">
        <f t="shared" si="118"/>
        <v>0.28134420946256056</v>
      </c>
      <c r="AM375" s="5">
        <f t="shared" si="118"/>
        <v>0.27104295560046759</v>
      </c>
      <c r="AN375" s="5">
        <f t="shared" si="118"/>
        <v>0.26111803326501531</v>
      </c>
      <c r="AO375" s="5">
        <f t="shared" si="118"/>
        <v>0.25155582332022391</v>
      </c>
      <c r="AP375" s="5">
        <f t="shared" si="118"/>
        <v>0.24234317915213313</v>
      </c>
      <c r="AQ375" s="5">
        <f t="shared" si="118"/>
        <v>0.23346741362099391</v>
      </c>
      <c r="AR375" s="5">
        <f t="shared" si="118"/>
        <v>0.22491628577354081</v>
      </c>
      <c r="AS375" s="5">
        <f t="shared" si="118"/>
        <v>0.21667798745193134</v>
      </c>
      <c r="AT375" s="5">
        <f t="shared" si="118"/>
        <v>0.20874112990671095</v>
      </c>
      <c r="AU375" s="5">
        <f t="shared" si="118"/>
        <v>0.20109473049788992</v>
      </c>
      <c r="AV375" s="5">
        <f t="shared" si="118"/>
        <v>0.19372819954965115</v>
      </c>
      <c r="AW375" s="5">
        <f t="shared" si="118"/>
        <v>0.18663132740935159</v>
      </c>
      <c r="AX375" s="5">
        <f t="shared" si="118"/>
        <v>0.17979427174957788</v>
      </c>
      <c r="AY375" s="5">
        <f t="shared" si="118"/>
        <v>0.17320754514245712</v>
      </c>
      <c r="AZ375" s="5">
        <f t="shared" si="118"/>
        <v>0.16686200292774067</v>
      </c>
      <c r="BA375" s="5">
        <f t="shared" si="118"/>
        <v>0.16074883138999629</v>
      </c>
      <c r="BB375" s="5">
        <f t="shared" si="118"/>
        <v>0.15485953625526788</v>
      </c>
      <c r="BC375" s="5">
        <f t="shared" si="118"/>
        <v>0.14918593151355961</v>
      </c>
      <c r="BD375" s="5">
        <f t="shared" si="118"/>
        <v>0.14372012857028207</v>
      </c>
      <c r="BE375" s="5">
        <f t="shared" si="118"/>
        <v>0.13845452572721997</v>
      </c>
      <c r="BF375" s="5">
        <f t="shared" si="118"/>
        <v>0.13338179799151792</v>
      </c>
      <c r="BG375" s="5">
        <f t="shared" si="118"/>
        <v>0.12849488720953889</v>
      </c>
      <c r="BH375" s="5">
        <f t="shared" si="118"/>
        <v>0.12378699252115671</v>
      </c>
      <c r="BI375" s="5">
        <f t="shared" si="118"/>
        <v>0.11925156112902592</v>
      </c>
      <c r="BJ375" s="5">
        <f t="shared" si="118"/>
        <v>0.11488227937658797</v>
      </c>
      <c r="BK375" s="16">
        <f t="shared" si="118"/>
        <v>0.11067306412797724</v>
      </c>
      <c r="BL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</row>
    <row r="376" spans="1:124" x14ac:dyDescent="0.3">
      <c r="A376" s="8">
        <v>34712</v>
      </c>
      <c r="B376" s="3">
        <v>5.9299998E-2</v>
      </c>
      <c r="C376" s="4">
        <f t="shared" si="107"/>
        <v>5.850818687504547E-2</v>
      </c>
      <c r="D376" s="5">
        <f t="shared" si="116"/>
        <v>0.97042773256889814</v>
      </c>
      <c r="E376" s="5">
        <f t="shared" si="116"/>
        <v>0.94048244705320816</v>
      </c>
      <c r="F376" s="5">
        <f t="shared" si="116"/>
        <v>0.91048794444442505</v>
      </c>
      <c r="G376" s="5">
        <f t="shared" si="116"/>
        <v>0.88068936904103956</v>
      </c>
      <c r="H376" s="5">
        <f t="shared" si="116"/>
        <v>0.85127023733908769</v>
      </c>
      <c r="I376" s="5">
        <f t="shared" si="116"/>
        <v>0.82236602792655245</v>
      </c>
      <c r="J376" s="5">
        <f t="shared" si="116"/>
        <v>0.79407493019430797</v>
      </c>
      <c r="K376" s="5">
        <f t="shared" si="116"/>
        <v>0.76646629008455414</v>
      </c>
      <c r="L376" s="5">
        <f t="shared" si="116"/>
        <v>0.7395872143512755</v>
      </c>
      <c r="M376" s="5">
        <f t="shared" si="116"/>
        <v>0.71346771678334753</v>
      </c>
      <c r="N376" s="5">
        <f t="shared" si="116"/>
        <v>0.68812471827644117</v>
      </c>
      <c r="O376" s="5">
        <f t="shared" si="116"/>
        <v>0.66356515063668087</v>
      </c>
      <c r="P376" s="5">
        <f t="shared" si="116"/>
        <v>0.63978836215612545</v>
      </c>
      <c r="Q376" s="5">
        <f t="shared" si="116"/>
        <v>0.61678798067110308</v>
      </c>
      <c r="R376" s="5">
        <f t="shared" si="116"/>
        <v>0.59455335582249935</v>
      </c>
      <c r="S376" s="5">
        <f t="shared" si="116"/>
        <v>0.5730706752638417</v>
      </c>
      <c r="T376" s="5">
        <f t="shared" si="115"/>
        <v>0.55232382834486549</v>
      </c>
      <c r="U376" s="5">
        <f t="shared" si="115"/>
        <v>0.53229507421402011</v>
      </c>
      <c r="V376" s="5">
        <f t="shared" si="115"/>
        <v>0.51296555838211033</v>
      </c>
      <c r="W376" s="5">
        <f t="shared" si="115"/>
        <v>0.49431571178756512</v>
      </c>
      <c r="X376" s="5">
        <f t="shared" si="118"/>
        <v>0.4763255586689592</v>
      </c>
      <c r="Y376" s="5">
        <f t="shared" si="118"/>
        <v>0.4589749535785202</v>
      </c>
      <c r="Z376" s="5">
        <f t="shared" si="118"/>
        <v>0.44224376326432702</v>
      </c>
      <c r="AA376" s="5">
        <f t="shared" si="118"/>
        <v>0.42611200559807244</v>
      </c>
      <c r="AB376" s="5">
        <f t="shared" si="118"/>
        <v>0.41055995498800957</v>
      </c>
      <c r="AC376" s="5">
        <f t="shared" si="118"/>
        <v>0.39556822160587846</v>
      </c>
      <c r="AD376" s="5">
        <f t="shared" si="118"/>
        <v>0.38111781012773649</v>
      </c>
      <c r="AE376" s="5">
        <f t="shared" si="118"/>
        <v>0.36719016243038555</v>
      </c>
      <c r="AF376" s="5">
        <f t="shared" si="118"/>
        <v>0.35376718771192467</v>
      </c>
      <c r="AG376" s="5">
        <f t="shared" si="118"/>
        <v>0.34083128275110974</v>
      </c>
      <c r="AH376" s="5">
        <f t="shared" si="118"/>
        <v>0.32836534443520177</v>
      </c>
      <c r="AI376" s="5">
        <f t="shared" si="118"/>
        <v>0.31635277623110319</v>
      </c>
      <c r="AJ376" s="5">
        <f t="shared" si="118"/>
        <v>0.30477748992009435</v>
      </c>
      <c r="AK376" s="5">
        <f t="shared" si="118"/>
        <v>0.29362390363955976</v>
      </c>
      <c r="AL376" s="5">
        <f t="shared" si="118"/>
        <v>0.28287693705821487</v>
      </c>
      <c r="AM376" s="5">
        <f t="shared" si="118"/>
        <v>0.27252200434101792</v>
      </c>
      <c r="AN376" s="5">
        <f t="shared" si="118"/>
        <v>0.26254500542580855</v>
      </c>
      <c r="AO376" s="5">
        <f t="shared" si="118"/>
        <v>0.25293231602775351</v>
      </c>
      <c r="AP376" s="5">
        <f t="shared" si="118"/>
        <v>0.24367077670372614</v>
      </c>
      <c r="AQ376" s="5">
        <f t="shared" si="118"/>
        <v>0.23474768124202453</v>
      </c>
      <c r="AR376" s="5">
        <f t="shared" si="118"/>
        <v>0.22615076458964892</v>
      </c>
      <c r="AS376" s="5">
        <f t="shared" si="118"/>
        <v>0.21786819048682615</v>
      </c>
      <c r="AT376" s="5">
        <f t="shared" si="118"/>
        <v>0.20988853894436635</v>
      </c>
      <c r="AU376" s="5">
        <f t="shared" si="118"/>
        <v>0.20220079367200458</v>
      </c>
      <c r="AV376" s="5">
        <f t="shared" si="118"/>
        <v>0.19479432954376516</v>
      </c>
      <c r="AW376" s="5">
        <f t="shared" si="118"/>
        <v>0.18765890016850015</v>
      </c>
      <c r="AX376" s="5">
        <f t="shared" si="118"/>
        <v>0.18078462561927125</v>
      </c>
      <c r="AY376" s="5">
        <f t="shared" si="118"/>
        <v>0.17416198036348021</v>
      </c>
      <c r="AZ376" s="5">
        <f t="shared" si="118"/>
        <v>0.16778178142609149</v>
      </c>
      <c r="BA376" s="5">
        <f t="shared" si="118"/>
        <v>0.16163517681050632</v>
      </c>
      <c r="BB376" s="5">
        <f t="shared" si="118"/>
        <v>0.15571363419530448</v>
      </c>
      <c r="BC376" s="5">
        <f t="shared" si="118"/>
        <v>0.150008929919902</v>
      </c>
      <c r="BD376" s="5">
        <f t="shared" si="118"/>
        <v>0.14451313826796039</v>
      </c>
      <c r="BE376" s="5">
        <f t="shared" si="118"/>
        <v>0.13921862105395841</v>
      </c>
      <c r="BF376" s="5">
        <f t="shared" si="118"/>
        <v>0.13411801751555011</v>
      </c>
      <c r="BG376" s="5">
        <f t="shared" si="118"/>
        <v>0.12920423451207699</v>
      </c>
      <c r="BH376" s="5">
        <f t="shared" si="118"/>
        <v>0.12447043702778211</v>
      </c>
      <c r="BI376" s="5">
        <f t="shared" si="118"/>
        <v>0.11991003897681007</v>
      </c>
      <c r="BJ376" s="5">
        <f t="shared" si="118"/>
        <v>0.11551669430590916</v>
      </c>
      <c r="BK376" s="16">
        <f t="shared" si="118"/>
        <v>0.11128428838983259</v>
      </c>
      <c r="BL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</row>
    <row r="377" spans="1:124" x14ac:dyDescent="0.3">
      <c r="A377" s="8">
        <v>34719</v>
      </c>
      <c r="B377" s="3">
        <v>5.96E-2</v>
      </c>
      <c r="C377" s="4">
        <f t="shared" si="107"/>
        <v>5.8817398216106993E-2</v>
      </c>
      <c r="D377" s="5">
        <f t="shared" si="116"/>
        <v>0.97028646966010867</v>
      </c>
      <c r="E377" s="5">
        <f t="shared" si="116"/>
        <v>0.94022432619265783</v>
      </c>
      <c r="F377" s="5">
        <f t="shared" si="116"/>
        <v>0.91013414945023963</v>
      </c>
      <c r="G377" s="5">
        <f t="shared" si="116"/>
        <v>0.88025816104098509</v>
      </c>
      <c r="H377" s="5">
        <f t="shared" si="116"/>
        <v>0.85077726752823402</v>
      </c>
      <c r="I377" s="5">
        <f t="shared" si="116"/>
        <v>0.82182464407028888</v>
      </c>
      <c r="J377" s="5">
        <f t="shared" si="116"/>
        <v>0.7934964650431896</v>
      </c>
      <c r="K377" s="5">
        <f t="shared" si="116"/>
        <v>0.76586032561234552</v>
      </c>
      <c r="L377" s="5">
        <f t="shared" si="116"/>
        <v>0.73896181940336658</v>
      </c>
      <c r="M377" s="5">
        <f t="shared" si="116"/>
        <v>0.7128296579922333</v>
      </c>
      <c r="N377" s="5">
        <f t="shared" si="116"/>
        <v>0.68747964543228712</v>
      </c>
      <c r="O377" s="5">
        <f t="shared" si="116"/>
        <v>0.66291775841853862</v>
      </c>
      <c r="P377" s="5">
        <f t="shared" si="116"/>
        <v>0.63914253045440883</v>
      </c>
      <c r="Q377" s="5">
        <f t="shared" si="116"/>
        <v>0.61614689581325344</v>
      </c>
      <c r="R377" s="5">
        <f t="shared" si="116"/>
        <v>0.59391961494994938</v>
      </c>
      <c r="S377" s="5">
        <f t="shared" si="116"/>
        <v>0.57244637596373071</v>
      </c>
      <c r="T377" s="5">
        <f t="shared" si="115"/>
        <v>0.55171064545562498</v>
      </c>
      <c r="U377" s="5">
        <f t="shared" si="115"/>
        <v>0.53169432552562557</v>
      </c>
      <c r="V377" s="5">
        <f t="shared" si="115"/>
        <v>0.51237826075498483</v>
      </c>
      <c r="W377" s="5">
        <f t="shared" si="115"/>
        <v>0.4937426290276678</v>
      </c>
      <c r="X377" s="5">
        <f t="shared" si="118"/>
        <v>0.47576724232507966</v>
      </c>
      <c r="Y377" s="5">
        <f t="shared" si="118"/>
        <v>0.45843177767314502</v>
      </c>
      <c r="Z377" s="5">
        <f t="shared" si="118"/>
        <v>0.44171595383192824</v>
      </c>
      <c r="AA377" s="5">
        <f t="shared" si="118"/>
        <v>0.42559966578361458</v>
      </c>
      <c r="AB377" s="5">
        <f t="shared" si="118"/>
        <v>0.41006308635271382</v>
      </c>
      <c r="AC377" s="5">
        <f t="shared" si="118"/>
        <v>0.39508674219539314</v>
      </c>
      <c r="AD377" s="5">
        <f t="shared" si="118"/>
        <v>0.38065156977836467</v>
      </c>
      <c r="AE377" s="5">
        <f t="shared" si="118"/>
        <v>0.36673895572046283</v>
      </c>
      <c r="AF377" s="5">
        <f t="shared" si="118"/>
        <v>0.35333076490646387</v>
      </c>
      <c r="AG377" s="5">
        <f t="shared" si="118"/>
        <v>0.34040935903719116</v>
      </c>
      <c r="AH377" s="5">
        <f t="shared" si="118"/>
        <v>0.32795760770217547</v>
      </c>
      <c r="AI377" s="5">
        <f t="shared" si="118"/>
        <v>0.31595889361249374</v>
      </c>
      <c r="AJ377" s="5">
        <f t="shared" si="118"/>
        <v>0.30439711328228952</v>
      </c>
      <c r="AK377" s="5">
        <f t="shared" si="118"/>
        <v>0.29325667417517309</v>
      </c>
      <c r="AL377" s="5">
        <f t="shared" si="118"/>
        <v>0.28252248911877353</v>
      </c>
      <c r="AM377" s="5">
        <f t="shared" si="118"/>
        <v>0.27217996862378085</v>
      </c>
      <c r="AN377" s="5">
        <f t="shared" si="118"/>
        <v>0.26221501161257332</v>
      </c>
      <c r="AO377" s="5">
        <f t="shared" si="118"/>
        <v>0.25261399495904741</v>
      </c>
      <c r="AP377" s="5">
        <f t="shared" si="118"/>
        <v>0.2433637621594319</v>
      </c>
      <c r="AQ377" s="5">
        <f t="shared" si="118"/>
        <v>0.23445161138896084</v>
      </c>
      <c r="AR377" s="5">
        <f t="shared" si="118"/>
        <v>0.22586528314764123</v>
      </c>
      <c r="AS377" s="5">
        <f t="shared" si="118"/>
        <v>0.2175929476571401</v>
      </c>
      <c r="AT377" s="5">
        <f t="shared" si="118"/>
        <v>0.20962319213784172</v>
      </c>
      <c r="AU377" s="5">
        <f t="shared" si="118"/>
        <v>0.20194500806865476</v>
      </c>
      <c r="AV377" s="5">
        <f t="shared" si="118"/>
        <v>0.19454777851085533</v>
      </c>
      <c r="AW377" s="5">
        <f t="shared" si="118"/>
        <v>0.18742126556006811</v>
      </c>
      <c r="AX377" s="5">
        <f t="shared" si="118"/>
        <v>0.18055559797660006</v>
      </c>
      <c r="AY377" s="5">
        <f t="shared" si="118"/>
        <v>0.17394125903309152</v>
      </c>
      <c r="AZ377" s="5">
        <f t="shared" si="118"/>
        <v>0.16756907460931858</v>
      </c>
      <c r="BA377" s="5">
        <f t="shared" si="118"/>
        <v>0.16143020155657073</v>
      </c>
      <c r="BB377" s="5">
        <f t="shared" si="118"/>
        <v>0.15551611634799889</v>
      </c>
      <c r="BC377" s="5">
        <f t="shared" si="118"/>
        <v>0.14981860402643243</v>
      </c>
      <c r="BD377" s="5">
        <f t="shared" si="118"/>
        <v>0.14432974745718058</v>
      </c>
      <c r="BE377" s="5">
        <f t="shared" si="118"/>
        <v>0.13904191689010459</v>
      </c>
      <c r="BF377" s="5">
        <f t="shared" si="118"/>
        <v>0.1339477598326291</v>
      </c>
      <c r="BG377" s="5">
        <f t="shared" si="118"/>
        <v>0.12904019123324573</v>
      </c>
      <c r="BH377" s="5">
        <f t="shared" si="118"/>
        <v>0.12431238397336518</v>
      </c>
      <c r="BI377" s="5">
        <f t="shared" si="118"/>
        <v>0.11975775966401257</v>
      </c>
      <c r="BJ377" s="5">
        <f t="shared" si="118"/>
        <v>0.11536997974278304</v>
      </c>
      <c r="BK377" s="16">
        <f t="shared" si="118"/>
        <v>0.11114293686562925</v>
      </c>
      <c r="BL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</row>
    <row r="378" spans="1:124" x14ac:dyDescent="0.3">
      <c r="A378" s="8">
        <v>34726</v>
      </c>
      <c r="B378" s="3">
        <v>6.0300001999999998E-2</v>
      </c>
      <c r="C378" s="4">
        <f t="shared" si="107"/>
        <v>5.9538888596723571E-2</v>
      </c>
      <c r="D378" s="5">
        <f t="shared" si="116"/>
        <v>0.96995693742467737</v>
      </c>
      <c r="E378" s="5">
        <f t="shared" si="116"/>
        <v>0.9396223219433596</v>
      </c>
      <c r="F378" s="5">
        <f t="shared" si="116"/>
        <v>0.90930916547787033</v>
      </c>
      <c r="G378" s="5">
        <f t="shared" si="116"/>
        <v>0.87925283375265806</v>
      </c>
      <c r="H378" s="5">
        <f t="shared" si="116"/>
        <v>0.84962811891889245</v>
      </c>
      <c r="I378" s="5">
        <f t="shared" si="116"/>
        <v>0.82056280549484639</v>
      </c>
      <c r="J378" s="5">
        <f t="shared" si="116"/>
        <v>0.79214835639631997</v>
      </c>
      <c r="K378" s="5">
        <f t="shared" si="116"/>
        <v>0.76444827629001566</v>
      </c>
      <c r="L378" s="5">
        <f t="shared" si="116"/>
        <v>0.73750462587432053</v>
      </c>
      <c r="M378" s="5">
        <f t="shared" si="116"/>
        <v>0.71134307799975871</v>
      </c>
      <c r="N378" s="5">
        <f t="shared" si="116"/>
        <v>0.68597683186898561</v>
      </c>
      <c r="O378" s="5">
        <f t="shared" si="116"/>
        <v>0.66140963752447535</v>
      </c>
      <c r="P378" s="5">
        <f t="shared" si="116"/>
        <v>0.63763812969560985</v>
      </c>
      <c r="Q378" s="5">
        <f t="shared" si="116"/>
        <v>0.61465362694746217</v>
      </c>
      <c r="R378" s="5">
        <f t="shared" si="116"/>
        <v>0.5924435176074363</v>
      </c>
      <c r="S378" s="5">
        <f t="shared" ref="S378:AH393" si="119">S$7*EXP(-S$8*$C378)</f>
        <v>0.57099232671069777</v>
      </c>
      <c r="T378" s="5">
        <f t="shared" si="119"/>
        <v>0.55028253686068351</v>
      </c>
      <c r="U378" s="5">
        <f t="shared" si="119"/>
        <v>0.53029521927453938</v>
      </c>
      <c r="V378" s="5">
        <f t="shared" si="119"/>
        <v>0.51101051839042944</v>
      </c>
      <c r="W378" s="5">
        <f t="shared" si="119"/>
        <v>0.49240802344899642</v>
      </c>
      <c r="X378" s="5">
        <f t="shared" si="119"/>
        <v>0.47446705277804629</v>
      </c>
      <c r="Y378" s="5">
        <f t="shared" si="119"/>
        <v>0.45716687059521971</v>
      </c>
      <c r="Z378" s="5">
        <f t="shared" si="119"/>
        <v>0.44048685159551809</v>
      </c>
      <c r="AA378" s="5">
        <f t="shared" si="119"/>
        <v>0.42440660509536449</v>
      </c>
      <c r="AB378" s="5">
        <f t="shared" si="119"/>
        <v>0.4089060678191353</v>
      </c>
      <c r="AC378" s="5">
        <f t="shared" si="119"/>
        <v>0.39396557234990259</v>
      </c>
      <c r="AD378" s="5">
        <f t="shared" si="119"/>
        <v>0.37956589667883933</v>
      </c>
      <c r="AE378" s="5">
        <f t="shared" si="119"/>
        <v>0.36568829906617145</v>
      </c>
      <c r="AF378" s="5">
        <f t="shared" si="119"/>
        <v>0.35231454148547403</v>
      </c>
      <c r="AG378" s="5">
        <f t="shared" si="119"/>
        <v>0.33942690419715027</v>
      </c>
      <c r="AH378" s="5">
        <f t="shared" si="119"/>
        <v>0.3270081934360769</v>
      </c>
      <c r="AI378" s="5">
        <f t="shared" si="118"/>
        <v>0.31504174376434668</v>
      </c>
      <c r="AJ378" s="5">
        <f t="shared" si="118"/>
        <v>0.30351141630346928</v>
      </c>
      <c r="AK378" s="5">
        <f t="shared" si="118"/>
        <v>0.29240159379886332</v>
      </c>
      <c r="AL378" s="5">
        <f t="shared" si="118"/>
        <v>0.28169717326578375</v>
      </c>
      <c r="AM378" s="5">
        <f t="shared" si="118"/>
        <v>0.27138355680680654</v>
      </c>
      <c r="AN378" s="5">
        <f t="shared" si="118"/>
        <v>0.26144664106651277</v>
      </c>
      <c r="AO378" s="5">
        <f t="shared" si="118"/>
        <v>0.25187280569132309</v>
      </c>
      <c r="AP378" s="5">
        <f t="shared" si="118"/>
        <v>0.2426489010855403</v>
      </c>
      <c r="AQ378" s="5">
        <f t="shared" si="118"/>
        <v>0.23376223569396937</v>
      </c>
      <c r="AR378" s="5">
        <f t="shared" si="118"/>
        <v>0.22520056299345201</v>
      </c>
      <c r="AS378" s="5">
        <f t="shared" si="118"/>
        <v>0.21695206833751579</v>
      </c>
      <c r="AT378" s="5">
        <f t="shared" si="118"/>
        <v>0.20900535576799004</v>
      </c>
      <c r="AU378" s="5">
        <f t="shared" si="118"/>
        <v>0.20134943488320856</v>
      </c>
      <c r="AV378" s="5">
        <f t="shared" si="118"/>
        <v>0.19397370783303855</v>
      </c>
      <c r="AW378" s="5">
        <f t="shared" si="118"/>
        <v>0.18686795649541807</v>
      </c>
      <c r="AX378" s="5">
        <f t="shared" si="118"/>
        <v>0.18002232987659195</v>
      </c>
      <c r="AY378" s="5">
        <f t="shared" si="118"/>
        <v>0.17342733176716718</v>
      </c>
      <c r="AZ378" s="5">
        <f t="shared" si="118"/>
        <v>0.16707380867799482</v>
      </c>
      <c r="BA378" s="5">
        <f t="shared" si="118"/>
        <v>0.16095293807333438</v>
      </c>
      <c r="BB378" s="5">
        <f t="shared" si="118"/>
        <v>0.15505621691346544</v>
      </c>
      <c r="BC378" s="5">
        <f t="shared" si="118"/>
        <v>0.14937545051464218</v>
      </c>
      <c r="BD378" s="5">
        <f t="shared" si="118"/>
        <v>0.14390274173083759</v>
      </c>
      <c r="BE378" s="5">
        <f t="shared" si="118"/>
        <v>0.13863048045895235</v>
      </c>
      <c r="BF378" s="5">
        <f t="shared" si="118"/>
        <v>0.13355133346693318</v>
      </c>
      <c r="BG378" s="5">
        <f t="shared" si="118"/>
        <v>0.12865823454246325</v>
      </c>
      <c r="BH378" s="5">
        <f t="shared" si="118"/>
        <v>0.12394437495847162</v>
      </c>
      <c r="BI378" s="5">
        <f t="shared" si="118"/>
        <v>0.11940319425058969</v>
      </c>
      <c r="BJ378" s="5">
        <f t="shared" si="118"/>
        <v>0.11502837130080883</v>
      </c>
      <c r="BK378" s="16">
        <f t="shared" si="118"/>
        <v>0.1108138157209243</v>
      </c>
      <c r="BL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</row>
    <row r="379" spans="1:124" x14ac:dyDescent="0.3">
      <c r="A379" s="8">
        <v>34733</v>
      </c>
      <c r="B379" s="3">
        <v>6.0199999999999997E-2</v>
      </c>
      <c r="C379" s="4">
        <f t="shared" si="107"/>
        <v>5.9435816775439604E-2</v>
      </c>
      <c r="D379" s="5">
        <f t="shared" ref="D379:S394" si="120">D$7*EXP(-D$8*$C379)</f>
        <v>0.97000400741228365</v>
      </c>
      <c r="E379" s="5">
        <f t="shared" si="120"/>
        <v>0.93970830041964193</v>
      </c>
      <c r="F379" s="5">
        <f t="shared" si="120"/>
        <v>0.90942697655126792</v>
      </c>
      <c r="G379" s="5">
        <f t="shared" si="120"/>
        <v>0.87939638407120624</v>
      </c>
      <c r="H379" s="5">
        <f t="shared" si="120"/>
        <v>0.84979219073967271</v>
      </c>
      <c r="I379" s="5">
        <f t="shared" si="120"/>
        <v>0.82074295254872986</v>
      </c>
      <c r="J379" s="5">
        <f t="shared" si="120"/>
        <v>0.79234080632805048</v>
      </c>
      <c r="K379" s="5">
        <f t="shared" si="120"/>
        <v>0.76464984157026628</v>
      </c>
      <c r="L379" s="5">
        <f t="shared" si="120"/>
        <v>0.73771262388319614</v>
      </c>
      <c r="M379" s="5">
        <f t="shared" si="120"/>
        <v>0.71155526024838589</v>
      </c>
      <c r="N379" s="5">
        <f t="shared" si="120"/>
        <v>0.68619132190127885</v>
      </c>
      <c r="O379" s="5">
        <f t="shared" si="120"/>
        <v>0.66162487681723037</v>
      </c>
      <c r="P379" s="5">
        <f t="shared" si="120"/>
        <v>0.63785283077857957</v>
      </c>
      <c r="Q379" s="5">
        <f t="shared" si="120"/>
        <v>0.61486673294706962</v>
      </c>
      <c r="R379" s="5">
        <f t="shared" si="120"/>
        <v>0.5926541674459529</v>
      </c>
      <c r="S379" s="5">
        <f t="shared" si="120"/>
        <v>0.57119982524613566</v>
      </c>
      <c r="T379" s="5">
        <f t="shared" si="119"/>
        <v>0.55048632931796471</v>
      </c>
      <c r="U379" s="5">
        <f t="shared" si="119"/>
        <v>0.53049486938747914</v>
      </c>
      <c r="V379" s="5">
        <f t="shared" si="119"/>
        <v>0.51120568974178437</v>
      </c>
      <c r="W379" s="5">
        <f t="shared" si="119"/>
        <v>0.49259846355950632</v>
      </c>
      <c r="X379" s="5">
        <f t="shared" si="118"/>
        <v>0.47465257955368317</v>
      </c>
      <c r="Y379" s="5">
        <f t="shared" si="118"/>
        <v>0.45734736079419458</v>
      </c>
      <c r="Z379" s="5">
        <f t="shared" si="118"/>
        <v>0.4406622310229964</v>
      </c>
      <c r="AA379" s="5">
        <f t="shared" si="118"/>
        <v>0.42457684027457859</v>
      </c>
      <c r="AB379" s="5">
        <f t="shared" si="118"/>
        <v>0.40907115892309776</v>
      </c>
      <c r="AC379" s="5">
        <f t="shared" si="118"/>
        <v>0.39412554720872839</v>
      </c>
      <c r="AD379" s="5">
        <f t="shared" si="118"/>
        <v>0.37972080570429467</v>
      </c>
      <c r="AE379" s="5">
        <f t="shared" si="118"/>
        <v>0.36583821095798302</v>
      </c>
      <c r="AF379" s="5">
        <f t="shared" si="118"/>
        <v>0.35245953960362519</v>
      </c>
      <c r="AG379" s="5">
        <f t="shared" si="118"/>
        <v>0.33956708350128173</v>
      </c>
      <c r="AH379" s="5">
        <f t="shared" si="118"/>
        <v>0.32714365790757849</v>
      </c>
      <c r="AI379" s="5">
        <f t="shared" si="118"/>
        <v>0.31517260423910587</v>
      </c>
      <c r="AJ379" s="5">
        <f t="shared" si="118"/>
        <v>0.30363778865382907</v>
      </c>
      <c r="AK379" s="5">
        <f t="shared" si="118"/>
        <v>0.29252359741238593</v>
      </c>
      <c r="AL379" s="5">
        <f t="shared" si="118"/>
        <v>0.28181492977614281</v>
      </c>
      <c r="AM379" s="5">
        <f t="shared" si="118"/>
        <v>0.27149718903872266</v>
      </c>
      <c r="AN379" s="5">
        <f t="shared" si="118"/>
        <v>0.26155627216227867</v>
      </c>
      <c r="AO379" s="5">
        <f t="shared" ref="X379:BK385" si="121">AO$7*EXP(-AO$8*$C379)</f>
        <v>0.25197855839126493</v>
      </c>
      <c r="AP379" s="5">
        <f t="shared" si="121"/>
        <v>0.24275089713885967</v>
      </c>
      <c r="AQ379" s="5">
        <f t="shared" si="121"/>
        <v>0.23386059537990558</v>
      </c>
      <c r="AR379" s="5">
        <f t="shared" si="121"/>
        <v>0.22529540473568291</v>
      </c>
      <c r="AS379" s="5">
        <f t="shared" si="121"/>
        <v>0.21704350839725955</v>
      </c>
      <c r="AT379" s="5">
        <f t="shared" si="121"/>
        <v>0.20909350800343476</v>
      </c>
      <c r="AU379" s="5">
        <f t="shared" si="121"/>
        <v>0.20143441056474615</v>
      </c>
      <c r="AV379" s="5">
        <f t="shared" si="121"/>
        <v>0.19405561550535286</v>
      </c>
      <c r="AW379" s="5">
        <f t="shared" si="121"/>
        <v>0.18694690187882104</v>
      </c>
      <c r="AX379" s="5">
        <f t="shared" si="121"/>
        <v>0.18009841580114486</v>
      </c>
      <c r="AY379" s="5">
        <f t="shared" si="121"/>
        <v>0.17350065813409982</v>
      </c>
      <c r="AZ379" s="5">
        <f t="shared" si="121"/>
        <v>0.16714447244376601</v>
      </c>
      <c r="BA379" s="5">
        <f t="shared" si="121"/>
        <v>0.16102103325238515</v>
      </c>
      <c r="BB379" s="5">
        <f t="shared" si="121"/>
        <v>0.1551218345963194</v>
      </c>
      <c r="BC379" s="5">
        <f t="shared" si="121"/>
        <v>0.1494386788985208</v>
      </c>
      <c r="BD379" s="5">
        <f t="shared" si="121"/>
        <v>0.14396366616039605</v>
      </c>
      <c r="BE379" s="5">
        <f t="shared" si="121"/>
        <v>0.13868918347511269</v>
      </c>
      <c r="BF379" s="5">
        <f t="shared" si="121"/>
        <v>0.13360789486210983</v>
      </c>
      <c r="BG379" s="5">
        <f t="shared" si="121"/>
        <v>0.1287127314207441</v>
      </c>
      <c r="BH379" s="5">
        <f t="shared" si="121"/>
        <v>0.12399688179954804</v>
      </c>
      <c r="BI379" s="5">
        <f t="shared" si="121"/>
        <v>0.11945378297642313</v>
      </c>
      <c r="BJ379" s="5">
        <f t="shared" si="121"/>
        <v>0.11507711134418776</v>
      </c>
      <c r="BK379" s="16">
        <f t="shared" si="121"/>
        <v>0.11086077409520544</v>
      </c>
      <c r="BL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</row>
    <row r="380" spans="1:124" x14ac:dyDescent="0.3">
      <c r="A380" s="8">
        <v>34740</v>
      </c>
      <c r="B380" s="3">
        <v>6.0500002000000004E-2</v>
      </c>
      <c r="C380" s="4">
        <f t="shared" si="107"/>
        <v>5.974502811650112E-2</v>
      </c>
      <c r="D380" s="5">
        <f t="shared" si="120"/>
        <v>0.96986280618418008</v>
      </c>
      <c r="E380" s="5">
        <f t="shared" si="120"/>
        <v>0.93945039202812386</v>
      </c>
      <c r="F380" s="5">
        <f t="shared" si="120"/>
        <v>0.90907359382517661</v>
      </c>
      <c r="G380" s="5">
        <f t="shared" si="120"/>
        <v>0.87896580914960443</v>
      </c>
      <c r="H380" s="5">
        <f t="shared" si="120"/>
        <v>0.84930007686424425</v>
      </c>
      <c r="I380" s="5">
        <f t="shared" si="120"/>
        <v>0.8202026372030532</v>
      </c>
      <c r="J380" s="5">
        <f t="shared" si="120"/>
        <v>0.79176360444590876</v>
      </c>
      <c r="K380" s="5">
        <f t="shared" si="120"/>
        <v>0.76404531317330249</v>
      </c>
      <c r="L380" s="5">
        <f t="shared" si="120"/>
        <v>0.73708881408898574</v>
      </c>
      <c r="M380" s="5">
        <f t="shared" si="120"/>
        <v>0.7109189117795135</v>
      </c>
      <c r="N380" s="5">
        <f t="shared" si="120"/>
        <v>0.6855480614923789</v>
      </c>
      <c r="O380" s="5">
        <f t="shared" si="120"/>
        <v>0.66097937758302572</v>
      </c>
      <c r="P380" s="5">
        <f t="shared" si="120"/>
        <v>0.63720895289096335</v>
      </c>
      <c r="Q380" s="5">
        <f t="shared" si="120"/>
        <v>0.61422764501987148</v>
      </c>
      <c r="R380" s="5">
        <f t="shared" si="120"/>
        <v>0.5920224509388986</v>
      </c>
      <c r="S380" s="5">
        <f t="shared" si="120"/>
        <v>0.57057756403732318</v>
      </c>
      <c r="T380" s="5">
        <f t="shared" si="119"/>
        <v>0.54987518639677291</v>
      </c>
      <c r="U380" s="5">
        <f t="shared" si="119"/>
        <v>0.52989615241183341</v>
      </c>
      <c r="V380" s="5">
        <f t="shared" si="119"/>
        <v>0.51062040699979028</v>
      </c>
      <c r="W380" s="5">
        <f t="shared" si="119"/>
        <v>0.49202737168383648</v>
      </c>
      <c r="X380" s="5">
        <f t="shared" si="121"/>
        <v>0.47409622416185843</v>
      </c>
      <c r="Y380" s="5">
        <f t="shared" si="121"/>
        <v>0.45680611107058017</v>
      </c>
      <c r="Z380" s="5">
        <f t="shared" si="121"/>
        <v>0.44013630911893376</v>
      </c>
      <c r="AA380" s="5">
        <f t="shared" si="121"/>
        <v>0.42406634628071882</v>
      </c>
      <c r="AB380" s="5">
        <f t="shared" si="121"/>
        <v>0.40857609206135542</v>
      </c>
      <c r="AC380" s="5">
        <f t="shared" si="121"/>
        <v>0.39364582379880209</v>
      </c>
      <c r="AD380" s="5">
        <f t="shared" si="121"/>
        <v>0.37925627437983106</v>
      </c>
      <c r="AE380" s="5">
        <f t="shared" si="121"/>
        <v>0.36538866553868915</v>
      </c>
      <c r="AF380" s="5">
        <f t="shared" si="121"/>
        <v>0.35202472997054385</v>
      </c>
      <c r="AG380" s="5">
        <f t="shared" si="121"/>
        <v>0.33914672477176916</v>
      </c>
      <c r="AH380" s="5">
        <f t="shared" si="121"/>
        <v>0.32673743816311995</v>
      </c>
      <c r="AI380" s="5">
        <f t="shared" si="121"/>
        <v>0.31478019102196708</v>
      </c>
      <c r="AJ380" s="5">
        <f t="shared" si="121"/>
        <v>0.30325883441679236</v>
      </c>
      <c r="AK380" s="5">
        <f t="shared" si="121"/>
        <v>0.29215774407869388</v>
      </c>
      <c r="AL380" s="5">
        <f t="shared" si="121"/>
        <v>0.28146181254360442</v>
      </c>
      <c r="AM380" s="5">
        <f t="shared" si="121"/>
        <v>0.27115643954216273</v>
      </c>
      <c r="AN380" s="5">
        <f t="shared" si="121"/>
        <v>0.261227521091633</v>
      </c>
      <c r="AO380" s="5">
        <f t="shared" si="121"/>
        <v>0.25166143764822263</v>
      </c>
      <c r="AP380" s="5">
        <f t="shared" si="121"/>
        <v>0.24244504160267152</v>
      </c>
      <c r="AQ380" s="5">
        <f t="shared" si="121"/>
        <v>0.23356564434249735</v>
      </c>
      <c r="AR380" s="5">
        <f t="shared" si="121"/>
        <v>0.22501100305727892</v>
      </c>
      <c r="AS380" s="5">
        <f t="shared" si="121"/>
        <v>0.21676930742610007</v>
      </c>
      <c r="AT380" s="5">
        <f t="shared" si="121"/>
        <v>0.20882916629667558</v>
      </c>
      <c r="AU380" s="5">
        <f t="shared" si="121"/>
        <v>0.20117959444208888</v>
      </c>
      <c r="AV380" s="5">
        <f t="shared" si="121"/>
        <v>0.19380999946223268</v>
      </c>
      <c r="AW380" s="5">
        <f t="shared" si="121"/>
        <v>0.18671016888195457</v>
      </c>
      <c r="AX380" s="5">
        <f t="shared" si="121"/>
        <v>0.1798702574858099</v>
      </c>
      <c r="AY380" s="5">
        <f t="shared" si="121"/>
        <v>0.17328077491959598</v>
      </c>
      <c r="AZ380" s="5">
        <f t="shared" si="121"/>
        <v>0.16693257358101399</v>
      </c>
      <c r="BA380" s="5">
        <f t="shared" si="121"/>
        <v>0.1608168368155008</v>
      </c>
      <c r="BB380" s="5">
        <f t="shared" si="121"/>
        <v>0.15492506742819118</v>
      </c>
      <c r="BC380" s="5">
        <f t="shared" si="121"/>
        <v>0.14924907651887945</v>
      </c>
      <c r="BD380" s="5">
        <f t="shared" si="121"/>
        <v>0.14378097264355447</v>
      </c>
      <c r="BE380" s="5">
        <f t="shared" si="121"/>
        <v>0.13851315130343902</v>
      </c>
      <c r="BF380" s="5">
        <f t="shared" si="121"/>
        <v>0.13343828476034597</v>
      </c>
      <c r="BG380" s="5">
        <f t="shared" si="121"/>
        <v>0.12854931217547461</v>
      </c>
      <c r="BH380" s="5">
        <f t="shared" si="121"/>
        <v>0.12383943006743739</v>
      </c>
      <c r="BI380" s="5">
        <f t="shared" si="121"/>
        <v>0.11930208308425455</v>
      </c>
      <c r="BJ380" s="5">
        <f t="shared" si="121"/>
        <v>0.11493095508324103</v>
      </c>
      <c r="BK380" s="16">
        <f t="shared" si="121"/>
        <v>0.11071996051208916</v>
      </c>
      <c r="BL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</row>
    <row r="381" spans="1:124" x14ac:dyDescent="0.3">
      <c r="A381" s="8">
        <v>34747</v>
      </c>
      <c r="B381" s="3">
        <v>6.0400000000000002E-2</v>
      </c>
      <c r="C381" s="4">
        <f t="shared" si="107"/>
        <v>5.9641956295217145E-2</v>
      </c>
      <c r="D381" s="5">
        <f t="shared" si="120"/>
        <v>0.96990987160379338</v>
      </c>
      <c r="E381" s="5">
        <f t="shared" si="120"/>
        <v>0.93953635477226383</v>
      </c>
      <c r="F381" s="5">
        <f t="shared" si="120"/>
        <v>0.90919137437765762</v>
      </c>
      <c r="G381" s="5">
        <f t="shared" si="120"/>
        <v>0.87910931260737291</v>
      </c>
      <c r="H381" s="5">
        <f t="shared" si="120"/>
        <v>0.84946408533677131</v>
      </c>
      <c r="I381" s="5">
        <f t="shared" si="120"/>
        <v>0.82038270518528467</v>
      </c>
      <c r="J381" s="5">
        <f t="shared" si="120"/>
        <v>0.79195596090337284</v>
      </c>
      <c r="K381" s="5">
        <f t="shared" si="120"/>
        <v>0.76424677220257942</v>
      </c>
      <c r="L381" s="5">
        <f t="shared" si="120"/>
        <v>0.73729669482670068</v>
      </c>
      <c r="M381" s="5">
        <f t="shared" si="120"/>
        <v>0.71113096750614979</v>
      </c>
      <c r="N381" s="5">
        <f t="shared" si="120"/>
        <v>0.6857624174575031</v>
      </c>
      <c r="O381" s="5">
        <f t="shared" si="120"/>
        <v>0.66119447685839927</v>
      </c>
      <c r="P381" s="5">
        <f t="shared" si="120"/>
        <v>0.63742350946449999</v>
      </c>
      <c r="Q381" s="5">
        <f t="shared" si="120"/>
        <v>0.61444060332767236</v>
      </c>
      <c r="R381" s="5">
        <f t="shared" si="120"/>
        <v>0.59223295106250884</v>
      </c>
      <c r="S381" s="5">
        <f t="shared" si="120"/>
        <v>0.57078491184806091</v>
      </c>
      <c r="T381" s="5">
        <f t="shared" si="119"/>
        <v>0.5500788279952743</v>
      </c>
      <c r="U381" s="5">
        <f t="shared" si="119"/>
        <v>0.5300956522806427</v>
      </c>
      <c r="V381" s="5">
        <f t="shared" si="119"/>
        <v>0.51081542935505897</v>
      </c>
      <c r="W381" s="5">
        <f t="shared" si="119"/>
        <v>0.49221766457626548</v>
      </c>
      <c r="X381" s="5">
        <f t="shared" si="121"/>
        <v>0.47428160593556729</v>
      </c>
      <c r="Y381" s="5">
        <f t="shared" si="121"/>
        <v>0.45698645884112776</v>
      </c>
      <c r="Z381" s="5">
        <f t="shared" si="121"/>
        <v>0.44031154897825331</v>
      </c>
      <c r="AA381" s="5">
        <f t="shared" si="121"/>
        <v>0.42423644497756063</v>
      </c>
      <c r="AB381" s="5">
        <f t="shared" si="121"/>
        <v>0.4087410499414153</v>
      </c>
      <c r="AC381" s="5">
        <f t="shared" si="121"/>
        <v>0.39380566881955842</v>
      </c>
      <c r="AD381" s="5">
        <f t="shared" si="121"/>
        <v>0.37941105704175104</v>
      </c>
      <c r="AE381" s="5">
        <f t="shared" si="121"/>
        <v>0.36553845459739653</v>
      </c>
      <c r="AF381" s="5">
        <f t="shared" si="121"/>
        <v>0.35216960881424175</v>
      </c>
      <c r="AG381" s="5">
        <f t="shared" si="121"/>
        <v>0.33928678836510578</v>
      </c>
      <c r="AH381" s="5">
        <f t="shared" si="121"/>
        <v>0.32687279047315082</v>
      </c>
      <c r="AI381" s="5">
        <f t="shared" si="121"/>
        <v>0.31491094285424726</v>
      </c>
      <c r="AJ381" s="5">
        <f t="shared" si="121"/>
        <v>0.30338510160021293</v>
      </c>
      <c r="AK381" s="5">
        <f t="shared" si="121"/>
        <v>0.29227964594671429</v>
      </c>
      <c r="AL381" s="5">
        <f t="shared" si="121"/>
        <v>0.28157947066725619</v>
      </c>
      <c r="AM381" s="5">
        <f t="shared" si="121"/>
        <v>0.2712699766767856</v>
      </c>
      <c r="AN381" s="5">
        <f t="shared" si="121"/>
        <v>0.26133706030492965</v>
      </c>
      <c r="AO381" s="5">
        <f t="shared" si="121"/>
        <v>0.2517671016020166</v>
      </c>
      <c r="AP381" s="5">
        <f t="shared" si="121"/>
        <v>0.24254695196484377</v>
      </c>
      <c r="AQ381" s="5">
        <f t="shared" si="121"/>
        <v>0.23366392130906899</v>
      </c>
      <c r="AR381" s="5">
        <f t="shared" si="121"/>
        <v>0.22510576496758414</v>
      </c>
      <c r="AS381" s="5">
        <f t="shared" si="121"/>
        <v>0.21686067045653135</v>
      </c>
      <c r="AT381" s="5">
        <f t="shared" si="121"/>
        <v>0.20891724422064781</v>
      </c>
      <c r="AU381" s="5">
        <f t="shared" si="121"/>
        <v>0.20126449844571367</v>
      </c>
      <c r="AV381" s="5">
        <f t="shared" si="121"/>
        <v>0.1938918380067681</v>
      </c>
      <c r="AW381" s="5">
        <f t="shared" si="121"/>
        <v>0.18678904760543427</v>
      </c>
      <c r="AX381" s="5">
        <f t="shared" si="121"/>
        <v>0.17994627913740036</v>
      </c>
      <c r="AY381" s="5">
        <f t="shared" si="121"/>
        <v>0.17335403932120247</v>
      </c>
      <c r="AZ381" s="5">
        <f t="shared" si="121"/>
        <v>0.16700317761148681</v>
      </c>
      <c r="BA381" s="5">
        <f t="shared" si="121"/>
        <v>0.16088487441349944</v>
      </c>
      <c r="BB381" s="5">
        <f t="shared" si="121"/>
        <v>0.15499062961036608</v>
      </c>
      <c r="BC381" s="5">
        <f t="shared" si="121"/>
        <v>0.14931225141054441</v>
      </c>
      <c r="BD381" s="5">
        <f t="shared" si="121"/>
        <v>0.14384184551945875</v>
      </c>
      <c r="BE381" s="5">
        <f t="shared" si="121"/>
        <v>0.13857180463661994</v>
      </c>
      <c r="BF381" s="5">
        <f t="shared" si="121"/>
        <v>0.13349479827735922</v>
      </c>
      <c r="BG381" s="5">
        <f t="shared" si="121"/>
        <v>0.12860376291656889</v>
      </c>
      <c r="BH381" s="5">
        <f t="shared" si="121"/>
        <v>0.12389189245046787</v>
      </c>
      <c r="BI381" s="5">
        <f t="shared" si="121"/>
        <v>0.11935262897132556</v>
      </c>
      <c r="BJ381" s="5">
        <f t="shared" si="121"/>
        <v>0.11497965384923232</v>
      </c>
      <c r="BK381" s="16">
        <f t="shared" si="121"/>
        <v>0.11076687911436175</v>
      </c>
      <c r="BL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</row>
    <row r="382" spans="1:124" x14ac:dyDescent="0.3">
      <c r="A382" s="8">
        <v>34754</v>
      </c>
      <c r="B382" s="3">
        <v>5.96E-2</v>
      </c>
      <c r="C382" s="4">
        <f t="shared" si="107"/>
        <v>5.8817398216106993E-2</v>
      </c>
      <c r="D382" s="5">
        <f t="shared" si="120"/>
        <v>0.97028646966010867</v>
      </c>
      <c r="E382" s="5">
        <f t="shared" si="120"/>
        <v>0.94022432619265783</v>
      </c>
      <c r="F382" s="5">
        <f t="shared" si="120"/>
        <v>0.91013414945023963</v>
      </c>
      <c r="G382" s="5">
        <f t="shared" si="120"/>
        <v>0.88025816104098509</v>
      </c>
      <c r="H382" s="5">
        <f t="shared" si="120"/>
        <v>0.85077726752823402</v>
      </c>
      <c r="I382" s="5">
        <f t="shared" si="120"/>
        <v>0.82182464407028888</v>
      </c>
      <c r="J382" s="5">
        <f t="shared" si="120"/>
        <v>0.7934964650431896</v>
      </c>
      <c r="K382" s="5">
        <f t="shared" si="120"/>
        <v>0.76586032561234552</v>
      </c>
      <c r="L382" s="5">
        <f t="shared" si="120"/>
        <v>0.73896181940336658</v>
      </c>
      <c r="M382" s="5">
        <f t="shared" si="120"/>
        <v>0.7128296579922333</v>
      </c>
      <c r="N382" s="5">
        <f t="shared" si="120"/>
        <v>0.68747964543228712</v>
      </c>
      <c r="O382" s="5">
        <f t="shared" si="120"/>
        <v>0.66291775841853862</v>
      </c>
      <c r="P382" s="5">
        <f t="shared" si="120"/>
        <v>0.63914253045440883</v>
      </c>
      <c r="Q382" s="5">
        <f t="shared" si="120"/>
        <v>0.61614689581325344</v>
      </c>
      <c r="R382" s="5">
        <f t="shared" si="120"/>
        <v>0.59391961494994938</v>
      </c>
      <c r="S382" s="5">
        <f t="shared" si="120"/>
        <v>0.57244637596373071</v>
      </c>
      <c r="T382" s="5">
        <f t="shared" si="119"/>
        <v>0.55171064545562498</v>
      </c>
      <c r="U382" s="5">
        <f t="shared" si="119"/>
        <v>0.53169432552562557</v>
      </c>
      <c r="V382" s="5">
        <f t="shared" si="119"/>
        <v>0.51237826075498483</v>
      </c>
      <c r="W382" s="5">
        <f t="shared" si="119"/>
        <v>0.4937426290276678</v>
      </c>
      <c r="X382" s="5">
        <f t="shared" si="121"/>
        <v>0.47576724232507966</v>
      </c>
      <c r="Y382" s="5">
        <f t="shared" si="121"/>
        <v>0.45843177767314502</v>
      </c>
      <c r="Z382" s="5">
        <f t="shared" si="121"/>
        <v>0.44171595383192824</v>
      </c>
      <c r="AA382" s="5">
        <f t="shared" si="121"/>
        <v>0.42559966578361458</v>
      </c>
      <c r="AB382" s="5">
        <f t="shared" si="121"/>
        <v>0.41006308635271382</v>
      </c>
      <c r="AC382" s="5">
        <f t="shared" si="121"/>
        <v>0.39508674219539314</v>
      </c>
      <c r="AD382" s="5">
        <f t="shared" si="121"/>
        <v>0.38065156977836467</v>
      </c>
      <c r="AE382" s="5">
        <f t="shared" si="121"/>
        <v>0.36673895572046283</v>
      </c>
      <c r="AF382" s="5">
        <f t="shared" si="121"/>
        <v>0.35333076490646387</v>
      </c>
      <c r="AG382" s="5">
        <f t="shared" si="121"/>
        <v>0.34040935903719116</v>
      </c>
      <c r="AH382" s="5">
        <f t="shared" si="121"/>
        <v>0.32795760770217547</v>
      </c>
      <c r="AI382" s="5">
        <f t="shared" si="121"/>
        <v>0.31595889361249374</v>
      </c>
      <c r="AJ382" s="5">
        <f t="shared" si="121"/>
        <v>0.30439711328228952</v>
      </c>
      <c r="AK382" s="5">
        <f t="shared" si="121"/>
        <v>0.29325667417517309</v>
      </c>
      <c r="AL382" s="5">
        <f t="shared" si="121"/>
        <v>0.28252248911877353</v>
      </c>
      <c r="AM382" s="5">
        <f t="shared" si="121"/>
        <v>0.27217996862378085</v>
      </c>
      <c r="AN382" s="5">
        <f t="shared" si="121"/>
        <v>0.26221501161257332</v>
      </c>
      <c r="AO382" s="5">
        <f t="shared" si="121"/>
        <v>0.25261399495904741</v>
      </c>
      <c r="AP382" s="5">
        <f t="shared" si="121"/>
        <v>0.2433637621594319</v>
      </c>
      <c r="AQ382" s="5">
        <f t="shared" si="121"/>
        <v>0.23445161138896084</v>
      </c>
      <c r="AR382" s="5">
        <f t="shared" si="121"/>
        <v>0.22586528314764123</v>
      </c>
      <c r="AS382" s="5">
        <f t="shared" si="121"/>
        <v>0.2175929476571401</v>
      </c>
      <c r="AT382" s="5">
        <f t="shared" si="121"/>
        <v>0.20962319213784172</v>
      </c>
      <c r="AU382" s="5">
        <f t="shared" si="121"/>
        <v>0.20194500806865476</v>
      </c>
      <c r="AV382" s="5">
        <f t="shared" si="121"/>
        <v>0.19454777851085533</v>
      </c>
      <c r="AW382" s="5">
        <f t="shared" si="121"/>
        <v>0.18742126556006811</v>
      </c>
      <c r="AX382" s="5">
        <f t="shared" si="121"/>
        <v>0.18055559797660006</v>
      </c>
      <c r="AY382" s="5">
        <f t="shared" si="121"/>
        <v>0.17394125903309152</v>
      </c>
      <c r="AZ382" s="5">
        <f t="shared" si="121"/>
        <v>0.16756907460931858</v>
      </c>
      <c r="BA382" s="5">
        <f t="shared" si="121"/>
        <v>0.16143020155657073</v>
      </c>
      <c r="BB382" s="5">
        <f t="shared" si="121"/>
        <v>0.15551611634799889</v>
      </c>
      <c r="BC382" s="5">
        <f t="shared" si="121"/>
        <v>0.14981860402643243</v>
      </c>
      <c r="BD382" s="5">
        <f t="shared" si="121"/>
        <v>0.14432974745718058</v>
      </c>
      <c r="BE382" s="5">
        <f t="shared" si="121"/>
        <v>0.13904191689010459</v>
      </c>
      <c r="BF382" s="5">
        <f t="shared" si="121"/>
        <v>0.1339477598326291</v>
      </c>
      <c r="BG382" s="5">
        <f t="shared" si="121"/>
        <v>0.12904019123324573</v>
      </c>
      <c r="BH382" s="5">
        <f t="shared" si="121"/>
        <v>0.12431238397336518</v>
      </c>
      <c r="BI382" s="5">
        <f t="shared" si="121"/>
        <v>0.11975775966401257</v>
      </c>
      <c r="BJ382" s="5">
        <f t="shared" si="121"/>
        <v>0.11536997974278304</v>
      </c>
      <c r="BK382" s="16">
        <f t="shared" si="121"/>
        <v>0.11114293686562925</v>
      </c>
      <c r="BL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</row>
    <row r="383" spans="1:124" x14ac:dyDescent="0.3">
      <c r="A383" s="8">
        <v>34761</v>
      </c>
      <c r="B383" s="3">
        <v>5.9800000000000006E-2</v>
      </c>
      <c r="C383" s="4">
        <f t="shared" si="107"/>
        <v>5.9023537735884535E-2</v>
      </c>
      <c r="D383" s="5">
        <f t="shared" si="120"/>
        <v>0.97019230643955445</v>
      </c>
      <c r="E383" s="5">
        <f t="shared" si="120"/>
        <v>0.94005228612407943</v>
      </c>
      <c r="F383" s="5">
        <f t="shared" si="120"/>
        <v>0.90989836407173608</v>
      </c>
      <c r="G383" s="5">
        <f t="shared" si="120"/>
        <v>0.87997080825739582</v>
      </c>
      <c r="H383" s="5">
        <f t="shared" si="120"/>
        <v>0.8504487817864449</v>
      </c>
      <c r="I383" s="5">
        <f t="shared" si="120"/>
        <v>0.82146392192175122</v>
      </c>
      <c r="J383" s="5">
        <f t="shared" si="120"/>
        <v>0.7931110583070593</v>
      </c>
      <c r="K383" s="5">
        <f t="shared" si="120"/>
        <v>0.76545661816300237</v>
      </c>
      <c r="L383" s="5">
        <f t="shared" si="120"/>
        <v>0.73854518603912667</v>
      </c>
      <c r="M383" s="5">
        <f t="shared" si="120"/>
        <v>0.71240460534034056</v>
      </c>
      <c r="N383" s="5">
        <f t="shared" si="120"/>
        <v>0.68704993572084072</v>
      </c>
      <c r="O383" s="5">
        <f t="shared" si="120"/>
        <v>0.66248651741486864</v>
      </c>
      <c r="P383" s="5">
        <f t="shared" si="120"/>
        <v>0.63871234107871233</v>
      </c>
      <c r="Q383" s="5">
        <f t="shared" si="120"/>
        <v>0.61571987898483083</v>
      </c>
      <c r="R383" s="5">
        <f t="shared" si="120"/>
        <v>0.59349749917652328</v>
      </c>
      <c r="S383" s="5">
        <f t="shared" si="120"/>
        <v>0.57203055708464701</v>
      </c>
      <c r="T383" s="5">
        <f t="shared" si="119"/>
        <v>0.55130223782442345</v>
      </c>
      <c r="U383" s="5">
        <f t="shared" si="119"/>
        <v>0.5312942057834632</v>
      </c>
      <c r="V383" s="5">
        <f t="shared" si="119"/>
        <v>0.51198710521386992</v>
      </c>
      <c r="W383" s="5">
        <f t="shared" si="119"/>
        <v>0.49336094555720428</v>
      </c>
      <c r="X383" s="5">
        <f t="shared" si="121"/>
        <v>0.47539539752138688</v>
      </c>
      <c r="Y383" s="5">
        <f t="shared" si="121"/>
        <v>0.45807001998502184</v>
      </c>
      <c r="Z383" s="5">
        <f t="shared" si="121"/>
        <v>0.44136443322730146</v>
      </c>
      <c r="AA383" s="5">
        <f t="shared" si="121"/>
        <v>0.42525845045837107</v>
      </c>
      <c r="AB383" s="5">
        <f t="shared" si="121"/>
        <v>0.40973217691334446</v>
      </c>
      <c r="AC383" s="5">
        <f t="shared" si="121"/>
        <v>0.39476608368550736</v>
      </c>
      <c r="AD383" s="5">
        <f t="shared" si="121"/>
        <v>0.38034106186607025</v>
      </c>
      <c r="AE383" s="5">
        <f t="shared" si="121"/>
        <v>0.3664384613178574</v>
      </c>
      <c r="AF383" s="5">
        <f t="shared" si="121"/>
        <v>0.35304011745314778</v>
      </c>
      <c r="AG383" s="5">
        <f t="shared" si="121"/>
        <v>0.34012836864594631</v>
      </c>
      <c r="AH383" s="5">
        <f t="shared" si="121"/>
        <v>0.32768606633601383</v>
      </c>
      <c r="AI383" s="5">
        <f t="shared" si="121"/>
        <v>0.31569657943750185</v>
      </c>
      <c r="AJ383" s="5">
        <f t="shared" si="121"/>
        <v>0.304143794319503</v>
      </c>
      <c r="AK383" s="5">
        <f t="shared" si="121"/>
        <v>0.29301211135659755</v>
      </c>
      <c r="AL383" s="5">
        <f t="shared" si="121"/>
        <v>0.28228643883718918</v>
      </c>
      <c r="AM383" s="5">
        <f t="shared" si="121"/>
        <v>0.27195218485275202</v>
      </c>
      <c r="AN383" s="5">
        <f t="shared" si="121"/>
        <v>0.26199524766179827</v>
      </c>
      <c r="AO383" s="5">
        <f t="shared" si="121"/>
        <v>0.25240200492055265</v>
      </c>
      <c r="AP383" s="5">
        <f t="shared" si="121"/>
        <v>0.24315930209189862</v>
      </c>
      <c r="AQ383" s="5">
        <f t="shared" si="121"/>
        <v>0.23425444028045855</v>
      </c>
      <c r="AR383" s="5">
        <f t="shared" si="121"/>
        <v>0.22567516369106408</v>
      </c>
      <c r="AS383" s="5">
        <f t="shared" si="121"/>
        <v>0.21740964686754083</v>
      </c>
      <c r="AT383" s="5">
        <f t="shared" si="121"/>
        <v>0.20944648183650855</v>
      </c>
      <c r="AU383" s="5">
        <f t="shared" si="121"/>
        <v>0.20177466525506707</v>
      </c>
      <c r="AV383" s="5">
        <f t="shared" si="121"/>
        <v>0.19438358564049313</v>
      </c>
      <c r="AW383" s="5">
        <f t="shared" si="121"/>
        <v>0.18726301074335339</v>
      </c>
      <c r="AX383" s="5">
        <f t="shared" si="121"/>
        <v>0.18040307511195208</v>
      </c>
      <c r="AY383" s="5">
        <f t="shared" si="121"/>
        <v>0.17379426788511793</v>
      </c>
      <c r="AZ383" s="5">
        <f t="shared" si="121"/>
        <v>0.16742742084149762</v>
      </c>
      <c r="BA383" s="5">
        <f t="shared" si="121"/>
        <v>0.16129369672635654</v>
      </c>
      <c r="BB383" s="5">
        <f t="shared" si="121"/>
        <v>0.15538457787107168</v>
      </c>
      <c r="BC383" s="5">
        <f t="shared" si="121"/>
        <v>0.14969185511578359</v>
      </c>
      <c r="BD383" s="5">
        <f t="shared" si="121"/>
        <v>0.14420761704184396</v>
      </c>
      <c r="BE383" s="5">
        <f t="shared" si="121"/>
        <v>0.13892423951759847</v>
      </c>
      <c r="BF383" s="5">
        <f t="shared" si="121"/>
        <v>0.13383437555853583</v>
      </c>
      <c r="BG383" s="5">
        <f t="shared" si="121"/>
        <v>0.12893094550081538</v>
      </c>
      <c r="BH383" s="5">
        <f t="shared" si="121"/>
        <v>0.12420712748556846</v>
      </c>
      <c r="BI383" s="5">
        <f t="shared" si="121"/>
        <v>0.11965634825007754</v>
      </c>
      <c r="BJ383" s="5">
        <f t="shared" si="121"/>
        <v>0.11527227422091639</v>
      </c>
      <c r="BK383" s="16">
        <f t="shared" si="121"/>
        <v>0.11104880290334113</v>
      </c>
      <c r="BL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</row>
    <row r="384" spans="1:124" x14ac:dyDescent="0.3">
      <c r="A384" s="8">
        <v>34768</v>
      </c>
      <c r="B384" s="3">
        <v>6.0500002000000004E-2</v>
      </c>
      <c r="C384" s="4">
        <f t="shared" si="107"/>
        <v>5.974502811650112E-2</v>
      </c>
      <c r="D384" s="5">
        <f t="shared" si="120"/>
        <v>0.96986280618418008</v>
      </c>
      <c r="E384" s="5">
        <f t="shared" si="120"/>
        <v>0.93945039202812386</v>
      </c>
      <c r="F384" s="5">
        <f t="shared" si="120"/>
        <v>0.90907359382517661</v>
      </c>
      <c r="G384" s="5">
        <f t="shared" si="120"/>
        <v>0.87896580914960443</v>
      </c>
      <c r="H384" s="5">
        <f t="shared" si="120"/>
        <v>0.84930007686424425</v>
      </c>
      <c r="I384" s="5">
        <f t="shared" si="120"/>
        <v>0.8202026372030532</v>
      </c>
      <c r="J384" s="5">
        <f t="shared" si="120"/>
        <v>0.79176360444590876</v>
      </c>
      <c r="K384" s="5">
        <f t="shared" si="120"/>
        <v>0.76404531317330249</v>
      </c>
      <c r="L384" s="5">
        <f t="shared" si="120"/>
        <v>0.73708881408898574</v>
      </c>
      <c r="M384" s="5">
        <f t="shared" si="120"/>
        <v>0.7109189117795135</v>
      </c>
      <c r="N384" s="5">
        <f t="shared" si="120"/>
        <v>0.6855480614923789</v>
      </c>
      <c r="O384" s="5">
        <f t="shared" si="120"/>
        <v>0.66097937758302572</v>
      </c>
      <c r="P384" s="5">
        <f t="shared" si="120"/>
        <v>0.63720895289096335</v>
      </c>
      <c r="Q384" s="5">
        <f t="shared" si="120"/>
        <v>0.61422764501987148</v>
      </c>
      <c r="R384" s="5">
        <f t="shared" si="120"/>
        <v>0.5920224509388986</v>
      </c>
      <c r="S384" s="5">
        <f t="shared" si="120"/>
        <v>0.57057756403732318</v>
      </c>
      <c r="T384" s="5">
        <f t="shared" si="119"/>
        <v>0.54987518639677291</v>
      </c>
      <c r="U384" s="5">
        <f t="shared" si="119"/>
        <v>0.52989615241183341</v>
      </c>
      <c r="V384" s="5">
        <f t="shared" si="119"/>
        <v>0.51062040699979028</v>
      </c>
      <c r="W384" s="5">
        <f t="shared" si="119"/>
        <v>0.49202737168383648</v>
      </c>
      <c r="X384" s="5">
        <f t="shared" si="121"/>
        <v>0.47409622416185843</v>
      </c>
      <c r="Y384" s="5">
        <f t="shared" si="121"/>
        <v>0.45680611107058017</v>
      </c>
      <c r="Z384" s="5">
        <f t="shared" si="121"/>
        <v>0.44013630911893376</v>
      </c>
      <c r="AA384" s="5">
        <f t="shared" si="121"/>
        <v>0.42406634628071882</v>
      </c>
      <c r="AB384" s="5">
        <f t="shared" si="121"/>
        <v>0.40857609206135542</v>
      </c>
      <c r="AC384" s="5">
        <f t="shared" si="121"/>
        <v>0.39364582379880209</v>
      </c>
      <c r="AD384" s="5">
        <f t="shared" si="121"/>
        <v>0.37925627437983106</v>
      </c>
      <c r="AE384" s="5">
        <f t="shared" si="121"/>
        <v>0.36538866553868915</v>
      </c>
      <c r="AF384" s="5">
        <f t="shared" si="121"/>
        <v>0.35202472997054385</v>
      </c>
      <c r="AG384" s="5">
        <f t="shared" si="121"/>
        <v>0.33914672477176916</v>
      </c>
      <c r="AH384" s="5">
        <f t="shared" si="121"/>
        <v>0.32673743816311995</v>
      </c>
      <c r="AI384" s="5">
        <f t="shared" si="121"/>
        <v>0.31478019102196708</v>
      </c>
      <c r="AJ384" s="5">
        <f t="shared" si="121"/>
        <v>0.30325883441679236</v>
      </c>
      <c r="AK384" s="5">
        <f t="shared" si="121"/>
        <v>0.29215774407869388</v>
      </c>
      <c r="AL384" s="5">
        <f t="shared" si="121"/>
        <v>0.28146181254360442</v>
      </c>
      <c r="AM384" s="5">
        <f t="shared" si="121"/>
        <v>0.27115643954216273</v>
      </c>
      <c r="AN384" s="5">
        <f t="shared" si="121"/>
        <v>0.261227521091633</v>
      </c>
      <c r="AO384" s="5">
        <f t="shared" si="121"/>
        <v>0.25166143764822263</v>
      </c>
      <c r="AP384" s="5">
        <f t="shared" si="121"/>
        <v>0.24244504160267152</v>
      </c>
      <c r="AQ384" s="5">
        <f t="shared" si="121"/>
        <v>0.23356564434249735</v>
      </c>
      <c r="AR384" s="5">
        <f t="shared" si="121"/>
        <v>0.22501100305727892</v>
      </c>
      <c r="AS384" s="5">
        <f t="shared" si="121"/>
        <v>0.21676930742610007</v>
      </c>
      <c r="AT384" s="5">
        <f t="shared" si="121"/>
        <v>0.20882916629667558</v>
      </c>
      <c r="AU384" s="5">
        <f t="shared" si="121"/>
        <v>0.20117959444208888</v>
      </c>
      <c r="AV384" s="5">
        <f t="shared" si="121"/>
        <v>0.19380999946223268</v>
      </c>
      <c r="AW384" s="5">
        <f t="shared" si="121"/>
        <v>0.18671016888195457</v>
      </c>
      <c r="AX384" s="5">
        <f t="shared" si="121"/>
        <v>0.1798702574858099</v>
      </c>
      <c r="AY384" s="5">
        <f t="shared" si="121"/>
        <v>0.17328077491959598</v>
      </c>
      <c r="AZ384" s="5">
        <f t="shared" si="121"/>
        <v>0.16693257358101399</v>
      </c>
      <c r="BA384" s="5">
        <f t="shared" si="121"/>
        <v>0.1608168368155008</v>
      </c>
      <c r="BB384" s="5">
        <f t="shared" si="121"/>
        <v>0.15492506742819118</v>
      </c>
      <c r="BC384" s="5">
        <f t="shared" si="121"/>
        <v>0.14924907651887945</v>
      </c>
      <c r="BD384" s="5">
        <f t="shared" si="121"/>
        <v>0.14378097264355447</v>
      </c>
      <c r="BE384" s="5">
        <f t="shared" si="121"/>
        <v>0.13851315130343902</v>
      </c>
      <c r="BF384" s="5">
        <f t="shared" si="121"/>
        <v>0.13343828476034597</v>
      </c>
      <c r="BG384" s="5">
        <f t="shared" si="121"/>
        <v>0.12854931217547461</v>
      </c>
      <c r="BH384" s="5">
        <f t="shared" si="121"/>
        <v>0.12383943006743739</v>
      </c>
      <c r="BI384" s="5">
        <f t="shared" si="121"/>
        <v>0.11930208308425455</v>
      </c>
      <c r="BJ384" s="5">
        <f t="shared" si="121"/>
        <v>0.11493095508324103</v>
      </c>
      <c r="BK384" s="16">
        <f t="shared" si="121"/>
        <v>0.11071996051208916</v>
      </c>
      <c r="BL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</row>
    <row r="385" spans="1:124" x14ac:dyDescent="0.3">
      <c r="A385" s="8">
        <v>34775</v>
      </c>
      <c r="B385" s="3">
        <v>0.06</v>
      </c>
      <c r="C385" s="4">
        <f t="shared" si="107"/>
        <v>5.9229677255662069E-2</v>
      </c>
      <c r="D385" s="5">
        <f t="shared" si="120"/>
        <v>0.97009815235724173</v>
      </c>
      <c r="E385" s="5">
        <f t="shared" si="120"/>
        <v>0.93988027753499415</v>
      </c>
      <c r="F385" s="5">
        <f t="shared" si="120"/>
        <v>0.90966263977735373</v>
      </c>
      <c r="G385" s="5">
        <f t="shared" si="120"/>
        <v>0.87968354927767678</v>
      </c>
      <c r="H385" s="5">
        <f t="shared" si="120"/>
        <v>0.85012042287324741</v>
      </c>
      <c r="I385" s="5">
        <f t="shared" si="120"/>
        <v>0.82110335810439694</v>
      </c>
      <c r="J385" s="5">
        <f t="shared" si="120"/>
        <v>0.7927258387656535</v>
      </c>
      <c r="K385" s="5">
        <f t="shared" si="120"/>
        <v>0.76505312351970145</v>
      </c>
      <c r="L385" s="5">
        <f t="shared" si="120"/>
        <v>0.73812878757654976</v>
      </c>
      <c r="M385" s="5">
        <f t="shared" si="120"/>
        <v>0.7119798061427689</v>
      </c>
      <c r="N385" s="5">
        <f t="shared" si="120"/>
        <v>0.68662049459979879</v>
      </c>
      <c r="O385" s="5">
        <f t="shared" si="120"/>
        <v>0.66205555694192941</v>
      </c>
      <c r="P385" s="5">
        <f t="shared" si="120"/>
        <v>0.63828244125173161</v>
      </c>
      <c r="Q385" s="5">
        <f t="shared" si="120"/>
        <v>0.61529315809780294</v>
      </c>
      <c r="R385" s="5">
        <f t="shared" si="120"/>
        <v>0.59307568341293293</v>
      </c>
      <c r="S385" s="5">
        <f t="shared" si="120"/>
        <v>0.57161504025191634</v>
      </c>
      <c r="T385" s="5">
        <f t="shared" si="119"/>
        <v>0.55089413251980324</v>
      </c>
      <c r="U385" s="5">
        <f t="shared" si="119"/>
        <v>0.53089438714627868</v>
      </c>
      <c r="V385" s="5">
        <f t="shared" si="119"/>
        <v>0.51159624828545791</v>
      </c>
      <c r="W385" s="5">
        <f t="shared" si="119"/>
        <v>0.49297955714384756</v>
      </c>
      <c r="X385" s="5">
        <f t="shared" si="121"/>
        <v>0.4750238433399685</v>
      </c>
      <c r="Y385" s="5">
        <f t="shared" si="121"/>
        <v>0.45770854776712844</v>
      </c>
      <c r="Z385" s="5">
        <f t="shared" si="121"/>
        <v>0.44101319236519781</v>
      </c>
      <c r="AA385" s="5">
        <f t="shared" si="121"/>
        <v>0.42491750869513323</v>
      </c>
      <c r="AB385" s="5">
        <f t="shared" si="121"/>
        <v>0.40940153450863553</v>
      </c>
      <c r="AC385" s="5">
        <f t="shared" si="121"/>
        <v>0.39444568542702718</v>
      </c>
      <c r="AD385" s="5">
        <f t="shared" si="121"/>
        <v>0.38003080724358546</v>
      </c>
      <c r="AE385" s="5">
        <f t="shared" si="121"/>
        <v>0.36613821313094463</v>
      </c>
      <c r="AF385" s="5">
        <f t="shared" si="121"/>
        <v>0.35274970908442466</v>
      </c>
      <c r="AG385" s="5">
        <f t="shared" si="121"/>
        <v>0.33984761019779552</v>
      </c>
      <c r="AH385" s="5">
        <f t="shared" si="121"/>
        <v>0.32741474979986618</v>
      </c>
      <c r="AI385" s="5">
        <f t="shared" si="121"/>
        <v>0.31543448303997335</v>
      </c>
      <c r="AJ385" s="5">
        <f t="shared" si="121"/>
        <v>0.30389068616849529</v>
      </c>
      <c r="AK385" s="5">
        <f t="shared" si="121"/>
        <v>0.29276775249236475</v>
      </c>
      <c r="AL385" s="5">
        <f t="shared" si="121"/>
        <v>0.28205058577790598</v>
      </c>
      <c r="AM385" s="5">
        <f t="shared" si="121"/>
        <v>0.27172459171091096</v>
      </c>
      <c r="AN385" s="5">
        <f t="shared" si="121"/>
        <v>0.26177566789648904</v>
      </c>
      <c r="AO385" s="5">
        <f t="shared" si="121"/>
        <v>0.25219019278105526</v>
      </c>
      <c r="AP385" s="5">
        <f t="shared" si="121"/>
        <v>0.24295501379981316</v>
      </c>
      <c r="AQ385" s="5">
        <f t="shared" si="121"/>
        <v>0.23405743499059067</v>
      </c>
      <c r="AR385" s="5">
        <f t="shared" si="121"/>
        <v>0.22548520426531266</v>
      </c>
      <c r="AS385" s="5">
        <f t="shared" si="121"/>
        <v>0.21722650049093997</v>
      </c>
      <c r="AT385" s="5">
        <f t="shared" si="121"/>
        <v>0.2092699205002316</v>
      </c>
      <c r="AU385" s="5">
        <f t="shared" si="121"/>
        <v>0.2016044661274978</v>
      </c>
      <c r="AV385" s="5">
        <f t="shared" si="121"/>
        <v>0.19421953134430989</v>
      </c>
      <c r="AW385" s="5">
        <f t="shared" si="121"/>
        <v>0.1871048895538818</v>
      </c>
      <c r="AX385" s="5">
        <f t="shared" si="121"/>
        <v>0.18025068108974657</v>
      </c>
      <c r="AY385" s="5">
        <f t="shared" si="121"/>
        <v>0.17364740095377762</v>
      </c>
      <c r="AZ385" s="5">
        <f t="shared" si="121"/>
        <v>0.1672858868200558</v>
      </c>
      <c r="BA385" s="5">
        <f t="shared" si="121"/>
        <v>0.1611573073241632</v>
      </c>
      <c r="BB385" s="5">
        <f t="shared" si="121"/>
        <v>0.15525315065187983</v>
      </c>
      <c r="BC385" s="5">
        <f t="shared" si="121"/>
        <v>0.14956521343671958</v>
      </c>
      <c r="BD385" s="5">
        <f t="shared" ref="X385:BK392" si="122">BD$7*EXP(-BD$8*$C385)</f>
        <v>0.14408558997206578</v>
      </c>
      <c r="BE385" s="5">
        <f t="shared" si="122"/>
        <v>0.13880666174069858</v>
      </c>
      <c r="BF385" s="5">
        <f t="shared" si="122"/>
        <v>0.13372108726211054</v>
      </c>
      <c r="BG385" s="5">
        <f t="shared" si="122"/>
        <v>0.12882179225608159</v>
      </c>
      <c r="BH385" s="5">
        <f t="shared" si="122"/>
        <v>0.12410196011944946</v>
      </c>
      <c r="BI385" s="5">
        <f t="shared" si="122"/>
        <v>0.1195550227117877</v>
      </c>
      <c r="BJ385" s="5">
        <f t="shared" si="122"/>
        <v>0.11517465144474343</v>
      </c>
      <c r="BK385" s="16">
        <f t="shared" si="122"/>
        <v>0.11095474866904208</v>
      </c>
      <c r="BL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</row>
    <row r="386" spans="1:124" x14ac:dyDescent="0.3">
      <c r="A386" s="8">
        <v>34782</v>
      </c>
      <c r="B386" s="3">
        <v>5.9899997999999996E-2</v>
      </c>
      <c r="C386" s="4">
        <f t="shared" si="107"/>
        <v>5.9126605434378102E-2</v>
      </c>
      <c r="D386" s="5">
        <f t="shared" si="120"/>
        <v>0.97014522919771407</v>
      </c>
      <c r="E386" s="5">
        <f t="shared" si="120"/>
        <v>0.93996627961504609</v>
      </c>
      <c r="F386" s="5">
        <f t="shared" si="120"/>
        <v>0.9097804966472619</v>
      </c>
      <c r="G386" s="5">
        <f t="shared" si="120"/>
        <v>0.8798271699165563</v>
      </c>
      <c r="H386" s="5">
        <f t="shared" si="120"/>
        <v>0.85028458976292232</v>
      </c>
      <c r="I386" s="5">
        <f t="shared" si="120"/>
        <v>0.82128362383165843</v>
      </c>
      <c r="J386" s="5">
        <f t="shared" si="120"/>
        <v>0.79291842899489484</v>
      </c>
      <c r="K386" s="5">
        <f t="shared" si="120"/>
        <v>0.76525484828255552</v>
      </c>
      <c r="L386" s="5">
        <f t="shared" si="120"/>
        <v>0.73833696161739426</v>
      </c>
      <c r="M386" s="5">
        <f t="shared" si="120"/>
        <v>0.71219217831720438</v>
      </c>
      <c r="N386" s="5">
        <f t="shared" si="120"/>
        <v>0.68683518589142545</v>
      </c>
      <c r="O386" s="5">
        <f t="shared" si="120"/>
        <v>0.6622710064330708</v>
      </c>
      <c r="P386" s="5">
        <f t="shared" si="120"/>
        <v>0.63849735928281415</v>
      </c>
      <c r="Q386" s="5">
        <f t="shared" si="120"/>
        <v>0.6155064858286734</v>
      </c>
      <c r="R386" s="5">
        <f t="shared" si="120"/>
        <v>0.59328655802498631</v>
      </c>
      <c r="S386" s="5">
        <f t="shared" si="120"/>
        <v>0.57182276508137231</v>
      </c>
      <c r="T386" s="5">
        <f t="shared" si="119"/>
        <v>0.55109815147633501</v>
      </c>
      <c r="U386" s="5">
        <f t="shared" si="119"/>
        <v>0.53109426283910099</v>
      </c>
      <c r="V386" s="5">
        <f t="shared" si="119"/>
        <v>0.51179164334589711</v>
      </c>
      <c r="W386" s="5">
        <f t="shared" si="119"/>
        <v>0.49317021829653152</v>
      </c>
      <c r="X386" s="5">
        <f t="shared" si="122"/>
        <v>0.47520958783263567</v>
      </c>
      <c r="Y386" s="5">
        <f t="shared" si="122"/>
        <v>0.45788925182110207</v>
      </c>
      <c r="Z386" s="5">
        <f t="shared" si="122"/>
        <v>0.4411887813547607</v>
      </c>
      <c r="AA386" s="5">
        <f t="shared" si="122"/>
        <v>0.42508794880463074</v>
      </c>
      <c r="AB386" s="5">
        <f t="shared" si="122"/>
        <v>0.40956682565155356</v>
      </c>
      <c r="AC386" s="5">
        <f t="shared" si="122"/>
        <v>0.39460585524202957</v>
      </c>
      <c r="AD386" s="5">
        <f t="shared" si="122"/>
        <v>0.38018590600906527</v>
      </c>
      <c r="AE386" s="5">
        <f t="shared" si="122"/>
        <v>0.36628830946253393</v>
      </c>
      <c r="AF386" s="5">
        <f t="shared" si="122"/>
        <v>0.35289488629959131</v>
      </c>
      <c r="AG386" s="5">
        <f t="shared" si="122"/>
        <v>0.33998796324853836</v>
      </c>
      <c r="AH386" s="5">
        <f t="shared" si="122"/>
        <v>0.32755038268899184</v>
      </c>
      <c r="AI386" s="5">
        <f t="shared" si="122"/>
        <v>0.31556550664882221</v>
      </c>
      <c r="AJ386" s="5">
        <f t="shared" si="122"/>
        <v>0.30401721643457652</v>
      </c>
      <c r="AK386" s="5">
        <f t="shared" si="122"/>
        <v>0.29288990888441074</v>
      </c>
      <c r="AL386" s="5">
        <f t="shared" si="122"/>
        <v>0.28216849002359251</v>
      </c>
      <c r="AM386" s="5">
        <f t="shared" si="122"/>
        <v>0.27183836673908846</v>
      </c>
      <c r="AN386" s="5">
        <f t="shared" si="122"/>
        <v>0.26188543696140898</v>
      </c>
      <c r="AO386" s="5">
        <f t="shared" si="122"/>
        <v>0.25229607874088422</v>
      </c>
      <c r="AP386" s="5">
        <f t="shared" si="122"/>
        <v>0.24305713852583036</v>
      </c>
      <c r="AQ386" s="5">
        <f t="shared" si="122"/>
        <v>0.23415591888696663</v>
      </c>
      <c r="AR386" s="5">
        <f t="shared" si="122"/>
        <v>0.225580165882351</v>
      </c>
      <c r="AS386" s="5">
        <f t="shared" si="122"/>
        <v>0.21731805621721176</v>
      </c>
      <c r="AT386" s="5">
        <f t="shared" si="122"/>
        <v>0.20935818432120237</v>
      </c>
      <c r="AU386" s="5">
        <f t="shared" si="122"/>
        <v>0.20168954944009881</v>
      </c>
      <c r="AV386" s="5">
        <f t="shared" si="122"/>
        <v>0.19430154281848391</v>
      </c>
      <c r="AW386" s="5">
        <f t="shared" si="122"/>
        <v>0.1871839350334783</v>
      </c>
      <c r="AX386" s="5">
        <f t="shared" si="122"/>
        <v>0.18032686352628877</v>
      </c>
      <c r="AY386" s="5">
        <f t="shared" si="122"/>
        <v>0.17372082036760067</v>
      </c>
      <c r="AZ386" s="5">
        <f t="shared" si="122"/>
        <v>0.16735664028414818</v>
      </c>
      <c r="BA386" s="5">
        <f t="shared" si="122"/>
        <v>0.16122548896675351</v>
      </c>
      <c r="BB386" s="5">
        <f t="shared" si="122"/>
        <v>0.15531885167441434</v>
      </c>
      <c r="BC386" s="5">
        <f t="shared" si="122"/>
        <v>0.14962852214439201</v>
      </c>
      <c r="BD386" s="5">
        <f t="shared" si="122"/>
        <v>0.1441465918144981</v>
      </c>
      <c r="BE386" s="5">
        <f t="shared" si="122"/>
        <v>0.13886543936074544</v>
      </c>
      <c r="BF386" s="5">
        <f t="shared" si="122"/>
        <v>0.13377772055107695</v>
      </c>
      <c r="BG386" s="5">
        <f t="shared" si="122"/>
        <v>0.12887635841391415</v>
      </c>
      <c r="BH386" s="5">
        <f t="shared" si="122"/>
        <v>0.12415453371869063</v>
      </c>
      <c r="BI386" s="5">
        <f t="shared" si="122"/>
        <v>0.11960567576427876</v>
      </c>
      <c r="BJ386" s="5">
        <f t="shared" si="122"/>
        <v>0.11522345347022711</v>
      </c>
      <c r="BK386" s="16">
        <f t="shared" si="122"/>
        <v>0.11100176676495704</v>
      </c>
      <c r="BL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</row>
    <row r="387" spans="1:124" x14ac:dyDescent="0.3">
      <c r="A387" s="8">
        <v>34789</v>
      </c>
      <c r="B387" s="3">
        <v>6.0400000000000002E-2</v>
      </c>
      <c r="C387" s="4">
        <f t="shared" si="107"/>
        <v>5.9641956295217145E-2</v>
      </c>
      <c r="D387" s="5">
        <f t="shared" si="120"/>
        <v>0.96990987160379338</v>
      </c>
      <c r="E387" s="5">
        <f t="shared" si="120"/>
        <v>0.93953635477226383</v>
      </c>
      <c r="F387" s="5">
        <f t="shared" si="120"/>
        <v>0.90919137437765762</v>
      </c>
      <c r="G387" s="5">
        <f t="shared" si="120"/>
        <v>0.87910931260737291</v>
      </c>
      <c r="H387" s="5">
        <f t="shared" si="120"/>
        <v>0.84946408533677131</v>
      </c>
      <c r="I387" s="5">
        <f t="shared" si="120"/>
        <v>0.82038270518528467</v>
      </c>
      <c r="J387" s="5">
        <f t="shared" si="120"/>
        <v>0.79195596090337284</v>
      </c>
      <c r="K387" s="5">
        <f t="shared" si="120"/>
        <v>0.76424677220257942</v>
      </c>
      <c r="L387" s="5">
        <f t="shared" si="120"/>
        <v>0.73729669482670068</v>
      </c>
      <c r="M387" s="5">
        <f t="shared" si="120"/>
        <v>0.71113096750614979</v>
      </c>
      <c r="N387" s="5">
        <f t="shared" si="120"/>
        <v>0.6857624174575031</v>
      </c>
      <c r="O387" s="5">
        <f t="shared" si="120"/>
        <v>0.66119447685839927</v>
      </c>
      <c r="P387" s="5">
        <f t="shared" si="120"/>
        <v>0.63742350946449999</v>
      </c>
      <c r="Q387" s="5">
        <f t="shared" si="120"/>
        <v>0.61444060332767236</v>
      </c>
      <c r="R387" s="5">
        <f t="shared" si="120"/>
        <v>0.59223295106250884</v>
      </c>
      <c r="S387" s="5">
        <f t="shared" si="120"/>
        <v>0.57078491184806091</v>
      </c>
      <c r="T387" s="5">
        <f t="shared" si="119"/>
        <v>0.5500788279952743</v>
      </c>
      <c r="U387" s="5">
        <f t="shared" si="119"/>
        <v>0.5300956522806427</v>
      </c>
      <c r="V387" s="5">
        <f t="shared" si="119"/>
        <v>0.51081542935505897</v>
      </c>
      <c r="W387" s="5">
        <f t="shared" si="119"/>
        <v>0.49221766457626548</v>
      </c>
      <c r="X387" s="5">
        <f t="shared" si="122"/>
        <v>0.47428160593556729</v>
      </c>
      <c r="Y387" s="5">
        <f t="shared" si="122"/>
        <v>0.45698645884112776</v>
      </c>
      <c r="Z387" s="5">
        <f t="shared" si="122"/>
        <v>0.44031154897825331</v>
      </c>
      <c r="AA387" s="5">
        <f t="shared" si="122"/>
        <v>0.42423644497756063</v>
      </c>
      <c r="AB387" s="5">
        <f t="shared" si="122"/>
        <v>0.4087410499414153</v>
      </c>
      <c r="AC387" s="5">
        <f t="shared" si="122"/>
        <v>0.39380566881955842</v>
      </c>
      <c r="AD387" s="5">
        <f t="shared" si="122"/>
        <v>0.37941105704175104</v>
      </c>
      <c r="AE387" s="5">
        <f t="shared" si="122"/>
        <v>0.36553845459739653</v>
      </c>
      <c r="AF387" s="5">
        <f t="shared" si="122"/>
        <v>0.35216960881424175</v>
      </c>
      <c r="AG387" s="5">
        <f t="shared" si="122"/>
        <v>0.33928678836510578</v>
      </c>
      <c r="AH387" s="5">
        <f t="shared" si="122"/>
        <v>0.32687279047315082</v>
      </c>
      <c r="AI387" s="5">
        <f t="shared" si="122"/>
        <v>0.31491094285424726</v>
      </c>
      <c r="AJ387" s="5">
        <f t="shared" si="122"/>
        <v>0.30338510160021293</v>
      </c>
      <c r="AK387" s="5">
        <f t="shared" si="122"/>
        <v>0.29227964594671429</v>
      </c>
      <c r="AL387" s="5">
        <f t="shared" si="122"/>
        <v>0.28157947066725619</v>
      </c>
      <c r="AM387" s="5">
        <f t="shared" si="122"/>
        <v>0.2712699766767856</v>
      </c>
      <c r="AN387" s="5">
        <f t="shared" si="122"/>
        <v>0.26133706030492965</v>
      </c>
      <c r="AO387" s="5">
        <f t="shared" si="122"/>
        <v>0.2517671016020166</v>
      </c>
      <c r="AP387" s="5">
        <f t="shared" si="122"/>
        <v>0.24254695196484377</v>
      </c>
      <c r="AQ387" s="5">
        <f t="shared" si="122"/>
        <v>0.23366392130906899</v>
      </c>
      <c r="AR387" s="5">
        <f t="shared" si="122"/>
        <v>0.22510576496758414</v>
      </c>
      <c r="AS387" s="5">
        <f t="shared" si="122"/>
        <v>0.21686067045653135</v>
      </c>
      <c r="AT387" s="5">
        <f t="shared" si="122"/>
        <v>0.20891724422064781</v>
      </c>
      <c r="AU387" s="5">
        <f t="shared" si="122"/>
        <v>0.20126449844571367</v>
      </c>
      <c r="AV387" s="5">
        <f t="shared" si="122"/>
        <v>0.1938918380067681</v>
      </c>
      <c r="AW387" s="5">
        <f t="shared" si="122"/>
        <v>0.18678904760543427</v>
      </c>
      <c r="AX387" s="5">
        <f t="shared" si="122"/>
        <v>0.17994627913740036</v>
      </c>
      <c r="AY387" s="5">
        <f t="shared" si="122"/>
        <v>0.17335403932120247</v>
      </c>
      <c r="AZ387" s="5">
        <f t="shared" si="122"/>
        <v>0.16700317761148681</v>
      </c>
      <c r="BA387" s="5">
        <f t="shared" si="122"/>
        <v>0.16088487441349944</v>
      </c>
      <c r="BB387" s="5">
        <f t="shared" si="122"/>
        <v>0.15499062961036608</v>
      </c>
      <c r="BC387" s="5">
        <f t="shared" si="122"/>
        <v>0.14931225141054441</v>
      </c>
      <c r="BD387" s="5">
        <f t="shared" si="122"/>
        <v>0.14384184551945875</v>
      </c>
      <c r="BE387" s="5">
        <f t="shared" si="122"/>
        <v>0.13857180463661994</v>
      </c>
      <c r="BF387" s="5">
        <f t="shared" si="122"/>
        <v>0.13349479827735922</v>
      </c>
      <c r="BG387" s="5">
        <f t="shared" si="122"/>
        <v>0.12860376291656889</v>
      </c>
      <c r="BH387" s="5">
        <f t="shared" si="122"/>
        <v>0.12389189245046787</v>
      </c>
      <c r="BI387" s="5">
        <f t="shared" si="122"/>
        <v>0.11935262897132556</v>
      </c>
      <c r="BJ387" s="5">
        <f t="shared" si="122"/>
        <v>0.11497965384923232</v>
      </c>
      <c r="BK387" s="16">
        <f t="shared" si="122"/>
        <v>0.11076687911436175</v>
      </c>
      <c r="BL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</row>
    <row r="388" spans="1:124" x14ac:dyDescent="0.3">
      <c r="A388" s="8">
        <v>34796</v>
      </c>
      <c r="B388" s="3">
        <v>0.06</v>
      </c>
      <c r="C388" s="4">
        <f t="shared" si="107"/>
        <v>5.9229677255662069E-2</v>
      </c>
      <c r="D388" s="5">
        <f t="shared" si="120"/>
        <v>0.97009815235724173</v>
      </c>
      <c r="E388" s="5">
        <f t="shared" si="120"/>
        <v>0.93988027753499415</v>
      </c>
      <c r="F388" s="5">
        <f t="shared" si="120"/>
        <v>0.90966263977735373</v>
      </c>
      <c r="G388" s="5">
        <f t="shared" si="120"/>
        <v>0.87968354927767678</v>
      </c>
      <c r="H388" s="5">
        <f t="shared" si="120"/>
        <v>0.85012042287324741</v>
      </c>
      <c r="I388" s="5">
        <f t="shared" si="120"/>
        <v>0.82110335810439694</v>
      </c>
      <c r="J388" s="5">
        <f t="shared" si="120"/>
        <v>0.7927258387656535</v>
      </c>
      <c r="K388" s="5">
        <f t="shared" si="120"/>
        <v>0.76505312351970145</v>
      </c>
      <c r="L388" s="5">
        <f t="shared" si="120"/>
        <v>0.73812878757654976</v>
      </c>
      <c r="M388" s="5">
        <f t="shared" si="120"/>
        <v>0.7119798061427689</v>
      </c>
      <c r="N388" s="5">
        <f t="shared" si="120"/>
        <v>0.68662049459979879</v>
      </c>
      <c r="O388" s="5">
        <f t="shared" si="120"/>
        <v>0.66205555694192941</v>
      </c>
      <c r="P388" s="5">
        <f t="shared" si="120"/>
        <v>0.63828244125173161</v>
      </c>
      <c r="Q388" s="5">
        <f t="shared" si="120"/>
        <v>0.61529315809780294</v>
      </c>
      <c r="R388" s="5">
        <f t="shared" si="120"/>
        <v>0.59307568341293293</v>
      </c>
      <c r="S388" s="5">
        <f t="shared" si="120"/>
        <v>0.57161504025191634</v>
      </c>
      <c r="T388" s="5">
        <f t="shared" si="119"/>
        <v>0.55089413251980324</v>
      </c>
      <c r="U388" s="5">
        <f t="shared" si="119"/>
        <v>0.53089438714627868</v>
      </c>
      <c r="V388" s="5">
        <f t="shared" si="119"/>
        <v>0.51159624828545791</v>
      </c>
      <c r="W388" s="5">
        <f t="shared" si="119"/>
        <v>0.49297955714384756</v>
      </c>
      <c r="X388" s="5">
        <f t="shared" si="122"/>
        <v>0.4750238433399685</v>
      </c>
      <c r="Y388" s="5">
        <f t="shared" si="122"/>
        <v>0.45770854776712844</v>
      </c>
      <c r="Z388" s="5">
        <f t="shared" si="122"/>
        <v>0.44101319236519781</v>
      </c>
      <c r="AA388" s="5">
        <f t="shared" si="122"/>
        <v>0.42491750869513323</v>
      </c>
      <c r="AB388" s="5">
        <f t="shared" si="122"/>
        <v>0.40940153450863553</v>
      </c>
      <c r="AC388" s="5">
        <f t="shared" si="122"/>
        <v>0.39444568542702718</v>
      </c>
      <c r="AD388" s="5">
        <f t="shared" si="122"/>
        <v>0.38003080724358546</v>
      </c>
      <c r="AE388" s="5">
        <f t="shared" si="122"/>
        <v>0.36613821313094463</v>
      </c>
      <c r="AF388" s="5">
        <f t="shared" si="122"/>
        <v>0.35274970908442466</v>
      </c>
      <c r="AG388" s="5">
        <f t="shared" si="122"/>
        <v>0.33984761019779552</v>
      </c>
      <c r="AH388" s="5">
        <f t="shared" si="122"/>
        <v>0.32741474979986618</v>
      </c>
      <c r="AI388" s="5">
        <f t="shared" si="122"/>
        <v>0.31543448303997335</v>
      </c>
      <c r="AJ388" s="5">
        <f t="shared" si="122"/>
        <v>0.30389068616849529</v>
      </c>
      <c r="AK388" s="5">
        <f t="shared" si="122"/>
        <v>0.29276775249236475</v>
      </c>
      <c r="AL388" s="5">
        <f t="shared" si="122"/>
        <v>0.28205058577790598</v>
      </c>
      <c r="AM388" s="5">
        <f t="shared" si="122"/>
        <v>0.27172459171091096</v>
      </c>
      <c r="AN388" s="5">
        <f t="shared" si="122"/>
        <v>0.26177566789648904</v>
      </c>
      <c r="AO388" s="5">
        <f t="shared" si="122"/>
        <v>0.25219019278105526</v>
      </c>
      <c r="AP388" s="5">
        <f t="shared" si="122"/>
        <v>0.24295501379981316</v>
      </c>
      <c r="AQ388" s="5">
        <f t="shared" si="122"/>
        <v>0.23405743499059067</v>
      </c>
      <c r="AR388" s="5">
        <f t="shared" si="122"/>
        <v>0.22548520426531266</v>
      </c>
      <c r="AS388" s="5">
        <f t="shared" si="122"/>
        <v>0.21722650049093997</v>
      </c>
      <c r="AT388" s="5">
        <f t="shared" si="122"/>
        <v>0.2092699205002316</v>
      </c>
      <c r="AU388" s="5">
        <f t="shared" si="122"/>
        <v>0.2016044661274978</v>
      </c>
      <c r="AV388" s="5">
        <f t="shared" si="122"/>
        <v>0.19421953134430989</v>
      </c>
      <c r="AW388" s="5">
        <f t="shared" si="122"/>
        <v>0.1871048895538818</v>
      </c>
      <c r="AX388" s="5">
        <f t="shared" si="122"/>
        <v>0.18025068108974657</v>
      </c>
      <c r="AY388" s="5">
        <f t="shared" si="122"/>
        <v>0.17364740095377762</v>
      </c>
      <c r="AZ388" s="5">
        <f t="shared" si="122"/>
        <v>0.1672858868200558</v>
      </c>
      <c r="BA388" s="5">
        <f t="shared" si="122"/>
        <v>0.1611573073241632</v>
      </c>
      <c r="BB388" s="5">
        <f t="shared" si="122"/>
        <v>0.15525315065187983</v>
      </c>
      <c r="BC388" s="5">
        <f t="shared" si="122"/>
        <v>0.14956521343671958</v>
      </c>
      <c r="BD388" s="5">
        <f t="shared" si="122"/>
        <v>0.14408558997206578</v>
      </c>
      <c r="BE388" s="5">
        <f t="shared" si="122"/>
        <v>0.13880666174069858</v>
      </c>
      <c r="BF388" s="5">
        <f t="shared" si="122"/>
        <v>0.13372108726211054</v>
      </c>
      <c r="BG388" s="5">
        <f t="shared" si="122"/>
        <v>0.12882179225608159</v>
      </c>
      <c r="BH388" s="5">
        <f t="shared" si="122"/>
        <v>0.12410196011944946</v>
      </c>
      <c r="BI388" s="5">
        <f t="shared" si="122"/>
        <v>0.1195550227117877</v>
      </c>
      <c r="BJ388" s="5">
        <f t="shared" si="122"/>
        <v>0.11517465144474343</v>
      </c>
      <c r="BK388" s="16">
        <f t="shared" si="122"/>
        <v>0.11095474866904208</v>
      </c>
      <c r="BL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</row>
    <row r="389" spans="1:124" x14ac:dyDescent="0.3">
      <c r="A389" s="8">
        <v>34803</v>
      </c>
      <c r="B389" s="3">
        <v>0.06</v>
      </c>
      <c r="C389" s="4">
        <f t="shared" si="107"/>
        <v>5.9229677255662069E-2</v>
      </c>
      <c r="D389" s="5">
        <f t="shared" si="120"/>
        <v>0.97009815235724173</v>
      </c>
      <c r="E389" s="5">
        <f t="shared" si="120"/>
        <v>0.93988027753499415</v>
      </c>
      <c r="F389" s="5">
        <f t="shared" si="120"/>
        <v>0.90966263977735373</v>
      </c>
      <c r="G389" s="5">
        <f t="shared" si="120"/>
        <v>0.87968354927767678</v>
      </c>
      <c r="H389" s="5">
        <f t="shared" si="120"/>
        <v>0.85012042287324741</v>
      </c>
      <c r="I389" s="5">
        <f t="shared" si="120"/>
        <v>0.82110335810439694</v>
      </c>
      <c r="J389" s="5">
        <f t="shared" si="120"/>
        <v>0.7927258387656535</v>
      </c>
      <c r="K389" s="5">
        <f t="shared" si="120"/>
        <v>0.76505312351970145</v>
      </c>
      <c r="L389" s="5">
        <f t="shared" si="120"/>
        <v>0.73812878757654976</v>
      </c>
      <c r="M389" s="5">
        <f t="shared" si="120"/>
        <v>0.7119798061427689</v>
      </c>
      <c r="N389" s="5">
        <f t="shared" si="120"/>
        <v>0.68662049459979879</v>
      </c>
      <c r="O389" s="5">
        <f t="shared" si="120"/>
        <v>0.66205555694192941</v>
      </c>
      <c r="P389" s="5">
        <f t="shared" si="120"/>
        <v>0.63828244125173161</v>
      </c>
      <c r="Q389" s="5">
        <f t="shared" si="120"/>
        <v>0.61529315809780294</v>
      </c>
      <c r="R389" s="5">
        <f t="shared" si="120"/>
        <v>0.59307568341293293</v>
      </c>
      <c r="S389" s="5">
        <f t="shared" si="120"/>
        <v>0.57161504025191634</v>
      </c>
      <c r="T389" s="5">
        <f t="shared" si="119"/>
        <v>0.55089413251980324</v>
      </c>
      <c r="U389" s="5">
        <f t="shared" si="119"/>
        <v>0.53089438714627868</v>
      </c>
      <c r="V389" s="5">
        <f t="shared" si="119"/>
        <v>0.51159624828545791</v>
      </c>
      <c r="W389" s="5">
        <f t="shared" si="119"/>
        <v>0.49297955714384756</v>
      </c>
      <c r="X389" s="5">
        <f t="shared" si="122"/>
        <v>0.4750238433399685</v>
      </c>
      <c r="Y389" s="5">
        <f t="shared" si="122"/>
        <v>0.45770854776712844</v>
      </c>
      <c r="Z389" s="5">
        <f t="shared" si="122"/>
        <v>0.44101319236519781</v>
      </c>
      <c r="AA389" s="5">
        <f t="shared" si="122"/>
        <v>0.42491750869513323</v>
      </c>
      <c r="AB389" s="5">
        <f t="shared" si="122"/>
        <v>0.40940153450863553</v>
      </c>
      <c r="AC389" s="5">
        <f t="shared" si="122"/>
        <v>0.39444568542702718</v>
      </c>
      <c r="AD389" s="5">
        <f t="shared" si="122"/>
        <v>0.38003080724358546</v>
      </c>
      <c r="AE389" s="5">
        <f t="shared" si="122"/>
        <v>0.36613821313094463</v>
      </c>
      <c r="AF389" s="5">
        <f t="shared" si="122"/>
        <v>0.35274970908442466</v>
      </c>
      <c r="AG389" s="5">
        <f t="shared" si="122"/>
        <v>0.33984761019779552</v>
      </c>
      <c r="AH389" s="5">
        <f t="shared" si="122"/>
        <v>0.32741474979986618</v>
      </c>
      <c r="AI389" s="5">
        <f t="shared" si="122"/>
        <v>0.31543448303997335</v>
      </c>
      <c r="AJ389" s="5">
        <f t="shared" si="122"/>
        <v>0.30389068616849529</v>
      </c>
      <c r="AK389" s="5">
        <f t="shared" si="122"/>
        <v>0.29276775249236475</v>
      </c>
      <c r="AL389" s="5">
        <f t="shared" si="122"/>
        <v>0.28205058577790598</v>
      </c>
      <c r="AM389" s="5">
        <f t="shared" si="122"/>
        <v>0.27172459171091096</v>
      </c>
      <c r="AN389" s="5">
        <f t="shared" si="122"/>
        <v>0.26177566789648904</v>
      </c>
      <c r="AO389" s="5">
        <f t="shared" si="122"/>
        <v>0.25219019278105526</v>
      </c>
      <c r="AP389" s="5">
        <f t="shared" si="122"/>
        <v>0.24295501379981316</v>
      </c>
      <c r="AQ389" s="5">
        <f t="shared" si="122"/>
        <v>0.23405743499059067</v>
      </c>
      <c r="AR389" s="5">
        <f t="shared" si="122"/>
        <v>0.22548520426531266</v>
      </c>
      <c r="AS389" s="5">
        <f t="shared" si="122"/>
        <v>0.21722650049093997</v>
      </c>
      <c r="AT389" s="5">
        <f t="shared" si="122"/>
        <v>0.2092699205002316</v>
      </c>
      <c r="AU389" s="5">
        <f t="shared" si="122"/>
        <v>0.2016044661274978</v>
      </c>
      <c r="AV389" s="5">
        <f t="shared" si="122"/>
        <v>0.19421953134430989</v>
      </c>
      <c r="AW389" s="5">
        <f t="shared" si="122"/>
        <v>0.1871048895538818</v>
      </c>
      <c r="AX389" s="5">
        <f t="shared" si="122"/>
        <v>0.18025068108974657</v>
      </c>
      <c r="AY389" s="5">
        <f t="shared" si="122"/>
        <v>0.17364740095377762</v>
      </c>
      <c r="AZ389" s="5">
        <f t="shared" si="122"/>
        <v>0.1672858868200558</v>
      </c>
      <c r="BA389" s="5">
        <f t="shared" si="122"/>
        <v>0.1611573073241632</v>
      </c>
      <c r="BB389" s="5">
        <f t="shared" si="122"/>
        <v>0.15525315065187983</v>
      </c>
      <c r="BC389" s="5">
        <f t="shared" si="122"/>
        <v>0.14956521343671958</v>
      </c>
      <c r="BD389" s="5">
        <f t="shared" si="122"/>
        <v>0.14408558997206578</v>
      </c>
      <c r="BE389" s="5">
        <f t="shared" si="122"/>
        <v>0.13880666174069858</v>
      </c>
      <c r="BF389" s="5">
        <f t="shared" si="122"/>
        <v>0.13372108726211054</v>
      </c>
      <c r="BG389" s="5">
        <f t="shared" si="122"/>
        <v>0.12882179225608159</v>
      </c>
      <c r="BH389" s="5">
        <f t="shared" si="122"/>
        <v>0.12410196011944946</v>
      </c>
      <c r="BI389" s="5">
        <f t="shared" si="122"/>
        <v>0.1195550227117877</v>
      </c>
      <c r="BJ389" s="5">
        <f t="shared" si="122"/>
        <v>0.11517465144474343</v>
      </c>
      <c r="BK389" s="16">
        <f t="shared" si="122"/>
        <v>0.11095474866904208</v>
      </c>
      <c r="BL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</row>
    <row r="390" spans="1:124" x14ac:dyDescent="0.3">
      <c r="A390" s="8">
        <v>34810</v>
      </c>
      <c r="B390" s="3">
        <v>5.9800000000000006E-2</v>
      </c>
      <c r="C390" s="4">
        <f t="shared" si="107"/>
        <v>5.9023537735884535E-2</v>
      </c>
      <c r="D390" s="5">
        <f t="shared" si="120"/>
        <v>0.97019230643955445</v>
      </c>
      <c r="E390" s="5">
        <f t="shared" si="120"/>
        <v>0.94005228612407943</v>
      </c>
      <c r="F390" s="5">
        <f t="shared" si="120"/>
        <v>0.90989836407173608</v>
      </c>
      <c r="G390" s="5">
        <f t="shared" si="120"/>
        <v>0.87997080825739582</v>
      </c>
      <c r="H390" s="5">
        <f t="shared" si="120"/>
        <v>0.8504487817864449</v>
      </c>
      <c r="I390" s="5">
        <f t="shared" si="120"/>
        <v>0.82146392192175122</v>
      </c>
      <c r="J390" s="5">
        <f t="shared" si="120"/>
        <v>0.7931110583070593</v>
      </c>
      <c r="K390" s="5">
        <f t="shared" si="120"/>
        <v>0.76545661816300237</v>
      </c>
      <c r="L390" s="5">
        <f t="shared" si="120"/>
        <v>0.73854518603912667</v>
      </c>
      <c r="M390" s="5">
        <f t="shared" si="120"/>
        <v>0.71240460534034056</v>
      </c>
      <c r="N390" s="5">
        <f t="shared" si="120"/>
        <v>0.68704993572084072</v>
      </c>
      <c r="O390" s="5">
        <f t="shared" si="120"/>
        <v>0.66248651741486864</v>
      </c>
      <c r="P390" s="5">
        <f t="shared" si="120"/>
        <v>0.63871234107871233</v>
      </c>
      <c r="Q390" s="5">
        <f t="shared" si="120"/>
        <v>0.61571987898483083</v>
      </c>
      <c r="R390" s="5">
        <f t="shared" si="120"/>
        <v>0.59349749917652328</v>
      </c>
      <c r="S390" s="5">
        <f t="shared" si="120"/>
        <v>0.57203055708464701</v>
      </c>
      <c r="T390" s="5">
        <f t="shared" si="119"/>
        <v>0.55130223782442345</v>
      </c>
      <c r="U390" s="5">
        <f t="shared" si="119"/>
        <v>0.5312942057834632</v>
      </c>
      <c r="V390" s="5">
        <f t="shared" si="119"/>
        <v>0.51198710521386992</v>
      </c>
      <c r="W390" s="5">
        <f t="shared" si="119"/>
        <v>0.49336094555720428</v>
      </c>
      <c r="X390" s="5">
        <f t="shared" si="122"/>
        <v>0.47539539752138688</v>
      </c>
      <c r="Y390" s="5">
        <f t="shared" si="122"/>
        <v>0.45807001998502184</v>
      </c>
      <c r="Z390" s="5">
        <f t="shared" si="122"/>
        <v>0.44136443322730146</v>
      </c>
      <c r="AA390" s="5">
        <f t="shared" si="122"/>
        <v>0.42525845045837107</v>
      </c>
      <c r="AB390" s="5">
        <f t="shared" si="122"/>
        <v>0.40973217691334446</v>
      </c>
      <c r="AC390" s="5">
        <f t="shared" si="122"/>
        <v>0.39476608368550736</v>
      </c>
      <c r="AD390" s="5">
        <f t="shared" si="122"/>
        <v>0.38034106186607025</v>
      </c>
      <c r="AE390" s="5">
        <f t="shared" si="122"/>
        <v>0.3664384613178574</v>
      </c>
      <c r="AF390" s="5">
        <f t="shared" si="122"/>
        <v>0.35304011745314778</v>
      </c>
      <c r="AG390" s="5">
        <f t="shared" si="122"/>
        <v>0.34012836864594631</v>
      </c>
      <c r="AH390" s="5">
        <f t="shared" si="122"/>
        <v>0.32768606633601383</v>
      </c>
      <c r="AI390" s="5">
        <f t="shared" si="122"/>
        <v>0.31569657943750185</v>
      </c>
      <c r="AJ390" s="5">
        <f t="shared" si="122"/>
        <v>0.304143794319503</v>
      </c>
      <c r="AK390" s="5">
        <f t="shared" si="122"/>
        <v>0.29301211135659755</v>
      </c>
      <c r="AL390" s="5">
        <f t="shared" si="122"/>
        <v>0.28228643883718918</v>
      </c>
      <c r="AM390" s="5">
        <f t="shared" si="122"/>
        <v>0.27195218485275202</v>
      </c>
      <c r="AN390" s="5">
        <f t="shared" si="122"/>
        <v>0.26199524766179827</v>
      </c>
      <c r="AO390" s="5">
        <f t="shared" si="122"/>
        <v>0.25240200492055265</v>
      </c>
      <c r="AP390" s="5">
        <f t="shared" si="122"/>
        <v>0.24315930209189862</v>
      </c>
      <c r="AQ390" s="5">
        <f t="shared" si="122"/>
        <v>0.23425444028045855</v>
      </c>
      <c r="AR390" s="5">
        <f t="shared" si="122"/>
        <v>0.22567516369106408</v>
      </c>
      <c r="AS390" s="5">
        <f t="shared" si="122"/>
        <v>0.21740964686754083</v>
      </c>
      <c r="AT390" s="5">
        <f t="shared" si="122"/>
        <v>0.20944648183650855</v>
      </c>
      <c r="AU390" s="5">
        <f t="shared" si="122"/>
        <v>0.20177466525506707</v>
      </c>
      <c r="AV390" s="5">
        <f t="shared" si="122"/>
        <v>0.19438358564049313</v>
      </c>
      <c r="AW390" s="5">
        <f t="shared" si="122"/>
        <v>0.18726301074335339</v>
      </c>
      <c r="AX390" s="5">
        <f t="shared" si="122"/>
        <v>0.18040307511195208</v>
      </c>
      <c r="AY390" s="5">
        <f t="shared" si="122"/>
        <v>0.17379426788511793</v>
      </c>
      <c r="AZ390" s="5">
        <f t="shared" si="122"/>
        <v>0.16742742084149762</v>
      </c>
      <c r="BA390" s="5">
        <f t="shared" si="122"/>
        <v>0.16129369672635654</v>
      </c>
      <c r="BB390" s="5">
        <f t="shared" si="122"/>
        <v>0.15538457787107168</v>
      </c>
      <c r="BC390" s="5">
        <f t="shared" si="122"/>
        <v>0.14969185511578359</v>
      </c>
      <c r="BD390" s="5">
        <f t="shared" si="122"/>
        <v>0.14420761704184396</v>
      </c>
      <c r="BE390" s="5">
        <f t="shared" si="122"/>
        <v>0.13892423951759847</v>
      </c>
      <c r="BF390" s="5">
        <f t="shared" si="122"/>
        <v>0.13383437555853583</v>
      </c>
      <c r="BG390" s="5">
        <f t="shared" si="122"/>
        <v>0.12893094550081538</v>
      </c>
      <c r="BH390" s="5">
        <f t="shared" si="122"/>
        <v>0.12420712748556846</v>
      </c>
      <c r="BI390" s="5">
        <f t="shared" si="122"/>
        <v>0.11965634825007754</v>
      </c>
      <c r="BJ390" s="5">
        <f t="shared" si="122"/>
        <v>0.11527227422091639</v>
      </c>
      <c r="BK390" s="16">
        <f t="shared" si="122"/>
        <v>0.11104880290334113</v>
      </c>
      <c r="BL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</row>
    <row r="391" spans="1:124" x14ac:dyDescent="0.3">
      <c r="A391" s="8">
        <v>34817</v>
      </c>
      <c r="B391" s="3">
        <v>6.0199999999999997E-2</v>
      </c>
      <c r="C391" s="4">
        <f t="shared" si="107"/>
        <v>5.9435816775439604E-2</v>
      </c>
      <c r="D391" s="5">
        <f t="shared" si="120"/>
        <v>0.97000400741228365</v>
      </c>
      <c r="E391" s="5">
        <f t="shared" si="120"/>
        <v>0.93970830041964193</v>
      </c>
      <c r="F391" s="5">
        <f t="shared" si="120"/>
        <v>0.90942697655126792</v>
      </c>
      <c r="G391" s="5">
        <f t="shared" si="120"/>
        <v>0.87939638407120624</v>
      </c>
      <c r="H391" s="5">
        <f t="shared" si="120"/>
        <v>0.84979219073967271</v>
      </c>
      <c r="I391" s="5">
        <f t="shared" si="120"/>
        <v>0.82074295254872986</v>
      </c>
      <c r="J391" s="5">
        <f t="shared" si="120"/>
        <v>0.79234080632805048</v>
      </c>
      <c r="K391" s="5">
        <f t="shared" si="120"/>
        <v>0.76464984157026628</v>
      </c>
      <c r="L391" s="5">
        <f t="shared" si="120"/>
        <v>0.73771262388319614</v>
      </c>
      <c r="M391" s="5">
        <f t="shared" si="120"/>
        <v>0.71155526024838589</v>
      </c>
      <c r="N391" s="5">
        <f t="shared" si="120"/>
        <v>0.68619132190127885</v>
      </c>
      <c r="O391" s="5">
        <f t="shared" si="120"/>
        <v>0.66162487681723037</v>
      </c>
      <c r="P391" s="5">
        <f t="shared" si="120"/>
        <v>0.63785283077857957</v>
      </c>
      <c r="Q391" s="5">
        <f t="shared" si="120"/>
        <v>0.61486673294706962</v>
      </c>
      <c r="R391" s="5">
        <f t="shared" si="120"/>
        <v>0.5926541674459529</v>
      </c>
      <c r="S391" s="5">
        <f t="shared" si="120"/>
        <v>0.57119982524613566</v>
      </c>
      <c r="T391" s="5">
        <f t="shared" si="119"/>
        <v>0.55048632931796471</v>
      </c>
      <c r="U391" s="5">
        <f t="shared" si="119"/>
        <v>0.53049486938747914</v>
      </c>
      <c r="V391" s="5">
        <f t="shared" si="119"/>
        <v>0.51120568974178437</v>
      </c>
      <c r="W391" s="5">
        <f t="shared" si="119"/>
        <v>0.49259846355950632</v>
      </c>
      <c r="X391" s="5">
        <f t="shared" si="122"/>
        <v>0.47465257955368317</v>
      </c>
      <c r="Y391" s="5">
        <f t="shared" si="122"/>
        <v>0.45734736079419458</v>
      </c>
      <c r="Z391" s="5">
        <f t="shared" si="122"/>
        <v>0.4406622310229964</v>
      </c>
      <c r="AA391" s="5">
        <f t="shared" si="122"/>
        <v>0.42457684027457859</v>
      </c>
      <c r="AB391" s="5">
        <f t="shared" si="122"/>
        <v>0.40907115892309776</v>
      </c>
      <c r="AC391" s="5">
        <f t="shared" si="122"/>
        <v>0.39412554720872839</v>
      </c>
      <c r="AD391" s="5">
        <f t="shared" si="122"/>
        <v>0.37972080570429467</v>
      </c>
      <c r="AE391" s="5">
        <f t="shared" si="122"/>
        <v>0.36583821095798302</v>
      </c>
      <c r="AF391" s="5">
        <f t="shared" si="122"/>
        <v>0.35245953960362519</v>
      </c>
      <c r="AG391" s="5">
        <f t="shared" si="122"/>
        <v>0.33956708350128173</v>
      </c>
      <c r="AH391" s="5">
        <f t="shared" si="122"/>
        <v>0.32714365790757849</v>
      </c>
      <c r="AI391" s="5">
        <f t="shared" si="122"/>
        <v>0.31517260423910587</v>
      </c>
      <c r="AJ391" s="5">
        <f t="shared" si="122"/>
        <v>0.30363778865382907</v>
      </c>
      <c r="AK391" s="5">
        <f t="shared" si="122"/>
        <v>0.29252359741238593</v>
      </c>
      <c r="AL391" s="5">
        <f t="shared" si="122"/>
        <v>0.28181492977614281</v>
      </c>
      <c r="AM391" s="5">
        <f t="shared" si="122"/>
        <v>0.27149718903872266</v>
      </c>
      <c r="AN391" s="5">
        <f t="shared" si="122"/>
        <v>0.26155627216227867</v>
      </c>
      <c r="AO391" s="5">
        <f t="shared" si="122"/>
        <v>0.25197855839126493</v>
      </c>
      <c r="AP391" s="5">
        <f t="shared" si="122"/>
        <v>0.24275089713885967</v>
      </c>
      <c r="AQ391" s="5">
        <f t="shared" si="122"/>
        <v>0.23386059537990558</v>
      </c>
      <c r="AR391" s="5">
        <f t="shared" si="122"/>
        <v>0.22529540473568291</v>
      </c>
      <c r="AS391" s="5">
        <f t="shared" si="122"/>
        <v>0.21704350839725955</v>
      </c>
      <c r="AT391" s="5">
        <f t="shared" si="122"/>
        <v>0.20909350800343476</v>
      </c>
      <c r="AU391" s="5">
        <f t="shared" si="122"/>
        <v>0.20143441056474615</v>
      </c>
      <c r="AV391" s="5">
        <f t="shared" si="122"/>
        <v>0.19405561550535286</v>
      </c>
      <c r="AW391" s="5">
        <f t="shared" si="122"/>
        <v>0.18694690187882104</v>
      </c>
      <c r="AX391" s="5">
        <f t="shared" si="122"/>
        <v>0.18009841580114486</v>
      </c>
      <c r="AY391" s="5">
        <f t="shared" si="122"/>
        <v>0.17350065813409982</v>
      </c>
      <c r="AZ391" s="5">
        <f t="shared" si="122"/>
        <v>0.16714447244376601</v>
      </c>
      <c r="BA391" s="5">
        <f t="shared" si="122"/>
        <v>0.16102103325238515</v>
      </c>
      <c r="BB391" s="5">
        <f t="shared" si="122"/>
        <v>0.1551218345963194</v>
      </c>
      <c r="BC391" s="5">
        <f t="shared" si="122"/>
        <v>0.1494386788985208</v>
      </c>
      <c r="BD391" s="5">
        <f t="shared" si="122"/>
        <v>0.14396366616039605</v>
      </c>
      <c r="BE391" s="5">
        <f t="shared" si="122"/>
        <v>0.13868918347511269</v>
      </c>
      <c r="BF391" s="5">
        <f t="shared" si="122"/>
        <v>0.13360789486210983</v>
      </c>
      <c r="BG391" s="5">
        <f t="shared" si="122"/>
        <v>0.1287127314207441</v>
      </c>
      <c r="BH391" s="5">
        <f t="shared" si="122"/>
        <v>0.12399688179954804</v>
      </c>
      <c r="BI391" s="5">
        <f t="shared" si="122"/>
        <v>0.11945378297642313</v>
      </c>
      <c r="BJ391" s="5">
        <f t="shared" si="122"/>
        <v>0.11507711134418776</v>
      </c>
      <c r="BK391" s="16">
        <f t="shared" si="122"/>
        <v>0.11086077409520544</v>
      </c>
      <c r="BL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</row>
    <row r="392" spans="1:124" x14ac:dyDescent="0.3">
      <c r="A392" s="8">
        <v>34824</v>
      </c>
      <c r="B392" s="3">
        <v>5.9800000000000006E-2</v>
      </c>
      <c r="C392" s="4">
        <f t="shared" si="107"/>
        <v>5.9023537735884535E-2</v>
      </c>
      <c r="D392" s="5">
        <f t="shared" si="120"/>
        <v>0.97019230643955445</v>
      </c>
      <c r="E392" s="5">
        <f t="shared" si="120"/>
        <v>0.94005228612407943</v>
      </c>
      <c r="F392" s="5">
        <f t="shared" si="120"/>
        <v>0.90989836407173608</v>
      </c>
      <c r="G392" s="5">
        <f t="shared" si="120"/>
        <v>0.87997080825739582</v>
      </c>
      <c r="H392" s="5">
        <f t="shared" si="120"/>
        <v>0.8504487817864449</v>
      </c>
      <c r="I392" s="5">
        <f t="shared" si="120"/>
        <v>0.82146392192175122</v>
      </c>
      <c r="J392" s="5">
        <f t="shared" si="120"/>
        <v>0.7931110583070593</v>
      </c>
      <c r="K392" s="5">
        <f t="shared" si="120"/>
        <v>0.76545661816300237</v>
      </c>
      <c r="L392" s="5">
        <f t="shared" si="120"/>
        <v>0.73854518603912667</v>
      </c>
      <c r="M392" s="5">
        <f t="shared" si="120"/>
        <v>0.71240460534034056</v>
      </c>
      <c r="N392" s="5">
        <f t="shared" si="120"/>
        <v>0.68704993572084072</v>
      </c>
      <c r="O392" s="5">
        <f t="shared" si="120"/>
        <v>0.66248651741486864</v>
      </c>
      <c r="P392" s="5">
        <f t="shared" si="120"/>
        <v>0.63871234107871233</v>
      </c>
      <c r="Q392" s="5">
        <f t="shared" si="120"/>
        <v>0.61571987898483083</v>
      </c>
      <c r="R392" s="5">
        <f t="shared" si="120"/>
        <v>0.59349749917652328</v>
      </c>
      <c r="S392" s="5">
        <f t="shared" si="120"/>
        <v>0.57203055708464701</v>
      </c>
      <c r="T392" s="5">
        <f t="shared" si="119"/>
        <v>0.55130223782442345</v>
      </c>
      <c r="U392" s="5">
        <f t="shared" si="119"/>
        <v>0.5312942057834632</v>
      </c>
      <c r="V392" s="5">
        <f t="shared" si="119"/>
        <v>0.51198710521386992</v>
      </c>
      <c r="W392" s="5">
        <f t="shared" si="119"/>
        <v>0.49336094555720428</v>
      </c>
      <c r="X392" s="5">
        <f t="shared" si="122"/>
        <v>0.47539539752138688</v>
      </c>
      <c r="Y392" s="5">
        <f t="shared" si="122"/>
        <v>0.45807001998502184</v>
      </c>
      <c r="Z392" s="5">
        <f t="shared" si="122"/>
        <v>0.44136443322730146</v>
      </c>
      <c r="AA392" s="5">
        <f t="shared" si="122"/>
        <v>0.42525845045837107</v>
      </c>
      <c r="AB392" s="5">
        <f t="shared" si="122"/>
        <v>0.40973217691334446</v>
      </c>
      <c r="AC392" s="5">
        <f t="shared" si="122"/>
        <v>0.39476608368550736</v>
      </c>
      <c r="AD392" s="5">
        <f t="shared" si="122"/>
        <v>0.38034106186607025</v>
      </c>
      <c r="AE392" s="5">
        <f t="shared" ref="X392:BK398" si="123">AE$7*EXP(-AE$8*$C392)</f>
        <v>0.3664384613178574</v>
      </c>
      <c r="AF392" s="5">
        <f t="shared" si="123"/>
        <v>0.35304011745314778</v>
      </c>
      <c r="AG392" s="5">
        <f t="shared" si="123"/>
        <v>0.34012836864594631</v>
      </c>
      <c r="AH392" s="5">
        <f t="shared" si="123"/>
        <v>0.32768606633601383</v>
      </c>
      <c r="AI392" s="5">
        <f t="shared" si="123"/>
        <v>0.31569657943750185</v>
      </c>
      <c r="AJ392" s="5">
        <f t="shared" si="123"/>
        <v>0.304143794319503</v>
      </c>
      <c r="AK392" s="5">
        <f t="shared" si="123"/>
        <v>0.29301211135659755</v>
      </c>
      <c r="AL392" s="5">
        <f t="shared" si="123"/>
        <v>0.28228643883718918</v>
      </c>
      <c r="AM392" s="5">
        <f t="shared" si="123"/>
        <v>0.27195218485275202</v>
      </c>
      <c r="AN392" s="5">
        <f t="shared" si="123"/>
        <v>0.26199524766179827</v>
      </c>
      <c r="AO392" s="5">
        <f t="shared" si="123"/>
        <v>0.25240200492055265</v>
      </c>
      <c r="AP392" s="5">
        <f t="shared" si="123"/>
        <v>0.24315930209189862</v>
      </c>
      <c r="AQ392" s="5">
        <f t="shared" si="123"/>
        <v>0.23425444028045855</v>
      </c>
      <c r="AR392" s="5">
        <f t="shared" si="123"/>
        <v>0.22567516369106408</v>
      </c>
      <c r="AS392" s="5">
        <f t="shared" si="123"/>
        <v>0.21740964686754083</v>
      </c>
      <c r="AT392" s="5">
        <f t="shared" si="123"/>
        <v>0.20944648183650855</v>
      </c>
      <c r="AU392" s="5">
        <f t="shared" si="123"/>
        <v>0.20177466525506707</v>
      </c>
      <c r="AV392" s="5">
        <f t="shared" si="123"/>
        <v>0.19438358564049313</v>
      </c>
      <c r="AW392" s="5">
        <f t="shared" si="123"/>
        <v>0.18726301074335339</v>
      </c>
      <c r="AX392" s="5">
        <f t="shared" si="123"/>
        <v>0.18040307511195208</v>
      </c>
      <c r="AY392" s="5">
        <f t="shared" si="123"/>
        <v>0.17379426788511793</v>
      </c>
      <c r="AZ392" s="5">
        <f t="shared" si="123"/>
        <v>0.16742742084149762</v>
      </c>
      <c r="BA392" s="5">
        <f t="shared" si="123"/>
        <v>0.16129369672635654</v>
      </c>
      <c r="BB392" s="5">
        <f t="shared" si="123"/>
        <v>0.15538457787107168</v>
      </c>
      <c r="BC392" s="5">
        <f t="shared" si="123"/>
        <v>0.14969185511578359</v>
      </c>
      <c r="BD392" s="5">
        <f t="shared" si="123"/>
        <v>0.14420761704184396</v>
      </c>
      <c r="BE392" s="5">
        <f t="shared" si="123"/>
        <v>0.13892423951759847</v>
      </c>
      <c r="BF392" s="5">
        <f t="shared" si="123"/>
        <v>0.13383437555853583</v>
      </c>
      <c r="BG392" s="5">
        <f t="shared" si="123"/>
        <v>0.12893094550081538</v>
      </c>
      <c r="BH392" s="5">
        <f t="shared" si="123"/>
        <v>0.12420712748556846</v>
      </c>
      <c r="BI392" s="5">
        <f t="shared" si="123"/>
        <v>0.11965634825007754</v>
      </c>
      <c r="BJ392" s="5">
        <f t="shared" si="123"/>
        <v>0.11527227422091639</v>
      </c>
      <c r="BK392" s="16">
        <f t="shared" si="123"/>
        <v>0.11104880290334113</v>
      </c>
      <c r="BL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</row>
    <row r="393" spans="1:124" x14ac:dyDescent="0.3">
      <c r="A393" s="8">
        <v>34831</v>
      </c>
      <c r="B393" s="3">
        <v>6.0100002000000007E-2</v>
      </c>
      <c r="C393" s="4">
        <f t="shared" si="107"/>
        <v>5.9332749076946037E-2</v>
      </c>
      <c r="D393" s="5">
        <f t="shared" si="120"/>
        <v>0.97005107780119926</v>
      </c>
      <c r="E393" s="5">
        <f t="shared" si="120"/>
        <v>0.9397942833236903</v>
      </c>
      <c r="F393" s="5">
        <f t="shared" si="120"/>
        <v>0.90954479817513045</v>
      </c>
      <c r="G393" s="5">
        <f t="shared" si="120"/>
        <v>0.87953995208304681</v>
      </c>
      <c r="H393" s="5">
        <f t="shared" si="120"/>
        <v>0.84995628767974574</v>
      </c>
      <c r="I393" s="5">
        <f t="shared" si="120"/>
        <v>0.82092313194413913</v>
      </c>
      <c r="J393" s="5">
        <f t="shared" si="120"/>
        <v>0.79253329531423322</v>
      </c>
      <c r="K393" s="5">
        <f t="shared" si="120"/>
        <v>0.76485145193243986</v>
      </c>
      <c r="L393" s="5">
        <f t="shared" si="120"/>
        <v>0.73792067223035784</v>
      </c>
      <c r="M393" s="5">
        <f t="shared" si="120"/>
        <v>0.71176749729666211</v>
      </c>
      <c r="N393" s="5">
        <f t="shared" si="120"/>
        <v>0.68640587041648526</v>
      </c>
      <c r="O393" s="5">
        <f t="shared" si="120"/>
        <v>0.66184017754064972</v>
      </c>
      <c r="P393" s="5">
        <f t="shared" si="120"/>
        <v>0.63806759556199777</v>
      </c>
      <c r="Q393" s="5">
        <f t="shared" si="120"/>
        <v>0.61507990430396131</v>
      </c>
      <c r="R393" s="5">
        <f t="shared" si="120"/>
        <v>0.5928648837530277</v>
      </c>
      <c r="S393" s="5">
        <f t="shared" si="120"/>
        <v>0.57140739088221382</v>
      </c>
      <c r="T393" s="5">
        <f t="shared" si="119"/>
        <v>0.5506901890919853</v>
      </c>
      <c r="U393" s="5">
        <f t="shared" si="119"/>
        <v>0.53069458667605862</v>
      </c>
      <c r="V393" s="5">
        <f t="shared" si="119"/>
        <v>0.51140092782418445</v>
      </c>
      <c r="W393" s="5">
        <f t="shared" si="119"/>
        <v>0.4927889697013631</v>
      </c>
      <c r="X393" s="5">
        <f t="shared" si="123"/>
        <v>0.47483817144898582</v>
      </c>
      <c r="Y393" s="5">
        <f t="shared" si="123"/>
        <v>0.45752791502724444</v>
      </c>
      <c r="Z393" s="5">
        <f t="shared" si="123"/>
        <v>0.44083767325840295</v>
      </c>
      <c r="AA393" s="5">
        <f t="shared" si="123"/>
        <v>0.42474713692403721</v>
      </c>
      <c r="AB393" s="5">
        <f t="shared" si="123"/>
        <v>0.40923631007317579</v>
      </c>
      <c r="AC393" s="5">
        <f t="shared" si="123"/>
        <v>0.39428558062466779</v>
      </c>
      <c r="AD393" s="5">
        <f t="shared" si="123"/>
        <v>0.37987577175143239</v>
      </c>
      <c r="AE393" s="5">
        <f t="shared" si="123"/>
        <v>0.36598817830530067</v>
      </c>
      <c r="AF393" s="5">
        <f t="shared" si="123"/>
        <v>0.35260459159362523</v>
      </c>
      <c r="AG393" s="5">
        <f t="shared" si="123"/>
        <v>0.33970731508727697</v>
      </c>
      <c r="AH393" s="5">
        <f t="shared" si="123"/>
        <v>0.32727917307394966</v>
      </c>
      <c r="AI393" s="5">
        <f t="shared" si="123"/>
        <v>0.3153035138324633</v>
      </c>
      <c r="AJ393" s="5">
        <f t="shared" si="123"/>
        <v>0.30376420856360359</v>
      </c>
      <c r="AK393" s="5">
        <f t="shared" si="123"/>
        <v>0.29264564704841783</v>
      </c>
      <c r="AL393" s="5">
        <f t="shared" si="123"/>
        <v>0.2819327307985679</v>
      </c>
      <c r="AM393" s="5">
        <f t="shared" si="123"/>
        <v>0.27161086430204928</v>
      </c>
      <c r="AN393" s="5">
        <f t="shared" si="123"/>
        <v>0.26166594484118211</v>
      </c>
      <c r="AO393" s="5">
        <f t="shared" si="123"/>
        <v>0.25208435126042861</v>
      </c>
      <c r="AP393" s="5">
        <f t="shared" si="123"/>
        <v>0.24285293198329336</v>
      </c>
      <c r="AQ393" s="5">
        <f t="shared" si="123"/>
        <v>0.23395899251566535</v>
      </c>
      <c r="AR393" s="5">
        <f t="shared" si="123"/>
        <v>0.2253902826239019</v>
      </c>
      <c r="AS393" s="5">
        <f t="shared" si="123"/>
        <v>0.2171349833369394</v>
      </c>
      <c r="AT393" s="5">
        <f t="shared" si="123"/>
        <v>0.20918169389061761</v>
      </c>
      <c r="AU393" s="5">
        <f t="shared" si="123"/>
        <v>0.20151941870753523</v>
      </c>
      <c r="AV393" s="5">
        <f t="shared" si="123"/>
        <v>0.19413755448582545</v>
      </c>
      <c r="AW393" s="5">
        <f t="shared" si="123"/>
        <v>0.18702587745422164</v>
      </c>
      <c r="AX393" s="5">
        <f t="shared" si="123"/>
        <v>0.1801745308378912</v>
      </c>
      <c r="AY393" s="5">
        <f t="shared" si="123"/>
        <v>0.17357401256910998</v>
      </c>
      <c r="AZ393" s="5">
        <f t="shared" si="123"/>
        <v>0.16721516326844654</v>
      </c>
      <c r="BA393" s="5">
        <f t="shared" si="123"/>
        <v>0.16108915451532874</v>
      </c>
      <c r="BB393" s="5">
        <f t="shared" si="123"/>
        <v>0.15518747742136355</v>
      </c>
      <c r="BC393" s="5">
        <f t="shared" si="123"/>
        <v>0.14950193151533367</v>
      </c>
      <c r="BD393" s="5">
        <f t="shared" si="123"/>
        <v>0.144024613945192</v>
      </c>
      <c r="BE393" s="5">
        <f t="shared" si="123"/>
        <v>0.13874790899947423</v>
      </c>
      <c r="BF393" s="5">
        <f t="shared" si="123"/>
        <v>0.13366447794820815</v>
      </c>
      <c r="BG393" s="5">
        <f t="shared" si="123"/>
        <v>0.12876724920152119</v>
      </c>
      <c r="BH393" s="5">
        <f t="shared" si="123"/>
        <v>0.12404940878265215</v>
      </c>
      <c r="BI393" s="5">
        <f t="shared" si="123"/>
        <v>0.11950439111088501</v>
      </c>
      <c r="BJ393" s="5">
        <f t="shared" si="123"/>
        <v>0.1151258700889899</v>
      </c>
      <c r="BK393" s="16">
        <f t="shared" si="123"/>
        <v>0.11090775048903843</v>
      </c>
      <c r="BL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</row>
    <row r="394" spans="1:124" x14ac:dyDescent="0.3">
      <c r="A394" s="8">
        <v>34838</v>
      </c>
      <c r="B394" s="3">
        <v>5.9299998E-2</v>
      </c>
      <c r="C394" s="4">
        <f t="shared" si="107"/>
        <v>5.850818687504547E-2</v>
      </c>
      <c r="D394" s="5">
        <f t="shared" si="120"/>
        <v>0.97042773256889814</v>
      </c>
      <c r="E394" s="5">
        <f t="shared" si="120"/>
        <v>0.94048244705320816</v>
      </c>
      <c r="F394" s="5">
        <f t="shared" si="120"/>
        <v>0.91048794444442505</v>
      </c>
      <c r="G394" s="5">
        <f t="shared" si="120"/>
        <v>0.88068936904103956</v>
      </c>
      <c r="H394" s="5">
        <f t="shared" si="120"/>
        <v>0.85127023733908769</v>
      </c>
      <c r="I394" s="5">
        <f t="shared" si="120"/>
        <v>0.82236602792655245</v>
      </c>
      <c r="J394" s="5">
        <f t="shared" si="120"/>
        <v>0.79407493019430797</v>
      </c>
      <c r="K394" s="5">
        <f t="shared" si="120"/>
        <v>0.76646629008455414</v>
      </c>
      <c r="L394" s="5">
        <f t="shared" si="120"/>
        <v>0.7395872143512755</v>
      </c>
      <c r="M394" s="5">
        <f t="shared" si="120"/>
        <v>0.71346771678334753</v>
      </c>
      <c r="N394" s="5">
        <f t="shared" si="120"/>
        <v>0.68812471827644117</v>
      </c>
      <c r="O394" s="5">
        <f t="shared" si="120"/>
        <v>0.66356515063668087</v>
      </c>
      <c r="P394" s="5">
        <f t="shared" si="120"/>
        <v>0.63978836215612545</v>
      </c>
      <c r="Q394" s="5">
        <f t="shared" si="120"/>
        <v>0.61678798067110308</v>
      </c>
      <c r="R394" s="5">
        <f t="shared" si="120"/>
        <v>0.59455335582249935</v>
      </c>
      <c r="S394" s="5">
        <f t="shared" ref="S394:AH409" si="124">S$7*EXP(-S$8*$C394)</f>
        <v>0.5730706752638417</v>
      </c>
      <c r="T394" s="5">
        <f t="shared" si="124"/>
        <v>0.55232382834486549</v>
      </c>
      <c r="U394" s="5">
        <f t="shared" si="124"/>
        <v>0.53229507421402011</v>
      </c>
      <c r="V394" s="5">
        <f t="shared" si="124"/>
        <v>0.51296555838211033</v>
      </c>
      <c r="W394" s="5">
        <f t="shared" si="124"/>
        <v>0.49431571178756512</v>
      </c>
      <c r="X394" s="5">
        <f t="shared" si="124"/>
        <v>0.4763255586689592</v>
      </c>
      <c r="Y394" s="5">
        <f t="shared" si="124"/>
        <v>0.4589749535785202</v>
      </c>
      <c r="Z394" s="5">
        <f t="shared" si="124"/>
        <v>0.44224376326432702</v>
      </c>
      <c r="AA394" s="5">
        <f t="shared" si="124"/>
        <v>0.42611200559807244</v>
      </c>
      <c r="AB394" s="5">
        <f t="shared" si="124"/>
        <v>0.41055995498800957</v>
      </c>
      <c r="AC394" s="5">
        <f t="shared" si="124"/>
        <v>0.39556822160587846</v>
      </c>
      <c r="AD394" s="5">
        <f t="shared" si="124"/>
        <v>0.38111781012773649</v>
      </c>
      <c r="AE394" s="5">
        <f t="shared" si="124"/>
        <v>0.36719016243038555</v>
      </c>
      <c r="AF394" s="5">
        <f t="shared" si="124"/>
        <v>0.35376718771192467</v>
      </c>
      <c r="AG394" s="5">
        <f t="shared" si="124"/>
        <v>0.34083128275110974</v>
      </c>
      <c r="AH394" s="5">
        <f t="shared" si="124"/>
        <v>0.32836534443520177</v>
      </c>
      <c r="AI394" s="5">
        <f t="shared" si="123"/>
        <v>0.31635277623110319</v>
      </c>
      <c r="AJ394" s="5">
        <f t="shared" si="123"/>
        <v>0.30477748992009435</v>
      </c>
      <c r="AK394" s="5">
        <f t="shared" si="123"/>
        <v>0.29362390363955976</v>
      </c>
      <c r="AL394" s="5">
        <f t="shared" si="123"/>
        <v>0.28287693705821487</v>
      </c>
      <c r="AM394" s="5">
        <f t="shared" si="123"/>
        <v>0.27252200434101792</v>
      </c>
      <c r="AN394" s="5">
        <f t="shared" si="123"/>
        <v>0.26254500542580855</v>
      </c>
      <c r="AO394" s="5">
        <f t="shared" si="123"/>
        <v>0.25293231602775351</v>
      </c>
      <c r="AP394" s="5">
        <f t="shared" si="123"/>
        <v>0.24367077670372614</v>
      </c>
      <c r="AQ394" s="5">
        <f t="shared" si="123"/>
        <v>0.23474768124202453</v>
      </c>
      <c r="AR394" s="5">
        <f t="shared" si="123"/>
        <v>0.22615076458964892</v>
      </c>
      <c r="AS394" s="5">
        <f t="shared" si="123"/>
        <v>0.21786819048682615</v>
      </c>
      <c r="AT394" s="5">
        <f t="shared" si="123"/>
        <v>0.20988853894436635</v>
      </c>
      <c r="AU394" s="5">
        <f t="shared" si="123"/>
        <v>0.20220079367200458</v>
      </c>
      <c r="AV394" s="5">
        <f t="shared" si="123"/>
        <v>0.19479432954376516</v>
      </c>
      <c r="AW394" s="5">
        <f t="shared" si="123"/>
        <v>0.18765890016850015</v>
      </c>
      <c r="AX394" s="5">
        <f t="shared" si="123"/>
        <v>0.18078462561927125</v>
      </c>
      <c r="AY394" s="5">
        <f t="shared" si="123"/>
        <v>0.17416198036348021</v>
      </c>
      <c r="AZ394" s="5">
        <f t="shared" si="123"/>
        <v>0.16778178142609149</v>
      </c>
      <c r="BA394" s="5">
        <f t="shared" si="123"/>
        <v>0.16163517681050632</v>
      </c>
      <c r="BB394" s="5">
        <f t="shared" si="123"/>
        <v>0.15571363419530448</v>
      </c>
      <c r="BC394" s="5">
        <f t="shared" si="123"/>
        <v>0.150008929919902</v>
      </c>
      <c r="BD394" s="5">
        <f t="shared" si="123"/>
        <v>0.14451313826796039</v>
      </c>
      <c r="BE394" s="5">
        <f t="shared" si="123"/>
        <v>0.13921862105395841</v>
      </c>
      <c r="BF394" s="5">
        <f t="shared" si="123"/>
        <v>0.13411801751555011</v>
      </c>
      <c r="BG394" s="5">
        <f t="shared" si="123"/>
        <v>0.12920423451207699</v>
      </c>
      <c r="BH394" s="5">
        <f t="shared" si="123"/>
        <v>0.12447043702778211</v>
      </c>
      <c r="BI394" s="5">
        <f t="shared" si="123"/>
        <v>0.11991003897681007</v>
      </c>
      <c r="BJ394" s="5">
        <f t="shared" si="123"/>
        <v>0.11551669430590916</v>
      </c>
      <c r="BK394" s="16">
        <f t="shared" si="123"/>
        <v>0.11128428838983259</v>
      </c>
      <c r="BL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</row>
    <row r="395" spans="1:124" x14ac:dyDescent="0.3">
      <c r="A395" s="8">
        <v>34845</v>
      </c>
      <c r="B395" s="3">
        <v>5.9400001000000001E-2</v>
      </c>
      <c r="C395" s="4">
        <f t="shared" si="107"/>
        <v>5.8611259727027042E-2</v>
      </c>
      <c r="D395" s="5">
        <f t="shared" ref="D395:S410" si="125">D$7*EXP(-D$8*$C395)</f>
        <v>0.9703806415489068</v>
      </c>
      <c r="E395" s="5">
        <f t="shared" si="125"/>
        <v>0.94039639688605392</v>
      </c>
      <c r="F395" s="5">
        <f t="shared" si="125"/>
        <v>0.91036999474930813</v>
      </c>
      <c r="G395" s="5">
        <f t="shared" si="125"/>
        <v>0.88054560622160827</v>
      </c>
      <c r="H395" s="5">
        <f t="shared" si="125"/>
        <v>0.85110587850422181</v>
      </c>
      <c r="I395" s="5">
        <f t="shared" si="125"/>
        <v>0.82218552281473778</v>
      </c>
      <c r="J395" s="5">
        <f t="shared" si="125"/>
        <v>0.79388205713657212</v>
      </c>
      <c r="K395" s="5">
        <f t="shared" si="125"/>
        <v>0.76626424395983173</v>
      </c>
      <c r="L395" s="5">
        <f t="shared" si="125"/>
        <v>0.73937868571685383</v>
      </c>
      <c r="M395" s="5">
        <f t="shared" si="125"/>
        <v>0.71325496212250361</v>
      </c>
      <c r="N395" s="5">
        <f t="shared" si="125"/>
        <v>0.68790962175156145</v>
      </c>
      <c r="O395" s="5">
        <f t="shared" si="125"/>
        <v>0.66334927797723831</v>
      </c>
      <c r="P395" s="5">
        <f t="shared" si="125"/>
        <v>0.63957300742071954</v>
      </c>
      <c r="Q395" s="5">
        <f t="shared" si="125"/>
        <v>0.61657420665100793</v>
      </c>
      <c r="R395" s="5">
        <f t="shared" si="125"/>
        <v>0.59434202883375775</v>
      </c>
      <c r="S395" s="5">
        <f t="shared" si="125"/>
        <v>0.57286249502736852</v>
      </c>
      <c r="T395" s="5">
        <f t="shared" si="124"/>
        <v>0.55211935359306508</v>
      </c>
      <c r="U395" s="5">
        <f t="shared" si="124"/>
        <v>0.53209474459666994</v>
      </c>
      <c r="V395" s="5">
        <f t="shared" si="124"/>
        <v>0.51276971317892184</v>
      </c>
      <c r="W395" s="5">
        <f t="shared" si="124"/>
        <v>0.4941246058728736</v>
      </c>
      <c r="X395" s="5">
        <f t="shared" si="123"/>
        <v>0.47613937611695989</v>
      </c>
      <c r="Y395" s="5">
        <f t="shared" si="123"/>
        <v>0.45879381924601464</v>
      </c>
      <c r="Z395" s="5">
        <f t="shared" si="123"/>
        <v>0.44206775264217363</v>
      </c>
      <c r="AA395" s="5">
        <f t="shared" si="123"/>
        <v>0.4259411531822318</v>
      </c>
      <c r="AB395" s="5">
        <f t="shared" si="123"/>
        <v>0.41039426138585539</v>
      </c>
      <c r="AC395" s="5">
        <f t="shared" si="123"/>
        <v>0.39540765956283369</v>
      </c>
      <c r="AD395" s="5">
        <f t="shared" si="123"/>
        <v>0.38096232963281151</v>
      </c>
      <c r="AE395" s="5">
        <f t="shared" si="123"/>
        <v>0.36703969503634731</v>
      </c>
      <c r="AF395" s="5">
        <f t="shared" si="123"/>
        <v>0.35362165018617209</v>
      </c>
      <c r="AG395" s="5">
        <f t="shared" si="123"/>
        <v>0.34069058015645193</v>
      </c>
      <c r="AH395" s="5">
        <f t="shared" si="123"/>
        <v>0.32822937272526476</v>
      </c>
      <c r="AI395" s="5">
        <f t="shared" si="123"/>
        <v>0.31622142443269585</v>
      </c>
      <c r="AJ395" s="5">
        <f t="shared" si="123"/>
        <v>0.30465064196426073</v>
      </c>
      <c r="AK395" s="5">
        <f t="shared" si="123"/>
        <v>0.29350143989397676</v>
      </c>
      <c r="AL395" s="5">
        <f t="shared" si="123"/>
        <v>0.28275873560584597</v>
      </c>
      <c r="AM395" s="5">
        <f t="shared" si="123"/>
        <v>0.27240794204331609</v>
      </c>
      <c r="AN395" s="5">
        <f t="shared" si="123"/>
        <v>0.26243495880310813</v>
      </c>
      <c r="AO395" s="5">
        <f t="shared" si="123"/>
        <v>0.2528261619846694</v>
      </c>
      <c r="AP395" s="5">
        <f t="shared" si="123"/>
        <v>0.24356839312326004</v>
      </c>
      <c r="AQ395" s="5">
        <f t="shared" si="123"/>
        <v>0.23464894746856599</v>
      </c>
      <c r="AR395" s="5">
        <f t="shared" si="123"/>
        <v>0.22605556181806297</v>
      </c>
      <c r="AS395" s="5">
        <f t="shared" si="123"/>
        <v>0.21777640207226201</v>
      </c>
      <c r="AT395" s="5">
        <f t="shared" si="123"/>
        <v>0.20980005064524324</v>
      </c>
      <c r="AU395" s="5">
        <f t="shared" si="123"/>
        <v>0.20211549383677102</v>
      </c>
      <c r="AV395" s="5">
        <f t="shared" si="123"/>
        <v>0.19471210925044335</v>
      </c>
      <c r="AW395" s="5">
        <f t="shared" si="123"/>
        <v>0.18757965332467613</v>
      </c>
      <c r="AX395" s="5">
        <f t="shared" si="123"/>
        <v>0.18070824902903948</v>
      </c>
      <c r="AY395" s="5">
        <f t="shared" si="123"/>
        <v>0.17408837376686959</v>
      </c>
      <c r="AZ395" s="5">
        <f t="shared" si="123"/>
        <v>0.16771084751566351</v>
      </c>
      <c r="BA395" s="5">
        <f t="shared" si="123"/>
        <v>0.16156682122910318</v>
      </c>
      <c r="BB395" s="5">
        <f t="shared" si="123"/>
        <v>0.15564776551831733</v>
      </c>
      <c r="BC395" s="5">
        <f t="shared" si="123"/>
        <v>0.14994545962491299</v>
      </c>
      <c r="BD395" s="5">
        <f t="shared" si="123"/>
        <v>0.14445198069417173</v>
      </c>
      <c r="BE395" s="5">
        <f t="shared" si="123"/>
        <v>0.13915969335344588</v>
      </c>
      <c r="BF395" s="5">
        <f t="shared" si="123"/>
        <v>0.13406123959806043</v>
      </c>
      <c r="BG395" s="5">
        <f t="shared" si="123"/>
        <v>0.1291495289848163</v>
      </c>
      <c r="BH395" s="5">
        <f t="shared" si="123"/>
        <v>0.12441772913141223</v>
      </c>
      <c r="BI395" s="5">
        <f t="shared" si="123"/>
        <v>0.11985925651867251</v>
      </c>
      <c r="BJ395" s="5">
        <f t="shared" si="123"/>
        <v>0.11546776759133033</v>
      </c>
      <c r="BK395" s="16">
        <f t="shared" si="123"/>
        <v>0.11123715015222196</v>
      </c>
      <c r="BL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</row>
    <row r="396" spans="1:124" x14ac:dyDescent="0.3">
      <c r="A396" s="8">
        <v>34852</v>
      </c>
      <c r="B396" s="3">
        <v>5.5E-2</v>
      </c>
      <c r="C396" s="4">
        <f t="shared" si="107"/>
        <v>5.4076189261223546E-2</v>
      </c>
      <c r="D396" s="5">
        <f t="shared" si="125"/>
        <v>0.97245474792853026</v>
      </c>
      <c r="E396" s="5">
        <f t="shared" si="125"/>
        <v>0.94418994937393352</v>
      </c>
      <c r="F396" s="5">
        <f t="shared" si="125"/>
        <v>0.91557410883182511</v>
      </c>
      <c r="G396" s="5">
        <f t="shared" si="125"/>
        <v>0.88689323551079846</v>
      </c>
      <c r="H396" s="5">
        <f t="shared" si="125"/>
        <v>0.85836755719171043</v>
      </c>
      <c r="I396" s="5">
        <f t="shared" si="125"/>
        <v>0.83016511319130104</v>
      </c>
      <c r="J396" s="5">
        <f t="shared" si="125"/>
        <v>0.80241269550021377</v>
      </c>
      <c r="K396" s="5">
        <f t="shared" si="125"/>
        <v>0.77520459030688826</v>
      </c>
      <c r="L396" s="5">
        <f t="shared" si="125"/>
        <v>0.74860952537085079</v>
      </c>
      <c r="M396" s="5">
        <f t="shared" si="125"/>
        <v>0.72267617133374429</v>
      </c>
      <c r="N396" s="5">
        <f t="shared" si="125"/>
        <v>0.69743748745141076</v>
      </c>
      <c r="O396" s="5">
        <f t="shared" si="125"/>
        <v>0.67291414949438921</v>
      </c>
      <c r="P396" s="5">
        <f t="shared" si="125"/>
        <v>0.64911725175006396</v>
      </c>
      <c r="Q396" s="5">
        <f t="shared" si="125"/>
        <v>0.62605043655581627</v>
      </c>
      <c r="R396" s="5">
        <f t="shared" si="125"/>
        <v>0.60371157314671742</v>
      </c>
      <c r="S396" s="5">
        <f t="shared" si="125"/>
        <v>0.58209408199549884</v>
      </c>
      <c r="T396" s="5">
        <f t="shared" si="124"/>
        <v>0.56118798033484285</v>
      </c>
      <c r="U396" s="5">
        <f t="shared" si="124"/>
        <v>0.54098070829206601</v>
      </c>
      <c r="V396" s="5">
        <f t="shared" si="124"/>
        <v>0.52145778223731498</v>
      </c>
      <c r="W396" s="5">
        <f t="shared" si="124"/>
        <v>0.50260331186698859</v>
      </c>
      <c r="X396" s="5">
        <f t="shared" si="123"/>
        <v>0.48440040964795594</v>
      </c>
      <c r="Y396" s="5">
        <f t="shared" si="123"/>
        <v>0.46683151507397896</v>
      </c>
      <c r="Z396" s="5">
        <f t="shared" si="123"/>
        <v>0.44987865136314531</v>
      </c>
      <c r="AA396" s="5">
        <f t="shared" si="123"/>
        <v>0.43352362845953174</v>
      </c>
      <c r="AB396" s="5">
        <f t="shared" si="123"/>
        <v>0.41774820326145784</v>
      </c>
      <c r="AC396" s="5">
        <f t="shared" si="123"/>
        <v>0.40253420570023646</v>
      </c>
      <c r="AD396" s="5">
        <f t="shared" si="123"/>
        <v>0.38786363749490321</v>
      </c>
      <c r="AE396" s="5">
        <f t="shared" si="123"/>
        <v>0.3737187489990384</v>
      </c>
      <c r="AF396" s="5">
        <f t="shared" si="123"/>
        <v>0.36008209844925937</v>
      </c>
      <c r="AG396" s="5">
        <f t="shared" si="123"/>
        <v>0.3469365970542902</v>
      </c>
      <c r="AH396" s="5">
        <f t="shared" si="123"/>
        <v>0.33426554267676889</v>
      </c>
      <c r="AI396" s="5">
        <f t="shared" si="123"/>
        <v>0.32205264431682995</v>
      </c>
      <c r="AJ396" s="5">
        <f t="shared" si="123"/>
        <v>0.31028203917574287</v>
      </c>
      <c r="AK396" s="5">
        <f t="shared" si="123"/>
        <v>0.29893830373521951</v>
      </c>
      <c r="AL396" s="5">
        <f t="shared" si="123"/>
        <v>0.28800646001455688</v>
      </c>
      <c r="AM396" s="5">
        <f t="shared" si="123"/>
        <v>0.27747197794887074</v>
      </c>
      <c r="AN396" s="5">
        <f t="shared" si="123"/>
        <v>0.26732077465585763</v>
      </c>
      <c r="AO396" s="5">
        <f t="shared" si="123"/>
        <v>0.25753921121684326</v>
      </c>
      <c r="AP396" s="5">
        <f t="shared" si="123"/>
        <v>0.24811408748334504</v>
      </c>
      <c r="AQ396" s="5">
        <f t="shared" si="123"/>
        <v>0.2390326353274865</v>
      </c>
      <c r="AR396" s="5">
        <f t="shared" si="123"/>
        <v>0.23028251067903963</v>
      </c>
      <c r="AS396" s="5">
        <f t="shared" si="123"/>
        <v>0.2218517846302116</v>
      </c>
      <c r="AT396" s="5">
        <f t="shared" si="123"/>
        <v>0.21372893383884348</v>
      </c>
      <c r="AU396" s="5">
        <f t="shared" si="123"/>
        <v>0.20590283041929253</v>
      </c>
      <c r="AV396" s="5">
        <f t="shared" si="123"/>
        <v>0.19836273147623149</v>
      </c>
      <c r="AW396" s="5">
        <f t="shared" si="123"/>
        <v>0.19109826840852931</v>
      </c>
      <c r="AX396" s="5">
        <f t="shared" si="123"/>
        <v>0.18409943608720278</v>
      </c>
      <c r="AY396" s="5">
        <f t="shared" si="123"/>
        <v>0.17735658199224633</v>
      </c>
      <c r="AZ396" s="5">
        <f t="shared" si="123"/>
        <v>0.17086039537725328</v>
      </c>
      <c r="BA396" s="5">
        <f t="shared" si="123"/>
        <v>0.1646018965175543</v>
      </c>
      <c r="BB396" s="5">
        <f t="shared" si="123"/>
        <v>0.15857242608664535</v>
      </c>
      <c r="BC396" s="5">
        <f t="shared" si="123"/>
        <v>0.15276363469657717</v>
      </c>
      <c r="BD396" s="5">
        <f t="shared" si="123"/>
        <v>0.14716747263040997</v>
      </c>
      <c r="BE396" s="5">
        <f t="shared" si="123"/>
        <v>0.14177617978854956</v>
      </c>
      <c r="BF396" s="5">
        <f t="shared" si="123"/>
        <v>0.13658227586555569</v>
      </c>
      <c r="BG396" s="5">
        <f t="shared" si="123"/>
        <v>0.13157855076967281</v>
      </c>
      <c r="BH396" s="5">
        <f t="shared" si="123"/>
        <v>0.12675805529374087</v>
      </c>
      <c r="BI396" s="5">
        <f t="shared" si="123"/>
        <v>0.12211409204316517</v>
      </c>
      <c r="BJ396" s="5">
        <f t="shared" si="123"/>
        <v>0.11764020662416709</v>
      </c>
      <c r="BK396" s="16">
        <f t="shared" si="123"/>
        <v>0.11333017909351804</v>
      </c>
      <c r="BL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</row>
    <row r="397" spans="1:124" x14ac:dyDescent="0.3">
      <c r="A397" s="8">
        <v>34859</v>
      </c>
      <c r="B397" s="3">
        <v>5.8499999000000004E-2</v>
      </c>
      <c r="C397" s="4">
        <f t="shared" ref="C397:C460" si="126">(B397+LN($B$7)/$B$6)*($B$6/$B$8)</f>
        <v>5.7683629826632915E-2</v>
      </c>
      <c r="D397" s="5">
        <f t="shared" si="125"/>
        <v>0.97080453122995347</v>
      </c>
      <c r="E397" s="5">
        <f t="shared" si="125"/>
        <v>0.94117111038442569</v>
      </c>
      <c r="F397" s="5">
        <f t="shared" si="125"/>
        <v>0.91143206279899958</v>
      </c>
      <c r="G397" s="5">
        <f t="shared" si="125"/>
        <v>0.88184028090383348</v>
      </c>
      <c r="H397" s="5">
        <f t="shared" si="125"/>
        <v>0.85258621000546841</v>
      </c>
      <c r="I397" s="5">
        <f t="shared" si="125"/>
        <v>0.82381145097402164</v>
      </c>
      <c r="J397" s="5">
        <f t="shared" si="125"/>
        <v>0.79561955419753261</v>
      </c>
      <c r="K397" s="5">
        <f t="shared" si="125"/>
        <v>0.76808452753516665</v>
      </c>
      <c r="L397" s="5">
        <f t="shared" si="125"/>
        <v>0.74125750978963423</v>
      </c>
      <c r="M397" s="5">
        <f t="shared" si="125"/>
        <v>0.71517198696879414</v>
      </c>
      <c r="N397" s="5">
        <f t="shared" si="125"/>
        <v>0.68984785956758132</v>
      </c>
      <c r="O397" s="5">
        <f t="shared" si="125"/>
        <v>0.66529460875651947</v>
      </c>
      <c r="P397" s="5">
        <f t="shared" si="125"/>
        <v>0.64151375858518966</v>
      </c>
      <c r="Q397" s="5">
        <f t="shared" si="125"/>
        <v>0.61850078964493271</v>
      </c>
      <c r="R397" s="5">
        <f t="shared" si="125"/>
        <v>0.59624662604214074</v>
      </c>
      <c r="S397" s="5">
        <f t="shared" si="125"/>
        <v>0.57473879078516787</v>
      </c>
      <c r="T397" s="5">
        <f t="shared" si="124"/>
        <v>0.55396230358279008</v>
      </c>
      <c r="U397" s="5">
        <f t="shared" si="124"/>
        <v>0.53390037851072836</v>
      </c>
      <c r="V397" s="5">
        <f t="shared" si="124"/>
        <v>0.51453496610165106</v>
      </c>
      <c r="W397" s="5">
        <f t="shared" si="124"/>
        <v>0.49584717438789488</v>
      </c>
      <c r="X397" s="5">
        <f t="shared" si="123"/>
        <v>0.47781759565376986</v>
      </c>
      <c r="Y397" s="5">
        <f t="shared" si="123"/>
        <v>0.46042655963922752</v>
      </c>
      <c r="Z397" s="5">
        <f t="shared" si="123"/>
        <v>0.44365432928622384</v>
      </c>
      <c r="AA397" s="5">
        <f t="shared" si="123"/>
        <v>0.42748125152530553</v>
      </c>
      <c r="AB397" s="5">
        <f t="shared" si="123"/>
        <v>0.41188787282260919</v>
      </c>
      <c r="AC397" s="5">
        <f t="shared" si="123"/>
        <v>0.39685502706014086</v>
      </c>
      <c r="AD397" s="5">
        <f t="shared" si="123"/>
        <v>0.38236390166064549</v>
      </c>
      <c r="AE397" s="5">
        <f t="shared" si="123"/>
        <v>0.36839608658121942</v>
      </c>
      <c r="AF397" s="5">
        <f t="shared" si="123"/>
        <v>0.35493360980128058</v>
      </c>
      <c r="AG397" s="5">
        <f t="shared" si="123"/>
        <v>0.34195896215454291</v>
      </c>
      <c r="AH397" s="5">
        <f t="shared" si="123"/>
        <v>0.32945511375045672</v>
      </c>
      <c r="AI397" s="5">
        <f t="shared" si="123"/>
        <v>0.31740552375911391</v>
      </c>
      <c r="AJ397" s="5">
        <f t="shared" si="123"/>
        <v>0.30579414496484097</v>
      </c>
      <c r="AK397" s="5">
        <f t="shared" si="123"/>
        <v>0.29460542420449565</v>
      </c>
      <c r="AL397" s="5">
        <f t="shared" si="123"/>
        <v>0.28382429957905853</v>
      </c>
      <c r="AM397" s="5">
        <f t="shared" si="123"/>
        <v>0.27343619514774475</v>
      </c>
      <c r="AN397" s="5">
        <f t="shared" si="123"/>
        <v>0.2634270136719768</v>
      </c>
      <c r="AO397" s="5">
        <f t="shared" si="123"/>
        <v>0.25378312786397472</v>
      </c>
      <c r="AP397" s="5">
        <f t="shared" si="123"/>
        <v>0.24449137050510378</v>
      </c>
      <c r="AQ397" s="5">
        <f t="shared" si="123"/>
        <v>0.235539023727554</v>
      </c>
      <c r="AR397" s="5">
        <f t="shared" si="123"/>
        <v>0.2269138076956109</v>
      </c>
      <c r="AS397" s="5">
        <f t="shared" si="123"/>
        <v>0.21860386887670807</v>
      </c>
      <c r="AT397" s="5">
        <f t="shared" si="123"/>
        <v>0.21059776805533728</v>
      </c>
      <c r="AU397" s="5">
        <f t="shared" si="123"/>
        <v>0.20288446821288394</v>
      </c>
      <c r="AV397" s="5">
        <f t="shared" si="123"/>
        <v>0.19545332237214352</v>
      </c>
      <c r="AW397" s="5">
        <f t="shared" si="123"/>
        <v>0.18829406148551497</v>
      </c>
      <c r="AX397" s="5">
        <f t="shared" si="123"/>
        <v>0.18139678242978341</v>
      </c>
      <c r="AY397" s="5">
        <f t="shared" si="123"/>
        <v>0.17475193615727694</v>
      </c>
      <c r="AZ397" s="5">
        <f t="shared" si="123"/>
        <v>0.16835031604245618</v>
      </c>
      <c r="BA397" s="5">
        <f t="shared" si="123"/>
        <v>0.16218304645421674</v>
      </c>
      <c r="BB397" s="5">
        <f t="shared" si="123"/>
        <v>0.15624157157699614</v>
      </c>
      <c r="BC397" s="5">
        <f t="shared" si="123"/>
        <v>0.15051764449788443</v>
      </c>
      <c r="BD397" s="5">
        <f t="shared" si="123"/>
        <v>0.1450033165721108</v>
      </c>
      <c r="BE397" s="5">
        <f t="shared" si="123"/>
        <v>0.13969092707532574</v>
      </c>
      <c r="BF397" s="5">
        <f t="shared" si="123"/>
        <v>0.13457309314786628</v>
      </c>
      <c r="BG397" s="5">
        <f t="shared" si="123"/>
        <v>0.12964270003355058</v>
      </c>
      <c r="BH397" s="5">
        <f t="shared" si="123"/>
        <v>0.12489289161340461</v>
      </c>
      <c r="BI397" s="5">
        <f t="shared" si="123"/>
        <v>0.12031706123298075</v>
      </c>
      <c r="BJ397" s="5">
        <f t="shared" si="123"/>
        <v>0.11590884282052463</v>
      </c>
      <c r="BK397" s="16">
        <f t="shared" si="123"/>
        <v>0.11166210229212488</v>
      </c>
      <c r="BL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</row>
    <row r="398" spans="1:124" x14ac:dyDescent="0.3">
      <c r="A398" s="8">
        <v>34866</v>
      </c>
      <c r="B398" s="3">
        <v>5.8800001000000005E-2</v>
      </c>
      <c r="C398" s="4">
        <f t="shared" si="126"/>
        <v>5.7992841167694431E-2</v>
      </c>
      <c r="D398" s="5">
        <f t="shared" si="125"/>
        <v>0.97066321347145901</v>
      </c>
      <c r="E398" s="5">
        <f t="shared" si="125"/>
        <v>0.94091280051623127</v>
      </c>
      <c r="F398" s="5">
        <f t="shared" si="125"/>
        <v>0.91107790094180419</v>
      </c>
      <c r="G398" s="5">
        <f t="shared" si="125"/>
        <v>0.88140850938794701</v>
      </c>
      <c r="H398" s="5">
        <f t="shared" si="125"/>
        <v>0.85209247811605504</v>
      </c>
      <c r="I398" s="5">
        <f t="shared" si="125"/>
        <v>0.82326911556008586</v>
      </c>
      <c r="J398" s="5">
        <f t="shared" si="125"/>
        <v>0.79503996382368847</v>
      </c>
      <c r="K398" s="5">
        <f t="shared" si="125"/>
        <v>0.76747728369240331</v>
      </c>
      <c r="L398" s="5">
        <f t="shared" si="125"/>
        <v>0.74063070243990392</v>
      </c>
      <c r="M398" s="5">
        <f t="shared" si="125"/>
        <v>0.71453240403783647</v>
      </c>
      <c r="N398" s="5">
        <f t="shared" si="125"/>
        <v>0.68920117138884629</v>
      </c>
      <c r="O398" s="5">
        <f t="shared" si="125"/>
        <v>0.66464552923197284</v>
      </c>
      <c r="P398" s="5">
        <f t="shared" si="125"/>
        <v>0.64086618518922256</v>
      </c>
      <c r="Q398" s="5">
        <f t="shared" si="125"/>
        <v>0.61785792450612453</v>
      </c>
      <c r="R398" s="5">
        <f t="shared" si="125"/>
        <v>0.59561108029449261</v>
      </c>
      <c r="S398" s="5">
        <f t="shared" si="125"/>
        <v>0.57411267425134138</v>
      </c>
      <c r="T398" s="5">
        <f t="shared" si="124"/>
        <v>0.55334730167918023</v>
      </c>
      <c r="U398" s="5">
        <f t="shared" si="124"/>
        <v>0.53329781807449417</v>
      </c>
      <c r="V398" s="5">
        <f t="shared" si="124"/>
        <v>0.51394587164934968</v>
      </c>
      <c r="W398" s="5">
        <f t="shared" si="124"/>
        <v>0.49527231613352563</v>
      </c>
      <c r="X398" s="5">
        <f t="shared" si="123"/>
        <v>0.47725753044586411</v>
      </c>
      <c r="Y398" s="5">
        <f t="shared" si="123"/>
        <v>0.4598816658243452</v>
      </c>
      <c r="Z398" s="5">
        <f t="shared" si="123"/>
        <v>0.44312483637038624</v>
      </c>
      <c r="AA398" s="5">
        <f t="shared" si="123"/>
        <v>0.42696726538501056</v>
      </c>
      <c r="AB398" s="5">
        <f t="shared" si="123"/>
        <v>0.41138939711211225</v>
      </c>
      <c r="AC398" s="5">
        <f t="shared" si="123"/>
        <v>0.39637198137031943</v>
      </c>
      <c r="AD398" s="5">
        <f t="shared" si="123"/>
        <v>0.38189613690560115</v>
      </c>
      <c r="AE398" s="5">
        <f t="shared" si="123"/>
        <v>0.36794339802040804</v>
      </c>
      <c r="AF398" s="5">
        <f t="shared" si="123"/>
        <v>0.35449574804608602</v>
      </c>
      <c r="AG398" s="5">
        <f t="shared" si="123"/>
        <v>0.34153564245760842</v>
      </c>
      <c r="AH398" s="5">
        <f t="shared" si="123"/>
        <v>0.32904602383266873</v>
      </c>
      <c r="AI398" s="5">
        <f t="shared" si="123"/>
        <v>0.31701033039192178</v>
      </c>
      <c r="AJ398" s="5">
        <f t="shared" si="123"/>
        <v>0.305412499493738</v>
      </c>
      <c r="AK398" s="5">
        <f t="shared" si="123"/>
        <v>0.2942369671722343</v>
      </c>
      <c r="AL398" s="5">
        <f t="shared" si="123"/>
        <v>0.28346866458387171</v>
      </c>
      <c r="AM398" s="5">
        <f t="shared" si="123"/>
        <v>0.27309301205193537</v>
      </c>
      <c r="AN398" s="5">
        <f t="shared" si="123"/>
        <v>0.26309591125923126</v>
      </c>
      <c r="AO398" s="5">
        <f t="shared" si="123"/>
        <v>0.25346373602923433</v>
      </c>
      <c r="AP398" s="5">
        <f t="shared" si="123"/>
        <v>0.24418332204843238</v>
      </c>
      <c r="AQ398" s="5">
        <f t="shared" si="123"/>
        <v>0.23524195581286017</v>
      </c>
      <c r="AR398" s="5">
        <f t="shared" si="123"/>
        <v>0.22662736302605638</v>
      </c>
      <c r="AS398" s="5">
        <f t="shared" si="123"/>
        <v>0.21832769663093191</v>
      </c>
      <c r="AT398" s="5">
        <f t="shared" si="123"/>
        <v>0.21033152462205718</v>
      </c>
      <c r="AU398" s="5">
        <f t="shared" si="123"/>
        <v>0.20262781775583222</v>
      </c>
      <c r="AV398" s="5">
        <f t="shared" si="123"/>
        <v>0.19520593725251828</v>
      </c>
      <c r="AW398" s="5">
        <f t="shared" si="123"/>
        <v>0.18805562256505337</v>
      </c>
      <c r="AX398" s="5">
        <f t="shared" si="123"/>
        <v>0.1811669792740907</v>
      </c>
      <c r="AY398" s="5">
        <f t="shared" si="123"/>
        <v>0.17453046715608542</v>
      </c>
      <c r="AZ398" s="5">
        <f t="shared" si="123"/>
        <v>0.16813688846096467</v>
      </c>
      <c r="BA398" s="5">
        <f t="shared" si="123"/>
        <v>0.16197737642751225</v>
      </c>
      <c r="BB398" s="5">
        <f t="shared" si="123"/>
        <v>0.15604338405772708</v>
      </c>
      <c r="BC398" s="5">
        <f t="shared" si="123"/>
        <v>0.15032667316579582</v>
      </c>
      <c r="BD398" s="5">
        <f t="shared" si="123"/>
        <v>0.14481930371272209</v>
      </c>
      <c r="BE398" s="5">
        <f t="shared" ref="X398:BK405" si="127">BE$7*EXP(-BE$8*$C398)</f>
        <v>0.13951362343390233</v>
      </c>
      <c r="BF398" s="5">
        <f t="shared" si="127"/>
        <v>0.13440225776387163</v>
      </c>
      <c r="BG398" s="5">
        <f t="shared" si="127"/>
        <v>0.12947810005994792</v>
      </c>
      <c r="BH398" s="5">
        <f t="shared" si="127"/>
        <v>0.12473430212447999</v>
      </c>
      <c r="BI398" s="5">
        <f t="shared" si="127"/>
        <v>0.12016426502376663</v>
      </c>
      <c r="BJ398" s="5">
        <f t="shared" si="127"/>
        <v>0.11576163020040037</v>
      </c>
      <c r="BK398" s="16">
        <f t="shared" si="127"/>
        <v>0.11152027087474231</v>
      </c>
      <c r="BL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</row>
    <row r="399" spans="1:124" x14ac:dyDescent="0.3">
      <c r="A399" s="8">
        <v>34873</v>
      </c>
      <c r="B399" s="3">
        <v>5.7500000000000002E-2</v>
      </c>
      <c r="C399" s="4">
        <f t="shared" si="126"/>
        <v>5.6652933258442811E-2</v>
      </c>
      <c r="D399" s="5">
        <f t="shared" si="125"/>
        <v>0.97127573542042855</v>
      </c>
      <c r="E399" s="5">
        <f t="shared" si="125"/>
        <v>0.94203264893703376</v>
      </c>
      <c r="F399" s="5">
        <f t="shared" si="125"/>
        <v>0.91261358786276925</v>
      </c>
      <c r="G399" s="5">
        <f t="shared" si="125"/>
        <v>0.88328103638904287</v>
      </c>
      <c r="H399" s="5">
        <f t="shared" si="125"/>
        <v>0.85423403742797166</v>
      </c>
      <c r="I399" s="5">
        <f t="shared" si="125"/>
        <v>0.82562180338366431</v>
      </c>
      <c r="J399" s="5">
        <f t="shared" si="125"/>
        <v>0.79755456056411334</v>
      </c>
      <c r="K399" s="5">
        <f t="shared" si="125"/>
        <v>0.77011213026486958</v>
      </c>
      <c r="L399" s="5">
        <f t="shared" si="125"/>
        <v>0.74335068529614101</v>
      </c>
      <c r="M399" s="5">
        <f t="shared" si="125"/>
        <v>0.71730805123754027</v>
      </c>
      <c r="N399" s="5">
        <f t="shared" si="125"/>
        <v>0.69200785587038582</v>
      </c>
      <c r="O399" s="5">
        <f t="shared" si="125"/>
        <v>0.66746277200875603</v>
      </c>
      <c r="P399" s="5">
        <f t="shared" si="125"/>
        <v>0.64367704954087468</v>
      </c>
      <c r="Q399" s="5">
        <f t="shared" si="125"/>
        <v>0.62064849168989078</v>
      </c>
      <c r="R399" s="5">
        <f t="shared" si="125"/>
        <v>0.59836999743326569</v>
      </c>
      <c r="S399" s="5">
        <f t="shared" si="125"/>
        <v>0.57683076557189572</v>
      </c>
      <c r="T399" s="5">
        <f t="shared" si="124"/>
        <v>0.55601723499106004</v>
      </c>
      <c r="U399" s="5">
        <f t="shared" si="124"/>
        <v>0.53591381917867742</v>
      </c>
      <c r="V399" s="5">
        <f t="shared" si="124"/>
        <v>0.5165034801740116</v>
      </c>
      <c r="W399" s="5">
        <f t="shared" si="124"/>
        <v>0.49776817706962662</v>
      </c>
      <c r="X399" s="5">
        <f t="shared" si="127"/>
        <v>0.47968921637496414</v>
      </c>
      <c r="Y399" s="5">
        <f t="shared" si="127"/>
        <v>0.4622475254843873</v>
      </c>
      <c r="Z399" s="5">
        <f t="shared" si="127"/>
        <v>0.44542386578921717</v>
      </c>
      <c r="AA399" s="5">
        <f t="shared" si="127"/>
        <v>0.42919899832769737</v>
      </c>
      <c r="AB399" s="5">
        <f t="shared" si="127"/>
        <v>0.41355381204078656</v>
      </c>
      <c r="AC399" s="5">
        <f t="shared" si="127"/>
        <v>0.39846942250975004</v>
      </c>
      <c r="AD399" s="5">
        <f t="shared" si="127"/>
        <v>0.38392724734983508</v>
      </c>
      <c r="AE399" s="5">
        <f t="shared" si="127"/>
        <v>0.36990906311151656</v>
      </c>
      <c r="AF399" s="5">
        <f t="shared" si="127"/>
        <v>0.35639704751089818</v>
      </c>
      <c r="AG399" s="5">
        <f t="shared" si="127"/>
        <v>0.34337381000748446</v>
      </c>
      <c r="AH399" s="5">
        <f t="shared" si="127"/>
        <v>0.3308224131195327</v>
      </c>
      <c r="AI399" s="5">
        <f t="shared" si="127"/>
        <v>0.31872638637510964</v>
      </c>
      <c r="AJ399" s="5">
        <f t="shared" si="127"/>
        <v>0.30706973441040464</v>
      </c>
      <c r="AK399" s="5">
        <f t="shared" si="127"/>
        <v>0.29583694042232139</v>
      </c>
      <c r="AL399" s="5">
        <f t="shared" si="127"/>
        <v>0.285012965941774</v>
      </c>
      <c r="AM399" s="5">
        <f t="shared" si="127"/>
        <v>0.27458324770345294</v>
      </c>
      <c r="AN399" s="5">
        <f t="shared" si="127"/>
        <v>0.26453369223625173</v>
      </c>
      <c r="AO399" s="5">
        <f t="shared" si="127"/>
        <v>0.25485066867767209</v>
      </c>
      <c r="AP399" s="5">
        <f t="shared" si="127"/>
        <v>0.24552100021880846</v>
      </c>
      <c r="AQ399" s="5">
        <f t="shared" si="127"/>
        <v>0.2365319545088839</v>
      </c>
      <c r="AR399" s="5">
        <f t="shared" si="127"/>
        <v>0.22787123328580175</v>
      </c>
      <c r="AS399" s="5">
        <f t="shared" si="127"/>
        <v>0.21952696144868078</v>
      </c>
      <c r="AT399" s="5">
        <f t="shared" si="127"/>
        <v>0.21148767574743932</v>
      </c>
      <c r="AU399" s="5">
        <f t="shared" si="127"/>
        <v>0.20374231323125341</v>
      </c>
      <c r="AV399" s="5">
        <f t="shared" si="127"/>
        <v>0.19628019957064149</v>
      </c>
      <c r="AW399" s="5">
        <f t="shared" si="127"/>
        <v>0.18909103734581373</v>
      </c>
      <c r="AX399" s="5">
        <f t="shared" si="127"/>
        <v>0.18216489437582797</v>
      </c>
      <c r="AY399" s="5">
        <f t="shared" si="127"/>
        <v>0.17549219214825237</v>
      </c>
      <c r="AZ399" s="5">
        <f t="shared" si="127"/>
        <v>0.16906369439684316</v>
      </c>
      <c r="BA399" s="5">
        <f t="shared" si="127"/>
        <v>0.16287049586471949</v>
      </c>
      <c r="BB399" s="5">
        <f t="shared" si="127"/>
        <v>0.15690401128226145</v>
      </c>
      <c r="BC399" s="5">
        <f t="shared" si="127"/>
        <v>0.15115596458215808</v>
      </c>
      <c r="BD399" s="5">
        <f t="shared" si="127"/>
        <v>0.14561837836842734</v>
      </c>
      <c r="BE399" s="5">
        <f t="shared" si="127"/>
        <v>0.1402835636516184</v>
      </c>
      <c r="BF399" s="5">
        <f t="shared" si="127"/>
        <v>0.13514410985860845</v>
      </c>
      <c r="BG399" s="5">
        <f t="shared" si="127"/>
        <v>0.1301928751222857</v>
      </c>
      <c r="BH399" s="5">
        <f t="shared" si="127"/>
        <v>0.12542297685385562</v>
      </c>
      <c r="BI399" s="5">
        <f t="shared" si="127"/>
        <v>0.12082778259841544</v>
      </c>
      <c r="BJ399" s="5">
        <f t="shared" si="127"/>
        <v>0.11640090117274024</v>
      </c>
      <c r="BK399" s="16">
        <f t="shared" si="127"/>
        <v>0.11213617408284814</v>
      </c>
      <c r="BL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</row>
    <row r="400" spans="1:124" x14ac:dyDescent="0.3">
      <c r="A400" s="8">
        <v>34880</v>
      </c>
      <c r="B400" s="3">
        <v>5.8000002000000002E-2</v>
      </c>
      <c r="C400" s="4">
        <f t="shared" si="126"/>
        <v>5.7168284119281855E-2</v>
      </c>
      <c r="D400" s="5">
        <f t="shared" si="125"/>
        <v>0.97104010356527726</v>
      </c>
      <c r="E400" s="5">
        <f t="shared" si="125"/>
        <v>0.94160177897151132</v>
      </c>
      <c r="F400" s="5">
        <f t="shared" si="125"/>
        <v>0.9120226310439159</v>
      </c>
      <c r="G400" s="5">
        <f t="shared" si="125"/>
        <v>0.88256036104538971</v>
      </c>
      <c r="H400" s="5">
        <f t="shared" si="125"/>
        <v>0.85340972187866371</v>
      </c>
      <c r="I400" s="5">
        <f t="shared" si="125"/>
        <v>0.82471612591008836</v>
      </c>
      <c r="J400" s="5">
        <f t="shared" si="125"/>
        <v>0.79658646499750652</v>
      </c>
      <c r="K400" s="5">
        <f t="shared" si="125"/>
        <v>0.76909765565009036</v>
      </c>
      <c r="L400" s="5">
        <f t="shared" si="125"/>
        <v>0.74230335450823226</v>
      </c>
      <c r="M400" s="5">
        <f t="shared" si="125"/>
        <v>0.71623921745642738</v>
      </c>
      <c r="N400" s="5">
        <f t="shared" si="125"/>
        <v>0.69092700823902786</v>
      </c>
      <c r="O400" s="5">
        <f t="shared" si="125"/>
        <v>0.66637780315600548</v>
      </c>
      <c r="P400" s="5">
        <f t="shared" si="125"/>
        <v>0.64259448831700539</v>
      </c>
      <c r="Q400" s="5">
        <f t="shared" si="125"/>
        <v>0.61957370469447148</v>
      </c>
      <c r="R400" s="5">
        <f t="shared" si="125"/>
        <v>0.59730736288187447</v>
      </c>
      <c r="S400" s="5">
        <f t="shared" si="125"/>
        <v>0.57578382286223107</v>
      </c>
      <c r="T400" s="5">
        <f t="shared" si="124"/>
        <v>0.55498881306298331</v>
      </c>
      <c r="U400" s="5">
        <f t="shared" si="124"/>
        <v>0.53490614646273671</v>
      </c>
      <c r="V400" s="5">
        <f t="shared" si="124"/>
        <v>0.51551827861744437</v>
      </c>
      <c r="W400" s="5">
        <f t="shared" si="124"/>
        <v>0.49680674243447065</v>
      </c>
      <c r="X400" s="5">
        <f t="shared" si="127"/>
        <v>0.47875248672890391</v>
      </c>
      <c r="Y400" s="5">
        <f t="shared" si="127"/>
        <v>0.46133613955567621</v>
      </c>
      <c r="Z400" s="5">
        <f t="shared" si="127"/>
        <v>0.44453821263380477</v>
      </c>
      <c r="AA400" s="5">
        <f t="shared" si="127"/>
        <v>0.4283392595591004</v>
      </c>
      <c r="AB400" s="5">
        <f t="shared" si="127"/>
        <v>0.41271999769980555</v>
      </c>
      <c r="AC400" s="5">
        <f t="shared" si="127"/>
        <v>0.3976614014998574</v>
      </c>
      <c r="AD400" s="5">
        <f t="shared" si="127"/>
        <v>0.38314477323274959</v>
      </c>
      <c r="AE400" s="5">
        <f t="shared" si="127"/>
        <v>0.36915179594391406</v>
      </c>
      <c r="AF400" s="5">
        <f t="shared" si="127"/>
        <v>0.35566457230527765</v>
      </c>
      <c r="AG400" s="5">
        <f t="shared" si="127"/>
        <v>0.34266565231594354</v>
      </c>
      <c r="AH400" s="5">
        <f t="shared" si="127"/>
        <v>0.3301380521668289</v>
      </c>
      <c r="AI400" s="5">
        <f t="shared" si="127"/>
        <v>0.31806526610530456</v>
      </c>
      <c r="AJ400" s="5">
        <f t="shared" si="127"/>
        <v>0.30643127275819526</v>
      </c>
      <c r="AK400" s="5">
        <f t="shared" si="127"/>
        <v>0.29522053707463036</v>
      </c>
      <c r="AL400" s="5">
        <f t="shared" si="127"/>
        <v>0.28441800881621931</v>
      </c>
      <c r="AM400" s="5">
        <f t="shared" si="127"/>
        <v>0.2740091183370148</v>
      </c>
      <c r="AN400" s="5">
        <f t="shared" si="127"/>
        <v>0.26397977024899738</v>
      </c>
      <c r="AO400" s="5">
        <f t="shared" si="127"/>
        <v>0.25431633545208893</v>
      </c>
      <c r="AP400" s="5">
        <f t="shared" si="127"/>
        <v>0.2450056419145375</v>
      </c>
      <c r="AQ400" s="5">
        <f t="shared" si="127"/>
        <v>0.23603496451492206</v>
      </c>
      <c r="AR400" s="5">
        <f t="shared" si="127"/>
        <v>0.22739201419711549</v>
      </c>
      <c r="AS400" s="5">
        <f t="shared" si="127"/>
        <v>0.21906492664126601</v>
      </c>
      <c r="AT400" s="5">
        <f t="shared" si="127"/>
        <v>0.21104225061484905</v>
      </c>
      <c r="AU400" s="5">
        <f t="shared" si="127"/>
        <v>0.20331293613621959</v>
      </c>
      <c r="AV400" s="5">
        <f t="shared" si="127"/>
        <v>0.19586632255740669</v>
      </c>
      <c r="AW400" s="5">
        <f t="shared" si="127"/>
        <v>0.18869212665195365</v>
      </c>
      <c r="AX400" s="5">
        <f t="shared" si="127"/>
        <v>0.18178043077652162</v>
      </c>
      <c r="AY400" s="5">
        <f t="shared" si="127"/>
        <v>0.17512167116098876</v>
      </c>
      <c r="AZ400" s="5">
        <f t="shared" si="127"/>
        <v>0.16870662637032174</v>
      </c>
      <c r="BA400" s="5">
        <f t="shared" si="127"/>
        <v>0.16252640597209292</v>
      </c>
      <c r="BB400" s="5">
        <f t="shared" si="127"/>
        <v>0.15657243943579638</v>
      </c>
      <c r="BC400" s="5">
        <f t="shared" si="127"/>
        <v>0.15083646528377093</v>
      </c>
      <c r="BD400" s="5">
        <f t="shared" si="127"/>
        <v>0.14531052050832252</v>
      </c>
      <c r="BE400" s="5">
        <f t="shared" si="127"/>
        <v>0.1399869302653575</v>
      </c>
      <c r="BF400" s="5">
        <f t="shared" si="127"/>
        <v>0.13485829785132314</v>
      </c>
      <c r="BG400" s="5">
        <f t="shared" si="127"/>
        <v>0.12991749496737173</v>
      </c>
      <c r="BH400" s="5">
        <f t="shared" si="127"/>
        <v>0.1251576522723159</v>
      </c>
      <c r="BI400" s="5">
        <f t="shared" si="127"/>
        <v>0.12057215022402516</v>
      </c>
      <c r="BJ400" s="5">
        <f t="shared" si="127"/>
        <v>0.11615461020736227</v>
      </c>
      <c r="BK400" s="16">
        <f t="shared" si="127"/>
        <v>0.11189888594550849</v>
      </c>
      <c r="BL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</row>
    <row r="401" spans="1:124" x14ac:dyDescent="0.3">
      <c r="A401" s="8">
        <v>34887</v>
      </c>
      <c r="B401" s="3">
        <v>5.6500000999999994E-2</v>
      </c>
      <c r="C401" s="4">
        <f t="shared" si="126"/>
        <v>5.5622236690252701E-2</v>
      </c>
      <c r="D401" s="5">
        <f t="shared" si="125"/>
        <v>0.97174716832160901</v>
      </c>
      <c r="E401" s="5">
        <f t="shared" si="125"/>
        <v>0.94289497613335338</v>
      </c>
      <c r="F401" s="5">
        <f t="shared" si="125"/>
        <v>0.91379664458373322</v>
      </c>
      <c r="G401" s="5">
        <f t="shared" si="125"/>
        <v>0.88472414578846215</v>
      </c>
      <c r="H401" s="5">
        <f t="shared" si="125"/>
        <v>0.85588504967235268</v>
      </c>
      <c r="I401" s="5">
        <f t="shared" si="125"/>
        <v>0.82743613410150263</v>
      </c>
      <c r="J401" s="5">
        <f t="shared" si="125"/>
        <v>0.79949427301115539</v>
      </c>
      <c r="K401" s="5">
        <f t="shared" si="125"/>
        <v>0.77214508549508776</v>
      </c>
      <c r="L401" s="5">
        <f t="shared" si="125"/>
        <v>0.74544977154708303</v>
      </c>
      <c r="M401" s="5">
        <f t="shared" si="125"/>
        <v>0.71945049546892947</v>
      </c>
      <c r="N401" s="5">
        <f t="shared" si="125"/>
        <v>0.69417461538041547</v>
      </c>
      <c r="O401" s="5">
        <f t="shared" si="125"/>
        <v>0.6696380012011437</v>
      </c>
      <c r="P401" s="5">
        <f t="shared" si="125"/>
        <v>0.64584763547300617</v>
      </c>
      <c r="Q401" s="5">
        <f t="shared" si="125"/>
        <v>0.62280365148454153</v>
      </c>
      <c r="R401" s="5">
        <f t="shared" si="125"/>
        <v>0.60050093063835763</v>
      </c>
      <c r="S401" s="5">
        <f t="shared" si="125"/>
        <v>0.57893035487599831</v>
      </c>
      <c r="T401" s="5">
        <f t="shared" si="124"/>
        <v>0.55807978919796697</v>
      </c>
      <c r="U401" s="5">
        <f t="shared" si="124"/>
        <v>0.53793485291733134</v>
      </c>
      <c r="V401" s="5">
        <f t="shared" si="124"/>
        <v>0.51847952541122655</v>
      </c>
      <c r="W401" s="5">
        <f t="shared" si="124"/>
        <v>0.49969662206724486</v>
      </c>
      <c r="X401" s="5">
        <f t="shared" si="127"/>
        <v>0.4815681682705561</v>
      </c>
      <c r="Y401" s="5">
        <f t="shared" si="127"/>
        <v>0.46407569316562675</v>
      </c>
      <c r="Z401" s="5">
        <f t="shared" si="127"/>
        <v>0.44720046017315235</v>
      </c>
      <c r="AA401" s="5">
        <f t="shared" si="127"/>
        <v>0.43092364754760254</v>
      </c>
      <c r="AB401" s="5">
        <f t="shared" si="127"/>
        <v>0.41522648938761936</v>
      </c>
      <c r="AC401" s="5">
        <f t="shared" si="127"/>
        <v>0.40009038527611224</v>
      </c>
      <c r="AD401" s="5">
        <f t="shared" si="127"/>
        <v>0.38549698498589335</v>
      </c>
      <c r="AE401" s="5">
        <f t="shared" si="127"/>
        <v>0.37142825332883317</v>
      </c>
      <c r="AF401" s="5">
        <f t="shared" si="127"/>
        <v>0.35786651916565582</v>
      </c>
      <c r="AG401" s="5">
        <f t="shared" si="127"/>
        <v>0.3447945117629948</v>
      </c>
      <c r="AH401" s="5">
        <f t="shared" si="127"/>
        <v>0.3321953870326867</v>
      </c>
      <c r="AI401" s="5">
        <f t="shared" si="127"/>
        <v>0.32005274567569253</v>
      </c>
      <c r="AJ401" s="5">
        <f t="shared" si="127"/>
        <v>0.30835064484873564</v>
      </c>
      <c r="AK401" s="5">
        <f t="shared" si="127"/>
        <v>0.29707360465192878</v>
      </c>
      <c r="AL401" s="5">
        <f t="shared" si="127"/>
        <v>0.28620661048191803</v>
      </c>
      <c r="AM401" s="5">
        <f t="shared" si="127"/>
        <v>0.27573511209310592</v>
      </c>
      <c r="AN401" s="5">
        <f t="shared" si="127"/>
        <v>0.26564502004825408</v>
      </c>
      <c r="AO401" s="5">
        <f t="shared" si="127"/>
        <v>0.25592270011057849</v>
      </c>
      <c r="AP401" s="5">
        <f t="shared" si="127"/>
        <v>0.24655496602562413</v>
      </c>
      <c r="AQ401" s="5">
        <f t="shared" si="127"/>
        <v>0.23752907105748464</v>
      </c>
      <c r="AR401" s="5">
        <f t="shared" si="127"/>
        <v>0.22883269857622091</v>
      </c>
      <c r="AS401" s="5">
        <f t="shared" si="127"/>
        <v>0.22045395193838385</v>
      </c>
      <c r="AT401" s="5">
        <f t="shared" si="127"/>
        <v>0.21238134385783911</v>
      </c>
      <c r="AU401" s="5">
        <f t="shared" si="127"/>
        <v>0.20460378542760266</v>
      </c>
      <c r="AV401" s="5">
        <f t="shared" si="127"/>
        <v>0.19711057492354844</v>
      </c>
      <c r="AW401" s="5">
        <f t="shared" si="127"/>
        <v>0.18989138649636336</v>
      </c>
      <c r="AX401" s="5">
        <f t="shared" si="127"/>
        <v>0.18293625883800735</v>
      </c>
      <c r="AY401" s="5">
        <f t="shared" si="127"/>
        <v>0.17623558389236579</v>
      </c>
      <c r="AZ401" s="5">
        <f t="shared" si="127"/>
        <v>0.16978009566611665</v>
      </c>
      <c r="BA401" s="5">
        <f t="shared" si="127"/>
        <v>0.16356085918455082</v>
      </c>
      <c r="BB401" s="5">
        <f t="shared" si="127"/>
        <v>0.15756925962775409</v>
      </c>
      <c r="BC401" s="5">
        <f t="shared" si="127"/>
        <v>0.15179699167484489</v>
      </c>
      <c r="BD401" s="5">
        <f t="shared" si="127"/>
        <v>0.14623604907757584</v>
      </c>
      <c r="BE401" s="5">
        <f t="shared" si="127"/>
        <v>0.14087871447932959</v>
      </c>
      <c r="BF401" s="5">
        <f t="shared" si="127"/>
        <v>0.1357175494911719</v>
      </c>
      <c r="BG401" s="5">
        <f t="shared" si="127"/>
        <v>0.13074538503302147</v>
      </c>
      <c r="BH401" s="5">
        <f t="shared" si="127"/>
        <v>0.12595531194502679</v>
      </c>
      <c r="BI401" s="5">
        <f t="shared" si="127"/>
        <v>0.12134067187179635</v>
      </c>
      <c r="BJ401" s="5">
        <f t="shared" si="127"/>
        <v>0.11689504842012635</v>
      </c>
      <c r="BK401" s="16">
        <f t="shared" si="127"/>
        <v>0.11261225858923897</v>
      </c>
      <c r="BL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</row>
    <row r="402" spans="1:124" x14ac:dyDescent="0.3">
      <c r="A402" s="8">
        <v>34894</v>
      </c>
      <c r="B402" s="3">
        <v>5.5500002000000007E-2</v>
      </c>
      <c r="C402" s="4">
        <f t="shared" si="126"/>
        <v>5.4591540122062611E-2</v>
      </c>
      <c r="D402" s="5">
        <f t="shared" si="125"/>
        <v>0.97221883004450538</v>
      </c>
      <c r="E402" s="5">
        <f t="shared" si="125"/>
        <v>0.94375809269530098</v>
      </c>
      <c r="F402" s="5">
        <f t="shared" si="125"/>
        <v>0.9149812349474391</v>
      </c>
      <c r="G402" s="5">
        <f t="shared" si="125"/>
        <v>0.8861696129479294</v>
      </c>
      <c r="H402" s="5">
        <f t="shared" si="125"/>
        <v>0.85753925289404387</v>
      </c>
      <c r="I402" s="5">
        <f t="shared" si="125"/>
        <v>0.82925445186999802</v>
      </c>
      <c r="J402" s="5">
        <f t="shared" si="125"/>
        <v>0.80143870298419917</v>
      </c>
      <c r="K402" s="5">
        <f t="shared" si="125"/>
        <v>0.77418340735544433</v>
      </c>
      <c r="L402" s="5">
        <f t="shared" si="125"/>
        <v>0.74755478523332031</v>
      </c>
      <c r="M402" s="5">
        <f t="shared" si="125"/>
        <v>0.72159933871853221</v>
      </c>
      <c r="N402" s="5">
        <f t="shared" si="125"/>
        <v>0.69634815927408256</v>
      </c>
      <c r="O402" s="5">
        <f t="shared" si="125"/>
        <v>0.67182031936124287</v>
      </c>
      <c r="P402" s="5">
        <f t="shared" si="125"/>
        <v>0.64802554098145648</v>
      </c>
      <c r="Q402" s="5">
        <f t="shared" si="125"/>
        <v>0.62496629492541489</v>
      </c>
      <c r="R402" s="5">
        <f t="shared" si="125"/>
        <v>0.60263945258677576</v>
      </c>
      <c r="S402" s="5">
        <f t="shared" si="125"/>
        <v>0.58103758641333281</v>
      </c>
      <c r="T402" s="5">
        <f t="shared" si="124"/>
        <v>0.56014999448039582</v>
      </c>
      <c r="U402" s="5">
        <f t="shared" si="124"/>
        <v>0.53996350836161522</v>
      </c>
      <c r="V402" s="5">
        <f t="shared" si="124"/>
        <v>0.52046313062611715</v>
      </c>
      <c r="W402" s="5">
        <f t="shared" si="124"/>
        <v>0.50163253821364306</v>
      </c>
      <c r="X402" s="5">
        <f t="shared" si="127"/>
        <v>0.48345448005689695</v>
      </c>
      <c r="Y402" s="5">
        <f t="shared" si="127"/>
        <v>0.46591109116587587</v>
      </c>
      <c r="Z402" s="5">
        <f t="shared" si="127"/>
        <v>0.44898414058872482</v>
      </c>
      <c r="AA402" s="5">
        <f t="shared" si="127"/>
        <v>0.43265522692098729</v>
      </c>
      <c r="AB402" s="5">
        <f t="shared" si="127"/>
        <v>0.41690593211642935</v>
      </c>
      <c r="AC402" s="5">
        <f t="shared" si="127"/>
        <v>0.40171794207489314</v>
      </c>
      <c r="AD402" s="5">
        <f t="shared" si="127"/>
        <v>0.38707314070314552</v>
      </c>
      <c r="AE402" s="5">
        <f t="shared" si="127"/>
        <v>0.37295368275233998</v>
      </c>
      <c r="AF402" s="5">
        <f t="shared" si="127"/>
        <v>0.35934204964429889</v>
      </c>
      <c r="AG402" s="5">
        <f t="shared" si="127"/>
        <v>0.34622109164146997</v>
      </c>
      <c r="AH402" s="5">
        <f t="shared" si="127"/>
        <v>0.33357405904032106</v>
      </c>
      <c r="AI402" s="5">
        <f t="shared" si="127"/>
        <v>0.32138462453496097</v>
      </c>
      <c r="AJ402" s="5">
        <f t="shared" si="127"/>
        <v>0.30963689847581871</v>
      </c>
      <c r="AK402" s="5">
        <f t="shared" si="127"/>
        <v>0.29831543841315256</v>
      </c>
      <c r="AL402" s="5">
        <f t="shared" si="127"/>
        <v>0.28740525404827655</v>
      </c>
      <c r="AM402" s="5">
        <f t="shared" si="127"/>
        <v>0.27689180850213096</v>
      </c>
      <c r="AN402" s="5">
        <f t="shared" si="127"/>
        <v>0.26676101663985596</v>
      </c>
      <c r="AO402" s="5">
        <f t="shared" si="127"/>
        <v>0.25699924105252048</v>
      </c>
      <c r="AP402" s="5">
        <f t="shared" si="127"/>
        <v>0.24759328618619653</v>
      </c>
      <c r="AQ402" s="5">
        <f t="shared" si="127"/>
        <v>0.23853039101874285</v>
      </c>
      <c r="AR402" s="5">
        <f t="shared" si="127"/>
        <v>0.22979822061172078</v>
      </c>
      <c r="AS402" s="5">
        <f t="shared" si="127"/>
        <v>0.22138485680544781</v>
      </c>
      <c r="AT402" s="5">
        <f t="shared" si="127"/>
        <v>0.21327878827666313</v>
      </c>
      <c r="AU402" s="5">
        <f t="shared" si="127"/>
        <v>0.2054689001385249</v>
      </c>
      <c r="AV402" s="5">
        <f t="shared" si="127"/>
        <v>0.1979444632300198</v>
      </c>
      <c r="AW402" s="5">
        <f t="shared" si="127"/>
        <v>0.19069512321499538</v>
      </c>
      <c r="AX402" s="5">
        <f t="shared" si="127"/>
        <v>0.18371088958887288</v>
      </c>
      <c r="AY402" s="5">
        <f t="shared" si="127"/>
        <v>0.17698212467278931</v>
      </c>
      <c r="AZ402" s="5">
        <f t="shared" si="127"/>
        <v>0.17049953265976872</v>
      </c>
      <c r="BA402" s="5">
        <f t="shared" si="127"/>
        <v>0.16425414876497244</v>
      </c>
      <c r="BB402" s="5">
        <f t="shared" si="127"/>
        <v>0.15823732852166716</v>
      </c>
      <c r="BC402" s="5">
        <f t="shared" si="127"/>
        <v>0.15244073725591351</v>
      </c>
      <c r="BD402" s="5">
        <f t="shared" si="127"/>
        <v>0.14685633976580406</v>
      </c>
      <c r="BE402" s="5">
        <f t="shared" si="127"/>
        <v>0.14147639022513175</v>
      </c>
      <c r="BF402" s="5">
        <f t="shared" si="127"/>
        <v>0.13629342232642941</v>
      </c>
      <c r="BG402" s="5">
        <f t="shared" si="127"/>
        <v>0.13130023967422866</v>
      </c>
      <c r="BH402" s="5">
        <f t="shared" si="127"/>
        <v>0.12648990643600175</v>
      </c>
      <c r="BI402" s="5">
        <f t="shared" si="127"/>
        <v>0.12185573825545017</v>
      </c>
      <c r="BJ402" s="5">
        <f t="shared" si="127"/>
        <v>0.11739129343049917</v>
      </c>
      <c r="BK402" s="16">
        <f t="shared" si="127"/>
        <v>0.11309036435646805</v>
      </c>
      <c r="BL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</row>
    <row r="403" spans="1:124" x14ac:dyDescent="0.3">
      <c r="A403" s="8">
        <v>34901</v>
      </c>
      <c r="B403" s="3">
        <v>5.6500000999999994E-2</v>
      </c>
      <c r="C403" s="4">
        <f t="shared" si="126"/>
        <v>5.5622236690252701E-2</v>
      </c>
      <c r="D403" s="5">
        <f t="shared" si="125"/>
        <v>0.97174716832160901</v>
      </c>
      <c r="E403" s="5">
        <f t="shared" si="125"/>
        <v>0.94289497613335338</v>
      </c>
      <c r="F403" s="5">
        <f t="shared" si="125"/>
        <v>0.91379664458373322</v>
      </c>
      <c r="G403" s="5">
        <f t="shared" si="125"/>
        <v>0.88472414578846215</v>
      </c>
      <c r="H403" s="5">
        <f t="shared" si="125"/>
        <v>0.85588504967235268</v>
      </c>
      <c r="I403" s="5">
        <f t="shared" si="125"/>
        <v>0.82743613410150263</v>
      </c>
      <c r="J403" s="5">
        <f t="shared" si="125"/>
        <v>0.79949427301115539</v>
      </c>
      <c r="K403" s="5">
        <f t="shared" si="125"/>
        <v>0.77214508549508776</v>
      </c>
      <c r="L403" s="5">
        <f t="shared" si="125"/>
        <v>0.74544977154708303</v>
      </c>
      <c r="M403" s="5">
        <f t="shared" si="125"/>
        <v>0.71945049546892947</v>
      </c>
      <c r="N403" s="5">
        <f t="shared" si="125"/>
        <v>0.69417461538041547</v>
      </c>
      <c r="O403" s="5">
        <f t="shared" si="125"/>
        <v>0.6696380012011437</v>
      </c>
      <c r="P403" s="5">
        <f t="shared" si="125"/>
        <v>0.64584763547300617</v>
      </c>
      <c r="Q403" s="5">
        <f t="shared" si="125"/>
        <v>0.62280365148454153</v>
      </c>
      <c r="R403" s="5">
        <f t="shared" si="125"/>
        <v>0.60050093063835763</v>
      </c>
      <c r="S403" s="5">
        <f t="shared" si="125"/>
        <v>0.57893035487599831</v>
      </c>
      <c r="T403" s="5">
        <f t="shared" si="124"/>
        <v>0.55807978919796697</v>
      </c>
      <c r="U403" s="5">
        <f t="shared" si="124"/>
        <v>0.53793485291733134</v>
      </c>
      <c r="V403" s="5">
        <f t="shared" si="124"/>
        <v>0.51847952541122655</v>
      </c>
      <c r="W403" s="5">
        <f t="shared" si="124"/>
        <v>0.49969662206724486</v>
      </c>
      <c r="X403" s="5">
        <f t="shared" si="127"/>
        <v>0.4815681682705561</v>
      </c>
      <c r="Y403" s="5">
        <f t="shared" si="127"/>
        <v>0.46407569316562675</v>
      </c>
      <c r="Z403" s="5">
        <f t="shared" si="127"/>
        <v>0.44720046017315235</v>
      </c>
      <c r="AA403" s="5">
        <f t="shared" si="127"/>
        <v>0.43092364754760254</v>
      </c>
      <c r="AB403" s="5">
        <f t="shared" si="127"/>
        <v>0.41522648938761936</v>
      </c>
      <c r="AC403" s="5">
        <f t="shared" si="127"/>
        <v>0.40009038527611224</v>
      </c>
      <c r="AD403" s="5">
        <f t="shared" si="127"/>
        <v>0.38549698498589335</v>
      </c>
      <c r="AE403" s="5">
        <f t="shared" si="127"/>
        <v>0.37142825332883317</v>
      </c>
      <c r="AF403" s="5">
        <f t="shared" si="127"/>
        <v>0.35786651916565582</v>
      </c>
      <c r="AG403" s="5">
        <f t="shared" si="127"/>
        <v>0.3447945117629948</v>
      </c>
      <c r="AH403" s="5">
        <f t="shared" si="127"/>
        <v>0.3321953870326867</v>
      </c>
      <c r="AI403" s="5">
        <f t="shared" si="127"/>
        <v>0.32005274567569253</v>
      </c>
      <c r="AJ403" s="5">
        <f t="shared" si="127"/>
        <v>0.30835064484873564</v>
      </c>
      <c r="AK403" s="5">
        <f t="shared" si="127"/>
        <v>0.29707360465192878</v>
      </c>
      <c r="AL403" s="5">
        <f t="shared" si="127"/>
        <v>0.28620661048191803</v>
      </c>
      <c r="AM403" s="5">
        <f t="shared" si="127"/>
        <v>0.27573511209310592</v>
      </c>
      <c r="AN403" s="5">
        <f t="shared" si="127"/>
        <v>0.26564502004825408</v>
      </c>
      <c r="AO403" s="5">
        <f t="shared" si="127"/>
        <v>0.25592270011057849</v>
      </c>
      <c r="AP403" s="5">
        <f t="shared" si="127"/>
        <v>0.24655496602562413</v>
      </c>
      <c r="AQ403" s="5">
        <f t="shared" si="127"/>
        <v>0.23752907105748464</v>
      </c>
      <c r="AR403" s="5">
        <f t="shared" si="127"/>
        <v>0.22883269857622091</v>
      </c>
      <c r="AS403" s="5">
        <f t="shared" si="127"/>
        <v>0.22045395193838385</v>
      </c>
      <c r="AT403" s="5">
        <f t="shared" si="127"/>
        <v>0.21238134385783911</v>
      </c>
      <c r="AU403" s="5">
        <f t="shared" si="127"/>
        <v>0.20460378542760266</v>
      </c>
      <c r="AV403" s="5">
        <f t="shared" si="127"/>
        <v>0.19711057492354844</v>
      </c>
      <c r="AW403" s="5">
        <f t="shared" si="127"/>
        <v>0.18989138649636336</v>
      </c>
      <c r="AX403" s="5">
        <f t="shared" si="127"/>
        <v>0.18293625883800735</v>
      </c>
      <c r="AY403" s="5">
        <f t="shared" si="127"/>
        <v>0.17623558389236579</v>
      </c>
      <c r="AZ403" s="5">
        <f t="shared" si="127"/>
        <v>0.16978009566611665</v>
      </c>
      <c r="BA403" s="5">
        <f t="shared" si="127"/>
        <v>0.16356085918455082</v>
      </c>
      <c r="BB403" s="5">
        <f t="shared" si="127"/>
        <v>0.15756925962775409</v>
      </c>
      <c r="BC403" s="5">
        <f t="shared" si="127"/>
        <v>0.15179699167484489</v>
      </c>
      <c r="BD403" s="5">
        <f t="shared" si="127"/>
        <v>0.14623604907757584</v>
      </c>
      <c r="BE403" s="5">
        <f t="shared" si="127"/>
        <v>0.14087871447932959</v>
      </c>
      <c r="BF403" s="5">
        <f t="shared" si="127"/>
        <v>0.1357175494911719</v>
      </c>
      <c r="BG403" s="5">
        <f t="shared" si="127"/>
        <v>0.13074538503302147</v>
      </c>
      <c r="BH403" s="5">
        <f t="shared" si="127"/>
        <v>0.12595531194502679</v>
      </c>
      <c r="BI403" s="5">
        <f t="shared" si="127"/>
        <v>0.12134067187179635</v>
      </c>
      <c r="BJ403" s="5">
        <f t="shared" si="127"/>
        <v>0.11689504842012635</v>
      </c>
      <c r="BK403" s="16">
        <f t="shared" si="127"/>
        <v>0.11261225858923897</v>
      </c>
      <c r="BL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</row>
    <row r="404" spans="1:124" x14ac:dyDescent="0.3">
      <c r="A404" s="8">
        <v>34908</v>
      </c>
      <c r="B404" s="3">
        <v>5.6799997999999997E-2</v>
      </c>
      <c r="C404" s="4">
        <f t="shared" si="126"/>
        <v>5.5931442877826212E-2</v>
      </c>
      <c r="D404" s="5">
        <f t="shared" si="125"/>
        <v>0.97160571570302046</v>
      </c>
      <c r="E404" s="5">
        <f t="shared" si="125"/>
        <v>0.94263619745263838</v>
      </c>
      <c r="F404" s="5">
        <f t="shared" si="125"/>
        <v>0.91344156982043212</v>
      </c>
      <c r="G404" s="5">
        <f t="shared" si="125"/>
        <v>0.88429096947660957</v>
      </c>
      <c r="H404" s="5">
        <f t="shared" si="125"/>
        <v>0.85538941568618143</v>
      </c>
      <c r="I404" s="5">
        <f t="shared" si="125"/>
        <v>0.8268914215448333</v>
      </c>
      <c r="J404" s="5">
        <f t="shared" si="125"/>
        <v>0.79891186969789485</v>
      </c>
      <c r="K404" s="5">
        <f t="shared" si="125"/>
        <v>0.77153464156535401</v>
      </c>
      <c r="L404" s="5">
        <f t="shared" si="125"/>
        <v>0.74481942972217263</v>
      </c>
      <c r="M404" s="5">
        <f t="shared" si="125"/>
        <v>0.71880709695878231</v>
      </c>
      <c r="N404" s="5">
        <f t="shared" si="125"/>
        <v>0.69352388198584491</v>
      </c>
      <c r="O404" s="5">
        <f t="shared" si="125"/>
        <v>0.66898469502796587</v>
      </c>
      <c r="P404" s="5">
        <f t="shared" si="125"/>
        <v>0.64519569812328148</v>
      </c>
      <c r="Q404" s="5">
        <f t="shared" si="125"/>
        <v>0.62215632476629112</v>
      </c>
      <c r="R404" s="5">
        <f t="shared" si="125"/>
        <v>0.59986086084353263</v>
      </c>
      <c r="S404" s="5">
        <f t="shared" si="125"/>
        <v>0.57829968258631181</v>
      </c>
      <c r="T404" s="5">
        <f t="shared" si="124"/>
        <v>0.55746022643461246</v>
      </c>
      <c r="U404" s="5">
        <f t="shared" si="124"/>
        <v>0.53732774928252069</v>
      </c>
      <c r="V404" s="5">
        <f t="shared" si="124"/>
        <v>0.51788592469491779</v>
      </c>
      <c r="W404" s="5">
        <f t="shared" si="124"/>
        <v>0.49911731062222203</v>
      </c>
      <c r="X404" s="5">
        <f t="shared" si="127"/>
        <v>0.48100371629925526</v>
      </c>
      <c r="Y404" s="5">
        <f t="shared" si="127"/>
        <v>0.46352648991585926</v>
      </c>
      <c r="Z404" s="5">
        <f t="shared" si="127"/>
        <v>0.44666674390830058</v>
      </c>
      <c r="AA404" s="5">
        <f t="shared" si="127"/>
        <v>0.43040553103994406</v>
      </c>
      <c r="AB404" s="5">
        <f t="shared" si="127"/>
        <v>0.41472398158049339</v>
      </c>
      <c r="AC404" s="5">
        <f t="shared" si="127"/>
        <v>0.39960340967061592</v>
      </c>
      <c r="AD404" s="5">
        <f t="shared" si="127"/>
        <v>0.38502539522947776</v>
      </c>
      <c r="AE404" s="5">
        <f t="shared" si="127"/>
        <v>0.37097184641531178</v>
      </c>
      <c r="AF404" s="5">
        <f t="shared" si="127"/>
        <v>0.35742504659752439</v>
      </c>
      <c r="AG404" s="5">
        <f t="shared" si="127"/>
        <v>0.34436768897645742</v>
      </c>
      <c r="AH404" s="5">
        <f t="shared" si="127"/>
        <v>0.33178290134235233</v>
      </c>
      <c r="AI404" s="5">
        <f t="shared" si="127"/>
        <v>0.3196542629586111</v>
      </c>
      <c r="AJ404" s="5">
        <f t="shared" si="127"/>
        <v>0.3079658151554614</v>
      </c>
      <c r="AK404" s="5">
        <f t="shared" si="127"/>
        <v>0.29670206690489681</v>
      </c>
      <c r="AL404" s="5">
        <f t="shared" si="127"/>
        <v>0.28584799639796338</v>
      </c>
      <c r="AM404" s="5">
        <f t="shared" si="127"/>
        <v>0.27538904944688686</v>
      </c>
      <c r="AN404" s="5">
        <f t="shared" si="127"/>
        <v>0.26531113537618212</v>
      </c>
      <c r="AO404" s="5">
        <f t="shared" si="127"/>
        <v>0.25560062094019526</v>
      </c>
      <c r="AP404" s="5">
        <f t="shared" si="127"/>
        <v>0.24624432270283439</v>
      </c>
      <c r="AQ404" s="5">
        <f t="shared" si="127"/>
        <v>0.23722949823335757</v>
      </c>
      <c r="AR404" s="5">
        <f t="shared" si="127"/>
        <v>0.22854383640593443</v>
      </c>
      <c r="AS404" s="5">
        <f t="shared" si="127"/>
        <v>0.22017544703708983</v>
      </c>
      <c r="AT404" s="5">
        <f t="shared" si="127"/>
        <v>0.2121128500515716</v>
      </c>
      <c r="AU404" s="5">
        <f t="shared" si="127"/>
        <v>0.20434496433167346</v>
      </c>
      <c r="AV404" s="5">
        <f t="shared" si="127"/>
        <v>0.19686109637602986</v>
      </c>
      <c r="AW404" s="5">
        <f t="shared" si="127"/>
        <v>0.18965092887012697</v>
      </c>
      <c r="AX404" s="5">
        <f t="shared" si="127"/>
        <v>0.18270450925126355</v>
      </c>
      <c r="AY404" s="5">
        <f t="shared" si="127"/>
        <v>0.17601223833464535</v>
      </c>
      <c r="AZ404" s="5">
        <f t="shared" si="127"/>
        <v>0.16956485905407478</v>
      </c>
      <c r="BA404" s="5">
        <f t="shared" si="127"/>
        <v>0.16335344535979121</v>
      </c>
      <c r="BB404" s="5">
        <f t="shared" si="127"/>
        <v>0.15736939130701089</v>
      </c>
      <c r="BC404" s="5">
        <f t="shared" si="127"/>
        <v>0.15160440036127601</v>
      </c>
      <c r="BD404" s="5">
        <f t="shared" si="127"/>
        <v>0.14605047494057188</v>
      </c>
      <c r="BE404" s="5">
        <f t="shared" si="127"/>
        <v>0.14069990620909248</v>
      </c>
      <c r="BF404" s="5">
        <f t="shared" si="127"/>
        <v>0.13554526413334075</v>
      </c>
      <c r="BG404" s="5">
        <f t="shared" si="127"/>
        <v>0.13057938780778935</v>
      </c>
      <c r="BH404" s="5">
        <f t="shared" si="127"/>
        <v>0.12579537605448471</v>
      </c>
      <c r="BI404" s="5">
        <f t="shared" si="127"/>
        <v>0.12118657829863823</v>
      </c>
      <c r="BJ404" s="5">
        <f t="shared" si="127"/>
        <v>0.1167465857203379</v>
      </c>
      <c r="BK404" s="16">
        <f t="shared" si="127"/>
        <v>0.11246922268095728</v>
      </c>
      <c r="BL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</row>
    <row r="405" spans="1:124" x14ac:dyDescent="0.3">
      <c r="A405" s="8">
        <v>34915</v>
      </c>
      <c r="B405" s="3">
        <v>5.6599997999999999E-2</v>
      </c>
      <c r="C405" s="4">
        <f t="shared" si="126"/>
        <v>5.5725303358048678E-2</v>
      </c>
      <c r="D405" s="5">
        <f t="shared" si="125"/>
        <v>0.9717000161037681</v>
      </c>
      <c r="E405" s="5">
        <f t="shared" si="125"/>
        <v>0.94280871040585168</v>
      </c>
      <c r="F405" s="5">
        <f t="shared" si="125"/>
        <v>0.91367827336314122</v>
      </c>
      <c r="G405" s="5">
        <f t="shared" si="125"/>
        <v>0.88457973300057824</v>
      </c>
      <c r="H405" s="5">
        <f t="shared" si="125"/>
        <v>0.85571980974723227</v>
      </c>
      <c r="I405" s="5">
        <f t="shared" si="125"/>
        <v>0.82725452702302549</v>
      </c>
      <c r="J405" s="5">
        <f t="shared" si="125"/>
        <v>0.79930009529748913</v>
      </c>
      <c r="K405" s="5">
        <f t="shared" si="125"/>
        <v>0.77194155460893532</v>
      </c>
      <c r="L405" s="5">
        <f t="shared" si="125"/>
        <v>0.74523960255739286</v>
      </c>
      <c r="M405" s="5">
        <f t="shared" si="125"/>
        <v>0.71923596962534186</v>
      </c>
      <c r="N405" s="5">
        <f t="shared" si="125"/>
        <v>0.69395764077354749</v>
      </c>
      <c r="O405" s="5">
        <f t="shared" si="125"/>
        <v>0.66942016597528342</v>
      </c>
      <c r="P405" s="5">
        <f t="shared" si="125"/>
        <v>0.64563025420859055</v>
      </c>
      <c r="Q405" s="5">
        <f t="shared" si="125"/>
        <v>0.62258780542763148</v>
      </c>
      <c r="R405" s="5">
        <f t="shared" si="125"/>
        <v>0.60028750245798657</v>
      </c>
      <c r="S405" s="5">
        <f t="shared" si="125"/>
        <v>0.57872005860086084</v>
      </c>
      <c r="T405" s="5">
        <f t="shared" si="124"/>
        <v>0.55787319593654239</v>
      </c>
      <c r="U405" s="5">
        <f t="shared" si="124"/>
        <v>0.5377324129098654</v>
      </c>
      <c r="V405" s="5">
        <f t="shared" si="124"/>
        <v>0.51828158690407677</v>
      </c>
      <c r="W405" s="5">
        <f t="shared" si="124"/>
        <v>0.49950344744355379</v>
      </c>
      <c r="X405" s="5">
        <f t="shared" si="127"/>
        <v>0.48137994781810312</v>
      </c>
      <c r="Y405" s="5">
        <f t="shared" si="127"/>
        <v>0.4638925568140625</v>
      </c>
      <c r="Z405" s="5">
        <f t="shared" si="127"/>
        <v>0.44702248748903561</v>
      </c>
      <c r="AA405" s="5">
        <f t="shared" si="127"/>
        <v>0.43075087623673464</v>
      </c>
      <c r="AB405" s="5">
        <f t="shared" si="127"/>
        <v>0.41505892251989362</v>
      </c>
      <c r="AC405" s="5">
        <f t="shared" si="127"/>
        <v>0.39992799741810925</v>
      </c>
      <c r="AD405" s="5">
        <f t="shared" si="127"/>
        <v>0.3853397274003626</v>
      </c>
      <c r="AE405" s="5">
        <f t="shared" si="127"/>
        <v>0.37127605837759081</v>
      </c>
      <c r="AF405" s="5">
        <f t="shared" ref="X405:BK411" si="128">AF$7*EXP(-AF$8*$C405)</f>
        <v>0.3577193040328957</v>
      </c>
      <c r="AG405" s="5">
        <f t="shared" si="128"/>
        <v>0.34465218159917749</v>
      </c>
      <c r="AH405" s="5">
        <f t="shared" si="128"/>
        <v>0.3320578376046931</v>
      </c>
      <c r="AI405" s="5">
        <f t="shared" si="128"/>
        <v>0.31991986559649854</v>
      </c>
      <c r="AJ405" s="5">
        <f t="shared" si="128"/>
        <v>0.30822231744919854</v>
      </c>
      <c r="AK405" s="5">
        <f t="shared" si="128"/>
        <v>0.29694970954814282</v>
      </c>
      <c r="AL405" s="5">
        <f t="shared" si="128"/>
        <v>0.2860870248837738</v>
      </c>
      <c r="AM405" s="5">
        <f t="shared" si="128"/>
        <v>0.27561971189299667</v>
      </c>
      <c r="AN405" s="5">
        <f t="shared" si="128"/>
        <v>0.2655336807231502</v>
      </c>
      <c r="AO405" s="5">
        <f t="shared" si="128"/>
        <v>0.25581529746580151</v>
      </c>
      <c r="AP405" s="5">
        <f t="shared" si="128"/>
        <v>0.24645137680447213</v>
      </c>
      <c r="AQ405" s="5">
        <f t="shared" si="128"/>
        <v>0.23742917343729436</v>
      </c>
      <c r="AR405" s="5">
        <f t="shared" si="128"/>
        <v>0.22873637256840304</v>
      </c>
      <c r="AS405" s="5">
        <f t="shared" si="128"/>
        <v>0.22036107970736804</v>
      </c>
      <c r="AT405" s="5">
        <f t="shared" si="128"/>
        <v>0.21229180997164565</v>
      </c>
      <c r="AU405" s="5">
        <f t="shared" si="128"/>
        <v>0.20451747705086307</v>
      </c>
      <c r="AV405" s="5">
        <f t="shared" si="128"/>
        <v>0.19702738196218225</v>
      </c>
      <c r="AW405" s="5">
        <f t="shared" si="128"/>
        <v>0.18981120170173946</v>
      </c>
      <c r="AX405" s="5">
        <f t="shared" si="128"/>
        <v>0.18285897787724353</v>
      </c>
      <c r="AY405" s="5">
        <f t="shared" si="128"/>
        <v>0.17616110539041793</v>
      </c>
      <c r="AZ405" s="5">
        <f t="shared" si="128"/>
        <v>0.16970832122445476</v>
      </c>
      <c r="BA405" s="5">
        <f t="shared" si="128"/>
        <v>0.16349169338049085</v>
      </c>
      <c r="BB405" s="5">
        <f t="shared" si="128"/>
        <v>0.15750260999789448</v>
      </c>
      <c r="BC405" s="5">
        <f t="shared" si="128"/>
        <v>0.15173276868552787</v>
      </c>
      <c r="BD405" s="5">
        <f t="shared" si="128"/>
        <v>0.14617416608484357</v>
      </c>
      <c r="BE405" s="5">
        <f t="shared" si="128"/>
        <v>0.14081908768046159</v>
      </c>
      <c r="BF405" s="5">
        <f t="shared" si="128"/>
        <v>0.13566009786956429</v>
      </c>
      <c r="BG405" s="5">
        <f t="shared" si="128"/>
        <v>0.130690030297891</v>
      </c>
      <c r="BH405" s="5">
        <f t="shared" si="128"/>
        <v>0.1259019784671852</v>
      </c>
      <c r="BI405" s="5">
        <f t="shared" si="128"/>
        <v>0.12128928661654148</v>
      </c>
      <c r="BJ405" s="5">
        <f t="shared" si="128"/>
        <v>0.11684554087812453</v>
      </c>
      <c r="BK405" s="16">
        <f t="shared" si="128"/>
        <v>0.11256456070612841</v>
      </c>
      <c r="BL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</row>
    <row r="406" spans="1:124" x14ac:dyDescent="0.3">
      <c r="A406" s="8">
        <v>34922</v>
      </c>
      <c r="B406" s="3">
        <v>5.6500000999999994E-2</v>
      </c>
      <c r="C406" s="4">
        <f t="shared" si="126"/>
        <v>5.5622236690252701E-2</v>
      </c>
      <c r="D406" s="5">
        <f t="shared" si="125"/>
        <v>0.97174716832160901</v>
      </c>
      <c r="E406" s="5">
        <f t="shared" si="125"/>
        <v>0.94289497613335338</v>
      </c>
      <c r="F406" s="5">
        <f t="shared" si="125"/>
        <v>0.91379664458373322</v>
      </c>
      <c r="G406" s="5">
        <f t="shared" si="125"/>
        <v>0.88472414578846215</v>
      </c>
      <c r="H406" s="5">
        <f t="shared" si="125"/>
        <v>0.85588504967235268</v>
      </c>
      <c r="I406" s="5">
        <f t="shared" si="125"/>
        <v>0.82743613410150263</v>
      </c>
      <c r="J406" s="5">
        <f t="shared" si="125"/>
        <v>0.79949427301115539</v>
      </c>
      <c r="K406" s="5">
        <f t="shared" si="125"/>
        <v>0.77214508549508776</v>
      </c>
      <c r="L406" s="5">
        <f t="shared" si="125"/>
        <v>0.74544977154708303</v>
      </c>
      <c r="M406" s="5">
        <f t="shared" si="125"/>
        <v>0.71945049546892947</v>
      </c>
      <c r="N406" s="5">
        <f t="shared" si="125"/>
        <v>0.69417461538041547</v>
      </c>
      <c r="O406" s="5">
        <f t="shared" si="125"/>
        <v>0.6696380012011437</v>
      </c>
      <c r="P406" s="5">
        <f t="shared" si="125"/>
        <v>0.64584763547300617</v>
      </c>
      <c r="Q406" s="5">
        <f t="shared" si="125"/>
        <v>0.62280365148454153</v>
      </c>
      <c r="R406" s="5">
        <f t="shared" si="125"/>
        <v>0.60050093063835763</v>
      </c>
      <c r="S406" s="5">
        <f t="shared" si="125"/>
        <v>0.57893035487599831</v>
      </c>
      <c r="T406" s="5">
        <f t="shared" si="124"/>
        <v>0.55807978919796697</v>
      </c>
      <c r="U406" s="5">
        <f t="shared" si="124"/>
        <v>0.53793485291733134</v>
      </c>
      <c r="V406" s="5">
        <f t="shared" si="124"/>
        <v>0.51847952541122655</v>
      </c>
      <c r="W406" s="5">
        <f t="shared" si="124"/>
        <v>0.49969662206724486</v>
      </c>
      <c r="X406" s="5">
        <f t="shared" si="128"/>
        <v>0.4815681682705561</v>
      </c>
      <c r="Y406" s="5">
        <f t="shared" si="128"/>
        <v>0.46407569316562675</v>
      </c>
      <c r="Z406" s="5">
        <f t="shared" si="128"/>
        <v>0.44720046017315235</v>
      </c>
      <c r="AA406" s="5">
        <f t="shared" si="128"/>
        <v>0.43092364754760254</v>
      </c>
      <c r="AB406" s="5">
        <f t="shared" si="128"/>
        <v>0.41522648938761936</v>
      </c>
      <c r="AC406" s="5">
        <f t="shared" si="128"/>
        <v>0.40009038527611224</v>
      </c>
      <c r="AD406" s="5">
        <f t="shared" si="128"/>
        <v>0.38549698498589335</v>
      </c>
      <c r="AE406" s="5">
        <f t="shared" si="128"/>
        <v>0.37142825332883317</v>
      </c>
      <c r="AF406" s="5">
        <f t="shared" si="128"/>
        <v>0.35786651916565582</v>
      </c>
      <c r="AG406" s="5">
        <f t="shared" si="128"/>
        <v>0.3447945117629948</v>
      </c>
      <c r="AH406" s="5">
        <f t="shared" si="128"/>
        <v>0.3321953870326867</v>
      </c>
      <c r="AI406" s="5">
        <f t="shared" si="128"/>
        <v>0.32005274567569253</v>
      </c>
      <c r="AJ406" s="5">
        <f t="shared" si="128"/>
        <v>0.30835064484873564</v>
      </c>
      <c r="AK406" s="5">
        <f t="shared" si="128"/>
        <v>0.29707360465192878</v>
      </c>
      <c r="AL406" s="5">
        <f t="shared" si="128"/>
        <v>0.28620661048191803</v>
      </c>
      <c r="AM406" s="5">
        <f t="shared" si="128"/>
        <v>0.27573511209310592</v>
      </c>
      <c r="AN406" s="5">
        <f t="shared" si="128"/>
        <v>0.26564502004825408</v>
      </c>
      <c r="AO406" s="5">
        <f t="shared" si="128"/>
        <v>0.25592270011057849</v>
      </c>
      <c r="AP406" s="5">
        <f t="shared" si="128"/>
        <v>0.24655496602562413</v>
      </c>
      <c r="AQ406" s="5">
        <f t="shared" si="128"/>
        <v>0.23752907105748464</v>
      </c>
      <c r="AR406" s="5">
        <f t="shared" si="128"/>
        <v>0.22883269857622091</v>
      </c>
      <c r="AS406" s="5">
        <f t="shared" si="128"/>
        <v>0.22045395193838385</v>
      </c>
      <c r="AT406" s="5">
        <f t="shared" si="128"/>
        <v>0.21238134385783911</v>
      </c>
      <c r="AU406" s="5">
        <f t="shared" si="128"/>
        <v>0.20460378542760266</v>
      </c>
      <c r="AV406" s="5">
        <f t="shared" si="128"/>
        <v>0.19711057492354844</v>
      </c>
      <c r="AW406" s="5">
        <f t="shared" si="128"/>
        <v>0.18989138649636336</v>
      </c>
      <c r="AX406" s="5">
        <f t="shared" si="128"/>
        <v>0.18293625883800735</v>
      </c>
      <c r="AY406" s="5">
        <f t="shared" si="128"/>
        <v>0.17623558389236579</v>
      </c>
      <c r="AZ406" s="5">
        <f t="shared" si="128"/>
        <v>0.16978009566611665</v>
      </c>
      <c r="BA406" s="5">
        <f t="shared" si="128"/>
        <v>0.16356085918455082</v>
      </c>
      <c r="BB406" s="5">
        <f t="shared" si="128"/>
        <v>0.15756925962775409</v>
      </c>
      <c r="BC406" s="5">
        <f t="shared" si="128"/>
        <v>0.15179699167484489</v>
      </c>
      <c r="BD406" s="5">
        <f t="shared" si="128"/>
        <v>0.14623604907757584</v>
      </c>
      <c r="BE406" s="5">
        <f t="shared" si="128"/>
        <v>0.14087871447932959</v>
      </c>
      <c r="BF406" s="5">
        <f t="shared" si="128"/>
        <v>0.1357175494911719</v>
      </c>
      <c r="BG406" s="5">
        <f t="shared" si="128"/>
        <v>0.13074538503302147</v>
      </c>
      <c r="BH406" s="5">
        <f t="shared" si="128"/>
        <v>0.12595531194502679</v>
      </c>
      <c r="BI406" s="5">
        <f t="shared" si="128"/>
        <v>0.12134067187179635</v>
      </c>
      <c r="BJ406" s="5">
        <f t="shared" si="128"/>
        <v>0.11689504842012635</v>
      </c>
      <c r="BK406" s="16">
        <f t="shared" si="128"/>
        <v>0.11261225858923897</v>
      </c>
      <c r="BL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</row>
    <row r="407" spans="1:124" x14ac:dyDescent="0.3">
      <c r="A407" s="8">
        <v>34929</v>
      </c>
      <c r="B407" s="3">
        <v>5.5999999000000002E-2</v>
      </c>
      <c r="C407" s="4">
        <f t="shared" si="126"/>
        <v>5.5106885829413657E-2</v>
      </c>
      <c r="D407" s="5">
        <f t="shared" si="125"/>
        <v>0.97198297175255788</v>
      </c>
      <c r="E407" s="5">
        <f t="shared" si="125"/>
        <v>0.94332643785627157</v>
      </c>
      <c r="F407" s="5">
        <f t="shared" si="125"/>
        <v>0.91438875089752503</v>
      </c>
      <c r="G407" s="5">
        <f t="shared" si="125"/>
        <v>0.88544658802125076</v>
      </c>
      <c r="H407" s="5">
        <f t="shared" si="125"/>
        <v>0.85671175616136708</v>
      </c>
      <c r="I407" s="5">
        <f t="shared" si="125"/>
        <v>0.82834479860306254</v>
      </c>
      <c r="J407" s="5">
        <f t="shared" si="125"/>
        <v>0.80046590245157279</v>
      </c>
      <c r="K407" s="5">
        <f t="shared" si="125"/>
        <v>0.77316357980774975</v>
      </c>
      <c r="L407" s="5">
        <f t="shared" si="125"/>
        <v>0.74650154167830918</v>
      </c>
      <c r="M407" s="5">
        <f t="shared" si="125"/>
        <v>0.72052412139537136</v>
      </c>
      <c r="N407" s="5">
        <f t="shared" si="125"/>
        <v>0.69526054338704391</v>
      </c>
      <c r="O407" s="5">
        <f t="shared" si="125"/>
        <v>0.6707282781738767</v>
      </c>
      <c r="P407" s="5">
        <f t="shared" si="125"/>
        <v>0.64693567718422895</v>
      </c>
      <c r="Q407" s="5">
        <f t="shared" si="125"/>
        <v>0.62388404153376953</v>
      </c>
      <c r="R407" s="5">
        <f t="shared" si="125"/>
        <v>0.60156924667913125</v>
      </c>
      <c r="S407" s="5">
        <f t="shared" si="125"/>
        <v>0.57998301889741521</v>
      </c>
      <c r="T407" s="5">
        <f t="shared" si="124"/>
        <v>0.55911393885885841</v>
      </c>
      <c r="U407" s="5">
        <f t="shared" si="124"/>
        <v>0.53894823120401392</v>
      </c>
      <c r="V407" s="5">
        <f t="shared" si="124"/>
        <v>0.51947038617537511</v>
      </c>
      <c r="W407" s="5">
        <f t="shared" si="124"/>
        <v>0.50066364928022444</v>
      </c>
      <c r="X407" s="5">
        <f t="shared" si="128"/>
        <v>0.48251040709400345</v>
      </c>
      <c r="Y407" s="5">
        <f t="shared" si="128"/>
        <v>0.46499249117979347</v>
      </c>
      <c r="Z407" s="5">
        <f t="shared" si="128"/>
        <v>0.44809141732238733</v>
      </c>
      <c r="AA407" s="5">
        <f t="shared" si="128"/>
        <v>0.43178857355621358</v>
      </c>
      <c r="AB407" s="5">
        <f t="shared" si="128"/>
        <v>0.41606536757025214</v>
      </c>
      <c r="AC407" s="5">
        <f t="shared" si="128"/>
        <v>0.40090334181637444</v>
      </c>
      <c r="AD407" s="5">
        <f t="shared" si="128"/>
        <v>0.38628426288719653</v>
      </c>
      <c r="AE407" s="5">
        <f t="shared" si="128"/>
        <v>0.37219019035435041</v>
      </c>
      <c r="AF407" s="5">
        <f t="shared" si="128"/>
        <v>0.35860352918189542</v>
      </c>
      <c r="AG407" s="5">
        <f t="shared" si="128"/>
        <v>0.34550706898562811</v>
      </c>
      <c r="AH407" s="5">
        <f t="shared" si="128"/>
        <v>0.33288401274566154</v>
      </c>
      <c r="AI407" s="5">
        <f t="shared" si="128"/>
        <v>0.32071799705684428</v>
      </c>
      <c r="AJ407" s="5">
        <f t="shared" si="128"/>
        <v>0.30899310558845688</v>
      </c>
      <c r="AK407" s="5">
        <f t="shared" si="128"/>
        <v>0.29769387709717465</v>
      </c>
      <c r="AL407" s="5">
        <f t="shared" si="128"/>
        <v>0.2868053090769746</v>
      </c>
      <c r="AM407" s="5">
        <f t="shared" si="128"/>
        <v>0.27631285792204602</v>
      </c>
      <c r="AN407" s="5">
        <f t="shared" si="128"/>
        <v>0.26620243631265406</v>
      </c>
      <c r="AO407" s="5">
        <f t="shared" si="128"/>
        <v>0.25646040840055895</v>
      </c>
      <c r="AP407" s="5">
        <f t="shared" si="128"/>
        <v>0.24707358326320131</v>
      </c>
      <c r="AQ407" s="5">
        <f t="shared" si="128"/>
        <v>0.23802920700909344</v>
      </c>
      <c r="AR407" s="5">
        <f t="shared" si="128"/>
        <v>0.22931495384653247</v>
      </c>
      <c r="AS407" s="5">
        <f t="shared" si="128"/>
        <v>0.22091891637057007</v>
      </c>
      <c r="AT407" s="5">
        <f t="shared" si="128"/>
        <v>0.21282959527655726</v>
      </c>
      <c r="AU407" s="5">
        <f t="shared" si="128"/>
        <v>0.20503588867046257</v>
      </c>
      <c r="AV407" s="5">
        <f t="shared" si="128"/>
        <v>0.19752708111492009</v>
      </c>
      <c r="AW407" s="5">
        <f t="shared" si="128"/>
        <v>0.19029283252428925</v>
      </c>
      <c r="AX407" s="5">
        <f t="shared" si="128"/>
        <v>0.18332316700087209</v>
      </c>
      <c r="AY407" s="5">
        <f t="shared" si="128"/>
        <v>0.17660846168699781</v>
      </c>
      <c r="AZ407" s="5">
        <f t="shared" si="128"/>
        <v>0.17013943569327744</v>
      </c>
      <c r="BA407" s="5">
        <f t="shared" si="128"/>
        <v>0.16390713915141591</v>
      </c>
      <c r="BB407" s="5">
        <f t="shared" si="128"/>
        <v>0.15790294243009895</v>
      </c>
      <c r="BC407" s="5">
        <f t="shared" si="128"/>
        <v>0.15211852554429847</v>
      </c>
      <c r="BD407" s="5">
        <f t="shared" si="128"/>
        <v>0.1465458677815604</v>
      </c>
      <c r="BE407" s="5">
        <f t="shared" si="128"/>
        <v>0.14117723756322659</v>
      </c>
      <c r="BF407" s="5">
        <f t="shared" si="128"/>
        <v>0.13600518255388994</v>
      </c>
      <c r="BG407" s="5">
        <f t="shared" si="128"/>
        <v>0.13102252002853321</v>
      </c>
      <c r="BH407" s="5">
        <f t="shared" si="128"/>
        <v>0.1262223275036265</v>
      </c>
      <c r="BI407" s="5">
        <f t="shared" si="128"/>
        <v>0.12159793363583608</v>
      </c>
      <c r="BJ407" s="5">
        <f t="shared" si="128"/>
        <v>0.11714290938984508</v>
      </c>
      <c r="BK407" s="16">
        <f t="shared" si="128"/>
        <v>0.11285105947502494</v>
      </c>
      <c r="BL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</row>
    <row r="408" spans="1:124" x14ac:dyDescent="0.3">
      <c r="A408" s="8">
        <v>34936</v>
      </c>
      <c r="B408" s="3">
        <v>5.5999999000000002E-2</v>
      </c>
      <c r="C408" s="4">
        <f t="shared" si="126"/>
        <v>5.5106885829413657E-2</v>
      </c>
      <c r="D408" s="5">
        <f t="shared" si="125"/>
        <v>0.97198297175255788</v>
      </c>
      <c r="E408" s="5">
        <f t="shared" si="125"/>
        <v>0.94332643785627157</v>
      </c>
      <c r="F408" s="5">
        <f t="shared" si="125"/>
        <v>0.91438875089752503</v>
      </c>
      <c r="G408" s="5">
        <f t="shared" si="125"/>
        <v>0.88544658802125076</v>
      </c>
      <c r="H408" s="5">
        <f t="shared" si="125"/>
        <v>0.85671175616136708</v>
      </c>
      <c r="I408" s="5">
        <f t="shared" si="125"/>
        <v>0.82834479860306254</v>
      </c>
      <c r="J408" s="5">
        <f t="shared" si="125"/>
        <v>0.80046590245157279</v>
      </c>
      <c r="K408" s="5">
        <f t="shared" si="125"/>
        <v>0.77316357980774975</v>
      </c>
      <c r="L408" s="5">
        <f t="shared" si="125"/>
        <v>0.74650154167830918</v>
      </c>
      <c r="M408" s="5">
        <f t="shared" si="125"/>
        <v>0.72052412139537136</v>
      </c>
      <c r="N408" s="5">
        <f t="shared" si="125"/>
        <v>0.69526054338704391</v>
      </c>
      <c r="O408" s="5">
        <f t="shared" si="125"/>
        <v>0.6707282781738767</v>
      </c>
      <c r="P408" s="5">
        <f t="shared" si="125"/>
        <v>0.64693567718422895</v>
      </c>
      <c r="Q408" s="5">
        <f t="shared" si="125"/>
        <v>0.62388404153376953</v>
      </c>
      <c r="R408" s="5">
        <f t="shared" si="125"/>
        <v>0.60156924667913125</v>
      </c>
      <c r="S408" s="5">
        <f t="shared" si="125"/>
        <v>0.57998301889741521</v>
      </c>
      <c r="T408" s="5">
        <f t="shared" si="124"/>
        <v>0.55911393885885841</v>
      </c>
      <c r="U408" s="5">
        <f t="shared" si="124"/>
        <v>0.53894823120401392</v>
      </c>
      <c r="V408" s="5">
        <f t="shared" si="124"/>
        <v>0.51947038617537511</v>
      </c>
      <c r="W408" s="5">
        <f t="shared" si="124"/>
        <v>0.50066364928022444</v>
      </c>
      <c r="X408" s="5">
        <f t="shared" si="128"/>
        <v>0.48251040709400345</v>
      </c>
      <c r="Y408" s="5">
        <f t="shared" si="128"/>
        <v>0.46499249117979347</v>
      </c>
      <c r="Z408" s="5">
        <f t="shared" si="128"/>
        <v>0.44809141732238733</v>
      </c>
      <c r="AA408" s="5">
        <f t="shared" si="128"/>
        <v>0.43178857355621358</v>
      </c>
      <c r="AB408" s="5">
        <f t="shared" si="128"/>
        <v>0.41606536757025214</v>
      </c>
      <c r="AC408" s="5">
        <f t="shared" si="128"/>
        <v>0.40090334181637444</v>
      </c>
      <c r="AD408" s="5">
        <f t="shared" si="128"/>
        <v>0.38628426288719653</v>
      </c>
      <c r="AE408" s="5">
        <f t="shared" si="128"/>
        <v>0.37219019035435041</v>
      </c>
      <c r="AF408" s="5">
        <f t="shared" si="128"/>
        <v>0.35860352918189542</v>
      </c>
      <c r="AG408" s="5">
        <f t="shared" si="128"/>
        <v>0.34550706898562811</v>
      </c>
      <c r="AH408" s="5">
        <f t="shared" si="128"/>
        <v>0.33288401274566154</v>
      </c>
      <c r="AI408" s="5">
        <f t="shared" si="128"/>
        <v>0.32071799705684428</v>
      </c>
      <c r="AJ408" s="5">
        <f t="shared" si="128"/>
        <v>0.30899310558845688</v>
      </c>
      <c r="AK408" s="5">
        <f t="shared" si="128"/>
        <v>0.29769387709717465</v>
      </c>
      <c r="AL408" s="5">
        <f t="shared" si="128"/>
        <v>0.2868053090769746</v>
      </c>
      <c r="AM408" s="5">
        <f t="shared" si="128"/>
        <v>0.27631285792204602</v>
      </c>
      <c r="AN408" s="5">
        <f t="shared" si="128"/>
        <v>0.26620243631265406</v>
      </c>
      <c r="AO408" s="5">
        <f t="shared" si="128"/>
        <v>0.25646040840055895</v>
      </c>
      <c r="AP408" s="5">
        <f t="shared" si="128"/>
        <v>0.24707358326320131</v>
      </c>
      <c r="AQ408" s="5">
        <f t="shared" si="128"/>
        <v>0.23802920700909344</v>
      </c>
      <c r="AR408" s="5">
        <f t="shared" si="128"/>
        <v>0.22931495384653247</v>
      </c>
      <c r="AS408" s="5">
        <f t="shared" si="128"/>
        <v>0.22091891637057007</v>
      </c>
      <c r="AT408" s="5">
        <f t="shared" si="128"/>
        <v>0.21282959527655726</v>
      </c>
      <c r="AU408" s="5">
        <f t="shared" si="128"/>
        <v>0.20503588867046257</v>
      </c>
      <c r="AV408" s="5">
        <f t="shared" si="128"/>
        <v>0.19752708111492009</v>
      </c>
      <c r="AW408" s="5">
        <f t="shared" si="128"/>
        <v>0.19029283252428925</v>
      </c>
      <c r="AX408" s="5">
        <f t="shared" si="128"/>
        <v>0.18332316700087209</v>
      </c>
      <c r="AY408" s="5">
        <f t="shared" si="128"/>
        <v>0.17660846168699781</v>
      </c>
      <c r="AZ408" s="5">
        <f t="shared" si="128"/>
        <v>0.17013943569327744</v>
      </c>
      <c r="BA408" s="5">
        <f t="shared" si="128"/>
        <v>0.16390713915141591</v>
      </c>
      <c r="BB408" s="5">
        <f t="shared" si="128"/>
        <v>0.15790294243009895</v>
      </c>
      <c r="BC408" s="5">
        <f t="shared" si="128"/>
        <v>0.15211852554429847</v>
      </c>
      <c r="BD408" s="5">
        <f t="shared" si="128"/>
        <v>0.1465458677815604</v>
      </c>
      <c r="BE408" s="5">
        <f t="shared" si="128"/>
        <v>0.14117723756322659</v>
      </c>
      <c r="BF408" s="5">
        <f t="shared" si="128"/>
        <v>0.13600518255388994</v>
      </c>
      <c r="BG408" s="5">
        <f t="shared" si="128"/>
        <v>0.13102252002853321</v>
      </c>
      <c r="BH408" s="5">
        <f t="shared" si="128"/>
        <v>0.1262223275036265</v>
      </c>
      <c r="BI408" s="5">
        <f t="shared" si="128"/>
        <v>0.12159793363583608</v>
      </c>
      <c r="BJ408" s="5">
        <f t="shared" si="128"/>
        <v>0.11714290938984508</v>
      </c>
      <c r="BK408" s="16">
        <f t="shared" si="128"/>
        <v>0.11285105947502494</v>
      </c>
      <c r="BL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</row>
    <row r="409" spans="1:124" x14ac:dyDescent="0.3">
      <c r="A409" s="8">
        <v>34943</v>
      </c>
      <c r="B409" s="3">
        <v>5.6500000999999994E-2</v>
      </c>
      <c r="C409" s="4">
        <f t="shared" si="126"/>
        <v>5.5622236690252701E-2</v>
      </c>
      <c r="D409" s="5">
        <f t="shared" si="125"/>
        <v>0.97174716832160901</v>
      </c>
      <c r="E409" s="5">
        <f t="shared" si="125"/>
        <v>0.94289497613335338</v>
      </c>
      <c r="F409" s="5">
        <f t="shared" si="125"/>
        <v>0.91379664458373322</v>
      </c>
      <c r="G409" s="5">
        <f t="shared" si="125"/>
        <v>0.88472414578846215</v>
      </c>
      <c r="H409" s="5">
        <f t="shared" si="125"/>
        <v>0.85588504967235268</v>
      </c>
      <c r="I409" s="5">
        <f t="shared" si="125"/>
        <v>0.82743613410150263</v>
      </c>
      <c r="J409" s="5">
        <f t="shared" si="125"/>
        <v>0.79949427301115539</v>
      </c>
      <c r="K409" s="5">
        <f t="shared" si="125"/>
        <v>0.77214508549508776</v>
      </c>
      <c r="L409" s="5">
        <f t="shared" si="125"/>
        <v>0.74544977154708303</v>
      </c>
      <c r="M409" s="5">
        <f t="shared" si="125"/>
        <v>0.71945049546892947</v>
      </c>
      <c r="N409" s="5">
        <f t="shared" si="125"/>
        <v>0.69417461538041547</v>
      </c>
      <c r="O409" s="5">
        <f t="shared" si="125"/>
        <v>0.6696380012011437</v>
      </c>
      <c r="P409" s="5">
        <f t="shared" si="125"/>
        <v>0.64584763547300617</v>
      </c>
      <c r="Q409" s="5">
        <f t="shared" si="125"/>
        <v>0.62280365148454153</v>
      </c>
      <c r="R409" s="5">
        <f t="shared" si="125"/>
        <v>0.60050093063835763</v>
      </c>
      <c r="S409" s="5">
        <f t="shared" si="125"/>
        <v>0.57893035487599831</v>
      </c>
      <c r="T409" s="5">
        <f t="shared" si="124"/>
        <v>0.55807978919796697</v>
      </c>
      <c r="U409" s="5">
        <f t="shared" si="124"/>
        <v>0.53793485291733134</v>
      </c>
      <c r="V409" s="5">
        <f t="shared" si="124"/>
        <v>0.51847952541122655</v>
      </c>
      <c r="W409" s="5">
        <f t="shared" si="124"/>
        <v>0.49969662206724486</v>
      </c>
      <c r="X409" s="5">
        <f t="shared" si="128"/>
        <v>0.4815681682705561</v>
      </c>
      <c r="Y409" s="5">
        <f t="shared" si="128"/>
        <v>0.46407569316562675</v>
      </c>
      <c r="Z409" s="5">
        <f t="shared" si="128"/>
        <v>0.44720046017315235</v>
      </c>
      <c r="AA409" s="5">
        <f t="shared" si="128"/>
        <v>0.43092364754760254</v>
      </c>
      <c r="AB409" s="5">
        <f t="shared" si="128"/>
        <v>0.41522648938761936</v>
      </c>
      <c r="AC409" s="5">
        <f t="shared" si="128"/>
        <v>0.40009038527611224</v>
      </c>
      <c r="AD409" s="5">
        <f t="shared" si="128"/>
        <v>0.38549698498589335</v>
      </c>
      <c r="AE409" s="5">
        <f t="shared" si="128"/>
        <v>0.37142825332883317</v>
      </c>
      <c r="AF409" s="5">
        <f t="shared" si="128"/>
        <v>0.35786651916565582</v>
      </c>
      <c r="AG409" s="5">
        <f t="shared" si="128"/>
        <v>0.3447945117629948</v>
      </c>
      <c r="AH409" s="5">
        <f t="shared" si="128"/>
        <v>0.3321953870326867</v>
      </c>
      <c r="AI409" s="5">
        <f t="shared" si="128"/>
        <v>0.32005274567569253</v>
      </c>
      <c r="AJ409" s="5">
        <f t="shared" si="128"/>
        <v>0.30835064484873564</v>
      </c>
      <c r="AK409" s="5">
        <f t="shared" si="128"/>
        <v>0.29707360465192878</v>
      </c>
      <c r="AL409" s="5">
        <f t="shared" si="128"/>
        <v>0.28620661048191803</v>
      </c>
      <c r="AM409" s="5">
        <f t="shared" si="128"/>
        <v>0.27573511209310592</v>
      </c>
      <c r="AN409" s="5">
        <f t="shared" si="128"/>
        <v>0.26564502004825408</v>
      </c>
      <c r="AO409" s="5">
        <f t="shared" si="128"/>
        <v>0.25592270011057849</v>
      </c>
      <c r="AP409" s="5">
        <f t="shared" si="128"/>
        <v>0.24655496602562413</v>
      </c>
      <c r="AQ409" s="5">
        <f t="shared" si="128"/>
        <v>0.23752907105748464</v>
      </c>
      <c r="AR409" s="5">
        <f t="shared" si="128"/>
        <v>0.22883269857622091</v>
      </c>
      <c r="AS409" s="5">
        <f t="shared" si="128"/>
        <v>0.22045395193838385</v>
      </c>
      <c r="AT409" s="5">
        <f t="shared" si="128"/>
        <v>0.21238134385783911</v>
      </c>
      <c r="AU409" s="5">
        <f t="shared" si="128"/>
        <v>0.20460378542760266</v>
      </c>
      <c r="AV409" s="5">
        <f t="shared" si="128"/>
        <v>0.19711057492354844</v>
      </c>
      <c r="AW409" s="5">
        <f t="shared" si="128"/>
        <v>0.18989138649636336</v>
      </c>
      <c r="AX409" s="5">
        <f t="shared" si="128"/>
        <v>0.18293625883800735</v>
      </c>
      <c r="AY409" s="5">
        <f t="shared" si="128"/>
        <v>0.17623558389236579</v>
      </c>
      <c r="AZ409" s="5">
        <f t="shared" si="128"/>
        <v>0.16978009566611665</v>
      </c>
      <c r="BA409" s="5">
        <f t="shared" si="128"/>
        <v>0.16356085918455082</v>
      </c>
      <c r="BB409" s="5">
        <f t="shared" si="128"/>
        <v>0.15756925962775409</v>
      </c>
      <c r="BC409" s="5">
        <f t="shared" si="128"/>
        <v>0.15179699167484489</v>
      </c>
      <c r="BD409" s="5">
        <f t="shared" si="128"/>
        <v>0.14623604907757584</v>
      </c>
      <c r="BE409" s="5">
        <f t="shared" si="128"/>
        <v>0.14087871447932959</v>
      </c>
      <c r="BF409" s="5">
        <f t="shared" si="128"/>
        <v>0.1357175494911719</v>
      </c>
      <c r="BG409" s="5">
        <f t="shared" si="128"/>
        <v>0.13074538503302147</v>
      </c>
      <c r="BH409" s="5">
        <f t="shared" si="128"/>
        <v>0.12595531194502679</v>
      </c>
      <c r="BI409" s="5">
        <f t="shared" si="128"/>
        <v>0.12134067187179635</v>
      </c>
      <c r="BJ409" s="5">
        <f t="shared" si="128"/>
        <v>0.11689504842012635</v>
      </c>
      <c r="BK409" s="16">
        <f t="shared" si="128"/>
        <v>0.11261225858923897</v>
      </c>
      <c r="BL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</row>
    <row r="410" spans="1:124" x14ac:dyDescent="0.3">
      <c r="A410" s="8">
        <v>34950</v>
      </c>
      <c r="B410" s="3">
        <v>5.5999999000000002E-2</v>
      </c>
      <c r="C410" s="4">
        <f t="shared" si="126"/>
        <v>5.5106885829413657E-2</v>
      </c>
      <c r="D410" s="5">
        <f t="shared" si="125"/>
        <v>0.97198297175255788</v>
      </c>
      <c r="E410" s="5">
        <f t="shared" si="125"/>
        <v>0.94332643785627157</v>
      </c>
      <c r="F410" s="5">
        <f t="shared" si="125"/>
        <v>0.91438875089752503</v>
      </c>
      <c r="G410" s="5">
        <f t="shared" si="125"/>
        <v>0.88544658802125076</v>
      </c>
      <c r="H410" s="5">
        <f t="shared" si="125"/>
        <v>0.85671175616136708</v>
      </c>
      <c r="I410" s="5">
        <f t="shared" si="125"/>
        <v>0.82834479860306254</v>
      </c>
      <c r="J410" s="5">
        <f t="shared" si="125"/>
        <v>0.80046590245157279</v>
      </c>
      <c r="K410" s="5">
        <f t="shared" si="125"/>
        <v>0.77316357980774975</v>
      </c>
      <c r="L410" s="5">
        <f t="shared" si="125"/>
        <v>0.74650154167830918</v>
      </c>
      <c r="M410" s="5">
        <f t="shared" si="125"/>
        <v>0.72052412139537136</v>
      </c>
      <c r="N410" s="5">
        <f t="shared" si="125"/>
        <v>0.69526054338704391</v>
      </c>
      <c r="O410" s="5">
        <f t="shared" si="125"/>
        <v>0.6707282781738767</v>
      </c>
      <c r="P410" s="5">
        <f t="shared" si="125"/>
        <v>0.64693567718422895</v>
      </c>
      <c r="Q410" s="5">
        <f t="shared" si="125"/>
        <v>0.62388404153376953</v>
      </c>
      <c r="R410" s="5">
        <f t="shared" si="125"/>
        <v>0.60156924667913125</v>
      </c>
      <c r="S410" s="5">
        <f t="shared" ref="S410:AH425" si="129">S$7*EXP(-S$8*$C410)</f>
        <v>0.57998301889741521</v>
      </c>
      <c r="T410" s="5">
        <f t="shared" si="129"/>
        <v>0.55911393885885841</v>
      </c>
      <c r="U410" s="5">
        <f t="shared" si="129"/>
        <v>0.53894823120401392</v>
      </c>
      <c r="V410" s="5">
        <f t="shared" si="129"/>
        <v>0.51947038617537511</v>
      </c>
      <c r="W410" s="5">
        <f t="shared" si="129"/>
        <v>0.50066364928022444</v>
      </c>
      <c r="X410" s="5">
        <f t="shared" si="129"/>
        <v>0.48251040709400345</v>
      </c>
      <c r="Y410" s="5">
        <f t="shared" si="129"/>
        <v>0.46499249117979347</v>
      </c>
      <c r="Z410" s="5">
        <f t="shared" si="129"/>
        <v>0.44809141732238733</v>
      </c>
      <c r="AA410" s="5">
        <f t="shared" si="129"/>
        <v>0.43178857355621358</v>
      </c>
      <c r="AB410" s="5">
        <f t="shared" si="129"/>
        <v>0.41606536757025214</v>
      </c>
      <c r="AC410" s="5">
        <f t="shared" si="129"/>
        <v>0.40090334181637444</v>
      </c>
      <c r="AD410" s="5">
        <f t="shared" si="129"/>
        <v>0.38628426288719653</v>
      </c>
      <c r="AE410" s="5">
        <f t="shared" si="129"/>
        <v>0.37219019035435041</v>
      </c>
      <c r="AF410" s="5">
        <f t="shared" si="129"/>
        <v>0.35860352918189542</v>
      </c>
      <c r="AG410" s="5">
        <f t="shared" si="129"/>
        <v>0.34550706898562811</v>
      </c>
      <c r="AH410" s="5">
        <f t="shared" si="129"/>
        <v>0.33288401274566154</v>
      </c>
      <c r="AI410" s="5">
        <f t="shared" si="128"/>
        <v>0.32071799705684428</v>
      </c>
      <c r="AJ410" s="5">
        <f t="shared" si="128"/>
        <v>0.30899310558845688</v>
      </c>
      <c r="AK410" s="5">
        <f t="shared" si="128"/>
        <v>0.29769387709717465</v>
      </c>
      <c r="AL410" s="5">
        <f t="shared" si="128"/>
        <v>0.2868053090769746</v>
      </c>
      <c r="AM410" s="5">
        <f t="shared" si="128"/>
        <v>0.27631285792204602</v>
      </c>
      <c r="AN410" s="5">
        <f t="shared" si="128"/>
        <v>0.26620243631265406</v>
      </c>
      <c r="AO410" s="5">
        <f t="shared" si="128"/>
        <v>0.25646040840055895</v>
      </c>
      <c r="AP410" s="5">
        <f t="shared" si="128"/>
        <v>0.24707358326320131</v>
      </c>
      <c r="AQ410" s="5">
        <f t="shared" si="128"/>
        <v>0.23802920700909344</v>
      </c>
      <c r="AR410" s="5">
        <f t="shared" si="128"/>
        <v>0.22931495384653247</v>
      </c>
      <c r="AS410" s="5">
        <f t="shared" si="128"/>
        <v>0.22091891637057007</v>
      </c>
      <c r="AT410" s="5">
        <f t="shared" si="128"/>
        <v>0.21282959527655726</v>
      </c>
      <c r="AU410" s="5">
        <f t="shared" si="128"/>
        <v>0.20503588867046257</v>
      </c>
      <c r="AV410" s="5">
        <f t="shared" si="128"/>
        <v>0.19752708111492009</v>
      </c>
      <c r="AW410" s="5">
        <f t="shared" si="128"/>
        <v>0.19029283252428925</v>
      </c>
      <c r="AX410" s="5">
        <f t="shared" si="128"/>
        <v>0.18332316700087209</v>
      </c>
      <c r="AY410" s="5">
        <f t="shared" si="128"/>
        <v>0.17660846168699781</v>
      </c>
      <c r="AZ410" s="5">
        <f t="shared" si="128"/>
        <v>0.17013943569327744</v>
      </c>
      <c r="BA410" s="5">
        <f t="shared" si="128"/>
        <v>0.16390713915141591</v>
      </c>
      <c r="BB410" s="5">
        <f t="shared" si="128"/>
        <v>0.15790294243009895</v>
      </c>
      <c r="BC410" s="5">
        <f t="shared" si="128"/>
        <v>0.15211852554429847</v>
      </c>
      <c r="BD410" s="5">
        <f t="shared" si="128"/>
        <v>0.1465458677815604</v>
      </c>
      <c r="BE410" s="5">
        <f t="shared" si="128"/>
        <v>0.14117723756322659</v>
      </c>
      <c r="BF410" s="5">
        <f t="shared" si="128"/>
        <v>0.13600518255388994</v>
      </c>
      <c r="BG410" s="5">
        <f t="shared" si="128"/>
        <v>0.13102252002853321</v>
      </c>
      <c r="BH410" s="5">
        <f t="shared" si="128"/>
        <v>0.1262223275036265</v>
      </c>
      <c r="BI410" s="5">
        <f t="shared" si="128"/>
        <v>0.12159793363583608</v>
      </c>
      <c r="BJ410" s="5">
        <f t="shared" si="128"/>
        <v>0.11714290938984508</v>
      </c>
      <c r="BK410" s="16">
        <f t="shared" si="128"/>
        <v>0.11285105947502494</v>
      </c>
      <c r="BL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</row>
    <row r="411" spans="1:124" x14ac:dyDescent="0.3">
      <c r="A411" s="8">
        <v>34957</v>
      </c>
      <c r="B411" s="3">
        <v>5.5500002000000007E-2</v>
      </c>
      <c r="C411" s="4">
        <f t="shared" si="126"/>
        <v>5.4591540122062611E-2</v>
      </c>
      <c r="D411" s="5">
        <f t="shared" ref="D411:S426" si="130">D$7*EXP(-D$8*$C411)</f>
        <v>0.97221883004450538</v>
      </c>
      <c r="E411" s="5">
        <f t="shared" si="130"/>
        <v>0.94375809269530098</v>
      </c>
      <c r="F411" s="5">
        <f t="shared" si="130"/>
        <v>0.9149812349474391</v>
      </c>
      <c r="G411" s="5">
        <f t="shared" si="130"/>
        <v>0.8861696129479294</v>
      </c>
      <c r="H411" s="5">
        <f t="shared" si="130"/>
        <v>0.85753925289404387</v>
      </c>
      <c r="I411" s="5">
        <f t="shared" si="130"/>
        <v>0.82925445186999802</v>
      </c>
      <c r="J411" s="5">
        <f t="shared" si="130"/>
        <v>0.80143870298419917</v>
      </c>
      <c r="K411" s="5">
        <f t="shared" si="130"/>
        <v>0.77418340735544433</v>
      </c>
      <c r="L411" s="5">
        <f t="shared" si="130"/>
        <v>0.74755478523332031</v>
      </c>
      <c r="M411" s="5">
        <f t="shared" si="130"/>
        <v>0.72159933871853221</v>
      </c>
      <c r="N411" s="5">
        <f t="shared" si="130"/>
        <v>0.69634815927408256</v>
      </c>
      <c r="O411" s="5">
        <f t="shared" si="130"/>
        <v>0.67182031936124287</v>
      </c>
      <c r="P411" s="5">
        <f t="shared" si="130"/>
        <v>0.64802554098145648</v>
      </c>
      <c r="Q411" s="5">
        <f t="shared" si="130"/>
        <v>0.62496629492541489</v>
      </c>
      <c r="R411" s="5">
        <f t="shared" si="130"/>
        <v>0.60263945258677576</v>
      </c>
      <c r="S411" s="5">
        <f t="shared" si="130"/>
        <v>0.58103758641333281</v>
      </c>
      <c r="T411" s="5">
        <f t="shared" si="129"/>
        <v>0.56014999448039582</v>
      </c>
      <c r="U411" s="5">
        <f t="shared" si="129"/>
        <v>0.53996350836161522</v>
      </c>
      <c r="V411" s="5">
        <f t="shared" si="129"/>
        <v>0.52046313062611715</v>
      </c>
      <c r="W411" s="5">
        <f t="shared" si="129"/>
        <v>0.50163253821364306</v>
      </c>
      <c r="X411" s="5">
        <f t="shared" si="128"/>
        <v>0.48345448005689695</v>
      </c>
      <c r="Y411" s="5">
        <f t="shared" si="128"/>
        <v>0.46591109116587587</v>
      </c>
      <c r="Z411" s="5">
        <f t="shared" si="128"/>
        <v>0.44898414058872482</v>
      </c>
      <c r="AA411" s="5">
        <f t="shared" si="128"/>
        <v>0.43265522692098729</v>
      </c>
      <c r="AB411" s="5">
        <f t="shared" si="128"/>
        <v>0.41690593211642935</v>
      </c>
      <c r="AC411" s="5">
        <f t="shared" si="128"/>
        <v>0.40171794207489314</v>
      </c>
      <c r="AD411" s="5">
        <f t="shared" si="128"/>
        <v>0.38707314070314552</v>
      </c>
      <c r="AE411" s="5">
        <f t="shared" si="128"/>
        <v>0.37295368275233998</v>
      </c>
      <c r="AF411" s="5">
        <f t="shared" si="128"/>
        <v>0.35934204964429889</v>
      </c>
      <c r="AG411" s="5">
        <f t="shared" si="128"/>
        <v>0.34622109164146997</v>
      </c>
      <c r="AH411" s="5">
        <f t="shared" si="128"/>
        <v>0.33357405904032106</v>
      </c>
      <c r="AI411" s="5">
        <f t="shared" si="128"/>
        <v>0.32138462453496097</v>
      </c>
      <c r="AJ411" s="5">
        <f t="shared" si="128"/>
        <v>0.30963689847581871</v>
      </c>
      <c r="AK411" s="5">
        <f t="shared" si="128"/>
        <v>0.29831543841315256</v>
      </c>
      <c r="AL411" s="5">
        <f t="shared" si="128"/>
        <v>0.28740525404827655</v>
      </c>
      <c r="AM411" s="5">
        <f t="shared" si="128"/>
        <v>0.27689180850213096</v>
      </c>
      <c r="AN411" s="5">
        <f t="shared" si="128"/>
        <v>0.26676101663985596</v>
      </c>
      <c r="AO411" s="5">
        <f t="shared" si="128"/>
        <v>0.25699924105252048</v>
      </c>
      <c r="AP411" s="5">
        <f t="shared" si="128"/>
        <v>0.24759328618619653</v>
      </c>
      <c r="AQ411" s="5">
        <f t="shared" si="128"/>
        <v>0.23853039101874285</v>
      </c>
      <c r="AR411" s="5">
        <f t="shared" si="128"/>
        <v>0.22979822061172078</v>
      </c>
      <c r="AS411" s="5">
        <f t="shared" si="128"/>
        <v>0.22138485680544781</v>
      </c>
      <c r="AT411" s="5">
        <f t="shared" si="128"/>
        <v>0.21327878827666313</v>
      </c>
      <c r="AU411" s="5">
        <f t="shared" si="128"/>
        <v>0.2054689001385249</v>
      </c>
      <c r="AV411" s="5">
        <f t="shared" si="128"/>
        <v>0.1979444632300198</v>
      </c>
      <c r="AW411" s="5">
        <f t="shared" si="128"/>
        <v>0.19069512321499538</v>
      </c>
      <c r="AX411" s="5">
        <f t="shared" si="128"/>
        <v>0.18371088958887288</v>
      </c>
      <c r="AY411" s="5">
        <f t="shared" si="128"/>
        <v>0.17698212467278931</v>
      </c>
      <c r="AZ411" s="5">
        <f t="shared" si="128"/>
        <v>0.17049953265976872</v>
      </c>
      <c r="BA411" s="5">
        <f t="shared" si="128"/>
        <v>0.16425414876497244</v>
      </c>
      <c r="BB411" s="5">
        <f t="shared" si="128"/>
        <v>0.15823732852166716</v>
      </c>
      <c r="BC411" s="5">
        <f t="shared" si="128"/>
        <v>0.15244073725591351</v>
      </c>
      <c r="BD411" s="5">
        <f t="shared" si="128"/>
        <v>0.14685633976580406</v>
      </c>
      <c r="BE411" s="5">
        <f t="shared" si="128"/>
        <v>0.14147639022513175</v>
      </c>
      <c r="BF411" s="5">
        <f t="shared" ref="X411:BK418" si="131">BF$7*EXP(-BF$8*$C411)</f>
        <v>0.13629342232642941</v>
      </c>
      <c r="BG411" s="5">
        <f t="shared" si="131"/>
        <v>0.13130023967422866</v>
      </c>
      <c r="BH411" s="5">
        <f t="shared" si="131"/>
        <v>0.12648990643600175</v>
      </c>
      <c r="BI411" s="5">
        <f t="shared" si="131"/>
        <v>0.12185573825545017</v>
      </c>
      <c r="BJ411" s="5">
        <f t="shared" si="131"/>
        <v>0.11739129343049917</v>
      </c>
      <c r="BK411" s="16">
        <f t="shared" si="131"/>
        <v>0.11309036435646805</v>
      </c>
      <c r="BL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</row>
    <row r="412" spans="1:124" x14ac:dyDescent="0.3">
      <c r="A412" s="8">
        <v>34964</v>
      </c>
      <c r="B412" s="3">
        <v>5.6100000999999997E-2</v>
      </c>
      <c r="C412" s="4">
        <f t="shared" si="126"/>
        <v>5.5209957650697625E-2</v>
      </c>
      <c r="D412" s="5">
        <f t="shared" si="130"/>
        <v>0.97193580573459892</v>
      </c>
      <c r="E412" s="5">
        <f t="shared" si="130"/>
        <v>0.94324012833902293</v>
      </c>
      <c r="F412" s="5">
        <f t="shared" si="130"/>
        <v>0.91427029705458474</v>
      </c>
      <c r="G412" s="5">
        <f t="shared" si="130"/>
        <v>0.88530205008355833</v>
      </c>
      <c r="H412" s="5">
        <f t="shared" si="130"/>
        <v>0.85654634836020227</v>
      </c>
      <c r="I412" s="5">
        <f t="shared" si="130"/>
        <v>0.82816298299976709</v>
      </c>
      <c r="J412" s="5">
        <f t="shared" si="130"/>
        <v>0.80027147903295148</v>
      </c>
      <c r="K412" s="5">
        <f t="shared" si="130"/>
        <v>0.77295977026621709</v>
      </c>
      <c r="L412" s="5">
        <f t="shared" si="130"/>
        <v>0.74629106563484071</v>
      </c>
      <c r="M412" s="5">
        <f t="shared" si="130"/>
        <v>0.72030926467684397</v>
      </c>
      <c r="N412" s="5">
        <f t="shared" si="130"/>
        <v>0.69504321849288742</v>
      </c>
      <c r="O412" s="5">
        <f t="shared" si="130"/>
        <v>0.67051007736963941</v>
      </c>
      <c r="P412" s="5">
        <f t="shared" si="130"/>
        <v>0.64671791881772034</v>
      </c>
      <c r="Q412" s="5">
        <f t="shared" si="130"/>
        <v>0.62366781023487838</v>
      </c>
      <c r="R412" s="5">
        <f t="shared" si="130"/>
        <v>0.6013554281123682</v>
      </c>
      <c r="S412" s="5">
        <f t="shared" si="130"/>
        <v>0.57977232971005732</v>
      </c>
      <c r="T412" s="5">
        <f t="shared" si="129"/>
        <v>0.558906952422626</v>
      </c>
      <c r="U412" s="5">
        <f t="shared" si="129"/>
        <v>0.53874539969434654</v>
      </c>
      <c r="V412" s="5">
        <f t="shared" si="129"/>
        <v>0.51927205947578392</v>
      </c>
      <c r="W412" s="5">
        <f t="shared" si="129"/>
        <v>0.50047009114362717</v>
      </c>
      <c r="X412" s="5">
        <f t="shared" si="131"/>
        <v>0.48232180894054227</v>
      </c>
      <c r="Y412" s="5">
        <f t="shared" si="131"/>
        <v>0.46480898386249064</v>
      </c>
      <c r="Z412" s="5">
        <f t="shared" si="131"/>
        <v>0.44791308114856654</v>
      </c>
      <c r="AA412" s="5">
        <f t="shared" si="131"/>
        <v>0.4316154468139391</v>
      </c>
      <c r="AB412" s="5">
        <f t="shared" si="131"/>
        <v>0.41589745377492732</v>
      </c>
      <c r="AC412" s="5">
        <f t="shared" si="131"/>
        <v>0.40074061586276882</v>
      </c>
      <c r="AD412" s="5">
        <f t="shared" si="131"/>
        <v>0.38612667626614838</v>
      </c>
      <c r="AE412" s="5">
        <f t="shared" si="131"/>
        <v>0.37203767557082462</v>
      </c>
      <c r="AF412" s="5">
        <f t="shared" si="131"/>
        <v>0.35845600349156453</v>
      </c>
      <c r="AG412" s="5">
        <f t="shared" si="131"/>
        <v>0.34536443755032081</v>
      </c>
      <c r="AH412" s="5">
        <f t="shared" si="131"/>
        <v>0.33274617129354123</v>
      </c>
      <c r="AI412" s="5">
        <f t="shared" si="131"/>
        <v>0.32058483412074451</v>
      </c>
      <c r="AJ412" s="5">
        <f t="shared" si="131"/>
        <v>0.30886450438512408</v>
      </c>
      <c r="AK412" s="5">
        <f t="shared" si="131"/>
        <v>0.29756971710102154</v>
      </c>
      <c r="AL412" s="5">
        <f t="shared" si="131"/>
        <v>0.28668546733411104</v>
      </c>
      <c r="AM412" s="5">
        <f t="shared" si="131"/>
        <v>0.27619721014365106</v>
      </c>
      <c r="AN412" s="5">
        <f t="shared" si="131"/>
        <v>0.26609085778101632</v>
      </c>
      <c r="AO412" s="5">
        <f t="shared" si="131"/>
        <v>0.25635277471621021</v>
      </c>
      <c r="AP412" s="5">
        <f t="shared" si="131"/>
        <v>0.2469697709573794</v>
      </c>
      <c r="AQ412" s="5">
        <f t="shared" si="131"/>
        <v>0.23792909404219101</v>
      </c>
      <c r="AR412" s="5">
        <f t="shared" si="131"/>
        <v>0.2292184200101326</v>
      </c>
      <c r="AS412" s="5">
        <f t="shared" si="131"/>
        <v>0.22082584360805979</v>
      </c>
      <c r="AT412" s="5">
        <f t="shared" si="131"/>
        <v>0.2127398679350842</v>
      </c>
      <c r="AU412" s="5">
        <f t="shared" si="131"/>
        <v>0.20494939369509768</v>
      </c>
      <c r="AV412" s="5">
        <f t="shared" si="131"/>
        <v>0.19744370819427035</v>
      </c>
      <c r="AW412" s="5">
        <f t="shared" si="131"/>
        <v>0.19021247419541892</v>
      </c>
      <c r="AX412" s="5">
        <f t="shared" si="131"/>
        <v>0.18324571872021297</v>
      </c>
      <c r="AY412" s="5">
        <f t="shared" si="131"/>
        <v>0.17653382187292249</v>
      </c>
      <c r="AZ412" s="5">
        <f t="shared" si="131"/>
        <v>0.17006750574515236</v>
      </c>
      <c r="BA412" s="5">
        <f t="shared" si="131"/>
        <v>0.1638378234492199</v>
      </c>
      <c r="BB412" s="5">
        <f t="shared" si="131"/>
        <v>0.1578361483180705</v>
      </c>
      <c r="BC412" s="5">
        <f t="shared" si="131"/>
        <v>0.15205416330154403</v>
      </c>
      <c r="BD412" s="5">
        <f t="shared" si="131"/>
        <v>0.146483850582104</v>
      </c>
      <c r="BE412" s="5">
        <f t="shared" si="131"/>
        <v>0.14111748142759661</v>
      </c>
      <c r="BF412" s="5">
        <f t="shared" si="131"/>
        <v>0.13594760629401065</v>
      </c>
      <c r="BG412" s="5">
        <f t="shared" si="131"/>
        <v>0.1309670451874104</v>
      </c>
      <c r="BH412" s="5">
        <f t="shared" si="131"/>
        <v>0.12616887829107901</v>
      </c>
      <c r="BI412" s="5">
        <f t="shared" si="131"/>
        <v>0.12154643686132348</v>
      </c>
      <c r="BJ412" s="5">
        <f t="shared" si="131"/>
        <v>0.11709329439327017</v>
      </c>
      <c r="BK412" s="16">
        <f t="shared" si="131"/>
        <v>0.11280325805624447</v>
      </c>
      <c r="BL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</row>
    <row r="413" spans="1:124" x14ac:dyDescent="0.3">
      <c r="A413" s="8">
        <v>34971</v>
      </c>
      <c r="B413" s="3">
        <v>5.5999999000000002E-2</v>
      </c>
      <c r="C413" s="4">
        <f t="shared" si="126"/>
        <v>5.5106885829413657E-2</v>
      </c>
      <c r="D413" s="5">
        <f t="shared" si="130"/>
        <v>0.97198297175255788</v>
      </c>
      <c r="E413" s="5">
        <f t="shared" si="130"/>
        <v>0.94332643785627157</v>
      </c>
      <c r="F413" s="5">
        <f t="shared" si="130"/>
        <v>0.91438875089752503</v>
      </c>
      <c r="G413" s="5">
        <f t="shared" si="130"/>
        <v>0.88544658802125076</v>
      </c>
      <c r="H413" s="5">
        <f t="shared" si="130"/>
        <v>0.85671175616136708</v>
      </c>
      <c r="I413" s="5">
        <f t="shared" si="130"/>
        <v>0.82834479860306254</v>
      </c>
      <c r="J413" s="5">
        <f t="shared" si="130"/>
        <v>0.80046590245157279</v>
      </c>
      <c r="K413" s="5">
        <f t="shared" si="130"/>
        <v>0.77316357980774975</v>
      </c>
      <c r="L413" s="5">
        <f t="shared" si="130"/>
        <v>0.74650154167830918</v>
      </c>
      <c r="M413" s="5">
        <f t="shared" si="130"/>
        <v>0.72052412139537136</v>
      </c>
      <c r="N413" s="5">
        <f t="shared" si="130"/>
        <v>0.69526054338704391</v>
      </c>
      <c r="O413" s="5">
        <f t="shared" si="130"/>
        <v>0.6707282781738767</v>
      </c>
      <c r="P413" s="5">
        <f t="shared" si="130"/>
        <v>0.64693567718422895</v>
      </c>
      <c r="Q413" s="5">
        <f t="shared" si="130"/>
        <v>0.62388404153376953</v>
      </c>
      <c r="R413" s="5">
        <f t="shared" si="130"/>
        <v>0.60156924667913125</v>
      </c>
      <c r="S413" s="5">
        <f t="shared" si="130"/>
        <v>0.57998301889741521</v>
      </c>
      <c r="T413" s="5">
        <f t="shared" si="129"/>
        <v>0.55911393885885841</v>
      </c>
      <c r="U413" s="5">
        <f t="shared" si="129"/>
        <v>0.53894823120401392</v>
      </c>
      <c r="V413" s="5">
        <f t="shared" si="129"/>
        <v>0.51947038617537511</v>
      </c>
      <c r="W413" s="5">
        <f t="shared" si="129"/>
        <v>0.50066364928022444</v>
      </c>
      <c r="X413" s="5">
        <f t="shared" si="131"/>
        <v>0.48251040709400345</v>
      </c>
      <c r="Y413" s="5">
        <f t="shared" si="131"/>
        <v>0.46499249117979347</v>
      </c>
      <c r="Z413" s="5">
        <f t="shared" si="131"/>
        <v>0.44809141732238733</v>
      </c>
      <c r="AA413" s="5">
        <f t="shared" si="131"/>
        <v>0.43178857355621358</v>
      </c>
      <c r="AB413" s="5">
        <f t="shared" si="131"/>
        <v>0.41606536757025214</v>
      </c>
      <c r="AC413" s="5">
        <f t="shared" si="131"/>
        <v>0.40090334181637444</v>
      </c>
      <c r="AD413" s="5">
        <f t="shared" si="131"/>
        <v>0.38628426288719653</v>
      </c>
      <c r="AE413" s="5">
        <f t="shared" si="131"/>
        <v>0.37219019035435041</v>
      </c>
      <c r="AF413" s="5">
        <f t="shared" si="131"/>
        <v>0.35860352918189542</v>
      </c>
      <c r="AG413" s="5">
        <f t="shared" si="131"/>
        <v>0.34550706898562811</v>
      </c>
      <c r="AH413" s="5">
        <f t="shared" si="131"/>
        <v>0.33288401274566154</v>
      </c>
      <c r="AI413" s="5">
        <f t="shared" si="131"/>
        <v>0.32071799705684428</v>
      </c>
      <c r="AJ413" s="5">
        <f t="shared" si="131"/>
        <v>0.30899310558845688</v>
      </c>
      <c r="AK413" s="5">
        <f t="shared" si="131"/>
        <v>0.29769387709717465</v>
      </c>
      <c r="AL413" s="5">
        <f t="shared" si="131"/>
        <v>0.2868053090769746</v>
      </c>
      <c r="AM413" s="5">
        <f t="shared" si="131"/>
        <v>0.27631285792204602</v>
      </c>
      <c r="AN413" s="5">
        <f t="shared" si="131"/>
        <v>0.26620243631265406</v>
      </c>
      <c r="AO413" s="5">
        <f t="shared" si="131"/>
        <v>0.25646040840055895</v>
      </c>
      <c r="AP413" s="5">
        <f t="shared" si="131"/>
        <v>0.24707358326320131</v>
      </c>
      <c r="AQ413" s="5">
        <f t="shared" si="131"/>
        <v>0.23802920700909344</v>
      </c>
      <c r="AR413" s="5">
        <f t="shared" si="131"/>
        <v>0.22931495384653247</v>
      </c>
      <c r="AS413" s="5">
        <f t="shared" si="131"/>
        <v>0.22091891637057007</v>
      </c>
      <c r="AT413" s="5">
        <f t="shared" si="131"/>
        <v>0.21282959527655726</v>
      </c>
      <c r="AU413" s="5">
        <f t="shared" si="131"/>
        <v>0.20503588867046257</v>
      </c>
      <c r="AV413" s="5">
        <f t="shared" si="131"/>
        <v>0.19752708111492009</v>
      </c>
      <c r="AW413" s="5">
        <f t="shared" si="131"/>
        <v>0.19029283252428925</v>
      </c>
      <c r="AX413" s="5">
        <f t="shared" si="131"/>
        <v>0.18332316700087209</v>
      </c>
      <c r="AY413" s="5">
        <f t="shared" si="131"/>
        <v>0.17660846168699781</v>
      </c>
      <c r="AZ413" s="5">
        <f t="shared" si="131"/>
        <v>0.17013943569327744</v>
      </c>
      <c r="BA413" s="5">
        <f t="shared" si="131"/>
        <v>0.16390713915141591</v>
      </c>
      <c r="BB413" s="5">
        <f t="shared" si="131"/>
        <v>0.15790294243009895</v>
      </c>
      <c r="BC413" s="5">
        <f t="shared" si="131"/>
        <v>0.15211852554429847</v>
      </c>
      <c r="BD413" s="5">
        <f t="shared" si="131"/>
        <v>0.1465458677815604</v>
      </c>
      <c r="BE413" s="5">
        <f t="shared" si="131"/>
        <v>0.14117723756322659</v>
      </c>
      <c r="BF413" s="5">
        <f t="shared" si="131"/>
        <v>0.13600518255388994</v>
      </c>
      <c r="BG413" s="5">
        <f t="shared" si="131"/>
        <v>0.13102252002853321</v>
      </c>
      <c r="BH413" s="5">
        <f t="shared" si="131"/>
        <v>0.1262223275036265</v>
      </c>
      <c r="BI413" s="5">
        <f t="shared" si="131"/>
        <v>0.12159793363583608</v>
      </c>
      <c r="BJ413" s="5">
        <f t="shared" si="131"/>
        <v>0.11714290938984508</v>
      </c>
      <c r="BK413" s="16">
        <f t="shared" si="131"/>
        <v>0.11285105947502494</v>
      </c>
      <c r="BL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</row>
    <row r="414" spans="1:124" x14ac:dyDescent="0.3">
      <c r="A414" s="8">
        <v>34978</v>
      </c>
      <c r="B414" s="3">
        <v>5.6500000999999994E-2</v>
      </c>
      <c r="C414" s="4">
        <f t="shared" si="126"/>
        <v>5.5622236690252701E-2</v>
      </c>
      <c r="D414" s="5">
        <f t="shared" si="130"/>
        <v>0.97174716832160901</v>
      </c>
      <c r="E414" s="5">
        <f t="shared" si="130"/>
        <v>0.94289497613335338</v>
      </c>
      <c r="F414" s="5">
        <f t="shared" si="130"/>
        <v>0.91379664458373322</v>
      </c>
      <c r="G414" s="5">
        <f t="shared" si="130"/>
        <v>0.88472414578846215</v>
      </c>
      <c r="H414" s="5">
        <f t="shared" si="130"/>
        <v>0.85588504967235268</v>
      </c>
      <c r="I414" s="5">
        <f t="shared" si="130"/>
        <v>0.82743613410150263</v>
      </c>
      <c r="J414" s="5">
        <f t="shared" si="130"/>
        <v>0.79949427301115539</v>
      </c>
      <c r="K414" s="5">
        <f t="shared" si="130"/>
        <v>0.77214508549508776</v>
      </c>
      <c r="L414" s="5">
        <f t="shared" si="130"/>
        <v>0.74544977154708303</v>
      </c>
      <c r="M414" s="5">
        <f t="shared" si="130"/>
        <v>0.71945049546892947</v>
      </c>
      <c r="N414" s="5">
        <f t="shared" si="130"/>
        <v>0.69417461538041547</v>
      </c>
      <c r="O414" s="5">
        <f t="shared" si="130"/>
        <v>0.6696380012011437</v>
      </c>
      <c r="P414" s="5">
        <f t="shared" si="130"/>
        <v>0.64584763547300617</v>
      </c>
      <c r="Q414" s="5">
        <f t="shared" si="130"/>
        <v>0.62280365148454153</v>
      </c>
      <c r="R414" s="5">
        <f t="shared" si="130"/>
        <v>0.60050093063835763</v>
      </c>
      <c r="S414" s="5">
        <f t="shared" si="130"/>
        <v>0.57893035487599831</v>
      </c>
      <c r="T414" s="5">
        <f t="shared" si="129"/>
        <v>0.55807978919796697</v>
      </c>
      <c r="U414" s="5">
        <f t="shared" si="129"/>
        <v>0.53793485291733134</v>
      </c>
      <c r="V414" s="5">
        <f t="shared" si="129"/>
        <v>0.51847952541122655</v>
      </c>
      <c r="W414" s="5">
        <f t="shared" si="129"/>
        <v>0.49969662206724486</v>
      </c>
      <c r="X414" s="5">
        <f t="shared" si="131"/>
        <v>0.4815681682705561</v>
      </c>
      <c r="Y414" s="5">
        <f t="shared" si="131"/>
        <v>0.46407569316562675</v>
      </c>
      <c r="Z414" s="5">
        <f t="shared" si="131"/>
        <v>0.44720046017315235</v>
      </c>
      <c r="AA414" s="5">
        <f t="shared" si="131"/>
        <v>0.43092364754760254</v>
      </c>
      <c r="AB414" s="5">
        <f t="shared" si="131"/>
        <v>0.41522648938761936</v>
      </c>
      <c r="AC414" s="5">
        <f t="shared" si="131"/>
        <v>0.40009038527611224</v>
      </c>
      <c r="AD414" s="5">
        <f t="shared" si="131"/>
        <v>0.38549698498589335</v>
      </c>
      <c r="AE414" s="5">
        <f t="shared" si="131"/>
        <v>0.37142825332883317</v>
      </c>
      <c r="AF414" s="5">
        <f t="shared" si="131"/>
        <v>0.35786651916565582</v>
      </c>
      <c r="AG414" s="5">
        <f t="shared" si="131"/>
        <v>0.3447945117629948</v>
      </c>
      <c r="AH414" s="5">
        <f t="shared" si="131"/>
        <v>0.3321953870326867</v>
      </c>
      <c r="AI414" s="5">
        <f t="shared" si="131"/>
        <v>0.32005274567569253</v>
      </c>
      <c r="AJ414" s="5">
        <f t="shared" si="131"/>
        <v>0.30835064484873564</v>
      </c>
      <c r="AK414" s="5">
        <f t="shared" si="131"/>
        <v>0.29707360465192878</v>
      </c>
      <c r="AL414" s="5">
        <f t="shared" si="131"/>
        <v>0.28620661048191803</v>
      </c>
      <c r="AM414" s="5">
        <f t="shared" si="131"/>
        <v>0.27573511209310592</v>
      </c>
      <c r="AN414" s="5">
        <f t="shared" si="131"/>
        <v>0.26564502004825408</v>
      </c>
      <c r="AO414" s="5">
        <f t="shared" si="131"/>
        <v>0.25592270011057849</v>
      </c>
      <c r="AP414" s="5">
        <f t="shared" si="131"/>
        <v>0.24655496602562413</v>
      </c>
      <c r="AQ414" s="5">
        <f t="shared" si="131"/>
        <v>0.23752907105748464</v>
      </c>
      <c r="AR414" s="5">
        <f t="shared" si="131"/>
        <v>0.22883269857622091</v>
      </c>
      <c r="AS414" s="5">
        <f t="shared" si="131"/>
        <v>0.22045395193838385</v>
      </c>
      <c r="AT414" s="5">
        <f t="shared" si="131"/>
        <v>0.21238134385783911</v>
      </c>
      <c r="AU414" s="5">
        <f t="shared" si="131"/>
        <v>0.20460378542760266</v>
      </c>
      <c r="AV414" s="5">
        <f t="shared" si="131"/>
        <v>0.19711057492354844</v>
      </c>
      <c r="AW414" s="5">
        <f t="shared" si="131"/>
        <v>0.18989138649636336</v>
      </c>
      <c r="AX414" s="5">
        <f t="shared" si="131"/>
        <v>0.18293625883800735</v>
      </c>
      <c r="AY414" s="5">
        <f t="shared" si="131"/>
        <v>0.17623558389236579</v>
      </c>
      <c r="AZ414" s="5">
        <f t="shared" si="131"/>
        <v>0.16978009566611665</v>
      </c>
      <c r="BA414" s="5">
        <f t="shared" si="131"/>
        <v>0.16356085918455082</v>
      </c>
      <c r="BB414" s="5">
        <f t="shared" si="131"/>
        <v>0.15756925962775409</v>
      </c>
      <c r="BC414" s="5">
        <f t="shared" si="131"/>
        <v>0.15179699167484489</v>
      </c>
      <c r="BD414" s="5">
        <f t="shared" si="131"/>
        <v>0.14623604907757584</v>
      </c>
      <c r="BE414" s="5">
        <f t="shared" si="131"/>
        <v>0.14087871447932959</v>
      </c>
      <c r="BF414" s="5">
        <f t="shared" si="131"/>
        <v>0.1357175494911719</v>
      </c>
      <c r="BG414" s="5">
        <f t="shared" si="131"/>
        <v>0.13074538503302147</v>
      </c>
      <c r="BH414" s="5">
        <f t="shared" si="131"/>
        <v>0.12595531194502679</v>
      </c>
      <c r="BI414" s="5">
        <f t="shared" si="131"/>
        <v>0.12134067187179635</v>
      </c>
      <c r="BJ414" s="5">
        <f t="shared" si="131"/>
        <v>0.11689504842012635</v>
      </c>
      <c r="BK414" s="16">
        <f t="shared" si="131"/>
        <v>0.11261225858923897</v>
      </c>
      <c r="BL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</row>
    <row r="415" spans="1:124" x14ac:dyDescent="0.3">
      <c r="A415" s="8">
        <v>34985</v>
      </c>
      <c r="B415" s="3">
        <v>5.6300001000000002E-2</v>
      </c>
      <c r="C415" s="4">
        <f t="shared" si="126"/>
        <v>5.5416097170475173E-2</v>
      </c>
      <c r="D415" s="5">
        <f t="shared" si="130"/>
        <v>0.97184148245121649</v>
      </c>
      <c r="E415" s="5">
        <f t="shared" si="130"/>
        <v>0.94306753644595576</v>
      </c>
      <c r="F415" s="5">
        <f t="shared" si="130"/>
        <v>0.91403344013829857</v>
      </c>
      <c r="G415" s="5">
        <f t="shared" si="130"/>
        <v>0.88501305076532655</v>
      </c>
      <c r="H415" s="5">
        <f t="shared" si="130"/>
        <v>0.8562156351719723</v>
      </c>
      <c r="I415" s="5">
        <f t="shared" si="130"/>
        <v>0.82779947877447702</v>
      </c>
      <c r="J415" s="5">
        <f t="shared" si="130"/>
        <v>0.79988278162554016</v>
      </c>
      <c r="K415" s="5">
        <f t="shared" si="130"/>
        <v>0.77255232049128653</v>
      </c>
      <c r="L415" s="5">
        <f t="shared" si="130"/>
        <v>0.74587029997521759</v>
      </c>
      <c r="M415" s="5">
        <f t="shared" si="130"/>
        <v>0.71987975201599863</v>
      </c>
      <c r="N415" s="5">
        <f t="shared" si="130"/>
        <v>0.69460878116394853</v>
      </c>
      <c r="O415" s="5">
        <f t="shared" si="130"/>
        <v>0.67007389741358347</v>
      </c>
      <c r="P415" s="5">
        <f t="shared" si="130"/>
        <v>0.64628263065507818</v>
      </c>
      <c r="Q415" s="5">
        <f t="shared" si="130"/>
        <v>0.62323558108282806</v>
      </c>
      <c r="R415" s="5">
        <f t="shared" si="130"/>
        <v>0.60092802749239871</v>
      </c>
      <c r="S415" s="5">
        <f t="shared" si="130"/>
        <v>0.57935118933711338</v>
      </c>
      <c r="T415" s="5">
        <f t="shared" si="129"/>
        <v>0.55849321767528859</v>
      </c>
      <c r="U415" s="5">
        <f t="shared" si="129"/>
        <v>0.53833997375679543</v>
      </c>
      <c r="V415" s="5">
        <f t="shared" si="129"/>
        <v>0.51887564112830986</v>
      </c>
      <c r="W415" s="5">
        <f t="shared" si="129"/>
        <v>0.5000832070667407</v>
      </c>
      <c r="X415" s="5">
        <f t="shared" si="131"/>
        <v>0.48194484129248449</v>
      </c>
      <c r="Y415" s="5">
        <f t="shared" si="131"/>
        <v>0.46444219379336749</v>
      </c>
      <c r="Z415" s="5">
        <f t="shared" si="131"/>
        <v>0.44755662882725072</v>
      </c>
      <c r="AA415" s="5">
        <f t="shared" si="131"/>
        <v>0.43126940846639106</v>
      </c>
      <c r="AB415" s="5">
        <f t="shared" si="131"/>
        <v>0.41556183616426179</v>
      </c>
      <c r="AC415" s="5">
        <f t="shared" si="131"/>
        <v>0.40041536858157889</v>
      </c>
      <c r="AD415" s="5">
        <f t="shared" si="131"/>
        <v>0.38581170215951754</v>
      </c>
      <c r="AE415" s="5">
        <f t="shared" si="131"/>
        <v>0.37173283956329506</v>
      </c>
      <c r="AF415" s="5">
        <f t="shared" si="131"/>
        <v>0.35816114005229321</v>
      </c>
      <c r="AG415" s="5">
        <f t="shared" si="131"/>
        <v>0.34507935699700176</v>
      </c>
      <c r="AH415" s="5">
        <f t="shared" si="131"/>
        <v>0.33247066510671669</v>
      </c>
      <c r="AI415" s="5">
        <f t="shared" si="131"/>
        <v>0.32031867941525161</v>
      </c>
      <c r="AJ415" s="5">
        <f t="shared" si="131"/>
        <v>0.30860746766408315</v>
      </c>
      <c r="AK415" s="5">
        <f t="shared" si="131"/>
        <v>0.29732155739948485</v>
      </c>
      <c r="AL415" s="5">
        <f t="shared" si="131"/>
        <v>0.28644593884382535</v>
      </c>
      <c r="AM415" s="5">
        <f t="shared" si="131"/>
        <v>0.2759660643969884</v>
      </c>
      <c r="AN415" s="5">
        <f t="shared" si="131"/>
        <v>0.26586784546066339</v>
      </c>
      <c r="AO415" s="5">
        <f t="shared" si="131"/>
        <v>0.25613764714741044</v>
      </c>
      <c r="AP415" s="5">
        <f t="shared" si="131"/>
        <v>0.24676228133114841</v>
      </c>
      <c r="AQ415" s="5">
        <f t="shared" si="131"/>
        <v>0.23772899841077555</v>
      </c>
      <c r="AR415" s="5">
        <f t="shared" si="131"/>
        <v>0.229025478089876</v>
      </c>
      <c r="AS415" s="5">
        <f t="shared" si="131"/>
        <v>0.22063981941962399</v>
      </c>
      <c r="AT415" s="5">
        <f t="shared" si="131"/>
        <v>0.21256053030652799</v>
      </c>
      <c r="AU415" s="5">
        <f t="shared" si="131"/>
        <v>0.20477651664951482</v>
      </c>
      <c r="AV415" s="5">
        <f t="shared" si="131"/>
        <v>0.19727707124045094</v>
      </c>
      <c r="AW415" s="5">
        <f t="shared" si="131"/>
        <v>0.19005186253723438</v>
      </c>
      <c r="AX415" s="5">
        <f t="shared" si="131"/>
        <v>0.18309092339806901</v>
      </c>
      <c r="AY415" s="5">
        <f t="shared" si="131"/>
        <v>0.17638463984861433</v>
      </c>
      <c r="AZ415" s="5">
        <f t="shared" si="131"/>
        <v>0.16992373993974416</v>
      </c>
      <c r="BA415" s="5">
        <f t="shared" si="131"/>
        <v>0.16369928274210963</v>
      </c>
      <c r="BB415" s="5">
        <f t="shared" si="131"/>
        <v>0.15770264751415797</v>
      </c>
      <c r="BC415" s="5">
        <f t="shared" si="131"/>
        <v>0.15192552307235929</v>
      </c>
      <c r="BD415" s="5">
        <f t="shared" si="131"/>
        <v>0.14635989738585103</v>
      </c>
      <c r="BE415" s="5">
        <f t="shared" si="131"/>
        <v>0.14099804741229746</v>
      </c>
      <c r="BF415" s="5">
        <f t="shared" si="131"/>
        <v>0.13583252918728173</v>
      </c>
      <c r="BG415" s="5">
        <f t="shared" si="131"/>
        <v>0.13085616817584522</v>
      </c>
      <c r="BH415" s="5">
        <f t="shared" si="131"/>
        <v>0.12606204989173775</v>
      </c>
      <c r="BI415" s="5">
        <f t="shared" si="131"/>
        <v>0.12144351078742685</v>
      </c>
      <c r="BJ415" s="5">
        <f t="shared" si="131"/>
        <v>0.11699412941585327</v>
      </c>
      <c r="BK415" s="16">
        <f t="shared" si="131"/>
        <v>0.11270771786323444</v>
      </c>
      <c r="BL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</row>
    <row r="416" spans="1:124" x14ac:dyDescent="0.3">
      <c r="A416" s="8">
        <v>34992</v>
      </c>
      <c r="B416" s="3">
        <v>5.7500000000000002E-2</v>
      </c>
      <c r="C416" s="4">
        <f t="shared" si="126"/>
        <v>5.6652933258442811E-2</v>
      </c>
      <c r="D416" s="5">
        <f t="shared" si="130"/>
        <v>0.97127573542042855</v>
      </c>
      <c r="E416" s="5">
        <f t="shared" si="130"/>
        <v>0.94203264893703376</v>
      </c>
      <c r="F416" s="5">
        <f t="shared" si="130"/>
        <v>0.91261358786276925</v>
      </c>
      <c r="G416" s="5">
        <f t="shared" si="130"/>
        <v>0.88328103638904287</v>
      </c>
      <c r="H416" s="5">
        <f t="shared" si="130"/>
        <v>0.85423403742797166</v>
      </c>
      <c r="I416" s="5">
        <f t="shared" si="130"/>
        <v>0.82562180338366431</v>
      </c>
      <c r="J416" s="5">
        <f t="shared" si="130"/>
        <v>0.79755456056411334</v>
      </c>
      <c r="K416" s="5">
        <f t="shared" si="130"/>
        <v>0.77011213026486958</v>
      </c>
      <c r="L416" s="5">
        <f t="shared" si="130"/>
        <v>0.74335068529614101</v>
      </c>
      <c r="M416" s="5">
        <f t="shared" si="130"/>
        <v>0.71730805123754027</v>
      </c>
      <c r="N416" s="5">
        <f t="shared" si="130"/>
        <v>0.69200785587038582</v>
      </c>
      <c r="O416" s="5">
        <f t="shared" si="130"/>
        <v>0.66746277200875603</v>
      </c>
      <c r="P416" s="5">
        <f t="shared" si="130"/>
        <v>0.64367704954087468</v>
      </c>
      <c r="Q416" s="5">
        <f t="shared" si="130"/>
        <v>0.62064849168989078</v>
      </c>
      <c r="R416" s="5">
        <f t="shared" si="130"/>
        <v>0.59836999743326569</v>
      </c>
      <c r="S416" s="5">
        <f t="shared" si="130"/>
        <v>0.57683076557189572</v>
      </c>
      <c r="T416" s="5">
        <f t="shared" si="129"/>
        <v>0.55601723499106004</v>
      </c>
      <c r="U416" s="5">
        <f t="shared" si="129"/>
        <v>0.53591381917867742</v>
      </c>
      <c r="V416" s="5">
        <f t="shared" si="129"/>
        <v>0.5165034801740116</v>
      </c>
      <c r="W416" s="5">
        <f t="shared" si="129"/>
        <v>0.49776817706962662</v>
      </c>
      <c r="X416" s="5">
        <f t="shared" si="131"/>
        <v>0.47968921637496414</v>
      </c>
      <c r="Y416" s="5">
        <f t="shared" si="131"/>
        <v>0.4622475254843873</v>
      </c>
      <c r="Z416" s="5">
        <f t="shared" si="131"/>
        <v>0.44542386578921717</v>
      </c>
      <c r="AA416" s="5">
        <f t="shared" si="131"/>
        <v>0.42919899832769737</v>
      </c>
      <c r="AB416" s="5">
        <f t="shared" si="131"/>
        <v>0.41355381204078656</v>
      </c>
      <c r="AC416" s="5">
        <f t="shared" si="131"/>
        <v>0.39846942250975004</v>
      </c>
      <c r="AD416" s="5">
        <f t="shared" si="131"/>
        <v>0.38392724734983508</v>
      </c>
      <c r="AE416" s="5">
        <f t="shared" si="131"/>
        <v>0.36990906311151656</v>
      </c>
      <c r="AF416" s="5">
        <f t="shared" si="131"/>
        <v>0.35639704751089818</v>
      </c>
      <c r="AG416" s="5">
        <f t="shared" si="131"/>
        <v>0.34337381000748446</v>
      </c>
      <c r="AH416" s="5">
        <f t="shared" si="131"/>
        <v>0.3308224131195327</v>
      </c>
      <c r="AI416" s="5">
        <f t="shared" si="131"/>
        <v>0.31872638637510964</v>
      </c>
      <c r="AJ416" s="5">
        <f t="shared" si="131"/>
        <v>0.30706973441040464</v>
      </c>
      <c r="AK416" s="5">
        <f t="shared" si="131"/>
        <v>0.29583694042232139</v>
      </c>
      <c r="AL416" s="5">
        <f t="shared" si="131"/>
        <v>0.285012965941774</v>
      </c>
      <c r="AM416" s="5">
        <f t="shared" si="131"/>
        <v>0.27458324770345294</v>
      </c>
      <c r="AN416" s="5">
        <f t="shared" si="131"/>
        <v>0.26453369223625173</v>
      </c>
      <c r="AO416" s="5">
        <f t="shared" si="131"/>
        <v>0.25485066867767209</v>
      </c>
      <c r="AP416" s="5">
        <f t="shared" si="131"/>
        <v>0.24552100021880846</v>
      </c>
      <c r="AQ416" s="5">
        <f t="shared" si="131"/>
        <v>0.2365319545088839</v>
      </c>
      <c r="AR416" s="5">
        <f t="shared" si="131"/>
        <v>0.22787123328580175</v>
      </c>
      <c r="AS416" s="5">
        <f t="shared" si="131"/>
        <v>0.21952696144868078</v>
      </c>
      <c r="AT416" s="5">
        <f t="shared" si="131"/>
        <v>0.21148767574743932</v>
      </c>
      <c r="AU416" s="5">
        <f t="shared" si="131"/>
        <v>0.20374231323125341</v>
      </c>
      <c r="AV416" s="5">
        <f t="shared" si="131"/>
        <v>0.19628019957064149</v>
      </c>
      <c r="AW416" s="5">
        <f t="shared" si="131"/>
        <v>0.18909103734581373</v>
      </c>
      <c r="AX416" s="5">
        <f t="shared" si="131"/>
        <v>0.18216489437582797</v>
      </c>
      <c r="AY416" s="5">
        <f t="shared" si="131"/>
        <v>0.17549219214825237</v>
      </c>
      <c r="AZ416" s="5">
        <f t="shared" si="131"/>
        <v>0.16906369439684316</v>
      </c>
      <c r="BA416" s="5">
        <f t="shared" si="131"/>
        <v>0.16287049586471949</v>
      </c>
      <c r="BB416" s="5">
        <f t="shared" si="131"/>
        <v>0.15690401128226145</v>
      </c>
      <c r="BC416" s="5">
        <f t="shared" si="131"/>
        <v>0.15115596458215808</v>
      </c>
      <c r="BD416" s="5">
        <f t="shared" si="131"/>
        <v>0.14561837836842734</v>
      </c>
      <c r="BE416" s="5">
        <f t="shared" si="131"/>
        <v>0.1402835636516184</v>
      </c>
      <c r="BF416" s="5">
        <f t="shared" si="131"/>
        <v>0.13514410985860845</v>
      </c>
      <c r="BG416" s="5">
        <f t="shared" si="131"/>
        <v>0.1301928751222857</v>
      </c>
      <c r="BH416" s="5">
        <f t="shared" si="131"/>
        <v>0.12542297685385562</v>
      </c>
      <c r="BI416" s="5">
        <f t="shared" si="131"/>
        <v>0.12082778259841544</v>
      </c>
      <c r="BJ416" s="5">
        <f t="shared" si="131"/>
        <v>0.11640090117274024</v>
      </c>
      <c r="BK416" s="16">
        <f t="shared" si="131"/>
        <v>0.11213617408284814</v>
      </c>
      <c r="BL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</row>
    <row r="417" spans="1:124" x14ac:dyDescent="0.3">
      <c r="A417" s="8">
        <v>34999</v>
      </c>
      <c r="B417" s="3">
        <v>5.7500000000000002E-2</v>
      </c>
      <c r="C417" s="4">
        <f t="shared" si="126"/>
        <v>5.6652933258442811E-2</v>
      </c>
      <c r="D417" s="5">
        <f t="shared" si="130"/>
        <v>0.97127573542042855</v>
      </c>
      <c r="E417" s="5">
        <f t="shared" si="130"/>
        <v>0.94203264893703376</v>
      </c>
      <c r="F417" s="5">
        <f t="shared" si="130"/>
        <v>0.91261358786276925</v>
      </c>
      <c r="G417" s="5">
        <f t="shared" si="130"/>
        <v>0.88328103638904287</v>
      </c>
      <c r="H417" s="5">
        <f t="shared" si="130"/>
        <v>0.85423403742797166</v>
      </c>
      <c r="I417" s="5">
        <f t="shared" si="130"/>
        <v>0.82562180338366431</v>
      </c>
      <c r="J417" s="5">
        <f t="shared" si="130"/>
        <v>0.79755456056411334</v>
      </c>
      <c r="K417" s="5">
        <f t="shared" si="130"/>
        <v>0.77011213026486958</v>
      </c>
      <c r="L417" s="5">
        <f t="shared" si="130"/>
        <v>0.74335068529614101</v>
      </c>
      <c r="M417" s="5">
        <f t="shared" si="130"/>
        <v>0.71730805123754027</v>
      </c>
      <c r="N417" s="5">
        <f t="shared" si="130"/>
        <v>0.69200785587038582</v>
      </c>
      <c r="O417" s="5">
        <f t="shared" si="130"/>
        <v>0.66746277200875603</v>
      </c>
      <c r="P417" s="5">
        <f t="shared" si="130"/>
        <v>0.64367704954087468</v>
      </c>
      <c r="Q417" s="5">
        <f t="shared" si="130"/>
        <v>0.62064849168989078</v>
      </c>
      <c r="R417" s="5">
        <f t="shared" si="130"/>
        <v>0.59836999743326569</v>
      </c>
      <c r="S417" s="5">
        <f t="shared" si="130"/>
        <v>0.57683076557189572</v>
      </c>
      <c r="T417" s="5">
        <f t="shared" si="129"/>
        <v>0.55601723499106004</v>
      </c>
      <c r="U417" s="5">
        <f t="shared" si="129"/>
        <v>0.53591381917867742</v>
      </c>
      <c r="V417" s="5">
        <f t="shared" si="129"/>
        <v>0.5165034801740116</v>
      </c>
      <c r="W417" s="5">
        <f t="shared" si="129"/>
        <v>0.49776817706962662</v>
      </c>
      <c r="X417" s="5">
        <f t="shared" si="131"/>
        <v>0.47968921637496414</v>
      </c>
      <c r="Y417" s="5">
        <f t="shared" si="131"/>
        <v>0.4622475254843873</v>
      </c>
      <c r="Z417" s="5">
        <f t="shared" si="131"/>
        <v>0.44542386578921717</v>
      </c>
      <c r="AA417" s="5">
        <f t="shared" si="131"/>
        <v>0.42919899832769737</v>
      </c>
      <c r="AB417" s="5">
        <f t="shared" si="131"/>
        <v>0.41355381204078656</v>
      </c>
      <c r="AC417" s="5">
        <f t="shared" si="131"/>
        <v>0.39846942250975004</v>
      </c>
      <c r="AD417" s="5">
        <f t="shared" si="131"/>
        <v>0.38392724734983508</v>
      </c>
      <c r="AE417" s="5">
        <f t="shared" si="131"/>
        <v>0.36990906311151656</v>
      </c>
      <c r="AF417" s="5">
        <f t="shared" si="131"/>
        <v>0.35639704751089818</v>
      </c>
      <c r="AG417" s="5">
        <f t="shared" si="131"/>
        <v>0.34337381000748446</v>
      </c>
      <c r="AH417" s="5">
        <f t="shared" si="131"/>
        <v>0.3308224131195327</v>
      </c>
      <c r="AI417" s="5">
        <f t="shared" si="131"/>
        <v>0.31872638637510964</v>
      </c>
      <c r="AJ417" s="5">
        <f t="shared" si="131"/>
        <v>0.30706973441040464</v>
      </c>
      <c r="AK417" s="5">
        <f t="shared" si="131"/>
        <v>0.29583694042232139</v>
      </c>
      <c r="AL417" s="5">
        <f t="shared" si="131"/>
        <v>0.285012965941774</v>
      </c>
      <c r="AM417" s="5">
        <f t="shared" si="131"/>
        <v>0.27458324770345294</v>
      </c>
      <c r="AN417" s="5">
        <f t="shared" si="131"/>
        <v>0.26453369223625173</v>
      </c>
      <c r="AO417" s="5">
        <f t="shared" si="131"/>
        <v>0.25485066867767209</v>
      </c>
      <c r="AP417" s="5">
        <f t="shared" si="131"/>
        <v>0.24552100021880846</v>
      </c>
      <c r="AQ417" s="5">
        <f t="shared" si="131"/>
        <v>0.2365319545088839</v>
      </c>
      <c r="AR417" s="5">
        <f t="shared" si="131"/>
        <v>0.22787123328580175</v>
      </c>
      <c r="AS417" s="5">
        <f t="shared" si="131"/>
        <v>0.21952696144868078</v>
      </c>
      <c r="AT417" s="5">
        <f t="shared" si="131"/>
        <v>0.21148767574743932</v>
      </c>
      <c r="AU417" s="5">
        <f t="shared" si="131"/>
        <v>0.20374231323125341</v>
      </c>
      <c r="AV417" s="5">
        <f t="shared" si="131"/>
        <v>0.19628019957064149</v>
      </c>
      <c r="AW417" s="5">
        <f t="shared" si="131"/>
        <v>0.18909103734581373</v>
      </c>
      <c r="AX417" s="5">
        <f t="shared" si="131"/>
        <v>0.18216489437582797</v>
      </c>
      <c r="AY417" s="5">
        <f t="shared" si="131"/>
        <v>0.17549219214825237</v>
      </c>
      <c r="AZ417" s="5">
        <f t="shared" si="131"/>
        <v>0.16906369439684316</v>
      </c>
      <c r="BA417" s="5">
        <f t="shared" si="131"/>
        <v>0.16287049586471949</v>
      </c>
      <c r="BB417" s="5">
        <f t="shared" si="131"/>
        <v>0.15690401128226145</v>
      </c>
      <c r="BC417" s="5">
        <f t="shared" si="131"/>
        <v>0.15115596458215808</v>
      </c>
      <c r="BD417" s="5">
        <f t="shared" si="131"/>
        <v>0.14561837836842734</v>
      </c>
      <c r="BE417" s="5">
        <f t="shared" si="131"/>
        <v>0.1402835636516184</v>
      </c>
      <c r="BF417" s="5">
        <f t="shared" si="131"/>
        <v>0.13514410985860845</v>
      </c>
      <c r="BG417" s="5">
        <f t="shared" si="131"/>
        <v>0.1301928751222857</v>
      </c>
      <c r="BH417" s="5">
        <f t="shared" si="131"/>
        <v>0.12542297685385562</v>
      </c>
      <c r="BI417" s="5">
        <f t="shared" si="131"/>
        <v>0.12082778259841544</v>
      </c>
      <c r="BJ417" s="5">
        <f t="shared" si="131"/>
        <v>0.11640090117274024</v>
      </c>
      <c r="BK417" s="16">
        <f t="shared" si="131"/>
        <v>0.11213617408284814</v>
      </c>
      <c r="BL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</row>
    <row r="418" spans="1:124" x14ac:dyDescent="0.3">
      <c r="A418" s="8">
        <v>35006</v>
      </c>
      <c r="B418" s="3">
        <v>5.5999999000000002E-2</v>
      </c>
      <c r="C418" s="4">
        <f t="shared" si="126"/>
        <v>5.5106885829413657E-2</v>
      </c>
      <c r="D418" s="5">
        <f t="shared" si="130"/>
        <v>0.97198297175255788</v>
      </c>
      <c r="E418" s="5">
        <f t="shared" si="130"/>
        <v>0.94332643785627157</v>
      </c>
      <c r="F418" s="5">
        <f t="shared" si="130"/>
        <v>0.91438875089752503</v>
      </c>
      <c r="G418" s="5">
        <f t="shared" si="130"/>
        <v>0.88544658802125076</v>
      </c>
      <c r="H418" s="5">
        <f t="shared" si="130"/>
        <v>0.85671175616136708</v>
      </c>
      <c r="I418" s="5">
        <f t="shared" si="130"/>
        <v>0.82834479860306254</v>
      </c>
      <c r="J418" s="5">
        <f t="shared" si="130"/>
        <v>0.80046590245157279</v>
      </c>
      <c r="K418" s="5">
        <f t="shared" si="130"/>
        <v>0.77316357980774975</v>
      </c>
      <c r="L418" s="5">
        <f t="shared" si="130"/>
        <v>0.74650154167830918</v>
      </c>
      <c r="M418" s="5">
        <f t="shared" si="130"/>
        <v>0.72052412139537136</v>
      </c>
      <c r="N418" s="5">
        <f t="shared" si="130"/>
        <v>0.69526054338704391</v>
      </c>
      <c r="O418" s="5">
        <f t="shared" si="130"/>
        <v>0.6707282781738767</v>
      </c>
      <c r="P418" s="5">
        <f t="shared" si="130"/>
        <v>0.64693567718422895</v>
      </c>
      <c r="Q418" s="5">
        <f t="shared" si="130"/>
        <v>0.62388404153376953</v>
      </c>
      <c r="R418" s="5">
        <f t="shared" si="130"/>
        <v>0.60156924667913125</v>
      </c>
      <c r="S418" s="5">
        <f t="shared" si="130"/>
        <v>0.57998301889741521</v>
      </c>
      <c r="T418" s="5">
        <f t="shared" si="129"/>
        <v>0.55911393885885841</v>
      </c>
      <c r="U418" s="5">
        <f t="shared" si="129"/>
        <v>0.53894823120401392</v>
      </c>
      <c r="V418" s="5">
        <f t="shared" si="129"/>
        <v>0.51947038617537511</v>
      </c>
      <c r="W418" s="5">
        <f t="shared" si="129"/>
        <v>0.50066364928022444</v>
      </c>
      <c r="X418" s="5">
        <f t="shared" si="131"/>
        <v>0.48251040709400345</v>
      </c>
      <c r="Y418" s="5">
        <f t="shared" si="131"/>
        <v>0.46499249117979347</v>
      </c>
      <c r="Z418" s="5">
        <f t="shared" si="131"/>
        <v>0.44809141732238733</v>
      </c>
      <c r="AA418" s="5">
        <f t="shared" si="131"/>
        <v>0.43178857355621358</v>
      </c>
      <c r="AB418" s="5">
        <f t="shared" si="131"/>
        <v>0.41606536757025214</v>
      </c>
      <c r="AC418" s="5">
        <f t="shared" si="131"/>
        <v>0.40090334181637444</v>
      </c>
      <c r="AD418" s="5">
        <f t="shared" si="131"/>
        <v>0.38628426288719653</v>
      </c>
      <c r="AE418" s="5">
        <f t="shared" si="131"/>
        <v>0.37219019035435041</v>
      </c>
      <c r="AF418" s="5">
        <f t="shared" si="131"/>
        <v>0.35860352918189542</v>
      </c>
      <c r="AG418" s="5">
        <f t="shared" ref="X418:BK424" si="132">AG$7*EXP(-AG$8*$C418)</f>
        <v>0.34550706898562811</v>
      </c>
      <c r="AH418" s="5">
        <f t="shared" si="132"/>
        <v>0.33288401274566154</v>
      </c>
      <c r="AI418" s="5">
        <f t="shared" si="132"/>
        <v>0.32071799705684428</v>
      </c>
      <c r="AJ418" s="5">
        <f t="shared" si="132"/>
        <v>0.30899310558845688</v>
      </c>
      <c r="AK418" s="5">
        <f t="shared" si="132"/>
        <v>0.29769387709717465</v>
      </c>
      <c r="AL418" s="5">
        <f t="shared" si="132"/>
        <v>0.2868053090769746</v>
      </c>
      <c r="AM418" s="5">
        <f t="shared" si="132"/>
        <v>0.27631285792204602</v>
      </c>
      <c r="AN418" s="5">
        <f t="shared" si="132"/>
        <v>0.26620243631265406</v>
      </c>
      <c r="AO418" s="5">
        <f t="shared" si="132"/>
        <v>0.25646040840055895</v>
      </c>
      <c r="AP418" s="5">
        <f t="shared" si="132"/>
        <v>0.24707358326320131</v>
      </c>
      <c r="AQ418" s="5">
        <f t="shared" si="132"/>
        <v>0.23802920700909344</v>
      </c>
      <c r="AR418" s="5">
        <f t="shared" si="132"/>
        <v>0.22931495384653247</v>
      </c>
      <c r="AS418" s="5">
        <f t="shared" si="132"/>
        <v>0.22091891637057007</v>
      </c>
      <c r="AT418" s="5">
        <f t="shared" si="132"/>
        <v>0.21282959527655726</v>
      </c>
      <c r="AU418" s="5">
        <f t="shared" si="132"/>
        <v>0.20503588867046257</v>
      </c>
      <c r="AV418" s="5">
        <f t="shared" si="132"/>
        <v>0.19752708111492009</v>
      </c>
      <c r="AW418" s="5">
        <f t="shared" si="132"/>
        <v>0.19029283252428925</v>
      </c>
      <c r="AX418" s="5">
        <f t="shared" si="132"/>
        <v>0.18332316700087209</v>
      </c>
      <c r="AY418" s="5">
        <f t="shared" si="132"/>
        <v>0.17660846168699781</v>
      </c>
      <c r="AZ418" s="5">
        <f t="shared" si="132"/>
        <v>0.17013943569327744</v>
      </c>
      <c r="BA418" s="5">
        <f t="shared" si="132"/>
        <v>0.16390713915141591</v>
      </c>
      <c r="BB418" s="5">
        <f t="shared" si="132"/>
        <v>0.15790294243009895</v>
      </c>
      <c r="BC418" s="5">
        <f t="shared" si="132"/>
        <v>0.15211852554429847</v>
      </c>
      <c r="BD418" s="5">
        <f t="shared" si="132"/>
        <v>0.1465458677815604</v>
      </c>
      <c r="BE418" s="5">
        <f t="shared" si="132"/>
        <v>0.14117723756322659</v>
      </c>
      <c r="BF418" s="5">
        <f t="shared" si="132"/>
        <v>0.13600518255388994</v>
      </c>
      <c r="BG418" s="5">
        <f t="shared" si="132"/>
        <v>0.13102252002853321</v>
      </c>
      <c r="BH418" s="5">
        <f t="shared" si="132"/>
        <v>0.1262223275036265</v>
      </c>
      <c r="BI418" s="5">
        <f t="shared" si="132"/>
        <v>0.12159793363583608</v>
      </c>
      <c r="BJ418" s="5">
        <f t="shared" si="132"/>
        <v>0.11714290938984508</v>
      </c>
      <c r="BK418" s="16">
        <f t="shared" si="132"/>
        <v>0.11285105947502494</v>
      </c>
      <c r="BL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</row>
    <row r="419" spans="1:124" x14ac:dyDescent="0.3">
      <c r="A419" s="8">
        <v>35013</v>
      </c>
      <c r="B419" s="3">
        <v>5.7199998000000002E-2</v>
      </c>
      <c r="C419" s="4">
        <f t="shared" si="126"/>
        <v>5.6343721917381309E-2</v>
      </c>
      <c r="D419" s="5">
        <f t="shared" si="130"/>
        <v>0.9714171423553003</v>
      </c>
      <c r="E419" s="5">
        <f t="shared" si="130"/>
        <v>0.94229126623849702</v>
      </c>
      <c r="F419" s="5">
        <f t="shared" si="130"/>
        <v>0.91296834668508831</v>
      </c>
      <c r="G419" s="5">
        <f t="shared" si="130"/>
        <v>0.88371372519108338</v>
      </c>
      <c r="H419" s="5">
        <f t="shared" si="130"/>
        <v>0.85472901021101166</v>
      </c>
      <c r="I419" s="5">
        <f t="shared" si="130"/>
        <v>0.82616568865037665</v>
      </c>
      <c r="J419" s="5">
        <f t="shared" si="130"/>
        <v>0.79813598409871811</v>
      </c>
      <c r="K419" s="5">
        <f t="shared" si="130"/>
        <v>0.77072145885253884</v>
      </c>
      <c r="L419" s="5">
        <f t="shared" si="130"/>
        <v>0.74397979460991337</v>
      </c>
      <c r="M419" s="5">
        <f t="shared" si="130"/>
        <v>0.71795011866963643</v>
      </c>
      <c r="N419" s="5">
        <f t="shared" si="130"/>
        <v>0.69265717760482415</v>
      </c>
      <c r="O419" s="5">
        <f t="shared" si="130"/>
        <v>0.66811460279622648</v>
      </c>
      <c r="P419" s="5">
        <f t="shared" si="130"/>
        <v>0.64432746321928436</v>
      </c>
      <c r="Q419" s="5">
        <f t="shared" si="130"/>
        <v>0.62129426034144641</v>
      </c>
      <c r="R419" s="5">
        <f t="shared" si="130"/>
        <v>0.59900848707855714</v>
      </c>
      <c r="S419" s="5">
        <f t="shared" si="130"/>
        <v>0.57745984640522741</v>
      </c>
      <c r="T419" s="5">
        <f t="shared" si="129"/>
        <v>0.5566352043150663</v>
      </c>
      <c r="U419" s="5">
        <f t="shared" si="129"/>
        <v>0.53651933537192598</v>
      </c>
      <c r="V419" s="5">
        <f t="shared" si="129"/>
        <v>0.51709550620544642</v>
      </c>
      <c r="W419" s="5">
        <f t="shared" si="129"/>
        <v>0.49834593224799928</v>
      </c>
      <c r="X419" s="5">
        <f t="shared" si="132"/>
        <v>0.48025213518411985</v>
      </c>
      <c r="Y419" s="5">
        <f t="shared" si="132"/>
        <v>0.46279522250364019</v>
      </c>
      <c r="Z419" s="5">
        <f t="shared" si="132"/>
        <v>0.44595610583112544</v>
      </c>
      <c r="AA419" s="5">
        <f t="shared" si="132"/>
        <v>0.42971567104350838</v>
      </c>
      <c r="AB419" s="5">
        <f t="shared" si="132"/>
        <v>0.41405491034748299</v>
      </c>
      <c r="AC419" s="5">
        <f t="shared" si="132"/>
        <v>0.39895502428312346</v>
      </c>
      <c r="AD419" s="5">
        <f t="shared" si="132"/>
        <v>0.38439749990663385</v>
      </c>
      <c r="AE419" s="5">
        <f t="shared" si="132"/>
        <v>0.37036417007174999</v>
      </c>
      <c r="AF419" s="5">
        <f t="shared" si="132"/>
        <v>0.35683725769008767</v>
      </c>
      <c r="AG419" s="5">
        <f t="shared" si="132"/>
        <v>0.34379940803919112</v>
      </c>
      <c r="AH419" s="5">
        <f t="shared" si="132"/>
        <v>0.3312337115519195</v>
      </c>
      <c r="AI419" s="5">
        <f t="shared" si="132"/>
        <v>0.31912371902256254</v>
      </c>
      <c r="AJ419" s="5">
        <f t="shared" si="132"/>
        <v>0.30745345077317554</v>
      </c>
      <c r="AK419" s="5">
        <f t="shared" si="132"/>
        <v>0.29620740101450616</v>
      </c>
      <c r="AL419" s="5">
        <f t="shared" si="132"/>
        <v>0.28537053839134147</v>
      </c>
      <c r="AM419" s="5">
        <f t="shared" si="132"/>
        <v>0.27492830350805308</v>
      </c>
      <c r="AN419" s="5">
        <f t="shared" si="132"/>
        <v>0.26486660407563645</v>
      </c>
      <c r="AO419" s="5">
        <f t="shared" si="132"/>
        <v>0.25517180819817681</v>
      </c>
      <c r="AP419" s="5">
        <f t="shared" si="132"/>
        <v>0.24583073621782486</v>
      </c>
      <c r="AQ419" s="5">
        <f t="shared" si="132"/>
        <v>0.23683065145791074</v>
      </c>
      <c r="AR419" s="5">
        <f t="shared" si="132"/>
        <v>0.22815925013975966</v>
      </c>
      <c r="AS419" s="5">
        <f t="shared" si="132"/>
        <v>0.21980465069694041</v>
      </c>
      <c r="AT419" s="5">
        <f t="shared" si="132"/>
        <v>0.21175538266863719</v>
      </c>
      <c r="AU419" s="5">
        <f t="shared" si="132"/>
        <v>0.2040003753196217</v>
      </c>
      <c r="AV419" s="5">
        <f t="shared" si="132"/>
        <v>0.19652894610639896</v>
      </c>
      <c r="AW419" s="5">
        <f t="shared" si="132"/>
        <v>0.18933078908627607</v>
      </c>
      <c r="AX419" s="5">
        <f t="shared" si="132"/>
        <v>0.18239596334740174</v>
      </c>
      <c r="AY419" s="5">
        <f t="shared" si="132"/>
        <v>0.17571488152246476</v>
      </c>
      <c r="AZ419" s="5">
        <f t="shared" si="132"/>
        <v>0.16927829843610792</v>
      </c>
      <c r="BA419" s="5">
        <f t="shared" si="132"/>
        <v>0.16307729992571041</v>
      </c>
      <c r="BB419" s="5">
        <f t="shared" si="132"/>
        <v>0.15710329186661409</v>
      </c>
      <c r="BC419" s="5">
        <f t="shared" si="132"/>
        <v>0.1513479894257968</v>
      </c>
      <c r="BD419" s="5">
        <f t="shared" si="132"/>
        <v>0.14580340656215673</v>
      </c>
      <c r="BE419" s="5">
        <f t="shared" si="132"/>
        <v>0.14046184578676102</v>
      </c>
      <c r="BF419" s="5">
        <f t="shared" si="132"/>
        <v>0.13531588819244322</v>
      </c>
      <c r="BG419" s="5">
        <f t="shared" si="132"/>
        <v>0.13035838375886946</v>
      </c>
      <c r="BH419" s="5">
        <f t="shared" si="132"/>
        <v>0.12558244193651433</v>
      </c>
      <c r="BI419" s="5">
        <f t="shared" si="132"/>
        <v>0.12098142251078982</v>
      </c>
      <c r="BJ419" s="5">
        <f t="shared" si="132"/>
        <v>0.11654892674578028</v>
      </c>
      <c r="BK419" s="16">
        <f t="shared" si="132"/>
        <v>0.11227878880558219</v>
      </c>
      <c r="BL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</row>
    <row r="420" spans="1:124" x14ac:dyDescent="0.3">
      <c r="A420" s="8">
        <v>35020</v>
      </c>
      <c r="B420" s="3">
        <v>5.6999997999999996E-2</v>
      </c>
      <c r="C420" s="4">
        <f t="shared" si="126"/>
        <v>5.6137582397603761E-2</v>
      </c>
      <c r="D420" s="5">
        <f t="shared" si="130"/>
        <v>0.9715114244538271</v>
      </c>
      <c r="E420" s="5">
        <f t="shared" si="130"/>
        <v>0.94246371606544543</v>
      </c>
      <c r="F420" s="5">
        <f t="shared" si="130"/>
        <v>0.91320492759971006</v>
      </c>
      <c r="G420" s="5">
        <f t="shared" si="130"/>
        <v>0.88400230021703519</v>
      </c>
      <c r="H420" s="5">
        <f t="shared" si="130"/>
        <v>0.85505914919052561</v>
      </c>
      <c r="I420" s="5">
        <f t="shared" si="130"/>
        <v>0.82652847544393548</v>
      </c>
      <c r="J420" s="5">
        <f t="shared" si="130"/>
        <v>0.79852383266216687</v>
      </c>
      <c r="K420" s="5">
        <f t="shared" si="130"/>
        <v>0.77112794301757748</v>
      </c>
      <c r="L420" s="5">
        <f t="shared" si="130"/>
        <v>0.74439949378420101</v>
      </c>
      <c r="M420" s="5">
        <f t="shared" si="130"/>
        <v>0.71837848002437721</v>
      </c>
      <c r="N420" s="5">
        <f t="shared" si="130"/>
        <v>0.69309039431942532</v>
      </c>
      <c r="O420" s="5">
        <f t="shared" si="130"/>
        <v>0.66854950736304042</v>
      </c>
      <c r="P420" s="5">
        <f t="shared" si="130"/>
        <v>0.64476143452580137</v>
      </c>
      <c r="Q420" s="5">
        <f t="shared" si="130"/>
        <v>0.62172514313997762</v>
      </c>
      <c r="R420" s="5">
        <f t="shared" si="130"/>
        <v>0.59943452245556006</v>
      </c>
      <c r="S420" s="5">
        <f t="shared" si="130"/>
        <v>0.5778796119283699</v>
      </c>
      <c r="T420" s="5">
        <f t="shared" si="129"/>
        <v>0.55704756263622013</v>
      </c>
      <c r="U420" s="5">
        <f t="shared" si="129"/>
        <v>0.53692339017959612</v>
      </c>
      <c r="V420" s="5">
        <f t="shared" si="129"/>
        <v>0.51749056453890463</v>
      </c>
      <c r="W420" s="5">
        <f t="shared" si="129"/>
        <v>0.49873147230062143</v>
      </c>
      <c r="X420" s="5">
        <f t="shared" si="132"/>
        <v>0.48062777883120106</v>
      </c>
      <c r="Y420" s="5">
        <f t="shared" si="132"/>
        <v>0.46316071188836971</v>
      </c>
      <c r="Z420" s="5">
        <f t="shared" si="132"/>
        <v>0.44631128343076237</v>
      </c>
      <c r="AA420" s="5">
        <f t="shared" si="132"/>
        <v>0.4300604627161943</v>
      </c>
      <c r="AB420" s="5">
        <f t="shared" si="132"/>
        <v>0.41438931092906145</v>
      </c>
      <c r="AC420" s="5">
        <f t="shared" si="132"/>
        <v>0.39927908536355805</v>
      </c>
      <c r="AD420" s="5">
        <f t="shared" si="132"/>
        <v>0.38471131946795489</v>
      </c>
      <c r="AE420" s="5">
        <f t="shared" si="132"/>
        <v>0.37066788371477727</v>
      </c>
      <c r="AF420" s="5">
        <f t="shared" si="132"/>
        <v>0.35713103121629236</v>
      </c>
      <c r="AG420" s="5">
        <f t="shared" si="132"/>
        <v>0.34408343118774315</v>
      </c>
      <c r="AH420" s="5">
        <f t="shared" si="132"/>
        <v>0.33150819272092158</v>
      </c>
      <c r="AI420" s="5">
        <f t="shared" si="132"/>
        <v>0.31938888082832206</v>
      </c>
      <c r="AJ420" s="5">
        <f t="shared" si="132"/>
        <v>0.30770952632266774</v>
      </c>
      <c r="AK420" s="5">
        <f t="shared" si="132"/>
        <v>0.29645463078442813</v>
      </c>
      <c r="AL420" s="5">
        <f t="shared" si="132"/>
        <v>0.28560916762277266</v>
      </c>
      <c r="AM420" s="5">
        <f t="shared" si="132"/>
        <v>0.27515858003908933</v>
      </c>
      <c r="AN420" s="5">
        <f t="shared" si="132"/>
        <v>0.26508877654578439</v>
      </c>
      <c r="AO420" s="5">
        <f t="shared" si="132"/>
        <v>0.25538612456804771</v>
      </c>
      <c r="AP420" s="5">
        <f t="shared" si="132"/>
        <v>0.24603744255600085</v>
      </c>
      <c r="AQ420" s="5">
        <f t="shared" si="132"/>
        <v>0.23702999095397051</v>
      </c>
      <c r="AR420" s="5">
        <f t="shared" si="132"/>
        <v>0.22835146230852543</v>
      </c>
      <c r="AS420" s="5">
        <f t="shared" si="132"/>
        <v>0.21998997074419147</v>
      </c>
      <c r="AT420" s="5">
        <f t="shared" si="132"/>
        <v>0.21193404099296037</v>
      </c>
      <c r="AU420" s="5">
        <f t="shared" si="132"/>
        <v>0.20417259712884117</v>
      </c>
      <c r="AV420" s="5">
        <f t="shared" si="132"/>
        <v>0.19669495113024985</v>
      </c>
      <c r="AW420" s="5">
        <f t="shared" si="132"/>
        <v>0.18949079136972952</v>
      </c>
      <c r="AX420" s="5">
        <f t="shared" si="132"/>
        <v>0.18255017111139196</v>
      </c>
      <c r="AY420" s="5">
        <f t="shared" si="132"/>
        <v>0.17586349708076443</v>
      </c>
      <c r="AZ420" s="5">
        <f t="shared" si="132"/>
        <v>0.16942151815879897</v>
      </c>
      <c r="BA420" s="5">
        <f t="shared" si="132"/>
        <v>0.16321531424114841</v>
      </c>
      <c r="BB420" s="5">
        <f t="shared" si="132"/>
        <v>0.1572362852950194</v>
      </c>
      <c r="BC420" s="5">
        <f t="shared" si="132"/>
        <v>0.15147614063865855</v>
      </c>
      <c r="BD420" s="5">
        <f t="shared" si="132"/>
        <v>0.1459268884625321</v>
      </c>
      <c r="BE420" s="5">
        <f t="shared" si="132"/>
        <v>0.14058082560631549</v>
      </c>
      <c r="BF420" s="5">
        <f t="shared" si="132"/>
        <v>0.13543052760172766</v>
      </c>
      <c r="BG420" s="5">
        <f t="shared" si="132"/>
        <v>0.13046883898788264</v>
      </c>
      <c r="BH420" s="5">
        <f t="shared" si="132"/>
        <v>0.12568886390306941</v>
      </c>
      <c r="BI420" s="5">
        <f t="shared" si="132"/>
        <v>0.12108395695460428</v>
      </c>
      <c r="BJ420" s="5">
        <f t="shared" si="132"/>
        <v>0.11664771436654736</v>
      </c>
      <c r="BK420" s="16">
        <f t="shared" si="132"/>
        <v>0.112373965403572</v>
      </c>
      <c r="BL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</row>
    <row r="421" spans="1:124" x14ac:dyDescent="0.3">
      <c r="A421" s="8">
        <v>35027</v>
      </c>
      <c r="B421" s="3">
        <v>5.6500000999999994E-2</v>
      </c>
      <c r="C421" s="4">
        <f t="shared" si="126"/>
        <v>5.5622236690252701E-2</v>
      </c>
      <c r="D421" s="5">
        <f t="shared" si="130"/>
        <v>0.97174716832160901</v>
      </c>
      <c r="E421" s="5">
        <f t="shared" si="130"/>
        <v>0.94289497613335338</v>
      </c>
      <c r="F421" s="5">
        <f t="shared" si="130"/>
        <v>0.91379664458373322</v>
      </c>
      <c r="G421" s="5">
        <f t="shared" si="130"/>
        <v>0.88472414578846215</v>
      </c>
      <c r="H421" s="5">
        <f t="shared" si="130"/>
        <v>0.85588504967235268</v>
      </c>
      <c r="I421" s="5">
        <f t="shared" si="130"/>
        <v>0.82743613410150263</v>
      </c>
      <c r="J421" s="5">
        <f t="shared" si="130"/>
        <v>0.79949427301115539</v>
      </c>
      <c r="K421" s="5">
        <f t="shared" si="130"/>
        <v>0.77214508549508776</v>
      </c>
      <c r="L421" s="5">
        <f t="shared" si="130"/>
        <v>0.74544977154708303</v>
      </c>
      <c r="M421" s="5">
        <f t="shared" si="130"/>
        <v>0.71945049546892947</v>
      </c>
      <c r="N421" s="5">
        <f t="shared" si="130"/>
        <v>0.69417461538041547</v>
      </c>
      <c r="O421" s="5">
        <f t="shared" si="130"/>
        <v>0.6696380012011437</v>
      </c>
      <c r="P421" s="5">
        <f t="shared" si="130"/>
        <v>0.64584763547300617</v>
      </c>
      <c r="Q421" s="5">
        <f t="shared" si="130"/>
        <v>0.62280365148454153</v>
      </c>
      <c r="R421" s="5">
        <f t="shared" si="130"/>
        <v>0.60050093063835763</v>
      </c>
      <c r="S421" s="5">
        <f t="shared" si="130"/>
        <v>0.57893035487599831</v>
      </c>
      <c r="T421" s="5">
        <f t="shared" si="129"/>
        <v>0.55807978919796697</v>
      </c>
      <c r="U421" s="5">
        <f t="shared" si="129"/>
        <v>0.53793485291733134</v>
      </c>
      <c r="V421" s="5">
        <f t="shared" si="129"/>
        <v>0.51847952541122655</v>
      </c>
      <c r="W421" s="5">
        <f t="shared" si="129"/>
        <v>0.49969662206724486</v>
      </c>
      <c r="X421" s="5">
        <f t="shared" si="132"/>
        <v>0.4815681682705561</v>
      </c>
      <c r="Y421" s="5">
        <f t="shared" si="132"/>
        <v>0.46407569316562675</v>
      </c>
      <c r="Z421" s="5">
        <f t="shared" si="132"/>
        <v>0.44720046017315235</v>
      </c>
      <c r="AA421" s="5">
        <f t="shared" si="132"/>
        <v>0.43092364754760254</v>
      </c>
      <c r="AB421" s="5">
        <f t="shared" si="132"/>
        <v>0.41522648938761936</v>
      </c>
      <c r="AC421" s="5">
        <f t="shared" si="132"/>
        <v>0.40009038527611224</v>
      </c>
      <c r="AD421" s="5">
        <f t="shared" si="132"/>
        <v>0.38549698498589335</v>
      </c>
      <c r="AE421" s="5">
        <f t="shared" si="132"/>
        <v>0.37142825332883317</v>
      </c>
      <c r="AF421" s="5">
        <f t="shared" si="132"/>
        <v>0.35786651916565582</v>
      </c>
      <c r="AG421" s="5">
        <f t="shared" si="132"/>
        <v>0.3447945117629948</v>
      </c>
      <c r="AH421" s="5">
        <f t="shared" si="132"/>
        <v>0.3321953870326867</v>
      </c>
      <c r="AI421" s="5">
        <f t="shared" si="132"/>
        <v>0.32005274567569253</v>
      </c>
      <c r="AJ421" s="5">
        <f t="shared" si="132"/>
        <v>0.30835064484873564</v>
      </c>
      <c r="AK421" s="5">
        <f t="shared" si="132"/>
        <v>0.29707360465192878</v>
      </c>
      <c r="AL421" s="5">
        <f t="shared" si="132"/>
        <v>0.28620661048191803</v>
      </c>
      <c r="AM421" s="5">
        <f t="shared" si="132"/>
        <v>0.27573511209310592</v>
      </c>
      <c r="AN421" s="5">
        <f t="shared" si="132"/>
        <v>0.26564502004825408</v>
      </c>
      <c r="AO421" s="5">
        <f t="shared" si="132"/>
        <v>0.25592270011057849</v>
      </c>
      <c r="AP421" s="5">
        <f t="shared" si="132"/>
        <v>0.24655496602562413</v>
      </c>
      <c r="AQ421" s="5">
        <f t="shared" si="132"/>
        <v>0.23752907105748464</v>
      </c>
      <c r="AR421" s="5">
        <f t="shared" si="132"/>
        <v>0.22883269857622091</v>
      </c>
      <c r="AS421" s="5">
        <f t="shared" si="132"/>
        <v>0.22045395193838385</v>
      </c>
      <c r="AT421" s="5">
        <f t="shared" si="132"/>
        <v>0.21238134385783911</v>
      </c>
      <c r="AU421" s="5">
        <f t="shared" si="132"/>
        <v>0.20460378542760266</v>
      </c>
      <c r="AV421" s="5">
        <f t="shared" si="132"/>
        <v>0.19711057492354844</v>
      </c>
      <c r="AW421" s="5">
        <f t="shared" si="132"/>
        <v>0.18989138649636336</v>
      </c>
      <c r="AX421" s="5">
        <f t="shared" si="132"/>
        <v>0.18293625883800735</v>
      </c>
      <c r="AY421" s="5">
        <f t="shared" si="132"/>
        <v>0.17623558389236579</v>
      </c>
      <c r="AZ421" s="5">
        <f t="shared" si="132"/>
        <v>0.16978009566611665</v>
      </c>
      <c r="BA421" s="5">
        <f t="shared" si="132"/>
        <v>0.16356085918455082</v>
      </c>
      <c r="BB421" s="5">
        <f t="shared" si="132"/>
        <v>0.15756925962775409</v>
      </c>
      <c r="BC421" s="5">
        <f t="shared" si="132"/>
        <v>0.15179699167484489</v>
      </c>
      <c r="BD421" s="5">
        <f t="shared" si="132"/>
        <v>0.14623604907757584</v>
      </c>
      <c r="BE421" s="5">
        <f t="shared" si="132"/>
        <v>0.14087871447932959</v>
      </c>
      <c r="BF421" s="5">
        <f t="shared" si="132"/>
        <v>0.1357175494911719</v>
      </c>
      <c r="BG421" s="5">
        <f t="shared" si="132"/>
        <v>0.13074538503302147</v>
      </c>
      <c r="BH421" s="5">
        <f t="shared" si="132"/>
        <v>0.12595531194502679</v>
      </c>
      <c r="BI421" s="5">
        <f t="shared" si="132"/>
        <v>0.12134067187179635</v>
      </c>
      <c r="BJ421" s="5">
        <f t="shared" si="132"/>
        <v>0.11689504842012635</v>
      </c>
      <c r="BK421" s="16">
        <f t="shared" si="132"/>
        <v>0.11261225858923897</v>
      </c>
      <c r="BL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</row>
    <row r="422" spans="1:124" x14ac:dyDescent="0.3">
      <c r="A422" s="8">
        <v>35034</v>
      </c>
      <c r="B422" s="3">
        <v>5.7199998000000002E-2</v>
      </c>
      <c r="C422" s="4">
        <f t="shared" si="126"/>
        <v>5.6343721917381309E-2</v>
      </c>
      <c r="D422" s="5">
        <f t="shared" si="130"/>
        <v>0.9714171423553003</v>
      </c>
      <c r="E422" s="5">
        <f t="shared" si="130"/>
        <v>0.94229126623849702</v>
      </c>
      <c r="F422" s="5">
        <f t="shared" si="130"/>
        <v>0.91296834668508831</v>
      </c>
      <c r="G422" s="5">
        <f t="shared" si="130"/>
        <v>0.88371372519108338</v>
      </c>
      <c r="H422" s="5">
        <f t="shared" si="130"/>
        <v>0.85472901021101166</v>
      </c>
      <c r="I422" s="5">
        <f t="shared" si="130"/>
        <v>0.82616568865037665</v>
      </c>
      <c r="J422" s="5">
        <f t="shared" si="130"/>
        <v>0.79813598409871811</v>
      </c>
      <c r="K422" s="5">
        <f t="shared" si="130"/>
        <v>0.77072145885253884</v>
      </c>
      <c r="L422" s="5">
        <f t="shared" si="130"/>
        <v>0.74397979460991337</v>
      </c>
      <c r="M422" s="5">
        <f t="shared" si="130"/>
        <v>0.71795011866963643</v>
      </c>
      <c r="N422" s="5">
        <f t="shared" si="130"/>
        <v>0.69265717760482415</v>
      </c>
      <c r="O422" s="5">
        <f t="shared" si="130"/>
        <v>0.66811460279622648</v>
      </c>
      <c r="P422" s="5">
        <f t="shared" si="130"/>
        <v>0.64432746321928436</v>
      </c>
      <c r="Q422" s="5">
        <f t="shared" si="130"/>
        <v>0.62129426034144641</v>
      </c>
      <c r="R422" s="5">
        <f t="shared" si="130"/>
        <v>0.59900848707855714</v>
      </c>
      <c r="S422" s="5">
        <f t="shared" si="130"/>
        <v>0.57745984640522741</v>
      </c>
      <c r="T422" s="5">
        <f t="shared" si="129"/>
        <v>0.5566352043150663</v>
      </c>
      <c r="U422" s="5">
        <f t="shared" si="129"/>
        <v>0.53651933537192598</v>
      </c>
      <c r="V422" s="5">
        <f t="shared" si="129"/>
        <v>0.51709550620544642</v>
      </c>
      <c r="W422" s="5">
        <f t="shared" si="129"/>
        <v>0.49834593224799928</v>
      </c>
      <c r="X422" s="5">
        <f t="shared" si="132"/>
        <v>0.48025213518411985</v>
      </c>
      <c r="Y422" s="5">
        <f t="shared" si="132"/>
        <v>0.46279522250364019</v>
      </c>
      <c r="Z422" s="5">
        <f t="shared" si="132"/>
        <v>0.44595610583112544</v>
      </c>
      <c r="AA422" s="5">
        <f t="shared" si="132"/>
        <v>0.42971567104350838</v>
      </c>
      <c r="AB422" s="5">
        <f t="shared" si="132"/>
        <v>0.41405491034748299</v>
      </c>
      <c r="AC422" s="5">
        <f t="shared" si="132"/>
        <v>0.39895502428312346</v>
      </c>
      <c r="AD422" s="5">
        <f t="shared" si="132"/>
        <v>0.38439749990663385</v>
      </c>
      <c r="AE422" s="5">
        <f t="shared" si="132"/>
        <v>0.37036417007174999</v>
      </c>
      <c r="AF422" s="5">
        <f t="shared" si="132"/>
        <v>0.35683725769008767</v>
      </c>
      <c r="AG422" s="5">
        <f t="shared" si="132"/>
        <v>0.34379940803919112</v>
      </c>
      <c r="AH422" s="5">
        <f t="shared" si="132"/>
        <v>0.3312337115519195</v>
      </c>
      <c r="AI422" s="5">
        <f t="shared" si="132"/>
        <v>0.31912371902256254</v>
      </c>
      <c r="AJ422" s="5">
        <f t="shared" si="132"/>
        <v>0.30745345077317554</v>
      </c>
      <c r="AK422" s="5">
        <f t="shared" si="132"/>
        <v>0.29620740101450616</v>
      </c>
      <c r="AL422" s="5">
        <f t="shared" si="132"/>
        <v>0.28537053839134147</v>
      </c>
      <c r="AM422" s="5">
        <f t="shared" si="132"/>
        <v>0.27492830350805308</v>
      </c>
      <c r="AN422" s="5">
        <f t="shared" si="132"/>
        <v>0.26486660407563645</v>
      </c>
      <c r="AO422" s="5">
        <f t="shared" si="132"/>
        <v>0.25517180819817681</v>
      </c>
      <c r="AP422" s="5">
        <f t="shared" si="132"/>
        <v>0.24583073621782486</v>
      </c>
      <c r="AQ422" s="5">
        <f t="shared" si="132"/>
        <v>0.23683065145791074</v>
      </c>
      <c r="AR422" s="5">
        <f t="shared" si="132"/>
        <v>0.22815925013975966</v>
      </c>
      <c r="AS422" s="5">
        <f t="shared" si="132"/>
        <v>0.21980465069694041</v>
      </c>
      <c r="AT422" s="5">
        <f t="shared" si="132"/>
        <v>0.21175538266863719</v>
      </c>
      <c r="AU422" s="5">
        <f t="shared" si="132"/>
        <v>0.2040003753196217</v>
      </c>
      <c r="AV422" s="5">
        <f t="shared" si="132"/>
        <v>0.19652894610639896</v>
      </c>
      <c r="AW422" s="5">
        <f t="shared" si="132"/>
        <v>0.18933078908627607</v>
      </c>
      <c r="AX422" s="5">
        <f t="shared" si="132"/>
        <v>0.18239596334740174</v>
      </c>
      <c r="AY422" s="5">
        <f t="shared" si="132"/>
        <v>0.17571488152246476</v>
      </c>
      <c r="AZ422" s="5">
        <f t="shared" si="132"/>
        <v>0.16927829843610792</v>
      </c>
      <c r="BA422" s="5">
        <f t="shared" si="132"/>
        <v>0.16307729992571041</v>
      </c>
      <c r="BB422" s="5">
        <f t="shared" si="132"/>
        <v>0.15710329186661409</v>
      </c>
      <c r="BC422" s="5">
        <f t="shared" si="132"/>
        <v>0.1513479894257968</v>
      </c>
      <c r="BD422" s="5">
        <f t="shared" si="132"/>
        <v>0.14580340656215673</v>
      </c>
      <c r="BE422" s="5">
        <f t="shared" si="132"/>
        <v>0.14046184578676102</v>
      </c>
      <c r="BF422" s="5">
        <f t="shared" si="132"/>
        <v>0.13531588819244322</v>
      </c>
      <c r="BG422" s="5">
        <f t="shared" si="132"/>
        <v>0.13035838375886946</v>
      </c>
      <c r="BH422" s="5">
        <f t="shared" si="132"/>
        <v>0.12558244193651433</v>
      </c>
      <c r="BI422" s="5">
        <f t="shared" si="132"/>
        <v>0.12098142251078982</v>
      </c>
      <c r="BJ422" s="5">
        <f t="shared" si="132"/>
        <v>0.11654892674578028</v>
      </c>
      <c r="BK422" s="16">
        <f t="shared" si="132"/>
        <v>0.11227878880558219</v>
      </c>
      <c r="BL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</row>
    <row r="423" spans="1:124" x14ac:dyDescent="0.3">
      <c r="A423" s="8">
        <v>35041</v>
      </c>
      <c r="B423" s="3">
        <v>5.5300002000000001E-2</v>
      </c>
      <c r="C423" s="4">
        <f t="shared" si="126"/>
        <v>5.4385400602285063E-2</v>
      </c>
      <c r="D423" s="5">
        <f t="shared" si="130"/>
        <v>0.97231318995182769</v>
      </c>
      <c r="E423" s="5">
        <f t="shared" si="130"/>
        <v>0.94393081096787512</v>
      </c>
      <c r="F423" s="5">
        <f t="shared" si="130"/>
        <v>0.91521833746935188</v>
      </c>
      <c r="G423" s="5">
        <f t="shared" si="130"/>
        <v>0.88645898993932892</v>
      </c>
      <c r="H423" s="5">
        <f t="shared" si="130"/>
        <v>0.8578704773294632</v>
      </c>
      <c r="I423" s="5">
        <f t="shared" si="130"/>
        <v>0.82961859500468771</v>
      </c>
      <c r="J423" s="5">
        <f t="shared" si="130"/>
        <v>0.80182815648064265</v>
      </c>
      <c r="K423" s="5">
        <f t="shared" si="130"/>
        <v>0.77459171737758148</v>
      </c>
      <c r="L423" s="5">
        <f t="shared" si="130"/>
        <v>0.7479765011567503</v>
      </c>
      <c r="M423" s="5">
        <f t="shared" si="130"/>
        <v>0.72202987736220059</v>
      </c>
      <c r="N423" s="5">
        <f t="shared" si="130"/>
        <v>0.69678368448270367</v>
      </c>
      <c r="O423" s="5">
        <f t="shared" si="130"/>
        <v>0.67225763613855294</v>
      </c>
      <c r="P423" s="5">
        <f t="shared" si="130"/>
        <v>0.64846200303953938</v>
      </c>
      <c r="Q423" s="5">
        <f t="shared" si="130"/>
        <v>0.62539972436993785</v>
      </c>
      <c r="R423" s="5">
        <f t="shared" si="130"/>
        <v>0.60306807043096</v>
      </c>
      <c r="S423" s="5">
        <f t="shared" si="130"/>
        <v>0.58145995265740069</v>
      </c>
      <c r="T423" s="5">
        <f t="shared" si="129"/>
        <v>0.56056495657680594</v>
      </c>
      <c r="U423" s="5">
        <f t="shared" si="129"/>
        <v>0.54037015698942048</v>
      </c>
      <c r="V423" s="5">
        <f t="shared" si="129"/>
        <v>0.52086076180748331</v>
      </c>
      <c r="W423" s="5">
        <f t="shared" si="129"/>
        <v>0.50202062091416289</v>
      </c>
      <c r="X423" s="5">
        <f t="shared" si="132"/>
        <v>0.48383262851430403</v>
      </c>
      <c r="Y423" s="5">
        <f t="shared" si="132"/>
        <v>0.46627904128672559</v>
      </c>
      <c r="Z423" s="5">
        <f t="shared" si="132"/>
        <v>0.44934172983852821</v>
      </c>
      <c r="AA423" s="5">
        <f t="shared" si="132"/>
        <v>0.43300237720997753</v>
      </c>
      <c r="AB423" s="5">
        <f t="shared" si="132"/>
        <v>0.41724263525091521</v>
      </c>
      <c r="AC423" s="5">
        <f t="shared" si="132"/>
        <v>0.40204424740360206</v>
      </c>
      <c r="AD423" s="5">
        <f t="shared" si="132"/>
        <v>0.38738914463981033</v>
      </c>
      <c r="AE423" s="5">
        <f t="shared" si="132"/>
        <v>0.37325951990080719</v>
      </c>
      <c r="AF423" s="5">
        <f t="shared" si="132"/>
        <v>0.35963788529139751</v>
      </c>
      <c r="AG423" s="5">
        <f t="shared" si="132"/>
        <v>0.34650711541650769</v>
      </c>
      <c r="AH423" s="5">
        <f t="shared" si="132"/>
        <v>0.33385047956903224</v>
      </c>
      <c r="AI423" s="5">
        <f t="shared" si="132"/>
        <v>0.3216516649406258</v>
      </c>
      <c r="AJ423" s="5">
        <f t="shared" si="132"/>
        <v>0.30989479260164765</v>
      </c>
      <c r="AK423" s="5">
        <f t="shared" si="132"/>
        <v>0.29856442765835867</v>
      </c>
      <c r="AL423" s="5">
        <f t="shared" si="132"/>
        <v>0.28764558472596119</v>
      </c>
      <c r="AM423" s="5">
        <f t="shared" si="132"/>
        <v>0.27712372964055371</v>
      </c>
      <c r="AN423" s="5">
        <f t="shared" si="132"/>
        <v>0.2669847781601612</v>
      </c>
      <c r="AO423" s="5">
        <f t="shared" si="132"/>
        <v>0.25721509226582995</v>
      </c>
      <c r="AP423" s="5">
        <f t="shared" si="132"/>
        <v>0.24780147456138477</v>
      </c>
      <c r="AQ423" s="5">
        <f t="shared" si="132"/>
        <v>0.23873116117939527</v>
      </c>
      <c r="AR423" s="5">
        <f t="shared" si="132"/>
        <v>0.22999181352691156</v>
      </c>
      <c r="AS423" s="5">
        <f t="shared" si="132"/>
        <v>0.22157150914421217</v>
      </c>
      <c r="AT423" s="5">
        <f t="shared" si="132"/>
        <v>0.21345873190051334</v>
      </c>
      <c r="AU423" s="5">
        <f t="shared" si="132"/>
        <v>0.20564236171017522</v>
      </c>
      <c r="AV423" s="5">
        <f t="shared" si="132"/>
        <v>0.19811166391974344</v>
      </c>
      <c r="AW423" s="5">
        <f t="shared" si="132"/>
        <v>0.19085627848881578</v>
      </c>
      <c r="AX423" s="5">
        <f t="shared" si="132"/>
        <v>0.18386620906516085</v>
      </c>
      <c r="AY423" s="5">
        <f t="shared" si="132"/>
        <v>0.17713181203585962</v>
      </c>
      <c r="AZ423" s="5">
        <f t="shared" si="132"/>
        <v>0.17064378562079255</v>
      </c>
      <c r="BA423" s="5">
        <f t="shared" si="132"/>
        <v>0.1643931590619909</v>
      </c>
      <c r="BB423" s="5">
        <f t="shared" si="132"/>
        <v>0.15837128195174333</v>
      </c>
      <c r="BC423" s="5">
        <f t="shared" si="132"/>
        <v>0.15256981373352646</v>
      </c>
      <c r="BD423" s="5">
        <f t="shared" si="132"/>
        <v>0.14698071340249769</v>
      </c>
      <c r="BE423" s="5">
        <f t="shared" si="132"/>
        <v>0.14159622942620387</v>
      </c>
      <c r="BF423" s="5">
        <f t="shared" si="132"/>
        <v>0.13640888990110647</v>
      </c>
      <c r="BG423" s="5">
        <f t="shared" si="132"/>
        <v>0.13141149295633073</v>
      </c>
      <c r="BH423" s="5">
        <f t="shared" si="132"/>
        <v>0.12659709741258027</v>
      </c>
      <c r="BI423" s="5">
        <f t="shared" si="132"/>
        <v>0.12195901370128573</v>
      </c>
      <c r="BJ423" s="5">
        <f t="shared" si="132"/>
        <v>0.1174907950466922</v>
      </c>
      <c r="BK423" s="16">
        <f t="shared" si="132"/>
        <v>0.11318622891164699</v>
      </c>
      <c r="BL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</row>
    <row r="424" spans="1:124" x14ac:dyDescent="0.3">
      <c r="A424" s="8">
        <v>35048</v>
      </c>
      <c r="B424" s="3">
        <v>5.5E-2</v>
      </c>
      <c r="C424" s="4">
        <f t="shared" si="126"/>
        <v>5.4076189261223546E-2</v>
      </c>
      <c r="D424" s="5">
        <f t="shared" si="130"/>
        <v>0.97245474792853026</v>
      </c>
      <c r="E424" s="5">
        <f t="shared" si="130"/>
        <v>0.94418994937393352</v>
      </c>
      <c r="F424" s="5">
        <f t="shared" si="130"/>
        <v>0.91557410883182511</v>
      </c>
      <c r="G424" s="5">
        <f t="shared" si="130"/>
        <v>0.88689323551079846</v>
      </c>
      <c r="H424" s="5">
        <f t="shared" si="130"/>
        <v>0.85836755719171043</v>
      </c>
      <c r="I424" s="5">
        <f t="shared" si="130"/>
        <v>0.83016511319130104</v>
      </c>
      <c r="J424" s="5">
        <f t="shared" si="130"/>
        <v>0.80241269550021377</v>
      </c>
      <c r="K424" s="5">
        <f t="shared" si="130"/>
        <v>0.77520459030688826</v>
      </c>
      <c r="L424" s="5">
        <f t="shared" si="130"/>
        <v>0.74860952537085079</v>
      </c>
      <c r="M424" s="5">
        <f t="shared" si="130"/>
        <v>0.72267617133374429</v>
      </c>
      <c r="N424" s="5">
        <f t="shared" si="130"/>
        <v>0.69743748745141076</v>
      </c>
      <c r="O424" s="5">
        <f t="shared" si="130"/>
        <v>0.67291414949438921</v>
      </c>
      <c r="P424" s="5">
        <f t="shared" si="130"/>
        <v>0.64911725175006396</v>
      </c>
      <c r="Q424" s="5">
        <f t="shared" si="130"/>
        <v>0.62605043655581627</v>
      </c>
      <c r="R424" s="5">
        <f t="shared" si="130"/>
        <v>0.60371157314671742</v>
      </c>
      <c r="S424" s="5">
        <f t="shared" si="130"/>
        <v>0.58209408199549884</v>
      </c>
      <c r="T424" s="5">
        <f t="shared" si="129"/>
        <v>0.56118798033484285</v>
      </c>
      <c r="U424" s="5">
        <f t="shared" si="129"/>
        <v>0.54098070829206601</v>
      </c>
      <c r="V424" s="5">
        <f t="shared" si="129"/>
        <v>0.52145778223731498</v>
      </c>
      <c r="W424" s="5">
        <f t="shared" si="129"/>
        <v>0.50260331186698859</v>
      </c>
      <c r="X424" s="5">
        <f t="shared" si="132"/>
        <v>0.48440040964795594</v>
      </c>
      <c r="Y424" s="5">
        <f t="shared" si="132"/>
        <v>0.46683151507397896</v>
      </c>
      <c r="Z424" s="5">
        <f t="shared" si="132"/>
        <v>0.44987865136314531</v>
      </c>
      <c r="AA424" s="5">
        <f t="shared" si="132"/>
        <v>0.43352362845953174</v>
      </c>
      <c r="AB424" s="5">
        <f t="shared" si="132"/>
        <v>0.41774820326145784</v>
      </c>
      <c r="AC424" s="5">
        <f t="shared" si="132"/>
        <v>0.40253420570023646</v>
      </c>
      <c r="AD424" s="5">
        <f t="shared" si="132"/>
        <v>0.38786363749490321</v>
      </c>
      <c r="AE424" s="5">
        <f t="shared" si="132"/>
        <v>0.3737187489990384</v>
      </c>
      <c r="AF424" s="5">
        <f t="shared" si="132"/>
        <v>0.36008209844925937</v>
      </c>
      <c r="AG424" s="5">
        <f t="shared" si="132"/>
        <v>0.3469365970542902</v>
      </c>
      <c r="AH424" s="5">
        <f t="shared" si="132"/>
        <v>0.33426554267676889</v>
      </c>
      <c r="AI424" s="5">
        <f t="shared" si="132"/>
        <v>0.32205264431682995</v>
      </c>
      <c r="AJ424" s="5">
        <f t="shared" si="132"/>
        <v>0.31028203917574287</v>
      </c>
      <c r="AK424" s="5">
        <f t="shared" si="132"/>
        <v>0.29893830373521951</v>
      </c>
      <c r="AL424" s="5">
        <f t="shared" si="132"/>
        <v>0.28800646001455688</v>
      </c>
      <c r="AM424" s="5">
        <f t="shared" si="132"/>
        <v>0.27747197794887074</v>
      </c>
      <c r="AN424" s="5">
        <f t="shared" si="132"/>
        <v>0.26732077465585763</v>
      </c>
      <c r="AO424" s="5">
        <f t="shared" si="132"/>
        <v>0.25753921121684326</v>
      </c>
      <c r="AP424" s="5">
        <f t="shared" si="132"/>
        <v>0.24811408748334504</v>
      </c>
      <c r="AQ424" s="5">
        <f t="shared" si="132"/>
        <v>0.2390326353274865</v>
      </c>
      <c r="AR424" s="5">
        <f t="shared" si="132"/>
        <v>0.23028251067903963</v>
      </c>
      <c r="AS424" s="5">
        <f t="shared" si="132"/>
        <v>0.2218517846302116</v>
      </c>
      <c r="AT424" s="5">
        <f t="shared" si="132"/>
        <v>0.21372893383884348</v>
      </c>
      <c r="AU424" s="5">
        <f t="shared" si="132"/>
        <v>0.20590283041929253</v>
      </c>
      <c r="AV424" s="5">
        <f t="shared" ref="X424:BK431" si="133">AV$7*EXP(-AV$8*$C424)</f>
        <v>0.19836273147623149</v>
      </c>
      <c r="AW424" s="5">
        <f t="shared" si="133"/>
        <v>0.19109826840852931</v>
      </c>
      <c r="AX424" s="5">
        <f t="shared" si="133"/>
        <v>0.18409943608720278</v>
      </c>
      <c r="AY424" s="5">
        <f t="shared" si="133"/>
        <v>0.17735658199224633</v>
      </c>
      <c r="AZ424" s="5">
        <f t="shared" si="133"/>
        <v>0.17086039537725328</v>
      </c>
      <c r="BA424" s="5">
        <f t="shared" si="133"/>
        <v>0.1646018965175543</v>
      </c>
      <c r="BB424" s="5">
        <f t="shared" si="133"/>
        <v>0.15857242608664535</v>
      </c>
      <c r="BC424" s="5">
        <f t="shared" si="133"/>
        <v>0.15276363469657717</v>
      </c>
      <c r="BD424" s="5">
        <f t="shared" si="133"/>
        <v>0.14716747263040997</v>
      </c>
      <c r="BE424" s="5">
        <f t="shared" si="133"/>
        <v>0.14177617978854956</v>
      </c>
      <c r="BF424" s="5">
        <f t="shared" si="133"/>
        <v>0.13658227586555569</v>
      </c>
      <c r="BG424" s="5">
        <f t="shared" si="133"/>
        <v>0.13157855076967281</v>
      </c>
      <c r="BH424" s="5">
        <f t="shared" si="133"/>
        <v>0.12675805529374087</v>
      </c>
      <c r="BI424" s="5">
        <f t="shared" si="133"/>
        <v>0.12211409204316517</v>
      </c>
      <c r="BJ424" s="5">
        <f t="shared" si="133"/>
        <v>0.11764020662416709</v>
      </c>
      <c r="BK424" s="16">
        <f t="shared" si="133"/>
        <v>0.11333017909351804</v>
      </c>
      <c r="BL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</row>
    <row r="425" spans="1:124" x14ac:dyDescent="0.3">
      <c r="A425" s="8">
        <v>35055</v>
      </c>
      <c r="B425" s="3">
        <v>5.4499997999999994E-2</v>
      </c>
      <c r="C425" s="4">
        <f t="shared" si="126"/>
        <v>5.3560838400384503E-2</v>
      </c>
      <c r="D425" s="5">
        <f t="shared" si="130"/>
        <v>0.97269072306020998</v>
      </c>
      <c r="E425" s="5">
        <f t="shared" si="130"/>
        <v>0.94462200366696791</v>
      </c>
      <c r="F425" s="5">
        <f t="shared" si="130"/>
        <v>0.91616736687648614</v>
      </c>
      <c r="G425" s="5">
        <f t="shared" si="130"/>
        <v>0.88761744896462758</v>
      </c>
      <c r="H425" s="5">
        <f t="shared" si="130"/>
        <v>0.8591966615553881</v>
      </c>
      <c r="I425" s="5">
        <f t="shared" si="130"/>
        <v>0.83107677457240503</v>
      </c>
      <c r="J425" s="5">
        <f t="shared" si="130"/>
        <v>0.80338787171426751</v>
      </c>
      <c r="K425" s="5">
        <f t="shared" si="130"/>
        <v>0.77622712024486062</v>
      </c>
      <c r="L425" s="5">
        <f t="shared" si="130"/>
        <v>0.74966575366253352</v>
      </c>
      <c r="M425" s="5">
        <f t="shared" si="130"/>
        <v>0.72375461089122894</v>
      </c>
      <c r="N425" s="5">
        <f t="shared" si="130"/>
        <v>0.69852851971291319</v>
      </c>
      <c r="O425" s="5">
        <f t="shared" si="130"/>
        <v>0.67400976055664075</v>
      </c>
      <c r="P425" s="5">
        <f t="shared" si="130"/>
        <v>0.65021080169371448</v>
      </c>
      <c r="Q425" s="5">
        <f t="shared" si="130"/>
        <v>0.62713645886855884</v>
      </c>
      <c r="R425" s="5">
        <f t="shared" si="130"/>
        <v>0.6047856010535646</v>
      </c>
      <c r="S425" s="5">
        <f t="shared" si="130"/>
        <v>0.58315249859437912</v>
      </c>
      <c r="T425" s="5">
        <f t="shared" si="129"/>
        <v>0.56222788962880543</v>
      </c>
      <c r="U425" s="5">
        <f t="shared" si="129"/>
        <v>0.54199982445515582</v>
      </c>
      <c r="V425" s="5">
        <f t="shared" si="129"/>
        <v>0.5224543347167383</v>
      </c>
      <c r="W425" s="5">
        <f t="shared" si="129"/>
        <v>0.50357596418930839</v>
      </c>
      <c r="X425" s="5">
        <f t="shared" si="133"/>
        <v>0.48534819004985258</v>
      </c>
      <c r="Y425" s="5">
        <f t="shared" si="133"/>
        <v>0.46775375731220264</v>
      </c>
      <c r="Z425" s="5">
        <f t="shared" si="133"/>
        <v>0.45077494427072634</v>
      </c>
      <c r="AA425" s="5">
        <f t="shared" si="133"/>
        <v>0.43439377300540671</v>
      </c>
      <c r="AB425" s="5">
        <f t="shared" si="133"/>
        <v>0.41859217603898202</v>
      </c>
      <c r="AC425" s="5">
        <f t="shared" si="133"/>
        <v>0.4033521279179309</v>
      </c>
      <c r="AD425" s="5">
        <f t="shared" si="133"/>
        <v>0.38865574867193348</v>
      </c>
      <c r="AE425" s="5">
        <f t="shared" si="133"/>
        <v>0.37448538468019721</v>
      </c>
      <c r="AF425" s="5">
        <f t="shared" si="133"/>
        <v>0.36082367135148108</v>
      </c>
      <c r="AG425" s="5">
        <f t="shared" si="133"/>
        <v>0.34765358114073286</v>
      </c>
      <c r="AH425" s="5">
        <f t="shared" si="133"/>
        <v>0.33495845972689653</v>
      </c>
      <c r="AI425" s="5">
        <f t="shared" si="133"/>
        <v>0.32272205262321096</v>
      </c>
      <c r="AJ425" s="5">
        <f t="shared" si="133"/>
        <v>0.31092852405178018</v>
      </c>
      <c r="AK425" s="5">
        <f t="shared" si="133"/>
        <v>0.29956246956392973</v>
      </c>
      <c r="AL425" s="5">
        <f t="shared" si="133"/>
        <v>0.28860892360785961</v>
      </c>
      <c r="AM425" s="5">
        <f t="shared" si="133"/>
        <v>0.27805336302054628</v>
      </c>
      <c r="AN425" s="5">
        <f t="shared" si="133"/>
        <v>0.26788170724016924</v>
      </c>
      <c r="AO425" s="5">
        <f t="shared" si="133"/>
        <v>0.25808031588949049</v>
      </c>
      <c r="AP425" s="5">
        <f t="shared" si="133"/>
        <v>0.24863598426250472</v>
      </c>
      <c r="AQ425" s="5">
        <f t="shared" si="133"/>
        <v>0.23953593715072372</v>
      </c>
      <c r="AR425" s="5">
        <f t="shared" si="133"/>
        <v>0.23076782136726956</v>
      </c>
      <c r="AS425" s="5">
        <f t="shared" si="133"/>
        <v>0.22231969726304532</v>
      </c>
      <c r="AT425" s="5">
        <f t="shared" si="133"/>
        <v>0.21418002947687892</v>
      </c>
      <c r="AU425" s="5">
        <f t="shared" si="133"/>
        <v>0.20633767711849832</v>
      </c>
      <c r="AV425" s="5">
        <f t="shared" si="133"/>
        <v>0.19878188354774914</v>
      </c>
      <c r="AW425" s="5">
        <f t="shared" si="133"/>
        <v>0.19150226588419991</v>
      </c>
      <c r="AX425" s="5">
        <f t="shared" si="133"/>
        <v>0.18448880435707651</v>
      </c>
      <c r="AY425" s="5">
        <f t="shared" si="133"/>
        <v>0.17773183158541095</v>
      </c>
      <c r="AZ425" s="5">
        <f t="shared" si="133"/>
        <v>0.17122202186164584</v>
      </c>
      <c r="BA425" s="5">
        <f t="shared" si="133"/>
        <v>0.16495038049811178</v>
      </c>
      <c r="BB425" s="5">
        <f t="shared" si="133"/>
        <v>0.15890823328429429</v>
      </c>
      <c r="BC425" s="5">
        <f t="shared" si="133"/>
        <v>0.15308721609324277</v>
      </c>
      <c r="BD425" s="5">
        <f t="shared" si="133"/>
        <v>0.14747926466750777</v>
      </c>
      <c r="BE425" s="5">
        <f t="shared" si="133"/>
        <v>0.14207660460836732</v>
      </c>
      <c r="BF425" s="5">
        <f t="shared" si="133"/>
        <v>0.13687174158658807</v>
      </c>
      <c r="BG425" s="5">
        <f t="shared" si="133"/>
        <v>0.13185745178838015</v>
      </c>
      <c r="BH425" s="5">
        <f t="shared" si="133"/>
        <v>0.12702677260640205</v>
      </c>
      <c r="BI425" s="5">
        <f t="shared" si="133"/>
        <v>0.12237299358251325</v>
      </c>
      <c r="BJ425" s="5">
        <f t="shared" si="133"/>
        <v>0.11788964760636318</v>
      </c>
      <c r="BK425" s="16">
        <f t="shared" si="133"/>
        <v>0.11357050237175481</v>
      </c>
      <c r="BL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</row>
    <row r="426" spans="1:124" x14ac:dyDescent="0.3">
      <c r="A426" s="8">
        <v>35062</v>
      </c>
      <c r="B426" s="3">
        <v>5.4699998E-2</v>
      </c>
      <c r="C426" s="4">
        <f t="shared" si="126"/>
        <v>5.3766977920162044E-2</v>
      </c>
      <c r="D426" s="5">
        <f t="shared" si="130"/>
        <v>0.97259632651449834</v>
      </c>
      <c r="E426" s="5">
        <f t="shared" si="130"/>
        <v>0.94444915892155523</v>
      </c>
      <c r="F426" s="5">
        <f t="shared" si="130"/>
        <v>0.91593001849273181</v>
      </c>
      <c r="G426" s="5">
        <f t="shared" si="130"/>
        <v>0.88732769380414045</v>
      </c>
      <c r="H426" s="5">
        <f t="shared" si="130"/>
        <v>0.8588649250792435</v>
      </c>
      <c r="I426" s="5">
        <f t="shared" si="130"/>
        <v>0.83071199140133978</v>
      </c>
      <c r="J426" s="5">
        <f t="shared" si="130"/>
        <v>0.80299766065331812</v>
      </c>
      <c r="K426" s="5">
        <f t="shared" si="130"/>
        <v>0.77581794815388649</v>
      </c>
      <c r="L426" s="5">
        <f t="shared" si="130"/>
        <v>0.74924308532324646</v>
      </c>
      <c r="M426" s="5">
        <f t="shared" si="130"/>
        <v>0.72332304380752288</v>
      </c>
      <c r="N426" s="5">
        <f t="shared" si="130"/>
        <v>0.69809190389361242</v>
      </c>
      <c r="O426" s="5">
        <f t="shared" si="130"/>
        <v>0.67357130398803222</v>
      </c>
      <c r="P426" s="5">
        <f t="shared" si="130"/>
        <v>0.6497731625670351</v>
      </c>
      <c r="Q426" s="5">
        <f t="shared" si="130"/>
        <v>0.62670182579083999</v>
      </c>
      <c r="R426" s="5">
        <f t="shared" si="130"/>
        <v>0.60435576251090728</v>
      </c>
      <c r="S426" s="5">
        <f t="shared" ref="S426:AH441" si="134">S$7*EXP(-S$8*$C426)</f>
        <v>0.58272890290318069</v>
      </c>
      <c r="T426" s="5">
        <f t="shared" si="134"/>
        <v>0.56181169653467178</v>
      </c>
      <c r="U426" s="5">
        <f t="shared" si="134"/>
        <v>0.5415919494420105</v>
      </c>
      <c r="V426" s="5">
        <f t="shared" si="134"/>
        <v>0.52205548698322435</v>
      </c>
      <c r="W426" s="5">
        <f t="shared" si="134"/>
        <v>0.5031866791441173</v>
      </c>
      <c r="X426" s="5">
        <f t="shared" si="134"/>
        <v>0.48496885707692716</v>
      </c>
      <c r="Y426" s="5">
        <f t="shared" si="134"/>
        <v>0.467384643463431</v>
      </c>
      <c r="Z426" s="5">
        <f t="shared" si="134"/>
        <v>0.45041621445898639</v>
      </c>
      <c r="AA426" s="5">
        <f t="shared" si="134"/>
        <v>0.43404550719493695</v>
      </c>
      <c r="AB426" s="5">
        <f t="shared" si="134"/>
        <v>0.41825438386283298</v>
      </c>
      <c r="AC426" s="5">
        <f t="shared" si="134"/>
        <v>0.40302476109317054</v>
      </c>
      <c r="AD426" s="5">
        <f t="shared" si="134"/>
        <v>0.38833871153166477</v>
      </c>
      <c r="AE426" s="5">
        <f t="shared" si="134"/>
        <v>0.37417854309656212</v>
      </c>
      <c r="AF426" s="5">
        <f t="shared" si="134"/>
        <v>0.36052686028493769</v>
      </c>
      <c r="AG426" s="5">
        <f t="shared" si="134"/>
        <v>0.34736661101729471</v>
      </c>
      <c r="AH426" s="5">
        <f t="shared" si="134"/>
        <v>0.33468112181606435</v>
      </c>
      <c r="AI426" s="5">
        <f t="shared" si="133"/>
        <v>0.3224541235644095</v>
      </c>
      <c r="AJ426" s="5">
        <f t="shared" si="133"/>
        <v>0.31066976965570781</v>
      </c>
      <c r="AK426" s="5">
        <f t="shared" si="133"/>
        <v>0.29931264799686036</v>
      </c>
      <c r="AL426" s="5">
        <f t="shared" si="133"/>
        <v>0.28836778805118979</v>
      </c>
      <c r="AM426" s="5">
        <f t="shared" si="133"/>
        <v>0.27782066388439636</v>
      </c>
      <c r="AN426" s="5">
        <f t="shared" si="133"/>
        <v>0.26765719399830173</v>
      </c>
      <c r="AO426" s="5">
        <f t="shared" si="133"/>
        <v>0.25786373859293554</v>
      </c>
      <c r="AP426" s="5">
        <f t="shared" si="133"/>
        <v>0.2484270947808398</v>
      </c>
      <c r="AQ426" s="5">
        <f t="shared" si="133"/>
        <v>0.239334490182736</v>
      </c>
      <c r="AR426" s="5">
        <f t="shared" si="133"/>
        <v>0.23057357525656844</v>
      </c>
      <c r="AS426" s="5">
        <f t="shared" si="133"/>
        <v>0.22213241464892311</v>
      </c>
      <c r="AT426" s="5">
        <f t="shared" si="133"/>
        <v>0.21399947780622447</v>
      </c>
      <c r="AU426" s="5">
        <f t="shared" si="133"/>
        <v>0.20616362904072874</v>
      </c>
      <c r="AV426" s="5">
        <f t="shared" si="133"/>
        <v>0.19861411721145095</v>
      </c>
      <c r="AW426" s="5">
        <f t="shared" si="133"/>
        <v>0.19134056515137543</v>
      </c>
      <c r="AX426" s="5">
        <f t="shared" si="133"/>
        <v>0.18433295894850785</v>
      </c>
      <c r="AY426" s="5">
        <f t="shared" si="133"/>
        <v>0.17758163716862096</v>
      </c>
      <c r="AZ426" s="5">
        <f t="shared" si="133"/>
        <v>0.17107728009120177</v>
      </c>
      <c r="BA426" s="5">
        <f t="shared" si="133"/>
        <v>0.16481089901653923</v>
      </c>
      <c r="BB426" s="5">
        <f t="shared" si="133"/>
        <v>0.15877382569061033</v>
      </c>
      <c r="BC426" s="5">
        <f t="shared" si="133"/>
        <v>0.15295770188504296</v>
      </c>
      <c r="BD426" s="5">
        <f t="shared" si="133"/>
        <v>0.14735446916162825</v>
      </c>
      <c r="BE426" s="5">
        <f t="shared" si="133"/>
        <v>0.14195635884436428</v>
      </c>
      <c r="BF426" s="5">
        <f t="shared" si="133"/>
        <v>0.13675588221661381</v>
      </c>
      <c r="BG426" s="5">
        <f t="shared" si="133"/>
        <v>0.13174582095647147</v>
      </c>
      <c r="BH426" s="5">
        <f t="shared" si="133"/>
        <v>0.12691921781971588</v>
      </c>
      <c r="BI426" s="5">
        <f t="shared" si="133"/>
        <v>0.12226936757663703</v>
      </c>
      <c r="BJ426" s="5">
        <f t="shared" si="133"/>
        <v>0.11778980820648001</v>
      </c>
      <c r="BK426" s="16">
        <f t="shared" si="133"/>
        <v>0.11347431235114891</v>
      </c>
      <c r="BL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</row>
    <row r="427" spans="1:124" x14ac:dyDescent="0.3">
      <c r="A427" s="8">
        <v>35069</v>
      </c>
      <c r="B427" s="3">
        <v>5.4200001000000005E-2</v>
      </c>
      <c r="C427" s="4">
        <f t="shared" si="126"/>
        <v>5.3251632212810991E-2</v>
      </c>
      <c r="D427" s="5">
        <f t="shared" ref="D427:S442" si="135">D$7*EXP(-D$8*$C427)</f>
        <v>0.97283233364115862</v>
      </c>
      <c r="E427" s="5">
        <f t="shared" si="135"/>
        <v>0.9448813275042488</v>
      </c>
      <c r="F427" s="5">
        <f t="shared" si="135"/>
        <v>0.91652350121685977</v>
      </c>
      <c r="G427" s="5">
        <f t="shared" si="135"/>
        <v>0.88805225477645899</v>
      </c>
      <c r="H427" s="5">
        <f t="shared" si="135"/>
        <v>0.85969450155488136</v>
      </c>
      <c r="I427" s="5">
        <f t="shared" si="135"/>
        <v>0.83162424421941161</v>
      </c>
      <c r="J427" s="5">
        <f t="shared" si="135"/>
        <v>0.8039735380137264</v>
      </c>
      <c r="K427" s="5">
        <f t="shared" si="135"/>
        <v>0.77684127689852278</v>
      </c>
      <c r="L427" s="5">
        <f t="shared" si="135"/>
        <v>0.75030019693882222</v>
      </c>
      <c r="M427" s="5">
        <f t="shared" si="135"/>
        <v>0.72440243788171055</v>
      </c>
      <c r="N427" s="5">
        <f t="shared" si="135"/>
        <v>0.69918394895860192</v>
      </c>
      <c r="O427" s="5">
        <f t="shared" si="135"/>
        <v>0.67466797402643508</v>
      </c>
      <c r="P427" s="5">
        <f t="shared" si="135"/>
        <v>0.65086780654984044</v>
      </c>
      <c r="Q427" s="5">
        <f t="shared" si="135"/>
        <v>0.62778896720071653</v>
      </c>
      <c r="R427" s="5">
        <f t="shared" si="135"/>
        <v>0.60543092569607448</v>
      </c>
      <c r="S427" s="5">
        <f t="shared" si="135"/>
        <v>0.58378846318609423</v>
      </c>
      <c r="T427" s="5">
        <f t="shared" si="134"/>
        <v>0.56285275118558642</v>
      </c>
      <c r="U427" s="5">
        <f t="shared" si="134"/>
        <v>0.54261220686781331</v>
      </c>
      <c r="V427" s="5">
        <f t="shared" si="134"/>
        <v>0.52305317174346222</v>
      </c>
      <c r="W427" s="5">
        <f t="shared" si="134"/>
        <v>0.50416045066830784</v>
      </c>
      <c r="X427" s="5">
        <f t="shared" si="133"/>
        <v>0.48591774020790274</v>
      </c>
      <c r="Y427" s="5">
        <f t="shared" si="133"/>
        <v>0.46830796918400619</v>
      </c>
      <c r="Z427" s="5">
        <f t="shared" si="133"/>
        <v>0.45131356937059341</v>
      </c>
      <c r="AA427" s="5">
        <f t="shared" si="133"/>
        <v>0.43491669050619797</v>
      </c>
      <c r="AB427" s="5">
        <f t="shared" si="133"/>
        <v>0.4190993708138292</v>
      </c>
      <c r="AC427" s="5">
        <f t="shared" si="133"/>
        <v>0.40384367188869674</v>
      </c>
      <c r="AD427" s="5">
        <f t="shared" si="133"/>
        <v>0.38913178498568485</v>
      </c>
      <c r="AE427" s="5">
        <f t="shared" si="133"/>
        <v>0.37494611430222191</v>
      </c>
      <c r="AF427" s="5">
        <f t="shared" si="133"/>
        <v>0.36126934172167635</v>
      </c>
      <c r="AG427" s="5">
        <f t="shared" si="133"/>
        <v>0.34808447659057379</v>
      </c>
      <c r="AH427" s="5">
        <f t="shared" si="133"/>
        <v>0.3353748933976336</v>
      </c>
      <c r="AI427" s="5">
        <f t="shared" si="133"/>
        <v>0.32312435966332714</v>
      </c>
      <c r="AJ427" s="5">
        <f t="shared" si="133"/>
        <v>0.31131705590386471</v>
      </c>
      <c r="AK427" s="5">
        <f t="shared" si="133"/>
        <v>0.29993758917869401</v>
      </c>
      <c r="AL427" s="5">
        <f t="shared" si="133"/>
        <v>0.28897100144665849</v>
      </c>
      <c r="AM427" s="5">
        <f t="shared" si="133"/>
        <v>0.27840277372801731</v>
      </c>
      <c r="AN427" s="5">
        <f t="shared" si="133"/>
        <v>0.26821882688593585</v>
      </c>
      <c r="AO427" s="5">
        <f t="shared" si="133"/>
        <v>0.2584055196927057</v>
      </c>
      <c r="AP427" s="5">
        <f t="shared" si="133"/>
        <v>0.24894964472569278</v>
      </c>
      <c r="AQ427" s="5">
        <f t="shared" si="133"/>
        <v>0.23983842254021595</v>
      </c>
      <c r="AR427" s="5">
        <f t="shared" si="133"/>
        <v>0.23105949448679325</v>
      </c>
      <c r="AS427" s="5">
        <f t="shared" si="133"/>
        <v>0.2226009144749333</v>
      </c>
      <c r="AT427" s="5">
        <f t="shared" si="133"/>
        <v>0.21445113993212364</v>
      </c>
      <c r="AU427" s="5">
        <f t="shared" si="133"/>
        <v>0.20659902216263956</v>
      </c>
      <c r="AV427" s="5">
        <f t="shared" si="133"/>
        <v>0.19903379627450635</v>
      </c>
      <c r="AW427" s="5">
        <f t="shared" si="133"/>
        <v>0.19174507081295897</v>
      </c>
      <c r="AX427" s="5">
        <f t="shared" si="133"/>
        <v>0.18472281721392295</v>
      </c>
      <c r="AY427" s="5">
        <f t="shared" si="133"/>
        <v>0.17795735917045674</v>
      </c>
      <c r="AZ427" s="5">
        <f t="shared" si="133"/>
        <v>0.17143936198800244</v>
      </c>
      <c r="BA427" s="5">
        <f t="shared" si="133"/>
        <v>0.1651598219900822</v>
      </c>
      <c r="BB427" s="5">
        <f t="shared" si="133"/>
        <v>0.15911005602425035</v>
      </c>
      <c r="BC427" s="5">
        <f t="shared" si="133"/>
        <v>0.153281691108267</v>
      </c>
      <c r="BD427" s="5">
        <f t="shared" si="133"/>
        <v>0.14766665424825229</v>
      </c>
      <c r="BE427" s="5">
        <f t="shared" si="133"/>
        <v>0.14225716245375378</v>
      </c>
      <c r="BF427" s="5">
        <f t="shared" si="133"/>
        <v>0.1370457129689672</v>
      </c>
      <c r="BG427" s="5">
        <f t="shared" si="133"/>
        <v>0.13202507373461922</v>
      </c>
      <c r="BH427" s="5">
        <f t="shared" si="133"/>
        <v>0.12718827409108854</v>
      </c>
      <c r="BI427" s="5">
        <f t="shared" si="133"/>
        <v>0.12252859573007711</v>
      </c>
      <c r="BJ427" s="5">
        <f t="shared" si="133"/>
        <v>0.11803956389944158</v>
      </c>
      <c r="BK427" s="16">
        <f t="shared" si="133"/>
        <v>0.11371493886356583</v>
      </c>
      <c r="BL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</row>
    <row r="428" spans="1:124" x14ac:dyDescent="0.3">
      <c r="A428" s="8">
        <v>35076</v>
      </c>
      <c r="B428" s="3">
        <v>5.4099997999999996E-2</v>
      </c>
      <c r="C428" s="4">
        <f t="shared" si="126"/>
        <v>5.314855936082942E-2</v>
      </c>
      <c r="D428" s="5">
        <f t="shared" si="135"/>
        <v>0.97287954363784468</v>
      </c>
      <c r="E428" s="5">
        <f t="shared" si="135"/>
        <v>0.94496778806113935</v>
      </c>
      <c r="F428" s="5">
        <f t="shared" si="135"/>
        <v>0.91664224817486539</v>
      </c>
      <c r="G428" s="5">
        <f t="shared" si="135"/>
        <v>0.8881972431734787</v>
      </c>
      <c r="H428" s="5">
        <f t="shared" si="135"/>
        <v>0.85986051895669324</v>
      </c>
      <c r="I428" s="5">
        <f t="shared" si="135"/>
        <v>0.83180682153684793</v>
      </c>
      <c r="J428" s="5">
        <f t="shared" si="135"/>
        <v>0.80416886278926636</v>
      </c>
      <c r="K428" s="5">
        <f t="shared" si="135"/>
        <v>0.77704611194173279</v>
      </c>
      <c r="L428" s="5">
        <f t="shared" si="135"/>
        <v>0.75051180579162846</v>
      </c>
      <c r="M428" s="5">
        <f t="shared" si="135"/>
        <v>0.72461851768931163</v>
      </c>
      <c r="N428" s="5">
        <f t="shared" si="135"/>
        <v>0.69940257075558998</v>
      </c>
      <c r="O428" s="5">
        <f t="shared" si="135"/>
        <v>0.67488753011043046</v>
      </c>
      <c r="P428" s="5">
        <f t="shared" si="135"/>
        <v>0.65108696442960934</v>
      </c>
      <c r="Q428" s="5">
        <f t="shared" si="135"/>
        <v>0.62800662951912378</v>
      </c>
      <c r="R428" s="5">
        <f t="shared" si="135"/>
        <v>0.6056461955040493</v>
      </c>
      <c r="S428" s="5">
        <f t="shared" si="135"/>
        <v>0.58400061395765168</v>
      </c>
      <c r="T428" s="5">
        <f t="shared" si="134"/>
        <v>0.56306120099965251</v>
      </c>
      <c r="U428" s="5">
        <f t="shared" si="134"/>
        <v>0.54281649622957684</v>
      </c>
      <c r="V428" s="5">
        <f t="shared" si="134"/>
        <v>0.5232529445694809</v>
      </c>
      <c r="W428" s="5">
        <f t="shared" si="134"/>
        <v>0.50435543801144178</v>
      </c>
      <c r="X428" s="5">
        <f t="shared" si="133"/>
        <v>0.48610774634785164</v>
      </c>
      <c r="Y428" s="5">
        <f t="shared" si="133"/>
        <v>0.46849285975542798</v>
      </c>
      <c r="Z428" s="5">
        <f t="shared" si="133"/>
        <v>0.45149326124283801</v>
      </c>
      <c r="AA428" s="5">
        <f t="shared" si="133"/>
        <v>0.43509114316640052</v>
      </c>
      <c r="AB428" s="5">
        <f t="shared" si="133"/>
        <v>0.41926857903856457</v>
      </c>
      <c r="AC428" s="5">
        <f t="shared" si="133"/>
        <v>0.40400765951883227</v>
      </c>
      <c r="AD428" s="5">
        <f t="shared" si="133"/>
        <v>0.38929059964481116</v>
      </c>
      <c r="AE428" s="5">
        <f t="shared" si="133"/>
        <v>0.37509982292144423</v>
      </c>
      <c r="AF428" s="5">
        <f t="shared" si="133"/>
        <v>0.36141802675297108</v>
      </c>
      <c r="AG428" s="5">
        <f t="shared" si="133"/>
        <v>0.34822823280770759</v>
      </c>
      <c r="AH428" s="5">
        <f t="shared" si="133"/>
        <v>0.33551382519811995</v>
      </c>
      <c r="AI428" s="5">
        <f t="shared" si="133"/>
        <v>0.32325857879736314</v>
      </c>
      <c r="AJ428" s="5">
        <f t="shared" si="133"/>
        <v>0.31144667956690025</v>
      </c>
      <c r="AK428" s="5">
        <f t="shared" si="133"/>
        <v>0.30006273841348224</v>
      </c>
      <c r="AL428" s="5">
        <f t="shared" si="133"/>
        <v>0.28909179980852096</v>
      </c>
      <c r="AM428" s="5">
        <f t="shared" si="133"/>
        <v>0.27851934617381235</v>
      </c>
      <c r="AN428" s="5">
        <f t="shared" si="133"/>
        <v>0.26833129885300183</v>
      </c>
      <c r="AO428" s="5">
        <f t="shared" si="133"/>
        <v>0.25851401633899934</v>
      </c>
      <c r="AP428" s="5">
        <f t="shared" si="133"/>
        <v>0.24905429030657439</v>
      </c>
      <c r="AQ428" s="5">
        <f t="shared" si="133"/>
        <v>0.23993933990095079</v>
      </c>
      <c r="AR428" s="5">
        <f t="shared" si="133"/>
        <v>0.23115680465292884</v>
      </c>
      <c r="AS428" s="5">
        <f t="shared" si="133"/>
        <v>0.22269473632535305</v>
      </c>
      <c r="AT428" s="5">
        <f t="shared" si="133"/>
        <v>0.21454158994183165</v>
      </c>
      <c r="AU428" s="5">
        <f t="shared" si="133"/>
        <v>0.20668621420425573</v>
      </c>
      <c r="AV428" s="5">
        <f t="shared" si="133"/>
        <v>0.19911784146909461</v>
      </c>
      <c r="AW428" s="5">
        <f t="shared" si="133"/>
        <v>0.19182607742221225</v>
      </c>
      <c r="AX428" s="5">
        <f t="shared" si="133"/>
        <v>0.18480089056692492</v>
      </c>
      <c r="AY428" s="5">
        <f t="shared" si="133"/>
        <v>0.17803260161925977</v>
      </c>
      <c r="AZ428" s="5">
        <f t="shared" si="133"/>
        <v>0.17151187288713168</v>
      </c>
      <c r="BA428" s="5">
        <f t="shared" si="133"/>
        <v>0.16522969769581611</v>
      </c>
      <c r="BB428" s="5">
        <f t="shared" si="133"/>
        <v>0.15917738991016112</v>
      </c>
      <c r="BC428" s="5">
        <f t="shared" si="133"/>
        <v>0.15334657359404147</v>
      </c>
      <c r="BD428" s="5">
        <f t="shared" si="133"/>
        <v>0.14772917283927414</v>
      </c>
      <c r="BE428" s="5">
        <f t="shared" si="133"/>
        <v>0.14231740178931732</v>
      </c>
      <c r="BF428" s="5">
        <f t="shared" si="133"/>
        <v>0.13710375487732637</v>
      </c>
      <c r="BG428" s="5">
        <f t="shared" si="133"/>
        <v>0.13208099729335812</v>
      </c>
      <c r="BH428" s="5">
        <f t="shared" si="133"/>
        <v>0.12724215569154099</v>
      </c>
      <c r="BI428" s="5">
        <f t="shared" si="133"/>
        <v>0.12258050914472733</v>
      </c>
      <c r="BJ428" s="5">
        <f t="shared" si="133"/>
        <v>0.11808958035141248</v>
      </c>
      <c r="BK428" s="16">
        <f t="shared" si="133"/>
        <v>0.11376312709744898</v>
      </c>
      <c r="BL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</row>
    <row r="429" spans="1:124" x14ac:dyDescent="0.3">
      <c r="A429" s="8">
        <v>35083</v>
      </c>
      <c r="B429" s="3">
        <v>5.3000002000000004E-2</v>
      </c>
      <c r="C429" s="4">
        <f t="shared" si="126"/>
        <v>5.2014796124843353E-2</v>
      </c>
      <c r="D429" s="5">
        <f t="shared" si="135"/>
        <v>0.97339898735661845</v>
      </c>
      <c r="E429" s="5">
        <f t="shared" si="135"/>
        <v>0.94591934448205861</v>
      </c>
      <c r="F429" s="5">
        <f t="shared" si="135"/>
        <v>0.91794943657009787</v>
      </c>
      <c r="G429" s="5">
        <f t="shared" si="135"/>
        <v>0.88979362497325631</v>
      </c>
      <c r="H429" s="5">
        <f t="shared" si="135"/>
        <v>0.86168876613597933</v>
      </c>
      <c r="I429" s="5">
        <f t="shared" si="135"/>
        <v>0.83381775175956829</v>
      </c>
      <c r="J429" s="5">
        <f t="shared" si="135"/>
        <v>0.80632049735241973</v>
      </c>
      <c r="K429" s="5">
        <f t="shared" si="135"/>
        <v>0.77930278921194818</v>
      </c>
      <c r="L429" s="5">
        <f t="shared" si="135"/>
        <v>0.75284336724499867</v>
      </c>
      <c r="M429" s="5">
        <f t="shared" si="135"/>
        <v>0.72699957353382461</v>
      </c>
      <c r="N429" s="5">
        <f t="shared" si="135"/>
        <v>0.7018118457408028</v>
      </c>
      <c r="O429" s="5">
        <f t="shared" si="135"/>
        <v>0.67730728630073944</v>
      </c>
      <c r="P429" s="5">
        <f t="shared" si="135"/>
        <v>0.65350249558496909</v>
      </c>
      <c r="Q429" s="5">
        <f t="shared" si="135"/>
        <v>0.63040582070119922</v>
      </c>
      <c r="R429" s="5">
        <f t="shared" si="135"/>
        <v>0.60801914120370792</v>
      </c>
      <c r="S429" s="5">
        <f t="shared" si="135"/>
        <v>0.58633928814948755</v>
      </c>
      <c r="T429" s="5">
        <f t="shared" si="134"/>
        <v>0.56535917288981341</v>
      </c>
      <c r="U429" s="5">
        <f t="shared" si="134"/>
        <v>0.54506868595591129</v>
      </c>
      <c r="V429" s="5">
        <f t="shared" si="134"/>
        <v>0.52545541366178139</v>
      </c>
      <c r="W429" s="5">
        <f t="shared" si="134"/>
        <v>0.50650520997680104</v>
      </c>
      <c r="X429" s="5">
        <f t="shared" si="133"/>
        <v>0.48820265328341655</v>
      </c>
      <c r="Y429" s="5">
        <f t="shared" si="133"/>
        <v>0.47053141139223442</v>
      </c>
      <c r="Z429" s="5">
        <f t="shared" si="133"/>
        <v>0.45347453328215015</v>
      </c>
      <c r="AA429" s="5">
        <f t="shared" si="133"/>
        <v>0.43701468218143402</v>
      </c>
      <c r="AB429" s="5">
        <f t="shared" si="133"/>
        <v>0.42113432158015035</v>
      </c>
      <c r="AC429" s="5">
        <f t="shared" si="133"/>
        <v>0.40581586338583853</v>
      </c>
      <c r="AD429" s="5">
        <f t="shared" si="133"/>
        <v>0.39104178556230035</v>
      </c>
      <c r="AE429" s="5">
        <f t="shared" si="133"/>
        <v>0.37679472511537226</v>
      </c>
      <c r="AF429" s="5">
        <f t="shared" si="133"/>
        <v>0.36305755112356936</v>
      </c>
      <c r="AG429" s="5">
        <f t="shared" si="133"/>
        <v>0.34981342158825374</v>
      </c>
      <c r="AH429" s="5">
        <f t="shared" si="133"/>
        <v>0.33704582714508358</v>
      </c>
      <c r="AI429" s="5">
        <f t="shared" si="133"/>
        <v>0.32473862409509813</v>
      </c>
      <c r="AJ429" s="5">
        <f t="shared" si="133"/>
        <v>0.31287605874802271</v>
      </c>
      <c r="AK429" s="5">
        <f t="shared" si="133"/>
        <v>0.30144278469737573</v>
      </c>
      <c r="AL429" s="5">
        <f t="shared" si="133"/>
        <v>0.29042387434731209</v>
      </c>
      <c r="AM429" s="5">
        <f t="shared" si="133"/>
        <v>0.27980482576963878</v>
      </c>
      <c r="AN429" s="5">
        <f t="shared" si="133"/>
        <v>0.26957156577417618</v>
      </c>
      <c r="AO429" s="5">
        <f t="shared" si="133"/>
        <v>0.25971044991726272</v>
      </c>
      <c r="AP429" s="5">
        <f t="shared" si="133"/>
        <v>0.25020826004432684</v>
      </c>
      <c r="AQ429" s="5">
        <f t="shared" si="133"/>
        <v>0.24105219985726889</v>
      </c>
      <c r="AR429" s="5">
        <f t="shared" si="133"/>
        <v>0.23222988891130097</v>
      </c>
      <c r="AS429" s="5">
        <f t="shared" si="133"/>
        <v>0.22372935537521238</v>
      </c>
      <c r="AT429" s="5">
        <f t="shared" si="133"/>
        <v>0.21553902783086198</v>
      </c>
      <c r="AU429" s="5">
        <f t="shared" si="133"/>
        <v>0.20764772633970241</v>
      </c>
      <c r="AV429" s="5">
        <f t="shared" si="133"/>
        <v>0.20004465296445623</v>
      </c>
      <c r="AW429" s="5">
        <f t="shared" si="133"/>
        <v>0.19271938190117252</v>
      </c>
      <c r="AX429" s="5">
        <f t="shared" si="133"/>
        <v>0.18566184934959507</v>
      </c>
      <c r="AY429" s="5">
        <f t="shared" si="133"/>
        <v>0.17886234322706934</v>
      </c>
      <c r="AZ429" s="5">
        <f t="shared" si="133"/>
        <v>0.17231149281231459</v>
      </c>
      <c r="BA429" s="5">
        <f t="shared" si="133"/>
        <v>0.1660002583896322</v>
      </c>
      <c r="BB429" s="5">
        <f t="shared" si="133"/>
        <v>0.15991992095097587</v>
      </c>
      <c r="BC429" s="5">
        <f t="shared" si="133"/>
        <v>0.15406207200233787</v>
      </c>
      <c r="BD429" s="5">
        <f t="shared" si="133"/>
        <v>0.14841860351174002</v>
      </c>
      <c r="BE429" s="5">
        <f t="shared" si="133"/>
        <v>0.14298169802846949</v>
      </c>
      <c r="BF429" s="5">
        <f t="shared" si="133"/>
        <v>0.13774381899680929</v>
      </c>
      <c r="BG429" s="5">
        <f t="shared" si="133"/>
        <v>0.13269770128218361</v>
      </c>
      <c r="BH429" s="5">
        <f t="shared" si="133"/>
        <v>0.1278363419231979</v>
      </c>
      <c r="BI429" s="5">
        <f t="shared" si="133"/>
        <v>0.12315299111935393</v>
      </c>
      <c r="BJ429" s="5">
        <f t="shared" si="133"/>
        <v>0.1186411434611494</v>
      </c>
      <c r="BK429" s="16">
        <f t="shared" si="133"/>
        <v>0.11429452940672512</v>
      </c>
      <c r="BL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</row>
    <row r="430" spans="1:124" x14ac:dyDescent="0.3">
      <c r="A430" s="8">
        <v>35090</v>
      </c>
      <c r="B430" s="3">
        <v>5.3200001999999996E-2</v>
      </c>
      <c r="C430" s="4">
        <f t="shared" si="126"/>
        <v>5.2220935644620881E-2</v>
      </c>
      <c r="D430" s="5">
        <f t="shared" si="135"/>
        <v>0.97330452207610607</v>
      </c>
      <c r="E430" s="5">
        <f t="shared" si="135"/>
        <v>0.94574626235222969</v>
      </c>
      <c r="F430" s="5">
        <f t="shared" si="135"/>
        <v>0.91771162651157023</v>
      </c>
      <c r="G430" s="5">
        <f t="shared" si="135"/>
        <v>0.88950315941863567</v>
      </c>
      <c r="H430" s="5">
        <f t="shared" si="135"/>
        <v>0.86135606745638504</v>
      </c>
      <c r="I430" s="5">
        <f t="shared" si="135"/>
        <v>0.83345176549586364</v>
      </c>
      <c r="J430" s="5">
        <f t="shared" si="135"/>
        <v>0.80592886189485957</v>
      </c>
      <c r="K430" s="5">
        <f t="shared" si="135"/>
        <v>0.77889199584561586</v>
      </c>
      <c r="L430" s="5">
        <f t="shared" si="135"/>
        <v>0.75241890733840411</v>
      </c>
      <c r="M430" s="5">
        <f t="shared" si="135"/>
        <v>0.7265660715138248</v>
      </c>
      <c r="N430" s="5">
        <f t="shared" si="135"/>
        <v>0.70137317767589835</v>
      </c>
      <c r="O430" s="5">
        <f t="shared" si="135"/>
        <v>0.67686668462695998</v>
      </c>
      <c r="P430" s="5">
        <f t="shared" si="135"/>
        <v>0.65306264090906152</v>
      </c>
      <c r="Q430" s="5">
        <f t="shared" si="135"/>
        <v>0.62996892181230735</v>
      </c>
      <c r="R430" s="5">
        <f t="shared" si="135"/>
        <v>0.60758700449094971</v>
      </c>
      <c r="S430" s="5">
        <f t="shared" si="135"/>
        <v>0.58591337760869566</v>
      </c>
      <c r="T430" s="5">
        <f t="shared" si="134"/>
        <v>0.56494066184153147</v>
      </c>
      <c r="U430" s="5">
        <f t="shared" si="134"/>
        <v>0.54465850151042217</v>
      </c>
      <c r="V430" s="5">
        <f t="shared" si="134"/>
        <v>0.52505427486959344</v>
      </c>
      <c r="W430" s="5">
        <f t="shared" si="134"/>
        <v>0.50611366050348028</v>
      </c>
      <c r="X430" s="5">
        <f t="shared" si="133"/>
        <v>0.48782108935126089</v>
      </c>
      <c r="Y430" s="5">
        <f t="shared" si="133"/>
        <v>0.47016010564105248</v>
      </c>
      <c r="Z430" s="5">
        <f t="shared" si="133"/>
        <v>0.45311365511884327</v>
      </c>
      <c r="AA430" s="5">
        <f t="shared" si="133"/>
        <v>0.43666431511372922</v>
      </c>
      <c r="AB430" s="5">
        <f t="shared" si="133"/>
        <v>0.42079447796366487</v>
      </c>
      <c r="AC430" s="5">
        <f t="shared" si="133"/>
        <v>0.40548649695527139</v>
      </c>
      <c r="AD430" s="5">
        <f t="shared" si="133"/>
        <v>0.39072280206638177</v>
      </c>
      <c r="AE430" s="5">
        <f t="shared" si="133"/>
        <v>0.37648599133058519</v>
      </c>
      <c r="AF430" s="5">
        <f t="shared" si="133"/>
        <v>0.36275890248291337</v>
      </c>
      <c r="AG430" s="5">
        <f t="shared" si="133"/>
        <v>0.34952466862778053</v>
      </c>
      <c r="AH430" s="5">
        <f t="shared" si="133"/>
        <v>0.33676676094197489</v>
      </c>
      <c r="AI430" s="5">
        <f t="shared" si="133"/>
        <v>0.32446902084610085</v>
      </c>
      <c r="AJ430" s="5">
        <f t="shared" si="133"/>
        <v>0.31261568361559083</v>
      </c>
      <c r="AK430" s="5">
        <f t="shared" si="133"/>
        <v>0.30119139503242709</v>
      </c>
      <c r="AL430" s="5">
        <f t="shared" si="133"/>
        <v>0.29018122238168509</v>
      </c>
      <c r="AM430" s="5">
        <f t="shared" si="133"/>
        <v>0.27957066085776766</v>
      </c>
      <c r="AN430" s="5">
        <f t="shared" si="133"/>
        <v>0.26934563625188518</v>
      </c>
      <c r="AO430" s="5">
        <f t="shared" si="133"/>
        <v>0.25949250463563106</v>
      </c>
      <c r="AP430" s="5">
        <f t="shared" si="133"/>
        <v>0.24999804962806721</v>
      </c>
      <c r="AQ430" s="5">
        <f t="shared" si="133"/>
        <v>0.24084947772978507</v>
      </c>
      <c r="AR430" s="5">
        <f t="shared" si="133"/>
        <v>0.23203441212236955</v>
      </c>
      <c r="AS430" s="5">
        <f t="shared" si="133"/>
        <v>0.22354088526191887</v>
      </c>
      <c r="AT430" s="5">
        <f t="shared" si="133"/>
        <v>0.21535733053788306</v>
      </c>
      <c r="AU430" s="5">
        <f t="shared" si="133"/>
        <v>0.20747257322114768</v>
      </c>
      <c r="AV430" s="5">
        <f t="shared" si="133"/>
        <v>0.1998758208861757</v>
      </c>
      <c r="AW430" s="5">
        <f t="shared" si="133"/>
        <v>0.19255665345961065</v>
      </c>
      <c r="AX430" s="5">
        <f t="shared" si="133"/>
        <v>0.18550501302086317</v>
      </c>
      <c r="AY430" s="5">
        <f t="shared" si="133"/>
        <v>0.17871119345785219</v>
      </c>
      <c r="AZ430" s="5">
        <f t="shared" si="133"/>
        <v>0.17216583006247474</v>
      </c>
      <c r="BA430" s="5">
        <f t="shared" si="133"/>
        <v>0.16585988913488003</v>
      </c>
      <c r="BB430" s="5">
        <f t="shared" si="133"/>
        <v>0.1597846576527005</v>
      </c>
      <c r="BC430" s="5">
        <f t="shared" si="133"/>
        <v>0.15393173305060692</v>
      </c>
      <c r="BD430" s="5">
        <f t="shared" si="133"/>
        <v>0.14829301314655252</v>
      </c>
      <c r="BE430" s="5">
        <f t="shared" si="133"/>
        <v>0.14286068624355755</v>
      </c>
      <c r="BF430" s="5">
        <f t="shared" si="133"/>
        <v>0.1376272214296137</v>
      </c>
      <c r="BG430" s="5">
        <f t="shared" si="133"/>
        <v>0.13258535909305749</v>
      </c>
      <c r="BH430" s="5">
        <f t="shared" si="133"/>
        <v>0.12772810166640658</v>
      </c>
      <c r="BI430" s="5">
        <f t="shared" si="133"/>
        <v>0.12304870460802657</v>
      </c>
      <c r="BJ430" s="5">
        <f t="shared" si="133"/>
        <v>0.11854066762798579</v>
      </c>
      <c r="BK430" s="16">
        <f t="shared" si="133"/>
        <v>0.11419772616196365</v>
      </c>
      <c r="BL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</row>
    <row r="431" spans="1:124" x14ac:dyDescent="0.3">
      <c r="A431" s="8">
        <v>35097</v>
      </c>
      <c r="B431" s="3">
        <v>5.0500002000000002E-2</v>
      </c>
      <c r="C431" s="4">
        <f t="shared" si="126"/>
        <v>4.9438052127624088E-2</v>
      </c>
      <c r="D431" s="5">
        <f t="shared" si="135"/>
        <v>0.97458057723847635</v>
      </c>
      <c r="E431" s="5">
        <f t="shared" si="135"/>
        <v>0.94808554564018799</v>
      </c>
      <c r="F431" s="5">
        <f t="shared" si="135"/>
        <v>0.92092726704691907</v>
      </c>
      <c r="G431" s="5">
        <f t="shared" si="135"/>
        <v>0.89343245748324851</v>
      </c>
      <c r="H431" s="5">
        <f t="shared" si="135"/>
        <v>0.86585835829568658</v>
      </c>
      <c r="I431" s="5">
        <f t="shared" si="135"/>
        <v>0.83840616300770299</v>
      </c>
      <c r="J431" s="5">
        <f t="shared" si="135"/>
        <v>0.81123202813861572</v>
      </c>
      <c r="K431" s="5">
        <f t="shared" si="135"/>
        <v>0.78445602360306299</v>
      </c>
      <c r="L431" s="5">
        <f t="shared" si="135"/>
        <v>0.75816936337032714</v>
      </c>
      <c r="M431" s="5">
        <f t="shared" si="135"/>
        <v>0.7324402221002051</v>
      </c>
      <c r="N431" s="5">
        <f t="shared" si="135"/>
        <v>0.70731840138066449</v>
      </c>
      <c r="O431" s="5">
        <f t="shared" si="135"/>
        <v>0.68283906701756236</v>
      </c>
      <c r="P431" s="5">
        <f t="shared" si="135"/>
        <v>0.65902574007959247</v>
      </c>
      <c r="Q431" s="5">
        <f t="shared" si="135"/>
        <v>0.63589269053522424</v>
      </c>
      <c r="R431" s="5">
        <f t="shared" si="135"/>
        <v>0.6134468536423312</v>
      </c>
      <c r="S431" s="5">
        <f t="shared" si="135"/>
        <v>0.59168936548466788</v>
      </c>
      <c r="T431" s="5">
        <f t="shared" si="134"/>
        <v>0.57061679464470727</v>
      </c>
      <c r="U431" s="5">
        <f t="shared" si="134"/>
        <v>0.55022213132731757</v>
      </c>
      <c r="V431" s="5">
        <f t="shared" si="134"/>
        <v>0.53049558268291064</v>
      </c>
      <c r="W431" s="5">
        <f t="shared" si="134"/>
        <v>0.51142521305980526</v>
      </c>
      <c r="X431" s="5">
        <f t="shared" si="133"/>
        <v>0.49299745995717692</v>
      </c>
      <c r="Y431" s="5">
        <f t="shared" si="133"/>
        <v>0.47519755014362669</v>
      </c>
      <c r="Z431" s="5">
        <f t="shared" si="133"/>
        <v>0.45800983541606205</v>
      </c>
      <c r="AA431" s="5">
        <f t="shared" si="133"/>
        <v>0.44141806352663665</v>
      </c>
      <c r="AB431" s="5">
        <f t="shared" si="133"/>
        <v>0.42540559668324368</v>
      </c>
      <c r="AC431" s="5">
        <f t="shared" si="133"/>
        <v>0.40995558755722872</v>
      </c>
      <c r="AD431" s="5">
        <f t="shared" si="133"/>
        <v>0.39505112077261084</v>
      </c>
      <c r="AE431" s="5">
        <f t="shared" si="133"/>
        <v>0.38067532629526807</v>
      </c>
      <c r="AF431" s="5">
        <f t="shared" si="133"/>
        <v>0.36681146990261349</v>
      </c>
      <c r="AG431" s="5">
        <f t="shared" si="133"/>
        <v>0.35344302492697732</v>
      </c>
      <c r="AH431" s="5">
        <f t="shared" ref="X431:BK437" si="136">AH$7*EXP(-AH$8*$C431)</f>
        <v>0.34055372867643185</v>
      </c>
      <c r="AI431" s="5">
        <f t="shared" si="136"/>
        <v>0.3281276263037462</v>
      </c>
      <c r="AJ431" s="5">
        <f t="shared" si="136"/>
        <v>0.31614910438505461</v>
      </c>
      <c r="AK431" s="5">
        <f t="shared" si="136"/>
        <v>0.30460291605914452</v>
      </c>
      <c r="AL431" s="5">
        <f t="shared" si="136"/>
        <v>0.29347419924597273</v>
      </c>
      <c r="AM431" s="5">
        <f t="shared" si="136"/>
        <v>0.28274848919329942</v>
      </c>
      <c r="AN431" s="5">
        <f t="shared" si="136"/>
        <v>0.27241172638072697</v>
      </c>
      <c r="AO431" s="5">
        <f t="shared" si="136"/>
        <v>0.26245026063109278</v>
      </c>
      <c r="AP431" s="5">
        <f t="shared" si="136"/>
        <v>0.25285085213227282</v>
      </c>
      <c r="AQ431" s="5">
        <f t="shared" si="136"/>
        <v>0.24360066995179214</v>
      </c>
      <c r="AR431" s="5">
        <f t="shared" si="136"/>
        <v>0.23468728852726578</v>
      </c>
      <c r="AS431" s="5">
        <f t="shared" si="136"/>
        <v>0.22609868253362997</v>
      </c>
      <c r="AT431" s="5">
        <f t="shared" si="136"/>
        <v>0.21782322046020555</v>
      </c>
      <c r="AU431" s="5">
        <f t="shared" si="136"/>
        <v>0.20984965717429033</v>
      </c>
      <c r="AV431" s="5">
        <f t="shared" si="136"/>
        <v>0.20216712570114823</v>
      </c>
      <c r="AW431" s="5">
        <f t="shared" si="136"/>
        <v>0.19476512841126187</v>
      </c>
      <c r="AX431" s="5">
        <f t="shared" si="136"/>
        <v>0.18763352777319275</v>
      </c>
      <c r="AY431" s="5">
        <f t="shared" si="136"/>
        <v>0.18076253680322457</v>
      </c>
      <c r="AZ431" s="5">
        <f t="shared" si="136"/>
        <v>0.17414270932024867</v>
      </c>
      <c r="BA431" s="5">
        <f t="shared" si="136"/>
        <v>0.16776493009533688</v>
      </c>
      <c r="BB431" s="5">
        <f t="shared" si="136"/>
        <v>0.16162040496951721</v>
      </c>
      <c r="BC431" s="5">
        <f t="shared" si="136"/>
        <v>0.15570065099992034</v>
      </c>
      <c r="BD431" s="5">
        <f t="shared" si="136"/>
        <v>0.14999748668327081</v>
      </c>
      <c r="BE431" s="5">
        <f t="shared" si="136"/>
        <v>0.1445030222963154</v>
      </c>
      <c r="BF431" s="5">
        <f t="shared" si="136"/>
        <v>0.13920965038491465</v>
      </c>
      <c r="BG431" s="5">
        <f t="shared" si="136"/>
        <v>0.13411003642693148</v>
      </c>
      <c r="BH431" s="5">
        <f t="shared" si="136"/>
        <v>0.1291971096885359</v>
      </c>
      <c r="BI431" s="5">
        <f t="shared" si="136"/>
        <v>0.12446405428892734</v>
      </c>
      <c r="BJ431" s="5">
        <f t="shared" si="136"/>
        <v>0.11990430048462226</v>
      </c>
      <c r="BK431" s="16">
        <f t="shared" si="136"/>
        <v>0.11551151618124236</v>
      </c>
      <c r="BL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</row>
    <row r="432" spans="1:124" x14ac:dyDescent="0.3">
      <c r="A432" s="8">
        <v>35104</v>
      </c>
      <c r="B432" s="3">
        <v>5.1599997999999994E-2</v>
      </c>
      <c r="C432" s="4">
        <f t="shared" si="126"/>
        <v>5.0571815363610162E-2</v>
      </c>
      <c r="D432" s="5">
        <f t="shared" si="135"/>
        <v>0.97406050297719105</v>
      </c>
      <c r="E432" s="5">
        <f t="shared" si="135"/>
        <v>0.94713181010893222</v>
      </c>
      <c r="F432" s="5">
        <f t="shared" si="135"/>
        <v>0.91961583812896586</v>
      </c>
      <c r="G432" s="5">
        <f t="shared" si="135"/>
        <v>0.89182954724156227</v>
      </c>
      <c r="H432" s="5">
        <f t="shared" si="135"/>
        <v>0.86402126448243677</v>
      </c>
      <c r="I432" s="5">
        <f t="shared" si="135"/>
        <v>0.83638416684781158</v>
      </c>
      <c r="J432" s="5">
        <f t="shared" si="135"/>
        <v>0.80906728734855593</v>
      </c>
      <c r="K432" s="5">
        <f t="shared" si="135"/>
        <v>0.78218442378017683</v>
      </c>
      <c r="L432" s="5">
        <f t="shared" si="135"/>
        <v>0.75582130726772845</v>
      </c>
      <c r="M432" s="5">
        <f t="shared" si="135"/>
        <v>0.73004134714198354</v>
      </c>
      <c r="N432" s="5">
        <f t="shared" si="135"/>
        <v>0.7048902227436562</v>
      </c>
      <c r="O432" s="5">
        <f t="shared" si="135"/>
        <v>0.68039954792066171</v>
      </c>
      <c r="P432" s="5">
        <f t="shared" si="135"/>
        <v>0.65658979344113122</v>
      </c>
      <c r="Q432" s="5">
        <f t="shared" si="135"/>
        <v>0.63347261748738759</v>
      </c>
      <c r="R432" s="5">
        <f t="shared" si="135"/>
        <v>0.61105272494691254</v>
      </c>
      <c r="S432" s="5">
        <f t="shared" si="135"/>
        <v>0.58932935196244596</v>
      </c>
      <c r="T432" s="5">
        <f t="shared" si="134"/>
        <v>0.56829745250430341</v>
      </c>
      <c r="U432" s="5">
        <f t="shared" si="134"/>
        <v>0.54794864788696196</v>
      </c>
      <c r="V432" s="5">
        <f t="shared" si="134"/>
        <v>0.52827198750417081</v>
      </c>
      <c r="W432" s="5">
        <f t="shared" si="134"/>
        <v>0.50925455900974281</v>
      </c>
      <c r="X432" s="5">
        <f t="shared" si="136"/>
        <v>0.49088197821791518</v>
      </c>
      <c r="Y432" s="5">
        <f t="shared" si="136"/>
        <v>0.47313878271557036</v>
      </c>
      <c r="Z432" s="5">
        <f t="shared" si="136"/>
        <v>0.45600874822364146</v>
      </c>
      <c r="AA432" s="5">
        <f t="shared" si="136"/>
        <v>0.43947514283826145</v>
      </c>
      <c r="AB432" s="5">
        <f t="shared" si="136"/>
        <v>0.42352093120126022</v>
      </c>
      <c r="AC432" s="5">
        <f t="shared" si="136"/>
        <v>0.40812893821795182</v>
      </c>
      <c r="AD432" s="5">
        <f t="shared" si="136"/>
        <v>0.39328198001853382</v>
      </c>
      <c r="AE432" s="5">
        <f t="shared" si="136"/>
        <v>0.37896296833825438</v>
      </c>
      <c r="AF432" s="5">
        <f t="shared" si="136"/>
        <v>0.36515499328490059</v>
      </c>
      <c r="AG432" s="5">
        <f t="shared" si="136"/>
        <v>0.3518413885028151</v>
      </c>
      <c r="AH432" s="5">
        <f t="shared" si="136"/>
        <v>0.33900578197791525</v>
      </c>
      <c r="AI432" s="5">
        <f t="shared" si="136"/>
        <v>0.32663213511688449</v>
      </c>
      <c r="AJ432" s="5">
        <f t="shared" si="136"/>
        <v>0.31470477224360927</v>
      </c>
      <c r="AK432" s="5">
        <f t="shared" si="136"/>
        <v>0.30320840226179968</v>
      </c>
      <c r="AL432" s="5">
        <f t="shared" si="136"/>
        <v>0.29212813391478659</v>
      </c>
      <c r="AM432" s="5">
        <f t="shared" si="136"/>
        <v>0.28144948581618123</v>
      </c>
      <c r="AN432" s="5">
        <f t="shared" si="136"/>
        <v>0.27115839221619925</v>
      </c>
      <c r="AO432" s="5">
        <f t="shared" si="136"/>
        <v>0.2612412052983441</v>
      </c>
      <c r="AP432" s="5">
        <f t="shared" si="136"/>
        <v>0.25168469466219623</v>
      </c>
      <c r="AQ432" s="5">
        <f t="shared" si="136"/>
        <v>0.24247604453421814</v>
      </c>
      <c r="AR432" s="5">
        <f t="shared" si="136"/>
        <v>0.23360284915497279</v>
      </c>
      <c r="AS432" s="5">
        <f t="shared" si="136"/>
        <v>0.22505310671410875</v>
      </c>
      <c r="AT432" s="5">
        <f t="shared" si="136"/>
        <v>0.21681521214085789</v>
      </c>
      <c r="AU432" s="5">
        <f t="shared" si="136"/>
        <v>0.20887794900512735</v>
      </c>
      <c r="AV432" s="5">
        <f t="shared" si="136"/>
        <v>0.20123048074059868</v>
      </c>
      <c r="AW432" s="5">
        <f t="shared" si="136"/>
        <v>0.19386234136494254</v>
      </c>
      <c r="AX432" s="5">
        <f t="shared" si="136"/>
        <v>0.18676342584204411</v>
      </c>
      <c r="AY432" s="5">
        <f t="shared" si="136"/>
        <v>0.17992398020593994</v>
      </c>
      <c r="AZ432" s="5">
        <f t="shared" si="136"/>
        <v>0.17333459154513611</v>
      </c>
      <c r="BA432" s="5">
        <f t="shared" si="136"/>
        <v>0.16698617792840442</v>
      </c>
      <c r="BB432" s="5">
        <f t="shared" si="136"/>
        <v>0.16086997833845534</v>
      </c>
      <c r="BC432" s="5">
        <f t="shared" si="136"/>
        <v>0.15497754266758873</v>
      </c>
      <c r="BD432" s="5">
        <f t="shared" si="136"/>
        <v>0.14930072181912721</v>
      </c>
      <c r="BE432" s="5">
        <f t="shared" si="136"/>
        <v>0.14383165794982086</v>
      </c>
      <c r="BF432" s="5">
        <f t="shared" si="136"/>
        <v>0.13856277488119997</v>
      </c>
      <c r="BG432" s="5">
        <f t="shared" si="136"/>
        <v>0.13348676870181733</v>
      </c>
      <c r="BH432" s="5">
        <f t="shared" si="136"/>
        <v>0.12859659857728306</v>
      </c>
      <c r="BI432" s="5">
        <f t="shared" si="136"/>
        <v>0.12388547778078307</v>
      </c>
      <c r="BJ432" s="5">
        <f t="shared" si="136"/>
        <v>0.11934686495326473</v>
      </c>
      <c r="BK432" s="16">
        <f t="shared" si="136"/>
        <v>0.11497445559955638</v>
      </c>
      <c r="BL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</row>
    <row r="433" spans="1:124" x14ac:dyDescent="0.3">
      <c r="A433" s="8">
        <v>35111</v>
      </c>
      <c r="B433" s="3">
        <v>5.0700002000000001E-2</v>
      </c>
      <c r="C433" s="4">
        <f t="shared" si="126"/>
        <v>4.9644191647401623E-2</v>
      </c>
      <c r="D433" s="5">
        <f t="shared" si="135"/>
        <v>0.97448599728841834</v>
      </c>
      <c r="E433" s="5">
        <f t="shared" si="135"/>
        <v>0.94791206714389065</v>
      </c>
      <c r="F433" s="5">
        <f t="shared" si="135"/>
        <v>0.92068868553191263</v>
      </c>
      <c r="G433" s="5">
        <f t="shared" si="135"/>
        <v>0.89314080406273011</v>
      </c>
      <c r="H433" s="5">
        <f t="shared" si="135"/>
        <v>0.86552404973342878</v>
      </c>
      <c r="I433" s="5">
        <f t="shared" si="135"/>
        <v>0.83803816276014464</v>
      </c>
      <c r="J433" s="5">
        <f t="shared" si="135"/>
        <v>0.81083800711649023</v>
      </c>
      <c r="K433" s="5">
        <f t="shared" si="135"/>
        <v>0.78404251381567802</v>
      </c>
      <c r="L433" s="5">
        <f t="shared" si="135"/>
        <v>0.75774190061889624</v>
      </c>
      <c r="M433" s="5">
        <f t="shared" si="135"/>
        <v>0.73200347588003045</v>
      </c>
      <c r="N433" s="5">
        <f t="shared" si="135"/>
        <v>0.70687629143867936</v>
      </c>
      <c r="O433" s="5">
        <f t="shared" si="135"/>
        <v>0.68239486681193162</v>
      </c>
      <c r="P433" s="5">
        <f t="shared" si="135"/>
        <v>0.65858216785871215</v>
      </c>
      <c r="Q433" s="5">
        <f t="shared" si="135"/>
        <v>0.63545198900483502</v>
      </c>
      <c r="R433" s="5">
        <f t="shared" si="135"/>
        <v>0.61301085929804122</v>
      </c>
      <c r="S433" s="5">
        <f t="shared" si="135"/>
        <v>0.59125956870534968</v>
      </c>
      <c r="T433" s="5">
        <f t="shared" si="134"/>
        <v>0.5701943916054617</v>
      </c>
      <c r="U433" s="5">
        <f t="shared" si="134"/>
        <v>0.54980806872264143</v>
      </c>
      <c r="V433" s="5">
        <f t="shared" si="134"/>
        <v>0.53009059616689869</v>
      </c>
      <c r="W433" s="5">
        <f t="shared" si="134"/>
        <v>0.51102986022063956</v>
      </c>
      <c r="X433" s="5">
        <f t="shared" si="136"/>
        <v>0.49261214855401492</v>
      </c>
      <c r="Y433" s="5">
        <f t="shared" si="136"/>
        <v>0.47482256224899538</v>
      </c>
      <c r="Z433" s="5">
        <f t="shared" si="136"/>
        <v>0.45764534802801599</v>
      </c>
      <c r="AA433" s="5">
        <f t="shared" si="136"/>
        <v>0.44106416614319466</v>
      </c>
      <c r="AB433" s="5">
        <f t="shared" si="136"/>
        <v>0.4250623062672369</v>
      </c>
      <c r="AC433" s="5">
        <f t="shared" si="136"/>
        <v>0.40962286126250425</v>
      </c>
      <c r="AD433" s="5">
        <f t="shared" si="136"/>
        <v>0.39472886675213731</v>
      </c>
      <c r="AE433" s="5">
        <f t="shared" si="136"/>
        <v>0.38036341286753583</v>
      </c>
      <c r="AF433" s="5">
        <f t="shared" si="136"/>
        <v>0.36650973331422848</v>
      </c>
      <c r="AG433" s="5">
        <f t="shared" si="136"/>
        <v>0.35315127591591056</v>
      </c>
      <c r="AH433" s="5">
        <f t="shared" si="136"/>
        <v>0.34027175801142989</v>
      </c>
      <c r="AI433" s="5">
        <f t="shared" si="136"/>
        <v>0.32785520945039598</v>
      </c>
      <c r="AJ433" s="5">
        <f t="shared" si="136"/>
        <v>0.31588600542742939</v>
      </c>
      <c r="AK433" s="5">
        <f t="shared" si="136"/>
        <v>0.30434889098739715</v>
      </c>
      <c r="AL433" s="5">
        <f t="shared" si="136"/>
        <v>0.29322899870428903</v>
      </c>
      <c r="AM433" s="5">
        <f t="shared" si="136"/>
        <v>0.28251186076892715</v>
      </c>
      <c r="AN433" s="5">
        <f t="shared" si="136"/>
        <v>0.27218341650304789</v>
      </c>
      <c r="AO433" s="5">
        <f t="shared" si="136"/>
        <v>0.26223001613963787</v>
      </c>
      <c r="AP433" s="5">
        <f t="shared" si="136"/>
        <v>0.25263842156395777</v>
      </c>
      <c r="AQ433" s="5">
        <f t="shared" si="136"/>
        <v>0.24339580459027152</v>
      </c>
      <c r="AR433" s="5">
        <f t="shared" si="136"/>
        <v>0.23448974325099062</v>
      </c>
      <c r="AS433" s="5">
        <f t="shared" si="136"/>
        <v>0.22590821649379733</v>
      </c>
      <c r="AT433" s="5">
        <f t="shared" si="136"/>
        <v>0.21763959761517432</v>
      </c>
      <c r="AU433" s="5">
        <f t="shared" si="136"/>
        <v>0.20967264670309649</v>
      </c>
      <c r="AV433" s="5">
        <f t="shared" si="136"/>
        <v>0.20199650231538746</v>
      </c>
      <c r="AW433" s="5">
        <f t="shared" si="136"/>
        <v>0.19460067258173241</v>
      </c>
      <c r="AX433" s="5">
        <f t="shared" si="136"/>
        <v>0.18747502588523865</v>
      </c>
      <c r="AY433" s="5">
        <f t="shared" si="136"/>
        <v>0.1806097812526265</v>
      </c>
      <c r="AZ433" s="5">
        <f t="shared" si="136"/>
        <v>0.17399549855972332</v>
      </c>
      <c r="BA433" s="5">
        <f t="shared" si="136"/>
        <v>0.16762306864018323</v>
      </c>
      <c r="BB433" s="5">
        <f t="shared" si="136"/>
        <v>0.1614837033696491</v>
      </c>
      <c r="BC433" s="5">
        <f t="shared" si="136"/>
        <v>0.15556892578441855</v>
      </c>
      <c r="BD433" s="5">
        <f t="shared" si="136"/>
        <v>0.14987056028264428</v>
      </c>
      <c r="BE433" s="5">
        <f t="shared" si="136"/>
        <v>0.14438072294685764</v>
      </c>
      <c r="BF433" s="5">
        <f t="shared" si="136"/>
        <v>0.1390918120188577</v>
      </c>
      <c r="BG433" s="5">
        <f t="shared" si="136"/>
        <v>0.13399649855151682</v>
      </c>
      <c r="BH433" s="5">
        <f t="shared" si="136"/>
        <v>0.12908771725662649</v>
      </c>
      <c r="BI433" s="5">
        <f t="shared" si="136"/>
        <v>0.12435865756336285</v>
      </c>
      <c r="BJ433" s="5">
        <f t="shared" si="136"/>
        <v>0.11980275489816186</v>
      </c>
      <c r="BK433" s="16">
        <f t="shared" si="136"/>
        <v>0.11541368219363417</v>
      </c>
      <c r="BL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</row>
    <row r="434" spans="1:124" x14ac:dyDescent="0.3">
      <c r="A434" s="8">
        <v>35118</v>
      </c>
      <c r="B434" s="3">
        <v>5.0199999999999995E-2</v>
      </c>
      <c r="C434" s="4">
        <f t="shared" si="126"/>
        <v>4.9128840786562572E-2</v>
      </c>
      <c r="D434" s="5">
        <f t="shared" si="135"/>
        <v>0.9747224653215274</v>
      </c>
      <c r="E434" s="5">
        <f t="shared" si="135"/>
        <v>0.94834582465031192</v>
      </c>
      <c r="F434" s="5">
        <f t="shared" si="135"/>
        <v>0.92128525763246838</v>
      </c>
      <c r="G434" s="5">
        <f t="shared" si="135"/>
        <v>0.8938701191150582</v>
      </c>
      <c r="H434" s="5">
        <f t="shared" si="135"/>
        <v>0.86636006661278264</v>
      </c>
      <c r="I434" s="5">
        <f t="shared" si="135"/>
        <v>0.83895847007821878</v>
      </c>
      <c r="J434" s="5">
        <f t="shared" si="135"/>
        <v>0.81182342265443597</v>
      </c>
      <c r="K434" s="5">
        <f t="shared" si="135"/>
        <v>0.78507670137473562</v>
      </c>
      <c r="L434" s="5">
        <f t="shared" si="135"/>
        <v>0.75881101396317363</v>
      </c>
      <c r="M434" s="5">
        <f t="shared" si="135"/>
        <v>0.73309583444382298</v>
      </c>
      <c r="N434" s="5">
        <f t="shared" si="135"/>
        <v>0.70798208923809069</v>
      </c>
      <c r="O434" s="5">
        <f t="shared" si="135"/>
        <v>0.68350591398706462</v>
      </c>
      <c r="P434" s="5">
        <f t="shared" si="135"/>
        <v>0.65969166308566762</v>
      </c>
      <c r="Q434" s="5">
        <f t="shared" si="135"/>
        <v>0.63655432038013526</v>
      </c>
      <c r="R434" s="5">
        <f t="shared" si="135"/>
        <v>0.61410143102032044</v>
      </c>
      <c r="S434" s="5">
        <f t="shared" si="135"/>
        <v>0.59233465082887715</v>
      </c>
      <c r="T434" s="5">
        <f t="shared" si="134"/>
        <v>0.57125099022833681</v>
      </c>
      <c r="U434" s="5">
        <f t="shared" si="134"/>
        <v>0.55084381413988814</v>
      </c>
      <c r="V434" s="5">
        <f t="shared" si="134"/>
        <v>0.53110364672616484</v>
      </c>
      <c r="W434" s="5">
        <f t="shared" si="134"/>
        <v>0.5120188198406469</v>
      </c>
      <c r="X434" s="5">
        <f t="shared" si="136"/>
        <v>0.49357599608765967</v>
      </c>
      <c r="Y434" s="5">
        <f t="shared" si="136"/>
        <v>0.47576059108472696</v>
      </c>
      <c r="Z434" s="5">
        <f t="shared" si="136"/>
        <v>0.45855711451967346</v>
      </c>
      <c r="AA434" s="5">
        <f t="shared" si="136"/>
        <v>0.44194944563745003</v>
      </c>
      <c r="AB434" s="5">
        <f t="shared" si="136"/>
        <v>0.42592105565847399</v>
      </c>
      <c r="AC434" s="5">
        <f t="shared" si="136"/>
        <v>0.41045518714775253</v>
      </c>
      <c r="AD434" s="5">
        <f t="shared" si="136"/>
        <v>0.39553499838455924</v>
      </c>
      <c r="AE434" s="5">
        <f t="shared" si="136"/>
        <v>0.38114367921727765</v>
      </c>
      <c r="AF434" s="5">
        <f t="shared" si="136"/>
        <v>0.36726454364164229</v>
      </c>
      <c r="AG434" s="5">
        <f t="shared" si="136"/>
        <v>0.35388110334573059</v>
      </c>
      <c r="AH434" s="5">
        <f t="shared" si="136"/>
        <v>0.3409771256688765</v>
      </c>
      <c r="AI434" s="5">
        <f t="shared" si="136"/>
        <v>0.32853667878272191</v>
      </c>
      <c r="AJ434" s="5">
        <f t="shared" si="136"/>
        <v>0.3165441663883512</v>
      </c>
      <c r="AK434" s="5">
        <f t="shared" si="136"/>
        <v>0.30498435380827549</v>
      </c>
      <c r="AL434" s="5">
        <f t="shared" si="136"/>
        <v>0.2938423870158256</v>
      </c>
      <c r="AM434" s="5">
        <f t="shared" si="136"/>
        <v>0.28310380587140738</v>
      </c>
      <c r="AN434" s="5">
        <f t="shared" si="136"/>
        <v>0.27275455261254922</v>
      </c>
      <c r="AO434" s="5">
        <f t="shared" si="136"/>
        <v>0.26278097646280996</v>
      </c>
      <c r="AP434" s="5">
        <f t="shared" si="136"/>
        <v>0.25316983507555485</v>
      </c>
      <c r="AQ434" s="5">
        <f t="shared" si="136"/>
        <v>0.24390829340608006</v>
      </c>
      <c r="AR434" s="5">
        <f t="shared" si="136"/>
        <v>0.23498392050459288</v>
      </c>
      <c r="AS434" s="5">
        <f t="shared" si="136"/>
        <v>0.22638468463911596</v>
      </c>
      <c r="AT434" s="5">
        <f t="shared" si="136"/>
        <v>0.21809894708828789</v>
      </c>
      <c r="AU434" s="5">
        <f t="shared" si="136"/>
        <v>0.21011545488667963</v>
      </c>
      <c r="AV434" s="5">
        <f t="shared" si="136"/>
        <v>0.20242333275755128</v>
      </c>
      <c r="AW434" s="5">
        <f t="shared" si="136"/>
        <v>0.19501207442823557</v>
      </c>
      <c r="AX434" s="5">
        <f t="shared" si="136"/>
        <v>0.18787153349017718</v>
      </c>
      <c r="AY434" s="5">
        <f t="shared" si="136"/>
        <v>0.18099191393795058</v>
      </c>
      <c r="AZ434" s="5">
        <f t="shared" si="136"/>
        <v>0.17436376049839761</v>
      </c>
      <c r="BA434" s="5">
        <f t="shared" si="136"/>
        <v>0.16797794884161979</v>
      </c>
      <c r="BB434" s="5">
        <f t="shared" si="136"/>
        <v>0.16182567574929158</v>
      </c>
      <c r="BC434" s="5">
        <f t="shared" si="136"/>
        <v>0.15589844930212665</v>
      </c>
      <c r="BD434" s="5">
        <f t="shared" si="136"/>
        <v>0.15018807913688775</v>
      </c>
      <c r="BE434" s="5">
        <f t="shared" si="136"/>
        <v>0.14468666681374107</v>
      </c>
      <c r="BF434" s="5">
        <f t="shared" si="136"/>
        <v>0.13938659632670866</v>
      </c>
      <c r="BG434" s="5">
        <f t="shared" si="136"/>
        <v>0.13428052478322883</v>
      </c>
      <c r="BH434" s="5">
        <f t="shared" si="136"/>
        <v>0.12936137327318797</v>
      </c>
      <c r="BI434" s="5">
        <f t="shared" si="136"/>
        <v>0.12462231794305952</v>
      </c>
      <c r="BJ434" s="5">
        <f t="shared" si="136"/>
        <v>0.12005678128683583</v>
      </c>
      <c r="BK434" s="16">
        <f t="shared" si="136"/>
        <v>0.11565842366214686</v>
      </c>
      <c r="BL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</row>
    <row r="435" spans="1:124" x14ac:dyDescent="0.3">
      <c r="A435" s="8">
        <v>35125</v>
      </c>
      <c r="B435" s="3">
        <v>5.1300001000000005E-2</v>
      </c>
      <c r="C435" s="4">
        <f t="shared" si="126"/>
        <v>5.026260917603665E-2</v>
      </c>
      <c r="D435" s="5">
        <f t="shared" si="135"/>
        <v>0.97420231297952331</v>
      </c>
      <c r="E435" s="5">
        <f t="shared" si="135"/>
        <v>0.94739182295476343</v>
      </c>
      <c r="F435" s="5">
        <f t="shared" si="135"/>
        <v>0.91997331296571516</v>
      </c>
      <c r="G435" s="5">
        <f t="shared" si="135"/>
        <v>0.89226641638012638</v>
      </c>
      <c r="H435" s="5">
        <f t="shared" si="135"/>
        <v>0.8645218999773342</v>
      </c>
      <c r="I435" s="5">
        <f t="shared" si="135"/>
        <v>0.83693513272556896</v>
      </c>
      <c r="J435" s="5">
        <f t="shared" si="135"/>
        <v>0.80965709391755913</v>
      </c>
      <c r="K435" s="5">
        <f t="shared" si="135"/>
        <v>0.78280329389657255</v>
      </c>
      <c r="L435" s="5">
        <f t="shared" si="135"/>
        <v>0.75646095999846741</v>
      </c>
      <c r="M435" s="5">
        <f t="shared" si="135"/>
        <v>0.73069480134003517</v>
      </c>
      <c r="N435" s="5">
        <f t="shared" si="135"/>
        <v>0.70555162117471271</v>
      </c>
      <c r="O435" s="5">
        <f t="shared" si="135"/>
        <v>0.68106400142488632</v>
      </c>
      <c r="P435" s="5">
        <f t="shared" si="135"/>
        <v>0.65725324394310658</v>
      </c>
      <c r="Q435" s="5">
        <f t="shared" si="135"/>
        <v>0.63413171831824977</v>
      </c>
      <c r="R435" s="5">
        <f t="shared" si="135"/>
        <v>0.61170473680135162</v>
      </c>
      <c r="S435" s="5">
        <f t="shared" si="135"/>
        <v>0.58997205280246612</v>
      </c>
      <c r="T435" s="5">
        <f t="shared" si="134"/>
        <v>0.56892905978924413</v>
      </c>
      <c r="U435" s="5">
        <f t="shared" si="134"/>
        <v>0.54856775162069982</v>
      </c>
      <c r="V435" s="5">
        <f t="shared" si="134"/>
        <v>0.52887749272305284</v>
      </c>
      <c r="W435" s="5">
        <f t="shared" si="134"/>
        <v>0.50984563647427039</v>
      </c>
      <c r="X435" s="5">
        <f t="shared" si="136"/>
        <v>0.49145802220862067</v>
      </c>
      <c r="Y435" s="5">
        <f t="shared" si="136"/>
        <v>0.47369937496371906</v>
      </c>
      <c r="Z435" s="5">
        <f t="shared" si="136"/>
        <v>0.45655362712756892</v>
      </c>
      <c r="AA435" s="5">
        <f t="shared" si="136"/>
        <v>0.44000417722511032</v>
      </c>
      <c r="AB435" s="5">
        <f t="shared" si="136"/>
        <v>0.42403409799137159</v>
      </c>
      <c r="AC435" s="5">
        <f t="shared" si="136"/>
        <v>0.40862630343556366</v>
      </c>
      <c r="AD435" s="5">
        <f t="shared" si="136"/>
        <v>0.39376368266843054</v>
      </c>
      <c r="AE435" s="5">
        <f t="shared" si="136"/>
        <v>0.37942920673448166</v>
      </c>
      <c r="AF435" s="5">
        <f t="shared" si="136"/>
        <v>0.36560601347552824</v>
      </c>
      <c r="AG435" s="5">
        <f t="shared" si="136"/>
        <v>0.35227747448494173</v>
      </c>
      <c r="AH435" s="5">
        <f t="shared" si="136"/>
        <v>0.33942724744054387</v>
      </c>
      <c r="AI435" s="5">
        <f t="shared" si="136"/>
        <v>0.32703931648678958</v>
      </c>
      <c r="AJ435" s="5">
        <f t="shared" si="136"/>
        <v>0.31509802284161259</v>
      </c>
      <c r="AK435" s="5">
        <f t="shared" si="136"/>
        <v>0.30358808740465254</v>
      </c>
      <c r="AL435" s="5">
        <f t="shared" si="136"/>
        <v>0.29249462682172089</v>
      </c>
      <c r="AM435" s="5">
        <f t="shared" si="136"/>
        <v>0.28180316419966883</v>
      </c>
      <c r="AN435" s="5">
        <f t="shared" si="136"/>
        <v>0.27149963545401617</v>
      </c>
      <c r="AO435" s="5">
        <f t="shared" si="136"/>
        <v>0.26157039209907607</v>
      </c>
      <c r="AP435" s="5">
        <f t="shared" si="136"/>
        <v>0.25200220114919664</v>
      </c>
      <c r="AQ435" s="5">
        <f t="shared" si="136"/>
        <v>0.24278224268404869</v>
      </c>
      <c r="AR435" s="5">
        <f t="shared" si="136"/>
        <v>0.23389810553577559</v>
      </c>
      <c r="AS435" s="5">
        <f t="shared" si="136"/>
        <v>0.22533778147741587</v>
      </c>
      <c r="AT435" s="5">
        <f t="shared" si="136"/>
        <v>0.21708965822722295</v>
      </c>
      <c r="AU435" s="5">
        <f t="shared" si="136"/>
        <v>0.20914251152984514</v>
      </c>
      <c r="AV435" s="5">
        <f t="shared" si="136"/>
        <v>0.20148549653079695</v>
      </c>
      <c r="AW435" s="5">
        <f t="shared" si="136"/>
        <v>0.19410813862361645</v>
      </c>
      <c r="AX435" s="5">
        <f t="shared" si="136"/>
        <v>0.18700032391826088</v>
      </c>
      <c r="AY435" s="5">
        <f t="shared" si="136"/>
        <v>0.18015228945356154</v>
      </c>
      <c r="AZ435" s="5">
        <f t="shared" si="136"/>
        <v>0.17355461325507035</v>
      </c>
      <c r="BA435" s="5">
        <f t="shared" si="136"/>
        <v>0.16719820432166374</v>
      </c>
      <c r="BB435" s="5">
        <f t="shared" si="136"/>
        <v>0.16107429260923861</v>
      </c>
      <c r="BC435" s="5">
        <f t="shared" si="136"/>
        <v>0.1551744190672506</v>
      </c>
      <c r="BD435" s="5">
        <f t="shared" si="136"/>
        <v>0.14949042577330421</v>
      </c>
      <c r="BE435" s="5">
        <f t="shared" si="136"/>
        <v>0.14401444620218207</v>
      </c>
      <c r="BF435" s="5">
        <f t="shared" si="136"/>
        <v>0.13873889565830805</v>
      </c>
      <c r="BG435" s="5">
        <f t="shared" si="136"/>
        <v>0.13365646189445443</v>
      </c>
      <c r="BH435" s="5">
        <f t="shared" si="136"/>
        <v>0.12876009593433405</v>
      </c>
      <c r="BI435" s="5">
        <f t="shared" si="136"/>
        <v>0.12404300311239692</v>
      </c>
      <c r="BJ435" s="5">
        <f t="shared" si="136"/>
        <v>0.11949863434054853</v>
      </c>
      <c r="BK435" s="16">
        <f t="shared" si="136"/>
        <v>0.11512067760851011</v>
      </c>
      <c r="BL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</row>
    <row r="436" spans="1:124" x14ac:dyDescent="0.3">
      <c r="A436" s="8">
        <v>35132</v>
      </c>
      <c r="B436" s="3">
        <v>5.1300001000000005E-2</v>
      </c>
      <c r="C436" s="4">
        <f t="shared" si="126"/>
        <v>5.026260917603665E-2</v>
      </c>
      <c r="D436" s="5">
        <f t="shared" si="135"/>
        <v>0.97420231297952331</v>
      </c>
      <c r="E436" s="5">
        <f t="shared" si="135"/>
        <v>0.94739182295476343</v>
      </c>
      <c r="F436" s="5">
        <f t="shared" si="135"/>
        <v>0.91997331296571516</v>
      </c>
      <c r="G436" s="5">
        <f t="shared" si="135"/>
        <v>0.89226641638012638</v>
      </c>
      <c r="H436" s="5">
        <f t="shared" si="135"/>
        <v>0.8645218999773342</v>
      </c>
      <c r="I436" s="5">
        <f t="shared" si="135"/>
        <v>0.83693513272556896</v>
      </c>
      <c r="J436" s="5">
        <f t="shared" si="135"/>
        <v>0.80965709391755913</v>
      </c>
      <c r="K436" s="5">
        <f t="shared" si="135"/>
        <v>0.78280329389657255</v>
      </c>
      <c r="L436" s="5">
        <f t="shared" si="135"/>
        <v>0.75646095999846741</v>
      </c>
      <c r="M436" s="5">
        <f t="shared" si="135"/>
        <v>0.73069480134003517</v>
      </c>
      <c r="N436" s="5">
        <f t="shared" si="135"/>
        <v>0.70555162117471271</v>
      </c>
      <c r="O436" s="5">
        <f t="shared" si="135"/>
        <v>0.68106400142488632</v>
      </c>
      <c r="P436" s="5">
        <f t="shared" si="135"/>
        <v>0.65725324394310658</v>
      </c>
      <c r="Q436" s="5">
        <f t="shared" si="135"/>
        <v>0.63413171831824977</v>
      </c>
      <c r="R436" s="5">
        <f t="shared" si="135"/>
        <v>0.61170473680135162</v>
      </c>
      <c r="S436" s="5">
        <f t="shared" si="135"/>
        <v>0.58997205280246612</v>
      </c>
      <c r="T436" s="5">
        <f t="shared" si="134"/>
        <v>0.56892905978924413</v>
      </c>
      <c r="U436" s="5">
        <f t="shared" si="134"/>
        <v>0.54856775162069982</v>
      </c>
      <c r="V436" s="5">
        <f t="shared" si="134"/>
        <v>0.52887749272305284</v>
      </c>
      <c r="W436" s="5">
        <f t="shared" si="134"/>
        <v>0.50984563647427039</v>
      </c>
      <c r="X436" s="5">
        <f t="shared" si="136"/>
        <v>0.49145802220862067</v>
      </c>
      <c r="Y436" s="5">
        <f t="shared" si="136"/>
        <v>0.47369937496371906</v>
      </c>
      <c r="Z436" s="5">
        <f t="shared" si="136"/>
        <v>0.45655362712756892</v>
      </c>
      <c r="AA436" s="5">
        <f t="shared" si="136"/>
        <v>0.44000417722511032</v>
      </c>
      <c r="AB436" s="5">
        <f t="shared" si="136"/>
        <v>0.42403409799137159</v>
      </c>
      <c r="AC436" s="5">
        <f t="shared" si="136"/>
        <v>0.40862630343556366</v>
      </c>
      <c r="AD436" s="5">
        <f t="shared" si="136"/>
        <v>0.39376368266843054</v>
      </c>
      <c r="AE436" s="5">
        <f t="shared" si="136"/>
        <v>0.37942920673448166</v>
      </c>
      <c r="AF436" s="5">
        <f t="shared" si="136"/>
        <v>0.36560601347552824</v>
      </c>
      <c r="AG436" s="5">
        <f t="shared" si="136"/>
        <v>0.35227747448494173</v>
      </c>
      <c r="AH436" s="5">
        <f t="shared" si="136"/>
        <v>0.33942724744054387</v>
      </c>
      <c r="AI436" s="5">
        <f t="shared" si="136"/>
        <v>0.32703931648678958</v>
      </c>
      <c r="AJ436" s="5">
        <f t="shared" si="136"/>
        <v>0.31509802284161259</v>
      </c>
      <c r="AK436" s="5">
        <f t="shared" si="136"/>
        <v>0.30358808740465254</v>
      </c>
      <c r="AL436" s="5">
        <f t="shared" si="136"/>
        <v>0.29249462682172089</v>
      </c>
      <c r="AM436" s="5">
        <f t="shared" si="136"/>
        <v>0.28180316419966883</v>
      </c>
      <c r="AN436" s="5">
        <f t="shared" si="136"/>
        <v>0.27149963545401617</v>
      </c>
      <c r="AO436" s="5">
        <f t="shared" si="136"/>
        <v>0.26157039209907607</v>
      </c>
      <c r="AP436" s="5">
        <f t="shared" si="136"/>
        <v>0.25200220114919664</v>
      </c>
      <c r="AQ436" s="5">
        <f t="shared" si="136"/>
        <v>0.24278224268404869</v>
      </c>
      <c r="AR436" s="5">
        <f t="shared" si="136"/>
        <v>0.23389810553577559</v>
      </c>
      <c r="AS436" s="5">
        <f t="shared" si="136"/>
        <v>0.22533778147741587</v>
      </c>
      <c r="AT436" s="5">
        <f t="shared" si="136"/>
        <v>0.21708965822722295</v>
      </c>
      <c r="AU436" s="5">
        <f t="shared" si="136"/>
        <v>0.20914251152984514</v>
      </c>
      <c r="AV436" s="5">
        <f t="shared" si="136"/>
        <v>0.20148549653079695</v>
      </c>
      <c r="AW436" s="5">
        <f t="shared" si="136"/>
        <v>0.19410813862361645</v>
      </c>
      <c r="AX436" s="5">
        <f t="shared" si="136"/>
        <v>0.18700032391826088</v>
      </c>
      <c r="AY436" s="5">
        <f t="shared" si="136"/>
        <v>0.18015228945356154</v>
      </c>
      <c r="AZ436" s="5">
        <f t="shared" si="136"/>
        <v>0.17355461325507035</v>
      </c>
      <c r="BA436" s="5">
        <f t="shared" si="136"/>
        <v>0.16719820432166374</v>
      </c>
      <c r="BB436" s="5">
        <f t="shared" si="136"/>
        <v>0.16107429260923861</v>
      </c>
      <c r="BC436" s="5">
        <f t="shared" si="136"/>
        <v>0.1551744190672506</v>
      </c>
      <c r="BD436" s="5">
        <f t="shared" si="136"/>
        <v>0.14949042577330421</v>
      </c>
      <c r="BE436" s="5">
        <f t="shared" si="136"/>
        <v>0.14401444620218207</v>
      </c>
      <c r="BF436" s="5">
        <f t="shared" si="136"/>
        <v>0.13873889565830805</v>
      </c>
      <c r="BG436" s="5">
        <f t="shared" si="136"/>
        <v>0.13365646189445443</v>
      </c>
      <c r="BH436" s="5">
        <f t="shared" si="136"/>
        <v>0.12876009593433405</v>
      </c>
      <c r="BI436" s="5">
        <f t="shared" si="136"/>
        <v>0.12404300311239692</v>
      </c>
      <c r="BJ436" s="5">
        <f t="shared" si="136"/>
        <v>0.11949863434054853</v>
      </c>
      <c r="BK436" s="16">
        <f t="shared" si="136"/>
        <v>0.11512067760851011</v>
      </c>
      <c r="BL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</row>
    <row r="437" spans="1:124" x14ac:dyDescent="0.3">
      <c r="A437" s="8">
        <v>35139</v>
      </c>
      <c r="B437" s="3">
        <v>5.1399999000000002E-2</v>
      </c>
      <c r="C437" s="4">
        <f t="shared" si="126"/>
        <v>5.0365676874530224E-2</v>
      </c>
      <c r="D437" s="5">
        <f t="shared" si="135"/>
        <v>0.97415504115765339</v>
      </c>
      <c r="E437" s="5">
        <f t="shared" si="135"/>
        <v>0.947305144942719</v>
      </c>
      <c r="F437" s="5">
        <f t="shared" si="135"/>
        <v>0.91985414044132563</v>
      </c>
      <c r="G437" s="5">
        <f t="shared" si="135"/>
        <v>0.89212077101731102</v>
      </c>
      <c r="H437" s="5">
        <f t="shared" si="135"/>
        <v>0.86435499092510559</v>
      </c>
      <c r="I437" s="5">
        <f t="shared" si="135"/>
        <v>0.83675143895407755</v>
      </c>
      <c r="J437" s="5">
        <f t="shared" si="135"/>
        <v>0.80946044593559396</v>
      </c>
      <c r="K437" s="5">
        <f t="shared" si="135"/>
        <v>0.78259695153402042</v>
      </c>
      <c r="L437" s="5">
        <f t="shared" si="135"/>
        <v>0.7562476844278776</v>
      </c>
      <c r="M437" s="5">
        <f t="shared" si="135"/>
        <v>0.73047692048931323</v>
      </c>
      <c r="N437" s="5">
        <f t="shared" si="135"/>
        <v>0.70533108831034097</v>
      </c>
      <c r="O437" s="5">
        <f t="shared" si="135"/>
        <v>0.68084244707207175</v>
      </c>
      <c r="P437" s="5">
        <f t="shared" si="135"/>
        <v>0.65703202153412033</v>
      </c>
      <c r="Q437" s="5">
        <f t="shared" si="135"/>
        <v>0.63391194407770635</v>
      </c>
      <c r="R437" s="5">
        <f t="shared" si="135"/>
        <v>0.61148732442512344</v>
      </c>
      <c r="S437" s="5">
        <f t="shared" si="135"/>
        <v>0.58975774349117205</v>
      </c>
      <c r="T437" s="5">
        <f t="shared" si="134"/>
        <v>0.56871844817520101</v>
      </c>
      <c r="U437" s="5">
        <f t="shared" si="134"/>
        <v>0.54836130809045391</v>
      </c>
      <c r="V437" s="5">
        <f t="shared" si="134"/>
        <v>0.52867558259366931</v>
      </c>
      <c r="W437" s="5">
        <f t="shared" si="134"/>
        <v>0.50964853643526975</v>
      </c>
      <c r="X437" s="5">
        <f t="shared" si="136"/>
        <v>0.49126593439578736</v>
      </c>
      <c r="Y437" s="5">
        <f t="shared" si="136"/>
        <v>0.47351243898771933</v>
      </c>
      <c r="Z437" s="5">
        <f t="shared" si="136"/>
        <v>0.45637193034032708</v>
      </c>
      <c r="AA437" s="5">
        <f t="shared" si="136"/>
        <v>0.43982776347063074</v>
      </c>
      <c r="AB437" s="5">
        <f t="shared" si="136"/>
        <v>0.42386297505522974</v>
      </c>
      <c r="AC437" s="5">
        <f t="shared" si="136"/>
        <v>0.40846044937851722</v>
      </c>
      <c r="AD437" s="5">
        <f t="shared" si="136"/>
        <v>0.3936030512042859</v>
      </c>
      <c r="AE437" s="5">
        <f t="shared" si="136"/>
        <v>0.37927373179020257</v>
      </c>
      <c r="AF437" s="5">
        <f t="shared" si="136"/>
        <v>0.36545561305229229</v>
      </c>
      <c r="AG437" s="5">
        <f t="shared" si="136"/>
        <v>0.35213205392211172</v>
      </c>
      <c r="AH437" s="5">
        <f t="shared" si="136"/>
        <v>0.33928670217004658</v>
      </c>
      <c r="AI437" s="5">
        <f t="shared" si="136"/>
        <v>0.32690353435289327</v>
      </c>
      <c r="AJ437" s="5">
        <f t="shared" si="136"/>
        <v>0.31496688605032919</v>
      </c>
      <c r="AK437" s="5">
        <f t="shared" si="136"/>
        <v>0.30346147415772717</v>
      </c>
      <c r="AL437" s="5">
        <f t="shared" si="136"/>
        <v>0.29237241268221376</v>
      </c>
      <c r="AM437" s="5">
        <f t="shared" si="136"/>
        <v>0.28168522322930667</v>
      </c>
      <c r="AN437" s="5">
        <f t="shared" si="136"/>
        <v>0.27138584115663594</v>
      </c>
      <c r="AO437" s="5">
        <f t="shared" si="136"/>
        <v>0.26146061819946642</v>
      </c>
      <c r="AP437" s="5">
        <f t="shared" si="136"/>
        <v>0.25189632223235092</v>
      </c>
      <c r="AQ437" s="5">
        <f t="shared" si="136"/>
        <v>0.24268013471616687</v>
      </c>
      <c r="AR437" s="5">
        <f t="shared" si="136"/>
        <v>0.23379964628521113</v>
      </c>
      <c r="AS437" s="5">
        <f t="shared" si="136"/>
        <v>0.22524285085107709</v>
      </c>
      <c r="AT437" s="5">
        <f t="shared" si="136"/>
        <v>0.21699813853564326</v>
      </c>
      <c r="AU437" s="5">
        <f t="shared" si="136"/>
        <v>0.20905428769217516</v>
      </c>
      <c r="AV437" s="5">
        <f t="shared" si="136"/>
        <v>0.20140045622929797</v>
      </c>
      <c r="AW437" s="5">
        <f t="shared" ref="X437:BK444" si="137">AW$7*EXP(-AW$8*$C437)</f>
        <v>0.19402617241580389</v>
      </c>
      <c r="AX437" s="5">
        <f t="shared" si="137"/>
        <v>0.18692132531362776</v>
      </c>
      <c r="AY437" s="5">
        <f t="shared" si="137"/>
        <v>0.18007615496077053</v>
      </c>
      <c r="AZ437" s="5">
        <f t="shared" si="137"/>
        <v>0.17348124240461457</v>
      </c>
      <c r="BA437" s="5">
        <f t="shared" si="137"/>
        <v>0.16712749966824025</v>
      </c>
      <c r="BB437" s="5">
        <f t="shared" si="137"/>
        <v>0.16100615971743221</v>
      </c>
      <c r="BC437" s="5">
        <f t="shared" si="137"/>
        <v>0.15510876648357536</v>
      </c>
      <c r="BD437" s="5">
        <f t="shared" si="137"/>
        <v>0.14942716498718223</v>
      </c>
      <c r="BE437" s="5">
        <f t="shared" si="137"/>
        <v>0.14395349159803814</v>
      </c>
      <c r="BF437" s="5">
        <f t="shared" si="137"/>
        <v>0.1386801644606202</v>
      </c>
      <c r="BG437" s="5">
        <f t="shared" si="137"/>
        <v>0.13359987410730992</v>
      </c>
      <c r="BH437" s="5">
        <f t="shared" si="137"/>
        <v>0.12870557427679455</v>
      </c>
      <c r="BI437" s="5">
        <f t="shared" si="137"/>
        <v>0.12399047295076678</v>
      </c>
      <c r="BJ437" s="5">
        <f t="shared" si="137"/>
        <v>0.11944802361846223</v>
      </c>
      <c r="BK437" s="16">
        <f t="shared" si="137"/>
        <v>0.11507191677560338</v>
      </c>
      <c r="BL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</row>
    <row r="438" spans="1:124" x14ac:dyDescent="0.3">
      <c r="A438" s="8">
        <v>35146</v>
      </c>
      <c r="B438" s="3">
        <v>5.1999997999999999E-2</v>
      </c>
      <c r="C438" s="4">
        <f t="shared" si="126"/>
        <v>5.0984094403165238E-2</v>
      </c>
      <c r="D438" s="5">
        <f t="shared" si="135"/>
        <v>0.97387145319397161</v>
      </c>
      <c r="E438" s="5">
        <f t="shared" si="135"/>
        <v>0.94678523385173408</v>
      </c>
      <c r="F438" s="5">
        <f t="shared" si="135"/>
        <v>0.91913941631435891</v>
      </c>
      <c r="G438" s="5">
        <f t="shared" si="135"/>
        <v>0.89124738195029707</v>
      </c>
      <c r="H438" s="5">
        <f t="shared" si="135"/>
        <v>0.86335419476744657</v>
      </c>
      <c r="I438" s="5">
        <f t="shared" si="135"/>
        <v>0.83565010251183125</v>
      </c>
      <c r="J438" s="5">
        <f t="shared" si="135"/>
        <v>0.8082815390315905</v>
      </c>
      <c r="K438" s="5">
        <f t="shared" si="135"/>
        <v>0.78136001640118879</v>
      </c>
      <c r="L438" s="5">
        <f t="shared" si="135"/>
        <v>0.75496926973641387</v>
      </c>
      <c r="M438" s="5">
        <f t="shared" si="135"/>
        <v>0.72917097512238827</v>
      </c>
      <c r="N438" s="5">
        <f t="shared" si="135"/>
        <v>0.70400931372226661</v>
      </c>
      <c r="O438" s="5">
        <f t="shared" si="135"/>
        <v>0.67951460934803853</v>
      </c>
      <c r="P438" s="5">
        <f t="shared" si="135"/>
        <v>0.65570622559042779</v>
      </c>
      <c r="Q438" s="5">
        <f t="shared" si="135"/>
        <v>0.63259487312329354</v>
      </c>
      <c r="R438" s="5">
        <f t="shared" si="135"/>
        <v>0.61018444807512406</v>
      </c>
      <c r="S438" s="5">
        <f t="shared" si="135"/>
        <v>0.5884734979351024</v>
      </c>
      <c r="T438" s="5">
        <f t="shared" si="134"/>
        <v>0.56745639165984363</v>
      </c>
      <c r="U438" s="5">
        <f t="shared" si="134"/>
        <v>0.54712425474918924</v>
      </c>
      <c r="V438" s="5">
        <f t="shared" si="134"/>
        <v>0.52746571738466708</v>
      </c>
      <c r="W438" s="5">
        <f t="shared" si="134"/>
        <v>0.50846751366902987</v>
      </c>
      <c r="X438" s="5">
        <f t="shared" si="137"/>
        <v>0.49011496205548849</v>
      </c>
      <c r="Y438" s="5">
        <f t="shared" si="137"/>
        <v>0.47239235078388142</v>
      </c>
      <c r="Z438" s="5">
        <f t="shared" si="137"/>
        <v>0.45528324719981939</v>
      </c>
      <c r="AA438" s="5">
        <f t="shared" si="137"/>
        <v>0.43877074594136423</v>
      </c>
      <c r="AB438" s="5">
        <f t="shared" si="137"/>
        <v>0.42283766791235017</v>
      </c>
      <c r="AC438" s="5">
        <f t="shared" si="137"/>
        <v>0.40746671954476421</v>
      </c>
      <c r="AD438" s="5">
        <f t="shared" si="137"/>
        <v>0.39264061994495936</v>
      </c>
      <c r="AE438" s="5">
        <f t="shared" si="137"/>
        <v>0.37834220201010743</v>
      </c>
      <c r="AF438" s="5">
        <f t="shared" si="137"/>
        <v>0.36455449240620957</v>
      </c>
      <c r="AG438" s="5">
        <f t="shared" si="137"/>
        <v>0.351260774349897</v>
      </c>
      <c r="AH438" s="5">
        <f t="shared" si="137"/>
        <v>0.33844463638057831</v>
      </c>
      <c r="AI438" s="5">
        <f t="shared" si="137"/>
        <v>0.32609000970613317</v>
      </c>
      <c r="AJ438" s="5">
        <f t="shared" si="137"/>
        <v>0.3141811962221876</v>
      </c>
      <c r="AK438" s="5">
        <f t="shared" si="137"/>
        <v>0.30270288891690333</v>
      </c>
      <c r="AL438" s="5">
        <f t="shared" si="137"/>
        <v>0.29164018606049086</v>
      </c>
      <c r="AM438" s="5">
        <f t="shared" si="137"/>
        <v>0.28097860032586458</v>
      </c>
      <c r="AN438" s="5">
        <f t="shared" si="137"/>
        <v>0.2707040637818694</v>
      </c>
      <c r="AO438" s="5">
        <f t="shared" si="137"/>
        <v>0.26080292953375439</v>
      </c>
      <c r="AP438" s="5">
        <f t="shared" si="137"/>
        <v>0.25126197064950229</v>
      </c>
      <c r="AQ438" s="5">
        <f t="shared" si="137"/>
        <v>0.24206837689926647</v>
      </c>
      <c r="AR438" s="5">
        <f t="shared" si="137"/>
        <v>0.23320974974377395</v>
      </c>
      <c r="AS438" s="5">
        <f t="shared" si="137"/>
        <v>0.22467409593233531</v>
      </c>
      <c r="AT438" s="5">
        <f t="shared" si="137"/>
        <v>0.21644982000904919</v>
      </c>
      <c r="AU438" s="5">
        <f t="shared" si="137"/>
        <v>0.20852571597446529</v>
      </c>
      <c r="AV438" s="5">
        <f t="shared" si="137"/>
        <v>0.20089095830743967</v>
      </c>
      <c r="AW438" s="5">
        <f t="shared" si="137"/>
        <v>0.19353509251659179</v>
      </c>
      <c r="AX438" s="5">
        <f t="shared" si="137"/>
        <v>0.18644802536139418</v>
      </c>
      <c r="AY438" s="5">
        <f t="shared" si="137"/>
        <v>0.17962001485844428</v>
      </c>
      <c r="AZ438" s="5">
        <f t="shared" si="137"/>
        <v>0.1730416601680495</v>
      </c>
      <c r="BA438" s="5">
        <f t="shared" si="137"/>
        <v>0.16670389143920325</v>
      </c>
      <c r="BB438" s="5">
        <f t="shared" si="137"/>
        <v>0.16059795967677676</v>
      </c>
      <c r="BC438" s="5">
        <f t="shared" si="137"/>
        <v>0.15471542668283519</v>
      </c>
      <c r="BD438" s="5">
        <f t="shared" si="137"/>
        <v>0.14904815511401331</v>
      </c>
      <c r="BE438" s="5">
        <f t="shared" si="137"/>
        <v>0.1435882986885483</v>
      </c>
      <c r="BF438" s="5">
        <f t="shared" si="137"/>
        <v>0.1383282925695902</v>
      </c>
      <c r="BG438" s="5">
        <f t="shared" si="137"/>
        <v>0.13326084394557819</v>
      </c>
      <c r="BH438" s="5">
        <f t="shared" si="137"/>
        <v>0.12837892282360369</v>
      </c>
      <c r="BI438" s="5">
        <f t="shared" si="137"/>
        <v>0.12367575304761617</v>
      </c>
      <c r="BJ438" s="5">
        <f t="shared" si="137"/>
        <v>0.11914480354994597</v>
      </c>
      <c r="BK438" s="16">
        <f t="shared" si="137"/>
        <v>0.11477977984180643</v>
      </c>
      <c r="BL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</row>
    <row r="439" spans="1:124" x14ac:dyDescent="0.3">
      <c r="A439" s="8">
        <v>35153</v>
      </c>
      <c r="B439" s="3">
        <v>5.2199997999999997E-2</v>
      </c>
      <c r="C439" s="4">
        <f t="shared" si="126"/>
        <v>5.1190233922942786E-2</v>
      </c>
      <c r="D439" s="5">
        <f t="shared" si="135"/>
        <v>0.97377694206215015</v>
      </c>
      <c r="E439" s="5">
        <f t="shared" si="135"/>
        <v>0.94661199328347467</v>
      </c>
      <c r="F439" s="5">
        <f t="shared" si="135"/>
        <v>0.9189012979718002</v>
      </c>
      <c r="G439" s="5">
        <f t="shared" si="135"/>
        <v>0.89095644182908618</v>
      </c>
      <c r="H439" s="5">
        <f t="shared" si="135"/>
        <v>0.86302085306460719</v>
      </c>
      <c r="I439" s="5">
        <f t="shared" si="135"/>
        <v>0.83528331197740424</v>
      </c>
      <c r="J439" s="5">
        <f t="shared" si="135"/>
        <v>0.80788895108248648</v>
      </c>
      <c r="K439" s="5">
        <f t="shared" si="135"/>
        <v>0.78094813861004231</v>
      </c>
      <c r="L439" s="5">
        <f t="shared" si="135"/>
        <v>0.75454361122674696</v>
      </c>
      <c r="M439" s="5">
        <f t="shared" si="135"/>
        <v>0.72873617831899495</v>
      </c>
      <c r="N439" s="5">
        <f t="shared" si="135"/>
        <v>0.70356927212821319</v>
      </c>
      <c r="O439" s="5">
        <f t="shared" si="135"/>
        <v>0.67907257176732461</v>
      </c>
      <c r="P439" s="5">
        <f t="shared" si="135"/>
        <v>0.65526488764405999</v>
      </c>
      <c r="Q439" s="5">
        <f t="shared" si="135"/>
        <v>0.63215645712504209</v>
      </c>
      <c r="R439" s="5">
        <f t="shared" si="135"/>
        <v>0.60975077241641806</v>
      </c>
      <c r="S439" s="5">
        <f t="shared" si="135"/>
        <v>0.58804603712731951</v>
      </c>
      <c r="T439" s="5">
        <f t="shared" si="134"/>
        <v>0.56703632813082383</v>
      </c>
      <c r="U439" s="5">
        <f t="shared" si="134"/>
        <v>0.546712523411781</v>
      </c>
      <c r="V439" s="5">
        <f t="shared" si="134"/>
        <v>0.52706304390316694</v>
      </c>
      <c r="W439" s="5">
        <f t="shared" si="134"/>
        <v>0.50807444725380579</v>
      </c>
      <c r="X439" s="5">
        <f t="shared" si="137"/>
        <v>0.48973190352257695</v>
      </c>
      <c r="Y439" s="5">
        <f t="shared" si="137"/>
        <v>0.47201957652819165</v>
      </c>
      <c r="Z439" s="5">
        <f t="shared" si="137"/>
        <v>0.45492092964949377</v>
      </c>
      <c r="AA439" s="5">
        <f t="shared" si="137"/>
        <v>0.43841897098752797</v>
      </c>
      <c r="AB439" s="5">
        <f t="shared" si="137"/>
        <v>0.42249644974302492</v>
      </c>
      <c r="AC439" s="5">
        <f t="shared" si="137"/>
        <v>0.40713601325380838</v>
      </c>
      <c r="AD439" s="5">
        <f t="shared" si="137"/>
        <v>0.39232033223603946</v>
      </c>
      <c r="AE439" s="5">
        <f t="shared" si="137"/>
        <v>0.3780322002712681</v>
      </c>
      <c r="AF439" s="5">
        <f t="shared" si="137"/>
        <v>0.36425461239196605</v>
      </c>
      <c r="AG439" s="5">
        <f t="shared" si="137"/>
        <v>0.35097082667427282</v>
      </c>
      <c r="AH439" s="5">
        <f t="shared" si="137"/>
        <v>0.33816441199555253</v>
      </c>
      <c r="AI439" s="5">
        <f t="shared" si="137"/>
        <v>0.32581928451498188</v>
      </c>
      <c r="AJ439" s="5">
        <f t="shared" si="137"/>
        <v>0.31391973495569975</v>
      </c>
      <c r="AK439" s="5">
        <f t="shared" si="137"/>
        <v>0.30245044838196006</v>
      </c>
      <c r="AL439" s="5">
        <f t="shared" si="137"/>
        <v>0.29139651785462301</v>
      </c>
      <c r="AM439" s="5">
        <f t="shared" si="137"/>
        <v>0.28074345309778515</v>
      </c>
      <c r="AN439" s="5">
        <f t="shared" si="137"/>
        <v>0.2704771851063057</v>
      </c>
      <c r="AO439" s="5">
        <f t="shared" si="137"/>
        <v>0.26058406745891022</v>
      </c>
      <c r="AP439" s="5">
        <f t="shared" si="137"/>
        <v>0.25105087496692535</v>
      </c>
      <c r="AQ439" s="5">
        <f t="shared" si="137"/>
        <v>0.2418648001785785</v>
      </c>
      <c r="AR439" s="5">
        <f t="shared" si="137"/>
        <v>0.23301344816846367</v>
      </c>
      <c r="AS439" s="5">
        <f t="shared" si="137"/>
        <v>0.22448482996746685</v>
      </c>
      <c r="AT439" s="5">
        <f t="shared" si="137"/>
        <v>0.21626735492716956</v>
      </c>
      <c r="AU439" s="5">
        <f t="shared" si="137"/>
        <v>0.20834982226209189</v>
      </c>
      <c r="AV439" s="5">
        <f t="shared" si="137"/>
        <v>0.20072141197117818</v>
      </c>
      <c r="AW439" s="5">
        <f t="shared" si="137"/>
        <v>0.19337167530508939</v>
      </c>
      <c r="AX439" s="5">
        <f t="shared" si="137"/>
        <v>0.18629052491690634</v>
      </c>
      <c r="AY439" s="5">
        <f t="shared" si="137"/>
        <v>0.17946822480972413</v>
      </c>
      <c r="AZ439" s="5">
        <f t="shared" si="137"/>
        <v>0.1728953801745009</v>
      </c>
      <c r="BA439" s="5">
        <f t="shared" si="137"/>
        <v>0.16656292719473392</v>
      </c>
      <c r="BB439" s="5">
        <f t="shared" si="137"/>
        <v>0.16046212288050396</v>
      </c>
      <c r="BC439" s="5">
        <f t="shared" si="137"/>
        <v>0.15458453498270186</v>
      </c>
      <c r="BD439" s="5">
        <f t="shared" si="137"/>
        <v>0.14892203202844059</v>
      </c>
      <c r="BE439" s="5">
        <f t="shared" si="137"/>
        <v>0.14346677351045653</v>
      </c>
      <c r="BF439" s="5">
        <f t="shared" si="137"/>
        <v>0.13821120025644396</v>
      </c>
      <c r="BG439" s="5">
        <f t="shared" si="137"/>
        <v>0.13314802499853548</v>
      </c>
      <c r="BH439" s="5">
        <f t="shared" si="137"/>
        <v>0.12827022315836006</v>
      </c>
      <c r="BI439" s="5">
        <f t="shared" si="137"/>
        <v>0.12357102385911745</v>
      </c>
      <c r="BJ439" s="5">
        <f t="shared" si="137"/>
        <v>0.11904390117278944</v>
      </c>
      <c r="BK439" s="16">
        <f t="shared" si="137"/>
        <v>0.11468256560784992</v>
      </c>
      <c r="BL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</row>
    <row r="440" spans="1:124" x14ac:dyDescent="0.3">
      <c r="A440" s="8">
        <v>35160</v>
      </c>
      <c r="B440" s="3">
        <v>5.2499999999999998E-2</v>
      </c>
      <c r="C440" s="4">
        <f t="shared" si="126"/>
        <v>5.1499445264004289E-2</v>
      </c>
      <c r="D440" s="5">
        <f t="shared" si="135"/>
        <v>0.97363519161672163</v>
      </c>
      <c r="E440" s="5">
        <f t="shared" si="135"/>
        <v>0.9463521901334222</v>
      </c>
      <c r="F440" s="5">
        <f t="shared" si="135"/>
        <v>0.91854423373898242</v>
      </c>
      <c r="G440" s="5">
        <f t="shared" si="135"/>
        <v>0.8905202068080651</v>
      </c>
      <c r="H440" s="5">
        <f t="shared" si="135"/>
        <v>0.8625210784830033</v>
      </c>
      <c r="I440" s="5">
        <f t="shared" si="135"/>
        <v>0.8347334243541874</v>
      </c>
      <c r="J440" s="5">
        <f t="shared" si="135"/>
        <v>0.8073004227378624</v>
      </c>
      <c r="K440" s="5">
        <f t="shared" si="135"/>
        <v>0.78033072485974819</v>
      </c>
      <c r="L440" s="5">
        <f t="shared" si="135"/>
        <v>0.75390556914965112</v>
      </c>
      <c r="M440" s="5">
        <f t="shared" si="135"/>
        <v>0.72808446484403122</v>
      </c>
      <c r="N440" s="5">
        <f t="shared" si="135"/>
        <v>0.7029097210041555</v>
      </c>
      <c r="O440" s="5">
        <f t="shared" si="135"/>
        <v>0.67841005008713362</v>
      </c>
      <c r="P440" s="5">
        <f t="shared" si="135"/>
        <v>0.65460343322804637</v>
      </c>
      <c r="Q440" s="5">
        <f t="shared" si="135"/>
        <v>0.63149939838661839</v>
      </c>
      <c r="R440" s="5">
        <f t="shared" si="135"/>
        <v>0.60910083245263702</v>
      </c>
      <c r="S440" s="5">
        <f t="shared" si="135"/>
        <v>0.58740542376973925</v>
      </c>
      <c r="T440" s="5">
        <f t="shared" si="134"/>
        <v>0.56640681161144879</v>
      </c>
      <c r="U440" s="5">
        <f t="shared" si="134"/>
        <v>0.54609550317755573</v>
      </c>
      <c r="V440" s="5">
        <f t="shared" si="134"/>
        <v>0.52645960597254615</v>
      </c>
      <c r="W440" s="5">
        <f t="shared" si="134"/>
        <v>0.5074854133640827</v>
      </c>
      <c r="X440" s="5">
        <f t="shared" si="137"/>
        <v>0.48915787317530779</v>
      </c>
      <c r="Y440" s="5">
        <f t="shared" si="137"/>
        <v>0.47146096290704198</v>
      </c>
      <c r="Z440" s="5">
        <f t="shared" si="137"/>
        <v>0.45437799026264458</v>
      </c>
      <c r="AA440" s="5">
        <f t="shared" si="137"/>
        <v>0.43789183377642016</v>
      </c>
      <c r="AB440" s="5">
        <f t="shared" si="137"/>
        <v>0.42198513530075976</v>
      </c>
      <c r="AC440" s="5">
        <f t="shared" si="137"/>
        <v>0.40664045370948254</v>
      </c>
      <c r="AD440" s="5">
        <f t="shared" si="137"/>
        <v>0.39184038728488096</v>
      </c>
      <c r="AE440" s="5">
        <f t="shared" si="137"/>
        <v>0.37756767076372288</v>
      </c>
      <c r="AF440" s="5">
        <f t="shared" si="137"/>
        <v>0.36380525183687812</v>
      </c>
      <c r="AG440" s="5">
        <f t="shared" si="137"/>
        <v>0.35053635096103369</v>
      </c>
      <c r="AH440" s="5">
        <f t="shared" si="137"/>
        <v>0.33774450759665814</v>
      </c>
      <c r="AI440" s="5">
        <f t="shared" si="137"/>
        <v>0.32541361539297475</v>
      </c>
      <c r="AJ440" s="5">
        <f t="shared" si="137"/>
        <v>0.31352794836622971</v>
      </c>
      <c r="AK440" s="5">
        <f t="shared" si="137"/>
        <v>0.3020721797369823</v>
      </c>
      <c r="AL440" s="5">
        <f t="shared" si="137"/>
        <v>0.29103139478595558</v>
      </c>
      <c r="AM440" s="5">
        <f t="shared" si="137"/>
        <v>0.28039109884084318</v>
      </c>
      <c r="AN440" s="5">
        <f t="shared" si="137"/>
        <v>0.27013722130634094</v>
      </c>
      <c r="AO440" s="5">
        <f t="shared" si="137"/>
        <v>0.26025611648710878</v>
      </c>
      <c r="AP440" s="5">
        <f t="shared" si="137"/>
        <v>0.25073456182090392</v>
      </c>
      <c r="AQ440" s="5">
        <f t="shared" si="137"/>
        <v>0.24155975403085397</v>
      </c>
      <c r="AR440" s="5">
        <f t="shared" si="137"/>
        <v>0.23271930361710205</v>
      </c>
      <c r="AS440" s="5">
        <f t="shared" si="137"/>
        <v>0.22420122803510689</v>
      </c>
      <c r="AT440" s="5">
        <f t="shared" si="137"/>
        <v>0.21599394384777443</v>
      </c>
      <c r="AU440" s="5">
        <f t="shared" si="137"/>
        <v>0.20808625808893841</v>
      </c>
      <c r="AV440" s="5">
        <f t="shared" si="137"/>
        <v>0.20046735903460397</v>
      </c>
      <c r="AW440" s="5">
        <f t="shared" si="137"/>
        <v>0.19312680654425943</v>
      </c>
      <c r="AX440" s="5">
        <f t="shared" si="137"/>
        <v>0.18605452210622736</v>
      </c>
      <c r="AY440" s="5">
        <f t="shared" si="137"/>
        <v>0.17924077869743357</v>
      </c>
      <c r="AZ440" s="5">
        <f t="shared" si="137"/>
        <v>0.1726761905483146</v>
      </c>
      <c r="BA440" s="5">
        <f t="shared" si="137"/>
        <v>0.16635170288718099</v>
      </c>
      <c r="BB440" s="5">
        <f t="shared" si="137"/>
        <v>0.16025858172465574</v>
      </c>
      <c r="BC440" s="5">
        <f t="shared" si="137"/>
        <v>0.15438840372736351</v>
      </c>
      <c r="BD440" s="5">
        <f t="shared" si="137"/>
        <v>0.14873304622047875</v>
      </c>
      <c r="BE440" s="5">
        <f t="shared" si="137"/>
        <v>0.1432846773507471</v>
      </c>
      <c r="BF440" s="5">
        <f t="shared" si="137"/>
        <v>0.13803574643491195</v>
      </c>
      <c r="BG440" s="5">
        <f t="shared" si="137"/>
        <v>0.13297897451289817</v>
      </c>
      <c r="BH440" s="5">
        <f t="shared" si="137"/>
        <v>0.1281073451204498</v>
      </c>
      <c r="BI440" s="5">
        <f t="shared" si="137"/>
        <v>0.12341409529203902</v>
      </c>
      <c r="BJ440" s="5">
        <f t="shared" si="137"/>
        <v>0.11889270680163525</v>
      </c>
      <c r="BK440" s="16">
        <f t="shared" si="137"/>
        <v>0.11453689764624665</v>
      </c>
      <c r="BL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</row>
    <row r="441" spans="1:124" x14ac:dyDescent="0.3">
      <c r="A441" s="8">
        <v>35167</v>
      </c>
      <c r="B441" s="3">
        <v>5.2499999999999998E-2</v>
      </c>
      <c r="C441" s="4">
        <f t="shared" si="126"/>
        <v>5.1499445264004289E-2</v>
      </c>
      <c r="D441" s="5">
        <f t="shared" si="135"/>
        <v>0.97363519161672163</v>
      </c>
      <c r="E441" s="5">
        <f t="shared" si="135"/>
        <v>0.9463521901334222</v>
      </c>
      <c r="F441" s="5">
        <f t="shared" si="135"/>
        <v>0.91854423373898242</v>
      </c>
      <c r="G441" s="5">
        <f t="shared" si="135"/>
        <v>0.8905202068080651</v>
      </c>
      <c r="H441" s="5">
        <f t="shared" si="135"/>
        <v>0.8625210784830033</v>
      </c>
      <c r="I441" s="5">
        <f t="shared" si="135"/>
        <v>0.8347334243541874</v>
      </c>
      <c r="J441" s="5">
        <f t="shared" si="135"/>
        <v>0.8073004227378624</v>
      </c>
      <c r="K441" s="5">
        <f t="shared" si="135"/>
        <v>0.78033072485974819</v>
      </c>
      <c r="L441" s="5">
        <f t="shared" si="135"/>
        <v>0.75390556914965112</v>
      </c>
      <c r="M441" s="5">
        <f t="shared" si="135"/>
        <v>0.72808446484403122</v>
      </c>
      <c r="N441" s="5">
        <f t="shared" si="135"/>
        <v>0.7029097210041555</v>
      </c>
      <c r="O441" s="5">
        <f t="shared" si="135"/>
        <v>0.67841005008713362</v>
      </c>
      <c r="P441" s="5">
        <f t="shared" si="135"/>
        <v>0.65460343322804637</v>
      </c>
      <c r="Q441" s="5">
        <f t="shared" si="135"/>
        <v>0.63149939838661839</v>
      </c>
      <c r="R441" s="5">
        <f t="shared" si="135"/>
        <v>0.60910083245263702</v>
      </c>
      <c r="S441" s="5">
        <f t="shared" si="135"/>
        <v>0.58740542376973925</v>
      </c>
      <c r="T441" s="5">
        <f t="shared" si="134"/>
        <v>0.56640681161144879</v>
      </c>
      <c r="U441" s="5">
        <f t="shared" si="134"/>
        <v>0.54609550317755573</v>
      </c>
      <c r="V441" s="5">
        <f t="shared" si="134"/>
        <v>0.52645960597254615</v>
      </c>
      <c r="W441" s="5">
        <f t="shared" si="134"/>
        <v>0.5074854133640827</v>
      </c>
      <c r="X441" s="5">
        <f t="shared" si="137"/>
        <v>0.48915787317530779</v>
      </c>
      <c r="Y441" s="5">
        <f t="shared" si="137"/>
        <v>0.47146096290704198</v>
      </c>
      <c r="Z441" s="5">
        <f t="shared" si="137"/>
        <v>0.45437799026264458</v>
      </c>
      <c r="AA441" s="5">
        <f t="shared" si="137"/>
        <v>0.43789183377642016</v>
      </c>
      <c r="AB441" s="5">
        <f t="shared" si="137"/>
        <v>0.42198513530075976</v>
      </c>
      <c r="AC441" s="5">
        <f t="shared" si="137"/>
        <v>0.40664045370948254</v>
      </c>
      <c r="AD441" s="5">
        <f t="shared" si="137"/>
        <v>0.39184038728488096</v>
      </c>
      <c r="AE441" s="5">
        <f t="shared" si="137"/>
        <v>0.37756767076372288</v>
      </c>
      <c r="AF441" s="5">
        <f t="shared" si="137"/>
        <v>0.36380525183687812</v>
      </c>
      <c r="AG441" s="5">
        <f t="shared" si="137"/>
        <v>0.35053635096103369</v>
      </c>
      <c r="AH441" s="5">
        <f t="shared" si="137"/>
        <v>0.33774450759665814</v>
      </c>
      <c r="AI441" s="5">
        <f t="shared" si="137"/>
        <v>0.32541361539297475</v>
      </c>
      <c r="AJ441" s="5">
        <f t="shared" si="137"/>
        <v>0.31352794836622971</v>
      </c>
      <c r="AK441" s="5">
        <f t="shared" si="137"/>
        <v>0.3020721797369823</v>
      </c>
      <c r="AL441" s="5">
        <f t="shared" si="137"/>
        <v>0.29103139478595558</v>
      </c>
      <c r="AM441" s="5">
        <f t="shared" si="137"/>
        <v>0.28039109884084318</v>
      </c>
      <c r="AN441" s="5">
        <f t="shared" si="137"/>
        <v>0.27013722130634094</v>
      </c>
      <c r="AO441" s="5">
        <f t="shared" si="137"/>
        <v>0.26025611648710878</v>
      </c>
      <c r="AP441" s="5">
        <f t="shared" si="137"/>
        <v>0.25073456182090392</v>
      </c>
      <c r="AQ441" s="5">
        <f t="shared" si="137"/>
        <v>0.24155975403085397</v>
      </c>
      <c r="AR441" s="5">
        <f t="shared" si="137"/>
        <v>0.23271930361710205</v>
      </c>
      <c r="AS441" s="5">
        <f t="shared" si="137"/>
        <v>0.22420122803510689</v>
      </c>
      <c r="AT441" s="5">
        <f t="shared" si="137"/>
        <v>0.21599394384777443</v>
      </c>
      <c r="AU441" s="5">
        <f t="shared" si="137"/>
        <v>0.20808625808893841</v>
      </c>
      <c r="AV441" s="5">
        <f t="shared" si="137"/>
        <v>0.20046735903460397</v>
      </c>
      <c r="AW441" s="5">
        <f t="shared" si="137"/>
        <v>0.19312680654425943</v>
      </c>
      <c r="AX441" s="5">
        <f t="shared" si="137"/>
        <v>0.18605452210622736</v>
      </c>
      <c r="AY441" s="5">
        <f t="shared" si="137"/>
        <v>0.17924077869743357</v>
      </c>
      <c r="AZ441" s="5">
        <f t="shared" si="137"/>
        <v>0.1726761905483146</v>
      </c>
      <c r="BA441" s="5">
        <f t="shared" si="137"/>
        <v>0.16635170288718099</v>
      </c>
      <c r="BB441" s="5">
        <f t="shared" si="137"/>
        <v>0.16025858172465574</v>
      </c>
      <c r="BC441" s="5">
        <f t="shared" si="137"/>
        <v>0.15438840372736351</v>
      </c>
      <c r="BD441" s="5">
        <f t="shared" si="137"/>
        <v>0.14873304622047875</v>
      </c>
      <c r="BE441" s="5">
        <f t="shared" si="137"/>
        <v>0.1432846773507471</v>
      </c>
      <c r="BF441" s="5">
        <f t="shared" si="137"/>
        <v>0.13803574643491195</v>
      </c>
      <c r="BG441" s="5">
        <f t="shared" si="137"/>
        <v>0.13297897451289817</v>
      </c>
      <c r="BH441" s="5">
        <f t="shared" si="137"/>
        <v>0.1281073451204498</v>
      </c>
      <c r="BI441" s="5">
        <f t="shared" si="137"/>
        <v>0.12341409529203902</v>
      </c>
      <c r="BJ441" s="5">
        <f t="shared" si="137"/>
        <v>0.11889270680163525</v>
      </c>
      <c r="BK441" s="16">
        <f t="shared" si="137"/>
        <v>0.11453689764624665</v>
      </c>
      <c r="BL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</row>
    <row r="442" spans="1:124" x14ac:dyDescent="0.3">
      <c r="A442" s="8">
        <v>35174</v>
      </c>
      <c r="B442" s="3">
        <v>5.2300000000000006E-2</v>
      </c>
      <c r="C442" s="4">
        <f t="shared" si="126"/>
        <v>5.1293305744226754E-2</v>
      </c>
      <c r="D442" s="5">
        <f t="shared" si="135"/>
        <v>0.97372968899077739</v>
      </c>
      <c r="E442" s="5">
        <f t="shared" si="135"/>
        <v>0.94652538315480306</v>
      </c>
      <c r="F442" s="5">
        <f t="shared" si="135"/>
        <v>0.91878225955414616</v>
      </c>
      <c r="G442" s="5">
        <f t="shared" si="135"/>
        <v>0.89081100447756456</v>
      </c>
      <c r="H442" s="5">
        <f t="shared" si="135"/>
        <v>0.86285422714796944</v>
      </c>
      <c r="I442" s="5">
        <f t="shared" si="135"/>
        <v>0.83509997342135145</v>
      </c>
      <c r="J442" s="5">
        <f t="shared" si="135"/>
        <v>0.80769272469575992</v>
      </c>
      <c r="K442" s="5">
        <f t="shared" si="135"/>
        <v>0.78074227702234256</v>
      </c>
      <c r="L442" s="5">
        <f t="shared" si="135"/>
        <v>0.75433086772248259</v>
      </c>
      <c r="M442" s="5">
        <f t="shared" si="135"/>
        <v>0.72851887280583261</v>
      </c>
      <c r="N442" s="5">
        <f t="shared" si="135"/>
        <v>0.70334935008740218</v>
      </c>
      <c r="O442" s="5">
        <f t="shared" si="135"/>
        <v>0.67885165640395495</v>
      </c>
      <c r="P442" s="5">
        <f t="shared" si="135"/>
        <v>0.65504432566765936</v>
      </c>
      <c r="Q442" s="5">
        <f t="shared" si="135"/>
        <v>0.63193735869852918</v>
      </c>
      <c r="R442" s="5">
        <f t="shared" si="135"/>
        <v>0.60953404585175319</v>
      </c>
      <c r="S442" s="5">
        <f t="shared" ref="S442:AH457" si="138">S$7*EXP(-S$8*$C442)</f>
        <v>0.58783241890462234</v>
      </c>
      <c r="T442" s="5">
        <f t="shared" si="138"/>
        <v>0.56682640879128154</v>
      </c>
      <c r="U442" s="5">
        <f t="shared" si="138"/>
        <v>0.54650676983461488</v>
      </c>
      <c r="V442" s="5">
        <f t="shared" si="138"/>
        <v>0.52686181843054014</v>
      </c>
      <c r="W442" s="5">
        <f t="shared" si="138"/>
        <v>0.50787802407947624</v>
      </c>
      <c r="X442" s="5">
        <f t="shared" si="138"/>
        <v>0.489540482713124</v>
      </c>
      <c r="Y442" s="5">
        <f t="shared" si="138"/>
        <v>0.47183329600141732</v>
      </c>
      <c r="Z442" s="5">
        <f t="shared" si="138"/>
        <v>0.45473987539393701</v>
      </c>
      <c r="AA442" s="5">
        <f t="shared" si="138"/>
        <v>0.43824318577030164</v>
      </c>
      <c r="AB442" s="5">
        <f t="shared" si="138"/>
        <v>0.42232594052039502</v>
      </c>
      <c r="AC442" s="5">
        <f t="shared" si="138"/>
        <v>0.40697075746994854</v>
      </c>
      <c r="AD442" s="5">
        <f t="shared" si="138"/>
        <v>0.39216028316993601</v>
      </c>
      <c r="AE442" s="5">
        <f t="shared" si="138"/>
        <v>0.37787729156952271</v>
      </c>
      <c r="AF442" s="5">
        <f t="shared" si="138"/>
        <v>0.36410476190591001</v>
      </c>
      <c r="AG442" s="5">
        <f t="shared" si="138"/>
        <v>0.35082593970305542</v>
      </c>
      <c r="AH442" s="5">
        <f t="shared" si="138"/>
        <v>0.33802438402238427</v>
      </c>
      <c r="AI442" s="5">
        <f t="shared" si="137"/>
        <v>0.32568400351122756</v>
      </c>
      <c r="AJ442" s="5">
        <f t="shared" si="137"/>
        <v>0.31378908331676331</v>
      </c>
      <c r="AK442" s="5">
        <f t="shared" si="137"/>
        <v>0.30232430454966563</v>
      </c>
      <c r="AL442" s="5">
        <f t="shared" si="137"/>
        <v>0.29127475767285904</v>
      </c>
      <c r="AM442" s="5">
        <f t="shared" si="137"/>
        <v>0.28062595094137505</v>
      </c>
      <c r="AN442" s="5">
        <f t="shared" si="137"/>
        <v>0.27036381481723665</v>
      </c>
      <c r="AO442" s="5">
        <f t="shared" si="137"/>
        <v>0.26047470311905713</v>
      </c>
      <c r="AP442" s="5">
        <f t="shared" si="137"/>
        <v>0.25094539153213352</v>
      </c>
      <c r="AQ442" s="5">
        <f t="shared" si="137"/>
        <v>0.24176307399531133</v>
      </c>
      <c r="AR442" s="5">
        <f t="shared" si="137"/>
        <v>0.23291535739109762</v>
      </c>
      <c r="AS442" s="5">
        <f t="shared" si="137"/>
        <v>0.22439025489164283</v>
      </c>
      <c r="AT442" s="5">
        <f t="shared" si="137"/>
        <v>0.21617617825232877</v>
      </c>
      <c r="AU442" s="5">
        <f t="shared" si="137"/>
        <v>0.2082619292943744</v>
      </c>
      <c r="AV442" s="5">
        <f t="shared" si="137"/>
        <v>0.20063669077619814</v>
      </c>
      <c r="AW442" s="5">
        <f t="shared" si="137"/>
        <v>0.1932900168186806</v>
      </c>
      <c r="AX442" s="5">
        <f t="shared" si="137"/>
        <v>0.18621182302071976</v>
      </c>
      <c r="AY442" s="5">
        <f t="shared" si="137"/>
        <v>0.17939237637752409</v>
      </c>
      <c r="AZ442" s="5">
        <f t="shared" si="137"/>
        <v>0.17282228509412556</v>
      </c>
      <c r="BA442" s="5">
        <f t="shared" si="137"/>
        <v>0.16649248836993288</v>
      </c>
      <c r="BB442" s="5">
        <f t="shared" si="137"/>
        <v>0.16039424621622492</v>
      </c>
      <c r="BC442" s="5">
        <f t="shared" si="137"/>
        <v>0.15451912935685164</v>
      </c>
      <c r="BD442" s="5">
        <f t="shared" si="137"/>
        <v>0.14885900925268056</v>
      </c>
      <c r="BE442" s="5">
        <f t="shared" si="137"/>
        <v>0.14340604828219553</v>
      </c>
      <c r="BF442" s="5">
        <f t="shared" si="137"/>
        <v>0.13815269010385445</v>
      </c>
      <c r="BG442" s="5">
        <f t="shared" si="137"/>
        <v>0.133091650220131</v>
      </c>
      <c r="BH442" s="5">
        <f t="shared" si="137"/>
        <v>0.12821590675842751</v>
      </c>
      <c r="BI442" s="5">
        <f t="shared" si="137"/>
        <v>0.12351869148009015</v>
      </c>
      <c r="BJ442" s="5">
        <f t="shared" si="137"/>
        <v>0.11899348102546924</v>
      </c>
      <c r="BK442" s="16">
        <f t="shared" si="137"/>
        <v>0.11463398840023717</v>
      </c>
      <c r="BL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</row>
    <row r="443" spans="1:124" x14ac:dyDescent="0.3">
      <c r="A443" s="8">
        <v>35181</v>
      </c>
      <c r="B443" s="3">
        <v>5.1999997999999999E-2</v>
      </c>
      <c r="C443" s="4">
        <f t="shared" si="126"/>
        <v>5.0984094403165238E-2</v>
      </c>
      <c r="D443" s="5">
        <f t="shared" ref="D443:S458" si="139">D$7*EXP(-D$8*$C443)</f>
        <v>0.97387145319397161</v>
      </c>
      <c r="E443" s="5">
        <f t="shared" si="139"/>
        <v>0.94678523385173408</v>
      </c>
      <c r="F443" s="5">
        <f t="shared" si="139"/>
        <v>0.91913941631435891</v>
      </c>
      <c r="G443" s="5">
        <f t="shared" si="139"/>
        <v>0.89124738195029707</v>
      </c>
      <c r="H443" s="5">
        <f t="shared" si="139"/>
        <v>0.86335419476744657</v>
      </c>
      <c r="I443" s="5">
        <f t="shared" si="139"/>
        <v>0.83565010251183125</v>
      </c>
      <c r="J443" s="5">
        <f t="shared" si="139"/>
        <v>0.8082815390315905</v>
      </c>
      <c r="K443" s="5">
        <f t="shared" si="139"/>
        <v>0.78136001640118879</v>
      </c>
      <c r="L443" s="5">
        <f t="shared" si="139"/>
        <v>0.75496926973641387</v>
      </c>
      <c r="M443" s="5">
        <f t="shared" si="139"/>
        <v>0.72917097512238827</v>
      </c>
      <c r="N443" s="5">
        <f t="shared" si="139"/>
        <v>0.70400931372226661</v>
      </c>
      <c r="O443" s="5">
        <f t="shared" si="139"/>
        <v>0.67951460934803853</v>
      </c>
      <c r="P443" s="5">
        <f t="shared" si="139"/>
        <v>0.65570622559042779</v>
      </c>
      <c r="Q443" s="5">
        <f t="shared" si="139"/>
        <v>0.63259487312329354</v>
      </c>
      <c r="R443" s="5">
        <f t="shared" si="139"/>
        <v>0.61018444807512406</v>
      </c>
      <c r="S443" s="5">
        <f t="shared" si="139"/>
        <v>0.5884734979351024</v>
      </c>
      <c r="T443" s="5">
        <f t="shared" si="138"/>
        <v>0.56745639165984363</v>
      </c>
      <c r="U443" s="5">
        <f t="shared" si="138"/>
        <v>0.54712425474918924</v>
      </c>
      <c r="V443" s="5">
        <f t="shared" si="138"/>
        <v>0.52746571738466708</v>
      </c>
      <c r="W443" s="5">
        <f t="shared" si="138"/>
        <v>0.50846751366902987</v>
      </c>
      <c r="X443" s="5">
        <f t="shared" si="137"/>
        <v>0.49011496205548849</v>
      </c>
      <c r="Y443" s="5">
        <f t="shared" si="137"/>
        <v>0.47239235078388142</v>
      </c>
      <c r="Z443" s="5">
        <f t="shared" si="137"/>
        <v>0.45528324719981939</v>
      </c>
      <c r="AA443" s="5">
        <f t="shared" si="137"/>
        <v>0.43877074594136423</v>
      </c>
      <c r="AB443" s="5">
        <f t="shared" si="137"/>
        <v>0.42283766791235017</v>
      </c>
      <c r="AC443" s="5">
        <f t="shared" si="137"/>
        <v>0.40746671954476421</v>
      </c>
      <c r="AD443" s="5">
        <f t="shared" si="137"/>
        <v>0.39264061994495936</v>
      </c>
      <c r="AE443" s="5">
        <f t="shared" si="137"/>
        <v>0.37834220201010743</v>
      </c>
      <c r="AF443" s="5">
        <f t="shared" si="137"/>
        <v>0.36455449240620957</v>
      </c>
      <c r="AG443" s="5">
        <f t="shared" si="137"/>
        <v>0.351260774349897</v>
      </c>
      <c r="AH443" s="5">
        <f t="shared" si="137"/>
        <v>0.33844463638057831</v>
      </c>
      <c r="AI443" s="5">
        <f t="shared" si="137"/>
        <v>0.32609000970613317</v>
      </c>
      <c r="AJ443" s="5">
        <f t="shared" si="137"/>
        <v>0.3141811962221876</v>
      </c>
      <c r="AK443" s="5">
        <f t="shared" si="137"/>
        <v>0.30270288891690333</v>
      </c>
      <c r="AL443" s="5">
        <f t="shared" si="137"/>
        <v>0.29164018606049086</v>
      </c>
      <c r="AM443" s="5">
        <f t="shared" si="137"/>
        <v>0.28097860032586458</v>
      </c>
      <c r="AN443" s="5">
        <f t="shared" si="137"/>
        <v>0.2707040637818694</v>
      </c>
      <c r="AO443" s="5">
        <f t="shared" si="137"/>
        <v>0.26080292953375439</v>
      </c>
      <c r="AP443" s="5">
        <f t="shared" si="137"/>
        <v>0.25126197064950229</v>
      </c>
      <c r="AQ443" s="5">
        <f t="shared" si="137"/>
        <v>0.24206837689926647</v>
      </c>
      <c r="AR443" s="5">
        <f t="shared" si="137"/>
        <v>0.23320974974377395</v>
      </c>
      <c r="AS443" s="5">
        <f t="shared" si="137"/>
        <v>0.22467409593233531</v>
      </c>
      <c r="AT443" s="5">
        <f t="shared" si="137"/>
        <v>0.21644982000904919</v>
      </c>
      <c r="AU443" s="5">
        <f t="shared" si="137"/>
        <v>0.20852571597446529</v>
      </c>
      <c r="AV443" s="5">
        <f t="shared" si="137"/>
        <v>0.20089095830743967</v>
      </c>
      <c r="AW443" s="5">
        <f t="shared" si="137"/>
        <v>0.19353509251659179</v>
      </c>
      <c r="AX443" s="5">
        <f t="shared" si="137"/>
        <v>0.18644802536139418</v>
      </c>
      <c r="AY443" s="5">
        <f t="shared" si="137"/>
        <v>0.17962001485844428</v>
      </c>
      <c r="AZ443" s="5">
        <f t="shared" si="137"/>
        <v>0.1730416601680495</v>
      </c>
      <c r="BA443" s="5">
        <f t="shared" si="137"/>
        <v>0.16670389143920325</v>
      </c>
      <c r="BB443" s="5">
        <f t="shared" si="137"/>
        <v>0.16059795967677676</v>
      </c>
      <c r="BC443" s="5">
        <f t="shared" si="137"/>
        <v>0.15471542668283519</v>
      </c>
      <c r="BD443" s="5">
        <f t="shared" si="137"/>
        <v>0.14904815511401331</v>
      </c>
      <c r="BE443" s="5">
        <f t="shared" si="137"/>
        <v>0.1435882986885483</v>
      </c>
      <c r="BF443" s="5">
        <f t="shared" si="137"/>
        <v>0.1383282925695902</v>
      </c>
      <c r="BG443" s="5">
        <f t="shared" si="137"/>
        <v>0.13326084394557819</v>
      </c>
      <c r="BH443" s="5">
        <f t="shared" si="137"/>
        <v>0.12837892282360369</v>
      </c>
      <c r="BI443" s="5">
        <f t="shared" si="137"/>
        <v>0.12367575304761617</v>
      </c>
      <c r="BJ443" s="5">
        <f t="shared" si="137"/>
        <v>0.11914480354994597</v>
      </c>
      <c r="BK443" s="16">
        <f t="shared" si="137"/>
        <v>0.11477977984180643</v>
      </c>
      <c r="BL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</row>
    <row r="444" spans="1:124" x14ac:dyDescent="0.3">
      <c r="A444" s="8">
        <v>35188</v>
      </c>
      <c r="B444" s="3">
        <v>5.2600002000000007E-2</v>
      </c>
      <c r="C444" s="4">
        <f t="shared" si="126"/>
        <v>5.160251708528827E-2</v>
      </c>
      <c r="D444" s="5">
        <f t="shared" si="139"/>
        <v>0.97358794542386873</v>
      </c>
      <c r="E444" s="5">
        <f t="shared" si="139"/>
        <v>0.94626560377540259</v>
      </c>
      <c r="F444" s="5">
        <f t="shared" si="139"/>
        <v>0.91842524157696137</v>
      </c>
      <c r="G444" s="5">
        <f t="shared" si="139"/>
        <v>0.89037484066638395</v>
      </c>
      <c r="H444" s="5">
        <f t="shared" si="139"/>
        <v>0.86235454905928044</v>
      </c>
      <c r="I444" s="5">
        <f t="shared" si="139"/>
        <v>0.83455020649443179</v>
      </c>
      <c r="J444" s="5">
        <f t="shared" si="139"/>
        <v>0.80710433929750303</v>
      </c>
      <c r="K444" s="5">
        <f t="shared" si="139"/>
        <v>0.78012502602520517</v>
      </c>
      <c r="L444" s="5">
        <f t="shared" si="139"/>
        <v>0.75369300554129381</v>
      </c>
      <c r="M444" s="5">
        <f t="shared" si="139"/>
        <v>0.7278673536685939</v>
      </c>
      <c r="N444" s="5">
        <f t="shared" si="139"/>
        <v>0.70269000512617019</v>
      </c>
      <c r="O444" s="5">
        <f t="shared" si="139"/>
        <v>0.67818935025480409</v>
      </c>
      <c r="P444" s="5">
        <f t="shared" si="139"/>
        <v>0.65438309389701554</v>
      </c>
      <c r="Q444" s="5">
        <f t="shared" si="139"/>
        <v>0.63128052768938681</v>
      </c>
      <c r="R444" s="5">
        <f t="shared" si="139"/>
        <v>0.60888433689916877</v>
      </c>
      <c r="S444" s="5">
        <f t="shared" si="139"/>
        <v>0.58719203826128241</v>
      </c>
      <c r="T444" s="5">
        <f t="shared" si="138"/>
        <v>0.56619712532168731</v>
      </c>
      <c r="U444" s="5">
        <f t="shared" si="138"/>
        <v>0.54588998181405746</v>
      </c>
      <c r="V444" s="5">
        <f t="shared" si="138"/>
        <v>0.52625861088428072</v>
      </c>
      <c r="W444" s="5">
        <f t="shared" si="138"/>
        <v>0.50728921791210169</v>
      </c>
      <c r="X444" s="5">
        <f t="shared" si="137"/>
        <v>0.48896667673627658</v>
      </c>
      <c r="Y444" s="5">
        <f t="shared" si="137"/>
        <v>0.47127490283476736</v>
      </c>
      <c r="Z444" s="5">
        <f t="shared" si="137"/>
        <v>0.45419715209186229</v>
      </c>
      <c r="AA444" s="5">
        <f t="shared" si="137"/>
        <v>0.43771625991621826</v>
      </c>
      <c r="AB444" s="5">
        <f t="shared" si="137"/>
        <v>0.42181483243211965</v>
      </c>
      <c r="AC444" s="5">
        <f t="shared" si="137"/>
        <v>0.40647539907236063</v>
      </c>
      <c r="AD444" s="5">
        <f t="shared" si="137"/>
        <v>0.39168053401475061</v>
      </c>
      <c r="AE444" s="5">
        <f t="shared" si="137"/>
        <v>0.3774129524152407</v>
      </c>
      <c r="AF444" s="5">
        <f t="shared" si="137"/>
        <v>0.36365558621299071</v>
      </c>
      <c r="AG444" s="5">
        <f t="shared" si="137"/>
        <v>0.35039164334908307</v>
      </c>
      <c r="AH444" s="5">
        <f t="shared" si="137"/>
        <v>0.33760465349856311</v>
      </c>
      <c r="AI444" s="5">
        <f t="shared" ref="X444:BK450" si="140">AI$7*EXP(-AI$8*$C444)</f>
        <v>0.32527850282408166</v>
      </c>
      <c r="AJ444" s="5">
        <f t="shared" si="140"/>
        <v>0.31339745978668176</v>
      </c>
      <c r="AK444" s="5">
        <f t="shared" si="140"/>
        <v>0.30194619367022191</v>
      </c>
      <c r="AL444" s="5">
        <f t="shared" si="140"/>
        <v>0.29090978717104976</v>
      </c>
      <c r="AM444" s="5">
        <f t="shared" si="140"/>
        <v>0.28027374415852219</v>
      </c>
      <c r="AN444" s="5">
        <f t="shared" si="140"/>
        <v>0.27002399351281814</v>
      </c>
      <c r="AO444" s="5">
        <f t="shared" si="140"/>
        <v>0.26014688978476314</v>
      </c>
      <c r="AP444" s="5">
        <f t="shared" si="140"/>
        <v>0.25062921129063637</v>
      </c>
      <c r="AQ444" s="5">
        <f t="shared" si="140"/>
        <v>0.24145815614728278</v>
      </c>
      <c r="AR444" s="5">
        <f t="shared" si="140"/>
        <v>0.23262133666463936</v>
      </c>
      <c r="AS444" s="5">
        <f t="shared" si="140"/>
        <v>0.22410677244029303</v>
      </c>
      <c r="AT444" s="5">
        <f t="shared" si="140"/>
        <v>0.21590288244096884</v>
      </c>
      <c r="AU444" s="5">
        <f t="shared" si="140"/>
        <v>0.2079984763065203</v>
      </c>
      <c r="AV444" s="5">
        <f t="shared" si="140"/>
        <v>0.20038274507117515</v>
      </c>
      <c r="AW444" s="5">
        <f t="shared" si="140"/>
        <v>0.19304525146292456</v>
      </c>
      <c r="AX444" s="5">
        <f t="shared" si="140"/>
        <v>0.18597591991381643</v>
      </c>
      <c r="AY444" s="5">
        <f t="shared" si="140"/>
        <v>0.1791650263905005</v>
      </c>
      <c r="AZ444" s="5">
        <f t="shared" si="140"/>
        <v>0.17260318813486492</v>
      </c>
      <c r="BA444" s="5">
        <f t="shared" si="140"/>
        <v>0.16628135338833167</v>
      </c>
      <c r="BB444" s="5">
        <f t="shared" si="140"/>
        <v>0.16019079115979037</v>
      </c>
      <c r="BC444" s="5">
        <f t="shared" si="140"/>
        <v>0.15432308108580081</v>
      </c>
      <c r="BD444" s="5">
        <f t="shared" si="140"/>
        <v>0.14867010342220782</v>
      </c>
      <c r="BE444" s="5">
        <f t="shared" si="140"/>
        <v>0.14322402919838728</v>
      </c>
      <c r="BF444" s="5">
        <f t="shared" si="140"/>
        <v>0.13797731055871865</v>
      </c>
      <c r="BG444" s="5">
        <f t="shared" si="140"/>
        <v>0.13292267131034821</v>
      </c>
      <c r="BH444" s="5">
        <f t="shared" si="140"/>
        <v>0.12805309769169723</v>
      </c>
      <c r="BI444" s="5">
        <f t="shared" si="140"/>
        <v>0.12336182937232391</v>
      </c>
      <c r="BJ444" s="5">
        <f t="shared" si="140"/>
        <v>0.11884235069155166</v>
      </c>
      <c r="BK444" s="16">
        <f t="shared" si="140"/>
        <v>0.11448838214062647</v>
      </c>
      <c r="BL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</row>
    <row r="445" spans="1:124" x14ac:dyDescent="0.3">
      <c r="A445" s="8">
        <v>35195</v>
      </c>
      <c r="B445" s="3">
        <v>5.2600002000000007E-2</v>
      </c>
      <c r="C445" s="4">
        <f t="shared" si="126"/>
        <v>5.160251708528827E-2</v>
      </c>
      <c r="D445" s="5">
        <f t="shared" si="139"/>
        <v>0.97358794542386873</v>
      </c>
      <c r="E445" s="5">
        <f t="shared" si="139"/>
        <v>0.94626560377540259</v>
      </c>
      <c r="F445" s="5">
        <f t="shared" si="139"/>
        <v>0.91842524157696137</v>
      </c>
      <c r="G445" s="5">
        <f t="shared" si="139"/>
        <v>0.89037484066638395</v>
      </c>
      <c r="H445" s="5">
        <f t="shared" si="139"/>
        <v>0.86235454905928044</v>
      </c>
      <c r="I445" s="5">
        <f t="shared" si="139"/>
        <v>0.83455020649443179</v>
      </c>
      <c r="J445" s="5">
        <f t="shared" si="139"/>
        <v>0.80710433929750303</v>
      </c>
      <c r="K445" s="5">
        <f t="shared" si="139"/>
        <v>0.78012502602520517</v>
      </c>
      <c r="L445" s="5">
        <f t="shared" si="139"/>
        <v>0.75369300554129381</v>
      </c>
      <c r="M445" s="5">
        <f t="shared" si="139"/>
        <v>0.7278673536685939</v>
      </c>
      <c r="N445" s="5">
        <f t="shared" si="139"/>
        <v>0.70269000512617019</v>
      </c>
      <c r="O445" s="5">
        <f t="shared" si="139"/>
        <v>0.67818935025480409</v>
      </c>
      <c r="P445" s="5">
        <f t="shared" si="139"/>
        <v>0.65438309389701554</v>
      </c>
      <c r="Q445" s="5">
        <f t="shared" si="139"/>
        <v>0.63128052768938681</v>
      </c>
      <c r="R445" s="5">
        <f t="shared" si="139"/>
        <v>0.60888433689916877</v>
      </c>
      <c r="S445" s="5">
        <f t="shared" si="139"/>
        <v>0.58719203826128241</v>
      </c>
      <c r="T445" s="5">
        <f t="shared" si="138"/>
        <v>0.56619712532168731</v>
      </c>
      <c r="U445" s="5">
        <f t="shared" si="138"/>
        <v>0.54588998181405746</v>
      </c>
      <c r="V445" s="5">
        <f t="shared" si="138"/>
        <v>0.52625861088428072</v>
      </c>
      <c r="W445" s="5">
        <f t="shared" si="138"/>
        <v>0.50728921791210169</v>
      </c>
      <c r="X445" s="5">
        <f t="shared" si="140"/>
        <v>0.48896667673627658</v>
      </c>
      <c r="Y445" s="5">
        <f t="shared" si="140"/>
        <v>0.47127490283476736</v>
      </c>
      <c r="Z445" s="5">
        <f t="shared" si="140"/>
        <v>0.45419715209186229</v>
      </c>
      <c r="AA445" s="5">
        <f t="shared" si="140"/>
        <v>0.43771625991621826</v>
      </c>
      <c r="AB445" s="5">
        <f t="shared" si="140"/>
        <v>0.42181483243211965</v>
      </c>
      <c r="AC445" s="5">
        <f t="shared" si="140"/>
        <v>0.40647539907236063</v>
      </c>
      <c r="AD445" s="5">
        <f t="shared" si="140"/>
        <v>0.39168053401475061</v>
      </c>
      <c r="AE445" s="5">
        <f t="shared" si="140"/>
        <v>0.3774129524152407</v>
      </c>
      <c r="AF445" s="5">
        <f t="shared" si="140"/>
        <v>0.36365558621299071</v>
      </c>
      <c r="AG445" s="5">
        <f t="shared" si="140"/>
        <v>0.35039164334908307</v>
      </c>
      <c r="AH445" s="5">
        <f t="shared" si="140"/>
        <v>0.33760465349856311</v>
      </c>
      <c r="AI445" s="5">
        <f t="shared" si="140"/>
        <v>0.32527850282408166</v>
      </c>
      <c r="AJ445" s="5">
        <f t="shared" si="140"/>
        <v>0.31339745978668176</v>
      </c>
      <c r="AK445" s="5">
        <f t="shared" si="140"/>
        <v>0.30194619367022191</v>
      </c>
      <c r="AL445" s="5">
        <f t="shared" si="140"/>
        <v>0.29090978717104976</v>
      </c>
      <c r="AM445" s="5">
        <f t="shared" si="140"/>
        <v>0.28027374415852219</v>
      </c>
      <c r="AN445" s="5">
        <f t="shared" si="140"/>
        <v>0.27002399351281814</v>
      </c>
      <c r="AO445" s="5">
        <f t="shared" si="140"/>
        <v>0.26014688978476314</v>
      </c>
      <c r="AP445" s="5">
        <f t="shared" si="140"/>
        <v>0.25062921129063637</v>
      </c>
      <c r="AQ445" s="5">
        <f t="shared" si="140"/>
        <v>0.24145815614728278</v>
      </c>
      <c r="AR445" s="5">
        <f t="shared" si="140"/>
        <v>0.23262133666463936</v>
      </c>
      <c r="AS445" s="5">
        <f t="shared" si="140"/>
        <v>0.22410677244029303</v>
      </c>
      <c r="AT445" s="5">
        <f t="shared" si="140"/>
        <v>0.21590288244096884</v>
      </c>
      <c r="AU445" s="5">
        <f t="shared" si="140"/>
        <v>0.2079984763065203</v>
      </c>
      <c r="AV445" s="5">
        <f t="shared" si="140"/>
        <v>0.20038274507117515</v>
      </c>
      <c r="AW445" s="5">
        <f t="shared" si="140"/>
        <v>0.19304525146292456</v>
      </c>
      <c r="AX445" s="5">
        <f t="shared" si="140"/>
        <v>0.18597591991381643</v>
      </c>
      <c r="AY445" s="5">
        <f t="shared" si="140"/>
        <v>0.1791650263905005</v>
      </c>
      <c r="AZ445" s="5">
        <f t="shared" si="140"/>
        <v>0.17260318813486492</v>
      </c>
      <c r="BA445" s="5">
        <f t="shared" si="140"/>
        <v>0.16628135338833167</v>
      </c>
      <c r="BB445" s="5">
        <f t="shared" si="140"/>
        <v>0.16019079115979037</v>
      </c>
      <c r="BC445" s="5">
        <f t="shared" si="140"/>
        <v>0.15432308108580081</v>
      </c>
      <c r="BD445" s="5">
        <f t="shared" si="140"/>
        <v>0.14867010342220782</v>
      </c>
      <c r="BE445" s="5">
        <f t="shared" si="140"/>
        <v>0.14322402919838728</v>
      </c>
      <c r="BF445" s="5">
        <f t="shared" si="140"/>
        <v>0.13797731055871865</v>
      </c>
      <c r="BG445" s="5">
        <f t="shared" si="140"/>
        <v>0.13292267131034821</v>
      </c>
      <c r="BH445" s="5">
        <f t="shared" si="140"/>
        <v>0.12805309769169723</v>
      </c>
      <c r="BI445" s="5">
        <f t="shared" si="140"/>
        <v>0.12336182937232391</v>
      </c>
      <c r="BJ445" s="5">
        <f t="shared" si="140"/>
        <v>0.11884235069155166</v>
      </c>
      <c r="BK445" s="16">
        <f t="shared" si="140"/>
        <v>0.11448838214062647</v>
      </c>
      <c r="BL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</row>
    <row r="446" spans="1:124" x14ac:dyDescent="0.3">
      <c r="A446" s="8">
        <v>35202</v>
      </c>
      <c r="B446" s="3">
        <v>5.2900000000000003E-2</v>
      </c>
      <c r="C446" s="4">
        <f t="shared" si="126"/>
        <v>5.1911724303559378E-2</v>
      </c>
      <c r="D446" s="5">
        <f t="shared" si="139"/>
        <v>0.9734462243797305</v>
      </c>
      <c r="E446" s="5">
        <f t="shared" si="139"/>
        <v>0.9460058991562349</v>
      </c>
      <c r="F446" s="5">
        <f t="shared" si="139"/>
        <v>0.91806836708631046</v>
      </c>
      <c r="G446" s="5">
        <f t="shared" si="139"/>
        <v>0.8899388962233491</v>
      </c>
      <c r="H446" s="5">
        <f t="shared" si="139"/>
        <v>0.86185516699025622</v>
      </c>
      <c r="I446" s="5">
        <f t="shared" si="139"/>
        <v>0.83400080881559058</v>
      </c>
      <c r="J446" s="5">
        <f t="shared" si="139"/>
        <v>0.80651639036086376</v>
      </c>
      <c r="K446" s="5">
        <f t="shared" si="139"/>
        <v>0.77950827124386524</v>
      </c>
      <c r="L446" s="5">
        <f t="shared" si="139"/>
        <v>0.7530556912303521</v>
      </c>
      <c r="M446" s="5">
        <f t="shared" si="139"/>
        <v>0.72721642586434443</v>
      </c>
      <c r="N446" s="5">
        <f t="shared" si="139"/>
        <v>0.70203128703745221</v>
      </c>
      <c r="O446" s="5">
        <f t="shared" si="139"/>
        <v>0.67752769908732469</v>
      </c>
      <c r="P446" s="5">
        <f t="shared" si="139"/>
        <v>0.65372253840705152</v>
      </c>
      <c r="Q446" s="5">
        <f t="shared" si="139"/>
        <v>0.630624388129567</v>
      </c>
      <c r="R446" s="5">
        <f t="shared" si="139"/>
        <v>0.60823532912728706</v>
      </c>
      <c r="S446" s="5">
        <f t="shared" si="139"/>
        <v>0.58655236376866726</v>
      </c>
      <c r="T446" s="5">
        <f t="shared" si="138"/>
        <v>0.5655685488510187</v>
      </c>
      <c r="U446" s="5">
        <f t="shared" si="138"/>
        <v>0.5452738981108689</v>
      </c>
      <c r="V446" s="5">
        <f t="shared" si="138"/>
        <v>0.52565610198319623</v>
      </c>
      <c r="W446" s="5">
        <f t="shared" si="138"/>
        <v>0.50670110221163134</v>
      </c>
      <c r="X446" s="5">
        <f t="shared" si="140"/>
        <v>0.48839355097292048</v>
      </c>
      <c r="Y446" s="5">
        <f t="shared" si="140"/>
        <v>0.47071717793291906</v>
      </c>
      <c r="Z446" s="5">
        <f t="shared" si="140"/>
        <v>0.45365508374293007</v>
      </c>
      <c r="AA446" s="5">
        <f t="shared" si="140"/>
        <v>0.43718997462940057</v>
      </c>
      <c r="AB446" s="5">
        <f t="shared" si="140"/>
        <v>0.42130434970039066</v>
      </c>
      <c r="AC446" s="5">
        <f t="shared" si="140"/>
        <v>0.40598065020989321</v>
      </c>
      <c r="AD446" s="5">
        <f t="shared" si="140"/>
        <v>0.39120137814541656</v>
      </c>
      <c r="AE446" s="5">
        <f t="shared" si="140"/>
        <v>0.3769491900249986</v>
      </c>
      <c r="AF446" s="5">
        <f t="shared" si="140"/>
        <v>0.3632069706209069</v>
      </c>
      <c r="AG446" s="5">
        <f t="shared" si="140"/>
        <v>0.34995789040144365</v>
      </c>
      <c r="AH446" s="5">
        <f t="shared" si="140"/>
        <v>0.3371854497470933</v>
      </c>
      <c r="AI446" s="5">
        <f t="shared" si="140"/>
        <v>0.32487351241184625</v>
      </c>
      <c r="AJ446" s="5">
        <f t="shared" si="140"/>
        <v>0.31300633023301938</v>
      </c>
      <c r="AK446" s="5">
        <f t="shared" si="140"/>
        <v>0.30156856071838023</v>
      </c>
      <c r="AL446" s="5">
        <f t="shared" si="140"/>
        <v>0.29054527883842435</v>
      </c>
      <c r="AM446" s="5">
        <f t="shared" si="140"/>
        <v>0.2799219841090283</v>
      </c>
      <c r="AN446" s="5">
        <f t="shared" si="140"/>
        <v>0.26968460385346682</v>
      </c>
      <c r="AO446" s="5">
        <f t="shared" si="140"/>
        <v>0.25981949337356786</v>
      </c>
      <c r="AP446" s="5">
        <f t="shared" si="140"/>
        <v>0.25031343363018799</v>
      </c>
      <c r="AQ446" s="5">
        <f t="shared" si="140"/>
        <v>0.24115362692739337</v>
      </c>
      <c r="AR446" s="5">
        <f t="shared" si="140"/>
        <v>0.23232769100810602</v>
      </c>
      <c r="AS446" s="5">
        <f t="shared" si="140"/>
        <v>0.22382365189784387</v>
      </c>
      <c r="AT446" s="5">
        <f t="shared" si="140"/>
        <v>0.21562993577462763</v>
      </c>
      <c r="AU446" s="5">
        <f t="shared" si="140"/>
        <v>0.20773536009479932</v>
      </c>
      <c r="AV446" s="5">
        <f t="shared" si="140"/>
        <v>0.20012912416452913</v>
      </c>
      <c r="AW446" s="5">
        <f t="shared" si="140"/>
        <v>0.19280079931365299</v>
      </c>
      <c r="AX446" s="5">
        <f t="shared" si="140"/>
        <v>0.1857403188009773</v>
      </c>
      <c r="AY446" s="5">
        <f t="shared" si="140"/>
        <v>0.17893796755730762</v>
      </c>
      <c r="AZ446" s="5">
        <f t="shared" si="140"/>
        <v>0.17238437185340499</v>
      </c>
      <c r="BA446" s="5">
        <f t="shared" si="140"/>
        <v>0.16607048896418916</v>
      </c>
      <c r="BB446" s="5">
        <f t="shared" si="140"/>
        <v>0.15998759688725162</v>
      </c>
      <c r="BC446" s="5">
        <f t="shared" si="140"/>
        <v>0.1541272841626771</v>
      </c>
      <c r="BD446" s="5">
        <f t="shared" si="140"/>
        <v>0.14848143983192444</v>
      </c>
      <c r="BE446" s="5">
        <f t="shared" si="140"/>
        <v>0.14304224356580164</v>
      </c>
      <c r="BF446" s="5">
        <f t="shared" si="140"/>
        <v>0.13780215598512058</v>
      </c>
      <c r="BG446" s="5">
        <f t="shared" si="140"/>
        <v>0.13275390919223806</v>
      </c>
      <c r="BH446" s="5">
        <f t="shared" si="140"/>
        <v>0.12789049752720494</v>
      </c>
      <c r="BI446" s="5">
        <f t="shared" si="140"/>
        <v>0.12320516855851213</v>
      </c>
      <c r="BJ446" s="5">
        <f t="shared" si="140"/>
        <v>0.1186914143153172</v>
      </c>
      <c r="BK446" s="16">
        <f t="shared" si="140"/>
        <v>0.11434296276546518</v>
      </c>
      <c r="BL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</row>
    <row r="447" spans="1:124" x14ac:dyDescent="0.3">
      <c r="A447" s="8">
        <v>35209</v>
      </c>
      <c r="B447" s="3">
        <v>5.2300000000000006E-2</v>
      </c>
      <c r="C447" s="4">
        <f t="shared" si="126"/>
        <v>5.1293305744226754E-2</v>
      </c>
      <c r="D447" s="5">
        <f t="shared" si="139"/>
        <v>0.97372968899077739</v>
      </c>
      <c r="E447" s="5">
        <f t="shared" si="139"/>
        <v>0.94652538315480306</v>
      </c>
      <c r="F447" s="5">
        <f t="shared" si="139"/>
        <v>0.91878225955414616</v>
      </c>
      <c r="G447" s="5">
        <f t="shared" si="139"/>
        <v>0.89081100447756456</v>
      </c>
      <c r="H447" s="5">
        <f t="shared" si="139"/>
        <v>0.86285422714796944</v>
      </c>
      <c r="I447" s="5">
        <f t="shared" si="139"/>
        <v>0.83509997342135145</v>
      </c>
      <c r="J447" s="5">
        <f t="shared" si="139"/>
        <v>0.80769272469575992</v>
      </c>
      <c r="K447" s="5">
        <f t="shared" si="139"/>
        <v>0.78074227702234256</v>
      </c>
      <c r="L447" s="5">
        <f t="shared" si="139"/>
        <v>0.75433086772248259</v>
      </c>
      <c r="M447" s="5">
        <f t="shared" si="139"/>
        <v>0.72851887280583261</v>
      </c>
      <c r="N447" s="5">
        <f t="shared" si="139"/>
        <v>0.70334935008740218</v>
      </c>
      <c r="O447" s="5">
        <f t="shared" si="139"/>
        <v>0.67885165640395495</v>
      </c>
      <c r="P447" s="5">
        <f t="shared" si="139"/>
        <v>0.65504432566765936</v>
      </c>
      <c r="Q447" s="5">
        <f t="shared" si="139"/>
        <v>0.63193735869852918</v>
      </c>
      <c r="R447" s="5">
        <f t="shared" si="139"/>
        <v>0.60953404585175319</v>
      </c>
      <c r="S447" s="5">
        <f t="shared" si="139"/>
        <v>0.58783241890462234</v>
      </c>
      <c r="T447" s="5">
        <f t="shared" si="138"/>
        <v>0.56682640879128154</v>
      </c>
      <c r="U447" s="5">
        <f t="shared" si="138"/>
        <v>0.54650676983461488</v>
      </c>
      <c r="V447" s="5">
        <f t="shared" si="138"/>
        <v>0.52686181843054014</v>
      </c>
      <c r="W447" s="5">
        <f t="shared" si="138"/>
        <v>0.50787802407947624</v>
      </c>
      <c r="X447" s="5">
        <f t="shared" si="140"/>
        <v>0.489540482713124</v>
      </c>
      <c r="Y447" s="5">
        <f t="shared" si="140"/>
        <v>0.47183329600141732</v>
      </c>
      <c r="Z447" s="5">
        <f t="shared" si="140"/>
        <v>0.45473987539393701</v>
      </c>
      <c r="AA447" s="5">
        <f t="shared" si="140"/>
        <v>0.43824318577030164</v>
      </c>
      <c r="AB447" s="5">
        <f t="shared" si="140"/>
        <v>0.42232594052039502</v>
      </c>
      <c r="AC447" s="5">
        <f t="shared" si="140"/>
        <v>0.40697075746994854</v>
      </c>
      <c r="AD447" s="5">
        <f t="shared" si="140"/>
        <v>0.39216028316993601</v>
      </c>
      <c r="AE447" s="5">
        <f t="shared" si="140"/>
        <v>0.37787729156952271</v>
      </c>
      <c r="AF447" s="5">
        <f t="shared" si="140"/>
        <v>0.36410476190591001</v>
      </c>
      <c r="AG447" s="5">
        <f t="shared" si="140"/>
        <v>0.35082593970305542</v>
      </c>
      <c r="AH447" s="5">
        <f t="shared" si="140"/>
        <v>0.33802438402238427</v>
      </c>
      <c r="AI447" s="5">
        <f t="shared" si="140"/>
        <v>0.32568400351122756</v>
      </c>
      <c r="AJ447" s="5">
        <f t="shared" si="140"/>
        <v>0.31378908331676331</v>
      </c>
      <c r="AK447" s="5">
        <f t="shared" si="140"/>
        <v>0.30232430454966563</v>
      </c>
      <c r="AL447" s="5">
        <f t="shared" si="140"/>
        <v>0.29127475767285904</v>
      </c>
      <c r="AM447" s="5">
        <f t="shared" si="140"/>
        <v>0.28062595094137505</v>
      </c>
      <c r="AN447" s="5">
        <f t="shared" si="140"/>
        <v>0.27036381481723665</v>
      </c>
      <c r="AO447" s="5">
        <f t="shared" si="140"/>
        <v>0.26047470311905713</v>
      </c>
      <c r="AP447" s="5">
        <f t="shared" si="140"/>
        <v>0.25094539153213352</v>
      </c>
      <c r="AQ447" s="5">
        <f t="shared" si="140"/>
        <v>0.24176307399531133</v>
      </c>
      <c r="AR447" s="5">
        <f t="shared" si="140"/>
        <v>0.23291535739109762</v>
      </c>
      <c r="AS447" s="5">
        <f t="shared" si="140"/>
        <v>0.22439025489164283</v>
      </c>
      <c r="AT447" s="5">
        <f t="shared" si="140"/>
        <v>0.21617617825232877</v>
      </c>
      <c r="AU447" s="5">
        <f t="shared" si="140"/>
        <v>0.2082619292943744</v>
      </c>
      <c r="AV447" s="5">
        <f t="shared" si="140"/>
        <v>0.20063669077619814</v>
      </c>
      <c r="AW447" s="5">
        <f t="shared" si="140"/>
        <v>0.1932900168186806</v>
      </c>
      <c r="AX447" s="5">
        <f t="shared" si="140"/>
        <v>0.18621182302071976</v>
      </c>
      <c r="AY447" s="5">
        <f t="shared" si="140"/>
        <v>0.17939237637752409</v>
      </c>
      <c r="AZ447" s="5">
        <f t="shared" si="140"/>
        <v>0.17282228509412556</v>
      </c>
      <c r="BA447" s="5">
        <f t="shared" si="140"/>
        <v>0.16649248836993288</v>
      </c>
      <c r="BB447" s="5">
        <f t="shared" si="140"/>
        <v>0.16039424621622492</v>
      </c>
      <c r="BC447" s="5">
        <f t="shared" si="140"/>
        <v>0.15451912935685164</v>
      </c>
      <c r="BD447" s="5">
        <f t="shared" si="140"/>
        <v>0.14885900925268056</v>
      </c>
      <c r="BE447" s="5">
        <f t="shared" si="140"/>
        <v>0.14340604828219553</v>
      </c>
      <c r="BF447" s="5">
        <f t="shared" si="140"/>
        <v>0.13815269010385445</v>
      </c>
      <c r="BG447" s="5">
        <f t="shared" si="140"/>
        <v>0.133091650220131</v>
      </c>
      <c r="BH447" s="5">
        <f t="shared" si="140"/>
        <v>0.12821590675842751</v>
      </c>
      <c r="BI447" s="5">
        <f t="shared" si="140"/>
        <v>0.12351869148009015</v>
      </c>
      <c r="BJ447" s="5">
        <f t="shared" si="140"/>
        <v>0.11899348102546924</v>
      </c>
      <c r="BK447" s="16">
        <f t="shared" si="140"/>
        <v>0.11463398840023717</v>
      </c>
      <c r="BL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</row>
    <row r="448" spans="1:124" x14ac:dyDescent="0.3">
      <c r="A448" s="8">
        <v>35216</v>
      </c>
      <c r="B448" s="3">
        <v>5.2300000000000006E-2</v>
      </c>
      <c r="C448" s="4">
        <f t="shared" si="126"/>
        <v>5.1293305744226754E-2</v>
      </c>
      <c r="D448" s="5">
        <f t="shared" si="139"/>
        <v>0.97372968899077739</v>
      </c>
      <c r="E448" s="5">
        <f t="shared" si="139"/>
        <v>0.94652538315480306</v>
      </c>
      <c r="F448" s="5">
        <f t="shared" si="139"/>
        <v>0.91878225955414616</v>
      </c>
      <c r="G448" s="5">
        <f t="shared" si="139"/>
        <v>0.89081100447756456</v>
      </c>
      <c r="H448" s="5">
        <f t="shared" si="139"/>
        <v>0.86285422714796944</v>
      </c>
      <c r="I448" s="5">
        <f t="shared" si="139"/>
        <v>0.83509997342135145</v>
      </c>
      <c r="J448" s="5">
        <f t="shared" si="139"/>
        <v>0.80769272469575992</v>
      </c>
      <c r="K448" s="5">
        <f t="shared" si="139"/>
        <v>0.78074227702234256</v>
      </c>
      <c r="L448" s="5">
        <f t="shared" si="139"/>
        <v>0.75433086772248259</v>
      </c>
      <c r="M448" s="5">
        <f t="shared" si="139"/>
        <v>0.72851887280583261</v>
      </c>
      <c r="N448" s="5">
        <f t="shared" si="139"/>
        <v>0.70334935008740218</v>
      </c>
      <c r="O448" s="5">
        <f t="shared" si="139"/>
        <v>0.67885165640395495</v>
      </c>
      <c r="P448" s="5">
        <f t="shared" si="139"/>
        <v>0.65504432566765936</v>
      </c>
      <c r="Q448" s="5">
        <f t="shared" si="139"/>
        <v>0.63193735869852918</v>
      </c>
      <c r="R448" s="5">
        <f t="shared" si="139"/>
        <v>0.60953404585175319</v>
      </c>
      <c r="S448" s="5">
        <f t="shared" si="139"/>
        <v>0.58783241890462234</v>
      </c>
      <c r="T448" s="5">
        <f t="shared" si="138"/>
        <v>0.56682640879128154</v>
      </c>
      <c r="U448" s="5">
        <f t="shared" si="138"/>
        <v>0.54650676983461488</v>
      </c>
      <c r="V448" s="5">
        <f t="shared" si="138"/>
        <v>0.52686181843054014</v>
      </c>
      <c r="W448" s="5">
        <f t="shared" si="138"/>
        <v>0.50787802407947624</v>
      </c>
      <c r="X448" s="5">
        <f t="shared" si="140"/>
        <v>0.489540482713124</v>
      </c>
      <c r="Y448" s="5">
        <f t="shared" si="140"/>
        <v>0.47183329600141732</v>
      </c>
      <c r="Z448" s="5">
        <f t="shared" si="140"/>
        <v>0.45473987539393701</v>
      </c>
      <c r="AA448" s="5">
        <f t="shared" si="140"/>
        <v>0.43824318577030164</v>
      </c>
      <c r="AB448" s="5">
        <f t="shared" si="140"/>
        <v>0.42232594052039502</v>
      </c>
      <c r="AC448" s="5">
        <f t="shared" si="140"/>
        <v>0.40697075746994854</v>
      </c>
      <c r="AD448" s="5">
        <f t="shared" si="140"/>
        <v>0.39216028316993601</v>
      </c>
      <c r="AE448" s="5">
        <f t="shared" si="140"/>
        <v>0.37787729156952271</v>
      </c>
      <c r="AF448" s="5">
        <f t="shared" si="140"/>
        <v>0.36410476190591001</v>
      </c>
      <c r="AG448" s="5">
        <f t="shared" si="140"/>
        <v>0.35082593970305542</v>
      </c>
      <c r="AH448" s="5">
        <f t="shared" si="140"/>
        <v>0.33802438402238427</v>
      </c>
      <c r="AI448" s="5">
        <f t="shared" si="140"/>
        <v>0.32568400351122756</v>
      </c>
      <c r="AJ448" s="5">
        <f t="shared" si="140"/>
        <v>0.31378908331676331</v>
      </c>
      <c r="AK448" s="5">
        <f t="shared" si="140"/>
        <v>0.30232430454966563</v>
      </c>
      <c r="AL448" s="5">
        <f t="shared" si="140"/>
        <v>0.29127475767285904</v>
      </c>
      <c r="AM448" s="5">
        <f t="shared" si="140"/>
        <v>0.28062595094137505</v>
      </c>
      <c r="AN448" s="5">
        <f t="shared" si="140"/>
        <v>0.27036381481723665</v>
      </c>
      <c r="AO448" s="5">
        <f t="shared" si="140"/>
        <v>0.26047470311905713</v>
      </c>
      <c r="AP448" s="5">
        <f t="shared" si="140"/>
        <v>0.25094539153213352</v>
      </c>
      <c r="AQ448" s="5">
        <f t="shared" si="140"/>
        <v>0.24176307399531133</v>
      </c>
      <c r="AR448" s="5">
        <f t="shared" si="140"/>
        <v>0.23291535739109762</v>
      </c>
      <c r="AS448" s="5">
        <f t="shared" si="140"/>
        <v>0.22439025489164283</v>
      </c>
      <c r="AT448" s="5">
        <f t="shared" si="140"/>
        <v>0.21617617825232877</v>
      </c>
      <c r="AU448" s="5">
        <f t="shared" si="140"/>
        <v>0.2082619292943744</v>
      </c>
      <c r="AV448" s="5">
        <f t="shared" si="140"/>
        <v>0.20063669077619814</v>
      </c>
      <c r="AW448" s="5">
        <f t="shared" si="140"/>
        <v>0.1932900168186806</v>
      </c>
      <c r="AX448" s="5">
        <f t="shared" si="140"/>
        <v>0.18621182302071976</v>
      </c>
      <c r="AY448" s="5">
        <f t="shared" si="140"/>
        <v>0.17939237637752409</v>
      </c>
      <c r="AZ448" s="5">
        <f t="shared" si="140"/>
        <v>0.17282228509412556</v>
      </c>
      <c r="BA448" s="5">
        <f t="shared" si="140"/>
        <v>0.16649248836993288</v>
      </c>
      <c r="BB448" s="5">
        <f t="shared" si="140"/>
        <v>0.16039424621622492</v>
      </c>
      <c r="BC448" s="5">
        <f t="shared" si="140"/>
        <v>0.15451912935685164</v>
      </c>
      <c r="BD448" s="5">
        <f t="shared" si="140"/>
        <v>0.14885900925268056</v>
      </c>
      <c r="BE448" s="5">
        <f t="shared" si="140"/>
        <v>0.14340604828219553</v>
      </c>
      <c r="BF448" s="5">
        <f t="shared" si="140"/>
        <v>0.13815269010385445</v>
      </c>
      <c r="BG448" s="5">
        <f t="shared" si="140"/>
        <v>0.133091650220131</v>
      </c>
      <c r="BH448" s="5">
        <f t="shared" si="140"/>
        <v>0.12821590675842751</v>
      </c>
      <c r="BI448" s="5">
        <f t="shared" si="140"/>
        <v>0.12351869148009015</v>
      </c>
      <c r="BJ448" s="5">
        <f t="shared" si="140"/>
        <v>0.11899348102546924</v>
      </c>
      <c r="BK448" s="16">
        <f t="shared" si="140"/>
        <v>0.11463398840023717</v>
      </c>
      <c r="BL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</row>
    <row r="449" spans="1:124" x14ac:dyDescent="0.3">
      <c r="A449" s="8">
        <v>35223</v>
      </c>
      <c r="B449" s="3">
        <v>5.3200001999999996E-2</v>
      </c>
      <c r="C449" s="4">
        <f t="shared" si="126"/>
        <v>5.2220935644620881E-2</v>
      </c>
      <c r="D449" s="5">
        <f t="shared" si="139"/>
        <v>0.97330452207610607</v>
      </c>
      <c r="E449" s="5">
        <f t="shared" si="139"/>
        <v>0.94574626235222969</v>
      </c>
      <c r="F449" s="5">
        <f t="shared" si="139"/>
        <v>0.91771162651157023</v>
      </c>
      <c r="G449" s="5">
        <f t="shared" si="139"/>
        <v>0.88950315941863567</v>
      </c>
      <c r="H449" s="5">
        <f t="shared" si="139"/>
        <v>0.86135606745638504</v>
      </c>
      <c r="I449" s="5">
        <f t="shared" si="139"/>
        <v>0.83345176549586364</v>
      </c>
      <c r="J449" s="5">
        <f t="shared" si="139"/>
        <v>0.80592886189485957</v>
      </c>
      <c r="K449" s="5">
        <f t="shared" si="139"/>
        <v>0.77889199584561586</v>
      </c>
      <c r="L449" s="5">
        <f t="shared" si="139"/>
        <v>0.75241890733840411</v>
      </c>
      <c r="M449" s="5">
        <f t="shared" si="139"/>
        <v>0.7265660715138248</v>
      </c>
      <c r="N449" s="5">
        <f t="shared" si="139"/>
        <v>0.70137317767589835</v>
      </c>
      <c r="O449" s="5">
        <f t="shared" si="139"/>
        <v>0.67686668462695998</v>
      </c>
      <c r="P449" s="5">
        <f t="shared" si="139"/>
        <v>0.65306264090906152</v>
      </c>
      <c r="Q449" s="5">
        <f t="shared" si="139"/>
        <v>0.62996892181230735</v>
      </c>
      <c r="R449" s="5">
        <f t="shared" si="139"/>
        <v>0.60758700449094971</v>
      </c>
      <c r="S449" s="5">
        <f t="shared" si="139"/>
        <v>0.58591337760869566</v>
      </c>
      <c r="T449" s="5">
        <f t="shared" si="138"/>
        <v>0.56494066184153147</v>
      </c>
      <c r="U449" s="5">
        <f t="shared" si="138"/>
        <v>0.54465850151042217</v>
      </c>
      <c r="V449" s="5">
        <f t="shared" si="138"/>
        <v>0.52505427486959344</v>
      </c>
      <c r="W449" s="5">
        <f t="shared" si="138"/>
        <v>0.50611366050348028</v>
      </c>
      <c r="X449" s="5">
        <f t="shared" si="140"/>
        <v>0.48782108935126089</v>
      </c>
      <c r="Y449" s="5">
        <f t="shared" si="140"/>
        <v>0.47016010564105248</v>
      </c>
      <c r="Z449" s="5">
        <f t="shared" si="140"/>
        <v>0.45311365511884327</v>
      </c>
      <c r="AA449" s="5">
        <f t="shared" si="140"/>
        <v>0.43666431511372922</v>
      </c>
      <c r="AB449" s="5">
        <f t="shared" si="140"/>
        <v>0.42079447796366487</v>
      </c>
      <c r="AC449" s="5">
        <f t="shared" si="140"/>
        <v>0.40548649695527139</v>
      </c>
      <c r="AD449" s="5">
        <f t="shared" si="140"/>
        <v>0.39072280206638177</v>
      </c>
      <c r="AE449" s="5">
        <f t="shared" si="140"/>
        <v>0.37648599133058519</v>
      </c>
      <c r="AF449" s="5">
        <f t="shared" si="140"/>
        <v>0.36275890248291337</v>
      </c>
      <c r="AG449" s="5">
        <f t="shared" si="140"/>
        <v>0.34952466862778053</v>
      </c>
      <c r="AH449" s="5">
        <f t="shared" si="140"/>
        <v>0.33676676094197489</v>
      </c>
      <c r="AI449" s="5">
        <f t="shared" si="140"/>
        <v>0.32446902084610085</v>
      </c>
      <c r="AJ449" s="5">
        <f t="shared" si="140"/>
        <v>0.31261568361559083</v>
      </c>
      <c r="AK449" s="5">
        <f t="shared" si="140"/>
        <v>0.30119139503242709</v>
      </c>
      <c r="AL449" s="5">
        <f t="shared" si="140"/>
        <v>0.29018122238168509</v>
      </c>
      <c r="AM449" s="5">
        <f t="shared" si="140"/>
        <v>0.27957066085776766</v>
      </c>
      <c r="AN449" s="5">
        <f t="shared" si="140"/>
        <v>0.26934563625188518</v>
      </c>
      <c r="AO449" s="5">
        <f t="shared" si="140"/>
        <v>0.25949250463563106</v>
      </c>
      <c r="AP449" s="5">
        <f t="shared" si="140"/>
        <v>0.24999804962806721</v>
      </c>
      <c r="AQ449" s="5">
        <f t="shared" si="140"/>
        <v>0.24084947772978507</v>
      </c>
      <c r="AR449" s="5">
        <f t="shared" si="140"/>
        <v>0.23203441212236955</v>
      </c>
      <c r="AS449" s="5">
        <f t="shared" si="140"/>
        <v>0.22354088526191887</v>
      </c>
      <c r="AT449" s="5">
        <f t="shared" si="140"/>
        <v>0.21535733053788306</v>
      </c>
      <c r="AU449" s="5">
        <f t="shared" si="140"/>
        <v>0.20747257322114768</v>
      </c>
      <c r="AV449" s="5">
        <f t="shared" si="140"/>
        <v>0.1998758208861757</v>
      </c>
      <c r="AW449" s="5">
        <f t="shared" si="140"/>
        <v>0.19255665345961065</v>
      </c>
      <c r="AX449" s="5">
        <f t="shared" si="140"/>
        <v>0.18550501302086317</v>
      </c>
      <c r="AY449" s="5">
        <f t="shared" si="140"/>
        <v>0.17871119345785219</v>
      </c>
      <c r="AZ449" s="5">
        <f t="shared" si="140"/>
        <v>0.17216583006247474</v>
      </c>
      <c r="BA449" s="5">
        <f t="shared" si="140"/>
        <v>0.16585988913488003</v>
      </c>
      <c r="BB449" s="5">
        <f t="shared" si="140"/>
        <v>0.1597846576527005</v>
      </c>
      <c r="BC449" s="5">
        <f t="shared" si="140"/>
        <v>0.15393173305060692</v>
      </c>
      <c r="BD449" s="5">
        <f t="shared" si="140"/>
        <v>0.14829301314655252</v>
      </c>
      <c r="BE449" s="5">
        <f t="shared" si="140"/>
        <v>0.14286068624355755</v>
      </c>
      <c r="BF449" s="5">
        <f t="shared" si="140"/>
        <v>0.1376272214296137</v>
      </c>
      <c r="BG449" s="5">
        <f t="shared" si="140"/>
        <v>0.13258535909305749</v>
      </c>
      <c r="BH449" s="5">
        <f t="shared" si="140"/>
        <v>0.12772810166640658</v>
      </c>
      <c r="BI449" s="5">
        <f t="shared" si="140"/>
        <v>0.12304870460802657</v>
      </c>
      <c r="BJ449" s="5">
        <f t="shared" si="140"/>
        <v>0.11854066762798579</v>
      </c>
      <c r="BK449" s="16">
        <f t="shared" si="140"/>
        <v>0.11419772616196365</v>
      </c>
      <c r="BL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</row>
    <row r="450" spans="1:124" x14ac:dyDescent="0.3">
      <c r="A450" s="8">
        <v>35230</v>
      </c>
      <c r="B450" s="3">
        <v>5.3299999000000001E-2</v>
      </c>
      <c r="C450" s="4">
        <f t="shared" si="126"/>
        <v>5.2324002312416865E-2</v>
      </c>
      <c r="D450" s="5">
        <f t="shared" si="139"/>
        <v>0.9732572942905805</v>
      </c>
      <c r="E450" s="5">
        <f t="shared" si="139"/>
        <v>0.94565973575974704</v>
      </c>
      <c r="F450" s="5">
        <f t="shared" si="139"/>
        <v>0.91759274815277381</v>
      </c>
      <c r="G450" s="5">
        <f t="shared" si="139"/>
        <v>0.88935796655632404</v>
      </c>
      <c r="H450" s="5">
        <f t="shared" si="139"/>
        <v>0.86118977127894514</v>
      </c>
      <c r="I450" s="5">
        <f t="shared" si="139"/>
        <v>0.83326883809646057</v>
      </c>
      <c r="J450" s="5">
        <f t="shared" si="139"/>
        <v>0.80573312137605502</v>
      </c>
      <c r="K450" s="5">
        <f t="shared" si="139"/>
        <v>0.77868668653120132</v>
      </c>
      <c r="L450" s="5">
        <f t="shared" si="139"/>
        <v>0.75220677349972742</v>
      </c>
      <c r="M450" s="5">
        <f t="shared" si="139"/>
        <v>0.72634942394683411</v>
      </c>
      <c r="N450" s="5">
        <f t="shared" si="139"/>
        <v>0.70115395305125461</v>
      </c>
      <c r="O450" s="5">
        <f t="shared" si="139"/>
        <v>0.67664649788896336</v>
      </c>
      <c r="P450" s="5">
        <f t="shared" si="139"/>
        <v>0.65284283119725617</v>
      </c>
      <c r="Q450" s="5">
        <f t="shared" si="139"/>
        <v>0.62975059247620768</v>
      </c>
      <c r="R450" s="5">
        <f t="shared" si="139"/>
        <v>0.60737105780016298</v>
      </c>
      <c r="S450" s="5">
        <f t="shared" si="139"/>
        <v>0.58570054475267663</v>
      </c>
      <c r="T450" s="5">
        <f t="shared" si="138"/>
        <v>0.56473152878188615</v>
      </c>
      <c r="U450" s="5">
        <f t="shared" si="138"/>
        <v>0.54445353120497675</v>
      </c>
      <c r="V450" s="5">
        <f t="shared" si="138"/>
        <v>0.52485382633836575</v>
      </c>
      <c r="W450" s="5">
        <f t="shared" si="138"/>
        <v>0.50591800515662566</v>
      </c>
      <c r="X450" s="5">
        <f t="shared" si="140"/>
        <v>0.48763042495065573</v>
      </c>
      <c r="Y450" s="5">
        <f t="shared" si="140"/>
        <v>0.46997456822190686</v>
      </c>
      <c r="Z450" s="5">
        <f t="shared" si="140"/>
        <v>0.45293332915634266</v>
      </c>
      <c r="AA450" s="5">
        <f t="shared" si="140"/>
        <v>0.43648924218245527</v>
      </c>
      <c r="AB450" s="5">
        <f t="shared" si="140"/>
        <v>0.42062466410440785</v>
      </c>
      <c r="AC450" s="5">
        <f t="shared" si="140"/>
        <v>0.40532191893462177</v>
      </c>
      <c r="AD450" s="5">
        <f t="shared" si="140"/>
        <v>0.39056341268888245</v>
      </c>
      <c r="AE450" s="5">
        <f t="shared" si="140"/>
        <v>0.37633172394090642</v>
      </c>
      <c r="AF450" s="5">
        <f t="shared" si="140"/>
        <v>0.36260967477613198</v>
      </c>
      <c r="AG450" s="5">
        <f t="shared" si="140"/>
        <v>0.34938038586907411</v>
      </c>
      <c r="AH450" s="5">
        <f t="shared" si="140"/>
        <v>0.33662731868256063</v>
      </c>
      <c r="AI450" s="5">
        <f t="shared" si="140"/>
        <v>0.32433430720977502</v>
      </c>
      <c r="AJ450" s="5">
        <f t="shared" si="140"/>
        <v>0.31248558121949371</v>
      </c>
      <c r="AK450" s="5">
        <f t="shared" si="140"/>
        <v>0.30106578259644273</v>
      </c>
      <c r="AL450" s="5">
        <f t="shared" si="140"/>
        <v>0.29005997607297718</v>
      </c>
      <c r="AM450" s="5">
        <f t="shared" si="140"/>
        <v>0.27945365541017431</v>
      </c>
      <c r="AN450" s="5">
        <f t="shared" si="140"/>
        <v>0.26923274589408924</v>
      </c>
      <c r="AO450" s="5">
        <f t="shared" si="140"/>
        <v>0.25938360385705367</v>
      </c>
      <c r="AP450" s="5">
        <f t="shared" si="140"/>
        <v>0.24989301380717935</v>
      </c>
      <c r="AQ450" s="5">
        <f t="shared" si="140"/>
        <v>0.24074818364589823</v>
      </c>
      <c r="AR450" s="5">
        <f t="shared" si="140"/>
        <v>0.23193673836885803</v>
      </c>
      <c r="AS450" s="5">
        <f t="shared" si="140"/>
        <v>0.22344671257617213</v>
      </c>
      <c r="AT450" s="5">
        <f t="shared" si="140"/>
        <v>0.21526654206101845</v>
      </c>
      <c r="AU450" s="5">
        <f t="shared" si="140"/>
        <v>0.20738505469857843</v>
      </c>
      <c r="AV450" s="5">
        <f t="shared" si="140"/>
        <v>0.19979146081847526</v>
      </c>
      <c r="AW450" s="5">
        <f t="shared" si="140"/>
        <v>0.1924753432117052</v>
      </c>
      <c r="AX450" s="5">
        <f t="shared" ref="X450:BK457" si="141">AX$7*EXP(-AX$8*$C450)</f>
        <v>0.18542664689637903</v>
      </c>
      <c r="AY450" s="5">
        <f t="shared" si="141"/>
        <v>0.17863566874441983</v>
      </c>
      <c r="AZ450" s="5">
        <f t="shared" si="141"/>
        <v>0.17209304705291453</v>
      </c>
      <c r="BA450" s="5">
        <f t="shared" si="141"/>
        <v>0.16578975112844924</v>
      </c>
      <c r="BB450" s="5">
        <f t="shared" si="141"/>
        <v>0.1597170709399435</v>
      </c>
      <c r="BC450" s="5">
        <f t="shared" si="141"/>
        <v>0.15386660688481021</v>
      </c>
      <c r="BD450" s="5">
        <f t="shared" si="141"/>
        <v>0.14823025970434259</v>
      </c>
      <c r="BE450" s="5">
        <f t="shared" si="141"/>
        <v>0.14280022057678679</v>
      </c>
      <c r="BF450" s="5">
        <f t="shared" si="141"/>
        <v>0.13756896141034483</v>
      </c>
      <c r="BG450" s="5">
        <f t="shared" si="141"/>
        <v>0.13252922535317121</v>
      </c>
      <c r="BH450" s="5">
        <f t="shared" si="141"/>
        <v>0.12767401753311536</v>
      </c>
      <c r="BI450" s="5">
        <f t="shared" si="141"/>
        <v>0.1229965960363702</v>
      </c>
      <c r="BJ450" s="5">
        <f t="shared" si="141"/>
        <v>0.11849046313120998</v>
      </c>
      <c r="BK450" s="16">
        <f t="shared" si="141"/>
        <v>0.11414935674053298</v>
      </c>
      <c r="BL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</row>
    <row r="451" spans="1:124" x14ac:dyDescent="0.3">
      <c r="A451" s="8">
        <v>35237</v>
      </c>
      <c r="B451" s="3">
        <v>5.3600000999999994E-2</v>
      </c>
      <c r="C451" s="4">
        <f t="shared" si="126"/>
        <v>5.2633213653478367E-2</v>
      </c>
      <c r="D451" s="5">
        <f t="shared" si="139"/>
        <v>0.97311561948906999</v>
      </c>
      <c r="E451" s="5">
        <f t="shared" si="139"/>
        <v>0.94540019396229313</v>
      </c>
      <c r="F451" s="5">
        <f t="shared" si="139"/>
        <v>0.9172361923927792</v>
      </c>
      <c r="G451" s="5">
        <f t="shared" si="139"/>
        <v>0.88892251418960733</v>
      </c>
      <c r="H451" s="5">
        <f t="shared" si="139"/>
        <v>0.86069105707511784</v>
      </c>
      <c r="I451" s="5">
        <f t="shared" si="139"/>
        <v>0.83272027665112691</v>
      </c>
      <c r="J451" s="5">
        <f t="shared" si="139"/>
        <v>0.80514616350332169</v>
      </c>
      <c r="K451" s="5">
        <f t="shared" si="139"/>
        <v>0.77807106067377751</v>
      </c>
      <c r="L451" s="5">
        <f t="shared" si="139"/>
        <v>0.7515707074526119</v>
      </c>
      <c r="M451" s="5">
        <f t="shared" si="139"/>
        <v>0.72569984496173368</v>
      </c>
      <c r="N451" s="5">
        <f t="shared" si="139"/>
        <v>0.70049666613411332</v>
      </c>
      <c r="O451" s="5">
        <f t="shared" si="139"/>
        <v>0.67598634315246742</v>
      </c>
      <c r="P451" s="5">
        <f t="shared" si="139"/>
        <v>0.65218382171605105</v>
      </c>
      <c r="Q451" s="5">
        <f t="shared" si="139"/>
        <v>0.62909603437567685</v>
      </c>
      <c r="R451" s="5">
        <f t="shared" si="139"/>
        <v>0.60672365440001008</v>
      </c>
      <c r="S451" s="5">
        <f t="shared" si="139"/>
        <v>0.58506248655855364</v>
      </c>
      <c r="T451" s="5">
        <f t="shared" si="138"/>
        <v>0.56410457102143363</v>
      </c>
      <c r="U451" s="5">
        <f t="shared" si="138"/>
        <v>0.54383906047134067</v>
      </c>
      <c r="V451" s="5">
        <f t="shared" si="138"/>
        <v>0.52425291775540261</v>
      </c>
      <c r="W451" s="5">
        <f t="shared" si="138"/>
        <v>0.50533147132862244</v>
      </c>
      <c r="X451" s="5">
        <f t="shared" si="141"/>
        <v>0.48705885781328928</v>
      </c>
      <c r="Y451" s="5">
        <f t="shared" si="141"/>
        <v>0.46941837477473325</v>
      </c>
      <c r="Z451" s="5">
        <f t="shared" si="141"/>
        <v>0.45239276193248434</v>
      </c>
      <c r="AA451" s="5">
        <f t="shared" si="141"/>
        <v>0.43596442519909262</v>
      </c>
      <c r="AB451" s="5">
        <f t="shared" si="141"/>
        <v>0.42011561493805316</v>
      </c>
      <c r="AC451" s="5">
        <f t="shared" si="141"/>
        <v>0.40482856747733548</v>
      </c>
      <c r="AD451" s="5">
        <f t="shared" si="141"/>
        <v>0.39008561706468198</v>
      </c>
      <c r="AE451" s="5">
        <f t="shared" si="141"/>
        <v>0.37586928399459907</v>
      </c>
      <c r="AF451" s="5">
        <f t="shared" si="141"/>
        <v>0.36216234348863596</v>
      </c>
      <c r="AG451" s="5">
        <f t="shared" si="141"/>
        <v>0.34894787900296043</v>
      </c>
      <c r="AH451" s="5">
        <f t="shared" si="141"/>
        <v>0.33620932291810779</v>
      </c>
      <c r="AI451" s="5">
        <f t="shared" si="141"/>
        <v>0.32393048699441102</v>
      </c>
      <c r="AJ451" s="5">
        <f t="shared" si="141"/>
        <v>0.31209558452131919</v>
      </c>
      <c r="AK451" s="5">
        <f t="shared" si="141"/>
        <v>0.30068924572489508</v>
      </c>
      <c r="AL451" s="5">
        <f t="shared" si="141"/>
        <v>0.28969652770598536</v>
      </c>
      <c r="AM451" s="5">
        <f t="shared" si="141"/>
        <v>0.27910291994683489</v>
      </c>
      <c r="AN451" s="5">
        <f t="shared" si="141"/>
        <v>0.26889434623449082</v>
      </c>
      <c r="AO451" s="5">
        <f t="shared" si="141"/>
        <v>0.25905716369598086</v>
      </c>
      <c r="AP451" s="5">
        <f t="shared" si="141"/>
        <v>0.24957815951568746</v>
      </c>
      <c r="AQ451" s="5">
        <f t="shared" si="141"/>
        <v>0.24044454580385327</v>
      </c>
      <c r="AR451" s="5">
        <f t="shared" si="141"/>
        <v>0.23164395300222773</v>
      </c>
      <c r="AS451" s="5">
        <f t="shared" si="141"/>
        <v>0.22316442214489771</v>
      </c>
      <c r="AT451" s="5">
        <f t="shared" si="141"/>
        <v>0.21499439623650241</v>
      </c>
      <c r="AU451" s="5">
        <f t="shared" si="141"/>
        <v>0.20712271096402385</v>
      </c>
      <c r="AV451" s="5">
        <f t="shared" si="141"/>
        <v>0.19953858492035895</v>
      </c>
      <c r="AW451" s="5">
        <f t="shared" si="141"/>
        <v>0.19223160948644163</v>
      </c>
      <c r="AX451" s="5">
        <f t="shared" si="141"/>
        <v>0.18519173849262718</v>
      </c>
      <c r="AY451" s="5">
        <f t="shared" si="141"/>
        <v>0.17840927775840867</v>
      </c>
      <c r="AZ451" s="5">
        <f t="shared" si="141"/>
        <v>0.17187487459154097</v>
      </c>
      <c r="BA451" s="5">
        <f t="shared" si="141"/>
        <v>0.16557950731266582</v>
      </c>
      <c r="BB451" s="5">
        <f t="shared" si="141"/>
        <v>0.15951447485904768</v>
      </c>
      <c r="BC451" s="5">
        <f t="shared" si="141"/>
        <v>0.1536713865106224</v>
      </c>
      <c r="BD451" s="5">
        <f t="shared" si="141"/>
        <v>0.14804215177287636</v>
      </c>
      <c r="BE451" s="5">
        <f t="shared" si="141"/>
        <v>0.14261897044383667</v>
      </c>
      <c r="BF451" s="5">
        <f t="shared" si="141"/>
        <v>0.13739432288641301</v>
      </c>
      <c r="BG451" s="5">
        <f t="shared" si="141"/>
        <v>0.13236096052230095</v>
      </c>
      <c r="BH451" s="5">
        <f t="shared" si="141"/>
        <v>0.12751189655947173</v>
      </c>
      <c r="BI451" s="5">
        <f t="shared" si="141"/>
        <v>0.12284039696179169</v>
      </c>
      <c r="BJ451" s="5">
        <f t="shared" si="141"/>
        <v>0.11833997166642767</v>
      </c>
      <c r="BK451" s="16">
        <f t="shared" si="141"/>
        <v>0.11400436605230947</v>
      </c>
      <c r="BL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</row>
    <row r="452" spans="1:124" x14ac:dyDescent="0.3">
      <c r="A452" s="8">
        <v>35244</v>
      </c>
      <c r="B452" s="3">
        <v>5.3499998999999999E-2</v>
      </c>
      <c r="C452" s="4">
        <f t="shared" si="126"/>
        <v>5.2530141832194392E-2</v>
      </c>
      <c r="D452" s="5">
        <f t="shared" si="139"/>
        <v>0.97316284276093024</v>
      </c>
      <c r="E452" s="5">
        <f t="shared" si="139"/>
        <v>0.94548670113252076</v>
      </c>
      <c r="F452" s="5">
        <f t="shared" si="139"/>
        <v>0.9173550305003092</v>
      </c>
      <c r="G452" s="5">
        <f t="shared" si="139"/>
        <v>0.88906764321868514</v>
      </c>
      <c r="H452" s="5">
        <f t="shared" si="139"/>
        <v>0.86085726526163986</v>
      </c>
      <c r="I452" s="5">
        <f t="shared" si="139"/>
        <v>0.83290309276653351</v>
      </c>
      <c r="J452" s="5">
        <f t="shared" si="139"/>
        <v>0.80534177121108019</v>
      </c>
      <c r="K452" s="5">
        <f t="shared" si="139"/>
        <v>0.77827621793066959</v>
      </c>
      <c r="L452" s="5">
        <f t="shared" si="139"/>
        <v>0.75178267251045006</v>
      </c>
      <c r="M452" s="5">
        <f t="shared" si="139"/>
        <v>0.72591630960403453</v>
      </c>
      <c r="N452" s="5">
        <f t="shared" si="139"/>
        <v>0.70071569620271068</v>
      </c>
      <c r="O452" s="5">
        <f t="shared" si="139"/>
        <v>0.67620632607100584</v>
      </c>
      <c r="P452" s="5">
        <f t="shared" si="139"/>
        <v>0.65240342052342581</v>
      </c>
      <c r="Q452" s="5">
        <f t="shared" si="139"/>
        <v>0.62931414768921978</v>
      </c>
      <c r="R452" s="5">
        <f t="shared" si="139"/>
        <v>0.60693938169894257</v>
      </c>
      <c r="S452" s="5">
        <f t="shared" si="139"/>
        <v>0.58527509818820544</v>
      </c>
      <c r="T452" s="5">
        <f t="shared" si="138"/>
        <v>0.56431348235150758</v>
      </c>
      <c r="U452" s="5">
        <f t="shared" si="138"/>
        <v>0.54404380968630206</v>
      </c>
      <c r="V452" s="5">
        <f t="shared" si="138"/>
        <v>0.52445314680495803</v>
      </c>
      <c r="W452" s="5">
        <f t="shared" si="138"/>
        <v>0.50552690961691416</v>
      </c>
      <c r="X452" s="5">
        <f t="shared" si="141"/>
        <v>0.48724930825427648</v>
      </c>
      <c r="Y452" s="5">
        <f t="shared" si="141"/>
        <v>0.46960370188681211</v>
      </c>
      <c r="Z452" s="5">
        <f t="shared" si="141"/>
        <v>0.45257288168701432</v>
      </c>
      <c r="AA452" s="5">
        <f t="shared" si="141"/>
        <v>0.43613929637490312</v>
      </c>
      <c r="AB452" s="5">
        <f t="shared" si="141"/>
        <v>0.42028523176724791</v>
      </c>
      <c r="AC452" s="5">
        <f t="shared" si="141"/>
        <v>0.40499295339700997</v>
      </c>
      <c r="AD452" s="5">
        <f t="shared" si="141"/>
        <v>0.39024481941482037</v>
      </c>
      <c r="AE452" s="5">
        <f t="shared" si="141"/>
        <v>0.37602336952476617</v>
      </c>
      <c r="AF452" s="5">
        <f t="shared" si="141"/>
        <v>0.36231139455547423</v>
      </c>
      <c r="AG452" s="5">
        <f t="shared" si="141"/>
        <v>0.34909199035728122</v>
      </c>
      <c r="AH452" s="5">
        <f t="shared" si="141"/>
        <v>0.33634859899484598</v>
      </c>
      <c r="AI452" s="5">
        <f t="shared" si="141"/>
        <v>0.3240650396311841</v>
      </c>
      <c r="AJ452" s="5">
        <f t="shared" si="141"/>
        <v>0.31222553104205714</v>
      </c>
      <c r="AK452" s="5">
        <f t="shared" si="141"/>
        <v>0.30081470733421545</v>
      </c>
      <c r="AL452" s="5">
        <f t="shared" si="141"/>
        <v>0.28981762814789008</v>
      </c>
      <c r="AM452" s="5">
        <f t="shared" si="141"/>
        <v>0.2792197843880746</v>
      </c>
      <c r="AN452" s="5">
        <f t="shared" si="141"/>
        <v>0.26900710033874203</v>
      </c>
      <c r="AO452" s="5">
        <f t="shared" si="141"/>
        <v>0.2591659328599441</v>
      </c>
      <c r="AP452" s="5">
        <f t="shared" si="141"/>
        <v>0.2496830682424587</v>
      </c>
      <c r="AQ452" s="5">
        <f t="shared" si="141"/>
        <v>0.24054571719255138</v>
      </c>
      <c r="AR452" s="5">
        <f t="shared" si="141"/>
        <v>0.23174150833596205</v>
      </c>
      <c r="AS452" s="5">
        <f t="shared" si="141"/>
        <v>0.22325848056180969</v>
      </c>
      <c r="AT452" s="5">
        <f t="shared" si="141"/>
        <v>0.21508507447087921</v>
      </c>
      <c r="AU452" s="5">
        <f t="shared" si="141"/>
        <v>0.20721012314641357</v>
      </c>
      <c r="AV452" s="5">
        <f t="shared" si="141"/>
        <v>0.19962284242726697</v>
      </c>
      <c r="AW452" s="5">
        <f t="shared" si="141"/>
        <v>0.19231282083159515</v>
      </c>
      <c r="AX452" s="5">
        <f t="shared" si="141"/>
        <v>0.1852700092529958</v>
      </c>
      <c r="AY452" s="5">
        <f t="shared" si="141"/>
        <v>0.17848471052919399</v>
      </c>
      <c r="AZ452" s="5">
        <f t="shared" si="141"/>
        <v>0.17194756896522045</v>
      </c>
      <c r="BA452" s="5">
        <f t="shared" si="141"/>
        <v>0.16564955987792224</v>
      </c>
      <c r="BB452" s="5">
        <f t="shared" si="141"/>
        <v>0.15958197921604975</v>
      </c>
      <c r="BC452" s="5">
        <f t="shared" si="141"/>
        <v>0.15373643329966291</v>
      </c>
      <c r="BD452" s="5">
        <f t="shared" si="141"/>
        <v>0.14810482871383585</v>
      </c>
      <c r="BE452" s="5">
        <f t="shared" si="141"/>
        <v>0.14267936238433215</v>
      </c>
      <c r="BF452" s="5">
        <f t="shared" si="141"/>
        <v>0.13745251185682664</v>
      </c>
      <c r="BG452" s="5">
        <f t="shared" si="141"/>
        <v>0.13241702579616679</v>
      </c>
      <c r="BH452" s="5">
        <f t="shared" si="141"/>
        <v>0.12756591471794199</v>
      </c>
      <c r="BI452" s="5">
        <f t="shared" si="141"/>
        <v>0.12289244196110828</v>
      </c>
      <c r="BJ452" s="5">
        <f t="shared" si="141"/>
        <v>0.11839011490750163</v>
      </c>
      <c r="BK452" s="16">
        <f t="shared" si="141"/>
        <v>0.11405267645165761</v>
      </c>
      <c r="BL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</row>
    <row r="453" spans="1:124" x14ac:dyDescent="0.3">
      <c r="A453" s="8">
        <v>35251</v>
      </c>
      <c r="B453" s="3">
        <v>5.3099999000000002E-2</v>
      </c>
      <c r="C453" s="4">
        <f t="shared" si="126"/>
        <v>5.2117862792639316E-2</v>
      </c>
      <c r="D453" s="5">
        <f t="shared" si="139"/>
        <v>0.97335175498734139</v>
      </c>
      <c r="E453" s="5">
        <f t="shared" si="139"/>
        <v>0.94583280205424303</v>
      </c>
      <c r="F453" s="5">
        <f t="shared" si="139"/>
        <v>0.91783052740590609</v>
      </c>
      <c r="G453" s="5">
        <f t="shared" si="139"/>
        <v>0.88964838469849328</v>
      </c>
      <c r="H453" s="5">
        <f t="shared" si="139"/>
        <v>0.86152240572666061</v>
      </c>
      <c r="I453" s="5">
        <f t="shared" si="139"/>
        <v>0.83363474403288274</v>
      </c>
      <c r="J453" s="5">
        <f t="shared" si="139"/>
        <v>0.80612466171488806</v>
      </c>
      <c r="K453" s="5">
        <f t="shared" si="139"/>
        <v>0.77909737161589154</v>
      </c>
      <c r="L453" s="5">
        <f t="shared" si="139"/>
        <v>0.75263111373587177</v>
      </c>
      <c r="M453" s="5">
        <f t="shared" si="139"/>
        <v>0.72678279670514434</v>
      </c>
      <c r="N453" s="5">
        <f t="shared" si="139"/>
        <v>0.70159248400392704</v>
      </c>
      <c r="O453" s="5">
        <f t="shared" si="139"/>
        <v>0.67708695623371296</v>
      </c>
      <c r="P453" s="5">
        <f t="shared" si="139"/>
        <v>0.65328253782560541</v>
      </c>
      <c r="Q453" s="5">
        <f t="shared" si="139"/>
        <v>0.63018733994835341</v>
      </c>
      <c r="R453" s="5">
        <f t="shared" si="139"/>
        <v>0.60780304092422954</v>
      </c>
      <c r="S453" s="5">
        <f t="shared" si="139"/>
        <v>0.58612630058159432</v>
      </c>
      <c r="T453" s="5">
        <f t="shared" si="138"/>
        <v>0.56514988490328477</v>
      </c>
      <c r="U453" s="5">
        <f t="shared" si="138"/>
        <v>0.54486356128652802</v>
      </c>
      <c r="V453" s="5">
        <f t="shared" si="138"/>
        <v>0.52525481198889667</v>
      </c>
      <c r="W453" s="5">
        <f t="shared" si="138"/>
        <v>0.50630940326325946</v>
      </c>
      <c r="X453" s="5">
        <f t="shared" si="141"/>
        <v>0.48801183974891793</v>
      </c>
      <c r="Y453" s="5">
        <f t="shared" si="141"/>
        <v>0.47034572744617187</v>
      </c>
      <c r="Z453" s="5">
        <f t="shared" si="141"/>
        <v>0.45329406370071113</v>
      </c>
      <c r="AA453" s="5">
        <f t="shared" si="141"/>
        <v>0.43683946877660301</v>
      </c>
      <c r="AB453" s="5">
        <f t="shared" si="141"/>
        <v>0.42096437057518665</v>
      </c>
      <c r="AC453" s="5">
        <f t="shared" si="141"/>
        <v>0.40565115168262339</v>
      </c>
      <c r="AD453" s="5">
        <f t="shared" si="141"/>
        <v>0.39088226606037385</v>
      </c>
      <c r="AE453" s="5">
        <f t="shared" si="141"/>
        <v>0.37664033122017621</v>
      </c>
      <c r="AF453" s="5">
        <f t="shared" si="141"/>
        <v>0.36290820056204487</v>
      </c>
      <c r="AG453" s="5">
        <f t="shared" si="141"/>
        <v>0.34966901963317165</v>
      </c>
      <c r="AH453" s="5">
        <f t="shared" si="141"/>
        <v>0.33690626933500817</v>
      </c>
      <c r="AI453" s="5">
        <f t="shared" si="141"/>
        <v>0.32460379852440668</v>
      </c>
      <c r="AJ453" s="5">
        <f t="shared" si="141"/>
        <v>0.31274584799066807</v>
      </c>
      <c r="AK453" s="5">
        <f t="shared" si="141"/>
        <v>0.30131706741886027</v>
      </c>
      <c r="AL453" s="5">
        <f t="shared" si="141"/>
        <v>0.29030252665142658</v>
      </c>
      <c r="AM453" s="5">
        <f t="shared" si="141"/>
        <v>0.27968772231973632</v>
      </c>
      <c r="AN453" s="5">
        <f t="shared" si="141"/>
        <v>0.26945858072294121</v>
      </c>
      <c r="AO453" s="5">
        <f t="shared" si="141"/>
        <v>0.25960145767395926</v>
      </c>
      <c r="AP453" s="5">
        <f t="shared" si="141"/>
        <v>0.25010313590425542</v>
      </c>
      <c r="AQ453" s="5">
        <f t="shared" si="141"/>
        <v>0.24095082051452082</v>
      </c>
      <c r="AR453" s="5">
        <f t="shared" si="141"/>
        <v>0.23213213287278903</v>
      </c>
      <c r="AS453" s="5">
        <f t="shared" si="141"/>
        <v>0.22363510329129771</v>
      </c>
      <c r="AT453" s="5">
        <f t="shared" si="141"/>
        <v>0.21544816275562742</v>
      </c>
      <c r="AU453" s="5">
        <f t="shared" si="141"/>
        <v>0.20756013393198333</v>
      </c>
      <c r="AV453" s="5">
        <f t="shared" si="141"/>
        <v>0.19996022163908447</v>
      </c>
      <c r="AW453" s="5">
        <f t="shared" si="141"/>
        <v>0.19263800293847749</v>
      </c>
      <c r="AX453" s="5">
        <f t="shared" si="141"/>
        <v>0.18558341696999978</v>
      </c>
      <c r="AY453" s="5">
        <f t="shared" si="141"/>
        <v>0.17878675463659163</v>
      </c>
      <c r="AZ453" s="5">
        <f t="shared" si="141"/>
        <v>0.17223864822390739</v>
      </c>
      <c r="BA453" s="5">
        <f t="shared" si="141"/>
        <v>0.16593006102454791</v>
      </c>
      <c r="BB453" s="5">
        <f t="shared" si="141"/>
        <v>0.15985227702370391</v>
      </c>
      <c r="BC453" s="5">
        <f t="shared" si="141"/>
        <v>0.15399689069212091</v>
      </c>
      <c r="BD453" s="5">
        <f t="shared" si="141"/>
        <v>0.14835579692321152</v>
      </c>
      <c r="BE453" s="5">
        <f t="shared" si="141"/>
        <v>0.14292118114356134</v>
      </c>
      <c r="BF453" s="5">
        <f t="shared" si="141"/>
        <v>0.13768550961974302</v>
      </c>
      <c r="BG453" s="5">
        <f t="shared" si="141"/>
        <v>0.1326415199790727</v>
      </c>
      <c r="BH453" s="5">
        <f t="shared" si="141"/>
        <v>0.12778221195754558</v>
      </c>
      <c r="BI453" s="5">
        <f t="shared" si="141"/>
        <v>0.12310083838452524</v>
      </c>
      <c r="BJ453" s="5">
        <f t="shared" si="141"/>
        <v>0.11859089641071888</v>
      </c>
      <c r="BK453" s="16">
        <f t="shared" si="141"/>
        <v>0.11424611898345405</v>
      </c>
      <c r="BL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</row>
    <row r="454" spans="1:124" x14ac:dyDescent="0.3">
      <c r="A454" s="8">
        <v>35258</v>
      </c>
      <c r="B454" s="3">
        <v>5.3600000999999994E-2</v>
      </c>
      <c r="C454" s="4">
        <f t="shared" si="126"/>
        <v>5.2633213653478367E-2</v>
      </c>
      <c r="D454" s="5">
        <f t="shared" si="139"/>
        <v>0.97311561948906999</v>
      </c>
      <c r="E454" s="5">
        <f t="shared" si="139"/>
        <v>0.94540019396229313</v>
      </c>
      <c r="F454" s="5">
        <f t="shared" si="139"/>
        <v>0.9172361923927792</v>
      </c>
      <c r="G454" s="5">
        <f t="shared" si="139"/>
        <v>0.88892251418960733</v>
      </c>
      <c r="H454" s="5">
        <f t="shared" si="139"/>
        <v>0.86069105707511784</v>
      </c>
      <c r="I454" s="5">
        <f t="shared" si="139"/>
        <v>0.83272027665112691</v>
      </c>
      <c r="J454" s="5">
        <f t="shared" si="139"/>
        <v>0.80514616350332169</v>
      </c>
      <c r="K454" s="5">
        <f t="shared" si="139"/>
        <v>0.77807106067377751</v>
      </c>
      <c r="L454" s="5">
        <f t="shared" si="139"/>
        <v>0.7515707074526119</v>
      </c>
      <c r="M454" s="5">
        <f t="shared" si="139"/>
        <v>0.72569984496173368</v>
      </c>
      <c r="N454" s="5">
        <f t="shared" si="139"/>
        <v>0.70049666613411332</v>
      </c>
      <c r="O454" s="5">
        <f t="shared" si="139"/>
        <v>0.67598634315246742</v>
      </c>
      <c r="P454" s="5">
        <f t="shared" si="139"/>
        <v>0.65218382171605105</v>
      </c>
      <c r="Q454" s="5">
        <f t="shared" si="139"/>
        <v>0.62909603437567685</v>
      </c>
      <c r="R454" s="5">
        <f t="shared" si="139"/>
        <v>0.60672365440001008</v>
      </c>
      <c r="S454" s="5">
        <f t="shared" si="139"/>
        <v>0.58506248655855364</v>
      </c>
      <c r="T454" s="5">
        <f t="shared" si="138"/>
        <v>0.56410457102143363</v>
      </c>
      <c r="U454" s="5">
        <f t="shared" si="138"/>
        <v>0.54383906047134067</v>
      </c>
      <c r="V454" s="5">
        <f t="shared" si="138"/>
        <v>0.52425291775540261</v>
      </c>
      <c r="W454" s="5">
        <f t="shared" si="138"/>
        <v>0.50533147132862244</v>
      </c>
      <c r="X454" s="5">
        <f t="shared" si="141"/>
        <v>0.48705885781328928</v>
      </c>
      <c r="Y454" s="5">
        <f t="shared" si="141"/>
        <v>0.46941837477473325</v>
      </c>
      <c r="Z454" s="5">
        <f t="shared" si="141"/>
        <v>0.45239276193248434</v>
      </c>
      <c r="AA454" s="5">
        <f t="shared" si="141"/>
        <v>0.43596442519909262</v>
      </c>
      <c r="AB454" s="5">
        <f t="shared" si="141"/>
        <v>0.42011561493805316</v>
      </c>
      <c r="AC454" s="5">
        <f t="shared" si="141"/>
        <v>0.40482856747733548</v>
      </c>
      <c r="AD454" s="5">
        <f t="shared" si="141"/>
        <v>0.39008561706468198</v>
      </c>
      <c r="AE454" s="5">
        <f t="shared" si="141"/>
        <v>0.37586928399459907</v>
      </c>
      <c r="AF454" s="5">
        <f t="shared" si="141"/>
        <v>0.36216234348863596</v>
      </c>
      <c r="AG454" s="5">
        <f t="shared" si="141"/>
        <v>0.34894787900296043</v>
      </c>
      <c r="AH454" s="5">
        <f t="shared" si="141"/>
        <v>0.33620932291810779</v>
      </c>
      <c r="AI454" s="5">
        <f t="shared" si="141"/>
        <v>0.32393048699441102</v>
      </c>
      <c r="AJ454" s="5">
        <f t="shared" si="141"/>
        <v>0.31209558452131919</v>
      </c>
      <c r="AK454" s="5">
        <f t="shared" si="141"/>
        <v>0.30068924572489508</v>
      </c>
      <c r="AL454" s="5">
        <f t="shared" si="141"/>
        <v>0.28969652770598536</v>
      </c>
      <c r="AM454" s="5">
        <f t="shared" si="141"/>
        <v>0.27910291994683489</v>
      </c>
      <c r="AN454" s="5">
        <f t="shared" si="141"/>
        <v>0.26889434623449082</v>
      </c>
      <c r="AO454" s="5">
        <f t="shared" si="141"/>
        <v>0.25905716369598086</v>
      </c>
      <c r="AP454" s="5">
        <f t="shared" si="141"/>
        <v>0.24957815951568746</v>
      </c>
      <c r="AQ454" s="5">
        <f t="shared" si="141"/>
        <v>0.24044454580385327</v>
      </c>
      <c r="AR454" s="5">
        <f t="shared" si="141"/>
        <v>0.23164395300222773</v>
      </c>
      <c r="AS454" s="5">
        <f t="shared" si="141"/>
        <v>0.22316442214489771</v>
      </c>
      <c r="AT454" s="5">
        <f t="shared" si="141"/>
        <v>0.21499439623650241</v>
      </c>
      <c r="AU454" s="5">
        <f t="shared" si="141"/>
        <v>0.20712271096402385</v>
      </c>
      <c r="AV454" s="5">
        <f t="shared" si="141"/>
        <v>0.19953858492035895</v>
      </c>
      <c r="AW454" s="5">
        <f t="shared" si="141"/>
        <v>0.19223160948644163</v>
      </c>
      <c r="AX454" s="5">
        <f t="shared" si="141"/>
        <v>0.18519173849262718</v>
      </c>
      <c r="AY454" s="5">
        <f t="shared" si="141"/>
        <v>0.17840927775840867</v>
      </c>
      <c r="AZ454" s="5">
        <f t="shared" si="141"/>
        <v>0.17187487459154097</v>
      </c>
      <c r="BA454" s="5">
        <f t="shared" si="141"/>
        <v>0.16557950731266582</v>
      </c>
      <c r="BB454" s="5">
        <f t="shared" si="141"/>
        <v>0.15951447485904768</v>
      </c>
      <c r="BC454" s="5">
        <f t="shared" si="141"/>
        <v>0.1536713865106224</v>
      </c>
      <c r="BD454" s="5">
        <f t="shared" si="141"/>
        <v>0.14804215177287636</v>
      </c>
      <c r="BE454" s="5">
        <f t="shared" si="141"/>
        <v>0.14261897044383667</v>
      </c>
      <c r="BF454" s="5">
        <f t="shared" si="141"/>
        <v>0.13739432288641301</v>
      </c>
      <c r="BG454" s="5">
        <f t="shared" si="141"/>
        <v>0.13236096052230095</v>
      </c>
      <c r="BH454" s="5">
        <f t="shared" si="141"/>
        <v>0.12751189655947173</v>
      </c>
      <c r="BI454" s="5">
        <f t="shared" si="141"/>
        <v>0.12284039696179169</v>
      </c>
      <c r="BJ454" s="5">
        <f t="shared" si="141"/>
        <v>0.11833997166642767</v>
      </c>
      <c r="BK454" s="16">
        <f t="shared" si="141"/>
        <v>0.11400436605230947</v>
      </c>
      <c r="BL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</row>
    <row r="455" spans="1:124" x14ac:dyDescent="0.3">
      <c r="A455" s="8">
        <v>35265</v>
      </c>
      <c r="B455" s="3">
        <v>5.3499998999999999E-2</v>
      </c>
      <c r="C455" s="4">
        <f t="shared" si="126"/>
        <v>5.2530141832194392E-2</v>
      </c>
      <c r="D455" s="5">
        <f t="shared" si="139"/>
        <v>0.97316284276093024</v>
      </c>
      <c r="E455" s="5">
        <f t="shared" si="139"/>
        <v>0.94548670113252076</v>
      </c>
      <c r="F455" s="5">
        <f t="shared" si="139"/>
        <v>0.9173550305003092</v>
      </c>
      <c r="G455" s="5">
        <f t="shared" si="139"/>
        <v>0.88906764321868514</v>
      </c>
      <c r="H455" s="5">
        <f t="shared" si="139"/>
        <v>0.86085726526163986</v>
      </c>
      <c r="I455" s="5">
        <f t="shared" si="139"/>
        <v>0.83290309276653351</v>
      </c>
      <c r="J455" s="5">
        <f t="shared" si="139"/>
        <v>0.80534177121108019</v>
      </c>
      <c r="K455" s="5">
        <f t="shared" si="139"/>
        <v>0.77827621793066959</v>
      </c>
      <c r="L455" s="5">
        <f t="shared" si="139"/>
        <v>0.75178267251045006</v>
      </c>
      <c r="M455" s="5">
        <f t="shared" si="139"/>
        <v>0.72591630960403453</v>
      </c>
      <c r="N455" s="5">
        <f t="shared" si="139"/>
        <v>0.70071569620271068</v>
      </c>
      <c r="O455" s="5">
        <f t="shared" si="139"/>
        <v>0.67620632607100584</v>
      </c>
      <c r="P455" s="5">
        <f t="shared" si="139"/>
        <v>0.65240342052342581</v>
      </c>
      <c r="Q455" s="5">
        <f t="shared" si="139"/>
        <v>0.62931414768921978</v>
      </c>
      <c r="R455" s="5">
        <f t="shared" si="139"/>
        <v>0.60693938169894257</v>
      </c>
      <c r="S455" s="5">
        <f t="shared" si="139"/>
        <v>0.58527509818820544</v>
      </c>
      <c r="T455" s="5">
        <f t="shared" si="138"/>
        <v>0.56431348235150758</v>
      </c>
      <c r="U455" s="5">
        <f t="shared" si="138"/>
        <v>0.54404380968630206</v>
      </c>
      <c r="V455" s="5">
        <f t="shared" si="138"/>
        <v>0.52445314680495803</v>
      </c>
      <c r="W455" s="5">
        <f t="shared" si="138"/>
        <v>0.50552690961691416</v>
      </c>
      <c r="X455" s="5">
        <f t="shared" si="141"/>
        <v>0.48724930825427648</v>
      </c>
      <c r="Y455" s="5">
        <f t="shared" si="141"/>
        <v>0.46960370188681211</v>
      </c>
      <c r="Z455" s="5">
        <f t="shared" si="141"/>
        <v>0.45257288168701432</v>
      </c>
      <c r="AA455" s="5">
        <f t="shared" si="141"/>
        <v>0.43613929637490312</v>
      </c>
      <c r="AB455" s="5">
        <f t="shared" si="141"/>
        <v>0.42028523176724791</v>
      </c>
      <c r="AC455" s="5">
        <f t="shared" si="141"/>
        <v>0.40499295339700997</v>
      </c>
      <c r="AD455" s="5">
        <f t="shared" si="141"/>
        <v>0.39024481941482037</v>
      </c>
      <c r="AE455" s="5">
        <f t="shared" si="141"/>
        <v>0.37602336952476617</v>
      </c>
      <c r="AF455" s="5">
        <f t="shared" si="141"/>
        <v>0.36231139455547423</v>
      </c>
      <c r="AG455" s="5">
        <f t="shared" si="141"/>
        <v>0.34909199035728122</v>
      </c>
      <c r="AH455" s="5">
        <f t="shared" si="141"/>
        <v>0.33634859899484598</v>
      </c>
      <c r="AI455" s="5">
        <f t="shared" si="141"/>
        <v>0.3240650396311841</v>
      </c>
      <c r="AJ455" s="5">
        <f t="shared" si="141"/>
        <v>0.31222553104205714</v>
      </c>
      <c r="AK455" s="5">
        <f t="shared" si="141"/>
        <v>0.30081470733421545</v>
      </c>
      <c r="AL455" s="5">
        <f t="shared" si="141"/>
        <v>0.28981762814789008</v>
      </c>
      <c r="AM455" s="5">
        <f t="shared" si="141"/>
        <v>0.2792197843880746</v>
      </c>
      <c r="AN455" s="5">
        <f t="shared" si="141"/>
        <v>0.26900710033874203</v>
      </c>
      <c r="AO455" s="5">
        <f t="shared" si="141"/>
        <v>0.2591659328599441</v>
      </c>
      <c r="AP455" s="5">
        <f t="shared" si="141"/>
        <v>0.2496830682424587</v>
      </c>
      <c r="AQ455" s="5">
        <f t="shared" si="141"/>
        <v>0.24054571719255138</v>
      </c>
      <c r="AR455" s="5">
        <f t="shared" si="141"/>
        <v>0.23174150833596205</v>
      </c>
      <c r="AS455" s="5">
        <f t="shared" si="141"/>
        <v>0.22325848056180969</v>
      </c>
      <c r="AT455" s="5">
        <f t="shared" si="141"/>
        <v>0.21508507447087921</v>
      </c>
      <c r="AU455" s="5">
        <f t="shared" si="141"/>
        <v>0.20721012314641357</v>
      </c>
      <c r="AV455" s="5">
        <f t="shared" si="141"/>
        <v>0.19962284242726697</v>
      </c>
      <c r="AW455" s="5">
        <f t="shared" si="141"/>
        <v>0.19231282083159515</v>
      </c>
      <c r="AX455" s="5">
        <f t="shared" si="141"/>
        <v>0.1852700092529958</v>
      </c>
      <c r="AY455" s="5">
        <f t="shared" si="141"/>
        <v>0.17848471052919399</v>
      </c>
      <c r="AZ455" s="5">
        <f t="shared" si="141"/>
        <v>0.17194756896522045</v>
      </c>
      <c r="BA455" s="5">
        <f t="shared" si="141"/>
        <v>0.16564955987792224</v>
      </c>
      <c r="BB455" s="5">
        <f t="shared" si="141"/>
        <v>0.15958197921604975</v>
      </c>
      <c r="BC455" s="5">
        <f t="shared" si="141"/>
        <v>0.15373643329966291</v>
      </c>
      <c r="BD455" s="5">
        <f t="shared" si="141"/>
        <v>0.14810482871383585</v>
      </c>
      <c r="BE455" s="5">
        <f t="shared" si="141"/>
        <v>0.14267936238433215</v>
      </c>
      <c r="BF455" s="5">
        <f t="shared" si="141"/>
        <v>0.13745251185682664</v>
      </c>
      <c r="BG455" s="5">
        <f t="shared" si="141"/>
        <v>0.13241702579616679</v>
      </c>
      <c r="BH455" s="5">
        <f t="shared" si="141"/>
        <v>0.12756591471794199</v>
      </c>
      <c r="BI455" s="5">
        <f t="shared" si="141"/>
        <v>0.12289244196110828</v>
      </c>
      <c r="BJ455" s="5">
        <f t="shared" si="141"/>
        <v>0.11839011490750163</v>
      </c>
      <c r="BK455" s="16">
        <f t="shared" si="141"/>
        <v>0.11405267645165761</v>
      </c>
      <c r="BL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</row>
    <row r="456" spans="1:124" x14ac:dyDescent="0.3">
      <c r="A456" s="8">
        <v>35272</v>
      </c>
      <c r="B456" s="3">
        <v>5.3499998999999999E-2</v>
      </c>
      <c r="C456" s="4">
        <f t="shared" si="126"/>
        <v>5.2530141832194392E-2</v>
      </c>
      <c r="D456" s="5">
        <f t="shared" si="139"/>
        <v>0.97316284276093024</v>
      </c>
      <c r="E456" s="5">
        <f t="shared" si="139"/>
        <v>0.94548670113252076</v>
      </c>
      <c r="F456" s="5">
        <f t="shared" si="139"/>
        <v>0.9173550305003092</v>
      </c>
      <c r="G456" s="5">
        <f t="shared" si="139"/>
        <v>0.88906764321868514</v>
      </c>
      <c r="H456" s="5">
        <f t="shared" si="139"/>
        <v>0.86085726526163986</v>
      </c>
      <c r="I456" s="5">
        <f t="shared" si="139"/>
        <v>0.83290309276653351</v>
      </c>
      <c r="J456" s="5">
        <f t="shared" si="139"/>
        <v>0.80534177121108019</v>
      </c>
      <c r="K456" s="5">
        <f t="shared" si="139"/>
        <v>0.77827621793066959</v>
      </c>
      <c r="L456" s="5">
        <f t="shared" si="139"/>
        <v>0.75178267251045006</v>
      </c>
      <c r="M456" s="5">
        <f t="shared" si="139"/>
        <v>0.72591630960403453</v>
      </c>
      <c r="N456" s="5">
        <f t="shared" si="139"/>
        <v>0.70071569620271068</v>
      </c>
      <c r="O456" s="5">
        <f t="shared" si="139"/>
        <v>0.67620632607100584</v>
      </c>
      <c r="P456" s="5">
        <f t="shared" si="139"/>
        <v>0.65240342052342581</v>
      </c>
      <c r="Q456" s="5">
        <f t="shared" si="139"/>
        <v>0.62931414768921978</v>
      </c>
      <c r="R456" s="5">
        <f t="shared" si="139"/>
        <v>0.60693938169894257</v>
      </c>
      <c r="S456" s="5">
        <f t="shared" si="139"/>
        <v>0.58527509818820544</v>
      </c>
      <c r="T456" s="5">
        <f t="shared" si="138"/>
        <v>0.56431348235150758</v>
      </c>
      <c r="U456" s="5">
        <f t="shared" si="138"/>
        <v>0.54404380968630206</v>
      </c>
      <c r="V456" s="5">
        <f t="shared" si="138"/>
        <v>0.52445314680495803</v>
      </c>
      <c r="W456" s="5">
        <f t="shared" si="138"/>
        <v>0.50552690961691416</v>
      </c>
      <c r="X456" s="5">
        <f t="shared" si="141"/>
        <v>0.48724930825427648</v>
      </c>
      <c r="Y456" s="5">
        <f t="shared" si="141"/>
        <v>0.46960370188681211</v>
      </c>
      <c r="Z456" s="5">
        <f t="shared" si="141"/>
        <v>0.45257288168701432</v>
      </c>
      <c r="AA456" s="5">
        <f t="shared" si="141"/>
        <v>0.43613929637490312</v>
      </c>
      <c r="AB456" s="5">
        <f t="shared" si="141"/>
        <v>0.42028523176724791</v>
      </c>
      <c r="AC456" s="5">
        <f t="shared" si="141"/>
        <v>0.40499295339700997</v>
      </c>
      <c r="AD456" s="5">
        <f t="shared" si="141"/>
        <v>0.39024481941482037</v>
      </c>
      <c r="AE456" s="5">
        <f t="shared" si="141"/>
        <v>0.37602336952476617</v>
      </c>
      <c r="AF456" s="5">
        <f t="shared" si="141"/>
        <v>0.36231139455547423</v>
      </c>
      <c r="AG456" s="5">
        <f t="shared" si="141"/>
        <v>0.34909199035728122</v>
      </c>
      <c r="AH456" s="5">
        <f t="shared" si="141"/>
        <v>0.33634859899484598</v>
      </c>
      <c r="AI456" s="5">
        <f t="shared" si="141"/>
        <v>0.3240650396311841</v>
      </c>
      <c r="AJ456" s="5">
        <f t="shared" si="141"/>
        <v>0.31222553104205714</v>
      </c>
      <c r="AK456" s="5">
        <f t="shared" si="141"/>
        <v>0.30081470733421545</v>
      </c>
      <c r="AL456" s="5">
        <f t="shared" si="141"/>
        <v>0.28981762814789008</v>
      </c>
      <c r="AM456" s="5">
        <f t="shared" si="141"/>
        <v>0.2792197843880746</v>
      </c>
      <c r="AN456" s="5">
        <f t="shared" si="141"/>
        <v>0.26900710033874203</v>
      </c>
      <c r="AO456" s="5">
        <f t="shared" si="141"/>
        <v>0.2591659328599441</v>
      </c>
      <c r="AP456" s="5">
        <f t="shared" si="141"/>
        <v>0.2496830682424587</v>
      </c>
      <c r="AQ456" s="5">
        <f t="shared" si="141"/>
        <v>0.24054571719255138</v>
      </c>
      <c r="AR456" s="5">
        <f t="shared" si="141"/>
        <v>0.23174150833596205</v>
      </c>
      <c r="AS456" s="5">
        <f t="shared" si="141"/>
        <v>0.22325848056180969</v>
      </c>
      <c r="AT456" s="5">
        <f t="shared" si="141"/>
        <v>0.21508507447087921</v>
      </c>
      <c r="AU456" s="5">
        <f t="shared" si="141"/>
        <v>0.20721012314641357</v>
      </c>
      <c r="AV456" s="5">
        <f t="shared" si="141"/>
        <v>0.19962284242726697</v>
      </c>
      <c r="AW456" s="5">
        <f t="shared" si="141"/>
        <v>0.19231282083159515</v>
      </c>
      <c r="AX456" s="5">
        <f t="shared" si="141"/>
        <v>0.1852700092529958</v>
      </c>
      <c r="AY456" s="5">
        <f t="shared" si="141"/>
        <v>0.17848471052919399</v>
      </c>
      <c r="AZ456" s="5">
        <f t="shared" si="141"/>
        <v>0.17194756896522045</v>
      </c>
      <c r="BA456" s="5">
        <f t="shared" si="141"/>
        <v>0.16564955987792224</v>
      </c>
      <c r="BB456" s="5">
        <f t="shared" si="141"/>
        <v>0.15958197921604975</v>
      </c>
      <c r="BC456" s="5">
        <f t="shared" si="141"/>
        <v>0.15373643329966291</v>
      </c>
      <c r="BD456" s="5">
        <f t="shared" si="141"/>
        <v>0.14810482871383585</v>
      </c>
      <c r="BE456" s="5">
        <f t="shared" si="141"/>
        <v>0.14267936238433215</v>
      </c>
      <c r="BF456" s="5">
        <f t="shared" si="141"/>
        <v>0.13745251185682664</v>
      </c>
      <c r="BG456" s="5">
        <f t="shared" si="141"/>
        <v>0.13241702579616679</v>
      </c>
      <c r="BH456" s="5">
        <f t="shared" si="141"/>
        <v>0.12756591471794199</v>
      </c>
      <c r="BI456" s="5">
        <f t="shared" si="141"/>
        <v>0.12289244196110828</v>
      </c>
      <c r="BJ456" s="5">
        <f t="shared" si="141"/>
        <v>0.11839011490750163</v>
      </c>
      <c r="BK456" s="16">
        <f t="shared" si="141"/>
        <v>0.11405267645165761</v>
      </c>
      <c r="BL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</row>
    <row r="457" spans="1:124" x14ac:dyDescent="0.3">
      <c r="A457" s="8">
        <v>35279</v>
      </c>
      <c r="B457" s="3">
        <v>5.3600000999999994E-2</v>
      </c>
      <c r="C457" s="4">
        <f t="shared" si="126"/>
        <v>5.2633213653478367E-2</v>
      </c>
      <c r="D457" s="5">
        <f t="shared" si="139"/>
        <v>0.97311561948906999</v>
      </c>
      <c r="E457" s="5">
        <f t="shared" si="139"/>
        <v>0.94540019396229313</v>
      </c>
      <c r="F457" s="5">
        <f t="shared" si="139"/>
        <v>0.9172361923927792</v>
      </c>
      <c r="G457" s="5">
        <f t="shared" si="139"/>
        <v>0.88892251418960733</v>
      </c>
      <c r="H457" s="5">
        <f t="shared" si="139"/>
        <v>0.86069105707511784</v>
      </c>
      <c r="I457" s="5">
        <f t="shared" si="139"/>
        <v>0.83272027665112691</v>
      </c>
      <c r="J457" s="5">
        <f t="shared" si="139"/>
        <v>0.80514616350332169</v>
      </c>
      <c r="K457" s="5">
        <f t="shared" si="139"/>
        <v>0.77807106067377751</v>
      </c>
      <c r="L457" s="5">
        <f t="shared" si="139"/>
        <v>0.7515707074526119</v>
      </c>
      <c r="M457" s="5">
        <f t="shared" si="139"/>
        <v>0.72569984496173368</v>
      </c>
      <c r="N457" s="5">
        <f t="shared" si="139"/>
        <v>0.70049666613411332</v>
      </c>
      <c r="O457" s="5">
        <f t="shared" si="139"/>
        <v>0.67598634315246742</v>
      </c>
      <c r="P457" s="5">
        <f t="shared" si="139"/>
        <v>0.65218382171605105</v>
      </c>
      <c r="Q457" s="5">
        <f t="shared" si="139"/>
        <v>0.62909603437567685</v>
      </c>
      <c r="R457" s="5">
        <f t="shared" si="139"/>
        <v>0.60672365440001008</v>
      </c>
      <c r="S457" s="5">
        <f t="shared" si="139"/>
        <v>0.58506248655855364</v>
      </c>
      <c r="T457" s="5">
        <f t="shared" si="138"/>
        <v>0.56410457102143363</v>
      </c>
      <c r="U457" s="5">
        <f t="shared" si="138"/>
        <v>0.54383906047134067</v>
      </c>
      <c r="V457" s="5">
        <f t="shared" si="138"/>
        <v>0.52425291775540261</v>
      </c>
      <c r="W457" s="5">
        <f t="shared" si="138"/>
        <v>0.50533147132862244</v>
      </c>
      <c r="X457" s="5">
        <f t="shared" si="141"/>
        <v>0.48705885781328928</v>
      </c>
      <c r="Y457" s="5">
        <f t="shared" ref="Y457:BK458" si="142">Y$7*EXP(-Y$8*$C457)</f>
        <v>0.46941837477473325</v>
      </c>
      <c r="Z457" s="5">
        <f t="shared" si="142"/>
        <v>0.45239276193248434</v>
      </c>
      <c r="AA457" s="5">
        <f t="shared" si="142"/>
        <v>0.43596442519909262</v>
      </c>
      <c r="AB457" s="5">
        <f t="shared" si="142"/>
        <v>0.42011561493805316</v>
      </c>
      <c r="AC457" s="5">
        <f t="shared" si="142"/>
        <v>0.40482856747733548</v>
      </c>
      <c r="AD457" s="5">
        <f t="shared" si="142"/>
        <v>0.39008561706468198</v>
      </c>
      <c r="AE457" s="5">
        <f t="shared" si="142"/>
        <v>0.37586928399459907</v>
      </c>
      <c r="AF457" s="5">
        <f t="shared" si="142"/>
        <v>0.36216234348863596</v>
      </c>
      <c r="AG457" s="5">
        <f t="shared" si="142"/>
        <v>0.34894787900296043</v>
      </c>
      <c r="AH457" s="5">
        <f t="shared" si="142"/>
        <v>0.33620932291810779</v>
      </c>
      <c r="AI457" s="5">
        <f t="shared" si="142"/>
        <v>0.32393048699441102</v>
      </c>
      <c r="AJ457" s="5">
        <f t="shared" si="142"/>
        <v>0.31209558452131919</v>
      </c>
      <c r="AK457" s="5">
        <f t="shared" si="142"/>
        <v>0.30068924572489508</v>
      </c>
      <c r="AL457" s="5">
        <f t="shared" si="142"/>
        <v>0.28969652770598536</v>
      </c>
      <c r="AM457" s="5">
        <f t="shared" si="142"/>
        <v>0.27910291994683489</v>
      </c>
      <c r="AN457" s="5">
        <f t="shared" si="142"/>
        <v>0.26889434623449082</v>
      </c>
      <c r="AO457" s="5">
        <f t="shared" si="142"/>
        <v>0.25905716369598086</v>
      </c>
      <c r="AP457" s="5">
        <f t="shared" si="142"/>
        <v>0.24957815951568746</v>
      </c>
      <c r="AQ457" s="5">
        <f t="shared" si="142"/>
        <v>0.24044454580385327</v>
      </c>
      <c r="AR457" s="5">
        <f t="shared" si="142"/>
        <v>0.23164395300222773</v>
      </c>
      <c r="AS457" s="5">
        <f t="shared" si="142"/>
        <v>0.22316442214489771</v>
      </c>
      <c r="AT457" s="5">
        <f t="shared" si="142"/>
        <v>0.21499439623650241</v>
      </c>
      <c r="AU457" s="5">
        <f t="shared" si="142"/>
        <v>0.20712271096402385</v>
      </c>
      <c r="AV457" s="5">
        <f t="shared" si="142"/>
        <v>0.19953858492035895</v>
      </c>
      <c r="AW457" s="5">
        <f t="shared" si="142"/>
        <v>0.19223160948644163</v>
      </c>
      <c r="AX457" s="5">
        <f t="shared" si="142"/>
        <v>0.18519173849262718</v>
      </c>
      <c r="AY457" s="5">
        <f t="shared" si="142"/>
        <v>0.17840927775840867</v>
      </c>
      <c r="AZ457" s="5">
        <f t="shared" si="142"/>
        <v>0.17187487459154097</v>
      </c>
      <c r="BA457" s="5">
        <f t="shared" si="142"/>
        <v>0.16557950731266582</v>
      </c>
      <c r="BB457" s="5">
        <f t="shared" si="142"/>
        <v>0.15951447485904768</v>
      </c>
      <c r="BC457" s="5">
        <f t="shared" si="142"/>
        <v>0.1536713865106224</v>
      </c>
      <c r="BD457" s="5">
        <f t="shared" si="142"/>
        <v>0.14804215177287636</v>
      </c>
      <c r="BE457" s="5">
        <f t="shared" si="142"/>
        <v>0.14261897044383667</v>
      </c>
      <c r="BF457" s="5">
        <f t="shared" si="142"/>
        <v>0.13739432288641301</v>
      </c>
      <c r="BG457" s="5">
        <f t="shared" si="142"/>
        <v>0.13236096052230095</v>
      </c>
      <c r="BH457" s="5">
        <f t="shared" si="142"/>
        <v>0.12751189655947173</v>
      </c>
      <c r="BI457" s="5">
        <f t="shared" si="142"/>
        <v>0.12284039696179169</v>
      </c>
      <c r="BJ457" s="5">
        <f t="shared" si="142"/>
        <v>0.11833997166642767</v>
      </c>
      <c r="BK457" s="16">
        <f t="shared" si="142"/>
        <v>0.11400436605230947</v>
      </c>
      <c r="BL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</row>
    <row r="458" spans="1:124" x14ac:dyDescent="0.3">
      <c r="A458" s="8">
        <v>35286</v>
      </c>
      <c r="B458" s="3">
        <v>5.2800001999999999E-2</v>
      </c>
      <c r="C458" s="4">
        <f t="shared" si="126"/>
        <v>5.1808656605065805E-2</v>
      </c>
      <c r="D458" s="5">
        <f t="shared" si="139"/>
        <v>0.97349346180557605</v>
      </c>
      <c r="E458" s="5">
        <f t="shared" si="139"/>
        <v>0.94609245828785049</v>
      </c>
      <c r="F458" s="5">
        <f t="shared" si="139"/>
        <v>0.91818730825323858</v>
      </c>
      <c r="G458" s="5">
        <f t="shared" si="139"/>
        <v>0.89008418537884781</v>
      </c>
      <c r="H458" s="5">
        <f t="shared" si="139"/>
        <v>0.8620215933203994</v>
      </c>
      <c r="I458" s="5">
        <f t="shared" si="139"/>
        <v>0.83418389873556686</v>
      </c>
      <c r="J458" s="5">
        <f t="shared" si="139"/>
        <v>0.80671232312247387</v>
      </c>
      <c r="K458" s="5">
        <f t="shared" si="139"/>
        <v>0.77971379923372275</v>
      </c>
      <c r="L458" s="5">
        <f t="shared" si="139"/>
        <v>0.75326806660093537</v>
      </c>
      <c r="M458" s="5">
        <f t="shared" si="139"/>
        <v>0.72743333420064094</v>
      </c>
      <c r="N458" s="5">
        <f t="shared" si="139"/>
        <v>0.7022507881670278</v>
      </c>
      <c r="O458" s="5">
        <f t="shared" si="139"/>
        <v>0.67774817478112259</v>
      </c>
      <c r="P458" s="5">
        <f t="shared" si="139"/>
        <v>0.65394264651444234</v>
      </c>
      <c r="Q458" s="5">
        <f t="shared" si="139"/>
        <v>0.63084302259017977</v>
      </c>
      <c r="R458" s="5">
        <f t="shared" si="139"/>
        <v>0.6084515852669149</v>
      </c>
      <c r="S458" s="5">
        <f t="shared" ref="S458:AH473" si="143">S$7*EXP(-S$8*$C458)</f>
        <v>0.58676550829199814</v>
      </c>
      <c r="T458" s="5">
        <f t="shared" si="143"/>
        <v>0.56577799397330675</v>
      </c>
      <c r="U458" s="5">
        <f t="shared" si="143"/>
        <v>0.5454791793129089</v>
      </c>
      <c r="V458" s="5">
        <f t="shared" si="143"/>
        <v>0.52585685892196388</v>
      </c>
      <c r="W458" s="5">
        <f t="shared" si="143"/>
        <v>0.50689706236822507</v>
      </c>
      <c r="X458" s="5">
        <f t="shared" si="143"/>
        <v>0.48858451566727418</v>
      </c>
      <c r="Y458" s="5">
        <f t="shared" si="143"/>
        <v>0.47090301037961224</v>
      </c>
      <c r="Z458" s="5">
        <f t="shared" si="143"/>
        <v>0.45383569886351938</v>
      </c>
      <c r="AA458" s="5">
        <f t="shared" si="143"/>
        <v>0.43736533037374153</v>
      </c>
      <c r="AB458" s="5">
        <f t="shared" si="143"/>
        <v>0.4214744396624136</v>
      </c>
      <c r="AC458" s="5">
        <f t="shared" si="143"/>
        <v>0.40614549735243072</v>
      </c>
      <c r="AD458" s="5">
        <f t="shared" si="143"/>
        <v>0.39136102947422269</v>
      </c>
      <c r="AE458" s="5">
        <f t="shared" si="143"/>
        <v>0.37710371207438637</v>
      </c>
      <c r="AF458" s="5">
        <f t="shared" si="143"/>
        <v>0.36335644563278974</v>
      </c>
      <c r="AG458" s="5">
        <f t="shared" si="143"/>
        <v>0.35010241309633083</v>
      </c>
      <c r="AH458" s="5">
        <f t="shared" si="143"/>
        <v>0.33732512460006969</v>
      </c>
      <c r="AI458" s="5">
        <f t="shared" si="142"/>
        <v>0.32500845135904666</v>
      </c>
      <c r="AJ458" s="5">
        <f t="shared" si="142"/>
        <v>0.31313665074484487</v>
      </c>
      <c r="AK458" s="5">
        <f t="shared" si="142"/>
        <v>0.30169438418493116</v>
      </c>
      <c r="AL458" s="5">
        <f t="shared" si="142"/>
        <v>0.29066672922054265</v>
      </c>
      <c r="AM458" s="5">
        <f t="shared" si="142"/>
        <v>0.28003918681513063</v>
      </c>
      <c r="AN458" s="5">
        <f t="shared" si="142"/>
        <v>0.26979768480816585</v>
      </c>
      <c r="AO458" s="5">
        <f t="shared" si="142"/>
        <v>0.25992857824905941</v>
      </c>
      <c r="AP458" s="5">
        <f t="shared" si="142"/>
        <v>0.25041864721564183</v>
      </c>
      <c r="AQ458" s="5">
        <f t="shared" si="142"/>
        <v>0.24125509261522843</v>
      </c>
      <c r="AR458" s="5">
        <f t="shared" si="142"/>
        <v>0.23242553037914646</v>
      </c>
      <c r="AS458" s="5">
        <f t="shared" si="142"/>
        <v>0.22391798439001315</v>
      </c>
      <c r="AT458" s="5">
        <f t="shared" si="142"/>
        <v>0.21572087842211127</v>
      </c>
      <c r="AU458" s="5">
        <f t="shared" si="142"/>
        <v>0.2078230273265487</v>
      </c>
      <c r="AV458" s="5">
        <f t="shared" si="142"/>
        <v>0.20021362765263589</v>
      </c>
      <c r="AW458" s="5">
        <f t="shared" si="142"/>
        <v>0.1928822478635378</v>
      </c>
      <c r="AX458" s="5">
        <f t="shared" si="142"/>
        <v>0.18581881827654415</v>
      </c>
      <c r="AY458" s="5">
        <f t="shared" si="142"/>
        <v>0.17901362083524439</v>
      </c>
      <c r="AZ458" s="5">
        <f t="shared" si="142"/>
        <v>0.17245727880168862</v>
      </c>
      <c r="BA458" s="5">
        <f t="shared" si="142"/>
        <v>0.1661407464406032</v>
      </c>
      <c r="BB458" s="5">
        <f t="shared" si="142"/>
        <v>0.16005529875436164</v>
      </c>
      <c r="BC458" s="5">
        <f t="shared" si="142"/>
        <v>0.15419252131625344</v>
      </c>
      <c r="BD458" s="5">
        <f t="shared" si="142"/>
        <v>0.14854430024026519</v>
      </c>
      <c r="BE458" s="5">
        <f t="shared" si="142"/>
        <v>0.14310281231780356</v>
      </c>
      <c r="BF458" s="5">
        <f t="shared" si="142"/>
        <v>0.13786051534528182</v>
      </c>
      <c r="BG458" s="5">
        <f t="shared" si="142"/>
        <v>0.13281013866106181</v>
      </c>
      <c r="BH458" s="5">
        <f t="shared" si="142"/>
        <v>0.12794467390571782</v>
      </c>
      <c r="BI458" s="5">
        <f t="shared" si="142"/>
        <v>0.12325736601581694</v>
      </c>
      <c r="BJ458" s="5">
        <f t="shared" si="142"/>
        <v>0.11874170445827618</v>
      </c>
      <c r="BK458" s="16">
        <f t="shared" si="142"/>
        <v>0.11439141470975965</v>
      </c>
      <c r="BL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</row>
    <row r="459" spans="1:124" x14ac:dyDescent="0.3">
      <c r="A459" s="8">
        <v>35293</v>
      </c>
      <c r="B459" s="3">
        <v>5.2800001999999999E-2</v>
      </c>
      <c r="C459" s="4">
        <f t="shared" si="126"/>
        <v>5.1808656605065805E-2</v>
      </c>
      <c r="D459" s="5">
        <f t="shared" ref="D459:S474" si="144">D$7*EXP(-D$8*$C459)</f>
        <v>0.97349346180557605</v>
      </c>
      <c r="E459" s="5">
        <f t="shared" si="144"/>
        <v>0.94609245828785049</v>
      </c>
      <c r="F459" s="5">
        <f t="shared" si="144"/>
        <v>0.91818730825323858</v>
      </c>
      <c r="G459" s="5">
        <f t="shared" si="144"/>
        <v>0.89008418537884781</v>
      </c>
      <c r="H459" s="5">
        <f t="shared" si="144"/>
        <v>0.8620215933203994</v>
      </c>
      <c r="I459" s="5">
        <f t="shared" si="144"/>
        <v>0.83418389873556686</v>
      </c>
      <c r="J459" s="5">
        <f t="shared" si="144"/>
        <v>0.80671232312247387</v>
      </c>
      <c r="K459" s="5">
        <f t="shared" si="144"/>
        <v>0.77971379923372275</v>
      </c>
      <c r="L459" s="5">
        <f t="shared" si="144"/>
        <v>0.75326806660093537</v>
      </c>
      <c r="M459" s="5">
        <f t="shared" si="144"/>
        <v>0.72743333420064094</v>
      </c>
      <c r="N459" s="5">
        <f t="shared" si="144"/>
        <v>0.7022507881670278</v>
      </c>
      <c r="O459" s="5">
        <f t="shared" si="144"/>
        <v>0.67774817478112259</v>
      </c>
      <c r="P459" s="5">
        <f t="shared" si="144"/>
        <v>0.65394264651444234</v>
      </c>
      <c r="Q459" s="5">
        <f t="shared" si="144"/>
        <v>0.63084302259017977</v>
      </c>
      <c r="R459" s="5">
        <f t="shared" si="144"/>
        <v>0.6084515852669149</v>
      </c>
      <c r="S459" s="5">
        <f t="shared" si="144"/>
        <v>0.58676550829199814</v>
      </c>
      <c r="T459" s="5">
        <f t="shared" si="143"/>
        <v>0.56577799397330675</v>
      </c>
      <c r="U459" s="5">
        <f t="shared" si="143"/>
        <v>0.5454791793129089</v>
      </c>
      <c r="V459" s="5">
        <f t="shared" si="143"/>
        <v>0.52585685892196388</v>
      </c>
      <c r="W459" s="5">
        <f t="shared" si="143"/>
        <v>0.50689706236822507</v>
      </c>
      <c r="X459" s="5">
        <f t="shared" ref="X459:BK465" si="145">X$7*EXP(-X$8*$C459)</f>
        <v>0.48858451566727418</v>
      </c>
      <c r="Y459" s="5">
        <f t="shared" si="145"/>
        <v>0.47090301037961224</v>
      </c>
      <c r="Z459" s="5">
        <f t="shared" si="145"/>
        <v>0.45383569886351938</v>
      </c>
      <c r="AA459" s="5">
        <f t="shared" si="145"/>
        <v>0.43736533037374153</v>
      </c>
      <c r="AB459" s="5">
        <f t="shared" si="145"/>
        <v>0.4214744396624136</v>
      </c>
      <c r="AC459" s="5">
        <f t="shared" si="145"/>
        <v>0.40614549735243072</v>
      </c>
      <c r="AD459" s="5">
        <f t="shared" si="145"/>
        <v>0.39136102947422269</v>
      </c>
      <c r="AE459" s="5">
        <f t="shared" si="145"/>
        <v>0.37710371207438637</v>
      </c>
      <c r="AF459" s="5">
        <f t="shared" si="145"/>
        <v>0.36335644563278974</v>
      </c>
      <c r="AG459" s="5">
        <f t="shared" si="145"/>
        <v>0.35010241309633083</v>
      </c>
      <c r="AH459" s="5">
        <f t="shared" si="145"/>
        <v>0.33732512460006969</v>
      </c>
      <c r="AI459" s="5">
        <f t="shared" si="145"/>
        <v>0.32500845135904666</v>
      </c>
      <c r="AJ459" s="5">
        <f t="shared" si="145"/>
        <v>0.31313665074484487</v>
      </c>
      <c r="AK459" s="5">
        <f t="shared" si="145"/>
        <v>0.30169438418493116</v>
      </c>
      <c r="AL459" s="5">
        <f t="shared" si="145"/>
        <v>0.29066672922054265</v>
      </c>
      <c r="AM459" s="5">
        <f t="shared" si="145"/>
        <v>0.28003918681513063</v>
      </c>
      <c r="AN459" s="5">
        <f t="shared" si="145"/>
        <v>0.26979768480816585</v>
      </c>
      <c r="AO459" s="5">
        <f t="shared" si="145"/>
        <v>0.25992857824905941</v>
      </c>
      <c r="AP459" s="5">
        <f t="shared" si="145"/>
        <v>0.25041864721564183</v>
      </c>
      <c r="AQ459" s="5">
        <f t="shared" si="145"/>
        <v>0.24125509261522843</v>
      </c>
      <c r="AR459" s="5">
        <f t="shared" si="145"/>
        <v>0.23242553037914646</v>
      </c>
      <c r="AS459" s="5">
        <f t="shared" si="145"/>
        <v>0.22391798439001315</v>
      </c>
      <c r="AT459" s="5">
        <f t="shared" si="145"/>
        <v>0.21572087842211127</v>
      </c>
      <c r="AU459" s="5">
        <f t="shared" si="145"/>
        <v>0.2078230273265487</v>
      </c>
      <c r="AV459" s="5">
        <f t="shared" si="145"/>
        <v>0.20021362765263589</v>
      </c>
      <c r="AW459" s="5">
        <f t="shared" si="145"/>
        <v>0.1928822478635378</v>
      </c>
      <c r="AX459" s="5">
        <f t="shared" si="145"/>
        <v>0.18581881827654415</v>
      </c>
      <c r="AY459" s="5">
        <f t="shared" si="145"/>
        <v>0.17901362083524439</v>
      </c>
      <c r="AZ459" s="5">
        <f t="shared" si="145"/>
        <v>0.17245727880168862</v>
      </c>
      <c r="BA459" s="5">
        <f t="shared" si="145"/>
        <v>0.1661407464406032</v>
      </c>
      <c r="BB459" s="5">
        <f t="shared" si="145"/>
        <v>0.16005529875436164</v>
      </c>
      <c r="BC459" s="5">
        <f t="shared" si="145"/>
        <v>0.15419252131625344</v>
      </c>
      <c r="BD459" s="5">
        <f t="shared" si="145"/>
        <v>0.14854430024026519</v>
      </c>
      <c r="BE459" s="5">
        <f t="shared" si="145"/>
        <v>0.14310281231780356</v>
      </c>
      <c r="BF459" s="5">
        <f t="shared" si="145"/>
        <v>0.13786051534528182</v>
      </c>
      <c r="BG459" s="5">
        <f t="shared" si="145"/>
        <v>0.13281013866106181</v>
      </c>
      <c r="BH459" s="5">
        <f t="shared" si="145"/>
        <v>0.12794467390571782</v>
      </c>
      <c r="BI459" s="5">
        <f t="shared" si="145"/>
        <v>0.12325736601581694</v>
      </c>
      <c r="BJ459" s="5">
        <f t="shared" si="145"/>
        <v>0.11874170445827618</v>
      </c>
      <c r="BK459" s="16">
        <f t="shared" si="145"/>
        <v>0.11439141470975965</v>
      </c>
      <c r="BL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</row>
    <row r="460" spans="1:124" x14ac:dyDescent="0.3">
      <c r="A460" s="8">
        <v>35300</v>
      </c>
      <c r="B460" s="3">
        <v>5.2800001999999999E-2</v>
      </c>
      <c r="C460" s="4">
        <f t="shared" si="126"/>
        <v>5.1808656605065805E-2</v>
      </c>
      <c r="D460" s="5">
        <f t="shared" si="144"/>
        <v>0.97349346180557605</v>
      </c>
      <c r="E460" s="5">
        <f t="shared" si="144"/>
        <v>0.94609245828785049</v>
      </c>
      <c r="F460" s="5">
        <f t="shared" si="144"/>
        <v>0.91818730825323858</v>
      </c>
      <c r="G460" s="5">
        <f t="shared" si="144"/>
        <v>0.89008418537884781</v>
      </c>
      <c r="H460" s="5">
        <f t="shared" si="144"/>
        <v>0.8620215933203994</v>
      </c>
      <c r="I460" s="5">
        <f t="shared" si="144"/>
        <v>0.83418389873556686</v>
      </c>
      <c r="J460" s="5">
        <f t="shared" si="144"/>
        <v>0.80671232312247387</v>
      </c>
      <c r="K460" s="5">
        <f t="shared" si="144"/>
        <v>0.77971379923372275</v>
      </c>
      <c r="L460" s="5">
        <f t="shared" si="144"/>
        <v>0.75326806660093537</v>
      </c>
      <c r="M460" s="5">
        <f t="shared" si="144"/>
        <v>0.72743333420064094</v>
      </c>
      <c r="N460" s="5">
        <f t="shared" si="144"/>
        <v>0.7022507881670278</v>
      </c>
      <c r="O460" s="5">
        <f t="shared" si="144"/>
        <v>0.67774817478112259</v>
      </c>
      <c r="P460" s="5">
        <f t="shared" si="144"/>
        <v>0.65394264651444234</v>
      </c>
      <c r="Q460" s="5">
        <f t="shared" si="144"/>
        <v>0.63084302259017977</v>
      </c>
      <c r="R460" s="5">
        <f t="shared" si="144"/>
        <v>0.6084515852669149</v>
      </c>
      <c r="S460" s="5">
        <f t="shared" si="144"/>
        <v>0.58676550829199814</v>
      </c>
      <c r="T460" s="5">
        <f t="shared" si="143"/>
        <v>0.56577799397330675</v>
      </c>
      <c r="U460" s="5">
        <f t="shared" si="143"/>
        <v>0.5454791793129089</v>
      </c>
      <c r="V460" s="5">
        <f t="shared" si="143"/>
        <v>0.52585685892196388</v>
      </c>
      <c r="W460" s="5">
        <f t="shared" si="143"/>
        <v>0.50689706236822507</v>
      </c>
      <c r="X460" s="5">
        <f t="shared" si="145"/>
        <v>0.48858451566727418</v>
      </c>
      <c r="Y460" s="5">
        <f t="shared" si="145"/>
        <v>0.47090301037961224</v>
      </c>
      <c r="Z460" s="5">
        <f t="shared" si="145"/>
        <v>0.45383569886351938</v>
      </c>
      <c r="AA460" s="5">
        <f t="shared" si="145"/>
        <v>0.43736533037374153</v>
      </c>
      <c r="AB460" s="5">
        <f t="shared" si="145"/>
        <v>0.4214744396624136</v>
      </c>
      <c r="AC460" s="5">
        <f t="shared" si="145"/>
        <v>0.40614549735243072</v>
      </c>
      <c r="AD460" s="5">
        <f t="shared" si="145"/>
        <v>0.39136102947422269</v>
      </c>
      <c r="AE460" s="5">
        <f t="shared" si="145"/>
        <v>0.37710371207438637</v>
      </c>
      <c r="AF460" s="5">
        <f t="shared" si="145"/>
        <v>0.36335644563278974</v>
      </c>
      <c r="AG460" s="5">
        <f t="shared" si="145"/>
        <v>0.35010241309633083</v>
      </c>
      <c r="AH460" s="5">
        <f t="shared" si="145"/>
        <v>0.33732512460006969</v>
      </c>
      <c r="AI460" s="5">
        <f t="shared" si="145"/>
        <v>0.32500845135904666</v>
      </c>
      <c r="AJ460" s="5">
        <f t="shared" si="145"/>
        <v>0.31313665074484487</v>
      </c>
      <c r="AK460" s="5">
        <f t="shared" si="145"/>
        <v>0.30169438418493116</v>
      </c>
      <c r="AL460" s="5">
        <f t="shared" si="145"/>
        <v>0.29066672922054265</v>
      </c>
      <c r="AM460" s="5">
        <f t="shared" si="145"/>
        <v>0.28003918681513063</v>
      </c>
      <c r="AN460" s="5">
        <f t="shared" si="145"/>
        <v>0.26979768480816585</v>
      </c>
      <c r="AO460" s="5">
        <f t="shared" si="145"/>
        <v>0.25992857824905941</v>
      </c>
      <c r="AP460" s="5">
        <f t="shared" si="145"/>
        <v>0.25041864721564183</v>
      </c>
      <c r="AQ460" s="5">
        <f t="shared" si="145"/>
        <v>0.24125509261522843</v>
      </c>
      <c r="AR460" s="5">
        <f t="shared" si="145"/>
        <v>0.23242553037914646</v>
      </c>
      <c r="AS460" s="5">
        <f t="shared" si="145"/>
        <v>0.22391798439001315</v>
      </c>
      <c r="AT460" s="5">
        <f t="shared" si="145"/>
        <v>0.21572087842211127</v>
      </c>
      <c r="AU460" s="5">
        <f t="shared" si="145"/>
        <v>0.2078230273265487</v>
      </c>
      <c r="AV460" s="5">
        <f t="shared" si="145"/>
        <v>0.20021362765263589</v>
      </c>
      <c r="AW460" s="5">
        <f t="shared" si="145"/>
        <v>0.1928822478635378</v>
      </c>
      <c r="AX460" s="5">
        <f t="shared" si="145"/>
        <v>0.18581881827654415</v>
      </c>
      <c r="AY460" s="5">
        <f t="shared" si="145"/>
        <v>0.17901362083524439</v>
      </c>
      <c r="AZ460" s="5">
        <f t="shared" si="145"/>
        <v>0.17245727880168862</v>
      </c>
      <c r="BA460" s="5">
        <f t="shared" si="145"/>
        <v>0.1661407464406032</v>
      </c>
      <c r="BB460" s="5">
        <f t="shared" si="145"/>
        <v>0.16005529875436164</v>
      </c>
      <c r="BC460" s="5">
        <f t="shared" si="145"/>
        <v>0.15419252131625344</v>
      </c>
      <c r="BD460" s="5">
        <f t="shared" si="145"/>
        <v>0.14854430024026519</v>
      </c>
      <c r="BE460" s="5">
        <f t="shared" si="145"/>
        <v>0.14310281231780356</v>
      </c>
      <c r="BF460" s="5">
        <f t="shared" si="145"/>
        <v>0.13786051534528182</v>
      </c>
      <c r="BG460" s="5">
        <f t="shared" si="145"/>
        <v>0.13281013866106181</v>
      </c>
      <c r="BH460" s="5">
        <f t="shared" si="145"/>
        <v>0.12794467390571782</v>
      </c>
      <c r="BI460" s="5">
        <f t="shared" si="145"/>
        <v>0.12325736601581694</v>
      </c>
      <c r="BJ460" s="5">
        <f t="shared" si="145"/>
        <v>0.11874170445827618</v>
      </c>
      <c r="BK460" s="16">
        <f t="shared" si="145"/>
        <v>0.11439141470975965</v>
      </c>
      <c r="BL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</row>
    <row r="461" spans="1:124" x14ac:dyDescent="0.3">
      <c r="A461" s="8">
        <v>35307</v>
      </c>
      <c r="B461" s="3">
        <v>5.3099999000000002E-2</v>
      </c>
      <c r="C461" s="4">
        <f t="shared" ref="C461:C524" si="146">(B461+LN($B$7)/$B$6)*($B$6/$B$8)</f>
        <v>5.2117862792639316E-2</v>
      </c>
      <c r="D461" s="5">
        <f t="shared" si="144"/>
        <v>0.97335175498734139</v>
      </c>
      <c r="E461" s="5">
        <f t="shared" si="144"/>
        <v>0.94583280205424303</v>
      </c>
      <c r="F461" s="5">
        <f t="shared" si="144"/>
        <v>0.91783052740590609</v>
      </c>
      <c r="G461" s="5">
        <f t="shared" si="144"/>
        <v>0.88964838469849328</v>
      </c>
      <c r="H461" s="5">
        <f t="shared" si="144"/>
        <v>0.86152240572666061</v>
      </c>
      <c r="I461" s="5">
        <f t="shared" si="144"/>
        <v>0.83363474403288274</v>
      </c>
      <c r="J461" s="5">
        <f t="shared" si="144"/>
        <v>0.80612466171488806</v>
      </c>
      <c r="K461" s="5">
        <f t="shared" si="144"/>
        <v>0.77909737161589154</v>
      </c>
      <c r="L461" s="5">
        <f t="shared" si="144"/>
        <v>0.75263111373587177</v>
      </c>
      <c r="M461" s="5">
        <f t="shared" si="144"/>
        <v>0.72678279670514434</v>
      </c>
      <c r="N461" s="5">
        <f t="shared" si="144"/>
        <v>0.70159248400392704</v>
      </c>
      <c r="O461" s="5">
        <f t="shared" si="144"/>
        <v>0.67708695623371296</v>
      </c>
      <c r="P461" s="5">
        <f t="shared" si="144"/>
        <v>0.65328253782560541</v>
      </c>
      <c r="Q461" s="5">
        <f t="shared" si="144"/>
        <v>0.63018733994835341</v>
      </c>
      <c r="R461" s="5">
        <f t="shared" si="144"/>
        <v>0.60780304092422954</v>
      </c>
      <c r="S461" s="5">
        <f t="shared" si="144"/>
        <v>0.58612630058159432</v>
      </c>
      <c r="T461" s="5">
        <f t="shared" si="143"/>
        <v>0.56514988490328477</v>
      </c>
      <c r="U461" s="5">
        <f t="shared" si="143"/>
        <v>0.54486356128652802</v>
      </c>
      <c r="V461" s="5">
        <f t="shared" si="143"/>
        <v>0.52525481198889667</v>
      </c>
      <c r="W461" s="5">
        <f t="shared" si="143"/>
        <v>0.50630940326325946</v>
      </c>
      <c r="X461" s="5">
        <f t="shared" si="145"/>
        <v>0.48801183974891793</v>
      </c>
      <c r="Y461" s="5">
        <f t="shared" si="145"/>
        <v>0.47034572744617187</v>
      </c>
      <c r="Z461" s="5">
        <f t="shared" si="145"/>
        <v>0.45329406370071113</v>
      </c>
      <c r="AA461" s="5">
        <f t="shared" si="145"/>
        <v>0.43683946877660301</v>
      </c>
      <c r="AB461" s="5">
        <f t="shared" si="145"/>
        <v>0.42096437057518665</v>
      </c>
      <c r="AC461" s="5">
        <f t="shared" si="145"/>
        <v>0.40565115168262339</v>
      </c>
      <c r="AD461" s="5">
        <f t="shared" si="145"/>
        <v>0.39088226606037385</v>
      </c>
      <c r="AE461" s="5">
        <f t="shared" si="145"/>
        <v>0.37664033122017621</v>
      </c>
      <c r="AF461" s="5">
        <f t="shared" si="145"/>
        <v>0.36290820056204487</v>
      </c>
      <c r="AG461" s="5">
        <f t="shared" si="145"/>
        <v>0.34966901963317165</v>
      </c>
      <c r="AH461" s="5">
        <f t="shared" si="145"/>
        <v>0.33690626933500817</v>
      </c>
      <c r="AI461" s="5">
        <f t="shared" si="145"/>
        <v>0.32460379852440668</v>
      </c>
      <c r="AJ461" s="5">
        <f t="shared" si="145"/>
        <v>0.31274584799066807</v>
      </c>
      <c r="AK461" s="5">
        <f t="shared" si="145"/>
        <v>0.30131706741886027</v>
      </c>
      <c r="AL461" s="5">
        <f t="shared" si="145"/>
        <v>0.29030252665142658</v>
      </c>
      <c r="AM461" s="5">
        <f t="shared" si="145"/>
        <v>0.27968772231973632</v>
      </c>
      <c r="AN461" s="5">
        <f t="shared" si="145"/>
        <v>0.26945858072294121</v>
      </c>
      <c r="AO461" s="5">
        <f t="shared" si="145"/>
        <v>0.25960145767395926</v>
      </c>
      <c r="AP461" s="5">
        <f t="shared" si="145"/>
        <v>0.25010313590425542</v>
      </c>
      <c r="AQ461" s="5">
        <f t="shared" si="145"/>
        <v>0.24095082051452082</v>
      </c>
      <c r="AR461" s="5">
        <f t="shared" si="145"/>
        <v>0.23213213287278903</v>
      </c>
      <c r="AS461" s="5">
        <f t="shared" si="145"/>
        <v>0.22363510329129771</v>
      </c>
      <c r="AT461" s="5">
        <f t="shared" si="145"/>
        <v>0.21544816275562742</v>
      </c>
      <c r="AU461" s="5">
        <f t="shared" si="145"/>
        <v>0.20756013393198333</v>
      </c>
      <c r="AV461" s="5">
        <f t="shared" si="145"/>
        <v>0.19996022163908447</v>
      </c>
      <c r="AW461" s="5">
        <f t="shared" si="145"/>
        <v>0.19263800293847749</v>
      </c>
      <c r="AX461" s="5">
        <f t="shared" si="145"/>
        <v>0.18558341696999978</v>
      </c>
      <c r="AY461" s="5">
        <f t="shared" si="145"/>
        <v>0.17878675463659163</v>
      </c>
      <c r="AZ461" s="5">
        <f t="shared" si="145"/>
        <v>0.17223864822390739</v>
      </c>
      <c r="BA461" s="5">
        <f t="shared" si="145"/>
        <v>0.16593006102454791</v>
      </c>
      <c r="BB461" s="5">
        <f t="shared" si="145"/>
        <v>0.15985227702370391</v>
      </c>
      <c r="BC461" s="5">
        <f t="shared" si="145"/>
        <v>0.15399689069212091</v>
      </c>
      <c r="BD461" s="5">
        <f t="shared" si="145"/>
        <v>0.14835579692321152</v>
      </c>
      <c r="BE461" s="5">
        <f t="shared" si="145"/>
        <v>0.14292118114356134</v>
      </c>
      <c r="BF461" s="5">
        <f t="shared" si="145"/>
        <v>0.13768550961974302</v>
      </c>
      <c r="BG461" s="5">
        <f t="shared" si="145"/>
        <v>0.1326415199790727</v>
      </c>
      <c r="BH461" s="5">
        <f t="shared" si="145"/>
        <v>0.12778221195754558</v>
      </c>
      <c r="BI461" s="5">
        <f t="shared" si="145"/>
        <v>0.12310083838452524</v>
      </c>
      <c r="BJ461" s="5">
        <f t="shared" si="145"/>
        <v>0.11859089641071888</v>
      </c>
      <c r="BK461" s="16">
        <f t="shared" si="145"/>
        <v>0.11424611898345405</v>
      </c>
      <c r="BL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</row>
    <row r="462" spans="1:124" x14ac:dyDescent="0.3">
      <c r="A462" s="8">
        <v>35314</v>
      </c>
      <c r="B462" s="3">
        <v>5.4200001000000005E-2</v>
      </c>
      <c r="C462" s="4">
        <f t="shared" si="146"/>
        <v>5.3251632212810991E-2</v>
      </c>
      <c r="D462" s="5">
        <f t="shared" si="144"/>
        <v>0.97283233364115862</v>
      </c>
      <c r="E462" s="5">
        <f t="shared" si="144"/>
        <v>0.9448813275042488</v>
      </c>
      <c r="F462" s="5">
        <f t="shared" si="144"/>
        <v>0.91652350121685977</v>
      </c>
      <c r="G462" s="5">
        <f t="shared" si="144"/>
        <v>0.88805225477645899</v>
      </c>
      <c r="H462" s="5">
        <f t="shared" si="144"/>
        <v>0.85969450155488136</v>
      </c>
      <c r="I462" s="5">
        <f t="shared" si="144"/>
        <v>0.83162424421941161</v>
      </c>
      <c r="J462" s="5">
        <f t="shared" si="144"/>
        <v>0.8039735380137264</v>
      </c>
      <c r="K462" s="5">
        <f t="shared" si="144"/>
        <v>0.77684127689852278</v>
      </c>
      <c r="L462" s="5">
        <f t="shared" si="144"/>
        <v>0.75030019693882222</v>
      </c>
      <c r="M462" s="5">
        <f t="shared" si="144"/>
        <v>0.72440243788171055</v>
      </c>
      <c r="N462" s="5">
        <f t="shared" si="144"/>
        <v>0.69918394895860192</v>
      </c>
      <c r="O462" s="5">
        <f t="shared" si="144"/>
        <v>0.67466797402643508</v>
      </c>
      <c r="P462" s="5">
        <f t="shared" si="144"/>
        <v>0.65086780654984044</v>
      </c>
      <c r="Q462" s="5">
        <f t="shared" si="144"/>
        <v>0.62778896720071653</v>
      </c>
      <c r="R462" s="5">
        <f t="shared" si="144"/>
        <v>0.60543092569607448</v>
      </c>
      <c r="S462" s="5">
        <f t="shared" si="144"/>
        <v>0.58378846318609423</v>
      </c>
      <c r="T462" s="5">
        <f t="shared" si="143"/>
        <v>0.56285275118558642</v>
      </c>
      <c r="U462" s="5">
        <f t="shared" si="143"/>
        <v>0.54261220686781331</v>
      </c>
      <c r="V462" s="5">
        <f t="shared" si="143"/>
        <v>0.52305317174346222</v>
      </c>
      <c r="W462" s="5">
        <f t="shared" si="143"/>
        <v>0.50416045066830784</v>
      </c>
      <c r="X462" s="5">
        <f t="shared" si="145"/>
        <v>0.48591774020790274</v>
      </c>
      <c r="Y462" s="5">
        <f t="shared" si="145"/>
        <v>0.46830796918400619</v>
      </c>
      <c r="Z462" s="5">
        <f t="shared" si="145"/>
        <v>0.45131356937059341</v>
      </c>
      <c r="AA462" s="5">
        <f t="shared" si="145"/>
        <v>0.43491669050619797</v>
      </c>
      <c r="AB462" s="5">
        <f t="shared" si="145"/>
        <v>0.4190993708138292</v>
      </c>
      <c r="AC462" s="5">
        <f t="shared" si="145"/>
        <v>0.40384367188869674</v>
      </c>
      <c r="AD462" s="5">
        <f t="shared" si="145"/>
        <v>0.38913178498568485</v>
      </c>
      <c r="AE462" s="5">
        <f t="shared" si="145"/>
        <v>0.37494611430222191</v>
      </c>
      <c r="AF462" s="5">
        <f t="shared" si="145"/>
        <v>0.36126934172167635</v>
      </c>
      <c r="AG462" s="5">
        <f t="shared" si="145"/>
        <v>0.34808447659057379</v>
      </c>
      <c r="AH462" s="5">
        <f t="shared" si="145"/>
        <v>0.3353748933976336</v>
      </c>
      <c r="AI462" s="5">
        <f t="shared" si="145"/>
        <v>0.32312435966332714</v>
      </c>
      <c r="AJ462" s="5">
        <f t="shared" si="145"/>
        <v>0.31131705590386471</v>
      </c>
      <c r="AK462" s="5">
        <f t="shared" si="145"/>
        <v>0.29993758917869401</v>
      </c>
      <c r="AL462" s="5">
        <f t="shared" si="145"/>
        <v>0.28897100144665849</v>
      </c>
      <c r="AM462" s="5">
        <f t="shared" si="145"/>
        <v>0.27840277372801731</v>
      </c>
      <c r="AN462" s="5">
        <f t="shared" si="145"/>
        <v>0.26821882688593585</v>
      </c>
      <c r="AO462" s="5">
        <f t="shared" si="145"/>
        <v>0.2584055196927057</v>
      </c>
      <c r="AP462" s="5">
        <f t="shared" si="145"/>
        <v>0.24894964472569278</v>
      </c>
      <c r="AQ462" s="5">
        <f t="shared" si="145"/>
        <v>0.23983842254021595</v>
      </c>
      <c r="AR462" s="5">
        <f t="shared" si="145"/>
        <v>0.23105949448679325</v>
      </c>
      <c r="AS462" s="5">
        <f t="shared" si="145"/>
        <v>0.2226009144749333</v>
      </c>
      <c r="AT462" s="5">
        <f t="shared" si="145"/>
        <v>0.21445113993212364</v>
      </c>
      <c r="AU462" s="5">
        <f t="shared" si="145"/>
        <v>0.20659902216263956</v>
      </c>
      <c r="AV462" s="5">
        <f t="shared" si="145"/>
        <v>0.19903379627450635</v>
      </c>
      <c r="AW462" s="5">
        <f t="shared" si="145"/>
        <v>0.19174507081295897</v>
      </c>
      <c r="AX462" s="5">
        <f t="shared" si="145"/>
        <v>0.18472281721392295</v>
      </c>
      <c r="AY462" s="5">
        <f t="shared" si="145"/>
        <v>0.17795735917045674</v>
      </c>
      <c r="AZ462" s="5">
        <f t="shared" si="145"/>
        <v>0.17143936198800244</v>
      </c>
      <c r="BA462" s="5">
        <f t="shared" si="145"/>
        <v>0.1651598219900822</v>
      </c>
      <c r="BB462" s="5">
        <f t="shared" si="145"/>
        <v>0.15911005602425035</v>
      </c>
      <c r="BC462" s="5">
        <f t="shared" si="145"/>
        <v>0.153281691108267</v>
      </c>
      <c r="BD462" s="5">
        <f t="shared" si="145"/>
        <v>0.14766665424825229</v>
      </c>
      <c r="BE462" s="5">
        <f t="shared" si="145"/>
        <v>0.14225716245375378</v>
      </c>
      <c r="BF462" s="5">
        <f t="shared" si="145"/>
        <v>0.1370457129689672</v>
      </c>
      <c r="BG462" s="5">
        <f t="shared" si="145"/>
        <v>0.13202507373461922</v>
      </c>
      <c r="BH462" s="5">
        <f t="shared" si="145"/>
        <v>0.12718827409108854</v>
      </c>
      <c r="BI462" s="5">
        <f t="shared" si="145"/>
        <v>0.12252859573007711</v>
      </c>
      <c r="BJ462" s="5">
        <f t="shared" si="145"/>
        <v>0.11803956389944158</v>
      </c>
      <c r="BK462" s="16">
        <f t="shared" si="145"/>
        <v>0.11371493886356583</v>
      </c>
      <c r="BL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</row>
    <row r="463" spans="1:124" x14ac:dyDescent="0.3">
      <c r="A463" s="8">
        <v>35321</v>
      </c>
      <c r="B463" s="3">
        <v>5.3800001E-2</v>
      </c>
      <c r="C463" s="4">
        <f t="shared" si="146"/>
        <v>5.2839353173255908E-2</v>
      </c>
      <c r="D463" s="5">
        <f t="shared" si="144"/>
        <v>0.97302118170850938</v>
      </c>
      <c r="E463" s="5">
        <f t="shared" si="144"/>
        <v>0.94522720682542349</v>
      </c>
      <c r="F463" s="5">
        <f t="shared" si="144"/>
        <v>0.91699856711201033</v>
      </c>
      <c r="G463" s="5">
        <f t="shared" si="144"/>
        <v>0.88863233300168687</v>
      </c>
      <c r="H463" s="5">
        <f t="shared" si="144"/>
        <v>0.86035874361174103</v>
      </c>
      <c r="I463" s="5">
        <f t="shared" si="144"/>
        <v>0.83235477210037889</v>
      </c>
      <c r="J463" s="5">
        <f t="shared" si="144"/>
        <v>0.8047550984278562</v>
      </c>
      <c r="K463" s="5">
        <f t="shared" si="144"/>
        <v>0.77766091658769876</v>
      </c>
      <c r="L463" s="5">
        <f t="shared" si="144"/>
        <v>0.75114696508313072</v>
      </c>
      <c r="M463" s="5">
        <f t="shared" si="144"/>
        <v>0.72526711795589072</v>
      </c>
      <c r="N463" s="5">
        <f t="shared" si="144"/>
        <v>0.70005882012329157</v>
      </c>
      <c r="O463" s="5">
        <f t="shared" si="144"/>
        <v>0.67554660077811357</v>
      </c>
      <c r="P463" s="5">
        <f t="shared" si="144"/>
        <v>0.65174485460349807</v>
      </c>
      <c r="Q463" s="5">
        <f t="shared" si="144"/>
        <v>0.62866004322616742</v>
      </c>
      <c r="R463" s="5">
        <f t="shared" si="144"/>
        <v>0.60629243842702929</v>
      </c>
      <c r="S463" s="5">
        <f t="shared" si="144"/>
        <v>0.58463750347267929</v>
      </c>
      <c r="T463" s="5">
        <f t="shared" si="143"/>
        <v>0.56368698870088496</v>
      </c>
      <c r="U463" s="5">
        <f t="shared" si="143"/>
        <v>0.54342980136473185</v>
      </c>
      <c r="V463" s="5">
        <f t="shared" si="143"/>
        <v>0.52385269696261672</v>
      </c>
      <c r="W463" s="5">
        <f t="shared" si="143"/>
        <v>0.50494082920381544</v>
      </c>
      <c r="X463" s="5">
        <f t="shared" si="145"/>
        <v>0.48667818783591693</v>
      </c>
      <c r="Y463" s="5">
        <f t="shared" si="145"/>
        <v>0.46904794734301597</v>
      </c>
      <c r="Z463" s="5">
        <f t="shared" si="145"/>
        <v>0.45203274465028348</v>
      </c>
      <c r="AA463" s="5">
        <f t="shared" si="145"/>
        <v>0.43561490015220372</v>
      </c>
      <c r="AB463" s="5">
        <f t="shared" si="145"/>
        <v>0.41977659338933004</v>
      </c>
      <c r="AC463" s="5">
        <f t="shared" si="145"/>
        <v>0.40450000235139594</v>
      </c>
      <c r="AD463" s="5">
        <f t="shared" si="145"/>
        <v>0.38976741354159833</v>
      </c>
      <c r="AE463" s="5">
        <f t="shared" si="145"/>
        <v>0.37556130848725267</v>
      </c>
      <c r="AF463" s="5">
        <f t="shared" si="145"/>
        <v>0.36186443123961393</v>
      </c>
      <c r="AG463" s="5">
        <f t="shared" si="145"/>
        <v>0.34865984050330689</v>
      </c>
      <c r="AH463" s="5">
        <f t="shared" si="145"/>
        <v>0.33593094932128492</v>
      </c>
      <c r="AI463" s="5">
        <f t="shared" si="145"/>
        <v>0.32366155467388297</v>
      </c>
      <c r="AJ463" s="5">
        <f t="shared" si="145"/>
        <v>0.31183585889873133</v>
      </c>
      <c r="AK463" s="5">
        <f t="shared" si="145"/>
        <v>0.30043848447740884</v>
      </c>
      <c r="AL463" s="5">
        <f t="shared" si="145"/>
        <v>0.2894544834455362</v>
      </c>
      <c r="AM463" s="5">
        <f t="shared" si="145"/>
        <v>0.27886934245054779</v>
      </c>
      <c r="AN463" s="5">
        <f t="shared" si="145"/>
        <v>0.26866898429389802</v>
      </c>
      <c r="AO463" s="5">
        <f t="shared" si="145"/>
        <v>0.2588397666427687</v>
      </c>
      <c r="AP463" s="5">
        <f t="shared" si="145"/>
        <v>0.24936847847321586</v>
      </c>
      <c r="AQ463" s="5">
        <f t="shared" si="145"/>
        <v>0.24024233470643916</v>
      </c>
      <c r="AR463" s="5">
        <f t="shared" si="145"/>
        <v>0.23144896941798482</v>
      </c>
      <c r="AS463" s="5">
        <f t="shared" si="145"/>
        <v>0.22297642793263089</v>
      </c>
      <c r="AT463" s="5">
        <f t="shared" si="145"/>
        <v>0.21481315806263226</v>
      </c>
      <c r="AU463" s="5">
        <f t="shared" si="145"/>
        <v>0.20694800070165617</v>
      </c>
      <c r="AV463" s="5">
        <f t="shared" si="145"/>
        <v>0.19937017994931855</v>
      </c>
      <c r="AW463" s="5">
        <f t="shared" si="145"/>
        <v>0.19206929291027755</v>
      </c>
      <c r="AX463" s="5">
        <f t="shared" si="145"/>
        <v>0.18503529928619672</v>
      </c>
      <c r="AY463" s="5">
        <f t="shared" si="145"/>
        <v>0.17825851085760192</v>
      </c>
      <c r="AZ463" s="5">
        <f t="shared" si="145"/>
        <v>0.17172958093496138</v>
      </c>
      <c r="BA463" s="5">
        <f t="shared" si="145"/>
        <v>0.16543949384359541</v>
      </c>
      <c r="BB463" s="5">
        <f t="shared" si="145"/>
        <v>0.15937955449475663</v>
      </c>
      <c r="BC463" s="5">
        <f t="shared" si="145"/>
        <v>0.15354137808500201</v>
      </c>
      <c r="BD463" s="5">
        <f t="shared" si="145"/>
        <v>0.14791687995745445</v>
      </c>
      <c r="BE463" s="5">
        <f t="shared" si="145"/>
        <v>0.14249826565144935</v>
      </c>
      <c r="BF463" s="5">
        <f t="shared" si="145"/>
        <v>0.13727802116113988</v>
      </c>
      <c r="BG463" s="5">
        <f t="shared" si="145"/>
        <v>0.13224890341870205</v>
      </c>
      <c r="BH463" s="5">
        <f t="shared" si="145"/>
        <v>0.12740393101368166</v>
      </c>
      <c r="BI463" s="5">
        <f t="shared" si="145"/>
        <v>0.12273637515661444</v>
      </c>
      <c r="BJ463" s="5">
        <f t="shared" si="145"/>
        <v>0.11823975089222687</v>
      </c>
      <c r="BK463" s="16">
        <f t="shared" si="145"/>
        <v>0.11390780856519157</v>
      </c>
      <c r="BL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</row>
    <row r="464" spans="1:124" x14ac:dyDescent="0.3">
      <c r="A464" s="8">
        <v>35328</v>
      </c>
      <c r="B464" s="3">
        <v>5.3200001999999996E-2</v>
      </c>
      <c r="C464" s="4">
        <f t="shared" si="146"/>
        <v>5.2220935644620881E-2</v>
      </c>
      <c r="D464" s="5">
        <f t="shared" si="144"/>
        <v>0.97330452207610607</v>
      </c>
      <c r="E464" s="5">
        <f t="shared" si="144"/>
        <v>0.94574626235222969</v>
      </c>
      <c r="F464" s="5">
        <f t="shared" si="144"/>
        <v>0.91771162651157023</v>
      </c>
      <c r="G464" s="5">
        <f t="shared" si="144"/>
        <v>0.88950315941863567</v>
      </c>
      <c r="H464" s="5">
        <f t="shared" si="144"/>
        <v>0.86135606745638504</v>
      </c>
      <c r="I464" s="5">
        <f t="shared" si="144"/>
        <v>0.83345176549586364</v>
      </c>
      <c r="J464" s="5">
        <f t="shared" si="144"/>
        <v>0.80592886189485957</v>
      </c>
      <c r="K464" s="5">
        <f t="shared" si="144"/>
        <v>0.77889199584561586</v>
      </c>
      <c r="L464" s="5">
        <f t="shared" si="144"/>
        <v>0.75241890733840411</v>
      </c>
      <c r="M464" s="5">
        <f t="shared" si="144"/>
        <v>0.7265660715138248</v>
      </c>
      <c r="N464" s="5">
        <f t="shared" si="144"/>
        <v>0.70137317767589835</v>
      </c>
      <c r="O464" s="5">
        <f t="shared" si="144"/>
        <v>0.67686668462695998</v>
      </c>
      <c r="P464" s="5">
        <f t="shared" si="144"/>
        <v>0.65306264090906152</v>
      </c>
      <c r="Q464" s="5">
        <f t="shared" si="144"/>
        <v>0.62996892181230735</v>
      </c>
      <c r="R464" s="5">
        <f t="shared" si="144"/>
        <v>0.60758700449094971</v>
      </c>
      <c r="S464" s="5">
        <f t="shared" si="144"/>
        <v>0.58591337760869566</v>
      </c>
      <c r="T464" s="5">
        <f t="shared" si="143"/>
        <v>0.56494066184153147</v>
      </c>
      <c r="U464" s="5">
        <f t="shared" si="143"/>
        <v>0.54465850151042217</v>
      </c>
      <c r="V464" s="5">
        <f t="shared" si="143"/>
        <v>0.52505427486959344</v>
      </c>
      <c r="W464" s="5">
        <f t="shared" si="143"/>
        <v>0.50611366050348028</v>
      </c>
      <c r="X464" s="5">
        <f t="shared" si="145"/>
        <v>0.48782108935126089</v>
      </c>
      <c r="Y464" s="5">
        <f t="shared" si="145"/>
        <v>0.47016010564105248</v>
      </c>
      <c r="Z464" s="5">
        <f t="shared" si="145"/>
        <v>0.45311365511884327</v>
      </c>
      <c r="AA464" s="5">
        <f t="shared" si="145"/>
        <v>0.43666431511372922</v>
      </c>
      <c r="AB464" s="5">
        <f t="shared" si="145"/>
        <v>0.42079447796366487</v>
      </c>
      <c r="AC464" s="5">
        <f t="shared" si="145"/>
        <v>0.40548649695527139</v>
      </c>
      <c r="AD464" s="5">
        <f t="shared" si="145"/>
        <v>0.39072280206638177</v>
      </c>
      <c r="AE464" s="5">
        <f t="shared" si="145"/>
        <v>0.37648599133058519</v>
      </c>
      <c r="AF464" s="5">
        <f t="shared" si="145"/>
        <v>0.36275890248291337</v>
      </c>
      <c r="AG464" s="5">
        <f t="shared" si="145"/>
        <v>0.34952466862778053</v>
      </c>
      <c r="AH464" s="5">
        <f t="shared" si="145"/>
        <v>0.33676676094197489</v>
      </c>
      <c r="AI464" s="5">
        <f t="shared" si="145"/>
        <v>0.32446902084610085</v>
      </c>
      <c r="AJ464" s="5">
        <f t="shared" si="145"/>
        <v>0.31261568361559083</v>
      </c>
      <c r="AK464" s="5">
        <f t="shared" si="145"/>
        <v>0.30119139503242709</v>
      </c>
      <c r="AL464" s="5">
        <f t="shared" si="145"/>
        <v>0.29018122238168509</v>
      </c>
      <c r="AM464" s="5">
        <f t="shared" si="145"/>
        <v>0.27957066085776766</v>
      </c>
      <c r="AN464" s="5">
        <f t="shared" si="145"/>
        <v>0.26934563625188518</v>
      </c>
      <c r="AO464" s="5">
        <f t="shared" si="145"/>
        <v>0.25949250463563106</v>
      </c>
      <c r="AP464" s="5">
        <f t="shared" si="145"/>
        <v>0.24999804962806721</v>
      </c>
      <c r="AQ464" s="5">
        <f t="shared" si="145"/>
        <v>0.24084947772978507</v>
      </c>
      <c r="AR464" s="5">
        <f t="shared" si="145"/>
        <v>0.23203441212236955</v>
      </c>
      <c r="AS464" s="5">
        <f t="shared" si="145"/>
        <v>0.22354088526191887</v>
      </c>
      <c r="AT464" s="5">
        <f t="shared" si="145"/>
        <v>0.21535733053788306</v>
      </c>
      <c r="AU464" s="5">
        <f t="shared" si="145"/>
        <v>0.20747257322114768</v>
      </c>
      <c r="AV464" s="5">
        <f t="shared" si="145"/>
        <v>0.1998758208861757</v>
      </c>
      <c r="AW464" s="5">
        <f t="shared" si="145"/>
        <v>0.19255665345961065</v>
      </c>
      <c r="AX464" s="5">
        <f t="shared" si="145"/>
        <v>0.18550501302086317</v>
      </c>
      <c r="AY464" s="5">
        <f t="shared" si="145"/>
        <v>0.17871119345785219</v>
      </c>
      <c r="AZ464" s="5">
        <f t="shared" si="145"/>
        <v>0.17216583006247474</v>
      </c>
      <c r="BA464" s="5">
        <f t="shared" si="145"/>
        <v>0.16585988913488003</v>
      </c>
      <c r="BB464" s="5">
        <f t="shared" si="145"/>
        <v>0.1597846576527005</v>
      </c>
      <c r="BC464" s="5">
        <f t="shared" si="145"/>
        <v>0.15393173305060692</v>
      </c>
      <c r="BD464" s="5">
        <f t="shared" si="145"/>
        <v>0.14829301314655252</v>
      </c>
      <c r="BE464" s="5">
        <f t="shared" si="145"/>
        <v>0.14286068624355755</v>
      </c>
      <c r="BF464" s="5">
        <f t="shared" si="145"/>
        <v>0.1376272214296137</v>
      </c>
      <c r="BG464" s="5">
        <f t="shared" si="145"/>
        <v>0.13258535909305749</v>
      </c>
      <c r="BH464" s="5">
        <f t="shared" si="145"/>
        <v>0.12772810166640658</v>
      </c>
      <c r="BI464" s="5">
        <f t="shared" si="145"/>
        <v>0.12304870460802657</v>
      </c>
      <c r="BJ464" s="5">
        <f t="shared" si="145"/>
        <v>0.11854066762798579</v>
      </c>
      <c r="BK464" s="16">
        <f t="shared" si="145"/>
        <v>0.11419772616196365</v>
      </c>
      <c r="BL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</row>
    <row r="465" spans="1:124" x14ac:dyDescent="0.3">
      <c r="A465" s="8">
        <v>35335</v>
      </c>
      <c r="B465" s="3">
        <v>5.2199997999999997E-2</v>
      </c>
      <c r="C465" s="4">
        <f t="shared" si="146"/>
        <v>5.1190233922942786E-2</v>
      </c>
      <c r="D465" s="5">
        <f t="shared" si="144"/>
        <v>0.97377694206215015</v>
      </c>
      <c r="E465" s="5">
        <f t="shared" si="144"/>
        <v>0.94661199328347467</v>
      </c>
      <c r="F465" s="5">
        <f t="shared" si="144"/>
        <v>0.9189012979718002</v>
      </c>
      <c r="G465" s="5">
        <f t="shared" si="144"/>
        <v>0.89095644182908618</v>
      </c>
      <c r="H465" s="5">
        <f t="shared" si="144"/>
        <v>0.86302085306460719</v>
      </c>
      <c r="I465" s="5">
        <f t="shared" si="144"/>
        <v>0.83528331197740424</v>
      </c>
      <c r="J465" s="5">
        <f t="shared" si="144"/>
        <v>0.80788895108248648</v>
      </c>
      <c r="K465" s="5">
        <f t="shared" si="144"/>
        <v>0.78094813861004231</v>
      </c>
      <c r="L465" s="5">
        <f t="shared" si="144"/>
        <v>0.75454361122674696</v>
      </c>
      <c r="M465" s="5">
        <f t="shared" si="144"/>
        <v>0.72873617831899495</v>
      </c>
      <c r="N465" s="5">
        <f t="shared" si="144"/>
        <v>0.70356927212821319</v>
      </c>
      <c r="O465" s="5">
        <f t="shared" si="144"/>
        <v>0.67907257176732461</v>
      </c>
      <c r="P465" s="5">
        <f t="shared" si="144"/>
        <v>0.65526488764405999</v>
      </c>
      <c r="Q465" s="5">
        <f t="shared" si="144"/>
        <v>0.63215645712504209</v>
      </c>
      <c r="R465" s="5">
        <f t="shared" si="144"/>
        <v>0.60975077241641806</v>
      </c>
      <c r="S465" s="5">
        <f t="shared" si="144"/>
        <v>0.58804603712731951</v>
      </c>
      <c r="T465" s="5">
        <f t="shared" si="143"/>
        <v>0.56703632813082383</v>
      </c>
      <c r="U465" s="5">
        <f t="shared" si="143"/>
        <v>0.546712523411781</v>
      </c>
      <c r="V465" s="5">
        <f t="shared" si="143"/>
        <v>0.52706304390316694</v>
      </c>
      <c r="W465" s="5">
        <f t="shared" si="143"/>
        <v>0.50807444725380579</v>
      </c>
      <c r="X465" s="5">
        <f t="shared" si="145"/>
        <v>0.48973190352257695</v>
      </c>
      <c r="Y465" s="5">
        <f t="shared" si="145"/>
        <v>0.47201957652819165</v>
      </c>
      <c r="Z465" s="5">
        <f t="shared" si="145"/>
        <v>0.45492092964949377</v>
      </c>
      <c r="AA465" s="5">
        <f t="shared" si="145"/>
        <v>0.43841897098752797</v>
      </c>
      <c r="AB465" s="5">
        <f t="shared" si="145"/>
        <v>0.42249644974302492</v>
      </c>
      <c r="AC465" s="5">
        <f t="shared" si="145"/>
        <v>0.40713601325380838</v>
      </c>
      <c r="AD465" s="5">
        <f t="shared" si="145"/>
        <v>0.39232033223603946</v>
      </c>
      <c r="AE465" s="5">
        <f t="shared" si="145"/>
        <v>0.3780322002712681</v>
      </c>
      <c r="AF465" s="5">
        <f t="shared" si="145"/>
        <v>0.36425461239196605</v>
      </c>
      <c r="AG465" s="5">
        <f t="shared" si="145"/>
        <v>0.35097082667427282</v>
      </c>
      <c r="AH465" s="5">
        <f t="shared" si="145"/>
        <v>0.33816441199555253</v>
      </c>
      <c r="AI465" s="5">
        <f t="shared" si="145"/>
        <v>0.32581928451498188</v>
      </c>
      <c r="AJ465" s="5">
        <f t="shared" si="145"/>
        <v>0.31391973495569975</v>
      </c>
      <c r="AK465" s="5">
        <f t="shared" si="145"/>
        <v>0.30245044838196006</v>
      </c>
      <c r="AL465" s="5">
        <f t="shared" si="145"/>
        <v>0.29139651785462301</v>
      </c>
      <c r="AM465" s="5">
        <f t="shared" ref="X465:BK471" si="147">AM$7*EXP(-AM$8*$C465)</f>
        <v>0.28074345309778515</v>
      </c>
      <c r="AN465" s="5">
        <f t="shared" si="147"/>
        <v>0.2704771851063057</v>
      </c>
      <c r="AO465" s="5">
        <f t="shared" si="147"/>
        <v>0.26058406745891022</v>
      </c>
      <c r="AP465" s="5">
        <f t="shared" si="147"/>
        <v>0.25105087496692535</v>
      </c>
      <c r="AQ465" s="5">
        <f t="shared" si="147"/>
        <v>0.2418648001785785</v>
      </c>
      <c r="AR465" s="5">
        <f t="shared" si="147"/>
        <v>0.23301344816846367</v>
      </c>
      <c r="AS465" s="5">
        <f t="shared" si="147"/>
        <v>0.22448482996746685</v>
      </c>
      <c r="AT465" s="5">
        <f t="shared" si="147"/>
        <v>0.21626735492716956</v>
      </c>
      <c r="AU465" s="5">
        <f t="shared" si="147"/>
        <v>0.20834982226209189</v>
      </c>
      <c r="AV465" s="5">
        <f t="shared" si="147"/>
        <v>0.20072141197117818</v>
      </c>
      <c r="AW465" s="5">
        <f t="shared" si="147"/>
        <v>0.19337167530508939</v>
      </c>
      <c r="AX465" s="5">
        <f t="shared" si="147"/>
        <v>0.18629052491690634</v>
      </c>
      <c r="AY465" s="5">
        <f t="shared" si="147"/>
        <v>0.17946822480972413</v>
      </c>
      <c r="AZ465" s="5">
        <f t="shared" si="147"/>
        <v>0.1728953801745009</v>
      </c>
      <c r="BA465" s="5">
        <f t="shared" si="147"/>
        <v>0.16656292719473392</v>
      </c>
      <c r="BB465" s="5">
        <f t="shared" si="147"/>
        <v>0.16046212288050396</v>
      </c>
      <c r="BC465" s="5">
        <f t="shared" si="147"/>
        <v>0.15458453498270186</v>
      </c>
      <c r="BD465" s="5">
        <f t="shared" si="147"/>
        <v>0.14892203202844059</v>
      </c>
      <c r="BE465" s="5">
        <f t="shared" si="147"/>
        <v>0.14346677351045653</v>
      </c>
      <c r="BF465" s="5">
        <f t="shared" si="147"/>
        <v>0.13821120025644396</v>
      </c>
      <c r="BG465" s="5">
        <f t="shared" si="147"/>
        <v>0.13314802499853548</v>
      </c>
      <c r="BH465" s="5">
        <f t="shared" si="147"/>
        <v>0.12827022315836006</v>
      </c>
      <c r="BI465" s="5">
        <f t="shared" si="147"/>
        <v>0.12357102385911745</v>
      </c>
      <c r="BJ465" s="5">
        <f t="shared" si="147"/>
        <v>0.11904390117278944</v>
      </c>
      <c r="BK465" s="16">
        <f t="shared" si="147"/>
        <v>0.11468256560784992</v>
      </c>
      <c r="BL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</row>
    <row r="466" spans="1:124" x14ac:dyDescent="0.3">
      <c r="A466" s="8">
        <v>35342</v>
      </c>
      <c r="B466" s="3">
        <v>5.3000002000000004E-2</v>
      </c>
      <c r="C466" s="4">
        <f t="shared" si="146"/>
        <v>5.2014796124843353E-2</v>
      </c>
      <c r="D466" s="5">
        <f t="shared" si="144"/>
        <v>0.97339898735661845</v>
      </c>
      <c r="E466" s="5">
        <f t="shared" si="144"/>
        <v>0.94591934448205861</v>
      </c>
      <c r="F466" s="5">
        <f t="shared" si="144"/>
        <v>0.91794943657009787</v>
      </c>
      <c r="G466" s="5">
        <f t="shared" si="144"/>
        <v>0.88979362497325631</v>
      </c>
      <c r="H466" s="5">
        <f t="shared" si="144"/>
        <v>0.86168876613597933</v>
      </c>
      <c r="I466" s="5">
        <f t="shared" si="144"/>
        <v>0.83381775175956829</v>
      </c>
      <c r="J466" s="5">
        <f t="shared" si="144"/>
        <v>0.80632049735241973</v>
      </c>
      <c r="K466" s="5">
        <f t="shared" si="144"/>
        <v>0.77930278921194818</v>
      </c>
      <c r="L466" s="5">
        <f t="shared" si="144"/>
        <v>0.75284336724499867</v>
      </c>
      <c r="M466" s="5">
        <f t="shared" si="144"/>
        <v>0.72699957353382461</v>
      </c>
      <c r="N466" s="5">
        <f t="shared" si="144"/>
        <v>0.7018118457408028</v>
      </c>
      <c r="O466" s="5">
        <f t="shared" si="144"/>
        <v>0.67730728630073944</v>
      </c>
      <c r="P466" s="5">
        <f t="shared" si="144"/>
        <v>0.65350249558496909</v>
      </c>
      <c r="Q466" s="5">
        <f t="shared" si="144"/>
        <v>0.63040582070119922</v>
      </c>
      <c r="R466" s="5">
        <f t="shared" si="144"/>
        <v>0.60801914120370792</v>
      </c>
      <c r="S466" s="5">
        <f t="shared" si="144"/>
        <v>0.58633928814948755</v>
      </c>
      <c r="T466" s="5">
        <f t="shared" si="143"/>
        <v>0.56535917288981341</v>
      </c>
      <c r="U466" s="5">
        <f t="shared" si="143"/>
        <v>0.54506868595591129</v>
      </c>
      <c r="V466" s="5">
        <f t="shared" si="143"/>
        <v>0.52545541366178139</v>
      </c>
      <c r="W466" s="5">
        <f t="shared" si="143"/>
        <v>0.50650520997680104</v>
      </c>
      <c r="X466" s="5">
        <f t="shared" si="147"/>
        <v>0.48820265328341655</v>
      </c>
      <c r="Y466" s="5">
        <f t="shared" si="147"/>
        <v>0.47053141139223442</v>
      </c>
      <c r="Z466" s="5">
        <f t="shared" si="147"/>
        <v>0.45347453328215015</v>
      </c>
      <c r="AA466" s="5">
        <f t="shared" si="147"/>
        <v>0.43701468218143402</v>
      </c>
      <c r="AB466" s="5">
        <f t="shared" si="147"/>
        <v>0.42113432158015035</v>
      </c>
      <c r="AC466" s="5">
        <f t="shared" si="147"/>
        <v>0.40581586338583853</v>
      </c>
      <c r="AD466" s="5">
        <f t="shared" si="147"/>
        <v>0.39104178556230035</v>
      </c>
      <c r="AE466" s="5">
        <f t="shared" si="147"/>
        <v>0.37679472511537226</v>
      </c>
      <c r="AF466" s="5">
        <f t="shared" si="147"/>
        <v>0.36305755112356936</v>
      </c>
      <c r="AG466" s="5">
        <f t="shared" si="147"/>
        <v>0.34981342158825374</v>
      </c>
      <c r="AH466" s="5">
        <f t="shared" si="147"/>
        <v>0.33704582714508358</v>
      </c>
      <c r="AI466" s="5">
        <f t="shared" si="147"/>
        <v>0.32473862409509813</v>
      </c>
      <c r="AJ466" s="5">
        <f t="shared" si="147"/>
        <v>0.31287605874802271</v>
      </c>
      <c r="AK466" s="5">
        <f t="shared" si="147"/>
        <v>0.30144278469737573</v>
      </c>
      <c r="AL466" s="5">
        <f t="shared" si="147"/>
        <v>0.29042387434731209</v>
      </c>
      <c r="AM466" s="5">
        <f t="shared" si="147"/>
        <v>0.27980482576963878</v>
      </c>
      <c r="AN466" s="5">
        <f t="shared" si="147"/>
        <v>0.26957156577417618</v>
      </c>
      <c r="AO466" s="5">
        <f t="shared" si="147"/>
        <v>0.25971044991726272</v>
      </c>
      <c r="AP466" s="5">
        <f t="shared" si="147"/>
        <v>0.25020826004432684</v>
      </c>
      <c r="AQ466" s="5">
        <f t="shared" si="147"/>
        <v>0.24105219985726889</v>
      </c>
      <c r="AR466" s="5">
        <f t="shared" si="147"/>
        <v>0.23222988891130097</v>
      </c>
      <c r="AS466" s="5">
        <f t="shared" si="147"/>
        <v>0.22372935537521238</v>
      </c>
      <c r="AT466" s="5">
        <f t="shared" si="147"/>
        <v>0.21553902783086198</v>
      </c>
      <c r="AU466" s="5">
        <f t="shared" si="147"/>
        <v>0.20764772633970241</v>
      </c>
      <c r="AV466" s="5">
        <f t="shared" si="147"/>
        <v>0.20004465296445623</v>
      </c>
      <c r="AW466" s="5">
        <f t="shared" si="147"/>
        <v>0.19271938190117252</v>
      </c>
      <c r="AX466" s="5">
        <f t="shared" si="147"/>
        <v>0.18566184934959507</v>
      </c>
      <c r="AY466" s="5">
        <f t="shared" si="147"/>
        <v>0.17886234322706934</v>
      </c>
      <c r="AZ466" s="5">
        <f t="shared" si="147"/>
        <v>0.17231149281231459</v>
      </c>
      <c r="BA466" s="5">
        <f t="shared" si="147"/>
        <v>0.1660002583896322</v>
      </c>
      <c r="BB466" s="5">
        <f t="shared" si="147"/>
        <v>0.15991992095097587</v>
      </c>
      <c r="BC466" s="5">
        <f t="shared" si="147"/>
        <v>0.15406207200233787</v>
      </c>
      <c r="BD466" s="5">
        <f t="shared" si="147"/>
        <v>0.14841860351174002</v>
      </c>
      <c r="BE466" s="5">
        <f t="shared" si="147"/>
        <v>0.14298169802846949</v>
      </c>
      <c r="BF466" s="5">
        <f t="shared" si="147"/>
        <v>0.13774381899680929</v>
      </c>
      <c r="BG466" s="5">
        <f t="shared" si="147"/>
        <v>0.13269770128218361</v>
      </c>
      <c r="BH466" s="5">
        <f t="shared" si="147"/>
        <v>0.1278363419231979</v>
      </c>
      <c r="BI466" s="5">
        <f t="shared" si="147"/>
        <v>0.12315299111935393</v>
      </c>
      <c r="BJ466" s="5">
        <f t="shared" si="147"/>
        <v>0.1186411434611494</v>
      </c>
      <c r="BK466" s="16">
        <f t="shared" si="147"/>
        <v>0.11429452940672512</v>
      </c>
      <c r="BL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</row>
    <row r="467" spans="1:124" x14ac:dyDescent="0.3">
      <c r="A467" s="8">
        <v>35349</v>
      </c>
      <c r="B467" s="3">
        <v>5.3000002000000004E-2</v>
      </c>
      <c r="C467" s="4">
        <f t="shared" si="146"/>
        <v>5.2014796124843353E-2</v>
      </c>
      <c r="D467" s="5">
        <f t="shared" si="144"/>
        <v>0.97339898735661845</v>
      </c>
      <c r="E467" s="5">
        <f t="shared" si="144"/>
        <v>0.94591934448205861</v>
      </c>
      <c r="F467" s="5">
        <f t="shared" si="144"/>
        <v>0.91794943657009787</v>
      </c>
      <c r="G467" s="5">
        <f t="shared" si="144"/>
        <v>0.88979362497325631</v>
      </c>
      <c r="H467" s="5">
        <f t="shared" si="144"/>
        <v>0.86168876613597933</v>
      </c>
      <c r="I467" s="5">
        <f t="shared" si="144"/>
        <v>0.83381775175956829</v>
      </c>
      <c r="J467" s="5">
        <f t="shared" si="144"/>
        <v>0.80632049735241973</v>
      </c>
      <c r="K467" s="5">
        <f t="shared" si="144"/>
        <v>0.77930278921194818</v>
      </c>
      <c r="L467" s="5">
        <f t="shared" si="144"/>
        <v>0.75284336724499867</v>
      </c>
      <c r="M467" s="5">
        <f t="shared" si="144"/>
        <v>0.72699957353382461</v>
      </c>
      <c r="N467" s="5">
        <f t="shared" si="144"/>
        <v>0.7018118457408028</v>
      </c>
      <c r="O467" s="5">
        <f t="shared" si="144"/>
        <v>0.67730728630073944</v>
      </c>
      <c r="P467" s="5">
        <f t="shared" si="144"/>
        <v>0.65350249558496909</v>
      </c>
      <c r="Q467" s="5">
        <f t="shared" si="144"/>
        <v>0.63040582070119922</v>
      </c>
      <c r="R467" s="5">
        <f t="shared" si="144"/>
        <v>0.60801914120370792</v>
      </c>
      <c r="S467" s="5">
        <f t="shared" si="144"/>
        <v>0.58633928814948755</v>
      </c>
      <c r="T467" s="5">
        <f t="shared" si="143"/>
        <v>0.56535917288981341</v>
      </c>
      <c r="U467" s="5">
        <f t="shared" si="143"/>
        <v>0.54506868595591129</v>
      </c>
      <c r="V467" s="5">
        <f t="shared" si="143"/>
        <v>0.52545541366178139</v>
      </c>
      <c r="W467" s="5">
        <f t="shared" si="143"/>
        <v>0.50650520997680104</v>
      </c>
      <c r="X467" s="5">
        <f t="shared" si="147"/>
        <v>0.48820265328341655</v>
      </c>
      <c r="Y467" s="5">
        <f t="shared" si="147"/>
        <v>0.47053141139223442</v>
      </c>
      <c r="Z467" s="5">
        <f t="shared" si="147"/>
        <v>0.45347453328215015</v>
      </c>
      <c r="AA467" s="5">
        <f t="shared" si="147"/>
        <v>0.43701468218143402</v>
      </c>
      <c r="AB467" s="5">
        <f t="shared" si="147"/>
        <v>0.42113432158015035</v>
      </c>
      <c r="AC467" s="5">
        <f t="shared" si="147"/>
        <v>0.40581586338583853</v>
      </c>
      <c r="AD467" s="5">
        <f t="shared" si="147"/>
        <v>0.39104178556230035</v>
      </c>
      <c r="AE467" s="5">
        <f t="shared" si="147"/>
        <v>0.37679472511537226</v>
      </c>
      <c r="AF467" s="5">
        <f t="shared" si="147"/>
        <v>0.36305755112356936</v>
      </c>
      <c r="AG467" s="5">
        <f t="shared" si="147"/>
        <v>0.34981342158825374</v>
      </c>
      <c r="AH467" s="5">
        <f t="shared" si="147"/>
        <v>0.33704582714508358</v>
      </c>
      <c r="AI467" s="5">
        <f t="shared" si="147"/>
        <v>0.32473862409509813</v>
      </c>
      <c r="AJ467" s="5">
        <f t="shared" si="147"/>
        <v>0.31287605874802271</v>
      </c>
      <c r="AK467" s="5">
        <f t="shared" si="147"/>
        <v>0.30144278469737573</v>
      </c>
      <c r="AL467" s="5">
        <f t="shared" si="147"/>
        <v>0.29042387434731209</v>
      </c>
      <c r="AM467" s="5">
        <f t="shared" si="147"/>
        <v>0.27980482576963878</v>
      </c>
      <c r="AN467" s="5">
        <f t="shared" si="147"/>
        <v>0.26957156577417618</v>
      </c>
      <c r="AO467" s="5">
        <f t="shared" si="147"/>
        <v>0.25971044991726272</v>
      </c>
      <c r="AP467" s="5">
        <f t="shared" si="147"/>
        <v>0.25020826004432684</v>
      </c>
      <c r="AQ467" s="5">
        <f t="shared" si="147"/>
        <v>0.24105219985726889</v>
      </c>
      <c r="AR467" s="5">
        <f t="shared" si="147"/>
        <v>0.23222988891130097</v>
      </c>
      <c r="AS467" s="5">
        <f t="shared" si="147"/>
        <v>0.22372935537521238</v>
      </c>
      <c r="AT467" s="5">
        <f t="shared" si="147"/>
        <v>0.21553902783086198</v>
      </c>
      <c r="AU467" s="5">
        <f t="shared" si="147"/>
        <v>0.20764772633970241</v>
      </c>
      <c r="AV467" s="5">
        <f t="shared" si="147"/>
        <v>0.20004465296445623</v>
      </c>
      <c r="AW467" s="5">
        <f t="shared" si="147"/>
        <v>0.19271938190117252</v>
      </c>
      <c r="AX467" s="5">
        <f t="shared" si="147"/>
        <v>0.18566184934959507</v>
      </c>
      <c r="AY467" s="5">
        <f t="shared" si="147"/>
        <v>0.17886234322706934</v>
      </c>
      <c r="AZ467" s="5">
        <f t="shared" si="147"/>
        <v>0.17231149281231459</v>
      </c>
      <c r="BA467" s="5">
        <f t="shared" si="147"/>
        <v>0.1660002583896322</v>
      </c>
      <c r="BB467" s="5">
        <f t="shared" si="147"/>
        <v>0.15991992095097587</v>
      </c>
      <c r="BC467" s="5">
        <f t="shared" si="147"/>
        <v>0.15406207200233787</v>
      </c>
      <c r="BD467" s="5">
        <f t="shared" si="147"/>
        <v>0.14841860351174002</v>
      </c>
      <c r="BE467" s="5">
        <f t="shared" si="147"/>
        <v>0.14298169802846949</v>
      </c>
      <c r="BF467" s="5">
        <f t="shared" si="147"/>
        <v>0.13774381899680929</v>
      </c>
      <c r="BG467" s="5">
        <f t="shared" si="147"/>
        <v>0.13269770128218361</v>
      </c>
      <c r="BH467" s="5">
        <f t="shared" si="147"/>
        <v>0.1278363419231979</v>
      </c>
      <c r="BI467" s="5">
        <f t="shared" si="147"/>
        <v>0.12315299111935393</v>
      </c>
      <c r="BJ467" s="5">
        <f t="shared" si="147"/>
        <v>0.1186411434611494</v>
      </c>
      <c r="BK467" s="16">
        <f t="shared" si="147"/>
        <v>0.11429452940672512</v>
      </c>
      <c r="BL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</row>
    <row r="468" spans="1:124" x14ac:dyDescent="0.3">
      <c r="A468" s="8">
        <v>35356</v>
      </c>
      <c r="B468" s="3">
        <v>5.2300000000000006E-2</v>
      </c>
      <c r="C468" s="4">
        <f t="shared" si="146"/>
        <v>5.1293305744226754E-2</v>
      </c>
      <c r="D468" s="5">
        <f t="shared" si="144"/>
        <v>0.97372968899077739</v>
      </c>
      <c r="E468" s="5">
        <f t="shared" si="144"/>
        <v>0.94652538315480306</v>
      </c>
      <c r="F468" s="5">
        <f t="shared" si="144"/>
        <v>0.91878225955414616</v>
      </c>
      <c r="G468" s="5">
        <f t="shared" si="144"/>
        <v>0.89081100447756456</v>
      </c>
      <c r="H468" s="5">
        <f t="shared" si="144"/>
        <v>0.86285422714796944</v>
      </c>
      <c r="I468" s="5">
        <f t="shared" si="144"/>
        <v>0.83509997342135145</v>
      </c>
      <c r="J468" s="5">
        <f t="shared" si="144"/>
        <v>0.80769272469575992</v>
      </c>
      <c r="K468" s="5">
        <f t="shared" si="144"/>
        <v>0.78074227702234256</v>
      </c>
      <c r="L468" s="5">
        <f t="shared" si="144"/>
        <v>0.75433086772248259</v>
      </c>
      <c r="M468" s="5">
        <f t="shared" si="144"/>
        <v>0.72851887280583261</v>
      </c>
      <c r="N468" s="5">
        <f t="shared" si="144"/>
        <v>0.70334935008740218</v>
      </c>
      <c r="O468" s="5">
        <f t="shared" si="144"/>
        <v>0.67885165640395495</v>
      </c>
      <c r="P468" s="5">
        <f t="shared" si="144"/>
        <v>0.65504432566765936</v>
      </c>
      <c r="Q468" s="5">
        <f t="shared" si="144"/>
        <v>0.63193735869852918</v>
      </c>
      <c r="R468" s="5">
        <f t="shared" si="144"/>
        <v>0.60953404585175319</v>
      </c>
      <c r="S468" s="5">
        <f t="shared" si="144"/>
        <v>0.58783241890462234</v>
      </c>
      <c r="T468" s="5">
        <f t="shared" si="143"/>
        <v>0.56682640879128154</v>
      </c>
      <c r="U468" s="5">
        <f t="shared" si="143"/>
        <v>0.54650676983461488</v>
      </c>
      <c r="V468" s="5">
        <f t="shared" si="143"/>
        <v>0.52686181843054014</v>
      </c>
      <c r="W468" s="5">
        <f t="shared" si="143"/>
        <v>0.50787802407947624</v>
      </c>
      <c r="X468" s="5">
        <f t="shared" si="147"/>
        <v>0.489540482713124</v>
      </c>
      <c r="Y468" s="5">
        <f t="shared" si="147"/>
        <v>0.47183329600141732</v>
      </c>
      <c r="Z468" s="5">
        <f t="shared" si="147"/>
        <v>0.45473987539393701</v>
      </c>
      <c r="AA468" s="5">
        <f t="shared" si="147"/>
        <v>0.43824318577030164</v>
      </c>
      <c r="AB468" s="5">
        <f t="shared" si="147"/>
        <v>0.42232594052039502</v>
      </c>
      <c r="AC468" s="5">
        <f t="shared" si="147"/>
        <v>0.40697075746994854</v>
      </c>
      <c r="AD468" s="5">
        <f t="shared" si="147"/>
        <v>0.39216028316993601</v>
      </c>
      <c r="AE468" s="5">
        <f t="shared" si="147"/>
        <v>0.37787729156952271</v>
      </c>
      <c r="AF468" s="5">
        <f t="shared" si="147"/>
        <v>0.36410476190591001</v>
      </c>
      <c r="AG468" s="5">
        <f t="shared" si="147"/>
        <v>0.35082593970305542</v>
      </c>
      <c r="AH468" s="5">
        <f t="shared" si="147"/>
        <v>0.33802438402238427</v>
      </c>
      <c r="AI468" s="5">
        <f t="shared" si="147"/>
        <v>0.32568400351122756</v>
      </c>
      <c r="AJ468" s="5">
        <f t="shared" si="147"/>
        <v>0.31378908331676331</v>
      </c>
      <c r="AK468" s="5">
        <f t="shared" si="147"/>
        <v>0.30232430454966563</v>
      </c>
      <c r="AL468" s="5">
        <f t="shared" si="147"/>
        <v>0.29127475767285904</v>
      </c>
      <c r="AM468" s="5">
        <f t="shared" si="147"/>
        <v>0.28062595094137505</v>
      </c>
      <c r="AN468" s="5">
        <f t="shared" si="147"/>
        <v>0.27036381481723665</v>
      </c>
      <c r="AO468" s="5">
        <f t="shared" si="147"/>
        <v>0.26047470311905713</v>
      </c>
      <c r="AP468" s="5">
        <f t="shared" si="147"/>
        <v>0.25094539153213352</v>
      </c>
      <c r="AQ468" s="5">
        <f t="shared" si="147"/>
        <v>0.24176307399531133</v>
      </c>
      <c r="AR468" s="5">
        <f t="shared" si="147"/>
        <v>0.23291535739109762</v>
      </c>
      <c r="AS468" s="5">
        <f t="shared" si="147"/>
        <v>0.22439025489164283</v>
      </c>
      <c r="AT468" s="5">
        <f t="shared" si="147"/>
        <v>0.21617617825232877</v>
      </c>
      <c r="AU468" s="5">
        <f t="shared" si="147"/>
        <v>0.2082619292943744</v>
      </c>
      <c r="AV468" s="5">
        <f t="shared" si="147"/>
        <v>0.20063669077619814</v>
      </c>
      <c r="AW468" s="5">
        <f t="shared" si="147"/>
        <v>0.1932900168186806</v>
      </c>
      <c r="AX468" s="5">
        <f t="shared" si="147"/>
        <v>0.18621182302071976</v>
      </c>
      <c r="AY468" s="5">
        <f t="shared" si="147"/>
        <v>0.17939237637752409</v>
      </c>
      <c r="AZ468" s="5">
        <f t="shared" si="147"/>
        <v>0.17282228509412556</v>
      </c>
      <c r="BA468" s="5">
        <f t="shared" si="147"/>
        <v>0.16649248836993288</v>
      </c>
      <c r="BB468" s="5">
        <f t="shared" si="147"/>
        <v>0.16039424621622492</v>
      </c>
      <c r="BC468" s="5">
        <f t="shared" si="147"/>
        <v>0.15451912935685164</v>
      </c>
      <c r="BD468" s="5">
        <f t="shared" si="147"/>
        <v>0.14885900925268056</v>
      </c>
      <c r="BE468" s="5">
        <f t="shared" si="147"/>
        <v>0.14340604828219553</v>
      </c>
      <c r="BF468" s="5">
        <f t="shared" si="147"/>
        <v>0.13815269010385445</v>
      </c>
      <c r="BG468" s="5">
        <f t="shared" si="147"/>
        <v>0.133091650220131</v>
      </c>
      <c r="BH468" s="5">
        <f t="shared" si="147"/>
        <v>0.12821590675842751</v>
      </c>
      <c r="BI468" s="5">
        <f t="shared" si="147"/>
        <v>0.12351869148009015</v>
      </c>
      <c r="BJ468" s="5">
        <f t="shared" si="147"/>
        <v>0.11899348102546924</v>
      </c>
      <c r="BK468" s="16">
        <f t="shared" si="147"/>
        <v>0.11463398840023717</v>
      </c>
      <c r="BL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</row>
    <row r="469" spans="1:124" x14ac:dyDescent="0.3">
      <c r="A469" s="8">
        <v>35363</v>
      </c>
      <c r="B469" s="3">
        <v>5.3000002000000004E-2</v>
      </c>
      <c r="C469" s="4">
        <f t="shared" si="146"/>
        <v>5.2014796124843353E-2</v>
      </c>
      <c r="D469" s="5">
        <f t="shared" si="144"/>
        <v>0.97339898735661845</v>
      </c>
      <c r="E469" s="5">
        <f t="shared" si="144"/>
        <v>0.94591934448205861</v>
      </c>
      <c r="F469" s="5">
        <f t="shared" si="144"/>
        <v>0.91794943657009787</v>
      </c>
      <c r="G469" s="5">
        <f t="shared" si="144"/>
        <v>0.88979362497325631</v>
      </c>
      <c r="H469" s="5">
        <f t="shared" si="144"/>
        <v>0.86168876613597933</v>
      </c>
      <c r="I469" s="5">
        <f t="shared" si="144"/>
        <v>0.83381775175956829</v>
      </c>
      <c r="J469" s="5">
        <f t="shared" si="144"/>
        <v>0.80632049735241973</v>
      </c>
      <c r="K469" s="5">
        <f t="shared" si="144"/>
        <v>0.77930278921194818</v>
      </c>
      <c r="L469" s="5">
        <f t="shared" si="144"/>
        <v>0.75284336724499867</v>
      </c>
      <c r="M469" s="5">
        <f t="shared" si="144"/>
        <v>0.72699957353382461</v>
      </c>
      <c r="N469" s="5">
        <f t="shared" si="144"/>
        <v>0.7018118457408028</v>
      </c>
      <c r="O469" s="5">
        <f t="shared" si="144"/>
        <v>0.67730728630073944</v>
      </c>
      <c r="P469" s="5">
        <f t="shared" si="144"/>
        <v>0.65350249558496909</v>
      </c>
      <c r="Q469" s="5">
        <f t="shared" si="144"/>
        <v>0.63040582070119922</v>
      </c>
      <c r="R469" s="5">
        <f t="shared" si="144"/>
        <v>0.60801914120370792</v>
      </c>
      <c r="S469" s="5">
        <f t="shared" si="144"/>
        <v>0.58633928814948755</v>
      </c>
      <c r="T469" s="5">
        <f t="shared" si="143"/>
        <v>0.56535917288981341</v>
      </c>
      <c r="U469" s="5">
        <f t="shared" si="143"/>
        <v>0.54506868595591129</v>
      </c>
      <c r="V469" s="5">
        <f t="shared" si="143"/>
        <v>0.52545541366178139</v>
      </c>
      <c r="W469" s="5">
        <f t="shared" si="143"/>
        <v>0.50650520997680104</v>
      </c>
      <c r="X469" s="5">
        <f t="shared" si="147"/>
        <v>0.48820265328341655</v>
      </c>
      <c r="Y469" s="5">
        <f t="shared" si="147"/>
        <v>0.47053141139223442</v>
      </c>
      <c r="Z469" s="5">
        <f t="shared" si="147"/>
        <v>0.45347453328215015</v>
      </c>
      <c r="AA469" s="5">
        <f t="shared" si="147"/>
        <v>0.43701468218143402</v>
      </c>
      <c r="AB469" s="5">
        <f t="shared" si="147"/>
        <v>0.42113432158015035</v>
      </c>
      <c r="AC469" s="5">
        <f t="shared" si="147"/>
        <v>0.40581586338583853</v>
      </c>
      <c r="AD469" s="5">
        <f t="shared" si="147"/>
        <v>0.39104178556230035</v>
      </c>
      <c r="AE469" s="5">
        <f t="shared" si="147"/>
        <v>0.37679472511537226</v>
      </c>
      <c r="AF469" s="5">
        <f t="shared" si="147"/>
        <v>0.36305755112356936</v>
      </c>
      <c r="AG469" s="5">
        <f t="shared" si="147"/>
        <v>0.34981342158825374</v>
      </c>
      <c r="AH469" s="5">
        <f t="shared" si="147"/>
        <v>0.33704582714508358</v>
      </c>
      <c r="AI469" s="5">
        <f t="shared" si="147"/>
        <v>0.32473862409509813</v>
      </c>
      <c r="AJ469" s="5">
        <f t="shared" si="147"/>
        <v>0.31287605874802271</v>
      </c>
      <c r="AK469" s="5">
        <f t="shared" si="147"/>
        <v>0.30144278469737573</v>
      </c>
      <c r="AL469" s="5">
        <f t="shared" si="147"/>
        <v>0.29042387434731209</v>
      </c>
      <c r="AM469" s="5">
        <f t="shared" si="147"/>
        <v>0.27980482576963878</v>
      </c>
      <c r="AN469" s="5">
        <f t="shared" si="147"/>
        <v>0.26957156577417618</v>
      </c>
      <c r="AO469" s="5">
        <f t="shared" si="147"/>
        <v>0.25971044991726272</v>
      </c>
      <c r="AP469" s="5">
        <f t="shared" si="147"/>
        <v>0.25020826004432684</v>
      </c>
      <c r="AQ469" s="5">
        <f t="shared" si="147"/>
        <v>0.24105219985726889</v>
      </c>
      <c r="AR469" s="5">
        <f t="shared" si="147"/>
        <v>0.23222988891130097</v>
      </c>
      <c r="AS469" s="5">
        <f t="shared" si="147"/>
        <v>0.22372935537521238</v>
      </c>
      <c r="AT469" s="5">
        <f t="shared" si="147"/>
        <v>0.21553902783086198</v>
      </c>
      <c r="AU469" s="5">
        <f t="shared" si="147"/>
        <v>0.20764772633970241</v>
      </c>
      <c r="AV469" s="5">
        <f t="shared" si="147"/>
        <v>0.20004465296445623</v>
      </c>
      <c r="AW469" s="5">
        <f t="shared" si="147"/>
        <v>0.19271938190117252</v>
      </c>
      <c r="AX469" s="5">
        <f t="shared" si="147"/>
        <v>0.18566184934959507</v>
      </c>
      <c r="AY469" s="5">
        <f t="shared" si="147"/>
        <v>0.17886234322706934</v>
      </c>
      <c r="AZ469" s="5">
        <f t="shared" si="147"/>
        <v>0.17231149281231459</v>
      </c>
      <c r="BA469" s="5">
        <f t="shared" si="147"/>
        <v>0.1660002583896322</v>
      </c>
      <c r="BB469" s="5">
        <f t="shared" si="147"/>
        <v>0.15991992095097587</v>
      </c>
      <c r="BC469" s="5">
        <f t="shared" si="147"/>
        <v>0.15406207200233787</v>
      </c>
      <c r="BD469" s="5">
        <f t="shared" si="147"/>
        <v>0.14841860351174002</v>
      </c>
      <c r="BE469" s="5">
        <f t="shared" si="147"/>
        <v>0.14298169802846949</v>
      </c>
      <c r="BF469" s="5">
        <f t="shared" si="147"/>
        <v>0.13774381899680929</v>
      </c>
      <c r="BG469" s="5">
        <f t="shared" si="147"/>
        <v>0.13269770128218361</v>
      </c>
      <c r="BH469" s="5">
        <f t="shared" si="147"/>
        <v>0.1278363419231979</v>
      </c>
      <c r="BI469" s="5">
        <f t="shared" si="147"/>
        <v>0.12315299111935393</v>
      </c>
      <c r="BJ469" s="5">
        <f t="shared" si="147"/>
        <v>0.1186411434611494</v>
      </c>
      <c r="BK469" s="16">
        <f t="shared" si="147"/>
        <v>0.11429452940672512</v>
      </c>
      <c r="BL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</row>
    <row r="470" spans="1:124" x14ac:dyDescent="0.3">
      <c r="A470" s="8">
        <v>35370</v>
      </c>
      <c r="B470" s="3">
        <v>5.3000002000000004E-2</v>
      </c>
      <c r="C470" s="4">
        <f t="shared" si="146"/>
        <v>5.2014796124843353E-2</v>
      </c>
      <c r="D470" s="5">
        <f t="shared" si="144"/>
        <v>0.97339898735661845</v>
      </c>
      <c r="E470" s="5">
        <f t="shared" si="144"/>
        <v>0.94591934448205861</v>
      </c>
      <c r="F470" s="5">
        <f t="shared" si="144"/>
        <v>0.91794943657009787</v>
      </c>
      <c r="G470" s="5">
        <f t="shared" si="144"/>
        <v>0.88979362497325631</v>
      </c>
      <c r="H470" s="5">
        <f t="shared" si="144"/>
        <v>0.86168876613597933</v>
      </c>
      <c r="I470" s="5">
        <f t="shared" si="144"/>
        <v>0.83381775175956829</v>
      </c>
      <c r="J470" s="5">
        <f t="shared" si="144"/>
        <v>0.80632049735241973</v>
      </c>
      <c r="K470" s="5">
        <f t="shared" si="144"/>
        <v>0.77930278921194818</v>
      </c>
      <c r="L470" s="5">
        <f t="shared" si="144"/>
        <v>0.75284336724499867</v>
      </c>
      <c r="M470" s="5">
        <f t="shared" si="144"/>
        <v>0.72699957353382461</v>
      </c>
      <c r="N470" s="5">
        <f t="shared" si="144"/>
        <v>0.7018118457408028</v>
      </c>
      <c r="O470" s="5">
        <f t="shared" si="144"/>
        <v>0.67730728630073944</v>
      </c>
      <c r="P470" s="5">
        <f t="shared" si="144"/>
        <v>0.65350249558496909</v>
      </c>
      <c r="Q470" s="5">
        <f t="shared" si="144"/>
        <v>0.63040582070119922</v>
      </c>
      <c r="R470" s="5">
        <f t="shared" si="144"/>
        <v>0.60801914120370792</v>
      </c>
      <c r="S470" s="5">
        <f t="shared" si="144"/>
        <v>0.58633928814948755</v>
      </c>
      <c r="T470" s="5">
        <f t="shared" si="143"/>
        <v>0.56535917288981341</v>
      </c>
      <c r="U470" s="5">
        <f t="shared" si="143"/>
        <v>0.54506868595591129</v>
      </c>
      <c r="V470" s="5">
        <f t="shared" si="143"/>
        <v>0.52545541366178139</v>
      </c>
      <c r="W470" s="5">
        <f t="shared" si="143"/>
        <v>0.50650520997680104</v>
      </c>
      <c r="X470" s="5">
        <f t="shared" si="147"/>
        <v>0.48820265328341655</v>
      </c>
      <c r="Y470" s="5">
        <f t="shared" si="147"/>
        <v>0.47053141139223442</v>
      </c>
      <c r="Z470" s="5">
        <f t="shared" si="147"/>
        <v>0.45347453328215015</v>
      </c>
      <c r="AA470" s="5">
        <f t="shared" si="147"/>
        <v>0.43701468218143402</v>
      </c>
      <c r="AB470" s="5">
        <f t="shared" si="147"/>
        <v>0.42113432158015035</v>
      </c>
      <c r="AC470" s="5">
        <f t="shared" si="147"/>
        <v>0.40581586338583853</v>
      </c>
      <c r="AD470" s="5">
        <f t="shared" si="147"/>
        <v>0.39104178556230035</v>
      </c>
      <c r="AE470" s="5">
        <f t="shared" si="147"/>
        <v>0.37679472511537226</v>
      </c>
      <c r="AF470" s="5">
        <f t="shared" si="147"/>
        <v>0.36305755112356936</v>
      </c>
      <c r="AG470" s="5">
        <f t="shared" si="147"/>
        <v>0.34981342158825374</v>
      </c>
      <c r="AH470" s="5">
        <f t="shared" si="147"/>
        <v>0.33704582714508358</v>
      </c>
      <c r="AI470" s="5">
        <f t="shared" si="147"/>
        <v>0.32473862409509813</v>
      </c>
      <c r="AJ470" s="5">
        <f t="shared" si="147"/>
        <v>0.31287605874802271</v>
      </c>
      <c r="AK470" s="5">
        <f t="shared" si="147"/>
        <v>0.30144278469737573</v>
      </c>
      <c r="AL470" s="5">
        <f t="shared" si="147"/>
        <v>0.29042387434731209</v>
      </c>
      <c r="AM470" s="5">
        <f t="shared" si="147"/>
        <v>0.27980482576963878</v>
      </c>
      <c r="AN470" s="5">
        <f t="shared" si="147"/>
        <v>0.26957156577417618</v>
      </c>
      <c r="AO470" s="5">
        <f t="shared" si="147"/>
        <v>0.25971044991726272</v>
      </c>
      <c r="AP470" s="5">
        <f t="shared" si="147"/>
        <v>0.25020826004432684</v>
      </c>
      <c r="AQ470" s="5">
        <f t="shared" si="147"/>
        <v>0.24105219985726889</v>
      </c>
      <c r="AR470" s="5">
        <f t="shared" si="147"/>
        <v>0.23222988891130097</v>
      </c>
      <c r="AS470" s="5">
        <f t="shared" si="147"/>
        <v>0.22372935537521238</v>
      </c>
      <c r="AT470" s="5">
        <f t="shared" si="147"/>
        <v>0.21553902783086198</v>
      </c>
      <c r="AU470" s="5">
        <f t="shared" si="147"/>
        <v>0.20764772633970241</v>
      </c>
      <c r="AV470" s="5">
        <f t="shared" si="147"/>
        <v>0.20004465296445623</v>
      </c>
      <c r="AW470" s="5">
        <f t="shared" si="147"/>
        <v>0.19271938190117252</v>
      </c>
      <c r="AX470" s="5">
        <f t="shared" si="147"/>
        <v>0.18566184934959507</v>
      </c>
      <c r="AY470" s="5">
        <f t="shared" si="147"/>
        <v>0.17886234322706934</v>
      </c>
      <c r="AZ470" s="5">
        <f t="shared" si="147"/>
        <v>0.17231149281231459</v>
      </c>
      <c r="BA470" s="5">
        <f t="shared" si="147"/>
        <v>0.1660002583896322</v>
      </c>
      <c r="BB470" s="5">
        <f t="shared" si="147"/>
        <v>0.15991992095097587</v>
      </c>
      <c r="BC470" s="5">
        <f t="shared" si="147"/>
        <v>0.15406207200233787</v>
      </c>
      <c r="BD470" s="5">
        <f t="shared" si="147"/>
        <v>0.14841860351174002</v>
      </c>
      <c r="BE470" s="5">
        <f t="shared" si="147"/>
        <v>0.14298169802846949</v>
      </c>
      <c r="BF470" s="5">
        <f t="shared" si="147"/>
        <v>0.13774381899680929</v>
      </c>
      <c r="BG470" s="5">
        <f t="shared" si="147"/>
        <v>0.13269770128218361</v>
      </c>
      <c r="BH470" s="5">
        <f t="shared" si="147"/>
        <v>0.1278363419231979</v>
      </c>
      <c r="BI470" s="5">
        <f t="shared" si="147"/>
        <v>0.12315299111935393</v>
      </c>
      <c r="BJ470" s="5">
        <f t="shared" si="147"/>
        <v>0.1186411434611494</v>
      </c>
      <c r="BK470" s="16">
        <f t="shared" si="147"/>
        <v>0.11429452940672512</v>
      </c>
      <c r="BL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</row>
    <row r="471" spans="1:124" x14ac:dyDescent="0.3">
      <c r="A471" s="8">
        <v>35377</v>
      </c>
      <c r="B471" s="3">
        <v>5.2800001999999999E-2</v>
      </c>
      <c r="C471" s="4">
        <f t="shared" si="146"/>
        <v>5.1808656605065805E-2</v>
      </c>
      <c r="D471" s="5">
        <f t="shared" si="144"/>
        <v>0.97349346180557605</v>
      </c>
      <c r="E471" s="5">
        <f t="shared" si="144"/>
        <v>0.94609245828785049</v>
      </c>
      <c r="F471" s="5">
        <f t="shared" si="144"/>
        <v>0.91818730825323858</v>
      </c>
      <c r="G471" s="5">
        <f t="shared" si="144"/>
        <v>0.89008418537884781</v>
      </c>
      <c r="H471" s="5">
        <f t="shared" si="144"/>
        <v>0.8620215933203994</v>
      </c>
      <c r="I471" s="5">
        <f t="shared" si="144"/>
        <v>0.83418389873556686</v>
      </c>
      <c r="J471" s="5">
        <f t="shared" si="144"/>
        <v>0.80671232312247387</v>
      </c>
      <c r="K471" s="5">
        <f t="shared" si="144"/>
        <v>0.77971379923372275</v>
      </c>
      <c r="L471" s="5">
        <f t="shared" si="144"/>
        <v>0.75326806660093537</v>
      </c>
      <c r="M471" s="5">
        <f t="shared" si="144"/>
        <v>0.72743333420064094</v>
      </c>
      <c r="N471" s="5">
        <f t="shared" si="144"/>
        <v>0.7022507881670278</v>
      </c>
      <c r="O471" s="5">
        <f t="shared" si="144"/>
        <v>0.67774817478112259</v>
      </c>
      <c r="P471" s="5">
        <f t="shared" si="144"/>
        <v>0.65394264651444234</v>
      </c>
      <c r="Q471" s="5">
        <f t="shared" si="144"/>
        <v>0.63084302259017977</v>
      </c>
      <c r="R471" s="5">
        <f t="shared" si="144"/>
        <v>0.6084515852669149</v>
      </c>
      <c r="S471" s="5">
        <f t="shared" si="144"/>
        <v>0.58676550829199814</v>
      </c>
      <c r="T471" s="5">
        <f t="shared" si="143"/>
        <v>0.56577799397330675</v>
      </c>
      <c r="U471" s="5">
        <f t="shared" si="143"/>
        <v>0.5454791793129089</v>
      </c>
      <c r="V471" s="5">
        <f t="shared" si="143"/>
        <v>0.52585685892196388</v>
      </c>
      <c r="W471" s="5">
        <f t="shared" si="143"/>
        <v>0.50689706236822507</v>
      </c>
      <c r="X471" s="5">
        <f t="shared" si="147"/>
        <v>0.48858451566727418</v>
      </c>
      <c r="Y471" s="5">
        <f t="shared" si="147"/>
        <v>0.47090301037961224</v>
      </c>
      <c r="Z471" s="5">
        <f t="shared" si="147"/>
        <v>0.45383569886351938</v>
      </c>
      <c r="AA471" s="5">
        <f t="shared" si="147"/>
        <v>0.43736533037374153</v>
      </c>
      <c r="AB471" s="5">
        <f t="shared" si="147"/>
        <v>0.4214744396624136</v>
      </c>
      <c r="AC471" s="5">
        <f t="shared" si="147"/>
        <v>0.40614549735243072</v>
      </c>
      <c r="AD471" s="5">
        <f t="shared" si="147"/>
        <v>0.39136102947422269</v>
      </c>
      <c r="AE471" s="5">
        <f t="shared" si="147"/>
        <v>0.37710371207438637</v>
      </c>
      <c r="AF471" s="5">
        <f t="shared" si="147"/>
        <v>0.36335644563278974</v>
      </c>
      <c r="AG471" s="5">
        <f t="shared" si="147"/>
        <v>0.35010241309633083</v>
      </c>
      <c r="AH471" s="5">
        <f t="shared" si="147"/>
        <v>0.33732512460006969</v>
      </c>
      <c r="AI471" s="5">
        <f t="shared" si="147"/>
        <v>0.32500845135904666</v>
      </c>
      <c r="AJ471" s="5">
        <f t="shared" si="147"/>
        <v>0.31313665074484487</v>
      </c>
      <c r="AK471" s="5">
        <f t="shared" si="147"/>
        <v>0.30169438418493116</v>
      </c>
      <c r="AL471" s="5">
        <f t="shared" si="147"/>
        <v>0.29066672922054265</v>
      </c>
      <c r="AM471" s="5">
        <f t="shared" si="147"/>
        <v>0.28003918681513063</v>
      </c>
      <c r="AN471" s="5">
        <f t="shared" si="147"/>
        <v>0.26979768480816585</v>
      </c>
      <c r="AO471" s="5">
        <f t="shared" si="147"/>
        <v>0.25992857824905941</v>
      </c>
      <c r="AP471" s="5">
        <f t="shared" si="147"/>
        <v>0.25041864721564183</v>
      </c>
      <c r="AQ471" s="5">
        <f t="shared" si="147"/>
        <v>0.24125509261522843</v>
      </c>
      <c r="AR471" s="5">
        <f t="shared" si="147"/>
        <v>0.23242553037914646</v>
      </c>
      <c r="AS471" s="5">
        <f t="shared" si="147"/>
        <v>0.22391798439001315</v>
      </c>
      <c r="AT471" s="5">
        <f t="shared" si="147"/>
        <v>0.21572087842211127</v>
      </c>
      <c r="AU471" s="5">
        <f t="shared" si="147"/>
        <v>0.2078230273265487</v>
      </c>
      <c r="AV471" s="5">
        <f t="shared" si="147"/>
        <v>0.20021362765263589</v>
      </c>
      <c r="AW471" s="5">
        <f t="shared" si="147"/>
        <v>0.1928822478635378</v>
      </c>
      <c r="AX471" s="5">
        <f t="shared" si="147"/>
        <v>0.18581881827654415</v>
      </c>
      <c r="AY471" s="5">
        <f t="shared" si="147"/>
        <v>0.17901362083524439</v>
      </c>
      <c r="AZ471" s="5">
        <f t="shared" si="147"/>
        <v>0.17245727880168862</v>
      </c>
      <c r="BA471" s="5">
        <f t="shared" si="147"/>
        <v>0.1661407464406032</v>
      </c>
      <c r="BB471" s="5">
        <f t="shared" ref="X471:BK478" si="148">BB$7*EXP(-BB$8*$C471)</f>
        <v>0.16005529875436164</v>
      </c>
      <c r="BC471" s="5">
        <f t="shared" si="148"/>
        <v>0.15419252131625344</v>
      </c>
      <c r="BD471" s="5">
        <f t="shared" si="148"/>
        <v>0.14854430024026519</v>
      </c>
      <c r="BE471" s="5">
        <f t="shared" si="148"/>
        <v>0.14310281231780356</v>
      </c>
      <c r="BF471" s="5">
        <f t="shared" si="148"/>
        <v>0.13786051534528182</v>
      </c>
      <c r="BG471" s="5">
        <f t="shared" si="148"/>
        <v>0.13281013866106181</v>
      </c>
      <c r="BH471" s="5">
        <f t="shared" si="148"/>
        <v>0.12794467390571782</v>
      </c>
      <c r="BI471" s="5">
        <f t="shared" si="148"/>
        <v>0.12325736601581694</v>
      </c>
      <c r="BJ471" s="5">
        <f t="shared" si="148"/>
        <v>0.11874170445827618</v>
      </c>
      <c r="BK471" s="16">
        <f t="shared" si="148"/>
        <v>0.11439141470975965</v>
      </c>
      <c r="BL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</row>
    <row r="472" spans="1:124" x14ac:dyDescent="0.3">
      <c r="A472" s="8">
        <v>35384</v>
      </c>
      <c r="B472" s="3">
        <v>5.3000002000000004E-2</v>
      </c>
      <c r="C472" s="4">
        <f t="shared" si="146"/>
        <v>5.2014796124843353E-2</v>
      </c>
      <c r="D472" s="5">
        <f t="shared" si="144"/>
        <v>0.97339898735661845</v>
      </c>
      <c r="E472" s="5">
        <f t="shared" si="144"/>
        <v>0.94591934448205861</v>
      </c>
      <c r="F472" s="5">
        <f t="shared" si="144"/>
        <v>0.91794943657009787</v>
      </c>
      <c r="G472" s="5">
        <f t="shared" si="144"/>
        <v>0.88979362497325631</v>
      </c>
      <c r="H472" s="5">
        <f t="shared" si="144"/>
        <v>0.86168876613597933</v>
      </c>
      <c r="I472" s="5">
        <f t="shared" si="144"/>
        <v>0.83381775175956829</v>
      </c>
      <c r="J472" s="5">
        <f t="shared" si="144"/>
        <v>0.80632049735241973</v>
      </c>
      <c r="K472" s="5">
        <f t="shared" si="144"/>
        <v>0.77930278921194818</v>
      </c>
      <c r="L472" s="5">
        <f t="shared" si="144"/>
        <v>0.75284336724499867</v>
      </c>
      <c r="M472" s="5">
        <f t="shared" si="144"/>
        <v>0.72699957353382461</v>
      </c>
      <c r="N472" s="5">
        <f t="shared" si="144"/>
        <v>0.7018118457408028</v>
      </c>
      <c r="O472" s="5">
        <f t="shared" si="144"/>
        <v>0.67730728630073944</v>
      </c>
      <c r="P472" s="5">
        <f t="shared" si="144"/>
        <v>0.65350249558496909</v>
      </c>
      <c r="Q472" s="5">
        <f t="shared" si="144"/>
        <v>0.63040582070119922</v>
      </c>
      <c r="R472" s="5">
        <f t="shared" si="144"/>
        <v>0.60801914120370792</v>
      </c>
      <c r="S472" s="5">
        <f t="shared" si="144"/>
        <v>0.58633928814948755</v>
      </c>
      <c r="T472" s="5">
        <f t="shared" si="143"/>
        <v>0.56535917288981341</v>
      </c>
      <c r="U472" s="5">
        <f t="shared" si="143"/>
        <v>0.54506868595591129</v>
      </c>
      <c r="V472" s="5">
        <f t="shared" si="143"/>
        <v>0.52545541366178139</v>
      </c>
      <c r="W472" s="5">
        <f t="shared" si="143"/>
        <v>0.50650520997680104</v>
      </c>
      <c r="X472" s="5">
        <f t="shared" si="148"/>
        <v>0.48820265328341655</v>
      </c>
      <c r="Y472" s="5">
        <f t="shared" si="148"/>
        <v>0.47053141139223442</v>
      </c>
      <c r="Z472" s="5">
        <f t="shared" si="148"/>
        <v>0.45347453328215015</v>
      </c>
      <c r="AA472" s="5">
        <f t="shared" si="148"/>
        <v>0.43701468218143402</v>
      </c>
      <c r="AB472" s="5">
        <f t="shared" si="148"/>
        <v>0.42113432158015035</v>
      </c>
      <c r="AC472" s="5">
        <f t="shared" si="148"/>
        <v>0.40581586338583853</v>
      </c>
      <c r="AD472" s="5">
        <f t="shared" si="148"/>
        <v>0.39104178556230035</v>
      </c>
      <c r="AE472" s="5">
        <f t="shared" si="148"/>
        <v>0.37679472511537226</v>
      </c>
      <c r="AF472" s="5">
        <f t="shared" si="148"/>
        <v>0.36305755112356936</v>
      </c>
      <c r="AG472" s="5">
        <f t="shared" si="148"/>
        <v>0.34981342158825374</v>
      </c>
      <c r="AH472" s="5">
        <f t="shared" si="148"/>
        <v>0.33704582714508358</v>
      </c>
      <c r="AI472" s="5">
        <f t="shared" si="148"/>
        <v>0.32473862409509813</v>
      </c>
      <c r="AJ472" s="5">
        <f t="shared" si="148"/>
        <v>0.31287605874802271</v>
      </c>
      <c r="AK472" s="5">
        <f t="shared" si="148"/>
        <v>0.30144278469737573</v>
      </c>
      <c r="AL472" s="5">
        <f t="shared" si="148"/>
        <v>0.29042387434731209</v>
      </c>
      <c r="AM472" s="5">
        <f t="shared" si="148"/>
        <v>0.27980482576963878</v>
      </c>
      <c r="AN472" s="5">
        <f t="shared" si="148"/>
        <v>0.26957156577417618</v>
      </c>
      <c r="AO472" s="5">
        <f t="shared" si="148"/>
        <v>0.25971044991726272</v>
      </c>
      <c r="AP472" s="5">
        <f t="shared" si="148"/>
        <v>0.25020826004432684</v>
      </c>
      <c r="AQ472" s="5">
        <f t="shared" si="148"/>
        <v>0.24105219985726889</v>
      </c>
      <c r="AR472" s="5">
        <f t="shared" si="148"/>
        <v>0.23222988891130097</v>
      </c>
      <c r="AS472" s="5">
        <f t="shared" si="148"/>
        <v>0.22372935537521238</v>
      </c>
      <c r="AT472" s="5">
        <f t="shared" si="148"/>
        <v>0.21553902783086198</v>
      </c>
      <c r="AU472" s="5">
        <f t="shared" si="148"/>
        <v>0.20764772633970241</v>
      </c>
      <c r="AV472" s="5">
        <f t="shared" si="148"/>
        <v>0.20004465296445623</v>
      </c>
      <c r="AW472" s="5">
        <f t="shared" si="148"/>
        <v>0.19271938190117252</v>
      </c>
      <c r="AX472" s="5">
        <f t="shared" si="148"/>
        <v>0.18566184934959507</v>
      </c>
      <c r="AY472" s="5">
        <f t="shared" si="148"/>
        <v>0.17886234322706934</v>
      </c>
      <c r="AZ472" s="5">
        <f t="shared" si="148"/>
        <v>0.17231149281231459</v>
      </c>
      <c r="BA472" s="5">
        <f t="shared" si="148"/>
        <v>0.1660002583896322</v>
      </c>
      <c r="BB472" s="5">
        <f t="shared" si="148"/>
        <v>0.15991992095097587</v>
      </c>
      <c r="BC472" s="5">
        <f t="shared" si="148"/>
        <v>0.15406207200233787</v>
      </c>
      <c r="BD472" s="5">
        <f t="shared" si="148"/>
        <v>0.14841860351174002</v>
      </c>
      <c r="BE472" s="5">
        <f t="shared" si="148"/>
        <v>0.14298169802846949</v>
      </c>
      <c r="BF472" s="5">
        <f t="shared" si="148"/>
        <v>0.13774381899680929</v>
      </c>
      <c r="BG472" s="5">
        <f t="shared" si="148"/>
        <v>0.13269770128218361</v>
      </c>
      <c r="BH472" s="5">
        <f t="shared" si="148"/>
        <v>0.1278363419231979</v>
      </c>
      <c r="BI472" s="5">
        <f t="shared" si="148"/>
        <v>0.12315299111935393</v>
      </c>
      <c r="BJ472" s="5">
        <f t="shared" si="148"/>
        <v>0.1186411434611494</v>
      </c>
      <c r="BK472" s="16">
        <f t="shared" si="148"/>
        <v>0.11429452940672512</v>
      </c>
      <c r="BL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</row>
    <row r="473" spans="1:124" x14ac:dyDescent="0.3">
      <c r="A473" s="8">
        <v>35391</v>
      </c>
      <c r="B473" s="3">
        <v>5.3000002000000004E-2</v>
      </c>
      <c r="C473" s="4">
        <f t="shared" si="146"/>
        <v>5.2014796124843353E-2</v>
      </c>
      <c r="D473" s="5">
        <f t="shared" si="144"/>
        <v>0.97339898735661845</v>
      </c>
      <c r="E473" s="5">
        <f t="shared" si="144"/>
        <v>0.94591934448205861</v>
      </c>
      <c r="F473" s="5">
        <f t="shared" si="144"/>
        <v>0.91794943657009787</v>
      </c>
      <c r="G473" s="5">
        <f t="shared" si="144"/>
        <v>0.88979362497325631</v>
      </c>
      <c r="H473" s="5">
        <f t="shared" si="144"/>
        <v>0.86168876613597933</v>
      </c>
      <c r="I473" s="5">
        <f t="shared" si="144"/>
        <v>0.83381775175956829</v>
      </c>
      <c r="J473" s="5">
        <f t="shared" si="144"/>
        <v>0.80632049735241973</v>
      </c>
      <c r="K473" s="5">
        <f t="shared" si="144"/>
        <v>0.77930278921194818</v>
      </c>
      <c r="L473" s="5">
        <f t="shared" si="144"/>
        <v>0.75284336724499867</v>
      </c>
      <c r="M473" s="5">
        <f t="shared" si="144"/>
        <v>0.72699957353382461</v>
      </c>
      <c r="N473" s="5">
        <f t="shared" si="144"/>
        <v>0.7018118457408028</v>
      </c>
      <c r="O473" s="5">
        <f t="shared" si="144"/>
        <v>0.67730728630073944</v>
      </c>
      <c r="P473" s="5">
        <f t="shared" si="144"/>
        <v>0.65350249558496909</v>
      </c>
      <c r="Q473" s="5">
        <f t="shared" si="144"/>
        <v>0.63040582070119922</v>
      </c>
      <c r="R473" s="5">
        <f t="shared" si="144"/>
        <v>0.60801914120370792</v>
      </c>
      <c r="S473" s="5">
        <f t="shared" si="144"/>
        <v>0.58633928814948755</v>
      </c>
      <c r="T473" s="5">
        <f t="shared" si="143"/>
        <v>0.56535917288981341</v>
      </c>
      <c r="U473" s="5">
        <f t="shared" si="143"/>
        <v>0.54506868595591129</v>
      </c>
      <c r="V473" s="5">
        <f t="shared" si="143"/>
        <v>0.52545541366178139</v>
      </c>
      <c r="W473" s="5">
        <f t="shared" si="143"/>
        <v>0.50650520997680104</v>
      </c>
      <c r="X473" s="5">
        <f t="shared" si="148"/>
        <v>0.48820265328341655</v>
      </c>
      <c r="Y473" s="5">
        <f t="shared" si="148"/>
        <v>0.47053141139223442</v>
      </c>
      <c r="Z473" s="5">
        <f t="shared" si="148"/>
        <v>0.45347453328215015</v>
      </c>
      <c r="AA473" s="5">
        <f t="shared" si="148"/>
        <v>0.43701468218143402</v>
      </c>
      <c r="AB473" s="5">
        <f t="shared" si="148"/>
        <v>0.42113432158015035</v>
      </c>
      <c r="AC473" s="5">
        <f t="shared" si="148"/>
        <v>0.40581586338583853</v>
      </c>
      <c r="AD473" s="5">
        <f t="shared" si="148"/>
        <v>0.39104178556230035</v>
      </c>
      <c r="AE473" s="5">
        <f t="shared" si="148"/>
        <v>0.37679472511537226</v>
      </c>
      <c r="AF473" s="5">
        <f t="shared" si="148"/>
        <v>0.36305755112356936</v>
      </c>
      <c r="AG473" s="5">
        <f t="shared" si="148"/>
        <v>0.34981342158825374</v>
      </c>
      <c r="AH473" s="5">
        <f t="shared" si="148"/>
        <v>0.33704582714508358</v>
      </c>
      <c r="AI473" s="5">
        <f t="shared" si="148"/>
        <v>0.32473862409509813</v>
      </c>
      <c r="AJ473" s="5">
        <f t="shared" si="148"/>
        <v>0.31287605874802271</v>
      </c>
      <c r="AK473" s="5">
        <f t="shared" si="148"/>
        <v>0.30144278469737573</v>
      </c>
      <c r="AL473" s="5">
        <f t="shared" si="148"/>
        <v>0.29042387434731209</v>
      </c>
      <c r="AM473" s="5">
        <f t="shared" si="148"/>
        <v>0.27980482576963878</v>
      </c>
      <c r="AN473" s="5">
        <f t="shared" si="148"/>
        <v>0.26957156577417618</v>
      </c>
      <c r="AO473" s="5">
        <f t="shared" si="148"/>
        <v>0.25971044991726272</v>
      </c>
      <c r="AP473" s="5">
        <f t="shared" si="148"/>
        <v>0.25020826004432684</v>
      </c>
      <c r="AQ473" s="5">
        <f t="shared" si="148"/>
        <v>0.24105219985726889</v>
      </c>
      <c r="AR473" s="5">
        <f t="shared" si="148"/>
        <v>0.23222988891130097</v>
      </c>
      <c r="AS473" s="5">
        <f t="shared" si="148"/>
        <v>0.22372935537521238</v>
      </c>
      <c r="AT473" s="5">
        <f t="shared" si="148"/>
        <v>0.21553902783086198</v>
      </c>
      <c r="AU473" s="5">
        <f t="shared" si="148"/>
        <v>0.20764772633970241</v>
      </c>
      <c r="AV473" s="5">
        <f t="shared" si="148"/>
        <v>0.20004465296445623</v>
      </c>
      <c r="AW473" s="5">
        <f t="shared" si="148"/>
        <v>0.19271938190117252</v>
      </c>
      <c r="AX473" s="5">
        <f t="shared" si="148"/>
        <v>0.18566184934959507</v>
      </c>
      <c r="AY473" s="5">
        <f t="shared" si="148"/>
        <v>0.17886234322706934</v>
      </c>
      <c r="AZ473" s="5">
        <f t="shared" si="148"/>
        <v>0.17231149281231459</v>
      </c>
      <c r="BA473" s="5">
        <f t="shared" si="148"/>
        <v>0.1660002583896322</v>
      </c>
      <c r="BB473" s="5">
        <f t="shared" si="148"/>
        <v>0.15991992095097587</v>
      </c>
      <c r="BC473" s="5">
        <f t="shared" si="148"/>
        <v>0.15406207200233787</v>
      </c>
      <c r="BD473" s="5">
        <f t="shared" si="148"/>
        <v>0.14841860351174002</v>
      </c>
      <c r="BE473" s="5">
        <f t="shared" si="148"/>
        <v>0.14298169802846949</v>
      </c>
      <c r="BF473" s="5">
        <f t="shared" si="148"/>
        <v>0.13774381899680929</v>
      </c>
      <c r="BG473" s="5">
        <f t="shared" si="148"/>
        <v>0.13269770128218361</v>
      </c>
      <c r="BH473" s="5">
        <f t="shared" si="148"/>
        <v>0.1278363419231979</v>
      </c>
      <c r="BI473" s="5">
        <f t="shared" si="148"/>
        <v>0.12315299111935393</v>
      </c>
      <c r="BJ473" s="5">
        <f t="shared" si="148"/>
        <v>0.1186411434611494</v>
      </c>
      <c r="BK473" s="16">
        <f t="shared" si="148"/>
        <v>0.11429452940672512</v>
      </c>
      <c r="BL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</row>
    <row r="474" spans="1:124" x14ac:dyDescent="0.3">
      <c r="A474" s="8">
        <v>35398</v>
      </c>
      <c r="B474" s="3">
        <v>5.3000002000000004E-2</v>
      </c>
      <c r="C474" s="4">
        <f t="shared" si="146"/>
        <v>5.2014796124843353E-2</v>
      </c>
      <c r="D474" s="5">
        <f t="shared" si="144"/>
        <v>0.97339898735661845</v>
      </c>
      <c r="E474" s="5">
        <f t="shared" si="144"/>
        <v>0.94591934448205861</v>
      </c>
      <c r="F474" s="5">
        <f t="shared" si="144"/>
        <v>0.91794943657009787</v>
      </c>
      <c r="G474" s="5">
        <f t="shared" si="144"/>
        <v>0.88979362497325631</v>
      </c>
      <c r="H474" s="5">
        <f t="shared" si="144"/>
        <v>0.86168876613597933</v>
      </c>
      <c r="I474" s="5">
        <f t="shared" si="144"/>
        <v>0.83381775175956829</v>
      </c>
      <c r="J474" s="5">
        <f t="shared" si="144"/>
        <v>0.80632049735241973</v>
      </c>
      <c r="K474" s="5">
        <f t="shared" si="144"/>
        <v>0.77930278921194818</v>
      </c>
      <c r="L474" s="5">
        <f t="shared" si="144"/>
        <v>0.75284336724499867</v>
      </c>
      <c r="M474" s="5">
        <f t="shared" si="144"/>
        <v>0.72699957353382461</v>
      </c>
      <c r="N474" s="5">
        <f t="shared" si="144"/>
        <v>0.7018118457408028</v>
      </c>
      <c r="O474" s="5">
        <f t="shared" si="144"/>
        <v>0.67730728630073944</v>
      </c>
      <c r="P474" s="5">
        <f t="shared" si="144"/>
        <v>0.65350249558496909</v>
      </c>
      <c r="Q474" s="5">
        <f t="shared" si="144"/>
        <v>0.63040582070119922</v>
      </c>
      <c r="R474" s="5">
        <f t="shared" si="144"/>
        <v>0.60801914120370792</v>
      </c>
      <c r="S474" s="5">
        <f t="shared" ref="S474:AH489" si="149">S$7*EXP(-S$8*$C474)</f>
        <v>0.58633928814948755</v>
      </c>
      <c r="T474" s="5">
        <f t="shared" si="149"/>
        <v>0.56535917288981341</v>
      </c>
      <c r="U474" s="5">
        <f t="shared" si="149"/>
        <v>0.54506868595591129</v>
      </c>
      <c r="V474" s="5">
        <f t="shared" si="149"/>
        <v>0.52545541366178139</v>
      </c>
      <c r="W474" s="5">
        <f t="shared" si="149"/>
        <v>0.50650520997680104</v>
      </c>
      <c r="X474" s="5">
        <f t="shared" si="149"/>
        <v>0.48820265328341655</v>
      </c>
      <c r="Y474" s="5">
        <f t="shared" si="149"/>
        <v>0.47053141139223442</v>
      </c>
      <c r="Z474" s="5">
        <f t="shared" si="149"/>
        <v>0.45347453328215015</v>
      </c>
      <c r="AA474" s="5">
        <f t="shared" si="149"/>
        <v>0.43701468218143402</v>
      </c>
      <c r="AB474" s="5">
        <f t="shared" si="149"/>
        <v>0.42113432158015035</v>
      </c>
      <c r="AC474" s="5">
        <f t="shared" si="149"/>
        <v>0.40581586338583853</v>
      </c>
      <c r="AD474" s="5">
        <f t="shared" si="149"/>
        <v>0.39104178556230035</v>
      </c>
      <c r="AE474" s="5">
        <f t="shared" si="149"/>
        <v>0.37679472511537226</v>
      </c>
      <c r="AF474" s="5">
        <f t="shared" si="149"/>
        <v>0.36305755112356936</v>
      </c>
      <c r="AG474" s="5">
        <f t="shared" si="149"/>
        <v>0.34981342158825374</v>
      </c>
      <c r="AH474" s="5">
        <f t="shared" si="149"/>
        <v>0.33704582714508358</v>
      </c>
      <c r="AI474" s="5">
        <f t="shared" si="148"/>
        <v>0.32473862409509813</v>
      </c>
      <c r="AJ474" s="5">
        <f t="shared" si="148"/>
        <v>0.31287605874802271</v>
      </c>
      <c r="AK474" s="5">
        <f t="shared" si="148"/>
        <v>0.30144278469737573</v>
      </c>
      <c r="AL474" s="5">
        <f t="shared" si="148"/>
        <v>0.29042387434731209</v>
      </c>
      <c r="AM474" s="5">
        <f t="shared" si="148"/>
        <v>0.27980482576963878</v>
      </c>
      <c r="AN474" s="5">
        <f t="shared" si="148"/>
        <v>0.26957156577417618</v>
      </c>
      <c r="AO474" s="5">
        <f t="shared" si="148"/>
        <v>0.25971044991726272</v>
      </c>
      <c r="AP474" s="5">
        <f t="shared" si="148"/>
        <v>0.25020826004432684</v>
      </c>
      <c r="AQ474" s="5">
        <f t="shared" si="148"/>
        <v>0.24105219985726889</v>
      </c>
      <c r="AR474" s="5">
        <f t="shared" si="148"/>
        <v>0.23222988891130097</v>
      </c>
      <c r="AS474" s="5">
        <f t="shared" si="148"/>
        <v>0.22372935537521238</v>
      </c>
      <c r="AT474" s="5">
        <f t="shared" si="148"/>
        <v>0.21553902783086198</v>
      </c>
      <c r="AU474" s="5">
        <f t="shared" si="148"/>
        <v>0.20764772633970241</v>
      </c>
      <c r="AV474" s="5">
        <f t="shared" si="148"/>
        <v>0.20004465296445623</v>
      </c>
      <c r="AW474" s="5">
        <f t="shared" si="148"/>
        <v>0.19271938190117252</v>
      </c>
      <c r="AX474" s="5">
        <f t="shared" si="148"/>
        <v>0.18566184934959507</v>
      </c>
      <c r="AY474" s="5">
        <f t="shared" si="148"/>
        <v>0.17886234322706934</v>
      </c>
      <c r="AZ474" s="5">
        <f t="shared" si="148"/>
        <v>0.17231149281231459</v>
      </c>
      <c r="BA474" s="5">
        <f t="shared" si="148"/>
        <v>0.1660002583896322</v>
      </c>
      <c r="BB474" s="5">
        <f t="shared" si="148"/>
        <v>0.15991992095097587</v>
      </c>
      <c r="BC474" s="5">
        <f t="shared" si="148"/>
        <v>0.15406207200233787</v>
      </c>
      <c r="BD474" s="5">
        <f t="shared" si="148"/>
        <v>0.14841860351174002</v>
      </c>
      <c r="BE474" s="5">
        <f t="shared" si="148"/>
        <v>0.14298169802846949</v>
      </c>
      <c r="BF474" s="5">
        <f t="shared" si="148"/>
        <v>0.13774381899680929</v>
      </c>
      <c r="BG474" s="5">
        <f t="shared" si="148"/>
        <v>0.13269770128218361</v>
      </c>
      <c r="BH474" s="5">
        <f t="shared" si="148"/>
        <v>0.1278363419231979</v>
      </c>
      <c r="BI474" s="5">
        <f t="shared" si="148"/>
        <v>0.12315299111935393</v>
      </c>
      <c r="BJ474" s="5">
        <f t="shared" si="148"/>
        <v>0.1186411434611494</v>
      </c>
      <c r="BK474" s="16">
        <f t="shared" si="148"/>
        <v>0.11429452940672512</v>
      </c>
      <c r="BL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</row>
    <row r="475" spans="1:124" x14ac:dyDescent="0.3">
      <c r="A475" s="8">
        <v>35405</v>
      </c>
      <c r="B475" s="3">
        <v>5.3400002000000002E-2</v>
      </c>
      <c r="C475" s="4">
        <f t="shared" si="146"/>
        <v>5.2427075164398429E-2</v>
      </c>
      <c r="D475" s="5">
        <f t="shared" ref="D475:S490" si="150">D$7*EXP(-D$8*$C475)</f>
        <v>0.9732100659631493</v>
      </c>
      <c r="E475" s="5">
        <f t="shared" si="150"/>
        <v>0.94557321189256793</v>
      </c>
      <c r="F475" s="5">
        <f t="shared" si="150"/>
        <v>0.91747387806169078</v>
      </c>
      <c r="G475" s="5">
        <f t="shared" si="150"/>
        <v>0.88921278868402276</v>
      </c>
      <c r="H475" s="5">
        <f t="shared" si="150"/>
        <v>0.86102349723200067</v>
      </c>
      <c r="I475" s="5">
        <f t="shared" si="150"/>
        <v>0.83308593987391188</v>
      </c>
      <c r="J475" s="5">
        <f t="shared" si="150"/>
        <v>0.80553741665735712</v>
      </c>
      <c r="K475" s="5">
        <f t="shared" si="150"/>
        <v>0.77848141902052037</v>
      </c>
      <c r="L475" s="5">
        <f t="shared" si="150"/>
        <v>0.751994686746148</v>
      </c>
      <c r="M475" s="5">
        <f t="shared" si="150"/>
        <v>0.72613282798641321</v>
      </c>
      <c r="N475" s="5">
        <f t="shared" si="150"/>
        <v>0.70093478380082452</v>
      </c>
      <c r="O475" s="5">
        <f t="shared" si="150"/>
        <v>0.67642636957321078</v>
      </c>
      <c r="P475" s="5">
        <f t="shared" si="150"/>
        <v>0.65262308228731924</v>
      </c>
      <c r="Q475" s="5">
        <f t="shared" si="150"/>
        <v>0.62953232571351159</v>
      </c>
      <c r="R475" s="5">
        <f t="shared" si="150"/>
        <v>0.60715517491019744</v>
      </c>
      <c r="S475" s="5">
        <f t="shared" si="150"/>
        <v>0.58548777644473116</v>
      </c>
      <c r="T475" s="5">
        <f t="shared" si="149"/>
        <v>0.56452246059895517</v>
      </c>
      <c r="U475" s="5">
        <f t="shared" si="149"/>
        <v>0.54424862574397415</v>
      </c>
      <c r="V475" s="5">
        <f t="shared" si="149"/>
        <v>0.52465344231143873</v>
      </c>
      <c r="W475" s="5">
        <f t="shared" si="149"/>
        <v>0.50572241371409454</v>
      </c>
      <c r="X475" s="5">
        <f t="shared" si="148"/>
        <v>0.48743982363754645</v>
      </c>
      <c r="Y475" s="5">
        <f t="shared" si="148"/>
        <v>0.46978909289466797</v>
      </c>
      <c r="Z475" s="5">
        <f t="shared" si="148"/>
        <v>0.45275306414486938</v>
      </c>
      <c r="AA475" s="5">
        <f t="shared" si="148"/>
        <v>0.43631422894524163</v>
      </c>
      <c r="AB475" s="5">
        <f t="shared" si="148"/>
        <v>0.42045490859147094</v>
      </c>
      <c r="AC475" s="5">
        <f t="shared" si="148"/>
        <v>0.40515739784359284</v>
      </c>
      <c r="AD475" s="5">
        <f t="shared" si="148"/>
        <v>0.39040407877403843</v>
      </c>
      <c r="AE475" s="5">
        <f t="shared" si="148"/>
        <v>0.37617751051258225</v>
      </c>
      <c r="AF475" s="5">
        <f t="shared" si="148"/>
        <v>0.36246049950857195</v>
      </c>
      <c r="AG475" s="5">
        <f t="shared" si="148"/>
        <v>0.34923615401800245</v>
      </c>
      <c r="AH475" s="5">
        <f t="shared" si="148"/>
        <v>0.33648792579927234</v>
      </c>
      <c r="AI475" s="5">
        <f t="shared" si="148"/>
        <v>0.32419964142607394</v>
      </c>
      <c r="AJ475" s="5">
        <f t="shared" si="148"/>
        <v>0.31235552516707477</v>
      </c>
      <c r="AK475" s="5">
        <f t="shared" si="148"/>
        <v>0.30094021501510265</v>
      </c>
      <c r="AL475" s="5">
        <f t="shared" si="148"/>
        <v>0.28993877315413036</v>
      </c>
      <c r="AM475" s="5">
        <f t="shared" si="148"/>
        <v>0.27933669191537563</v>
      </c>
      <c r="AN475" s="5">
        <f t="shared" si="148"/>
        <v>0.26911989608246195</v>
      </c>
      <c r="AO475" s="5">
        <f t="shared" si="148"/>
        <v>0.2592747422505513</v>
      </c>
      <c r="AP475" s="5">
        <f t="shared" si="148"/>
        <v>0.24978801581836368</v>
      </c>
      <c r="AQ475" s="5">
        <f t="shared" si="148"/>
        <v>0.24064692608927882</v>
      </c>
      <c r="AR475" s="5">
        <f t="shared" si="148"/>
        <v>0.2318390998737356</v>
      </c>
      <c r="AS475" s="5">
        <f t="shared" si="148"/>
        <v>0.22335257391627364</v>
      </c>
      <c r="AT475" s="5">
        <f t="shared" si="148"/>
        <v>0.2151757864139455</v>
      </c>
      <c r="AU475" s="5">
        <f t="shared" si="148"/>
        <v>0.20729756784615594</v>
      </c>
      <c r="AV475" s="5">
        <f t="shared" si="148"/>
        <v>0.1997071312974355</v>
      </c>
      <c r="AW475" s="5">
        <f t="shared" si="148"/>
        <v>0.19239406242273238</v>
      </c>
      <c r="AX475" s="5">
        <f t="shared" si="148"/>
        <v>0.18534830917833719</v>
      </c>
      <c r="AY475" s="5">
        <f t="shared" si="148"/>
        <v>0.1785601714195611</v>
      </c>
      <c r="AZ475" s="5">
        <f t="shared" si="148"/>
        <v>0.17202029044798897</v>
      </c>
      <c r="BA475" s="5">
        <f t="shared" si="148"/>
        <v>0.16571963857589297</v>
      </c>
      <c r="BB475" s="5">
        <f t="shared" si="148"/>
        <v>0.15964950876268488</v>
      </c>
      <c r="BC475" s="5">
        <f t="shared" si="148"/>
        <v>0.15380150436769238</v>
      </c>
      <c r="BD475" s="5">
        <f t="shared" si="148"/>
        <v>0.14816752905469904</v>
      </c>
      <c r="BE475" s="5">
        <f t="shared" si="148"/>
        <v>0.14273977687631365</v>
      </c>
      <c r="BF475" s="5">
        <f t="shared" si="148"/>
        <v>0.13751072256007854</v>
      </c>
      <c r="BG475" s="5">
        <f t="shared" si="148"/>
        <v>0.13247311201309553</v>
      </c>
      <c r="BH475" s="5">
        <f t="shared" si="148"/>
        <v>0.12761995305767881</v>
      </c>
      <c r="BI475" s="5">
        <f t="shared" si="148"/>
        <v>0.12294450640698988</v>
      </c>
      <c r="BJ475" s="5">
        <f t="shared" si="148"/>
        <v>0.11844027688666091</v>
      </c>
      <c r="BK475" s="16">
        <f t="shared" si="148"/>
        <v>0.11410100490597493</v>
      </c>
      <c r="BL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</row>
    <row r="476" spans="1:124" x14ac:dyDescent="0.3">
      <c r="A476" s="8">
        <v>35412</v>
      </c>
      <c r="B476" s="3">
        <v>5.3000002000000004E-2</v>
      </c>
      <c r="C476" s="4">
        <f t="shared" si="146"/>
        <v>5.2014796124843353E-2</v>
      </c>
      <c r="D476" s="5">
        <f t="shared" si="150"/>
        <v>0.97339898735661845</v>
      </c>
      <c r="E476" s="5">
        <f t="shared" si="150"/>
        <v>0.94591934448205861</v>
      </c>
      <c r="F476" s="5">
        <f t="shared" si="150"/>
        <v>0.91794943657009787</v>
      </c>
      <c r="G476" s="5">
        <f t="shared" si="150"/>
        <v>0.88979362497325631</v>
      </c>
      <c r="H476" s="5">
        <f t="shared" si="150"/>
        <v>0.86168876613597933</v>
      </c>
      <c r="I476" s="5">
        <f t="shared" si="150"/>
        <v>0.83381775175956829</v>
      </c>
      <c r="J476" s="5">
        <f t="shared" si="150"/>
        <v>0.80632049735241973</v>
      </c>
      <c r="K476" s="5">
        <f t="shared" si="150"/>
        <v>0.77930278921194818</v>
      </c>
      <c r="L476" s="5">
        <f t="shared" si="150"/>
        <v>0.75284336724499867</v>
      </c>
      <c r="M476" s="5">
        <f t="shared" si="150"/>
        <v>0.72699957353382461</v>
      </c>
      <c r="N476" s="5">
        <f t="shared" si="150"/>
        <v>0.7018118457408028</v>
      </c>
      <c r="O476" s="5">
        <f t="shared" si="150"/>
        <v>0.67730728630073944</v>
      </c>
      <c r="P476" s="5">
        <f t="shared" si="150"/>
        <v>0.65350249558496909</v>
      </c>
      <c r="Q476" s="5">
        <f t="shared" si="150"/>
        <v>0.63040582070119922</v>
      </c>
      <c r="R476" s="5">
        <f t="shared" si="150"/>
        <v>0.60801914120370792</v>
      </c>
      <c r="S476" s="5">
        <f t="shared" si="150"/>
        <v>0.58633928814948755</v>
      </c>
      <c r="T476" s="5">
        <f t="shared" si="149"/>
        <v>0.56535917288981341</v>
      </c>
      <c r="U476" s="5">
        <f t="shared" si="149"/>
        <v>0.54506868595591129</v>
      </c>
      <c r="V476" s="5">
        <f t="shared" si="149"/>
        <v>0.52545541366178139</v>
      </c>
      <c r="W476" s="5">
        <f t="shared" si="149"/>
        <v>0.50650520997680104</v>
      </c>
      <c r="X476" s="5">
        <f t="shared" si="148"/>
        <v>0.48820265328341655</v>
      </c>
      <c r="Y476" s="5">
        <f t="shared" si="148"/>
        <v>0.47053141139223442</v>
      </c>
      <c r="Z476" s="5">
        <f t="shared" si="148"/>
        <v>0.45347453328215015</v>
      </c>
      <c r="AA476" s="5">
        <f t="shared" si="148"/>
        <v>0.43701468218143402</v>
      </c>
      <c r="AB476" s="5">
        <f t="shared" si="148"/>
        <v>0.42113432158015035</v>
      </c>
      <c r="AC476" s="5">
        <f t="shared" si="148"/>
        <v>0.40581586338583853</v>
      </c>
      <c r="AD476" s="5">
        <f t="shared" si="148"/>
        <v>0.39104178556230035</v>
      </c>
      <c r="AE476" s="5">
        <f t="shared" si="148"/>
        <v>0.37679472511537226</v>
      </c>
      <c r="AF476" s="5">
        <f t="shared" si="148"/>
        <v>0.36305755112356936</v>
      </c>
      <c r="AG476" s="5">
        <f t="shared" si="148"/>
        <v>0.34981342158825374</v>
      </c>
      <c r="AH476" s="5">
        <f t="shared" si="148"/>
        <v>0.33704582714508358</v>
      </c>
      <c r="AI476" s="5">
        <f t="shared" si="148"/>
        <v>0.32473862409509813</v>
      </c>
      <c r="AJ476" s="5">
        <f t="shared" si="148"/>
        <v>0.31287605874802271</v>
      </c>
      <c r="AK476" s="5">
        <f t="shared" si="148"/>
        <v>0.30144278469737573</v>
      </c>
      <c r="AL476" s="5">
        <f t="shared" si="148"/>
        <v>0.29042387434731209</v>
      </c>
      <c r="AM476" s="5">
        <f t="shared" si="148"/>
        <v>0.27980482576963878</v>
      </c>
      <c r="AN476" s="5">
        <f t="shared" si="148"/>
        <v>0.26957156577417618</v>
      </c>
      <c r="AO476" s="5">
        <f t="shared" si="148"/>
        <v>0.25971044991726272</v>
      </c>
      <c r="AP476" s="5">
        <f t="shared" si="148"/>
        <v>0.25020826004432684</v>
      </c>
      <c r="AQ476" s="5">
        <f t="shared" si="148"/>
        <v>0.24105219985726889</v>
      </c>
      <c r="AR476" s="5">
        <f t="shared" si="148"/>
        <v>0.23222988891130097</v>
      </c>
      <c r="AS476" s="5">
        <f t="shared" si="148"/>
        <v>0.22372935537521238</v>
      </c>
      <c r="AT476" s="5">
        <f t="shared" si="148"/>
        <v>0.21553902783086198</v>
      </c>
      <c r="AU476" s="5">
        <f t="shared" si="148"/>
        <v>0.20764772633970241</v>
      </c>
      <c r="AV476" s="5">
        <f t="shared" si="148"/>
        <v>0.20004465296445623</v>
      </c>
      <c r="AW476" s="5">
        <f t="shared" si="148"/>
        <v>0.19271938190117252</v>
      </c>
      <c r="AX476" s="5">
        <f t="shared" si="148"/>
        <v>0.18566184934959507</v>
      </c>
      <c r="AY476" s="5">
        <f t="shared" si="148"/>
        <v>0.17886234322706934</v>
      </c>
      <c r="AZ476" s="5">
        <f t="shared" si="148"/>
        <v>0.17231149281231459</v>
      </c>
      <c r="BA476" s="5">
        <f t="shared" si="148"/>
        <v>0.1660002583896322</v>
      </c>
      <c r="BB476" s="5">
        <f t="shared" si="148"/>
        <v>0.15991992095097587</v>
      </c>
      <c r="BC476" s="5">
        <f t="shared" si="148"/>
        <v>0.15406207200233787</v>
      </c>
      <c r="BD476" s="5">
        <f t="shared" si="148"/>
        <v>0.14841860351174002</v>
      </c>
      <c r="BE476" s="5">
        <f t="shared" si="148"/>
        <v>0.14298169802846949</v>
      </c>
      <c r="BF476" s="5">
        <f t="shared" si="148"/>
        <v>0.13774381899680929</v>
      </c>
      <c r="BG476" s="5">
        <f t="shared" si="148"/>
        <v>0.13269770128218361</v>
      </c>
      <c r="BH476" s="5">
        <f t="shared" si="148"/>
        <v>0.1278363419231979</v>
      </c>
      <c r="BI476" s="5">
        <f t="shared" si="148"/>
        <v>0.12315299111935393</v>
      </c>
      <c r="BJ476" s="5">
        <f t="shared" si="148"/>
        <v>0.1186411434611494</v>
      </c>
      <c r="BK476" s="16">
        <f t="shared" si="148"/>
        <v>0.11429452940672512</v>
      </c>
      <c r="BL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</row>
    <row r="477" spans="1:124" x14ac:dyDescent="0.3">
      <c r="A477" s="8">
        <v>35419</v>
      </c>
      <c r="B477" s="3">
        <v>5.3499998999999999E-2</v>
      </c>
      <c r="C477" s="4">
        <f t="shared" si="146"/>
        <v>5.2530141832194392E-2</v>
      </c>
      <c r="D477" s="5">
        <f t="shared" si="150"/>
        <v>0.97316284276093024</v>
      </c>
      <c r="E477" s="5">
        <f t="shared" si="150"/>
        <v>0.94548670113252076</v>
      </c>
      <c r="F477" s="5">
        <f t="shared" si="150"/>
        <v>0.9173550305003092</v>
      </c>
      <c r="G477" s="5">
        <f t="shared" si="150"/>
        <v>0.88906764321868514</v>
      </c>
      <c r="H477" s="5">
        <f t="shared" si="150"/>
        <v>0.86085726526163986</v>
      </c>
      <c r="I477" s="5">
        <f t="shared" si="150"/>
        <v>0.83290309276653351</v>
      </c>
      <c r="J477" s="5">
        <f t="shared" si="150"/>
        <v>0.80534177121108019</v>
      </c>
      <c r="K477" s="5">
        <f t="shared" si="150"/>
        <v>0.77827621793066959</v>
      </c>
      <c r="L477" s="5">
        <f t="shared" si="150"/>
        <v>0.75178267251045006</v>
      </c>
      <c r="M477" s="5">
        <f t="shared" si="150"/>
        <v>0.72591630960403453</v>
      </c>
      <c r="N477" s="5">
        <f t="shared" si="150"/>
        <v>0.70071569620271068</v>
      </c>
      <c r="O477" s="5">
        <f t="shared" si="150"/>
        <v>0.67620632607100584</v>
      </c>
      <c r="P477" s="5">
        <f t="shared" si="150"/>
        <v>0.65240342052342581</v>
      </c>
      <c r="Q477" s="5">
        <f t="shared" si="150"/>
        <v>0.62931414768921978</v>
      </c>
      <c r="R477" s="5">
        <f t="shared" si="150"/>
        <v>0.60693938169894257</v>
      </c>
      <c r="S477" s="5">
        <f t="shared" si="150"/>
        <v>0.58527509818820544</v>
      </c>
      <c r="T477" s="5">
        <f t="shared" si="149"/>
        <v>0.56431348235150758</v>
      </c>
      <c r="U477" s="5">
        <f t="shared" si="149"/>
        <v>0.54404380968630206</v>
      </c>
      <c r="V477" s="5">
        <f t="shared" si="149"/>
        <v>0.52445314680495803</v>
      </c>
      <c r="W477" s="5">
        <f t="shared" si="149"/>
        <v>0.50552690961691416</v>
      </c>
      <c r="X477" s="5">
        <f t="shared" si="148"/>
        <v>0.48724930825427648</v>
      </c>
      <c r="Y477" s="5">
        <f t="shared" si="148"/>
        <v>0.46960370188681211</v>
      </c>
      <c r="Z477" s="5">
        <f t="shared" si="148"/>
        <v>0.45257288168701432</v>
      </c>
      <c r="AA477" s="5">
        <f t="shared" si="148"/>
        <v>0.43613929637490312</v>
      </c>
      <c r="AB477" s="5">
        <f t="shared" si="148"/>
        <v>0.42028523176724791</v>
      </c>
      <c r="AC477" s="5">
        <f t="shared" si="148"/>
        <v>0.40499295339700997</v>
      </c>
      <c r="AD477" s="5">
        <f t="shared" si="148"/>
        <v>0.39024481941482037</v>
      </c>
      <c r="AE477" s="5">
        <f t="shared" si="148"/>
        <v>0.37602336952476617</v>
      </c>
      <c r="AF477" s="5">
        <f t="shared" si="148"/>
        <v>0.36231139455547423</v>
      </c>
      <c r="AG477" s="5">
        <f t="shared" si="148"/>
        <v>0.34909199035728122</v>
      </c>
      <c r="AH477" s="5">
        <f t="shared" si="148"/>
        <v>0.33634859899484598</v>
      </c>
      <c r="AI477" s="5">
        <f t="shared" si="148"/>
        <v>0.3240650396311841</v>
      </c>
      <c r="AJ477" s="5">
        <f t="shared" si="148"/>
        <v>0.31222553104205714</v>
      </c>
      <c r="AK477" s="5">
        <f t="shared" si="148"/>
        <v>0.30081470733421545</v>
      </c>
      <c r="AL477" s="5">
        <f t="shared" si="148"/>
        <v>0.28981762814789008</v>
      </c>
      <c r="AM477" s="5">
        <f t="shared" si="148"/>
        <v>0.2792197843880746</v>
      </c>
      <c r="AN477" s="5">
        <f t="shared" si="148"/>
        <v>0.26900710033874203</v>
      </c>
      <c r="AO477" s="5">
        <f t="shared" si="148"/>
        <v>0.2591659328599441</v>
      </c>
      <c r="AP477" s="5">
        <f t="shared" si="148"/>
        <v>0.2496830682424587</v>
      </c>
      <c r="AQ477" s="5">
        <f t="shared" si="148"/>
        <v>0.24054571719255138</v>
      </c>
      <c r="AR477" s="5">
        <f t="shared" si="148"/>
        <v>0.23174150833596205</v>
      </c>
      <c r="AS477" s="5">
        <f t="shared" si="148"/>
        <v>0.22325848056180969</v>
      </c>
      <c r="AT477" s="5">
        <f t="shared" si="148"/>
        <v>0.21508507447087921</v>
      </c>
      <c r="AU477" s="5">
        <f t="shared" si="148"/>
        <v>0.20721012314641357</v>
      </c>
      <c r="AV477" s="5">
        <f t="shared" si="148"/>
        <v>0.19962284242726697</v>
      </c>
      <c r="AW477" s="5">
        <f t="shared" si="148"/>
        <v>0.19231282083159515</v>
      </c>
      <c r="AX477" s="5">
        <f t="shared" si="148"/>
        <v>0.1852700092529958</v>
      </c>
      <c r="AY477" s="5">
        <f t="shared" si="148"/>
        <v>0.17848471052919399</v>
      </c>
      <c r="AZ477" s="5">
        <f t="shared" si="148"/>
        <v>0.17194756896522045</v>
      </c>
      <c r="BA477" s="5">
        <f t="shared" si="148"/>
        <v>0.16564955987792224</v>
      </c>
      <c r="BB477" s="5">
        <f t="shared" si="148"/>
        <v>0.15958197921604975</v>
      </c>
      <c r="BC477" s="5">
        <f t="shared" si="148"/>
        <v>0.15373643329966291</v>
      </c>
      <c r="BD477" s="5">
        <f t="shared" si="148"/>
        <v>0.14810482871383585</v>
      </c>
      <c r="BE477" s="5">
        <f t="shared" si="148"/>
        <v>0.14267936238433215</v>
      </c>
      <c r="BF477" s="5">
        <f t="shared" si="148"/>
        <v>0.13745251185682664</v>
      </c>
      <c r="BG477" s="5">
        <f t="shared" si="148"/>
        <v>0.13241702579616679</v>
      </c>
      <c r="BH477" s="5">
        <f t="shared" si="148"/>
        <v>0.12756591471794199</v>
      </c>
      <c r="BI477" s="5">
        <f t="shared" si="148"/>
        <v>0.12289244196110828</v>
      </c>
      <c r="BJ477" s="5">
        <f t="shared" si="148"/>
        <v>0.11839011490750163</v>
      </c>
      <c r="BK477" s="16">
        <f t="shared" si="148"/>
        <v>0.11405267645165761</v>
      </c>
      <c r="BL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</row>
    <row r="478" spans="1:124" x14ac:dyDescent="0.3">
      <c r="A478" s="8">
        <v>35426</v>
      </c>
      <c r="B478" s="3">
        <v>0.05</v>
      </c>
      <c r="C478" s="4">
        <f t="shared" si="146"/>
        <v>4.8922701266785044E-2</v>
      </c>
      <c r="D478" s="5">
        <f t="shared" si="150"/>
        <v>0.97481706822228431</v>
      </c>
      <c r="E478" s="5">
        <f t="shared" si="150"/>
        <v>0.94851938252907797</v>
      </c>
      <c r="F478" s="5">
        <f t="shared" si="150"/>
        <v>0.92152399373944238</v>
      </c>
      <c r="G478" s="5">
        <f t="shared" si="150"/>
        <v>0.8941620106920114</v>
      </c>
      <c r="H478" s="5">
        <f t="shared" si="150"/>
        <v>0.86669469808646171</v>
      </c>
      <c r="I478" s="5">
        <f t="shared" si="150"/>
        <v>0.83932687445214738</v>
      </c>
      <c r="J478" s="5">
        <f t="shared" si="150"/>
        <v>0.81221792253230585</v>
      </c>
      <c r="K478" s="5">
        <f t="shared" si="150"/>
        <v>0.78549075660024426</v>
      </c>
      <c r="L478" s="5">
        <f t="shared" si="150"/>
        <v>0.75923907983042982</v>
      </c>
      <c r="M478" s="5">
        <f t="shared" si="150"/>
        <v>0.73353323241428248</v>
      </c>
      <c r="N478" s="5">
        <f t="shared" si="150"/>
        <v>0.70842489079218229</v>
      </c>
      <c r="O478" s="5">
        <f t="shared" si="150"/>
        <v>0.68395083742114793</v>
      </c>
      <c r="P478" s="5">
        <f t="shared" si="150"/>
        <v>0.66013598258044315</v>
      </c>
      <c r="Q478" s="5">
        <f t="shared" si="150"/>
        <v>0.63699578640435339</v>
      </c>
      <c r="R478" s="5">
        <f t="shared" si="150"/>
        <v>0.61453820101661683</v>
      </c>
      <c r="S478" s="5">
        <f t="shared" si="150"/>
        <v>0.59276522910393548</v>
      </c>
      <c r="T478" s="5">
        <f t="shared" si="149"/>
        <v>0.57167417600146431</v>
      </c>
      <c r="U478" s="5">
        <f t="shared" si="149"/>
        <v>0.55125865676848462</v>
      </c>
      <c r="V478" s="5">
        <f t="shared" si="149"/>
        <v>0.53150940720764506</v>
      </c>
      <c r="W478" s="5">
        <f t="shared" si="149"/>
        <v>0.51241493777794866</v>
      </c>
      <c r="X478" s="5">
        <f t="shared" si="148"/>
        <v>0.49396206139314974</v>
      </c>
      <c r="Y478" s="5">
        <f t="shared" si="148"/>
        <v>0.47613631978126231</v>
      </c>
      <c r="Z478" s="5">
        <f t="shared" si="148"/>
        <v>0.45892232807567573</v>
      </c>
      <c r="AA478" s="5">
        <f t="shared" si="148"/>
        <v>0.44230405334406192</v>
      </c>
      <c r="AB478" s="5">
        <f t="shared" si="148"/>
        <v>0.42626503962088902</v>
      </c>
      <c r="AC478" s="5">
        <f t="shared" si="148"/>
        <v>0.410788589519752</v>
      </c>
      <c r="AD478" s="5">
        <f t="shared" si="148"/>
        <v>0.39585791052553387</v>
      </c>
      <c r="AE478" s="5">
        <f t="shared" si="148"/>
        <v>0.38145623249506772</v>
      </c>
      <c r="AF478" s="5">
        <f t="shared" si="148"/>
        <v>0.36756690164297318</v>
      </c>
      <c r="AG478" s="5">
        <f t="shared" si="148"/>
        <v>0.35417345528943683</v>
      </c>
      <c r="AH478" s="5">
        <f t="shared" si="148"/>
        <v>0.34125968084605957</v>
      </c>
      <c r="AI478" s="5">
        <f t="shared" si="148"/>
        <v>0.32880966187301391</v>
      </c>
      <c r="AJ478" s="5">
        <f t="shared" si="148"/>
        <v>0.31680781352303961</v>
      </c>
      <c r="AK478" s="5">
        <f t="shared" si="148"/>
        <v>0.30523890926962988</v>
      </c>
      <c r="AL478" s="5">
        <f t="shared" si="148"/>
        <v>0.2940881004779467</v>
      </c>
      <c r="AM478" s="5">
        <f t="shared" si="148"/>
        <v>0.28334093010164263</v>
      </c>
      <c r="AN478" s="5">
        <f t="shared" ref="X478:BK484" si="151">AN$7*EXP(-AN$8*$C478)</f>
        <v>0.27298334156429155</v>
      </c>
      <c r="AO478" s="5">
        <f t="shared" si="151"/>
        <v>0.26300168370058952</v>
      </c>
      <c r="AP478" s="5">
        <f t="shared" si="151"/>
        <v>0.25338271248197775</v>
      </c>
      <c r="AQ478" s="5">
        <f t="shared" si="151"/>
        <v>0.24411359012756884</v>
      </c>
      <c r="AR478" s="5">
        <f t="shared" si="151"/>
        <v>0.23518188209921417</v>
      </c>
      <c r="AS478" s="5">
        <f t="shared" si="151"/>
        <v>0.22657555239519489</v>
      </c>
      <c r="AT478" s="5">
        <f t="shared" si="151"/>
        <v>0.21828295748713766</v>
      </c>
      <c r="AU478" s="5">
        <f t="shared" si="151"/>
        <v>0.21029283918672742</v>
      </c>
      <c r="AV478" s="5">
        <f t="shared" si="151"/>
        <v>0.20259431668052108</v>
      </c>
      <c r="AW478" s="5">
        <f t="shared" si="151"/>
        <v>0.19517687793093097</v>
      </c>
      <c r="AX478" s="5">
        <f t="shared" si="151"/>
        <v>0.18803037060787017</v>
      </c>
      <c r="AY478" s="5">
        <f t="shared" si="151"/>
        <v>0.18114499268748252</v>
      </c>
      <c r="AZ478" s="5">
        <f t="shared" si="151"/>
        <v>0.17451128283089182</v>
      </c>
      <c r="BA478" s="5">
        <f t="shared" si="151"/>
        <v>0.16812011063623261</v>
      </c>
      <c r="BB478" s="5">
        <f t="shared" si="151"/>
        <v>0.16196266684073335</v>
      </c>
      <c r="BC478" s="5">
        <f t="shared" si="151"/>
        <v>0.15603045353579459</v>
      </c>
      <c r="BD478" s="5">
        <f t="shared" si="151"/>
        <v>0.15031527444639955</v>
      </c>
      <c r="BE478" s="5">
        <f t="shared" si="151"/>
        <v>0.14480922531646478</v>
      </c>
      <c r="BF478" s="5">
        <f t="shared" si="151"/>
        <v>0.13950468443357114</v>
      </c>
      <c r="BG478" s="5">
        <f t="shared" si="151"/>
        <v>0.13439430331967012</v>
      </c>
      <c r="BH478" s="5">
        <f t="shared" si="151"/>
        <v>0.12947099760862621</v>
      </c>
      <c r="BI478" s="5">
        <f t="shared" si="151"/>
        <v>0.12472793812665441</v>
      </c>
      <c r="BJ478" s="5">
        <f t="shared" si="151"/>
        <v>0.12015854218769896</v>
      </c>
      <c r="BK478" s="16">
        <f t="shared" si="151"/>
        <v>0.11575646511245219</v>
      </c>
      <c r="BL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</row>
    <row r="479" spans="1:124" x14ac:dyDescent="0.3">
      <c r="A479" s="8">
        <v>35433</v>
      </c>
      <c r="B479" s="3">
        <v>5.2800001999999999E-2</v>
      </c>
      <c r="C479" s="4">
        <f t="shared" si="146"/>
        <v>5.1808656605065805E-2</v>
      </c>
      <c r="D479" s="5">
        <f t="shared" si="150"/>
        <v>0.97349346180557605</v>
      </c>
      <c r="E479" s="5">
        <f t="shared" si="150"/>
        <v>0.94609245828785049</v>
      </c>
      <c r="F479" s="5">
        <f t="shared" si="150"/>
        <v>0.91818730825323858</v>
      </c>
      <c r="G479" s="5">
        <f t="shared" si="150"/>
        <v>0.89008418537884781</v>
      </c>
      <c r="H479" s="5">
        <f t="shared" si="150"/>
        <v>0.8620215933203994</v>
      </c>
      <c r="I479" s="5">
        <f t="shared" si="150"/>
        <v>0.83418389873556686</v>
      </c>
      <c r="J479" s="5">
        <f t="shared" si="150"/>
        <v>0.80671232312247387</v>
      </c>
      <c r="K479" s="5">
        <f t="shared" si="150"/>
        <v>0.77971379923372275</v>
      </c>
      <c r="L479" s="5">
        <f t="shared" si="150"/>
        <v>0.75326806660093537</v>
      </c>
      <c r="M479" s="5">
        <f t="shared" si="150"/>
        <v>0.72743333420064094</v>
      </c>
      <c r="N479" s="5">
        <f t="shared" si="150"/>
        <v>0.7022507881670278</v>
      </c>
      <c r="O479" s="5">
        <f t="shared" si="150"/>
        <v>0.67774817478112259</v>
      </c>
      <c r="P479" s="5">
        <f t="shared" si="150"/>
        <v>0.65394264651444234</v>
      </c>
      <c r="Q479" s="5">
        <f t="shared" si="150"/>
        <v>0.63084302259017977</v>
      </c>
      <c r="R479" s="5">
        <f t="shared" si="150"/>
        <v>0.6084515852669149</v>
      </c>
      <c r="S479" s="5">
        <f t="shared" si="150"/>
        <v>0.58676550829199814</v>
      </c>
      <c r="T479" s="5">
        <f t="shared" si="149"/>
        <v>0.56577799397330675</v>
      </c>
      <c r="U479" s="5">
        <f t="shared" si="149"/>
        <v>0.5454791793129089</v>
      </c>
      <c r="V479" s="5">
        <f t="shared" si="149"/>
        <v>0.52585685892196388</v>
      </c>
      <c r="W479" s="5">
        <f t="shared" si="149"/>
        <v>0.50689706236822507</v>
      </c>
      <c r="X479" s="5">
        <f t="shared" si="151"/>
        <v>0.48858451566727418</v>
      </c>
      <c r="Y479" s="5">
        <f t="shared" si="151"/>
        <v>0.47090301037961224</v>
      </c>
      <c r="Z479" s="5">
        <f t="shared" si="151"/>
        <v>0.45383569886351938</v>
      </c>
      <c r="AA479" s="5">
        <f t="shared" si="151"/>
        <v>0.43736533037374153</v>
      </c>
      <c r="AB479" s="5">
        <f t="shared" si="151"/>
        <v>0.4214744396624136</v>
      </c>
      <c r="AC479" s="5">
        <f t="shared" si="151"/>
        <v>0.40614549735243072</v>
      </c>
      <c r="AD479" s="5">
        <f t="shared" si="151"/>
        <v>0.39136102947422269</v>
      </c>
      <c r="AE479" s="5">
        <f t="shared" si="151"/>
        <v>0.37710371207438637</v>
      </c>
      <c r="AF479" s="5">
        <f t="shared" si="151"/>
        <v>0.36335644563278974</v>
      </c>
      <c r="AG479" s="5">
        <f t="shared" si="151"/>
        <v>0.35010241309633083</v>
      </c>
      <c r="AH479" s="5">
        <f t="shared" si="151"/>
        <v>0.33732512460006969</v>
      </c>
      <c r="AI479" s="5">
        <f t="shared" si="151"/>
        <v>0.32500845135904666</v>
      </c>
      <c r="AJ479" s="5">
        <f t="shared" si="151"/>
        <v>0.31313665074484487</v>
      </c>
      <c r="AK479" s="5">
        <f t="shared" si="151"/>
        <v>0.30169438418493116</v>
      </c>
      <c r="AL479" s="5">
        <f t="shared" si="151"/>
        <v>0.29066672922054265</v>
      </c>
      <c r="AM479" s="5">
        <f t="shared" si="151"/>
        <v>0.28003918681513063</v>
      </c>
      <c r="AN479" s="5">
        <f t="shared" si="151"/>
        <v>0.26979768480816585</v>
      </c>
      <c r="AO479" s="5">
        <f t="shared" si="151"/>
        <v>0.25992857824905941</v>
      </c>
      <c r="AP479" s="5">
        <f t="shared" si="151"/>
        <v>0.25041864721564183</v>
      </c>
      <c r="AQ479" s="5">
        <f t="shared" si="151"/>
        <v>0.24125509261522843</v>
      </c>
      <c r="AR479" s="5">
        <f t="shared" si="151"/>
        <v>0.23242553037914646</v>
      </c>
      <c r="AS479" s="5">
        <f t="shared" si="151"/>
        <v>0.22391798439001315</v>
      </c>
      <c r="AT479" s="5">
        <f t="shared" si="151"/>
        <v>0.21572087842211127</v>
      </c>
      <c r="AU479" s="5">
        <f t="shared" si="151"/>
        <v>0.2078230273265487</v>
      </c>
      <c r="AV479" s="5">
        <f t="shared" si="151"/>
        <v>0.20021362765263589</v>
      </c>
      <c r="AW479" s="5">
        <f t="shared" si="151"/>
        <v>0.1928822478635378</v>
      </c>
      <c r="AX479" s="5">
        <f t="shared" si="151"/>
        <v>0.18581881827654415</v>
      </c>
      <c r="AY479" s="5">
        <f t="shared" si="151"/>
        <v>0.17901362083524439</v>
      </c>
      <c r="AZ479" s="5">
        <f t="shared" si="151"/>
        <v>0.17245727880168862</v>
      </c>
      <c r="BA479" s="5">
        <f t="shared" si="151"/>
        <v>0.1661407464406032</v>
      </c>
      <c r="BB479" s="5">
        <f t="shared" si="151"/>
        <v>0.16005529875436164</v>
      </c>
      <c r="BC479" s="5">
        <f t="shared" si="151"/>
        <v>0.15419252131625344</v>
      </c>
      <c r="BD479" s="5">
        <f t="shared" si="151"/>
        <v>0.14854430024026519</v>
      </c>
      <c r="BE479" s="5">
        <f t="shared" si="151"/>
        <v>0.14310281231780356</v>
      </c>
      <c r="BF479" s="5">
        <f t="shared" si="151"/>
        <v>0.13786051534528182</v>
      </c>
      <c r="BG479" s="5">
        <f t="shared" si="151"/>
        <v>0.13281013866106181</v>
      </c>
      <c r="BH479" s="5">
        <f t="shared" si="151"/>
        <v>0.12794467390571782</v>
      </c>
      <c r="BI479" s="5">
        <f t="shared" si="151"/>
        <v>0.12325736601581694</v>
      </c>
      <c r="BJ479" s="5">
        <f t="shared" si="151"/>
        <v>0.11874170445827618</v>
      </c>
      <c r="BK479" s="16">
        <f t="shared" si="151"/>
        <v>0.11439141470975965</v>
      </c>
      <c r="BL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</row>
    <row r="480" spans="1:124" x14ac:dyDescent="0.3">
      <c r="A480" s="8">
        <v>35440</v>
      </c>
      <c r="B480" s="3">
        <v>5.2900000000000003E-2</v>
      </c>
      <c r="C480" s="4">
        <f t="shared" si="146"/>
        <v>5.1911724303559378E-2</v>
      </c>
      <c r="D480" s="5">
        <f t="shared" si="150"/>
        <v>0.9734462243797305</v>
      </c>
      <c r="E480" s="5">
        <f t="shared" si="150"/>
        <v>0.9460058991562349</v>
      </c>
      <c r="F480" s="5">
        <f t="shared" si="150"/>
        <v>0.91806836708631046</v>
      </c>
      <c r="G480" s="5">
        <f t="shared" si="150"/>
        <v>0.8899388962233491</v>
      </c>
      <c r="H480" s="5">
        <f t="shared" si="150"/>
        <v>0.86185516699025622</v>
      </c>
      <c r="I480" s="5">
        <f t="shared" si="150"/>
        <v>0.83400080881559058</v>
      </c>
      <c r="J480" s="5">
        <f t="shared" si="150"/>
        <v>0.80651639036086376</v>
      </c>
      <c r="K480" s="5">
        <f t="shared" si="150"/>
        <v>0.77950827124386524</v>
      </c>
      <c r="L480" s="5">
        <f t="shared" si="150"/>
        <v>0.7530556912303521</v>
      </c>
      <c r="M480" s="5">
        <f t="shared" si="150"/>
        <v>0.72721642586434443</v>
      </c>
      <c r="N480" s="5">
        <f t="shared" si="150"/>
        <v>0.70203128703745221</v>
      </c>
      <c r="O480" s="5">
        <f t="shared" si="150"/>
        <v>0.67752769908732469</v>
      </c>
      <c r="P480" s="5">
        <f t="shared" si="150"/>
        <v>0.65372253840705152</v>
      </c>
      <c r="Q480" s="5">
        <f t="shared" si="150"/>
        <v>0.630624388129567</v>
      </c>
      <c r="R480" s="5">
        <f t="shared" si="150"/>
        <v>0.60823532912728706</v>
      </c>
      <c r="S480" s="5">
        <f t="shared" si="150"/>
        <v>0.58655236376866726</v>
      </c>
      <c r="T480" s="5">
        <f t="shared" si="149"/>
        <v>0.5655685488510187</v>
      </c>
      <c r="U480" s="5">
        <f t="shared" si="149"/>
        <v>0.5452738981108689</v>
      </c>
      <c r="V480" s="5">
        <f t="shared" si="149"/>
        <v>0.52565610198319623</v>
      </c>
      <c r="W480" s="5">
        <f t="shared" si="149"/>
        <v>0.50670110221163134</v>
      </c>
      <c r="X480" s="5">
        <f t="shared" si="151"/>
        <v>0.48839355097292048</v>
      </c>
      <c r="Y480" s="5">
        <f t="shared" si="151"/>
        <v>0.47071717793291906</v>
      </c>
      <c r="Z480" s="5">
        <f t="shared" si="151"/>
        <v>0.45365508374293007</v>
      </c>
      <c r="AA480" s="5">
        <f t="shared" si="151"/>
        <v>0.43718997462940057</v>
      </c>
      <c r="AB480" s="5">
        <f t="shared" si="151"/>
        <v>0.42130434970039066</v>
      </c>
      <c r="AC480" s="5">
        <f t="shared" si="151"/>
        <v>0.40598065020989321</v>
      </c>
      <c r="AD480" s="5">
        <f t="shared" si="151"/>
        <v>0.39120137814541656</v>
      </c>
      <c r="AE480" s="5">
        <f t="shared" si="151"/>
        <v>0.3769491900249986</v>
      </c>
      <c r="AF480" s="5">
        <f t="shared" si="151"/>
        <v>0.3632069706209069</v>
      </c>
      <c r="AG480" s="5">
        <f t="shared" si="151"/>
        <v>0.34995789040144365</v>
      </c>
      <c r="AH480" s="5">
        <f t="shared" si="151"/>
        <v>0.3371854497470933</v>
      </c>
      <c r="AI480" s="5">
        <f t="shared" si="151"/>
        <v>0.32487351241184625</v>
      </c>
      <c r="AJ480" s="5">
        <f t="shared" si="151"/>
        <v>0.31300633023301938</v>
      </c>
      <c r="AK480" s="5">
        <f t="shared" si="151"/>
        <v>0.30156856071838023</v>
      </c>
      <c r="AL480" s="5">
        <f t="shared" si="151"/>
        <v>0.29054527883842435</v>
      </c>
      <c r="AM480" s="5">
        <f t="shared" si="151"/>
        <v>0.2799219841090283</v>
      </c>
      <c r="AN480" s="5">
        <f t="shared" si="151"/>
        <v>0.26968460385346682</v>
      </c>
      <c r="AO480" s="5">
        <f t="shared" si="151"/>
        <v>0.25981949337356786</v>
      </c>
      <c r="AP480" s="5">
        <f t="shared" si="151"/>
        <v>0.25031343363018799</v>
      </c>
      <c r="AQ480" s="5">
        <f t="shared" si="151"/>
        <v>0.24115362692739337</v>
      </c>
      <c r="AR480" s="5">
        <f t="shared" si="151"/>
        <v>0.23232769100810602</v>
      </c>
      <c r="AS480" s="5">
        <f t="shared" si="151"/>
        <v>0.22382365189784387</v>
      </c>
      <c r="AT480" s="5">
        <f t="shared" si="151"/>
        <v>0.21562993577462763</v>
      </c>
      <c r="AU480" s="5">
        <f t="shared" si="151"/>
        <v>0.20773536009479932</v>
      </c>
      <c r="AV480" s="5">
        <f t="shared" si="151"/>
        <v>0.20012912416452913</v>
      </c>
      <c r="AW480" s="5">
        <f t="shared" si="151"/>
        <v>0.19280079931365299</v>
      </c>
      <c r="AX480" s="5">
        <f t="shared" si="151"/>
        <v>0.1857403188009773</v>
      </c>
      <c r="AY480" s="5">
        <f t="shared" si="151"/>
        <v>0.17893796755730762</v>
      </c>
      <c r="AZ480" s="5">
        <f t="shared" si="151"/>
        <v>0.17238437185340499</v>
      </c>
      <c r="BA480" s="5">
        <f t="shared" si="151"/>
        <v>0.16607048896418916</v>
      </c>
      <c r="BB480" s="5">
        <f t="shared" si="151"/>
        <v>0.15998759688725162</v>
      </c>
      <c r="BC480" s="5">
        <f t="shared" si="151"/>
        <v>0.1541272841626771</v>
      </c>
      <c r="BD480" s="5">
        <f t="shared" si="151"/>
        <v>0.14848143983192444</v>
      </c>
      <c r="BE480" s="5">
        <f t="shared" si="151"/>
        <v>0.14304224356580164</v>
      </c>
      <c r="BF480" s="5">
        <f t="shared" si="151"/>
        <v>0.13780215598512058</v>
      </c>
      <c r="BG480" s="5">
        <f t="shared" si="151"/>
        <v>0.13275390919223806</v>
      </c>
      <c r="BH480" s="5">
        <f t="shared" si="151"/>
        <v>0.12789049752720494</v>
      </c>
      <c r="BI480" s="5">
        <f t="shared" si="151"/>
        <v>0.12320516855851213</v>
      </c>
      <c r="BJ480" s="5">
        <f t="shared" si="151"/>
        <v>0.1186914143153172</v>
      </c>
      <c r="BK480" s="16">
        <f t="shared" si="151"/>
        <v>0.11434296276546518</v>
      </c>
      <c r="BL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</row>
    <row r="481" spans="1:124" x14ac:dyDescent="0.3">
      <c r="A481" s="8">
        <v>35447</v>
      </c>
      <c r="B481" s="3">
        <v>5.2800001999999999E-2</v>
      </c>
      <c r="C481" s="4">
        <f t="shared" si="146"/>
        <v>5.1808656605065805E-2</v>
      </c>
      <c r="D481" s="5">
        <f t="shared" si="150"/>
        <v>0.97349346180557605</v>
      </c>
      <c r="E481" s="5">
        <f t="shared" si="150"/>
        <v>0.94609245828785049</v>
      </c>
      <c r="F481" s="5">
        <f t="shared" si="150"/>
        <v>0.91818730825323858</v>
      </c>
      <c r="G481" s="5">
        <f t="shared" si="150"/>
        <v>0.89008418537884781</v>
      </c>
      <c r="H481" s="5">
        <f t="shared" si="150"/>
        <v>0.8620215933203994</v>
      </c>
      <c r="I481" s="5">
        <f t="shared" si="150"/>
        <v>0.83418389873556686</v>
      </c>
      <c r="J481" s="5">
        <f t="shared" si="150"/>
        <v>0.80671232312247387</v>
      </c>
      <c r="K481" s="5">
        <f t="shared" si="150"/>
        <v>0.77971379923372275</v>
      </c>
      <c r="L481" s="5">
        <f t="shared" si="150"/>
        <v>0.75326806660093537</v>
      </c>
      <c r="M481" s="5">
        <f t="shared" si="150"/>
        <v>0.72743333420064094</v>
      </c>
      <c r="N481" s="5">
        <f t="shared" si="150"/>
        <v>0.7022507881670278</v>
      </c>
      <c r="O481" s="5">
        <f t="shared" si="150"/>
        <v>0.67774817478112259</v>
      </c>
      <c r="P481" s="5">
        <f t="shared" si="150"/>
        <v>0.65394264651444234</v>
      </c>
      <c r="Q481" s="5">
        <f t="shared" si="150"/>
        <v>0.63084302259017977</v>
      </c>
      <c r="R481" s="5">
        <f t="shared" si="150"/>
        <v>0.6084515852669149</v>
      </c>
      <c r="S481" s="5">
        <f t="shared" si="150"/>
        <v>0.58676550829199814</v>
      </c>
      <c r="T481" s="5">
        <f t="shared" si="149"/>
        <v>0.56577799397330675</v>
      </c>
      <c r="U481" s="5">
        <f t="shared" si="149"/>
        <v>0.5454791793129089</v>
      </c>
      <c r="V481" s="5">
        <f t="shared" si="149"/>
        <v>0.52585685892196388</v>
      </c>
      <c r="W481" s="5">
        <f t="shared" si="149"/>
        <v>0.50689706236822507</v>
      </c>
      <c r="X481" s="5">
        <f t="shared" si="151"/>
        <v>0.48858451566727418</v>
      </c>
      <c r="Y481" s="5">
        <f t="shared" si="151"/>
        <v>0.47090301037961224</v>
      </c>
      <c r="Z481" s="5">
        <f t="shared" si="151"/>
        <v>0.45383569886351938</v>
      </c>
      <c r="AA481" s="5">
        <f t="shared" si="151"/>
        <v>0.43736533037374153</v>
      </c>
      <c r="AB481" s="5">
        <f t="shared" si="151"/>
        <v>0.4214744396624136</v>
      </c>
      <c r="AC481" s="5">
        <f t="shared" si="151"/>
        <v>0.40614549735243072</v>
      </c>
      <c r="AD481" s="5">
        <f t="shared" si="151"/>
        <v>0.39136102947422269</v>
      </c>
      <c r="AE481" s="5">
        <f t="shared" si="151"/>
        <v>0.37710371207438637</v>
      </c>
      <c r="AF481" s="5">
        <f t="shared" si="151"/>
        <v>0.36335644563278974</v>
      </c>
      <c r="AG481" s="5">
        <f t="shared" si="151"/>
        <v>0.35010241309633083</v>
      </c>
      <c r="AH481" s="5">
        <f t="shared" si="151"/>
        <v>0.33732512460006969</v>
      </c>
      <c r="AI481" s="5">
        <f t="shared" si="151"/>
        <v>0.32500845135904666</v>
      </c>
      <c r="AJ481" s="5">
        <f t="shared" si="151"/>
        <v>0.31313665074484487</v>
      </c>
      <c r="AK481" s="5">
        <f t="shared" si="151"/>
        <v>0.30169438418493116</v>
      </c>
      <c r="AL481" s="5">
        <f t="shared" si="151"/>
        <v>0.29066672922054265</v>
      </c>
      <c r="AM481" s="5">
        <f t="shared" si="151"/>
        <v>0.28003918681513063</v>
      </c>
      <c r="AN481" s="5">
        <f t="shared" si="151"/>
        <v>0.26979768480816585</v>
      </c>
      <c r="AO481" s="5">
        <f t="shared" si="151"/>
        <v>0.25992857824905941</v>
      </c>
      <c r="AP481" s="5">
        <f t="shared" si="151"/>
        <v>0.25041864721564183</v>
      </c>
      <c r="AQ481" s="5">
        <f t="shared" si="151"/>
        <v>0.24125509261522843</v>
      </c>
      <c r="AR481" s="5">
        <f t="shared" si="151"/>
        <v>0.23242553037914646</v>
      </c>
      <c r="AS481" s="5">
        <f t="shared" si="151"/>
        <v>0.22391798439001315</v>
      </c>
      <c r="AT481" s="5">
        <f t="shared" si="151"/>
        <v>0.21572087842211127</v>
      </c>
      <c r="AU481" s="5">
        <f t="shared" si="151"/>
        <v>0.2078230273265487</v>
      </c>
      <c r="AV481" s="5">
        <f t="shared" si="151"/>
        <v>0.20021362765263589</v>
      </c>
      <c r="AW481" s="5">
        <f t="shared" si="151"/>
        <v>0.1928822478635378</v>
      </c>
      <c r="AX481" s="5">
        <f t="shared" si="151"/>
        <v>0.18581881827654415</v>
      </c>
      <c r="AY481" s="5">
        <f t="shared" si="151"/>
        <v>0.17901362083524439</v>
      </c>
      <c r="AZ481" s="5">
        <f t="shared" si="151"/>
        <v>0.17245727880168862</v>
      </c>
      <c r="BA481" s="5">
        <f t="shared" si="151"/>
        <v>0.1661407464406032</v>
      </c>
      <c r="BB481" s="5">
        <f t="shared" si="151"/>
        <v>0.16005529875436164</v>
      </c>
      <c r="BC481" s="5">
        <f t="shared" si="151"/>
        <v>0.15419252131625344</v>
      </c>
      <c r="BD481" s="5">
        <f t="shared" si="151"/>
        <v>0.14854430024026519</v>
      </c>
      <c r="BE481" s="5">
        <f t="shared" si="151"/>
        <v>0.14310281231780356</v>
      </c>
      <c r="BF481" s="5">
        <f t="shared" si="151"/>
        <v>0.13786051534528182</v>
      </c>
      <c r="BG481" s="5">
        <f t="shared" si="151"/>
        <v>0.13281013866106181</v>
      </c>
      <c r="BH481" s="5">
        <f t="shared" si="151"/>
        <v>0.12794467390571782</v>
      </c>
      <c r="BI481" s="5">
        <f t="shared" si="151"/>
        <v>0.12325736601581694</v>
      </c>
      <c r="BJ481" s="5">
        <f t="shared" si="151"/>
        <v>0.11874170445827618</v>
      </c>
      <c r="BK481" s="16">
        <f t="shared" si="151"/>
        <v>0.11439141470975965</v>
      </c>
      <c r="BL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</row>
    <row r="482" spans="1:124" x14ac:dyDescent="0.3">
      <c r="A482" s="8">
        <v>35454</v>
      </c>
      <c r="B482" s="3">
        <v>5.2900000000000003E-2</v>
      </c>
      <c r="C482" s="4">
        <f t="shared" si="146"/>
        <v>5.1911724303559378E-2</v>
      </c>
      <c r="D482" s="5">
        <f t="shared" si="150"/>
        <v>0.9734462243797305</v>
      </c>
      <c r="E482" s="5">
        <f t="shared" si="150"/>
        <v>0.9460058991562349</v>
      </c>
      <c r="F482" s="5">
        <f t="shared" si="150"/>
        <v>0.91806836708631046</v>
      </c>
      <c r="G482" s="5">
        <f t="shared" si="150"/>
        <v>0.8899388962233491</v>
      </c>
      <c r="H482" s="5">
        <f t="shared" si="150"/>
        <v>0.86185516699025622</v>
      </c>
      <c r="I482" s="5">
        <f t="shared" si="150"/>
        <v>0.83400080881559058</v>
      </c>
      <c r="J482" s="5">
        <f t="shared" si="150"/>
        <v>0.80651639036086376</v>
      </c>
      <c r="K482" s="5">
        <f t="shared" si="150"/>
        <v>0.77950827124386524</v>
      </c>
      <c r="L482" s="5">
        <f t="shared" si="150"/>
        <v>0.7530556912303521</v>
      </c>
      <c r="M482" s="5">
        <f t="shared" si="150"/>
        <v>0.72721642586434443</v>
      </c>
      <c r="N482" s="5">
        <f t="shared" si="150"/>
        <v>0.70203128703745221</v>
      </c>
      <c r="O482" s="5">
        <f t="shared" si="150"/>
        <v>0.67752769908732469</v>
      </c>
      <c r="P482" s="5">
        <f t="shared" si="150"/>
        <v>0.65372253840705152</v>
      </c>
      <c r="Q482" s="5">
        <f t="shared" si="150"/>
        <v>0.630624388129567</v>
      </c>
      <c r="R482" s="5">
        <f t="shared" si="150"/>
        <v>0.60823532912728706</v>
      </c>
      <c r="S482" s="5">
        <f t="shared" si="150"/>
        <v>0.58655236376866726</v>
      </c>
      <c r="T482" s="5">
        <f t="shared" si="149"/>
        <v>0.5655685488510187</v>
      </c>
      <c r="U482" s="5">
        <f t="shared" si="149"/>
        <v>0.5452738981108689</v>
      </c>
      <c r="V482" s="5">
        <f t="shared" si="149"/>
        <v>0.52565610198319623</v>
      </c>
      <c r="W482" s="5">
        <f t="shared" si="149"/>
        <v>0.50670110221163134</v>
      </c>
      <c r="X482" s="5">
        <f t="shared" si="151"/>
        <v>0.48839355097292048</v>
      </c>
      <c r="Y482" s="5">
        <f t="shared" si="151"/>
        <v>0.47071717793291906</v>
      </c>
      <c r="Z482" s="5">
        <f t="shared" si="151"/>
        <v>0.45365508374293007</v>
      </c>
      <c r="AA482" s="5">
        <f t="shared" si="151"/>
        <v>0.43718997462940057</v>
      </c>
      <c r="AB482" s="5">
        <f t="shared" si="151"/>
        <v>0.42130434970039066</v>
      </c>
      <c r="AC482" s="5">
        <f t="shared" si="151"/>
        <v>0.40598065020989321</v>
      </c>
      <c r="AD482" s="5">
        <f t="shared" si="151"/>
        <v>0.39120137814541656</v>
      </c>
      <c r="AE482" s="5">
        <f t="shared" si="151"/>
        <v>0.3769491900249986</v>
      </c>
      <c r="AF482" s="5">
        <f t="shared" si="151"/>
        <v>0.3632069706209069</v>
      </c>
      <c r="AG482" s="5">
        <f t="shared" si="151"/>
        <v>0.34995789040144365</v>
      </c>
      <c r="AH482" s="5">
        <f t="shared" si="151"/>
        <v>0.3371854497470933</v>
      </c>
      <c r="AI482" s="5">
        <f t="shared" si="151"/>
        <v>0.32487351241184625</v>
      </c>
      <c r="AJ482" s="5">
        <f t="shared" si="151"/>
        <v>0.31300633023301938</v>
      </c>
      <c r="AK482" s="5">
        <f t="shared" si="151"/>
        <v>0.30156856071838023</v>
      </c>
      <c r="AL482" s="5">
        <f t="shared" si="151"/>
        <v>0.29054527883842435</v>
      </c>
      <c r="AM482" s="5">
        <f t="shared" si="151"/>
        <v>0.2799219841090283</v>
      </c>
      <c r="AN482" s="5">
        <f t="shared" si="151"/>
        <v>0.26968460385346682</v>
      </c>
      <c r="AO482" s="5">
        <f t="shared" si="151"/>
        <v>0.25981949337356786</v>
      </c>
      <c r="AP482" s="5">
        <f t="shared" si="151"/>
        <v>0.25031343363018799</v>
      </c>
      <c r="AQ482" s="5">
        <f t="shared" si="151"/>
        <v>0.24115362692739337</v>
      </c>
      <c r="AR482" s="5">
        <f t="shared" si="151"/>
        <v>0.23232769100810602</v>
      </c>
      <c r="AS482" s="5">
        <f t="shared" si="151"/>
        <v>0.22382365189784387</v>
      </c>
      <c r="AT482" s="5">
        <f t="shared" si="151"/>
        <v>0.21562993577462763</v>
      </c>
      <c r="AU482" s="5">
        <f t="shared" si="151"/>
        <v>0.20773536009479932</v>
      </c>
      <c r="AV482" s="5">
        <f t="shared" si="151"/>
        <v>0.20012912416452913</v>
      </c>
      <c r="AW482" s="5">
        <f t="shared" si="151"/>
        <v>0.19280079931365299</v>
      </c>
      <c r="AX482" s="5">
        <f t="shared" si="151"/>
        <v>0.1857403188009773</v>
      </c>
      <c r="AY482" s="5">
        <f t="shared" si="151"/>
        <v>0.17893796755730762</v>
      </c>
      <c r="AZ482" s="5">
        <f t="shared" si="151"/>
        <v>0.17238437185340499</v>
      </c>
      <c r="BA482" s="5">
        <f t="shared" si="151"/>
        <v>0.16607048896418916</v>
      </c>
      <c r="BB482" s="5">
        <f t="shared" si="151"/>
        <v>0.15998759688725162</v>
      </c>
      <c r="BC482" s="5">
        <f t="shared" si="151"/>
        <v>0.1541272841626771</v>
      </c>
      <c r="BD482" s="5">
        <f t="shared" si="151"/>
        <v>0.14848143983192444</v>
      </c>
      <c r="BE482" s="5">
        <f t="shared" si="151"/>
        <v>0.14304224356580164</v>
      </c>
      <c r="BF482" s="5">
        <f t="shared" si="151"/>
        <v>0.13780215598512058</v>
      </c>
      <c r="BG482" s="5">
        <f t="shared" si="151"/>
        <v>0.13275390919223806</v>
      </c>
      <c r="BH482" s="5">
        <f t="shared" si="151"/>
        <v>0.12789049752720494</v>
      </c>
      <c r="BI482" s="5">
        <f t="shared" si="151"/>
        <v>0.12320516855851213</v>
      </c>
      <c r="BJ482" s="5">
        <f t="shared" si="151"/>
        <v>0.1186914143153172</v>
      </c>
      <c r="BK482" s="16">
        <f t="shared" si="151"/>
        <v>0.11434296276546518</v>
      </c>
      <c r="BL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</row>
    <row r="483" spans="1:124" x14ac:dyDescent="0.3">
      <c r="A483" s="8">
        <v>35461</v>
      </c>
      <c r="B483" s="3">
        <v>5.3499998999999999E-2</v>
      </c>
      <c r="C483" s="4">
        <f t="shared" si="146"/>
        <v>5.2530141832194392E-2</v>
      </c>
      <c r="D483" s="5">
        <f t="shared" si="150"/>
        <v>0.97316284276093024</v>
      </c>
      <c r="E483" s="5">
        <f t="shared" si="150"/>
        <v>0.94548670113252076</v>
      </c>
      <c r="F483" s="5">
        <f t="shared" si="150"/>
        <v>0.9173550305003092</v>
      </c>
      <c r="G483" s="5">
        <f t="shared" si="150"/>
        <v>0.88906764321868514</v>
      </c>
      <c r="H483" s="5">
        <f t="shared" si="150"/>
        <v>0.86085726526163986</v>
      </c>
      <c r="I483" s="5">
        <f t="shared" si="150"/>
        <v>0.83290309276653351</v>
      </c>
      <c r="J483" s="5">
        <f t="shared" si="150"/>
        <v>0.80534177121108019</v>
      </c>
      <c r="K483" s="5">
        <f t="shared" si="150"/>
        <v>0.77827621793066959</v>
      </c>
      <c r="L483" s="5">
        <f t="shared" si="150"/>
        <v>0.75178267251045006</v>
      </c>
      <c r="M483" s="5">
        <f t="shared" si="150"/>
        <v>0.72591630960403453</v>
      </c>
      <c r="N483" s="5">
        <f t="shared" si="150"/>
        <v>0.70071569620271068</v>
      </c>
      <c r="O483" s="5">
        <f t="shared" si="150"/>
        <v>0.67620632607100584</v>
      </c>
      <c r="P483" s="5">
        <f t="shared" si="150"/>
        <v>0.65240342052342581</v>
      </c>
      <c r="Q483" s="5">
        <f t="shared" si="150"/>
        <v>0.62931414768921978</v>
      </c>
      <c r="R483" s="5">
        <f t="shared" si="150"/>
        <v>0.60693938169894257</v>
      </c>
      <c r="S483" s="5">
        <f t="shared" si="150"/>
        <v>0.58527509818820544</v>
      </c>
      <c r="T483" s="5">
        <f t="shared" si="149"/>
        <v>0.56431348235150758</v>
      </c>
      <c r="U483" s="5">
        <f t="shared" si="149"/>
        <v>0.54404380968630206</v>
      </c>
      <c r="V483" s="5">
        <f t="shared" si="149"/>
        <v>0.52445314680495803</v>
      </c>
      <c r="W483" s="5">
        <f t="shared" si="149"/>
        <v>0.50552690961691416</v>
      </c>
      <c r="X483" s="5">
        <f t="shared" si="151"/>
        <v>0.48724930825427648</v>
      </c>
      <c r="Y483" s="5">
        <f t="shared" si="151"/>
        <v>0.46960370188681211</v>
      </c>
      <c r="Z483" s="5">
        <f t="shared" si="151"/>
        <v>0.45257288168701432</v>
      </c>
      <c r="AA483" s="5">
        <f t="shared" si="151"/>
        <v>0.43613929637490312</v>
      </c>
      <c r="AB483" s="5">
        <f t="shared" si="151"/>
        <v>0.42028523176724791</v>
      </c>
      <c r="AC483" s="5">
        <f t="shared" si="151"/>
        <v>0.40499295339700997</v>
      </c>
      <c r="AD483" s="5">
        <f t="shared" si="151"/>
        <v>0.39024481941482037</v>
      </c>
      <c r="AE483" s="5">
        <f t="shared" si="151"/>
        <v>0.37602336952476617</v>
      </c>
      <c r="AF483" s="5">
        <f t="shared" si="151"/>
        <v>0.36231139455547423</v>
      </c>
      <c r="AG483" s="5">
        <f t="shared" si="151"/>
        <v>0.34909199035728122</v>
      </c>
      <c r="AH483" s="5">
        <f t="shared" si="151"/>
        <v>0.33634859899484598</v>
      </c>
      <c r="AI483" s="5">
        <f t="shared" si="151"/>
        <v>0.3240650396311841</v>
      </c>
      <c r="AJ483" s="5">
        <f t="shared" si="151"/>
        <v>0.31222553104205714</v>
      </c>
      <c r="AK483" s="5">
        <f t="shared" si="151"/>
        <v>0.30081470733421545</v>
      </c>
      <c r="AL483" s="5">
        <f t="shared" si="151"/>
        <v>0.28981762814789008</v>
      </c>
      <c r="AM483" s="5">
        <f t="shared" si="151"/>
        <v>0.2792197843880746</v>
      </c>
      <c r="AN483" s="5">
        <f t="shared" si="151"/>
        <v>0.26900710033874203</v>
      </c>
      <c r="AO483" s="5">
        <f t="shared" si="151"/>
        <v>0.2591659328599441</v>
      </c>
      <c r="AP483" s="5">
        <f t="shared" si="151"/>
        <v>0.2496830682424587</v>
      </c>
      <c r="AQ483" s="5">
        <f t="shared" si="151"/>
        <v>0.24054571719255138</v>
      </c>
      <c r="AR483" s="5">
        <f t="shared" si="151"/>
        <v>0.23174150833596205</v>
      </c>
      <c r="AS483" s="5">
        <f t="shared" si="151"/>
        <v>0.22325848056180969</v>
      </c>
      <c r="AT483" s="5">
        <f t="shared" si="151"/>
        <v>0.21508507447087921</v>
      </c>
      <c r="AU483" s="5">
        <f t="shared" si="151"/>
        <v>0.20721012314641357</v>
      </c>
      <c r="AV483" s="5">
        <f t="shared" si="151"/>
        <v>0.19962284242726697</v>
      </c>
      <c r="AW483" s="5">
        <f t="shared" si="151"/>
        <v>0.19231282083159515</v>
      </c>
      <c r="AX483" s="5">
        <f t="shared" si="151"/>
        <v>0.1852700092529958</v>
      </c>
      <c r="AY483" s="5">
        <f t="shared" si="151"/>
        <v>0.17848471052919399</v>
      </c>
      <c r="AZ483" s="5">
        <f t="shared" si="151"/>
        <v>0.17194756896522045</v>
      </c>
      <c r="BA483" s="5">
        <f t="shared" si="151"/>
        <v>0.16564955987792224</v>
      </c>
      <c r="BB483" s="5">
        <f t="shared" si="151"/>
        <v>0.15958197921604975</v>
      </c>
      <c r="BC483" s="5">
        <f t="shared" si="151"/>
        <v>0.15373643329966291</v>
      </c>
      <c r="BD483" s="5">
        <f t="shared" si="151"/>
        <v>0.14810482871383585</v>
      </c>
      <c r="BE483" s="5">
        <f t="shared" si="151"/>
        <v>0.14267936238433215</v>
      </c>
      <c r="BF483" s="5">
        <f t="shared" si="151"/>
        <v>0.13745251185682664</v>
      </c>
      <c r="BG483" s="5">
        <f t="shared" si="151"/>
        <v>0.13241702579616679</v>
      </c>
      <c r="BH483" s="5">
        <f t="shared" si="151"/>
        <v>0.12756591471794199</v>
      </c>
      <c r="BI483" s="5">
        <f t="shared" si="151"/>
        <v>0.12289244196110828</v>
      </c>
      <c r="BJ483" s="5">
        <f t="shared" si="151"/>
        <v>0.11839011490750163</v>
      </c>
      <c r="BK483" s="16">
        <f t="shared" si="151"/>
        <v>0.11405267645165761</v>
      </c>
      <c r="BL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</row>
    <row r="484" spans="1:124" x14ac:dyDescent="0.3">
      <c r="A484" s="8">
        <v>35468</v>
      </c>
      <c r="B484" s="3">
        <v>5.2800001999999999E-2</v>
      </c>
      <c r="C484" s="4">
        <f t="shared" si="146"/>
        <v>5.1808656605065805E-2</v>
      </c>
      <c r="D484" s="5">
        <f t="shared" si="150"/>
        <v>0.97349346180557605</v>
      </c>
      <c r="E484" s="5">
        <f t="shared" si="150"/>
        <v>0.94609245828785049</v>
      </c>
      <c r="F484" s="5">
        <f t="shared" si="150"/>
        <v>0.91818730825323858</v>
      </c>
      <c r="G484" s="5">
        <f t="shared" si="150"/>
        <v>0.89008418537884781</v>
      </c>
      <c r="H484" s="5">
        <f t="shared" si="150"/>
        <v>0.8620215933203994</v>
      </c>
      <c r="I484" s="5">
        <f t="shared" si="150"/>
        <v>0.83418389873556686</v>
      </c>
      <c r="J484" s="5">
        <f t="shared" si="150"/>
        <v>0.80671232312247387</v>
      </c>
      <c r="K484" s="5">
        <f t="shared" si="150"/>
        <v>0.77971379923372275</v>
      </c>
      <c r="L484" s="5">
        <f t="shared" si="150"/>
        <v>0.75326806660093537</v>
      </c>
      <c r="M484" s="5">
        <f t="shared" si="150"/>
        <v>0.72743333420064094</v>
      </c>
      <c r="N484" s="5">
        <f t="shared" si="150"/>
        <v>0.7022507881670278</v>
      </c>
      <c r="O484" s="5">
        <f t="shared" si="150"/>
        <v>0.67774817478112259</v>
      </c>
      <c r="P484" s="5">
        <f t="shared" si="150"/>
        <v>0.65394264651444234</v>
      </c>
      <c r="Q484" s="5">
        <f t="shared" si="150"/>
        <v>0.63084302259017977</v>
      </c>
      <c r="R484" s="5">
        <f t="shared" si="150"/>
        <v>0.6084515852669149</v>
      </c>
      <c r="S484" s="5">
        <f t="shared" si="150"/>
        <v>0.58676550829199814</v>
      </c>
      <c r="T484" s="5">
        <f t="shared" si="149"/>
        <v>0.56577799397330675</v>
      </c>
      <c r="U484" s="5">
        <f t="shared" si="149"/>
        <v>0.5454791793129089</v>
      </c>
      <c r="V484" s="5">
        <f t="shared" si="149"/>
        <v>0.52585685892196388</v>
      </c>
      <c r="W484" s="5">
        <f t="shared" si="149"/>
        <v>0.50689706236822507</v>
      </c>
      <c r="X484" s="5">
        <f t="shared" si="151"/>
        <v>0.48858451566727418</v>
      </c>
      <c r="Y484" s="5">
        <f t="shared" si="151"/>
        <v>0.47090301037961224</v>
      </c>
      <c r="Z484" s="5">
        <f t="shared" si="151"/>
        <v>0.45383569886351938</v>
      </c>
      <c r="AA484" s="5">
        <f t="shared" si="151"/>
        <v>0.43736533037374153</v>
      </c>
      <c r="AB484" s="5">
        <f t="shared" si="151"/>
        <v>0.4214744396624136</v>
      </c>
      <c r="AC484" s="5">
        <f t="shared" si="151"/>
        <v>0.40614549735243072</v>
      </c>
      <c r="AD484" s="5">
        <f t="shared" si="151"/>
        <v>0.39136102947422269</v>
      </c>
      <c r="AE484" s="5">
        <f t="shared" si="151"/>
        <v>0.37710371207438637</v>
      </c>
      <c r="AF484" s="5">
        <f t="shared" si="151"/>
        <v>0.36335644563278974</v>
      </c>
      <c r="AG484" s="5">
        <f t="shared" si="151"/>
        <v>0.35010241309633083</v>
      </c>
      <c r="AH484" s="5">
        <f t="shared" si="151"/>
        <v>0.33732512460006969</v>
      </c>
      <c r="AI484" s="5">
        <f t="shared" si="151"/>
        <v>0.32500845135904666</v>
      </c>
      <c r="AJ484" s="5">
        <f t="shared" si="151"/>
        <v>0.31313665074484487</v>
      </c>
      <c r="AK484" s="5">
        <f t="shared" si="151"/>
        <v>0.30169438418493116</v>
      </c>
      <c r="AL484" s="5">
        <f t="shared" si="151"/>
        <v>0.29066672922054265</v>
      </c>
      <c r="AM484" s="5">
        <f t="shared" si="151"/>
        <v>0.28003918681513063</v>
      </c>
      <c r="AN484" s="5">
        <f t="shared" si="151"/>
        <v>0.26979768480816585</v>
      </c>
      <c r="AO484" s="5">
        <f t="shared" si="151"/>
        <v>0.25992857824905941</v>
      </c>
      <c r="AP484" s="5">
        <f t="shared" si="151"/>
        <v>0.25041864721564183</v>
      </c>
      <c r="AQ484" s="5">
        <f t="shared" si="151"/>
        <v>0.24125509261522843</v>
      </c>
      <c r="AR484" s="5">
        <f t="shared" si="151"/>
        <v>0.23242553037914646</v>
      </c>
      <c r="AS484" s="5">
        <f t="shared" si="151"/>
        <v>0.22391798439001315</v>
      </c>
      <c r="AT484" s="5">
        <f t="shared" si="151"/>
        <v>0.21572087842211127</v>
      </c>
      <c r="AU484" s="5">
        <f t="shared" si="151"/>
        <v>0.2078230273265487</v>
      </c>
      <c r="AV484" s="5">
        <f t="shared" si="151"/>
        <v>0.20021362765263589</v>
      </c>
      <c r="AW484" s="5">
        <f t="shared" si="151"/>
        <v>0.1928822478635378</v>
      </c>
      <c r="AX484" s="5">
        <f t="shared" si="151"/>
        <v>0.18581881827654415</v>
      </c>
      <c r="AY484" s="5">
        <f t="shared" si="151"/>
        <v>0.17901362083524439</v>
      </c>
      <c r="AZ484" s="5">
        <f t="shared" si="151"/>
        <v>0.17245727880168862</v>
      </c>
      <c r="BA484" s="5">
        <f t="shared" si="151"/>
        <v>0.1661407464406032</v>
      </c>
      <c r="BB484" s="5">
        <f t="shared" si="151"/>
        <v>0.16005529875436164</v>
      </c>
      <c r="BC484" s="5">
        <f t="shared" ref="X484:BK491" si="152">BC$7*EXP(-BC$8*$C484)</f>
        <v>0.15419252131625344</v>
      </c>
      <c r="BD484" s="5">
        <f t="shared" si="152"/>
        <v>0.14854430024026519</v>
      </c>
      <c r="BE484" s="5">
        <f t="shared" si="152"/>
        <v>0.14310281231780356</v>
      </c>
      <c r="BF484" s="5">
        <f t="shared" si="152"/>
        <v>0.13786051534528182</v>
      </c>
      <c r="BG484" s="5">
        <f t="shared" si="152"/>
        <v>0.13281013866106181</v>
      </c>
      <c r="BH484" s="5">
        <f t="shared" si="152"/>
        <v>0.12794467390571782</v>
      </c>
      <c r="BI484" s="5">
        <f t="shared" si="152"/>
        <v>0.12325736601581694</v>
      </c>
      <c r="BJ484" s="5">
        <f t="shared" si="152"/>
        <v>0.11874170445827618</v>
      </c>
      <c r="BK484" s="16">
        <f t="shared" si="152"/>
        <v>0.11439141470975965</v>
      </c>
      <c r="BL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</row>
    <row r="485" spans="1:124" x14ac:dyDescent="0.3">
      <c r="A485" s="8">
        <v>35475</v>
      </c>
      <c r="B485" s="3">
        <v>5.2499999999999998E-2</v>
      </c>
      <c r="C485" s="4">
        <f t="shared" si="146"/>
        <v>5.1499445264004289E-2</v>
      </c>
      <c r="D485" s="5">
        <f t="shared" si="150"/>
        <v>0.97363519161672163</v>
      </c>
      <c r="E485" s="5">
        <f t="shared" si="150"/>
        <v>0.9463521901334222</v>
      </c>
      <c r="F485" s="5">
        <f t="shared" si="150"/>
        <v>0.91854423373898242</v>
      </c>
      <c r="G485" s="5">
        <f t="shared" si="150"/>
        <v>0.8905202068080651</v>
      </c>
      <c r="H485" s="5">
        <f t="shared" si="150"/>
        <v>0.8625210784830033</v>
      </c>
      <c r="I485" s="5">
        <f t="shared" si="150"/>
        <v>0.8347334243541874</v>
      </c>
      <c r="J485" s="5">
        <f t="shared" si="150"/>
        <v>0.8073004227378624</v>
      </c>
      <c r="K485" s="5">
        <f t="shared" si="150"/>
        <v>0.78033072485974819</v>
      </c>
      <c r="L485" s="5">
        <f t="shared" si="150"/>
        <v>0.75390556914965112</v>
      </c>
      <c r="M485" s="5">
        <f t="shared" si="150"/>
        <v>0.72808446484403122</v>
      </c>
      <c r="N485" s="5">
        <f t="shared" si="150"/>
        <v>0.7029097210041555</v>
      </c>
      <c r="O485" s="5">
        <f t="shared" si="150"/>
        <v>0.67841005008713362</v>
      </c>
      <c r="P485" s="5">
        <f t="shared" si="150"/>
        <v>0.65460343322804637</v>
      </c>
      <c r="Q485" s="5">
        <f t="shared" si="150"/>
        <v>0.63149939838661839</v>
      </c>
      <c r="R485" s="5">
        <f t="shared" si="150"/>
        <v>0.60910083245263702</v>
      </c>
      <c r="S485" s="5">
        <f t="shared" si="150"/>
        <v>0.58740542376973925</v>
      </c>
      <c r="T485" s="5">
        <f t="shared" si="149"/>
        <v>0.56640681161144879</v>
      </c>
      <c r="U485" s="5">
        <f t="shared" si="149"/>
        <v>0.54609550317755573</v>
      </c>
      <c r="V485" s="5">
        <f t="shared" si="149"/>
        <v>0.52645960597254615</v>
      </c>
      <c r="W485" s="5">
        <f t="shared" si="149"/>
        <v>0.5074854133640827</v>
      </c>
      <c r="X485" s="5">
        <f t="shared" si="152"/>
        <v>0.48915787317530779</v>
      </c>
      <c r="Y485" s="5">
        <f t="shared" si="152"/>
        <v>0.47146096290704198</v>
      </c>
      <c r="Z485" s="5">
        <f t="shared" si="152"/>
        <v>0.45437799026264458</v>
      </c>
      <c r="AA485" s="5">
        <f t="shared" si="152"/>
        <v>0.43789183377642016</v>
      </c>
      <c r="AB485" s="5">
        <f t="shared" si="152"/>
        <v>0.42198513530075976</v>
      </c>
      <c r="AC485" s="5">
        <f t="shared" si="152"/>
        <v>0.40664045370948254</v>
      </c>
      <c r="AD485" s="5">
        <f t="shared" si="152"/>
        <v>0.39184038728488096</v>
      </c>
      <c r="AE485" s="5">
        <f t="shared" si="152"/>
        <v>0.37756767076372288</v>
      </c>
      <c r="AF485" s="5">
        <f t="shared" si="152"/>
        <v>0.36380525183687812</v>
      </c>
      <c r="AG485" s="5">
        <f t="shared" si="152"/>
        <v>0.35053635096103369</v>
      </c>
      <c r="AH485" s="5">
        <f t="shared" si="152"/>
        <v>0.33774450759665814</v>
      </c>
      <c r="AI485" s="5">
        <f t="shared" si="152"/>
        <v>0.32541361539297475</v>
      </c>
      <c r="AJ485" s="5">
        <f t="shared" si="152"/>
        <v>0.31352794836622971</v>
      </c>
      <c r="AK485" s="5">
        <f t="shared" si="152"/>
        <v>0.3020721797369823</v>
      </c>
      <c r="AL485" s="5">
        <f t="shared" si="152"/>
        <v>0.29103139478595558</v>
      </c>
      <c r="AM485" s="5">
        <f t="shared" si="152"/>
        <v>0.28039109884084318</v>
      </c>
      <c r="AN485" s="5">
        <f t="shared" si="152"/>
        <v>0.27013722130634094</v>
      </c>
      <c r="AO485" s="5">
        <f t="shared" si="152"/>
        <v>0.26025611648710878</v>
      </c>
      <c r="AP485" s="5">
        <f t="shared" si="152"/>
        <v>0.25073456182090392</v>
      </c>
      <c r="AQ485" s="5">
        <f t="shared" si="152"/>
        <v>0.24155975403085397</v>
      </c>
      <c r="AR485" s="5">
        <f t="shared" si="152"/>
        <v>0.23271930361710205</v>
      </c>
      <c r="AS485" s="5">
        <f t="shared" si="152"/>
        <v>0.22420122803510689</v>
      </c>
      <c r="AT485" s="5">
        <f t="shared" si="152"/>
        <v>0.21599394384777443</v>
      </c>
      <c r="AU485" s="5">
        <f t="shared" si="152"/>
        <v>0.20808625808893841</v>
      </c>
      <c r="AV485" s="5">
        <f t="shared" si="152"/>
        <v>0.20046735903460397</v>
      </c>
      <c r="AW485" s="5">
        <f t="shared" si="152"/>
        <v>0.19312680654425943</v>
      </c>
      <c r="AX485" s="5">
        <f t="shared" si="152"/>
        <v>0.18605452210622736</v>
      </c>
      <c r="AY485" s="5">
        <f t="shared" si="152"/>
        <v>0.17924077869743357</v>
      </c>
      <c r="AZ485" s="5">
        <f t="shared" si="152"/>
        <v>0.1726761905483146</v>
      </c>
      <c r="BA485" s="5">
        <f t="shared" si="152"/>
        <v>0.16635170288718099</v>
      </c>
      <c r="BB485" s="5">
        <f t="shared" si="152"/>
        <v>0.16025858172465574</v>
      </c>
      <c r="BC485" s="5">
        <f t="shared" si="152"/>
        <v>0.15438840372736351</v>
      </c>
      <c r="BD485" s="5">
        <f t="shared" si="152"/>
        <v>0.14873304622047875</v>
      </c>
      <c r="BE485" s="5">
        <f t="shared" si="152"/>
        <v>0.1432846773507471</v>
      </c>
      <c r="BF485" s="5">
        <f t="shared" si="152"/>
        <v>0.13803574643491195</v>
      </c>
      <c r="BG485" s="5">
        <f t="shared" si="152"/>
        <v>0.13297897451289817</v>
      </c>
      <c r="BH485" s="5">
        <f t="shared" si="152"/>
        <v>0.1281073451204498</v>
      </c>
      <c r="BI485" s="5">
        <f t="shared" si="152"/>
        <v>0.12341409529203902</v>
      </c>
      <c r="BJ485" s="5">
        <f t="shared" si="152"/>
        <v>0.11889270680163525</v>
      </c>
      <c r="BK485" s="16">
        <f t="shared" si="152"/>
        <v>0.11453689764624665</v>
      </c>
      <c r="BL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</row>
    <row r="486" spans="1:124" x14ac:dyDescent="0.3">
      <c r="A486" s="8">
        <v>35482</v>
      </c>
      <c r="B486" s="3">
        <v>5.2499999999999998E-2</v>
      </c>
      <c r="C486" s="4">
        <f t="shared" si="146"/>
        <v>5.1499445264004289E-2</v>
      </c>
      <c r="D486" s="5">
        <f t="shared" si="150"/>
        <v>0.97363519161672163</v>
      </c>
      <c r="E486" s="5">
        <f t="shared" si="150"/>
        <v>0.9463521901334222</v>
      </c>
      <c r="F486" s="5">
        <f t="shared" si="150"/>
        <v>0.91854423373898242</v>
      </c>
      <c r="G486" s="5">
        <f t="shared" si="150"/>
        <v>0.8905202068080651</v>
      </c>
      <c r="H486" s="5">
        <f t="shared" si="150"/>
        <v>0.8625210784830033</v>
      </c>
      <c r="I486" s="5">
        <f t="shared" si="150"/>
        <v>0.8347334243541874</v>
      </c>
      <c r="J486" s="5">
        <f t="shared" si="150"/>
        <v>0.8073004227378624</v>
      </c>
      <c r="K486" s="5">
        <f t="shared" si="150"/>
        <v>0.78033072485974819</v>
      </c>
      <c r="L486" s="5">
        <f t="shared" si="150"/>
        <v>0.75390556914965112</v>
      </c>
      <c r="M486" s="5">
        <f t="shared" si="150"/>
        <v>0.72808446484403122</v>
      </c>
      <c r="N486" s="5">
        <f t="shared" si="150"/>
        <v>0.7029097210041555</v>
      </c>
      <c r="O486" s="5">
        <f t="shared" si="150"/>
        <v>0.67841005008713362</v>
      </c>
      <c r="P486" s="5">
        <f t="shared" si="150"/>
        <v>0.65460343322804637</v>
      </c>
      <c r="Q486" s="5">
        <f t="shared" si="150"/>
        <v>0.63149939838661839</v>
      </c>
      <c r="R486" s="5">
        <f t="shared" si="150"/>
        <v>0.60910083245263702</v>
      </c>
      <c r="S486" s="5">
        <f t="shared" si="150"/>
        <v>0.58740542376973925</v>
      </c>
      <c r="T486" s="5">
        <f t="shared" si="149"/>
        <v>0.56640681161144879</v>
      </c>
      <c r="U486" s="5">
        <f t="shared" si="149"/>
        <v>0.54609550317755573</v>
      </c>
      <c r="V486" s="5">
        <f t="shared" si="149"/>
        <v>0.52645960597254615</v>
      </c>
      <c r="W486" s="5">
        <f t="shared" si="149"/>
        <v>0.5074854133640827</v>
      </c>
      <c r="X486" s="5">
        <f t="shared" si="152"/>
        <v>0.48915787317530779</v>
      </c>
      <c r="Y486" s="5">
        <f t="shared" si="152"/>
        <v>0.47146096290704198</v>
      </c>
      <c r="Z486" s="5">
        <f t="shared" si="152"/>
        <v>0.45437799026264458</v>
      </c>
      <c r="AA486" s="5">
        <f t="shared" si="152"/>
        <v>0.43789183377642016</v>
      </c>
      <c r="AB486" s="5">
        <f t="shared" si="152"/>
        <v>0.42198513530075976</v>
      </c>
      <c r="AC486" s="5">
        <f t="shared" si="152"/>
        <v>0.40664045370948254</v>
      </c>
      <c r="AD486" s="5">
        <f t="shared" si="152"/>
        <v>0.39184038728488096</v>
      </c>
      <c r="AE486" s="5">
        <f t="shared" si="152"/>
        <v>0.37756767076372288</v>
      </c>
      <c r="AF486" s="5">
        <f t="shared" si="152"/>
        <v>0.36380525183687812</v>
      </c>
      <c r="AG486" s="5">
        <f t="shared" si="152"/>
        <v>0.35053635096103369</v>
      </c>
      <c r="AH486" s="5">
        <f t="shared" si="152"/>
        <v>0.33774450759665814</v>
      </c>
      <c r="AI486" s="5">
        <f t="shared" si="152"/>
        <v>0.32541361539297475</v>
      </c>
      <c r="AJ486" s="5">
        <f t="shared" si="152"/>
        <v>0.31352794836622971</v>
      </c>
      <c r="AK486" s="5">
        <f t="shared" si="152"/>
        <v>0.3020721797369823</v>
      </c>
      <c r="AL486" s="5">
        <f t="shared" si="152"/>
        <v>0.29103139478595558</v>
      </c>
      <c r="AM486" s="5">
        <f t="shared" si="152"/>
        <v>0.28039109884084318</v>
      </c>
      <c r="AN486" s="5">
        <f t="shared" si="152"/>
        <v>0.27013722130634094</v>
      </c>
      <c r="AO486" s="5">
        <f t="shared" si="152"/>
        <v>0.26025611648710878</v>
      </c>
      <c r="AP486" s="5">
        <f t="shared" si="152"/>
        <v>0.25073456182090392</v>
      </c>
      <c r="AQ486" s="5">
        <f t="shared" si="152"/>
        <v>0.24155975403085397</v>
      </c>
      <c r="AR486" s="5">
        <f t="shared" si="152"/>
        <v>0.23271930361710205</v>
      </c>
      <c r="AS486" s="5">
        <f t="shared" si="152"/>
        <v>0.22420122803510689</v>
      </c>
      <c r="AT486" s="5">
        <f t="shared" si="152"/>
        <v>0.21599394384777443</v>
      </c>
      <c r="AU486" s="5">
        <f t="shared" si="152"/>
        <v>0.20808625808893841</v>
      </c>
      <c r="AV486" s="5">
        <f t="shared" si="152"/>
        <v>0.20046735903460397</v>
      </c>
      <c r="AW486" s="5">
        <f t="shared" si="152"/>
        <v>0.19312680654425943</v>
      </c>
      <c r="AX486" s="5">
        <f t="shared" si="152"/>
        <v>0.18605452210622736</v>
      </c>
      <c r="AY486" s="5">
        <f t="shared" si="152"/>
        <v>0.17924077869743357</v>
      </c>
      <c r="AZ486" s="5">
        <f t="shared" si="152"/>
        <v>0.1726761905483146</v>
      </c>
      <c r="BA486" s="5">
        <f t="shared" si="152"/>
        <v>0.16635170288718099</v>
      </c>
      <c r="BB486" s="5">
        <f t="shared" si="152"/>
        <v>0.16025858172465574</v>
      </c>
      <c r="BC486" s="5">
        <f t="shared" si="152"/>
        <v>0.15438840372736351</v>
      </c>
      <c r="BD486" s="5">
        <f t="shared" si="152"/>
        <v>0.14873304622047875</v>
      </c>
      <c r="BE486" s="5">
        <f t="shared" si="152"/>
        <v>0.1432846773507471</v>
      </c>
      <c r="BF486" s="5">
        <f t="shared" si="152"/>
        <v>0.13803574643491195</v>
      </c>
      <c r="BG486" s="5">
        <f t="shared" si="152"/>
        <v>0.13297897451289817</v>
      </c>
      <c r="BH486" s="5">
        <f t="shared" si="152"/>
        <v>0.1281073451204498</v>
      </c>
      <c r="BI486" s="5">
        <f t="shared" si="152"/>
        <v>0.12341409529203902</v>
      </c>
      <c r="BJ486" s="5">
        <f t="shared" si="152"/>
        <v>0.11889270680163525</v>
      </c>
      <c r="BK486" s="16">
        <f t="shared" si="152"/>
        <v>0.11453689764624665</v>
      </c>
      <c r="BL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</row>
    <row r="487" spans="1:124" x14ac:dyDescent="0.3">
      <c r="A487" s="8">
        <v>35489</v>
      </c>
      <c r="B487" s="3">
        <v>5.2699999999999997E-2</v>
      </c>
      <c r="C487" s="4">
        <f t="shared" si="146"/>
        <v>5.1705584783781837E-2</v>
      </c>
      <c r="D487" s="5">
        <f t="shared" si="150"/>
        <v>0.97354070341333598</v>
      </c>
      <c r="E487" s="5">
        <f t="shared" si="150"/>
        <v>0.94617902880249893</v>
      </c>
      <c r="F487" s="5">
        <f t="shared" si="150"/>
        <v>0.91830626958836226</v>
      </c>
      <c r="G487" s="5">
        <f t="shared" si="150"/>
        <v>0.89022950406698953</v>
      </c>
      <c r="H487" s="5">
        <f t="shared" si="150"/>
        <v>0.86218805844698687</v>
      </c>
      <c r="I487" s="5">
        <f t="shared" si="150"/>
        <v>0.83436703617580665</v>
      </c>
      <c r="J487" s="5">
        <f t="shared" si="150"/>
        <v>0.80690831132374641</v>
      </c>
      <c r="K487" s="5">
        <f t="shared" si="150"/>
        <v>0.77991938963837448</v>
      </c>
      <c r="L487" s="5">
        <f t="shared" si="150"/>
        <v>0.75348051036400576</v>
      </c>
      <c r="M487" s="5">
        <f t="shared" si="150"/>
        <v>0.72765031591502127</v>
      </c>
      <c r="N487" s="5">
        <f t="shared" si="150"/>
        <v>0.70247036671142493</v>
      </c>
      <c r="O487" s="5">
        <f t="shared" si="150"/>
        <v>0.67796873104388256</v>
      </c>
      <c r="P487" s="5">
        <f t="shared" si="150"/>
        <v>0.65416283754108906</v>
      </c>
      <c r="Q487" s="5">
        <f t="shared" si="150"/>
        <v>0.6310617416004165</v>
      </c>
      <c r="R487" s="5">
        <f t="shared" si="150"/>
        <v>0.60866792695075878</v>
      </c>
      <c r="S487" s="5">
        <f t="shared" si="150"/>
        <v>0.58697873879952089</v>
      </c>
      <c r="T487" s="5">
        <f t="shared" si="149"/>
        <v>0.5659875250413382</v>
      </c>
      <c r="U487" s="5">
        <f t="shared" si="149"/>
        <v>0.54568454601394223</v>
      </c>
      <c r="V487" s="5">
        <f t="shared" si="149"/>
        <v>0.52605770056823431</v>
      </c>
      <c r="W487" s="5">
        <f t="shared" si="149"/>
        <v>0.50709310615300829</v>
      </c>
      <c r="X487" s="5">
        <f t="shared" si="152"/>
        <v>0.48877556267314559</v>
      </c>
      <c r="Y487" s="5">
        <f t="shared" si="152"/>
        <v>0.47108892362816113</v>
      </c>
      <c r="Z487" s="5">
        <f t="shared" si="152"/>
        <v>0.45401639312203723</v>
      </c>
      <c r="AA487" s="5">
        <f t="shared" si="152"/>
        <v>0.43754076347139914</v>
      </c>
      <c r="AB487" s="5">
        <f t="shared" si="152"/>
        <v>0.42164460510140284</v>
      </c>
      <c r="AC487" s="5">
        <f t="shared" si="152"/>
        <v>0.40631041802865664</v>
      </c>
      <c r="AD487" s="5">
        <f t="shared" si="152"/>
        <v>0.39152075234766193</v>
      </c>
      <c r="AE487" s="5">
        <f t="shared" si="152"/>
        <v>0.37725830365150442</v>
      </c>
      <c r="AF487" s="5">
        <f t="shared" si="152"/>
        <v>0.36350598814276586</v>
      </c>
      <c r="AG487" s="5">
        <f t="shared" si="152"/>
        <v>0.35024700125960168</v>
      </c>
      <c r="AH487" s="5">
        <f t="shared" si="152"/>
        <v>0.33746486290218386</v>
      </c>
      <c r="AI487" s="5">
        <f t="shared" si="152"/>
        <v>0.32514345175530346</v>
      </c>
      <c r="AJ487" s="5">
        <f t="shared" si="152"/>
        <v>0.31326703073193191</v>
      </c>
      <c r="AK487" s="5">
        <f t="shared" si="152"/>
        <v>0.30182026518500316</v>
      </c>
      <c r="AL487" s="5">
        <f t="shared" si="152"/>
        <v>0.29078823523110597</v>
      </c>
      <c r="AM487" s="5">
        <f t="shared" si="152"/>
        <v>0.28015644328488948</v>
      </c>
      <c r="AN487" s="5">
        <f t="shared" si="152"/>
        <v>0.26991081770480568</v>
      </c>
      <c r="AO487" s="5">
        <f t="shared" si="152"/>
        <v>0.26003771328992425</v>
      </c>
      <c r="AP487" s="5">
        <f t="shared" si="152"/>
        <v>0.25052390923652595</v>
      </c>
      <c r="AQ487" s="5">
        <f t="shared" si="152"/>
        <v>0.24135660505614812</v>
      </c>
      <c r="AR487" s="5">
        <f t="shared" si="152"/>
        <v>0.23252341486907441</v>
      </c>
      <c r="AS487" s="5">
        <f t="shared" si="152"/>
        <v>0.22401236041522102</v>
      </c>
      <c r="AT487" s="5">
        <f t="shared" si="152"/>
        <v>0.21581186306504127</v>
      </c>
      <c r="AU487" s="5">
        <f t="shared" si="152"/>
        <v>0.20791073506407737</v>
      </c>
      <c r="AV487" s="5">
        <f t="shared" si="152"/>
        <v>0.20029817020425197</v>
      </c>
      <c r="AW487" s="5">
        <f t="shared" si="152"/>
        <v>0.19296373408137199</v>
      </c>
      <c r="AX487" s="5">
        <f t="shared" si="152"/>
        <v>0.18589735407039593</v>
      </c>
      <c r="AY487" s="5">
        <f t="shared" si="152"/>
        <v>0.17908930912678153</v>
      </c>
      <c r="AZ487" s="5">
        <f t="shared" si="152"/>
        <v>0.17253021950287459</v>
      </c>
      <c r="BA487" s="5">
        <f t="shared" si="152"/>
        <v>0.16621103645215518</v>
      </c>
      <c r="BB487" s="5">
        <f t="shared" si="152"/>
        <v>0.16012303198068317</v>
      </c>
      <c r="BC487" s="5">
        <f t="shared" si="152"/>
        <v>0.15425778869382728</v>
      </c>
      <c r="BD487" s="5">
        <f t="shared" si="152"/>
        <v>0.14860718977695817</v>
      </c>
      <c r="BE487" s="5">
        <f t="shared" si="152"/>
        <v>0.1431634091409284</v>
      </c>
      <c r="BF487" s="5">
        <f t="shared" si="152"/>
        <v>0.13791890175659857</v>
      </c>
      <c r="BG487" s="5">
        <f t="shared" si="152"/>
        <v>0.13286639419718677</v>
      </c>
      <c r="BH487" s="5">
        <f t="shared" si="152"/>
        <v>0.12799887540265217</v>
      </c>
      <c r="BI487" s="5">
        <f t="shared" si="152"/>
        <v>0.12330958767651422</v>
      </c>
      <c r="BJ487" s="5">
        <f t="shared" si="152"/>
        <v>0.11879201792234366</v>
      </c>
      <c r="BK487" s="16">
        <f t="shared" si="152"/>
        <v>0.11443988912453855</v>
      </c>
      <c r="BL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</row>
    <row r="488" spans="1:124" x14ac:dyDescent="0.3">
      <c r="A488" s="8">
        <v>35496</v>
      </c>
      <c r="B488" s="3">
        <v>5.3000002000000004E-2</v>
      </c>
      <c r="C488" s="4">
        <f t="shared" si="146"/>
        <v>5.2014796124843353E-2</v>
      </c>
      <c r="D488" s="5">
        <f t="shared" si="150"/>
        <v>0.97339898735661845</v>
      </c>
      <c r="E488" s="5">
        <f t="shared" si="150"/>
        <v>0.94591934448205861</v>
      </c>
      <c r="F488" s="5">
        <f t="shared" si="150"/>
        <v>0.91794943657009787</v>
      </c>
      <c r="G488" s="5">
        <f t="shared" si="150"/>
        <v>0.88979362497325631</v>
      </c>
      <c r="H488" s="5">
        <f t="shared" si="150"/>
        <v>0.86168876613597933</v>
      </c>
      <c r="I488" s="5">
        <f t="shared" si="150"/>
        <v>0.83381775175956829</v>
      </c>
      <c r="J488" s="5">
        <f t="shared" si="150"/>
        <v>0.80632049735241973</v>
      </c>
      <c r="K488" s="5">
        <f t="shared" si="150"/>
        <v>0.77930278921194818</v>
      </c>
      <c r="L488" s="5">
        <f t="shared" si="150"/>
        <v>0.75284336724499867</v>
      </c>
      <c r="M488" s="5">
        <f t="shared" si="150"/>
        <v>0.72699957353382461</v>
      </c>
      <c r="N488" s="5">
        <f t="shared" si="150"/>
        <v>0.7018118457408028</v>
      </c>
      <c r="O488" s="5">
        <f t="shared" si="150"/>
        <v>0.67730728630073944</v>
      </c>
      <c r="P488" s="5">
        <f t="shared" si="150"/>
        <v>0.65350249558496909</v>
      </c>
      <c r="Q488" s="5">
        <f t="shared" si="150"/>
        <v>0.63040582070119922</v>
      </c>
      <c r="R488" s="5">
        <f t="shared" si="150"/>
        <v>0.60801914120370792</v>
      </c>
      <c r="S488" s="5">
        <f t="shared" si="150"/>
        <v>0.58633928814948755</v>
      </c>
      <c r="T488" s="5">
        <f t="shared" si="149"/>
        <v>0.56535917288981341</v>
      </c>
      <c r="U488" s="5">
        <f t="shared" si="149"/>
        <v>0.54506868595591129</v>
      </c>
      <c r="V488" s="5">
        <f t="shared" si="149"/>
        <v>0.52545541366178139</v>
      </c>
      <c r="W488" s="5">
        <f t="shared" si="149"/>
        <v>0.50650520997680104</v>
      </c>
      <c r="X488" s="5">
        <f t="shared" si="152"/>
        <v>0.48820265328341655</v>
      </c>
      <c r="Y488" s="5">
        <f t="shared" si="152"/>
        <v>0.47053141139223442</v>
      </c>
      <c r="Z488" s="5">
        <f t="shared" si="152"/>
        <v>0.45347453328215015</v>
      </c>
      <c r="AA488" s="5">
        <f t="shared" si="152"/>
        <v>0.43701468218143402</v>
      </c>
      <c r="AB488" s="5">
        <f t="shared" si="152"/>
        <v>0.42113432158015035</v>
      </c>
      <c r="AC488" s="5">
        <f t="shared" si="152"/>
        <v>0.40581586338583853</v>
      </c>
      <c r="AD488" s="5">
        <f t="shared" si="152"/>
        <v>0.39104178556230035</v>
      </c>
      <c r="AE488" s="5">
        <f t="shared" si="152"/>
        <v>0.37679472511537226</v>
      </c>
      <c r="AF488" s="5">
        <f t="shared" si="152"/>
        <v>0.36305755112356936</v>
      </c>
      <c r="AG488" s="5">
        <f t="shared" si="152"/>
        <v>0.34981342158825374</v>
      </c>
      <c r="AH488" s="5">
        <f t="shared" si="152"/>
        <v>0.33704582714508358</v>
      </c>
      <c r="AI488" s="5">
        <f t="shared" si="152"/>
        <v>0.32473862409509813</v>
      </c>
      <c r="AJ488" s="5">
        <f t="shared" si="152"/>
        <v>0.31287605874802271</v>
      </c>
      <c r="AK488" s="5">
        <f t="shared" si="152"/>
        <v>0.30144278469737573</v>
      </c>
      <c r="AL488" s="5">
        <f t="shared" si="152"/>
        <v>0.29042387434731209</v>
      </c>
      <c r="AM488" s="5">
        <f t="shared" si="152"/>
        <v>0.27980482576963878</v>
      </c>
      <c r="AN488" s="5">
        <f t="shared" si="152"/>
        <v>0.26957156577417618</v>
      </c>
      <c r="AO488" s="5">
        <f t="shared" si="152"/>
        <v>0.25971044991726272</v>
      </c>
      <c r="AP488" s="5">
        <f t="shared" si="152"/>
        <v>0.25020826004432684</v>
      </c>
      <c r="AQ488" s="5">
        <f t="shared" si="152"/>
        <v>0.24105219985726889</v>
      </c>
      <c r="AR488" s="5">
        <f t="shared" si="152"/>
        <v>0.23222988891130097</v>
      </c>
      <c r="AS488" s="5">
        <f t="shared" si="152"/>
        <v>0.22372935537521238</v>
      </c>
      <c r="AT488" s="5">
        <f t="shared" si="152"/>
        <v>0.21553902783086198</v>
      </c>
      <c r="AU488" s="5">
        <f t="shared" si="152"/>
        <v>0.20764772633970241</v>
      </c>
      <c r="AV488" s="5">
        <f t="shared" si="152"/>
        <v>0.20004465296445623</v>
      </c>
      <c r="AW488" s="5">
        <f t="shared" si="152"/>
        <v>0.19271938190117252</v>
      </c>
      <c r="AX488" s="5">
        <f t="shared" si="152"/>
        <v>0.18566184934959507</v>
      </c>
      <c r="AY488" s="5">
        <f t="shared" si="152"/>
        <v>0.17886234322706934</v>
      </c>
      <c r="AZ488" s="5">
        <f t="shared" si="152"/>
        <v>0.17231149281231459</v>
      </c>
      <c r="BA488" s="5">
        <f t="shared" si="152"/>
        <v>0.1660002583896322</v>
      </c>
      <c r="BB488" s="5">
        <f t="shared" si="152"/>
        <v>0.15991992095097587</v>
      </c>
      <c r="BC488" s="5">
        <f t="shared" si="152"/>
        <v>0.15406207200233787</v>
      </c>
      <c r="BD488" s="5">
        <f t="shared" si="152"/>
        <v>0.14841860351174002</v>
      </c>
      <c r="BE488" s="5">
        <f t="shared" si="152"/>
        <v>0.14298169802846949</v>
      </c>
      <c r="BF488" s="5">
        <f t="shared" si="152"/>
        <v>0.13774381899680929</v>
      </c>
      <c r="BG488" s="5">
        <f t="shared" si="152"/>
        <v>0.13269770128218361</v>
      </c>
      <c r="BH488" s="5">
        <f t="shared" si="152"/>
        <v>0.1278363419231979</v>
      </c>
      <c r="BI488" s="5">
        <f t="shared" si="152"/>
        <v>0.12315299111935393</v>
      </c>
      <c r="BJ488" s="5">
        <f t="shared" si="152"/>
        <v>0.1186411434611494</v>
      </c>
      <c r="BK488" s="16">
        <f t="shared" si="152"/>
        <v>0.11429452940672512</v>
      </c>
      <c r="BL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</row>
    <row r="489" spans="1:124" x14ac:dyDescent="0.3">
      <c r="A489" s="8">
        <v>35503</v>
      </c>
      <c r="B489" s="3">
        <v>5.3499998999999999E-2</v>
      </c>
      <c r="C489" s="4">
        <f t="shared" si="146"/>
        <v>5.2530141832194392E-2</v>
      </c>
      <c r="D489" s="5">
        <f t="shared" si="150"/>
        <v>0.97316284276093024</v>
      </c>
      <c r="E489" s="5">
        <f t="shared" si="150"/>
        <v>0.94548670113252076</v>
      </c>
      <c r="F489" s="5">
        <f t="shared" si="150"/>
        <v>0.9173550305003092</v>
      </c>
      <c r="G489" s="5">
        <f t="shared" si="150"/>
        <v>0.88906764321868514</v>
      </c>
      <c r="H489" s="5">
        <f t="shared" si="150"/>
        <v>0.86085726526163986</v>
      </c>
      <c r="I489" s="5">
        <f t="shared" si="150"/>
        <v>0.83290309276653351</v>
      </c>
      <c r="J489" s="5">
        <f t="shared" si="150"/>
        <v>0.80534177121108019</v>
      </c>
      <c r="K489" s="5">
        <f t="shared" si="150"/>
        <v>0.77827621793066959</v>
      </c>
      <c r="L489" s="5">
        <f t="shared" si="150"/>
        <v>0.75178267251045006</v>
      </c>
      <c r="M489" s="5">
        <f t="shared" si="150"/>
        <v>0.72591630960403453</v>
      </c>
      <c r="N489" s="5">
        <f t="shared" si="150"/>
        <v>0.70071569620271068</v>
      </c>
      <c r="O489" s="5">
        <f t="shared" si="150"/>
        <v>0.67620632607100584</v>
      </c>
      <c r="P489" s="5">
        <f t="shared" si="150"/>
        <v>0.65240342052342581</v>
      </c>
      <c r="Q489" s="5">
        <f t="shared" si="150"/>
        <v>0.62931414768921978</v>
      </c>
      <c r="R489" s="5">
        <f t="shared" si="150"/>
        <v>0.60693938169894257</v>
      </c>
      <c r="S489" s="5">
        <f t="shared" si="150"/>
        <v>0.58527509818820544</v>
      </c>
      <c r="T489" s="5">
        <f t="shared" si="149"/>
        <v>0.56431348235150758</v>
      </c>
      <c r="U489" s="5">
        <f t="shared" si="149"/>
        <v>0.54404380968630206</v>
      </c>
      <c r="V489" s="5">
        <f t="shared" si="149"/>
        <v>0.52445314680495803</v>
      </c>
      <c r="W489" s="5">
        <f t="shared" si="149"/>
        <v>0.50552690961691416</v>
      </c>
      <c r="X489" s="5">
        <f t="shared" si="152"/>
        <v>0.48724930825427648</v>
      </c>
      <c r="Y489" s="5">
        <f t="shared" si="152"/>
        <v>0.46960370188681211</v>
      </c>
      <c r="Z489" s="5">
        <f t="shared" si="152"/>
        <v>0.45257288168701432</v>
      </c>
      <c r="AA489" s="5">
        <f t="shared" si="152"/>
        <v>0.43613929637490312</v>
      </c>
      <c r="AB489" s="5">
        <f t="shared" si="152"/>
        <v>0.42028523176724791</v>
      </c>
      <c r="AC489" s="5">
        <f t="shared" si="152"/>
        <v>0.40499295339700997</v>
      </c>
      <c r="AD489" s="5">
        <f t="shared" si="152"/>
        <v>0.39024481941482037</v>
      </c>
      <c r="AE489" s="5">
        <f t="shared" si="152"/>
        <v>0.37602336952476617</v>
      </c>
      <c r="AF489" s="5">
        <f t="shared" si="152"/>
        <v>0.36231139455547423</v>
      </c>
      <c r="AG489" s="5">
        <f t="shared" si="152"/>
        <v>0.34909199035728122</v>
      </c>
      <c r="AH489" s="5">
        <f t="shared" si="152"/>
        <v>0.33634859899484598</v>
      </c>
      <c r="AI489" s="5">
        <f t="shared" si="152"/>
        <v>0.3240650396311841</v>
      </c>
      <c r="AJ489" s="5">
        <f t="shared" si="152"/>
        <v>0.31222553104205714</v>
      </c>
      <c r="AK489" s="5">
        <f t="shared" si="152"/>
        <v>0.30081470733421545</v>
      </c>
      <c r="AL489" s="5">
        <f t="shared" si="152"/>
        <v>0.28981762814789008</v>
      </c>
      <c r="AM489" s="5">
        <f t="shared" si="152"/>
        <v>0.2792197843880746</v>
      </c>
      <c r="AN489" s="5">
        <f t="shared" si="152"/>
        <v>0.26900710033874203</v>
      </c>
      <c r="AO489" s="5">
        <f t="shared" si="152"/>
        <v>0.2591659328599441</v>
      </c>
      <c r="AP489" s="5">
        <f t="shared" si="152"/>
        <v>0.2496830682424587</v>
      </c>
      <c r="AQ489" s="5">
        <f t="shared" si="152"/>
        <v>0.24054571719255138</v>
      </c>
      <c r="AR489" s="5">
        <f t="shared" si="152"/>
        <v>0.23174150833596205</v>
      </c>
      <c r="AS489" s="5">
        <f t="shared" si="152"/>
        <v>0.22325848056180969</v>
      </c>
      <c r="AT489" s="5">
        <f t="shared" si="152"/>
        <v>0.21508507447087921</v>
      </c>
      <c r="AU489" s="5">
        <f t="shared" si="152"/>
        <v>0.20721012314641357</v>
      </c>
      <c r="AV489" s="5">
        <f t="shared" si="152"/>
        <v>0.19962284242726697</v>
      </c>
      <c r="AW489" s="5">
        <f t="shared" si="152"/>
        <v>0.19231282083159515</v>
      </c>
      <c r="AX489" s="5">
        <f t="shared" si="152"/>
        <v>0.1852700092529958</v>
      </c>
      <c r="AY489" s="5">
        <f t="shared" si="152"/>
        <v>0.17848471052919399</v>
      </c>
      <c r="AZ489" s="5">
        <f t="shared" si="152"/>
        <v>0.17194756896522045</v>
      </c>
      <c r="BA489" s="5">
        <f t="shared" si="152"/>
        <v>0.16564955987792224</v>
      </c>
      <c r="BB489" s="5">
        <f t="shared" si="152"/>
        <v>0.15958197921604975</v>
      </c>
      <c r="BC489" s="5">
        <f t="shared" si="152"/>
        <v>0.15373643329966291</v>
      </c>
      <c r="BD489" s="5">
        <f t="shared" si="152"/>
        <v>0.14810482871383585</v>
      </c>
      <c r="BE489" s="5">
        <f t="shared" si="152"/>
        <v>0.14267936238433215</v>
      </c>
      <c r="BF489" s="5">
        <f t="shared" si="152"/>
        <v>0.13745251185682664</v>
      </c>
      <c r="BG489" s="5">
        <f t="shared" si="152"/>
        <v>0.13241702579616679</v>
      </c>
      <c r="BH489" s="5">
        <f t="shared" si="152"/>
        <v>0.12756591471794199</v>
      </c>
      <c r="BI489" s="5">
        <f t="shared" si="152"/>
        <v>0.12289244196110828</v>
      </c>
      <c r="BJ489" s="5">
        <f t="shared" si="152"/>
        <v>0.11839011490750163</v>
      </c>
      <c r="BK489" s="16">
        <f t="shared" si="152"/>
        <v>0.11405267645165761</v>
      </c>
      <c r="BL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</row>
    <row r="490" spans="1:124" x14ac:dyDescent="0.3">
      <c r="A490" s="8">
        <v>35510</v>
      </c>
      <c r="B490" s="3">
        <v>5.4800000000000001E-2</v>
      </c>
      <c r="C490" s="4">
        <f t="shared" si="146"/>
        <v>5.3870049741446019E-2</v>
      </c>
      <c r="D490" s="5">
        <f t="shared" si="150"/>
        <v>0.97254913073315608</v>
      </c>
      <c r="E490" s="5">
        <f t="shared" si="150"/>
        <v>0.94436274668110365</v>
      </c>
      <c r="F490" s="5">
        <f t="shared" si="150"/>
        <v>0.91581136498737303</v>
      </c>
      <c r="G490" s="5">
        <f t="shared" si="150"/>
        <v>0.88718284879976095</v>
      </c>
      <c r="H490" s="5">
        <f t="shared" si="150"/>
        <v>0.85869910155956708</v>
      </c>
      <c r="I490" s="5">
        <f t="shared" si="150"/>
        <v>0.83052965621660024</v>
      </c>
      <c r="J490" s="5">
        <f t="shared" si="150"/>
        <v>0.8028026223014646</v>
      </c>
      <c r="K490" s="5">
        <f t="shared" si="150"/>
        <v>0.77561343890842338</v>
      </c>
      <c r="L490" s="5">
        <f t="shared" si="150"/>
        <v>0.74903183630179049</v>
      </c>
      <c r="M490" s="5">
        <f t="shared" si="150"/>
        <v>0.72310735246421765</v>
      </c>
      <c r="N490" s="5">
        <f t="shared" si="150"/>
        <v>0.69787369397134924</v>
      </c>
      <c r="O490" s="5">
        <f t="shared" si="150"/>
        <v>0.67335217829283789</v>
      </c>
      <c r="P490" s="5">
        <f t="shared" si="150"/>
        <v>0.64955444910374671</v>
      </c>
      <c r="Q490" s="5">
        <f t="shared" si="150"/>
        <v>0.62648461787913401</v>
      </c>
      <c r="R490" s="5">
        <f t="shared" si="150"/>
        <v>0.60414095351980868</v>
      </c>
      <c r="S490" s="5">
        <f t="shared" ref="S490:AH505" si="153">S$7*EXP(-S$8*$C490)</f>
        <v>0.5825172162244292</v>
      </c>
      <c r="T490" s="5">
        <f t="shared" si="153"/>
        <v>0.56160371137669696</v>
      </c>
      <c r="U490" s="5">
        <f t="shared" si="153"/>
        <v>0.54138812297711314</v>
      </c>
      <c r="V490" s="5">
        <f t="shared" si="153"/>
        <v>0.52185617332744683</v>
      </c>
      <c r="W490" s="5">
        <f t="shared" si="153"/>
        <v>0.50299214559626393</v>
      </c>
      <c r="X490" s="5">
        <f t="shared" si="153"/>
        <v>0.48477929799263347</v>
      </c>
      <c r="Y490" s="5">
        <f t="shared" si="153"/>
        <v>0.46720019209336067</v>
      </c>
      <c r="Z490" s="5">
        <f t="shared" si="153"/>
        <v>0.45023695303774902</v>
      </c>
      <c r="AA490" s="5">
        <f t="shared" si="153"/>
        <v>0.43387147552929867</v>
      </c>
      <c r="AB490" s="5">
        <f t="shared" si="153"/>
        <v>0.41808558663412876</v>
      </c>
      <c r="AC490" s="5">
        <f t="shared" si="153"/>
        <v>0.40286117405925259</v>
      </c>
      <c r="AD490" s="5">
        <f t="shared" si="153"/>
        <v>0.38818028678788913</v>
      </c>
      <c r="AE490" s="5">
        <f t="shared" si="153"/>
        <v>0.37402521353286228</v>
      </c>
      <c r="AF490" s="5">
        <f t="shared" si="153"/>
        <v>0.36037854335658037</v>
      </c>
      <c r="AG490" s="5">
        <f t="shared" si="153"/>
        <v>0.34722321193011341</v>
      </c>
      <c r="AH490" s="5">
        <f t="shared" si="153"/>
        <v>0.3345425362124847</v>
      </c>
      <c r="AI490" s="5">
        <f t="shared" si="152"/>
        <v>0.32232023978412472</v>
      </c>
      <c r="AJ490" s="5">
        <f t="shared" si="152"/>
        <v>0.31054047063416251</v>
      </c>
      <c r="AK490" s="5">
        <f t="shared" si="152"/>
        <v>0.29918781285551899</v>
      </c>
      <c r="AL490" s="5">
        <f t="shared" si="152"/>
        <v>0.28824729342569977</v>
      </c>
      <c r="AM490" s="5">
        <f t="shared" si="152"/>
        <v>0.27770438503001349</v>
      </c>
      <c r="AN490" s="5">
        <f t="shared" si="152"/>
        <v>0.26754500570617978</v>
      </c>
      <c r="AO490" s="5">
        <f t="shared" si="152"/>
        <v>0.2577555159459477</v>
      </c>
      <c r="AP490" s="5">
        <f t="shared" si="152"/>
        <v>0.24832271377337947</v>
      </c>
      <c r="AQ490" s="5">
        <f t="shared" si="152"/>
        <v>0.23923382822534284</v>
      </c>
      <c r="AR490" s="5">
        <f t="shared" si="152"/>
        <v>0.230476511583142</v>
      </c>
      <c r="AS490" s="5">
        <f t="shared" si="152"/>
        <v>0.2220388306416588</v>
      </c>
      <c r="AT490" s="5">
        <f t="shared" si="152"/>
        <v>0.2139092572511592</v>
      </c>
      <c r="AU490" s="5">
        <f t="shared" si="152"/>
        <v>0.20607665832486702</v>
      </c>
      <c r="AV490" s="5">
        <f t="shared" si="152"/>
        <v>0.19853028547080695</v>
      </c>
      <c r="AW490" s="5">
        <f t="shared" si="152"/>
        <v>0.19125976437786912</v>
      </c>
      <c r="AX490" s="5">
        <f t="shared" si="152"/>
        <v>0.18425508406246413</v>
      </c>
      <c r="AY490" s="5">
        <f t="shared" si="152"/>
        <v>0.17750658606260464</v>
      </c>
      <c r="AZ490" s="5">
        <f t="shared" si="152"/>
        <v>0.17100495365005544</v>
      </c>
      <c r="BA490" s="5">
        <f t="shared" si="152"/>
        <v>0.16474120111775317</v>
      </c>
      <c r="BB490" s="5">
        <f t="shared" si="152"/>
        <v>0.15870666318852422</v>
      </c>
      <c r="BC490" s="5">
        <f t="shared" si="152"/>
        <v>0.15289298458184364</v>
      </c>
      <c r="BD490" s="5">
        <f t="shared" si="152"/>
        <v>0.14729210976765061</v>
      </c>
      <c r="BE490" s="5">
        <f t="shared" si="152"/>
        <v>0.14189627292981422</v>
      </c>
      <c r="BF490" s="5">
        <f t="shared" si="152"/>
        <v>0.13669798815650031</v>
      </c>
      <c r="BG490" s="5">
        <f t="shared" si="152"/>
        <v>0.13169003987025391</v>
      </c>
      <c r="BH490" s="5">
        <f t="shared" si="152"/>
        <v>0.12686547350693247</v>
      </c>
      <c r="BI490" s="5">
        <f t="shared" si="152"/>
        <v>0.1222175864495765</v>
      </c>
      <c r="BJ490" s="5">
        <f t="shared" si="152"/>
        <v>0.11773991922078582</v>
      </c>
      <c r="BK490" s="16">
        <f t="shared" si="152"/>
        <v>0.11342624693509738</v>
      </c>
      <c r="BL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</row>
    <row r="491" spans="1:124" x14ac:dyDescent="0.3">
      <c r="A491" s="8">
        <v>35517</v>
      </c>
      <c r="B491" s="3">
        <v>5.5799998999999996E-2</v>
      </c>
      <c r="C491" s="4">
        <f t="shared" si="146"/>
        <v>5.4900746309636109E-2</v>
      </c>
      <c r="D491" s="5">
        <f t="shared" ref="D491:S506" si="154">D$7*EXP(-D$8*$C491)</f>
        <v>0.97207730876836052</v>
      </c>
      <c r="E491" s="5">
        <f t="shared" si="154"/>
        <v>0.94349907713118863</v>
      </c>
      <c r="F491" s="5">
        <f t="shared" si="154"/>
        <v>0.91462569988682185</v>
      </c>
      <c r="G491" s="5">
        <f t="shared" si="154"/>
        <v>0.88573572891024388</v>
      </c>
      <c r="H491" s="5">
        <f t="shared" si="154"/>
        <v>0.8570426609762708</v>
      </c>
      <c r="I491" s="5">
        <f t="shared" si="154"/>
        <v>0.82870854228980051</v>
      </c>
      <c r="J491" s="5">
        <f t="shared" si="154"/>
        <v>0.80085488322244502</v>
      </c>
      <c r="K491" s="5">
        <f t="shared" si="154"/>
        <v>0.77357135196533877</v>
      </c>
      <c r="L491" s="5">
        <f t="shared" si="154"/>
        <v>0.74692266343849234</v>
      </c>
      <c r="M491" s="5">
        <f t="shared" si="154"/>
        <v>0.72095401851599061</v>
      </c>
      <c r="N491" s="5">
        <f t="shared" si="154"/>
        <v>0.69569538835528566</v>
      </c>
      <c r="O491" s="5">
        <f t="shared" si="154"/>
        <v>0.67116488409455</v>
      </c>
      <c r="P491" s="5">
        <f t="shared" si="154"/>
        <v>0.64737140519069536</v>
      </c>
      <c r="Q491" s="5">
        <f t="shared" si="154"/>
        <v>0.62431672040903752</v>
      </c>
      <c r="R491" s="5">
        <f t="shared" si="154"/>
        <v>0.60199710335617485</v>
      </c>
      <c r="S491" s="5">
        <f t="shared" si="154"/>
        <v>0.58040461855816528</v>
      </c>
      <c r="T491" s="5">
        <f t="shared" si="153"/>
        <v>0.5595281334397515</v>
      </c>
      <c r="U491" s="5">
        <f t="shared" si="153"/>
        <v>0.53935411522262511</v>
      </c>
      <c r="V491" s="5">
        <f t="shared" si="153"/>
        <v>0.51986725890503638</v>
      </c>
      <c r="W491" s="5">
        <f t="shared" si="153"/>
        <v>0.50105098241008217</v>
      </c>
      <c r="X491" s="5">
        <f t="shared" si="152"/>
        <v>0.48288781711635759</v>
      </c>
      <c r="Y491" s="5">
        <f t="shared" si="152"/>
        <v>0.46535971584254116</v>
      </c>
      <c r="Z491" s="5">
        <f t="shared" si="152"/>
        <v>0.44844829557103438</v>
      </c>
      <c r="AA491" s="5">
        <f t="shared" si="152"/>
        <v>0.43213502846711221</v>
      </c>
      <c r="AB491" s="5">
        <f t="shared" si="152"/>
        <v>0.41640139184484271</v>
      </c>
      <c r="AC491" s="5">
        <f t="shared" si="152"/>
        <v>0.40122898546588681</v>
      </c>
      <c r="AD491" s="5">
        <f t="shared" si="152"/>
        <v>0.38659962278926119</v>
      </c>
      <c r="AE491" s="5">
        <f t="shared" si="152"/>
        <v>0.37249540140808074</v>
      </c>
      <c r="AF491" s="5">
        <f t="shared" si="152"/>
        <v>0.35889875682701061</v>
      </c>
      <c r="AG491" s="5">
        <f t="shared" si="152"/>
        <v>0.34579250288483099</v>
      </c>
      <c r="AH491" s="5">
        <f t="shared" si="152"/>
        <v>0.33315986145844029</v>
      </c>
      <c r="AI491" s="5">
        <f t="shared" si="152"/>
        <v>0.32098448355775266</v>
      </c>
      <c r="AJ491" s="5">
        <f t="shared" si="152"/>
        <v>0.30925046350427748</v>
      </c>
      <c r="AK491" s="5">
        <f t="shared" si="152"/>
        <v>0.29794234755567722</v>
      </c>
      <c r="AL491" s="5">
        <f t="shared" si="152"/>
        <v>0.28704513807565551</v>
      </c>
      <c r="AM491" s="5">
        <f t="shared" si="152"/>
        <v>0.27654429413865633</v>
      </c>
      <c r="AN491" s="5">
        <f t="shared" si="152"/>
        <v>0.26642572929079822</v>
      </c>
      <c r="AO491" s="5">
        <f t="shared" ref="X491:BK497" si="155">AO$7*EXP(-AO$8*$C491)</f>
        <v>0.25667580705345927</v>
      </c>
      <c r="AP491" s="5">
        <f t="shared" si="155"/>
        <v>0.24728133464710927</v>
      </c>
      <c r="AQ491" s="5">
        <f t="shared" si="155"/>
        <v>0.23822955532499179</v>
      </c>
      <c r="AR491" s="5">
        <f t="shared" si="155"/>
        <v>0.22950813963488975</v>
      </c>
      <c r="AS491" s="5">
        <f t="shared" si="155"/>
        <v>0.22110517586913225</v>
      </c>
      <c r="AT491" s="5">
        <f t="shared" si="155"/>
        <v>0.21300915991562003</v>
      </c>
      <c r="AU491" s="5">
        <f t="shared" si="155"/>
        <v>0.2052089846838715</v>
      </c>
      <c r="AV491" s="5">
        <f t="shared" si="155"/>
        <v>0.19769392924829343</v>
      </c>
      <c r="AW491" s="5">
        <f t="shared" si="155"/>
        <v>0.19045364782472532</v>
      </c>
      <c r="AX491" s="5">
        <f t="shared" si="155"/>
        <v>0.18347815867476658</v>
      </c>
      <c r="AY491" s="5">
        <f t="shared" si="155"/>
        <v>0.17675783301460904</v>
      </c>
      <c r="AZ491" s="5">
        <f t="shared" si="155"/>
        <v>0.17028338399039478</v>
      </c>
      <c r="BA491" s="5">
        <f t="shared" si="155"/>
        <v>0.16404585576995012</v>
      </c>
      <c r="BB491" s="5">
        <f t="shared" si="155"/>
        <v>0.1580366127906595</v>
      </c>
      <c r="BC491" s="5">
        <f t="shared" si="155"/>
        <v>0.15224732919488679</v>
      </c>
      <c r="BD491" s="5">
        <f t="shared" si="155"/>
        <v>0.14666997847741103</v>
      </c>
      <c r="BE491" s="5">
        <f t="shared" si="155"/>
        <v>0.14129682336360094</v>
      </c>
      <c r="BF491" s="5">
        <f t="shared" si="155"/>
        <v>0.13612040593228159</v>
      </c>
      <c r="BG491" s="5">
        <f t="shared" si="155"/>
        <v>0.13113353799330332</v>
      </c>
      <c r="BH491" s="5">
        <f t="shared" si="155"/>
        <v>0.12632929172656213</v>
      </c>
      <c r="BI491" s="5">
        <f t="shared" si="155"/>
        <v>0.12170099058652806</v>
      </c>
      <c r="BJ491" s="5">
        <f t="shared" si="155"/>
        <v>0.11724220047412592</v>
      </c>
      <c r="BK491" s="16">
        <f t="shared" si="155"/>
        <v>0.11294672117599837</v>
      </c>
      <c r="BL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</row>
    <row r="492" spans="1:124" x14ac:dyDescent="0.3">
      <c r="A492" s="8">
        <v>35524</v>
      </c>
      <c r="B492" s="3">
        <v>5.5900002000000004E-2</v>
      </c>
      <c r="C492" s="4">
        <f t="shared" si="146"/>
        <v>5.5003819161617687E-2</v>
      </c>
      <c r="D492" s="5">
        <f t="shared" si="154"/>
        <v>0.97203013770096003</v>
      </c>
      <c r="E492" s="5">
        <f t="shared" si="154"/>
        <v>0.94341275095513788</v>
      </c>
      <c r="F492" s="5">
        <f t="shared" si="154"/>
        <v>0.91450721416374769</v>
      </c>
      <c r="G492" s="5">
        <f t="shared" si="154"/>
        <v>0.88559114232826008</v>
      </c>
      <c r="H492" s="5">
        <f t="shared" si="154"/>
        <v>0.85687718763183818</v>
      </c>
      <c r="I492" s="5">
        <f t="shared" si="154"/>
        <v>0.82852664502871742</v>
      </c>
      <c r="J492" s="5">
        <f t="shared" si="154"/>
        <v>0.80066036338022806</v>
      </c>
      <c r="K492" s="5">
        <f t="shared" si="154"/>
        <v>0.77336743289429444</v>
      </c>
      <c r="L492" s="5">
        <f t="shared" si="154"/>
        <v>0.74671206655417222</v>
      </c>
      <c r="M492" s="5">
        <f t="shared" si="154"/>
        <v>0.72073903145478901</v>
      </c>
      <c r="N492" s="5">
        <f t="shared" si="154"/>
        <v>0.69547792536284303</v>
      </c>
      <c r="O492" s="5">
        <f t="shared" si="154"/>
        <v>0.67094653907098301</v>
      </c>
      <c r="P492" s="5">
        <f t="shared" si="154"/>
        <v>0.64715349797962263</v>
      </c>
      <c r="Q492" s="5">
        <f t="shared" si="154"/>
        <v>0.62410033698504597</v>
      </c>
      <c r="R492" s="5">
        <f t="shared" si="154"/>
        <v>0.60178313057503163</v>
      </c>
      <c r="S492" s="5">
        <f t="shared" si="154"/>
        <v>0.58019377410920459</v>
      </c>
      <c r="T492" s="5">
        <f t="shared" si="153"/>
        <v>0.55932099159589277</v>
      </c>
      <c r="U492" s="5">
        <f t="shared" si="153"/>
        <v>0.53915112893033523</v>
      </c>
      <c r="V492" s="5">
        <f t="shared" si="153"/>
        <v>0.51966877870049311</v>
      </c>
      <c r="W492" s="5">
        <f t="shared" si="153"/>
        <v>0.50085727259261681</v>
      </c>
      <c r="X492" s="5">
        <f t="shared" si="155"/>
        <v>0.48269906955813013</v>
      </c>
      <c r="Y492" s="5">
        <f t="shared" si="155"/>
        <v>0.46517606176545723</v>
      </c>
      <c r="Z492" s="5">
        <f t="shared" si="155"/>
        <v>0.44826981557863271</v>
      </c>
      <c r="AA492" s="5">
        <f t="shared" si="155"/>
        <v>0.43196176108057299</v>
      </c>
      <c r="AB492" s="5">
        <f t="shared" si="155"/>
        <v>0.41623334075822654</v>
      </c>
      <c r="AC492" s="5">
        <f t="shared" si="155"/>
        <v>0.40106612570588474</v>
      </c>
      <c r="AD492" s="5">
        <f t="shared" si="155"/>
        <v>0.38644190593874472</v>
      </c>
      <c r="AE492" s="5">
        <f t="shared" si="155"/>
        <v>0.37234276003019051</v>
      </c>
      <c r="AF492" s="5">
        <f t="shared" si="155"/>
        <v>0.35875110820701811</v>
      </c>
      <c r="AG492" s="5">
        <f t="shared" si="155"/>
        <v>0.34564975219018701</v>
      </c>
      <c r="AH492" s="5">
        <f t="shared" si="155"/>
        <v>0.33302190440294527</v>
      </c>
      <c r="AI492" s="5">
        <f t="shared" si="155"/>
        <v>0.32085120864334077</v>
      </c>
      <c r="AJ492" s="5">
        <f t="shared" si="155"/>
        <v>0.30912175390322921</v>
      </c>
      <c r="AK492" s="5">
        <f t="shared" si="155"/>
        <v>0.29781808268692095</v>
      </c>
      <c r="AL492" s="5">
        <f t="shared" si="155"/>
        <v>0.28692519492097907</v>
      </c>
      <c r="AM492" s="5">
        <f t="shared" si="155"/>
        <v>0.27642854833793812</v>
      </c>
      <c r="AN492" s="5">
        <f t="shared" si="155"/>
        <v>0.26631405604962799</v>
      </c>
      <c r="AO492" s="5">
        <f t="shared" si="155"/>
        <v>0.25656808189161157</v>
      </c>
      <c r="AP492" s="5">
        <f t="shared" si="155"/>
        <v>0.24717743401213735</v>
      </c>
      <c r="AQ492" s="5">
        <f t="shared" si="155"/>
        <v>0.2381293570916285</v>
      </c>
      <c r="AR492" s="5">
        <f t="shared" si="155"/>
        <v>0.22941152350788077</v>
      </c>
      <c r="AS492" s="5">
        <f t="shared" si="155"/>
        <v>0.22101202370451564</v>
      </c>
      <c r="AT492" s="5">
        <f t="shared" si="155"/>
        <v>0.21291935597323527</v>
      </c>
      <c r="AU492" s="5">
        <f t="shared" si="155"/>
        <v>0.20512241582197882</v>
      </c>
      <c r="AV492" s="5">
        <f t="shared" si="155"/>
        <v>0.19761048506955986</v>
      </c>
      <c r="AW492" s="5">
        <f t="shared" si="155"/>
        <v>0.19037322078144983</v>
      </c>
      <c r="AX492" s="5">
        <f t="shared" si="155"/>
        <v>0.18340064414003451</v>
      </c>
      <c r="AY492" s="5">
        <f t="shared" si="155"/>
        <v>0.17668312932505906</v>
      </c>
      <c r="AZ492" s="5">
        <f t="shared" si="155"/>
        <v>0.17021139246542302</v>
      </c>
      <c r="BA492" s="5">
        <f t="shared" si="155"/>
        <v>0.16397648071144363</v>
      </c>
      <c r="BB492" s="5">
        <f t="shared" si="155"/>
        <v>0.15796976146672856</v>
      </c>
      <c r="BC492" s="5">
        <f t="shared" si="155"/>
        <v>0.15218291181053206</v>
      </c>
      <c r="BD492" s="5">
        <f t="shared" si="155"/>
        <v>0.14660790813461161</v>
      </c>
      <c r="BE492" s="5">
        <f t="shared" si="155"/>
        <v>0.14123701601292105</v>
      </c>
      <c r="BF492" s="5">
        <f t="shared" si="155"/>
        <v>0.13606278031776792</v>
      </c>
      <c r="BG492" s="5">
        <f t="shared" si="155"/>
        <v>0.13107801559216398</v>
      </c>
      <c r="BH492" s="5">
        <f t="shared" si="155"/>
        <v>0.12627579668488151</v>
      </c>
      <c r="BI492" s="5">
        <f t="shared" si="155"/>
        <v>0.12164944965207003</v>
      </c>
      <c r="BJ492" s="5">
        <f t="shared" si="155"/>
        <v>0.11719254292710503</v>
      </c>
      <c r="BK492" s="16">
        <f t="shared" si="155"/>
        <v>0.11289887875855407</v>
      </c>
      <c r="BL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</row>
    <row r="493" spans="1:124" x14ac:dyDescent="0.3">
      <c r="A493" s="8">
        <v>35531</v>
      </c>
      <c r="B493" s="3">
        <v>5.5999999000000002E-2</v>
      </c>
      <c r="C493" s="4">
        <f t="shared" si="146"/>
        <v>5.5106885829413657E-2</v>
      </c>
      <c r="D493" s="5">
        <f t="shared" si="154"/>
        <v>0.97198297175255788</v>
      </c>
      <c r="E493" s="5">
        <f t="shared" si="154"/>
        <v>0.94332643785627157</v>
      </c>
      <c r="F493" s="5">
        <f t="shared" si="154"/>
        <v>0.91438875089752503</v>
      </c>
      <c r="G493" s="5">
        <f t="shared" si="154"/>
        <v>0.88544658802125076</v>
      </c>
      <c r="H493" s="5">
        <f t="shared" si="154"/>
        <v>0.85671175616136708</v>
      </c>
      <c r="I493" s="5">
        <f t="shared" si="154"/>
        <v>0.82834479860306254</v>
      </c>
      <c r="J493" s="5">
        <f t="shared" si="154"/>
        <v>0.80046590245157279</v>
      </c>
      <c r="K493" s="5">
        <f t="shared" si="154"/>
        <v>0.77316357980774975</v>
      </c>
      <c r="L493" s="5">
        <f t="shared" si="154"/>
        <v>0.74650154167830918</v>
      </c>
      <c r="M493" s="5">
        <f t="shared" si="154"/>
        <v>0.72052412139537136</v>
      </c>
      <c r="N493" s="5">
        <f t="shared" si="154"/>
        <v>0.69526054338704391</v>
      </c>
      <c r="O493" s="5">
        <f t="shared" si="154"/>
        <v>0.6707282781738767</v>
      </c>
      <c r="P493" s="5">
        <f t="shared" si="154"/>
        <v>0.64693567718422895</v>
      </c>
      <c r="Q493" s="5">
        <f t="shared" si="154"/>
        <v>0.62388404153376953</v>
      </c>
      <c r="R493" s="5">
        <f t="shared" si="154"/>
        <v>0.60156924667913125</v>
      </c>
      <c r="S493" s="5">
        <f t="shared" si="154"/>
        <v>0.57998301889741521</v>
      </c>
      <c r="T493" s="5">
        <f t="shared" si="153"/>
        <v>0.55911393885885841</v>
      </c>
      <c r="U493" s="5">
        <f t="shared" si="153"/>
        <v>0.53894823120401392</v>
      </c>
      <c r="V493" s="5">
        <f t="shared" si="153"/>
        <v>0.51947038617537511</v>
      </c>
      <c r="W493" s="5">
        <f t="shared" si="153"/>
        <v>0.50066364928022444</v>
      </c>
      <c r="X493" s="5">
        <f t="shared" si="155"/>
        <v>0.48251040709400345</v>
      </c>
      <c r="Y493" s="5">
        <f t="shared" si="155"/>
        <v>0.46499249117979347</v>
      </c>
      <c r="Z493" s="5">
        <f t="shared" si="155"/>
        <v>0.44809141732238733</v>
      </c>
      <c r="AA493" s="5">
        <f t="shared" si="155"/>
        <v>0.43178857355621358</v>
      </c>
      <c r="AB493" s="5">
        <f t="shared" si="155"/>
        <v>0.41606536757025214</v>
      </c>
      <c r="AC493" s="5">
        <f t="shared" si="155"/>
        <v>0.40090334181637444</v>
      </c>
      <c r="AD493" s="5">
        <f t="shared" si="155"/>
        <v>0.38628426288719653</v>
      </c>
      <c r="AE493" s="5">
        <f t="shared" si="155"/>
        <v>0.37219019035435041</v>
      </c>
      <c r="AF493" s="5">
        <f t="shared" si="155"/>
        <v>0.35860352918189542</v>
      </c>
      <c r="AG493" s="5">
        <f t="shared" si="155"/>
        <v>0.34550706898562811</v>
      </c>
      <c r="AH493" s="5">
        <f t="shared" si="155"/>
        <v>0.33288401274566154</v>
      </c>
      <c r="AI493" s="5">
        <f t="shared" si="155"/>
        <v>0.32071799705684428</v>
      </c>
      <c r="AJ493" s="5">
        <f t="shared" si="155"/>
        <v>0.30899310558845688</v>
      </c>
      <c r="AK493" s="5">
        <f t="shared" si="155"/>
        <v>0.29769387709717465</v>
      </c>
      <c r="AL493" s="5">
        <f t="shared" si="155"/>
        <v>0.2868053090769746</v>
      </c>
      <c r="AM493" s="5">
        <f t="shared" si="155"/>
        <v>0.27631285792204602</v>
      </c>
      <c r="AN493" s="5">
        <f t="shared" si="155"/>
        <v>0.26620243631265406</v>
      </c>
      <c r="AO493" s="5">
        <f t="shared" si="155"/>
        <v>0.25646040840055895</v>
      </c>
      <c r="AP493" s="5">
        <f t="shared" si="155"/>
        <v>0.24707358326320131</v>
      </c>
      <c r="AQ493" s="5">
        <f t="shared" si="155"/>
        <v>0.23802920700909344</v>
      </c>
      <c r="AR493" s="5">
        <f t="shared" si="155"/>
        <v>0.22931495384653247</v>
      </c>
      <c r="AS493" s="5">
        <f t="shared" si="155"/>
        <v>0.22091891637057007</v>
      </c>
      <c r="AT493" s="5">
        <f t="shared" si="155"/>
        <v>0.21282959527655726</v>
      </c>
      <c r="AU493" s="5">
        <f t="shared" si="155"/>
        <v>0.20503588867046257</v>
      </c>
      <c r="AV493" s="5">
        <f t="shared" si="155"/>
        <v>0.19752708111492009</v>
      </c>
      <c r="AW493" s="5">
        <f t="shared" si="155"/>
        <v>0.19029283252428925</v>
      </c>
      <c r="AX493" s="5">
        <f t="shared" si="155"/>
        <v>0.18332316700087209</v>
      </c>
      <c r="AY493" s="5">
        <f t="shared" si="155"/>
        <v>0.17660846168699781</v>
      </c>
      <c r="AZ493" s="5">
        <f t="shared" si="155"/>
        <v>0.17013943569327744</v>
      </c>
      <c r="BA493" s="5">
        <f t="shared" si="155"/>
        <v>0.16390713915141591</v>
      </c>
      <c r="BB493" s="5">
        <f t="shared" si="155"/>
        <v>0.15790294243009895</v>
      </c>
      <c r="BC493" s="5">
        <f t="shared" si="155"/>
        <v>0.15211852554429847</v>
      </c>
      <c r="BD493" s="5">
        <f t="shared" si="155"/>
        <v>0.1465458677815604</v>
      </c>
      <c r="BE493" s="5">
        <f t="shared" si="155"/>
        <v>0.14117723756322659</v>
      </c>
      <c r="BF493" s="5">
        <f t="shared" si="155"/>
        <v>0.13600518255388994</v>
      </c>
      <c r="BG493" s="5">
        <f t="shared" si="155"/>
        <v>0.13102252002853321</v>
      </c>
      <c r="BH493" s="5">
        <f t="shared" si="155"/>
        <v>0.1262223275036265</v>
      </c>
      <c r="BI493" s="5">
        <f t="shared" si="155"/>
        <v>0.12159793363583608</v>
      </c>
      <c r="BJ493" s="5">
        <f t="shared" si="155"/>
        <v>0.11714290938984508</v>
      </c>
      <c r="BK493" s="16">
        <f t="shared" si="155"/>
        <v>0.11285105947502494</v>
      </c>
      <c r="BL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</row>
    <row r="494" spans="1:124" x14ac:dyDescent="0.3">
      <c r="A494" s="8">
        <v>35538</v>
      </c>
      <c r="B494" s="3">
        <v>5.5900002000000004E-2</v>
      </c>
      <c r="C494" s="4">
        <f t="shared" si="146"/>
        <v>5.5003819161617687E-2</v>
      </c>
      <c r="D494" s="5">
        <f t="shared" si="154"/>
        <v>0.97203013770096003</v>
      </c>
      <c r="E494" s="5">
        <f t="shared" si="154"/>
        <v>0.94341275095513788</v>
      </c>
      <c r="F494" s="5">
        <f t="shared" si="154"/>
        <v>0.91450721416374769</v>
      </c>
      <c r="G494" s="5">
        <f t="shared" si="154"/>
        <v>0.88559114232826008</v>
      </c>
      <c r="H494" s="5">
        <f t="shared" si="154"/>
        <v>0.85687718763183818</v>
      </c>
      <c r="I494" s="5">
        <f t="shared" si="154"/>
        <v>0.82852664502871742</v>
      </c>
      <c r="J494" s="5">
        <f t="shared" si="154"/>
        <v>0.80066036338022806</v>
      </c>
      <c r="K494" s="5">
        <f t="shared" si="154"/>
        <v>0.77336743289429444</v>
      </c>
      <c r="L494" s="5">
        <f t="shared" si="154"/>
        <v>0.74671206655417222</v>
      </c>
      <c r="M494" s="5">
        <f t="shared" si="154"/>
        <v>0.72073903145478901</v>
      </c>
      <c r="N494" s="5">
        <f t="shared" si="154"/>
        <v>0.69547792536284303</v>
      </c>
      <c r="O494" s="5">
        <f t="shared" si="154"/>
        <v>0.67094653907098301</v>
      </c>
      <c r="P494" s="5">
        <f t="shared" si="154"/>
        <v>0.64715349797962263</v>
      </c>
      <c r="Q494" s="5">
        <f t="shared" si="154"/>
        <v>0.62410033698504597</v>
      </c>
      <c r="R494" s="5">
        <f t="shared" si="154"/>
        <v>0.60178313057503163</v>
      </c>
      <c r="S494" s="5">
        <f t="shared" si="154"/>
        <v>0.58019377410920459</v>
      </c>
      <c r="T494" s="5">
        <f t="shared" si="153"/>
        <v>0.55932099159589277</v>
      </c>
      <c r="U494" s="5">
        <f t="shared" si="153"/>
        <v>0.53915112893033523</v>
      </c>
      <c r="V494" s="5">
        <f t="shared" si="153"/>
        <v>0.51966877870049311</v>
      </c>
      <c r="W494" s="5">
        <f t="shared" si="153"/>
        <v>0.50085727259261681</v>
      </c>
      <c r="X494" s="5">
        <f t="shared" si="155"/>
        <v>0.48269906955813013</v>
      </c>
      <c r="Y494" s="5">
        <f t="shared" si="155"/>
        <v>0.46517606176545723</v>
      </c>
      <c r="Z494" s="5">
        <f t="shared" si="155"/>
        <v>0.44826981557863271</v>
      </c>
      <c r="AA494" s="5">
        <f t="shared" si="155"/>
        <v>0.43196176108057299</v>
      </c>
      <c r="AB494" s="5">
        <f t="shared" si="155"/>
        <v>0.41623334075822654</v>
      </c>
      <c r="AC494" s="5">
        <f t="shared" si="155"/>
        <v>0.40106612570588474</v>
      </c>
      <c r="AD494" s="5">
        <f t="shared" si="155"/>
        <v>0.38644190593874472</v>
      </c>
      <c r="AE494" s="5">
        <f t="shared" si="155"/>
        <v>0.37234276003019051</v>
      </c>
      <c r="AF494" s="5">
        <f t="shared" si="155"/>
        <v>0.35875110820701811</v>
      </c>
      <c r="AG494" s="5">
        <f t="shared" si="155"/>
        <v>0.34564975219018701</v>
      </c>
      <c r="AH494" s="5">
        <f t="shared" si="155"/>
        <v>0.33302190440294527</v>
      </c>
      <c r="AI494" s="5">
        <f t="shared" si="155"/>
        <v>0.32085120864334077</v>
      </c>
      <c r="AJ494" s="5">
        <f t="shared" si="155"/>
        <v>0.30912175390322921</v>
      </c>
      <c r="AK494" s="5">
        <f t="shared" si="155"/>
        <v>0.29781808268692095</v>
      </c>
      <c r="AL494" s="5">
        <f t="shared" si="155"/>
        <v>0.28692519492097907</v>
      </c>
      <c r="AM494" s="5">
        <f t="shared" si="155"/>
        <v>0.27642854833793812</v>
      </c>
      <c r="AN494" s="5">
        <f t="shared" si="155"/>
        <v>0.26631405604962799</v>
      </c>
      <c r="AO494" s="5">
        <f t="shared" si="155"/>
        <v>0.25656808189161157</v>
      </c>
      <c r="AP494" s="5">
        <f t="shared" si="155"/>
        <v>0.24717743401213735</v>
      </c>
      <c r="AQ494" s="5">
        <f t="shared" si="155"/>
        <v>0.2381293570916285</v>
      </c>
      <c r="AR494" s="5">
        <f t="shared" si="155"/>
        <v>0.22941152350788077</v>
      </c>
      <c r="AS494" s="5">
        <f t="shared" si="155"/>
        <v>0.22101202370451564</v>
      </c>
      <c r="AT494" s="5">
        <f t="shared" si="155"/>
        <v>0.21291935597323527</v>
      </c>
      <c r="AU494" s="5">
        <f t="shared" si="155"/>
        <v>0.20512241582197882</v>
      </c>
      <c r="AV494" s="5">
        <f t="shared" si="155"/>
        <v>0.19761048506955986</v>
      </c>
      <c r="AW494" s="5">
        <f t="shared" si="155"/>
        <v>0.19037322078144983</v>
      </c>
      <c r="AX494" s="5">
        <f t="shared" si="155"/>
        <v>0.18340064414003451</v>
      </c>
      <c r="AY494" s="5">
        <f t="shared" si="155"/>
        <v>0.17668312932505906</v>
      </c>
      <c r="AZ494" s="5">
        <f t="shared" si="155"/>
        <v>0.17021139246542302</v>
      </c>
      <c r="BA494" s="5">
        <f t="shared" si="155"/>
        <v>0.16397648071144363</v>
      </c>
      <c r="BB494" s="5">
        <f t="shared" si="155"/>
        <v>0.15796976146672856</v>
      </c>
      <c r="BC494" s="5">
        <f t="shared" si="155"/>
        <v>0.15218291181053206</v>
      </c>
      <c r="BD494" s="5">
        <f t="shared" si="155"/>
        <v>0.14660790813461161</v>
      </c>
      <c r="BE494" s="5">
        <f t="shared" si="155"/>
        <v>0.14123701601292105</v>
      </c>
      <c r="BF494" s="5">
        <f t="shared" si="155"/>
        <v>0.13606278031776792</v>
      </c>
      <c r="BG494" s="5">
        <f t="shared" si="155"/>
        <v>0.13107801559216398</v>
      </c>
      <c r="BH494" s="5">
        <f t="shared" si="155"/>
        <v>0.12627579668488151</v>
      </c>
      <c r="BI494" s="5">
        <f t="shared" si="155"/>
        <v>0.12164944965207003</v>
      </c>
      <c r="BJ494" s="5">
        <f t="shared" si="155"/>
        <v>0.11719254292710503</v>
      </c>
      <c r="BK494" s="16">
        <f t="shared" si="155"/>
        <v>0.11289887875855407</v>
      </c>
      <c r="BL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</row>
    <row r="495" spans="1:124" x14ac:dyDescent="0.3">
      <c r="A495" s="8">
        <v>35545</v>
      </c>
      <c r="B495" s="3">
        <v>5.5999999000000002E-2</v>
      </c>
      <c r="C495" s="4">
        <f t="shared" si="146"/>
        <v>5.5106885829413657E-2</v>
      </c>
      <c r="D495" s="5">
        <f t="shared" si="154"/>
        <v>0.97198297175255788</v>
      </c>
      <c r="E495" s="5">
        <f t="shared" si="154"/>
        <v>0.94332643785627157</v>
      </c>
      <c r="F495" s="5">
        <f t="shared" si="154"/>
        <v>0.91438875089752503</v>
      </c>
      <c r="G495" s="5">
        <f t="shared" si="154"/>
        <v>0.88544658802125076</v>
      </c>
      <c r="H495" s="5">
        <f t="shared" si="154"/>
        <v>0.85671175616136708</v>
      </c>
      <c r="I495" s="5">
        <f t="shared" si="154"/>
        <v>0.82834479860306254</v>
      </c>
      <c r="J495" s="5">
        <f t="shared" si="154"/>
        <v>0.80046590245157279</v>
      </c>
      <c r="K495" s="5">
        <f t="shared" si="154"/>
        <v>0.77316357980774975</v>
      </c>
      <c r="L495" s="5">
        <f t="shared" si="154"/>
        <v>0.74650154167830918</v>
      </c>
      <c r="M495" s="5">
        <f t="shared" si="154"/>
        <v>0.72052412139537136</v>
      </c>
      <c r="N495" s="5">
        <f t="shared" si="154"/>
        <v>0.69526054338704391</v>
      </c>
      <c r="O495" s="5">
        <f t="shared" si="154"/>
        <v>0.6707282781738767</v>
      </c>
      <c r="P495" s="5">
        <f t="shared" si="154"/>
        <v>0.64693567718422895</v>
      </c>
      <c r="Q495" s="5">
        <f t="shared" si="154"/>
        <v>0.62388404153376953</v>
      </c>
      <c r="R495" s="5">
        <f t="shared" si="154"/>
        <v>0.60156924667913125</v>
      </c>
      <c r="S495" s="5">
        <f t="shared" si="154"/>
        <v>0.57998301889741521</v>
      </c>
      <c r="T495" s="5">
        <f t="shared" si="153"/>
        <v>0.55911393885885841</v>
      </c>
      <c r="U495" s="5">
        <f t="shared" si="153"/>
        <v>0.53894823120401392</v>
      </c>
      <c r="V495" s="5">
        <f t="shared" si="153"/>
        <v>0.51947038617537511</v>
      </c>
      <c r="W495" s="5">
        <f t="shared" si="153"/>
        <v>0.50066364928022444</v>
      </c>
      <c r="X495" s="5">
        <f t="shared" si="155"/>
        <v>0.48251040709400345</v>
      </c>
      <c r="Y495" s="5">
        <f t="shared" si="155"/>
        <v>0.46499249117979347</v>
      </c>
      <c r="Z495" s="5">
        <f t="shared" si="155"/>
        <v>0.44809141732238733</v>
      </c>
      <c r="AA495" s="5">
        <f t="shared" si="155"/>
        <v>0.43178857355621358</v>
      </c>
      <c r="AB495" s="5">
        <f t="shared" si="155"/>
        <v>0.41606536757025214</v>
      </c>
      <c r="AC495" s="5">
        <f t="shared" si="155"/>
        <v>0.40090334181637444</v>
      </c>
      <c r="AD495" s="5">
        <f t="shared" si="155"/>
        <v>0.38628426288719653</v>
      </c>
      <c r="AE495" s="5">
        <f t="shared" si="155"/>
        <v>0.37219019035435041</v>
      </c>
      <c r="AF495" s="5">
        <f t="shared" si="155"/>
        <v>0.35860352918189542</v>
      </c>
      <c r="AG495" s="5">
        <f t="shared" si="155"/>
        <v>0.34550706898562811</v>
      </c>
      <c r="AH495" s="5">
        <f t="shared" si="155"/>
        <v>0.33288401274566154</v>
      </c>
      <c r="AI495" s="5">
        <f t="shared" si="155"/>
        <v>0.32071799705684428</v>
      </c>
      <c r="AJ495" s="5">
        <f t="shared" si="155"/>
        <v>0.30899310558845688</v>
      </c>
      <c r="AK495" s="5">
        <f t="shared" si="155"/>
        <v>0.29769387709717465</v>
      </c>
      <c r="AL495" s="5">
        <f t="shared" si="155"/>
        <v>0.2868053090769746</v>
      </c>
      <c r="AM495" s="5">
        <f t="shared" si="155"/>
        <v>0.27631285792204602</v>
      </c>
      <c r="AN495" s="5">
        <f t="shared" si="155"/>
        <v>0.26620243631265406</v>
      </c>
      <c r="AO495" s="5">
        <f t="shared" si="155"/>
        <v>0.25646040840055895</v>
      </c>
      <c r="AP495" s="5">
        <f t="shared" si="155"/>
        <v>0.24707358326320131</v>
      </c>
      <c r="AQ495" s="5">
        <f t="shared" si="155"/>
        <v>0.23802920700909344</v>
      </c>
      <c r="AR495" s="5">
        <f t="shared" si="155"/>
        <v>0.22931495384653247</v>
      </c>
      <c r="AS495" s="5">
        <f t="shared" si="155"/>
        <v>0.22091891637057007</v>
      </c>
      <c r="AT495" s="5">
        <f t="shared" si="155"/>
        <v>0.21282959527655726</v>
      </c>
      <c r="AU495" s="5">
        <f t="shared" si="155"/>
        <v>0.20503588867046257</v>
      </c>
      <c r="AV495" s="5">
        <f t="shared" si="155"/>
        <v>0.19752708111492009</v>
      </c>
      <c r="AW495" s="5">
        <f t="shared" si="155"/>
        <v>0.19029283252428925</v>
      </c>
      <c r="AX495" s="5">
        <f t="shared" si="155"/>
        <v>0.18332316700087209</v>
      </c>
      <c r="AY495" s="5">
        <f t="shared" si="155"/>
        <v>0.17660846168699781</v>
      </c>
      <c r="AZ495" s="5">
        <f t="shared" si="155"/>
        <v>0.17013943569327744</v>
      </c>
      <c r="BA495" s="5">
        <f t="shared" si="155"/>
        <v>0.16390713915141591</v>
      </c>
      <c r="BB495" s="5">
        <f t="shared" si="155"/>
        <v>0.15790294243009895</v>
      </c>
      <c r="BC495" s="5">
        <f t="shared" si="155"/>
        <v>0.15211852554429847</v>
      </c>
      <c r="BD495" s="5">
        <f t="shared" si="155"/>
        <v>0.1465458677815604</v>
      </c>
      <c r="BE495" s="5">
        <f t="shared" si="155"/>
        <v>0.14117723756322659</v>
      </c>
      <c r="BF495" s="5">
        <f t="shared" si="155"/>
        <v>0.13600518255388994</v>
      </c>
      <c r="BG495" s="5">
        <f t="shared" si="155"/>
        <v>0.13102252002853321</v>
      </c>
      <c r="BH495" s="5">
        <f t="shared" si="155"/>
        <v>0.1262223275036265</v>
      </c>
      <c r="BI495" s="5">
        <f t="shared" si="155"/>
        <v>0.12159793363583608</v>
      </c>
      <c r="BJ495" s="5">
        <f t="shared" si="155"/>
        <v>0.11714290938984508</v>
      </c>
      <c r="BK495" s="16">
        <f t="shared" si="155"/>
        <v>0.11285105947502494</v>
      </c>
      <c r="BL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</row>
    <row r="496" spans="1:124" x14ac:dyDescent="0.3">
      <c r="A496" s="8">
        <v>35552</v>
      </c>
      <c r="B496" s="3">
        <v>5.5999999000000002E-2</v>
      </c>
      <c r="C496" s="4">
        <f t="shared" si="146"/>
        <v>5.5106885829413657E-2</v>
      </c>
      <c r="D496" s="5">
        <f t="shared" si="154"/>
        <v>0.97198297175255788</v>
      </c>
      <c r="E496" s="5">
        <f t="shared" si="154"/>
        <v>0.94332643785627157</v>
      </c>
      <c r="F496" s="5">
        <f t="shared" si="154"/>
        <v>0.91438875089752503</v>
      </c>
      <c r="G496" s="5">
        <f t="shared" si="154"/>
        <v>0.88544658802125076</v>
      </c>
      <c r="H496" s="5">
        <f t="shared" si="154"/>
        <v>0.85671175616136708</v>
      </c>
      <c r="I496" s="5">
        <f t="shared" si="154"/>
        <v>0.82834479860306254</v>
      </c>
      <c r="J496" s="5">
        <f t="shared" si="154"/>
        <v>0.80046590245157279</v>
      </c>
      <c r="K496" s="5">
        <f t="shared" si="154"/>
        <v>0.77316357980774975</v>
      </c>
      <c r="L496" s="5">
        <f t="shared" si="154"/>
        <v>0.74650154167830918</v>
      </c>
      <c r="M496" s="5">
        <f t="shared" si="154"/>
        <v>0.72052412139537136</v>
      </c>
      <c r="N496" s="5">
        <f t="shared" si="154"/>
        <v>0.69526054338704391</v>
      </c>
      <c r="O496" s="5">
        <f t="shared" si="154"/>
        <v>0.6707282781738767</v>
      </c>
      <c r="P496" s="5">
        <f t="shared" si="154"/>
        <v>0.64693567718422895</v>
      </c>
      <c r="Q496" s="5">
        <f t="shared" si="154"/>
        <v>0.62388404153376953</v>
      </c>
      <c r="R496" s="5">
        <f t="shared" si="154"/>
        <v>0.60156924667913125</v>
      </c>
      <c r="S496" s="5">
        <f t="shared" si="154"/>
        <v>0.57998301889741521</v>
      </c>
      <c r="T496" s="5">
        <f t="shared" si="153"/>
        <v>0.55911393885885841</v>
      </c>
      <c r="U496" s="5">
        <f t="shared" si="153"/>
        <v>0.53894823120401392</v>
      </c>
      <c r="V496" s="5">
        <f t="shared" si="153"/>
        <v>0.51947038617537511</v>
      </c>
      <c r="W496" s="5">
        <f t="shared" si="153"/>
        <v>0.50066364928022444</v>
      </c>
      <c r="X496" s="5">
        <f t="shared" si="155"/>
        <v>0.48251040709400345</v>
      </c>
      <c r="Y496" s="5">
        <f t="shared" si="155"/>
        <v>0.46499249117979347</v>
      </c>
      <c r="Z496" s="5">
        <f t="shared" si="155"/>
        <v>0.44809141732238733</v>
      </c>
      <c r="AA496" s="5">
        <f t="shared" si="155"/>
        <v>0.43178857355621358</v>
      </c>
      <c r="AB496" s="5">
        <f t="shared" si="155"/>
        <v>0.41606536757025214</v>
      </c>
      <c r="AC496" s="5">
        <f t="shared" si="155"/>
        <v>0.40090334181637444</v>
      </c>
      <c r="AD496" s="5">
        <f t="shared" si="155"/>
        <v>0.38628426288719653</v>
      </c>
      <c r="AE496" s="5">
        <f t="shared" si="155"/>
        <v>0.37219019035435041</v>
      </c>
      <c r="AF496" s="5">
        <f t="shared" si="155"/>
        <v>0.35860352918189542</v>
      </c>
      <c r="AG496" s="5">
        <f t="shared" si="155"/>
        <v>0.34550706898562811</v>
      </c>
      <c r="AH496" s="5">
        <f t="shared" si="155"/>
        <v>0.33288401274566154</v>
      </c>
      <c r="AI496" s="5">
        <f t="shared" si="155"/>
        <v>0.32071799705684428</v>
      </c>
      <c r="AJ496" s="5">
        <f t="shared" si="155"/>
        <v>0.30899310558845688</v>
      </c>
      <c r="AK496" s="5">
        <f t="shared" si="155"/>
        <v>0.29769387709717465</v>
      </c>
      <c r="AL496" s="5">
        <f t="shared" si="155"/>
        <v>0.2868053090769746</v>
      </c>
      <c r="AM496" s="5">
        <f t="shared" si="155"/>
        <v>0.27631285792204602</v>
      </c>
      <c r="AN496" s="5">
        <f t="shared" si="155"/>
        <v>0.26620243631265406</v>
      </c>
      <c r="AO496" s="5">
        <f t="shared" si="155"/>
        <v>0.25646040840055895</v>
      </c>
      <c r="AP496" s="5">
        <f t="shared" si="155"/>
        <v>0.24707358326320131</v>
      </c>
      <c r="AQ496" s="5">
        <f t="shared" si="155"/>
        <v>0.23802920700909344</v>
      </c>
      <c r="AR496" s="5">
        <f t="shared" si="155"/>
        <v>0.22931495384653247</v>
      </c>
      <c r="AS496" s="5">
        <f t="shared" si="155"/>
        <v>0.22091891637057007</v>
      </c>
      <c r="AT496" s="5">
        <f t="shared" si="155"/>
        <v>0.21282959527655726</v>
      </c>
      <c r="AU496" s="5">
        <f t="shared" si="155"/>
        <v>0.20503588867046257</v>
      </c>
      <c r="AV496" s="5">
        <f t="shared" si="155"/>
        <v>0.19752708111492009</v>
      </c>
      <c r="AW496" s="5">
        <f t="shared" si="155"/>
        <v>0.19029283252428925</v>
      </c>
      <c r="AX496" s="5">
        <f t="shared" si="155"/>
        <v>0.18332316700087209</v>
      </c>
      <c r="AY496" s="5">
        <f t="shared" si="155"/>
        <v>0.17660846168699781</v>
      </c>
      <c r="AZ496" s="5">
        <f t="shared" si="155"/>
        <v>0.17013943569327744</v>
      </c>
      <c r="BA496" s="5">
        <f t="shared" si="155"/>
        <v>0.16390713915141591</v>
      </c>
      <c r="BB496" s="5">
        <f t="shared" si="155"/>
        <v>0.15790294243009895</v>
      </c>
      <c r="BC496" s="5">
        <f t="shared" si="155"/>
        <v>0.15211852554429847</v>
      </c>
      <c r="BD496" s="5">
        <f t="shared" si="155"/>
        <v>0.1465458677815604</v>
      </c>
      <c r="BE496" s="5">
        <f t="shared" si="155"/>
        <v>0.14117723756322659</v>
      </c>
      <c r="BF496" s="5">
        <f t="shared" si="155"/>
        <v>0.13600518255388994</v>
      </c>
      <c r="BG496" s="5">
        <f t="shared" si="155"/>
        <v>0.13102252002853321</v>
      </c>
      <c r="BH496" s="5">
        <f t="shared" si="155"/>
        <v>0.1262223275036265</v>
      </c>
      <c r="BI496" s="5">
        <f t="shared" si="155"/>
        <v>0.12159793363583608</v>
      </c>
      <c r="BJ496" s="5">
        <f t="shared" si="155"/>
        <v>0.11714290938984508</v>
      </c>
      <c r="BK496" s="16">
        <f t="shared" si="155"/>
        <v>0.11285105947502494</v>
      </c>
      <c r="BL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</row>
    <row r="497" spans="1:124" x14ac:dyDescent="0.3">
      <c r="A497" s="8">
        <v>35559</v>
      </c>
      <c r="B497" s="3">
        <v>5.6199999E-2</v>
      </c>
      <c r="C497" s="4">
        <f t="shared" si="146"/>
        <v>5.5313025349191199E-2</v>
      </c>
      <c r="D497" s="5">
        <f t="shared" si="154"/>
        <v>0.97188864389186314</v>
      </c>
      <c r="E497" s="5">
        <f t="shared" si="154"/>
        <v>0.94315383017048904</v>
      </c>
      <c r="F497" s="5">
        <f t="shared" si="154"/>
        <v>0.91415186329380194</v>
      </c>
      <c r="G497" s="5">
        <f t="shared" si="154"/>
        <v>0.8851575415198395</v>
      </c>
      <c r="H497" s="5">
        <f t="shared" si="154"/>
        <v>0.85638097910906086</v>
      </c>
      <c r="I497" s="5">
        <f t="shared" si="154"/>
        <v>0.82798121457374652</v>
      </c>
      <c r="J497" s="5">
        <f t="shared" si="154"/>
        <v>0.80007711061135867</v>
      </c>
      <c r="K497" s="5">
        <f t="shared" si="154"/>
        <v>0.77275602259882981</v>
      </c>
      <c r="L497" s="5">
        <f t="shared" si="154"/>
        <v>0.74608065735038709</v>
      </c>
      <c r="M497" s="5">
        <f t="shared" si="154"/>
        <v>0.72009448061777748</v>
      </c>
      <c r="N497" s="5">
        <f t="shared" si="154"/>
        <v>0.69482597021900316</v>
      </c>
      <c r="O497" s="5">
        <f t="shared" si="154"/>
        <v>0.67029195627391791</v>
      </c>
      <c r="P497" s="5">
        <f t="shared" si="154"/>
        <v>0.64650024245437965</v>
      </c>
      <c r="Q497" s="5">
        <f t="shared" si="154"/>
        <v>0.62345166252394335</v>
      </c>
      <c r="R497" s="5">
        <f t="shared" si="154"/>
        <v>0.60114169409214901</v>
      </c>
      <c r="S497" s="5">
        <f t="shared" si="154"/>
        <v>0.57956172548211593</v>
      </c>
      <c r="T497" s="5">
        <f t="shared" si="153"/>
        <v>0.55870005088837615</v>
      </c>
      <c r="U497" s="5">
        <f t="shared" si="153"/>
        <v>0.53854265262821288</v>
      </c>
      <c r="V497" s="5">
        <f t="shared" si="153"/>
        <v>0.51907381642298511</v>
      </c>
      <c r="W497" s="5">
        <f t="shared" si="153"/>
        <v>0.50027661557489389</v>
      </c>
      <c r="X497" s="5">
        <f t="shared" si="155"/>
        <v>0.48213329204352467</v>
      </c>
      <c r="Y497" s="5">
        <f t="shared" si="155"/>
        <v>0.46462555630137464</v>
      </c>
      <c r="Z497" s="5">
        <f t="shared" si="155"/>
        <v>0.44773482307991352</v>
      </c>
      <c r="AA497" s="5">
        <f t="shared" si="155"/>
        <v>0.43144239640804521</v>
      </c>
      <c r="AB497" s="5">
        <f t="shared" si="155"/>
        <v>0.41572961445785112</v>
      </c>
      <c r="AC497" s="5">
        <f t="shared" si="155"/>
        <v>0.40057796246428401</v>
      </c>
      <c r="AD497" s="5">
        <f t="shared" si="155"/>
        <v>0.38596916023284228</v>
      </c>
      <c r="AE497" s="5">
        <f t="shared" si="155"/>
        <v>0.37188522938098884</v>
      </c>
      <c r="AF497" s="5">
        <f t="shared" si="155"/>
        <v>0.35830854438900739</v>
      </c>
      <c r="AG497" s="5">
        <f t="shared" si="155"/>
        <v>0.34522187069740623</v>
      </c>
      <c r="AH497" s="5">
        <f t="shared" si="155"/>
        <v>0.33260839242928081</v>
      </c>
      <c r="AI497" s="5">
        <f t="shared" si="155"/>
        <v>0.32045173179733177</v>
      </c>
      <c r="AJ497" s="5">
        <f t="shared" si="155"/>
        <v>0.30873596184562757</v>
      </c>
      <c r="AK497" s="5">
        <f t="shared" si="155"/>
        <v>0.29744561385181006</v>
      </c>
      <c r="AL497" s="5">
        <f t="shared" si="155"/>
        <v>0.28656568045774972</v>
      </c>
      <c r="AM497" s="5">
        <f t="shared" si="155"/>
        <v>0.27608161539130627</v>
      </c>
      <c r="AN497" s="5">
        <f t="shared" si="155"/>
        <v>0.26597933047767441</v>
      </c>
      <c r="AO497" s="5">
        <f t="shared" si="155"/>
        <v>0.2562451905071163</v>
      </c>
      <c r="AP497" s="5">
        <f t="shared" si="155"/>
        <v>0.24686600641991358</v>
      </c>
      <c r="AQ497" s="5">
        <f t="shared" si="155"/>
        <v>0.23782902718382434</v>
      </c>
      <c r="AR497" s="5">
        <f t="shared" si="155"/>
        <v>0.22912193067004977</v>
      </c>
      <c r="AS497" s="5">
        <f t="shared" si="155"/>
        <v>0.22073281377742929</v>
      </c>
      <c r="AT497" s="5">
        <f t="shared" si="155"/>
        <v>0.21265018200872951</v>
      </c>
      <c r="AU497" s="5">
        <f t="shared" si="155"/>
        <v>0.20486293866542601</v>
      </c>
      <c r="AV497" s="5">
        <f t="shared" si="155"/>
        <v>0.19736037379669327</v>
      </c>
      <c r="AW497" s="5">
        <f t="shared" si="155"/>
        <v>0.1901321530131182</v>
      </c>
      <c r="AX497" s="5">
        <f t="shared" si="155"/>
        <v>0.18316830625492647</v>
      </c>
      <c r="AY497" s="5">
        <f t="shared" si="155"/>
        <v>0.1764592165874192</v>
      </c>
      <c r="AZ497" s="5">
        <f t="shared" si="155"/>
        <v>0.16999560908220929</v>
      </c>
      <c r="BA497" s="5">
        <f t="shared" si="155"/>
        <v>0.16376853983118325</v>
      </c>
      <c r="BB497" s="5">
        <f t="shared" si="155"/>
        <v>0.15776938513046126</v>
      </c>
      <c r="BC497" s="5">
        <f t="shared" si="155"/>
        <v>0.15198983086363752</v>
      </c>
      <c r="BD497" s="5">
        <f t="shared" ref="X497:BK504" si="156">BD$7*EXP(-BD$8*$C497)</f>
        <v>0.14642186210696209</v>
      </c>
      <c r="BE497" s="5">
        <f t="shared" si="156"/>
        <v>0.14105775297364603</v>
      </c>
      <c r="BF497" s="5">
        <f t="shared" si="156"/>
        <v>0.13589005670993359</v>
      </c>
      <c r="BG497" s="5">
        <f t="shared" si="156"/>
        <v>0.13091159605183575</v>
      </c>
      <c r="BH497" s="5">
        <f t="shared" si="156"/>
        <v>0.12611545384832432</v>
      </c>
      <c r="BI497" s="5">
        <f t="shared" si="156"/>
        <v>0.1214949639542373</v>
      </c>
      <c r="BJ497" s="5">
        <f t="shared" si="156"/>
        <v>0.11704370239405268</v>
      </c>
      <c r="BK497" s="16">
        <f t="shared" si="156"/>
        <v>0.11275547879597882</v>
      </c>
      <c r="BL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</row>
    <row r="498" spans="1:124" x14ac:dyDescent="0.3">
      <c r="A498" s="8">
        <v>35566</v>
      </c>
      <c r="B498" s="3">
        <v>5.6100000999999997E-2</v>
      </c>
      <c r="C498" s="4">
        <f t="shared" si="146"/>
        <v>5.5209957650697625E-2</v>
      </c>
      <c r="D498" s="5">
        <f t="shared" si="154"/>
        <v>0.97193580573459892</v>
      </c>
      <c r="E498" s="5">
        <f t="shared" si="154"/>
        <v>0.94324012833902293</v>
      </c>
      <c r="F498" s="5">
        <f t="shared" si="154"/>
        <v>0.91427029705458474</v>
      </c>
      <c r="G498" s="5">
        <f t="shared" si="154"/>
        <v>0.88530205008355833</v>
      </c>
      <c r="H498" s="5">
        <f t="shared" si="154"/>
        <v>0.85654634836020227</v>
      </c>
      <c r="I498" s="5">
        <f t="shared" si="154"/>
        <v>0.82816298299976709</v>
      </c>
      <c r="J498" s="5">
        <f t="shared" si="154"/>
        <v>0.80027147903295148</v>
      </c>
      <c r="K498" s="5">
        <f t="shared" si="154"/>
        <v>0.77295977026621709</v>
      </c>
      <c r="L498" s="5">
        <f t="shared" si="154"/>
        <v>0.74629106563484071</v>
      </c>
      <c r="M498" s="5">
        <f t="shared" si="154"/>
        <v>0.72030926467684397</v>
      </c>
      <c r="N498" s="5">
        <f t="shared" si="154"/>
        <v>0.69504321849288742</v>
      </c>
      <c r="O498" s="5">
        <f t="shared" si="154"/>
        <v>0.67051007736963941</v>
      </c>
      <c r="P498" s="5">
        <f t="shared" si="154"/>
        <v>0.64671791881772034</v>
      </c>
      <c r="Q498" s="5">
        <f t="shared" si="154"/>
        <v>0.62366781023487838</v>
      </c>
      <c r="R498" s="5">
        <f t="shared" si="154"/>
        <v>0.6013554281123682</v>
      </c>
      <c r="S498" s="5">
        <f t="shared" si="154"/>
        <v>0.57977232971005732</v>
      </c>
      <c r="T498" s="5">
        <f t="shared" si="153"/>
        <v>0.558906952422626</v>
      </c>
      <c r="U498" s="5">
        <f t="shared" si="153"/>
        <v>0.53874539969434654</v>
      </c>
      <c r="V498" s="5">
        <f t="shared" si="153"/>
        <v>0.51927205947578392</v>
      </c>
      <c r="W498" s="5">
        <f t="shared" si="153"/>
        <v>0.50047009114362717</v>
      </c>
      <c r="X498" s="5">
        <f t="shared" si="156"/>
        <v>0.48232180894054227</v>
      </c>
      <c r="Y498" s="5">
        <f t="shared" si="156"/>
        <v>0.46480898386249064</v>
      </c>
      <c r="Z498" s="5">
        <f t="shared" si="156"/>
        <v>0.44791308114856654</v>
      </c>
      <c r="AA498" s="5">
        <f t="shared" si="156"/>
        <v>0.4316154468139391</v>
      </c>
      <c r="AB498" s="5">
        <f t="shared" si="156"/>
        <v>0.41589745377492732</v>
      </c>
      <c r="AC498" s="5">
        <f t="shared" si="156"/>
        <v>0.40074061586276882</v>
      </c>
      <c r="AD498" s="5">
        <f t="shared" si="156"/>
        <v>0.38612667626614838</v>
      </c>
      <c r="AE498" s="5">
        <f t="shared" si="156"/>
        <v>0.37203767557082462</v>
      </c>
      <c r="AF498" s="5">
        <f t="shared" si="156"/>
        <v>0.35845600349156453</v>
      </c>
      <c r="AG498" s="5">
        <f t="shared" si="156"/>
        <v>0.34536443755032081</v>
      </c>
      <c r="AH498" s="5">
        <f t="shared" si="156"/>
        <v>0.33274617129354123</v>
      </c>
      <c r="AI498" s="5">
        <f t="shared" si="156"/>
        <v>0.32058483412074451</v>
      </c>
      <c r="AJ498" s="5">
        <f t="shared" si="156"/>
        <v>0.30886450438512408</v>
      </c>
      <c r="AK498" s="5">
        <f t="shared" si="156"/>
        <v>0.29756971710102154</v>
      </c>
      <c r="AL498" s="5">
        <f t="shared" si="156"/>
        <v>0.28668546733411104</v>
      </c>
      <c r="AM498" s="5">
        <f t="shared" si="156"/>
        <v>0.27619721014365106</v>
      </c>
      <c r="AN498" s="5">
        <f t="shared" si="156"/>
        <v>0.26609085778101632</v>
      </c>
      <c r="AO498" s="5">
        <f t="shared" si="156"/>
        <v>0.25635277471621021</v>
      </c>
      <c r="AP498" s="5">
        <f t="shared" si="156"/>
        <v>0.2469697709573794</v>
      </c>
      <c r="AQ498" s="5">
        <f t="shared" si="156"/>
        <v>0.23792909404219101</v>
      </c>
      <c r="AR498" s="5">
        <f t="shared" si="156"/>
        <v>0.2292184200101326</v>
      </c>
      <c r="AS498" s="5">
        <f t="shared" si="156"/>
        <v>0.22082584360805979</v>
      </c>
      <c r="AT498" s="5">
        <f t="shared" si="156"/>
        <v>0.2127398679350842</v>
      </c>
      <c r="AU498" s="5">
        <f t="shared" si="156"/>
        <v>0.20494939369509768</v>
      </c>
      <c r="AV498" s="5">
        <f t="shared" si="156"/>
        <v>0.19744370819427035</v>
      </c>
      <c r="AW498" s="5">
        <f t="shared" si="156"/>
        <v>0.19021247419541892</v>
      </c>
      <c r="AX498" s="5">
        <f t="shared" si="156"/>
        <v>0.18324571872021297</v>
      </c>
      <c r="AY498" s="5">
        <f t="shared" si="156"/>
        <v>0.17653382187292249</v>
      </c>
      <c r="AZ498" s="5">
        <f t="shared" si="156"/>
        <v>0.17006750574515236</v>
      </c>
      <c r="BA498" s="5">
        <f t="shared" si="156"/>
        <v>0.1638378234492199</v>
      </c>
      <c r="BB498" s="5">
        <f t="shared" si="156"/>
        <v>0.1578361483180705</v>
      </c>
      <c r="BC498" s="5">
        <f t="shared" si="156"/>
        <v>0.15205416330154403</v>
      </c>
      <c r="BD498" s="5">
        <f t="shared" si="156"/>
        <v>0.146483850582104</v>
      </c>
      <c r="BE498" s="5">
        <f t="shared" si="156"/>
        <v>0.14111748142759661</v>
      </c>
      <c r="BF498" s="5">
        <f t="shared" si="156"/>
        <v>0.13594760629401065</v>
      </c>
      <c r="BG498" s="5">
        <f t="shared" si="156"/>
        <v>0.1309670451874104</v>
      </c>
      <c r="BH498" s="5">
        <f t="shared" si="156"/>
        <v>0.12616887829107901</v>
      </c>
      <c r="BI498" s="5">
        <f t="shared" si="156"/>
        <v>0.12154643686132348</v>
      </c>
      <c r="BJ498" s="5">
        <f t="shared" si="156"/>
        <v>0.11709329439327017</v>
      </c>
      <c r="BK498" s="16">
        <f t="shared" si="156"/>
        <v>0.11280325805624447</v>
      </c>
      <c r="BL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</row>
    <row r="499" spans="1:124" x14ac:dyDescent="0.3">
      <c r="A499" s="8">
        <v>35573</v>
      </c>
      <c r="B499" s="3">
        <v>5.5799998999999996E-2</v>
      </c>
      <c r="C499" s="4">
        <f t="shared" si="146"/>
        <v>5.4900746309636109E-2</v>
      </c>
      <c r="D499" s="5">
        <f t="shared" si="154"/>
        <v>0.97207730876836052</v>
      </c>
      <c r="E499" s="5">
        <f t="shared" si="154"/>
        <v>0.94349907713118863</v>
      </c>
      <c r="F499" s="5">
        <f t="shared" si="154"/>
        <v>0.91462569988682185</v>
      </c>
      <c r="G499" s="5">
        <f t="shared" si="154"/>
        <v>0.88573572891024388</v>
      </c>
      <c r="H499" s="5">
        <f t="shared" si="154"/>
        <v>0.8570426609762708</v>
      </c>
      <c r="I499" s="5">
        <f t="shared" si="154"/>
        <v>0.82870854228980051</v>
      </c>
      <c r="J499" s="5">
        <f t="shared" si="154"/>
        <v>0.80085488322244502</v>
      </c>
      <c r="K499" s="5">
        <f t="shared" si="154"/>
        <v>0.77357135196533877</v>
      </c>
      <c r="L499" s="5">
        <f t="shared" si="154"/>
        <v>0.74692266343849234</v>
      </c>
      <c r="M499" s="5">
        <f t="shared" si="154"/>
        <v>0.72095401851599061</v>
      </c>
      <c r="N499" s="5">
        <f t="shared" si="154"/>
        <v>0.69569538835528566</v>
      </c>
      <c r="O499" s="5">
        <f t="shared" si="154"/>
        <v>0.67116488409455</v>
      </c>
      <c r="P499" s="5">
        <f t="shared" si="154"/>
        <v>0.64737140519069536</v>
      </c>
      <c r="Q499" s="5">
        <f t="shared" si="154"/>
        <v>0.62431672040903752</v>
      </c>
      <c r="R499" s="5">
        <f t="shared" si="154"/>
        <v>0.60199710335617485</v>
      </c>
      <c r="S499" s="5">
        <f t="shared" si="154"/>
        <v>0.58040461855816528</v>
      </c>
      <c r="T499" s="5">
        <f t="shared" si="153"/>
        <v>0.5595281334397515</v>
      </c>
      <c r="U499" s="5">
        <f t="shared" si="153"/>
        <v>0.53935411522262511</v>
      </c>
      <c r="V499" s="5">
        <f t="shared" si="153"/>
        <v>0.51986725890503638</v>
      </c>
      <c r="W499" s="5">
        <f t="shared" si="153"/>
        <v>0.50105098241008217</v>
      </c>
      <c r="X499" s="5">
        <f t="shared" si="156"/>
        <v>0.48288781711635759</v>
      </c>
      <c r="Y499" s="5">
        <f t="shared" si="156"/>
        <v>0.46535971584254116</v>
      </c>
      <c r="Z499" s="5">
        <f t="shared" si="156"/>
        <v>0.44844829557103438</v>
      </c>
      <c r="AA499" s="5">
        <f t="shared" si="156"/>
        <v>0.43213502846711221</v>
      </c>
      <c r="AB499" s="5">
        <f t="shared" si="156"/>
        <v>0.41640139184484271</v>
      </c>
      <c r="AC499" s="5">
        <f t="shared" si="156"/>
        <v>0.40122898546588681</v>
      </c>
      <c r="AD499" s="5">
        <f t="shared" si="156"/>
        <v>0.38659962278926119</v>
      </c>
      <c r="AE499" s="5">
        <f t="shared" si="156"/>
        <v>0.37249540140808074</v>
      </c>
      <c r="AF499" s="5">
        <f t="shared" si="156"/>
        <v>0.35889875682701061</v>
      </c>
      <c r="AG499" s="5">
        <f t="shared" si="156"/>
        <v>0.34579250288483099</v>
      </c>
      <c r="AH499" s="5">
        <f t="shared" si="156"/>
        <v>0.33315986145844029</v>
      </c>
      <c r="AI499" s="5">
        <f t="shared" si="156"/>
        <v>0.32098448355775266</v>
      </c>
      <c r="AJ499" s="5">
        <f t="shared" si="156"/>
        <v>0.30925046350427748</v>
      </c>
      <c r="AK499" s="5">
        <f t="shared" si="156"/>
        <v>0.29794234755567722</v>
      </c>
      <c r="AL499" s="5">
        <f t="shared" si="156"/>
        <v>0.28704513807565551</v>
      </c>
      <c r="AM499" s="5">
        <f t="shared" si="156"/>
        <v>0.27654429413865633</v>
      </c>
      <c r="AN499" s="5">
        <f t="shared" si="156"/>
        <v>0.26642572929079822</v>
      </c>
      <c r="AO499" s="5">
        <f t="shared" si="156"/>
        <v>0.25667580705345927</v>
      </c>
      <c r="AP499" s="5">
        <f t="shared" si="156"/>
        <v>0.24728133464710927</v>
      </c>
      <c r="AQ499" s="5">
        <f t="shared" si="156"/>
        <v>0.23822955532499179</v>
      </c>
      <c r="AR499" s="5">
        <f t="shared" si="156"/>
        <v>0.22950813963488975</v>
      </c>
      <c r="AS499" s="5">
        <f t="shared" si="156"/>
        <v>0.22110517586913225</v>
      </c>
      <c r="AT499" s="5">
        <f t="shared" si="156"/>
        <v>0.21300915991562003</v>
      </c>
      <c r="AU499" s="5">
        <f t="shared" si="156"/>
        <v>0.2052089846838715</v>
      </c>
      <c r="AV499" s="5">
        <f t="shared" si="156"/>
        <v>0.19769392924829343</v>
      </c>
      <c r="AW499" s="5">
        <f t="shared" si="156"/>
        <v>0.19045364782472532</v>
      </c>
      <c r="AX499" s="5">
        <f t="shared" si="156"/>
        <v>0.18347815867476658</v>
      </c>
      <c r="AY499" s="5">
        <f t="shared" si="156"/>
        <v>0.17675783301460904</v>
      </c>
      <c r="AZ499" s="5">
        <f t="shared" si="156"/>
        <v>0.17028338399039478</v>
      </c>
      <c r="BA499" s="5">
        <f t="shared" si="156"/>
        <v>0.16404585576995012</v>
      </c>
      <c r="BB499" s="5">
        <f t="shared" si="156"/>
        <v>0.1580366127906595</v>
      </c>
      <c r="BC499" s="5">
        <f t="shared" si="156"/>
        <v>0.15224732919488679</v>
      </c>
      <c r="BD499" s="5">
        <f t="shared" si="156"/>
        <v>0.14666997847741103</v>
      </c>
      <c r="BE499" s="5">
        <f t="shared" si="156"/>
        <v>0.14129682336360094</v>
      </c>
      <c r="BF499" s="5">
        <f t="shared" si="156"/>
        <v>0.13612040593228159</v>
      </c>
      <c r="BG499" s="5">
        <f t="shared" si="156"/>
        <v>0.13113353799330332</v>
      </c>
      <c r="BH499" s="5">
        <f t="shared" si="156"/>
        <v>0.12632929172656213</v>
      </c>
      <c r="BI499" s="5">
        <f t="shared" si="156"/>
        <v>0.12170099058652806</v>
      </c>
      <c r="BJ499" s="5">
        <f t="shared" si="156"/>
        <v>0.11724220047412592</v>
      </c>
      <c r="BK499" s="16">
        <f t="shared" si="156"/>
        <v>0.11294672117599837</v>
      </c>
      <c r="BL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</row>
    <row r="500" spans="1:124" x14ac:dyDescent="0.3">
      <c r="A500" s="8">
        <v>35580</v>
      </c>
      <c r="B500" s="3">
        <v>5.5799998999999996E-2</v>
      </c>
      <c r="C500" s="4">
        <f t="shared" si="146"/>
        <v>5.4900746309636109E-2</v>
      </c>
      <c r="D500" s="5">
        <f t="shared" si="154"/>
        <v>0.97207730876836052</v>
      </c>
      <c r="E500" s="5">
        <f t="shared" si="154"/>
        <v>0.94349907713118863</v>
      </c>
      <c r="F500" s="5">
        <f t="shared" si="154"/>
        <v>0.91462569988682185</v>
      </c>
      <c r="G500" s="5">
        <f t="shared" si="154"/>
        <v>0.88573572891024388</v>
      </c>
      <c r="H500" s="5">
        <f t="shared" si="154"/>
        <v>0.8570426609762708</v>
      </c>
      <c r="I500" s="5">
        <f t="shared" si="154"/>
        <v>0.82870854228980051</v>
      </c>
      <c r="J500" s="5">
        <f t="shared" si="154"/>
        <v>0.80085488322244502</v>
      </c>
      <c r="K500" s="5">
        <f t="shared" si="154"/>
        <v>0.77357135196533877</v>
      </c>
      <c r="L500" s="5">
        <f t="shared" si="154"/>
        <v>0.74692266343849234</v>
      </c>
      <c r="M500" s="5">
        <f t="shared" si="154"/>
        <v>0.72095401851599061</v>
      </c>
      <c r="N500" s="5">
        <f t="shared" si="154"/>
        <v>0.69569538835528566</v>
      </c>
      <c r="O500" s="5">
        <f t="shared" si="154"/>
        <v>0.67116488409455</v>
      </c>
      <c r="P500" s="5">
        <f t="shared" si="154"/>
        <v>0.64737140519069536</v>
      </c>
      <c r="Q500" s="5">
        <f t="shared" si="154"/>
        <v>0.62431672040903752</v>
      </c>
      <c r="R500" s="5">
        <f t="shared" si="154"/>
        <v>0.60199710335617485</v>
      </c>
      <c r="S500" s="5">
        <f t="shared" si="154"/>
        <v>0.58040461855816528</v>
      </c>
      <c r="T500" s="5">
        <f t="shared" si="153"/>
        <v>0.5595281334397515</v>
      </c>
      <c r="U500" s="5">
        <f t="shared" si="153"/>
        <v>0.53935411522262511</v>
      </c>
      <c r="V500" s="5">
        <f t="shared" si="153"/>
        <v>0.51986725890503638</v>
      </c>
      <c r="W500" s="5">
        <f t="shared" si="153"/>
        <v>0.50105098241008217</v>
      </c>
      <c r="X500" s="5">
        <f t="shared" si="156"/>
        <v>0.48288781711635759</v>
      </c>
      <c r="Y500" s="5">
        <f t="shared" si="156"/>
        <v>0.46535971584254116</v>
      </c>
      <c r="Z500" s="5">
        <f t="shared" si="156"/>
        <v>0.44844829557103438</v>
      </c>
      <c r="AA500" s="5">
        <f t="shared" si="156"/>
        <v>0.43213502846711221</v>
      </c>
      <c r="AB500" s="5">
        <f t="shared" si="156"/>
        <v>0.41640139184484271</v>
      </c>
      <c r="AC500" s="5">
        <f t="shared" si="156"/>
        <v>0.40122898546588681</v>
      </c>
      <c r="AD500" s="5">
        <f t="shared" si="156"/>
        <v>0.38659962278926119</v>
      </c>
      <c r="AE500" s="5">
        <f t="shared" si="156"/>
        <v>0.37249540140808074</v>
      </c>
      <c r="AF500" s="5">
        <f t="shared" si="156"/>
        <v>0.35889875682701061</v>
      </c>
      <c r="AG500" s="5">
        <f t="shared" si="156"/>
        <v>0.34579250288483099</v>
      </c>
      <c r="AH500" s="5">
        <f t="shared" si="156"/>
        <v>0.33315986145844029</v>
      </c>
      <c r="AI500" s="5">
        <f t="shared" si="156"/>
        <v>0.32098448355775266</v>
      </c>
      <c r="AJ500" s="5">
        <f t="shared" si="156"/>
        <v>0.30925046350427748</v>
      </c>
      <c r="AK500" s="5">
        <f t="shared" si="156"/>
        <v>0.29794234755567722</v>
      </c>
      <c r="AL500" s="5">
        <f t="shared" si="156"/>
        <v>0.28704513807565551</v>
      </c>
      <c r="AM500" s="5">
        <f t="shared" si="156"/>
        <v>0.27654429413865633</v>
      </c>
      <c r="AN500" s="5">
        <f t="shared" si="156"/>
        <v>0.26642572929079822</v>
      </c>
      <c r="AO500" s="5">
        <f t="shared" si="156"/>
        <v>0.25667580705345927</v>
      </c>
      <c r="AP500" s="5">
        <f t="shared" si="156"/>
        <v>0.24728133464710927</v>
      </c>
      <c r="AQ500" s="5">
        <f t="shared" si="156"/>
        <v>0.23822955532499179</v>
      </c>
      <c r="AR500" s="5">
        <f t="shared" si="156"/>
        <v>0.22950813963488975</v>
      </c>
      <c r="AS500" s="5">
        <f t="shared" si="156"/>
        <v>0.22110517586913225</v>
      </c>
      <c r="AT500" s="5">
        <f t="shared" si="156"/>
        <v>0.21300915991562003</v>
      </c>
      <c r="AU500" s="5">
        <f t="shared" si="156"/>
        <v>0.2052089846838715</v>
      </c>
      <c r="AV500" s="5">
        <f t="shared" si="156"/>
        <v>0.19769392924829343</v>
      </c>
      <c r="AW500" s="5">
        <f t="shared" si="156"/>
        <v>0.19045364782472532</v>
      </c>
      <c r="AX500" s="5">
        <f t="shared" si="156"/>
        <v>0.18347815867476658</v>
      </c>
      <c r="AY500" s="5">
        <f t="shared" si="156"/>
        <v>0.17675783301460904</v>
      </c>
      <c r="AZ500" s="5">
        <f t="shared" si="156"/>
        <v>0.17028338399039478</v>
      </c>
      <c r="BA500" s="5">
        <f t="shared" si="156"/>
        <v>0.16404585576995012</v>
      </c>
      <c r="BB500" s="5">
        <f t="shared" si="156"/>
        <v>0.1580366127906595</v>
      </c>
      <c r="BC500" s="5">
        <f t="shared" si="156"/>
        <v>0.15224732919488679</v>
      </c>
      <c r="BD500" s="5">
        <f t="shared" si="156"/>
        <v>0.14666997847741103</v>
      </c>
      <c r="BE500" s="5">
        <f t="shared" si="156"/>
        <v>0.14129682336360094</v>
      </c>
      <c r="BF500" s="5">
        <f t="shared" si="156"/>
        <v>0.13612040593228159</v>
      </c>
      <c r="BG500" s="5">
        <f t="shared" si="156"/>
        <v>0.13113353799330332</v>
      </c>
      <c r="BH500" s="5">
        <f t="shared" si="156"/>
        <v>0.12632929172656213</v>
      </c>
      <c r="BI500" s="5">
        <f t="shared" si="156"/>
        <v>0.12170099058652806</v>
      </c>
      <c r="BJ500" s="5">
        <f t="shared" si="156"/>
        <v>0.11724220047412592</v>
      </c>
      <c r="BK500" s="16">
        <f t="shared" si="156"/>
        <v>0.11294672117599837</v>
      </c>
      <c r="BL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</row>
    <row r="501" spans="1:124" x14ac:dyDescent="0.3">
      <c r="A501" s="8">
        <v>35587</v>
      </c>
      <c r="B501" s="3">
        <v>5.5900002000000004E-2</v>
      </c>
      <c r="C501" s="4">
        <f t="shared" si="146"/>
        <v>5.5003819161617687E-2</v>
      </c>
      <c r="D501" s="5">
        <f t="shared" si="154"/>
        <v>0.97203013770096003</v>
      </c>
      <c r="E501" s="5">
        <f t="shared" si="154"/>
        <v>0.94341275095513788</v>
      </c>
      <c r="F501" s="5">
        <f t="shared" si="154"/>
        <v>0.91450721416374769</v>
      </c>
      <c r="G501" s="5">
        <f t="shared" si="154"/>
        <v>0.88559114232826008</v>
      </c>
      <c r="H501" s="5">
        <f t="shared" si="154"/>
        <v>0.85687718763183818</v>
      </c>
      <c r="I501" s="5">
        <f t="shared" si="154"/>
        <v>0.82852664502871742</v>
      </c>
      <c r="J501" s="5">
        <f t="shared" si="154"/>
        <v>0.80066036338022806</v>
      </c>
      <c r="K501" s="5">
        <f t="shared" si="154"/>
        <v>0.77336743289429444</v>
      </c>
      <c r="L501" s="5">
        <f t="shared" si="154"/>
        <v>0.74671206655417222</v>
      </c>
      <c r="M501" s="5">
        <f t="shared" si="154"/>
        <v>0.72073903145478901</v>
      </c>
      <c r="N501" s="5">
        <f t="shared" si="154"/>
        <v>0.69547792536284303</v>
      </c>
      <c r="O501" s="5">
        <f t="shared" si="154"/>
        <v>0.67094653907098301</v>
      </c>
      <c r="P501" s="5">
        <f t="shared" si="154"/>
        <v>0.64715349797962263</v>
      </c>
      <c r="Q501" s="5">
        <f t="shared" si="154"/>
        <v>0.62410033698504597</v>
      </c>
      <c r="R501" s="5">
        <f t="shared" si="154"/>
        <v>0.60178313057503163</v>
      </c>
      <c r="S501" s="5">
        <f t="shared" si="154"/>
        <v>0.58019377410920459</v>
      </c>
      <c r="T501" s="5">
        <f t="shared" si="153"/>
        <v>0.55932099159589277</v>
      </c>
      <c r="U501" s="5">
        <f t="shared" si="153"/>
        <v>0.53915112893033523</v>
      </c>
      <c r="V501" s="5">
        <f t="shared" si="153"/>
        <v>0.51966877870049311</v>
      </c>
      <c r="W501" s="5">
        <f t="shared" si="153"/>
        <v>0.50085727259261681</v>
      </c>
      <c r="X501" s="5">
        <f t="shared" si="156"/>
        <v>0.48269906955813013</v>
      </c>
      <c r="Y501" s="5">
        <f t="shared" si="156"/>
        <v>0.46517606176545723</v>
      </c>
      <c r="Z501" s="5">
        <f t="shared" si="156"/>
        <v>0.44826981557863271</v>
      </c>
      <c r="AA501" s="5">
        <f t="shared" si="156"/>
        <v>0.43196176108057299</v>
      </c>
      <c r="AB501" s="5">
        <f t="shared" si="156"/>
        <v>0.41623334075822654</v>
      </c>
      <c r="AC501" s="5">
        <f t="shared" si="156"/>
        <v>0.40106612570588474</v>
      </c>
      <c r="AD501" s="5">
        <f t="shared" si="156"/>
        <v>0.38644190593874472</v>
      </c>
      <c r="AE501" s="5">
        <f t="shared" si="156"/>
        <v>0.37234276003019051</v>
      </c>
      <c r="AF501" s="5">
        <f t="shared" si="156"/>
        <v>0.35875110820701811</v>
      </c>
      <c r="AG501" s="5">
        <f t="shared" si="156"/>
        <v>0.34564975219018701</v>
      </c>
      <c r="AH501" s="5">
        <f t="shared" si="156"/>
        <v>0.33302190440294527</v>
      </c>
      <c r="AI501" s="5">
        <f t="shared" si="156"/>
        <v>0.32085120864334077</v>
      </c>
      <c r="AJ501" s="5">
        <f t="shared" si="156"/>
        <v>0.30912175390322921</v>
      </c>
      <c r="AK501" s="5">
        <f t="shared" si="156"/>
        <v>0.29781808268692095</v>
      </c>
      <c r="AL501" s="5">
        <f t="shared" si="156"/>
        <v>0.28692519492097907</v>
      </c>
      <c r="AM501" s="5">
        <f t="shared" si="156"/>
        <v>0.27642854833793812</v>
      </c>
      <c r="AN501" s="5">
        <f t="shared" si="156"/>
        <v>0.26631405604962799</v>
      </c>
      <c r="AO501" s="5">
        <f t="shared" si="156"/>
        <v>0.25656808189161157</v>
      </c>
      <c r="AP501" s="5">
        <f t="shared" si="156"/>
        <v>0.24717743401213735</v>
      </c>
      <c r="AQ501" s="5">
        <f t="shared" si="156"/>
        <v>0.2381293570916285</v>
      </c>
      <c r="AR501" s="5">
        <f t="shared" si="156"/>
        <v>0.22941152350788077</v>
      </c>
      <c r="AS501" s="5">
        <f t="shared" si="156"/>
        <v>0.22101202370451564</v>
      </c>
      <c r="AT501" s="5">
        <f t="shared" si="156"/>
        <v>0.21291935597323527</v>
      </c>
      <c r="AU501" s="5">
        <f t="shared" si="156"/>
        <v>0.20512241582197882</v>
      </c>
      <c r="AV501" s="5">
        <f t="shared" si="156"/>
        <v>0.19761048506955986</v>
      </c>
      <c r="AW501" s="5">
        <f t="shared" si="156"/>
        <v>0.19037322078144983</v>
      </c>
      <c r="AX501" s="5">
        <f t="shared" si="156"/>
        <v>0.18340064414003451</v>
      </c>
      <c r="AY501" s="5">
        <f t="shared" si="156"/>
        <v>0.17668312932505906</v>
      </c>
      <c r="AZ501" s="5">
        <f t="shared" si="156"/>
        <v>0.17021139246542302</v>
      </c>
      <c r="BA501" s="5">
        <f t="shared" si="156"/>
        <v>0.16397648071144363</v>
      </c>
      <c r="BB501" s="5">
        <f t="shared" si="156"/>
        <v>0.15796976146672856</v>
      </c>
      <c r="BC501" s="5">
        <f t="shared" si="156"/>
        <v>0.15218291181053206</v>
      </c>
      <c r="BD501" s="5">
        <f t="shared" si="156"/>
        <v>0.14660790813461161</v>
      </c>
      <c r="BE501" s="5">
        <f t="shared" si="156"/>
        <v>0.14123701601292105</v>
      </c>
      <c r="BF501" s="5">
        <f t="shared" si="156"/>
        <v>0.13606278031776792</v>
      </c>
      <c r="BG501" s="5">
        <f t="shared" si="156"/>
        <v>0.13107801559216398</v>
      </c>
      <c r="BH501" s="5">
        <f t="shared" si="156"/>
        <v>0.12627579668488151</v>
      </c>
      <c r="BI501" s="5">
        <f t="shared" si="156"/>
        <v>0.12164944965207003</v>
      </c>
      <c r="BJ501" s="5">
        <f t="shared" si="156"/>
        <v>0.11719254292710503</v>
      </c>
      <c r="BK501" s="16">
        <f t="shared" si="156"/>
        <v>0.11289887875855407</v>
      </c>
      <c r="BL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</row>
    <row r="502" spans="1:124" x14ac:dyDescent="0.3">
      <c r="A502" s="8">
        <v>35594</v>
      </c>
      <c r="B502" s="3">
        <v>5.5500002000000007E-2</v>
      </c>
      <c r="C502" s="4">
        <f t="shared" si="146"/>
        <v>5.4591540122062611E-2</v>
      </c>
      <c r="D502" s="5">
        <f t="shared" si="154"/>
        <v>0.97221883004450538</v>
      </c>
      <c r="E502" s="5">
        <f t="shared" si="154"/>
        <v>0.94375809269530098</v>
      </c>
      <c r="F502" s="5">
        <f t="shared" si="154"/>
        <v>0.9149812349474391</v>
      </c>
      <c r="G502" s="5">
        <f t="shared" si="154"/>
        <v>0.8861696129479294</v>
      </c>
      <c r="H502" s="5">
        <f t="shared" si="154"/>
        <v>0.85753925289404387</v>
      </c>
      <c r="I502" s="5">
        <f t="shared" si="154"/>
        <v>0.82925445186999802</v>
      </c>
      <c r="J502" s="5">
        <f t="shared" si="154"/>
        <v>0.80143870298419917</v>
      </c>
      <c r="K502" s="5">
        <f t="shared" si="154"/>
        <v>0.77418340735544433</v>
      </c>
      <c r="L502" s="5">
        <f t="shared" si="154"/>
        <v>0.74755478523332031</v>
      </c>
      <c r="M502" s="5">
        <f t="shared" si="154"/>
        <v>0.72159933871853221</v>
      </c>
      <c r="N502" s="5">
        <f t="shared" si="154"/>
        <v>0.69634815927408256</v>
      </c>
      <c r="O502" s="5">
        <f t="shared" si="154"/>
        <v>0.67182031936124287</v>
      </c>
      <c r="P502" s="5">
        <f t="shared" si="154"/>
        <v>0.64802554098145648</v>
      </c>
      <c r="Q502" s="5">
        <f t="shared" si="154"/>
        <v>0.62496629492541489</v>
      </c>
      <c r="R502" s="5">
        <f t="shared" si="154"/>
        <v>0.60263945258677576</v>
      </c>
      <c r="S502" s="5">
        <f t="shared" si="154"/>
        <v>0.58103758641333281</v>
      </c>
      <c r="T502" s="5">
        <f t="shared" si="153"/>
        <v>0.56014999448039582</v>
      </c>
      <c r="U502" s="5">
        <f t="shared" si="153"/>
        <v>0.53996350836161522</v>
      </c>
      <c r="V502" s="5">
        <f t="shared" si="153"/>
        <v>0.52046313062611715</v>
      </c>
      <c r="W502" s="5">
        <f t="shared" si="153"/>
        <v>0.50163253821364306</v>
      </c>
      <c r="X502" s="5">
        <f t="shared" si="156"/>
        <v>0.48345448005689695</v>
      </c>
      <c r="Y502" s="5">
        <f t="shared" si="156"/>
        <v>0.46591109116587587</v>
      </c>
      <c r="Z502" s="5">
        <f t="shared" si="156"/>
        <v>0.44898414058872482</v>
      </c>
      <c r="AA502" s="5">
        <f t="shared" si="156"/>
        <v>0.43265522692098729</v>
      </c>
      <c r="AB502" s="5">
        <f t="shared" si="156"/>
        <v>0.41690593211642935</v>
      </c>
      <c r="AC502" s="5">
        <f t="shared" si="156"/>
        <v>0.40171794207489314</v>
      </c>
      <c r="AD502" s="5">
        <f t="shared" si="156"/>
        <v>0.38707314070314552</v>
      </c>
      <c r="AE502" s="5">
        <f t="shared" si="156"/>
        <v>0.37295368275233998</v>
      </c>
      <c r="AF502" s="5">
        <f t="shared" si="156"/>
        <v>0.35934204964429889</v>
      </c>
      <c r="AG502" s="5">
        <f t="shared" si="156"/>
        <v>0.34622109164146997</v>
      </c>
      <c r="AH502" s="5">
        <f t="shared" si="156"/>
        <v>0.33357405904032106</v>
      </c>
      <c r="AI502" s="5">
        <f t="shared" si="156"/>
        <v>0.32138462453496097</v>
      </c>
      <c r="AJ502" s="5">
        <f t="shared" si="156"/>
        <v>0.30963689847581871</v>
      </c>
      <c r="AK502" s="5">
        <f t="shared" si="156"/>
        <v>0.29831543841315256</v>
      </c>
      <c r="AL502" s="5">
        <f t="shared" si="156"/>
        <v>0.28740525404827655</v>
      </c>
      <c r="AM502" s="5">
        <f t="shared" si="156"/>
        <v>0.27689180850213096</v>
      </c>
      <c r="AN502" s="5">
        <f t="shared" si="156"/>
        <v>0.26676101663985596</v>
      </c>
      <c r="AO502" s="5">
        <f t="shared" si="156"/>
        <v>0.25699924105252048</v>
      </c>
      <c r="AP502" s="5">
        <f t="shared" si="156"/>
        <v>0.24759328618619653</v>
      </c>
      <c r="AQ502" s="5">
        <f t="shared" si="156"/>
        <v>0.23853039101874285</v>
      </c>
      <c r="AR502" s="5">
        <f t="shared" si="156"/>
        <v>0.22979822061172078</v>
      </c>
      <c r="AS502" s="5">
        <f t="shared" si="156"/>
        <v>0.22138485680544781</v>
      </c>
      <c r="AT502" s="5">
        <f t="shared" si="156"/>
        <v>0.21327878827666313</v>
      </c>
      <c r="AU502" s="5">
        <f t="shared" si="156"/>
        <v>0.2054689001385249</v>
      </c>
      <c r="AV502" s="5">
        <f t="shared" si="156"/>
        <v>0.1979444632300198</v>
      </c>
      <c r="AW502" s="5">
        <f t="shared" si="156"/>
        <v>0.19069512321499538</v>
      </c>
      <c r="AX502" s="5">
        <f t="shared" si="156"/>
        <v>0.18371088958887288</v>
      </c>
      <c r="AY502" s="5">
        <f t="shared" si="156"/>
        <v>0.17698212467278931</v>
      </c>
      <c r="AZ502" s="5">
        <f t="shared" si="156"/>
        <v>0.17049953265976872</v>
      </c>
      <c r="BA502" s="5">
        <f t="shared" si="156"/>
        <v>0.16425414876497244</v>
      </c>
      <c r="BB502" s="5">
        <f t="shared" si="156"/>
        <v>0.15823732852166716</v>
      </c>
      <c r="BC502" s="5">
        <f t="shared" si="156"/>
        <v>0.15244073725591351</v>
      </c>
      <c r="BD502" s="5">
        <f t="shared" si="156"/>
        <v>0.14685633976580406</v>
      </c>
      <c r="BE502" s="5">
        <f t="shared" si="156"/>
        <v>0.14147639022513175</v>
      </c>
      <c r="BF502" s="5">
        <f t="shared" si="156"/>
        <v>0.13629342232642941</v>
      </c>
      <c r="BG502" s="5">
        <f t="shared" si="156"/>
        <v>0.13130023967422866</v>
      </c>
      <c r="BH502" s="5">
        <f t="shared" si="156"/>
        <v>0.12648990643600175</v>
      </c>
      <c r="BI502" s="5">
        <f t="shared" si="156"/>
        <v>0.12185573825545017</v>
      </c>
      <c r="BJ502" s="5">
        <f t="shared" si="156"/>
        <v>0.11739129343049917</v>
      </c>
      <c r="BK502" s="16">
        <f t="shared" si="156"/>
        <v>0.11309036435646805</v>
      </c>
      <c r="BL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</row>
    <row r="503" spans="1:124" x14ac:dyDescent="0.3">
      <c r="A503" s="8">
        <v>35601</v>
      </c>
      <c r="B503" s="3">
        <v>5.5199999999999999E-2</v>
      </c>
      <c r="C503" s="4">
        <f t="shared" si="146"/>
        <v>5.4282328781001095E-2</v>
      </c>
      <c r="D503" s="5">
        <f t="shared" si="154"/>
        <v>0.97236037428345568</v>
      </c>
      <c r="E503" s="5">
        <f t="shared" si="154"/>
        <v>0.94401718368481435</v>
      </c>
      <c r="F503" s="5">
        <f t="shared" si="154"/>
        <v>0.91533691414142782</v>
      </c>
      <c r="G503" s="5">
        <f t="shared" si="154"/>
        <v>0.88660371676362859</v>
      </c>
      <c r="H503" s="5">
        <f t="shared" si="154"/>
        <v>0.8580361408333832</v>
      </c>
      <c r="I503" s="5">
        <f t="shared" si="154"/>
        <v>0.82980073017427658</v>
      </c>
      <c r="J503" s="5">
        <f t="shared" si="154"/>
        <v>0.8020229580891145</v>
      </c>
      <c r="K503" s="5">
        <f t="shared" si="154"/>
        <v>0.77479595722144734</v>
      </c>
      <c r="L503" s="5">
        <f t="shared" si="154"/>
        <v>0.74818745254263752</v>
      </c>
      <c r="M503" s="5">
        <f t="shared" si="154"/>
        <v>0.72224524731193773</v>
      </c>
      <c r="N503" s="5">
        <f t="shared" si="154"/>
        <v>0.69700155358271232</v>
      </c>
      <c r="O503" s="5">
        <f t="shared" si="154"/>
        <v>0.67247640564226496</v>
      </c>
      <c r="P503" s="5">
        <f t="shared" si="154"/>
        <v>0.64868034866197544</v>
      </c>
      <c r="Q503" s="5">
        <f t="shared" si="154"/>
        <v>0.62561655613920264</v>
      </c>
      <c r="R503" s="5">
        <f t="shared" si="154"/>
        <v>0.60328249794662225</v>
      </c>
      <c r="S503" s="5">
        <f t="shared" si="154"/>
        <v>0.58167125512671281</v>
      </c>
      <c r="T503" s="5">
        <f t="shared" si="153"/>
        <v>0.56077255704077533</v>
      </c>
      <c r="U503" s="5">
        <f t="shared" si="153"/>
        <v>0.54057360020171241</v>
      </c>
      <c r="V503" s="5">
        <f t="shared" si="153"/>
        <v>0.52105969528358842</v>
      </c>
      <c r="W503" s="5">
        <f t="shared" si="153"/>
        <v>0.50221477872226572</v>
      </c>
      <c r="X503" s="5">
        <f t="shared" si="156"/>
        <v>0.48402181743056411</v>
      </c>
      <c r="Y503" s="5">
        <f t="shared" si="156"/>
        <v>0.46646312898500975</v>
      </c>
      <c r="Z503" s="5">
        <f t="shared" si="156"/>
        <v>0.44952063482748705</v>
      </c>
      <c r="AA503" s="5">
        <f t="shared" si="156"/>
        <v>0.43317606026862815</v>
      </c>
      <c r="AB503" s="5">
        <f t="shared" si="156"/>
        <v>0.41741109214773048</v>
      </c>
      <c r="AC503" s="5">
        <f t="shared" si="156"/>
        <v>0.4022075027137969</v>
      </c>
      <c r="AD503" s="5">
        <f t="shared" si="156"/>
        <v>0.38754724650141914</v>
      </c>
      <c r="AE503" s="5">
        <f t="shared" si="156"/>
        <v>0.37341253557264553</v>
      </c>
      <c r="AF503" s="5">
        <f t="shared" si="156"/>
        <v>0.35978589739547706</v>
      </c>
      <c r="AG503" s="5">
        <f t="shared" si="156"/>
        <v>0.3466502187642832</v>
      </c>
      <c r="AH503" s="5">
        <f t="shared" si="156"/>
        <v>0.33398877848533826</v>
      </c>
      <c r="AI503" s="5">
        <f t="shared" si="156"/>
        <v>0.32178527101161275</v>
      </c>
      <c r="AJ503" s="5">
        <f t="shared" si="156"/>
        <v>0.31002382278371554</v>
      </c>
      <c r="AK503" s="5">
        <f t="shared" si="156"/>
        <v>0.29868900269425497</v>
      </c>
      <c r="AL503" s="5">
        <f t="shared" si="156"/>
        <v>0.28776582782206622</v>
      </c>
      <c r="AM503" s="5">
        <f t="shared" si="156"/>
        <v>0.27723976536610206</v>
      </c>
      <c r="AN503" s="5">
        <f t="shared" si="156"/>
        <v>0.26709673153490382</v>
      </c>
      <c r="AO503" s="5">
        <f t="shared" si="156"/>
        <v>0.25732308800756254</v>
      </c>
      <c r="AP503" s="5">
        <f t="shared" si="156"/>
        <v>0.24790563646897598</v>
      </c>
      <c r="AQ503" s="5">
        <f t="shared" si="156"/>
        <v>0.23883161163054312</v>
      </c>
      <c r="AR503" s="5">
        <f t="shared" si="156"/>
        <v>0.23008867307292591</v>
      </c>
      <c r="AS503" s="5">
        <f t="shared" si="156"/>
        <v>0.22166489618674606</v>
      </c>
      <c r="AT503" s="5">
        <f t="shared" si="156"/>
        <v>0.2135487624374012</v>
      </c>
      <c r="AU503" s="5">
        <f t="shared" si="156"/>
        <v>0.2057291491394494</v>
      </c>
      <c r="AV503" s="5">
        <f t="shared" si="156"/>
        <v>0.19819531889252953</v>
      </c>
      <c r="AW503" s="5">
        <f t="shared" si="156"/>
        <v>0.19093690880319786</v>
      </c>
      <c r="AX503" s="5">
        <f t="shared" si="156"/>
        <v>0.18394391959429549</v>
      </c>
      <c r="AY503" s="5">
        <f t="shared" si="156"/>
        <v>0.17720670468462749</v>
      </c>
      <c r="AZ503" s="5">
        <f t="shared" si="156"/>
        <v>0.17071595930614056</v>
      </c>
      <c r="BA503" s="5">
        <f t="shared" si="156"/>
        <v>0.16446270971285229</v>
      </c>
      <c r="BB503" s="5">
        <f t="shared" si="156"/>
        <v>0.15843830252504987</v>
      </c>
      <c r="BC503" s="5">
        <f t="shared" si="156"/>
        <v>0.15263439424336125</v>
      </c>
      <c r="BD503" s="5">
        <f t="shared" si="156"/>
        <v>0.14704294095989121</v>
      </c>
      <c r="BE503" s="5">
        <f t="shared" si="156"/>
        <v>0.14165618828746393</v>
      </c>
      <c r="BF503" s="5">
        <f t="shared" si="156"/>
        <v>0.13646666152290174</v>
      </c>
      <c r="BG503" s="5">
        <f t="shared" si="156"/>
        <v>0.13146715605602907</v>
      </c>
      <c r="BH503" s="5">
        <f t="shared" si="156"/>
        <v>0.12665072803258062</v>
      </c>
      <c r="BI503" s="5">
        <f t="shared" si="156"/>
        <v>0.1220106852762865</v>
      </c>
      <c r="BJ503" s="5">
        <f t="shared" si="156"/>
        <v>0.11754057847301078</v>
      </c>
      <c r="BK503" s="16">
        <f t="shared" si="156"/>
        <v>0.11323419261785207</v>
      </c>
      <c r="BL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</row>
    <row r="504" spans="1:124" x14ac:dyDescent="0.3">
      <c r="A504" s="8">
        <v>35608</v>
      </c>
      <c r="B504" s="3">
        <v>5.5500002000000007E-2</v>
      </c>
      <c r="C504" s="4">
        <f t="shared" si="146"/>
        <v>5.4591540122062611E-2</v>
      </c>
      <c r="D504" s="5">
        <f t="shared" si="154"/>
        <v>0.97221883004450538</v>
      </c>
      <c r="E504" s="5">
        <f t="shared" si="154"/>
        <v>0.94375809269530098</v>
      </c>
      <c r="F504" s="5">
        <f t="shared" si="154"/>
        <v>0.9149812349474391</v>
      </c>
      <c r="G504" s="5">
        <f t="shared" si="154"/>
        <v>0.8861696129479294</v>
      </c>
      <c r="H504" s="5">
        <f t="shared" si="154"/>
        <v>0.85753925289404387</v>
      </c>
      <c r="I504" s="5">
        <f t="shared" si="154"/>
        <v>0.82925445186999802</v>
      </c>
      <c r="J504" s="5">
        <f t="shared" si="154"/>
        <v>0.80143870298419917</v>
      </c>
      <c r="K504" s="5">
        <f t="shared" si="154"/>
        <v>0.77418340735544433</v>
      </c>
      <c r="L504" s="5">
        <f t="shared" si="154"/>
        <v>0.74755478523332031</v>
      </c>
      <c r="M504" s="5">
        <f t="shared" si="154"/>
        <v>0.72159933871853221</v>
      </c>
      <c r="N504" s="5">
        <f t="shared" si="154"/>
        <v>0.69634815927408256</v>
      </c>
      <c r="O504" s="5">
        <f t="shared" si="154"/>
        <v>0.67182031936124287</v>
      </c>
      <c r="P504" s="5">
        <f t="shared" si="154"/>
        <v>0.64802554098145648</v>
      </c>
      <c r="Q504" s="5">
        <f t="shared" si="154"/>
        <v>0.62496629492541489</v>
      </c>
      <c r="R504" s="5">
        <f t="shared" si="154"/>
        <v>0.60263945258677576</v>
      </c>
      <c r="S504" s="5">
        <f t="shared" si="154"/>
        <v>0.58103758641333281</v>
      </c>
      <c r="T504" s="5">
        <f t="shared" si="153"/>
        <v>0.56014999448039582</v>
      </c>
      <c r="U504" s="5">
        <f t="shared" si="153"/>
        <v>0.53996350836161522</v>
      </c>
      <c r="V504" s="5">
        <f t="shared" si="153"/>
        <v>0.52046313062611715</v>
      </c>
      <c r="W504" s="5">
        <f t="shared" si="153"/>
        <v>0.50163253821364306</v>
      </c>
      <c r="X504" s="5">
        <f t="shared" si="156"/>
        <v>0.48345448005689695</v>
      </c>
      <c r="Y504" s="5">
        <f t="shared" si="156"/>
        <v>0.46591109116587587</v>
      </c>
      <c r="Z504" s="5">
        <f t="shared" si="156"/>
        <v>0.44898414058872482</v>
      </c>
      <c r="AA504" s="5">
        <f t="shared" si="156"/>
        <v>0.43265522692098729</v>
      </c>
      <c r="AB504" s="5">
        <f t="shared" si="156"/>
        <v>0.41690593211642935</v>
      </c>
      <c r="AC504" s="5">
        <f t="shared" si="156"/>
        <v>0.40171794207489314</v>
      </c>
      <c r="AD504" s="5">
        <f t="shared" si="156"/>
        <v>0.38707314070314552</v>
      </c>
      <c r="AE504" s="5">
        <f t="shared" ref="X504:BK510" si="157">AE$7*EXP(-AE$8*$C504)</f>
        <v>0.37295368275233998</v>
      </c>
      <c r="AF504" s="5">
        <f t="shared" si="157"/>
        <v>0.35934204964429889</v>
      </c>
      <c r="AG504" s="5">
        <f t="shared" si="157"/>
        <v>0.34622109164146997</v>
      </c>
      <c r="AH504" s="5">
        <f t="shared" si="157"/>
        <v>0.33357405904032106</v>
      </c>
      <c r="AI504" s="5">
        <f t="shared" si="157"/>
        <v>0.32138462453496097</v>
      </c>
      <c r="AJ504" s="5">
        <f t="shared" si="157"/>
        <v>0.30963689847581871</v>
      </c>
      <c r="AK504" s="5">
        <f t="shared" si="157"/>
        <v>0.29831543841315256</v>
      </c>
      <c r="AL504" s="5">
        <f t="shared" si="157"/>
        <v>0.28740525404827655</v>
      </c>
      <c r="AM504" s="5">
        <f t="shared" si="157"/>
        <v>0.27689180850213096</v>
      </c>
      <c r="AN504" s="5">
        <f t="shared" si="157"/>
        <v>0.26676101663985596</v>
      </c>
      <c r="AO504" s="5">
        <f t="shared" si="157"/>
        <v>0.25699924105252048</v>
      </c>
      <c r="AP504" s="5">
        <f t="shared" si="157"/>
        <v>0.24759328618619653</v>
      </c>
      <c r="AQ504" s="5">
        <f t="shared" si="157"/>
        <v>0.23853039101874285</v>
      </c>
      <c r="AR504" s="5">
        <f t="shared" si="157"/>
        <v>0.22979822061172078</v>
      </c>
      <c r="AS504" s="5">
        <f t="shared" si="157"/>
        <v>0.22138485680544781</v>
      </c>
      <c r="AT504" s="5">
        <f t="shared" si="157"/>
        <v>0.21327878827666313</v>
      </c>
      <c r="AU504" s="5">
        <f t="shared" si="157"/>
        <v>0.2054689001385249</v>
      </c>
      <c r="AV504" s="5">
        <f t="shared" si="157"/>
        <v>0.1979444632300198</v>
      </c>
      <c r="AW504" s="5">
        <f t="shared" si="157"/>
        <v>0.19069512321499538</v>
      </c>
      <c r="AX504" s="5">
        <f t="shared" si="157"/>
        <v>0.18371088958887288</v>
      </c>
      <c r="AY504" s="5">
        <f t="shared" si="157"/>
        <v>0.17698212467278931</v>
      </c>
      <c r="AZ504" s="5">
        <f t="shared" si="157"/>
        <v>0.17049953265976872</v>
      </c>
      <c r="BA504" s="5">
        <f t="shared" si="157"/>
        <v>0.16425414876497244</v>
      </c>
      <c r="BB504" s="5">
        <f t="shared" si="157"/>
        <v>0.15823732852166716</v>
      </c>
      <c r="BC504" s="5">
        <f t="shared" si="157"/>
        <v>0.15244073725591351</v>
      </c>
      <c r="BD504" s="5">
        <f t="shared" si="157"/>
        <v>0.14685633976580406</v>
      </c>
      <c r="BE504" s="5">
        <f t="shared" si="157"/>
        <v>0.14147639022513175</v>
      </c>
      <c r="BF504" s="5">
        <f t="shared" si="157"/>
        <v>0.13629342232642941</v>
      </c>
      <c r="BG504" s="5">
        <f t="shared" si="157"/>
        <v>0.13130023967422866</v>
      </c>
      <c r="BH504" s="5">
        <f t="shared" si="157"/>
        <v>0.12648990643600175</v>
      </c>
      <c r="BI504" s="5">
        <f t="shared" si="157"/>
        <v>0.12185573825545017</v>
      </c>
      <c r="BJ504" s="5">
        <f t="shared" si="157"/>
        <v>0.11739129343049917</v>
      </c>
      <c r="BK504" s="16">
        <f t="shared" si="157"/>
        <v>0.11309036435646805</v>
      </c>
      <c r="BL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</row>
    <row r="505" spans="1:124" x14ac:dyDescent="0.3">
      <c r="A505" s="8">
        <v>35615</v>
      </c>
      <c r="B505" s="3">
        <v>5.4800000000000001E-2</v>
      </c>
      <c r="C505" s="4">
        <f t="shared" si="146"/>
        <v>5.3870049741446019E-2</v>
      </c>
      <c r="D505" s="5">
        <f t="shared" si="154"/>
        <v>0.97254913073315608</v>
      </c>
      <c r="E505" s="5">
        <f t="shared" si="154"/>
        <v>0.94436274668110365</v>
      </c>
      <c r="F505" s="5">
        <f t="shared" si="154"/>
        <v>0.91581136498737303</v>
      </c>
      <c r="G505" s="5">
        <f t="shared" si="154"/>
        <v>0.88718284879976095</v>
      </c>
      <c r="H505" s="5">
        <f t="shared" si="154"/>
        <v>0.85869910155956708</v>
      </c>
      <c r="I505" s="5">
        <f t="shared" si="154"/>
        <v>0.83052965621660024</v>
      </c>
      <c r="J505" s="5">
        <f t="shared" si="154"/>
        <v>0.8028026223014646</v>
      </c>
      <c r="K505" s="5">
        <f t="shared" si="154"/>
        <v>0.77561343890842338</v>
      </c>
      <c r="L505" s="5">
        <f t="shared" si="154"/>
        <v>0.74903183630179049</v>
      </c>
      <c r="M505" s="5">
        <f t="shared" si="154"/>
        <v>0.72310735246421765</v>
      </c>
      <c r="N505" s="5">
        <f t="shared" si="154"/>
        <v>0.69787369397134924</v>
      </c>
      <c r="O505" s="5">
        <f t="shared" si="154"/>
        <v>0.67335217829283789</v>
      </c>
      <c r="P505" s="5">
        <f t="shared" si="154"/>
        <v>0.64955444910374671</v>
      </c>
      <c r="Q505" s="5">
        <f t="shared" si="154"/>
        <v>0.62648461787913401</v>
      </c>
      <c r="R505" s="5">
        <f t="shared" si="154"/>
        <v>0.60414095351980868</v>
      </c>
      <c r="S505" s="5">
        <f t="shared" si="154"/>
        <v>0.5825172162244292</v>
      </c>
      <c r="T505" s="5">
        <f t="shared" si="153"/>
        <v>0.56160371137669696</v>
      </c>
      <c r="U505" s="5">
        <f t="shared" si="153"/>
        <v>0.54138812297711314</v>
      </c>
      <c r="V505" s="5">
        <f t="shared" si="153"/>
        <v>0.52185617332744683</v>
      </c>
      <c r="W505" s="5">
        <f t="shared" si="153"/>
        <v>0.50299214559626393</v>
      </c>
      <c r="X505" s="5">
        <f t="shared" si="157"/>
        <v>0.48477929799263347</v>
      </c>
      <c r="Y505" s="5">
        <f t="shared" si="157"/>
        <v>0.46720019209336067</v>
      </c>
      <c r="Z505" s="5">
        <f t="shared" si="157"/>
        <v>0.45023695303774902</v>
      </c>
      <c r="AA505" s="5">
        <f t="shared" si="157"/>
        <v>0.43387147552929867</v>
      </c>
      <c r="AB505" s="5">
        <f t="shared" si="157"/>
        <v>0.41808558663412876</v>
      </c>
      <c r="AC505" s="5">
        <f t="shared" si="157"/>
        <v>0.40286117405925259</v>
      </c>
      <c r="AD505" s="5">
        <f t="shared" si="157"/>
        <v>0.38818028678788913</v>
      </c>
      <c r="AE505" s="5">
        <f t="shared" si="157"/>
        <v>0.37402521353286228</v>
      </c>
      <c r="AF505" s="5">
        <f t="shared" si="157"/>
        <v>0.36037854335658037</v>
      </c>
      <c r="AG505" s="5">
        <f t="shared" si="157"/>
        <v>0.34722321193011341</v>
      </c>
      <c r="AH505" s="5">
        <f t="shared" si="157"/>
        <v>0.3345425362124847</v>
      </c>
      <c r="AI505" s="5">
        <f t="shared" si="157"/>
        <v>0.32232023978412472</v>
      </c>
      <c r="AJ505" s="5">
        <f t="shared" si="157"/>
        <v>0.31054047063416251</v>
      </c>
      <c r="AK505" s="5">
        <f t="shared" si="157"/>
        <v>0.29918781285551899</v>
      </c>
      <c r="AL505" s="5">
        <f t="shared" si="157"/>
        <v>0.28824729342569977</v>
      </c>
      <c r="AM505" s="5">
        <f t="shared" si="157"/>
        <v>0.27770438503001349</v>
      </c>
      <c r="AN505" s="5">
        <f t="shared" si="157"/>
        <v>0.26754500570617978</v>
      </c>
      <c r="AO505" s="5">
        <f t="shared" si="157"/>
        <v>0.2577555159459477</v>
      </c>
      <c r="AP505" s="5">
        <f t="shared" si="157"/>
        <v>0.24832271377337947</v>
      </c>
      <c r="AQ505" s="5">
        <f t="shared" si="157"/>
        <v>0.23923382822534284</v>
      </c>
      <c r="AR505" s="5">
        <f t="shared" si="157"/>
        <v>0.230476511583142</v>
      </c>
      <c r="AS505" s="5">
        <f t="shared" si="157"/>
        <v>0.2220388306416588</v>
      </c>
      <c r="AT505" s="5">
        <f t="shared" si="157"/>
        <v>0.2139092572511592</v>
      </c>
      <c r="AU505" s="5">
        <f t="shared" si="157"/>
        <v>0.20607665832486702</v>
      </c>
      <c r="AV505" s="5">
        <f t="shared" si="157"/>
        <v>0.19853028547080695</v>
      </c>
      <c r="AW505" s="5">
        <f t="shared" si="157"/>
        <v>0.19125976437786912</v>
      </c>
      <c r="AX505" s="5">
        <f t="shared" si="157"/>
        <v>0.18425508406246413</v>
      </c>
      <c r="AY505" s="5">
        <f t="shared" si="157"/>
        <v>0.17750658606260464</v>
      </c>
      <c r="AZ505" s="5">
        <f t="shared" si="157"/>
        <v>0.17100495365005544</v>
      </c>
      <c r="BA505" s="5">
        <f t="shared" si="157"/>
        <v>0.16474120111775317</v>
      </c>
      <c r="BB505" s="5">
        <f t="shared" si="157"/>
        <v>0.15870666318852422</v>
      </c>
      <c r="BC505" s="5">
        <f t="shared" si="157"/>
        <v>0.15289298458184364</v>
      </c>
      <c r="BD505" s="5">
        <f t="shared" si="157"/>
        <v>0.14729210976765061</v>
      </c>
      <c r="BE505" s="5">
        <f t="shared" si="157"/>
        <v>0.14189627292981422</v>
      </c>
      <c r="BF505" s="5">
        <f t="shared" si="157"/>
        <v>0.13669798815650031</v>
      </c>
      <c r="BG505" s="5">
        <f t="shared" si="157"/>
        <v>0.13169003987025391</v>
      </c>
      <c r="BH505" s="5">
        <f t="shared" si="157"/>
        <v>0.12686547350693247</v>
      </c>
      <c r="BI505" s="5">
        <f t="shared" si="157"/>
        <v>0.1222175864495765</v>
      </c>
      <c r="BJ505" s="5">
        <f t="shared" si="157"/>
        <v>0.11773991922078582</v>
      </c>
      <c r="BK505" s="16">
        <f t="shared" si="157"/>
        <v>0.11342624693509738</v>
      </c>
      <c r="BL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</row>
    <row r="506" spans="1:124" x14ac:dyDescent="0.3">
      <c r="A506" s="8">
        <v>35622</v>
      </c>
      <c r="B506" s="3">
        <v>5.4699998E-2</v>
      </c>
      <c r="C506" s="4">
        <f t="shared" si="146"/>
        <v>5.3766977920162044E-2</v>
      </c>
      <c r="D506" s="5">
        <f t="shared" si="154"/>
        <v>0.97259632651449834</v>
      </c>
      <c r="E506" s="5">
        <f t="shared" si="154"/>
        <v>0.94444915892155523</v>
      </c>
      <c r="F506" s="5">
        <f t="shared" si="154"/>
        <v>0.91593001849273181</v>
      </c>
      <c r="G506" s="5">
        <f t="shared" si="154"/>
        <v>0.88732769380414045</v>
      </c>
      <c r="H506" s="5">
        <f t="shared" si="154"/>
        <v>0.8588649250792435</v>
      </c>
      <c r="I506" s="5">
        <f t="shared" si="154"/>
        <v>0.83071199140133978</v>
      </c>
      <c r="J506" s="5">
        <f t="shared" si="154"/>
        <v>0.80299766065331812</v>
      </c>
      <c r="K506" s="5">
        <f t="shared" si="154"/>
        <v>0.77581794815388649</v>
      </c>
      <c r="L506" s="5">
        <f t="shared" si="154"/>
        <v>0.74924308532324646</v>
      </c>
      <c r="M506" s="5">
        <f t="shared" si="154"/>
        <v>0.72332304380752288</v>
      </c>
      <c r="N506" s="5">
        <f t="shared" si="154"/>
        <v>0.69809190389361242</v>
      </c>
      <c r="O506" s="5">
        <f t="shared" si="154"/>
        <v>0.67357130398803222</v>
      </c>
      <c r="P506" s="5">
        <f t="shared" si="154"/>
        <v>0.6497731625670351</v>
      </c>
      <c r="Q506" s="5">
        <f t="shared" si="154"/>
        <v>0.62670182579083999</v>
      </c>
      <c r="R506" s="5">
        <f t="shared" si="154"/>
        <v>0.60435576251090728</v>
      </c>
      <c r="S506" s="5">
        <f t="shared" ref="S506:AH521" si="158">S$7*EXP(-S$8*$C506)</f>
        <v>0.58272890290318069</v>
      </c>
      <c r="T506" s="5">
        <f t="shared" si="158"/>
        <v>0.56181169653467178</v>
      </c>
      <c r="U506" s="5">
        <f t="shared" si="158"/>
        <v>0.5415919494420105</v>
      </c>
      <c r="V506" s="5">
        <f t="shared" si="158"/>
        <v>0.52205548698322435</v>
      </c>
      <c r="W506" s="5">
        <f t="shared" si="158"/>
        <v>0.5031866791441173</v>
      </c>
      <c r="X506" s="5">
        <f t="shared" si="158"/>
        <v>0.48496885707692716</v>
      </c>
      <c r="Y506" s="5">
        <f t="shared" si="158"/>
        <v>0.467384643463431</v>
      </c>
      <c r="Z506" s="5">
        <f t="shared" si="158"/>
        <v>0.45041621445898639</v>
      </c>
      <c r="AA506" s="5">
        <f t="shared" si="158"/>
        <v>0.43404550719493695</v>
      </c>
      <c r="AB506" s="5">
        <f t="shared" si="158"/>
        <v>0.41825438386283298</v>
      </c>
      <c r="AC506" s="5">
        <f t="shared" si="158"/>
        <v>0.40302476109317054</v>
      </c>
      <c r="AD506" s="5">
        <f t="shared" si="158"/>
        <v>0.38833871153166477</v>
      </c>
      <c r="AE506" s="5">
        <f t="shared" si="158"/>
        <v>0.37417854309656212</v>
      </c>
      <c r="AF506" s="5">
        <f t="shared" si="158"/>
        <v>0.36052686028493769</v>
      </c>
      <c r="AG506" s="5">
        <f t="shared" si="158"/>
        <v>0.34736661101729471</v>
      </c>
      <c r="AH506" s="5">
        <f t="shared" si="158"/>
        <v>0.33468112181606435</v>
      </c>
      <c r="AI506" s="5">
        <f t="shared" si="157"/>
        <v>0.3224541235644095</v>
      </c>
      <c r="AJ506" s="5">
        <f t="shared" si="157"/>
        <v>0.31066976965570781</v>
      </c>
      <c r="AK506" s="5">
        <f t="shared" si="157"/>
        <v>0.29931264799686036</v>
      </c>
      <c r="AL506" s="5">
        <f t="shared" si="157"/>
        <v>0.28836778805118979</v>
      </c>
      <c r="AM506" s="5">
        <f t="shared" si="157"/>
        <v>0.27782066388439636</v>
      </c>
      <c r="AN506" s="5">
        <f t="shared" si="157"/>
        <v>0.26765719399830173</v>
      </c>
      <c r="AO506" s="5">
        <f t="shared" si="157"/>
        <v>0.25786373859293554</v>
      </c>
      <c r="AP506" s="5">
        <f t="shared" si="157"/>
        <v>0.2484270947808398</v>
      </c>
      <c r="AQ506" s="5">
        <f t="shared" si="157"/>
        <v>0.239334490182736</v>
      </c>
      <c r="AR506" s="5">
        <f t="shared" si="157"/>
        <v>0.23057357525656844</v>
      </c>
      <c r="AS506" s="5">
        <f t="shared" si="157"/>
        <v>0.22213241464892311</v>
      </c>
      <c r="AT506" s="5">
        <f t="shared" si="157"/>
        <v>0.21399947780622447</v>
      </c>
      <c r="AU506" s="5">
        <f t="shared" si="157"/>
        <v>0.20616362904072874</v>
      </c>
      <c r="AV506" s="5">
        <f t="shared" si="157"/>
        <v>0.19861411721145095</v>
      </c>
      <c r="AW506" s="5">
        <f t="shared" si="157"/>
        <v>0.19134056515137543</v>
      </c>
      <c r="AX506" s="5">
        <f t="shared" si="157"/>
        <v>0.18433295894850785</v>
      </c>
      <c r="AY506" s="5">
        <f t="shared" si="157"/>
        <v>0.17758163716862096</v>
      </c>
      <c r="AZ506" s="5">
        <f t="shared" si="157"/>
        <v>0.17107728009120177</v>
      </c>
      <c r="BA506" s="5">
        <f t="shared" si="157"/>
        <v>0.16481089901653923</v>
      </c>
      <c r="BB506" s="5">
        <f t="shared" si="157"/>
        <v>0.15877382569061033</v>
      </c>
      <c r="BC506" s="5">
        <f t="shared" si="157"/>
        <v>0.15295770188504296</v>
      </c>
      <c r="BD506" s="5">
        <f t="shared" si="157"/>
        <v>0.14735446916162825</v>
      </c>
      <c r="BE506" s="5">
        <f t="shared" si="157"/>
        <v>0.14195635884436428</v>
      </c>
      <c r="BF506" s="5">
        <f t="shared" si="157"/>
        <v>0.13675588221661381</v>
      </c>
      <c r="BG506" s="5">
        <f t="shared" si="157"/>
        <v>0.13174582095647147</v>
      </c>
      <c r="BH506" s="5">
        <f t="shared" si="157"/>
        <v>0.12691921781971588</v>
      </c>
      <c r="BI506" s="5">
        <f t="shared" si="157"/>
        <v>0.12226936757663703</v>
      </c>
      <c r="BJ506" s="5">
        <f t="shared" si="157"/>
        <v>0.11778980820648001</v>
      </c>
      <c r="BK506" s="16">
        <f t="shared" si="157"/>
        <v>0.11347431235114891</v>
      </c>
      <c r="BL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</row>
    <row r="507" spans="1:124" x14ac:dyDescent="0.3">
      <c r="A507" s="8">
        <v>35629</v>
      </c>
      <c r="B507" s="3">
        <v>5.4699998E-2</v>
      </c>
      <c r="C507" s="4">
        <f t="shared" si="146"/>
        <v>5.3766977920162044E-2</v>
      </c>
      <c r="D507" s="5">
        <f t="shared" ref="D507:S522" si="159">D$7*EXP(-D$8*$C507)</f>
        <v>0.97259632651449834</v>
      </c>
      <c r="E507" s="5">
        <f t="shared" si="159"/>
        <v>0.94444915892155523</v>
      </c>
      <c r="F507" s="5">
        <f t="shared" si="159"/>
        <v>0.91593001849273181</v>
      </c>
      <c r="G507" s="5">
        <f t="shared" si="159"/>
        <v>0.88732769380414045</v>
      </c>
      <c r="H507" s="5">
        <f t="shared" si="159"/>
        <v>0.8588649250792435</v>
      </c>
      <c r="I507" s="5">
        <f t="shared" si="159"/>
        <v>0.83071199140133978</v>
      </c>
      <c r="J507" s="5">
        <f t="shared" si="159"/>
        <v>0.80299766065331812</v>
      </c>
      <c r="K507" s="5">
        <f t="shared" si="159"/>
        <v>0.77581794815388649</v>
      </c>
      <c r="L507" s="5">
        <f t="shared" si="159"/>
        <v>0.74924308532324646</v>
      </c>
      <c r="M507" s="5">
        <f t="shared" si="159"/>
        <v>0.72332304380752288</v>
      </c>
      <c r="N507" s="5">
        <f t="shared" si="159"/>
        <v>0.69809190389361242</v>
      </c>
      <c r="O507" s="5">
        <f t="shared" si="159"/>
        <v>0.67357130398803222</v>
      </c>
      <c r="P507" s="5">
        <f t="shared" si="159"/>
        <v>0.6497731625670351</v>
      </c>
      <c r="Q507" s="5">
        <f t="shared" si="159"/>
        <v>0.62670182579083999</v>
      </c>
      <c r="R507" s="5">
        <f t="shared" si="159"/>
        <v>0.60435576251090728</v>
      </c>
      <c r="S507" s="5">
        <f t="shared" si="159"/>
        <v>0.58272890290318069</v>
      </c>
      <c r="T507" s="5">
        <f t="shared" si="158"/>
        <v>0.56181169653467178</v>
      </c>
      <c r="U507" s="5">
        <f t="shared" si="158"/>
        <v>0.5415919494420105</v>
      </c>
      <c r="V507" s="5">
        <f t="shared" si="158"/>
        <v>0.52205548698322435</v>
      </c>
      <c r="W507" s="5">
        <f t="shared" si="158"/>
        <v>0.5031866791441173</v>
      </c>
      <c r="X507" s="5">
        <f t="shared" si="157"/>
        <v>0.48496885707692716</v>
      </c>
      <c r="Y507" s="5">
        <f t="shared" si="157"/>
        <v>0.467384643463431</v>
      </c>
      <c r="Z507" s="5">
        <f t="shared" si="157"/>
        <v>0.45041621445898639</v>
      </c>
      <c r="AA507" s="5">
        <f t="shared" si="157"/>
        <v>0.43404550719493695</v>
      </c>
      <c r="AB507" s="5">
        <f t="shared" si="157"/>
        <v>0.41825438386283298</v>
      </c>
      <c r="AC507" s="5">
        <f t="shared" si="157"/>
        <v>0.40302476109317054</v>
      </c>
      <c r="AD507" s="5">
        <f t="shared" si="157"/>
        <v>0.38833871153166477</v>
      </c>
      <c r="AE507" s="5">
        <f t="shared" si="157"/>
        <v>0.37417854309656212</v>
      </c>
      <c r="AF507" s="5">
        <f t="shared" si="157"/>
        <v>0.36052686028493769</v>
      </c>
      <c r="AG507" s="5">
        <f t="shared" si="157"/>
        <v>0.34736661101729471</v>
      </c>
      <c r="AH507" s="5">
        <f t="shared" si="157"/>
        <v>0.33468112181606435</v>
      </c>
      <c r="AI507" s="5">
        <f t="shared" si="157"/>
        <v>0.3224541235644095</v>
      </c>
      <c r="AJ507" s="5">
        <f t="shared" si="157"/>
        <v>0.31066976965570781</v>
      </c>
      <c r="AK507" s="5">
        <f t="shared" si="157"/>
        <v>0.29931264799686036</v>
      </c>
      <c r="AL507" s="5">
        <f t="shared" si="157"/>
        <v>0.28836778805118979</v>
      </c>
      <c r="AM507" s="5">
        <f t="shared" si="157"/>
        <v>0.27782066388439636</v>
      </c>
      <c r="AN507" s="5">
        <f t="shared" si="157"/>
        <v>0.26765719399830173</v>
      </c>
      <c r="AO507" s="5">
        <f t="shared" si="157"/>
        <v>0.25786373859293554</v>
      </c>
      <c r="AP507" s="5">
        <f t="shared" si="157"/>
        <v>0.2484270947808398</v>
      </c>
      <c r="AQ507" s="5">
        <f t="shared" si="157"/>
        <v>0.239334490182736</v>
      </c>
      <c r="AR507" s="5">
        <f t="shared" si="157"/>
        <v>0.23057357525656844</v>
      </c>
      <c r="AS507" s="5">
        <f t="shared" si="157"/>
        <v>0.22213241464892311</v>
      </c>
      <c r="AT507" s="5">
        <f t="shared" si="157"/>
        <v>0.21399947780622447</v>
      </c>
      <c r="AU507" s="5">
        <f t="shared" si="157"/>
        <v>0.20616362904072874</v>
      </c>
      <c r="AV507" s="5">
        <f t="shared" si="157"/>
        <v>0.19861411721145095</v>
      </c>
      <c r="AW507" s="5">
        <f t="shared" si="157"/>
        <v>0.19134056515137543</v>
      </c>
      <c r="AX507" s="5">
        <f t="shared" si="157"/>
        <v>0.18433295894850785</v>
      </c>
      <c r="AY507" s="5">
        <f t="shared" si="157"/>
        <v>0.17758163716862096</v>
      </c>
      <c r="AZ507" s="5">
        <f t="shared" si="157"/>
        <v>0.17107728009120177</v>
      </c>
      <c r="BA507" s="5">
        <f t="shared" si="157"/>
        <v>0.16481089901653923</v>
      </c>
      <c r="BB507" s="5">
        <f t="shared" si="157"/>
        <v>0.15877382569061033</v>
      </c>
      <c r="BC507" s="5">
        <f t="shared" si="157"/>
        <v>0.15295770188504296</v>
      </c>
      <c r="BD507" s="5">
        <f t="shared" si="157"/>
        <v>0.14735446916162825</v>
      </c>
      <c r="BE507" s="5">
        <f t="shared" si="157"/>
        <v>0.14195635884436428</v>
      </c>
      <c r="BF507" s="5">
        <f t="shared" si="157"/>
        <v>0.13675588221661381</v>
      </c>
      <c r="BG507" s="5">
        <f t="shared" si="157"/>
        <v>0.13174582095647147</v>
      </c>
      <c r="BH507" s="5">
        <f t="shared" si="157"/>
        <v>0.12691921781971588</v>
      </c>
      <c r="BI507" s="5">
        <f t="shared" si="157"/>
        <v>0.12226936757663703</v>
      </c>
      <c r="BJ507" s="5">
        <f t="shared" si="157"/>
        <v>0.11778980820648001</v>
      </c>
      <c r="BK507" s="16">
        <f t="shared" si="157"/>
        <v>0.11347431235114891</v>
      </c>
      <c r="BL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</row>
    <row r="508" spans="1:124" x14ac:dyDescent="0.3">
      <c r="A508" s="8">
        <v>35636</v>
      </c>
      <c r="B508" s="3">
        <v>5.4699998E-2</v>
      </c>
      <c r="C508" s="4">
        <f t="shared" si="146"/>
        <v>5.3766977920162044E-2</v>
      </c>
      <c r="D508" s="5">
        <f t="shared" si="159"/>
        <v>0.97259632651449834</v>
      </c>
      <c r="E508" s="5">
        <f t="shared" si="159"/>
        <v>0.94444915892155523</v>
      </c>
      <c r="F508" s="5">
        <f t="shared" si="159"/>
        <v>0.91593001849273181</v>
      </c>
      <c r="G508" s="5">
        <f t="shared" si="159"/>
        <v>0.88732769380414045</v>
      </c>
      <c r="H508" s="5">
        <f t="shared" si="159"/>
        <v>0.8588649250792435</v>
      </c>
      <c r="I508" s="5">
        <f t="shared" si="159"/>
        <v>0.83071199140133978</v>
      </c>
      <c r="J508" s="5">
        <f t="shared" si="159"/>
        <v>0.80299766065331812</v>
      </c>
      <c r="K508" s="5">
        <f t="shared" si="159"/>
        <v>0.77581794815388649</v>
      </c>
      <c r="L508" s="5">
        <f t="shared" si="159"/>
        <v>0.74924308532324646</v>
      </c>
      <c r="M508" s="5">
        <f t="shared" si="159"/>
        <v>0.72332304380752288</v>
      </c>
      <c r="N508" s="5">
        <f t="shared" si="159"/>
        <v>0.69809190389361242</v>
      </c>
      <c r="O508" s="5">
        <f t="shared" si="159"/>
        <v>0.67357130398803222</v>
      </c>
      <c r="P508" s="5">
        <f t="shared" si="159"/>
        <v>0.6497731625670351</v>
      </c>
      <c r="Q508" s="5">
        <f t="shared" si="159"/>
        <v>0.62670182579083999</v>
      </c>
      <c r="R508" s="5">
        <f t="shared" si="159"/>
        <v>0.60435576251090728</v>
      </c>
      <c r="S508" s="5">
        <f t="shared" si="159"/>
        <v>0.58272890290318069</v>
      </c>
      <c r="T508" s="5">
        <f t="shared" si="158"/>
        <v>0.56181169653467178</v>
      </c>
      <c r="U508" s="5">
        <f t="shared" si="158"/>
        <v>0.5415919494420105</v>
      </c>
      <c r="V508" s="5">
        <f t="shared" si="158"/>
        <v>0.52205548698322435</v>
      </c>
      <c r="W508" s="5">
        <f t="shared" si="158"/>
        <v>0.5031866791441173</v>
      </c>
      <c r="X508" s="5">
        <f t="shared" si="157"/>
        <v>0.48496885707692716</v>
      </c>
      <c r="Y508" s="5">
        <f t="shared" si="157"/>
        <v>0.467384643463431</v>
      </c>
      <c r="Z508" s="5">
        <f t="shared" si="157"/>
        <v>0.45041621445898639</v>
      </c>
      <c r="AA508" s="5">
        <f t="shared" si="157"/>
        <v>0.43404550719493695</v>
      </c>
      <c r="AB508" s="5">
        <f t="shared" si="157"/>
        <v>0.41825438386283298</v>
      </c>
      <c r="AC508" s="5">
        <f t="shared" si="157"/>
        <v>0.40302476109317054</v>
      </c>
      <c r="AD508" s="5">
        <f t="shared" si="157"/>
        <v>0.38833871153166477</v>
      </c>
      <c r="AE508" s="5">
        <f t="shared" si="157"/>
        <v>0.37417854309656212</v>
      </c>
      <c r="AF508" s="5">
        <f t="shared" si="157"/>
        <v>0.36052686028493769</v>
      </c>
      <c r="AG508" s="5">
        <f t="shared" si="157"/>
        <v>0.34736661101729471</v>
      </c>
      <c r="AH508" s="5">
        <f t="shared" si="157"/>
        <v>0.33468112181606435</v>
      </c>
      <c r="AI508" s="5">
        <f t="shared" si="157"/>
        <v>0.3224541235644095</v>
      </c>
      <c r="AJ508" s="5">
        <f t="shared" si="157"/>
        <v>0.31066976965570781</v>
      </c>
      <c r="AK508" s="5">
        <f t="shared" si="157"/>
        <v>0.29931264799686036</v>
      </c>
      <c r="AL508" s="5">
        <f t="shared" si="157"/>
        <v>0.28836778805118979</v>
      </c>
      <c r="AM508" s="5">
        <f t="shared" si="157"/>
        <v>0.27782066388439636</v>
      </c>
      <c r="AN508" s="5">
        <f t="shared" si="157"/>
        <v>0.26765719399830173</v>
      </c>
      <c r="AO508" s="5">
        <f t="shared" si="157"/>
        <v>0.25786373859293554</v>
      </c>
      <c r="AP508" s="5">
        <f t="shared" si="157"/>
        <v>0.2484270947808398</v>
      </c>
      <c r="AQ508" s="5">
        <f t="shared" si="157"/>
        <v>0.239334490182736</v>
      </c>
      <c r="AR508" s="5">
        <f t="shared" si="157"/>
        <v>0.23057357525656844</v>
      </c>
      <c r="AS508" s="5">
        <f t="shared" si="157"/>
        <v>0.22213241464892311</v>
      </c>
      <c r="AT508" s="5">
        <f t="shared" si="157"/>
        <v>0.21399947780622447</v>
      </c>
      <c r="AU508" s="5">
        <f t="shared" si="157"/>
        <v>0.20616362904072874</v>
      </c>
      <c r="AV508" s="5">
        <f t="shared" si="157"/>
        <v>0.19861411721145095</v>
      </c>
      <c r="AW508" s="5">
        <f t="shared" si="157"/>
        <v>0.19134056515137543</v>
      </c>
      <c r="AX508" s="5">
        <f t="shared" si="157"/>
        <v>0.18433295894850785</v>
      </c>
      <c r="AY508" s="5">
        <f t="shared" si="157"/>
        <v>0.17758163716862096</v>
      </c>
      <c r="AZ508" s="5">
        <f t="shared" si="157"/>
        <v>0.17107728009120177</v>
      </c>
      <c r="BA508" s="5">
        <f t="shared" si="157"/>
        <v>0.16481089901653923</v>
      </c>
      <c r="BB508" s="5">
        <f t="shared" si="157"/>
        <v>0.15877382569061033</v>
      </c>
      <c r="BC508" s="5">
        <f t="shared" si="157"/>
        <v>0.15295770188504296</v>
      </c>
      <c r="BD508" s="5">
        <f t="shared" si="157"/>
        <v>0.14735446916162825</v>
      </c>
      <c r="BE508" s="5">
        <f t="shared" si="157"/>
        <v>0.14195635884436428</v>
      </c>
      <c r="BF508" s="5">
        <f t="shared" si="157"/>
        <v>0.13675588221661381</v>
      </c>
      <c r="BG508" s="5">
        <f t="shared" si="157"/>
        <v>0.13174582095647147</v>
      </c>
      <c r="BH508" s="5">
        <f t="shared" si="157"/>
        <v>0.12691921781971588</v>
      </c>
      <c r="BI508" s="5">
        <f t="shared" si="157"/>
        <v>0.12226936757663703</v>
      </c>
      <c r="BJ508" s="5">
        <f t="shared" si="157"/>
        <v>0.11778980820648001</v>
      </c>
      <c r="BK508" s="16">
        <f t="shared" si="157"/>
        <v>0.11347431235114891</v>
      </c>
      <c r="BL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</row>
    <row r="509" spans="1:124" x14ac:dyDescent="0.3">
      <c r="A509" s="8">
        <v>35643</v>
      </c>
      <c r="B509" s="3">
        <v>5.5100002000000002E-2</v>
      </c>
      <c r="C509" s="4">
        <f t="shared" si="146"/>
        <v>5.4179261082507521E-2</v>
      </c>
      <c r="D509" s="5">
        <f t="shared" si="159"/>
        <v>0.97240755901736819</v>
      </c>
      <c r="E509" s="5">
        <f t="shared" si="159"/>
        <v>0.94410356084982228</v>
      </c>
      <c r="F509" s="5">
        <f t="shared" si="159"/>
        <v>0.91545550143253107</v>
      </c>
      <c r="G509" s="5">
        <f t="shared" si="159"/>
        <v>0.88674846142623109</v>
      </c>
      <c r="H509" s="5">
        <f t="shared" si="159"/>
        <v>0.85820182970028147</v>
      </c>
      <c r="I509" s="5">
        <f t="shared" si="159"/>
        <v>0.82998289804231451</v>
      </c>
      <c r="J509" s="5">
        <f t="shared" si="159"/>
        <v>0.80221779922927139</v>
      </c>
      <c r="K509" s="5">
        <f t="shared" si="159"/>
        <v>0.77500024274542689</v>
      </c>
      <c r="L509" s="5">
        <f t="shared" si="159"/>
        <v>0.74839845498156721</v>
      </c>
      <c r="M509" s="5">
        <f t="shared" si="159"/>
        <v>0.7224606728846017</v>
      </c>
      <c r="N509" s="5">
        <f t="shared" si="159"/>
        <v>0.69721948208697182</v>
      </c>
      <c r="O509" s="5">
        <f t="shared" si="159"/>
        <v>0.67269523758418603</v>
      </c>
      <c r="P509" s="5">
        <f t="shared" si="159"/>
        <v>0.64889875906617167</v>
      </c>
      <c r="Q509" s="5">
        <f t="shared" si="159"/>
        <v>0.62583345440840465</v>
      </c>
      <c r="R509" s="5">
        <f t="shared" si="159"/>
        <v>0.60349699312285299</v>
      </c>
      <c r="S509" s="5">
        <f t="shared" si="159"/>
        <v>0.58188262592677698</v>
      </c>
      <c r="T509" s="5">
        <f t="shared" si="158"/>
        <v>0.56098022607934517</v>
      </c>
      <c r="U509" s="5">
        <f t="shared" si="158"/>
        <v>0.54077711186589605</v>
      </c>
      <c r="V509" s="5">
        <f t="shared" si="158"/>
        <v>0.52125869677704706</v>
      </c>
      <c r="W509" s="5">
        <f t="shared" si="158"/>
        <v>0.50240900385075371</v>
      </c>
      <c r="X509" s="5">
        <f t="shared" si="157"/>
        <v>0.48421107275189668</v>
      </c>
      <c r="Y509" s="5">
        <f t="shared" si="157"/>
        <v>0.46664728199368499</v>
      </c>
      <c r="Z509" s="5">
        <f t="shared" si="157"/>
        <v>0.44969960388696917</v>
      </c>
      <c r="AA509" s="5">
        <f t="shared" si="157"/>
        <v>0.43334980604251844</v>
      </c>
      <c r="AB509" s="5">
        <f t="shared" si="157"/>
        <v>0.41757961031485091</v>
      </c>
      <c r="AC509" s="5">
        <f t="shared" si="157"/>
        <v>0.40237081778188022</v>
      </c>
      <c r="AD509" s="5">
        <f t="shared" si="157"/>
        <v>0.38770540655998648</v>
      </c>
      <c r="AE509" s="5">
        <f t="shared" si="157"/>
        <v>0.37356560784814224</v>
      </c>
      <c r="AF509" s="5">
        <f t="shared" si="157"/>
        <v>0.35993396449120629</v>
      </c>
      <c r="AG509" s="5">
        <f t="shared" si="157"/>
        <v>0.34679337548448619</v>
      </c>
      <c r="AH509" s="5">
        <f t="shared" si="157"/>
        <v>0.33412712915724802</v>
      </c>
      <c r="AI509" s="5">
        <f t="shared" si="157"/>
        <v>0.32191892723175997</v>
      </c>
      <c r="AJ509" s="5">
        <f t="shared" si="157"/>
        <v>0.31015290152545594</v>
      </c>
      <c r="AK509" s="5">
        <f t="shared" si="157"/>
        <v>0.29881362472265904</v>
      </c>
      <c r="AL509" s="5">
        <f t="shared" si="157"/>
        <v>0.28788611637016898</v>
      </c>
      <c r="AM509" s="5">
        <f t="shared" si="157"/>
        <v>0.2773558450332404</v>
      </c>
      <c r="AN509" s="5">
        <f t="shared" si="157"/>
        <v>0.26720872737362567</v>
      </c>
      <c r="AO509" s="5">
        <f t="shared" si="157"/>
        <v>0.25743112477051644</v>
      </c>
      <c r="AP509" s="5">
        <f t="shared" si="157"/>
        <v>0.2480098379913987</v>
      </c>
      <c r="AQ509" s="5">
        <f t="shared" si="157"/>
        <v>0.23893210032756004</v>
      </c>
      <c r="AR509" s="5">
        <f t="shared" si="157"/>
        <v>0.23018556953395178</v>
      </c>
      <c r="AS509" s="5">
        <f t="shared" si="157"/>
        <v>0.22175831885189534</v>
      </c>
      <c r="AT509" s="5">
        <f t="shared" si="157"/>
        <v>0.21363882734306072</v>
      </c>
      <c r="AU509" s="5">
        <f t="shared" si="157"/>
        <v>0.20581596972207428</v>
      </c>
      <c r="AV509" s="5">
        <f t="shared" si="157"/>
        <v>0.19827900584135705</v>
      </c>
      <c r="AW509" s="5">
        <f t="shared" si="157"/>
        <v>0.19101756995396527</v>
      </c>
      <c r="AX509" s="5">
        <f t="shared" si="157"/>
        <v>0.18402165985723398</v>
      </c>
      <c r="AY509" s="5">
        <f t="shared" si="157"/>
        <v>0.17728162600101874</v>
      </c>
      <c r="AZ509" s="5">
        <f t="shared" si="157"/>
        <v>0.17078816062858354</v>
      </c>
      <c r="BA509" s="5">
        <f t="shared" si="157"/>
        <v>0.16453228700512562</v>
      </c>
      <c r="BB509" s="5">
        <f t="shared" si="157"/>
        <v>0.15850534877808065</v>
      </c>
      <c r="BC509" s="5">
        <f t="shared" si="157"/>
        <v>0.15269899950434657</v>
      </c>
      <c r="BD509" s="5">
        <f t="shared" si="157"/>
        <v>0.14710519237207326</v>
      </c>
      <c r="BE509" s="5">
        <f t="shared" si="157"/>
        <v>0.14171617013844753</v>
      </c>
      <c r="BF509" s="5">
        <f t="shared" si="157"/>
        <v>0.13652445529973262</v>
      </c>
      <c r="BG509" s="5">
        <f t="shared" si="157"/>
        <v>0.13152284050553251</v>
      </c>
      <c r="BH509" s="5">
        <f t="shared" si="157"/>
        <v>0.12670437922569891</v>
      </c>
      <c r="BI509" s="5">
        <f t="shared" si="157"/>
        <v>0.12206237667535645</v>
      </c>
      <c r="BJ509" s="5">
        <f t="shared" si="157"/>
        <v>0.11759038100109583</v>
      </c>
      <c r="BK509" s="16">
        <f t="shared" si="157"/>
        <v>0.11328217472938965</v>
      </c>
      <c r="BL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</row>
    <row r="510" spans="1:124" x14ac:dyDescent="0.3">
      <c r="A510" s="8">
        <v>35650</v>
      </c>
      <c r="B510" s="3">
        <v>5.4499997999999994E-2</v>
      </c>
      <c r="C510" s="4">
        <f t="shared" si="146"/>
        <v>5.3560838400384503E-2</v>
      </c>
      <c r="D510" s="5">
        <f t="shared" si="159"/>
        <v>0.97269072306020998</v>
      </c>
      <c r="E510" s="5">
        <f t="shared" si="159"/>
        <v>0.94462200366696791</v>
      </c>
      <c r="F510" s="5">
        <f t="shared" si="159"/>
        <v>0.91616736687648614</v>
      </c>
      <c r="G510" s="5">
        <f t="shared" si="159"/>
        <v>0.88761744896462758</v>
      </c>
      <c r="H510" s="5">
        <f t="shared" si="159"/>
        <v>0.8591966615553881</v>
      </c>
      <c r="I510" s="5">
        <f t="shared" si="159"/>
        <v>0.83107677457240503</v>
      </c>
      <c r="J510" s="5">
        <f t="shared" si="159"/>
        <v>0.80338787171426751</v>
      </c>
      <c r="K510" s="5">
        <f t="shared" si="159"/>
        <v>0.77622712024486062</v>
      </c>
      <c r="L510" s="5">
        <f t="shared" si="159"/>
        <v>0.74966575366253352</v>
      </c>
      <c r="M510" s="5">
        <f t="shared" si="159"/>
        <v>0.72375461089122894</v>
      </c>
      <c r="N510" s="5">
        <f t="shared" si="159"/>
        <v>0.69852851971291319</v>
      </c>
      <c r="O510" s="5">
        <f t="shared" si="159"/>
        <v>0.67400976055664075</v>
      </c>
      <c r="P510" s="5">
        <f t="shared" si="159"/>
        <v>0.65021080169371448</v>
      </c>
      <c r="Q510" s="5">
        <f t="shared" si="159"/>
        <v>0.62713645886855884</v>
      </c>
      <c r="R510" s="5">
        <f t="shared" si="159"/>
        <v>0.6047856010535646</v>
      </c>
      <c r="S510" s="5">
        <f t="shared" si="159"/>
        <v>0.58315249859437912</v>
      </c>
      <c r="T510" s="5">
        <f t="shared" si="158"/>
        <v>0.56222788962880543</v>
      </c>
      <c r="U510" s="5">
        <f t="shared" si="158"/>
        <v>0.54199982445515582</v>
      </c>
      <c r="V510" s="5">
        <f t="shared" si="158"/>
        <v>0.5224543347167383</v>
      </c>
      <c r="W510" s="5">
        <f t="shared" si="158"/>
        <v>0.50357596418930839</v>
      </c>
      <c r="X510" s="5">
        <f t="shared" si="157"/>
        <v>0.48534819004985258</v>
      </c>
      <c r="Y510" s="5">
        <f t="shared" si="157"/>
        <v>0.46775375731220264</v>
      </c>
      <c r="Z510" s="5">
        <f t="shared" si="157"/>
        <v>0.45077494427072634</v>
      </c>
      <c r="AA510" s="5">
        <f t="shared" si="157"/>
        <v>0.43439377300540671</v>
      </c>
      <c r="AB510" s="5">
        <f t="shared" si="157"/>
        <v>0.41859217603898202</v>
      </c>
      <c r="AC510" s="5">
        <f t="shared" si="157"/>
        <v>0.4033521279179309</v>
      </c>
      <c r="AD510" s="5">
        <f t="shared" si="157"/>
        <v>0.38865574867193348</v>
      </c>
      <c r="AE510" s="5">
        <f t="shared" si="157"/>
        <v>0.37448538468019721</v>
      </c>
      <c r="AF510" s="5">
        <f t="shared" si="157"/>
        <v>0.36082367135148108</v>
      </c>
      <c r="AG510" s="5">
        <f t="shared" si="157"/>
        <v>0.34765358114073286</v>
      </c>
      <c r="AH510" s="5">
        <f t="shared" si="157"/>
        <v>0.33495845972689653</v>
      </c>
      <c r="AI510" s="5">
        <f t="shared" si="157"/>
        <v>0.32272205262321096</v>
      </c>
      <c r="AJ510" s="5">
        <f t="shared" si="157"/>
        <v>0.31092852405178018</v>
      </c>
      <c r="AK510" s="5">
        <f t="shared" si="157"/>
        <v>0.29956246956392973</v>
      </c>
      <c r="AL510" s="5">
        <f t="shared" si="157"/>
        <v>0.28860892360785961</v>
      </c>
      <c r="AM510" s="5">
        <f t="shared" si="157"/>
        <v>0.27805336302054628</v>
      </c>
      <c r="AN510" s="5">
        <f t="shared" si="157"/>
        <v>0.26788170724016924</v>
      </c>
      <c r="AO510" s="5">
        <f t="shared" si="157"/>
        <v>0.25808031588949049</v>
      </c>
      <c r="AP510" s="5">
        <f t="shared" si="157"/>
        <v>0.24863598426250472</v>
      </c>
      <c r="AQ510" s="5">
        <f t="shared" si="157"/>
        <v>0.23953593715072372</v>
      </c>
      <c r="AR510" s="5">
        <f t="shared" si="157"/>
        <v>0.23076782136726956</v>
      </c>
      <c r="AS510" s="5">
        <f t="shared" si="157"/>
        <v>0.22231969726304532</v>
      </c>
      <c r="AT510" s="5">
        <f t="shared" si="157"/>
        <v>0.21418002947687892</v>
      </c>
      <c r="AU510" s="5">
        <f t="shared" si="157"/>
        <v>0.20633767711849832</v>
      </c>
      <c r="AV510" s="5">
        <f t="shared" si="157"/>
        <v>0.19878188354774914</v>
      </c>
      <c r="AW510" s="5">
        <f t="shared" si="157"/>
        <v>0.19150226588419991</v>
      </c>
      <c r="AX510" s="5">
        <f t="shared" si="157"/>
        <v>0.18448880435707651</v>
      </c>
      <c r="AY510" s="5">
        <f t="shared" si="157"/>
        <v>0.17773183158541095</v>
      </c>
      <c r="AZ510" s="5">
        <f t="shared" si="157"/>
        <v>0.17122202186164584</v>
      </c>
      <c r="BA510" s="5">
        <f t="shared" si="157"/>
        <v>0.16495038049811178</v>
      </c>
      <c r="BB510" s="5">
        <f t="shared" si="157"/>
        <v>0.15890823328429429</v>
      </c>
      <c r="BC510" s="5">
        <f t="shared" si="157"/>
        <v>0.15308721609324277</v>
      </c>
      <c r="BD510" s="5">
        <f t="shared" si="157"/>
        <v>0.14747926466750777</v>
      </c>
      <c r="BE510" s="5">
        <f t="shared" ref="X510:BK517" si="160">BE$7*EXP(-BE$8*$C510)</f>
        <v>0.14207660460836732</v>
      </c>
      <c r="BF510" s="5">
        <f t="shared" si="160"/>
        <v>0.13687174158658807</v>
      </c>
      <c r="BG510" s="5">
        <f t="shared" si="160"/>
        <v>0.13185745178838015</v>
      </c>
      <c r="BH510" s="5">
        <f t="shared" si="160"/>
        <v>0.12702677260640205</v>
      </c>
      <c r="BI510" s="5">
        <f t="shared" si="160"/>
        <v>0.12237299358251325</v>
      </c>
      <c r="BJ510" s="5">
        <f t="shared" si="160"/>
        <v>0.11788964760636318</v>
      </c>
      <c r="BK510" s="16">
        <f t="shared" si="160"/>
        <v>0.11357050237175481</v>
      </c>
      <c r="BL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</row>
    <row r="511" spans="1:124" x14ac:dyDescent="0.3">
      <c r="A511" s="8">
        <v>35657</v>
      </c>
      <c r="B511" s="3">
        <v>5.5E-2</v>
      </c>
      <c r="C511" s="4">
        <f t="shared" si="146"/>
        <v>5.4076189261223546E-2</v>
      </c>
      <c r="D511" s="5">
        <f t="shared" si="159"/>
        <v>0.97245474792853026</v>
      </c>
      <c r="E511" s="5">
        <f t="shared" si="159"/>
        <v>0.94418994937393352</v>
      </c>
      <c r="F511" s="5">
        <f t="shared" si="159"/>
        <v>0.91557410883182511</v>
      </c>
      <c r="G511" s="5">
        <f t="shared" si="159"/>
        <v>0.88689323551079846</v>
      </c>
      <c r="H511" s="5">
        <f t="shared" si="159"/>
        <v>0.85836755719171043</v>
      </c>
      <c r="I511" s="5">
        <f t="shared" si="159"/>
        <v>0.83016511319130104</v>
      </c>
      <c r="J511" s="5">
        <f t="shared" si="159"/>
        <v>0.80241269550021377</v>
      </c>
      <c r="K511" s="5">
        <f t="shared" si="159"/>
        <v>0.77520459030688826</v>
      </c>
      <c r="L511" s="5">
        <f t="shared" si="159"/>
        <v>0.74860952537085079</v>
      </c>
      <c r="M511" s="5">
        <f t="shared" si="159"/>
        <v>0.72267617133374429</v>
      </c>
      <c r="N511" s="5">
        <f t="shared" si="159"/>
        <v>0.69743748745141076</v>
      </c>
      <c r="O511" s="5">
        <f t="shared" si="159"/>
        <v>0.67291414949438921</v>
      </c>
      <c r="P511" s="5">
        <f t="shared" si="159"/>
        <v>0.64911725175006396</v>
      </c>
      <c r="Q511" s="5">
        <f t="shared" si="159"/>
        <v>0.62605043655581627</v>
      </c>
      <c r="R511" s="5">
        <f t="shared" si="159"/>
        <v>0.60371157314671742</v>
      </c>
      <c r="S511" s="5">
        <f t="shared" si="159"/>
        <v>0.58209408199549884</v>
      </c>
      <c r="T511" s="5">
        <f t="shared" si="158"/>
        <v>0.56118798033484285</v>
      </c>
      <c r="U511" s="5">
        <f t="shared" si="158"/>
        <v>0.54098070829206601</v>
      </c>
      <c r="V511" s="5">
        <f t="shared" si="158"/>
        <v>0.52145778223731498</v>
      </c>
      <c r="W511" s="5">
        <f t="shared" si="158"/>
        <v>0.50260331186698859</v>
      </c>
      <c r="X511" s="5">
        <f t="shared" si="160"/>
        <v>0.48440040964795594</v>
      </c>
      <c r="Y511" s="5">
        <f t="shared" si="160"/>
        <v>0.46683151507397896</v>
      </c>
      <c r="Z511" s="5">
        <f t="shared" si="160"/>
        <v>0.44987865136314531</v>
      </c>
      <c r="AA511" s="5">
        <f t="shared" si="160"/>
        <v>0.43352362845953174</v>
      </c>
      <c r="AB511" s="5">
        <f t="shared" si="160"/>
        <v>0.41774820326145784</v>
      </c>
      <c r="AC511" s="5">
        <f t="shared" si="160"/>
        <v>0.40253420570023646</v>
      </c>
      <c r="AD511" s="5">
        <f t="shared" si="160"/>
        <v>0.38786363749490321</v>
      </c>
      <c r="AE511" s="5">
        <f t="shared" si="160"/>
        <v>0.3737187489990384</v>
      </c>
      <c r="AF511" s="5">
        <f t="shared" si="160"/>
        <v>0.36008209844925937</v>
      </c>
      <c r="AG511" s="5">
        <f t="shared" si="160"/>
        <v>0.3469365970542902</v>
      </c>
      <c r="AH511" s="5">
        <f t="shared" si="160"/>
        <v>0.33426554267676889</v>
      </c>
      <c r="AI511" s="5">
        <f t="shared" si="160"/>
        <v>0.32205264431682995</v>
      </c>
      <c r="AJ511" s="5">
        <f t="shared" si="160"/>
        <v>0.31028203917574287</v>
      </c>
      <c r="AK511" s="5">
        <f t="shared" si="160"/>
        <v>0.29893830373521951</v>
      </c>
      <c r="AL511" s="5">
        <f t="shared" si="160"/>
        <v>0.28800646001455688</v>
      </c>
      <c r="AM511" s="5">
        <f t="shared" si="160"/>
        <v>0.27747197794887074</v>
      </c>
      <c r="AN511" s="5">
        <f t="shared" si="160"/>
        <v>0.26732077465585763</v>
      </c>
      <c r="AO511" s="5">
        <f t="shared" si="160"/>
        <v>0.25753921121684326</v>
      </c>
      <c r="AP511" s="5">
        <f t="shared" si="160"/>
        <v>0.24811408748334504</v>
      </c>
      <c r="AQ511" s="5">
        <f t="shared" si="160"/>
        <v>0.2390326353274865</v>
      </c>
      <c r="AR511" s="5">
        <f t="shared" si="160"/>
        <v>0.23028251067903963</v>
      </c>
      <c r="AS511" s="5">
        <f t="shared" si="160"/>
        <v>0.2218517846302116</v>
      </c>
      <c r="AT511" s="5">
        <f t="shared" si="160"/>
        <v>0.21372893383884348</v>
      </c>
      <c r="AU511" s="5">
        <f t="shared" si="160"/>
        <v>0.20590283041929253</v>
      </c>
      <c r="AV511" s="5">
        <f t="shared" si="160"/>
        <v>0.19836273147623149</v>
      </c>
      <c r="AW511" s="5">
        <f t="shared" si="160"/>
        <v>0.19109826840852931</v>
      </c>
      <c r="AX511" s="5">
        <f t="shared" si="160"/>
        <v>0.18409943608720278</v>
      </c>
      <c r="AY511" s="5">
        <f t="shared" si="160"/>
        <v>0.17735658199224633</v>
      </c>
      <c r="AZ511" s="5">
        <f t="shared" si="160"/>
        <v>0.17086039537725328</v>
      </c>
      <c r="BA511" s="5">
        <f t="shared" si="160"/>
        <v>0.1646018965175543</v>
      </c>
      <c r="BB511" s="5">
        <f t="shared" si="160"/>
        <v>0.15857242608664535</v>
      </c>
      <c r="BC511" s="5">
        <f t="shared" si="160"/>
        <v>0.15276363469657717</v>
      </c>
      <c r="BD511" s="5">
        <f t="shared" si="160"/>
        <v>0.14716747263040997</v>
      </c>
      <c r="BE511" s="5">
        <f t="shared" si="160"/>
        <v>0.14177617978854956</v>
      </c>
      <c r="BF511" s="5">
        <f t="shared" si="160"/>
        <v>0.13658227586555569</v>
      </c>
      <c r="BG511" s="5">
        <f t="shared" si="160"/>
        <v>0.13157855076967281</v>
      </c>
      <c r="BH511" s="5">
        <f t="shared" si="160"/>
        <v>0.12675805529374087</v>
      </c>
      <c r="BI511" s="5">
        <f t="shared" si="160"/>
        <v>0.12211409204316517</v>
      </c>
      <c r="BJ511" s="5">
        <f t="shared" si="160"/>
        <v>0.11764020662416709</v>
      </c>
      <c r="BK511" s="16">
        <f t="shared" si="160"/>
        <v>0.11333017909351804</v>
      </c>
      <c r="BL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</row>
    <row r="512" spans="1:124" x14ac:dyDescent="0.3">
      <c r="A512" s="8">
        <v>35664</v>
      </c>
      <c r="B512" s="3">
        <v>5.4800000000000001E-2</v>
      </c>
      <c r="C512" s="4">
        <f t="shared" si="146"/>
        <v>5.3870049741446019E-2</v>
      </c>
      <c r="D512" s="5">
        <f t="shared" si="159"/>
        <v>0.97254913073315608</v>
      </c>
      <c r="E512" s="5">
        <f t="shared" si="159"/>
        <v>0.94436274668110365</v>
      </c>
      <c r="F512" s="5">
        <f t="shared" si="159"/>
        <v>0.91581136498737303</v>
      </c>
      <c r="G512" s="5">
        <f t="shared" si="159"/>
        <v>0.88718284879976095</v>
      </c>
      <c r="H512" s="5">
        <f t="shared" si="159"/>
        <v>0.85869910155956708</v>
      </c>
      <c r="I512" s="5">
        <f t="shared" si="159"/>
        <v>0.83052965621660024</v>
      </c>
      <c r="J512" s="5">
        <f t="shared" si="159"/>
        <v>0.8028026223014646</v>
      </c>
      <c r="K512" s="5">
        <f t="shared" si="159"/>
        <v>0.77561343890842338</v>
      </c>
      <c r="L512" s="5">
        <f t="shared" si="159"/>
        <v>0.74903183630179049</v>
      </c>
      <c r="M512" s="5">
        <f t="shared" si="159"/>
        <v>0.72310735246421765</v>
      </c>
      <c r="N512" s="5">
        <f t="shared" si="159"/>
        <v>0.69787369397134924</v>
      </c>
      <c r="O512" s="5">
        <f t="shared" si="159"/>
        <v>0.67335217829283789</v>
      </c>
      <c r="P512" s="5">
        <f t="shared" si="159"/>
        <v>0.64955444910374671</v>
      </c>
      <c r="Q512" s="5">
        <f t="shared" si="159"/>
        <v>0.62648461787913401</v>
      </c>
      <c r="R512" s="5">
        <f t="shared" si="159"/>
        <v>0.60414095351980868</v>
      </c>
      <c r="S512" s="5">
        <f t="shared" si="159"/>
        <v>0.5825172162244292</v>
      </c>
      <c r="T512" s="5">
        <f t="shared" si="158"/>
        <v>0.56160371137669696</v>
      </c>
      <c r="U512" s="5">
        <f t="shared" si="158"/>
        <v>0.54138812297711314</v>
      </c>
      <c r="V512" s="5">
        <f t="shared" si="158"/>
        <v>0.52185617332744683</v>
      </c>
      <c r="W512" s="5">
        <f t="shared" si="158"/>
        <v>0.50299214559626393</v>
      </c>
      <c r="X512" s="5">
        <f t="shared" si="160"/>
        <v>0.48477929799263347</v>
      </c>
      <c r="Y512" s="5">
        <f t="shared" si="160"/>
        <v>0.46720019209336067</v>
      </c>
      <c r="Z512" s="5">
        <f t="shared" si="160"/>
        <v>0.45023695303774902</v>
      </c>
      <c r="AA512" s="5">
        <f t="shared" si="160"/>
        <v>0.43387147552929867</v>
      </c>
      <c r="AB512" s="5">
        <f t="shared" si="160"/>
        <v>0.41808558663412876</v>
      </c>
      <c r="AC512" s="5">
        <f t="shared" si="160"/>
        <v>0.40286117405925259</v>
      </c>
      <c r="AD512" s="5">
        <f t="shared" si="160"/>
        <v>0.38818028678788913</v>
      </c>
      <c r="AE512" s="5">
        <f t="shared" si="160"/>
        <v>0.37402521353286228</v>
      </c>
      <c r="AF512" s="5">
        <f t="shared" si="160"/>
        <v>0.36037854335658037</v>
      </c>
      <c r="AG512" s="5">
        <f t="shared" si="160"/>
        <v>0.34722321193011341</v>
      </c>
      <c r="AH512" s="5">
        <f t="shared" si="160"/>
        <v>0.3345425362124847</v>
      </c>
      <c r="AI512" s="5">
        <f t="shared" si="160"/>
        <v>0.32232023978412472</v>
      </c>
      <c r="AJ512" s="5">
        <f t="shared" si="160"/>
        <v>0.31054047063416251</v>
      </c>
      <c r="AK512" s="5">
        <f t="shared" si="160"/>
        <v>0.29918781285551899</v>
      </c>
      <c r="AL512" s="5">
        <f t="shared" si="160"/>
        <v>0.28824729342569977</v>
      </c>
      <c r="AM512" s="5">
        <f t="shared" si="160"/>
        <v>0.27770438503001349</v>
      </c>
      <c r="AN512" s="5">
        <f t="shared" si="160"/>
        <v>0.26754500570617978</v>
      </c>
      <c r="AO512" s="5">
        <f t="shared" si="160"/>
        <v>0.2577555159459477</v>
      </c>
      <c r="AP512" s="5">
        <f t="shared" si="160"/>
        <v>0.24832271377337947</v>
      </c>
      <c r="AQ512" s="5">
        <f t="shared" si="160"/>
        <v>0.23923382822534284</v>
      </c>
      <c r="AR512" s="5">
        <f t="shared" si="160"/>
        <v>0.230476511583142</v>
      </c>
      <c r="AS512" s="5">
        <f t="shared" si="160"/>
        <v>0.2220388306416588</v>
      </c>
      <c r="AT512" s="5">
        <f t="shared" si="160"/>
        <v>0.2139092572511592</v>
      </c>
      <c r="AU512" s="5">
        <f t="shared" si="160"/>
        <v>0.20607665832486702</v>
      </c>
      <c r="AV512" s="5">
        <f t="shared" si="160"/>
        <v>0.19853028547080695</v>
      </c>
      <c r="AW512" s="5">
        <f t="shared" si="160"/>
        <v>0.19125976437786912</v>
      </c>
      <c r="AX512" s="5">
        <f t="shared" si="160"/>
        <v>0.18425508406246413</v>
      </c>
      <c r="AY512" s="5">
        <f t="shared" si="160"/>
        <v>0.17750658606260464</v>
      </c>
      <c r="AZ512" s="5">
        <f t="shared" si="160"/>
        <v>0.17100495365005544</v>
      </c>
      <c r="BA512" s="5">
        <f t="shared" si="160"/>
        <v>0.16474120111775317</v>
      </c>
      <c r="BB512" s="5">
        <f t="shared" si="160"/>
        <v>0.15870666318852422</v>
      </c>
      <c r="BC512" s="5">
        <f t="shared" si="160"/>
        <v>0.15289298458184364</v>
      </c>
      <c r="BD512" s="5">
        <f t="shared" si="160"/>
        <v>0.14729210976765061</v>
      </c>
      <c r="BE512" s="5">
        <f t="shared" si="160"/>
        <v>0.14189627292981422</v>
      </c>
      <c r="BF512" s="5">
        <f t="shared" si="160"/>
        <v>0.13669798815650031</v>
      </c>
      <c r="BG512" s="5">
        <f t="shared" si="160"/>
        <v>0.13169003987025391</v>
      </c>
      <c r="BH512" s="5">
        <f t="shared" si="160"/>
        <v>0.12686547350693247</v>
      </c>
      <c r="BI512" s="5">
        <f t="shared" si="160"/>
        <v>0.1222175864495765</v>
      </c>
      <c r="BJ512" s="5">
        <f t="shared" si="160"/>
        <v>0.11773991922078582</v>
      </c>
      <c r="BK512" s="16">
        <f t="shared" si="160"/>
        <v>0.11342624693509738</v>
      </c>
      <c r="BL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</row>
    <row r="513" spans="1:124" x14ac:dyDescent="0.3">
      <c r="A513" s="8">
        <v>35671</v>
      </c>
      <c r="B513" s="3">
        <v>5.5E-2</v>
      </c>
      <c r="C513" s="4">
        <f t="shared" si="146"/>
        <v>5.4076189261223546E-2</v>
      </c>
      <c r="D513" s="5">
        <f t="shared" si="159"/>
        <v>0.97245474792853026</v>
      </c>
      <c r="E513" s="5">
        <f t="shared" si="159"/>
        <v>0.94418994937393352</v>
      </c>
      <c r="F513" s="5">
        <f t="shared" si="159"/>
        <v>0.91557410883182511</v>
      </c>
      <c r="G513" s="5">
        <f t="shared" si="159"/>
        <v>0.88689323551079846</v>
      </c>
      <c r="H513" s="5">
        <f t="shared" si="159"/>
        <v>0.85836755719171043</v>
      </c>
      <c r="I513" s="5">
        <f t="shared" si="159"/>
        <v>0.83016511319130104</v>
      </c>
      <c r="J513" s="5">
        <f t="shared" si="159"/>
        <v>0.80241269550021377</v>
      </c>
      <c r="K513" s="5">
        <f t="shared" si="159"/>
        <v>0.77520459030688826</v>
      </c>
      <c r="L513" s="5">
        <f t="shared" si="159"/>
        <v>0.74860952537085079</v>
      </c>
      <c r="M513" s="5">
        <f t="shared" si="159"/>
        <v>0.72267617133374429</v>
      </c>
      <c r="N513" s="5">
        <f t="shared" si="159"/>
        <v>0.69743748745141076</v>
      </c>
      <c r="O513" s="5">
        <f t="shared" si="159"/>
        <v>0.67291414949438921</v>
      </c>
      <c r="P513" s="5">
        <f t="shared" si="159"/>
        <v>0.64911725175006396</v>
      </c>
      <c r="Q513" s="5">
        <f t="shared" si="159"/>
        <v>0.62605043655581627</v>
      </c>
      <c r="R513" s="5">
        <f t="shared" si="159"/>
        <v>0.60371157314671742</v>
      </c>
      <c r="S513" s="5">
        <f t="shared" si="159"/>
        <v>0.58209408199549884</v>
      </c>
      <c r="T513" s="5">
        <f t="shared" si="158"/>
        <v>0.56118798033484285</v>
      </c>
      <c r="U513" s="5">
        <f t="shared" si="158"/>
        <v>0.54098070829206601</v>
      </c>
      <c r="V513" s="5">
        <f t="shared" si="158"/>
        <v>0.52145778223731498</v>
      </c>
      <c r="W513" s="5">
        <f t="shared" si="158"/>
        <v>0.50260331186698859</v>
      </c>
      <c r="X513" s="5">
        <f t="shared" si="160"/>
        <v>0.48440040964795594</v>
      </c>
      <c r="Y513" s="5">
        <f t="shared" si="160"/>
        <v>0.46683151507397896</v>
      </c>
      <c r="Z513" s="5">
        <f t="shared" si="160"/>
        <v>0.44987865136314531</v>
      </c>
      <c r="AA513" s="5">
        <f t="shared" si="160"/>
        <v>0.43352362845953174</v>
      </c>
      <c r="AB513" s="5">
        <f t="shared" si="160"/>
        <v>0.41774820326145784</v>
      </c>
      <c r="AC513" s="5">
        <f t="shared" si="160"/>
        <v>0.40253420570023646</v>
      </c>
      <c r="AD513" s="5">
        <f t="shared" si="160"/>
        <v>0.38786363749490321</v>
      </c>
      <c r="AE513" s="5">
        <f t="shared" si="160"/>
        <v>0.3737187489990384</v>
      </c>
      <c r="AF513" s="5">
        <f t="shared" si="160"/>
        <v>0.36008209844925937</v>
      </c>
      <c r="AG513" s="5">
        <f t="shared" si="160"/>
        <v>0.3469365970542902</v>
      </c>
      <c r="AH513" s="5">
        <f t="shared" si="160"/>
        <v>0.33426554267676889</v>
      </c>
      <c r="AI513" s="5">
        <f t="shared" si="160"/>
        <v>0.32205264431682995</v>
      </c>
      <c r="AJ513" s="5">
        <f t="shared" si="160"/>
        <v>0.31028203917574287</v>
      </c>
      <c r="AK513" s="5">
        <f t="shared" si="160"/>
        <v>0.29893830373521951</v>
      </c>
      <c r="AL513" s="5">
        <f t="shared" si="160"/>
        <v>0.28800646001455688</v>
      </c>
      <c r="AM513" s="5">
        <f t="shared" si="160"/>
        <v>0.27747197794887074</v>
      </c>
      <c r="AN513" s="5">
        <f t="shared" si="160"/>
        <v>0.26732077465585763</v>
      </c>
      <c r="AO513" s="5">
        <f t="shared" si="160"/>
        <v>0.25753921121684326</v>
      </c>
      <c r="AP513" s="5">
        <f t="shared" si="160"/>
        <v>0.24811408748334504</v>
      </c>
      <c r="AQ513" s="5">
        <f t="shared" si="160"/>
        <v>0.2390326353274865</v>
      </c>
      <c r="AR513" s="5">
        <f t="shared" si="160"/>
        <v>0.23028251067903963</v>
      </c>
      <c r="AS513" s="5">
        <f t="shared" si="160"/>
        <v>0.2218517846302116</v>
      </c>
      <c r="AT513" s="5">
        <f t="shared" si="160"/>
        <v>0.21372893383884348</v>
      </c>
      <c r="AU513" s="5">
        <f t="shared" si="160"/>
        <v>0.20590283041929253</v>
      </c>
      <c r="AV513" s="5">
        <f t="shared" si="160"/>
        <v>0.19836273147623149</v>
      </c>
      <c r="AW513" s="5">
        <f t="shared" si="160"/>
        <v>0.19109826840852931</v>
      </c>
      <c r="AX513" s="5">
        <f t="shared" si="160"/>
        <v>0.18409943608720278</v>
      </c>
      <c r="AY513" s="5">
        <f t="shared" si="160"/>
        <v>0.17735658199224633</v>
      </c>
      <c r="AZ513" s="5">
        <f t="shared" si="160"/>
        <v>0.17086039537725328</v>
      </c>
      <c r="BA513" s="5">
        <f t="shared" si="160"/>
        <v>0.1646018965175543</v>
      </c>
      <c r="BB513" s="5">
        <f t="shared" si="160"/>
        <v>0.15857242608664535</v>
      </c>
      <c r="BC513" s="5">
        <f t="shared" si="160"/>
        <v>0.15276363469657717</v>
      </c>
      <c r="BD513" s="5">
        <f t="shared" si="160"/>
        <v>0.14716747263040997</v>
      </c>
      <c r="BE513" s="5">
        <f t="shared" si="160"/>
        <v>0.14177617978854956</v>
      </c>
      <c r="BF513" s="5">
        <f t="shared" si="160"/>
        <v>0.13658227586555569</v>
      </c>
      <c r="BG513" s="5">
        <f t="shared" si="160"/>
        <v>0.13157855076967281</v>
      </c>
      <c r="BH513" s="5">
        <f t="shared" si="160"/>
        <v>0.12675805529374087</v>
      </c>
      <c r="BI513" s="5">
        <f t="shared" si="160"/>
        <v>0.12211409204316517</v>
      </c>
      <c r="BJ513" s="5">
        <f t="shared" si="160"/>
        <v>0.11764020662416709</v>
      </c>
      <c r="BK513" s="16">
        <f t="shared" si="160"/>
        <v>0.11333017909351804</v>
      </c>
      <c r="BL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</row>
    <row r="514" spans="1:124" x14ac:dyDescent="0.3">
      <c r="A514" s="8">
        <v>35678</v>
      </c>
      <c r="B514" s="3">
        <v>5.5300002000000001E-2</v>
      </c>
      <c r="C514" s="4">
        <f t="shared" si="146"/>
        <v>5.4385400602285063E-2</v>
      </c>
      <c r="D514" s="5">
        <f t="shared" si="159"/>
        <v>0.97231318995182769</v>
      </c>
      <c r="E514" s="5">
        <f t="shared" si="159"/>
        <v>0.94393081096787512</v>
      </c>
      <c r="F514" s="5">
        <f t="shared" si="159"/>
        <v>0.91521833746935188</v>
      </c>
      <c r="G514" s="5">
        <f t="shared" si="159"/>
        <v>0.88645898993932892</v>
      </c>
      <c r="H514" s="5">
        <f t="shared" si="159"/>
        <v>0.8578704773294632</v>
      </c>
      <c r="I514" s="5">
        <f t="shared" si="159"/>
        <v>0.82961859500468771</v>
      </c>
      <c r="J514" s="5">
        <f t="shared" si="159"/>
        <v>0.80182815648064265</v>
      </c>
      <c r="K514" s="5">
        <f t="shared" si="159"/>
        <v>0.77459171737758148</v>
      </c>
      <c r="L514" s="5">
        <f t="shared" si="159"/>
        <v>0.7479765011567503</v>
      </c>
      <c r="M514" s="5">
        <f t="shared" si="159"/>
        <v>0.72202987736220059</v>
      </c>
      <c r="N514" s="5">
        <f t="shared" si="159"/>
        <v>0.69678368448270367</v>
      </c>
      <c r="O514" s="5">
        <f t="shared" si="159"/>
        <v>0.67225763613855294</v>
      </c>
      <c r="P514" s="5">
        <f t="shared" si="159"/>
        <v>0.64846200303953938</v>
      </c>
      <c r="Q514" s="5">
        <f t="shared" si="159"/>
        <v>0.62539972436993785</v>
      </c>
      <c r="R514" s="5">
        <f t="shared" si="159"/>
        <v>0.60306807043096</v>
      </c>
      <c r="S514" s="5">
        <f t="shared" si="159"/>
        <v>0.58145995265740069</v>
      </c>
      <c r="T514" s="5">
        <f t="shared" si="158"/>
        <v>0.56056495657680594</v>
      </c>
      <c r="U514" s="5">
        <f t="shared" si="158"/>
        <v>0.54037015698942048</v>
      </c>
      <c r="V514" s="5">
        <f t="shared" si="158"/>
        <v>0.52086076180748331</v>
      </c>
      <c r="W514" s="5">
        <f t="shared" si="158"/>
        <v>0.50202062091416289</v>
      </c>
      <c r="X514" s="5">
        <f t="shared" si="160"/>
        <v>0.48383262851430403</v>
      </c>
      <c r="Y514" s="5">
        <f t="shared" si="160"/>
        <v>0.46627904128672559</v>
      </c>
      <c r="Z514" s="5">
        <f t="shared" si="160"/>
        <v>0.44934172983852821</v>
      </c>
      <c r="AA514" s="5">
        <f t="shared" si="160"/>
        <v>0.43300237720997753</v>
      </c>
      <c r="AB514" s="5">
        <f t="shared" si="160"/>
        <v>0.41724263525091521</v>
      </c>
      <c r="AC514" s="5">
        <f t="shared" si="160"/>
        <v>0.40204424740360206</v>
      </c>
      <c r="AD514" s="5">
        <f t="shared" si="160"/>
        <v>0.38738914463981033</v>
      </c>
      <c r="AE514" s="5">
        <f t="shared" si="160"/>
        <v>0.37325951990080719</v>
      </c>
      <c r="AF514" s="5">
        <f t="shared" si="160"/>
        <v>0.35963788529139751</v>
      </c>
      <c r="AG514" s="5">
        <f t="shared" si="160"/>
        <v>0.34650711541650769</v>
      </c>
      <c r="AH514" s="5">
        <f t="shared" si="160"/>
        <v>0.33385047956903224</v>
      </c>
      <c r="AI514" s="5">
        <f t="shared" si="160"/>
        <v>0.3216516649406258</v>
      </c>
      <c r="AJ514" s="5">
        <f t="shared" si="160"/>
        <v>0.30989479260164765</v>
      </c>
      <c r="AK514" s="5">
        <f t="shared" si="160"/>
        <v>0.29856442765835867</v>
      </c>
      <c r="AL514" s="5">
        <f t="shared" si="160"/>
        <v>0.28764558472596119</v>
      </c>
      <c r="AM514" s="5">
        <f t="shared" si="160"/>
        <v>0.27712372964055371</v>
      </c>
      <c r="AN514" s="5">
        <f t="shared" si="160"/>
        <v>0.2669847781601612</v>
      </c>
      <c r="AO514" s="5">
        <f t="shared" si="160"/>
        <v>0.25721509226582995</v>
      </c>
      <c r="AP514" s="5">
        <f t="shared" si="160"/>
        <v>0.24780147456138477</v>
      </c>
      <c r="AQ514" s="5">
        <f t="shared" si="160"/>
        <v>0.23873116117939527</v>
      </c>
      <c r="AR514" s="5">
        <f t="shared" si="160"/>
        <v>0.22999181352691156</v>
      </c>
      <c r="AS514" s="5">
        <f t="shared" si="160"/>
        <v>0.22157150914421217</v>
      </c>
      <c r="AT514" s="5">
        <f t="shared" si="160"/>
        <v>0.21345873190051334</v>
      </c>
      <c r="AU514" s="5">
        <f t="shared" si="160"/>
        <v>0.20564236171017522</v>
      </c>
      <c r="AV514" s="5">
        <f t="shared" si="160"/>
        <v>0.19811166391974344</v>
      </c>
      <c r="AW514" s="5">
        <f t="shared" si="160"/>
        <v>0.19085627848881578</v>
      </c>
      <c r="AX514" s="5">
        <f t="shared" si="160"/>
        <v>0.18386620906516085</v>
      </c>
      <c r="AY514" s="5">
        <f t="shared" si="160"/>
        <v>0.17713181203585962</v>
      </c>
      <c r="AZ514" s="5">
        <f t="shared" si="160"/>
        <v>0.17064378562079255</v>
      </c>
      <c r="BA514" s="5">
        <f t="shared" si="160"/>
        <v>0.1643931590619909</v>
      </c>
      <c r="BB514" s="5">
        <f t="shared" si="160"/>
        <v>0.15837128195174333</v>
      </c>
      <c r="BC514" s="5">
        <f t="shared" si="160"/>
        <v>0.15256981373352646</v>
      </c>
      <c r="BD514" s="5">
        <f t="shared" si="160"/>
        <v>0.14698071340249769</v>
      </c>
      <c r="BE514" s="5">
        <f t="shared" si="160"/>
        <v>0.14159622942620387</v>
      </c>
      <c r="BF514" s="5">
        <f t="shared" si="160"/>
        <v>0.13640888990110647</v>
      </c>
      <c r="BG514" s="5">
        <f t="shared" si="160"/>
        <v>0.13141149295633073</v>
      </c>
      <c r="BH514" s="5">
        <f t="shared" si="160"/>
        <v>0.12659709741258027</v>
      </c>
      <c r="BI514" s="5">
        <f t="shared" si="160"/>
        <v>0.12195901370128573</v>
      </c>
      <c r="BJ514" s="5">
        <f t="shared" si="160"/>
        <v>0.1174907950466922</v>
      </c>
      <c r="BK514" s="16">
        <f t="shared" si="160"/>
        <v>0.11318622891164699</v>
      </c>
      <c r="BL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</row>
    <row r="515" spans="1:124" x14ac:dyDescent="0.3">
      <c r="A515" s="8">
        <v>35685</v>
      </c>
      <c r="B515" s="3">
        <v>5.4899997999999998E-2</v>
      </c>
      <c r="C515" s="4">
        <f t="shared" si="146"/>
        <v>5.3973117439939579E-2</v>
      </c>
      <c r="D515" s="5">
        <f t="shared" si="159"/>
        <v>0.97250193912967176</v>
      </c>
      <c r="E515" s="5">
        <f t="shared" si="159"/>
        <v>0.94427634580287356</v>
      </c>
      <c r="F515" s="5">
        <f t="shared" si="159"/>
        <v>0.91569273159802145</v>
      </c>
      <c r="G515" s="5">
        <f t="shared" si="159"/>
        <v>0.88703803323175912</v>
      </c>
      <c r="H515" s="5">
        <f t="shared" si="159"/>
        <v>0.85853331668680144</v>
      </c>
      <c r="I515" s="5">
        <f t="shared" si="159"/>
        <v>0.83034736834395584</v>
      </c>
      <c r="J515" s="5">
        <f t="shared" si="159"/>
        <v>0.80260763912058719</v>
      </c>
      <c r="K515" s="5">
        <f t="shared" si="159"/>
        <v>0.77540899174952738</v>
      </c>
      <c r="L515" s="5">
        <f t="shared" si="159"/>
        <v>0.74882065528819586</v>
      </c>
      <c r="M515" s="5">
        <f t="shared" si="159"/>
        <v>0.72289173406262341</v>
      </c>
      <c r="N515" s="5">
        <f t="shared" si="159"/>
        <v>0.69765556098138459</v>
      </c>
      <c r="O515" s="5">
        <f t="shared" si="159"/>
        <v>0.67313313264402097</v>
      </c>
      <c r="P515" s="5">
        <f t="shared" si="159"/>
        <v>0.64933581800329543</v>
      </c>
      <c r="Q515" s="5">
        <f t="shared" si="159"/>
        <v>0.62626749393291081</v>
      </c>
      <c r="R515" s="5">
        <f t="shared" si="159"/>
        <v>0.60392622946688035</v>
      </c>
      <c r="S515" s="5">
        <f t="shared" si="159"/>
        <v>0.58230561490732791</v>
      </c>
      <c r="T515" s="5">
        <f t="shared" si="158"/>
        <v>0.56139581153036211</v>
      </c>
      <c r="U515" s="5">
        <f t="shared" si="158"/>
        <v>0.54118438136997271</v>
      </c>
      <c r="V515" s="5">
        <f t="shared" si="158"/>
        <v>0.52165694373472282</v>
      </c>
      <c r="W515" s="5">
        <f t="shared" si="158"/>
        <v>0.50279769503236471</v>
      </c>
      <c r="X515" s="5">
        <f t="shared" si="160"/>
        <v>0.48458982057879502</v>
      </c>
      <c r="Y515" s="5">
        <f t="shared" si="160"/>
        <v>0.46701582088978261</v>
      </c>
      <c r="Z515" s="5">
        <f t="shared" si="160"/>
        <v>0.4500577701269064</v>
      </c>
      <c r="AA515" s="5">
        <f t="shared" si="160"/>
        <v>0.43369752059904682</v>
      </c>
      <c r="AB515" s="5">
        <f t="shared" si="160"/>
        <v>0.41791686427552049</v>
      </c>
      <c r="AC515" s="5">
        <f t="shared" si="160"/>
        <v>0.40269765996438789</v>
      </c>
      <c r="AD515" s="5">
        <f t="shared" si="160"/>
        <v>0.38802193300727572</v>
      </c>
      <c r="AE515" s="5">
        <f t="shared" si="160"/>
        <v>0.37387195292930081</v>
      </c>
      <c r="AF515" s="5">
        <f t="shared" si="160"/>
        <v>0.36023029337313306</v>
      </c>
      <c r="AG515" s="5">
        <f t="shared" si="160"/>
        <v>0.34707987777291155</v>
      </c>
      <c r="AH515" s="5">
        <f t="shared" si="160"/>
        <v>0.33440401353465204</v>
      </c>
      <c r="AI515" s="5">
        <f t="shared" si="160"/>
        <v>0.32218641694463857</v>
      </c>
      <c r="AJ515" s="5">
        <f t="shared" si="160"/>
        <v>0.31041123059477621</v>
      </c>
      <c r="AK515" s="5">
        <f t="shared" si="160"/>
        <v>0.29906303476969237</v>
      </c>
      <c r="AL515" s="5">
        <f t="shared" si="160"/>
        <v>0.28812685396561782</v>
      </c>
      <c r="AM515" s="5">
        <f t="shared" si="160"/>
        <v>0.27758815949103749</v>
      </c>
      <c r="AN515" s="5">
        <f t="shared" si="160"/>
        <v>0.26743286892230894</v>
      </c>
      <c r="AO515" s="5">
        <f t="shared" si="160"/>
        <v>0.25764734304493919</v>
      </c>
      <c r="AP515" s="5">
        <f t="shared" si="160"/>
        <v>0.24821838079595857</v>
      </c>
      <c r="AQ515" s="5">
        <f t="shared" si="160"/>
        <v>0.23913321262933129</v>
      </c>
      <c r="AR515" s="5">
        <f t="shared" si="160"/>
        <v>0.23037949265025578</v>
      </c>
      <c r="AS515" s="5">
        <f t="shared" si="160"/>
        <v>0.22194528980209724</v>
      </c>
      <c r="AT515" s="5">
        <f t="shared" si="160"/>
        <v>0.21381907833886304</v>
      </c>
      <c r="AU515" s="5">
        <f t="shared" si="160"/>
        <v>0.20598972777440824</v>
      </c>
      <c r="AV515" s="5">
        <f t="shared" si="160"/>
        <v>0.19844649246523682</v>
      </c>
      <c r="AW515" s="5">
        <f t="shared" si="160"/>
        <v>0.19117900095545759</v>
      </c>
      <c r="AX515" s="5">
        <f t="shared" si="160"/>
        <v>0.18417724518907344</v>
      </c>
      <c r="AY515" s="5">
        <f t="shared" si="160"/>
        <v>0.17743156967542503</v>
      </c>
      <c r="AZ515" s="5">
        <f t="shared" si="160"/>
        <v>0.17093266067756607</v>
      </c>
      <c r="BA515" s="5">
        <f t="shared" si="160"/>
        <v>0.16467153548003385</v>
      </c>
      <c r="BB515" s="5">
        <f t="shared" si="160"/>
        <v>0.15863953178141499</v>
      </c>
      <c r="BC515" s="5">
        <f t="shared" si="160"/>
        <v>0.15282829724791352</v>
      </c>
      <c r="BD515" s="5">
        <f t="shared" si="160"/>
        <v>0.14722977925648062</v>
      </c>
      <c r="BE515" s="5">
        <f t="shared" si="160"/>
        <v>0.14183621484971162</v>
      </c>
      <c r="BF515" s="5">
        <f t="shared" si="160"/>
        <v>0.13664012091942987</v>
      </c>
      <c r="BG515" s="5">
        <f t="shared" si="160"/>
        <v>0.13163428463149027</v>
      </c>
      <c r="BH515" s="5">
        <f t="shared" si="160"/>
        <v>0.1268117541006992</v>
      </c>
      <c r="BI515" s="5">
        <f t="shared" si="160"/>
        <v>0.12216582932173249</v>
      </c>
      <c r="BJ515" s="5">
        <f t="shared" si="160"/>
        <v>0.11769005335944747</v>
      </c>
      <c r="BK515" s="16">
        <f t="shared" si="160"/>
        <v>0.11337820379993753</v>
      </c>
      <c r="BL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</row>
    <row r="516" spans="1:124" x14ac:dyDescent="0.3">
      <c r="A516" s="8">
        <v>35692</v>
      </c>
      <c r="B516" s="3">
        <v>5.4800000000000001E-2</v>
      </c>
      <c r="C516" s="4">
        <f t="shared" si="146"/>
        <v>5.3870049741446019E-2</v>
      </c>
      <c r="D516" s="5">
        <f t="shared" si="159"/>
        <v>0.97254913073315608</v>
      </c>
      <c r="E516" s="5">
        <f t="shared" si="159"/>
        <v>0.94436274668110365</v>
      </c>
      <c r="F516" s="5">
        <f t="shared" si="159"/>
        <v>0.91581136498737303</v>
      </c>
      <c r="G516" s="5">
        <f t="shared" si="159"/>
        <v>0.88718284879976095</v>
      </c>
      <c r="H516" s="5">
        <f t="shared" si="159"/>
        <v>0.85869910155956708</v>
      </c>
      <c r="I516" s="5">
        <f t="shared" si="159"/>
        <v>0.83052965621660024</v>
      </c>
      <c r="J516" s="5">
        <f t="shared" si="159"/>
        <v>0.8028026223014646</v>
      </c>
      <c r="K516" s="5">
        <f t="shared" si="159"/>
        <v>0.77561343890842338</v>
      </c>
      <c r="L516" s="5">
        <f t="shared" si="159"/>
        <v>0.74903183630179049</v>
      </c>
      <c r="M516" s="5">
        <f t="shared" si="159"/>
        <v>0.72310735246421765</v>
      </c>
      <c r="N516" s="5">
        <f t="shared" si="159"/>
        <v>0.69787369397134924</v>
      </c>
      <c r="O516" s="5">
        <f t="shared" si="159"/>
        <v>0.67335217829283789</v>
      </c>
      <c r="P516" s="5">
        <f t="shared" si="159"/>
        <v>0.64955444910374671</v>
      </c>
      <c r="Q516" s="5">
        <f t="shared" si="159"/>
        <v>0.62648461787913401</v>
      </c>
      <c r="R516" s="5">
        <f t="shared" si="159"/>
        <v>0.60414095351980868</v>
      </c>
      <c r="S516" s="5">
        <f t="shared" si="159"/>
        <v>0.5825172162244292</v>
      </c>
      <c r="T516" s="5">
        <f t="shared" si="158"/>
        <v>0.56160371137669696</v>
      </c>
      <c r="U516" s="5">
        <f t="shared" si="158"/>
        <v>0.54138812297711314</v>
      </c>
      <c r="V516" s="5">
        <f t="shared" si="158"/>
        <v>0.52185617332744683</v>
      </c>
      <c r="W516" s="5">
        <f t="shared" si="158"/>
        <v>0.50299214559626393</v>
      </c>
      <c r="X516" s="5">
        <f t="shared" si="160"/>
        <v>0.48477929799263347</v>
      </c>
      <c r="Y516" s="5">
        <f t="shared" si="160"/>
        <v>0.46720019209336067</v>
      </c>
      <c r="Z516" s="5">
        <f t="shared" si="160"/>
        <v>0.45023695303774902</v>
      </c>
      <c r="AA516" s="5">
        <f t="shared" si="160"/>
        <v>0.43387147552929867</v>
      </c>
      <c r="AB516" s="5">
        <f t="shared" si="160"/>
        <v>0.41808558663412876</v>
      </c>
      <c r="AC516" s="5">
        <f t="shared" si="160"/>
        <v>0.40286117405925259</v>
      </c>
      <c r="AD516" s="5">
        <f t="shared" si="160"/>
        <v>0.38818028678788913</v>
      </c>
      <c r="AE516" s="5">
        <f t="shared" si="160"/>
        <v>0.37402521353286228</v>
      </c>
      <c r="AF516" s="5">
        <f t="shared" si="160"/>
        <v>0.36037854335658037</v>
      </c>
      <c r="AG516" s="5">
        <f t="shared" si="160"/>
        <v>0.34722321193011341</v>
      </c>
      <c r="AH516" s="5">
        <f t="shared" si="160"/>
        <v>0.3345425362124847</v>
      </c>
      <c r="AI516" s="5">
        <f t="shared" si="160"/>
        <v>0.32232023978412472</v>
      </c>
      <c r="AJ516" s="5">
        <f t="shared" si="160"/>
        <v>0.31054047063416251</v>
      </c>
      <c r="AK516" s="5">
        <f t="shared" si="160"/>
        <v>0.29918781285551899</v>
      </c>
      <c r="AL516" s="5">
        <f t="shared" si="160"/>
        <v>0.28824729342569977</v>
      </c>
      <c r="AM516" s="5">
        <f t="shared" si="160"/>
        <v>0.27770438503001349</v>
      </c>
      <c r="AN516" s="5">
        <f t="shared" si="160"/>
        <v>0.26754500570617978</v>
      </c>
      <c r="AO516" s="5">
        <f t="shared" si="160"/>
        <v>0.2577555159459477</v>
      </c>
      <c r="AP516" s="5">
        <f t="shared" si="160"/>
        <v>0.24832271377337947</v>
      </c>
      <c r="AQ516" s="5">
        <f t="shared" si="160"/>
        <v>0.23923382822534284</v>
      </c>
      <c r="AR516" s="5">
        <f t="shared" si="160"/>
        <v>0.230476511583142</v>
      </c>
      <c r="AS516" s="5">
        <f t="shared" si="160"/>
        <v>0.2220388306416588</v>
      </c>
      <c r="AT516" s="5">
        <f t="shared" si="160"/>
        <v>0.2139092572511592</v>
      </c>
      <c r="AU516" s="5">
        <f t="shared" si="160"/>
        <v>0.20607665832486702</v>
      </c>
      <c r="AV516" s="5">
        <f t="shared" si="160"/>
        <v>0.19853028547080695</v>
      </c>
      <c r="AW516" s="5">
        <f t="shared" si="160"/>
        <v>0.19125976437786912</v>
      </c>
      <c r="AX516" s="5">
        <f t="shared" si="160"/>
        <v>0.18425508406246413</v>
      </c>
      <c r="AY516" s="5">
        <f t="shared" si="160"/>
        <v>0.17750658606260464</v>
      </c>
      <c r="AZ516" s="5">
        <f t="shared" si="160"/>
        <v>0.17100495365005544</v>
      </c>
      <c r="BA516" s="5">
        <f t="shared" si="160"/>
        <v>0.16474120111775317</v>
      </c>
      <c r="BB516" s="5">
        <f t="shared" si="160"/>
        <v>0.15870666318852422</v>
      </c>
      <c r="BC516" s="5">
        <f t="shared" si="160"/>
        <v>0.15289298458184364</v>
      </c>
      <c r="BD516" s="5">
        <f t="shared" si="160"/>
        <v>0.14729210976765061</v>
      </c>
      <c r="BE516" s="5">
        <f t="shared" si="160"/>
        <v>0.14189627292981422</v>
      </c>
      <c r="BF516" s="5">
        <f t="shared" si="160"/>
        <v>0.13669798815650031</v>
      </c>
      <c r="BG516" s="5">
        <f t="shared" si="160"/>
        <v>0.13169003987025391</v>
      </c>
      <c r="BH516" s="5">
        <f t="shared" si="160"/>
        <v>0.12686547350693247</v>
      </c>
      <c r="BI516" s="5">
        <f t="shared" si="160"/>
        <v>0.1222175864495765</v>
      </c>
      <c r="BJ516" s="5">
        <f t="shared" si="160"/>
        <v>0.11773991922078582</v>
      </c>
      <c r="BK516" s="16">
        <f t="shared" si="160"/>
        <v>0.11342624693509738</v>
      </c>
      <c r="BL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</row>
    <row r="517" spans="1:124" x14ac:dyDescent="0.3">
      <c r="A517" s="8">
        <v>35699</v>
      </c>
      <c r="B517" s="3">
        <v>5.4899997999999998E-2</v>
      </c>
      <c r="C517" s="4">
        <f t="shared" si="146"/>
        <v>5.3973117439939579E-2</v>
      </c>
      <c r="D517" s="5">
        <f t="shared" si="159"/>
        <v>0.97250193912967176</v>
      </c>
      <c r="E517" s="5">
        <f t="shared" si="159"/>
        <v>0.94427634580287356</v>
      </c>
      <c r="F517" s="5">
        <f t="shared" si="159"/>
        <v>0.91569273159802145</v>
      </c>
      <c r="G517" s="5">
        <f t="shared" si="159"/>
        <v>0.88703803323175912</v>
      </c>
      <c r="H517" s="5">
        <f t="shared" si="159"/>
        <v>0.85853331668680144</v>
      </c>
      <c r="I517" s="5">
        <f t="shared" si="159"/>
        <v>0.83034736834395584</v>
      </c>
      <c r="J517" s="5">
        <f t="shared" si="159"/>
        <v>0.80260763912058719</v>
      </c>
      <c r="K517" s="5">
        <f t="shared" si="159"/>
        <v>0.77540899174952738</v>
      </c>
      <c r="L517" s="5">
        <f t="shared" si="159"/>
        <v>0.74882065528819586</v>
      </c>
      <c r="M517" s="5">
        <f t="shared" si="159"/>
        <v>0.72289173406262341</v>
      </c>
      <c r="N517" s="5">
        <f t="shared" si="159"/>
        <v>0.69765556098138459</v>
      </c>
      <c r="O517" s="5">
        <f t="shared" si="159"/>
        <v>0.67313313264402097</v>
      </c>
      <c r="P517" s="5">
        <f t="shared" si="159"/>
        <v>0.64933581800329543</v>
      </c>
      <c r="Q517" s="5">
        <f t="shared" si="159"/>
        <v>0.62626749393291081</v>
      </c>
      <c r="R517" s="5">
        <f t="shared" si="159"/>
        <v>0.60392622946688035</v>
      </c>
      <c r="S517" s="5">
        <f t="shared" si="159"/>
        <v>0.58230561490732791</v>
      </c>
      <c r="T517" s="5">
        <f t="shared" si="158"/>
        <v>0.56139581153036211</v>
      </c>
      <c r="U517" s="5">
        <f t="shared" si="158"/>
        <v>0.54118438136997271</v>
      </c>
      <c r="V517" s="5">
        <f t="shared" si="158"/>
        <v>0.52165694373472282</v>
      </c>
      <c r="W517" s="5">
        <f t="shared" si="158"/>
        <v>0.50279769503236471</v>
      </c>
      <c r="X517" s="5">
        <f t="shared" si="160"/>
        <v>0.48458982057879502</v>
      </c>
      <c r="Y517" s="5">
        <f t="shared" si="160"/>
        <v>0.46701582088978261</v>
      </c>
      <c r="Z517" s="5">
        <f t="shared" si="160"/>
        <v>0.4500577701269064</v>
      </c>
      <c r="AA517" s="5">
        <f t="shared" si="160"/>
        <v>0.43369752059904682</v>
      </c>
      <c r="AB517" s="5">
        <f t="shared" si="160"/>
        <v>0.41791686427552049</v>
      </c>
      <c r="AC517" s="5">
        <f t="shared" si="160"/>
        <v>0.40269765996438789</v>
      </c>
      <c r="AD517" s="5">
        <f t="shared" si="160"/>
        <v>0.38802193300727572</v>
      </c>
      <c r="AE517" s="5">
        <f t="shared" si="160"/>
        <v>0.37387195292930081</v>
      </c>
      <c r="AF517" s="5">
        <f t="shared" ref="X517:BK523" si="161">AF$7*EXP(-AF$8*$C517)</f>
        <v>0.36023029337313306</v>
      </c>
      <c r="AG517" s="5">
        <f t="shared" si="161"/>
        <v>0.34707987777291155</v>
      </c>
      <c r="AH517" s="5">
        <f t="shared" si="161"/>
        <v>0.33440401353465204</v>
      </c>
      <c r="AI517" s="5">
        <f t="shared" si="161"/>
        <v>0.32218641694463857</v>
      </c>
      <c r="AJ517" s="5">
        <f t="shared" si="161"/>
        <v>0.31041123059477621</v>
      </c>
      <c r="AK517" s="5">
        <f t="shared" si="161"/>
        <v>0.29906303476969237</v>
      </c>
      <c r="AL517" s="5">
        <f t="shared" si="161"/>
        <v>0.28812685396561782</v>
      </c>
      <c r="AM517" s="5">
        <f t="shared" si="161"/>
        <v>0.27758815949103749</v>
      </c>
      <c r="AN517" s="5">
        <f t="shared" si="161"/>
        <v>0.26743286892230894</v>
      </c>
      <c r="AO517" s="5">
        <f t="shared" si="161"/>
        <v>0.25764734304493919</v>
      </c>
      <c r="AP517" s="5">
        <f t="shared" si="161"/>
        <v>0.24821838079595857</v>
      </c>
      <c r="AQ517" s="5">
        <f t="shared" si="161"/>
        <v>0.23913321262933129</v>
      </c>
      <c r="AR517" s="5">
        <f t="shared" si="161"/>
        <v>0.23037949265025578</v>
      </c>
      <c r="AS517" s="5">
        <f t="shared" si="161"/>
        <v>0.22194528980209724</v>
      </c>
      <c r="AT517" s="5">
        <f t="shared" si="161"/>
        <v>0.21381907833886304</v>
      </c>
      <c r="AU517" s="5">
        <f t="shared" si="161"/>
        <v>0.20598972777440824</v>
      </c>
      <c r="AV517" s="5">
        <f t="shared" si="161"/>
        <v>0.19844649246523682</v>
      </c>
      <c r="AW517" s="5">
        <f t="shared" si="161"/>
        <v>0.19117900095545759</v>
      </c>
      <c r="AX517" s="5">
        <f t="shared" si="161"/>
        <v>0.18417724518907344</v>
      </c>
      <c r="AY517" s="5">
        <f t="shared" si="161"/>
        <v>0.17743156967542503</v>
      </c>
      <c r="AZ517" s="5">
        <f t="shared" si="161"/>
        <v>0.17093266067756607</v>
      </c>
      <c r="BA517" s="5">
        <f t="shared" si="161"/>
        <v>0.16467153548003385</v>
      </c>
      <c r="BB517" s="5">
        <f t="shared" si="161"/>
        <v>0.15863953178141499</v>
      </c>
      <c r="BC517" s="5">
        <f t="shared" si="161"/>
        <v>0.15282829724791352</v>
      </c>
      <c r="BD517" s="5">
        <f t="shared" si="161"/>
        <v>0.14722977925648062</v>
      </c>
      <c r="BE517" s="5">
        <f t="shared" si="161"/>
        <v>0.14183621484971162</v>
      </c>
      <c r="BF517" s="5">
        <f t="shared" si="161"/>
        <v>0.13664012091942987</v>
      </c>
      <c r="BG517" s="5">
        <f t="shared" si="161"/>
        <v>0.13163428463149027</v>
      </c>
      <c r="BH517" s="5">
        <f t="shared" si="161"/>
        <v>0.1268117541006992</v>
      </c>
      <c r="BI517" s="5">
        <f t="shared" si="161"/>
        <v>0.12216582932173249</v>
      </c>
      <c r="BJ517" s="5">
        <f t="shared" si="161"/>
        <v>0.11769005335944747</v>
      </c>
      <c r="BK517" s="16">
        <f t="shared" si="161"/>
        <v>0.11337820379993753</v>
      </c>
      <c r="BL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</row>
    <row r="518" spans="1:124" x14ac:dyDescent="0.3">
      <c r="A518" s="8">
        <v>35706</v>
      </c>
      <c r="B518" s="3">
        <v>5.4899997999999998E-2</v>
      </c>
      <c r="C518" s="4">
        <f t="shared" si="146"/>
        <v>5.3973117439939579E-2</v>
      </c>
      <c r="D518" s="5">
        <f t="shared" si="159"/>
        <v>0.97250193912967176</v>
      </c>
      <c r="E518" s="5">
        <f t="shared" si="159"/>
        <v>0.94427634580287356</v>
      </c>
      <c r="F518" s="5">
        <f t="shared" si="159"/>
        <v>0.91569273159802145</v>
      </c>
      <c r="G518" s="5">
        <f t="shared" si="159"/>
        <v>0.88703803323175912</v>
      </c>
      <c r="H518" s="5">
        <f t="shared" si="159"/>
        <v>0.85853331668680144</v>
      </c>
      <c r="I518" s="5">
        <f t="shared" si="159"/>
        <v>0.83034736834395584</v>
      </c>
      <c r="J518" s="5">
        <f t="shared" si="159"/>
        <v>0.80260763912058719</v>
      </c>
      <c r="K518" s="5">
        <f t="shared" si="159"/>
        <v>0.77540899174952738</v>
      </c>
      <c r="L518" s="5">
        <f t="shared" si="159"/>
        <v>0.74882065528819586</v>
      </c>
      <c r="M518" s="5">
        <f t="shared" si="159"/>
        <v>0.72289173406262341</v>
      </c>
      <c r="N518" s="5">
        <f t="shared" si="159"/>
        <v>0.69765556098138459</v>
      </c>
      <c r="O518" s="5">
        <f t="shared" si="159"/>
        <v>0.67313313264402097</v>
      </c>
      <c r="P518" s="5">
        <f t="shared" si="159"/>
        <v>0.64933581800329543</v>
      </c>
      <c r="Q518" s="5">
        <f t="shared" si="159"/>
        <v>0.62626749393291081</v>
      </c>
      <c r="R518" s="5">
        <f t="shared" si="159"/>
        <v>0.60392622946688035</v>
      </c>
      <c r="S518" s="5">
        <f t="shared" si="159"/>
        <v>0.58230561490732791</v>
      </c>
      <c r="T518" s="5">
        <f t="shared" si="158"/>
        <v>0.56139581153036211</v>
      </c>
      <c r="U518" s="5">
        <f t="shared" si="158"/>
        <v>0.54118438136997271</v>
      </c>
      <c r="V518" s="5">
        <f t="shared" si="158"/>
        <v>0.52165694373472282</v>
      </c>
      <c r="W518" s="5">
        <f t="shared" si="158"/>
        <v>0.50279769503236471</v>
      </c>
      <c r="X518" s="5">
        <f t="shared" si="161"/>
        <v>0.48458982057879502</v>
      </c>
      <c r="Y518" s="5">
        <f t="shared" si="161"/>
        <v>0.46701582088978261</v>
      </c>
      <c r="Z518" s="5">
        <f t="shared" si="161"/>
        <v>0.4500577701269064</v>
      </c>
      <c r="AA518" s="5">
        <f t="shared" si="161"/>
        <v>0.43369752059904682</v>
      </c>
      <c r="AB518" s="5">
        <f t="shared" si="161"/>
        <v>0.41791686427552049</v>
      </c>
      <c r="AC518" s="5">
        <f t="shared" si="161"/>
        <v>0.40269765996438789</v>
      </c>
      <c r="AD518" s="5">
        <f t="shared" si="161"/>
        <v>0.38802193300727572</v>
      </c>
      <c r="AE518" s="5">
        <f t="shared" si="161"/>
        <v>0.37387195292930081</v>
      </c>
      <c r="AF518" s="5">
        <f t="shared" si="161"/>
        <v>0.36023029337313306</v>
      </c>
      <c r="AG518" s="5">
        <f t="shared" si="161"/>
        <v>0.34707987777291155</v>
      </c>
      <c r="AH518" s="5">
        <f t="shared" si="161"/>
        <v>0.33440401353465204</v>
      </c>
      <c r="AI518" s="5">
        <f t="shared" si="161"/>
        <v>0.32218641694463857</v>
      </c>
      <c r="AJ518" s="5">
        <f t="shared" si="161"/>
        <v>0.31041123059477621</v>
      </c>
      <c r="AK518" s="5">
        <f t="shared" si="161"/>
        <v>0.29906303476969237</v>
      </c>
      <c r="AL518" s="5">
        <f t="shared" si="161"/>
        <v>0.28812685396561782</v>
      </c>
      <c r="AM518" s="5">
        <f t="shared" si="161"/>
        <v>0.27758815949103749</v>
      </c>
      <c r="AN518" s="5">
        <f t="shared" si="161"/>
        <v>0.26743286892230894</v>
      </c>
      <c r="AO518" s="5">
        <f t="shared" si="161"/>
        <v>0.25764734304493919</v>
      </c>
      <c r="AP518" s="5">
        <f t="shared" si="161"/>
        <v>0.24821838079595857</v>
      </c>
      <c r="AQ518" s="5">
        <f t="shared" si="161"/>
        <v>0.23913321262933129</v>
      </c>
      <c r="AR518" s="5">
        <f t="shared" si="161"/>
        <v>0.23037949265025578</v>
      </c>
      <c r="AS518" s="5">
        <f t="shared" si="161"/>
        <v>0.22194528980209724</v>
      </c>
      <c r="AT518" s="5">
        <f t="shared" si="161"/>
        <v>0.21381907833886304</v>
      </c>
      <c r="AU518" s="5">
        <f t="shared" si="161"/>
        <v>0.20598972777440824</v>
      </c>
      <c r="AV518" s="5">
        <f t="shared" si="161"/>
        <v>0.19844649246523682</v>
      </c>
      <c r="AW518" s="5">
        <f t="shared" si="161"/>
        <v>0.19117900095545759</v>
      </c>
      <c r="AX518" s="5">
        <f t="shared" si="161"/>
        <v>0.18417724518907344</v>
      </c>
      <c r="AY518" s="5">
        <f t="shared" si="161"/>
        <v>0.17743156967542503</v>
      </c>
      <c r="AZ518" s="5">
        <f t="shared" si="161"/>
        <v>0.17093266067756607</v>
      </c>
      <c r="BA518" s="5">
        <f t="shared" si="161"/>
        <v>0.16467153548003385</v>
      </c>
      <c r="BB518" s="5">
        <f t="shared" si="161"/>
        <v>0.15863953178141499</v>
      </c>
      <c r="BC518" s="5">
        <f t="shared" si="161"/>
        <v>0.15282829724791352</v>
      </c>
      <c r="BD518" s="5">
        <f t="shared" si="161"/>
        <v>0.14722977925648062</v>
      </c>
      <c r="BE518" s="5">
        <f t="shared" si="161"/>
        <v>0.14183621484971162</v>
      </c>
      <c r="BF518" s="5">
        <f t="shared" si="161"/>
        <v>0.13664012091942987</v>
      </c>
      <c r="BG518" s="5">
        <f t="shared" si="161"/>
        <v>0.13163428463149027</v>
      </c>
      <c r="BH518" s="5">
        <f t="shared" si="161"/>
        <v>0.1268117541006992</v>
      </c>
      <c r="BI518" s="5">
        <f t="shared" si="161"/>
        <v>0.12216582932173249</v>
      </c>
      <c r="BJ518" s="5">
        <f t="shared" si="161"/>
        <v>0.11769005335944747</v>
      </c>
      <c r="BK518" s="16">
        <f t="shared" si="161"/>
        <v>0.11337820379993753</v>
      </c>
      <c r="BL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</row>
    <row r="519" spans="1:124" x14ac:dyDescent="0.3">
      <c r="A519" s="8">
        <v>35713</v>
      </c>
      <c r="B519" s="3">
        <v>5.5100002000000002E-2</v>
      </c>
      <c r="C519" s="4">
        <f t="shared" si="146"/>
        <v>5.4179261082507521E-2</v>
      </c>
      <c r="D519" s="5">
        <f t="shared" si="159"/>
        <v>0.97240755901736819</v>
      </c>
      <c r="E519" s="5">
        <f t="shared" si="159"/>
        <v>0.94410356084982228</v>
      </c>
      <c r="F519" s="5">
        <f t="shared" si="159"/>
        <v>0.91545550143253107</v>
      </c>
      <c r="G519" s="5">
        <f t="shared" si="159"/>
        <v>0.88674846142623109</v>
      </c>
      <c r="H519" s="5">
        <f t="shared" si="159"/>
        <v>0.85820182970028147</v>
      </c>
      <c r="I519" s="5">
        <f t="shared" si="159"/>
        <v>0.82998289804231451</v>
      </c>
      <c r="J519" s="5">
        <f t="shared" si="159"/>
        <v>0.80221779922927139</v>
      </c>
      <c r="K519" s="5">
        <f t="shared" si="159"/>
        <v>0.77500024274542689</v>
      </c>
      <c r="L519" s="5">
        <f t="shared" si="159"/>
        <v>0.74839845498156721</v>
      </c>
      <c r="M519" s="5">
        <f t="shared" si="159"/>
        <v>0.7224606728846017</v>
      </c>
      <c r="N519" s="5">
        <f t="shared" si="159"/>
        <v>0.69721948208697182</v>
      </c>
      <c r="O519" s="5">
        <f t="shared" si="159"/>
        <v>0.67269523758418603</v>
      </c>
      <c r="P519" s="5">
        <f t="shared" si="159"/>
        <v>0.64889875906617167</v>
      </c>
      <c r="Q519" s="5">
        <f t="shared" si="159"/>
        <v>0.62583345440840465</v>
      </c>
      <c r="R519" s="5">
        <f t="shared" si="159"/>
        <v>0.60349699312285299</v>
      </c>
      <c r="S519" s="5">
        <f t="shared" si="159"/>
        <v>0.58188262592677698</v>
      </c>
      <c r="T519" s="5">
        <f t="shared" si="158"/>
        <v>0.56098022607934517</v>
      </c>
      <c r="U519" s="5">
        <f t="shared" si="158"/>
        <v>0.54077711186589605</v>
      </c>
      <c r="V519" s="5">
        <f t="shared" si="158"/>
        <v>0.52125869677704706</v>
      </c>
      <c r="W519" s="5">
        <f t="shared" si="158"/>
        <v>0.50240900385075371</v>
      </c>
      <c r="X519" s="5">
        <f t="shared" si="161"/>
        <v>0.48421107275189668</v>
      </c>
      <c r="Y519" s="5">
        <f t="shared" si="161"/>
        <v>0.46664728199368499</v>
      </c>
      <c r="Z519" s="5">
        <f t="shared" si="161"/>
        <v>0.44969960388696917</v>
      </c>
      <c r="AA519" s="5">
        <f t="shared" si="161"/>
        <v>0.43334980604251844</v>
      </c>
      <c r="AB519" s="5">
        <f t="shared" si="161"/>
        <v>0.41757961031485091</v>
      </c>
      <c r="AC519" s="5">
        <f t="shared" si="161"/>
        <v>0.40237081778188022</v>
      </c>
      <c r="AD519" s="5">
        <f t="shared" si="161"/>
        <v>0.38770540655998648</v>
      </c>
      <c r="AE519" s="5">
        <f t="shared" si="161"/>
        <v>0.37356560784814224</v>
      </c>
      <c r="AF519" s="5">
        <f t="shared" si="161"/>
        <v>0.35993396449120629</v>
      </c>
      <c r="AG519" s="5">
        <f t="shared" si="161"/>
        <v>0.34679337548448619</v>
      </c>
      <c r="AH519" s="5">
        <f t="shared" si="161"/>
        <v>0.33412712915724802</v>
      </c>
      <c r="AI519" s="5">
        <f t="shared" si="161"/>
        <v>0.32191892723175997</v>
      </c>
      <c r="AJ519" s="5">
        <f t="shared" si="161"/>
        <v>0.31015290152545594</v>
      </c>
      <c r="AK519" s="5">
        <f t="shared" si="161"/>
        <v>0.29881362472265904</v>
      </c>
      <c r="AL519" s="5">
        <f t="shared" si="161"/>
        <v>0.28788611637016898</v>
      </c>
      <c r="AM519" s="5">
        <f t="shared" si="161"/>
        <v>0.2773558450332404</v>
      </c>
      <c r="AN519" s="5">
        <f t="shared" si="161"/>
        <v>0.26720872737362567</v>
      </c>
      <c r="AO519" s="5">
        <f t="shared" si="161"/>
        <v>0.25743112477051644</v>
      </c>
      <c r="AP519" s="5">
        <f t="shared" si="161"/>
        <v>0.2480098379913987</v>
      </c>
      <c r="AQ519" s="5">
        <f t="shared" si="161"/>
        <v>0.23893210032756004</v>
      </c>
      <c r="AR519" s="5">
        <f t="shared" si="161"/>
        <v>0.23018556953395178</v>
      </c>
      <c r="AS519" s="5">
        <f t="shared" si="161"/>
        <v>0.22175831885189534</v>
      </c>
      <c r="AT519" s="5">
        <f t="shared" si="161"/>
        <v>0.21363882734306072</v>
      </c>
      <c r="AU519" s="5">
        <f t="shared" si="161"/>
        <v>0.20581596972207428</v>
      </c>
      <c r="AV519" s="5">
        <f t="shared" si="161"/>
        <v>0.19827900584135705</v>
      </c>
      <c r="AW519" s="5">
        <f t="shared" si="161"/>
        <v>0.19101756995396527</v>
      </c>
      <c r="AX519" s="5">
        <f t="shared" si="161"/>
        <v>0.18402165985723398</v>
      </c>
      <c r="AY519" s="5">
        <f t="shared" si="161"/>
        <v>0.17728162600101874</v>
      </c>
      <c r="AZ519" s="5">
        <f t="shared" si="161"/>
        <v>0.17078816062858354</v>
      </c>
      <c r="BA519" s="5">
        <f t="shared" si="161"/>
        <v>0.16453228700512562</v>
      </c>
      <c r="BB519" s="5">
        <f t="shared" si="161"/>
        <v>0.15850534877808065</v>
      </c>
      <c r="BC519" s="5">
        <f t="shared" si="161"/>
        <v>0.15269899950434657</v>
      </c>
      <c r="BD519" s="5">
        <f t="shared" si="161"/>
        <v>0.14710519237207326</v>
      </c>
      <c r="BE519" s="5">
        <f t="shared" si="161"/>
        <v>0.14171617013844753</v>
      </c>
      <c r="BF519" s="5">
        <f t="shared" si="161"/>
        <v>0.13652445529973262</v>
      </c>
      <c r="BG519" s="5">
        <f t="shared" si="161"/>
        <v>0.13152284050553251</v>
      </c>
      <c r="BH519" s="5">
        <f t="shared" si="161"/>
        <v>0.12670437922569891</v>
      </c>
      <c r="BI519" s="5">
        <f t="shared" si="161"/>
        <v>0.12206237667535645</v>
      </c>
      <c r="BJ519" s="5">
        <f t="shared" si="161"/>
        <v>0.11759038100109583</v>
      </c>
      <c r="BK519" s="16">
        <f t="shared" si="161"/>
        <v>0.11328217472938965</v>
      </c>
      <c r="BL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</row>
    <row r="520" spans="1:124" x14ac:dyDescent="0.3">
      <c r="A520" s="8">
        <v>35720</v>
      </c>
      <c r="B520" s="3">
        <v>5.5500002000000007E-2</v>
      </c>
      <c r="C520" s="4">
        <f t="shared" si="146"/>
        <v>5.4591540122062611E-2</v>
      </c>
      <c r="D520" s="5">
        <f t="shared" si="159"/>
        <v>0.97221883004450538</v>
      </c>
      <c r="E520" s="5">
        <f t="shared" si="159"/>
        <v>0.94375809269530098</v>
      </c>
      <c r="F520" s="5">
        <f t="shared" si="159"/>
        <v>0.9149812349474391</v>
      </c>
      <c r="G520" s="5">
        <f t="shared" si="159"/>
        <v>0.8861696129479294</v>
      </c>
      <c r="H520" s="5">
        <f t="shared" si="159"/>
        <v>0.85753925289404387</v>
      </c>
      <c r="I520" s="5">
        <f t="shared" si="159"/>
        <v>0.82925445186999802</v>
      </c>
      <c r="J520" s="5">
        <f t="shared" si="159"/>
        <v>0.80143870298419917</v>
      </c>
      <c r="K520" s="5">
        <f t="shared" si="159"/>
        <v>0.77418340735544433</v>
      </c>
      <c r="L520" s="5">
        <f t="shared" si="159"/>
        <v>0.74755478523332031</v>
      </c>
      <c r="M520" s="5">
        <f t="shared" si="159"/>
        <v>0.72159933871853221</v>
      </c>
      <c r="N520" s="5">
        <f t="shared" si="159"/>
        <v>0.69634815927408256</v>
      </c>
      <c r="O520" s="5">
        <f t="shared" si="159"/>
        <v>0.67182031936124287</v>
      </c>
      <c r="P520" s="5">
        <f t="shared" si="159"/>
        <v>0.64802554098145648</v>
      </c>
      <c r="Q520" s="5">
        <f t="shared" si="159"/>
        <v>0.62496629492541489</v>
      </c>
      <c r="R520" s="5">
        <f t="shared" si="159"/>
        <v>0.60263945258677576</v>
      </c>
      <c r="S520" s="5">
        <f t="shared" si="159"/>
        <v>0.58103758641333281</v>
      </c>
      <c r="T520" s="5">
        <f t="shared" si="158"/>
        <v>0.56014999448039582</v>
      </c>
      <c r="U520" s="5">
        <f t="shared" si="158"/>
        <v>0.53996350836161522</v>
      </c>
      <c r="V520" s="5">
        <f t="shared" si="158"/>
        <v>0.52046313062611715</v>
      </c>
      <c r="W520" s="5">
        <f t="shared" si="158"/>
        <v>0.50163253821364306</v>
      </c>
      <c r="X520" s="5">
        <f t="shared" si="161"/>
        <v>0.48345448005689695</v>
      </c>
      <c r="Y520" s="5">
        <f t="shared" si="161"/>
        <v>0.46591109116587587</v>
      </c>
      <c r="Z520" s="5">
        <f t="shared" si="161"/>
        <v>0.44898414058872482</v>
      </c>
      <c r="AA520" s="5">
        <f t="shared" si="161"/>
        <v>0.43265522692098729</v>
      </c>
      <c r="AB520" s="5">
        <f t="shared" si="161"/>
        <v>0.41690593211642935</v>
      </c>
      <c r="AC520" s="5">
        <f t="shared" si="161"/>
        <v>0.40171794207489314</v>
      </c>
      <c r="AD520" s="5">
        <f t="shared" si="161"/>
        <v>0.38707314070314552</v>
      </c>
      <c r="AE520" s="5">
        <f t="shared" si="161"/>
        <v>0.37295368275233998</v>
      </c>
      <c r="AF520" s="5">
        <f t="shared" si="161"/>
        <v>0.35934204964429889</v>
      </c>
      <c r="AG520" s="5">
        <f t="shared" si="161"/>
        <v>0.34622109164146997</v>
      </c>
      <c r="AH520" s="5">
        <f t="shared" si="161"/>
        <v>0.33357405904032106</v>
      </c>
      <c r="AI520" s="5">
        <f t="shared" si="161"/>
        <v>0.32138462453496097</v>
      </c>
      <c r="AJ520" s="5">
        <f t="shared" si="161"/>
        <v>0.30963689847581871</v>
      </c>
      <c r="AK520" s="5">
        <f t="shared" si="161"/>
        <v>0.29831543841315256</v>
      </c>
      <c r="AL520" s="5">
        <f t="shared" si="161"/>
        <v>0.28740525404827655</v>
      </c>
      <c r="AM520" s="5">
        <f t="shared" si="161"/>
        <v>0.27689180850213096</v>
      </c>
      <c r="AN520" s="5">
        <f t="shared" si="161"/>
        <v>0.26676101663985596</v>
      </c>
      <c r="AO520" s="5">
        <f t="shared" si="161"/>
        <v>0.25699924105252048</v>
      </c>
      <c r="AP520" s="5">
        <f t="shared" si="161"/>
        <v>0.24759328618619653</v>
      </c>
      <c r="AQ520" s="5">
        <f t="shared" si="161"/>
        <v>0.23853039101874285</v>
      </c>
      <c r="AR520" s="5">
        <f t="shared" si="161"/>
        <v>0.22979822061172078</v>
      </c>
      <c r="AS520" s="5">
        <f t="shared" si="161"/>
        <v>0.22138485680544781</v>
      </c>
      <c r="AT520" s="5">
        <f t="shared" si="161"/>
        <v>0.21327878827666313</v>
      </c>
      <c r="AU520" s="5">
        <f t="shared" si="161"/>
        <v>0.2054689001385249</v>
      </c>
      <c r="AV520" s="5">
        <f t="shared" si="161"/>
        <v>0.1979444632300198</v>
      </c>
      <c r="AW520" s="5">
        <f t="shared" si="161"/>
        <v>0.19069512321499538</v>
      </c>
      <c r="AX520" s="5">
        <f t="shared" si="161"/>
        <v>0.18371088958887288</v>
      </c>
      <c r="AY520" s="5">
        <f t="shared" si="161"/>
        <v>0.17698212467278931</v>
      </c>
      <c r="AZ520" s="5">
        <f t="shared" si="161"/>
        <v>0.17049953265976872</v>
      </c>
      <c r="BA520" s="5">
        <f t="shared" si="161"/>
        <v>0.16425414876497244</v>
      </c>
      <c r="BB520" s="5">
        <f t="shared" si="161"/>
        <v>0.15823732852166716</v>
      </c>
      <c r="BC520" s="5">
        <f t="shared" si="161"/>
        <v>0.15244073725591351</v>
      </c>
      <c r="BD520" s="5">
        <f t="shared" si="161"/>
        <v>0.14685633976580406</v>
      </c>
      <c r="BE520" s="5">
        <f t="shared" si="161"/>
        <v>0.14147639022513175</v>
      </c>
      <c r="BF520" s="5">
        <f t="shared" si="161"/>
        <v>0.13629342232642941</v>
      </c>
      <c r="BG520" s="5">
        <f t="shared" si="161"/>
        <v>0.13130023967422866</v>
      </c>
      <c r="BH520" s="5">
        <f t="shared" si="161"/>
        <v>0.12648990643600175</v>
      </c>
      <c r="BI520" s="5">
        <f t="shared" si="161"/>
        <v>0.12185573825545017</v>
      </c>
      <c r="BJ520" s="5">
        <f t="shared" si="161"/>
        <v>0.11739129343049917</v>
      </c>
      <c r="BK520" s="16">
        <f t="shared" si="161"/>
        <v>0.11309036435646805</v>
      </c>
      <c r="BL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</row>
    <row r="521" spans="1:124" x14ac:dyDescent="0.3">
      <c r="A521" s="8">
        <v>35727</v>
      </c>
      <c r="B521" s="3">
        <v>5.5300002000000001E-2</v>
      </c>
      <c r="C521" s="4">
        <f t="shared" si="146"/>
        <v>5.4385400602285063E-2</v>
      </c>
      <c r="D521" s="5">
        <f t="shared" si="159"/>
        <v>0.97231318995182769</v>
      </c>
      <c r="E521" s="5">
        <f t="shared" si="159"/>
        <v>0.94393081096787512</v>
      </c>
      <c r="F521" s="5">
        <f t="shared" si="159"/>
        <v>0.91521833746935188</v>
      </c>
      <c r="G521" s="5">
        <f t="shared" si="159"/>
        <v>0.88645898993932892</v>
      </c>
      <c r="H521" s="5">
        <f t="shared" si="159"/>
        <v>0.8578704773294632</v>
      </c>
      <c r="I521" s="5">
        <f t="shared" si="159"/>
        <v>0.82961859500468771</v>
      </c>
      <c r="J521" s="5">
        <f t="shared" si="159"/>
        <v>0.80182815648064265</v>
      </c>
      <c r="K521" s="5">
        <f t="shared" si="159"/>
        <v>0.77459171737758148</v>
      </c>
      <c r="L521" s="5">
        <f t="shared" si="159"/>
        <v>0.7479765011567503</v>
      </c>
      <c r="M521" s="5">
        <f t="shared" si="159"/>
        <v>0.72202987736220059</v>
      </c>
      <c r="N521" s="5">
        <f t="shared" si="159"/>
        <v>0.69678368448270367</v>
      </c>
      <c r="O521" s="5">
        <f t="shared" si="159"/>
        <v>0.67225763613855294</v>
      </c>
      <c r="P521" s="5">
        <f t="shared" si="159"/>
        <v>0.64846200303953938</v>
      </c>
      <c r="Q521" s="5">
        <f t="shared" si="159"/>
        <v>0.62539972436993785</v>
      </c>
      <c r="R521" s="5">
        <f t="shared" si="159"/>
        <v>0.60306807043096</v>
      </c>
      <c r="S521" s="5">
        <f t="shared" si="159"/>
        <v>0.58145995265740069</v>
      </c>
      <c r="T521" s="5">
        <f t="shared" si="158"/>
        <v>0.56056495657680594</v>
      </c>
      <c r="U521" s="5">
        <f t="shared" si="158"/>
        <v>0.54037015698942048</v>
      </c>
      <c r="V521" s="5">
        <f t="shared" si="158"/>
        <v>0.52086076180748331</v>
      </c>
      <c r="W521" s="5">
        <f t="shared" si="158"/>
        <v>0.50202062091416289</v>
      </c>
      <c r="X521" s="5">
        <f t="shared" si="161"/>
        <v>0.48383262851430403</v>
      </c>
      <c r="Y521" s="5">
        <f t="shared" si="161"/>
        <v>0.46627904128672559</v>
      </c>
      <c r="Z521" s="5">
        <f t="shared" si="161"/>
        <v>0.44934172983852821</v>
      </c>
      <c r="AA521" s="5">
        <f t="shared" si="161"/>
        <v>0.43300237720997753</v>
      </c>
      <c r="AB521" s="5">
        <f t="shared" si="161"/>
        <v>0.41724263525091521</v>
      </c>
      <c r="AC521" s="5">
        <f t="shared" si="161"/>
        <v>0.40204424740360206</v>
      </c>
      <c r="AD521" s="5">
        <f t="shared" si="161"/>
        <v>0.38738914463981033</v>
      </c>
      <c r="AE521" s="5">
        <f t="shared" si="161"/>
        <v>0.37325951990080719</v>
      </c>
      <c r="AF521" s="5">
        <f t="shared" si="161"/>
        <v>0.35963788529139751</v>
      </c>
      <c r="AG521" s="5">
        <f t="shared" si="161"/>
        <v>0.34650711541650769</v>
      </c>
      <c r="AH521" s="5">
        <f t="shared" si="161"/>
        <v>0.33385047956903224</v>
      </c>
      <c r="AI521" s="5">
        <f t="shared" si="161"/>
        <v>0.3216516649406258</v>
      </c>
      <c r="AJ521" s="5">
        <f t="shared" si="161"/>
        <v>0.30989479260164765</v>
      </c>
      <c r="AK521" s="5">
        <f t="shared" si="161"/>
        <v>0.29856442765835867</v>
      </c>
      <c r="AL521" s="5">
        <f t="shared" si="161"/>
        <v>0.28764558472596119</v>
      </c>
      <c r="AM521" s="5">
        <f t="shared" si="161"/>
        <v>0.27712372964055371</v>
      </c>
      <c r="AN521" s="5">
        <f t="shared" si="161"/>
        <v>0.2669847781601612</v>
      </c>
      <c r="AO521" s="5">
        <f t="shared" si="161"/>
        <v>0.25721509226582995</v>
      </c>
      <c r="AP521" s="5">
        <f t="shared" si="161"/>
        <v>0.24780147456138477</v>
      </c>
      <c r="AQ521" s="5">
        <f t="shared" si="161"/>
        <v>0.23873116117939527</v>
      </c>
      <c r="AR521" s="5">
        <f t="shared" si="161"/>
        <v>0.22999181352691156</v>
      </c>
      <c r="AS521" s="5">
        <f t="shared" si="161"/>
        <v>0.22157150914421217</v>
      </c>
      <c r="AT521" s="5">
        <f t="shared" si="161"/>
        <v>0.21345873190051334</v>
      </c>
      <c r="AU521" s="5">
        <f t="shared" si="161"/>
        <v>0.20564236171017522</v>
      </c>
      <c r="AV521" s="5">
        <f t="shared" si="161"/>
        <v>0.19811166391974344</v>
      </c>
      <c r="AW521" s="5">
        <f t="shared" si="161"/>
        <v>0.19085627848881578</v>
      </c>
      <c r="AX521" s="5">
        <f t="shared" si="161"/>
        <v>0.18386620906516085</v>
      </c>
      <c r="AY521" s="5">
        <f t="shared" si="161"/>
        <v>0.17713181203585962</v>
      </c>
      <c r="AZ521" s="5">
        <f t="shared" si="161"/>
        <v>0.17064378562079255</v>
      </c>
      <c r="BA521" s="5">
        <f t="shared" si="161"/>
        <v>0.1643931590619909</v>
      </c>
      <c r="BB521" s="5">
        <f t="shared" si="161"/>
        <v>0.15837128195174333</v>
      </c>
      <c r="BC521" s="5">
        <f t="shared" si="161"/>
        <v>0.15256981373352646</v>
      </c>
      <c r="BD521" s="5">
        <f t="shared" si="161"/>
        <v>0.14698071340249769</v>
      </c>
      <c r="BE521" s="5">
        <f t="shared" si="161"/>
        <v>0.14159622942620387</v>
      </c>
      <c r="BF521" s="5">
        <f t="shared" si="161"/>
        <v>0.13640888990110647</v>
      </c>
      <c r="BG521" s="5">
        <f t="shared" si="161"/>
        <v>0.13141149295633073</v>
      </c>
      <c r="BH521" s="5">
        <f t="shared" si="161"/>
        <v>0.12659709741258027</v>
      </c>
      <c r="BI521" s="5">
        <f t="shared" si="161"/>
        <v>0.12195901370128573</v>
      </c>
      <c r="BJ521" s="5">
        <f t="shared" si="161"/>
        <v>0.1174907950466922</v>
      </c>
      <c r="BK521" s="16">
        <f t="shared" si="161"/>
        <v>0.11318622891164699</v>
      </c>
      <c r="BL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</row>
    <row r="522" spans="1:124" x14ac:dyDescent="0.3">
      <c r="A522" s="8">
        <v>35734</v>
      </c>
      <c r="B522" s="3">
        <v>5.5199999999999999E-2</v>
      </c>
      <c r="C522" s="4">
        <f t="shared" si="146"/>
        <v>5.4282328781001095E-2</v>
      </c>
      <c r="D522" s="5">
        <f t="shared" si="159"/>
        <v>0.97236037428345568</v>
      </c>
      <c r="E522" s="5">
        <f t="shared" si="159"/>
        <v>0.94401718368481435</v>
      </c>
      <c r="F522" s="5">
        <f t="shared" si="159"/>
        <v>0.91533691414142782</v>
      </c>
      <c r="G522" s="5">
        <f t="shared" si="159"/>
        <v>0.88660371676362859</v>
      </c>
      <c r="H522" s="5">
        <f t="shared" si="159"/>
        <v>0.8580361408333832</v>
      </c>
      <c r="I522" s="5">
        <f t="shared" si="159"/>
        <v>0.82980073017427658</v>
      </c>
      <c r="J522" s="5">
        <f t="shared" si="159"/>
        <v>0.8020229580891145</v>
      </c>
      <c r="K522" s="5">
        <f t="shared" si="159"/>
        <v>0.77479595722144734</v>
      </c>
      <c r="L522" s="5">
        <f t="shared" si="159"/>
        <v>0.74818745254263752</v>
      </c>
      <c r="M522" s="5">
        <f t="shared" si="159"/>
        <v>0.72224524731193773</v>
      </c>
      <c r="N522" s="5">
        <f t="shared" si="159"/>
        <v>0.69700155358271232</v>
      </c>
      <c r="O522" s="5">
        <f t="shared" si="159"/>
        <v>0.67247640564226496</v>
      </c>
      <c r="P522" s="5">
        <f t="shared" si="159"/>
        <v>0.64868034866197544</v>
      </c>
      <c r="Q522" s="5">
        <f t="shared" si="159"/>
        <v>0.62561655613920264</v>
      </c>
      <c r="R522" s="5">
        <f t="shared" si="159"/>
        <v>0.60328249794662225</v>
      </c>
      <c r="S522" s="5">
        <f t="shared" ref="S522:AH537" si="162">S$7*EXP(-S$8*$C522)</f>
        <v>0.58167125512671281</v>
      </c>
      <c r="T522" s="5">
        <f t="shared" si="162"/>
        <v>0.56077255704077533</v>
      </c>
      <c r="U522" s="5">
        <f t="shared" si="162"/>
        <v>0.54057360020171241</v>
      </c>
      <c r="V522" s="5">
        <f t="shared" si="162"/>
        <v>0.52105969528358842</v>
      </c>
      <c r="W522" s="5">
        <f t="shared" si="162"/>
        <v>0.50221477872226572</v>
      </c>
      <c r="X522" s="5">
        <f t="shared" si="162"/>
        <v>0.48402181743056411</v>
      </c>
      <c r="Y522" s="5">
        <f t="shared" si="162"/>
        <v>0.46646312898500975</v>
      </c>
      <c r="Z522" s="5">
        <f t="shared" si="162"/>
        <v>0.44952063482748705</v>
      </c>
      <c r="AA522" s="5">
        <f t="shared" si="162"/>
        <v>0.43317606026862815</v>
      </c>
      <c r="AB522" s="5">
        <f t="shared" si="162"/>
        <v>0.41741109214773048</v>
      </c>
      <c r="AC522" s="5">
        <f t="shared" si="162"/>
        <v>0.4022075027137969</v>
      </c>
      <c r="AD522" s="5">
        <f t="shared" si="162"/>
        <v>0.38754724650141914</v>
      </c>
      <c r="AE522" s="5">
        <f t="shared" si="162"/>
        <v>0.37341253557264553</v>
      </c>
      <c r="AF522" s="5">
        <f t="shared" si="162"/>
        <v>0.35978589739547706</v>
      </c>
      <c r="AG522" s="5">
        <f t="shared" si="162"/>
        <v>0.3466502187642832</v>
      </c>
      <c r="AH522" s="5">
        <f t="shared" si="162"/>
        <v>0.33398877848533826</v>
      </c>
      <c r="AI522" s="5">
        <f t="shared" si="161"/>
        <v>0.32178527101161275</v>
      </c>
      <c r="AJ522" s="5">
        <f t="shared" si="161"/>
        <v>0.31002382278371554</v>
      </c>
      <c r="AK522" s="5">
        <f t="shared" si="161"/>
        <v>0.29868900269425497</v>
      </c>
      <c r="AL522" s="5">
        <f t="shared" si="161"/>
        <v>0.28776582782206622</v>
      </c>
      <c r="AM522" s="5">
        <f t="shared" si="161"/>
        <v>0.27723976536610206</v>
      </c>
      <c r="AN522" s="5">
        <f t="shared" si="161"/>
        <v>0.26709673153490382</v>
      </c>
      <c r="AO522" s="5">
        <f t="shared" si="161"/>
        <v>0.25732308800756254</v>
      </c>
      <c r="AP522" s="5">
        <f t="shared" si="161"/>
        <v>0.24790563646897598</v>
      </c>
      <c r="AQ522" s="5">
        <f t="shared" si="161"/>
        <v>0.23883161163054312</v>
      </c>
      <c r="AR522" s="5">
        <f t="shared" si="161"/>
        <v>0.23008867307292591</v>
      </c>
      <c r="AS522" s="5">
        <f t="shared" si="161"/>
        <v>0.22166489618674606</v>
      </c>
      <c r="AT522" s="5">
        <f t="shared" si="161"/>
        <v>0.2135487624374012</v>
      </c>
      <c r="AU522" s="5">
        <f t="shared" si="161"/>
        <v>0.2057291491394494</v>
      </c>
      <c r="AV522" s="5">
        <f t="shared" si="161"/>
        <v>0.19819531889252953</v>
      </c>
      <c r="AW522" s="5">
        <f t="shared" si="161"/>
        <v>0.19093690880319786</v>
      </c>
      <c r="AX522" s="5">
        <f t="shared" si="161"/>
        <v>0.18394391959429549</v>
      </c>
      <c r="AY522" s="5">
        <f t="shared" si="161"/>
        <v>0.17720670468462749</v>
      </c>
      <c r="AZ522" s="5">
        <f t="shared" si="161"/>
        <v>0.17071595930614056</v>
      </c>
      <c r="BA522" s="5">
        <f t="shared" si="161"/>
        <v>0.16446270971285229</v>
      </c>
      <c r="BB522" s="5">
        <f t="shared" si="161"/>
        <v>0.15843830252504987</v>
      </c>
      <c r="BC522" s="5">
        <f t="shared" si="161"/>
        <v>0.15263439424336125</v>
      </c>
      <c r="BD522" s="5">
        <f t="shared" si="161"/>
        <v>0.14704294095989121</v>
      </c>
      <c r="BE522" s="5">
        <f t="shared" si="161"/>
        <v>0.14165618828746393</v>
      </c>
      <c r="BF522" s="5">
        <f t="shared" si="161"/>
        <v>0.13646666152290174</v>
      </c>
      <c r="BG522" s="5">
        <f t="shared" si="161"/>
        <v>0.13146715605602907</v>
      </c>
      <c r="BH522" s="5">
        <f t="shared" si="161"/>
        <v>0.12665072803258062</v>
      </c>
      <c r="BI522" s="5">
        <f t="shared" si="161"/>
        <v>0.1220106852762865</v>
      </c>
      <c r="BJ522" s="5">
        <f t="shared" si="161"/>
        <v>0.11754057847301078</v>
      </c>
      <c r="BK522" s="16">
        <f t="shared" si="161"/>
        <v>0.11323419261785207</v>
      </c>
      <c r="BL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</row>
    <row r="523" spans="1:124" x14ac:dyDescent="0.3">
      <c r="A523" s="8">
        <v>35741</v>
      </c>
      <c r="B523" s="3">
        <v>5.5700001999999998E-2</v>
      </c>
      <c r="C523" s="4">
        <f t="shared" si="146"/>
        <v>5.4797679641840145E-2</v>
      </c>
      <c r="D523" s="5">
        <f t="shared" ref="D523:S538" si="163">D$7*EXP(-D$8*$C523)</f>
        <v>0.97212447929451229</v>
      </c>
      <c r="E523" s="5">
        <f t="shared" si="163"/>
        <v>0.94358540602631602</v>
      </c>
      <c r="F523" s="5">
        <f t="shared" si="163"/>
        <v>0.91474419385087546</v>
      </c>
      <c r="G523" s="5">
        <f t="shared" si="163"/>
        <v>0.88588033042118552</v>
      </c>
      <c r="H523" s="5">
        <f t="shared" si="163"/>
        <v>0.85720815634462788</v>
      </c>
      <c r="I523" s="5">
        <f t="shared" si="163"/>
        <v>0.82889046856805959</v>
      </c>
      <c r="J523" s="5">
        <f t="shared" si="163"/>
        <v>0.80104943864801981</v>
      </c>
      <c r="K523" s="5">
        <f t="shared" si="163"/>
        <v>0.77377531256550036</v>
      </c>
      <c r="L523" s="5">
        <f t="shared" si="163"/>
        <v>0.74713330707714609</v>
      </c>
      <c r="M523" s="5">
        <f t="shared" si="163"/>
        <v>0.72116905680042265</v>
      </c>
      <c r="N523" s="5">
        <f t="shared" si="163"/>
        <v>0.69591290629084723</v>
      </c>
      <c r="O523" s="5">
        <f t="shared" si="163"/>
        <v>0.67138328706707351</v>
      </c>
      <c r="P523" s="5">
        <f t="shared" si="163"/>
        <v>0.64758937269406058</v>
      </c>
      <c r="Q523" s="5">
        <f t="shared" si="163"/>
        <v>0.62453316586651109</v>
      </c>
      <c r="R523" s="5">
        <f t="shared" si="163"/>
        <v>0.60221113937363635</v>
      </c>
      <c r="S523" s="5">
        <f t="shared" si="163"/>
        <v>0.58061552697155339</v>
      </c>
      <c r="T523" s="5">
        <f t="shared" si="162"/>
        <v>0.55973533956255506</v>
      </c>
      <c r="U523" s="5">
        <f t="shared" si="162"/>
        <v>0.53955716575201684</v>
      </c>
      <c r="V523" s="5">
        <f t="shared" si="162"/>
        <v>0.52006580300103322</v>
      </c>
      <c r="W523" s="5">
        <f t="shared" si="162"/>
        <v>0.50124475551709957</v>
      </c>
      <c r="X523" s="5">
        <f t="shared" si="161"/>
        <v>0.48307662714850297</v>
      </c>
      <c r="Y523" s="5">
        <f t="shared" si="161"/>
        <v>0.46554343140182858</v>
      </c>
      <c r="Z523" s="5">
        <f t="shared" si="161"/>
        <v>0.44862683591091446</v>
      </c>
      <c r="AA523" s="5">
        <f t="shared" si="161"/>
        <v>0.43230835495223158</v>
      </c>
      <c r="AB523" s="5">
        <f t="shared" si="161"/>
        <v>0.41656950069195398</v>
      </c>
      <c r="AC523" s="5">
        <f t="shared" si="161"/>
        <v>0.40139190158063531</v>
      </c>
      <c r="AD523" s="5">
        <f t="shared" si="161"/>
        <v>0.38675739453954783</v>
      </c>
      <c r="AE523" s="5">
        <f t="shared" si="161"/>
        <v>0.37264809619724393</v>
      </c>
      <c r="AF523" s="5">
        <f t="shared" si="161"/>
        <v>0.35904645734956575</v>
      </c>
      <c r="AG523" s="5">
        <f t="shared" si="161"/>
        <v>0.34593530396432526</v>
      </c>
      <c r="AH523" s="5">
        <f t="shared" si="161"/>
        <v>0.33329786738145839</v>
      </c>
      <c r="AI523" s="5">
        <f t="shared" si="161"/>
        <v>0.32111780583055261</v>
      </c>
      <c r="AJ523" s="5">
        <f t="shared" si="161"/>
        <v>0.30937921896921455</v>
      </c>
      <c r="AK523" s="5">
        <f t="shared" si="161"/>
        <v>0.29806665681372907</v>
      </c>
      <c r="AL523" s="5">
        <f t="shared" si="161"/>
        <v>0.28716512416920559</v>
      </c>
      <c r="AM523" s="5">
        <f t="shared" si="161"/>
        <v>0.27666008145540333</v>
      </c>
      <c r="AN523" s="5">
        <f t="shared" si="161"/>
        <v>0.26653744265540319</v>
      </c>
      <c r="AO523" s="5">
        <f t="shared" si="161"/>
        <v>0.25678357097845084</v>
      </c>
      <c r="AP523" s="5">
        <f t="shared" si="161"/>
        <v>0.24738527271876321</v>
      </c>
      <c r="AQ523" s="5">
        <f t="shared" si="161"/>
        <v>0.23832978970348628</v>
      </c>
      <c r="AR523" s="5">
        <f t="shared" si="161"/>
        <v>0.22960479065109893</v>
      </c>
      <c r="AS523" s="5">
        <f t="shared" si="161"/>
        <v>0.22119836170303442</v>
      </c>
      <c r="AT523" s="5">
        <f t="shared" si="161"/>
        <v>0.21309899634352839</v>
      </c>
      <c r="AU523" s="5">
        <f t="shared" si="161"/>
        <v>0.20529558488359936</v>
      </c>
      <c r="AV523" s="5">
        <f t="shared" si="161"/>
        <v>0.19777740365299032</v>
      </c>
      <c r="AW523" s="5">
        <f t="shared" si="161"/>
        <v>0.19053410401750678</v>
      </c>
      <c r="AX523" s="5">
        <f t="shared" si="161"/>
        <v>0.18355570131744217</v>
      </c>
      <c r="AY523" s="5">
        <f t="shared" si="161"/>
        <v>0.17683256380482121</v>
      </c>
      <c r="AZ523" s="5">
        <f t="shared" si="161"/>
        <v>0.17035540164234036</v>
      </c>
      <c r="BA523" s="5">
        <f t="shared" si="161"/>
        <v>0.16411525601458901</v>
      </c>
      <c r="BB523" s="5">
        <f t="shared" si="161"/>
        <v>0.15810348839193944</v>
      </c>
      <c r="BC523" s="5">
        <f t="shared" si="161"/>
        <v>0.15231176997904389</v>
      </c>
      <c r="BD523" s="5">
        <f t="shared" si="161"/>
        <v>0.14673207137286079</v>
      </c>
      <c r="BE523" s="5">
        <f t="shared" si="161"/>
        <v>0.14135665244931772</v>
      </c>
      <c r="BF523" s="5">
        <f t="shared" ref="X523:BK530" si="164">BF$7*EXP(-BF$8*$C523)</f>
        <v>0.13617805249289525</v>
      </c>
      <c r="BG523" s="5">
        <f t="shared" si="164"/>
        <v>0.13118908057941944</v>
      </c>
      <c r="BH523" s="5">
        <f t="shared" si="164"/>
        <v>0.12638280621905118</v>
      </c>
      <c r="BI523" s="5">
        <f t="shared" si="164"/>
        <v>0.12175255026373044</v>
      </c>
      <c r="BJ523" s="5">
        <f t="shared" si="164"/>
        <v>0.11729187608109164</v>
      </c>
      <c r="BK523" s="16">
        <f t="shared" si="164"/>
        <v>0.11299458099502646</v>
      </c>
      <c r="BL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</row>
    <row r="524" spans="1:124" x14ac:dyDescent="0.3">
      <c r="A524" s="8">
        <v>35748</v>
      </c>
      <c r="B524" s="3">
        <v>5.6300001000000002E-2</v>
      </c>
      <c r="C524" s="4">
        <f t="shared" si="146"/>
        <v>5.5416097170475173E-2</v>
      </c>
      <c r="D524" s="5">
        <f t="shared" si="163"/>
        <v>0.97184148245121649</v>
      </c>
      <c r="E524" s="5">
        <f t="shared" si="163"/>
        <v>0.94306753644595576</v>
      </c>
      <c r="F524" s="5">
        <f t="shared" si="163"/>
        <v>0.91403344013829857</v>
      </c>
      <c r="G524" s="5">
        <f t="shared" si="163"/>
        <v>0.88501305076532655</v>
      </c>
      <c r="H524" s="5">
        <f t="shared" si="163"/>
        <v>0.8562156351719723</v>
      </c>
      <c r="I524" s="5">
        <f t="shared" si="163"/>
        <v>0.82779947877447702</v>
      </c>
      <c r="J524" s="5">
        <f t="shared" si="163"/>
        <v>0.79988278162554016</v>
      </c>
      <c r="K524" s="5">
        <f t="shared" si="163"/>
        <v>0.77255232049128653</v>
      </c>
      <c r="L524" s="5">
        <f t="shared" si="163"/>
        <v>0.74587029997521759</v>
      </c>
      <c r="M524" s="5">
        <f t="shared" si="163"/>
        <v>0.71987975201599863</v>
      </c>
      <c r="N524" s="5">
        <f t="shared" si="163"/>
        <v>0.69460878116394853</v>
      </c>
      <c r="O524" s="5">
        <f t="shared" si="163"/>
        <v>0.67007389741358347</v>
      </c>
      <c r="P524" s="5">
        <f t="shared" si="163"/>
        <v>0.64628263065507818</v>
      </c>
      <c r="Q524" s="5">
        <f t="shared" si="163"/>
        <v>0.62323558108282806</v>
      </c>
      <c r="R524" s="5">
        <f t="shared" si="163"/>
        <v>0.60092802749239871</v>
      </c>
      <c r="S524" s="5">
        <f t="shared" si="163"/>
        <v>0.57935118933711338</v>
      </c>
      <c r="T524" s="5">
        <f t="shared" si="162"/>
        <v>0.55849321767528859</v>
      </c>
      <c r="U524" s="5">
        <f t="shared" si="162"/>
        <v>0.53833997375679543</v>
      </c>
      <c r="V524" s="5">
        <f t="shared" si="162"/>
        <v>0.51887564112830986</v>
      </c>
      <c r="W524" s="5">
        <f t="shared" si="162"/>
        <v>0.5000832070667407</v>
      </c>
      <c r="X524" s="5">
        <f t="shared" si="164"/>
        <v>0.48194484129248449</v>
      </c>
      <c r="Y524" s="5">
        <f t="shared" si="164"/>
        <v>0.46444219379336749</v>
      </c>
      <c r="Z524" s="5">
        <f t="shared" si="164"/>
        <v>0.44755662882725072</v>
      </c>
      <c r="AA524" s="5">
        <f t="shared" si="164"/>
        <v>0.43126940846639106</v>
      </c>
      <c r="AB524" s="5">
        <f t="shared" si="164"/>
        <v>0.41556183616426179</v>
      </c>
      <c r="AC524" s="5">
        <f t="shared" si="164"/>
        <v>0.40041536858157889</v>
      </c>
      <c r="AD524" s="5">
        <f t="shared" si="164"/>
        <v>0.38581170215951754</v>
      </c>
      <c r="AE524" s="5">
        <f t="shared" si="164"/>
        <v>0.37173283956329506</v>
      </c>
      <c r="AF524" s="5">
        <f t="shared" si="164"/>
        <v>0.35816114005229321</v>
      </c>
      <c r="AG524" s="5">
        <f t="shared" si="164"/>
        <v>0.34507935699700176</v>
      </c>
      <c r="AH524" s="5">
        <f t="shared" si="164"/>
        <v>0.33247066510671669</v>
      </c>
      <c r="AI524" s="5">
        <f t="shared" si="164"/>
        <v>0.32031867941525161</v>
      </c>
      <c r="AJ524" s="5">
        <f t="shared" si="164"/>
        <v>0.30860746766408315</v>
      </c>
      <c r="AK524" s="5">
        <f t="shared" si="164"/>
        <v>0.29732155739948485</v>
      </c>
      <c r="AL524" s="5">
        <f t="shared" si="164"/>
        <v>0.28644593884382535</v>
      </c>
      <c r="AM524" s="5">
        <f t="shared" si="164"/>
        <v>0.2759660643969884</v>
      </c>
      <c r="AN524" s="5">
        <f t="shared" si="164"/>
        <v>0.26586784546066339</v>
      </c>
      <c r="AO524" s="5">
        <f t="shared" si="164"/>
        <v>0.25613764714741044</v>
      </c>
      <c r="AP524" s="5">
        <f t="shared" si="164"/>
        <v>0.24676228133114841</v>
      </c>
      <c r="AQ524" s="5">
        <f t="shared" si="164"/>
        <v>0.23772899841077555</v>
      </c>
      <c r="AR524" s="5">
        <f t="shared" si="164"/>
        <v>0.229025478089876</v>
      </c>
      <c r="AS524" s="5">
        <f t="shared" si="164"/>
        <v>0.22063981941962399</v>
      </c>
      <c r="AT524" s="5">
        <f t="shared" si="164"/>
        <v>0.21256053030652799</v>
      </c>
      <c r="AU524" s="5">
        <f t="shared" si="164"/>
        <v>0.20477651664951482</v>
      </c>
      <c r="AV524" s="5">
        <f t="shared" si="164"/>
        <v>0.19727707124045094</v>
      </c>
      <c r="AW524" s="5">
        <f t="shared" si="164"/>
        <v>0.19005186253723438</v>
      </c>
      <c r="AX524" s="5">
        <f t="shared" si="164"/>
        <v>0.18309092339806901</v>
      </c>
      <c r="AY524" s="5">
        <f t="shared" si="164"/>
        <v>0.17638463984861433</v>
      </c>
      <c r="AZ524" s="5">
        <f t="shared" si="164"/>
        <v>0.16992373993974416</v>
      </c>
      <c r="BA524" s="5">
        <f t="shared" si="164"/>
        <v>0.16369928274210963</v>
      </c>
      <c r="BB524" s="5">
        <f t="shared" si="164"/>
        <v>0.15770264751415797</v>
      </c>
      <c r="BC524" s="5">
        <f t="shared" si="164"/>
        <v>0.15192552307235929</v>
      </c>
      <c r="BD524" s="5">
        <f t="shared" si="164"/>
        <v>0.14635989738585103</v>
      </c>
      <c r="BE524" s="5">
        <f t="shared" si="164"/>
        <v>0.14099804741229746</v>
      </c>
      <c r="BF524" s="5">
        <f t="shared" si="164"/>
        <v>0.13583252918728173</v>
      </c>
      <c r="BG524" s="5">
        <f t="shared" si="164"/>
        <v>0.13085616817584522</v>
      </c>
      <c r="BH524" s="5">
        <f t="shared" si="164"/>
        <v>0.12606204989173775</v>
      </c>
      <c r="BI524" s="5">
        <f t="shared" si="164"/>
        <v>0.12144351078742685</v>
      </c>
      <c r="BJ524" s="5">
        <f t="shared" si="164"/>
        <v>0.11699412941585327</v>
      </c>
      <c r="BK524" s="16">
        <f t="shared" si="164"/>
        <v>0.11270771786323444</v>
      </c>
      <c r="BL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</row>
    <row r="525" spans="1:124" x14ac:dyDescent="0.3">
      <c r="A525" s="8">
        <v>35755</v>
      </c>
      <c r="B525" s="3">
        <v>5.5999999000000002E-2</v>
      </c>
      <c r="C525" s="4">
        <f t="shared" ref="C525:C588" si="165">(B525+LN($B$7)/$B$6)*($B$6/$B$8)</f>
        <v>5.5106885829413657E-2</v>
      </c>
      <c r="D525" s="5">
        <f t="shared" si="163"/>
        <v>0.97198297175255788</v>
      </c>
      <c r="E525" s="5">
        <f t="shared" si="163"/>
        <v>0.94332643785627157</v>
      </c>
      <c r="F525" s="5">
        <f t="shared" si="163"/>
        <v>0.91438875089752503</v>
      </c>
      <c r="G525" s="5">
        <f t="shared" si="163"/>
        <v>0.88544658802125076</v>
      </c>
      <c r="H525" s="5">
        <f t="shared" si="163"/>
        <v>0.85671175616136708</v>
      </c>
      <c r="I525" s="5">
        <f t="shared" si="163"/>
        <v>0.82834479860306254</v>
      </c>
      <c r="J525" s="5">
        <f t="shared" si="163"/>
        <v>0.80046590245157279</v>
      </c>
      <c r="K525" s="5">
        <f t="shared" si="163"/>
        <v>0.77316357980774975</v>
      </c>
      <c r="L525" s="5">
        <f t="shared" si="163"/>
        <v>0.74650154167830918</v>
      </c>
      <c r="M525" s="5">
        <f t="shared" si="163"/>
        <v>0.72052412139537136</v>
      </c>
      <c r="N525" s="5">
        <f t="shared" si="163"/>
        <v>0.69526054338704391</v>
      </c>
      <c r="O525" s="5">
        <f t="shared" si="163"/>
        <v>0.6707282781738767</v>
      </c>
      <c r="P525" s="5">
        <f t="shared" si="163"/>
        <v>0.64693567718422895</v>
      </c>
      <c r="Q525" s="5">
        <f t="shared" si="163"/>
        <v>0.62388404153376953</v>
      </c>
      <c r="R525" s="5">
        <f t="shared" si="163"/>
        <v>0.60156924667913125</v>
      </c>
      <c r="S525" s="5">
        <f t="shared" si="163"/>
        <v>0.57998301889741521</v>
      </c>
      <c r="T525" s="5">
        <f t="shared" si="162"/>
        <v>0.55911393885885841</v>
      </c>
      <c r="U525" s="5">
        <f t="shared" si="162"/>
        <v>0.53894823120401392</v>
      </c>
      <c r="V525" s="5">
        <f t="shared" si="162"/>
        <v>0.51947038617537511</v>
      </c>
      <c r="W525" s="5">
        <f t="shared" si="162"/>
        <v>0.50066364928022444</v>
      </c>
      <c r="X525" s="5">
        <f t="shared" si="164"/>
        <v>0.48251040709400345</v>
      </c>
      <c r="Y525" s="5">
        <f t="shared" si="164"/>
        <v>0.46499249117979347</v>
      </c>
      <c r="Z525" s="5">
        <f t="shared" si="164"/>
        <v>0.44809141732238733</v>
      </c>
      <c r="AA525" s="5">
        <f t="shared" si="164"/>
        <v>0.43178857355621358</v>
      </c>
      <c r="AB525" s="5">
        <f t="shared" si="164"/>
        <v>0.41606536757025214</v>
      </c>
      <c r="AC525" s="5">
        <f t="shared" si="164"/>
        <v>0.40090334181637444</v>
      </c>
      <c r="AD525" s="5">
        <f t="shared" si="164"/>
        <v>0.38628426288719653</v>
      </c>
      <c r="AE525" s="5">
        <f t="shared" si="164"/>
        <v>0.37219019035435041</v>
      </c>
      <c r="AF525" s="5">
        <f t="shared" si="164"/>
        <v>0.35860352918189542</v>
      </c>
      <c r="AG525" s="5">
        <f t="shared" si="164"/>
        <v>0.34550706898562811</v>
      </c>
      <c r="AH525" s="5">
        <f t="shared" si="164"/>
        <v>0.33288401274566154</v>
      </c>
      <c r="AI525" s="5">
        <f t="shared" si="164"/>
        <v>0.32071799705684428</v>
      </c>
      <c r="AJ525" s="5">
        <f t="shared" si="164"/>
        <v>0.30899310558845688</v>
      </c>
      <c r="AK525" s="5">
        <f t="shared" si="164"/>
        <v>0.29769387709717465</v>
      </c>
      <c r="AL525" s="5">
        <f t="shared" si="164"/>
        <v>0.2868053090769746</v>
      </c>
      <c r="AM525" s="5">
        <f t="shared" si="164"/>
        <v>0.27631285792204602</v>
      </c>
      <c r="AN525" s="5">
        <f t="shared" si="164"/>
        <v>0.26620243631265406</v>
      </c>
      <c r="AO525" s="5">
        <f t="shared" si="164"/>
        <v>0.25646040840055895</v>
      </c>
      <c r="AP525" s="5">
        <f t="shared" si="164"/>
        <v>0.24707358326320131</v>
      </c>
      <c r="AQ525" s="5">
        <f t="shared" si="164"/>
        <v>0.23802920700909344</v>
      </c>
      <c r="AR525" s="5">
        <f t="shared" si="164"/>
        <v>0.22931495384653247</v>
      </c>
      <c r="AS525" s="5">
        <f t="shared" si="164"/>
        <v>0.22091891637057007</v>
      </c>
      <c r="AT525" s="5">
        <f t="shared" si="164"/>
        <v>0.21282959527655726</v>
      </c>
      <c r="AU525" s="5">
        <f t="shared" si="164"/>
        <v>0.20503588867046257</v>
      </c>
      <c r="AV525" s="5">
        <f t="shared" si="164"/>
        <v>0.19752708111492009</v>
      </c>
      <c r="AW525" s="5">
        <f t="shared" si="164"/>
        <v>0.19029283252428925</v>
      </c>
      <c r="AX525" s="5">
        <f t="shared" si="164"/>
        <v>0.18332316700087209</v>
      </c>
      <c r="AY525" s="5">
        <f t="shared" si="164"/>
        <v>0.17660846168699781</v>
      </c>
      <c r="AZ525" s="5">
        <f t="shared" si="164"/>
        <v>0.17013943569327744</v>
      </c>
      <c r="BA525" s="5">
        <f t="shared" si="164"/>
        <v>0.16390713915141591</v>
      </c>
      <c r="BB525" s="5">
        <f t="shared" si="164"/>
        <v>0.15790294243009895</v>
      </c>
      <c r="BC525" s="5">
        <f t="shared" si="164"/>
        <v>0.15211852554429847</v>
      </c>
      <c r="BD525" s="5">
        <f t="shared" si="164"/>
        <v>0.1465458677815604</v>
      </c>
      <c r="BE525" s="5">
        <f t="shared" si="164"/>
        <v>0.14117723756322659</v>
      </c>
      <c r="BF525" s="5">
        <f t="shared" si="164"/>
        <v>0.13600518255388994</v>
      </c>
      <c r="BG525" s="5">
        <f t="shared" si="164"/>
        <v>0.13102252002853321</v>
      </c>
      <c r="BH525" s="5">
        <f t="shared" si="164"/>
        <v>0.1262223275036265</v>
      </c>
      <c r="BI525" s="5">
        <f t="shared" si="164"/>
        <v>0.12159793363583608</v>
      </c>
      <c r="BJ525" s="5">
        <f t="shared" si="164"/>
        <v>0.11714290938984508</v>
      </c>
      <c r="BK525" s="16">
        <f t="shared" si="164"/>
        <v>0.11285105947502494</v>
      </c>
      <c r="BL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</row>
    <row r="526" spans="1:124" x14ac:dyDescent="0.3">
      <c r="A526" s="8">
        <v>35762</v>
      </c>
      <c r="B526" s="3">
        <v>5.6100000999999997E-2</v>
      </c>
      <c r="C526" s="4">
        <f t="shared" si="165"/>
        <v>5.5209957650697625E-2</v>
      </c>
      <c r="D526" s="5">
        <f t="shared" si="163"/>
        <v>0.97193580573459892</v>
      </c>
      <c r="E526" s="5">
        <f t="shared" si="163"/>
        <v>0.94324012833902293</v>
      </c>
      <c r="F526" s="5">
        <f t="shared" si="163"/>
        <v>0.91427029705458474</v>
      </c>
      <c r="G526" s="5">
        <f t="shared" si="163"/>
        <v>0.88530205008355833</v>
      </c>
      <c r="H526" s="5">
        <f t="shared" si="163"/>
        <v>0.85654634836020227</v>
      </c>
      <c r="I526" s="5">
        <f t="shared" si="163"/>
        <v>0.82816298299976709</v>
      </c>
      <c r="J526" s="5">
        <f t="shared" si="163"/>
        <v>0.80027147903295148</v>
      </c>
      <c r="K526" s="5">
        <f t="shared" si="163"/>
        <v>0.77295977026621709</v>
      </c>
      <c r="L526" s="5">
        <f t="shared" si="163"/>
        <v>0.74629106563484071</v>
      </c>
      <c r="M526" s="5">
        <f t="shared" si="163"/>
        <v>0.72030926467684397</v>
      </c>
      <c r="N526" s="5">
        <f t="shared" si="163"/>
        <v>0.69504321849288742</v>
      </c>
      <c r="O526" s="5">
        <f t="shared" si="163"/>
        <v>0.67051007736963941</v>
      </c>
      <c r="P526" s="5">
        <f t="shared" si="163"/>
        <v>0.64671791881772034</v>
      </c>
      <c r="Q526" s="5">
        <f t="shared" si="163"/>
        <v>0.62366781023487838</v>
      </c>
      <c r="R526" s="5">
        <f t="shared" si="163"/>
        <v>0.6013554281123682</v>
      </c>
      <c r="S526" s="5">
        <f t="shared" si="163"/>
        <v>0.57977232971005732</v>
      </c>
      <c r="T526" s="5">
        <f t="shared" si="162"/>
        <v>0.558906952422626</v>
      </c>
      <c r="U526" s="5">
        <f t="shared" si="162"/>
        <v>0.53874539969434654</v>
      </c>
      <c r="V526" s="5">
        <f t="shared" si="162"/>
        <v>0.51927205947578392</v>
      </c>
      <c r="W526" s="5">
        <f t="shared" si="162"/>
        <v>0.50047009114362717</v>
      </c>
      <c r="X526" s="5">
        <f t="shared" si="164"/>
        <v>0.48232180894054227</v>
      </c>
      <c r="Y526" s="5">
        <f t="shared" si="164"/>
        <v>0.46480898386249064</v>
      </c>
      <c r="Z526" s="5">
        <f t="shared" si="164"/>
        <v>0.44791308114856654</v>
      </c>
      <c r="AA526" s="5">
        <f t="shared" si="164"/>
        <v>0.4316154468139391</v>
      </c>
      <c r="AB526" s="5">
        <f t="shared" si="164"/>
        <v>0.41589745377492732</v>
      </c>
      <c r="AC526" s="5">
        <f t="shared" si="164"/>
        <v>0.40074061586276882</v>
      </c>
      <c r="AD526" s="5">
        <f t="shared" si="164"/>
        <v>0.38612667626614838</v>
      </c>
      <c r="AE526" s="5">
        <f t="shared" si="164"/>
        <v>0.37203767557082462</v>
      </c>
      <c r="AF526" s="5">
        <f t="shared" si="164"/>
        <v>0.35845600349156453</v>
      </c>
      <c r="AG526" s="5">
        <f t="shared" si="164"/>
        <v>0.34536443755032081</v>
      </c>
      <c r="AH526" s="5">
        <f t="shared" si="164"/>
        <v>0.33274617129354123</v>
      </c>
      <c r="AI526" s="5">
        <f t="shared" si="164"/>
        <v>0.32058483412074451</v>
      </c>
      <c r="AJ526" s="5">
        <f t="shared" si="164"/>
        <v>0.30886450438512408</v>
      </c>
      <c r="AK526" s="5">
        <f t="shared" si="164"/>
        <v>0.29756971710102154</v>
      </c>
      <c r="AL526" s="5">
        <f t="shared" si="164"/>
        <v>0.28668546733411104</v>
      </c>
      <c r="AM526" s="5">
        <f t="shared" si="164"/>
        <v>0.27619721014365106</v>
      </c>
      <c r="AN526" s="5">
        <f t="shared" si="164"/>
        <v>0.26609085778101632</v>
      </c>
      <c r="AO526" s="5">
        <f t="shared" si="164"/>
        <v>0.25635277471621021</v>
      </c>
      <c r="AP526" s="5">
        <f t="shared" si="164"/>
        <v>0.2469697709573794</v>
      </c>
      <c r="AQ526" s="5">
        <f t="shared" si="164"/>
        <v>0.23792909404219101</v>
      </c>
      <c r="AR526" s="5">
        <f t="shared" si="164"/>
        <v>0.2292184200101326</v>
      </c>
      <c r="AS526" s="5">
        <f t="shared" si="164"/>
        <v>0.22082584360805979</v>
      </c>
      <c r="AT526" s="5">
        <f t="shared" si="164"/>
        <v>0.2127398679350842</v>
      </c>
      <c r="AU526" s="5">
        <f t="shared" si="164"/>
        <v>0.20494939369509768</v>
      </c>
      <c r="AV526" s="5">
        <f t="shared" si="164"/>
        <v>0.19744370819427035</v>
      </c>
      <c r="AW526" s="5">
        <f t="shared" si="164"/>
        <v>0.19021247419541892</v>
      </c>
      <c r="AX526" s="5">
        <f t="shared" si="164"/>
        <v>0.18324571872021297</v>
      </c>
      <c r="AY526" s="5">
        <f t="shared" si="164"/>
        <v>0.17653382187292249</v>
      </c>
      <c r="AZ526" s="5">
        <f t="shared" si="164"/>
        <v>0.17006750574515236</v>
      </c>
      <c r="BA526" s="5">
        <f t="shared" si="164"/>
        <v>0.1638378234492199</v>
      </c>
      <c r="BB526" s="5">
        <f t="shared" si="164"/>
        <v>0.1578361483180705</v>
      </c>
      <c r="BC526" s="5">
        <f t="shared" si="164"/>
        <v>0.15205416330154403</v>
      </c>
      <c r="BD526" s="5">
        <f t="shared" si="164"/>
        <v>0.146483850582104</v>
      </c>
      <c r="BE526" s="5">
        <f t="shared" si="164"/>
        <v>0.14111748142759661</v>
      </c>
      <c r="BF526" s="5">
        <f t="shared" si="164"/>
        <v>0.13594760629401065</v>
      </c>
      <c r="BG526" s="5">
        <f t="shared" si="164"/>
        <v>0.1309670451874104</v>
      </c>
      <c r="BH526" s="5">
        <f t="shared" si="164"/>
        <v>0.12616887829107901</v>
      </c>
      <c r="BI526" s="5">
        <f t="shared" si="164"/>
        <v>0.12154643686132348</v>
      </c>
      <c r="BJ526" s="5">
        <f t="shared" si="164"/>
        <v>0.11709329439327017</v>
      </c>
      <c r="BK526" s="16">
        <f t="shared" si="164"/>
        <v>0.11280325805624447</v>
      </c>
      <c r="BL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</row>
    <row r="527" spans="1:124" x14ac:dyDescent="0.3">
      <c r="A527" s="8">
        <v>35769</v>
      </c>
      <c r="B527" s="3">
        <v>5.6500000999999994E-2</v>
      </c>
      <c r="C527" s="4">
        <f t="shared" si="165"/>
        <v>5.5622236690252701E-2</v>
      </c>
      <c r="D527" s="5">
        <f t="shared" si="163"/>
        <v>0.97174716832160901</v>
      </c>
      <c r="E527" s="5">
        <f t="shared" si="163"/>
        <v>0.94289497613335338</v>
      </c>
      <c r="F527" s="5">
        <f t="shared" si="163"/>
        <v>0.91379664458373322</v>
      </c>
      <c r="G527" s="5">
        <f t="shared" si="163"/>
        <v>0.88472414578846215</v>
      </c>
      <c r="H527" s="5">
        <f t="shared" si="163"/>
        <v>0.85588504967235268</v>
      </c>
      <c r="I527" s="5">
        <f t="shared" si="163"/>
        <v>0.82743613410150263</v>
      </c>
      <c r="J527" s="5">
        <f t="shared" si="163"/>
        <v>0.79949427301115539</v>
      </c>
      <c r="K527" s="5">
        <f t="shared" si="163"/>
        <v>0.77214508549508776</v>
      </c>
      <c r="L527" s="5">
        <f t="shared" si="163"/>
        <v>0.74544977154708303</v>
      </c>
      <c r="M527" s="5">
        <f t="shared" si="163"/>
        <v>0.71945049546892947</v>
      </c>
      <c r="N527" s="5">
        <f t="shared" si="163"/>
        <v>0.69417461538041547</v>
      </c>
      <c r="O527" s="5">
        <f t="shared" si="163"/>
        <v>0.6696380012011437</v>
      </c>
      <c r="P527" s="5">
        <f t="shared" si="163"/>
        <v>0.64584763547300617</v>
      </c>
      <c r="Q527" s="5">
        <f t="shared" si="163"/>
        <v>0.62280365148454153</v>
      </c>
      <c r="R527" s="5">
        <f t="shared" si="163"/>
        <v>0.60050093063835763</v>
      </c>
      <c r="S527" s="5">
        <f t="shared" si="163"/>
        <v>0.57893035487599831</v>
      </c>
      <c r="T527" s="5">
        <f t="shared" si="162"/>
        <v>0.55807978919796697</v>
      </c>
      <c r="U527" s="5">
        <f t="shared" si="162"/>
        <v>0.53793485291733134</v>
      </c>
      <c r="V527" s="5">
        <f t="shared" si="162"/>
        <v>0.51847952541122655</v>
      </c>
      <c r="W527" s="5">
        <f t="shared" si="162"/>
        <v>0.49969662206724486</v>
      </c>
      <c r="X527" s="5">
        <f t="shared" si="164"/>
        <v>0.4815681682705561</v>
      </c>
      <c r="Y527" s="5">
        <f t="shared" si="164"/>
        <v>0.46407569316562675</v>
      </c>
      <c r="Z527" s="5">
        <f t="shared" si="164"/>
        <v>0.44720046017315235</v>
      </c>
      <c r="AA527" s="5">
        <f t="shared" si="164"/>
        <v>0.43092364754760254</v>
      </c>
      <c r="AB527" s="5">
        <f t="shared" si="164"/>
        <v>0.41522648938761936</v>
      </c>
      <c r="AC527" s="5">
        <f t="shared" si="164"/>
        <v>0.40009038527611224</v>
      </c>
      <c r="AD527" s="5">
        <f t="shared" si="164"/>
        <v>0.38549698498589335</v>
      </c>
      <c r="AE527" s="5">
        <f t="shared" si="164"/>
        <v>0.37142825332883317</v>
      </c>
      <c r="AF527" s="5">
        <f t="shared" si="164"/>
        <v>0.35786651916565582</v>
      </c>
      <c r="AG527" s="5">
        <f t="shared" si="164"/>
        <v>0.3447945117629948</v>
      </c>
      <c r="AH527" s="5">
        <f t="shared" si="164"/>
        <v>0.3321953870326867</v>
      </c>
      <c r="AI527" s="5">
        <f t="shared" si="164"/>
        <v>0.32005274567569253</v>
      </c>
      <c r="AJ527" s="5">
        <f t="shared" si="164"/>
        <v>0.30835064484873564</v>
      </c>
      <c r="AK527" s="5">
        <f t="shared" si="164"/>
        <v>0.29707360465192878</v>
      </c>
      <c r="AL527" s="5">
        <f t="shared" si="164"/>
        <v>0.28620661048191803</v>
      </c>
      <c r="AM527" s="5">
        <f t="shared" si="164"/>
        <v>0.27573511209310592</v>
      </c>
      <c r="AN527" s="5">
        <f t="shared" si="164"/>
        <v>0.26564502004825408</v>
      </c>
      <c r="AO527" s="5">
        <f t="shared" si="164"/>
        <v>0.25592270011057849</v>
      </c>
      <c r="AP527" s="5">
        <f t="shared" si="164"/>
        <v>0.24655496602562413</v>
      </c>
      <c r="AQ527" s="5">
        <f t="shared" si="164"/>
        <v>0.23752907105748464</v>
      </c>
      <c r="AR527" s="5">
        <f t="shared" si="164"/>
        <v>0.22883269857622091</v>
      </c>
      <c r="AS527" s="5">
        <f t="shared" si="164"/>
        <v>0.22045395193838385</v>
      </c>
      <c r="AT527" s="5">
        <f t="shared" si="164"/>
        <v>0.21238134385783911</v>
      </c>
      <c r="AU527" s="5">
        <f t="shared" si="164"/>
        <v>0.20460378542760266</v>
      </c>
      <c r="AV527" s="5">
        <f t="shared" si="164"/>
        <v>0.19711057492354844</v>
      </c>
      <c r="AW527" s="5">
        <f t="shared" si="164"/>
        <v>0.18989138649636336</v>
      </c>
      <c r="AX527" s="5">
        <f t="shared" si="164"/>
        <v>0.18293625883800735</v>
      </c>
      <c r="AY527" s="5">
        <f t="shared" si="164"/>
        <v>0.17623558389236579</v>
      </c>
      <c r="AZ527" s="5">
        <f t="shared" si="164"/>
        <v>0.16978009566611665</v>
      </c>
      <c r="BA527" s="5">
        <f t="shared" si="164"/>
        <v>0.16356085918455082</v>
      </c>
      <c r="BB527" s="5">
        <f t="shared" si="164"/>
        <v>0.15756925962775409</v>
      </c>
      <c r="BC527" s="5">
        <f t="shared" si="164"/>
        <v>0.15179699167484489</v>
      </c>
      <c r="BD527" s="5">
        <f t="shared" si="164"/>
        <v>0.14623604907757584</v>
      </c>
      <c r="BE527" s="5">
        <f t="shared" si="164"/>
        <v>0.14087871447932959</v>
      </c>
      <c r="BF527" s="5">
        <f t="shared" si="164"/>
        <v>0.1357175494911719</v>
      </c>
      <c r="BG527" s="5">
        <f t="shared" si="164"/>
        <v>0.13074538503302147</v>
      </c>
      <c r="BH527" s="5">
        <f t="shared" si="164"/>
        <v>0.12595531194502679</v>
      </c>
      <c r="BI527" s="5">
        <f t="shared" si="164"/>
        <v>0.12134067187179635</v>
      </c>
      <c r="BJ527" s="5">
        <f t="shared" si="164"/>
        <v>0.11689504842012635</v>
      </c>
      <c r="BK527" s="16">
        <f t="shared" si="164"/>
        <v>0.11261225858923897</v>
      </c>
      <c r="BL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</row>
    <row r="528" spans="1:124" x14ac:dyDescent="0.3">
      <c r="A528" s="8">
        <v>35776</v>
      </c>
      <c r="B528" s="3">
        <v>5.6999997999999996E-2</v>
      </c>
      <c r="C528" s="4">
        <f t="shared" si="165"/>
        <v>5.6137582397603761E-2</v>
      </c>
      <c r="D528" s="5">
        <f t="shared" si="163"/>
        <v>0.9715114244538271</v>
      </c>
      <c r="E528" s="5">
        <f t="shared" si="163"/>
        <v>0.94246371606544543</v>
      </c>
      <c r="F528" s="5">
        <f t="shared" si="163"/>
        <v>0.91320492759971006</v>
      </c>
      <c r="G528" s="5">
        <f t="shared" si="163"/>
        <v>0.88400230021703519</v>
      </c>
      <c r="H528" s="5">
        <f t="shared" si="163"/>
        <v>0.85505914919052561</v>
      </c>
      <c r="I528" s="5">
        <f t="shared" si="163"/>
        <v>0.82652847544393548</v>
      </c>
      <c r="J528" s="5">
        <f t="shared" si="163"/>
        <v>0.79852383266216687</v>
      </c>
      <c r="K528" s="5">
        <f t="shared" si="163"/>
        <v>0.77112794301757748</v>
      </c>
      <c r="L528" s="5">
        <f t="shared" si="163"/>
        <v>0.74439949378420101</v>
      </c>
      <c r="M528" s="5">
        <f t="shared" si="163"/>
        <v>0.71837848002437721</v>
      </c>
      <c r="N528" s="5">
        <f t="shared" si="163"/>
        <v>0.69309039431942532</v>
      </c>
      <c r="O528" s="5">
        <f t="shared" si="163"/>
        <v>0.66854950736304042</v>
      </c>
      <c r="P528" s="5">
        <f t="shared" si="163"/>
        <v>0.64476143452580137</v>
      </c>
      <c r="Q528" s="5">
        <f t="shared" si="163"/>
        <v>0.62172514313997762</v>
      </c>
      <c r="R528" s="5">
        <f t="shared" si="163"/>
        <v>0.59943452245556006</v>
      </c>
      <c r="S528" s="5">
        <f t="shared" si="163"/>
        <v>0.5778796119283699</v>
      </c>
      <c r="T528" s="5">
        <f t="shared" si="162"/>
        <v>0.55704756263622013</v>
      </c>
      <c r="U528" s="5">
        <f t="shared" si="162"/>
        <v>0.53692339017959612</v>
      </c>
      <c r="V528" s="5">
        <f t="shared" si="162"/>
        <v>0.51749056453890463</v>
      </c>
      <c r="W528" s="5">
        <f t="shared" si="162"/>
        <v>0.49873147230062143</v>
      </c>
      <c r="X528" s="5">
        <f t="shared" si="164"/>
        <v>0.48062777883120106</v>
      </c>
      <c r="Y528" s="5">
        <f t="shared" si="164"/>
        <v>0.46316071188836971</v>
      </c>
      <c r="Z528" s="5">
        <f t="shared" si="164"/>
        <v>0.44631128343076237</v>
      </c>
      <c r="AA528" s="5">
        <f t="shared" si="164"/>
        <v>0.4300604627161943</v>
      </c>
      <c r="AB528" s="5">
        <f t="shared" si="164"/>
        <v>0.41438931092906145</v>
      </c>
      <c r="AC528" s="5">
        <f t="shared" si="164"/>
        <v>0.39927908536355805</v>
      </c>
      <c r="AD528" s="5">
        <f t="shared" si="164"/>
        <v>0.38471131946795489</v>
      </c>
      <c r="AE528" s="5">
        <f t="shared" si="164"/>
        <v>0.37066788371477727</v>
      </c>
      <c r="AF528" s="5">
        <f t="shared" si="164"/>
        <v>0.35713103121629236</v>
      </c>
      <c r="AG528" s="5">
        <f t="shared" si="164"/>
        <v>0.34408343118774315</v>
      </c>
      <c r="AH528" s="5">
        <f t="shared" si="164"/>
        <v>0.33150819272092158</v>
      </c>
      <c r="AI528" s="5">
        <f t="shared" si="164"/>
        <v>0.31938888082832206</v>
      </c>
      <c r="AJ528" s="5">
        <f t="shared" si="164"/>
        <v>0.30770952632266774</v>
      </c>
      <c r="AK528" s="5">
        <f t="shared" si="164"/>
        <v>0.29645463078442813</v>
      </c>
      <c r="AL528" s="5">
        <f t="shared" si="164"/>
        <v>0.28560916762277266</v>
      </c>
      <c r="AM528" s="5">
        <f t="shared" si="164"/>
        <v>0.27515858003908933</v>
      </c>
      <c r="AN528" s="5">
        <f t="shared" si="164"/>
        <v>0.26508877654578439</v>
      </c>
      <c r="AO528" s="5">
        <f t="shared" si="164"/>
        <v>0.25538612456804771</v>
      </c>
      <c r="AP528" s="5">
        <f t="shared" si="164"/>
        <v>0.24603744255600085</v>
      </c>
      <c r="AQ528" s="5">
        <f t="shared" si="164"/>
        <v>0.23702999095397051</v>
      </c>
      <c r="AR528" s="5">
        <f t="shared" si="164"/>
        <v>0.22835146230852543</v>
      </c>
      <c r="AS528" s="5">
        <f t="shared" si="164"/>
        <v>0.21998997074419147</v>
      </c>
      <c r="AT528" s="5">
        <f t="shared" si="164"/>
        <v>0.21193404099296037</v>
      </c>
      <c r="AU528" s="5">
        <f t="shared" si="164"/>
        <v>0.20417259712884117</v>
      </c>
      <c r="AV528" s="5">
        <f t="shared" si="164"/>
        <v>0.19669495113024985</v>
      </c>
      <c r="AW528" s="5">
        <f t="shared" si="164"/>
        <v>0.18949079136972952</v>
      </c>
      <c r="AX528" s="5">
        <f t="shared" si="164"/>
        <v>0.18255017111139196</v>
      </c>
      <c r="AY528" s="5">
        <f t="shared" si="164"/>
        <v>0.17586349708076443</v>
      </c>
      <c r="AZ528" s="5">
        <f t="shared" si="164"/>
        <v>0.16942151815879897</v>
      </c>
      <c r="BA528" s="5">
        <f t="shared" si="164"/>
        <v>0.16321531424114841</v>
      </c>
      <c r="BB528" s="5">
        <f t="shared" si="164"/>
        <v>0.1572362852950194</v>
      </c>
      <c r="BC528" s="5">
        <f t="shared" si="164"/>
        <v>0.15147614063865855</v>
      </c>
      <c r="BD528" s="5">
        <f t="shared" si="164"/>
        <v>0.1459268884625321</v>
      </c>
      <c r="BE528" s="5">
        <f t="shared" si="164"/>
        <v>0.14058082560631549</v>
      </c>
      <c r="BF528" s="5">
        <f t="shared" si="164"/>
        <v>0.13543052760172766</v>
      </c>
      <c r="BG528" s="5">
        <f t="shared" si="164"/>
        <v>0.13046883898788264</v>
      </c>
      <c r="BH528" s="5">
        <f t="shared" si="164"/>
        <v>0.12568886390306941</v>
      </c>
      <c r="BI528" s="5">
        <f t="shared" si="164"/>
        <v>0.12108395695460428</v>
      </c>
      <c r="BJ528" s="5">
        <f t="shared" si="164"/>
        <v>0.11664771436654736</v>
      </c>
      <c r="BK528" s="16">
        <f t="shared" si="164"/>
        <v>0.112373965403572</v>
      </c>
      <c r="BL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</row>
    <row r="529" spans="1:124" x14ac:dyDescent="0.3">
      <c r="A529" s="8">
        <v>35783</v>
      </c>
      <c r="B529" s="3">
        <v>5.6999997999999996E-2</v>
      </c>
      <c r="C529" s="4">
        <f t="shared" si="165"/>
        <v>5.6137582397603761E-2</v>
      </c>
      <c r="D529" s="5">
        <f t="shared" si="163"/>
        <v>0.9715114244538271</v>
      </c>
      <c r="E529" s="5">
        <f t="shared" si="163"/>
        <v>0.94246371606544543</v>
      </c>
      <c r="F529" s="5">
        <f t="shared" si="163"/>
        <v>0.91320492759971006</v>
      </c>
      <c r="G529" s="5">
        <f t="shared" si="163"/>
        <v>0.88400230021703519</v>
      </c>
      <c r="H529" s="5">
        <f t="shared" si="163"/>
        <v>0.85505914919052561</v>
      </c>
      <c r="I529" s="5">
        <f t="shared" si="163"/>
        <v>0.82652847544393548</v>
      </c>
      <c r="J529" s="5">
        <f t="shared" si="163"/>
        <v>0.79852383266216687</v>
      </c>
      <c r="K529" s="5">
        <f t="shared" si="163"/>
        <v>0.77112794301757748</v>
      </c>
      <c r="L529" s="5">
        <f t="shared" si="163"/>
        <v>0.74439949378420101</v>
      </c>
      <c r="M529" s="5">
        <f t="shared" si="163"/>
        <v>0.71837848002437721</v>
      </c>
      <c r="N529" s="5">
        <f t="shared" si="163"/>
        <v>0.69309039431942532</v>
      </c>
      <c r="O529" s="5">
        <f t="shared" si="163"/>
        <v>0.66854950736304042</v>
      </c>
      <c r="P529" s="5">
        <f t="shared" si="163"/>
        <v>0.64476143452580137</v>
      </c>
      <c r="Q529" s="5">
        <f t="shared" si="163"/>
        <v>0.62172514313997762</v>
      </c>
      <c r="R529" s="5">
        <f t="shared" si="163"/>
        <v>0.59943452245556006</v>
      </c>
      <c r="S529" s="5">
        <f t="shared" si="163"/>
        <v>0.5778796119283699</v>
      </c>
      <c r="T529" s="5">
        <f t="shared" si="162"/>
        <v>0.55704756263622013</v>
      </c>
      <c r="U529" s="5">
        <f t="shared" si="162"/>
        <v>0.53692339017959612</v>
      </c>
      <c r="V529" s="5">
        <f t="shared" si="162"/>
        <v>0.51749056453890463</v>
      </c>
      <c r="W529" s="5">
        <f t="shared" si="162"/>
        <v>0.49873147230062143</v>
      </c>
      <c r="X529" s="5">
        <f t="shared" si="164"/>
        <v>0.48062777883120106</v>
      </c>
      <c r="Y529" s="5">
        <f t="shared" si="164"/>
        <v>0.46316071188836971</v>
      </c>
      <c r="Z529" s="5">
        <f t="shared" si="164"/>
        <v>0.44631128343076237</v>
      </c>
      <c r="AA529" s="5">
        <f t="shared" si="164"/>
        <v>0.4300604627161943</v>
      </c>
      <c r="AB529" s="5">
        <f t="shared" si="164"/>
        <v>0.41438931092906145</v>
      </c>
      <c r="AC529" s="5">
        <f t="shared" si="164"/>
        <v>0.39927908536355805</v>
      </c>
      <c r="AD529" s="5">
        <f t="shared" si="164"/>
        <v>0.38471131946795489</v>
      </c>
      <c r="AE529" s="5">
        <f t="shared" si="164"/>
        <v>0.37066788371477727</v>
      </c>
      <c r="AF529" s="5">
        <f t="shared" si="164"/>
        <v>0.35713103121629236</v>
      </c>
      <c r="AG529" s="5">
        <f t="shared" si="164"/>
        <v>0.34408343118774315</v>
      </c>
      <c r="AH529" s="5">
        <f t="shared" si="164"/>
        <v>0.33150819272092158</v>
      </c>
      <c r="AI529" s="5">
        <f t="shared" si="164"/>
        <v>0.31938888082832206</v>
      </c>
      <c r="AJ529" s="5">
        <f t="shared" si="164"/>
        <v>0.30770952632266774</v>
      </c>
      <c r="AK529" s="5">
        <f t="shared" si="164"/>
        <v>0.29645463078442813</v>
      </c>
      <c r="AL529" s="5">
        <f t="shared" si="164"/>
        <v>0.28560916762277266</v>
      </c>
      <c r="AM529" s="5">
        <f t="shared" si="164"/>
        <v>0.27515858003908933</v>
      </c>
      <c r="AN529" s="5">
        <f t="shared" si="164"/>
        <v>0.26508877654578439</v>
      </c>
      <c r="AO529" s="5">
        <f t="shared" si="164"/>
        <v>0.25538612456804771</v>
      </c>
      <c r="AP529" s="5">
        <f t="shared" si="164"/>
        <v>0.24603744255600085</v>
      </c>
      <c r="AQ529" s="5">
        <f t="shared" si="164"/>
        <v>0.23702999095397051</v>
      </c>
      <c r="AR529" s="5">
        <f t="shared" si="164"/>
        <v>0.22835146230852543</v>
      </c>
      <c r="AS529" s="5">
        <f t="shared" si="164"/>
        <v>0.21998997074419147</v>
      </c>
      <c r="AT529" s="5">
        <f t="shared" si="164"/>
        <v>0.21193404099296037</v>
      </c>
      <c r="AU529" s="5">
        <f t="shared" si="164"/>
        <v>0.20417259712884117</v>
      </c>
      <c r="AV529" s="5">
        <f t="shared" si="164"/>
        <v>0.19669495113024985</v>
      </c>
      <c r="AW529" s="5">
        <f t="shared" si="164"/>
        <v>0.18949079136972952</v>
      </c>
      <c r="AX529" s="5">
        <f t="shared" si="164"/>
        <v>0.18255017111139196</v>
      </c>
      <c r="AY529" s="5">
        <f t="shared" si="164"/>
        <v>0.17586349708076443</v>
      </c>
      <c r="AZ529" s="5">
        <f t="shared" si="164"/>
        <v>0.16942151815879897</v>
      </c>
      <c r="BA529" s="5">
        <f t="shared" si="164"/>
        <v>0.16321531424114841</v>
      </c>
      <c r="BB529" s="5">
        <f t="shared" si="164"/>
        <v>0.1572362852950194</v>
      </c>
      <c r="BC529" s="5">
        <f t="shared" si="164"/>
        <v>0.15147614063865855</v>
      </c>
      <c r="BD529" s="5">
        <f t="shared" si="164"/>
        <v>0.1459268884625321</v>
      </c>
      <c r="BE529" s="5">
        <f t="shared" si="164"/>
        <v>0.14058082560631549</v>
      </c>
      <c r="BF529" s="5">
        <f t="shared" si="164"/>
        <v>0.13543052760172766</v>
      </c>
      <c r="BG529" s="5">
        <f t="shared" si="164"/>
        <v>0.13046883898788264</v>
      </c>
      <c r="BH529" s="5">
        <f t="shared" si="164"/>
        <v>0.12568886390306941</v>
      </c>
      <c r="BI529" s="5">
        <f t="shared" si="164"/>
        <v>0.12108395695460428</v>
      </c>
      <c r="BJ529" s="5">
        <f t="shared" si="164"/>
        <v>0.11664771436654736</v>
      </c>
      <c r="BK529" s="16">
        <f t="shared" si="164"/>
        <v>0.112373965403572</v>
      </c>
      <c r="BL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</row>
    <row r="530" spans="1:124" x14ac:dyDescent="0.3">
      <c r="A530" s="8">
        <v>35790</v>
      </c>
      <c r="B530" s="3">
        <v>5.6500000999999994E-2</v>
      </c>
      <c r="C530" s="4">
        <f t="shared" si="165"/>
        <v>5.5622236690252701E-2</v>
      </c>
      <c r="D530" s="5">
        <f t="shared" si="163"/>
        <v>0.97174716832160901</v>
      </c>
      <c r="E530" s="5">
        <f t="shared" si="163"/>
        <v>0.94289497613335338</v>
      </c>
      <c r="F530" s="5">
        <f t="shared" si="163"/>
        <v>0.91379664458373322</v>
      </c>
      <c r="G530" s="5">
        <f t="shared" si="163"/>
        <v>0.88472414578846215</v>
      </c>
      <c r="H530" s="5">
        <f t="shared" si="163"/>
        <v>0.85588504967235268</v>
      </c>
      <c r="I530" s="5">
        <f t="shared" si="163"/>
        <v>0.82743613410150263</v>
      </c>
      <c r="J530" s="5">
        <f t="shared" si="163"/>
        <v>0.79949427301115539</v>
      </c>
      <c r="K530" s="5">
        <f t="shared" si="163"/>
        <v>0.77214508549508776</v>
      </c>
      <c r="L530" s="5">
        <f t="shared" si="163"/>
        <v>0.74544977154708303</v>
      </c>
      <c r="M530" s="5">
        <f t="shared" si="163"/>
        <v>0.71945049546892947</v>
      </c>
      <c r="N530" s="5">
        <f t="shared" si="163"/>
        <v>0.69417461538041547</v>
      </c>
      <c r="O530" s="5">
        <f t="shared" si="163"/>
        <v>0.6696380012011437</v>
      </c>
      <c r="P530" s="5">
        <f t="shared" si="163"/>
        <v>0.64584763547300617</v>
      </c>
      <c r="Q530" s="5">
        <f t="shared" si="163"/>
        <v>0.62280365148454153</v>
      </c>
      <c r="R530" s="5">
        <f t="shared" si="163"/>
        <v>0.60050093063835763</v>
      </c>
      <c r="S530" s="5">
        <f t="shared" si="163"/>
        <v>0.57893035487599831</v>
      </c>
      <c r="T530" s="5">
        <f t="shared" si="162"/>
        <v>0.55807978919796697</v>
      </c>
      <c r="U530" s="5">
        <f t="shared" si="162"/>
        <v>0.53793485291733134</v>
      </c>
      <c r="V530" s="5">
        <f t="shared" si="162"/>
        <v>0.51847952541122655</v>
      </c>
      <c r="W530" s="5">
        <f t="shared" si="162"/>
        <v>0.49969662206724486</v>
      </c>
      <c r="X530" s="5">
        <f t="shared" si="164"/>
        <v>0.4815681682705561</v>
      </c>
      <c r="Y530" s="5">
        <f t="shared" si="164"/>
        <v>0.46407569316562675</v>
      </c>
      <c r="Z530" s="5">
        <f t="shared" si="164"/>
        <v>0.44720046017315235</v>
      </c>
      <c r="AA530" s="5">
        <f t="shared" si="164"/>
        <v>0.43092364754760254</v>
      </c>
      <c r="AB530" s="5">
        <f t="shared" si="164"/>
        <v>0.41522648938761936</v>
      </c>
      <c r="AC530" s="5">
        <f t="shared" si="164"/>
        <v>0.40009038527611224</v>
      </c>
      <c r="AD530" s="5">
        <f t="shared" si="164"/>
        <v>0.38549698498589335</v>
      </c>
      <c r="AE530" s="5">
        <f t="shared" si="164"/>
        <v>0.37142825332883317</v>
      </c>
      <c r="AF530" s="5">
        <f t="shared" si="164"/>
        <v>0.35786651916565582</v>
      </c>
      <c r="AG530" s="5">
        <f t="shared" ref="X530:BK536" si="166">AG$7*EXP(-AG$8*$C530)</f>
        <v>0.3447945117629948</v>
      </c>
      <c r="AH530" s="5">
        <f t="shared" si="166"/>
        <v>0.3321953870326867</v>
      </c>
      <c r="AI530" s="5">
        <f t="shared" si="166"/>
        <v>0.32005274567569253</v>
      </c>
      <c r="AJ530" s="5">
        <f t="shared" si="166"/>
        <v>0.30835064484873564</v>
      </c>
      <c r="AK530" s="5">
        <f t="shared" si="166"/>
        <v>0.29707360465192878</v>
      </c>
      <c r="AL530" s="5">
        <f t="shared" si="166"/>
        <v>0.28620661048191803</v>
      </c>
      <c r="AM530" s="5">
        <f t="shared" si="166"/>
        <v>0.27573511209310592</v>
      </c>
      <c r="AN530" s="5">
        <f t="shared" si="166"/>
        <v>0.26564502004825408</v>
      </c>
      <c r="AO530" s="5">
        <f t="shared" si="166"/>
        <v>0.25592270011057849</v>
      </c>
      <c r="AP530" s="5">
        <f t="shared" si="166"/>
        <v>0.24655496602562413</v>
      </c>
      <c r="AQ530" s="5">
        <f t="shared" si="166"/>
        <v>0.23752907105748464</v>
      </c>
      <c r="AR530" s="5">
        <f t="shared" si="166"/>
        <v>0.22883269857622091</v>
      </c>
      <c r="AS530" s="5">
        <f t="shared" si="166"/>
        <v>0.22045395193838385</v>
      </c>
      <c r="AT530" s="5">
        <f t="shared" si="166"/>
        <v>0.21238134385783911</v>
      </c>
      <c r="AU530" s="5">
        <f t="shared" si="166"/>
        <v>0.20460378542760266</v>
      </c>
      <c r="AV530" s="5">
        <f t="shared" si="166"/>
        <v>0.19711057492354844</v>
      </c>
      <c r="AW530" s="5">
        <f t="shared" si="166"/>
        <v>0.18989138649636336</v>
      </c>
      <c r="AX530" s="5">
        <f t="shared" si="166"/>
        <v>0.18293625883800735</v>
      </c>
      <c r="AY530" s="5">
        <f t="shared" si="166"/>
        <v>0.17623558389236579</v>
      </c>
      <c r="AZ530" s="5">
        <f t="shared" si="166"/>
        <v>0.16978009566611665</v>
      </c>
      <c r="BA530" s="5">
        <f t="shared" si="166"/>
        <v>0.16356085918455082</v>
      </c>
      <c r="BB530" s="5">
        <f t="shared" si="166"/>
        <v>0.15756925962775409</v>
      </c>
      <c r="BC530" s="5">
        <f t="shared" si="166"/>
        <v>0.15179699167484489</v>
      </c>
      <c r="BD530" s="5">
        <f t="shared" si="166"/>
        <v>0.14623604907757584</v>
      </c>
      <c r="BE530" s="5">
        <f t="shared" si="166"/>
        <v>0.14087871447932959</v>
      </c>
      <c r="BF530" s="5">
        <f t="shared" si="166"/>
        <v>0.1357175494911719</v>
      </c>
      <c r="BG530" s="5">
        <f t="shared" si="166"/>
        <v>0.13074538503302147</v>
      </c>
      <c r="BH530" s="5">
        <f t="shared" si="166"/>
        <v>0.12595531194502679</v>
      </c>
      <c r="BI530" s="5">
        <f t="shared" si="166"/>
        <v>0.12134067187179635</v>
      </c>
      <c r="BJ530" s="5">
        <f t="shared" si="166"/>
        <v>0.11689504842012635</v>
      </c>
      <c r="BK530" s="16">
        <f t="shared" si="166"/>
        <v>0.11261225858923897</v>
      </c>
      <c r="BL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</row>
    <row r="531" spans="1:124" x14ac:dyDescent="0.3">
      <c r="A531" s="8">
        <v>35797</v>
      </c>
      <c r="B531" s="3">
        <v>5.5599999000000004E-2</v>
      </c>
      <c r="C531" s="4">
        <f t="shared" si="165"/>
        <v>5.4694606789858574E-2</v>
      </c>
      <c r="D531" s="5">
        <f t="shared" si="163"/>
        <v>0.97217165494015945</v>
      </c>
      <c r="E531" s="5">
        <f t="shared" si="163"/>
        <v>0.94367174800102127</v>
      </c>
      <c r="F531" s="5">
        <f t="shared" si="163"/>
        <v>0.9148627102775998</v>
      </c>
      <c r="G531" s="5">
        <f t="shared" si="163"/>
        <v>0.8860249642176411</v>
      </c>
      <c r="H531" s="5">
        <f t="shared" si="163"/>
        <v>0.85737369360312021</v>
      </c>
      <c r="I531" s="5">
        <f t="shared" si="163"/>
        <v>0.8290724457040699</v>
      </c>
      <c r="J531" s="5">
        <f t="shared" si="163"/>
        <v>0.80124405301578472</v>
      </c>
      <c r="K531" s="5">
        <f t="shared" si="163"/>
        <v>0.77397933918496231</v>
      </c>
      <c r="L531" s="5">
        <f t="shared" si="163"/>
        <v>0.74734402276487866</v>
      </c>
      <c r="M531" s="5">
        <f t="shared" si="163"/>
        <v>0.7213841721325811</v>
      </c>
      <c r="N531" s="5">
        <f t="shared" si="163"/>
        <v>0.69613050529372344</v>
      </c>
      <c r="O531" s="5">
        <f t="shared" si="163"/>
        <v>0.67160177422081913</v>
      </c>
      <c r="P531" s="5">
        <f t="shared" si="163"/>
        <v>0.64780742667130808</v>
      </c>
      <c r="Q531" s="5">
        <f t="shared" si="163"/>
        <v>0.62474969935771107</v>
      </c>
      <c r="R531" s="5">
        <f t="shared" si="163"/>
        <v>0.60242526433955912</v>
      </c>
      <c r="S531" s="5">
        <f t="shared" si="163"/>
        <v>0.58082652468698093</v>
      </c>
      <c r="T531" s="5">
        <f t="shared" si="162"/>
        <v>0.55994263485819384</v>
      </c>
      <c r="U531" s="5">
        <f t="shared" si="162"/>
        <v>0.53976030491407634</v>
      </c>
      <c r="V531" s="5">
        <f t="shared" si="162"/>
        <v>0.52026443484344198</v>
      </c>
      <c r="W531" s="5">
        <f t="shared" si="162"/>
        <v>0.50143861519611355</v>
      </c>
      <c r="X531" s="5">
        <f t="shared" si="166"/>
        <v>0.48326552234130804</v>
      </c>
      <c r="Y531" s="5">
        <f t="shared" si="166"/>
        <v>0.46572723051847298</v>
      </c>
      <c r="Z531" s="5">
        <f t="shared" si="166"/>
        <v>0.44880545805204891</v>
      </c>
      <c r="AA531" s="5">
        <f t="shared" si="166"/>
        <v>0.43248176136360983</v>
      </c>
      <c r="AB531" s="5">
        <f t="shared" si="166"/>
        <v>0.41673768750061968</v>
      </c>
      <c r="AC531" s="5">
        <f t="shared" si="166"/>
        <v>0.40155489362750324</v>
      </c>
      <c r="AD531" s="5">
        <f t="shared" si="166"/>
        <v>0.38691524014905171</v>
      </c>
      <c r="AE531" s="5">
        <f t="shared" si="166"/>
        <v>0.37280086274725577</v>
      </c>
      <c r="AF531" s="5">
        <f t="shared" si="166"/>
        <v>0.35919422752428609</v>
      </c>
      <c r="AG531" s="5">
        <f t="shared" si="166"/>
        <v>0.34607817258966023</v>
      </c>
      <c r="AH531" s="5">
        <f t="shared" si="166"/>
        <v>0.33343593875688082</v>
      </c>
      <c r="AI531" s="5">
        <f t="shared" si="166"/>
        <v>0.32125119148388753</v>
      </c>
      <c r="AJ531" s="5">
        <f t="shared" si="166"/>
        <v>0.3095080357714724</v>
      </c>
      <c r="AK531" s="5">
        <f t="shared" si="166"/>
        <v>0.29819102540026826</v>
      </c>
      <c r="AL531" s="5">
        <f t="shared" si="166"/>
        <v>0.28728516762135131</v>
      </c>
      <c r="AM531" s="5">
        <f t="shared" si="166"/>
        <v>0.27677592420336611</v>
      </c>
      <c r="AN531" s="5">
        <f t="shared" si="166"/>
        <v>0.26664920956908422</v>
      </c>
      <c r="AO531" s="5">
        <f t="shared" si="166"/>
        <v>0.25689138661763533</v>
      </c>
      <c r="AP531" s="5">
        <f t="shared" si="166"/>
        <v>0.24748926071839955</v>
      </c>
      <c r="AQ531" s="5">
        <f t="shared" si="166"/>
        <v>0.23843007227333737</v>
      </c>
      <c r="AR531" s="5">
        <f t="shared" si="166"/>
        <v>0.22970148817211364</v>
      </c>
      <c r="AS531" s="5">
        <f t="shared" si="166"/>
        <v>0.22129159240540483</v>
      </c>
      <c r="AT531" s="5">
        <f t="shared" si="166"/>
        <v>0.21318887605362991</v>
      </c>
      <c r="AU531" s="5">
        <f t="shared" si="166"/>
        <v>0.20538222682891646</v>
      </c>
      <c r="AV531" s="5">
        <f t="shared" si="166"/>
        <v>0.19786091831575769</v>
      </c>
      <c r="AW531" s="5">
        <f t="shared" si="166"/>
        <v>0.19061459902918104</v>
      </c>
      <c r="AX531" s="5">
        <f t="shared" si="166"/>
        <v>0.18363328138730375</v>
      </c>
      <c r="AY531" s="5">
        <f t="shared" si="166"/>
        <v>0.17690733067701359</v>
      </c>
      <c r="AZ531" s="5">
        <f t="shared" si="166"/>
        <v>0.17042745407651513</v>
      </c>
      <c r="BA531" s="5">
        <f t="shared" si="166"/>
        <v>0.16418468978605683</v>
      </c>
      <c r="BB531" s="5">
        <f t="shared" si="166"/>
        <v>0.15817039630785301</v>
      </c>
      <c r="BC531" s="5">
        <f t="shared" si="166"/>
        <v>0.15237624190767082</v>
      </c>
      <c r="BD531" s="5">
        <f t="shared" si="166"/>
        <v>0.14679419428345727</v>
      </c>
      <c r="BE531" s="5">
        <f t="shared" si="166"/>
        <v>0.14141651046050083</v>
      </c>
      <c r="BF531" s="5">
        <f t="shared" si="166"/>
        <v>0.13623572692773955</v>
      </c>
      <c r="BG531" s="5">
        <f t="shared" si="166"/>
        <v>0.13124465002578412</v>
      </c>
      <c r="BH531" s="5">
        <f t="shared" si="166"/>
        <v>0.12643634659388067</v>
      </c>
      <c r="BI531" s="5">
        <f t="shared" si="166"/>
        <v>0.12180413488027568</v>
      </c>
      <c r="BJ531" s="5">
        <f t="shared" si="166"/>
        <v>0.11734157571816912</v>
      </c>
      <c r="BK531" s="16">
        <f t="shared" si="166"/>
        <v>0.11304246396757986</v>
      </c>
      <c r="BL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</row>
    <row r="532" spans="1:124" x14ac:dyDescent="0.3">
      <c r="A532" s="8">
        <v>35804</v>
      </c>
      <c r="B532" s="3">
        <v>5.4699998E-2</v>
      </c>
      <c r="C532" s="4">
        <f t="shared" si="165"/>
        <v>5.3766977920162044E-2</v>
      </c>
      <c r="D532" s="5">
        <f t="shared" si="163"/>
        <v>0.97259632651449834</v>
      </c>
      <c r="E532" s="5">
        <f t="shared" si="163"/>
        <v>0.94444915892155523</v>
      </c>
      <c r="F532" s="5">
        <f t="shared" si="163"/>
        <v>0.91593001849273181</v>
      </c>
      <c r="G532" s="5">
        <f t="shared" si="163"/>
        <v>0.88732769380414045</v>
      </c>
      <c r="H532" s="5">
        <f t="shared" si="163"/>
        <v>0.8588649250792435</v>
      </c>
      <c r="I532" s="5">
        <f t="shared" si="163"/>
        <v>0.83071199140133978</v>
      </c>
      <c r="J532" s="5">
        <f t="shared" si="163"/>
        <v>0.80299766065331812</v>
      </c>
      <c r="K532" s="5">
        <f t="shared" si="163"/>
        <v>0.77581794815388649</v>
      </c>
      <c r="L532" s="5">
        <f t="shared" si="163"/>
        <v>0.74924308532324646</v>
      </c>
      <c r="M532" s="5">
        <f t="shared" si="163"/>
        <v>0.72332304380752288</v>
      </c>
      <c r="N532" s="5">
        <f t="shared" si="163"/>
        <v>0.69809190389361242</v>
      </c>
      <c r="O532" s="5">
        <f t="shared" si="163"/>
        <v>0.67357130398803222</v>
      </c>
      <c r="P532" s="5">
        <f t="shared" si="163"/>
        <v>0.6497731625670351</v>
      </c>
      <c r="Q532" s="5">
        <f t="shared" si="163"/>
        <v>0.62670182579083999</v>
      </c>
      <c r="R532" s="5">
        <f t="shared" si="163"/>
        <v>0.60435576251090728</v>
      </c>
      <c r="S532" s="5">
        <f t="shared" si="163"/>
        <v>0.58272890290318069</v>
      </c>
      <c r="T532" s="5">
        <f t="shared" si="162"/>
        <v>0.56181169653467178</v>
      </c>
      <c r="U532" s="5">
        <f t="shared" si="162"/>
        <v>0.5415919494420105</v>
      </c>
      <c r="V532" s="5">
        <f t="shared" si="162"/>
        <v>0.52205548698322435</v>
      </c>
      <c r="W532" s="5">
        <f t="shared" si="162"/>
        <v>0.5031866791441173</v>
      </c>
      <c r="X532" s="5">
        <f t="shared" si="166"/>
        <v>0.48496885707692716</v>
      </c>
      <c r="Y532" s="5">
        <f t="shared" si="166"/>
        <v>0.467384643463431</v>
      </c>
      <c r="Z532" s="5">
        <f t="shared" si="166"/>
        <v>0.45041621445898639</v>
      </c>
      <c r="AA532" s="5">
        <f t="shared" si="166"/>
        <v>0.43404550719493695</v>
      </c>
      <c r="AB532" s="5">
        <f t="shared" si="166"/>
        <v>0.41825438386283298</v>
      </c>
      <c r="AC532" s="5">
        <f t="shared" si="166"/>
        <v>0.40302476109317054</v>
      </c>
      <c r="AD532" s="5">
        <f t="shared" si="166"/>
        <v>0.38833871153166477</v>
      </c>
      <c r="AE532" s="5">
        <f t="shared" si="166"/>
        <v>0.37417854309656212</v>
      </c>
      <c r="AF532" s="5">
        <f t="shared" si="166"/>
        <v>0.36052686028493769</v>
      </c>
      <c r="AG532" s="5">
        <f t="shared" si="166"/>
        <v>0.34736661101729471</v>
      </c>
      <c r="AH532" s="5">
        <f t="shared" si="166"/>
        <v>0.33468112181606435</v>
      </c>
      <c r="AI532" s="5">
        <f t="shared" si="166"/>
        <v>0.3224541235644095</v>
      </c>
      <c r="AJ532" s="5">
        <f t="shared" si="166"/>
        <v>0.31066976965570781</v>
      </c>
      <c r="AK532" s="5">
        <f t="shared" si="166"/>
        <v>0.29931264799686036</v>
      </c>
      <c r="AL532" s="5">
        <f t="shared" si="166"/>
        <v>0.28836778805118979</v>
      </c>
      <c r="AM532" s="5">
        <f t="shared" si="166"/>
        <v>0.27782066388439636</v>
      </c>
      <c r="AN532" s="5">
        <f t="shared" si="166"/>
        <v>0.26765719399830173</v>
      </c>
      <c r="AO532" s="5">
        <f t="shared" si="166"/>
        <v>0.25786373859293554</v>
      </c>
      <c r="AP532" s="5">
        <f t="shared" si="166"/>
        <v>0.2484270947808398</v>
      </c>
      <c r="AQ532" s="5">
        <f t="shared" si="166"/>
        <v>0.239334490182736</v>
      </c>
      <c r="AR532" s="5">
        <f t="shared" si="166"/>
        <v>0.23057357525656844</v>
      </c>
      <c r="AS532" s="5">
        <f t="shared" si="166"/>
        <v>0.22213241464892311</v>
      </c>
      <c r="AT532" s="5">
        <f t="shared" si="166"/>
        <v>0.21399947780622447</v>
      </c>
      <c r="AU532" s="5">
        <f t="shared" si="166"/>
        <v>0.20616362904072874</v>
      </c>
      <c r="AV532" s="5">
        <f t="shared" si="166"/>
        <v>0.19861411721145095</v>
      </c>
      <c r="AW532" s="5">
        <f t="shared" si="166"/>
        <v>0.19134056515137543</v>
      </c>
      <c r="AX532" s="5">
        <f t="shared" si="166"/>
        <v>0.18433295894850785</v>
      </c>
      <c r="AY532" s="5">
        <f t="shared" si="166"/>
        <v>0.17758163716862096</v>
      </c>
      <c r="AZ532" s="5">
        <f t="shared" si="166"/>
        <v>0.17107728009120177</v>
      </c>
      <c r="BA532" s="5">
        <f t="shared" si="166"/>
        <v>0.16481089901653923</v>
      </c>
      <c r="BB532" s="5">
        <f t="shared" si="166"/>
        <v>0.15877382569061033</v>
      </c>
      <c r="BC532" s="5">
        <f t="shared" si="166"/>
        <v>0.15295770188504296</v>
      </c>
      <c r="BD532" s="5">
        <f t="shared" si="166"/>
        <v>0.14735446916162825</v>
      </c>
      <c r="BE532" s="5">
        <f t="shared" si="166"/>
        <v>0.14195635884436428</v>
      </c>
      <c r="BF532" s="5">
        <f t="shared" si="166"/>
        <v>0.13675588221661381</v>
      </c>
      <c r="BG532" s="5">
        <f t="shared" si="166"/>
        <v>0.13174582095647147</v>
      </c>
      <c r="BH532" s="5">
        <f t="shared" si="166"/>
        <v>0.12691921781971588</v>
      </c>
      <c r="BI532" s="5">
        <f t="shared" si="166"/>
        <v>0.12226936757663703</v>
      </c>
      <c r="BJ532" s="5">
        <f t="shared" si="166"/>
        <v>0.11778980820648001</v>
      </c>
      <c r="BK532" s="16">
        <f t="shared" si="166"/>
        <v>0.11347431235114891</v>
      </c>
      <c r="BL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</row>
    <row r="533" spans="1:124" x14ac:dyDescent="0.3">
      <c r="A533" s="8">
        <v>35811</v>
      </c>
      <c r="B533" s="3">
        <v>5.4099997999999996E-2</v>
      </c>
      <c r="C533" s="4">
        <f t="shared" si="165"/>
        <v>5.314855936082942E-2</v>
      </c>
      <c r="D533" s="5">
        <f t="shared" si="163"/>
        <v>0.97287954363784468</v>
      </c>
      <c r="E533" s="5">
        <f t="shared" si="163"/>
        <v>0.94496778806113935</v>
      </c>
      <c r="F533" s="5">
        <f t="shared" si="163"/>
        <v>0.91664224817486539</v>
      </c>
      <c r="G533" s="5">
        <f t="shared" si="163"/>
        <v>0.8881972431734787</v>
      </c>
      <c r="H533" s="5">
        <f t="shared" si="163"/>
        <v>0.85986051895669324</v>
      </c>
      <c r="I533" s="5">
        <f t="shared" si="163"/>
        <v>0.83180682153684793</v>
      </c>
      <c r="J533" s="5">
        <f t="shared" si="163"/>
        <v>0.80416886278926636</v>
      </c>
      <c r="K533" s="5">
        <f t="shared" si="163"/>
        <v>0.77704611194173279</v>
      </c>
      <c r="L533" s="5">
        <f t="shared" si="163"/>
        <v>0.75051180579162846</v>
      </c>
      <c r="M533" s="5">
        <f t="shared" si="163"/>
        <v>0.72461851768931163</v>
      </c>
      <c r="N533" s="5">
        <f t="shared" si="163"/>
        <v>0.69940257075558998</v>
      </c>
      <c r="O533" s="5">
        <f t="shared" si="163"/>
        <v>0.67488753011043046</v>
      </c>
      <c r="P533" s="5">
        <f t="shared" si="163"/>
        <v>0.65108696442960934</v>
      </c>
      <c r="Q533" s="5">
        <f t="shared" si="163"/>
        <v>0.62800662951912378</v>
      </c>
      <c r="R533" s="5">
        <f t="shared" si="163"/>
        <v>0.6056461955040493</v>
      </c>
      <c r="S533" s="5">
        <f t="shared" si="163"/>
        <v>0.58400061395765168</v>
      </c>
      <c r="T533" s="5">
        <f t="shared" si="162"/>
        <v>0.56306120099965251</v>
      </c>
      <c r="U533" s="5">
        <f t="shared" si="162"/>
        <v>0.54281649622957684</v>
      </c>
      <c r="V533" s="5">
        <f t="shared" si="162"/>
        <v>0.5232529445694809</v>
      </c>
      <c r="W533" s="5">
        <f t="shared" si="162"/>
        <v>0.50435543801144178</v>
      </c>
      <c r="X533" s="5">
        <f t="shared" si="166"/>
        <v>0.48610774634785164</v>
      </c>
      <c r="Y533" s="5">
        <f t="shared" si="166"/>
        <v>0.46849285975542798</v>
      </c>
      <c r="Z533" s="5">
        <f t="shared" si="166"/>
        <v>0.45149326124283801</v>
      </c>
      <c r="AA533" s="5">
        <f t="shared" si="166"/>
        <v>0.43509114316640052</v>
      </c>
      <c r="AB533" s="5">
        <f t="shared" si="166"/>
        <v>0.41926857903856457</v>
      </c>
      <c r="AC533" s="5">
        <f t="shared" si="166"/>
        <v>0.40400765951883227</v>
      </c>
      <c r="AD533" s="5">
        <f t="shared" si="166"/>
        <v>0.38929059964481116</v>
      </c>
      <c r="AE533" s="5">
        <f t="shared" si="166"/>
        <v>0.37509982292144423</v>
      </c>
      <c r="AF533" s="5">
        <f t="shared" si="166"/>
        <v>0.36141802675297108</v>
      </c>
      <c r="AG533" s="5">
        <f t="shared" si="166"/>
        <v>0.34822823280770759</v>
      </c>
      <c r="AH533" s="5">
        <f t="shared" si="166"/>
        <v>0.33551382519811995</v>
      </c>
      <c r="AI533" s="5">
        <f t="shared" si="166"/>
        <v>0.32325857879736314</v>
      </c>
      <c r="AJ533" s="5">
        <f t="shared" si="166"/>
        <v>0.31144667956690025</v>
      </c>
      <c r="AK533" s="5">
        <f t="shared" si="166"/>
        <v>0.30006273841348224</v>
      </c>
      <c r="AL533" s="5">
        <f t="shared" si="166"/>
        <v>0.28909179980852096</v>
      </c>
      <c r="AM533" s="5">
        <f t="shared" si="166"/>
        <v>0.27851934617381235</v>
      </c>
      <c r="AN533" s="5">
        <f t="shared" si="166"/>
        <v>0.26833129885300183</v>
      </c>
      <c r="AO533" s="5">
        <f t="shared" si="166"/>
        <v>0.25851401633899934</v>
      </c>
      <c r="AP533" s="5">
        <f t="shared" si="166"/>
        <v>0.24905429030657439</v>
      </c>
      <c r="AQ533" s="5">
        <f t="shared" si="166"/>
        <v>0.23993933990095079</v>
      </c>
      <c r="AR533" s="5">
        <f t="shared" si="166"/>
        <v>0.23115680465292884</v>
      </c>
      <c r="AS533" s="5">
        <f t="shared" si="166"/>
        <v>0.22269473632535305</v>
      </c>
      <c r="AT533" s="5">
        <f t="shared" si="166"/>
        <v>0.21454158994183165</v>
      </c>
      <c r="AU533" s="5">
        <f t="shared" si="166"/>
        <v>0.20668621420425573</v>
      </c>
      <c r="AV533" s="5">
        <f t="shared" si="166"/>
        <v>0.19911784146909461</v>
      </c>
      <c r="AW533" s="5">
        <f t="shared" si="166"/>
        <v>0.19182607742221225</v>
      </c>
      <c r="AX533" s="5">
        <f t="shared" si="166"/>
        <v>0.18480089056692492</v>
      </c>
      <c r="AY533" s="5">
        <f t="shared" si="166"/>
        <v>0.17803260161925977</v>
      </c>
      <c r="AZ533" s="5">
        <f t="shared" si="166"/>
        <v>0.17151187288713168</v>
      </c>
      <c r="BA533" s="5">
        <f t="shared" si="166"/>
        <v>0.16522969769581611</v>
      </c>
      <c r="BB533" s="5">
        <f t="shared" si="166"/>
        <v>0.15917738991016112</v>
      </c>
      <c r="BC533" s="5">
        <f t="shared" si="166"/>
        <v>0.15334657359404147</v>
      </c>
      <c r="BD533" s="5">
        <f t="shared" si="166"/>
        <v>0.14772917283927414</v>
      </c>
      <c r="BE533" s="5">
        <f t="shared" si="166"/>
        <v>0.14231740178931732</v>
      </c>
      <c r="BF533" s="5">
        <f t="shared" si="166"/>
        <v>0.13710375487732637</v>
      </c>
      <c r="BG533" s="5">
        <f t="shared" si="166"/>
        <v>0.13208099729335812</v>
      </c>
      <c r="BH533" s="5">
        <f t="shared" si="166"/>
        <v>0.12724215569154099</v>
      </c>
      <c r="BI533" s="5">
        <f t="shared" si="166"/>
        <v>0.12258050914472733</v>
      </c>
      <c r="BJ533" s="5">
        <f t="shared" si="166"/>
        <v>0.11808958035141248</v>
      </c>
      <c r="BK533" s="16">
        <f t="shared" si="166"/>
        <v>0.11376312709744898</v>
      </c>
      <c r="BL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</row>
    <row r="534" spans="1:124" x14ac:dyDescent="0.3">
      <c r="A534" s="8">
        <v>35818</v>
      </c>
      <c r="B534" s="3">
        <v>5.4099997999999996E-2</v>
      </c>
      <c r="C534" s="4">
        <f t="shared" si="165"/>
        <v>5.314855936082942E-2</v>
      </c>
      <c r="D534" s="5">
        <f t="shared" si="163"/>
        <v>0.97287954363784468</v>
      </c>
      <c r="E534" s="5">
        <f t="shared" si="163"/>
        <v>0.94496778806113935</v>
      </c>
      <c r="F534" s="5">
        <f t="shared" si="163"/>
        <v>0.91664224817486539</v>
      </c>
      <c r="G534" s="5">
        <f t="shared" si="163"/>
        <v>0.8881972431734787</v>
      </c>
      <c r="H534" s="5">
        <f t="shared" si="163"/>
        <v>0.85986051895669324</v>
      </c>
      <c r="I534" s="5">
        <f t="shared" si="163"/>
        <v>0.83180682153684793</v>
      </c>
      <c r="J534" s="5">
        <f t="shared" si="163"/>
        <v>0.80416886278926636</v>
      </c>
      <c r="K534" s="5">
        <f t="shared" si="163"/>
        <v>0.77704611194173279</v>
      </c>
      <c r="L534" s="5">
        <f t="shared" si="163"/>
        <v>0.75051180579162846</v>
      </c>
      <c r="M534" s="5">
        <f t="shared" si="163"/>
        <v>0.72461851768931163</v>
      </c>
      <c r="N534" s="5">
        <f t="shared" si="163"/>
        <v>0.69940257075558998</v>
      </c>
      <c r="O534" s="5">
        <f t="shared" si="163"/>
        <v>0.67488753011043046</v>
      </c>
      <c r="P534" s="5">
        <f t="shared" si="163"/>
        <v>0.65108696442960934</v>
      </c>
      <c r="Q534" s="5">
        <f t="shared" si="163"/>
        <v>0.62800662951912378</v>
      </c>
      <c r="R534" s="5">
        <f t="shared" si="163"/>
        <v>0.6056461955040493</v>
      </c>
      <c r="S534" s="5">
        <f t="shared" si="163"/>
        <v>0.58400061395765168</v>
      </c>
      <c r="T534" s="5">
        <f t="shared" si="162"/>
        <v>0.56306120099965251</v>
      </c>
      <c r="U534" s="5">
        <f t="shared" si="162"/>
        <v>0.54281649622957684</v>
      </c>
      <c r="V534" s="5">
        <f t="shared" si="162"/>
        <v>0.5232529445694809</v>
      </c>
      <c r="W534" s="5">
        <f t="shared" si="162"/>
        <v>0.50435543801144178</v>
      </c>
      <c r="X534" s="5">
        <f t="shared" si="166"/>
        <v>0.48610774634785164</v>
      </c>
      <c r="Y534" s="5">
        <f t="shared" si="166"/>
        <v>0.46849285975542798</v>
      </c>
      <c r="Z534" s="5">
        <f t="shared" si="166"/>
        <v>0.45149326124283801</v>
      </c>
      <c r="AA534" s="5">
        <f t="shared" si="166"/>
        <v>0.43509114316640052</v>
      </c>
      <c r="AB534" s="5">
        <f t="shared" si="166"/>
        <v>0.41926857903856457</v>
      </c>
      <c r="AC534" s="5">
        <f t="shared" si="166"/>
        <v>0.40400765951883227</v>
      </c>
      <c r="AD534" s="5">
        <f t="shared" si="166"/>
        <v>0.38929059964481116</v>
      </c>
      <c r="AE534" s="5">
        <f t="shared" si="166"/>
        <v>0.37509982292144423</v>
      </c>
      <c r="AF534" s="5">
        <f t="shared" si="166"/>
        <v>0.36141802675297108</v>
      </c>
      <c r="AG534" s="5">
        <f t="shared" si="166"/>
        <v>0.34822823280770759</v>
      </c>
      <c r="AH534" s="5">
        <f t="shared" si="166"/>
        <v>0.33551382519811995</v>
      </c>
      <c r="AI534" s="5">
        <f t="shared" si="166"/>
        <v>0.32325857879736314</v>
      </c>
      <c r="AJ534" s="5">
        <f t="shared" si="166"/>
        <v>0.31144667956690025</v>
      </c>
      <c r="AK534" s="5">
        <f t="shared" si="166"/>
        <v>0.30006273841348224</v>
      </c>
      <c r="AL534" s="5">
        <f t="shared" si="166"/>
        <v>0.28909179980852096</v>
      </c>
      <c r="AM534" s="5">
        <f t="shared" si="166"/>
        <v>0.27851934617381235</v>
      </c>
      <c r="AN534" s="5">
        <f t="shared" si="166"/>
        <v>0.26833129885300183</v>
      </c>
      <c r="AO534" s="5">
        <f t="shared" si="166"/>
        <v>0.25851401633899934</v>
      </c>
      <c r="AP534" s="5">
        <f t="shared" si="166"/>
        <v>0.24905429030657439</v>
      </c>
      <c r="AQ534" s="5">
        <f t="shared" si="166"/>
        <v>0.23993933990095079</v>
      </c>
      <c r="AR534" s="5">
        <f t="shared" si="166"/>
        <v>0.23115680465292884</v>
      </c>
      <c r="AS534" s="5">
        <f t="shared" si="166"/>
        <v>0.22269473632535305</v>
      </c>
      <c r="AT534" s="5">
        <f t="shared" si="166"/>
        <v>0.21454158994183165</v>
      </c>
      <c r="AU534" s="5">
        <f t="shared" si="166"/>
        <v>0.20668621420425573</v>
      </c>
      <c r="AV534" s="5">
        <f t="shared" si="166"/>
        <v>0.19911784146909461</v>
      </c>
      <c r="AW534" s="5">
        <f t="shared" si="166"/>
        <v>0.19182607742221225</v>
      </c>
      <c r="AX534" s="5">
        <f t="shared" si="166"/>
        <v>0.18480089056692492</v>
      </c>
      <c r="AY534" s="5">
        <f t="shared" si="166"/>
        <v>0.17803260161925977</v>
      </c>
      <c r="AZ534" s="5">
        <f t="shared" si="166"/>
        <v>0.17151187288713168</v>
      </c>
      <c r="BA534" s="5">
        <f t="shared" si="166"/>
        <v>0.16522969769581611</v>
      </c>
      <c r="BB534" s="5">
        <f t="shared" si="166"/>
        <v>0.15917738991016112</v>
      </c>
      <c r="BC534" s="5">
        <f t="shared" si="166"/>
        <v>0.15334657359404147</v>
      </c>
      <c r="BD534" s="5">
        <f t="shared" si="166"/>
        <v>0.14772917283927414</v>
      </c>
      <c r="BE534" s="5">
        <f t="shared" si="166"/>
        <v>0.14231740178931732</v>
      </c>
      <c r="BF534" s="5">
        <f t="shared" si="166"/>
        <v>0.13710375487732637</v>
      </c>
      <c r="BG534" s="5">
        <f t="shared" si="166"/>
        <v>0.13208099729335812</v>
      </c>
      <c r="BH534" s="5">
        <f t="shared" si="166"/>
        <v>0.12724215569154099</v>
      </c>
      <c r="BI534" s="5">
        <f t="shared" si="166"/>
        <v>0.12258050914472733</v>
      </c>
      <c r="BJ534" s="5">
        <f t="shared" si="166"/>
        <v>0.11808958035141248</v>
      </c>
      <c r="BK534" s="16">
        <f t="shared" si="166"/>
        <v>0.11376312709744898</v>
      </c>
      <c r="BL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</row>
    <row r="535" spans="1:124" x14ac:dyDescent="0.3">
      <c r="A535" s="8">
        <v>35825</v>
      </c>
      <c r="B535" s="3">
        <v>5.4099997999999996E-2</v>
      </c>
      <c r="C535" s="4">
        <f t="shared" si="165"/>
        <v>5.314855936082942E-2</v>
      </c>
      <c r="D535" s="5">
        <f t="shared" si="163"/>
        <v>0.97287954363784468</v>
      </c>
      <c r="E535" s="5">
        <f t="shared" si="163"/>
        <v>0.94496778806113935</v>
      </c>
      <c r="F535" s="5">
        <f t="shared" si="163"/>
        <v>0.91664224817486539</v>
      </c>
      <c r="G535" s="5">
        <f t="shared" si="163"/>
        <v>0.8881972431734787</v>
      </c>
      <c r="H535" s="5">
        <f t="shared" si="163"/>
        <v>0.85986051895669324</v>
      </c>
      <c r="I535" s="5">
        <f t="shared" si="163"/>
        <v>0.83180682153684793</v>
      </c>
      <c r="J535" s="5">
        <f t="shared" si="163"/>
        <v>0.80416886278926636</v>
      </c>
      <c r="K535" s="5">
        <f t="shared" si="163"/>
        <v>0.77704611194173279</v>
      </c>
      <c r="L535" s="5">
        <f t="shared" si="163"/>
        <v>0.75051180579162846</v>
      </c>
      <c r="M535" s="5">
        <f t="shared" si="163"/>
        <v>0.72461851768931163</v>
      </c>
      <c r="N535" s="5">
        <f t="shared" si="163"/>
        <v>0.69940257075558998</v>
      </c>
      <c r="O535" s="5">
        <f t="shared" si="163"/>
        <v>0.67488753011043046</v>
      </c>
      <c r="P535" s="5">
        <f t="shared" si="163"/>
        <v>0.65108696442960934</v>
      </c>
      <c r="Q535" s="5">
        <f t="shared" si="163"/>
        <v>0.62800662951912378</v>
      </c>
      <c r="R535" s="5">
        <f t="shared" si="163"/>
        <v>0.6056461955040493</v>
      </c>
      <c r="S535" s="5">
        <f t="shared" si="163"/>
        <v>0.58400061395765168</v>
      </c>
      <c r="T535" s="5">
        <f t="shared" si="162"/>
        <v>0.56306120099965251</v>
      </c>
      <c r="U535" s="5">
        <f t="shared" si="162"/>
        <v>0.54281649622957684</v>
      </c>
      <c r="V535" s="5">
        <f t="shared" si="162"/>
        <v>0.5232529445694809</v>
      </c>
      <c r="W535" s="5">
        <f t="shared" si="162"/>
        <v>0.50435543801144178</v>
      </c>
      <c r="X535" s="5">
        <f t="shared" si="166"/>
        <v>0.48610774634785164</v>
      </c>
      <c r="Y535" s="5">
        <f t="shared" si="166"/>
        <v>0.46849285975542798</v>
      </c>
      <c r="Z535" s="5">
        <f t="shared" si="166"/>
        <v>0.45149326124283801</v>
      </c>
      <c r="AA535" s="5">
        <f t="shared" si="166"/>
        <v>0.43509114316640052</v>
      </c>
      <c r="AB535" s="5">
        <f t="shared" si="166"/>
        <v>0.41926857903856457</v>
      </c>
      <c r="AC535" s="5">
        <f t="shared" si="166"/>
        <v>0.40400765951883227</v>
      </c>
      <c r="AD535" s="5">
        <f t="shared" si="166"/>
        <v>0.38929059964481116</v>
      </c>
      <c r="AE535" s="5">
        <f t="shared" si="166"/>
        <v>0.37509982292144423</v>
      </c>
      <c r="AF535" s="5">
        <f t="shared" si="166"/>
        <v>0.36141802675297108</v>
      </c>
      <c r="AG535" s="5">
        <f t="shared" si="166"/>
        <v>0.34822823280770759</v>
      </c>
      <c r="AH535" s="5">
        <f t="shared" si="166"/>
        <v>0.33551382519811995</v>
      </c>
      <c r="AI535" s="5">
        <f t="shared" si="166"/>
        <v>0.32325857879736314</v>
      </c>
      <c r="AJ535" s="5">
        <f t="shared" si="166"/>
        <v>0.31144667956690025</v>
      </c>
      <c r="AK535" s="5">
        <f t="shared" si="166"/>
        <v>0.30006273841348224</v>
      </c>
      <c r="AL535" s="5">
        <f t="shared" si="166"/>
        <v>0.28909179980852096</v>
      </c>
      <c r="AM535" s="5">
        <f t="shared" si="166"/>
        <v>0.27851934617381235</v>
      </c>
      <c r="AN535" s="5">
        <f t="shared" si="166"/>
        <v>0.26833129885300183</v>
      </c>
      <c r="AO535" s="5">
        <f t="shared" si="166"/>
        <v>0.25851401633899934</v>
      </c>
      <c r="AP535" s="5">
        <f t="shared" si="166"/>
        <v>0.24905429030657439</v>
      </c>
      <c r="AQ535" s="5">
        <f t="shared" si="166"/>
        <v>0.23993933990095079</v>
      </c>
      <c r="AR535" s="5">
        <f t="shared" si="166"/>
        <v>0.23115680465292884</v>
      </c>
      <c r="AS535" s="5">
        <f t="shared" si="166"/>
        <v>0.22269473632535305</v>
      </c>
      <c r="AT535" s="5">
        <f t="shared" si="166"/>
        <v>0.21454158994183165</v>
      </c>
      <c r="AU535" s="5">
        <f t="shared" si="166"/>
        <v>0.20668621420425573</v>
      </c>
      <c r="AV535" s="5">
        <f t="shared" si="166"/>
        <v>0.19911784146909461</v>
      </c>
      <c r="AW535" s="5">
        <f t="shared" si="166"/>
        <v>0.19182607742221225</v>
      </c>
      <c r="AX535" s="5">
        <f t="shared" si="166"/>
        <v>0.18480089056692492</v>
      </c>
      <c r="AY535" s="5">
        <f t="shared" si="166"/>
        <v>0.17803260161925977</v>
      </c>
      <c r="AZ535" s="5">
        <f t="shared" si="166"/>
        <v>0.17151187288713168</v>
      </c>
      <c r="BA535" s="5">
        <f t="shared" si="166"/>
        <v>0.16522969769581611</v>
      </c>
      <c r="BB535" s="5">
        <f t="shared" si="166"/>
        <v>0.15917738991016112</v>
      </c>
      <c r="BC535" s="5">
        <f t="shared" si="166"/>
        <v>0.15334657359404147</v>
      </c>
      <c r="BD535" s="5">
        <f t="shared" si="166"/>
        <v>0.14772917283927414</v>
      </c>
      <c r="BE535" s="5">
        <f t="shared" si="166"/>
        <v>0.14231740178931732</v>
      </c>
      <c r="BF535" s="5">
        <f t="shared" si="166"/>
        <v>0.13710375487732637</v>
      </c>
      <c r="BG535" s="5">
        <f t="shared" si="166"/>
        <v>0.13208099729335812</v>
      </c>
      <c r="BH535" s="5">
        <f t="shared" si="166"/>
        <v>0.12724215569154099</v>
      </c>
      <c r="BI535" s="5">
        <f t="shared" si="166"/>
        <v>0.12258050914472733</v>
      </c>
      <c r="BJ535" s="5">
        <f t="shared" si="166"/>
        <v>0.11808958035141248</v>
      </c>
      <c r="BK535" s="16">
        <f t="shared" si="166"/>
        <v>0.11376312709744898</v>
      </c>
      <c r="BL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</row>
    <row r="536" spans="1:124" x14ac:dyDescent="0.3">
      <c r="A536" s="8">
        <v>35832</v>
      </c>
      <c r="B536" s="3">
        <v>5.4099997999999996E-2</v>
      </c>
      <c r="C536" s="4">
        <f t="shared" si="165"/>
        <v>5.314855936082942E-2</v>
      </c>
      <c r="D536" s="5">
        <f t="shared" si="163"/>
        <v>0.97287954363784468</v>
      </c>
      <c r="E536" s="5">
        <f t="shared" si="163"/>
        <v>0.94496778806113935</v>
      </c>
      <c r="F536" s="5">
        <f t="shared" si="163"/>
        <v>0.91664224817486539</v>
      </c>
      <c r="G536" s="5">
        <f t="shared" si="163"/>
        <v>0.8881972431734787</v>
      </c>
      <c r="H536" s="5">
        <f t="shared" si="163"/>
        <v>0.85986051895669324</v>
      </c>
      <c r="I536" s="5">
        <f t="shared" si="163"/>
        <v>0.83180682153684793</v>
      </c>
      <c r="J536" s="5">
        <f t="shared" si="163"/>
        <v>0.80416886278926636</v>
      </c>
      <c r="K536" s="5">
        <f t="shared" si="163"/>
        <v>0.77704611194173279</v>
      </c>
      <c r="L536" s="5">
        <f t="shared" si="163"/>
        <v>0.75051180579162846</v>
      </c>
      <c r="M536" s="5">
        <f t="shared" si="163"/>
        <v>0.72461851768931163</v>
      </c>
      <c r="N536" s="5">
        <f t="shared" si="163"/>
        <v>0.69940257075558998</v>
      </c>
      <c r="O536" s="5">
        <f t="shared" si="163"/>
        <v>0.67488753011043046</v>
      </c>
      <c r="P536" s="5">
        <f t="shared" si="163"/>
        <v>0.65108696442960934</v>
      </c>
      <c r="Q536" s="5">
        <f t="shared" si="163"/>
        <v>0.62800662951912378</v>
      </c>
      <c r="R536" s="5">
        <f t="shared" si="163"/>
        <v>0.6056461955040493</v>
      </c>
      <c r="S536" s="5">
        <f t="shared" si="163"/>
        <v>0.58400061395765168</v>
      </c>
      <c r="T536" s="5">
        <f t="shared" si="162"/>
        <v>0.56306120099965251</v>
      </c>
      <c r="U536" s="5">
        <f t="shared" si="162"/>
        <v>0.54281649622957684</v>
      </c>
      <c r="V536" s="5">
        <f t="shared" si="162"/>
        <v>0.5232529445694809</v>
      </c>
      <c r="W536" s="5">
        <f t="shared" si="162"/>
        <v>0.50435543801144178</v>
      </c>
      <c r="X536" s="5">
        <f t="shared" si="166"/>
        <v>0.48610774634785164</v>
      </c>
      <c r="Y536" s="5">
        <f t="shared" si="166"/>
        <v>0.46849285975542798</v>
      </c>
      <c r="Z536" s="5">
        <f t="shared" si="166"/>
        <v>0.45149326124283801</v>
      </c>
      <c r="AA536" s="5">
        <f t="shared" si="166"/>
        <v>0.43509114316640052</v>
      </c>
      <c r="AB536" s="5">
        <f t="shared" si="166"/>
        <v>0.41926857903856457</v>
      </c>
      <c r="AC536" s="5">
        <f t="shared" si="166"/>
        <v>0.40400765951883227</v>
      </c>
      <c r="AD536" s="5">
        <f t="shared" si="166"/>
        <v>0.38929059964481116</v>
      </c>
      <c r="AE536" s="5">
        <f t="shared" si="166"/>
        <v>0.37509982292144423</v>
      </c>
      <c r="AF536" s="5">
        <f t="shared" si="166"/>
        <v>0.36141802675297108</v>
      </c>
      <c r="AG536" s="5">
        <f t="shared" si="166"/>
        <v>0.34822823280770759</v>
      </c>
      <c r="AH536" s="5">
        <f t="shared" si="166"/>
        <v>0.33551382519811995</v>
      </c>
      <c r="AI536" s="5">
        <f t="shared" si="166"/>
        <v>0.32325857879736314</v>
      </c>
      <c r="AJ536" s="5">
        <f t="shared" si="166"/>
        <v>0.31144667956690025</v>
      </c>
      <c r="AK536" s="5">
        <f t="shared" si="166"/>
        <v>0.30006273841348224</v>
      </c>
      <c r="AL536" s="5">
        <f t="shared" si="166"/>
        <v>0.28909179980852096</v>
      </c>
      <c r="AM536" s="5">
        <f t="shared" si="166"/>
        <v>0.27851934617381235</v>
      </c>
      <c r="AN536" s="5">
        <f t="shared" si="166"/>
        <v>0.26833129885300183</v>
      </c>
      <c r="AO536" s="5">
        <f t="shared" si="166"/>
        <v>0.25851401633899934</v>
      </c>
      <c r="AP536" s="5">
        <f t="shared" si="166"/>
        <v>0.24905429030657439</v>
      </c>
      <c r="AQ536" s="5">
        <f t="shared" si="166"/>
        <v>0.23993933990095079</v>
      </c>
      <c r="AR536" s="5">
        <f t="shared" si="166"/>
        <v>0.23115680465292884</v>
      </c>
      <c r="AS536" s="5">
        <f t="shared" si="166"/>
        <v>0.22269473632535305</v>
      </c>
      <c r="AT536" s="5">
        <f t="shared" si="166"/>
        <v>0.21454158994183165</v>
      </c>
      <c r="AU536" s="5">
        <f t="shared" si="166"/>
        <v>0.20668621420425573</v>
      </c>
      <c r="AV536" s="5">
        <f t="shared" ref="X536:BK543" si="167">AV$7*EXP(-AV$8*$C536)</f>
        <v>0.19911784146909461</v>
      </c>
      <c r="AW536" s="5">
        <f t="shared" si="167"/>
        <v>0.19182607742221225</v>
      </c>
      <c r="AX536" s="5">
        <f t="shared" si="167"/>
        <v>0.18480089056692492</v>
      </c>
      <c r="AY536" s="5">
        <f t="shared" si="167"/>
        <v>0.17803260161925977</v>
      </c>
      <c r="AZ536" s="5">
        <f t="shared" si="167"/>
        <v>0.17151187288713168</v>
      </c>
      <c r="BA536" s="5">
        <f t="shared" si="167"/>
        <v>0.16522969769581611</v>
      </c>
      <c r="BB536" s="5">
        <f t="shared" si="167"/>
        <v>0.15917738991016112</v>
      </c>
      <c r="BC536" s="5">
        <f t="shared" si="167"/>
        <v>0.15334657359404147</v>
      </c>
      <c r="BD536" s="5">
        <f t="shared" si="167"/>
        <v>0.14772917283927414</v>
      </c>
      <c r="BE536" s="5">
        <f t="shared" si="167"/>
        <v>0.14231740178931732</v>
      </c>
      <c r="BF536" s="5">
        <f t="shared" si="167"/>
        <v>0.13710375487732637</v>
      </c>
      <c r="BG536" s="5">
        <f t="shared" si="167"/>
        <v>0.13208099729335812</v>
      </c>
      <c r="BH536" s="5">
        <f t="shared" si="167"/>
        <v>0.12724215569154099</v>
      </c>
      <c r="BI536" s="5">
        <f t="shared" si="167"/>
        <v>0.12258050914472733</v>
      </c>
      <c r="BJ536" s="5">
        <f t="shared" si="167"/>
        <v>0.11808958035141248</v>
      </c>
      <c r="BK536" s="16">
        <f t="shared" si="167"/>
        <v>0.11376312709744898</v>
      </c>
      <c r="BL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</row>
    <row r="537" spans="1:124" x14ac:dyDescent="0.3">
      <c r="A537" s="8">
        <v>35839</v>
      </c>
      <c r="B537" s="3">
        <v>5.4499997999999994E-2</v>
      </c>
      <c r="C537" s="4">
        <f t="shared" si="165"/>
        <v>5.3560838400384503E-2</v>
      </c>
      <c r="D537" s="5">
        <f t="shared" si="163"/>
        <v>0.97269072306020998</v>
      </c>
      <c r="E537" s="5">
        <f t="shared" si="163"/>
        <v>0.94462200366696791</v>
      </c>
      <c r="F537" s="5">
        <f t="shared" si="163"/>
        <v>0.91616736687648614</v>
      </c>
      <c r="G537" s="5">
        <f t="shared" si="163"/>
        <v>0.88761744896462758</v>
      </c>
      <c r="H537" s="5">
        <f t="shared" si="163"/>
        <v>0.8591966615553881</v>
      </c>
      <c r="I537" s="5">
        <f t="shared" si="163"/>
        <v>0.83107677457240503</v>
      </c>
      <c r="J537" s="5">
        <f t="shared" si="163"/>
        <v>0.80338787171426751</v>
      </c>
      <c r="K537" s="5">
        <f t="shared" si="163"/>
        <v>0.77622712024486062</v>
      </c>
      <c r="L537" s="5">
        <f t="shared" si="163"/>
        <v>0.74966575366253352</v>
      </c>
      <c r="M537" s="5">
        <f t="shared" si="163"/>
        <v>0.72375461089122894</v>
      </c>
      <c r="N537" s="5">
        <f t="shared" si="163"/>
        <v>0.69852851971291319</v>
      </c>
      <c r="O537" s="5">
        <f t="shared" si="163"/>
        <v>0.67400976055664075</v>
      </c>
      <c r="P537" s="5">
        <f t="shared" si="163"/>
        <v>0.65021080169371448</v>
      </c>
      <c r="Q537" s="5">
        <f t="shared" si="163"/>
        <v>0.62713645886855884</v>
      </c>
      <c r="R537" s="5">
        <f t="shared" si="163"/>
        <v>0.6047856010535646</v>
      </c>
      <c r="S537" s="5">
        <f t="shared" si="163"/>
        <v>0.58315249859437912</v>
      </c>
      <c r="T537" s="5">
        <f t="shared" si="162"/>
        <v>0.56222788962880543</v>
      </c>
      <c r="U537" s="5">
        <f t="shared" si="162"/>
        <v>0.54199982445515582</v>
      </c>
      <c r="V537" s="5">
        <f t="shared" si="162"/>
        <v>0.5224543347167383</v>
      </c>
      <c r="W537" s="5">
        <f t="shared" si="162"/>
        <v>0.50357596418930839</v>
      </c>
      <c r="X537" s="5">
        <f t="shared" si="167"/>
        <v>0.48534819004985258</v>
      </c>
      <c r="Y537" s="5">
        <f t="shared" si="167"/>
        <v>0.46775375731220264</v>
      </c>
      <c r="Z537" s="5">
        <f t="shared" si="167"/>
        <v>0.45077494427072634</v>
      </c>
      <c r="AA537" s="5">
        <f t="shared" si="167"/>
        <v>0.43439377300540671</v>
      </c>
      <c r="AB537" s="5">
        <f t="shared" si="167"/>
        <v>0.41859217603898202</v>
      </c>
      <c r="AC537" s="5">
        <f t="shared" si="167"/>
        <v>0.4033521279179309</v>
      </c>
      <c r="AD537" s="5">
        <f t="shared" si="167"/>
        <v>0.38865574867193348</v>
      </c>
      <c r="AE537" s="5">
        <f t="shared" si="167"/>
        <v>0.37448538468019721</v>
      </c>
      <c r="AF537" s="5">
        <f t="shared" si="167"/>
        <v>0.36082367135148108</v>
      </c>
      <c r="AG537" s="5">
        <f t="shared" si="167"/>
        <v>0.34765358114073286</v>
      </c>
      <c r="AH537" s="5">
        <f t="shared" si="167"/>
        <v>0.33495845972689653</v>
      </c>
      <c r="AI537" s="5">
        <f t="shared" si="167"/>
        <v>0.32272205262321096</v>
      </c>
      <c r="AJ537" s="5">
        <f t="shared" si="167"/>
        <v>0.31092852405178018</v>
      </c>
      <c r="AK537" s="5">
        <f t="shared" si="167"/>
        <v>0.29956246956392973</v>
      </c>
      <c r="AL537" s="5">
        <f t="shared" si="167"/>
        <v>0.28860892360785961</v>
      </c>
      <c r="AM537" s="5">
        <f t="shared" si="167"/>
        <v>0.27805336302054628</v>
      </c>
      <c r="AN537" s="5">
        <f t="shared" si="167"/>
        <v>0.26788170724016924</v>
      </c>
      <c r="AO537" s="5">
        <f t="shared" si="167"/>
        <v>0.25808031588949049</v>
      </c>
      <c r="AP537" s="5">
        <f t="shared" si="167"/>
        <v>0.24863598426250472</v>
      </c>
      <c r="AQ537" s="5">
        <f t="shared" si="167"/>
        <v>0.23953593715072372</v>
      </c>
      <c r="AR537" s="5">
        <f t="shared" si="167"/>
        <v>0.23076782136726956</v>
      </c>
      <c r="AS537" s="5">
        <f t="shared" si="167"/>
        <v>0.22231969726304532</v>
      </c>
      <c r="AT537" s="5">
        <f t="shared" si="167"/>
        <v>0.21418002947687892</v>
      </c>
      <c r="AU537" s="5">
        <f t="shared" si="167"/>
        <v>0.20633767711849832</v>
      </c>
      <c r="AV537" s="5">
        <f t="shared" si="167"/>
        <v>0.19878188354774914</v>
      </c>
      <c r="AW537" s="5">
        <f t="shared" si="167"/>
        <v>0.19150226588419991</v>
      </c>
      <c r="AX537" s="5">
        <f t="shared" si="167"/>
        <v>0.18448880435707651</v>
      </c>
      <c r="AY537" s="5">
        <f t="shared" si="167"/>
        <v>0.17773183158541095</v>
      </c>
      <c r="AZ537" s="5">
        <f t="shared" si="167"/>
        <v>0.17122202186164584</v>
      </c>
      <c r="BA537" s="5">
        <f t="shared" si="167"/>
        <v>0.16495038049811178</v>
      </c>
      <c r="BB537" s="5">
        <f t="shared" si="167"/>
        <v>0.15890823328429429</v>
      </c>
      <c r="BC537" s="5">
        <f t="shared" si="167"/>
        <v>0.15308721609324277</v>
      </c>
      <c r="BD537" s="5">
        <f t="shared" si="167"/>
        <v>0.14747926466750777</v>
      </c>
      <c r="BE537" s="5">
        <f t="shared" si="167"/>
        <v>0.14207660460836732</v>
      </c>
      <c r="BF537" s="5">
        <f t="shared" si="167"/>
        <v>0.13687174158658807</v>
      </c>
      <c r="BG537" s="5">
        <f t="shared" si="167"/>
        <v>0.13185745178838015</v>
      </c>
      <c r="BH537" s="5">
        <f t="shared" si="167"/>
        <v>0.12702677260640205</v>
      </c>
      <c r="BI537" s="5">
        <f t="shared" si="167"/>
        <v>0.12237299358251325</v>
      </c>
      <c r="BJ537" s="5">
        <f t="shared" si="167"/>
        <v>0.11788964760636318</v>
      </c>
      <c r="BK537" s="16">
        <f t="shared" si="167"/>
        <v>0.11357050237175481</v>
      </c>
      <c r="BL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</row>
    <row r="538" spans="1:124" x14ac:dyDescent="0.3">
      <c r="A538" s="8">
        <v>35846</v>
      </c>
      <c r="B538" s="3">
        <v>5.4400000999999996E-2</v>
      </c>
      <c r="C538" s="4">
        <f t="shared" si="165"/>
        <v>5.3457771732588519E-2</v>
      </c>
      <c r="D538" s="5">
        <f t="shared" si="163"/>
        <v>0.97273792335258991</v>
      </c>
      <c r="E538" s="5">
        <f t="shared" si="163"/>
        <v>0.94470843530836135</v>
      </c>
      <c r="F538" s="5">
        <f t="shared" si="163"/>
        <v>0.91628606057058548</v>
      </c>
      <c r="G538" s="5">
        <f t="shared" si="163"/>
        <v>0.88776235767731593</v>
      </c>
      <c r="H538" s="5">
        <f t="shared" si="163"/>
        <v>0.85936257286233908</v>
      </c>
      <c r="I538" s="5">
        <f t="shared" si="163"/>
        <v>0.83125922074838854</v>
      </c>
      <c r="J538" s="5">
        <f t="shared" si="163"/>
        <v>0.80358304249059365</v>
      </c>
      <c r="K538" s="5">
        <f t="shared" si="163"/>
        <v>0.77643178106755606</v>
      </c>
      <c r="L538" s="5">
        <f t="shared" si="163"/>
        <v>0.74987717089467187</v>
      </c>
      <c r="M538" s="5">
        <f t="shared" si="163"/>
        <v>0.72397048450574353</v>
      </c>
      <c r="N538" s="5">
        <f t="shared" si="163"/>
        <v>0.69874692346271827</v>
      </c>
      <c r="O538" s="5">
        <f t="shared" si="163"/>
        <v>0.67422908927705494</v>
      </c>
      <c r="P538" s="5">
        <f t="shared" si="163"/>
        <v>0.65042972521114195</v>
      </c>
      <c r="Q538" s="5">
        <f t="shared" si="163"/>
        <v>0.62735388190609864</v>
      </c>
      <c r="R538" s="5">
        <f t="shared" si="163"/>
        <v>0.60500062850261038</v>
      </c>
      <c r="S538" s="5">
        <f t="shared" ref="S538:AH553" si="168">S$7*EXP(-S$8*$C538)</f>
        <v>0.58336440553706925</v>
      </c>
      <c r="T538" s="5">
        <f t="shared" si="168"/>
        <v>0.56243609553335205</v>
      </c>
      <c r="U538" s="5">
        <f t="shared" si="168"/>
        <v>0.54220387101414136</v>
      </c>
      <c r="V538" s="5">
        <f t="shared" si="168"/>
        <v>0.52265386685077675</v>
      </c>
      <c r="W538" s="5">
        <f t="shared" si="168"/>
        <v>0.50377071379089766</v>
      </c>
      <c r="X538" s="5">
        <f t="shared" si="168"/>
        <v>0.48553796209237843</v>
      </c>
      <c r="Y538" s="5">
        <f t="shared" si="168"/>
        <v>0.46793841799555774</v>
      </c>
      <c r="Z538" s="5">
        <f t="shared" si="168"/>
        <v>0.45095441091728161</v>
      </c>
      <c r="AA538" s="5">
        <f t="shared" si="168"/>
        <v>0.434568005457934</v>
      </c>
      <c r="AB538" s="5">
        <f t="shared" si="168"/>
        <v>0.41876116934568536</v>
      </c>
      <c r="AC538" s="5">
        <f t="shared" si="168"/>
        <v>0.40351590611924815</v>
      </c>
      <c r="AD538" s="5">
        <f t="shared" si="168"/>
        <v>0.3888143595295554</v>
      </c>
      <c r="AE538" s="5">
        <f t="shared" si="168"/>
        <v>0.37463889521117899</v>
      </c>
      <c r="AF538" s="5">
        <f t="shared" si="168"/>
        <v>0.36097216404975641</v>
      </c>
      <c r="AG538" s="5">
        <f t="shared" si="168"/>
        <v>0.34779715078513745</v>
      </c>
      <c r="AH538" s="5">
        <f t="shared" si="168"/>
        <v>0.33509721068928733</v>
      </c>
      <c r="AI538" s="5">
        <f t="shared" si="167"/>
        <v>0.32285609660272524</v>
      </c>
      <c r="AJ538" s="5">
        <f t="shared" si="167"/>
        <v>0.31105797817198699</v>
      </c>
      <c r="AK538" s="5">
        <f t="shared" si="167"/>
        <v>0.2996874547788117</v>
      </c>
      <c r="AL538" s="5">
        <f t="shared" si="167"/>
        <v>0.28872956337044037</v>
      </c>
      <c r="AM538" s="5">
        <f t="shared" si="167"/>
        <v>0.27816978217472521</v>
      </c>
      <c r="AN538" s="5">
        <f t="shared" si="167"/>
        <v>0.26799403110210102</v>
      </c>
      <c r="AO538" s="5">
        <f t="shared" si="167"/>
        <v>0.25818866948978725</v>
      </c>
      <c r="AP538" s="5">
        <f t="shared" si="167"/>
        <v>0.2487404917247639</v>
      </c>
      <c r="AQ538" s="5">
        <f t="shared" si="167"/>
        <v>0.23963672118549489</v>
      </c>
      <c r="AR538" s="5">
        <f t="shared" si="167"/>
        <v>0.23086500286366007</v>
      </c>
      <c r="AS538" s="5">
        <f t="shared" si="167"/>
        <v>0.22241339496279788</v>
      </c>
      <c r="AT538" s="5">
        <f t="shared" si="167"/>
        <v>0.21427035971800629</v>
      </c>
      <c r="AU538" s="5">
        <f t="shared" si="167"/>
        <v>0.20642475363747909</v>
      </c>
      <c r="AV538" s="5">
        <f t="shared" si="167"/>
        <v>0.19886581733092989</v>
      </c>
      <c r="AW538" s="5">
        <f t="shared" si="167"/>
        <v>0.19158316506044593</v>
      </c>
      <c r="AX538" s="5">
        <f t="shared" si="167"/>
        <v>0.18456677412490743</v>
      </c>
      <c r="AY538" s="5">
        <f t="shared" si="167"/>
        <v>0.17780697416887506</v>
      </c>
      <c r="AZ538" s="5">
        <f t="shared" si="167"/>
        <v>0.17129443649005457</v>
      </c>
      <c r="BA538" s="5">
        <f t="shared" si="167"/>
        <v>0.16502016340549533</v>
      </c>
      <c r="BB538" s="5">
        <f t="shared" si="167"/>
        <v>0.15897547772507012</v>
      </c>
      <c r="BC538" s="5">
        <f t="shared" si="167"/>
        <v>0.15315201237112591</v>
      </c>
      <c r="BD538" s="5">
        <f t="shared" si="167"/>
        <v>0.14754170017514928</v>
      </c>
      <c r="BE538" s="5">
        <f t="shared" si="167"/>
        <v>0.14213676387559723</v>
      </c>
      <c r="BF538" s="5">
        <f t="shared" si="167"/>
        <v>0.13692970633547072</v>
      </c>
      <c r="BG538" s="5">
        <f t="shared" si="167"/>
        <v>0.13191330099357268</v>
      </c>
      <c r="BH538" s="5">
        <f t="shared" si="167"/>
        <v>0.12708058255954635</v>
      </c>
      <c r="BI538" s="5">
        <f t="shared" si="167"/>
        <v>0.12242483795959677</v>
      </c>
      <c r="BJ538" s="5">
        <f t="shared" si="167"/>
        <v>0.11793959753715721</v>
      </c>
      <c r="BK538" s="16">
        <f t="shared" si="167"/>
        <v>0.11361862651058637</v>
      </c>
      <c r="BL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</row>
    <row r="539" spans="1:124" x14ac:dyDescent="0.3">
      <c r="A539" s="8">
        <v>35853</v>
      </c>
      <c r="B539" s="3">
        <v>5.4800000000000001E-2</v>
      </c>
      <c r="C539" s="4">
        <f t="shared" si="165"/>
        <v>5.3870049741446019E-2</v>
      </c>
      <c r="D539" s="5">
        <f t="shared" ref="D539:S554" si="169">D$7*EXP(-D$8*$C539)</f>
        <v>0.97254913073315608</v>
      </c>
      <c r="E539" s="5">
        <f t="shared" si="169"/>
        <v>0.94436274668110365</v>
      </c>
      <c r="F539" s="5">
        <f t="shared" si="169"/>
        <v>0.91581136498737303</v>
      </c>
      <c r="G539" s="5">
        <f t="shared" si="169"/>
        <v>0.88718284879976095</v>
      </c>
      <c r="H539" s="5">
        <f t="shared" si="169"/>
        <v>0.85869910155956708</v>
      </c>
      <c r="I539" s="5">
        <f t="shared" si="169"/>
        <v>0.83052965621660024</v>
      </c>
      <c r="J539" s="5">
        <f t="shared" si="169"/>
        <v>0.8028026223014646</v>
      </c>
      <c r="K539" s="5">
        <f t="shared" si="169"/>
        <v>0.77561343890842338</v>
      </c>
      <c r="L539" s="5">
        <f t="shared" si="169"/>
        <v>0.74903183630179049</v>
      </c>
      <c r="M539" s="5">
        <f t="shared" si="169"/>
        <v>0.72310735246421765</v>
      </c>
      <c r="N539" s="5">
        <f t="shared" si="169"/>
        <v>0.69787369397134924</v>
      </c>
      <c r="O539" s="5">
        <f t="shared" si="169"/>
        <v>0.67335217829283789</v>
      </c>
      <c r="P539" s="5">
        <f t="shared" si="169"/>
        <v>0.64955444910374671</v>
      </c>
      <c r="Q539" s="5">
        <f t="shared" si="169"/>
        <v>0.62648461787913401</v>
      </c>
      <c r="R539" s="5">
        <f t="shared" si="169"/>
        <v>0.60414095351980868</v>
      </c>
      <c r="S539" s="5">
        <f t="shared" si="169"/>
        <v>0.5825172162244292</v>
      </c>
      <c r="T539" s="5">
        <f t="shared" si="168"/>
        <v>0.56160371137669696</v>
      </c>
      <c r="U539" s="5">
        <f t="shared" si="168"/>
        <v>0.54138812297711314</v>
      </c>
      <c r="V539" s="5">
        <f t="shared" si="168"/>
        <v>0.52185617332744683</v>
      </c>
      <c r="W539" s="5">
        <f t="shared" si="168"/>
        <v>0.50299214559626393</v>
      </c>
      <c r="X539" s="5">
        <f t="shared" si="167"/>
        <v>0.48477929799263347</v>
      </c>
      <c r="Y539" s="5">
        <f t="shared" si="167"/>
        <v>0.46720019209336067</v>
      </c>
      <c r="Z539" s="5">
        <f t="shared" si="167"/>
        <v>0.45023695303774902</v>
      </c>
      <c r="AA539" s="5">
        <f t="shared" si="167"/>
        <v>0.43387147552929867</v>
      </c>
      <c r="AB539" s="5">
        <f t="shared" si="167"/>
        <v>0.41808558663412876</v>
      </c>
      <c r="AC539" s="5">
        <f t="shared" si="167"/>
        <v>0.40286117405925259</v>
      </c>
      <c r="AD539" s="5">
        <f t="shared" si="167"/>
        <v>0.38818028678788913</v>
      </c>
      <c r="AE539" s="5">
        <f t="shared" si="167"/>
        <v>0.37402521353286228</v>
      </c>
      <c r="AF539" s="5">
        <f t="shared" si="167"/>
        <v>0.36037854335658037</v>
      </c>
      <c r="AG539" s="5">
        <f t="shared" si="167"/>
        <v>0.34722321193011341</v>
      </c>
      <c r="AH539" s="5">
        <f t="shared" si="167"/>
        <v>0.3345425362124847</v>
      </c>
      <c r="AI539" s="5">
        <f t="shared" si="167"/>
        <v>0.32232023978412472</v>
      </c>
      <c r="AJ539" s="5">
        <f t="shared" si="167"/>
        <v>0.31054047063416251</v>
      </c>
      <c r="AK539" s="5">
        <f t="shared" si="167"/>
        <v>0.29918781285551899</v>
      </c>
      <c r="AL539" s="5">
        <f t="shared" si="167"/>
        <v>0.28824729342569977</v>
      </c>
      <c r="AM539" s="5">
        <f t="shared" si="167"/>
        <v>0.27770438503001349</v>
      </c>
      <c r="AN539" s="5">
        <f t="shared" si="167"/>
        <v>0.26754500570617978</v>
      </c>
      <c r="AO539" s="5">
        <f t="shared" si="167"/>
        <v>0.2577555159459477</v>
      </c>
      <c r="AP539" s="5">
        <f t="shared" si="167"/>
        <v>0.24832271377337947</v>
      </c>
      <c r="AQ539" s="5">
        <f t="shared" si="167"/>
        <v>0.23923382822534284</v>
      </c>
      <c r="AR539" s="5">
        <f t="shared" si="167"/>
        <v>0.230476511583142</v>
      </c>
      <c r="AS539" s="5">
        <f t="shared" si="167"/>
        <v>0.2220388306416588</v>
      </c>
      <c r="AT539" s="5">
        <f t="shared" si="167"/>
        <v>0.2139092572511592</v>
      </c>
      <c r="AU539" s="5">
        <f t="shared" si="167"/>
        <v>0.20607665832486702</v>
      </c>
      <c r="AV539" s="5">
        <f t="shared" si="167"/>
        <v>0.19853028547080695</v>
      </c>
      <c r="AW539" s="5">
        <f t="shared" si="167"/>
        <v>0.19125976437786912</v>
      </c>
      <c r="AX539" s="5">
        <f t="shared" si="167"/>
        <v>0.18425508406246413</v>
      </c>
      <c r="AY539" s="5">
        <f t="shared" si="167"/>
        <v>0.17750658606260464</v>
      </c>
      <c r="AZ539" s="5">
        <f t="shared" si="167"/>
        <v>0.17100495365005544</v>
      </c>
      <c r="BA539" s="5">
        <f t="shared" si="167"/>
        <v>0.16474120111775317</v>
      </c>
      <c r="BB539" s="5">
        <f t="shared" si="167"/>
        <v>0.15870666318852422</v>
      </c>
      <c r="BC539" s="5">
        <f t="shared" si="167"/>
        <v>0.15289298458184364</v>
      </c>
      <c r="BD539" s="5">
        <f t="shared" si="167"/>
        <v>0.14729210976765061</v>
      </c>
      <c r="BE539" s="5">
        <f t="shared" si="167"/>
        <v>0.14189627292981422</v>
      </c>
      <c r="BF539" s="5">
        <f t="shared" si="167"/>
        <v>0.13669798815650031</v>
      </c>
      <c r="BG539" s="5">
        <f t="shared" si="167"/>
        <v>0.13169003987025391</v>
      </c>
      <c r="BH539" s="5">
        <f t="shared" si="167"/>
        <v>0.12686547350693247</v>
      </c>
      <c r="BI539" s="5">
        <f t="shared" si="167"/>
        <v>0.1222175864495765</v>
      </c>
      <c r="BJ539" s="5">
        <f t="shared" si="167"/>
        <v>0.11773991922078582</v>
      </c>
      <c r="BK539" s="16">
        <f t="shared" si="167"/>
        <v>0.11342624693509738</v>
      </c>
      <c r="BL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</row>
    <row r="540" spans="1:124" x14ac:dyDescent="0.3">
      <c r="A540" s="8">
        <v>35860</v>
      </c>
      <c r="B540" s="3">
        <v>5.4600000000000003E-2</v>
      </c>
      <c r="C540" s="4">
        <f t="shared" si="165"/>
        <v>5.366391022166847E-2</v>
      </c>
      <c r="D540" s="5">
        <f t="shared" si="169"/>
        <v>0.97264352269822252</v>
      </c>
      <c r="E540" s="5">
        <f t="shared" si="169"/>
        <v>0.94453557561211099</v>
      </c>
      <c r="F540" s="5">
        <f t="shared" si="169"/>
        <v>0.91604868262399897</v>
      </c>
      <c r="G540" s="5">
        <f t="shared" si="169"/>
        <v>0.88747255666138902</v>
      </c>
      <c r="H540" s="5">
        <f t="shared" si="169"/>
        <v>0.85903077398639671</v>
      </c>
      <c r="I540" s="5">
        <f t="shared" si="169"/>
        <v>0.83089435932043698</v>
      </c>
      <c r="J540" s="5">
        <f t="shared" si="169"/>
        <v>0.80319273858489981</v>
      </c>
      <c r="K540" s="5">
        <f t="shared" si="169"/>
        <v>0.77602250313971766</v>
      </c>
      <c r="L540" s="5">
        <f t="shared" si="169"/>
        <v>0.74945438546977683</v>
      </c>
      <c r="M540" s="5">
        <f t="shared" si="169"/>
        <v>0.72353879085676032</v>
      </c>
      <c r="N540" s="5">
        <f t="shared" si="169"/>
        <v>0.69831017331305512</v>
      </c>
      <c r="O540" s="5">
        <f t="shared" si="169"/>
        <v>0.67379049222309495</v>
      </c>
      <c r="P540" s="5">
        <f t="shared" si="169"/>
        <v>0.64999194092121959</v>
      </c>
      <c r="Q540" s="5">
        <f t="shared" si="169"/>
        <v>0.62691910031784204</v>
      </c>
      <c r="R540" s="5">
        <f t="shared" si="169"/>
        <v>0.60457063928294541</v>
      </c>
      <c r="S540" s="5">
        <f t="shared" si="169"/>
        <v>0.5829406580369294</v>
      </c>
      <c r="T540" s="5">
        <f t="shared" si="168"/>
        <v>0.56201975039431906</v>
      </c>
      <c r="U540" s="5">
        <f t="shared" si="168"/>
        <v>0.54179584448775131</v>
      </c>
      <c r="V540" s="5">
        <f t="shared" si="168"/>
        <v>0.52225486878634275</v>
      </c>
      <c r="W540" s="5">
        <f t="shared" si="168"/>
        <v>0.50338128014263606</v>
      </c>
      <c r="X540" s="5">
        <f t="shared" si="167"/>
        <v>0.48515848269622175</v>
      </c>
      <c r="Y540" s="5">
        <f t="shared" si="167"/>
        <v>0.46756916027291523</v>
      </c>
      <c r="Z540" s="5">
        <f t="shared" si="167"/>
        <v>0.45059554007839459</v>
      </c>
      <c r="AA540" s="5">
        <f t="shared" si="167"/>
        <v>0.43421960170169344</v>
      </c>
      <c r="AB540" s="5">
        <f t="shared" si="167"/>
        <v>0.41842324248562612</v>
      </c>
      <c r="AC540" s="5">
        <f t="shared" si="167"/>
        <v>0.40318840800640088</v>
      </c>
      <c r="AD540" s="5">
        <f t="shared" si="167"/>
        <v>0.38849719459125115</v>
      </c>
      <c r="AE540" s="5">
        <f t="shared" si="167"/>
        <v>0.3743319293800354</v>
      </c>
      <c r="AF540" s="5">
        <f t="shared" si="167"/>
        <v>0.36067523231819754</v>
      </c>
      <c r="AG540" s="5">
        <f t="shared" si="167"/>
        <v>0.34751006358720377</v>
      </c>
      <c r="AH540" s="5">
        <f t="shared" si="167"/>
        <v>0.33481975928253477</v>
      </c>
      <c r="AI540" s="5">
        <f t="shared" si="167"/>
        <v>0.32258805759809289</v>
      </c>
      <c r="AJ540" s="5">
        <f t="shared" si="167"/>
        <v>0.31079911733810162</v>
      </c>
      <c r="AK540" s="5">
        <f t="shared" si="167"/>
        <v>0.29943753022882702</v>
      </c>
      <c r="AL540" s="5">
        <f t="shared" si="167"/>
        <v>0.28848832822375581</v>
      </c>
      <c r="AM540" s="5">
        <f t="shared" si="167"/>
        <v>0.27793698677243972</v>
      </c>
      <c r="AN540" s="5">
        <f t="shared" si="167"/>
        <v>0.26776942484350719</v>
      </c>
      <c r="AO540" s="5">
        <f t="shared" si="167"/>
        <v>0.25797200234733275</v>
      </c>
      <c r="AP540" s="5">
        <f t="shared" si="167"/>
        <v>0.24853151548645955</v>
      </c>
      <c r="AQ540" s="5">
        <f t="shared" si="167"/>
        <v>0.23943519046652795</v>
      </c>
      <c r="AR540" s="5">
        <f t="shared" si="167"/>
        <v>0.2306706759228031</v>
      </c>
      <c r="AS540" s="5">
        <f t="shared" si="167"/>
        <v>0.22222603435393523</v>
      </c>
      <c r="AT540" s="5">
        <f t="shared" si="167"/>
        <v>0.2140897328026001</v>
      </c>
      <c r="AU540" s="5">
        <f t="shared" si="167"/>
        <v>0.20625063297995777</v>
      </c>
      <c r="AV540" s="5">
        <f t="shared" si="167"/>
        <v>0.19869798099570368</v>
      </c>
      <c r="AW540" s="5">
        <f t="shared" si="167"/>
        <v>0.19142139682645767</v>
      </c>
      <c r="AX540" s="5">
        <f t="shared" si="167"/>
        <v>0.18441086363124212</v>
      </c>
      <c r="AY540" s="5">
        <f t="shared" si="167"/>
        <v>0.17765671700291538</v>
      </c>
      <c r="AZ540" s="5">
        <f t="shared" si="167"/>
        <v>0.17114963422793705</v>
      </c>
      <c r="BA540" s="5">
        <f t="shared" si="167"/>
        <v>0.16488062361314068</v>
      </c>
      <c r="BB540" s="5">
        <f t="shared" si="167"/>
        <v>0.15884101392680236</v>
      </c>
      <c r="BC540" s="5">
        <f t="shared" si="167"/>
        <v>0.1530224439918203</v>
      </c>
      <c r="BD540" s="5">
        <f t="shared" si="167"/>
        <v>0.14741685246093364</v>
      </c>
      <c r="BE540" s="5">
        <f t="shared" si="167"/>
        <v>0.14201646779735333</v>
      </c>
      <c r="BF540" s="5">
        <f t="shared" si="167"/>
        <v>0.13681379847871719</v>
      </c>
      <c r="BG540" s="5">
        <f t="shared" si="167"/>
        <v>0.13180162343774834</v>
      </c>
      <c r="BH540" s="5">
        <f t="shared" si="167"/>
        <v>0.12697298274923066</v>
      </c>
      <c r="BI540" s="5">
        <f t="shared" si="167"/>
        <v>0.12232116856979695</v>
      </c>
      <c r="BJ540" s="5">
        <f t="shared" si="167"/>
        <v>0.1178397163344435</v>
      </c>
      <c r="BK540" s="16">
        <f t="shared" si="167"/>
        <v>0.11352239621156249</v>
      </c>
      <c r="BL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</row>
    <row r="541" spans="1:124" x14ac:dyDescent="0.3">
      <c r="A541" s="8">
        <v>35867</v>
      </c>
      <c r="B541" s="3">
        <v>5.4499997999999994E-2</v>
      </c>
      <c r="C541" s="4">
        <f t="shared" si="165"/>
        <v>5.3560838400384503E-2</v>
      </c>
      <c r="D541" s="5">
        <f t="shared" si="169"/>
        <v>0.97269072306020998</v>
      </c>
      <c r="E541" s="5">
        <f t="shared" si="169"/>
        <v>0.94462200366696791</v>
      </c>
      <c r="F541" s="5">
        <f t="shared" si="169"/>
        <v>0.91616736687648614</v>
      </c>
      <c r="G541" s="5">
        <f t="shared" si="169"/>
        <v>0.88761744896462758</v>
      </c>
      <c r="H541" s="5">
        <f t="shared" si="169"/>
        <v>0.8591966615553881</v>
      </c>
      <c r="I541" s="5">
        <f t="shared" si="169"/>
        <v>0.83107677457240503</v>
      </c>
      <c r="J541" s="5">
        <f t="shared" si="169"/>
        <v>0.80338787171426751</v>
      </c>
      <c r="K541" s="5">
        <f t="shared" si="169"/>
        <v>0.77622712024486062</v>
      </c>
      <c r="L541" s="5">
        <f t="shared" si="169"/>
        <v>0.74966575366253352</v>
      </c>
      <c r="M541" s="5">
        <f t="shared" si="169"/>
        <v>0.72375461089122894</v>
      </c>
      <c r="N541" s="5">
        <f t="shared" si="169"/>
        <v>0.69852851971291319</v>
      </c>
      <c r="O541" s="5">
        <f t="shared" si="169"/>
        <v>0.67400976055664075</v>
      </c>
      <c r="P541" s="5">
        <f t="shared" si="169"/>
        <v>0.65021080169371448</v>
      </c>
      <c r="Q541" s="5">
        <f t="shared" si="169"/>
        <v>0.62713645886855884</v>
      </c>
      <c r="R541" s="5">
        <f t="shared" si="169"/>
        <v>0.6047856010535646</v>
      </c>
      <c r="S541" s="5">
        <f t="shared" si="169"/>
        <v>0.58315249859437912</v>
      </c>
      <c r="T541" s="5">
        <f t="shared" si="168"/>
        <v>0.56222788962880543</v>
      </c>
      <c r="U541" s="5">
        <f t="shared" si="168"/>
        <v>0.54199982445515582</v>
      </c>
      <c r="V541" s="5">
        <f t="shared" si="168"/>
        <v>0.5224543347167383</v>
      </c>
      <c r="W541" s="5">
        <f t="shared" si="168"/>
        <v>0.50357596418930839</v>
      </c>
      <c r="X541" s="5">
        <f t="shared" si="167"/>
        <v>0.48534819004985258</v>
      </c>
      <c r="Y541" s="5">
        <f t="shared" si="167"/>
        <v>0.46775375731220264</v>
      </c>
      <c r="Z541" s="5">
        <f t="shared" si="167"/>
        <v>0.45077494427072634</v>
      </c>
      <c r="AA541" s="5">
        <f t="shared" si="167"/>
        <v>0.43439377300540671</v>
      </c>
      <c r="AB541" s="5">
        <f t="shared" si="167"/>
        <v>0.41859217603898202</v>
      </c>
      <c r="AC541" s="5">
        <f t="shared" si="167"/>
        <v>0.4033521279179309</v>
      </c>
      <c r="AD541" s="5">
        <f t="shared" si="167"/>
        <v>0.38865574867193348</v>
      </c>
      <c r="AE541" s="5">
        <f t="shared" si="167"/>
        <v>0.37448538468019721</v>
      </c>
      <c r="AF541" s="5">
        <f t="shared" si="167"/>
        <v>0.36082367135148108</v>
      </c>
      <c r="AG541" s="5">
        <f t="shared" si="167"/>
        <v>0.34765358114073286</v>
      </c>
      <c r="AH541" s="5">
        <f t="shared" si="167"/>
        <v>0.33495845972689653</v>
      </c>
      <c r="AI541" s="5">
        <f t="shared" si="167"/>
        <v>0.32272205262321096</v>
      </c>
      <c r="AJ541" s="5">
        <f t="shared" si="167"/>
        <v>0.31092852405178018</v>
      </c>
      <c r="AK541" s="5">
        <f t="shared" si="167"/>
        <v>0.29956246956392973</v>
      </c>
      <c r="AL541" s="5">
        <f t="shared" si="167"/>
        <v>0.28860892360785961</v>
      </c>
      <c r="AM541" s="5">
        <f t="shared" si="167"/>
        <v>0.27805336302054628</v>
      </c>
      <c r="AN541" s="5">
        <f t="shared" si="167"/>
        <v>0.26788170724016924</v>
      </c>
      <c r="AO541" s="5">
        <f t="shared" si="167"/>
        <v>0.25808031588949049</v>
      </c>
      <c r="AP541" s="5">
        <f t="shared" si="167"/>
        <v>0.24863598426250472</v>
      </c>
      <c r="AQ541" s="5">
        <f t="shared" si="167"/>
        <v>0.23953593715072372</v>
      </c>
      <c r="AR541" s="5">
        <f t="shared" si="167"/>
        <v>0.23076782136726956</v>
      </c>
      <c r="AS541" s="5">
        <f t="shared" si="167"/>
        <v>0.22231969726304532</v>
      </c>
      <c r="AT541" s="5">
        <f t="shared" si="167"/>
        <v>0.21418002947687892</v>
      </c>
      <c r="AU541" s="5">
        <f t="shared" si="167"/>
        <v>0.20633767711849832</v>
      </c>
      <c r="AV541" s="5">
        <f t="shared" si="167"/>
        <v>0.19878188354774914</v>
      </c>
      <c r="AW541" s="5">
        <f t="shared" si="167"/>
        <v>0.19150226588419991</v>
      </c>
      <c r="AX541" s="5">
        <f t="shared" si="167"/>
        <v>0.18448880435707651</v>
      </c>
      <c r="AY541" s="5">
        <f t="shared" si="167"/>
        <v>0.17773183158541095</v>
      </c>
      <c r="AZ541" s="5">
        <f t="shared" si="167"/>
        <v>0.17122202186164584</v>
      </c>
      <c r="BA541" s="5">
        <f t="shared" si="167"/>
        <v>0.16495038049811178</v>
      </c>
      <c r="BB541" s="5">
        <f t="shared" si="167"/>
        <v>0.15890823328429429</v>
      </c>
      <c r="BC541" s="5">
        <f t="shared" si="167"/>
        <v>0.15308721609324277</v>
      </c>
      <c r="BD541" s="5">
        <f t="shared" si="167"/>
        <v>0.14747926466750777</v>
      </c>
      <c r="BE541" s="5">
        <f t="shared" si="167"/>
        <v>0.14207660460836732</v>
      </c>
      <c r="BF541" s="5">
        <f t="shared" si="167"/>
        <v>0.13687174158658807</v>
      </c>
      <c r="BG541" s="5">
        <f t="shared" si="167"/>
        <v>0.13185745178838015</v>
      </c>
      <c r="BH541" s="5">
        <f t="shared" si="167"/>
        <v>0.12702677260640205</v>
      </c>
      <c r="BI541" s="5">
        <f t="shared" si="167"/>
        <v>0.12237299358251325</v>
      </c>
      <c r="BJ541" s="5">
        <f t="shared" si="167"/>
        <v>0.11788964760636318</v>
      </c>
      <c r="BK541" s="16">
        <f t="shared" si="167"/>
        <v>0.11357050237175481</v>
      </c>
      <c r="BL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</row>
    <row r="542" spans="1:124" x14ac:dyDescent="0.3">
      <c r="A542" s="8">
        <v>35874</v>
      </c>
      <c r="B542" s="3">
        <v>5.4600000000000003E-2</v>
      </c>
      <c r="C542" s="4">
        <f t="shared" si="165"/>
        <v>5.366391022166847E-2</v>
      </c>
      <c r="D542" s="5">
        <f t="shared" si="169"/>
        <v>0.97264352269822252</v>
      </c>
      <c r="E542" s="5">
        <f t="shared" si="169"/>
        <v>0.94453557561211099</v>
      </c>
      <c r="F542" s="5">
        <f t="shared" si="169"/>
        <v>0.91604868262399897</v>
      </c>
      <c r="G542" s="5">
        <f t="shared" si="169"/>
        <v>0.88747255666138902</v>
      </c>
      <c r="H542" s="5">
        <f t="shared" si="169"/>
        <v>0.85903077398639671</v>
      </c>
      <c r="I542" s="5">
        <f t="shared" si="169"/>
        <v>0.83089435932043698</v>
      </c>
      <c r="J542" s="5">
        <f t="shared" si="169"/>
        <v>0.80319273858489981</v>
      </c>
      <c r="K542" s="5">
        <f t="shared" si="169"/>
        <v>0.77602250313971766</v>
      </c>
      <c r="L542" s="5">
        <f t="shared" si="169"/>
        <v>0.74945438546977683</v>
      </c>
      <c r="M542" s="5">
        <f t="shared" si="169"/>
        <v>0.72353879085676032</v>
      </c>
      <c r="N542" s="5">
        <f t="shared" si="169"/>
        <v>0.69831017331305512</v>
      </c>
      <c r="O542" s="5">
        <f t="shared" si="169"/>
        <v>0.67379049222309495</v>
      </c>
      <c r="P542" s="5">
        <f t="shared" si="169"/>
        <v>0.64999194092121959</v>
      </c>
      <c r="Q542" s="5">
        <f t="shared" si="169"/>
        <v>0.62691910031784204</v>
      </c>
      <c r="R542" s="5">
        <f t="shared" si="169"/>
        <v>0.60457063928294541</v>
      </c>
      <c r="S542" s="5">
        <f t="shared" si="169"/>
        <v>0.5829406580369294</v>
      </c>
      <c r="T542" s="5">
        <f t="shared" si="168"/>
        <v>0.56201975039431906</v>
      </c>
      <c r="U542" s="5">
        <f t="shared" si="168"/>
        <v>0.54179584448775131</v>
      </c>
      <c r="V542" s="5">
        <f t="shared" si="168"/>
        <v>0.52225486878634275</v>
      </c>
      <c r="W542" s="5">
        <f t="shared" si="168"/>
        <v>0.50338128014263606</v>
      </c>
      <c r="X542" s="5">
        <f t="shared" si="167"/>
        <v>0.48515848269622175</v>
      </c>
      <c r="Y542" s="5">
        <f t="shared" si="167"/>
        <v>0.46756916027291523</v>
      </c>
      <c r="Z542" s="5">
        <f t="shared" si="167"/>
        <v>0.45059554007839459</v>
      </c>
      <c r="AA542" s="5">
        <f t="shared" si="167"/>
        <v>0.43421960170169344</v>
      </c>
      <c r="AB542" s="5">
        <f t="shared" si="167"/>
        <v>0.41842324248562612</v>
      </c>
      <c r="AC542" s="5">
        <f t="shared" si="167"/>
        <v>0.40318840800640088</v>
      </c>
      <c r="AD542" s="5">
        <f t="shared" si="167"/>
        <v>0.38849719459125115</v>
      </c>
      <c r="AE542" s="5">
        <f t="shared" si="167"/>
        <v>0.3743319293800354</v>
      </c>
      <c r="AF542" s="5">
        <f t="shared" si="167"/>
        <v>0.36067523231819754</v>
      </c>
      <c r="AG542" s="5">
        <f t="shared" si="167"/>
        <v>0.34751006358720377</v>
      </c>
      <c r="AH542" s="5">
        <f t="shared" si="167"/>
        <v>0.33481975928253477</v>
      </c>
      <c r="AI542" s="5">
        <f t="shared" si="167"/>
        <v>0.32258805759809289</v>
      </c>
      <c r="AJ542" s="5">
        <f t="shared" si="167"/>
        <v>0.31079911733810162</v>
      </c>
      <c r="AK542" s="5">
        <f t="shared" si="167"/>
        <v>0.29943753022882702</v>
      </c>
      <c r="AL542" s="5">
        <f t="shared" si="167"/>
        <v>0.28848832822375581</v>
      </c>
      <c r="AM542" s="5">
        <f t="shared" si="167"/>
        <v>0.27793698677243972</v>
      </c>
      <c r="AN542" s="5">
        <f t="shared" si="167"/>
        <v>0.26776942484350719</v>
      </c>
      <c r="AO542" s="5">
        <f t="shared" si="167"/>
        <v>0.25797200234733275</v>
      </c>
      <c r="AP542" s="5">
        <f t="shared" si="167"/>
        <v>0.24853151548645955</v>
      </c>
      <c r="AQ542" s="5">
        <f t="shared" si="167"/>
        <v>0.23943519046652795</v>
      </c>
      <c r="AR542" s="5">
        <f t="shared" si="167"/>
        <v>0.2306706759228031</v>
      </c>
      <c r="AS542" s="5">
        <f t="shared" si="167"/>
        <v>0.22222603435393523</v>
      </c>
      <c r="AT542" s="5">
        <f t="shared" si="167"/>
        <v>0.2140897328026001</v>
      </c>
      <c r="AU542" s="5">
        <f t="shared" si="167"/>
        <v>0.20625063297995777</v>
      </c>
      <c r="AV542" s="5">
        <f t="shared" si="167"/>
        <v>0.19869798099570368</v>
      </c>
      <c r="AW542" s="5">
        <f t="shared" si="167"/>
        <v>0.19142139682645767</v>
      </c>
      <c r="AX542" s="5">
        <f t="shared" si="167"/>
        <v>0.18441086363124212</v>
      </c>
      <c r="AY542" s="5">
        <f t="shared" si="167"/>
        <v>0.17765671700291538</v>
      </c>
      <c r="AZ542" s="5">
        <f t="shared" si="167"/>
        <v>0.17114963422793705</v>
      </c>
      <c r="BA542" s="5">
        <f t="shared" si="167"/>
        <v>0.16488062361314068</v>
      </c>
      <c r="BB542" s="5">
        <f t="shared" si="167"/>
        <v>0.15884101392680236</v>
      </c>
      <c r="BC542" s="5">
        <f t="shared" si="167"/>
        <v>0.1530224439918203</v>
      </c>
      <c r="BD542" s="5">
        <f t="shared" si="167"/>
        <v>0.14741685246093364</v>
      </c>
      <c r="BE542" s="5">
        <f t="shared" si="167"/>
        <v>0.14201646779735333</v>
      </c>
      <c r="BF542" s="5">
        <f t="shared" si="167"/>
        <v>0.13681379847871719</v>
      </c>
      <c r="BG542" s="5">
        <f t="shared" si="167"/>
        <v>0.13180162343774834</v>
      </c>
      <c r="BH542" s="5">
        <f t="shared" si="167"/>
        <v>0.12697298274923066</v>
      </c>
      <c r="BI542" s="5">
        <f t="shared" si="167"/>
        <v>0.12232116856979695</v>
      </c>
      <c r="BJ542" s="5">
        <f t="shared" si="167"/>
        <v>0.1178397163344435</v>
      </c>
      <c r="BK542" s="16">
        <f t="shared" si="167"/>
        <v>0.11352239621156249</v>
      </c>
      <c r="BL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</row>
    <row r="543" spans="1:124" x14ac:dyDescent="0.3">
      <c r="A543" s="8">
        <v>35881</v>
      </c>
      <c r="B543" s="3">
        <v>5.4499997999999994E-2</v>
      </c>
      <c r="C543" s="4">
        <f t="shared" si="165"/>
        <v>5.3560838400384503E-2</v>
      </c>
      <c r="D543" s="5">
        <f t="shared" si="169"/>
        <v>0.97269072306020998</v>
      </c>
      <c r="E543" s="5">
        <f t="shared" si="169"/>
        <v>0.94462200366696791</v>
      </c>
      <c r="F543" s="5">
        <f t="shared" si="169"/>
        <v>0.91616736687648614</v>
      </c>
      <c r="G543" s="5">
        <f t="shared" si="169"/>
        <v>0.88761744896462758</v>
      </c>
      <c r="H543" s="5">
        <f t="shared" si="169"/>
        <v>0.8591966615553881</v>
      </c>
      <c r="I543" s="5">
        <f t="shared" si="169"/>
        <v>0.83107677457240503</v>
      </c>
      <c r="J543" s="5">
        <f t="shared" si="169"/>
        <v>0.80338787171426751</v>
      </c>
      <c r="K543" s="5">
        <f t="shared" si="169"/>
        <v>0.77622712024486062</v>
      </c>
      <c r="L543" s="5">
        <f t="shared" si="169"/>
        <v>0.74966575366253352</v>
      </c>
      <c r="M543" s="5">
        <f t="shared" si="169"/>
        <v>0.72375461089122894</v>
      </c>
      <c r="N543" s="5">
        <f t="shared" si="169"/>
        <v>0.69852851971291319</v>
      </c>
      <c r="O543" s="5">
        <f t="shared" si="169"/>
        <v>0.67400976055664075</v>
      </c>
      <c r="P543" s="5">
        <f t="shared" si="169"/>
        <v>0.65021080169371448</v>
      </c>
      <c r="Q543" s="5">
        <f t="shared" si="169"/>
        <v>0.62713645886855884</v>
      </c>
      <c r="R543" s="5">
        <f t="shared" si="169"/>
        <v>0.6047856010535646</v>
      </c>
      <c r="S543" s="5">
        <f t="shared" si="169"/>
        <v>0.58315249859437912</v>
      </c>
      <c r="T543" s="5">
        <f t="shared" si="168"/>
        <v>0.56222788962880543</v>
      </c>
      <c r="U543" s="5">
        <f t="shared" si="168"/>
        <v>0.54199982445515582</v>
      </c>
      <c r="V543" s="5">
        <f t="shared" si="168"/>
        <v>0.5224543347167383</v>
      </c>
      <c r="W543" s="5">
        <f t="shared" si="168"/>
        <v>0.50357596418930839</v>
      </c>
      <c r="X543" s="5">
        <f t="shared" si="167"/>
        <v>0.48534819004985258</v>
      </c>
      <c r="Y543" s="5">
        <f t="shared" si="167"/>
        <v>0.46775375731220264</v>
      </c>
      <c r="Z543" s="5">
        <f t="shared" si="167"/>
        <v>0.45077494427072634</v>
      </c>
      <c r="AA543" s="5">
        <f t="shared" si="167"/>
        <v>0.43439377300540671</v>
      </c>
      <c r="AB543" s="5">
        <f t="shared" si="167"/>
        <v>0.41859217603898202</v>
      </c>
      <c r="AC543" s="5">
        <f t="shared" si="167"/>
        <v>0.4033521279179309</v>
      </c>
      <c r="AD543" s="5">
        <f t="shared" si="167"/>
        <v>0.38865574867193348</v>
      </c>
      <c r="AE543" s="5">
        <f t="shared" si="167"/>
        <v>0.37448538468019721</v>
      </c>
      <c r="AF543" s="5">
        <f t="shared" si="167"/>
        <v>0.36082367135148108</v>
      </c>
      <c r="AG543" s="5">
        <f t="shared" si="167"/>
        <v>0.34765358114073286</v>
      </c>
      <c r="AH543" s="5">
        <f t="shared" ref="X543:BK549" si="170">AH$7*EXP(-AH$8*$C543)</f>
        <v>0.33495845972689653</v>
      </c>
      <c r="AI543" s="5">
        <f t="shared" si="170"/>
        <v>0.32272205262321096</v>
      </c>
      <c r="AJ543" s="5">
        <f t="shared" si="170"/>
        <v>0.31092852405178018</v>
      </c>
      <c r="AK543" s="5">
        <f t="shared" si="170"/>
        <v>0.29956246956392973</v>
      </c>
      <c r="AL543" s="5">
        <f t="shared" si="170"/>
        <v>0.28860892360785961</v>
      </c>
      <c r="AM543" s="5">
        <f t="shared" si="170"/>
        <v>0.27805336302054628</v>
      </c>
      <c r="AN543" s="5">
        <f t="shared" si="170"/>
        <v>0.26788170724016924</v>
      </c>
      <c r="AO543" s="5">
        <f t="shared" si="170"/>
        <v>0.25808031588949049</v>
      </c>
      <c r="AP543" s="5">
        <f t="shared" si="170"/>
        <v>0.24863598426250472</v>
      </c>
      <c r="AQ543" s="5">
        <f t="shared" si="170"/>
        <v>0.23953593715072372</v>
      </c>
      <c r="AR543" s="5">
        <f t="shared" si="170"/>
        <v>0.23076782136726956</v>
      </c>
      <c r="AS543" s="5">
        <f t="shared" si="170"/>
        <v>0.22231969726304532</v>
      </c>
      <c r="AT543" s="5">
        <f t="shared" si="170"/>
        <v>0.21418002947687892</v>
      </c>
      <c r="AU543" s="5">
        <f t="shared" si="170"/>
        <v>0.20633767711849832</v>
      </c>
      <c r="AV543" s="5">
        <f t="shared" si="170"/>
        <v>0.19878188354774914</v>
      </c>
      <c r="AW543" s="5">
        <f t="shared" si="170"/>
        <v>0.19150226588419991</v>
      </c>
      <c r="AX543" s="5">
        <f t="shared" si="170"/>
        <v>0.18448880435707651</v>
      </c>
      <c r="AY543" s="5">
        <f t="shared" si="170"/>
        <v>0.17773183158541095</v>
      </c>
      <c r="AZ543" s="5">
        <f t="shared" si="170"/>
        <v>0.17122202186164584</v>
      </c>
      <c r="BA543" s="5">
        <f t="shared" si="170"/>
        <v>0.16495038049811178</v>
      </c>
      <c r="BB543" s="5">
        <f t="shared" si="170"/>
        <v>0.15890823328429429</v>
      </c>
      <c r="BC543" s="5">
        <f t="shared" si="170"/>
        <v>0.15308721609324277</v>
      </c>
      <c r="BD543" s="5">
        <f t="shared" si="170"/>
        <v>0.14747926466750777</v>
      </c>
      <c r="BE543" s="5">
        <f t="shared" si="170"/>
        <v>0.14207660460836732</v>
      </c>
      <c r="BF543" s="5">
        <f t="shared" si="170"/>
        <v>0.13687174158658807</v>
      </c>
      <c r="BG543" s="5">
        <f t="shared" si="170"/>
        <v>0.13185745178838015</v>
      </c>
      <c r="BH543" s="5">
        <f t="shared" si="170"/>
        <v>0.12702677260640205</v>
      </c>
      <c r="BI543" s="5">
        <f t="shared" si="170"/>
        <v>0.12237299358251325</v>
      </c>
      <c r="BJ543" s="5">
        <f t="shared" si="170"/>
        <v>0.11788964760636318</v>
      </c>
      <c r="BK543" s="16">
        <f t="shared" si="170"/>
        <v>0.11357050237175481</v>
      </c>
      <c r="BL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</row>
    <row r="544" spans="1:124" x14ac:dyDescent="0.3">
      <c r="A544" s="8">
        <v>35888</v>
      </c>
      <c r="B544" s="3">
        <v>5.4299998000000002E-2</v>
      </c>
      <c r="C544" s="4">
        <f t="shared" si="165"/>
        <v>5.3354698880606968E-2</v>
      </c>
      <c r="D544" s="5">
        <f t="shared" si="169"/>
        <v>0.97278512876769574</v>
      </c>
      <c r="E544" s="5">
        <f t="shared" si="169"/>
        <v>0.94479488004489953</v>
      </c>
      <c r="F544" s="5">
        <f t="shared" si="169"/>
        <v>0.91640477676521792</v>
      </c>
      <c r="G544" s="5">
        <f t="shared" si="169"/>
        <v>0.88790729874410768</v>
      </c>
      <c r="H544" s="5">
        <f t="shared" si="169"/>
        <v>0.85952852616470754</v>
      </c>
      <c r="I544" s="5">
        <f t="shared" si="169"/>
        <v>0.83144171792746102</v>
      </c>
      <c r="J544" s="5">
        <f t="shared" si="169"/>
        <v>0.80377827239553545</v>
      </c>
      <c r="K544" s="5">
        <f t="shared" si="169"/>
        <v>0.77663650813620444</v>
      </c>
      <c r="L544" s="5">
        <f t="shared" si="169"/>
        <v>0.75008866044049094</v>
      </c>
      <c r="M544" s="5">
        <f t="shared" si="169"/>
        <v>0.72418643546728134</v>
      </c>
      <c r="N544" s="5">
        <f t="shared" si="169"/>
        <v>0.69896540860997425</v>
      </c>
      <c r="O544" s="5">
        <f t="shared" si="169"/>
        <v>0.67444850253551147</v>
      </c>
      <c r="P544" s="5">
        <f t="shared" si="169"/>
        <v>0.65064873558172942</v>
      </c>
      <c r="Q544" s="5">
        <f t="shared" si="169"/>
        <v>0.62757139337497081</v>
      </c>
      <c r="R544" s="5">
        <f t="shared" si="169"/>
        <v>0.6052157453121334</v>
      </c>
      <c r="S544" s="5">
        <f t="shared" si="169"/>
        <v>0.58357640220459217</v>
      </c>
      <c r="T544" s="5">
        <f t="shared" si="168"/>
        <v>0.56264439104099784</v>
      </c>
      <c r="U544" s="5">
        <f t="shared" si="168"/>
        <v>0.5424080066405671</v>
      </c>
      <c r="V544" s="5">
        <f t="shared" si="168"/>
        <v>0.5228534871678896</v>
      </c>
      <c r="W544" s="5">
        <f t="shared" si="168"/>
        <v>0.50396555040075175</v>
      </c>
      <c r="X544" s="5">
        <f t="shared" si="170"/>
        <v>0.48572781972946805</v>
      </c>
      <c r="Y544" s="5">
        <f t="shared" si="170"/>
        <v>0.46812316266613024</v>
      </c>
      <c r="Z544" s="5">
        <f t="shared" si="170"/>
        <v>0.45113395978949394</v>
      </c>
      <c r="AA544" s="5">
        <f t="shared" si="170"/>
        <v>0.43474231825449</v>
      </c>
      <c r="AB544" s="5">
        <f t="shared" si="170"/>
        <v>0.41893024102411686</v>
      </c>
      <c r="AC544" s="5">
        <f t="shared" si="170"/>
        <v>0.40367976065448696</v>
      </c>
      <c r="AD544" s="5">
        <f t="shared" si="170"/>
        <v>0.38897304463921406</v>
      </c>
      <c r="AE544" s="5">
        <f t="shared" si="170"/>
        <v>0.37479247788637765</v>
      </c>
      <c r="AF544" s="5">
        <f t="shared" si="170"/>
        <v>0.36112072677376861</v>
      </c>
      <c r="AG544" s="5">
        <f t="shared" si="170"/>
        <v>0.34794078833891895</v>
      </c>
      <c r="AH544" s="5">
        <f t="shared" si="170"/>
        <v>0.33523602745743403</v>
      </c>
      <c r="AI544" s="5">
        <f t="shared" si="170"/>
        <v>0.32299020430586906</v>
      </c>
      <c r="AJ544" s="5">
        <f t="shared" si="170"/>
        <v>0.31118749396234424</v>
      </c>
      <c r="AK544" s="5">
        <f t="shared" si="170"/>
        <v>0.29981249964479162</v>
      </c>
      <c r="AL544" s="5">
        <f t="shared" si="170"/>
        <v>0.28885026080409909</v>
      </c>
      <c r="AM544" s="5">
        <f t="shared" si="170"/>
        <v>0.27828625706260135</v>
      </c>
      <c r="AN544" s="5">
        <f t="shared" si="170"/>
        <v>0.26810640880574677</v>
      </c>
      <c r="AO544" s="5">
        <f t="shared" si="170"/>
        <v>0.25829707508725269</v>
      </c>
      <c r="AP544" s="5">
        <f t="shared" si="170"/>
        <v>0.24884504938851948</v>
      </c>
      <c r="AQ544" s="5">
        <f t="shared" si="170"/>
        <v>0.23973755367589009</v>
      </c>
      <c r="AR544" s="5">
        <f t="shared" si="170"/>
        <v>0.23096223112010308</v>
      </c>
      <c r="AS544" s="5">
        <f t="shared" si="170"/>
        <v>0.22250713777747938</v>
      </c>
      <c r="AT544" s="5">
        <f t="shared" si="170"/>
        <v>0.21436073347924051</v>
      </c>
      <c r="AU544" s="5">
        <f t="shared" si="170"/>
        <v>0.20651187213165856</v>
      </c>
      <c r="AV544" s="5">
        <f t="shared" si="170"/>
        <v>0.19894979159373033</v>
      </c>
      <c r="AW544" s="5">
        <f t="shared" si="170"/>
        <v>0.19166410326931752</v>
      </c>
      <c r="AX544" s="5">
        <f t="shared" si="170"/>
        <v>0.18464478152608299</v>
      </c>
      <c r="AY544" s="5">
        <f t="shared" si="170"/>
        <v>0.17788215303314392</v>
      </c>
      <c r="AZ544" s="5">
        <f t="shared" si="170"/>
        <v>0.17136688609241948</v>
      </c>
      <c r="BA544" s="5">
        <f t="shared" si="170"/>
        <v>0.16508998002456979</v>
      </c>
      <c r="BB544" s="5">
        <f t="shared" si="170"/>
        <v>0.15904275465870474</v>
      </c>
      <c r="BC544" s="5">
        <f t="shared" si="170"/>
        <v>0.15321683996529029</v>
      </c>
      <c r="BD544" s="5">
        <f t="shared" si="170"/>
        <v>0.14760416586355316</v>
      </c>
      <c r="BE544" s="5">
        <f t="shared" si="170"/>
        <v>0.14219695222792572</v>
      </c>
      <c r="BF544" s="5">
        <f t="shared" si="170"/>
        <v>0.13698769911243977</v>
      </c>
      <c r="BG544" s="5">
        <f t="shared" si="170"/>
        <v>0.13196917720729387</v>
      </c>
      <c r="BH544" s="5">
        <f t="shared" si="170"/>
        <v>0.12713441853793087</v>
      </c>
      <c r="BI544" s="5">
        <f t="shared" si="170"/>
        <v>0.12247670741373202</v>
      </c>
      <c r="BJ544" s="5">
        <f t="shared" si="170"/>
        <v>0.11798957163076458</v>
      </c>
      <c r="BK544" s="16">
        <f t="shared" si="170"/>
        <v>0.1136667739308153</v>
      </c>
      <c r="BL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</row>
    <row r="545" spans="1:124" x14ac:dyDescent="0.3">
      <c r="A545" s="8">
        <v>35895</v>
      </c>
      <c r="B545" s="3">
        <v>5.4499997999999994E-2</v>
      </c>
      <c r="C545" s="4">
        <f t="shared" si="165"/>
        <v>5.3560838400384503E-2</v>
      </c>
      <c r="D545" s="5">
        <f t="shared" si="169"/>
        <v>0.97269072306020998</v>
      </c>
      <c r="E545" s="5">
        <f t="shared" si="169"/>
        <v>0.94462200366696791</v>
      </c>
      <c r="F545" s="5">
        <f t="shared" si="169"/>
        <v>0.91616736687648614</v>
      </c>
      <c r="G545" s="5">
        <f t="shared" si="169"/>
        <v>0.88761744896462758</v>
      </c>
      <c r="H545" s="5">
        <f t="shared" si="169"/>
        <v>0.8591966615553881</v>
      </c>
      <c r="I545" s="5">
        <f t="shared" si="169"/>
        <v>0.83107677457240503</v>
      </c>
      <c r="J545" s="5">
        <f t="shared" si="169"/>
        <v>0.80338787171426751</v>
      </c>
      <c r="K545" s="5">
        <f t="shared" si="169"/>
        <v>0.77622712024486062</v>
      </c>
      <c r="L545" s="5">
        <f t="shared" si="169"/>
        <v>0.74966575366253352</v>
      </c>
      <c r="M545" s="5">
        <f t="shared" si="169"/>
        <v>0.72375461089122894</v>
      </c>
      <c r="N545" s="5">
        <f t="shared" si="169"/>
        <v>0.69852851971291319</v>
      </c>
      <c r="O545" s="5">
        <f t="shared" si="169"/>
        <v>0.67400976055664075</v>
      </c>
      <c r="P545" s="5">
        <f t="shared" si="169"/>
        <v>0.65021080169371448</v>
      </c>
      <c r="Q545" s="5">
        <f t="shared" si="169"/>
        <v>0.62713645886855884</v>
      </c>
      <c r="R545" s="5">
        <f t="shared" si="169"/>
        <v>0.6047856010535646</v>
      </c>
      <c r="S545" s="5">
        <f t="shared" si="169"/>
        <v>0.58315249859437912</v>
      </c>
      <c r="T545" s="5">
        <f t="shared" si="168"/>
        <v>0.56222788962880543</v>
      </c>
      <c r="U545" s="5">
        <f t="shared" si="168"/>
        <v>0.54199982445515582</v>
      </c>
      <c r="V545" s="5">
        <f t="shared" si="168"/>
        <v>0.5224543347167383</v>
      </c>
      <c r="W545" s="5">
        <f t="shared" si="168"/>
        <v>0.50357596418930839</v>
      </c>
      <c r="X545" s="5">
        <f t="shared" si="170"/>
        <v>0.48534819004985258</v>
      </c>
      <c r="Y545" s="5">
        <f t="shared" si="170"/>
        <v>0.46775375731220264</v>
      </c>
      <c r="Z545" s="5">
        <f t="shared" si="170"/>
        <v>0.45077494427072634</v>
      </c>
      <c r="AA545" s="5">
        <f t="shared" si="170"/>
        <v>0.43439377300540671</v>
      </c>
      <c r="AB545" s="5">
        <f t="shared" si="170"/>
        <v>0.41859217603898202</v>
      </c>
      <c r="AC545" s="5">
        <f t="shared" si="170"/>
        <v>0.4033521279179309</v>
      </c>
      <c r="AD545" s="5">
        <f t="shared" si="170"/>
        <v>0.38865574867193348</v>
      </c>
      <c r="AE545" s="5">
        <f t="shared" si="170"/>
        <v>0.37448538468019721</v>
      </c>
      <c r="AF545" s="5">
        <f t="shared" si="170"/>
        <v>0.36082367135148108</v>
      </c>
      <c r="AG545" s="5">
        <f t="shared" si="170"/>
        <v>0.34765358114073286</v>
      </c>
      <c r="AH545" s="5">
        <f t="shared" si="170"/>
        <v>0.33495845972689653</v>
      </c>
      <c r="AI545" s="5">
        <f t="shared" si="170"/>
        <v>0.32272205262321096</v>
      </c>
      <c r="AJ545" s="5">
        <f t="shared" si="170"/>
        <v>0.31092852405178018</v>
      </c>
      <c r="AK545" s="5">
        <f t="shared" si="170"/>
        <v>0.29956246956392973</v>
      </c>
      <c r="AL545" s="5">
        <f t="shared" si="170"/>
        <v>0.28860892360785961</v>
      </c>
      <c r="AM545" s="5">
        <f t="shared" si="170"/>
        <v>0.27805336302054628</v>
      </c>
      <c r="AN545" s="5">
        <f t="shared" si="170"/>
        <v>0.26788170724016924</v>
      </c>
      <c r="AO545" s="5">
        <f t="shared" si="170"/>
        <v>0.25808031588949049</v>
      </c>
      <c r="AP545" s="5">
        <f t="shared" si="170"/>
        <v>0.24863598426250472</v>
      </c>
      <c r="AQ545" s="5">
        <f t="shared" si="170"/>
        <v>0.23953593715072372</v>
      </c>
      <c r="AR545" s="5">
        <f t="shared" si="170"/>
        <v>0.23076782136726956</v>
      </c>
      <c r="AS545" s="5">
        <f t="shared" si="170"/>
        <v>0.22231969726304532</v>
      </c>
      <c r="AT545" s="5">
        <f t="shared" si="170"/>
        <v>0.21418002947687892</v>
      </c>
      <c r="AU545" s="5">
        <f t="shared" si="170"/>
        <v>0.20633767711849832</v>
      </c>
      <c r="AV545" s="5">
        <f t="shared" si="170"/>
        <v>0.19878188354774914</v>
      </c>
      <c r="AW545" s="5">
        <f t="shared" si="170"/>
        <v>0.19150226588419991</v>
      </c>
      <c r="AX545" s="5">
        <f t="shared" si="170"/>
        <v>0.18448880435707651</v>
      </c>
      <c r="AY545" s="5">
        <f t="shared" si="170"/>
        <v>0.17773183158541095</v>
      </c>
      <c r="AZ545" s="5">
        <f t="shared" si="170"/>
        <v>0.17122202186164584</v>
      </c>
      <c r="BA545" s="5">
        <f t="shared" si="170"/>
        <v>0.16495038049811178</v>
      </c>
      <c r="BB545" s="5">
        <f t="shared" si="170"/>
        <v>0.15890823328429429</v>
      </c>
      <c r="BC545" s="5">
        <f t="shared" si="170"/>
        <v>0.15308721609324277</v>
      </c>
      <c r="BD545" s="5">
        <f t="shared" si="170"/>
        <v>0.14747926466750777</v>
      </c>
      <c r="BE545" s="5">
        <f t="shared" si="170"/>
        <v>0.14207660460836732</v>
      </c>
      <c r="BF545" s="5">
        <f t="shared" si="170"/>
        <v>0.13687174158658807</v>
      </c>
      <c r="BG545" s="5">
        <f t="shared" si="170"/>
        <v>0.13185745178838015</v>
      </c>
      <c r="BH545" s="5">
        <f t="shared" si="170"/>
        <v>0.12702677260640205</v>
      </c>
      <c r="BI545" s="5">
        <f t="shared" si="170"/>
        <v>0.12237299358251325</v>
      </c>
      <c r="BJ545" s="5">
        <f t="shared" si="170"/>
        <v>0.11788964760636318</v>
      </c>
      <c r="BK545" s="16">
        <f t="shared" si="170"/>
        <v>0.11357050237175481</v>
      </c>
      <c r="BL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</row>
    <row r="546" spans="1:124" x14ac:dyDescent="0.3">
      <c r="A546" s="8">
        <v>35902</v>
      </c>
      <c r="B546" s="3">
        <v>5.4400000999999996E-2</v>
      </c>
      <c r="C546" s="4">
        <f t="shared" si="165"/>
        <v>5.3457771732588519E-2</v>
      </c>
      <c r="D546" s="5">
        <f t="shared" si="169"/>
        <v>0.97273792335258991</v>
      </c>
      <c r="E546" s="5">
        <f t="shared" si="169"/>
        <v>0.94470843530836135</v>
      </c>
      <c r="F546" s="5">
        <f t="shared" si="169"/>
        <v>0.91628606057058548</v>
      </c>
      <c r="G546" s="5">
        <f t="shared" si="169"/>
        <v>0.88776235767731593</v>
      </c>
      <c r="H546" s="5">
        <f t="shared" si="169"/>
        <v>0.85936257286233908</v>
      </c>
      <c r="I546" s="5">
        <f t="shared" si="169"/>
        <v>0.83125922074838854</v>
      </c>
      <c r="J546" s="5">
        <f t="shared" si="169"/>
        <v>0.80358304249059365</v>
      </c>
      <c r="K546" s="5">
        <f t="shared" si="169"/>
        <v>0.77643178106755606</v>
      </c>
      <c r="L546" s="5">
        <f t="shared" si="169"/>
        <v>0.74987717089467187</v>
      </c>
      <c r="M546" s="5">
        <f t="shared" si="169"/>
        <v>0.72397048450574353</v>
      </c>
      <c r="N546" s="5">
        <f t="shared" si="169"/>
        <v>0.69874692346271827</v>
      </c>
      <c r="O546" s="5">
        <f t="shared" si="169"/>
        <v>0.67422908927705494</v>
      </c>
      <c r="P546" s="5">
        <f t="shared" si="169"/>
        <v>0.65042972521114195</v>
      </c>
      <c r="Q546" s="5">
        <f t="shared" si="169"/>
        <v>0.62735388190609864</v>
      </c>
      <c r="R546" s="5">
        <f t="shared" si="169"/>
        <v>0.60500062850261038</v>
      </c>
      <c r="S546" s="5">
        <f t="shared" si="169"/>
        <v>0.58336440553706925</v>
      </c>
      <c r="T546" s="5">
        <f t="shared" si="168"/>
        <v>0.56243609553335205</v>
      </c>
      <c r="U546" s="5">
        <f t="shared" si="168"/>
        <v>0.54220387101414136</v>
      </c>
      <c r="V546" s="5">
        <f t="shared" si="168"/>
        <v>0.52265386685077675</v>
      </c>
      <c r="W546" s="5">
        <f t="shared" si="168"/>
        <v>0.50377071379089766</v>
      </c>
      <c r="X546" s="5">
        <f t="shared" si="170"/>
        <v>0.48553796209237843</v>
      </c>
      <c r="Y546" s="5">
        <f t="shared" si="170"/>
        <v>0.46793841799555774</v>
      </c>
      <c r="Z546" s="5">
        <f t="shared" si="170"/>
        <v>0.45095441091728161</v>
      </c>
      <c r="AA546" s="5">
        <f t="shared" si="170"/>
        <v>0.434568005457934</v>
      </c>
      <c r="AB546" s="5">
        <f t="shared" si="170"/>
        <v>0.41876116934568536</v>
      </c>
      <c r="AC546" s="5">
        <f t="shared" si="170"/>
        <v>0.40351590611924815</v>
      </c>
      <c r="AD546" s="5">
        <f t="shared" si="170"/>
        <v>0.3888143595295554</v>
      </c>
      <c r="AE546" s="5">
        <f t="shared" si="170"/>
        <v>0.37463889521117899</v>
      </c>
      <c r="AF546" s="5">
        <f t="shared" si="170"/>
        <v>0.36097216404975641</v>
      </c>
      <c r="AG546" s="5">
        <f t="shared" si="170"/>
        <v>0.34779715078513745</v>
      </c>
      <c r="AH546" s="5">
        <f t="shared" si="170"/>
        <v>0.33509721068928733</v>
      </c>
      <c r="AI546" s="5">
        <f t="shared" si="170"/>
        <v>0.32285609660272524</v>
      </c>
      <c r="AJ546" s="5">
        <f t="shared" si="170"/>
        <v>0.31105797817198699</v>
      </c>
      <c r="AK546" s="5">
        <f t="shared" si="170"/>
        <v>0.2996874547788117</v>
      </c>
      <c r="AL546" s="5">
        <f t="shared" si="170"/>
        <v>0.28872956337044037</v>
      </c>
      <c r="AM546" s="5">
        <f t="shared" si="170"/>
        <v>0.27816978217472521</v>
      </c>
      <c r="AN546" s="5">
        <f t="shared" si="170"/>
        <v>0.26799403110210102</v>
      </c>
      <c r="AO546" s="5">
        <f t="shared" si="170"/>
        <v>0.25818866948978725</v>
      </c>
      <c r="AP546" s="5">
        <f t="shared" si="170"/>
        <v>0.2487404917247639</v>
      </c>
      <c r="AQ546" s="5">
        <f t="shared" si="170"/>
        <v>0.23963672118549489</v>
      </c>
      <c r="AR546" s="5">
        <f t="shared" si="170"/>
        <v>0.23086500286366007</v>
      </c>
      <c r="AS546" s="5">
        <f t="shared" si="170"/>
        <v>0.22241339496279788</v>
      </c>
      <c r="AT546" s="5">
        <f t="shared" si="170"/>
        <v>0.21427035971800629</v>
      </c>
      <c r="AU546" s="5">
        <f t="shared" si="170"/>
        <v>0.20642475363747909</v>
      </c>
      <c r="AV546" s="5">
        <f t="shared" si="170"/>
        <v>0.19886581733092989</v>
      </c>
      <c r="AW546" s="5">
        <f t="shared" si="170"/>
        <v>0.19158316506044593</v>
      </c>
      <c r="AX546" s="5">
        <f t="shared" si="170"/>
        <v>0.18456677412490743</v>
      </c>
      <c r="AY546" s="5">
        <f t="shared" si="170"/>
        <v>0.17780697416887506</v>
      </c>
      <c r="AZ546" s="5">
        <f t="shared" si="170"/>
        <v>0.17129443649005457</v>
      </c>
      <c r="BA546" s="5">
        <f t="shared" si="170"/>
        <v>0.16502016340549533</v>
      </c>
      <c r="BB546" s="5">
        <f t="shared" si="170"/>
        <v>0.15897547772507012</v>
      </c>
      <c r="BC546" s="5">
        <f t="shared" si="170"/>
        <v>0.15315201237112591</v>
      </c>
      <c r="BD546" s="5">
        <f t="shared" si="170"/>
        <v>0.14754170017514928</v>
      </c>
      <c r="BE546" s="5">
        <f t="shared" si="170"/>
        <v>0.14213676387559723</v>
      </c>
      <c r="BF546" s="5">
        <f t="shared" si="170"/>
        <v>0.13692970633547072</v>
      </c>
      <c r="BG546" s="5">
        <f t="shared" si="170"/>
        <v>0.13191330099357268</v>
      </c>
      <c r="BH546" s="5">
        <f t="shared" si="170"/>
        <v>0.12708058255954635</v>
      </c>
      <c r="BI546" s="5">
        <f t="shared" si="170"/>
        <v>0.12242483795959677</v>
      </c>
      <c r="BJ546" s="5">
        <f t="shared" si="170"/>
        <v>0.11793959753715721</v>
      </c>
      <c r="BK546" s="16">
        <f t="shared" si="170"/>
        <v>0.11361862651058637</v>
      </c>
      <c r="BL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</row>
    <row r="547" spans="1:124" x14ac:dyDescent="0.3">
      <c r="A547" s="8">
        <v>35909</v>
      </c>
      <c r="B547" s="3">
        <v>5.4400000999999996E-2</v>
      </c>
      <c r="C547" s="4">
        <f t="shared" si="165"/>
        <v>5.3457771732588519E-2</v>
      </c>
      <c r="D547" s="5">
        <f t="shared" si="169"/>
        <v>0.97273792335258991</v>
      </c>
      <c r="E547" s="5">
        <f t="shared" si="169"/>
        <v>0.94470843530836135</v>
      </c>
      <c r="F547" s="5">
        <f t="shared" si="169"/>
        <v>0.91628606057058548</v>
      </c>
      <c r="G547" s="5">
        <f t="shared" si="169"/>
        <v>0.88776235767731593</v>
      </c>
      <c r="H547" s="5">
        <f t="shared" si="169"/>
        <v>0.85936257286233908</v>
      </c>
      <c r="I547" s="5">
        <f t="shared" si="169"/>
        <v>0.83125922074838854</v>
      </c>
      <c r="J547" s="5">
        <f t="shared" si="169"/>
        <v>0.80358304249059365</v>
      </c>
      <c r="K547" s="5">
        <f t="shared" si="169"/>
        <v>0.77643178106755606</v>
      </c>
      <c r="L547" s="5">
        <f t="shared" si="169"/>
        <v>0.74987717089467187</v>
      </c>
      <c r="M547" s="5">
        <f t="shared" si="169"/>
        <v>0.72397048450574353</v>
      </c>
      <c r="N547" s="5">
        <f t="shared" si="169"/>
        <v>0.69874692346271827</v>
      </c>
      <c r="O547" s="5">
        <f t="shared" si="169"/>
        <v>0.67422908927705494</v>
      </c>
      <c r="P547" s="5">
        <f t="shared" si="169"/>
        <v>0.65042972521114195</v>
      </c>
      <c r="Q547" s="5">
        <f t="shared" si="169"/>
        <v>0.62735388190609864</v>
      </c>
      <c r="R547" s="5">
        <f t="shared" si="169"/>
        <v>0.60500062850261038</v>
      </c>
      <c r="S547" s="5">
        <f t="shared" si="169"/>
        <v>0.58336440553706925</v>
      </c>
      <c r="T547" s="5">
        <f t="shared" si="168"/>
        <v>0.56243609553335205</v>
      </c>
      <c r="U547" s="5">
        <f t="shared" si="168"/>
        <v>0.54220387101414136</v>
      </c>
      <c r="V547" s="5">
        <f t="shared" si="168"/>
        <v>0.52265386685077675</v>
      </c>
      <c r="W547" s="5">
        <f t="shared" si="168"/>
        <v>0.50377071379089766</v>
      </c>
      <c r="X547" s="5">
        <f t="shared" si="170"/>
        <v>0.48553796209237843</v>
      </c>
      <c r="Y547" s="5">
        <f t="shared" si="170"/>
        <v>0.46793841799555774</v>
      </c>
      <c r="Z547" s="5">
        <f t="shared" si="170"/>
        <v>0.45095441091728161</v>
      </c>
      <c r="AA547" s="5">
        <f t="shared" si="170"/>
        <v>0.434568005457934</v>
      </c>
      <c r="AB547" s="5">
        <f t="shared" si="170"/>
        <v>0.41876116934568536</v>
      </c>
      <c r="AC547" s="5">
        <f t="shared" si="170"/>
        <v>0.40351590611924815</v>
      </c>
      <c r="AD547" s="5">
        <f t="shared" si="170"/>
        <v>0.3888143595295554</v>
      </c>
      <c r="AE547" s="5">
        <f t="shared" si="170"/>
        <v>0.37463889521117899</v>
      </c>
      <c r="AF547" s="5">
        <f t="shared" si="170"/>
        <v>0.36097216404975641</v>
      </c>
      <c r="AG547" s="5">
        <f t="shared" si="170"/>
        <v>0.34779715078513745</v>
      </c>
      <c r="AH547" s="5">
        <f t="shared" si="170"/>
        <v>0.33509721068928733</v>
      </c>
      <c r="AI547" s="5">
        <f t="shared" si="170"/>
        <v>0.32285609660272524</v>
      </c>
      <c r="AJ547" s="5">
        <f t="shared" si="170"/>
        <v>0.31105797817198699</v>
      </c>
      <c r="AK547" s="5">
        <f t="shared" si="170"/>
        <v>0.2996874547788117</v>
      </c>
      <c r="AL547" s="5">
        <f t="shared" si="170"/>
        <v>0.28872956337044037</v>
      </c>
      <c r="AM547" s="5">
        <f t="shared" si="170"/>
        <v>0.27816978217472521</v>
      </c>
      <c r="AN547" s="5">
        <f t="shared" si="170"/>
        <v>0.26799403110210102</v>
      </c>
      <c r="AO547" s="5">
        <f t="shared" si="170"/>
        <v>0.25818866948978725</v>
      </c>
      <c r="AP547" s="5">
        <f t="shared" si="170"/>
        <v>0.2487404917247639</v>
      </c>
      <c r="AQ547" s="5">
        <f t="shared" si="170"/>
        <v>0.23963672118549489</v>
      </c>
      <c r="AR547" s="5">
        <f t="shared" si="170"/>
        <v>0.23086500286366007</v>
      </c>
      <c r="AS547" s="5">
        <f t="shared" si="170"/>
        <v>0.22241339496279788</v>
      </c>
      <c r="AT547" s="5">
        <f t="shared" si="170"/>
        <v>0.21427035971800629</v>
      </c>
      <c r="AU547" s="5">
        <f t="shared" si="170"/>
        <v>0.20642475363747909</v>
      </c>
      <c r="AV547" s="5">
        <f t="shared" si="170"/>
        <v>0.19886581733092989</v>
      </c>
      <c r="AW547" s="5">
        <f t="shared" si="170"/>
        <v>0.19158316506044593</v>
      </c>
      <c r="AX547" s="5">
        <f t="shared" si="170"/>
        <v>0.18456677412490743</v>
      </c>
      <c r="AY547" s="5">
        <f t="shared" si="170"/>
        <v>0.17780697416887506</v>
      </c>
      <c r="AZ547" s="5">
        <f t="shared" si="170"/>
        <v>0.17129443649005457</v>
      </c>
      <c r="BA547" s="5">
        <f t="shared" si="170"/>
        <v>0.16502016340549533</v>
      </c>
      <c r="BB547" s="5">
        <f t="shared" si="170"/>
        <v>0.15897547772507012</v>
      </c>
      <c r="BC547" s="5">
        <f t="shared" si="170"/>
        <v>0.15315201237112591</v>
      </c>
      <c r="BD547" s="5">
        <f t="shared" si="170"/>
        <v>0.14754170017514928</v>
      </c>
      <c r="BE547" s="5">
        <f t="shared" si="170"/>
        <v>0.14213676387559723</v>
      </c>
      <c r="BF547" s="5">
        <f t="shared" si="170"/>
        <v>0.13692970633547072</v>
      </c>
      <c r="BG547" s="5">
        <f t="shared" si="170"/>
        <v>0.13191330099357268</v>
      </c>
      <c r="BH547" s="5">
        <f t="shared" si="170"/>
        <v>0.12708058255954635</v>
      </c>
      <c r="BI547" s="5">
        <f t="shared" si="170"/>
        <v>0.12242483795959677</v>
      </c>
      <c r="BJ547" s="5">
        <f t="shared" si="170"/>
        <v>0.11793959753715721</v>
      </c>
      <c r="BK547" s="16">
        <f t="shared" si="170"/>
        <v>0.11361862651058637</v>
      </c>
      <c r="BL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</row>
    <row r="548" spans="1:124" x14ac:dyDescent="0.3">
      <c r="A548" s="8">
        <v>35916</v>
      </c>
      <c r="B548" s="3">
        <v>5.4299998000000002E-2</v>
      </c>
      <c r="C548" s="4">
        <f t="shared" si="165"/>
        <v>5.3354698880606968E-2</v>
      </c>
      <c r="D548" s="5">
        <f t="shared" si="169"/>
        <v>0.97278512876769574</v>
      </c>
      <c r="E548" s="5">
        <f t="shared" si="169"/>
        <v>0.94479488004489953</v>
      </c>
      <c r="F548" s="5">
        <f t="shared" si="169"/>
        <v>0.91640477676521792</v>
      </c>
      <c r="G548" s="5">
        <f t="shared" si="169"/>
        <v>0.88790729874410768</v>
      </c>
      <c r="H548" s="5">
        <f t="shared" si="169"/>
        <v>0.85952852616470754</v>
      </c>
      <c r="I548" s="5">
        <f t="shared" si="169"/>
        <v>0.83144171792746102</v>
      </c>
      <c r="J548" s="5">
        <f t="shared" si="169"/>
        <v>0.80377827239553545</v>
      </c>
      <c r="K548" s="5">
        <f t="shared" si="169"/>
        <v>0.77663650813620444</v>
      </c>
      <c r="L548" s="5">
        <f t="shared" si="169"/>
        <v>0.75008866044049094</v>
      </c>
      <c r="M548" s="5">
        <f t="shared" si="169"/>
        <v>0.72418643546728134</v>
      </c>
      <c r="N548" s="5">
        <f t="shared" si="169"/>
        <v>0.69896540860997425</v>
      </c>
      <c r="O548" s="5">
        <f t="shared" si="169"/>
        <v>0.67444850253551147</v>
      </c>
      <c r="P548" s="5">
        <f t="shared" si="169"/>
        <v>0.65064873558172942</v>
      </c>
      <c r="Q548" s="5">
        <f t="shared" si="169"/>
        <v>0.62757139337497081</v>
      </c>
      <c r="R548" s="5">
        <f t="shared" si="169"/>
        <v>0.6052157453121334</v>
      </c>
      <c r="S548" s="5">
        <f t="shared" si="169"/>
        <v>0.58357640220459217</v>
      </c>
      <c r="T548" s="5">
        <f t="shared" si="168"/>
        <v>0.56264439104099784</v>
      </c>
      <c r="U548" s="5">
        <f t="shared" si="168"/>
        <v>0.5424080066405671</v>
      </c>
      <c r="V548" s="5">
        <f t="shared" si="168"/>
        <v>0.5228534871678896</v>
      </c>
      <c r="W548" s="5">
        <f t="shared" si="168"/>
        <v>0.50396555040075175</v>
      </c>
      <c r="X548" s="5">
        <f t="shared" si="170"/>
        <v>0.48572781972946805</v>
      </c>
      <c r="Y548" s="5">
        <f t="shared" si="170"/>
        <v>0.46812316266613024</v>
      </c>
      <c r="Z548" s="5">
        <f t="shared" si="170"/>
        <v>0.45113395978949394</v>
      </c>
      <c r="AA548" s="5">
        <f t="shared" si="170"/>
        <v>0.43474231825449</v>
      </c>
      <c r="AB548" s="5">
        <f t="shared" si="170"/>
        <v>0.41893024102411686</v>
      </c>
      <c r="AC548" s="5">
        <f t="shared" si="170"/>
        <v>0.40367976065448696</v>
      </c>
      <c r="AD548" s="5">
        <f t="shared" si="170"/>
        <v>0.38897304463921406</v>
      </c>
      <c r="AE548" s="5">
        <f t="shared" si="170"/>
        <v>0.37479247788637765</v>
      </c>
      <c r="AF548" s="5">
        <f t="shared" si="170"/>
        <v>0.36112072677376861</v>
      </c>
      <c r="AG548" s="5">
        <f t="shared" si="170"/>
        <v>0.34794078833891895</v>
      </c>
      <c r="AH548" s="5">
        <f t="shared" si="170"/>
        <v>0.33523602745743403</v>
      </c>
      <c r="AI548" s="5">
        <f t="shared" si="170"/>
        <v>0.32299020430586906</v>
      </c>
      <c r="AJ548" s="5">
        <f t="shared" si="170"/>
        <v>0.31118749396234424</v>
      </c>
      <c r="AK548" s="5">
        <f t="shared" si="170"/>
        <v>0.29981249964479162</v>
      </c>
      <c r="AL548" s="5">
        <f t="shared" si="170"/>
        <v>0.28885026080409909</v>
      </c>
      <c r="AM548" s="5">
        <f t="shared" si="170"/>
        <v>0.27828625706260135</v>
      </c>
      <c r="AN548" s="5">
        <f t="shared" si="170"/>
        <v>0.26810640880574677</v>
      </c>
      <c r="AO548" s="5">
        <f t="shared" si="170"/>
        <v>0.25829707508725269</v>
      </c>
      <c r="AP548" s="5">
        <f t="shared" si="170"/>
        <v>0.24884504938851948</v>
      </c>
      <c r="AQ548" s="5">
        <f t="shared" si="170"/>
        <v>0.23973755367589009</v>
      </c>
      <c r="AR548" s="5">
        <f t="shared" si="170"/>
        <v>0.23096223112010308</v>
      </c>
      <c r="AS548" s="5">
        <f t="shared" si="170"/>
        <v>0.22250713777747938</v>
      </c>
      <c r="AT548" s="5">
        <f t="shared" si="170"/>
        <v>0.21436073347924051</v>
      </c>
      <c r="AU548" s="5">
        <f t="shared" si="170"/>
        <v>0.20651187213165856</v>
      </c>
      <c r="AV548" s="5">
        <f t="shared" si="170"/>
        <v>0.19894979159373033</v>
      </c>
      <c r="AW548" s="5">
        <f t="shared" si="170"/>
        <v>0.19166410326931752</v>
      </c>
      <c r="AX548" s="5">
        <f t="shared" si="170"/>
        <v>0.18464478152608299</v>
      </c>
      <c r="AY548" s="5">
        <f t="shared" si="170"/>
        <v>0.17788215303314392</v>
      </c>
      <c r="AZ548" s="5">
        <f t="shared" si="170"/>
        <v>0.17136688609241948</v>
      </c>
      <c r="BA548" s="5">
        <f t="shared" si="170"/>
        <v>0.16508998002456979</v>
      </c>
      <c r="BB548" s="5">
        <f t="shared" si="170"/>
        <v>0.15904275465870474</v>
      </c>
      <c r="BC548" s="5">
        <f t="shared" si="170"/>
        <v>0.15321683996529029</v>
      </c>
      <c r="BD548" s="5">
        <f t="shared" si="170"/>
        <v>0.14760416586355316</v>
      </c>
      <c r="BE548" s="5">
        <f t="shared" si="170"/>
        <v>0.14219695222792572</v>
      </c>
      <c r="BF548" s="5">
        <f t="shared" si="170"/>
        <v>0.13698769911243977</v>
      </c>
      <c r="BG548" s="5">
        <f t="shared" si="170"/>
        <v>0.13196917720729387</v>
      </c>
      <c r="BH548" s="5">
        <f t="shared" si="170"/>
        <v>0.12713441853793087</v>
      </c>
      <c r="BI548" s="5">
        <f t="shared" si="170"/>
        <v>0.12247670741373202</v>
      </c>
      <c r="BJ548" s="5">
        <f t="shared" si="170"/>
        <v>0.11798957163076458</v>
      </c>
      <c r="BK548" s="16">
        <f t="shared" si="170"/>
        <v>0.1136667739308153</v>
      </c>
      <c r="BL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</row>
    <row r="549" spans="1:124" x14ac:dyDescent="0.3">
      <c r="A549" s="8">
        <v>35923</v>
      </c>
      <c r="B549" s="3">
        <v>5.4499997999999994E-2</v>
      </c>
      <c r="C549" s="4">
        <f t="shared" si="165"/>
        <v>5.3560838400384503E-2</v>
      </c>
      <c r="D549" s="5">
        <f t="shared" si="169"/>
        <v>0.97269072306020998</v>
      </c>
      <c r="E549" s="5">
        <f t="shared" si="169"/>
        <v>0.94462200366696791</v>
      </c>
      <c r="F549" s="5">
        <f t="shared" si="169"/>
        <v>0.91616736687648614</v>
      </c>
      <c r="G549" s="5">
        <f t="shared" si="169"/>
        <v>0.88761744896462758</v>
      </c>
      <c r="H549" s="5">
        <f t="shared" si="169"/>
        <v>0.8591966615553881</v>
      </c>
      <c r="I549" s="5">
        <f t="shared" si="169"/>
        <v>0.83107677457240503</v>
      </c>
      <c r="J549" s="5">
        <f t="shared" si="169"/>
        <v>0.80338787171426751</v>
      </c>
      <c r="K549" s="5">
        <f t="shared" si="169"/>
        <v>0.77622712024486062</v>
      </c>
      <c r="L549" s="5">
        <f t="shared" si="169"/>
        <v>0.74966575366253352</v>
      </c>
      <c r="M549" s="5">
        <f t="shared" si="169"/>
        <v>0.72375461089122894</v>
      </c>
      <c r="N549" s="5">
        <f t="shared" si="169"/>
        <v>0.69852851971291319</v>
      </c>
      <c r="O549" s="5">
        <f t="shared" si="169"/>
        <v>0.67400976055664075</v>
      </c>
      <c r="P549" s="5">
        <f t="shared" si="169"/>
        <v>0.65021080169371448</v>
      </c>
      <c r="Q549" s="5">
        <f t="shared" si="169"/>
        <v>0.62713645886855884</v>
      </c>
      <c r="R549" s="5">
        <f t="shared" si="169"/>
        <v>0.6047856010535646</v>
      </c>
      <c r="S549" s="5">
        <f t="shared" si="169"/>
        <v>0.58315249859437912</v>
      </c>
      <c r="T549" s="5">
        <f t="shared" si="168"/>
        <v>0.56222788962880543</v>
      </c>
      <c r="U549" s="5">
        <f t="shared" si="168"/>
        <v>0.54199982445515582</v>
      </c>
      <c r="V549" s="5">
        <f t="shared" si="168"/>
        <v>0.5224543347167383</v>
      </c>
      <c r="W549" s="5">
        <f t="shared" si="168"/>
        <v>0.50357596418930839</v>
      </c>
      <c r="X549" s="5">
        <f t="shared" si="170"/>
        <v>0.48534819004985258</v>
      </c>
      <c r="Y549" s="5">
        <f t="shared" si="170"/>
        <v>0.46775375731220264</v>
      </c>
      <c r="Z549" s="5">
        <f t="shared" si="170"/>
        <v>0.45077494427072634</v>
      </c>
      <c r="AA549" s="5">
        <f t="shared" si="170"/>
        <v>0.43439377300540671</v>
      </c>
      <c r="AB549" s="5">
        <f t="shared" si="170"/>
        <v>0.41859217603898202</v>
      </c>
      <c r="AC549" s="5">
        <f t="shared" si="170"/>
        <v>0.4033521279179309</v>
      </c>
      <c r="AD549" s="5">
        <f t="shared" si="170"/>
        <v>0.38865574867193348</v>
      </c>
      <c r="AE549" s="5">
        <f t="shared" si="170"/>
        <v>0.37448538468019721</v>
      </c>
      <c r="AF549" s="5">
        <f t="shared" si="170"/>
        <v>0.36082367135148108</v>
      </c>
      <c r="AG549" s="5">
        <f t="shared" si="170"/>
        <v>0.34765358114073286</v>
      </c>
      <c r="AH549" s="5">
        <f t="shared" si="170"/>
        <v>0.33495845972689653</v>
      </c>
      <c r="AI549" s="5">
        <f t="shared" si="170"/>
        <v>0.32272205262321096</v>
      </c>
      <c r="AJ549" s="5">
        <f t="shared" si="170"/>
        <v>0.31092852405178018</v>
      </c>
      <c r="AK549" s="5">
        <f t="shared" si="170"/>
        <v>0.29956246956392973</v>
      </c>
      <c r="AL549" s="5">
        <f t="shared" si="170"/>
        <v>0.28860892360785961</v>
      </c>
      <c r="AM549" s="5">
        <f t="shared" si="170"/>
        <v>0.27805336302054628</v>
      </c>
      <c r="AN549" s="5">
        <f t="shared" si="170"/>
        <v>0.26788170724016924</v>
      </c>
      <c r="AO549" s="5">
        <f t="shared" si="170"/>
        <v>0.25808031588949049</v>
      </c>
      <c r="AP549" s="5">
        <f t="shared" si="170"/>
        <v>0.24863598426250472</v>
      </c>
      <c r="AQ549" s="5">
        <f t="shared" si="170"/>
        <v>0.23953593715072372</v>
      </c>
      <c r="AR549" s="5">
        <f t="shared" si="170"/>
        <v>0.23076782136726956</v>
      </c>
      <c r="AS549" s="5">
        <f t="shared" si="170"/>
        <v>0.22231969726304532</v>
      </c>
      <c r="AT549" s="5">
        <f t="shared" si="170"/>
        <v>0.21418002947687892</v>
      </c>
      <c r="AU549" s="5">
        <f t="shared" si="170"/>
        <v>0.20633767711849832</v>
      </c>
      <c r="AV549" s="5">
        <f t="shared" si="170"/>
        <v>0.19878188354774914</v>
      </c>
      <c r="AW549" s="5">
        <f t="shared" ref="X549:BK556" si="171">AW$7*EXP(-AW$8*$C549)</f>
        <v>0.19150226588419991</v>
      </c>
      <c r="AX549" s="5">
        <f t="shared" si="171"/>
        <v>0.18448880435707651</v>
      </c>
      <c r="AY549" s="5">
        <f t="shared" si="171"/>
        <v>0.17773183158541095</v>
      </c>
      <c r="AZ549" s="5">
        <f t="shared" si="171"/>
        <v>0.17122202186164584</v>
      </c>
      <c r="BA549" s="5">
        <f t="shared" si="171"/>
        <v>0.16495038049811178</v>
      </c>
      <c r="BB549" s="5">
        <f t="shared" si="171"/>
        <v>0.15890823328429429</v>
      </c>
      <c r="BC549" s="5">
        <f t="shared" si="171"/>
        <v>0.15308721609324277</v>
      </c>
      <c r="BD549" s="5">
        <f t="shared" si="171"/>
        <v>0.14747926466750777</v>
      </c>
      <c r="BE549" s="5">
        <f t="shared" si="171"/>
        <v>0.14207660460836732</v>
      </c>
      <c r="BF549" s="5">
        <f t="shared" si="171"/>
        <v>0.13687174158658807</v>
      </c>
      <c r="BG549" s="5">
        <f t="shared" si="171"/>
        <v>0.13185745178838015</v>
      </c>
      <c r="BH549" s="5">
        <f t="shared" si="171"/>
        <v>0.12702677260640205</v>
      </c>
      <c r="BI549" s="5">
        <f t="shared" si="171"/>
        <v>0.12237299358251325</v>
      </c>
      <c r="BJ549" s="5">
        <f t="shared" si="171"/>
        <v>0.11788964760636318</v>
      </c>
      <c r="BK549" s="16">
        <f t="shared" si="171"/>
        <v>0.11357050237175481</v>
      </c>
      <c r="BL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</row>
    <row r="550" spans="1:124" x14ac:dyDescent="0.3">
      <c r="A550" s="8">
        <v>35930</v>
      </c>
      <c r="B550" s="3">
        <v>5.5E-2</v>
      </c>
      <c r="C550" s="4">
        <f t="shared" si="165"/>
        <v>5.4076189261223546E-2</v>
      </c>
      <c r="D550" s="5">
        <f t="shared" si="169"/>
        <v>0.97245474792853026</v>
      </c>
      <c r="E550" s="5">
        <f t="shared" si="169"/>
        <v>0.94418994937393352</v>
      </c>
      <c r="F550" s="5">
        <f t="shared" si="169"/>
        <v>0.91557410883182511</v>
      </c>
      <c r="G550" s="5">
        <f t="shared" si="169"/>
        <v>0.88689323551079846</v>
      </c>
      <c r="H550" s="5">
        <f t="shared" si="169"/>
        <v>0.85836755719171043</v>
      </c>
      <c r="I550" s="5">
        <f t="shared" si="169"/>
        <v>0.83016511319130104</v>
      </c>
      <c r="J550" s="5">
        <f t="shared" si="169"/>
        <v>0.80241269550021377</v>
      </c>
      <c r="K550" s="5">
        <f t="shared" si="169"/>
        <v>0.77520459030688826</v>
      </c>
      <c r="L550" s="5">
        <f t="shared" si="169"/>
        <v>0.74860952537085079</v>
      </c>
      <c r="M550" s="5">
        <f t="shared" si="169"/>
        <v>0.72267617133374429</v>
      </c>
      <c r="N550" s="5">
        <f t="shared" si="169"/>
        <v>0.69743748745141076</v>
      </c>
      <c r="O550" s="5">
        <f t="shared" si="169"/>
        <v>0.67291414949438921</v>
      </c>
      <c r="P550" s="5">
        <f t="shared" si="169"/>
        <v>0.64911725175006396</v>
      </c>
      <c r="Q550" s="5">
        <f t="shared" si="169"/>
        <v>0.62605043655581627</v>
      </c>
      <c r="R550" s="5">
        <f t="shared" si="169"/>
        <v>0.60371157314671742</v>
      </c>
      <c r="S550" s="5">
        <f t="shared" si="169"/>
        <v>0.58209408199549884</v>
      </c>
      <c r="T550" s="5">
        <f t="shared" si="168"/>
        <v>0.56118798033484285</v>
      </c>
      <c r="U550" s="5">
        <f t="shared" si="168"/>
        <v>0.54098070829206601</v>
      </c>
      <c r="V550" s="5">
        <f t="shared" si="168"/>
        <v>0.52145778223731498</v>
      </c>
      <c r="W550" s="5">
        <f t="shared" si="168"/>
        <v>0.50260331186698859</v>
      </c>
      <c r="X550" s="5">
        <f t="shared" si="171"/>
        <v>0.48440040964795594</v>
      </c>
      <c r="Y550" s="5">
        <f t="shared" si="171"/>
        <v>0.46683151507397896</v>
      </c>
      <c r="Z550" s="5">
        <f t="shared" si="171"/>
        <v>0.44987865136314531</v>
      </c>
      <c r="AA550" s="5">
        <f t="shared" si="171"/>
        <v>0.43352362845953174</v>
      </c>
      <c r="AB550" s="5">
        <f t="shared" si="171"/>
        <v>0.41774820326145784</v>
      </c>
      <c r="AC550" s="5">
        <f t="shared" si="171"/>
        <v>0.40253420570023646</v>
      </c>
      <c r="AD550" s="5">
        <f t="shared" si="171"/>
        <v>0.38786363749490321</v>
      </c>
      <c r="AE550" s="5">
        <f t="shared" si="171"/>
        <v>0.3737187489990384</v>
      </c>
      <c r="AF550" s="5">
        <f t="shared" si="171"/>
        <v>0.36008209844925937</v>
      </c>
      <c r="AG550" s="5">
        <f t="shared" si="171"/>
        <v>0.3469365970542902</v>
      </c>
      <c r="AH550" s="5">
        <f t="shared" si="171"/>
        <v>0.33426554267676889</v>
      </c>
      <c r="AI550" s="5">
        <f t="shared" si="171"/>
        <v>0.32205264431682995</v>
      </c>
      <c r="AJ550" s="5">
        <f t="shared" si="171"/>
        <v>0.31028203917574287</v>
      </c>
      <c r="AK550" s="5">
        <f t="shared" si="171"/>
        <v>0.29893830373521951</v>
      </c>
      <c r="AL550" s="5">
        <f t="shared" si="171"/>
        <v>0.28800646001455688</v>
      </c>
      <c r="AM550" s="5">
        <f t="shared" si="171"/>
        <v>0.27747197794887074</v>
      </c>
      <c r="AN550" s="5">
        <f t="shared" si="171"/>
        <v>0.26732077465585763</v>
      </c>
      <c r="AO550" s="5">
        <f t="shared" si="171"/>
        <v>0.25753921121684326</v>
      </c>
      <c r="AP550" s="5">
        <f t="shared" si="171"/>
        <v>0.24811408748334504</v>
      </c>
      <c r="AQ550" s="5">
        <f t="shared" si="171"/>
        <v>0.2390326353274865</v>
      </c>
      <c r="AR550" s="5">
        <f t="shared" si="171"/>
        <v>0.23028251067903963</v>
      </c>
      <c r="AS550" s="5">
        <f t="shared" si="171"/>
        <v>0.2218517846302116</v>
      </c>
      <c r="AT550" s="5">
        <f t="shared" si="171"/>
        <v>0.21372893383884348</v>
      </c>
      <c r="AU550" s="5">
        <f t="shared" si="171"/>
        <v>0.20590283041929253</v>
      </c>
      <c r="AV550" s="5">
        <f t="shared" si="171"/>
        <v>0.19836273147623149</v>
      </c>
      <c r="AW550" s="5">
        <f t="shared" si="171"/>
        <v>0.19109826840852931</v>
      </c>
      <c r="AX550" s="5">
        <f t="shared" si="171"/>
        <v>0.18409943608720278</v>
      </c>
      <c r="AY550" s="5">
        <f t="shared" si="171"/>
        <v>0.17735658199224633</v>
      </c>
      <c r="AZ550" s="5">
        <f t="shared" si="171"/>
        <v>0.17086039537725328</v>
      </c>
      <c r="BA550" s="5">
        <f t="shared" si="171"/>
        <v>0.1646018965175543</v>
      </c>
      <c r="BB550" s="5">
        <f t="shared" si="171"/>
        <v>0.15857242608664535</v>
      </c>
      <c r="BC550" s="5">
        <f t="shared" si="171"/>
        <v>0.15276363469657717</v>
      </c>
      <c r="BD550" s="5">
        <f t="shared" si="171"/>
        <v>0.14716747263040997</v>
      </c>
      <c r="BE550" s="5">
        <f t="shared" si="171"/>
        <v>0.14177617978854956</v>
      </c>
      <c r="BF550" s="5">
        <f t="shared" si="171"/>
        <v>0.13658227586555569</v>
      </c>
      <c r="BG550" s="5">
        <f t="shared" si="171"/>
        <v>0.13157855076967281</v>
      </c>
      <c r="BH550" s="5">
        <f t="shared" si="171"/>
        <v>0.12675805529374087</v>
      </c>
      <c r="BI550" s="5">
        <f t="shared" si="171"/>
        <v>0.12211409204316517</v>
      </c>
      <c r="BJ550" s="5">
        <f t="shared" si="171"/>
        <v>0.11764020662416709</v>
      </c>
      <c r="BK550" s="16">
        <f t="shared" si="171"/>
        <v>0.11333017909351804</v>
      </c>
      <c r="BL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</row>
    <row r="551" spans="1:124" x14ac:dyDescent="0.3">
      <c r="A551" s="8">
        <v>35937</v>
      </c>
      <c r="B551" s="3">
        <v>5.5E-2</v>
      </c>
      <c r="C551" s="4">
        <f t="shared" si="165"/>
        <v>5.4076189261223546E-2</v>
      </c>
      <c r="D551" s="5">
        <f t="shared" si="169"/>
        <v>0.97245474792853026</v>
      </c>
      <c r="E551" s="5">
        <f t="shared" si="169"/>
        <v>0.94418994937393352</v>
      </c>
      <c r="F551" s="5">
        <f t="shared" si="169"/>
        <v>0.91557410883182511</v>
      </c>
      <c r="G551" s="5">
        <f t="shared" si="169"/>
        <v>0.88689323551079846</v>
      </c>
      <c r="H551" s="5">
        <f t="shared" si="169"/>
        <v>0.85836755719171043</v>
      </c>
      <c r="I551" s="5">
        <f t="shared" si="169"/>
        <v>0.83016511319130104</v>
      </c>
      <c r="J551" s="5">
        <f t="shared" si="169"/>
        <v>0.80241269550021377</v>
      </c>
      <c r="K551" s="5">
        <f t="shared" si="169"/>
        <v>0.77520459030688826</v>
      </c>
      <c r="L551" s="5">
        <f t="shared" si="169"/>
        <v>0.74860952537085079</v>
      </c>
      <c r="M551" s="5">
        <f t="shared" si="169"/>
        <v>0.72267617133374429</v>
      </c>
      <c r="N551" s="5">
        <f t="shared" si="169"/>
        <v>0.69743748745141076</v>
      </c>
      <c r="O551" s="5">
        <f t="shared" si="169"/>
        <v>0.67291414949438921</v>
      </c>
      <c r="P551" s="5">
        <f t="shared" si="169"/>
        <v>0.64911725175006396</v>
      </c>
      <c r="Q551" s="5">
        <f t="shared" si="169"/>
        <v>0.62605043655581627</v>
      </c>
      <c r="R551" s="5">
        <f t="shared" si="169"/>
        <v>0.60371157314671742</v>
      </c>
      <c r="S551" s="5">
        <f t="shared" si="169"/>
        <v>0.58209408199549884</v>
      </c>
      <c r="T551" s="5">
        <f t="shared" si="168"/>
        <v>0.56118798033484285</v>
      </c>
      <c r="U551" s="5">
        <f t="shared" si="168"/>
        <v>0.54098070829206601</v>
      </c>
      <c r="V551" s="5">
        <f t="shared" si="168"/>
        <v>0.52145778223731498</v>
      </c>
      <c r="W551" s="5">
        <f t="shared" si="168"/>
        <v>0.50260331186698859</v>
      </c>
      <c r="X551" s="5">
        <f t="shared" si="171"/>
        <v>0.48440040964795594</v>
      </c>
      <c r="Y551" s="5">
        <f t="shared" si="171"/>
        <v>0.46683151507397896</v>
      </c>
      <c r="Z551" s="5">
        <f t="shared" si="171"/>
        <v>0.44987865136314531</v>
      </c>
      <c r="AA551" s="5">
        <f t="shared" si="171"/>
        <v>0.43352362845953174</v>
      </c>
      <c r="AB551" s="5">
        <f t="shared" si="171"/>
        <v>0.41774820326145784</v>
      </c>
      <c r="AC551" s="5">
        <f t="shared" si="171"/>
        <v>0.40253420570023646</v>
      </c>
      <c r="AD551" s="5">
        <f t="shared" si="171"/>
        <v>0.38786363749490321</v>
      </c>
      <c r="AE551" s="5">
        <f t="shared" si="171"/>
        <v>0.3737187489990384</v>
      </c>
      <c r="AF551" s="5">
        <f t="shared" si="171"/>
        <v>0.36008209844925937</v>
      </c>
      <c r="AG551" s="5">
        <f t="shared" si="171"/>
        <v>0.3469365970542902</v>
      </c>
      <c r="AH551" s="5">
        <f t="shared" si="171"/>
        <v>0.33426554267676889</v>
      </c>
      <c r="AI551" s="5">
        <f t="shared" si="171"/>
        <v>0.32205264431682995</v>
      </c>
      <c r="AJ551" s="5">
        <f t="shared" si="171"/>
        <v>0.31028203917574287</v>
      </c>
      <c r="AK551" s="5">
        <f t="shared" si="171"/>
        <v>0.29893830373521951</v>
      </c>
      <c r="AL551" s="5">
        <f t="shared" si="171"/>
        <v>0.28800646001455688</v>
      </c>
      <c r="AM551" s="5">
        <f t="shared" si="171"/>
        <v>0.27747197794887074</v>
      </c>
      <c r="AN551" s="5">
        <f t="shared" si="171"/>
        <v>0.26732077465585763</v>
      </c>
      <c r="AO551" s="5">
        <f t="shared" si="171"/>
        <v>0.25753921121684326</v>
      </c>
      <c r="AP551" s="5">
        <f t="shared" si="171"/>
        <v>0.24811408748334504</v>
      </c>
      <c r="AQ551" s="5">
        <f t="shared" si="171"/>
        <v>0.2390326353274865</v>
      </c>
      <c r="AR551" s="5">
        <f t="shared" si="171"/>
        <v>0.23028251067903963</v>
      </c>
      <c r="AS551" s="5">
        <f t="shared" si="171"/>
        <v>0.2218517846302116</v>
      </c>
      <c r="AT551" s="5">
        <f t="shared" si="171"/>
        <v>0.21372893383884348</v>
      </c>
      <c r="AU551" s="5">
        <f t="shared" si="171"/>
        <v>0.20590283041929253</v>
      </c>
      <c r="AV551" s="5">
        <f t="shared" si="171"/>
        <v>0.19836273147623149</v>
      </c>
      <c r="AW551" s="5">
        <f t="shared" si="171"/>
        <v>0.19109826840852931</v>
      </c>
      <c r="AX551" s="5">
        <f t="shared" si="171"/>
        <v>0.18409943608720278</v>
      </c>
      <c r="AY551" s="5">
        <f t="shared" si="171"/>
        <v>0.17735658199224633</v>
      </c>
      <c r="AZ551" s="5">
        <f t="shared" si="171"/>
        <v>0.17086039537725328</v>
      </c>
      <c r="BA551" s="5">
        <f t="shared" si="171"/>
        <v>0.1646018965175543</v>
      </c>
      <c r="BB551" s="5">
        <f t="shared" si="171"/>
        <v>0.15857242608664535</v>
      </c>
      <c r="BC551" s="5">
        <f t="shared" si="171"/>
        <v>0.15276363469657717</v>
      </c>
      <c r="BD551" s="5">
        <f t="shared" si="171"/>
        <v>0.14716747263040997</v>
      </c>
      <c r="BE551" s="5">
        <f t="shared" si="171"/>
        <v>0.14177617978854956</v>
      </c>
      <c r="BF551" s="5">
        <f t="shared" si="171"/>
        <v>0.13658227586555569</v>
      </c>
      <c r="BG551" s="5">
        <f t="shared" si="171"/>
        <v>0.13157855076967281</v>
      </c>
      <c r="BH551" s="5">
        <f t="shared" si="171"/>
        <v>0.12675805529374087</v>
      </c>
      <c r="BI551" s="5">
        <f t="shared" si="171"/>
        <v>0.12211409204316517</v>
      </c>
      <c r="BJ551" s="5">
        <f t="shared" si="171"/>
        <v>0.11764020662416709</v>
      </c>
      <c r="BK551" s="16">
        <f t="shared" si="171"/>
        <v>0.11333017909351804</v>
      </c>
      <c r="BL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</row>
    <row r="552" spans="1:124" x14ac:dyDescent="0.3">
      <c r="A552" s="8">
        <v>35944</v>
      </c>
      <c r="B552" s="3">
        <v>5.5E-2</v>
      </c>
      <c r="C552" s="4">
        <f t="shared" si="165"/>
        <v>5.4076189261223546E-2</v>
      </c>
      <c r="D552" s="5">
        <f t="shared" si="169"/>
        <v>0.97245474792853026</v>
      </c>
      <c r="E552" s="5">
        <f t="shared" si="169"/>
        <v>0.94418994937393352</v>
      </c>
      <c r="F552" s="5">
        <f t="shared" si="169"/>
        <v>0.91557410883182511</v>
      </c>
      <c r="G552" s="5">
        <f t="shared" si="169"/>
        <v>0.88689323551079846</v>
      </c>
      <c r="H552" s="5">
        <f t="shared" si="169"/>
        <v>0.85836755719171043</v>
      </c>
      <c r="I552" s="5">
        <f t="shared" si="169"/>
        <v>0.83016511319130104</v>
      </c>
      <c r="J552" s="5">
        <f t="shared" si="169"/>
        <v>0.80241269550021377</v>
      </c>
      <c r="K552" s="5">
        <f t="shared" si="169"/>
        <v>0.77520459030688826</v>
      </c>
      <c r="L552" s="5">
        <f t="shared" si="169"/>
        <v>0.74860952537085079</v>
      </c>
      <c r="M552" s="5">
        <f t="shared" si="169"/>
        <v>0.72267617133374429</v>
      </c>
      <c r="N552" s="5">
        <f t="shared" si="169"/>
        <v>0.69743748745141076</v>
      </c>
      <c r="O552" s="5">
        <f t="shared" si="169"/>
        <v>0.67291414949438921</v>
      </c>
      <c r="P552" s="5">
        <f t="shared" si="169"/>
        <v>0.64911725175006396</v>
      </c>
      <c r="Q552" s="5">
        <f t="shared" si="169"/>
        <v>0.62605043655581627</v>
      </c>
      <c r="R552" s="5">
        <f t="shared" si="169"/>
        <v>0.60371157314671742</v>
      </c>
      <c r="S552" s="5">
        <f t="shared" si="169"/>
        <v>0.58209408199549884</v>
      </c>
      <c r="T552" s="5">
        <f t="shared" si="168"/>
        <v>0.56118798033484285</v>
      </c>
      <c r="U552" s="5">
        <f t="shared" si="168"/>
        <v>0.54098070829206601</v>
      </c>
      <c r="V552" s="5">
        <f t="shared" si="168"/>
        <v>0.52145778223731498</v>
      </c>
      <c r="W552" s="5">
        <f t="shared" si="168"/>
        <v>0.50260331186698859</v>
      </c>
      <c r="X552" s="5">
        <f t="shared" si="171"/>
        <v>0.48440040964795594</v>
      </c>
      <c r="Y552" s="5">
        <f t="shared" si="171"/>
        <v>0.46683151507397896</v>
      </c>
      <c r="Z552" s="5">
        <f t="shared" si="171"/>
        <v>0.44987865136314531</v>
      </c>
      <c r="AA552" s="5">
        <f t="shared" si="171"/>
        <v>0.43352362845953174</v>
      </c>
      <c r="AB552" s="5">
        <f t="shared" si="171"/>
        <v>0.41774820326145784</v>
      </c>
      <c r="AC552" s="5">
        <f t="shared" si="171"/>
        <v>0.40253420570023646</v>
      </c>
      <c r="AD552" s="5">
        <f t="shared" si="171"/>
        <v>0.38786363749490321</v>
      </c>
      <c r="AE552" s="5">
        <f t="shared" si="171"/>
        <v>0.3737187489990384</v>
      </c>
      <c r="AF552" s="5">
        <f t="shared" si="171"/>
        <v>0.36008209844925937</v>
      </c>
      <c r="AG552" s="5">
        <f t="shared" si="171"/>
        <v>0.3469365970542902</v>
      </c>
      <c r="AH552" s="5">
        <f t="shared" si="171"/>
        <v>0.33426554267676889</v>
      </c>
      <c r="AI552" s="5">
        <f t="shared" si="171"/>
        <v>0.32205264431682995</v>
      </c>
      <c r="AJ552" s="5">
        <f t="shared" si="171"/>
        <v>0.31028203917574287</v>
      </c>
      <c r="AK552" s="5">
        <f t="shared" si="171"/>
        <v>0.29893830373521951</v>
      </c>
      <c r="AL552" s="5">
        <f t="shared" si="171"/>
        <v>0.28800646001455688</v>
      </c>
      <c r="AM552" s="5">
        <f t="shared" si="171"/>
        <v>0.27747197794887074</v>
      </c>
      <c r="AN552" s="5">
        <f t="shared" si="171"/>
        <v>0.26732077465585763</v>
      </c>
      <c r="AO552" s="5">
        <f t="shared" si="171"/>
        <v>0.25753921121684326</v>
      </c>
      <c r="AP552" s="5">
        <f t="shared" si="171"/>
        <v>0.24811408748334504</v>
      </c>
      <c r="AQ552" s="5">
        <f t="shared" si="171"/>
        <v>0.2390326353274865</v>
      </c>
      <c r="AR552" s="5">
        <f t="shared" si="171"/>
        <v>0.23028251067903963</v>
      </c>
      <c r="AS552" s="5">
        <f t="shared" si="171"/>
        <v>0.2218517846302116</v>
      </c>
      <c r="AT552" s="5">
        <f t="shared" si="171"/>
        <v>0.21372893383884348</v>
      </c>
      <c r="AU552" s="5">
        <f t="shared" si="171"/>
        <v>0.20590283041929253</v>
      </c>
      <c r="AV552" s="5">
        <f t="shared" si="171"/>
        <v>0.19836273147623149</v>
      </c>
      <c r="AW552" s="5">
        <f t="shared" si="171"/>
        <v>0.19109826840852931</v>
      </c>
      <c r="AX552" s="5">
        <f t="shared" si="171"/>
        <v>0.18409943608720278</v>
      </c>
      <c r="AY552" s="5">
        <f t="shared" si="171"/>
        <v>0.17735658199224633</v>
      </c>
      <c r="AZ552" s="5">
        <f t="shared" si="171"/>
        <v>0.17086039537725328</v>
      </c>
      <c r="BA552" s="5">
        <f t="shared" si="171"/>
        <v>0.1646018965175543</v>
      </c>
      <c r="BB552" s="5">
        <f t="shared" si="171"/>
        <v>0.15857242608664535</v>
      </c>
      <c r="BC552" s="5">
        <f t="shared" si="171"/>
        <v>0.15276363469657717</v>
      </c>
      <c r="BD552" s="5">
        <f t="shared" si="171"/>
        <v>0.14716747263040997</v>
      </c>
      <c r="BE552" s="5">
        <f t="shared" si="171"/>
        <v>0.14177617978854956</v>
      </c>
      <c r="BF552" s="5">
        <f t="shared" si="171"/>
        <v>0.13658227586555569</v>
      </c>
      <c r="BG552" s="5">
        <f t="shared" si="171"/>
        <v>0.13157855076967281</v>
      </c>
      <c r="BH552" s="5">
        <f t="shared" si="171"/>
        <v>0.12675805529374087</v>
      </c>
      <c r="BI552" s="5">
        <f t="shared" si="171"/>
        <v>0.12211409204316517</v>
      </c>
      <c r="BJ552" s="5">
        <f t="shared" si="171"/>
        <v>0.11764020662416709</v>
      </c>
      <c r="BK552" s="16">
        <f t="shared" si="171"/>
        <v>0.11333017909351804</v>
      </c>
      <c r="BL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</row>
    <row r="553" spans="1:124" x14ac:dyDescent="0.3">
      <c r="A553" s="8">
        <v>35951</v>
      </c>
      <c r="B553" s="3">
        <v>5.4499997999999994E-2</v>
      </c>
      <c r="C553" s="4">
        <f t="shared" si="165"/>
        <v>5.3560838400384503E-2</v>
      </c>
      <c r="D553" s="5">
        <f t="shared" si="169"/>
        <v>0.97269072306020998</v>
      </c>
      <c r="E553" s="5">
        <f t="shared" si="169"/>
        <v>0.94462200366696791</v>
      </c>
      <c r="F553" s="5">
        <f t="shared" si="169"/>
        <v>0.91616736687648614</v>
      </c>
      <c r="G553" s="5">
        <f t="shared" si="169"/>
        <v>0.88761744896462758</v>
      </c>
      <c r="H553" s="5">
        <f t="shared" si="169"/>
        <v>0.8591966615553881</v>
      </c>
      <c r="I553" s="5">
        <f t="shared" si="169"/>
        <v>0.83107677457240503</v>
      </c>
      <c r="J553" s="5">
        <f t="shared" si="169"/>
        <v>0.80338787171426751</v>
      </c>
      <c r="K553" s="5">
        <f t="shared" si="169"/>
        <v>0.77622712024486062</v>
      </c>
      <c r="L553" s="5">
        <f t="shared" si="169"/>
        <v>0.74966575366253352</v>
      </c>
      <c r="M553" s="5">
        <f t="shared" si="169"/>
        <v>0.72375461089122894</v>
      </c>
      <c r="N553" s="5">
        <f t="shared" si="169"/>
        <v>0.69852851971291319</v>
      </c>
      <c r="O553" s="5">
        <f t="shared" si="169"/>
        <v>0.67400976055664075</v>
      </c>
      <c r="P553" s="5">
        <f t="shared" si="169"/>
        <v>0.65021080169371448</v>
      </c>
      <c r="Q553" s="5">
        <f t="shared" si="169"/>
        <v>0.62713645886855884</v>
      </c>
      <c r="R553" s="5">
        <f t="shared" si="169"/>
        <v>0.6047856010535646</v>
      </c>
      <c r="S553" s="5">
        <f t="shared" si="169"/>
        <v>0.58315249859437912</v>
      </c>
      <c r="T553" s="5">
        <f t="shared" si="168"/>
        <v>0.56222788962880543</v>
      </c>
      <c r="U553" s="5">
        <f t="shared" si="168"/>
        <v>0.54199982445515582</v>
      </c>
      <c r="V553" s="5">
        <f t="shared" si="168"/>
        <v>0.5224543347167383</v>
      </c>
      <c r="W553" s="5">
        <f t="shared" si="168"/>
        <v>0.50357596418930839</v>
      </c>
      <c r="X553" s="5">
        <f t="shared" si="171"/>
        <v>0.48534819004985258</v>
      </c>
      <c r="Y553" s="5">
        <f t="shared" si="171"/>
        <v>0.46775375731220264</v>
      </c>
      <c r="Z553" s="5">
        <f t="shared" si="171"/>
        <v>0.45077494427072634</v>
      </c>
      <c r="AA553" s="5">
        <f t="shared" si="171"/>
        <v>0.43439377300540671</v>
      </c>
      <c r="AB553" s="5">
        <f t="shared" si="171"/>
        <v>0.41859217603898202</v>
      </c>
      <c r="AC553" s="5">
        <f t="shared" si="171"/>
        <v>0.4033521279179309</v>
      </c>
      <c r="AD553" s="5">
        <f t="shared" si="171"/>
        <v>0.38865574867193348</v>
      </c>
      <c r="AE553" s="5">
        <f t="shared" si="171"/>
        <v>0.37448538468019721</v>
      </c>
      <c r="AF553" s="5">
        <f t="shared" si="171"/>
        <v>0.36082367135148108</v>
      </c>
      <c r="AG553" s="5">
        <f t="shared" si="171"/>
        <v>0.34765358114073286</v>
      </c>
      <c r="AH553" s="5">
        <f t="shared" si="171"/>
        <v>0.33495845972689653</v>
      </c>
      <c r="AI553" s="5">
        <f t="shared" si="171"/>
        <v>0.32272205262321096</v>
      </c>
      <c r="AJ553" s="5">
        <f t="shared" si="171"/>
        <v>0.31092852405178018</v>
      </c>
      <c r="AK553" s="5">
        <f t="shared" si="171"/>
        <v>0.29956246956392973</v>
      </c>
      <c r="AL553" s="5">
        <f t="shared" si="171"/>
        <v>0.28860892360785961</v>
      </c>
      <c r="AM553" s="5">
        <f t="shared" si="171"/>
        <v>0.27805336302054628</v>
      </c>
      <c r="AN553" s="5">
        <f t="shared" si="171"/>
        <v>0.26788170724016924</v>
      </c>
      <c r="AO553" s="5">
        <f t="shared" si="171"/>
        <v>0.25808031588949049</v>
      </c>
      <c r="AP553" s="5">
        <f t="shared" si="171"/>
        <v>0.24863598426250472</v>
      </c>
      <c r="AQ553" s="5">
        <f t="shared" si="171"/>
        <v>0.23953593715072372</v>
      </c>
      <c r="AR553" s="5">
        <f t="shared" si="171"/>
        <v>0.23076782136726956</v>
      </c>
      <c r="AS553" s="5">
        <f t="shared" si="171"/>
        <v>0.22231969726304532</v>
      </c>
      <c r="AT553" s="5">
        <f t="shared" si="171"/>
        <v>0.21418002947687892</v>
      </c>
      <c r="AU553" s="5">
        <f t="shared" si="171"/>
        <v>0.20633767711849832</v>
      </c>
      <c r="AV553" s="5">
        <f t="shared" si="171"/>
        <v>0.19878188354774914</v>
      </c>
      <c r="AW553" s="5">
        <f t="shared" si="171"/>
        <v>0.19150226588419991</v>
      </c>
      <c r="AX553" s="5">
        <f t="shared" si="171"/>
        <v>0.18448880435707651</v>
      </c>
      <c r="AY553" s="5">
        <f t="shared" si="171"/>
        <v>0.17773183158541095</v>
      </c>
      <c r="AZ553" s="5">
        <f t="shared" si="171"/>
        <v>0.17122202186164584</v>
      </c>
      <c r="BA553" s="5">
        <f t="shared" si="171"/>
        <v>0.16495038049811178</v>
      </c>
      <c r="BB553" s="5">
        <f t="shared" si="171"/>
        <v>0.15890823328429429</v>
      </c>
      <c r="BC553" s="5">
        <f t="shared" si="171"/>
        <v>0.15308721609324277</v>
      </c>
      <c r="BD553" s="5">
        <f t="shared" si="171"/>
        <v>0.14747926466750777</v>
      </c>
      <c r="BE553" s="5">
        <f t="shared" si="171"/>
        <v>0.14207660460836732</v>
      </c>
      <c r="BF553" s="5">
        <f t="shared" si="171"/>
        <v>0.13687174158658807</v>
      </c>
      <c r="BG553" s="5">
        <f t="shared" si="171"/>
        <v>0.13185745178838015</v>
      </c>
      <c r="BH553" s="5">
        <f t="shared" si="171"/>
        <v>0.12702677260640205</v>
      </c>
      <c r="BI553" s="5">
        <f t="shared" si="171"/>
        <v>0.12237299358251325</v>
      </c>
      <c r="BJ553" s="5">
        <f t="shared" si="171"/>
        <v>0.11788964760636318</v>
      </c>
      <c r="BK553" s="16">
        <f t="shared" si="171"/>
        <v>0.11357050237175481</v>
      </c>
      <c r="BL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</row>
    <row r="554" spans="1:124" x14ac:dyDescent="0.3">
      <c r="A554" s="8">
        <v>35958</v>
      </c>
      <c r="B554" s="3">
        <v>5.4800000000000001E-2</v>
      </c>
      <c r="C554" s="4">
        <f t="shared" si="165"/>
        <v>5.3870049741446019E-2</v>
      </c>
      <c r="D554" s="5">
        <f t="shared" si="169"/>
        <v>0.97254913073315608</v>
      </c>
      <c r="E554" s="5">
        <f t="shared" si="169"/>
        <v>0.94436274668110365</v>
      </c>
      <c r="F554" s="5">
        <f t="shared" si="169"/>
        <v>0.91581136498737303</v>
      </c>
      <c r="G554" s="5">
        <f t="shared" si="169"/>
        <v>0.88718284879976095</v>
      </c>
      <c r="H554" s="5">
        <f t="shared" si="169"/>
        <v>0.85869910155956708</v>
      </c>
      <c r="I554" s="5">
        <f t="shared" si="169"/>
        <v>0.83052965621660024</v>
      </c>
      <c r="J554" s="5">
        <f t="shared" si="169"/>
        <v>0.8028026223014646</v>
      </c>
      <c r="K554" s="5">
        <f t="shared" si="169"/>
        <v>0.77561343890842338</v>
      </c>
      <c r="L554" s="5">
        <f t="shared" si="169"/>
        <v>0.74903183630179049</v>
      </c>
      <c r="M554" s="5">
        <f t="shared" si="169"/>
        <v>0.72310735246421765</v>
      </c>
      <c r="N554" s="5">
        <f t="shared" si="169"/>
        <v>0.69787369397134924</v>
      </c>
      <c r="O554" s="5">
        <f t="shared" si="169"/>
        <v>0.67335217829283789</v>
      </c>
      <c r="P554" s="5">
        <f t="shared" si="169"/>
        <v>0.64955444910374671</v>
      </c>
      <c r="Q554" s="5">
        <f t="shared" si="169"/>
        <v>0.62648461787913401</v>
      </c>
      <c r="R554" s="5">
        <f t="shared" si="169"/>
        <v>0.60414095351980868</v>
      </c>
      <c r="S554" s="5">
        <f t="shared" ref="S554:AH569" si="172">S$7*EXP(-S$8*$C554)</f>
        <v>0.5825172162244292</v>
      </c>
      <c r="T554" s="5">
        <f t="shared" si="172"/>
        <v>0.56160371137669696</v>
      </c>
      <c r="U554" s="5">
        <f t="shared" si="172"/>
        <v>0.54138812297711314</v>
      </c>
      <c r="V554" s="5">
        <f t="shared" si="172"/>
        <v>0.52185617332744683</v>
      </c>
      <c r="W554" s="5">
        <f t="shared" si="172"/>
        <v>0.50299214559626393</v>
      </c>
      <c r="X554" s="5">
        <f t="shared" si="172"/>
        <v>0.48477929799263347</v>
      </c>
      <c r="Y554" s="5">
        <f t="shared" si="172"/>
        <v>0.46720019209336067</v>
      </c>
      <c r="Z554" s="5">
        <f t="shared" si="172"/>
        <v>0.45023695303774902</v>
      </c>
      <c r="AA554" s="5">
        <f t="shared" si="172"/>
        <v>0.43387147552929867</v>
      </c>
      <c r="AB554" s="5">
        <f t="shared" si="172"/>
        <v>0.41808558663412876</v>
      </c>
      <c r="AC554" s="5">
        <f t="shared" si="172"/>
        <v>0.40286117405925259</v>
      </c>
      <c r="AD554" s="5">
        <f t="shared" si="172"/>
        <v>0.38818028678788913</v>
      </c>
      <c r="AE554" s="5">
        <f t="shared" si="172"/>
        <v>0.37402521353286228</v>
      </c>
      <c r="AF554" s="5">
        <f t="shared" si="172"/>
        <v>0.36037854335658037</v>
      </c>
      <c r="AG554" s="5">
        <f t="shared" si="172"/>
        <v>0.34722321193011341</v>
      </c>
      <c r="AH554" s="5">
        <f t="shared" si="172"/>
        <v>0.3345425362124847</v>
      </c>
      <c r="AI554" s="5">
        <f t="shared" si="171"/>
        <v>0.32232023978412472</v>
      </c>
      <c r="AJ554" s="5">
        <f t="shared" si="171"/>
        <v>0.31054047063416251</v>
      </c>
      <c r="AK554" s="5">
        <f t="shared" si="171"/>
        <v>0.29918781285551899</v>
      </c>
      <c r="AL554" s="5">
        <f t="shared" si="171"/>
        <v>0.28824729342569977</v>
      </c>
      <c r="AM554" s="5">
        <f t="shared" si="171"/>
        <v>0.27770438503001349</v>
      </c>
      <c r="AN554" s="5">
        <f t="shared" si="171"/>
        <v>0.26754500570617978</v>
      </c>
      <c r="AO554" s="5">
        <f t="shared" si="171"/>
        <v>0.2577555159459477</v>
      </c>
      <c r="AP554" s="5">
        <f t="shared" si="171"/>
        <v>0.24832271377337947</v>
      </c>
      <c r="AQ554" s="5">
        <f t="shared" si="171"/>
        <v>0.23923382822534284</v>
      </c>
      <c r="AR554" s="5">
        <f t="shared" si="171"/>
        <v>0.230476511583142</v>
      </c>
      <c r="AS554" s="5">
        <f t="shared" si="171"/>
        <v>0.2220388306416588</v>
      </c>
      <c r="AT554" s="5">
        <f t="shared" si="171"/>
        <v>0.2139092572511592</v>
      </c>
      <c r="AU554" s="5">
        <f t="shared" si="171"/>
        <v>0.20607665832486702</v>
      </c>
      <c r="AV554" s="5">
        <f t="shared" si="171"/>
        <v>0.19853028547080695</v>
      </c>
      <c r="AW554" s="5">
        <f t="shared" si="171"/>
        <v>0.19125976437786912</v>
      </c>
      <c r="AX554" s="5">
        <f t="shared" si="171"/>
        <v>0.18425508406246413</v>
      </c>
      <c r="AY554" s="5">
        <f t="shared" si="171"/>
        <v>0.17750658606260464</v>
      </c>
      <c r="AZ554" s="5">
        <f t="shared" si="171"/>
        <v>0.17100495365005544</v>
      </c>
      <c r="BA554" s="5">
        <f t="shared" si="171"/>
        <v>0.16474120111775317</v>
      </c>
      <c r="BB554" s="5">
        <f t="shared" si="171"/>
        <v>0.15870666318852422</v>
      </c>
      <c r="BC554" s="5">
        <f t="shared" si="171"/>
        <v>0.15289298458184364</v>
      </c>
      <c r="BD554" s="5">
        <f t="shared" si="171"/>
        <v>0.14729210976765061</v>
      </c>
      <c r="BE554" s="5">
        <f t="shared" si="171"/>
        <v>0.14189627292981422</v>
      </c>
      <c r="BF554" s="5">
        <f t="shared" si="171"/>
        <v>0.13669798815650031</v>
      </c>
      <c r="BG554" s="5">
        <f t="shared" si="171"/>
        <v>0.13169003987025391</v>
      </c>
      <c r="BH554" s="5">
        <f t="shared" si="171"/>
        <v>0.12686547350693247</v>
      </c>
      <c r="BI554" s="5">
        <f t="shared" si="171"/>
        <v>0.1222175864495765</v>
      </c>
      <c r="BJ554" s="5">
        <f t="shared" si="171"/>
        <v>0.11773991922078582</v>
      </c>
      <c r="BK554" s="16">
        <f t="shared" si="171"/>
        <v>0.11342624693509738</v>
      </c>
      <c r="BL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</row>
    <row r="555" spans="1:124" x14ac:dyDescent="0.3">
      <c r="A555" s="8">
        <v>35965</v>
      </c>
      <c r="B555" s="3">
        <v>5.5E-2</v>
      </c>
      <c r="C555" s="4">
        <f t="shared" si="165"/>
        <v>5.4076189261223546E-2</v>
      </c>
      <c r="D555" s="5">
        <f t="shared" ref="D555:S570" si="173">D$7*EXP(-D$8*$C555)</f>
        <v>0.97245474792853026</v>
      </c>
      <c r="E555" s="5">
        <f t="shared" si="173"/>
        <v>0.94418994937393352</v>
      </c>
      <c r="F555" s="5">
        <f t="shared" si="173"/>
        <v>0.91557410883182511</v>
      </c>
      <c r="G555" s="5">
        <f t="shared" si="173"/>
        <v>0.88689323551079846</v>
      </c>
      <c r="H555" s="5">
        <f t="shared" si="173"/>
        <v>0.85836755719171043</v>
      </c>
      <c r="I555" s="5">
        <f t="shared" si="173"/>
        <v>0.83016511319130104</v>
      </c>
      <c r="J555" s="5">
        <f t="shared" si="173"/>
        <v>0.80241269550021377</v>
      </c>
      <c r="K555" s="5">
        <f t="shared" si="173"/>
        <v>0.77520459030688826</v>
      </c>
      <c r="L555" s="5">
        <f t="shared" si="173"/>
        <v>0.74860952537085079</v>
      </c>
      <c r="M555" s="5">
        <f t="shared" si="173"/>
        <v>0.72267617133374429</v>
      </c>
      <c r="N555" s="5">
        <f t="shared" si="173"/>
        <v>0.69743748745141076</v>
      </c>
      <c r="O555" s="5">
        <f t="shared" si="173"/>
        <v>0.67291414949438921</v>
      </c>
      <c r="P555" s="5">
        <f t="shared" si="173"/>
        <v>0.64911725175006396</v>
      </c>
      <c r="Q555" s="5">
        <f t="shared" si="173"/>
        <v>0.62605043655581627</v>
      </c>
      <c r="R555" s="5">
        <f t="shared" si="173"/>
        <v>0.60371157314671742</v>
      </c>
      <c r="S555" s="5">
        <f t="shared" si="173"/>
        <v>0.58209408199549884</v>
      </c>
      <c r="T555" s="5">
        <f t="shared" si="172"/>
        <v>0.56118798033484285</v>
      </c>
      <c r="U555" s="5">
        <f t="shared" si="172"/>
        <v>0.54098070829206601</v>
      </c>
      <c r="V555" s="5">
        <f t="shared" si="172"/>
        <v>0.52145778223731498</v>
      </c>
      <c r="W555" s="5">
        <f t="shared" si="172"/>
        <v>0.50260331186698859</v>
      </c>
      <c r="X555" s="5">
        <f t="shared" si="171"/>
        <v>0.48440040964795594</v>
      </c>
      <c r="Y555" s="5">
        <f t="shared" si="171"/>
        <v>0.46683151507397896</v>
      </c>
      <c r="Z555" s="5">
        <f t="shared" si="171"/>
        <v>0.44987865136314531</v>
      </c>
      <c r="AA555" s="5">
        <f t="shared" si="171"/>
        <v>0.43352362845953174</v>
      </c>
      <c r="AB555" s="5">
        <f t="shared" si="171"/>
        <v>0.41774820326145784</v>
      </c>
      <c r="AC555" s="5">
        <f t="shared" si="171"/>
        <v>0.40253420570023646</v>
      </c>
      <c r="AD555" s="5">
        <f t="shared" si="171"/>
        <v>0.38786363749490321</v>
      </c>
      <c r="AE555" s="5">
        <f t="shared" si="171"/>
        <v>0.3737187489990384</v>
      </c>
      <c r="AF555" s="5">
        <f t="shared" si="171"/>
        <v>0.36008209844925937</v>
      </c>
      <c r="AG555" s="5">
        <f t="shared" si="171"/>
        <v>0.3469365970542902</v>
      </c>
      <c r="AH555" s="5">
        <f t="shared" si="171"/>
        <v>0.33426554267676889</v>
      </c>
      <c r="AI555" s="5">
        <f t="shared" si="171"/>
        <v>0.32205264431682995</v>
      </c>
      <c r="AJ555" s="5">
        <f t="shared" si="171"/>
        <v>0.31028203917574287</v>
      </c>
      <c r="AK555" s="5">
        <f t="shared" si="171"/>
        <v>0.29893830373521951</v>
      </c>
      <c r="AL555" s="5">
        <f t="shared" si="171"/>
        <v>0.28800646001455688</v>
      </c>
      <c r="AM555" s="5">
        <f t="shared" si="171"/>
        <v>0.27747197794887074</v>
      </c>
      <c r="AN555" s="5">
        <f t="shared" si="171"/>
        <v>0.26732077465585763</v>
      </c>
      <c r="AO555" s="5">
        <f t="shared" si="171"/>
        <v>0.25753921121684326</v>
      </c>
      <c r="AP555" s="5">
        <f t="shared" si="171"/>
        <v>0.24811408748334504</v>
      </c>
      <c r="AQ555" s="5">
        <f t="shared" si="171"/>
        <v>0.2390326353274865</v>
      </c>
      <c r="AR555" s="5">
        <f t="shared" si="171"/>
        <v>0.23028251067903963</v>
      </c>
      <c r="AS555" s="5">
        <f t="shared" si="171"/>
        <v>0.2218517846302116</v>
      </c>
      <c r="AT555" s="5">
        <f t="shared" si="171"/>
        <v>0.21372893383884348</v>
      </c>
      <c r="AU555" s="5">
        <f t="shared" si="171"/>
        <v>0.20590283041929253</v>
      </c>
      <c r="AV555" s="5">
        <f t="shared" si="171"/>
        <v>0.19836273147623149</v>
      </c>
      <c r="AW555" s="5">
        <f t="shared" si="171"/>
        <v>0.19109826840852931</v>
      </c>
      <c r="AX555" s="5">
        <f t="shared" si="171"/>
        <v>0.18409943608720278</v>
      </c>
      <c r="AY555" s="5">
        <f t="shared" si="171"/>
        <v>0.17735658199224633</v>
      </c>
      <c r="AZ555" s="5">
        <f t="shared" si="171"/>
        <v>0.17086039537725328</v>
      </c>
      <c r="BA555" s="5">
        <f t="shared" si="171"/>
        <v>0.1646018965175543</v>
      </c>
      <c r="BB555" s="5">
        <f t="shared" si="171"/>
        <v>0.15857242608664535</v>
      </c>
      <c r="BC555" s="5">
        <f t="shared" si="171"/>
        <v>0.15276363469657717</v>
      </c>
      <c r="BD555" s="5">
        <f t="shared" si="171"/>
        <v>0.14716747263040997</v>
      </c>
      <c r="BE555" s="5">
        <f t="shared" si="171"/>
        <v>0.14177617978854956</v>
      </c>
      <c r="BF555" s="5">
        <f t="shared" si="171"/>
        <v>0.13658227586555569</v>
      </c>
      <c r="BG555" s="5">
        <f t="shared" si="171"/>
        <v>0.13157855076967281</v>
      </c>
      <c r="BH555" s="5">
        <f t="shared" si="171"/>
        <v>0.12675805529374087</v>
      </c>
      <c r="BI555" s="5">
        <f t="shared" si="171"/>
        <v>0.12211409204316517</v>
      </c>
      <c r="BJ555" s="5">
        <f t="shared" si="171"/>
        <v>0.11764020662416709</v>
      </c>
      <c r="BK555" s="16">
        <f t="shared" si="171"/>
        <v>0.11333017909351804</v>
      </c>
      <c r="BL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</row>
    <row r="556" spans="1:124" x14ac:dyDescent="0.3">
      <c r="A556" s="8">
        <v>35972</v>
      </c>
      <c r="B556" s="3">
        <v>5.4899997999999998E-2</v>
      </c>
      <c r="C556" s="4">
        <f t="shared" si="165"/>
        <v>5.3973117439939579E-2</v>
      </c>
      <c r="D556" s="5">
        <f t="shared" si="173"/>
        <v>0.97250193912967176</v>
      </c>
      <c r="E556" s="5">
        <f t="shared" si="173"/>
        <v>0.94427634580287356</v>
      </c>
      <c r="F556" s="5">
        <f t="shared" si="173"/>
        <v>0.91569273159802145</v>
      </c>
      <c r="G556" s="5">
        <f t="shared" si="173"/>
        <v>0.88703803323175912</v>
      </c>
      <c r="H556" s="5">
        <f t="shared" si="173"/>
        <v>0.85853331668680144</v>
      </c>
      <c r="I556" s="5">
        <f t="shared" si="173"/>
        <v>0.83034736834395584</v>
      </c>
      <c r="J556" s="5">
        <f t="shared" si="173"/>
        <v>0.80260763912058719</v>
      </c>
      <c r="K556" s="5">
        <f t="shared" si="173"/>
        <v>0.77540899174952738</v>
      </c>
      <c r="L556" s="5">
        <f t="shared" si="173"/>
        <v>0.74882065528819586</v>
      </c>
      <c r="M556" s="5">
        <f t="shared" si="173"/>
        <v>0.72289173406262341</v>
      </c>
      <c r="N556" s="5">
        <f t="shared" si="173"/>
        <v>0.69765556098138459</v>
      </c>
      <c r="O556" s="5">
        <f t="shared" si="173"/>
        <v>0.67313313264402097</v>
      </c>
      <c r="P556" s="5">
        <f t="shared" si="173"/>
        <v>0.64933581800329543</v>
      </c>
      <c r="Q556" s="5">
        <f t="shared" si="173"/>
        <v>0.62626749393291081</v>
      </c>
      <c r="R556" s="5">
        <f t="shared" si="173"/>
        <v>0.60392622946688035</v>
      </c>
      <c r="S556" s="5">
        <f t="shared" si="173"/>
        <v>0.58230561490732791</v>
      </c>
      <c r="T556" s="5">
        <f t="shared" si="172"/>
        <v>0.56139581153036211</v>
      </c>
      <c r="U556" s="5">
        <f t="shared" si="172"/>
        <v>0.54118438136997271</v>
      </c>
      <c r="V556" s="5">
        <f t="shared" si="172"/>
        <v>0.52165694373472282</v>
      </c>
      <c r="W556" s="5">
        <f t="shared" si="172"/>
        <v>0.50279769503236471</v>
      </c>
      <c r="X556" s="5">
        <f t="shared" si="171"/>
        <v>0.48458982057879502</v>
      </c>
      <c r="Y556" s="5">
        <f t="shared" si="171"/>
        <v>0.46701582088978261</v>
      </c>
      <c r="Z556" s="5">
        <f t="shared" si="171"/>
        <v>0.4500577701269064</v>
      </c>
      <c r="AA556" s="5">
        <f t="shared" si="171"/>
        <v>0.43369752059904682</v>
      </c>
      <c r="AB556" s="5">
        <f t="shared" si="171"/>
        <v>0.41791686427552049</v>
      </c>
      <c r="AC556" s="5">
        <f t="shared" si="171"/>
        <v>0.40269765996438789</v>
      </c>
      <c r="AD556" s="5">
        <f t="shared" si="171"/>
        <v>0.38802193300727572</v>
      </c>
      <c r="AE556" s="5">
        <f t="shared" si="171"/>
        <v>0.37387195292930081</v>
      </c>
      <c r="AF556" s="5">
        <f t="shared" si="171"/>
        <v>0.36023029337313306</v>
      </c>
      <c r="AG556" s="5">
        <f t="shared" si="171"/>
        <v>0.34707987777291155</v>
      </c>
      <c r="AH556" s="5">
        <f t="shared" si="171"/>
        <v>0.33440401353465204</v>
      </c>
      <c r="AI556" s="5">
        <f t="shared" ref="X556:BK562" si="174">AI$7*EXP(-AI$8*$C556)</f>
        <v>0.32218641694463857</v>
      </c>
      <c r="AJ556" s="5">
        <f t="shared" si="174"/>
        <v>0.31041123059477621</v>
      </c>
      <c r="AK556" s="5">
        <f t="shared" si="174"/>
        <v>0.29906303476969237</v>
      </c>
      <c r="AL556" s="5">
        <f t="shared" si="174"/>
        <v>0.28812685396561782</v>
      </c>
      <c r="AM556" s="5">
        <f t="shared" si="174"/>
        <v>0.27758815949103749</v>
      </c>
      <c r="AN556" s="5">
        <f t="shared" si="174"/>
        <v>0.26743286892230894</v>
      </c>
      <c r="AO556" s="5">
        <f t="shared" si="174"/>
        <v>0.25764734304493919</v>
      </c>
      <c r="AP556" s="5">
        <f t="shared" si="174"/>
        <v>0.24821838079595857</v>
      </c>
      <c r="AQ556" s="5">
        <f t="shared" si="174"/>
        <v>0.23913321262933129</v>
      </c>
      <c r="AR556" s="5">
        <f t="shared" si="174"/>
        <v>0.23037949265025578</v>
      </c>
      <c r="AS556" s="5">
        <f t="shared" si="174"/>
        <v>0.22194528980209724</v>
      </c>
      <c r="AT556" s="5">
        <f t="shared" si="174"/>
        <v>0.21381907833886304</v>
      </c>
      <c r="AU556" s="5">
        <f t="shared" si="174"/>
        <v>0.20598972777440824</v>
      </c>
      <c r="AV556" s="5">
        <f t="shared" si="174"/>
        <v>0.19844649246523682</v>
      </c>
      <c r="AW556" s="5">
        <f t="shared" si="174"/>
        <v>0.19117900095545759</v>
      </c>
      <c r="AX556" s="5">
        <f t="shared" si="174"/>
        <v>0.18417724518907344</v>
      </c>
      <c r="AY556" s="5">
        <f t="shared" si="174"/>
        <v>0.17743156967542503</v>
      </c>
      <c r="AZ556" s="5">
        <f t="shared" si="174"/>
        <v>0.17093266067756607</v>
      </c>
      <c r="BA556" s="5">
        <f t="shared" si="174"/>
        <v>0.16467153548003385</v>
      </c>
      <c r="BB556" s="5">
        <f t="shared" si="174"/>
        <v>0.15863953178141499</v>
      </c>
      <c r="BC556" s="5">
        <f t="shared" si="174"/>
        <v>0.15282829724791352</v>
      </c>
      <c r="BD556" s="5">
        <f t="shared" si="174"/>
        <v>0.14722977925648062</v>
      </c>
      <c r="BE556" s="5">
        <f t="shared" si="174"/>
        <v>0.14183621484971162</v>
      </c>
      <c r="BF556" s="5">
        <f t="shared" si="174"/>
        <v>0.13664012091942987</v>
      </c>
      <c r="BG556" s="5">
        <f t="shared" si="174"/>
        <v>0.13163428463149027</v>
      </c>
      <c r="BH556" s="5">
        <f t="shared" si="174"/>
        <v>0.1268117541006992</v>
      </c>
      <c r="BI556" s="5">
        <f t="shared" si="174"/>
        <v>0.12216582932173249</v>
      </c>
      <c r="BJ556" s="5">
        <f t="shared" si="174"/>
        <v>0.11769005335944747</v>
      </c>
      <c r="BK556" s="16">
        <f t="shared" si="174"/>
        <v>0.11337820379993753</v>
      </c>
      <c r="BL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</row>
    <row r="557" spans="1:124" x14ac:dyDescent="0.3">
      <c r="A557" s="8">
        <v>35979</v>
      </c>
      <c r="B557" s="3">
        <v>5.4299998000000002E-2</v>
      </c>
      <c r="C557" s="4">
        <f t="shared" si="165"/>
        <v>5.3354698880606968E-2</v>
      </c>
      <c r="D557" s="5">
        <f t="shared" si="173"/>
        <v>0.97278512876769574</v>
      </c>
      <c r="E557" s="5">
        <f t="shared" si="173"/>
        <v>0.94479488004489953</v>
      </c>
      <c r="F557" s="5">
        <f t="shared" si="173"/>
        <v>0.91640477676521792</v>
      </c>
      <c r="G557" s="5">
        <f t="shared" si="173"/>
        <v>0.88790729874410768</v>
      </c>
      <c r="H557" s="5">
        <f t="shared" si="173"/>
        <v>0.85952852616470754</v>
      </c>
      <c r="I557" s="5">
        <f t="shared" si="173"/>
        <v>0.83144171792746102</v>
      </c>
      <c r="J557" s="5">
        <f t="shared" si="173"/>
        <v>0.80377827239553545</v>
      </c>
      <c r="K557" s="5">
        <f t="shared" si="173"/>
        <v>0.77663650813620444</v>
      </c>
      <c r="L557" s="5">
        <f t="shared" si="173"/>
        <v>0.75008866044049094</v>
      </c>
      <c r="M557" s="5">
        <f t="shared" si="173"/>
        <v>0.72418643546728134</v>
      </c>
      <c r="N557" s="5">
        <f t="shared" si="173"/>
        <v>0.69896540860997425</v>
      </c>
      <c r="O557" s="5">
        <f t="shared" si="173"/>
        <v>0.67444850253551147</v>
      </c>
      <c r="P557" s="5">
        <f t="shared" si="173"/>
        <v>0.65064873558172942</v>
      </c>
      <c r="Q557" s="5">
        <f t="shared" si="173"/>
        <v>0.62757139337497081</v>
      </c>
      <c r="R557" s="5">
        <f t="shared" si="173"/>
        <v>0.6052157453121334</v>
      </c>
      <c r="S557" s="5">
        <f t="shared" si="173"/>
        <v>0.58357640220459217</v>
      </c>
      <c r="T557" s="5">
        <f t="shared" si="172"/>
        <v>0.56264439104099784</v>
      </c>
      <c r="U557" s="5">
        <f t="shared" si="172"/>
        <v>0.5424080066405671</v>
      </c>
      <c r="V557" s="5">
        <f t="shared" si="172"/>
        <v>0.5228534871678896</v>
      </c>
      <c r="W557" s="5">
        <f t="shared" si="172"/>
        <v>0.50396555040075175</v>
      </c>
      <c r="X557" s="5">
        <f t="shared" si="174"/>
        <v>0.48572781972946805</v>
      </c>
      <c r="Y557" s="5">
        <f t="shared" si="174"/>
        <v>0.46812316266613024</v>
      </c>
      <c r="Z557" s="5">
        <f t="shared" si="174"/>
        <v>0.45113395978949394</v>
      </c>
      <c r="AA557" s="5">
        <f t="shared" si="174"/>
        <v>0.43474231825449</v>
      </c>
      <c r="AB557" s="5">
        <f t="shared" si="174"/>
        <v>0.41893024102411686</v>
      </c>
      <c r="AC557" s="5">
        <f t="shared" si="174"/>
        <v>0.40367976065448696</v>
      </c>
      <c r="AD557" s="5">
        <f t="shared" si="174"/>
        <v>0.38897304463921406</v>
      </c>
      <c r="AE557" s="5">
        <f t="shared" si="174"/>
        <v>0.37479247788637765</v>
      </c>
      <c r="AF557" s="5">
        <f t="shared" si="174"/>
        <v>0.36112072677376861</v>
      </c>
      <c r="AG557" s="5">
        <f t="shared" si="174"/>
        <v>0.34794078833891895</v>
      </c>
      <c r="AH557" s="5">
        <f t="shared" si="174"/>
        <v>0.33523602745743403</v>
      </c>
      <c r="AI557" s="5">
        <f t="shared" si="174"/>
        <v>0.32299020430586906</v>
      </c>
      <c r="AJ557" s="5">
        <f t="shared" si="174"/>
        <v>0.31118749396234424</v>
      </c>
      <c r="AK557" s="5">
        <f t="shared" si="174"/>
        <v>0.29981249964479162</v>
      </c>
      <c r="AL557" s="5">
        <f t="shared" si="174"/>
        <v>0.28885026080409909</v>
      </c>
      <c r="AM557" s="5">
        <f t="shared" si="174"/>
        <v>0.27828625706260135</v>
      </c>
      <c r="AN557" s="5">
        <f t="shared" si="174"/>
        <v>0.26810640880574677</v>
      </c>
      <c r="AO557" s="5">
        <f t="shared" si="174"/>
        <v>0.25829707508725269</v>
      </c>
      <c r="AP557" s="5">
        <f t="shared" si="174"/>
        <v>0.24884504938851948</v>
      </c>
      <c r="AQ557" s="5">
        <f t="shared" si="174"/>
        <v>0.23973755367589009</v>
      </c>
      <c r="AR557" s="5">
        <f t="shared" si="174"/>
        <v>0.23096223112010308</v>
      </c>
      <c r="AS557" s="5">
        <f t="shared" si="174"/>
        <v>0.22250713777747938</v>
      </c>
      <c r="AT557" s="5">
        <f t="shared" si="174"/>
        <v>0.21436073347924051</v>
      </c>
      <c r="AU557" s="5">
        <f t="shared" si="174"/>
        <v>0.20651187213165856</v>
      </c>
      <c r="AV557" s="5">
        <f t="shared" si="174"/>
        <v>0.19894979159373033</v>
      </c>
      <c r="AW557" s="5">
        <f t="shared" si="174"/>
        <v>0.19166410326931752</v>
      </c>
      <c r="AX557" s="5">
        <f t="shared" si="174"/>
        <v>0.18464478152608299</v>
      </c>
      <c r="AY557" s="5">
        <f t="shared" si="174"/>
        <v>0.17788215303314392</v>
      </c>
      <c r="AZ557" s="5">
        <f t="shared" si="174"/>
        <v>0.17136688609241948</v>
      </c>
      <c r="BA557" s="5">
        <f t="shared" si="174"/>
        <v>0.16508998002456979</v>
      </c>
      <c r="BB557" s="5">
        <f t="shared" si="174"/>
        <v>0.15904275465870474</v>
      </c>
      <c r="BC557" s="5">
        <f t="shared" si="174"/>
        <v>0.15321683996529029</v>
      </c>
      <c r="BD557" s="5">
        <f t="shared" si="174"/>
        <v>0.14760416586355316</v>
      </c>
      <c r="BE557" s="5">
        <f t="shared" si="174"/>
        <v>0.14219695222792572</v>
      </c>
      <c r="BF557" s="5">
        <f t="shared" si="174"/>
        <v>0.13698769911243977</v>
      </c>
      <c r="BG557" s="5">
        <f t="shared" si="174"/>
        <v>0.13196917720729387</v>
      </c>
      <c r="BH557" s="5">
        <f t="shared" si="174"/>
        <v>0.12713441853793087</v>
      </c>
      <c r="BI557" s="5">
        <f t="shared" si="174"/>
        <v>0.12247670741373202</v>
      </c>
      <c r="BJ557" s="5">
        <f t="shared" si="174"/>
        <v>0.11798957163076458</v>
      </c>
      <c r="BK557" s="16">
        <f t="shared" si="174"/>
        <v>0.1136667739308153</v>
      </c>
      <c r="BL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</row>
    <row r="558" spans="1:124" x14ac:dyDescent="0.3">
      <c r="A558" s="8">
        <v>35986</v>
      </c>
      <c r="B558" s="3">
        <v>5.4600000000000003E-2</v>
      </c>
      <c r="C558" s="4">
        <f t="shared" si="165"/>
        <v>5.366391022166847E-2</v>
      </c>
      <c r="D558" s="5">
        <f t="shared" si="173"/>
        <v>0.97264352269822252</v>
      </c>
      <c r="E558" s="5">
        <f t="shared" si="173"/>
        <v>0.94453557561211099</v>
      </c>
      <c r="F558" s="5">
        <f t="shared" si="173"/>
        <v>0.91604868262399897</v>
      </c>
      <c r="G558" s="5">
        <f t="shared" si="173"/>
        <v>0.88747255666138902</v>
      </c>
      <c r="H558" s="5">
        <f t="shared" si="173"/>
        <v>0.85903077398639671</v>
      </c>
      <c r="I558" s="5">
        <f t="shared" si="173"/>
        <v>0.83089435932043698</v>
      </c>
      <c r="J558" s="5">
        <f t="shared" si="173"/>
        <v>0.80319273858489981</v>
      </c>
      <c r="K558" s="5">
        <f t="shared" si="173"/>
        <v>0.77602250313971766</v>
      </c>
      <c r="L558" s="5">
        <f t="shared" si="173"/>
        <v>0.74945438546977683</v>
      </c>
      <c r="M558" s="5">
        <f t="shared" si="173"/>
        <v>0.72353879085676032</v>
      </c>
      <c r="N558" s="5">
        <f t="shared" si="173"/>
        <v>0.69831017331305512</v>
      </c>
      <c r="O558" s="5">
        <f t="shared" si="173"/>
        <v>0.67379049222309495</v>
      </c>
      <c r="P558" s="5">
        <f t="shared" si="173"/>
        <v>0.64999194092121959</v>
      </c>
      <c r="Q558" s="5">
        <f t="shared" si="173"/>
        <v>0.62691910031784204</v>
      </c>
      <c r="R558" s="5">
        <f t="shared" si="173"/>
        <v>0.60457063928294541</v>
      </c>
      <c r="S558" s="5">
        <f t="shared" si="173"/>
        <v>0.5829406580369294</v>
      </c>
      <c r="T558" s="5">
        <f t="shared" si="172"/>
        <v>0.56201975039431906</v>
      </c>
      <c r="U558" s="5">
        <f t="shared" si="172"/>
        <v>0.54179584448775131</v>
      </c>
      <c r="V558" s="5">
        <f t="shared" si="172"/>
        <v>0.52225486878634275</v>
      </c>
      <c r="W558" s="5">
        <f t="shared" si="172"/>
        <v>0.50338128014263606</v>
      </c>
      <c r="X558" s="5">
        <f t="shared" si="174"/>
        <v>0.48515848269622175</v>
      </c>
      <c r="Y558" s="5">
        <f t="shared" si="174"/>
        <v>0.46756916027291523</v>
      </c>
      <c r="Z558" s="5">
        <f t="shared" si="174"/>
        <v>0.45059554007839459</v>
      </c>
      <c r="AA558" s="5">
        <f t="shared" si="174"/>
        <v>0.43421960170169344</v>
      </c>
      <c r="AB558" s="5">
        <f t="shared" si="174"/>
        <v>0.41842324248562612</v>
      </c>
      <c r="AC558" s="5">
        <f t="shared" si="174"/>
        <v>0.40318840800640088</v>
      </c>
      <c r="AD558" s="5">
        <f t="shared" si="174"/>
        <v>0.38849719459125115</v>
      </c>
      <c r="AE558" s="5">
        <f t="shared" si="174"/>
        <v>0.3743319293800354</v>
      </c>
      <c r="AF558" s="5">
        <f t="shared" si="174"/>
        <v>0.36067523231819754</v>
      </c>
      <c r="AG558" s="5">
        <f t="shared" si="174"/>
        <v>0.34751006358720377</v>
      </c>
      <c r="AH558" s="5">
        <f t="shared" si="174"/>
        <v>0.33481975928253477</v>
      </c>
      <c r="AI558" s="5">
        <f t="shared" si="174"/>
        <v>0.32258805759809289</v>
      </c>
      <c r="AJ558" s="5">
        <f t="shared" si="174"/>
        <v>0.31079911733810162</v>
      </c>
      <c r="AK558" s="5">
        <f t="shared" si="174"/>
        <v>0.29943753022882702</v>
      </c>
      <c r="AL558" s="5">
        <f t="shared" si="174"/>
        <v>0.28848832822375581</v>
      </c>
      <c r="AM558" s="5">
        <f t="shared" si="174"/>
        <v>0.27793698677243972</v>
      </c>
      <c r="AN558" s="5">
        <f t="shared" si="174"/>
        <v>0.26776942484350719</v>
      </c>
      <c r="AO558" s="5">
        <f t="shared" si="174"/>
        <v>0.25797200234733275</v>
      </c>
      <c r="AP558" s="5">
        <f t="shared" si="174"/>
        <v>0.24853151548645955</v>
      </c>
      <c r="AQ558" s="5">
        <f t="shared" si="174"/>
        <v>0.23943519046652795</v>
      </c>
      <c r="AR558" s="5">
        <f t="shared" si="174"/>
        <v>0.2306706759228031</v>
      </c>
      <c r="AS558" s="5">
        <f t="shared" si="174"/>
        <v>0.22222603435393523</v>
      </c>
      <c r="AT558" s="5">
        <f t="shared" si="174"/>
        <v>0.2140897328026001</v>
      </c>
      <c r="AU558" s="5">
        <f t="shared" si="174"/>
        <v>0.20625063297995777</v>
      </c>
      <c r="AV558" s="5">
        <f t="shared" si="174"/>
        <v>0.19869798099570368</v>
      </c>
      <c r="AW558" s="5">
        <f t="shared" si="174"/>
        <v>0.19142139682645767</v>
      </c>
      <c r="AX558" s="5">
        <f t="shared" si="174"/>
        <v>0.18441086363124212</v>
      </c>
      <c r="AY558" s="5">
        <f t="shared" si="174"/>
        <v>0.17765671700291538</v>
      </c>
      <c r="AZ558" s="5">
        <f t="shared" si="174"/>
        <v>0.17114963422793705</v>
      </c>
      <c r="BA558" s="5">
        <f t="shared" si="174"/>
        <v>0.16488062361314068</v>
      </c>
      <c r="BB558" s="5">
        <f t="shared" si="174"/>
        <v>0.15884101392680236</v>
      </c>
      <c r="BC558" s="5">
        <f t="shared" si="174"/>
        <v>0.1530224439918203</v>
      </c>
      <c r="BD558" s="5">
        <f t="shared" si="174"/>
        <v>0.14741685246093364</v>
      </c>
      <c r="BE558" s="5">
        <f t="shared" si="174"/>
        <v>0.14201646779735333</v>
      </c>
      <c r="BF558" s="5">
        <f t="shared" si="174"/>
        <v>0.13681379847871719</v>
      </c>
      <c r="BG558" s="5">
        <f t="shared" si="174"/>
        <v>0.13180162343774834</v>
      </c>
      <c r="BH558" s="5">
        <f t="shared" si="174"/>
        <v>0.12697298274923066</v>
      </c>
      <c r="BI558" s="5">
        <f t="shared" si="174"/>
        <v>0.12232116856979695</v>
      </c>
      <c r="BJ558" s="5">
        <f t="shared" si="174"/>
        <v>0.1178397163344435</v>
      </c>
      <c r="BK558" s="16">
        <f t="shared" si="174"/>
        <v>0.11352239621156249</v>
      </c>
      <c r="BL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</row>
    <row r="559" spans="1:124" x14ac:dyDescent="0.3">
      <c r="A559" s="8">
        <v>35993</v>
      </c>
      <c r="B559" s="3">
        <v>5.4699998E-2</v>
      </c>
      <c r="C559" s="4">
        <f t="shared" si="165"/>
        <v>5.3766977920162044E-2</v>
      </c>
      <c r="D559" s="5">
        <f t="shared" si="173"/>
        <v>0.97259632651449834</v>
      </c>
      <c r="E559" s="5">
        <f t="shared" si="173"/>
        <v>0.94444915892155523</v>
      </c>
      <c r="F559" s="5">
        <f t="shared" si="173"/>
        <v>0.91593001849273181</v>
      </c>
      <c r="G559" s="5">
        <f t="shared" si="173"/>
        <v>0.88732769380414045</v>
      </c>
      <c r="H559" s="5">
        <f t="shared" si="173"/>
        <v>0.8588649250792435</v>
      </c>
      <c r="I559" s="5">
        <f t="shared" si="173"/>
        <v>0.83071199140133978</v>
      </c>
      <c r="J559" s="5">
        <f t="shared" si="173"/>
        <v>0.80299766065331812</v>
      </c>
      <c r="K559" s="5">
        <f t="shared" si="173"/>
        <v>0.77581794815388649</v>
      </c>
      <c r="L559" s="5">
        <f t="shared" si="173"/>
        <v>0.74924308532324646</v>
      </c>
      <c r="M559" s="5">
        <f t="shared" si="173"/>
        <v>0.72332304380752288</v>
      </c>
      <c r="N559" s="5">
        <f t="shared" si="173"/>
        <v>0.69809190389361242</v>
      </c>
      <c r="O559" s="5">
        <f t="shared" si="173"/>
        <v>0.67357130398803222</v>
      </c>
      <c r="P559" s="5">
        <f t="shared" si="173"/>
        <v>0.6497731625670351</v>
      </c>
      <c r="Q559" s="5">
        <f t="shared" si="173"/>
        <v>0.62670182579083999</v>
      </c>
      <c r="R559" s="5">
        <f t="shared" si="173"/>
        <v>0.60435576251090728</v>
      </c>
      <c r="S559" s="5">
        <f t="shared" si="173"/>
        <v>0.58272890290318069</v>
      </c>
      <c r="T559" s="5">
        <f t="shared" si="172"/>
        <v>0.56181169653467178</v>
      </c>
      <c r="U559" s="5">
        <f t="shared" si="172"/>
        <v>0.5415919494420105</v>
      </c>
      <c r="V559" s="5">
        <f t="shared" si="172"/>
        <v>0.52205548698322435</v>
      </c>
      <c r="W559" s="5">
        <f t="shared" si="172"/>
        <v>0.5031866791441173</v>
      </c>
      <c r="X559" s="5">
        <f t="shared" si="174"/>
        <v>0.48496885707692716</v>
      </c>
      <c r="Y559" s="5">
        <f t="shared" si="174"/>
        <v>0.467384643463431</v>
      </c>
      <c r="Z559" s="5">
        <f t="shared" si="174"/>
        <v>0.45041621445898639</v>
      </c>
      <c r="AA559" s="5">
        <f t="shared" si="174"/>
        <v>0.43404550719493695</v>
      </c>
      <c r="AB559" s="5">
        <f t="shared" si="174"/>
        <v>0.41825438386283298</v>
      </c>
      <c r="AC559" s="5">
        <f t="shared" si="174"/>
        <v>0.40302476109317054</v>
      </c>
      <c r="AD559" s="5">
        <f t="shared" si="174"/>
        <v>0.38833871153166477</v>
      </c>
      <c r="AE559" s="5">
        <f t="shared" si="174"/>
        <v>0.37417854309656212</v>
      </c>
      <c r="AF559" s="5">
        <f t="shared" si="174"/>
        <v>0.36052686028493769</v>
      </c>
      <c r="AG559" s="5">
        <f t="shared" si="174"/>
        <v>0.34736661101729471</v>
      </c>
      <c r="AH559" s="5">
        <f t="shared" si="174"/>
        <v>0.33468112181606435</v>
      </c>
      <c r="AI559" s="5">
        <f t="shared" si="174"/>
        <v>0.3224541235644095</v>
      </c>
      <c r="AJ559" s="5">
        <f t="shared" si="174"/>
        <v>0.31066976965570781</v>
      </c>
      <c r="AK559" s="5">
        <f t="shared" si="174"/>
        <v>0.29931264799686036</v>
      </c>
      <c r="AL559" s="5">
        <f t="shared" si="174"/>
        <v>0.28836778805118979</v>
      </c>
      <c r="AM559" s="5">
        <f t="shared" si="174"/>
        <v>0.27782066388439636</v>
      </c>
      <c r="AN559" s="5">
        <f t="shared" si="174"/>
        <v>0.26765719399830173</v>
      </c>
      <c r="AO559" s="5">
        <f t="shared" si="174"/>
        <v>0.25786373859293554</v>
      </c>
      <c r="AP559" s="5">
        <f t="shared" si="174"/>
        <v>0.2484270947808398</v>
      </c>
      <c r="AQ559" s="5">
        <f t="shared" si="174"/>
        <v>0.239334490182736</v>
      </c>
      <c r="AR559" s="5">
        <f t="shared" si="174"/>
        <v>0.23057357525656844</v>
      </c>
      <c r="AS559" s="5">
        <f t="shared" si="174"/>
        <v>0.22213241464892311</v>
      </c>
      <c r="AT559" s="5">
        <f t="shared" si="174"/>
        <v>0.21399947780622447</v>
      </c>
      <c r="AU559" s="5">
        <f t="shared" si="174"/>
        <v>0.20616362904072874</v>
      </c>
      <c r="AV559" s="5">
        <f t="shared" si="174"/>
        <v>0.19861411721145095</v>
      </c>
      <c r="AW559" s="5">
        <f t="shared" si="174"/>
        <v>0.19134056515137543</v>
      </c>
      <c r="AX559" s="5">
        <f t="shared" si="174"/>
        <v>0.18433295894850785</v>
      </c>
      <c r="AY559" s="5">
        <f t="shared" si="174"/>
        <v>0.17758163716862096</v>
      </c>
      <c r="AZ559" s="5">
        <f t="shared" si="174"/>
        <v>0.17107728009120177</v>
      </c>
      <c r="BA559" s="5">
        <f t="shared" si="174"/>
        <v>0.16481089901653923</v>
      </c>
      <c r="BB559" s="5">
        <f t="shared" si="174"/>
        <v>0.15877382569061033</v>
      </c>
      <c r="BC559" s="5">
        <f t="shared" si="174"/>
        <v>0.15295770188504296</v>
      </c>
      <c r="BD559" s="5">
        <f t="shared" si="174"/>
        <v>0.14735446916162825</v>
      </c>
      <c r="BE559" s="5">
        <f t="shared" si="174"/>
        <v>0.14195635884436428</v>
      </c>
      <c r="BF559" s="5">
        <f t="shared" si="174"/>
        <v>0.13675588221661381</v>
      </c>
      <c r="BG559" s="5">
        <f t="shared" si="174"/>
        <v>0.13174582095647147</v>
      </c>
      <c r="BH559" s="5">
        <f t="shared" si="174"/>
        <v>0.12691921781971588</v>
      </c>
      <c r="BI559" s="5">
        <f t="shared" si="174"/>
        <v>0.12226936757663703</v>
      </c>
      <c r="BJ559" s="5">
        <f t="shared" si="174"/>
        <v>0.11778980820648001</v>
      </c>
      <c r="BK559" s="16">
        <f t="shared" si="174"/>
        <v>0.11347431235114891</v>
      </c>
      <c r="BL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</row>
    <row r="560" spans="1:124" x14ac:dyDescent="0.3">
      <c r="A560" s="8">
        <v>36000</v>
      </c>
      <c r="B560" s="3">
        <v>5.4899997999999998E-2</v>
      </c>
      <c r="C560" s="4">
        <f t="shared" si="165"/>
        <v>5.3973117439939579E-2</v>
      </c>
      <c r="D560" s="5">
        <f t="shared" si="173"/>
        <v>0.97250193912967176</v>
      </c>
      <c r="E560" s="5">
        <f t="shared" si="173"/>
        <v>0.94427634580287356</v>
      </c>
      <c r="F560" s="5">
        <f t="shared" si="173"/>
        <v>0.91569273159802145</v>
      </c>
      <c r="G560" s="5">
        <f t="shared" si="173"/>
        <v>0.88703803323175912</v>
      </c>
      <c r="H560" s="5">
        <f t="shared" si="173"/>
        <v>0.85853331668680144</v>
      </c>
      <c r="I560" s="5">
        <f t="shared" si="173"/>
        <v>0.83034736834395584</v>
      </c>
      <c r="J560" s="5">
        <f t="shared" si="173"/>
        <v>0.80260763912058719</v>
      </c>
      <c r="K560" s="5">
        <f t="shared" si="173"/>
        <v>0.77540899174952738</v>
      </c>
      <c r="L560" s="5">
        <f t="shared" si="173"/>
        <v>0.74882065528819586</v>
      </c>
      <c r="M560" s="5">
        <f t="shared" si="173"/>
        <v>0.72289173406262341</v>
      </c>
      <c r="N560" s="5">
        <f t="shared" si="173"/>
        <v>0.69765556098138459</v>
      </c>
      <c r="O560" s="5">
        <f t="shared" si="173"/>
        <v>0.67313313264402097</v>
      </c>
      <c r="P560" s="5">
        <f t="shared" si="173"/>
        <v>0.64933581800329543</v>
      </c>
      <c r="Q560" s="5">
        <f t="shared" si="173"/>
        <v>0.62626749393291081</v>
      </c>
      <c r="R560" s="5">
        <f t="shared" si="173"/>
        <v>0.60392622946688035</v>
      </c>
      <c r="S560" s="5">
        <f t="shared" si="173"/>
        <v>0.58230561490732791</v>
      </c>
      <c r="T560" s="5">
        <f t="shared" si="172"/>
        <v>0.56139581153036211</v>
      </c>
      <c r="U560" s="5">
        <f t="shared" si="172"/>
        <v>0.54118438136997271</v>
      </c>
      <c r="V560" s="5">
        <f t="shared" si="172"/>
        <v>0.52165694373472282</v>
      </c>
      <c r="W560" s="5">
        <f t="shared" si="172"/>
        <v>0.50279769503236471</v>
      </c>
      <c r="X560" s="5">
        <f t="shared" si="174"/>
        <v>0.48458982057879502</v>
      </c>
      <c r="Y560" s="5">
        <f t="shared" si="174"/>
        <v>0.46701582088978261</v>
      </c>
      <c r="Z560" s="5">
        <f t="shared" si="174"/>
        <v>0.4500577701269064</v>
      </c>
      <c r="AA560" s="5">
        <f t="shared" si="174"/>
        <v>0.43369752059904682</v>
      </c>
      <c r="AB560" s="5">
        <f t="shared" si="174"/>
        <v>0.41791686427552049</v>
      </c>
      <c r="AC560" s="5">
        <f t="shared" si="174"/>
        <v>0.40269765996438789</v>
      </c>
      <c r="AD560" s="5">
        <f t="shared" si="174"/>
        <v>0.38802193300727572</v>
      </c>
      <c r="AE560" s="5">
        <f t="shared" si="174"/>
        <v>0.37387195292930081</v>
      </c>
      <c r="AF560" s="5">
        <f t="shared" si="174"/>
        <v>0.36023029337313306</v>
      </c>
      <c r="AG560" s="5">
        <f t="shared" si="174"/>
        <v>0.34707987777291155</v>
      </c>
      <c r="AH560" s="5">
        <f t="shared" si="174"/>
        <v>0.33440401353465204</v>
      </c>
      <c r="AI560" s="5">
        <f t="shared" si="174"/>
        <v>0.32218641694463857</v>
      </c>
      <c r="AJ560" s="5">
        <f t="shared" si="174"/>
        <v>0.31041123059477621</v>
      </c>
      <c r="AK560" s="5">
        <f t="shared" si="174"/>
        <v>0.29906303476969237</v>
      </c>
      <c r="AL560" s="5">
        <f t="shared" si="174"/>
        <v>0.28812685396561782</v>
      </c>
      <c r="AM560" s="5">
        <f t="shared" si="174"/>
        <v>0.27758815949103749</v>
      </c>
      <c r="AN560" s="5">
        <f t="shared" si="174"/>
        <v>0.26743286892230894</v>
      </c>
      <c r="AO560" s="5">
        <f t="shared" si="174"/>
        <v>0.25764734304493919</v>
      </c>
      <c r="AP560" s="5">
        <f t="shared" si="174"/>
        <v>0.24821838079595857</v>
      </c>
      <c r="AQ560" s="5">
        <f t="shared" si="174"/>
        <v>0.23913321262933129</v>
      </c>
      <c r="AR560" s="5">
        <f t="shared" si="174"/>
        <v>0.23037949265025578</v>
      </c>
      <c r="AS560" s="5">
        <f t="shared" si="174"/>
        <v>0.22194528980209724</v>
      </c>
      <c r="AT560" s="5">
        <f t="shared" si="174"/>
        <v>0.21381907833886304</v>
      </c>
      <c r="AU560" s="5">
        <f t="shared" si="174"/>
        <v>0.20598972777440824</v>
      </c>
      <c r="AV560" s="5">
        <f t="shared" si="174"/>
        <v>0.19844649246523682</v>
      </c>
      <c r="AW560" s="5">
        <f t="shared" si="174"/>
        <v>0.19117900095545759</v>
      </c>
      <c r="AX560" s="5">
        <f t="shared" si="174"/>
        <v>0.18417724518907344</v>
      </c>
      <c r="AY560" s="5">
        <f t="shared" si="174"/>
        <v>0.17743156967542503</v>
      </c>
      <c r="AZ560" s="5">
        <f t="shared" si="174"/>
        <v>0.17093266067756607</v>
      </c>
      <c r="BA560" s="5">
        <f t="shared" si="174"/>
        <v>0.16467153548003385</v>
      </c>
      <c r="BB560" s="5">
        <f t="shared" si="174"/>
        <v>0.15863953178141499</v>
      </c>
      <c r="BC560" s="5">
        <f t="shared" si="174"/>
        <v>0.15282829724791352</v>
      </c>
      <c r="BD560" s="5">
        <f t="shared" si="174"/>
        <v>0.14722977925648062</v>
      </c>
      <c r="BE560" s="5">
        <f t="shared" si="174"/>
        <v>0.14183621484971162</v>
      </c>
      <c r="BF560" s="5">
        <f t="shared" si="174"/>
        <v>0.13664012091942987</v>
      </c>
      <c r="BG560" s="5">
        <f t="shared" si="174"/>
        <v>0.13163428463149027</v>
      </c>
      <c r="BH560" s="5">
        <f t="shared" si="174"/>
        <v>0.1268117541006992</v>
      </c>
      <c r="BI560" s="5">
        <f t="shared" si="174"/>
        <v>0.12216582932173249</v>
      </c>
      <c r="BJ560" s="5">
        <f t="shared" si="174"/>
        <v>0.11769005335944747</v>
      </c>
      <c r="BK560" s="16">
        <f t="shared" si="174"/>
        <v>0.11337820379993753</v>
      </c>
      <c r="BL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</row>
    <row r="561" spans="1:124" x14ac:dyDescent="0.3">
      <c r="A561" s="8">
        <v>36007</v>
      </c>
      <c r="B561" s="3">
        <v>5.5199999999999999E-2</v>
      </c>
      <c r="C561" s="4">
        <f t="shared" si="165"/>
        <v>5.4282328781001095E-2</v>
      </c>
      <c r="D561" s="5">
        <f t="shared" si="173"/>
        <v>0.97236037428345568</v>
      </c>
      <c r="E561" s="5">
        <f t="shared" si="173"/>
        <v>0.94401718368481435</v>
      </c>
      <c r="F561" s="5">
        <f t="shared" si="173"/>
        <v>0.91533691414142782</v>
      </c>
      <c r="G561" s="5">
        <f t="shared" si="173"/>
        <v>0.88660371676362859</v>
      </c>
      <c r="H561" s="5">
        <f t="shared" si="173"/>
        <v>0.8580361408333832</v>
      </c>
      <c r="I561" s="5">
        <f t="shared" si="173"/>
        <v>0.82980073017427658</v>
      </c>
      <c r="J561" s="5">
        <f t="shared" si="173"/>
        <v>0.8020229580891145</v>
      </c>
      <c r="K561" s="5">
        <f t="shared" si="173"/>
        <v>0.77479595722144734</v>
      </c>
      <c r="L561" s="5">
        <f t="shared" si="173"/>
        <v>0.74818745254263752</v>
      </c>
      <c r="M561" s="5">
        <f t="shared" si="173"/>
        <v>0.72224524731193773</v>
      </c>
      <c r="N561" s="5">
        <f t="shared" si="173"/>
        <v>0.69700155358271232</v>
      </c>
      <c r="O561" s="5">
        <f t="shared" si="173"/>
        <v>0.67247640564226496</v>
      </c>
      <c r="P561" s="5">
        <f t="shared" si="173"/>
        <v>0.64868034866197544</v>
      </c>
      <c r="Q561" s="5">
        <f t="shared" si="173"/>
        <v>0.62561655613920264</v>
      </c>
      <c r="R561" s="5">
        <f t="shared" si="173"/>
        <v>0.60328249794662225</v>
      </c>
      <c r="S561" s="5">
        <f t="shared" si="173"/>
        <v>0.58167125512671281</v>
      </c>
      <c r="T561" s="5">
        <f t="shared" si="172"/>
        <v>0.56077255704077533</v>
      </c>
      <c r="U561" s="5">
        <f t="shared" si="172"/>
        <v>0.54057360020171241</v>
      </c>
      <c r="V561" s="5">
        <f t="shared" si="172"/>
        <v>0.52105969528358842</v>
      </c>
      <c r="W561" s="5">
        <f t="shared" si="172"/>
        <v>0.50221477872226572</v>
      </c>
      <c r="X561" s="5">
        <f t="shared" si="174"/>
        <v>0.48402181743056411</v>
      </c>
      <c r="Y561" s="5">
        <f t="shared" si="174"/>
        <v>0.46646312898500975</v>
      </c>
      <c r="Z561" s="5">
        <f t="shared" si="174"/>
        <v>0.44952063482748705</v>
      </c>
      <c r="AA561" s="5">
        <f t="shared" si="174"/>
        <v>0.43317606026862815</v>
      </c>
      <c r="AB561" s="5">
        <f t="shared" si="174"/>
        <v>0.41741109214773048</v>
      </c>
      <c r="AC561" s="5">
        <f t="shared" si="174"/>
        <v>0.4022075027137969</v>
      </c>
      <c r="AD561" s="5">
        <f t="shared" si="174"/>
        <v>0.38754724650141914</v>
      </c>
      <c r="AE561" s="5">
        <f t="shared" si="174"/>
        <v>0.37341253557264553</v>
      </c>
      <c r="AF561" s="5">
        <f t="shared" si="174"/>
        <v>0.35978589739547706</v>
      </c>
      <c r="AG561" s="5">
        <f t="shared" si="174"/>
        <v>0.3466502187642832</v>
      </c>
      <c r="AH561" s="5">
        <f t="shared" si="174"/>
        <v>0.33398877848533826</v>
      </c>
      <c r="AI561" s="5">
        <f t="shared" si="174"/>
        <v>0.32178527101161275</v>
      </c>
      <c r="AJ561" s="5">
        <f t="shared" si="174"/>
        <v>0.31002382278371554</v>
      </c>
      <c r="AK561" s="5">
        <f t="shared" si="174"/>
        <v>0.29868900269425497</v>
      </c>
      <c r="AL561" s="5">
        <f t="shared" si="174"/>
        <v>0.28776582782206622</v>
      </c>
      <c r="AM561" s="5">
        <f t="shared" si="174"/>
        <v>0.27723976536610206</v>
      </c>
      <c r="AN561" s="5">
        <f t="shared" si="174"/>
        <v>0.26709673153490382</v>
      </c>
      <c r="AO561" s="5">
        <f t="shared" si="174"/>
        <v>0.25732308800756254</v>
      </c>
      <c r="AP561" s="5">
        <f t="shared" si="174"/>
        <v>0.24790563646897598</v>
      </c>
      <c r="AQ561" s="5">
        <f t="shared" si="174"/>
        <v>0.23883161163054312</v>
      </c>
      <c r="AR561" s="5">
        <f t="shared" si="174"/>
        <v>0.23008867307292591</v>
      </c>
      <c r="AS561" s="5">
        <f t="shared" si="174"/>
        <v>0.22166489618674606</v>
      </c>
      <c r="AT561" s="5">
        <f t="shared" si="174"/>
        <v>0.2135487624374012</v>
      </c>
      <c r="AU561" s="5">
        <f t="shared" si="174"/>
        <v>0.2057291491394494</v>
      </c>
      <c r="AV561" s="5">
        <f t="shared" si="174"/>
        <v>0.19819531889252953</v>
      </c>
      <c r="AW561" s="5">
        <f t="shared" si="174"/>
        <v>0.19093690880319786</v>
      </c>
      <c r="AX561" s="5">
        <f t="shared" si="174"/>
        <v>0.18394391959429549</v>
      </c>
      <c r="AY561" s="5">
        <f t="shared" si="174"/>
        <v>0.17720670468462749</v>
      </c>
      <c r="AZ561" s="5">
        <f t="shared" si="174"/>
        <v>0.17071595930614056</v>
      </c>
      <c r="BA561" s="5">
        <f t="shared" si="174"/>
        <v>0.16446270971285229</v>
      </c>
      <c r="BB561" s="5">
        <f t="shared" si="174"/>
        <v>0.15843830252504987</v>
      </c>
      <c r="BC561" s="5">
        <f t="shared" si="174"/>
        <v>0.15263439424336125</v>
      </c>
      <c r="BD561" s="5">
        <f t="shared" si="174"/>
        <v>0.14704294095989121</v>
      </c>
      <c r="BE561" s="5">
        <f t="shared" si="174"/>
        <v>0.14165618828746393</v>
      </c>
      <c r="BF561" s="5">
        <f t="shared" si="174"/>
        <v>0.13646666152290174</v>
      </c>
      <c r="BG561" s="5">
        <f t="shared" si="174"/>
        <v>0.13146715605602907</v>
      </c>
      <c r="BH561" s="5">
        <f t="shared" si="174"/>
        <v>0.12665072803258062</v>
      </c>
      <c r="BI561" s="5">
        <f t="shared" si="174"/>
        <v>0.1220106852762865</v>
      </c>
      <c r="BJ561" s="5">
        <f t="shared" si="174"/>
        <v>0.11754057847301078</v>
      </c>
      <c r="BK561" s="16">
        <f t="shared" si="174"/>
        <v>0.11323419261785207</v>
      </c>
      <c r="BL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</row>
    <row r="562" spans="1:124" x14ac:dyDescent="0.3">
      <c r="A562" s="8">
        <v>36014</v>
      </c>
      <c r="B562" s="3">
        <v>5.5E-2</v>
      </c>
      <c r="C562" s="4">
        <f t="shared" si="165"/>
        <v>5.4076189261223546E-2</v>
      </c>
      <c r="D562" s="5">
        <f t="shared" si="173"/>
        <v>0.97245474792853026</v>
      </c>
      <c r="E562" s="5">
        <f t="shared" si="173"/>
        <v>0.94418994937393352</v>
      </c>
      <c r="F562" s="5">
        <f t="shared" si="173"/>
        <v>0.91557410883182511</v>
      </c>
      <c r="G562" s="5">
        <f t="shared" si="173"/>
        <v>0.88689323551079846</v>
      </c>
      <c r="H562" s="5">
        <f t="shared" si="173"/>
        <v>0.85836755719171043</v>
      </c>
      <c r="I562" s="5">
        <f t="shared" si="173"/>
        <v>0.83016511319130104</v>
      </c>
      <c r="J562" s="5">
        <f t="shared" si="173"/>
        <v>0.80241269550021377</v>
      </c>
      <c r="K562" s="5">
        <f t="shared" si="173"/>
        <v>0.77520459030688826</v>
      </c>
      <c r="L562" s="5">
        <f t="shared" si="173"/>
        <v>0.74860952537085079</v>
      </c>
      <c r="M562" s="5">
        <f t="shared" si="173"/>
        <v>0.72267617133374429</v>
      </c>
      <c r="N562" s="5">
        <f t="shared" si="173"/>
        <v>0.69743748745141076</v>
      </c>
      <c r="O562" s="5">
        <f t="shared" si="173"/>
        <v>0.67291414949438921</v>
      </c>
      <c r="P562" s="5">
        <f t="shared" si="173"/>
        <v>0.64911725175006396</v>
      </c>
      <c r="Q562" s="5">
        <f t="shared" si="173"/>
        <v>0.62605043655581627</v>
      </c>
      <c r="R562" s="5">
        <f t="shared" si="173"/>
        <v>0.60371157314671742</v>
      </c>
      <c r="S562" s="5">
        <f t="shared" si="173"/>
        <v>0.58209408199549884</v>
      </c>
      <c r="T562" s="5">
        <f t="shared" si="172"/>
        <v>0.56118798033484285</v>
      </c>
      <c r="U562" s="5">
        <f t="shared" si="172"/>
        <v>0.54098070829206601</v>
      </c>
      <c r="V562" s="5">
        <f t="shared" si="172"/>
        <v>0.52145778223731498</v>
      </c>
      <c r="W562" s="5">
        <f t="shared" si="172"/>
        <v>0.50260331186698859</v>
      </c>
      <c r="X562" s="5">
        <f t="shared" si="174"/>
        <v>0.48440040964795594</v>
      </c>
      <c r="Y562" s="5">
        <f t="shared" si="174"/>
        <v>0.46683151507397896</v>
      </c>
      <c r="Z562" s="5">
        <f t="shared" si="174"/>
        <v>0.44987865136314531</v>
      </c>
      <c r="AA562" s="5">
        <f t="shared" si="174"/>
        <v>0.43352362845953174</v>
      </c>
      <c r="AB562" s="5">
        <f t="shared" si="174"/>
        <v>0.41774820326145784</v>
      </c>
      <c r="AC562" s="5">
        <f t="shared" si="174"/>
        <v>0.40253420570023646</v>
      </c>
      <c r="AD562" s="5">
        <f t="shared" si="174"/>
        <v>0.38786363749490321</v>
      </c>
      <c r="AE562" s="5">
        <f t="shared" si="174"/>
        <v>0.3737187489990384</v>
      </c>
      <c r="AF562" s="5">
        <f t="shared" si="174"/>
        <v>0.36008209844925937</v>
      </c>
      <c r="AG562" s="5">
        <f t="shared" si="174"/>
        <v>0.3469365970542902</v>
      </c>
      <c r="AH562" s="5">
        <f t="shared" si="174"/>
        <v>0.33426554267676889</v>
      </c>
      <c r="AI562" s="5">
        <f t="shared" si="174"/>
        <v>0.32205264431682995</v>
      </c>
      <c r="AJ562" s="5">
        <f t="shared" si="174"/>
        <v>0.31028203917574287</v>
      </c>
      <c r="AK562" s="5">
        <f t="shared" si="174"/>
        <v>0.29893830373521951</v>
      </c>
      <c r="AL562" s="5">
        <f t="shared" si="174"/>
        <v>0.28800646001455688</v>
      </c>
      <c r="AM562" s="5">
        <f t="shared" si="174"/>
        <v>0.27747197794887074</v>
      </c>
      <c r="AN562" s="5">
        <f t="shared" si="174"/>
        <v>0.26732077465585763</v>
      </c>
      <c r="AO562" s="5">
        <f t="shared" si="174"/>
        <v>0.25753921121684326</v>
      </c>
      <c r="AP562" s="5">
        <f t="shared" si="174"/>
        <v>0.24811408748334504</v>
      </c>
      <c r="AQ562" s="5">
        <f t="shared" si="174"/>
        <v>0.2390326353274865</v>
      </c>
      <c r="AR562" s="5">
        <f t="shared" si="174"/>
        <v>0.23028251067903963</v>
      </c>
      <c r="AS562" s="5">
        <f t="shared" si="174"/>
        <v>0.2218517846302116</v>
      </c>
      <c r="AT562" s="5">
        <f t="shared" si="174"/>
        <v>0.21372893383884348</v>
      </c>
      <c r="AU562" s="5">
        <f t="shared" si="174"/>
        <v>0.20590283041929253</v>
      </c>
      <c r="AV562" s="5">
        <f t="shared" si="174"/>
        <v>0.19836273147623149</v>
      </c>
      <c r="AW562" s="5">
        <f t="shared" si="174"/>
        <v>0.19109826840852931</v>
      </c>
      <c r="AX562" s="5">
        <f t="shared" ref="X562:BK569" si="175">AX$7*EXP(-AX$8*$C562)</f>
        <v>0.18409943608720278</v>
      </c>
      <c r="AY562" s="5">
        <f t="shared" si="175"/>
        <v>0.17735658199224633</v>
      </c>
      <c r="AZ562" s="5">
        <f t="shared" si="175"/>
        <v>0.17086039537725328</v>
      </c>
      <c r="BA562" s="5">
        <f t="shared" si="175"/>
        <v>0.1646018965175543</v>
      </c>
      <c r="BB562" s="5">
        <f t="shared" si="175"/>
        <v>0.15857242608664535</v>
      </c>
      <c r="BC562" s="5">
        <f t="shared" si="175"/>
        <v>0.15276363469657717</v>
      </c>
      <c r="BD562" s="5">
        <f t="shared" si="175"/>
        <v>0.14716747263040997</v>
      </c>
      <c r="BE562" s="5">
        <f t="shared" si="175"/>
        <v>0.14177617978854956</v>
      </c>
      <c r="BF562" s="5">
        <f t="shared" si="175"/>
        <v>0.13658227586555569</v>
      </c>
      <c r="BG562" s="5">
        <f t="shared" si="175"/>
        <v>0.13157855076967281</v>
      </c>
      <c r="BH562" s="5">
        <f t="shared" si="175"/>
        <v>0.12675805529374087</v>
      </c>
      <c r="BI562" s="5">
        <f t="shared" si="175"/>
        <v>0.12211409204316517</v>
      </c>
      <c r="BJ562" s="5">
        <f t="shared" si="175"/>
        <v>0.11764020662416709</v>
      </c>
      <c r="BK562" s="16">
        <f t="shared" si="175"/>
        <v>0.11333017909351804</v>
      </c>
      <c r="BL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</row>
    <row r="563" spans="1:124" x14ac:dyDescent="0.3">
      <c r="A563" s="8">
        <v>36021</v>
      </c>
      <c r="B563" s="3">
        <v>5.5100002000000002E-2</v>
      </c>
      <c r="C563" s="4">
        <f t="shared" si="165"/>
        <v>5.4179261082507521E-2</v>
      </c>
      <c r="D563" s="5">
        <f t="shared" si="173"/>
        <v>0.97240755901736819</v>
      </c>
      <c r="E563" s="5">
        <f t="shared" si="173"/>
        <v>0.94410356084982228</v>
      </c>
      <c r="F563" s="5">
        <f t="shared" si="173"/>
        <v>0.91545550143253107</v>
      </c>
      <c r="G563" s="5">
        <f t="shared" si="173"/>
        <v>0.88674846142623109</v>
      </c>
      <c r="H563" s="5">
        <f t="shared" si="173"/>
        <v>0.85820182970028147</v>
      </c>
      <c r="I563" s="5">
        <f t="shared" si="173"/>
        <v>0.82998289804231451</v>
      </c>
      <c r="J563" s="5">
        <f t="shared" si="173"/>
        <v>0.80221779922927139</v>
      </c>
      <c r="K563" s="5">
        <f t="shared" si="173"/>
        <v>0.77500024274542689</v>
      </c>
      <c r="L563" s="5">
        <f t="shared" si="173"/>
        <v>0.74839845498156721</v>
      </c>
      <c r="M563" s="5">
        <f t="shared" si="173"/>
        <v>0.7224606728846017</v>
      </c>
      <c r="N563" s="5">
        <f t="shared" si="173"/>
        <v>0.69721948208697182</v>
      </c>
      <c r="O563" s="5">
        <f t="shared" si="173"/>
        <v>0.67269523758418603</v>
      </c>
      <c r="P563" s="5">
        <f t="shared" si="173"/>
        <v>0.64889875906617167</v>
      </c>
      <c r="Q563" s="5">
        <f t="shared" si="173"/>
        <v>0.62583345440840465</v>
      </c>
      <c r="R563" s="5">
        <f t="shared" si="173"/>
        <v>0.60349699312285299</v>
      </c>
      <c r="S563" s="5">
        <f t="shared" si="173"/>
        <v>0.58188262592677698</v>
      </c>
      <c r="T563" s="5">
        <f t="shared" si="172"/>
        <v>0.56098022607934517</v>
      </c>
      <c r="U563" s="5">
        <f t="shared" si="172"/>
        <v>0.54077711186589605</v>
      </c>
      <c r="V563" s="5">
        <f t="shared" si="172"/>
        <v>0.52125869677704706</v>
      </c>
      <c r="W563" s="5">
        <f t="shared" si="172"/>
        <v>0.50240900385075371</v>
      </c>
      <c r="X563" s="5">
        <f t="shared" si="175"/>
        <v>0.48421107275189668</v>
      </c>
      <c r="Y563" s="5">
        <f t="shared" si="175"/>
        <v>0.46664728199368499</v>
      </c>
      <c r="Z563" s="5">
        <f t="shared" si="175"/>
        <v>0.44969960388696917</v>
      </c>
      <c r="AA563" s="5">
        <f t="shared" si="175"/>
        <v>0.43334980604251844</v>
      </c>
      <c r="AB563" s="5">
        <f t="shared" si="175"/>
        <v>0.41757961031485091</v>
      </c>
      <c r="AC563" s="5">
        <f t="shared" si="175"/>
        <v>0.40237081778188022</v>
      </c>
      <c r="AD563" s="5">
        <f t="shared" si="175"/>
        <v>0.38770540655998648</v>
      </c>
      <c r="AE563" s="5">
        <f t="shared" si="175"/>
        <v>0.37356560784814224</v>
      </c>
      <c r="AF563" s="5">
        <f t="shared" si="175"/>
        <v>0.35993396449120629</v>
      </c>
      <c r="AG563" s="5">
        <f t="shared" si="175"/>
        <v>0.34679337548448619</v>
      </c>
      <c r="AH563" s="5">
        <f t="shared" si="175"/>
        <v>0.33412712915724802</v>
      </c>
      <c r="AI563" s="5">
        <f t="shared" si="175"/>
        <v>0.32191892723175997</v>
      </c>
      <c r="AJ563" s="5">
        <f t="shared" si="175"/>
        <v>0.31015290152545594</v>
      </c>
      <c r="AK563" s="5">
        <f t="shared" si="175"/>
        <v>0.29881362472265904</v>
      </c>
      <c r="AL563" s="5">
        <f t="shared" si="175"/>
        <v>0.28788611637016898</v>
      </c>
      <c r="AM563" s="5">
        <f t="shared" si="175"/>
        <v>0.2773558450332404</v>
      </c>
      <c r="AN563" s="5">
        <f t="shared" si="175"/>
        <v>0.26720872737362567</v>
      </c>
      <c r="AO563" s="5">
        <f t="shared" si="175"/>
        <v>0.25743112477051644</v>
      </c>
      <c r="AP563" s="5">
        <f t="shared" si="175"/>
        <v>0.2480098379913987</v>
      </c>
      <c r="AQ563" s="5">
        <f t="shared" si="175"/>
        <v>0.23893210032756004</v>
      </c>
      <c r="AR563" s="5">
        <f t="shared" si="175"/>
        <v>0.23018556953395178</v>
      </c>
      <c r="AS563" s="5">
        <f t="shared" si="175"/>
        <v>0.22175831885189534</v>
      </c>
      <c r="AT563" s="5">
        <f t="shared" si="175"/>
        <v>0.21363882734306072</v>
      </c>
      <c r="AU563" s="5">
        <f t="shared" si="175"/>
        <v>0.20581596972207428</v>
      </c>
      <c r="AV563" s="5">
        <f t="shared" si="175"/>
        <v>0.19827900584135705</v>
      </c>
      <c r="AW563" s="5">
        <f t="shared" si="175"/>
        <v>0.19101756995396527</v>
      </c>
      <c r="AX563" s="5">
        <f t="shared" si="175"/>
        <v>0.18402165985723398</v>
      </c>
      <c r="AY563" s="5">
        <f t="shared" si="175"/>
        <v>0.17728162600101874</v>
      </c>
      <c r="AZ563" s="5">
        <f t="shared" si="175"/>
        <v>0.17078816062858354</v>
      </c>
      <c r="BA563" s="5">
        <f t="shared" si="175"/>
        <v>0.16453228700512562</v>
      </c>
      <c r="BB563" s="5">
        <f t="shared" si="175"/>
        <v>0.15850534877808065</v>
      </c>
      <c r="BC563" s="5">
        <f t="shared" si="175"/>
        <v>0.15269899950434657</v>
      </c>
      <c r="BD563" s="5">
        <f t="shared" si="175"/>
        <v>0.14710519237207326</v>
      </c>
      <c r="BE563" s="5">
        <f t="shared" si="175"/>
        <v>0.14171617013844753</v>
      </c>
      <c r="BF563" s="5">
        <f t="shared" si="175"/>
        <v>0.13652445529973262</v>
      </c>
      <c r="BG563" s="5">
        <f t="shared" si="175"/>
        <v>0.13152284050553251</v>
      </c>
      <c r="BH563" s="5">
        <f t="shared" si="175"/>
        <v>0.12670437922569891</v>
      </c>
      <c r="BI563" s="5">
        <f t="shared" si="175"/>
        <v>0.12206237667535645</v>
      </c>
      <c r="BJ563" s="5">
        <f t="shared" si="175"/>
        <v>0.11759038100109583</v>
      </c>
      <c r="BK563" s="16">
        <f t="shared" si="175"/>
        <v>0.11328217472938965</v>
      </c>
      <c r="BL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</row>
    <row r="564" spans="1:124" x14ac:dyDescent="0.3">
      <c r="A564" s="8">
        <v>36028</v>
      </c>
      <c r="B564" s="3">
        <v>5.4800000000000001E-2</v>
      </c>
      <c r="C564" s="4">
        <f t="shared" si="165"/>
        <v>5.3870049741446019E-2</v>
      </c>
      <c r="D564" s="5">
        <f t="shared" si="173"/>
        <v>0.97254913073315608</v>
      </c>
      <c r="E564" s="5">
        <f t="shared" si="173"/>
        <v>0.94436274668110365</v>
      </c>
      <c r="F564" s="5">
        <f t="shared" si="173"/>
        <v>0.91581136498737303</v>
      </c>
      <c r="G564" s="5">
        <f t="shared" si="173"/>
        <v>0.88718284879976095</v>
      </c>
      <c r="H564" s="5">
        <f t="shared" si="173"/>
        <v>0.85869910155956708</v>
      </c>
      <c r="I564" s="5">
        <f t="shared" si="173"/>
        <v>0.83052965621660024</v>
      </c>
      <c r="J564" s="5">
        <f t="shared" si="173"/>
        <v>0.8028026223014646</v>
      </c>
      <c r="K564" s="5">
        <f t="shared" si="173"/>
        <v>0.77561343890842338</v>
      </c>
      <c r="L564" s="5">
        <f t="shared" si="173"/>
        <v>0.74903183630179049</v>
      </c>
      <c r="M564" s="5">
        <f t="shared" si="173"/>
        <v>0.72310735246421765</v>
      </c>
      <c r="N564" s="5">
        <f t="shared" si="173"/>
        <v>0.69787369397134924</v>
      </c>
      <c r="O564" s="5">
        <f t="shared" si="173"/>
        <v>0.67335217829283789</v>
      </c>
      <c r="P564" s="5">
        <f t="shared" si="173"/>
        <v>0.64955444910374671</v>
      </c>
      <c r="Q564" s="5">
        <f t="shared" si="173"/>
        <v>0.62648461787913401</v>
      </c>
      <c r="R564" s="5">
        <f t="shared" si="173"/>
        <v>0.60414095351980868</v>
      </c>
      <c r="S564" s="5">
        <f t="shared" si="173"/>
        <v>0.5825172162244292</v>
      </c>
      <c r="T564" s="5">
        <f t="shared" si="172"/>
        <v>0.56160371137669696</v>
      </c>
      <c r="U564" s="5">
        <f t="shared" si="172"/>
        <v>0.54138812297711314</v>
      </c>
      <c r="V564" s="5">
        <f t="shared" si="172"/>
        <v>0.52185617332744683</v>
      </c>
      <c r="W564" s="5">
        <f t="shared" si="172"/>
        <v>0.50299214559626393</v>
      </c>
      <c r="X564" s="5">
        <f t="shared" si="175"/>
        <v>0.48477929799263347</v>
      </c>
      <c r="Y564" s="5">
        <f t="shared" si="175"/>
        <v>0.46720019209336067</v>
      </c>
      <c r="Z564" s="5">
        <f t="shared" si="175"/>
        <v>0.45023695303774902</v>
      </c>
      <c r="AA564" s="5">
        <f t="shared" si="175"/>
        <v>0.43387147552929867</v>
      </c>
      <c r="AB564" s="5">
        <f t="shared" si="175"/>
        <v>0.41808558663412876</v>
      </c>
      <c r="AC564" s="5">
        <f t="shared" si="175"/>
        <v>0.40286117405925259</v>
      </c>
      <c r="AD564" s="5">
        <f t="shared" si="175"/>
        <v>0.38818028678788913</v>
      </c>
      <c r="AE564" s="5">
        <f t="shared" si="175"/>
        <v>0.37402521353286228</v>
      </c>
      <c r="AF564" s="5">
        <f t="shared" si="175"/>
        <v>0.36037854335658037</v>
      </c>
      <c r="AG564" s="5">
        <f t="shared" si="175"/>
        <v>0.34722321193011341</v>
      </c>
      <c r="AH564" s="5">
        <f t="shared" si="175"/>
        <v>0.3345425362124847</v>
      </c>
      <c r="AI564" s="5">
        <f t="shared" si="175"/>
        <v>0.32232023978412472</v>
      </c>
      <c r="AJ564" s="5">
        <f t="shared" si="175"/>
        <v>0.31054047063416251</v>
      </c>
      <c r="AK564" s="5">
        <f t="shared" si="175"/>
        <v>0.29918781285551899</v>
      </c>
      <c r="AL564" s="5">
        <f t="shared" si="175"/>
        <v>0.28824729342569977</v>
      </c>
      <c r="AM564" s="5">
        <f t="shared" si="175"/>
        <v>0.27770438503001349</v>
      </c>
      <c r="AN564" s="5">
        <f t="shared" si="175"/>
        <v>0.26754500570617978</v>
      </c>
      <c r="AO564" s="5">
        <f t="shared" si="175"/>
        <v>0.2577555159459477</v>
      </c>
      <c r="AP564" s="5">
        <f t="shared" si="175"/>
        <v>0.24832271377337947</v>
      </c>
      <c r="AQ564" s="5">
        <f t="shared" si="175"/>
        <v>0.23923382822534284</v>
      </c>
      <c r="AR564" s="5">
        <f t="shared" si="175"/>
        <v>0.230476511583142</v>
      </c>
      <c r="AS564" s="5">
        <f t="shared" si="175"/>
        <v>0.2220388306416588</v>
      </c>
      <c r="AT564" s="5">
        <f t="shared" si="175"/>
        <v>0.2139092572511592</v>
      </c>
      <c r="AU564" s="5">
        <f t="shared" si="175"/>
        <v>0.20607665832486702</v>
      </c>
      <c r="AV564" s="5">
        <f t="shared" si="175"/>
        <v>0.19853028547080695</v>
      </c>
      <c r="AW564" s="5">
        <f t="shared" si="175"/>
        <v>0.19125976437786912</v>
      </c>
      <c r="AX564" s="5">
        <f t="shared" si="175"/>
        <v>0.18425508406246413</v>
      </c>
      <c r="AY564" s="5">
        <f t="shared" si="175"/>
        <v>0.17750658606260464</v>
      </c>
      <c r="AZ564" s="5">
        <f t="shared" si="175"/>
        <v>0.17100495365005544</v>
      </c>
      <c r="BA564" s="5">
        <f t="shared" si="175"/>
        <v>0.16474120111775317</v>
      </c>
      <c r="BB564" s="5">
        <f t="shared" si="175"/>
        <v>0.15870666318852422</v>
      </c>
      <c r="BC564" s="5">
        <f t="shared" si="175"/>
        <v>0.15289298458184364</v>
      </c>
      <c r="BD564" s="5">
        <f t="shared" si="175"/>
        <v>0.14729210976765061</v>
      </c>
      <c r="BE564" s="5">
        <f t="shared" si="175"/>
        <v>0.14189627292981422</v>
      </c>
      <c r="BF564" s="5">
        <f t="shared" si="175"/>
        <v>0.13669798815650031</v>
      </c>
      <c r="BG564" s="5">
        <f t="shared" si="175"/>
        <v>0.13169003987025391</v>
      </c>
      <c r="BH564" s="5">
        <f t="shared" si="175"/>
        <v>0.12686547350693247</v>
      </c>
      <c r="BI564" s="5">
        <f t="shared" si="175"/>
        <v>0.1222175864495765</v>
      </c>
      <c r="BJ564" s="5">
        <f t="shared" si="175"/>
        <v>0.11773991922078582</v>
      </c>
      <c r="BK564" s="16">
        <f t="shared" si="175"/>
        <v>0.11342624693509738</v>
      </c>
      <c r="BL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</row>
    <row r="565" spans="1:124" x14ac:dyDescent="0.3">
      <c r="A565" s="8">
        <v>36035</v>
      </c>
      <c r="B565" s="3">
        <v>5.5199999999999999E-2</v>
      </c>
      <c r="C565" s="4">
        <f t="shared" si="165"/>
        <v>5.4282328781001095E-2</v>
      </c>
      <c r="D565" s="5">
        <f t="shared" si="173"/>
        <v>0.97236037428345568</v>
      </c>
      <c r="E565" s="5">
        <f t="shared" si="173"/>
        <v>0.94401718368481435</v>
      </c>
      <c r="F565" s="5">
        <f t="shared" si="173"/>
        <v>0.91533691414142782</v>
      </c>
      <c r="G565" s="5">
        <f t="shared" si="173"/>
        <v>0.88660371676362859</v>
      </c>
      <c r="H565" s="5">
        <f t="shared" si="173"/>
        <v>0.8580361408333832</v>
      </c>
      <c r="I565" s="5">
        <f t="shared" si="173"/>
        <v>0.82980073017427658</v>
      </c>
      <c r="J565" s="5">
        <f t="shared" si="173"/>
        <v>0.8020229580891145</v>
      </c>
      <c r="K565" s="5">
        <f t="shared" si="173"/>
        <v>0.77479595722144734</v>
      </c>
      <c r="L565" s="5">
        <f t="shared" si="173"/>
        <v>0.74818745254263752</v>
      </c>
      <c r="M565" s="5">
        <f t="shared" si="173"/>
        <v>0.72224524731193773</v>
      </c>
      <c r="N565" s="5">
        <f t="shared" si="173"/>
        <v>0.69700155358271232</v>
      </c>
      <c r="O565" s="5">
        <f t="shared" si="173"/>
        <v>0.67247640564226496</v>
      </c>
      <c r="P565" s="5">
        <f t="shared" si="173"/>
        <v>0.64868034866197544</v>
      </c>
      <c r="Q565" s="5">
        <f t="shared" si="173"/>
        <v>0.62561655613920264</v>
      </c>
      <c r="R565" s="5">
        <f t="shared" si="173"/>
        <v>0.60328249794662225</v>
      </c>
      <c r="S565" s="5">
        <f t="shared" si="173"/>
        <v>0.58167125512671281</v>
      </c>
      <c r="T565" s="5">
        <f t="shared" si="172"/>
        <v>0.56077255704077533</v>
      </c>
      <c r="U565" s="5">
        <f t="shared" si="172"/>
        <v>0.54057360020171241</v>
      </c>
      <c r="V565" s="5">
        <f t="shared" si="172"/>
        <v>0.52105969528358842</v>
      </c>
      <c r="W565" s="5">
        <f t="shared" si="172"/>
        <v>0.50221477872226572</v>
      </c>
      <c r="X565" s="5">
        <f t="shared" si="175"/>
        <v>0.48402181743056411</v>
      </c>
      <c r="Y565" s="5">
        <f t="shared" si="175"/>
        <v>0.46646312898500975</v>
      </c>
      <c r="Z565" s="5">
        <f t="shared" si="175"/>
        <v>0.44952063482748705</v>
      </c>
      <c r="AA565" s="5">
        <f t="shared" si="175"/>
        <v>0.43317606026862815</v>
      </c>
      <c r="AB565" s="5">
        <f t="shared" si="175"/>
        <v>0.41741109214773048</v>
      </c>
      <c r="AC565" s="5">
        <f t="shared" si="175"/>
        <v>0.4022075027137969</v>
      </c>
      <c r="AD565" s="5">
        <f t="shared" si="175"/>
        <v>0.38754724650141914</v>
      </c>
      <c r="AE565" s="5">
        <f t="shared" si="175"/>
        <v>0.37341253557264553</v>
      </c>
      <c r="AF565" s="5">
        <f t="shared" si="175"/>
        <v>0.35978589739547706</v>
      </c>
      <c r="AG565" s="5">
        <f t="shared" si="175"/>
        <v>0.3466502187642832</v>
      </c>
      <c r="AH565" s="5">
        <f t="shared" si="175"/>
        <v>0.33398877848533826</v>
      </c>
      <c r="AI565" s="5">
        <f t="shared" si="175"/>
        <v>0.32178527101161275</v>
      </c>
      <c r="AJ565" s="5">
        <f t="shared" si="175"/>
        <v>0.31002382278371554</v>
      </c>
      <c r="AK565" s="5">
        <f t="shared" si="175"/>
        <v>0.29868900269425497</v>
      </c>
      <c r="AL565" s="5">
        <f t="shared" si="175"/>
        <v>0.28776582782206622</v>
      </c>
      <c r="AM565" s="5">
        <f t="shared" si="175"/>
        <v>0.27723976536610206</v>
      </c>
      <c r="AN565" s="5">
        <f t="shared" si="175"/>
        <v>0.26709673153490382</v>
      </c>
      <c r="AO565" s="5">
        <f t="shared" si="175"/>
        <v>0.25732308800756254</v>
      </c>
      <c r="AP565" s="5">
        <f t="shared" si="175"/>
        <v>0.24790563646897598</v>
      </c>
      <c r="AQ565" s="5">
        <f t="shared" si="175"/>
        <v>0.23883161163054312</v>
      </c>
      <c r="AR565" s="5">
        <f t="shared" si="175"/>
        <v>0.23008867307292591</v>
      </c>
      <c r="AS565" s="5">
        <f t="shared" si="175"/>
        <v>0.22166489618674606</v>
      </c>
      <c r="AT565" s="5">
        <f t="shared" si="175"/>
        <v>0.2135487624374012</v>
      </c>
      <c r="AU565" s="5">
        <f t="shared" si="175"/>
        <v>0.2057291491394494</v>
      </c>
      <c r="AV565" s="5">
        <f t="shared" si="175"/>
        <v>0.19819531889252953</v>
      </c>
      <c r="AW565" s="5">
        <f t="shared" si="175"/>
        <v>0.19093690880319786</v>
      </c>
      <c r="AX565" s="5">
        <f t="shared" si="175"/>
        <v>0.18394391959429549</v>
      </c>
      <c r="AY565" s="5">
        <f t="shared" si="175"/>
        <v>0.17720670468462749</v>
      </c>
      <c r="AZ565" s="5">
        <f t="shared" si="175"/>
        <v>0.17071595930614056</v>
      </c>
      <c r="BA565" s="5">
        <f t="shared" si="175"/>
        <v>0.16446270971285229</v>
      </c>
      <c r="BB565" s="5">
        <f t="shared" si="175"/>
        <v>0.15843830252504987</v>
      </c>
      <c r="BC565" s="5">
        <f t="shared" si="175"/>
        <v>0.15263439424336125</v>
      </c>
      <c r="BD565" s="5">
        <f t="shared" si="175"/>
        <v>0.14704294095989121</v>
      </c>
      <c r="BE565" s="5">
        <f t="shared" si="175"/>
        <v>0.14165618828746393</v>
      </c>
      <c r="BF565" s="5">
        <f t="shared" si="175"/>
        <v>0.13646666152290174</v>
      </c>
      <c r="BG565" s="5">
        <f t="shared" si="175"/>
        <v>0.13146715605602907</v>
      </c>
      <c r="BH565" s="5">
        <f t="shared" si="175"/>
        <v>0.12665072803258062</v>
      </c>
      <c r="BI565" s="5">
        <f t="shared" si="175"/>
        <v>0.1220106852762865</v>
      </c>
      <c r="BJ565" s="5">
        <f t="shared" si="175"/>
        <v>0.11754057847301078</v>
      </c>
      <c r="BK565" s="16">
        <f t="shared" si="175"/>
        <v>0.11323419261785207</v>
      </c>
      <c r="BL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</row>
    <row r="566" spans="1:124" x14ac:dyDescent="0.3">
      <c r="A566" s="8">
        <v>36042</v>
      </c>
      <c r="B566" s="3">
        <v>5.4499997999999994E-2</v>
      </c>
      <c r="C566" s="4">
        <f t="shared" si="165"/>
        <v>5.3560838400384503E-2</v>
      </c>
      <c r="D566" s="5">
        <f t="shared" si="173"/>
        <v>0.97269072306020998</v>
      </c>
      <c r="E566" s="5">
        <f t="shared" si="173"/>
        <v>0.94462200366696791</v>
      </c>
      <c r="F566" s="5">
        <f t="shared" si="173"/>
        <v>0.91616736687648614</v>
      </c>
      <c r="G566" s="5">
        <f t="shared" si="173"/>
        <v>0.88761744896462758</v>
      </c>
      <c r="H566" s="5">
        <f t="shared" si="173"/>
        <v>0.8591966615553881</v>
      </c>
      <c r="I566" s="5">
        <f t="shared" si="173"/>
        <v>0.83107677457240503</v>
      </c>
      <c r="J566" s="5">
        <f t="shared" si="173"/>
        <v>0.80338787171426751</v>
      </c>
      <c r="K566" s="5">
        <f t="shared" si="173"/>
        <v>0.77622712024486062</v>
      </c>
      <c r="L566" s="5">
        <f t="shared" si="173"/>
        <v>0.74966575366253352</v>
      </c>
      <c r="M566" s="5">
        <f t="shared" si="173"/>
        <v>0.72375461089122894</v>
      </c>
      <c r="N566" s="5">
        <f t="shared" si="173"/>
        <v>0.69852851971291319</v>
      </c>
      <c r="O566" s="5">
        <f t="shared" si="173"/>
        <v>0.67400976055664075</v>
      </c>
      <c r="P566" s="5">
        <f t="shared" si="173"/>
        <v>0.65021080169371448</v>
      </c>
      <c r="Q566" s="5">
        <f t="shared" si="173"/>
        <v>0.62713645886855884</v>
      </c>
      <c r="R566" s="5">
        <f t="shared" si="173"/>
        <v>0.6047856010535646</v>
      </c>
      <c r="S566" s="5">
        <f t="shared" si="173"/>
        <v>0.58315249859437912</v>
      </c>
      <c r="T566" s="5">
        <f t="shared" si="172"/>
        <v>0.56222788962880543</v>
      </c>
      <c r="U566" s="5">
        <f t="shared" si="172"/>
        <v>0.54199982445515582</v>
      </c>
      <c r="V566" s="5">
        <f t="shared" si="172"/>
        <v>0.5224543347167383</v>
      </c>
      <c r="W566" s="5">
        <f t="shared" si="172"/>
        <v>0.50357596418930839</v>
      </c>
      <c r="X566" s="5">
        <f t="shared" si="175"/>
        <v>0.48534819004985258</v>
      </c>
      <c r="Y566" s="5">
        <f t="shared" si="175"/>
        <v>0.46775375731220264</v>
      </c>
      <c r="Z566" s="5">
        <f t="shared" si="175"/>
        <v>0.45077494427072634</v>
      </c>
      <c r="AA566" s="5">
        <f t="shared" si="175"/>
        <v>0.43439377300540671</v>
      </c>
      <c r="AB566" s="5">
        <f t="shared" si="175"/>
        <v>0.41859217603898202</v>
      </c>
      <c r="AC566" s="5">
        <f t="shared" si="175"/>
        <v>0.4033521279179309</v>
      </c>
      <c r="AD566" s="5">
        <f t="shared" si="175"/>
        <v>0.38865574867193348</v>
      </c>
      <c r="AE566" s="5">
        <f t="shared" si="175"/>
        <v>0.37448538468019721</v>
      </c>
      <c r="AF566" s="5">
        <f t="shared" si="175"/>
        <v>0.36082367135148108</v>
      </c>
      <c r="AG566" s="5">
        <f t="shared" si="175"/>
        <v>0.34765358114073286</v>
      </c>
      <c r="AH566" s="5">
        <f t="shared" si="175"/>
        <v>0.33495845972689653</v>
      </c>
      <c r="AI566" s="5">
        <f t="shared" si="175"/>
        <v>0.32272205262321096</v>
      </c>
      <c r="AJ566" s="5">
        <f t="shared" si="175"/>
        <v>0.31092852405178018</v>
      </c>
      <c r="AK566" s="5">
        <f t="shared" si="175"/>
        <v>0.29956246956392973</v>
      </c>
      <c r="AL566" s="5">
        <f t="shared" si="175"/>
        <v>0.28860892360785961</v>
      </c>
      <c r="AM566" s="5">
        <f t="shared" si="175"/>
        <v>0.27805336302054628</v>
      </c>
      <c r="AN566" s="5">
        <f t="shared" si="175"/>
        <v>0.26788170724016924</v>
      </c>
      <c r="AO566" s="5">
        <f t="shared" si="175"/>
        <v>0.25808031588949049</v>
      </c>
      <c r="AP566" s="5">
        <f t="shared" si="175"/>
        <v>0.24863598426250472</v>
      </c>
      <c r="AQ566" s="5">
        <f t="shared" si="175"/>
        <v>0.23953593715072372</v>
      </c>
      <c r="AR566" s="5">
        <f t="shared" si="175"/>
        <v>0.23076782136726956</v>
      </c>
      <c r="AS566" s="5">
        <f t="shared" si="175"/>
        <v>0.22231969726304532</v>
      </c>
      <c r="AT566" s="5">
        <f t="shared" si="175"/>
        <v>0.21418002947687892</v>
      </c>
      <c r="AU566" s="5">
        <f t="shared" si="175"/>
        <v>0.20633767711849832</v>
      </c>
      <c r="AV566" s="5">
        <f t="shared" si="175"/>
        <v>0.19878188354774914</v>
      </c>
      <c r="AW566" s="5">
        <f t="shared" si="175"/>
        <v>0.19150226588419991</v>
      </c>
      <c r="AX566" s="5">
        <f t="shared" si="175"/>
        <v>0.18448880435707651</v>
      </c>
      <c r="AY566" s="5">
        <f t="shared" si="175"/>
        <v>0.17773183158541095</v>
      </c>
      <c r="AZ566" s="5">
        <f t="shared" si="175"/>
        <v>0.17122202186164584</v>
      </c>
      <c r="BA566" s="5">
        <f t="shared" si="175"/>
        <v>0.16495038049811178</v>
      </c>
      <c r="BB566" s="5">
        <f t="shared" si="175"/>
        <v>0.15890823328429429</v>
      </c>
      <c r="BC566" s="5">
        <f t="shared" si="175"/>
        <v>0.15308721609324277</v>
      </c>
      <c r="BD566" s="5">
        <f t="shared" si="175"/>
        <v>0.14747926466750777</v>
      </c>
      <c r="BE566" s="5">
        <f t="shared" si="175"/>
        <v>0.14207660460836732</v>
      </c>
      <c r="BF566" s="5">
        <f t="shared" si="175"/>
        <v>0.13687174158658807</v>
      </c>
      <c r="BG566" s="5">
        <f t="shared" si="175"/>
        <v>0.13185745178838015</v>
      </c>
      <c r="BH566" s="5">
        <f t="shared" si="175"/>
        <v>0.12702677260640205</v>
      </c>
      <c r="BI566" s="5">
        <f t="shared" si="175"/>
        <v>0.12237299358251325</v>
      </c>
      <c r="BJ566" s="5">
        <f t="shared" si="175"/>
        <v>0.11788964760636318</v>
      </c>
      <c r="BK566" s="16">
        <f t="shared" si="175"/>
        <v>0.11357050237175481</v>
      </c>
      <c r="BL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</row>
    <row r="567" spans="1:124" x14ac:dyDescent="0.3">
      <c r="A567" s="8">
        <v>36049</v>
      </c>
      <c r="B567" s="3">
        <v>5.3499998999999999E-2</v>
      </c>
      <c r="C567" s="4">
        <f t="shared" si="165"/>
        <v>5.2530141832194392E-2</v>
      </c>
      <c r="D567" s="5">
        <f t="shared" si="173"/>
        <v>0.97316284276093024</v>
      </c>
      <c r="E567" s="5">
        <f t="shared" si="173"/>
        <v>0.94548670113252076</v>
      </c>
      <c r="F567" s="5">
        <f t="shared" si="173"/>
        <v>0.9173550305003092</v>
      </c>
      <c r="G567" s="5">
        <f t="shared" si="173"/>
        <v>0.88906764321868514</v>
      </c>
      <c r="H567" s="5">
        <f t="shared" si="173"/>
        <v>0.86085726526163986</v>
      </c>
      <c r="I567" s="5">
        <f t="shared" si="173"/>
        <v>0.83290309276653351</v>
      </c>
      <c r="J567" s="5">
        <f t="shared" si="173"/>
        <v>0.80534177121108019</v>
      </c>
      <c r="K567" s="5">
        <f t="shared" si="173"/>
        <v>0.77827621793066959</v>
      </c>
      <c r="L567" s="5">
        <f t="shared" si="173"/>
        <v>0.75178267251045006</v>
      </c>
      <c r="M567" s="5">
        <f t="shared" si="173"/>
        <v>0.72591630960403453</v>
      </c>
      <c r="N567" s="5">
        <f t="shared" si="173"/>
        <v>0.70071569620271068</v>
      </c>
      <c r="O567" s="5">
        <f t="shared" si="173"/>
        <v>0.67620632607100584</v>
      </c>
      <c r="P567" s="5">
        <f t="shared" si="173"/>
        <v>0.65240342052342581</v>
      </c>
      <c r="Q567" s="5">
        <f t="shared" si="173"/>
        <v>0.62931414768921978</v>
      </c>
      <c r="R567" s="5">
        <f t="shared" si="173"/>
        <v>0.60693938169894257</v>
      </c>
      <c r="S567" s="5">
        <f t="shared" si="173"/>
        <v>0.58527509818820544</v>
      </c>
      <c r="T567" s="5">
        <f t="shared" si="172"/>
        <v>0.56431348235150758</v>
      </c>
      <c r="U567" s="5">
        <f t="shared" si="172"/>
        <v>0.54404380968630206</v>
      </c>
      <c r="V567" s="5">
        <f t="shared" si="172"/>
        <v>0.52445314680495803</v>
      </c>
      <c r="W567" s="5">
        <f t="shared" si="172"/>
        <v>0.50552690961691416</v>
      </c>
      <c r="X567" s="5">
        <f t="shared" si="175"/>
        <v>0.48724930825427648</v>
      </c>
      <c r="Y567" s="5">
        <f t="shared" si="175"/>
        <v>0.46960370188681211</v>
      </c>
      <c r="Z567" s="5">
        <f t="shared" si="175"/>
        <v>0.45257288168701432</v>
      </c>
      <c r="AA567" s="5">
        <f t="shared" si="175"/>
        <v>0.43613929637490312</v>
      </c>
      <c r="AB567" s="5">
        <f t="shared" si="175"/>
        <v>0.42028523176724791</v>
      </c>
      <c r="AC567" s="5">
        <f t="shared" si="175"/>
        <v>0.40499295339700997</v>
      </c>
      <c r="AD567" s="5">
        <f t="shared" si="175"/>
        <v>0.39024481941482037</v>
      </c>
      <c r="AE567" s="5">
        <f t="shared" si="175"/>
        <v>0.37602336952476617</v>
      </c>
      <c r="AF567" s="5">
        <f t="shared" si="175"/>
        <v>0.36231139455547423</v>
      </c>
      <c r="AG567" s="5">
        <f t="shared" si="175"/>
        <v>0.34909199035728122</v>
      </c>
      <c r="AH567" s="5">
        <f t="shared" si="175"/>
        <v>0.33634859899484598</v>
      </c>
      <c r="AI567" s="5">
        <f t="shared" si="175"/>
        <v>0.3240650396311841</v>
      </c>
      <c r="AJ567" s="5">
        <f t="shared" si="175"/>
        <v>0.31222553104205714</v>
      </c>
      <c r="AK567" s="5">
        <f t="shared" si="175"/>
        <v>0.30081470733421545</v>
      </c>
      <c r="AL567" s="5">
        <f t="shared" si="175"/>
        <v>0.28981762814789008</v>
      </c>
      <c r="AM567" s="5">
        <f t="shared" si="175"/>
        <v>0.2792197843880746</v>
      </c>
      <c r="AN567" s="5">
        <f t="shared" si="175"/>
        <v>0.26900710033874203</v>
      </c>
      <c r="AO567" s="5">
        <f t="shared" si="175"/>
        <v>0.2591659328599441</v>
      </c>
      <c r="AP567" s="5">
        <f t="shared" si="175"/>
        <v>0.2496830682424587</v>
      </c>
      <c r="AQ567" s="5">
        <f t="shared" si="175"/>
        <v>0.24054571719255138</v>
      </c>
      <c r="AR567" s="5">
        <f t="shared" si="175"/>
        <v>0.23174150833596205</v>
      </c>
      <c r="AS567" s="5">
        <f t="shared" si="175"/>
        <v>0.22325848056180969</v>
      </c>
      <c r="AT567" s="5">
        <f t="shared" si="175"/>
        <v>0.21508507447087921</v>
      </c>
      <c r="AU567" s="5">
        <f t="shared" si="175"/>
        <v>0.20721012314641357</v>
      </c>
      <c r="AV567" s="5">
        <f t="shared" si="175"/>
        <v>0.19962284242726697</v>
      </c>
      <c r="AW567" s="5">
        <f t="shared" si="175"/>
        <v>0.19231282083159515</v>
      </c>
      <c r="AX567" s="5">
        <f t="shared" si="175"/>
        <v>0.1852700092529958</v>
      </c>
      <c r="AY567" s="5">
        <f t="shared" si="175"/>
        <v>0.17848471052919399</v>
      </c>
      <c r="AZ567" s="5">
        <f t="shared" si="175"/>
        <v>0.17194756896522045</v>
      </c>
      <c r="BA567" s="5">
        <f t="shared" si="175"/>
        <v>0.16564955987792224</v>
      </c>
      <c r="BB567" s="5">
        <f t="shared" si="175"/>
        <v>0.15958197921604975</v>
      </c>
      <c r="BC567" s="5">
        <f t="shared" si="175"/>
        <v>0.15373643329966291</v>
      </c>
      <c r="BD567" s="5">
        <f t="shared" si="175"/>
        <v>0.14810482871383585</v>
      </c>
      <c r="BE567" s="5">
        <f t="shared" si="175"/>
        <v>0.14267936238433215</v>
      </c>
      <c r="BF567" s="5">
        <f t="shared" si="175"/>
        <v>0.13745251185682664</v>
      </c>
      <c r="BG567" s="5">
        <f t="shared" si="175"/>
        <v>0.13241702579616679</v>
      </c>
      <c r="BH567" s="5">
        <f t="shared" si="175"/>
        <v>0.12756591471794199</v>
      </c>
      <c r="BI567" s="5">
        <f t="shared" si="175"/>
        <v>0.12289244196110828</v>
      </c>
      <c r="BJ567" s="5">
        <f t="shared" si="175"/>
        <v>0.11839011490750163</v>
      </c>
      <c r="BK567" s="16">
        <f t="shared" si="175"/>
        <v>0.11405267645165761</v>
      </c>
      <c r="BL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</row>
    <row r="568" spans="1:124" x14ac:dyDescent="0.3">
      <c r="A568" s="8">
        <v>36056</v>
      </c>
      <c r="B568" s="3">
        <v>5.3000002000000004E-2</v>
      </c>
      <c r="C568" s="4">
        <f t="shared" si="165"/>
        <v>5.2014796124843353E-2</v>
      </c>
      <c r="D568" s="5">
        <f t="shared" si="173"/>
        <v>0.97339898735661845</v>
      </c>
      <c r="E568" s="5">
        <f t="shared" si="173"/>
        <v>0.94591934448205861</v>
      </c>
      <c r="F568" s="5">
        <f t="shared" si="173"/>
        <v>0.91794943657009787</v>
      </c>
      <c r="G568" s="5">
        <f t="shared" si="173"/>
        <v>0.88979362497325631</v>
      </c>
      <c r="H568" s="5">
        <f t="shared" si="173"/>
        <v>0.86168876613597933</v>
      </c>
      <c r="I568" s="5">
        <f t="shared" si="173"/>
        <v>0.83381775175956829</v>
      </c>
      <c r="J568" s="5">
        <f t="shared" si="173"/>
        <v>0.80632049735241973</v>
      </c>
      <c r="K568" s="5">
        <f t="shared" si="173"/>
        <v>0.77930278921194818</v>
      </c>
      <c r="L568" s="5">
        <f t="shared" si="173"/>
        <v>0.75284336724499867</v>
      </c>
      <c r="M568" s="5">
        <f t="shared" si="173"/>
        <v>0.72699957353382461</v>
      </c>
      <c r="N568" s="5">
        <f t="shared" si="173"/>
        <v>0.7018118457408028</v>
      </c>
      <c r="O568" s="5">
        <f t="shared" si="173"/>
        <v>0.67730728630073944</v>
      </c>
      <c r="P568" s="5">
        <f t="shared" si="173"/>
        <v>0.65350249558496909</v>
      </c>
      <c r="Q568" s="5">
        <f t="shared" si="173"/>
        <v>0.63040582070119922</v>
      </c>
      <c r="R568" s="5">
        <f t="shared" si="173"/>
        <v>0.60801914120370792</v>
      </c>
      <c r="S568" s="5">
        <f t="shared" si="173"/>
        <v>0.58633928814948755</v>
      </c>
      <c r="T568" s="5">
        <f t="shared" si="172"/>
        <v>0.56535917288981341</v>
      </c>
      <c r="U568" s="5">
        <f t="shared" si="172"/>
        <v>0.54506868595591129</v>
      </c>
      <c r="V568" s="5">
        <f t="shared" si="172"/>
        <v>0.52545541366178139</v>
      </c>
      <c r="W568" s="5">
        <f t="shared" si="172"/>
        <v>0.50650520997680104</v>
      </c>
      <c r="X568" s="5">
        <f t="shared" si="175"/>
        <v>0.48820265328341655</v>
      </c>
      <c r="Y568" s="5">
        <f t="shared" si="175"/>
        <v>0.47053141139223442</v>
      </c>
      <c r="Z568" s="5">
        <f t="shared" si="175"/>
        <v>0.45347453328215015</v>
      </c>
      <c r="AA568" s="5">
        <f t="shared" si="175"/>
        <v>0.43701468218143402</v>
      </c>
      <c r="AB568" s="5">
        <f t="shared" si="175"/>
        <v>0.42113432158015035</v>
      </c>
      <c r="AC568" s="5">
        <f t="shared" si="175"/>
        <v>0.40581586338583853</v>
      </c>
      <c r="AD568" s="5">
        <f t="shared" si="175"/>
        <v>0.39104178556230035</v>
      </c>
      <c r="AE568" s="5">
        <f t="shared" si="175"/>
        <v>0.37679472511537226</v>
      </c>
      <c r="AF568" s="5">
        <f t="shared" si="175"/>
        <v>0.36305755112356936</v>
      </c>
      <c r="AG568" s="5">
        <f t="shared" si="175"/>
        <v>0.34981342158825374</v>
      </c>
      <c r="AH568" s="5">
        <f t="shared" si="175"/>
        <v>0.33704582714508358</v>
      </c>
      <c r="AI568" s="5">
        <f t="shared" si="175"/>
        <v>0.32473862409509813</v>
      </c>
      <c r="AJ568" s="5">
        <f t="shared" si="175"/>
        <v>0.31287605874802271</v>
      </c>
      <c r="AK568" s="5">
        <f t="shared" si="175"/>
        <v>0.30144278469737573</v>
      </c>
      <c r="AL568" s="5">
        <f t="shared" si="175"/>
        <v>0.29042387434731209</v>
      </c>
      <c r="AM568" s="5">
        <f t="shared" si="175"/>
        <v>0.27980482576963878</v>
      </c>
      <c r="AN568" s="5">
        <f t="shared" si="175"/>
        <v>0.26957156577417618</v>
      </c>
      <c r="AO568" s="5">
        <f t="shared" si="175"/>
        <v>0.25971044991726272</v>
      </c>
      <c r="AP568" s="5">
        <f t="shared" si="175"/>
        <v>0.25020826004432684</v>
      </c>
      <c r="AQ568" s="5">
        <f t="shared" si="175"/>
        <v>0.24105219985726889</v>
      </c>
      <c r="AR568" s="5">
        <f t="shared" si="175"/>
        <v>0.23222988891130097</v>
      </c>
      <c r="AS568" s="5">
        <f t="shared" si="175"/>
        <v>0.22372935537521238</v>
      </c>
      <c r="AT568" s="5">
        <f t="shared" si="175"/>
        <v>0.21553902783086198</v>
      </c>
      <c r="AU568" s="5">
        <f t="shared" si="175"/>
        <v>0.20764772633970241</v>
      </c>
      <c r="AV568" s="5">
        <f t="shared" si="175"/>
        <v>0.20004465296445623</v>
      </c>
      <c r="AW568" s="5">
        <f t="shared" si="175"/>
        <v>0.19271938190117252</v>
      </c>
      <c r="AX568" s="5">
        <f t="shared" si="175"/>
        <v>0.18566184934959507</v>
      </c>
      <c r="AY568" s="5">
        <f t="shared" si="175"/>
        <v>0.17886234322706934</v>
      </c>
      <c r="AZ568" s="5">
        <f t="shared" si="175"/>
        <v>0.17231149281231459</v>
      </c>
      <c r="BA568" s="5">
        <f t="shared" si="175"/>
        <v>0.1660002583896322</v>
      </c>
      <c r="BB568" s="5">
        <f t="shared" si="175"/>
        <v>0.15991992095097587</v>
      </c>
      <c r="BC568" s="5">
        <f t="shared" si="175"/>
        <v>0.15406207200233787</v>
      </c>
      <c r="BD568" s="5">
        <f t="shared" si="175"/>
        <v>0.14841860351174002</v>
      </c>
      <c r="BE568" s="5">
        <f t="shared" si="175"/>
        <v>0.14298169802846949</v>
      </c>
      <c r="BF568" s="5">
        <f t="shared" si="175"/>
        <v>0.13774381899680929</v>
      </c>
      <c r="BG568" s="5">
        <f t="shared" si="175"/>
        <v>0.13269770128218361</v>
      </c>
      <c r="BH568" s="5">
        <f t="shared" si="175"/>
        <v>0.1278363419231979</v>
      </c>
      <c r="BI568" s="5">
        <f t="shared" si="175"/>
        <v>0.12315299111935393</v>
      </c>
      <c r="BJ568" s="5">
        <f t="shared" si="175"/>
        <v>0.1186411434611494</v>
      </c>
      <c r="BK568" s="16">
        <f t="shared" si="175"/>
        <v>0.11429452940672512</v>
      </c>
      <c r="BL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</row>
    <row r="569" spans="1:124" x14ac:dyDescent="0.3">
      <c r="A569" s="8">
        <v>36063</v>
      </c>
      <c r="B569" s="3">
        <v>5.1399999000000002E-2</v>
      </c>
      <c r="C569" s="4">
        <f t="shared" si="165"/>
        <v>5.0365676874530224E-2</v>
      </c>
      <c r="D569" s="5">
        <f t="shared" si="173"/>
        <v>0.97415504115765339</v>
      </c>
      <c r="E569" s="5">
        <f t="shared" si="173"/>
        <v>0.947305144942719</v>
      </c>
      <c r="F569" s="5">
        <f t="shared" si="173"/>
        <v>0.91985414044132563</v>
      </c>
      <c r="G569" s="5">
        <f t="shared" si="173"/>
        <v>0.89212077101731102</v>
      </c>
      <c r="H569" s="5">
        <f t="shared" si="173"/>
        <v>0.86435499092510559</v>
      </c>
      <c r="I569" s="5">
        <f t="shared" si="173"/>
        <v>0.83675143895407755</v>
      </c>
      <c r="J569" s="5">
        <f t="shared" si="173"/>
        <v>0.80946044593559396</v>
      </c>
      <c r="K569" s="5">
        <f t="shared" si="173"/>
        <v>0.78259695153402042</v>
      </c>
      <c r="L569" s="5">
        <f t="shared" si="173"/>
        <v>0.7562476844278776</v>
      </c>
      <c r="M569" s="5">
        <f t="shared" si="173"/>
        <v>0.73047692048931323</v>
      </c>
      <c r="N569" s="5">
        <f t="shared" si="173"/>
        <v>0.70533108831034097</v>
      </c>
      <c r="O569" s="5">
        <f t="shared" si="173"/>
        <v>0.68084244707207175</v>
      </c>
      <c r="P569" s="5">
        <f t="shared" si="173"/>
        <v>0.65703202153412033</v>
      </c>
      <c r="Q569" s="5">
        <f t="shared" si="173"/>
        <v>0.63391194407770635</v>
      </c>
      <c r="R569" s="5">
        <f t="shared" si="173"/>
        <v>0.61148732442512344</v>
      </c>
      <c r="S569" s="5">
        <f t="shared" si="173"/>
        <v>0.58975774349117205</v>
      </c>
      <c r="T569" s="5">
        <f t="shared" si="172"/>
        <v>0.56871844817520101</v>
      </c>
      <c r="U569" s="5">
        <f t="shared" si="172"/>
        <v>0.54836130809045391</v>
      </c>
      <c r="V569" s="5">
        <f t="shared" si="172"/>
        <v>0.52867558259366931</v>
      </c>
      <c r="W569" s="5">
        <f t="shared" si="172"/>
        <v>0.50964853643526975</v>
      </c>
      <c r="X569" s="5">
        <f t="shared" si="175"/>
        <v>0.49126593439578736</v>
      </c>
      <c r="Y569" s="5">
        <f t="shared" ref="Y569:BK570" si="176">Y$7*EXP(-Y$8*$C569)</f>
        <v>0.47351243898771933</v>
      </c>
      <c r="Z569" s="5">
        <f t="shared" si="176"/>
        <v>0.45637193034032708</v>
      </c>
      <c r="AA569" s="5">
        <f t="shared" si="176"/>
        <v>0.43982776347063074</v>
      </c>
      <c r="AB569" s="5">
        <f t="shared" si="176"/>
        <v>0.42386297505522974</v>
      </c>
      <c r="AC569" s="5">
        <f t="shared" si="176"/>
        <v>0.40846044937851722</v>
      </c>
      <c r="AD569" s="5">
        <f t="shared" si="176"/>
        <v>0.3936030512042859</v>
      </c>
      <c r="AE569" s="5">
        <f t="shared" si="176"/>
        <v>0.37927373179020257</v>
      </c>
      <c r="AF569" s="5">
        <f t="shared" si="176"/>
        <v>0.36545561305229229</v>
      </c>
      <c r="AG569" s="5">
        <f t="shared" si="176"/>
        <v>0.35213205392211172</v>
      </c>
      <c r="AH569" s="5">
        <f t="shared" si="176"/>
        <v>0.33928670217004658</v>
      </c>
      <c r="AI569" s="5">
        <f t="shared" si="176"/>
        <v>0.32690353435289327</v>
      </c>
      <c r="AJ569" s="5">
        <f t="shared" si="176"/>
        <v>0.31496688605032919</v>
      </c>
      <c r="AK569" s="5">
        <f t="shared" si="176"/>
        <v>0.30346147415772717</v>
      </c>
      <c r="AL569" s="5">
        <f t="shared" si="176"/>
        <v>0.29237241268221376</v>
      </c>
      <c r="AM569" s="5">
        <f t="shared" si="176"/>
        <v>0.28168522322930667</v>
      </c>
      <c r="AN569" s="5">
        <f t="shared" si="176"/>
        <v>0.27138584115663594</v>
      </c>
      <c r="AO569" s="5">
        <f t="shared" si="176"/>
        <v>0.26146061819946642</v>
      </c>
      <c r="AP569" s="5">
        <f t="shared" si="176"/>
        <v>0.25189632223235092</v>
      </c>
      <c r="AQ569" s="5">
        <f t="shared" si="176"/>
        <v>0.24268013471616687</v>
      </c>
      <c r="AR569" s="5">
        <f t="shared" si="176"/>
        <v>0.23379964628521113</v>
      </c>
      <c r="AS569" s="5">
        <f t="shared" si="176"/>
        <v>0.22524285085107709</v>
      </c>
      <c r="AT569" s="5">
        <f t="shared" si="176"/>
        <v>0.21699813853564326</v>
      </c>
      <c r="AU569" s="5">
        <f t="shared" si="176"/>
        <v>0.20905428769217516</v>
      </c>
      <c r="AV569" s="5">
        <f t="shared" si="176"/>
        <v>0.20140045622929797</v>
      </c>
      <c r="AW569" s="5">
        <f t="shared" si="176"/>
        <v>0.19402617241580389</v>
      </c>
      <c r="AX569" s="5">
        <f t="shared" si="176"/>
        <v>0.18692132531362776</v>
      </c>
      <c r="AY569" s="5">
        <f t="shared" si="176"/>
        <v>0.18007615496077053</v>
      </c>
      <c r="AZ569" s="5">
        <f t="shared" si="176"/>
        <v>0.17348124240461457</v>
      </c>
      <c r="BA569" s="5">
        <f t="shared" si="176"/>
        <v>0.16712749966824025</v>
      </c>
      <c r="BB569" s="5">
        <f t="shared" si="176"/>
        <v>0.16100615971743221</v>
      </c>
      <c r="BC569" s="5">
        <f t="shared" si="176"/>
        <v>0.15510876648357536</v>
      </c>
      <c r="BD569" s="5">
        <f t="shared" si="176"/>
        <v>0.14942716498718223</v>
      </c>
      <c r="BE569" s="5">
        <f t="shared" si="176"/>
        <v>0.14395349159803814</v>
      </c>
      <c r="BF569" s="5">
        <f t="shared" si="176"/>
        <v>0.1386801644606202</v>
      </c>
      <c r="BG569" s="5">
        <f t="shared" si="176"/>
        <v>0.13359987410730992</v>
      </c>
      <c r="BH569" s="5">
        <f t="shared" si="176"/>
        <v>0.12870557427679455</v>
      </c>
      <c r="BI569" s="5">
        <f t="shared" si="176"/>
        <v>0.12399047295076678</v>
      </c>
      <c r="BJ569" s="5">
        <f t="shared" si="176"/>
        <v>0.11944802361846223</v>
      </c>
      <c r="BK569" s="16">
        <f t="shared" si="176"/>
        <v>0.11507191677560338</v>
      </c>
      <c r="BL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</row>
    <row r="570" spans="1:124" x14ac:dyDescent="0.3">
      <c r="A570" s="8">
        <v>36070</v>
      </c>
      <c r="B570" s="3">
        <v>5.0500002000000002E-2</v>
      </c>
      <c r="C570" s="4">
        <f t="shared" si="165"/>
        <v>4.9438052127624088E-2</v>
      </c>
      <c r="D570" s="5">
        <f t="shared" si="173"/>
        <v>0.97458057723847635</v>
      </c>
      <c r="E570" s="5">
        <f t="shared" si="173"/>
        <v>0.94808554564018799</v>
      </c>
      <c r="F570" s="5">
        <f t="shared" si="173"/>
        <v>0.92092726704691907</v>
      </c>
      <c r="G570" s="5">
        <f t="shared" si="173"/>
        <v>0.89343245748324851</v>
      </c>
      <c r="H570" s="5">
        <f t="shared" si="173"/>
        <v>0.86585835829568658</v>
      </c>
      <c r="I570" s="5">
        <f t="shared" si="173"/>
        <v>0.83840616300770299</v>
      </c>
      <c r="J570" s="5">
        <f t="shared" si="173"/>
        <v>0.81123202813861572</v>
      </c>
      <c r="K570" s="5">
        <f t="shared" si="173"/>
        <v>0.78445602360306299</v>
      </c>
      <c r="L570" s="5">
        <f t="shared" si="173"/>
        <v>0.75816936337032714</v>
      </c>
      <c r="M570" s="5">
        <f t="shared" si="173"/>
        <v>0.7324402221002051</v>
      </c>
      <c r="N570" s="5">
        <f t="shared" si="173"/>
        <v>0.70731840138066449</v>
      </c>
      <c r="O570" s="5">
        <f t="shared" si="173"/>
        <v>0.68283906701756236</v>
      </c>
      <c r="P570" s="5">
        <f t="shared" si="173"/>
        <v>0.65902574007959247</v>
      </c>
      <c r="Q570" s="5">
        <f t="shared" si="173"/>
        <v>0.63589269053522424</v>
      </c>
      <c r="R570" s="5">
        <f t="shared" si="173"/>
        <v>0.6134468536423312</v>
      </c>
      <c r="S570" s="5">
        <f t="shared" ref="S570:AH585" si="177">S$7*EXP(-S$8*$C570)</f>
        <v>0.59168936548466788</v>
      </c>
      <c r="T570" s="5">
        <f t="shared" si="177"/>
        <v>0.57061679464470727</v>
      </c>
      <c r="U570" s="5">
        <f t="shared" si="177"/>
        <v>0.55022213132731757</v>
      </c>
      <c r="V570" s="5">
        <f t="shared" si="177"/>
        <v>0.53049558268291064</v>
      </c>
      <c r="W570" s="5">
        <f t="shared" si="177"/>
        <v>0.51142521305980526</v>
      </c>
      <c r="X570" s="5">
        <f t="shared" si="177"/>
        <v>0.49299745995717692</v>
      </c>
      <c r="Y570" s="5">
        <f t="shared" si="177"/>
        <v>0.47519755014362669</v>
      </c>
      <c r="Z570" s="5">
        <f t="shared" si="177"/>
        <v>0.45800983541606205</v>
      </c>
      <c r="AA570" s="5">
        <f t="shared" si="177"/>
        <v>0.44141806352663665</v>
      </c>
      <c r="AB570" s="5">
        <f t="shared" si="177"/>
        <v>0.42540559668324368</v>
      </c>
      <c r="AC570" s="5">
        <f t="shared" si="177"/>
        <v>0.40995558755722872</v>
      </c>
      <c r="AD570" s="5">
        <f t="shared" si="177"/>
        <v>0.39505112077261084</v>
      </c>
      <c r="AE570" s="5">
        <f t="shared" si="177"/>
        <v>0.38067532629526807</v>
      </c>
      <c r="AF570" s="5">
        <f t="shared" si="177"/>
        <v>0.36681146990261349</v>
      </c>
      <c r="AG570" s="5">
        <f t="shared" si="177"/>
        <v>0.35344302492697732</v>
      </c>
      <c r="AH570" s="5">
        <f t="shared" si="177"/>
        <v>0.34055372867643185</v>
      </c>
      <c r="AI570" s="5">
        <f t="shared" si="176"/>
        <v>0.3281276263037462</v>
      </c>
      <c r="AJ570" s="5">
        <f t="shared" si="176"/>
        <v>0.31614910438505461</v>
      </c>
      <c r="AK570" s="5">
        <f t="shared" si="176"/>
        <v>0.30460291605914452</v>
      </c>
      <c r="AL570" s="5">
        <f t="shared" si="176"/>
        <v>0.29347419924597273</v>
      </c>
      <c r="AM570" s="5">
        <f t="shared" si="176"/>
        <v>0.28274848919329942</v>
      </c>
      <c r="AN570" s="5">
        <f t="shared" si="176"/>
        <v>0.27241172638072697</v>
      </c>
      <c r="AO570" s="5">
        <f t="shared" si="176"/>
        <v>0.26245026063109278</v>
      </c>
      <c r="AP570" s="5">
        <f t="shared" si="176"/>
        <v>0.25285085213227282</v>
      </c>
      <c r="AQ570" s="5">
        <f t="shared" si="176"/>
        <v>0.24360066995179214</v>
      </c>
      <c r="AR570" s="5">
        <f t="shared" si="176"/>
        <v>0.23468728852726578</v>
      </c>
      <c r="AS570" s="5">
        <f t="shared" si="176"/>
        <v>0.22609868253362997</v>
      </c>
      <c r="AT570" s="5">
        <f t="shared" si="176"/>
        <v>0.21782322046020555</v>
      </c>
      <c r="AU570" s="5">
        <f t="shared" si="176"/>
        <v>0.20984965717429033</v>
      </c>
      <c r="AV570" s="5">
        <f t="shared" si="176"/>
        <v>0.20216712570114823</v>
      </c>
      <c r="AW570" s="5">
        <f t="shared" si="176"/>
        <v>0.19476512841126187</v>
      </c>
      <c r="AX570" s="5">
        <f t="shared" si="176"/>
        <v>0.18763352777319275</v>
      </c>
      <c r="AY570" s="5">
        <f t="shared" si="176"/>
        <v>0.18076253680322457</v>
      </c>
      <c r="AZ570" s="5">
        <f t="shared" si="176"/>
        <v>0.17414270932024867</v>
      </c>
      <c r="BA570" s="5">
        <f t="shared" si="176"/>
        <v>0.16776493009533688</v>
      </c>
      <c r="BB570" s="5">
        <f t="shared" si="176"/>
        <v>0.16162040496951721</v>
      </c>
      <c r="BC570" s="5">
        <f t="shared" si="176"/>
        <v>0.15570065099992034</v>
      </c>
      <c r="BD570" s="5">
        <f t="shared" si="176"/>
        <v>0.14999748668327081</v>
      </c>
      <c r="BE570" s="5">
        <f t="shared" si="176"/>
        <v>0.1445030222963154</v>
      </c>
      <c r="BF570" s="5">
        <f t="shared" si="176"/>
        <v>0.13920965038491465</v>
      </c>
      <c r="BG570" s="5">
        <f t="shared" si="176"/>
        <v>0.13411003642693148</v>
      </c>
      <c r="BH570" s="5">
        <f t="shared" si="176"/>
        <v>0.1291971096885359</v>
      </c>
      <c r="BI570" s="5">
        <f t="shared" si="176"/>
        <v>0.12446405428892734</v>
      </c>
      <c r="BJ570" s="5">
        <f t="shared" si="176"/>
        <v>0.11990430048462226</v>
      </c>
      <c r="BK570" s="16">
        <f t="shared" si="176"/>
        <v>0.11551151618124236</v>
      </c>
      <c r="BL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</row>
    <row r="571" spans="1:124" x14ac:dyDescent="0.3">
      <c r="A571" s="8">
        <v>36077</v>
      </c>
      <c r="B571" s="3">
        <v>5.0999999000000004E-2</v>
      </c>
      <c r="C571" s="4">
        <f t="shared" si="165"/>
        <v>4.9953397834975148E-2</v>
      </c>
      <c r="D571" s="5">
        <f t="shared" ref="D571:S586" si="178">D$7*EXP(-D$8*$C571)</f>
        <v>0.97434414599150898</v>
      </c>
      <c r="E571" s="5">
        <f t="shared" si="178"/>
        <v>0.9476519115164046</v>
      </c>
      <c r="F571" s="5">
        <f t="shared" si="178"/>
        <v>0.92033093272221811</v>
      </c>
      <c r="G571" s="5">
        <f t="shared" si="178"/>
        <v>0.89270350680876609</v>
      </c>
      <c r="H571" s="5">
        <f t="shared" si="178"/>
        <v>0.86502283390419954</v>
      </c>
      <c r="I571" s="5">
        <f t="shared" si="178"/>
        <v>0.83748647074258575</v>
      </c>
      <c r="J571" s="5">
        <f t="shared" si="178"/>
        <v>0.81024734029397061</v>
      </c>
      <c r="K571" s="5">
        <f t="shared" si="178"/>
        <v>0.78342266399444249</v>
      </c>
      <c r="L571" s="5">
        <f t="shared" si="178"/>
        <v>0.75710116474281453</v>
      </c>
      <c r="M571" s="5">
        <f t="shared" si="178"/>
        <v>0.73134885134537519</v>
      </c>
      <c r="N571" s="5">
        <f t="shared" si="178"/>
        <v>0.70621365123479163</v>
      </c>
      <c r="O571" s="5">
        <f t="shared" si="178"/>
        <v>0.6817291149008492</v>
      </c>
      <c r="P571" s="5">
        <f t="shared" si="178"/>
        <v>0.65791737590236266</v>
      </c>
      <c r="Q571" s="5">
        <f t="shared" si="178"/>
        <v>0.63479151591726124</v>
      </c>
      <c r="R571" s="5">
        <f t="shared" si="178"/>
        <v>0.61235745525665308</v>
      </c>
      <c r="S571" s="5">
        <f t="shared" si="178"/>
        <v>0.59061546527761632</v>
      </c>
      <c r="T571" s="5">
        <f t="shared" si="177"/>
        <v>0.56956137958863151</v>
      </c>
      <c r="U571" s="5">
        <f t="shared" si="177"/>
        <v>0.5491875651892496</v>
      </c>
      <c r="V571" s="5">
        <f t="shared" si="177"/>
        <v>0.52948370208107409</v>
      </c>
      <c r="W571" s="5">
        <f t="shared" si="177"/>
        <v>0.51043740985435637</v>
      </c>
      <c r="X571" s="5">
        <f t="shared" ref="X571:BK577" si="179">X$7*EXP(-X$8*$C571)</f>
        <v>0.49203475179762907</v>
      </c>
      <c r="Y571" s="5">
        <f t="shared" si="179"/>
        <v>0.47426064078210872</v>
      </c>
      <c r="Z571" s="5">
        <f t="shared" si="179"/>
        <v>0.45709916619787716</v>
      </c>
      <c r="AA571" s="5">
        <f t="shared" si="179"/>
        <v>0.44053385728983757</v>
      </c>
      <c r="AB571" s="5">
        <f t="shared" si="179"/>
        <v>0.42454789513771268</v>
      </c>
      <c r="AC571" s="5">
        <f t="shared" si="179"/>
        <v>0.40912428307060195</v>
      </c>
      <c r="AD571" s="5">
        <f t="shared" si="179"/>
        <v>0.39424598336427202</v>
      </c>
      <c r="AE571" s="5">
        <f t="shared" si="179"/>
        <v>0.37989602652918519</v>
      </c>
      <c r="AF571" s="5">
        <f t="shared" si="179"/>
        <v>0.36605759827351925</v>
      </c>
      <c r="AG571" s="5">
        <f t="shared" si="179"/>
        <v>0.35271410825078453</v>
      </c>
      <c r="AH571" s="5">
        <f t="shared" si="179"/>
        <v>0.33984924392338556</v>
      </c>
      <c r="AI571" s="5">
        <f t="shared" si="179"/>
        <v>0.32744701225028983</v>
      </c>
      <c r="AJ571" s="5">
        <f t="shared" si="179"/>
        <v>0.31549177140648899</v>
      </c>
      <c r="AK571" s="5">
        <f t="shared" si="179"/>
        <v>0.30396825433877389</v>
      </c>
      <c r="AL571" s="5">
        <f t="shared" si="179"/>
        <v>0.29286158563656772</v>
      </c>
      <c r="AM571" s="5">
        <f t="shared" si="179"/>
        <v>0.28215729293248504</v>
      </c>
      <c r="AN571" s="5">
        <f t="shared" si="179"/>
        <v>0.27184131383255161</v>
      </c>
      <c r="AO571" s="5">
        <f t="shared" si="179"/>
        <v>0.26189999920088508</v>
      </c>
      <c r="AP571" s="5">
        <f t="shared" si="179"/>
        <v>0.25232011348035249</v>
      </c>
      <c r="AQ571" s="5">
        <f t="shared" si="179"/>
        <v>0.24308883261316919</v>
      </c>
      <c r="AR571" s="5">
        <f t="shared" si="179"/>
        <v>0.23419374002869395</v>
      </c>
      <c r="AS571" s="5">
        <f t="shared" si="179"/>
        <v>0.22562282108589962</v>
      </c>
      <c r="AT571" s="5">
        <f t="shared" si="179"/>
        <v>0.21736445629203935</v>
      </c>
      <c r="AU571" s="5">
        <f t="shared" si="179"/>
        <v>0.20940741356436124</v>
      </c>
      <c r="AV571" s="5">
        <f t="shared" si="179"/>
        <v>0.20174083975633389</v>
      </c>
      <c r="AW571" s="5">
        <f t="shared" si="179"/>
        <v>0.19435425163207071</v>
      </c>
      <c r="AX571" s="5">
        <f t="shared" si="179"/>
        <v>0.18723752644117184</v>
      </c>
      <c r="AY571" s="5">
        <f t="shared" si="179"/>
        <v>0.18038089221993106</v>
      </c>
      <c r="AZ571" s="5">
        <f t="shared" si="179"/>
        <v>0.17377491792290842</v>
      </c>
      <c r="BA571" s="5">
        <f t="shared" si="179"/>
        <v>0.16741050347050915</v>
      </c>
      <c r="BB571" s="5">
        <f t="shared" si="179"/>
        <v>0.16127886978284331</v>
      </c>
      <c r="BC571" s="5">
        <f t="shared" si="179"/>
        <v>0.15537154885726906</v>
      </c>
      <c r="BD571" s="5">
        <f t="shared" si="179"/>
        <v>0.14968037393623934</v>
      </c>
      <c r="BE571" s="5">
        <f t="shared" si="179"/>
        <v>0.14419746980303721</v>
      </c>
      <c r="BF571" s="5">
        <f t="shared" si="179"/>
        <v>0.13891524323541812</v>
      </c>
      <c r="BG571" s="5">
        <f t="shared" si="179"/>
        <v>0.13382637364083833</v>
      </c>
      <c r="BH571" s="5">
        <f t="shared" si="179"/>
        <v>0.12892380389165067</v>
      </c>
      <c r="BI571" s="5">
        <f t="shared" si="179"/>
        <v>0.12420073137421719</v>
      </c>
      <c r="BJ571" s="5">
        <f t="shared" si="179"/>
        <v>0.11965059926219042</v>
      </c>
      <c r="BK571" s="16">
        <f t="shared" si="179"/>
        <v>0.115267088021139</v>
      </c>
      <c r="BL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</row>
    <row r="572" spans="1:124" x14ac:dyDescent="0.3">
      <c r="A572" s="8">
        <v>36084</v>
      </c>
      <c r="B572" s="3">
        <v>4.8000002000000007E-2</v>
      </c>
      <c r="C572" s="4">
        <f t="shared" si="165"/>
        <v>4.686130813040483E-2</v>
      </c>
      <c r="D572" s="5">
        <f t="shared" si="178"/>
        <v>0.9757636014290475</v>
      </c>
      <c r="E572" s="5">
        <f t="shared" si="178"/>
        <v>0.95025670750398938</v>
      </c>
      <c r="F572" s="5">
        <f t="shared" si="178"/>
        <v>0.92391475761393194</v>
      </c>
      <c r="G572" s="5">
        <f t="shared" si="178"/>
        <v>0.89708617108663613</v>
      </c>
      <c r="H572" s="5">
        <f t="shared" si="178"/>
        <v>0.87004812653225783</v>
      </c>
      <c r="I572" s="5">
        <f t="shared" si="178"/>
        <v>0.84301982379956308</v>
      </c>
      <c r="J572" s="5">
        <f t="shared" si="178"/>
        <v>0.81617347647588845</v>
      </c>
      <c r="K572" s="5">
        <f t="shared" si="178"/>
        <v>0.78964333438278744</v>
      </c>
      <c r="L572" s="5">
        <f t="shared" si="178"/>
        <v>0.76353303829573682</v>
      </c>
      <c r="M572" s="5">
        <f t="shared" si="178"/>
        <v>0.73792158686216602</v>
      </c>
      <c r="N572" s="5">
        <f t="shared" si="178"/>
        <v>0.71286816255374552</v>
      </c>
      <c r="O572" s="5">
        <f t="shared" si="178"/>
        <v>0.68841602751986497</v>
      </c>
      <c r="P572" s="5">
        <f t="shared" si="178"/>
        <v>0.66459566569625195</v>
      </c>
      <c r="Q572" s="5">
        <f t="shared" si="178"/>
        <v>0.64142731649647222</v>
      </c>
      <c r="R572" s="5">
        <f t="shared" si="178"/>
        <v>0.61892301860542287</v>
      </c>
      <c r="S572" s="5">
        <f t="shared" si="178"/>
        <v>0.59708825982404845</v>
      </c>
      <c r="T572" s="5">
        <f t="shared" si="177"/>
        <v>0.57592331024946342</v>
      </c>
      <c r="U572" s="5">
        <f t="shared" si="177"/>
        <v>0.55542430083181094</v>
      </c>
      <c r="V572" s="5">
        <f t="shared" si="177"/>
        <v>0.53558409701194043</v>
      </c>
      <c r="W572" s="5">
        <f t="shared" si="177"/>
        <v>0.51639300722147952</v>
      </c>
      <c r="X572" s="5">
        <f t="shared" si="179"/>
        <v>0.4978393580813506</v>
      </c>
      <c r="Y572" s="5">
        <f t="shared" si="179"/>
        <v>0.47990996179055811</v>
      </c>
      <c r="Z572" s="5">
        <f t="shared" si="179"/>
        <v>0.46259049614000758</v>
      </c>
      <c r="AA572" s="5">
        <f t="shared" si="179"/>
        <v>0.445865813557977</v>
      </c>
      <c r="AB572" s="5">
        <f t="shared" si="179"/>
        <v>0.429720192385185</v>
      </c>
      <c r="AC572" s="5">
        <f t="shared" si="179"/>
        <v>0.41413754101968753</v>
      </c>
      <c r="AD572" s="5">
        <f t="shared" si="179"/>
        <v>0.39910156353055981</v>
      </c>
      <c r="AE572" s="5">
        <f t="shared" si="179"/>
        <v>0.38459589370747466</v>
      </c>
      <c r="AF572" s="5">
        <f t="shared" si="179"/>
        <v>0.37060420320612086</v>
      </c>
      <c r="AG572" s="5">
        <f t="shared" si="179"/>
        <v>0.35711028839988518</v>
      </c>
      <c r="AH572" s="5">
        <f t="shared" si="179"/>
        <v>0.34409813970341124</v>
      </c>
      <c r="AI572" s="5">
        <f t="shared" si="179"/>
        <v>0.3315519964517708</v>
      </c>
      <c r="AJ572" s="5">
        <f t="shared" si="179"/>
        <v>0.31945638986704289</v>
      </c>
      <c r="AK572" s="5">
        <f t="shared" si="179"/>
        <v>0.30779617619602623</v>
      </c>
      <c r="AL572" s="5">
        <f t="shared" si="179"/>
        <v>0.29655656173799</v>
      </c>
      <c r="AM572" s="5">
        <f t="shared" si="179"/>
        <v>0.28572312118345278</v>
      </c>
      <c r="AN572" s="5">
        <f t="shared" si="179"/>
        <v>0.27528181044099159</v>
      </c>
      <c r="AO572" s="5">
        <f t="shared" si="179"/>
        <v>0.26521897492870239</v>
      </c>
      <c r="AP572" s="5">
        <f t="shared" si="179"/>
        <v>0.2555213541419058</v>
      </c>
      <c r="AQ572" s="5">
        <f t="shared" si="179"/>
        <v>0.24617608317243714</v>
      </c>
      <c r="AR572" s="5">
        <f t="shared" si="179"/>
        <v>0.23717069174208194</v>
      </c>
      <c r="AS572" s="5">
        <f t="shared" si="179"/>
        <v>0.2284931012191482</v>
      </c>
      <c r="AT572" s="5">
        <f t="shared" si="179"/>
        <v>0.2201316200093838</v>
      </c>
      <c r="AU572" s="5">
        <f t="shared" si="179"/>
        <v>0.21207493764764279</v>
      </c>
      <c r="AV572" s="5">
        <f t="shared" si="179"/>
        <v>0.20431211786263484</v>
      </c>
      <c r="AW572" s="5">
        <f t="shared" si="179"/>
        <v>0.19683259084188945</v>
      </c>
      <c r="AX572" s="5">
        <f t="shared" si="179"/>
        <v>0.18962614488623961</v>
      </c>
      <c r="AY572" s="5">
        <f t="shared" si="179"/>
        <v>0.18268291761142491</v>
      </c>
      <c r="AZ572" s="5">
        <f t="shared" si="179"/>
        <v>0.1759933868278189</v>
      </c>
      <c r="BA572" s="5">
        <f t="shared" si="179"/>
        <v>0.16954836120695527</v>
      </c>
      <c r="BB572" s="5">
        <f t="shared" si="179"/>
        <v>0.1633389708247685</v>
      </c>
      <c r="BC572" s="5">
        <f t="shared" si="179"/>
        <v>0.15735665765569554</v>
      </c>
      <c r="BD572" s="5">
        <f t="shared" si="179"/>
        <v>0.1515931660785253</v>
      </c>
      <c r="BE572" s="5">
        <f t="shared" si="179"/>
        <v>0.14604053344373999</v>
      </c>
      <c r="BF572" s="5">
        <f t="shared" si="179"/>
        <v>0.14069108074271608</v>
      </c>
      <c r="BG572" s="5">
        <f t="shared" si="179"/>
        <v>0.13553740341128029</v>
      </c>
      <c r="BH572" s="5">
        <f t="shared" si="179"/>
        <v>0.1305723622935003</v>
      </c>
      <c r="BI572" s="5">
        <f t="shared" si="179"/>
        <v>0.12578907478604098</v>
      </c>
      <c r="BJ572" s="5">
        <f t="shared" si="179"/>
        <v>0.12118090617876198</v>
      </c>
      <c r="BK572" s="16">
        <f t="shared" si="179"/>
        <v>0.11674146120334185</v>
      </c>
      <c r="BL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</row>
    <row r="573" spans="1:124" x14ac:dyDescent="0.3">
      <c r="A573" s="8">
        <v>36091</v>
      </c>
      <c r="B573" s="3">
        <v>4.8000002000000007E-2</v>
      </c>
      <c r="C573" s="4">
        <f t="shared" si="165"/>
        <v>4.686130813040483E-2</v>
      </c>
      <c r="D573" s="5">
        <f t="shared" si="178"/>
        <v>0.9757636014290475</v>
      </c>
      <c r="E573" s="5">
        <f t="shared" si="178"/>
        <v>0.95025670750398938</v>
      </c>
      <c r="F573" s="5">
        <f t="shared" si="178"/>
        <v>0.92391475761393194</v>
      </c>
      <c r="G573" s="5">
        <f t="shared" si="178"/>
        <v>0.89708617108663613</v>
      </c>
      <c r="H573" s="5">
        <f t="shared" si="178"/>
        <v>0.87004812653225783</v>
      </c>
      <c r="I573" s="5">
        <f t="shared" si="178"/>
        <v>0.84301982379956308</v>
      </c>
      <c r="J573" s="5">
        <f t="shared" si="178"/>
        <v>0.81617347647588845</v>
      </c>
      <c r="K573" s="5">
        <f t="shared" si="178"/>
        <v>0.78964333438278744</v>
      </c>
      <c r="L573" s="5">
        <f t="shared" si="178"/>
        <v>0.76353303829573682</v>
      </c>
      <c r="M573" s="5">
        <f t="shared" si="178"/>
        <v>0.73792158686216602</v>
      </c>
      <c r="N573" s="5">
        <f t="shared" si="178"/>
        <v>0.71286816255374552</v>
      </c>
      <c r="O573" s="5">
        <f t="shared" si="178"/>
        <v>0.68841602751986497</v>
      </c>
      <c r="P573" s="5">
        <f t="shared" si="178"/>
        <v>0.66459566569625195</v>
      </c>
      <c r="Q573" s="5">
        <f t="shared" si="178"/>
        <v>0.64142731649647222</v>
      </c>
      <c r="R573" s="5">
        <f t="shared" si="178"/>
        <v>0.61892301860542287</v>
      </c>
      <c r="S573" s="5">
        <f t="shared" si="178"/>
        <v>0.59708825982404845</v>
      </c>
      <c r="T573" s="5">
        <f t="shared" si="177"/>
        <v>0.57592331024946342</v>
      </c>
      <c r="U573" s="5">
        <f t="shared" si="177"/>
        <v>0.55542430083181094</v>
      </c>
      <c r="V573" s="5">
        <f t="shared" si="177"/>
        <v>0.53558409701194043</v>
      </c>
      <c r="W573" s="5">
        <f t="shared" si="177"/>
        <v>0.51639300722147952</v>
      </c>
      <c r="X573" s="5">
        <f t="shared" si="179"/>
        <v>0.4978393580813506</v>
      </c>
      <c r="Y573" s="5">
        <f t="shared" si="179"/>
        <v>0.47990996179055811</v>
      </c>
      <c r="Z573" s="5">
        <f t="shared" si="179"/>
        <v>0.46259049614000758</v>
      </c>
      <c r="AA573" s="5">
        <f t="shared" si="179"/>
        <v>0.445865813557977</v>
      </c>
      <c r="AB573" s="5">
        <f t="shared" si="179"/>
        <v>0.429720192385185</v>
      </c>
      <c r="AC573" s="5">
        <f t="shared" si="179"/>
        <v>0.41413754101968753</v>
      </c>
      <c r="AD573" s="5">
        <f t="shared" si="179"/>
        <v>0.39910156353055981</v>
      </c>
      <c r="AE573" s="5">
        <f t="shared" si="179"/>
        <v>0.38459589370747466</v>
      </c>
      <c r="AF573" s="5">
        <f t="shared" si="179"/>
        <v>0.37060420320612086</v>
      </c>
      <c r="AG573" s="5">
        <f t="shared" si="179"/>
        <v>0.35711028839988518</v>
      </c>
      <c r="AH573" s="5">
        <f t="shared" si="179"/>
        <v>0.34409813970341124</v>
      </c>
      <c r="AI573" s="5">
        <f t="shared" si="179"/>
        <v>0.3315519964517708</v>
      </c>
      <c r="AJ573" s="5">
        <f t="shared" si="179"/>
        <v>0.31945638986704289</v>
      </c>
      <c r="AK573" s="5">
        <f t="shared" si="179"/>
        <v>0.30779617619602623</v>
      </c>
      <c r="AL573" s="5">
        <f t="shared" si="179"/>
        <v>0.29655656173799</v>
      </c>
      <c r="AM573" s="5">
        <f t="shared" si="179"/>
        <v>0.28572312118345278</v>
      </c>
      <c r="AN573" s="5">
        <f t="shared" si="179"/>
        <v>0.27528181044099159</v>
      </c>
      <c r="AO573" s="5">
        <f t="shared" si="179"/>
        <v>0.26521897492870239</v>
      </c>
      <c r="AP573" s="5">
        <f t="shared" si="179"/>
        <v>0.2555213541419058</v>
      </c>
      <c r="AQ573" s="5">
        <f t="shared" si="179"/>
        <v>0.24617608317243714</v>
      </c>
      <c r="AR573" s="5">
        <f t="shared" si="179"/>
        <v>0.23717069174208194</v>
      </c>
      <c r="AS573" s="5">
        <f t="shared" si="179"/>
        <v>0.2284931012191482</v>
      </c>
      <c r="AT573" s="5">
        <f t="shared" si="179"/>
        <v>0.2201316200093838</v>
      </c>
      <c r="AU573" s="5">
        <f t="shared" si="179"/>
        <v>0.21207493764764279</v>
      </c>
      <c r="AV573" s="5">
        <f t="shared" si="179"/>
        <v>0.20431211786263484</v>
      </c>
      <c r="AW573" s="5">
        <f t="shared" si="179"/>
        <v>0.19683259084188945</v>
      </c>
      <c r="AX573" s="5">
        <f t="shared" si="179"/>
        <v>0.18962614488623961</v>
      </c>
      <c r="AY573" s="5">
        <f t="shared" si="179"/>
        <v>0.18268291761142491</v>
      </c>
      <c r="AZ573" s="5">
        <f t="shared" si="179"/>
        <v>0.1759933868278189</v>
      </c>
      <c r="BA573" s="5">
        <f t="shared" si="179"/>
        <v>0.16954836120695527</v>
      </c>
      <c r="BB573" s="5">
        <f t="shared" si="179"/>
        <v>0.1633389708247685</v>
      </c>
      <c r="BC573" s="5">
        <f t="shared" si="179"/>
        <v>0.15735665765569554</v>
      </c>
      <c r="BD573" s="5">
        <f t="shared" si="179"/>
        <v>0.1515931660785253</v>
      </c>
      <c r="BE573" s="5">
        <f t="shared" si="179"/>
        <v>0.14604053344373999</v>
      </c>
      <c r="BF573" s="5">
        <f t="shared" si="179"/>
        <v>0.14069108074271608</v>
      </c>
      <c r="BG573" s="5">
        <f t="shared" si="179"/>
        <v>0.13553740341128029</v>
      </c>
      <c r="BH573" s="5">
        <f t="shared" si="179"/>
        <v>0.1305723622935003</v>
      </c>
      <c r="BI573" s="5">
        <f t="shared" si="179"/>
        <v>0.12578907478604098</v>
      </c>
      <c r="BJ573" s="5">
        <f t="shared" si="179"/>
        <v>0.12118090617876198</v>
      </c>
      <c r="BK573" s="16">
        <f t="shared" si="179"/>
        <v>0.11674146120334185</v>
      </c>
      <c r="BL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</row>
    <row r="574" spans="1:124" x14ac:dyDescent="0.3">
      <c r="A574" s="8">
        <v>36098</v>
      </c>
      <c r="B574" s="3">
        <v>4.8000002000000007E-2</v>
      </c>
      <c r="C574" s="4">
        <f t="shared" si="165"/>
        <v>4.686130813040483E-2</v>
      </c>
      <c r="D574" s="5">
        <f t="shared" si="178"/>
        <v>0.9757636014290475</v>
      </c>
      <c r="E574" s="5">
        <f t="shared" si="178"/>
        <v>0.95025670750398938</v>
      </c>
      <c r="F574" s="5">
        <f t="shared" si="178"/>
        <v>0.92391475761393194</v>
      </c>
      <c r="G574" s="5">
        <f t="shared" si="178"/>
        <v>0.89708617108663613</v>
      </c>
      <c r="H574" s="5">
        <f t="shared" si="178"/>
        <v>0.87004812653225783</v>
      </c>
      <c r="I574" s="5">
        <f t="shared" si="178"/>
        <v>0.84301982379956308</v>
      </c>
      <c r="J574" s="5">
        <f t="shared" si="178"/>
        <v>0.81617347647588845</v>
      </c>
      <c r="K574" s="5">
        <f t="shared" si="178"/>
        <v>0.78964333438278744</v>
      </c>
      <c r="L574" s="5">
        <f t="shared" si="178"/>
        <v>0.76353303829573682</v>
      </c>
      <c r="M574" s="5">
        <f t="shared" si="178"/>
        <v>0.73792158686216602</v>
      </c>
      <c r="N574" s="5">
        <f t="shared" si="178"/>
        <v>0.71286816255374552</v>
      </c>
      <c r="O574" s="5">
        <f t="shared" si="178"/>
        <v>0.68841602751986497</v>
      </c>
      <c r="P574" s="5">
        <f t="shared" si="178"/>
        <v>0.66459566569625195</v>
      </c>
      <c r="Q574" s="5">
        <f t="shared" si="178"/>
        <v>0.64142731649647222</v>
      </c>
      <c r="R574" s="5">
        <f t="shared" si="178"/>
        <v>0.61892301860542287</v>
      </c>
      <c r="S574" s="5">
        <f t="shared" si="178"/>
        <v>0.59708825982404845</v>
      </c>
      <c r="T574" s="5">
        <f t="shared" si="177"/>
        <v>0.57592331024946342</v>
      </c>
      <c r="U574" s="5">
        <f t="shared" si="177"/>
        <v>0.55542430083181094</v>
      </c>
      <c r="V574" s="5">
        <f t="shared" si="177"/>
        <v>0.53558409701194043</v>
      </c>
      <c r="W574" s="5">
        <f t="shared" si="177"/>
        <v>0.51639300722147952</v>
      </c>
      <c r="X574" s="5">
        <f t="shared" si="179"/>
        <v>0.4978393580813506</v>
      </c>
      <c r="Y574" s="5">
        <f t="shared" si="179"/>
        <v>0.47990996179055811</v>
      </c>
      <c r="Z574" s="5">
        <f t="shared" si="179"/>
        <v>0.46259049614000758</v>
      </c>
      <c r="AA574" s="5">
        <f t="shared" si="179"/>
        <v>0.445865813557977</v>
      </c>
      <c r="AB574" s="5">
        <f t="shared" si="179"/>
        <v>0.429720192385185</v>
      </c>
      <c r="AC574" s="5">
        <f t="shared" si="179"/>
        <v>0.41413754101968753</v>
      </c>
      <c r="AD574" s="5">
        <f t="shared" si="179"/>
        <v>0.39910156353055981</v>
      </c>
      <c r="AE574" s="5">
        <f t="shared" si="179"/>
        <v>0.38459589370747466</v>
      </c>
      <c r="AF574" s="5">
        <f t="shared" si="179"/>
        <v>0.37060420320612086</v>
      </c>
      <c r="AG574" s="5">
        <f t="shared" si="179"/>
        <v>0.35711028839988518</v>
      </c>
      <c r="AH574" s="5">
        <f t="shared" si="179"/>
        <v>0.34409813970341124</v>
      </c>
      <c r="AI574" s="5">
        <f t="shared" si="179"/>
        <v>0.3315519964517708</v>
      </c>
      <c r="AJ574" s="5">
        <f t="shared" si="179"/>
        <v>0.31945638986704289</v>
      </c>
      <c r="AK574" s="5">
        <f t="shared" si="179"/>
        <v>0.30779617619602623</v>
      </c>
      <c r="AL574" s="5">
        <f t="shared" si="179"/>
        <v>0.29655656173799</v>
      </c>
      <c r="AM574" s="5">
        <f t="shared" si="179"/>
        <v>0.28572312118345278</v>
      </c>
      <c r="AN574" s="5">
        <f t="shared" si="179"/>
        <v>0.27528181044099159</v>
      </c>
      <c r="AO574" s="5">
        <f t="shared" si="179"/>
        <v>0.26521897492870239</v>
      </c>
      <c r="AP574" s="5">
        <f t="shared" si="179"/>
        <v>0.2555213541419058</v>
      </c>
      <c r="AQ574" s="5">
        <f t="shared" si="179"/>
        <v>0.24617608317243714</v>
      </c>
      <c r="AR574" s="5">
        <f t="shared" si="179"/>
        <v>0.23717069174208194</v>
      </c>
      <c r="AS574" s="5">
        <f t="shared" si="179"/>
        <v>0.2284931012191482</v>
      </c>
      <c r="AT574" s="5">
        <f t="shared" si="179"/>
        <v>0.2201316200093838</v>
      </c>
      <c r="AU574" s="5">
        <f t="shared" si="179"/>
        <v>0.21207493764764279</v>
      </c>
      <c r="AV574" s="5">
        <f t="shared" si="179"/>
        <v>0.20431211786263484</v>
      </c>
      <c r="AW574" s="5">
        <f t="shared" si="179"/>
        <v>0.19683259084188945</v>
      </c>
      <c r="AX574" s="5">
        <f t="shared" si="179"/>
        <v>0.18962614488623961</v>
      </c>
      <c r="AY574" s="5">
        <f t="shared" si="179"/>
        <v>0.18268291761142491</v>
      </c>
      <c r="AZ574" s="5">
        <f t="shared" si="179"/>
        <v>0.1759933868278189</v>
      </c>
      <c r="BA574" s="5">
        <f t="shared" si="179"/>
        <v>0.16954836120695527</v>
      </c>
      <c r="BB574" s="5">
        <f t="shared" si="179"/>
        <v>0.1633389708247685</v>
      </c>
      <c r="BC574" s="5">
        <f t="shared" si="179"/>
        <v>0.15735665765569554</v>
      </c>
      <c r="BD574" s="5">
        <f t="shared" si="179"/>
        <v>0.1515931660785253</v>
      </c>
      <c r="BE574" s="5">
        <f t="shared" si="179"/>
        <v>0.14604053344373999</v>
      </c>
      <c r="BF574" s="5">
        <f t="shared" si="179"/>
        <v>0.14069108074271608</v>
      </c>
      <c r="BG574" s="5">
        <f t="shared" si="179"/>
        <v>0.13553740341128029</v>
      </c>
      <c r="BH574" s="5">
        <f t="shared" si="179"/>
        <v>0.1305723622935003</v>
      </c>
      <c r="BI574" s="5">
        <f t="shared" si="179"/>
        <v>0.12578907478604098</v>
      </c>
      <c r="BJ574" s="5">
        <f t="shared" si="179"/>
        <v>0.12118090617876198</v>
      </c>
      <c r="BK574" s="16">
        <f t="shared" si="179"/>
        <v>0.11674146120334185</v>
      </c>
      <c r="BL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</row>
    <row r="575" spans="1:124" x14ac:dyDescent="0.3">
      <c r="A575" s="8">
        <v>36105</v>
      </c>
      <c r="B575" s="3">
        <v>5.0199999999999995E-2</v>
      </c>
      <c r="C575" s="4">
        <f t="shared" si="165"/>
        <v>4.9128840786562572E-2</v>
      </c>
      <c r="D575" s="5">
        <f t="shared" si="178"/>
        <v>0.9747224653215274</v>
      </c>
      <c r="E575" s="5">
        <f t="shared" si="178"/>
        <v>0.94834582465031192</v>
      </c>
      <c r="F575" s="5">
        <f t="shared" si="178"/>
        <v>0.92128525763246838</v>
      </c>
      <c r="G575" s="5">
        <f t="shared" si="178"/>
        <v>0.8938701191150582</v>
      </c>
      <c r="H575" s="5">
        <f t="shared" si="178"/>
        <v>0.86636006661278264</v>
      </c>
      <c r="I575" s="5">
        <f t="shared" si="178"/>
        <v>0.83895847007821878</v>
      </c>
      <c r="J575" s="5">
        <f t="shared" si="178"/>
        <v>0.81182342265443597</v>
      </c>
      <c r="K575" s="5">
        <f t="shared" si="178"/>
        <v>0.78507670137473562</v>
      </c>
      <c r="L575" s="5">
        <f t="shared" si="178"/>
        <v>0.75881101396317363</v>
      </c>
      <c r="M575" s="5">
        <f t="shared" si="178"/>
        <v>0.73309583444382298</v>
      </c>
      <c r="N575" s="5">
        <f t="shared" si="178"/>
        <v>0.70798208923809069</v>
      </c>
      <c r="O575" s="5">
        <f t="shared" si="178"/>
        <v>0.68350591398706462</v>
      </c>
      <c r="P575" s="5">
        <f t="shared" si="178"/>
        <v>0.65969166308566762</v>
      </c>
      <c r="Q575" s="5">
        <f t="shared" si="178"/>
        <v>0.63655432038013526</v>
      </c>
      <c r="R575" s="5">
        <f t="shared" si="178"/>
        <v>0.61410143102032044</v>
      </c>
      <c r="S575" s="5">
        <f t="shared" si="178"/>
        <v>0.59233465082887715</v>
      </c>
      <c r="T575" s="5">
        <f t="shared" si="177"/>
        <v>0.57125099022833681</v>
      </c>
      <c r="U575" s="5">
        <f t="shared" si="177"/>
        <v>0.55084381413988814</v>
      </c>
      <c r="V575" s="5">
        <f t="shared" si="177"/>
        <v>0.53110364672616484</v>
      </c>
      <c r="W575" s="5">
        <f t="shared" si="177"/>
        <v>0.5120188198406469</v>
      </c>
      <c r="X575" s="5">
        <f t="shared" si="179"/>
        <v>0.49357599608765967</v>
      </c>
      <c r="Y575" s="5">
        <f t="shared" si="179"/>
        <v>0.47576059108472696</v>
      </c>
      <c r="Z575" s="5">
        <f t="shared" si="179"/>
        <v>0.45855711451967346</v>
      </c>
      <c r="AA575" s="5">
        <f t="shared" si="179"/>
        <v>0.44194944563745003</v>
      </c>
      <c r="AB575" s="5">
        <f t="shared" si="179"/>
        <v>0.42592105565847399</v>
      </c>
      <c r="AC575" s="5">
        <f t="shared" si="179"/>
        <v>0.41045518714775253</v>
      </c>
      <c r="AD575" s="5">
        <f t="shared" si="179"/>
        <v>0.39553499838455924</v>
      </c>
      <c r="AE575" s="5">
        <f t="shared" si="179"/>
        <v>0.38114367921727765</v>
      </c>
      <c r="AF575" s="5">
        <f t="shared" si="179"/>
        <v>0.36726454364164229</v>
      </c>
      <c r="AG575" s="5">
        <f t="shared" si="179"/>
        <v>0.35388110334573059</v>
      </c>
      <c r="AH575" s="5">
        <f t="shared" si="179"/>
        <v>0.3409771256688765</v>
      </c>
      <c r="AI575" s="5">
        <f t="shared" si="179"/>
        <v>0.32853667878272191</v>
      </c>
      <c r="AJ575" s="5">
        <f t="shared" si="179"/>
        <v>0.3165441663883512</v>
      </c>
      <c r="AK575" s="5">
        <f t="shared" si="179"/>
        <v>0.30498435380827549</v>
      </c>
      <c r="AL575" s="5">
        <f t="shared" si="179"/>
        <v>0.2938423870158256</v>
      </c>
      <c r="AM575" s="5">
        <f t="shared" si="179"/>
        <v>0.28310380587140738</v>
      </c>
      <c r="AN575" s="5">
        <f t="shared" si="179"/>
        <v>0.27275455261254922</v>
      </c>
      <c r="AO575" s="5">
        <f t="shared" si="179"/>
        <v>0.26278097646280996</v>
      </c>
      <c r="AP575" s="5">
        <f t="shared" si="179"/>
        <v>0.25316983507555485</v>
      </c>
      <c r="AQ575" s="5">
        <f t="shared" si="179"/>
        <v>0.24390829340608006</v>
      </c>
      <c r="AR575" s="5">
        <f t="shared" si="179"/>
        <v>0.23498392050459288</v>
      </c>
      <c r="AS575" s="5">
        <f t="shared" si="179"/>
        <v>0.22638468463911596</v>
      </c>
      <c r="AT575" s="5">
        <f t="shared" si="179"/>
        <v>0.21809894708828789</v>
      </c>
      <c r="AU575" s="5">
        <f t="shared" si="179"/>
        <v>0.21011545488667963</v>
      </c>
      <c r="AV575" s="5">
        <f t="shared" si="179"/>
        <v>0.20242333275755128</v>
      </c>
      <c r="AW575" s="5">
        <f t="shared" si="179"/>
        <v>0.19501207442823557</v>
      </c>
      <c r="AX575" s="5">
        <f t="shared" si="179"/>
        <v>0.18787153349017718</v>
      </c>
      <c r="AY575" s="5">
        <f t="shared" si="179"/>
        <v>0.18099191393795058</v>
      </c>
      <c r="AZ575" s="5">
        <f t="shared" si="179"/>
        <v>0.17436376049839761</v>
      </c>
      <c r="BA575" s="5">
        <f t="shared" si="179"/>
        <v>0.16797794884161979</v>
      </c>
      <c r="BB575" s="5">
        <f t="shared" si="179"/>
        <v>0.16182567574929158</v>
      </c>
      <c r="BC575" s="5">
        <f t="shared" si="179"/>
        <v>0.15589844930212665</v>
      </c>
      <c r="BD575" s="5">
        <f t="shared" si="179"/>
        <v>0.15018807913688775</v>
      </c>
      <c r="BE575" s="5">
        <f t="shared" si="179"/>
        <v>0.14468666681374107</v>
      </c>
      <c r="BF575" s="5">
        <f t="shared" si="179"/>
        <v>0.13938659632670866</v>
      </c>
      <c r="BG575" s="5">
        <f t="shared" si="179"/>
        <v>0.13428052478322883</v>
      </c>
      <c r="BH575" s="5">
        <f t="shared" si="179"/>
        <v>0.12936137327318797</v>
      </c>
      <c r="BI575" s="5">
        <f t="shared" si="179"/>
        <v>0.12462231794305952</v>
      </c>
      <c r="BJ575" s="5">
        <f t="shared" si="179"/>
        <v>0.12005678128683583</v>
      </c>
      <c r="BK575" s="16">
        <f t="shared" si="179"/>
        <v>0.11565842366214686</v>
      </c>
      <c r="BL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</row>
    <row r="576" spans="1:124" x14ac:dyDescent="0.3">
      <c r="A576" s="8">
        <v>36112</v>
      </c>
      <c r="B576" s="3">
        <v>0.05</v>
      </c>
      <c r="C576" s="4">
        <f t="shared" si="165"/>
        <v>4.8922701266785044E-2</v>
      </c>
      <c r="D576" s="5">
        <f t="shared" si="178"/>
        <v>0.97481706822228431</v>
      </c>
      <c r="E576" s="5">
        <f t="shared" si="178"/>
        <v>0.94851938252907797</v>
      </c>
      <c r="F576" s="5">
        <f t="shared" si="178"/>
        <v>0.92152399373944238</v>
      </c>
      <c r="G576" s="5">
        <f t="shared" si="178"/>
        <v>0.8941620106920114</v>
      </c>
      <c r="H576" s="5">
        <f t="shared" si="178"/>
        <v>0.86669469808646171</v>
      </c>
      <c r="I576" s="5">
        <f t="shared" si="178"/>
        <v>0.83932687445214738</v>
      </c>
      <c r="J576" s="5">
        <f t="shared" si="178"/>
        <v>0.81221792253230585</v>
      </c>
      <c r="K576" s="5">
        <f t="shared" si="178"/>
        <v>0.78549075660024426</v>
      </c>
      <c r="L576" s="5">
        <f t="shared" si="178"/>
        <v>0.75923907983042982</v>
      </c>
      <c r="M576" s="5">
        <f t="shared" si="178"/>
        <v>0.73353323241428248</v>
      </c>
      <c r="N576" s="5">
        <f t="shared" si="178"/>
        <v>0.70842489079218229</v>
      </c>
      <c r="O576" s="5">
        <f t="shared" si="178"/>
        <v>0.68395083742114793</v>
      </c>
      <c r="P576" s="5">
        <f t="shared" si="178"/>
        <v>0.66013598258044315</v>
      </c>
      <c r="Q576" s="5">
        <f t="shared" si="178"/>
        <v>0.63699578640435339</v>
      </c>
      <c r="R576" s="5">
        <f t="shared" si="178"/>
        <v>0.61453820101661683</v>
      </c>
      <c r="S576" s="5">
        <f t="shared" si="178"/>
        <v>0.59276522910393548</v>
      </c>
      <c r="T576" s="5">
        <f t="shared" si="177"/>
        <v>0.57167417600146431</v>
      </c>
      <c r="U576" s="5">
        <f t="shared" si="177"/>
        <v>0.55125865676848462</v>
      </c>
      <c r="V576" s="5">
        <f t="shared" si="177"/>
        <v>0.53150940720764506</v>
      </c>
      <c r="W576" s="5">
        <f t="shared" si="177"/>
        <v>0.51241493777794866</v>
      </c>
      <c r="X576" s="5">
        <f t="shared" si="179"/>
        <v>0.49396206139314974</v>
      </c>
      <c r="Y576" s="5">
        <f t="shared" si="179"/>
        <v>0.47613631978126231</v>
      </c>
      <c r="Z576" s="5">
        <f t="shared" si="179"/>
        <v>0.45892232807567573</v>
      </c>
      <c r="AA576" s="5">
        <f t="shared" si="179"/>
        <v>0.44230405334406192</v>
      </c>
      <c r="AB576" s="5">
        <f t="shared" si="179"/>
        <v>0.42626503962088902</v>
      </c>
      <c r="AC576" s="5">
        <f t="shared" si="179"/>
        <v>0.410788589519752</v>
      </c>
      <c r="AD576" s="5">
        <f t="shared" si="179"/>
        <v>0.39585791052553387</v>
      </c>
      <c r="AE576" s="5">
        <f t="shared" si="179"/>
        <v>0.38145623249506772</v>
      </c>
      <c r="AF576" s="5">
        <f t="shared" si="179"/>
        <v>0.36756690164297318</v>
      </c>
      <c r="AG576" s="5">
        <f t="shared" si="179"/>
        <v>0.35417345528943683</v>
      </c>
      <c r="AH576" s="5">
        <f t="shared" si="179"/>
        <v>0.34125968084605957</v>
      </c>
      <c r="AI576" s="5">
        <f t="shared" si="179"/>
        <v>0.32880966187301391</v>
      </c>
      <c r="AJ576" s="5">
        <f t="shared" si="179"/>
        <v>0.31680781352303961</v>
      </c>
      <c r="AK576" s="5">
        <f t="shared" si="179"/>
        <v>0.30523890926962988</v>
      </c>
      <c r="AL576" s="5">
        <f t="shared" si="179"/>
        <v>0.2940881004779467</v>
      </c>
      <c r="AM576" s="5">
        <f t="shared" si="179"/>
        <v>0.28334093010164263</v>
      </c>
      <c r="AN576" s="5">
        <f t="shared" si="179"/>
        <v>0.27298334156429155</v>
      </c>
      <c r="AO576" s="5">
        <f t="shared" si="179"/>
        <v>0.26300168370058952</v>
      </c>
      <c r="AP576" s="5">
        <f t="shared" si="179"/>
        <v>0.25338271248197775</v>
      </c>
      <c r="AQ576" s="5">
        <f t="shared" si="179"/>
        <v>0.24411359012756884</v>
      </c>
      <c r="AR576" s="5">
        <f t="shared" si="179"/>
        <v>0.23518188209921417</v>
      </c>
      <c r="AS576" s="5">
        <f t="shared" si="179"/>
        <v>0.22657555239519489</v>
      </c>
      <c r="AT576" s="5">
        <f t="shared" si="179"/>
        <v>0.21828295748713766</v>
      </c>
      <c r="AU576" s="5">
        <f t="shared" si="179"/>
        <v>0.21029283918672742</v>
      </c>
      <c r="AV576" s="5">
        <f t="shared" si="179"/>
        <v>0.20259431668052108</v>
      </c>
      <c r="AW576" s="5">
        <f t="shared" si="179"/>
        <v>0.19517687793093097</v>
      </c>
      <c r="AX576" s="5">
        <f t="shared" si="179"/>
        <v>0.18803037060787017</v>
      </c>
      <c r="AY576" s="5">
        <f t="shared" si="179"/>
        <v>0.18114499268748252</v>
      </c>
      <c r="AZ576" s="5">
        <f t="shared" si="179"/>
        <v>0.17451128283089182</v>
      </c>
      <c r="BA576" s="5">
        <f t="shared" si="179"/>
        <v>0.16812011063623261</v>
      </c>
      <c r="BB576" s="5">
        <f t="shared" si="179"/>
        <v>0.16196266684073335</v>
      </c>
      <c r="BC576" s="5">
        <f t="shared" si="179"/>
        <v>0.15603045353579459</v>
      </c>
      <c r="BD576" s="5">
        <f t="shared" si="179"/>
        <v>0.15031527444639955</v>
      </c>
      <c r="BE576" s="5">
        <f t="shared" si="179"/>
        <v>0.14480922531646478</v>
      </c>
      <c r="BF576" s="5">
        <f t="shared" si="179"/>
        <v>0.13950468443357114</v>
      </c>
      <c r="BG576" s="5">
        <f t="shared" si="179"/>
        <v>0.13439430331967012</v>
      </c>
      <c r="BH576" s="5">
        <f t="shared" si="179"/>
        <v>0.12947099760862621</v>
      </c>
      <c r="BI576" s="5">
        <f t="shared" si="179"/>
        <v>0.12472793812665441</v>
      </c>
      <c r="BJ576" s="5">
        <f t="shared" si="179"/>
        <v>0.12015854218769896</v>
      </c>
      <c r="BK576" s="16">
        <f t="shared" si="179"/>
        <v>0.11575646511245219</v>
      </c>
      <c r="BL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</row>
    <row r="577" spans="1:124" x14ac:dyDescent="0.3">
      <c r="A577" s="8">
        <v>36119</v>
      </c>
      <c r="B577" s="3">
        <v>4.8000002000000007E-2</v>
      </c>
      <c r="C577" s="4">
        <f t="shared" si="165"/>
        <v>4.686130813040483E-2</v>
      </c>
      <c r="D577" s="5">
        <f t="shared" si="178"/>
        <v>0.9757636014290475</v>
      </c>
      <c r="E577" s="5">
        <f t="shared" si="178"/>
        <v>0.95025670750398938</v>
      </c>
      <c r="F577" s="5">
        <f t="shared" si="178"/>
        <v>0.92391475761393194</v>
      </c>
      <c r="G577" s="5">
        <f t="shared" si="178"/>
        <v>0.89708617108663613</v>
      </c>
      <c r="H577" s="5">
        <f t="shared" si="178"/>
        <v>0.87004812653225783</v>
      </c>
      <c r="I577" s="5">
        <f t="shared" si="178"/>
        <v>0.84301982379956308</v>
      </c>
      <c r="J577" s="5">
        <f t="shared" si="178"/>
        <v>0.81617347647588845</v>
      </c>
      <c r="K577" s="5">
        <f t="shared" si="178"/>
        <v>0.78964333438278744</v>
      </c>
      <c r="L577" s="5">
        <f t="shared" si="178"/>
        <v>0.76353303829573682</v>
      </c>
      <c r="M577" s="5">
        <f t="shared" si="178"/>
        <v>0.73792158686216602</v>
      </c>
      <c r="N577" s="5">
        <f t="shared" si="178"/>
        <v>0.71286816255374552</v>
      </c>
      <c r="O577" s="5">
        <f t="shared" si="178"/>
        <v>0.68841602751986497</v>
      </c>
      <c r="P577" s="5">
        <f t="shared" si="178"/>
        <v>0.66459566569625195</v>
      </c>
      <c r="Q577" s="5">
        <f t="shared" si="178"/>
        <v>0.64142731649647222</v>
      </c>
      <c r="R577" s="5">
        <f t="shared" si="178"/>
        <v>0.61892301860542287</v>
      </c>
      <c r="S577" s="5">
        <f t="shared" si="178"/>
        <v>0.59708825982404845</v>
      </c>
      <c r="T577" s="5">
        <f t="shared" si="177"/>
        <v>0.57592331024946342</v>
      </c>
      <c r="U577" s="5">
        <f t="shared" si="177"/>
        <v>0.55542430083181094</v>
      </c>
      <c r="V577" s="5">
        <f t="shared" si="177"/>
        <v>0.53558409701194043</v>
      </c>
      <c r="W577" s="5">
        <f t="shared" si="177"/>
        <v>0.51639300722147952</v>
      </c>
      <c r="X577" s="5">
        <f t="shared" si="179"/>
        <v>0.4978393580813506</v>
      </c>
      <c r="Y577" s="5">
        <f t="shared" si="179"/>
        <v>0.47990996179055811</v>
      </c>
      <c r="Z577" s="5">
        <f t="shared" si="179"/>
        <v>0.46259049614000758</v>
      </c>
      <c r="AA577" s="5">
        <f t="shared" si="179"/>
        <v>0.445865813557977</v>
      </c>
      <c r="AB577" s="5">
        <f t="shared" si="179"/>
        <v>0.429720192385185</v>
      </c>
      <c r="AC577" s="5">
        <f t="shared" si="179"/>
        <v>0.41413754101968753</v>
      </c>
      <c r="AD577" s="5">
        <f t="shared" si="179"/>
        <v>0.39910156353055981</v>
      </c>
      <c r="AE577" s="5">
        <f t="shared" si="179"/>
        <v>0.38459589370747466</v>
      </c>
      <c r="AF577" s="5">
        <f t="shared" si="179"/>
        <v>0.37060420320612086</v>
      </c>
      <c r="AG577" s="5">
        <f t="shared" si="179"/>
        <v>0.35711028839988518</v>
      </c>
      <c r="AH577" s="5">
        <f t="shared" si="179"/>
        <v>0.34409813970341124</v>
      </c>
      <c r="AI577" s="5">
        <f t="shared" si="179"/>
        <v>0.3315519964517708</v>
      </c>
      <c r="AJ577" s="5">
        <f t="shared" si="179"/>
        <v>0.31945638986704289</v>
      </c>
      <c r="AK577" s="5">
        <f t="shared" si="179"/>
        <v>0.30779617619602623</v>
      </c>
      <c r="AL577" s="5">
        <f t="shared" si="179"/>
        <v>0.29655656173799</v>
      </c>
      <c r="AM577" s="5">
        <f t="shared" ref="X577:BK583" si="180">AM$7*EXP(-AM$8*$C577)</f>
        <v>0.28572312118345278</v>
      </c>
      <c r="AN577" s="5">
        <f t="shared" si="180"/>
        <v>0.27528181044099159</v>
      </c>
      <c r="AO577" s="5">
        <f t="shared" si="180"/>
        <v>0.26521897492870239</v>
      </c>
      <c r="AP577" s="5">
        <f t="shared" si="180"/>
        <v>0.2555213541419058</v>
      </c>
      <c r="AQ577" s="5">
        <f t="shared" si="180"/>
        <v>0.24617608317243714</v>
      </c>
      <c r="AR577" s="5">
        <f t="shared" si="180"/>
        <v>0.23717069174208194</v>
      </c>
      <c r="AS577" s="5">
        <f t="shared" si="180"/>
        <v>0.2284931012191482</v>
      </c>
      <c r="AT577" s="5">
        <f t="shared" si="180"/>
        <v>0.2201316200093838</v>
      </c>
      <c r="AU577" s="5">
        <f t="shared" si="180"/>
        <v>0.21207493764764279</v>
      </c>
      <c r="AV577" s="5">
        <f t="shared" si="180"/>
        <v>0.20431211786263484</v>
      </c>
      <c r="AW577" s="5">
        <f t="shared" si="180"/>
        <v>0.19683259084188945</v>
      </c>
      <c r="AX577" s="5">
        <f t="shared" si="180"/>
        <v>0.18962614488623961</v>
      </c>
      <c r="AY577" s="5">
        <f t="shared" si="180"/>
        <v>0.18268291761142491</v>
      </c>
      <c r="AZ577" s="5">
        <f t="shared" si="180"/>
        <v>0.1759933868278189</v>
      </c>
      <c r="BA577" s="5">
        <f t="shared" si="180"/>
        <v>0.16954836120695527</v>
      </c>
      <c r="BB577" s="5">
        <f t="shared" si="180"/>
        <v>0.1633389708247685</v>
      </c>
      <c r="BC577" s="5">
        <f t="shared" si="180"/>
        <v>0.15735665765569554</v>
      </c>
      <c r="BD577" s="5">
        <f t="shared" si="180"/>
        <v>0.1515931660785253</v>
      </c>
      <c r="BE577" s="5">
        <f t="shared" si="180"/>
        <v>0.14604053344373999</v>
      </c>
      <c r="BF577" s="5">
        <f t="shared" si="180"/>
        <v>0.14069108074271608</v>
      </c>
      <c r="BG577" s="5">
        <f t="shared" si="180"/>
        <v>0.13553740341128029</v>
      </c>
      <c r="BH577" s="5">
        <f t="shared" si="180"/>
        <v>0.1305723622935003</v>
      </c>
      <c r="BI577" s="5">
        <f t="shared" si="180"/>
        <v>0.12578907478604098</v>
      </c>
      <c r="BJ577" s="5">
        <f t="shared" si="180"/>
        <v>0.12118090617876198</v>
      </c>
      <c r="BK577" s="16">
        <f t="shared" si="180"/>
        <v>0.11674146120334185</v>
      </c>
      <c r="BL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</row>
    <row r="578" spans="1:124" x14ac:dyDescent="0.3">
      <c r="A578" s="8">
        <v>36126</v>
      </c>
      <c r="B578" s="3">
        <v>4.9000000999999994E-2</v>
      </c>
      <c r="C578" s="4">
        <f t="shared" si="165"/>
        <v>4.789200469859492E-2</v>
      </c>
      <c r="D578" s="5">
        <f t="shared" si="178"/>
        <v>0.97529021999765875</v>
      </c>
      <c r="E578" s="5">
        <f t="shared" si="178"/>
        <v>0.94938764761597705</v>
      </c>
      <c r="F578" s="5">
        <f t="shared" si="178"/>
        <v>0.92271860136836925</v>
      </c>
      <c r="G578" s="5">
        <f t="shared" si="178"/>
        <v>0.89562289748689672</v>
      </c>
      <c r="H578" s="5">
        <f t="shared" si="178"/>
        <v>0.86836979354740729</v>
      </c>
      <c r="I578" s="5">
        <f t="shared" si="178"/>
        <v>0.84117132250861204</v>
      </c>
      <c r="J578" s="5">
        <f t="shared" si="178"/>
        <v>0.81419329737428814</v>
      </c>
      <c r="K578" s="5">
        <f t="shared" si="178"/>
        <v>0.78756430859243209</v>
      </c>
      <c r="L578" s="5">
        <f t="shared" si="178"/>
        <v>0.76138303199886681</v>
      </c>
      <c r="M578" s="5">
        <f t="shared" si="178"/>
        <v>0.73572413775767975</v>
      </c>
      <c r="N578" s="5">
        <f t="shared" si="178"/>
        <v>0.71064305400556826</v>
      </c>
      <c r="O578" s="5">
        <f t="shared" si="178"/>
        <v>0.68617980042868632</v>
      </c>
      <c r="P578" s="5">
        <f t="shared" si="178"/>
        <v>0.66236207076877451</v>
      </c>
      <c r="Q578" s="5">
        <f t="shared" si="178"/>
        <v>0.63920771107121699</v>
      </c>
      <c r="R578" s="5">
        <f t="shared" si="178"/>
        <v>0.61672671291387293</v>
      </c>
      <c r="S578" s="5">
        <f t="shared" si="178"/>
        <v>0.59492281779225142</v>
      </c>
      <c r="T578" s="5">
        <f t="shared" si="177"/>
        <v>0.57379480986402942</v>
      </c>
      <c r="U578" s="5">
        <f t="shared" si="177"/>
        <v>0.55333755883106195</v>
      </c>
      <c r="V578" s="5">
        <f t="shared" si="177"/>
        <v>0.53354286230129477</v>
      </c>
      <c r="W578" s="5">
        <f t="shared" si="177"/>
        <v>0.51440012700655735</v>
      </c>
      <c r="X578" s="5">
        <f t="shared" si="180"/>
        <v>0.49589692029746102</v>
      </c>
      <c r="Y578" s="5">
        <f t="shared" si="180"/>
        <v>0.47801941700450057</v>
      </c>
      <c r="Z578" s="5">
        <f t="shared" si="180"/>
        <v>0.46075276172178742</v>
      </c>
      <c r="AA578" s="5">
        <f t="shared" si="180"/>
        <v>0.44408136257249192</v>
      </c>
      <c r="AB578" s="5">
        <f t="shared" si="180"/>
        <v>0.42798912933971461</v>
      </c>
      <c r="AC578" s="5">
        <f t="shared" si="180"/>
        <v>0.41245966632224279</v>
      </c>
      <c r="AD578" s="5">
        <f t="shared" si="180"/>
        <v>0.39747642826547713</v>
      </c>
      <c r="AE578" s="5">
        <f t="shared" si="180"/>
        <v>0.38302284611590315</v>
      </c>
      <c r="AF578" s="5">
        <f t="shared" si="180"/>
        <v>0.36908242806768338</v>
      </c>
      <c r="AG578" s="5">
        <f t="shared" si="180"/>
        <v>0.35563884034508186</v>
      </c>
      <c r="AH578" s="5">
        <f t="shared" si="180"/>
        <v>0.34267597134159983</v>
      </c>
      <c r="AI578" s="5">
        <f t="shared" si="180"/>
        <v>0.33017798207425869</v>
      </c>
      <c r="AJ578" s="5">
        <f t="shared" si="180"/>
        <v>0.3181293453765961</v>
      </c>
      <c r="AK578" s="5">
        <f t="shared" si="180"/>
        <v>0.30651487582079578</v>
      </c>
      <c r="AL578" s="5">
        <f t="shared" si="180"/>
        <v>0.29531975200754251</v>
      </c>
      <c r="AM578" s="5">
        <f t="shared" si="180"/>
        <v>0.28452953257555508</v>
      </c>
      <c r="AN578" s="5">
        <f t="shared" si="180"/>
        <v>0.27413016704852056</v>
      </c>
      <c r="AO578" s="5">
        <f t="shared" si="180"/>
        <v>0.26410800244519889</v>
      </c>
      <c r="AP578" s="5">
        <f t="shared" si="180"/>
        <v>0.25444978642070842</v>
      </c>
      <c r="AQ578" s="5">
        <f t="shared" si="180"/>
        <v>0.24514266757699818</v>
      </c>
      <c r="AR578" s="5">
        <f t="shared" si="180"/>
        <v>0.23617419347311297</v>
      </c>
      <c r="AS578" s="5">
        <f t="shared" si="180"/>
        <v>0.22753230677690517</v>
      </c>
      <c r="AT578" s="5">
        <f t="shared" si="180"/>
        <v>0.21920533992602251</v>
      </c>
      <c r="AU578" s="5">
        <f t="shared" si="180"/>
        <v>0.21118200860459441</v>
      </c>
      <c r="AV578" s="5">
        <f t="shared" si="180"/>
        <v>0.20345140429087877</v>
      </c>
      <c r="AW578" s="5">
        <f t="shared" si="180"/>
        <v>0.1960029860884174</v>
      </c>
      <c r="AX578" s="5">
        <f t="shared" si="180"/>
        <v>0.18882657201755612</v>
      </c>
      <c r="AY578" s="5">
        <f t="shared" si="180"/>
        <v>0.18191232991430115</v>
      </c>
      <c r="AZ578" s="5">
        <f t="shared" si="180"/>
        <v>0.17525076805844836</v>
      </c>
      <c r="BA578" s="5">
        <f t="shared" si="180"/>
        <v>0.16883272563192614</v>
      </c>
      <c r="BB578" s="5">
        <f t="shared" si="180"/>
        <v>0.16264936309066891</v>
      </c>
      <c r="BC578" s="5">
        <f t="shared" si="180"/>
        <v>0.1566921525185449</v>
      </c>
      <c r="BD578" s="5">
        <f t="shared" si="180"/>
        <v>0.15095286801943233</v>
      </c>
      <c r="BE578" s="5">
        <f t="shared" si="180"/>
        <v>0.14542357619310306</v>
      </c>
      <c r="BF578" s="5">
        <f t="shared" si="180"/>
        <v>0.14009662673180495</v>
      </c>
      <c r="BG578" s="5">
        <f t="shared" si="180"/>
        <v>0.13496464316707579</v>
      </c>
      <c r="BH578" s="5">
        <f t="shared" si="180"/>
        <v>0.13002051379014951</v>
      </c>
      <c r="BI578" s="5">
        <f t="shared" si="180"/>
        <v>0.12525738276414061</v>
      </c>
      <c r="BJ578" s="5">
        <f t="shared" si="180"/>
        <v>0.12066864144186078</v>
      </c>
      <c r="BK578" s="16">
        <f t="shared" si="180"/>
        <v>0.1162479198995033</v>
      </c>
      <c r="BL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</row>
    <row r="579" spans="1:124" x14ac:dyDescent="0.3">
      <c r="A579" s="8">
        <v>36133</v>
      </c>
      <c r="B579" s="3">
        <v>4.8400002000000004E-2</v>
      </c>
      <c r="C579" s="4">
        <f t="shared" si="165"/>
        <v>4.7273587169959906E-2</v>
      </c>
      <c r="D579" s="5">
        <f t="shared" si="178"/>
        <v>0.97557422110127556</v>
      </c>
      <c r="E579" s="5">
        <f t="shared" si="178"/>
        <v>0.94990898777844623</v>
      </c>
      <c r="F579" s="5">
        <f t="shared" si="178"/>
        <v>0.92343610867476178</v>
      </c>
      <c r="G579" s="5">
        <f t="shared" si="178"/>
        <v>0.89650057439532216</v>
      </c>
      <c r="H579" s="5">
        <f t="shared" si="178"/>
        <v>0.86937640376378955</v>
      </c>
      <c r="I579" s="5">
        <f t="shared" si="178"/>
        <v>0.84227993558586345</v>
      </c>
      <c r="J579" s="5">
        <f t="shared" si="178"/>
        <v>0.81538082678466894</v>
      </c>
      <c r="K579" s="5">
        <f t="shared" si="178"/>
        <v>0.78881106545509938</v>
      </c>
      <c r="L579" s="5">
        <f t="shared" si="178"/>
        <v>0.76267230732828317</v>
      </c>
      <c r="M579" s="5">
        <f t="shared" si="178"/>
        <v>0.73704181984023687</v>
      </c>
      <c r="N579" s="5">
        <f t="shared" si="178"/>
        <v>0.71197728341371314</v>
      </c>
      <c r="O579" s="5">
        <f t="shared" si="178"/>
        <v>0.6875206625852085</v>
      </c>
      <c r="P579" s="5">
        <f t="shared" si="178"/>
        <v>0.66370132440463903</v>
      </c>
      <c r="Q579" s="5">
        <f t="shared" si="178"/>
        <v>0.64053855004234539</v>
      </c>
      <c r="R579" s="5">
        <f t="shared" si="178"/>
        <v>0.61804355842051129</v>
      </c>
      <c r="S579" s="5">
        <f t="shared" si="178"/>
        <v>0.59622113791649667</v>
      </c>
      <c r="T579" s="5">
        <f t="shared" si="177"/>
        <v>0.57507096339566721</v>
      </c>
      <c r="U579" s="5">
        <f t="shared" si="177"/>
        <v>0.5545886605141942</v>
      </c>
      <c r="V579" s="5">
        <f t="shared" si="177"/>
        <v>0.53476666685452801</v>
      </c>
      <c r="W579" s="5">
        <f t="shared" si="177"/>
        <v>0.51559492951531083</v>
      </c>
      <c r="X579" s="5">
        <f t="shared" si="180"/>
        <v>0.49706147082762253</v>
      </c>
      <c r="Y579" s="5">
        <f t="shared" si="180"/>
        <v>0.47915284752957937</v>
      </c>
      <c r="Z579" s="5">
        <f t="shared" si="180"/>
        <v>0.46185452368362984</v>
      </c>
      <c r="AA579" s="5">
        <f t="shared" si="180"/>
        <v>0.44515117360479445</v>
      </c>
      <c r="AB579" s="5">
        <f t="shared" si="180"/>
        <v>0.42902692787254953</v>
      </c>
      <c r="AC579" s="5">
        <f t="shared" si="180"/>
        <v>0.41346557295457376</v>
      </c>
      <c r="AD579" s="5">
        <f t="shared" si="180"/>
        <v>0.3984507129420391</v>
      </c>
      <c r="AE579" s="5">
        <f t="shared" si="180"/>
        <v>0.38396590027617955</v>
      </c>
      <c r="AF579" s="5">
        <f t="shared" si="180"/>
        <v>0.36999474104959978</v>
      </c>
      <c r="AG579" s="5">
        <f t="shared" si="180"/>
        <v>0.35652097942608885</v>
      </c>
      <c r="AH579" s="5">
        <f t="shared" si="180"/>
        <v>0.34352856488666372</v>
      </c>
      <c r="AI579" s="5">
        <f t="shared" si="180"/>
        <v>0.33100170533544349</v>
      </c>
      <c r="AJ579" s="5">
        <f t="shared" si="180"/>
        <v>0.31892490855383659</v>
      </c>
      <c r="AK579" s="5">
        <f t="shared" si="180"/>
        <v>0.30728301404941522</v>
      </c>
      <c r="AL579" s="5">
        <f t="shared" si="180"/>
        <v>0.29606121698622578</v>
      </c>
      <c r="AM579" s="5">
        <f t="shared" si="180"/>
        <v>0.28524508558987854</v>
      </c>
      <c r="AN579" s="5">
        <f t="shared" si="180"/>
        <v>0.27482057318067687</v>
      </c>
      <c r="AO579" s="5">
        <f t="shared" si="180"/>
        <v>0.26477402579103543</v>
      </c>
      <c r="AP579" s="5">
        <f t="shared" si="180"/>
        <v>0.25509218616132268</v>
      </c>
      <c r="AQ579" s="5">
        <f t="shared" si="180"/>
        <v>0.24576219477450753</v>
      </c>
      <c r="AR579" s="5">
        <f t="shared" si="180"/>
        <v>0.23677158847936625</v>
      </c>
      <c r="AS579" s="5">
        <f t="shared" si="180"/>
        <v>0.22810829716028702</v>
      </c>
      <c r="AT579" s="5">
        <f t="shared" si="180"/>
        <v>0.21976063883550995</v>
      </c>
      <c r="AU579" s="5">
        <f t="shared" si="180"/>
        <v>0.21171731350219863</v>
      </c>
      <c r="AV579" s="5">
        <f t="shared" si="180"/>
        <v>0.20396739599383398</v>
      </c>
      <c r="AW579" s="5">
        <f t="shared" si="180"/>
        <v>0.19650032807121734</v>
      </c>
      <c r="AX579" s="5">
        <f t="shared" si="180"/>
        <v>0.18930590993139626</v>
      </c>
      <c r="AY579" s="5">
        <f t="shared" si="180"/>
        <v>0.1823742912878536</v>
      </c>
      <c r="AZ579" s="5">
        <f t="shared" si="180"/>
        <v>0.17569596214932834</v>
      </c>
      <c r="BA579" s="5">
        <f t="shared" si="180"/>
        <v>0.16926174340284308</v>
      </c>
      <c r="BB579" s="5">
        <f t="shared" si="180"/>
        <v>0.16306277728820803</v>
      </c>
      <c r="BC579" s="5">
        <f t="shared" si="180"/>
        <v>0.15709051783589326</v>
      </c>
      <c r="BD579" s="5">
        <f t="shared" si="180"/>
        <v>0.15133672132723588</v>
      </c>
      <c r="BE579" s="5">
        <f t="shared" si="180"/>
        <v>0.14579343682508653</v>
      </c>
      <c r="BF579" s="5">
        <f t="shared" si="180"/>
        <v>0.14045299681387075</v>
      </c>
      <c r="BG579" s="5">
        <f t="shared" si="180"/>
        <v>0.13530800798037146</v>
      </c>
      <c r="BH579" s="5">
        <f t="shared" si="180"/>
        <v>0.13035134216010344</v>
      </c>
      <c r="BI579" s="5">
        <f t="shared" si="180"/>
        <v>0.12557612746874935</v>
      </c>
      <c r="BJ579" s="5">
        <f t="shared" si="180"/>
        <v>0.12097573963360379</v>
      </c>
      <c r="BK579" s="16">
        <f t="shared" si="180"/>
        <v>0.11654379353618843</v>
      </c>
      <c r="BL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</row>
    <row r="580" spans="1:124" x14ac:dyDescent="0.3">
      <c r="A580" s="8">
        <v>36140</v>
      </c>
      <c r="B580" s="3">
        <v>4.9000000999999994E-2</v>
      </c>
      <c r="C580" s="4">
        <f t="shared" si="165"/>
        <v>4.789200469859492E-2</v>
      </c>
      <c r="D580" s="5">
        <f t="shared" si="178"/>
        <v>0.97529021999765875</v>
      </c>
      <c r="E580" s="5">
        <f t="shared" si="178"/>
        <v>0.94938764761597705</v>
      </c>
      <c r="F580" s="5">
        <f t="shared" si="178"/>
        <v>0.92271860136836925</v>
      </c>
      <c r="G580" s="5">
        <f t="shared" si="178"/>
        <v>0.89562289748689672</v>
      </c>
      <c r="H580" s="5">
        <f t="shared" si="178"/>
        <v>0.86836979354740729</v>
      </c>
      <c r="I580" s="5">
        <f t="shared" si="178"/>
        <v>0.84117132250861204</v>
      </c>
      <c r="J580" s="5">
        <f t="shared" si="178"/>
        <v>0.81419329737428814</v>
      </c>
      <c r="K580" s="5">
        <f t="shared" si="178"/>
        <v>0.78756430859243209</v>
      </c>
      <c r="L580" s="5">
        <f t="shared" si="178"/>
        <v>0.76138303199886681</v>
      </c>
      <c r="M580" s="5">
        <f t="shared" si="178"/>
        <v>0.73572413775767975</v>
      </c>
      <c r="N580" s="5">
        <f t="shared" si="178"/>
        <v>0.71064305400556826</v>
      </c>
      <c r="O580" s="5">
        <f t="shared" si="178"/>
        <v>0.68617980042868632</v>
      </c>
      <c r="P580" s="5">
        <f t="shared" si="178"/>
        <v>0.66236207076877451</v>
      </c>
      <c r="Q580" s="5">
        <f t="shared" si="178"/>
        <v>0.63920771107121699</v>
      </c>
      <c r="R580" s="5">
        <f t="shared" si="178"/>
        <v>0.61672671291387293</v>
      </c>
      <c r="S580" s="5">
        <f t="shared" si="178"/>
        <v>0.59492281779225142</v>
      </c>
      <c r="T580" s="5">
        <f t="shared" si="177"/>
        <v>0.57379480986402942</v>
      </c>
      <c r="U580" s="5">
        <f t="shared" si="177"/>
        <v>0.55333755883106195</v>
      </c>
      <c r="V580" s="5">
        <f t="shared" si="177"/>
        <v>0.53354286230129477</v>
      </c>
      <c r="W580" s="5">
        <f t="shared" si="177"/>
        <v>0.51440012700655735</v>
      </c>
      <c r="X580" s="5">
        <f t="shared" si="180"/>
        <v>0.49589692029746102</v>
      </c>
      <c r="Y580" s="5">
        <f t="shared" si="180"/>
        <v>0.47801941700450057</v>
      </c>
      <c r="Z580" s="5">
        <f t="shared" si="180"/>
        <v>0.46075276172178742</v>
      </c>
      <c r="AA580" s="5">
        <f t="shared" si="180"/>
        <v>0.44408136257249192</v>
      </c>
      <c r="AB580" s="5">
        <f t="shared" si="180"/>
        <v>0.42798912933971461</v>
      </c>
      <c r="AC580" s="5">
        <f t="shared" si="180"/>
        <v>0.41245966632224279</v>
      </c>
      <c r="AD580" s="5">
        <f t="shared" si="180"/>
        <v>0.39747642826547713</v>
      </c>
      <c r="AE580" s="5">
        <f t="shared" si="180"/>
        <v>0.38302284611590315</v>
      </c>
      <c r="AF580" s="5">
        <f t="shared" si="180"/>
        <v>0.36908242806768338</v>
      </c>
      <c r="AG580" s="5">
        <f t="shared" si="180"/>
        <v>0.35563884034508186</v>
      </c>
      <c r="AH580" s="5">
        <f t="shared" si="180"/>
        <v>0.34267597134159983</v>
      </c>
      <c r="AI580" s="5">
        <f t="shared" si="180"/>
        <v>0.33017798207425869</v>
      </c>
      <c r="AJ580" s="5">
        <f t="shared" si="180"/>
        <v>0.3181293453765961</v>
      </c>
      <c r="AK580" s="5">
        <f t="shared" si="180"/>
        <v>0.30651487582079578</v>
      </c>
      <c r="AL580" s="5">
        <f t="shared" si="180"/>
        <v>0.29531975200754251</v>
      </c>
      <c r="AM580" s="5">
        <f t="shared" si="180"/>
        <v>0.28452953257555508</v>
      </c>
      <c r="AN580" s="5">
        <f t="shared" si="180"/>
        <v>0.27413016704852056</v>
      </c>
      <c r="AO580" s="5">
        <f t="shared" si="180"/>
        <v>0.26410800244519889</v>
      </c>
      <c r="AP580" s="5">
        <f t="shared" si="180"/>
        <v>0.25444978642070842</v>
      </c>
      <c r="AQ580" s="5">
        <f t="shared" si="180"/>
        <v>0.24514266757699818</v>
      </c>
      <c r="AR580" s="5">
        <f t="shared" si="180"/>
        <v>0.23617419347311297</v>
      </c>
      <c r="AS580" s="5">
        <f t="shared" si="180"/>
        <v>0.22753230677690517</v>
      </c>
      <c r="AT580" s="5">
        <f t="shared" si="180"/>
        <v>0.21920533992602251</v>
      </c>
      <c r="AU580" s="5">
        <f t="shared" si="180"/>
        <v>0.21118200860459441</v>
      </c>
      <c r="AV580" s="5">
        <f t="shared" si="180"/>
        <v>0.20345140429087877</v>
      </c>
      <c r="AW580" s="5">
        <f t="shared" si="180"/>
        <v>0.1960029860884174</v>
      </c>
      <c r="AX580" s="5">
        <f t="shared" si="180"/>
        <v>0.18882657201755612</v>
      </c>
      <c r="AY580" s="5">
        <f t="shared" si="180"/>
        <v>0.18191232991430115</v>
      </c>
      <c r="AZ580" s="5">
        <f t="shared" si="180"/>
        <v>0.17525076805844836</v>
      </c>
      <c r="BA580" s="5">
        <f t="shared" si="180"/>
        <v>0.16883272563192614</v>
      </c>
      <c r="BB580" s="5">
        <f t="shared" si="180"/>
        <v>0.16264936309066891</v>
      </c>
      <c r="BC580" s="5">
        <f t="shared" si="180"/>
        <v>0.1566921525185449</v>
      </c>
      <c r="BD580" s="5">
        <f t="shared" si="180"/>
        <v>0.15095286801943233</v>
      </c>
      <c r="BE580" s="5">
        <f t="shared" si="180"/>
        <v>0.14542357619310306</v>
      </c>
      <c r="BF580" s="5">
        <f t="shared" si="180"/>
        <v>0.14009662673180495</v>
      </c>
      <c r="BG580" s="5">
        <f t="shared" si="180"/>
        <v>0.13496464316707579</v>
      </c>
      <c r="BH580" s="5">
        <f t="shared" si="180"/>
        <v>0.13002051379014951</v>
      </c>
      <c r="BI580" s="5">
        <f t="shared" si="180"/>
        <v>0.12525738276414061</v>
      </c>
      <c r="BJ580" s="5">
        <f t="shared" si="180"/>
        <v>0.12066864144186078</v>
      </c>
      <c r="BK580" s="16">
        <f t="shared" si="180"/>
        <v>0.1162479198995033</v>
      </c>
      <c r="BL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</row>
    <row r="581" spans="1:124" x14ac:dyDescent="0.3">
      <c r="A581" s="8">
        <v>36147</v>
      </c>
      <c r="B581" s="3">
        <v>4.8000002000000007E-2</v>
      </c>
      <c r="C581" s="4">
        <f t="shared" si="165"/>
        <v>4.686130813040483E-2</v>
      </c>
      <c r="D581" s="5">
        <f t="shared" si="178"/>
        <v>0.9757636014290475</v>
      </c>
      <c r="E581" s="5">
        <f t="shared" si="178"/>
        <v>0.95025670750398938</v>
      </c>
      <c r="F581" s="5">
        <f t="shared" si="178"/>
        <v>0.92391475761393194</v>
      </c>
      <c r="G581" s="5">
        <f t="shared" si="178"/>
        <v>0.89708617108663613</v>
      </c>
      <c r="H581" s="5">
        <f t="shared" si="178"/>
        <v>0.87004812653225783</v>
      </c>
      <c r="I581" s="5">
        <f t="shared" si="178"/>
        <v>0.84301982379956308</v>
      </c>
      <c r="J581" s="5">
        <f t="shared" si="178"/>
        <v>0.81617347647588845</v>
      </c>
      <c r="K581" s="5">
        <f t="shared" si="178"/>
        <v>0.78964333438278744</v>
      </c>
      <c r="L581" s="5">
        <f t="shared" si="178"/>
        <v>0.76353303829573682</v>
      </c>
      <c r="M581" s="5">
        <f t="shared" si="178"/>
        <v>0.73792158686216602</v>
      </c>
      <c r="N581" s="5">
        <f t="shared" si="178"/>
        <v>0.71286816255374552</v>
      </c>
      <c r="O581" s="5">
        <f t="shared" si="178"/>
        <v>0.68841602751986497</v>
      </c>
      <c r="P581" s="5">
        <f t="shared" si="178"/>
        <v>0.66459566569625195</v>
      </c>
      <c r="Q581" s="5">
        <f t="shared" si="178"/>
        <v>0.64142731649647222</v>
      </c>
      <c r="R581" s="5">
        <f t="shared" si="178"/>
        <v>0.61892301860542287</v>
      </c>
      <c r="S581" s="5">
        <f t="shared" si="178"/>
        <v>0.59708825982404845</v>
      </c>
      <c r="T581" s="5">
        <f t="shared" si="177"/>
        <v>0.57592331024946342</v>
      </c>
      <c r="U581" s="5">
        <f t="shared" si="177"/>
        <v>0.55542430083181094</v>
      </c>
      <c r="V581" s="5">
        <f t="shared" si="177"/>
        <v>0.53558409701194043</v>
      </c>
      <c r="W581" s="5">
        <f t="shared" si="177"/>
        <v>0.51639300722147952</v>
      </c>
      <c r="X581" s="5">
        <f t="shared" si="180"/>
        <v>0.4978393580813506</v>
      </c>
      <c r="Y581" s="5">
        <f t="shared" si="180"/>
        <v>0.47990996179055811</v>
      </c>
      <c r="Z581" s="5">
        <f t="shared" si="180"/>
        <v>0.46259049614000758</v>
      </c>
      <c r="AA581" s="5">
        <f t="shared" si="180"/>
        <v>0.445865813557977</v>
      </c>
      <c r="AB581" s="5">
        <f t="shared" si="180"/>
        <v>0.429720192385185</v>
      </c>
      <c r="AC581" s="5">
        <f t="shared" si="180"/>
        <v>0.41413754101968753</v>
      </c>
      <c r="AD581" s="5">
        <f t="shared" si="180"/>
        <v>0.39910156353055981</v>
      </c>
      <c r="AE581" s="5">
        <f t="shared" si="180"/>
        <v>0.38459589370747466</v>
      </c>
      <c r="AF581" s="5">
        <f t="shared" si="180"/>
        <v>0.37060420320612086</v>
      </c>
      <c r="AG581" s="5">
        <f t="shared" si="180"/>
        <v>0.35711028839988518</v>
      </c>
      <c r="AH581" s="5">
        <f t="shared" si="180"/>
        <v>0.34409813970341124</v>
      </c>
      <c r="AI581" s="5">
        <f t="shared" si="180"/>
        <v>0.3315519964517708</v>
      </c>
      <c r="AJ581" s="5">
        <f t="shared" si="180"/>
        <v>0.31945638986704289</v>
      </c>
      <c r="AK581" s="5">
        <f t="shared" si="180"/>
        <v>0.30779617619602623</v>
      </c>
      <c r="AL581" s="5">
        <f t="shared" si="180"/>
        <v>0.29655656173799</v>
      </c>
      <c r="AM581" s="5">
        <f t="shared" si="180"/>
        <v>0.28572312118345278</v>
      </c>
      <c r="AN581" s="5">
        <f t="shared" si="180"/>
        <v>0.27528181044099159</v>
      </c>
      <c r="AO581" s="5">
        <f t="shared" si="180"/>
        <v>0.26521897492870239</v>
      </c>
      <c r="AP581" s="5">
        <f t="shared" si="180"/>
        <v>0.2555213541419058</v>
      </c>
      <c r="AQ581" s="5">
        <f t="shared" si="180"/>
        <v>0.24617608317243714</v>
      </c>
      <c r="AR581" s="5">
        <f t="shared" si="180"/>
        <v>0.23717069174208194</v>
      </c>
      <c r="AS581" s="5">
        <f t="shared" si="180"/>
        <v>0.2284931012191482</v>
      </c>
      <c r="AT581" s="5">
        <f t="shared" si="180"/>
        <v>0.2201316200093838</v>
      </c>
      <c r="AU581" s="5">
        <f t="shared" si="180"/>
        <v>0.21207493764764279</v>
      </c>
      <c r="AV581" s="5">
        <f t="shared" si="180"/>
        <v>0.20431211786263484</v>
      </c>
      <c r="AW581" s="5">
        <f t="shared" si="180"/>
        <v>0.19683259084188945</v>
      </c>
      <c r="AX581" s="5">
        <f t="shared" si="180"/>
        <v>0.18962614488623961</v>
      </c>
      <c r="AY581" s="5">
        <f t="shared" si="180"/>
        <v>0.18268291761142491</v>
      </c>
      <c r="AZ581" s="5">
        <f t="shared" si="180"/>
        <v>0.1759933868278189</v>
      </c>
      <c r="BA581" s="5">
        <f t="shared" si="180"/>
        <v>0.16954836120695527</v>
      </c>
      <c r="BB581" s="5">
        <f t="shared" si="180"/>
        <v>0.1633389708247685</v>
      </c>
      <c r="BC581" s="5">
        <f t="shared" si="180"/>
        <v>0.15735665765569554</v>
      </c>
      <c r="BD581" s="5">
        <f t="shared" si="180"/>
        <v>0.1515931660785253</v>
      </c>
      <c r="BE581" s="5">
        <f t="shared" si="180"/>
        <v>0.14604053344373999</v>
      </c>
      <c r="BF581" s="5">
        <f t="shared" si="180"/>
        <v>0.14069108074271608</v>
      </c>
      <c r="BG581" s="5">
        <f t="shared" si="180"/>
        <v>0.13553740341128029</v>
      </c>
      <c r="BH581" s="5">
        <f t="shared" si="180"/>
        <v>0.1305723622935003</v>
      </c>
      <c r="BI581" s="5">
        <f t="shared" si="180"/>
        <v>0.12578907478604098</v>
      </c>
      <c r="BJ581" s="5">
        <f t="shared" si="180"/>
        <v>0.12118090617876198</v>
      </c>
      <c r="BK581" s="16">
        <f t="shared" si="180"/>
        <v>0.11674146120334185</v>
      </c>
      <c r="BL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</row>
    <row r="582" spans="1:124" x14ac:dyDescent="0.3">
      <c r="A582" s="8">
        <v>36154</v>
      </c>
      <c r="B582" s="3">
        <v>4.8499999000000002E-2</v>
      </c>
      <c r="C582" s="4">
        <f t="shared" si="165"/>
        <v>4.737665383775589E-2</v>
      </c>
      <c r="D582" s="5">
        <f t="shared" si="178"/>
        <v>0.97552688318284053</v>
      </c>
      <c r="E582" s="5">
        <f t="shared" si="178"/>
        <v>0.94982208033703941</v>
      </c>
      <c r="F582" s="5">
        <f t="shared" si="178"/>
        <v>0.92331648877905459</v>
      </c>
      <c r="G582" s="5">
        <f t="shared" si="178"/>
        <v>0.89635423935077274</v>
      </c>
      <c r="H582" s="5">
        <f t="shared" si="178"/>
        <v>0.86920855915438289</v>
      </c>
      <c r="I582" s="5">
        <f t="shared" si="178"/>
        <v>0.84209507056479727</v>
      </c>
      <c r="J582" s="5">
        <f t="shared" si="178"/>
        <v>0.81518279061348287</v>
      </c>
      <c r="K582" s="5">
        <f t="shared" si="178"/>
        <v>0.78860314155818567</v>
      </c>
      <c r="L582" s="5">
        <f t="shared" si="178"/>
        <v>0.76245728268891244</v>
      </c>
      <c r="M582" s="5">
        <f t="shared" si="178"/>
        <v>0.73682204861322909</v>
      </c>
      <c r="N582" s="5">
        <f t="shared" si="178"/>
        <v>0.71175474431800878</v>
      </c>
      <c r="O582" s="5">
        <f t="shared" si="178"/>
        <v>0.68729701007661548</v>
      </c>
      <c r="P582" s="5">
        <f t="shared" si="178"/>
        <v>0.66347793389398435</v>
      </c>
      <c r="Q582" s="5">
        <f t="shared" si="178"/>
        <v>0.64031655757329686</v>
      </c>
      <c r="R582" s="5">
        <f t="shared" si="178"/>
        <v>0.61782389529372217</v>
      </c>
      <c r="S582" s="5">
        <f t="shared" si="178"/>
        <v>0.59600456076968433</v>
      </c>
      <c r="T582" s="5">
        <f t="shared" si="177"/>
        <v>0.57485808024136187</v>
      </c>
      <c r="U582" s="5">
        <f t="shared" si="177"/>
        <v>0.55437995321076106</v>
      </c>
      <c r="V582" s="5">
        <f t="shared" si="177"/>
        <v>0.534562510450036</v>
      </c>
      <c r="W582" s="5">
        <f t="shared" si="177"/>
        <v>0.51539560886336389</v>
      </c>
      <c r="X582" s="5">
        <f t="shared" si="180"/>
        <v>0.49686719483286118</v>
      </c>
      <c r="Y582" s="5">
        <f t="shared" si="180"/>
        <v>0.47896376134034246</v>
      </c>
      <c r="Z582" s="5">
        <f t="shared" si="180"/>
        <v>0.46167071911147084</v>
      </c>
      <c r="AA582" s="5">
        <f t="shared" si="180"/>
        <v>0.44497269801582234</v>
      </c>
      <c r="AB582" s="5">
        <f t="shared" si="180"/>
        <v>0.42885379176415811</v>
      </c>
      <c r="AC582" s="5">
        <f t="shared" si="180"/>
        <v>0.41329775640306199</v>
      </c>
      <c r="AD582" s="5">
        <f t="shared" si="180"/>
        <v>0.39828817108176345</v>
      </c>
      <c r="AE582" s="5">
        <f t="shared" si="180"/>
        <v>0.38380856794901402</v>
      </c>
      <c r="AF582" s="5">
        <f t="shared" si="180"/>
        <v>0.36984253674434325</v>
      </c>
      <c r="AG582" s="5">
        <f t="shared" si="180"/>
        <v>0.35637380861079193</v>
      </c>
      <c r="AH582" s="5">
        <f t="shared" si="180"/>
        <v>0.34338632282237225</v>
      </c>
      <c r="AI582" s="5">
        <f t="shared" si="180"/>
        <v>0.33086427944732782</v>
      </c>
      <c r="AJ582" s="5">
        <f t="shared" si="180"/>
        <v>0.31879218042485086</v>
      </c>
      <c r="AK582" s="5">
        <f t="shared" si="180"/>
        <v>0.307154861092299</v>
      </c>
      <c r="AL582" s="5">
        <f t="shared" si="180"/>
        <v>0.29593751384163036</v>
      </c>
      <c r="AM582" s="5">
        <f t="shared" si="180"/>
        <v>0.28512570529149228</v>
      </c>
      <c r="AN582" s="5">
        <f t="shared" si="180"/>
        <v>0.274705388122297</v>
      </c>
      <c r="AO582" s="5">
        <f t="shared" si="180"/>
        <v>0.26466290852544733</v>
      </c>
      <c r="AP582" s="5">
        <f t="shared" si="180"/>
        <v>0.25498501005648744</v>
      </c>
      <c r="AQ582" s="5">
        <f t="shared" si="180"/>
        <v>0.24565883454882484</v>
      </c>
      <c r="AR582" s="5">
        <f t="shared" si="180"/>
        <v>0.2366719206345835</v>
      </c>
      <c r="AS582" s="5">
        <f t="shared" si="180"/>
        <v>0.22801220032789085</v>
      </c>
      <c r="AT582" s="5">
        <f t="shared" si="180"/>
        <v>0.21966799405009754</v>
      </c>
      <c r="AU582" s="5">
        <f t="shared" si="180"/>
        <v>0.21162800441332788</v>
      </c>
      <c r="AV582" s="5">
        <f t="shared" si="180"/>
        <v>0.2038813090261436</v>
      </c>
      <c r="AW582" s="5">
        <f t="shared" si="180"/>
        <v>0.19641735254114914</v>
      </c>
      <c r="AX582" s="5">
        <f t="shared" si="180"/>
        <v>0.1892259381276068</v>
      </c>
      <c r="AY582" s="5">
        <f t="shared" si="180"/>
        <v>0.18229721852133887</v>
      </c>
      <c r="AZ582" s="5">
        <f t="shared" si="180"/>
        <v>0.17562168677837836</v>
      </c>
      <c r="BA582" s="5">
        <f t="shared" si="180"/>
        <v>0.1691901668371695</v>
      </c>
      <c r="BB582" s="5">
        <f t="shared" si="180"/>
        <v>0.16299380397592736</v>
      </c>
      <c r="BC582" s="5">
        <f t="shared" si="180"/>
        <v>0.15702405523648688</v>
      </c>
      <c r="BD582" s="5">
        <f t="shared" si="180"/>
        <v>0.15127267987312731</v>
      </c>
      <c r="BE582" s="5">
        <f t="shared" si="180"/>
        <v>0.14573172987406854</v>
      </c>
      <c r="BF582" s="5">
        <f t="shared" si="180"/>
        <v>0.1403935405942672</v>
      </c>
      <c r="BG582" s="5">
        <f t="shared" si="180"/>
        <v>0.13525072153052167</v>
      </c>
      <c r="BH582" s="5">
        <f t="shared" si="180"/>
        <v>0.13029614726350588</v>
      </c>
      <c r="BI582" s="5">
        <f t="shared" si="180"/>
        <v>0.12552294858598598</v>
      </c>
      <c r="BJ582" s="5">
        <f t="shared" si="180"/>
        <v>0.12092450383198466</v>
      </c>
      <c r="BK582" s="16">
        <f t="shared" si="180"/>
        <v>0.11649443041790106</v>
      </c>
      <c r="BL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</row>
    <row r="583" spans="1:124" x14ac:dyDescent="0.3">
      <c r="A583" s="8">
        <v>36161</v>
      </c>
      <c r="B583" s="3">
        <v>4.6999997999999994E-2</v>
      </c>
      <c r="C583" s="4">
        <f t="shared" si="165"/>
        <v>4.5830606408726722E-2</v>
      </c>
      <c r="D583" s="5">
        <f t="shared" si="178"/>
        <v>0.9762372149965528</v>
      </c>
      <c r="E583" s="5">
        <f t="shared" si="178"/>
        <v>0.95112656727193923</v>
      </c>
      <c r="F583" s="5">
        <f t="shared" si="178"/>
        <v>0.92511247047608325</v>
      </c>
      <c r="G583" s="5">
        <f t="shared" si="178"/>
        <v>0.89855184272511668</v>
      </c>
      <c r="H583" s="5">
        <f t="shared" si="178"/>
        <v>0.87172971171431712</v>
      </c>
      <c r="I583" s="5">
        <f t="shared" si="178"/>
        <v>0.84487239650511181</v>
      </c>
      <c r="J583" s="5">
        <f t="shared" si="178"/>
        <v>0.81815848145847103</v>
      </c>
      <c r="K583" s="5">
        <f t="shared" si="178"/>
        <v>0.79172785885746266</v>
      </c>
      <c r="L583" s="5">
        <f t="shared" si="178"/>
        <v>0.76568912661239519</v>
      </c>
      <c r="M583" s="5">
        <f t="shared" si="178"/>
        <v>0.74012561030905644</v>
      </c>
      <c r="N583" s="5">
        <f t="shared" si="178"/>
        <v>0.7151002493612334</v>
      </c>
      <c r="O583" s="5">
        <f t="shared" si="178"/>
        <v>0.69065955360382925</v>
      </c>
      <c r="P583" s="5">
        <f t="shared" si="178"/>
        <v>0.66683680390136568</v>
      </c>
      <c r="Q583" s="5">
        <f t="shared" si="178"/>
        <v>0.64365464050692056</v>
      </c>
      <c r="R583" s="5">
        <f t="shared" si="178"/>
        <v>0.6211271568870087</v>
      </c>
      <c r="S583" s="5">
        <f t="shared" si="178"/>
        <v>0.59926159467086393</v>
      </c>
      <c r="T583" s="5">
        <f t="shared" si="177"/>
        <v>0.57805971704052916</v>
      </c>
      <c r="U583" s="5">
        <f t="shared" si="177"/>
        <v>0.55751892282943283</v>
      </c>
      <c r="V583" s="5">
        <f t="shared" si="177"/>
        <v>0.5376331513677387</v>
      </c>
      <c r="W583" s="5">
        <f t="shared" si="177"/>
        <v>0.51839361824137065</v>
      </c>
      <c r="X583" s="5">
        <f t="shared" si="180"/>
        <v>0.49978941420074846</v>
      </c>
      <c r="Y583" s="5">
        <f t="shared" si="180"/>
        <v>0.48180799310306366</v>
      </c>
      <c r="Z583" s="5">
        <f t="shared" si="180"/>
        <v>0.46443556969351929</v>
      </c>
      <c r="AA583" s="5">
        <f t="shared" si="180"/>
        <v>0.44765744397431134</v>
      </c>
      <c r="AB583" s="5">
        <f t="shared" si="180"/>
        <v>0.43145826566979661</v>
      </c>
      <c r="AC583" s="5">
        <f t="shared" si="180"/>
        <v>0.41582224970635767</v>
      </c>
      <c r="AD583" s="5">
        <f t="shared" si="180"/>
        <v>0.40073335155297807</v>
      </c>
      <c r="AE583" s="5">
        <f t="shared" si="180"/>
        <v>0.38617540960738567</v>
      </c>
      <c r="AF583" s="5">
        <f t="shared" si="180"/>
        <v>0.37213226047853493</v>
      </c>
      <c r="AG583" s="5">
        <f t="shared" si="180"/>
        <v>0.35858783194232574</v>
      </c>
      <c r="AH583" s="5">
        <f t="shared" si="180"/>
        <v>0.34552621748087764</v>
      </c>
      <c r="AI583" s="5">
        <f t="shared" si="180"/>
        <v>0.33293173561450018</v>
      </c>
      <c r="AJ583" s="5">
        <f t="shared" si="180"/>
        <v>0.32078897666657386</v>
      </c>
      <c r="AK583" s="5">
        <f t="shared" si="180"/>
        <v>0.30908283913860901</v>
      </c>
      <c r="AL583" s="5">
        <f t="shared" si="180"/>
        <v>0.29779855749495932</v>
      </c>
      <c r="AM583" s="5">
        <f t="shared" si="180"/>
        <v>0.28692172284748074</v>
      </c>
      <c r="AN583" s="5">
        <f t="shared" si="180"/>
        <v>0.27643829777667656</v>
      </c>
      <c r="AO583" s="5">
        <f t="shared" si="180"/>
        <v>0.26633462631704169</v>
      </c>
      <c r="AP583" s="5">
        <f t="shared" si="180"/>
        <v>0.25659743996201584</v>
      </c>
      <c r="AQ583" s="5">
        <f t="shared" si="180"/>
        <v>0.24721386040142257</v>
      </c>
      <c r="AR583" s="5">
        <f t="shared" si="180"/>
        <v>0.23817139958609829</v>
      </c>
      <c r="AS583" s="5">
        <f t="shared" si="180"/>
        <v>0.22945795761621107</v>
      </c>
      <c r="AT583" s="5">
        <f t="shared" si="180"/>
        <v>0.22106181886800333</v>
      </c>
      <c r="AU583" s="5">
        <f t="shared" si="180"/>
        <v>0.21297164670547761</v>
      </c>
      <c r="AV583" s="5">
        <f t="shared" si="180"/>
        <v>0.20517647706654785</v>
      </c>
      <c r="AW583" s="5">
        <f t="shared" si="180"/>
        <v>0.19766571116547238</v>
      </c>
      <c r="AX583" s="5">
        <f t="shared" si="180"/>
        <v>0.19042910751341235</v>
      </c>
      <c r="AY583" s="5">
        <f t="shared" si="180"/>
        <v>0.18345677342541963</v>
      </c>
      <c r="AZ583" s="5">
        <f t="shared" si="180"/>
        <v>0.17673915615399419</v>
      </c>
      <c r="BA583" s="5">
        <f t="shared" si="180"/>
        <v>0.17026703376567989</v>
      </c>
      <c r="BB583" s="5">
        <f t="shared" ref="X583:BK590" si="181">BB$7*EXP(-BB$8*$C583)</f>
        <v>0.16403150585725895</v>
      </c>
      <c r="BC583" s="5">
        <f t="shared" si="181"/>
        <v>0.15802398419136099</v>
      </c>
      <c r="BD583" s="5">
        <f t="shared" si="181"/>
        <v>0.15223618331720229</v>
      </c>
      <c r="BE583" s="5">
        <f t="shared" si="181"/>
        <v>0.14666011123031511</v>
      </c>
      <c r="BF583" s="5">
        <f t="shared" si="181"/>
        <v>0.14128806011514086</v>
      </c>
      <c r="BG583" s="5">
        <f t="shared" si="181"/>
        <v>0.13611259720596633</v>
      </c>
      <c r="BH583" s="5">
        <f t="shared" si="181"/>
        <v>0.13112655579462443</v>
      </c>
      <c r="BI583" s="5">
        <f t="shared" si="181"/>
        <v>0.12632302640744941</v>
      </c>
      <c r="BJ583" s="5">
        <f t="shared" si="181"/>
        <v>0.12169534816900146</v>
      </c>
      <c r="BK583" s="16">
        <f t="shared" si="181"/>
        <v>0.11723710036590719</v>
      </c>
      <c r="BL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</row>
    <row r="584" spans="1:124" x14ac:dyDescent="0.3">
      <c r="A584" s="8">
        <v>36168</v>
      </c>
      <c r="B584" s="3">
        <v>4.7300000000000002E-2</v>
      </c>
      <c r="C584" s="4">
        <f t="shared" si="165"/>
        <v>4.6139817749788238E-2</v>
      </c>
      <c r="D584" s="5">
        <f t="shared" si="178"/>
        <v>0.97609510641491326</v>
      </c>
      <c r="E584" s="5">
        <f t="shared" si="178"/>
        <v>0.95086552507087985</v>
      </c>
      <c r="F584" s="5">
        <f t="shared" si="178"/>
        <v>0.92475299272230282</v>
      </c>
      <c r="G584" s="5">
        <f t="shared" si="178"/>
        <v>0.89811188880189785</v>
      </c>
      <c r="H584" s="5">
        <f t="shared" si="178"/>
        <v>0.87122489384068558</v>
      </c>
      <c r="I584" s="5">
        <f t="shared" si="178"/>
        <v>0.84431619615084408</v>
      </c>
      <c r="J584" s="5">
        <f t="shared" si="178"/>
        <v>0.81756247199938914</v>
      </c>
      <c r="K584" s="5">
        <f t="shared" si="178"/>
        <v>0.79110192271345747</v>
      </c>
      <c r="L584" s="5">
        <f t="shared" si="178"/>
        <v>0.76504165988749739</v>
      </c>
      <c r="M584" s="5">
        <f t="shared" si="178"/>
        <v>0.73946371119144039</v>
      </c>
      <c r="N584" s="5">
        <f t="shared" si="178"/>
        <v>0.71442988868466006</v>
      </c>
      <c r="O584" s="5">
        <f t="shared" si="178"/>
        <v>0.68998572734884933</v>
      </c>
      <c r="P584" s="5">
        <f t="shared" si="178"/>
        <v>0.66616366826260598</v>
      </c>
      <c r="Q584" s="5">
        <f t="shared" si="178"/>
        <v>0.64298563064186987</v>
      </c>
      <c r="R584" s="5">
        <f t="shared" si="178"/>
        <v>0.62046509071159284</v>
      </c>
      <c r="S584" s="5">
        <f t="shared" si="178"/>
        <v>0.59860876316109568</v>
      </c>
      <c r="T584" s="5">
        <f t="shared" si="177"/>
        <v>0.57741796249499266</v>
      </c>
      <c r="U584" s="5">
        <f t="shared" si="177"/>
        <v>0.55688970648333103</v>
      </c>
      <c r="V584" s="5">
        <f t="shared" si="177"/>
        <v>0.53701761165185957</v>
      </c>
      <c r="W584" s="5">
        <f t="shared" si="177"/>
        <v>0.51779262086586619</v>
      </c>
      <c r="X584" s="5">
        <f t="shared" si="181"/>
        <v>0.49920359512518586</v>
      </c>
      <c r="Y584" s="5">
        <f t="shared" si="181"/>
        <v>0.48123779533773836</v>
      </c>
      <c r="Z584" s="5">
        <f t="shared" si="181"/>
        <v>0.46388127476663027</v>
      </c>
      <c r="AA584" s="5">
        <f t="shared" si="181"/>
        <v>0.44711919879751905</v>
      </c>
      <c r="AB584" s="5">
        <f t="shared" si="181"/>
        <v>0.43093610544192767</v>
      </c>
      <c r="AC584" s="5">
        <f t="shared" si="181"/>
        <v>0.41531611741180041</v>
      </c>
      <c r="AD584" s="5">
        <f t="shared" si="181"/>
        <v>0.40024311453736755</v>
      </c>
      <c r="AE584" s="5">
        <f t="shared" si="181"/>
        <v>0.38570087364795613</v>
      </c>
      <c r="AF584" s="5">
        <f t="shared" si="181"/>
        <v>0.37167318170932823</v>
      </c>
      <c r="AG584" s="5">
        <f t="shared" si="181"/>
        <v>0.35814392694452774</v>
      </c>
      <c r="AH584" s="5">
        <f t="shared" si="181"/>
        <v>0.34509717180514443</v>
      </c>
      <c r="AI584" s="5">
        <f t="shared" si="181"/>
        <v>0.33251721096450554</v>
      </c>
      <c r="AJ584" s="5">
        <f t="shared" si="181"/>
        <v>0.32038861694046261</v>
      </c>
      <c r="AK584" s="5">
        <f t="shared" si="181"/>
        <v>0.30869627549695366</v>
      </c>
      <c r="AL584" s="5">
        <f t="shared" si="181"/>
        <v>0.2974254125996193</v>
      </c>
      <c r="AM584" s="5">
        <f t="shared" si="181"/>
        <v>0.28656161439494554</v>
      </c>
      <c r="AN584" s="5">
        <f t="shared" si="181"/>
        <v>0.27609084143158397</v>
      </c>
      <c r="AO584" s="5">
        <f t="shared" si="181"/>
        <v>0.26599943813621085</v>
      </c>
      <c r="AP584" s="5">
        <f t="shared" si="181"/>
        <v>0.25627413838616542</v>
      </c>
      <c r="AQ584" s="5">
        <f t="shared" si="181"/>
        <v>0.24690206788046096</v>
      </c>
      <c r="AR584" s="5">
        <f t="shared" si="181"/>
        <v>0.23787074389420976</v>
      </c>
      <c r="AS584" s="5">
        <f t="shared" si="181"/>
        <v>0.22916807290469288</v>
      </c>
      <c r="AT584" s="5">
        <f t="shared" si="181"/>
        <v>0.22078234649673351</v>
      </c>
      <c r="AU584" s="5">
        <f t="shared" si="181"/>
        <v>0.21270223588784584</v>
      </c>
      <c r="AV584" s="5">
        <f t="shared" si="181"/>
        <v>0.20491678535751282</v>
      </c>
      <c r="AW584" s="5">
        <f t="shared" si="181"/>
        <v>0.19741540481799261</v>
      </c>
      <c r="AX584" s="5">
        <f t="shared" si="181"/>
        <v>0.19018786172472663</v>
      </c>
      <c r="AY584" s="5">
        <f t="shared" si="181"/>
        <v>0.18322427249143408</v>
      </c>
      <c r="AZ584" s="5">
        <f t="shared" si="181"/>
        <v>0.17651509354728501</v>
      </c>
      <c r="BA584" s="5">
        <f t="shared" si="181"/>
        <v>0.17005111215027621</v>
      </c>
      <c r="BB584" s="5">
        <f t="shared" si="181"/>
        <v>0.1638234370513727</v>
      </c>
      <c r="BC584" s="5">
        <f t="shared" si="181"/>
        <v>0.1578234890875235</v>
      </c>
      <c r="BD584" s="5">
        <f t="shared" si="181"/>
        <v>0.15204299176781669</v>
      </c>
      <c r="BE584" s="5">
        <f t="shared" si="181"/>
        <v>0.14647396190539386</v>
      </c>
      <c r="BF584" s="5">
        <f t="shared" si="181"/>
        <v>0.14110870033794443</v>
      </c>
      <c r="BG584" s="5">
        <f t="shared" si="181"/>
        <v>0.13593978277136035</v>
      </c>
      <c r="BH584" s="5">
        <f t="shared" si="181"/>
        <v>0.13096005077420833</v>
      </c>
      <c r="BI584" s="5">
        <f t="shared" si="181"/>
        <v>0.12616260294486051</v>
      </c>
      <c r="BJ584" s="5">
        <f t="shared" si="181"/>
        <v>0.1215407862682444</v>
      </c>
      <c r="BK584" s="16">
        <f t="shared" si="181"/>
        <v>0.11708818767508915</v>
      </c>
      <c r="BL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</row>
    <row r="585" spans="1:124" x14ac:dyDescent="0.3">
      <c r="A585" s="8">
        <v>36175</v>
      </c>
      <c r="B585" s="3">
        <v>4.6999997999999994E-2</v>
      </c>
      <c r="C585" s="4">
        <f t="shared" si="165"/>
        <v>4.5830606408726722E-2</v>
      </c>
      <c r="D585" s="5">
        <f t="shared" si="178"/>
        <v>0.9762372149965528</v>
      </c>
      <c r="E585" s="5">
        <f t="shared" si="178"/>
        <v>0.95112656727193923</v>
      </c>
      <c r="F585" s="5">
        <f t="shared" si="178"/>
        <v>0.92511247047608325</v>
      </c>
      <c r="G585" s="5">
        <f t="shared" si="178"/>
        <v>0.89855184272511668</v>
      </c>
      <c r="H585" s="5">
        <f t="shared" si="178"/>
        <v>0.87172971171431712</v>
      </c>
      <c r="I585" s="5">
        <f t="shared" si="178"/>
        <v>0.84487239650511181</v>
      </c>
      <c r="J585" s="5">
        <f t="shared" si="178"/>
        <v>0.81815848145847103</v>
      </c>
      <c r="K585" s="5">
        <f t="shared" si="178"/>
        <v>0.79172785885746266</v>
      </c>
      <c r="L585" s="5">
        <f t="shared" si="178"/>
        <v>0.76568912661239519</v>
      </c>
      <c r="M585" s="5">
        <f t="shared" si="178"/>
        <v>0.74012561030905644</v>
      </c>
      <c r="N585" s="5">
        <f t="shared" si="178"/>
        <v>0.7151002493612334</v>
      </c>
      <c r="O585" s="5">
        <f t="shared" si="178"/>
        <v>0.69065955360382925</v>
      </c>
      <c r="P585" s="5">
        <f t="shared" si="178"/>
        <v>0.66683680390136568</v>
      </c>
      <c r="Q585" s="5">
        <f t="shared" si="178"/>
        <v>0.64365464050692056</v>
      </c>
      <c r="R585" s="5">
        <f t="shared" si="178"/>
        <v>0.6211271568870087</v>
      </c>
      <c r="S585" s="5">
        <f t="shared" si="178"/>
        <v>0.59926159467086393</v>
      </c>
      <c r="T585" s="5">
        <f t="shared" si="177"/>
        <v>0.57805971704052916</v>
      </c>
      <c r="U585" s="5">
        <f t="shared" si="177"/>
        <v>0.55751892282943283</v>
      </c>
      <c r="V585" s="5">
        <f t="shared" si="177"/>
        <v>0.5376331513677387</v>
      </c>
      <c r="W585" s="5">
        <f t="shared" si="177"/>
        <v>0.51839361824137065</v>
      </c>
      <c r="X585" s="5">
        <f t="shared" si="181"/>
        <v>0.49978941420074846</v>
      </c>
      <c r="Y585" s="5">
        <f t="shared" si="181"/>
        <v>0.48180799310306366</v>
      </c>
      <c r="Z585" s="5">
        <f t="shared" si="181"/>
        <v>0.46443556969351929</v>
      </c>
      <c r="AA585" s="5">
        <f t="shared" si="181"/>
        <v>0.44765744397431134</v>
      </c>
      <c r="AB585" s="5">
        <f t="shared" si="181"/>
        <v>0.43145826566979661</v>
      </c>
      <c r="AC585" s="5">
        <f t="shared" si="181"/>
        <v>0.41582224970635767</v>
      </c>
      <c r="AD585" s="5">
        <f t="shared" si="181"/>
        <v>0.40073335155297807</v>
      </c>
      <c r="AE585" s="5">
        <f t="shared" si="181"/>
        <v>0.38617540960738567</v>
      </c>
      <c r="AF585" s="5">
        <f t="shared" si="181"/>
        <v>0.37213226047853493</v>
      </c>
      <c r="AG585" s="5">
        <f t="shared" si="181"/>
        <v>0.35858783194232574</v>
      </c>
      <c r="AH585" s="5">
        <f t="shared" si="181"/>
        <v>0.34552621748087764</v>
      </c>
      <c r="AI585" s="5">
        <f t="shared" si="181"/>
        <v>0.33293173561450018</v>
      </c>
      <c r="AJ585" s="5">
        <f t="shared" si="181"/>
        <v>0.32078897666657386</v>
      </c>
      <c r="AK585" s="5">
        <f t="shared" si="181"/>
        <v>0.30908283913860901</v>
      </c>
      <c r="AL585" s="5">
        <f t="shared" si="181"/>
        <v>0.29779855749495932</v>
      </c>
      <c r="AM585" s="5">
        <f t="shared" si="181"/>
        <v>0.28692172284748074</v>
      </c>
      <c r="AN585" s="5">
        <f t="shared" si="181"/>
        <v>0.27643829777667656</v>
      </c>
      <c r="AO585" s="5">
        <f t="shared" si="181"/>
        <v>0.26633462631704169</v>
      </c>
      <c r="AP585" s="5">
        <f t="shared" si="181"/>
        <v>0.25659743996201584</v>
      </c>
      <c r="AQ585" s="5">
        <f t="shared" si="181"/>
        <v>0.24721386040142257</v>
      </c>
      <c r="AR585" s="5">
        <f t="shared" si="181"/>
        <v>0.23817139958609829</v>
      </c>
      <c r="AS585" s="5">
        <f t="shared" si="181"/>
        <v>0.22945795761621107</v>
      </c>
      <c r="AT585" s="5">
        <f t="shared" si="181"/>
        <v>0.22106181886800333</v>
      </c>
      <c r="AU585" s="5">
        <f t="shared" si="181"/>
        <v>0.21297164670547761</v>
      </c>
      <c r="AV585" s="5">
        <f t="shared" si="181"/>
        <v>0.20517647706654785</v>
      </c>
      <c r="AW585" s="5">
        <f t="shared" si="181"/>
        <v>0.19766571116547238</v>
      </c>
      <c r="AX585" s="5">
        <f t="shared" si="181"/>
        <v>0.19042910751341235</v>
      </c>
      <c r="AY585" s="5">
        <f t="shared" si="181"/>
        <v>0.18345677342541963</v>
      </c>
      <c r="AZ585" s="5">
        <f t="shared" si="181"/>
        <v>0.17673915615399419</v>
      </c>
      <c r="BA585" s="5">
        <f t="shared" si="181"/>
        <v>0.17026703376567989</v>
      </c>
      <c r="BB585" s="5">
        <f t="shared" si="181"/>
        <v>0.16403150585725895</v>
      </c>
      <c r="BC585" s="5">
        <f t="shared" si="181"/>
        <v>0.15802398419136099</v>
      </c>
      <c r="BD585" s="5">
        <f t="shared" si="181"/>
        <v>0.15223618331720229</v>
      </c>
      <c r="BE585" s="5">
        <f t="shared" si="181"/>
        <v>0.14666011123031511</v>
      </c>
      <c r="BF585" s="5">
        <f t="shared" si="181"/>
        <v>0.14128806011514086</v>
      </c>
      <c r="BG585" s="5">
        <f t="shared" si="181"/>
        <v>0.13611259720596633</v>
      </c>
      <c r="BH585" s="5">
        <f t="shared" si="181"/>
        <v>0.13112655579462443</v>
      </c>
      <c r="BI585" s="5">
        <f t="shared" si="181"/>
        <v>0.12632302640744941</v>
      </c>
      <c r="BJ585" s="5">
        <f t="shared" si="181"/>
        <v>0.12169534816900146</v>
      </c>
      <c r="BK585" s="16">
        <f t="shared" si="181"/>
        <v>0.11723710036590719</v>
      </c>
      <c r="BL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</row>
    <row r="586" spans="1:124" x14ac:dyDescent="0.3">
      <c r="A586" s="8">
        <v>36182</v>
      </c>
      <c r="B586" s="3">
        <v>4.6900000999999997E-2</v>
      </c>
      <c r="C586" s="4">
        <f t="shared" si="165"/>
        <v>4.5727539740930752E-2</v>
      </c>
      <c r="D586" s="5">
        <f t="shared" si="178"/>
        <v>0.97628458738418589</v>
      </c>
      <c r="E586" s="5">
        <f t="shared" si="178"/>
        <v>0.95121359407214412</v>
      </c>
      <c r="F586" s="5">
        <f t="shared" si="178"/>
        <v>0.92523232304947545</v>
      </c>
      <c r="G586" s="5">
        <f t="shared" si="178"/>
        <v>0.89869853654120258</v>
      </c>
      <c r="H586" s="5">
        <f t="shared" si="178"/>
        <v>0.87189804315954966</v>
      </c>
      <c r="I586" s="5">
        <f t="shared" si="178"/>
        <v>0.84505787123217968</v>
      </c>
      <c r="J586" s="5">
        <f t="shared" si="178"/>
        <v>0.81835724052816317</v>
      </c>
      <c r="K586" s="5">
        <f t="shared" si="178"/>
        <v>0.79193660662048015</v>
      </c>
      <c r="L586" s="5">
        <f t="shared" si="178"/>
        <v>0.76590506268128433</v>
      </c>
      <c r="M586" s="5">
        <f t="shared" si="178"/>
        <v>0.74034636688633815</v>
      </c>
      <c r="N586" s="5">
        <f t="shared" si="178"/>
        <v>0.71532383447127468</v>
      </c>
      <c r="O586" s="5">
        <f t="shared" si="178"/>
        <v>0.69088430031374148</v>
      </c>
      <c r="P586" s="5">
        <f t="shared" si="178"/>
        <v>0.6670613253308465</v>
      </c>
      <c r="Q586" s="5">
        <f t="shared" si="178"/>
        <v>0.64387779026178893</v>
      </c>
      <c r="R586" s="5">
        <f t="shared" si="178"/>
        <v>0.62134799446621969</v>
      </c>
      <c r="S586" s="5">
        <f t="shared" ref="S586:AH601" si="182">S$7*EXP(-S$8*$C586)</f>
        <v>0.59947935536417207</v>
      </c>
      <c r="T586" s="5">
        <f t="shared" si="182"/>
        <v>0.57827378583449773</v>
      </c>
      <c r="U586" s="5">
        <f t="shared" si="182"/>
        <v>0.5577288118600926</v>
      </c>
      <c r="V586" s="5">
        <f t="shared" si="182"/>
        <v>0.53783848049010174</v>
      </c>
      <c r="W586" s="5">
        <f t="shared" si="182"/>
        <v>0.51859409832342029</v>
      </c>
      <c r="X586" s="5">
        <f t="shared" si="182"/>
        <v>0.4999848327887027</v>
      </c>
      <c r="Y586" s="5">
        <f t="shared" si="182"/>
        <v>0.48199820214331507</v>
      </c>
      <c r="Z586" s="5">
        <f t="shared" si="182"/>
        <v>0.46462047503329745</v>
      </c>
      <c r="AA586" s="5">
        <f t="shared" si="182"/>
        <v>0.44783699639702701</v>
      </c>
      <c r="AB586" s="5">
        <f t="shared" si="182"/>
        <v>0.43163245325187227</v>
      </c>
      <c r="AC586" s="5">
        <f t="shared" si="182"/>
        <v>0.41599109131003564</v>
      </c>
      <c r="AD586" s="5">
        <f t="shared" si="182"/>
        <v>0.40089689129421363</v>
      </c>
      <c r="AE586" s="5">
        <f t="shared" si="182"/>
        <v>0.38633371215965101</v>
      </c>
      <c r="AF586" s="5">
        <f t="shared" si="182"/>
        <v>0.37228540709241081</v>
      </c>
      <c r="AG586" s="5">
        <f t="shared" si="182"/>
        <v>0.35873591707739283</v>
      </c>
      <c r="AH586" s="5">
        <f t="shared" si="182"/>
        <v>0.34566934596088622</v>
      </c>
      <c r="AI586" s="5">
        <f t="shared" si="181"/>
        <v>0.33307002022934318</v>
      </c>
      <c r="AJ586" s="5">
        <f t="shared" si="181"/>
        <v>0.32092253615544047</v>
      </c>
      <c r="AK586" s="5">
        <f t="shared" si="181"/>
        <v>0.30921179649806163</v>
      </c>
      <c r="AL586" s="5">
        <f t="shared" si="181"/>
        <v>0.29792303856374941</v>
      </c>
      <c r="AM586" s="5">
        <f t="shared" si="181"/>
        <v>0.28704185512686264</v>
      </c>
      <c r="AN586" s="5">
        <f t="shared" si="181"/>
        <v>0.27655420945094511</v>
      </c>
      <c r="AO586" s="5">
        <f t="shared" si="181"/>
        <v>0.26644644544414436</v>
      </c>
      <c r="AP586" s="5">
        <f t="shared" si="181"/>
        <v>0.25670529380848206</v>
      </c>
      <c r="AQ586" s="5">
        <f t="shared" si="181"/>
        <v>0.24731787489961846</v>
      </c>
      <c r="AR586" s="5">
        <f t="shared" si="181"/>
        <v>0.2382716988950403</v>
      </c>
      <c r="AS586" s="5">
        <f t="shared" si="181"/>
        <v>0.22955466376993133</v>
      </c>
      <c r="AT586" s="5">
        <f t="shared" si="181"/>
        <v>0.22115505149782028</v>
      </c>
      <c r="AU586" s="5">
        <f t="shared" si="181"/>
        <v>0.2130615228245446</v>
      </c>
      <c r="AV586" s="5">
        <f t="shared" si="181"/>
        <v>0.20526311090677782</v>
      </c>
      <c r="AW586" s="5">
        <f t="shared" si="181"/>
        <v>0.19774921405840962</v>
      </c>
      <c r="AX586" s="5">
        <f t="shared" si="181"/>
        <v>0.1905095878078823</v>
      </c>
      <c r="AY586" s="5">
        <f t="shared" si="181"/>
        <v>0.18353433643586187</v>
      </c>
      <c r="AZ586" s="5">
        <f t="shared" si="181"/>
        <v>0.17681390413430079</v>
      </c>
      <c r="BA586" s="5">
        <f t="shared" si="181"/>
        <v>0.17033906590414394</v>
      </c>
      <c r="BB586" s="5">
        <f t="shared" si="181"/>
        <v>0.16410091828890591</v>
      </c>
      <c r="BC586" s="5">
        <f t="shared" si="181"/>
        <v>0.15809087002450348</v>
      </c>
      <c r="BD586" s="5">
        <f t="shared" si="181"/>
        <v>0.15230063267154539</v>
      </c>
      <c r="BE586" s="5">
        <f t="shared" si="181"/>
        <v>0.14672221128435139</v>
      </c>
      <c r="BF586" s="5">
        <f t="shared" si="181"/>
        <v>0.14134789516092719</v>
      </c>
      <c r="BG586" s="5">
        <f t="shared" si="181"/>
        <v>0.13617024870967384</v>
      </c>
      <c r="BH586" s="5">
        <f t="shared" si="181"/>
        <v>0.13118210246150813</v>
      </c>
      <c r="BI586" s="5">
        <f t="shared" si="181"/>
        <v>0.12637654425010136</v>
      </c>
      <c r="BJ586" s="5">
        <f t="shared" si="181"/>
        <v>0.12174691057793571</v>
      </c>
      <c r="BK586" s="16">
        <f t="shared" si="181"/>
        <v>0.11728677818168147</v>
      </c>
      <c r="BL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</row>
    <row r="587" spans="1:124" x14ac:dyDescent="0.3">
      <c r="A587" s="8">
        <v>36189</v>
      </c>
      <c r="B587" s="3">
        <v>4.6999997999999994E-2</v>
      </c>
      <c r="C587" s="4">
        <f t="shared" si="165"/>
        <v>4.5830606408726722E-2</v>
      </c>
      <c r="D587" s="5">
        <f t="shared" ref="D587:S602" si="183">D$7*EXP(-D$8*$C587)</f>
        <v>0.9762372149965528</v>
      </c>
      <c r="E587" s="5">
        <f t="shared" si="183"/>
        <v>0.95112656727193923</v>
      </c>
      <c r="F587" s="5">
        <f t="shared" si="183"/>
        <v>0.92511247047608325</v>
      </c>
      <c r="G587" s="5">
        <f t="shared" si="183"/>
        <v>0.89855184272511668</v>
      </c>
      <c r="H587" s="5">
        <f t="shared" si="183"/>
        <v>0.87172971171431712</v>
      </c>
      <c r="I587" s="5">
        <f t="shared" si="183"/>
        <v>0.84487239650511181</v>
      </c>
      <c r="J587" s="5">
        <f t="shared" si="183"/>
        <v>0.81815848145847103</v>
      </c>
      <c r="K587" s="5">
        <f t="shared" si="183"/>
        <v>0.79172785885746266</v>
      </c>
      <c r="L587" s="5">
        <f t="shared" si="183"/>
        <v>0.76568912661239519</v>
      </c>
      <c r="M587" s="5">
        <f t="shared" si="183"/>
        <v>0.74012561030905644</v>
      </c>
      <c r="N587" s="5">
        <f t="shared" si="183"/>
        <v>0.7151002493612334</v>
      </c>
      <c r="O587" s="5">
        <f t="shared" si="183"/>
        <v>0.69065955360382925</v>
      </c>
      <c r="P587" s="5">
        <f t="shared" si="183"/>
        <v>0.66683680390136568</v>
      </c>
      <c r="Q587" s="5">
        <f t="shared" si="183"/>
        <v>0.64365464050692056</v>
      </c>
      <c r="R587" s="5">
        <f t="shared" si="183"/>
        <v>0.6211271568870087</v>
      </c>
      <c r="S587" s="5">
        <f t="shared" si="183"/>
        <v>0.59926159467086393</v>
      </c>
      <c r="T587" s="5">
        <f t="shared" si="182"/>
        <v>0.57805971704052916</v>
      </c>
      <c r="U587" s="5">
        <f t="shared" si="182"/>
        <v>0.55751892282943283</v>
      </c>
      <c r="V587" s="5">
        <f t="shared" si="182"/>
        <v>0.5376331513677387</v>
      </c>
      <c r="W587" s="5">
        <f t="shared" si="182"/>
        <v>0.51839361824137065</v>
      </c>
      <c r="X587" s="5">
        <f t="shared" si="181"/>
        <v>0.49978941420074846</v>
      </c>
      <c r="Y587" s="5">
        <f t="shared" si="181"/>
        <v>0.48180799310306366</v>
      </c>
      <c r="Z587" s="5">
        <f t="shared" si="181"/>
        <v>0.46443556969351929</v>
      </c>
      <c r="AA587" s="5">
        <f t="shared" si="181"/>
        <v>0.44765744397431134</v>
      </c>
      <c r="AB587" s="5">
        <f t="shared" si="181"/>
        <v>0.43145826566979661</v>
      </c>
      <c r="AC587" s="5">
        <f t="shared" si="181"/>
        <v>0.41582224970635767</v>
      </c>
      <c r="AD587" s="5">
        <f t="shared" si="181"/>
        <v>0.40073335155297807</v>
      </c>
      <c r="AE587" s="5">
        <f t="shared" si="181"/>
        <v>0.38617540960738567</v>
      </c>
      <c r="AF587" s="5">
        <f t="shared" si="181"/>
        <v>0.37213226047853493</v>
      </c>
      <c r="AG587" s="5">
        <f t="shared" si="181"/>
        <v>0.35858783194232574</v>
      </c>
      <c r="AH587" s="5">
        <f t="shared" si="181"/>
        <v>0.34552621748087764</v>
      </c>
      <c r="AI587" s="5">
        <f t="shared" si="181"/>
        <v>0.33293173561450018</v>
      </c>
      <c r="AJ587" s="5">
        <f t="shared" si="181"/>
        <v>0.32078897666657386</v>
      </c>
      <c r="AK587" s="5">
        <f t="shared" si="181"/>
        <v>0.30908283913860901</v>
      </c>
      <c r="AL587" s="5">
        <f t="shared" si="181"/>
        <v>0.29779855749495932</v>
      </c>
      <c r="AM587" s="5">
        <f t="shared" si="181"/>
        <v>0.28692172284748074</v>
      </c>
      <c r="AN587" s="5">
        <f t="shared" si="181"/>
        <v>0.27643829777667656</v>
      </c>
      <c r="AO587" s="5">
        <f t="shared" si="181"/>
        <v>0.26633462631704169</v>
      </c>
      <c r="AP587" s="5">
        <f t="shared" si="181"/>
        <v>0.25659743996201584</v>
      </c>
      <c r="AQ587" s="5">
        <f t="shared" si="181"/>
        <v>0.24721386040142257</v>
      </c>
      <c r="AR587" s="5">
        <f t="shared" si="181"/>
        <v>0.23817139958609829</v>
      </c>
      <c r="AS587" s="5">
        <f t="shared" si="181"/>
        <v>0.22945795761621107</v>
      </c>
      <c r="AT587" s="5">
        <f t="shared" si="181"/>
        <v>0.22106181886800333</v>
      </c>
      <c r="AU587" s="5">
        <f t="shared" si="181"/>
        <v>0.21297164670547761</v>
      </c>
      <c r="AV587" s="5">
        <f t="shared" si="181"/>
        <v>0.20517647706654785</v>
      </c>
      <c r="AW587" s="5">
        <f t="shared" si="181"/>
        <v>0.19766571116547238</v>
      </c>
      <c r="AX587" s="5">
        <f t="shared" si="181"/>
        <v>0.19042910751341235</v>
      </c>
      <c r="AY587" s="5">
        <f t="shared" si="181"/>
        <v>0.18345677342541963</v>
      </c>
      <c r="AZ587" s="5">
        <f t="shared" si="181"/>
        <v>0.17673915615399419</v>
      </c>
      <c r="BA587" s="5">
        <f t="shared" si="181"/>
        <v>0.17026703376567989</v>
      </c>
      <c r="BB587" s="5">
        <f t="shared" si="181"/>
        <v>0.16403150585725895</v>
      </c>
      <c r="BC587" s="5">
        <f t="shared" si="181"/>
        <v>0.15802398419136099</v>
      </c>
      <c r="BD587" s="5">
        <f t="shared" si="181"/>
        <v>0.15223618331720229</v>
      </c>
      <c r="BE587" s="5">
        <f t="shared" si="181"/>
        <v>0.14666011123031511</v>
      </c>
      <c r="BF587" s="5">
        <f t="shared" si="181"/>
        <v>0.14128806011514086</v>
      </c>
      <c r="BG587" s="5">
        <f t="shared" si="181"/>
        <v>0.13611259720596633</v>
      </c>
      <c r="BH587" s="5">
        <f t="shared" si="181"/>
        <v>0.13112655579462443</v>
      </c>
      <c r="BI587" s="5">
        <f t="shared" si="181"/>
        <v>0.12632302640744941</v>
      </c>
      <c r="BJ587" s="5">
        <f t="shared" si="181"/>
        <v>0.12169534816900146</v>
      </c>
      <c r="BK587" s="16">
        <f t="shared" si="181"/>
        <v>0.11723710036590719</v>
      </c>
      <c r="BL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</row>
    <row r="588" spans="1:124" x14ac:dyDescent="0.3">
      <c r="A588" s="8">
        <v>36196</v>
      </c>
      <c r="B588" s="3">
        <v>4.6999997999999994E-2</v>
      </c>
      <c r="C588" s="4">
        <f t="shared" si="165"/>
        <v>4.5830606408726722E-2</v>
      </c>
      <c r="D588" s="5">
        <f t="shared" si="183"/>
        <v>0.9762372149965528</v>
      </c>
      <c r="E588" s="5">
        <f t="shared" si="183"/>
        <v>0.95112656727193923</v>
      </c>
      <c r="F588" s="5">
        <f t="shared" si="183"/>
        <v>0.92511247047608325</v>
      </c>
      <c r="G588" s="5">
        <f t="shared" si="183"/>
        <v>0.89855184272511668</v>
      </c>
      <c r="H588" s="5">
        <f t="shared" si="183"/>
        <v>0.87172971171431712</v>
      </c>
      <c r="I588" s="5">
        <f t="shared" si="183"/>
        <v>0.84487239650511181</v>
      </c>
      <c r="J588" s="5">
        <f t="shared" si="183"/>
        <v>0.81815848145847103</v>
      </c>
      <c r="K588" s="5">
        <f t="shared" si="183"/>
        <v>0.79172785885746266</v>
      </c>
      <c r="L588" s="5">
        <f t="shared" si="183"/>
        <v>0.76568912661239519</v>
      </c>
      <c r="M588" s="5">
        <f t="shared" si="183"/>
        <v>0.74012561030905644</v>
      </c>
      <c r="N588" s="5">
        <f t="shared" si="183"/>
        <v>0.7151002493612334</v>
      </c>
      <c r="O588" s="5">
        <f t="shared" si="183"/>
        <v>0.69065955360382925</v>
      </c>
      <c r="P588" s="5">
        <f t="shared" si="183"/>
        <v>0.66683680390136568</v>
      </c>
      <c r="Q588" s="5">
        <f t="shared" si="183"/>
        <v>0.64365464050692056</v>
      </c>
      <c r="R588" s="5">
        <f t="shared" si="183"/>
        <v>0.6211271568870087</v>
      </c>
      <c r="S588" s="5">
        <f t="shared" si="183"/>
        <v>0.59926159467086393</v>
      </c>
      <c r="T588" s="5">
        <f t="shared" si="182"/>
        <v>0.57805971704052916</v>
      </c>
      <c r="U588" s="5">
        <f t="shared" si="182"/>
        <v>0.55751892282943283</v>
      </c>
      <c r="V588" s="5">
        <f t="shared" si="182"/>
        <v>0.5376331513677387</v>
      </c>
      <c r="W588" s="5">
        <f t="shared" si="182"/>
        <v>0.51839361824137065</v>
      </c>
      <c r="X588" s="5">
        <f t="shared" si="181"/>
        <v>0.49978941420074846</v>
      </c>
      <c r="Y588" s="5">
        <f t="shared" si="181"/>
        <v>0.48180799310306366</v>
      </c>
      <c r="Z588" s="5">
        <f t="shared" si="181"/>
        <v>0.46443556969351929</v>
      </c>
      <c r="AA588" s="5">
        <f t="shared" si="181"/>
        <v>0.44765744397431134</v>
      </c>
      <c r="AB588" s="5">
        <f t="shared" si="181"/>
        <v>0.43145826566979661</v>
      </c>
      <c r="AC588" s="5">
        <f t="shared" si="181"/>
        <v>0.41582224970635767</v>
      </c>
      <c r="AD588" s="5">
        <f t="shared" si="181"/>
        <v>0.40073335155297807</v>
      </c>
      <c r="AE588" s="5">
        <f t="shared" si="181"/>
        <v>0.38617540960738567</v>
      </c>
      <c r="AF588" s="5">
        <f t="shared" si="181"/>
        <v>0.37213226047853493</v>
      </c>
      <c r="AG588" s="5">
        <f t="shared" si="181"/>
        <v>0.35858783194232574</v>
      </c>
      <c r="AH588" s="5">
        <f t="shared" si="181"/>
        <v>0.34552621748087764</v>
      </c>
      <c r="AI588" s="5">
        <f t="shared" si="181"/>
        <v>0.33293173561450018</v>
      </c>
      <c r="AJ588" s="5">
        <f t="shared" si="181"/>
        <v>0.32078897666657386</v>
      </c>
      <c r="AK588" s="5">
        <f t="shared" si="181"/>
        <v>0.30908283913860901</v>
      </c>
      <c r="AL588" s="5">
        <f t="shared" si="181"/>
        <v>0.29779855749495932</v>
      </c>
      <c r="AM588" s="5">
        <f t="shared" si="181"/>
        <v>0.28692172284748074</v>
      </c>
      <c r="AN588" s="5">
        <f t="shared" si="181"/>
        <v>0.27643829777667656</v>
      </c>
      <c r="AO588" s="5">
        <f t="shared" si="181"/>
        <v>0.26633462631704169</v>
      </c>
      <c r="AP588" s="5">
        <f t="shared" si="181"/>
        <v>0.25659743996201584</v>
      </c>
      <c r="AQ588" s="5">
        <f t="shared" si="181"/>
        <v>0.24721386040142257</v>
      </c>
      <c r="AR588" s="5">
        <f t="shared" si="181"/>
        <v>0.23817139958609829</v>
      </c>
      <c r="AS588" s="5">
        <f t="shared" si="181"/>
        <v>0.22945795761621107</v>
      </c>
      <c r="AT588" s="5">
        <f t="shared" si="181"/>
        <v>0.22106181886800333</v>
      </c>
      <c r="AU588" s="5">
        <f t="shared" si="181"/>
        <v>0.21297164670547761</v>
      </c>
      <c r="AV588" s="5">
        <f t="shared" si="181"/>
        <v>0.20517647706654785</v>
      </c>
      <c r="AW588" s="5">
        <f t="shared" si="181"/>
        <v>0.19766571116547238</v>
      </c>
      <c r="AX588" s="5">
        <f t="shared" si="181"/>
        <v>0.19042910751341235</v>
      </c>
      <c r="AY588" s="5">
        <f t="shared" si="181"/>
        <v>0.18345677342541963</v>
      </c>
      <c r="AZ588" s="5">
        <f t="shared" si="181"/>
        <v>0.17673915615399419</v>
      </c>
      <c r="BA588" s="5">
        <f t="shared" si="181"/>
        <v>0.17026703376567989</v>
      </c>
      <c r="BB588" s="5">
        <f t="shared" si="181"/>
        <v>0.16403150585725895</v>
      </c>
      <c r="BC588" s="5">
        <f t="shared" si="181"/>
        <v>0.15802398419136099</v>
      </c>
      <c r="BD588" s="5">
        <f t="shared" si="181"/>
        <v>0.15223618331720229</v>
      </c>
      <c r="BE588" s="5">
        <f t="shared" si="181"/>
        <v>0.14666011123031511</v>
      </c>
      <c r="BF588" s="5">
        <f t="shared" si="181"/>
        <v>0.14128806011514086</v>
      </c>
      <c r="BG588" s="5">
        <f t="shared" si="181"/>
        <v>0.13611259720596633</v>
      </c>
      <c r="BH588" s="5">
        <f t="shared" si="181"/>
        <v>0.13112655579462443</v>
      </c>
      <c r="BI588" s="5">
        <f t="shared" si="181"/>
        <v>0.12632302640744941</v>
      </c>
      <c r="BJ588" s="5">
        <f t="shared" si="181"/>
        <v>0.12169534816900146</v>
      </c>
      <c r="BK588" s="16">
        <f t="shared" si="181"/>
        <v>0.11723710036590719</v>
      </c>
      <c r="BL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</row>
    <row r="589" spans="1:124" x14ac:dyDescent="0.3">
      <c r="A589" s="8">
        <v>36203</v>
      </c>
      <c r="B589" s="3">
        <v>4.7399997999999999E-2</v>
      </c>
      <c r="C589" s="4">
        <f t="shared" ref="C589:C652" si="184">(B589+LN($B$7)/$B$6)*($B$6/$B$8)</f>
        <v>4.6242885448281812E-2</v>
      </c>
      <c r="D589" s="5">
        <f t="shared" si="183"/>
        <v>0.976047742747856</v>
      </c>
      <c r="E589" s="5">
        <f t="shared" si="183"/>
        <v>0.9507785292456703</v>
      </c>
      <c r="F589" s="5">
        <f t="shared" si="183"/>
        <v>0.9246332010424505</v>
      </c>
      <c r="G589" s="5">
        <f t="shared" si="183"/>
        <v>0.89796528927793051</v>
      </c>
      <c r="H589" s="5">
        <f t="shared" si="183"/>
        <v>0.87105669067392644</v>
      </c>
      <c r="I589" s="5">
        <f t="shared" si="183"/>
        <v>0.84413088235490263</v>
      </c>
      <c r="J589" s="5">
        <f t="shared" si="183"/>
        <v>0.81736390397416347</v>
      </c>
      <c r="K589" s="5">
        <f t="shared" si="183"/>
        <v>0.79089339288096316</v>
      </c>
      <c r="L589" s="5">
        <f t="shared" si="183"/>
        <v>0.76482596508609246</v>
      </c>
      <c r="M589" s="5">
        <f t="shared" si="183"/>
        <v>0.73924321559987893</v>
      </c>
      <c r="N589" s="5">
        <f t="shared" si="183"/>
        <v>0.71420658075790322</v>
      </c>
      <c r="O589" s="5">
        <f t="shared" si="183"/>
        <v>0.68976127070313875</v>
      </c>
      <c r="P589" s="5">
        <f t="shared" si="183"/>
        <v>0.6659394467272538</v>
      </c>
      <c r="Q589" s="5">
        <f t="shared" si="183"/>
        <v>0.64276278785610064</v>
      </c>
      <c r="R589" s="5">
        <f t="shared" si="183"/>
        <v>0.62024456472638689</v>
      </c>
      <c r="S589" s="5">
        <f t="shared" si="183"/>
        <v>0.59839131653602551</v>
      </c>
      <c r="T589" s="5">
        <f t="shared" si="182"/>
        <v>0.57720420837755726</v>
      </c>
      <c r="U589" s="5">
        <f t="shared" si="182"/>
        <v>0.55668013113621229</v>
      </c>
      <c r="V589" s="5">
        <f t="shared" si="182"/>
        <v>0.53681259386051516</v>
      </c>
      <c r="W589" s="5">
        <f t="shared" si="182"/>
        <v>0.51759244862064968</v>
      </c>
      <c r="X589" s="5">
        <f t="shared" si="181"/>
        <v>0.49900847993240666</v>
      </c>
      <c r="Y589" s="5">
        <f t="shared" si="181"/>
        <v>0.48104788447503916</v>
      </c>
      <c r="Z589" s="5">
        <f t="shared" si="181"/>
        <v>0.46369666176110669</v>
      </c>
      <c r="AA589" s="5">
        <f t="shared" si="181"/>
        <v>0.44693993237087459</v>
      </c>
      <c r="AB589" s="5">
        <f t="shared" si="181"/>
        <v>0.43076219713596331</v>
      </c>
      <c r="AC589" s="5">
        <f t="shared" si="181"/>
        <v>0.4151475480797473</v>
      </c>
      <c r="AD589" s="5">
        <f t="shared" si="181"/>
        <v>0.40007983986189155</v>
      </c>
      <c r="AE589" s="5">
        <f t="shared" si="181"/>
        <v>0.38554282882490493</v>
      </c>
      <c r="AF589" s="5">
        <f t="shared" si="181"/>
        <v>0.37152028541721543</v>
      </c>
      <c r="AG589" s="5">
        <f t="shared" si="181"/>
        <v>0.35799608470310551</v>
      </c>
      <c r="AH589" s="5">
        <f t="shared" si="181"/>
        <v>0.34495427881194796</v>
      </c>
      <c r="AI589" s="5">
        <f t="shared" si="181"/>
        <v>0.33237915448570954</v>
      </c>
      <c r="AJ589" s="5">
        <f t="shared" si="181"/>
        <v>0.32025527832154521</v>
      </c>
      <c r="AK589" s="5">
        <f t="shared" si="181"/>
        <v>0.30856753184930735</v>
      </c>
      <c r="AL589" s="5">
        <f t="shared" si="181"/>
        <v>0.29730113821118559</v>
      </c>
      <c r="AM589" s="5">
        <f t="shared" si="181"/>
        <v>0.28644168190601749</v>
      </c>
      <c r="AN589" s="5">
        <f t="shared" si="181"/>
        <v>0.27597512281096298</v>
      </c>
      <c r="AO589" s="5">
        <f t="shared" si="181"/>
        <v>0.26588780548779112</v>
      </c>
      <c r="AP589" s="5">
        <f t="shared" si="181"/>
        <v>0.25616646461163423</v>
      </c>
      <c r="AQ589" s="5">
        <f t="shared" si="181"/>
        <v>0.24679822722004696</v>
      </c>
      <c r="AR589" s="5">
        <f t="shared" si="181"/>
        <v>0.23777061236419419</v>
      </c>
      <c r="AS589" s="5">
        <f t="shared" si="181"/>
        <v>0.22907152864764435</v>
      </c>
      <c r="AT589" s="5">
        <f t="shared" si="181"/>
        <v>0.22068927005807384</v>
      </c>
      <c r="AU589" s="5">
        <f t="shared" si="181"/>
        <v>0.21261251043033966</v>
      </c>
      <c r="AV589" s="5">
        <f t="shared" si="181"/>
        <v>0.20483029682355358</v>
      </c>
      <c r="AW589" s="5">
        <f t="shared" si="181"/>
        <v>0.19733204204808791</v>
      </c>
      <c r="AX589" s="5">
        <f t="shared" si="181"/>
        <v>0.19010751653933017</v>
      </c>
      <c r="AY589" s="5">
        <f t="shared" si="181"/>
        <v>0.18314683974220036</v>
      </c>
      <c r="AZ589" s="5">
        <f t="shared" si="181"/>
        <v>0.17644047114290781</v>
      </c>
      <c r="BA589" s="5">
        <f t="shared" si="181"/>
        <v>0.16997920106129269</v>
      </c>
      <c r="BB589" s="5">
        <f t="shared" si="181"/>
        <v>0.16375414129764834</v>
      </c>
      <c r="BC589" s="5">
        <f t="shared" si="181"/>
        <v>0.15775671571156683</v>
      </c>
      <c r="BD589" s="5">
        <f t="shared" si="181"/>
        <v>0.15197865079658848</v>
      </c>
      <c r="BE589" s="5">
        <f t="shared" si="181"/>
        <v>0.14641196630286379</v>
      </c>
      <c r="BF589" s="5">
        <f t="shared" si="181"/>
        <v>0.14104896595029706</v>
      </c>
      <c r="BG589" s="5">
        <f t="shared" si="181"/>
        <v>0.13588222826645346</v>
      </c>
      <c r="BH589" s="5">
        <f t="shared" si="181"/>
        <v>0.13090459757663298</v>
      </c>
      <c r="BI589" s="5">
        <f t="shared" si="181"/>
        <v>0.12610917516773415</v>
      </c>
      <c r="BJ589" s="5">
        <f t="shared" si="181"/>
        <v>0.12148931064268667</v>
      </c>
      <c r="BK589" s="16">
        <f t="shared" si="181"/>
        <v>0.11703859347817176</v>
      </c>
      <c r="BL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</row>
    <row r="590" spans="1:124" x14ac:dyDescent="0.3">
      <c r="A590" s="8">
        <v>36210</v>
      </c>
      <c r="B590" s="3">
        <v>4.7300000000000002E-2</v>
      </c>
      <c r="C590" s="4">
        <f t="shared" si="184"/>
        <v>4.6139817749788238E-2</v>
      </c>
      <c r="D590" s="5">
        <f t="shared" si="183"/>
        <v>0.97609510641491326</v>
      </c>
      <c r="E590" s="5">
        <f t="shared" si="183"/>
        <v>0.95086552507087985</v>
      </c>
      <c r="F590" s="5">
        <f t="shared" si="183"/>
        <v>0.92475299272230282</v>
      </c>
      <c r="G590" s="5">
        <f t="shared" si="183"/>
        <v>0.89811188880189785</v>
      </c>
      <c r="H590" s="5">
        <f t="shared" si="183"/>
        <v>0.87122489384068558</v>
      </c>
      <c r="I590" s="5">
        <f t="shared" si="183"/>
        <v>0.84431619615084408</v>
      </c>
      <c r="J590" s="5">
        <f t="shared" si="183"/>
        <v>0.81756247199938914</v>
      </c>
      <c r="K590" s="5">
        <f t="shared" si="183"/>
        <v>0.79110192271345747</v>
      </c>
      <c r="L590" s="5">
        <f t="shared" si="183"/>
        <v>0.76504165988749739</v>
      </c>
      <c r="M590" s="5">
        <f t="shared" si="183"/>
        <v>0.73946371119144039</v>
      </c>
      <c r="N590" s="5">
        <f t="shared" si="183"/>
        <v>0.71442988868466006</v>
      </c>
      <c r="O590" s="5">
        <f t="shared" si="183"/>
        <v>0.68998572734884933</v>
      </c>
      <c r="P590" s="5">
        <f t="shared" si="183"/>
        <v>0.66616366826260598</v>
      </c>
      <c r="Q590" s="5">
        <f t="shared" si="183"/>
        <v>0.64298563064186987</v>
      </c>
      <c r="R590" s="5">
        <f t="shared" si="183"/>
        <v>0.62046509071159284</v>
      </c>
      <c r="S590" s="5">
        <f t="shared" si="183"/>
        <v>0.59860876316109568</v>
      </c>
      <c r="T590" s="5">
        <f t="shared" si="182"/>
        <v>0.57741796249499266</v>
      </c>
      <c r="U590" s="5">
        <f t="shared" si="182"/>
        <v>0.55688970648333103</v>
      </c>
      <c r="V590" s="5">
        <f t="shared" si="182"/>
        <v>0.53701761165185957</v>
      </c>
      <c r="W590" s="5">
        <f t="shared" si="182"/>
        <v>0.51779262086586619</v>
      </c>
      <c r="X590" s="5">
        <f t="shared" si="181"/>
        <v>0.49920359512518586</v>
      </c>
      <c r="Y590" s="5">
        <f t="shared" si="181"/>
        <v>0.48123779533773836</v>
      </c>
      <c r="Z590" s="5">
        <f t="shared" si="181"/>
        <v>0.46388127476663027</v>
      </c>
      <c r="AA590" s="5">
        <f t="shared" si="181"/>
        <v>0.44711919879751905</v>
      </c>
      <c r="AB590" s="5">
        <f t="shared" si="181"/>
        <v>0.43093610544192767</v>
      </c>
      <c r="AC590" s="5">
        <f t="shared" si="181"/>
        <v>0.41531611741180041</v>
      </c>
      <c r="AD590" s="5">
        <f t="shared" si="181"/>
        <v>0.40024311453736755</v>
      </c>
      <c r="AE590" s="5">
        <f t="shared" si="181"/>
        <v>0.38570087364795613</v>
      </c>
      <c r="AF590" s="5">
        <f t="shared" si="181"/>
        <v>0.37167318170932823</v>
      </c>
      <c r="AG590" s="5">
        <f t="shared" si="181"/>
        <v>0.35814392694452774</v>
      </c>
      <c r="AH590" s="5">
        <f t="shared" si="181"/>
        <v>0.34509717180514443</v>
      </c>
      <c r="AI590" s="5">
        <f t="shared" si="181"/>
        <v>0.33251721096450554</v>
      </c>
      <c r="AJ590" s="5">
        <f t="shared" si="181"/>
        <v>0.32038861694046261</v>
      </c>
      <c r="AK590" s="5">
        <f t="shared" si="181"/>
        <v>0.30869627549695366</v>
      </c>
      <c r="AL590" s="5">
        <f t="shared" si="181"/>
        <v>0.2974254125996193</v>
      </c>
      <c r="AM590" s="5">
        <f t="shared" si="181"/>
        <v>0.28656161439494554</v>
      </c>
      <c r="AN590" s="5">
        <f t="shared" ref="X590:BK596" si="185">AN$7*EXP(-AN$8*$C590)</f>
        <v>0.27609084143158397</v>
      </c>
      <c r="AO590" s="5">
        <f t="shared" si="185"/>
        <v>0.26599943813621085</v>
      </c>
      <c r="AP590" s="5">
        <f t="shared" si="185"/>
        <v>0.25627413838616542</v>
      </c>
      <c r="AQ590" s="5">
        <f t="shared" si="185"/>
        <v>0.24690206788046096</v>
      </c>
      <c r="AR590" s="5">
        <f t="shared" si="185"/>
        <v>0.23787074389420976</v>
      </c>
      <c r="AS590" s="5">
        <f t="shared" si="185"/>
        <v>0.22916807290469288</v>
      </c>
      <c r="AT590" s="5">
        <f t="shared" si="185"/>
        <v>0.22078234649673351</v>
      </c>
      <c r="AU590" s="5">
        <f t="shared" si="185"/>
        <v>0.21270223588784584</v>
      </c>
      <c r="AV590" s="5">
        <f t="shared" si="185"/>
        <v>0.20491678535751282</v>
      </c>
      <c r="AW590" s="5">
        <f t="shared" si="185"/>
        <v>0.19741540481799261</v>
      </c>
      <c r="AX590" s="5">
        <f t="shared" si="185"/>
        <v>0.19018786172472663</v>
      </c>
      <c r="AY590" s="5">
        <f t="shared" si="185"/>
        <v>0.18322427249143408</v>
      </c>
      <c r="AZ590" s="5">
        <f t="shared" si="185"/>
        <v>0.17651509354728501</v>
      </c>
      <c r="BA590" s="5">
        <f t="shared" si="185"/>
        <v>0.17005111215027621</v>
      </c>
      <c r="BB590" s="5">
        <f t="shared" si="185"/>
        <v>0.1638234370513727</v>
      </c>
      <c r="BC590" s="5">
        <f t="shared" si="185"/>
        <v>0.1578234890875235</v>
      </c>
      <c r="BD590" s="5">
        <f t="shared" si="185"/>
        <v>0.15204299176781669</v>
      </c>
      <c r="BE590" s="5">
        <f t="shared" si="185"/>
        <v>0.14647396190539386</v>
      </c>
      <c r="BF590" s="5">
        <f t="shared" si="185"/>
        <v>0.14110870033794443</v>
      </c>
      <c r="BG590" s="5">
        <f t="shared" si="185"/>
        <v>0.13593978277136035</v>
      </c>
      <c r="BH590" s="5">
        <f t="shared" si="185"/>
        <v>0.13096005077420833</v>
      </c>
      <c r="BI590" s="5">
        <f t="shared" si="185"/>
        <v>0.12616260294486051</v>
      </c>
      <c r="BJ590" s="5">
        <f t="shared" si="185"/>
        <v>0.1215407862682444</v>
      </c>
      <c r="BK590" s="16">
        <f t="shared" si="185"/>
        <v>0.11708818767508915</v>
      </c>
      <c r="BL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</row>
    <row r="591" spans="1:124" x14ac:dyDescent="0.3">
      <c r="A591" s="8">
        <v>36217</v>
      </c>
      <c r="B591" s="3">
        <v>4.7500000000000001E-2</v>
      </c>
      <c r="C591" s="4">
        <f t="shared" si="184"/>
        <v>4.634595726956578E-2</v>
      </c>
      <c r="D591" s="5">
        <f t="shared" si="183"/>
        <v>0.97600037948460838</v>
      </c>
      <c r="E591" s="5">
        <f t="shared" si="183"/>
        <v>0.95069153790038785</v>
      </c>
      <c r="F591" s="5">
        <f t="shared" si="183"/>
        <v>0.92451342008947401</v>
      </c>
      <c r="G591" s="5">
        <f t="shared" si="183"/>
        <v>0.89781870782085849</v>
      </c>
      <c r="H591" s="5">
        <f t="shared" si="183"/>
        <v>0.87088851325502437</v>
      </c>
      <c r="I591" s="5">
        <f t="shared" si="183"/>
        <v>0.84394560182209255</v>
      </c>
      <c r="J591" s="5">
        <f t="shared" si="183"/>
        <v>0.81716537623677743</v>
      </c>
      <c r="K591" s="5">
        <f t="shared" si="183"/>
        <v>0.79068490967764882</v>
      </c>
      <c r="L591" s="5">
        <f t="shared" si="183"/>
        <v>0.76461032247306937</v>
      </c>
      <c r="M591" s="5">
        <f t="shared" si="183"/>
        <v>0.73902277694032414</v>
      </c>
      <c r="N591" s="5">
        <f t="shared" si="183"/>
        <v>0.71398333370175227</v>
      </c>
      <c r="O591" s="5">
        <f t="shared" si="183"/>
        <v>0.68953687810050546</v>
      </c>
      <c r="P591" s="5">
        <f t="shared" si="183"/>
        <v>0.66571529169727595</v>
      </c>
      <c r="Q591" s="5">
        <f t="shared" si="183"/>
        <v>0.64254001339282796</v>
      </c>
      <c r="R591" s="5">
        <f t="shared" si="183"/>
        <v>0.62002410830411381</v>
      </c>
      <c r="S591" s="5">
        <f t="shared" si="183"/>
        <v>0.59817394020586556</v>
      </c>
      <c r="T591" s="5">
        <f t="shared" si="182"/>
        <v>0.57699052484408242</v>
      </c>
      <c r="U591" s="5">
        <f t="shared" si="182"/>
        <v>0.55647062628052713</v>
      </c>
      <c r="V591" s="5">
        <f t="shared" si="182"/>
        <v>0.53660764614285383</v>
      </c>
      <c r="W591" s="5">
        <f t="shared" si="182"/>
        <v>0.51739234575714876</v>
      </c>
      <c r="X591" s="5">
        <f t="shared" si="185"/>
        <v>0.49881343320078586</v>
      </c>
      <c r="Y591" s="5">
        <f t="shared" si="185"/>
        <v>0.48085804096477036</v>
      </c>
      <c r="Z591" s="5">
        <f t="shared" si="185"/>
        <v>0.46351211484662636</v>
      </c>
      <c r="AA591" s="5">
        <f t="shared" si="185"/>
        <v>0.44676073065220362</v>
      </c>
      <c r="AB591" s="5">
        <f t="shared" si="185"/>
        <v>0.4305883520600659</v>
      </c>
      <c r="AC591" s="5">
        <f t="shared" si="185"/>
        <v>0.41497904042814676</v>
      </c>
      <c r="AD591" s="5">
        <f t="shared" si="185"/>
        <v>0.39991662526536076</v>
      </c>
      <c r="AE591" s="5">
        <f t="shared" si="185"/>
        <v>0.38538484244428006</v>
      </c>
      <c r="AF591" s="5">
        <f t="shared" si="185"/>
        <v>0.37136744591030063</v>
      </c>
      <c r="AG591" s="5">
        <f t="shared" si="185"/>
        <v>0.35784829758099101</v>
      </c>
      <c r="AH591" s="5">
        <f t="shared" si="185"/>
        <v>0.34481143927359237</v>
      </c>
      <c r="AI591" s="5">
        <f t="shared" si="185"/>
        <v>0.33224114980709518</v>
      </c>
      <c r="AJ591" s="5">
        <f t="shared" si="185"/>
        <v>0.32012198986487439</v>
      </c>
      <c r="AK591" s="5">
        <f t="shared" si="185"/>
        <v>0.3084388367483501</v>
      </c>
      <c r="AL591" s="5">
        <f t="shared" si="185"/>
        <v>0.29717691078083147</v>
      </c>
      <c r="AM591" s="5">
        <f t="shared" si="185"/>
        <v>0.28632179481715286</v>
      </c>
      <c r="AN591" s="5">
        <f t="shared" si="185"/>
        <v>0.27585944806583923</v>
      </c>
      <c r="AO591" s="5">
        <f t="shared" si="185"/>
        <v>0.26577621522593925</v>
      </c>
      <c r="AP591" s="5">
        <f t="shared" si="185"/>
        <v>0.25605883177199856</v>
      </c>
      <c r="AQ591" s="5">
        <f t="shared" si="185"/>
        <v>0.24669442608125514</v>
      </c>
      <c r="AR591" s="5">
        <f t="shared" si="185"/>
        <v>0.23767051898166661</v>
      </c>
      <c r="AS591" s="5">
        <f t="shared" si="185"/>
        <v>0.2289750212034927</v>
      </c>
      <c r="AT591" s="5">
        <f t="shared" si="185"/>
        <v>0.220596229137387</v>
      </c>
      <c r="AU591" s="5">
        <f t="shared" si="185"/>
        <v>0.21252281923544108</v>
      </c>
      <c r="AV591" s="5">
        <f t="shared" si="185"/>
        <v>0.20474384133609663</v>
      </c>
      <c r="AW591" s="5">
        <f t="shared" si="185"/>
        <v>0.19724871114738499</v>
      </c>
      <c r="AX591" s="5">
        <f t="shared" si="185"/>
        <v>0.19002720208405854</v>
      </c>
      <c r="AY591" s="5">
        <f t="shared" si="185"/>
        <v>0.18306943662155567</v>
      </c>
      <c r="AZ591" s="5">
        <f t="shared" si="185"/>
        <v>0.17636587730236308</v>
      </c>
      <c r="BA591" s="5">
        <f t="shared" si="185"/>
        <v>0.16990731750734087</v>
      </c>
      <c r="BB591" s="5">
        <f t="shared" si="185"/>
        <v>0.16368487208524085</v>
      </c>
      <c r="BC591" s="5">
        <f t="shared" si="185"/>
        <v>0.15768996791739487</v>
      </c>
      <c r="BD591" s="5">
        <f t="shared" si="185"/>
        <v>0.15191433448086941</v>
      </c>
      <c r="BE591" s="5">
        <f t="shared" si="185"/>
        <v>0.14634999446188393</v>
      </c>
      <c r="BF591" s="5">
        <f t="shared" si="185"/>
        <v>0.14098925446161137</v>
      </c>
      <c r="BG591" s="5">
        <f t="shared" si="185"/>
        <v>0.13582469582834397</v>
      </c>
      <c r="BH591" s="5">
        <f t="shared" si="185"/>
        <v>0.13084916564317323</v>
      </c>
      <c r="BI591" s="5">
        <f t="shared" si="185"/>
        <v>0.12605576788059197</v>
      </c>
      <c r="BJ591" s="5">
        <f t="shared" si="185"/>
        <v>0.12143785476061218</v>
      </c>
      <c r="BK591" s="16">
        <f t="shared" si="185"/>
        <v>0.11698901830496249</v>
      </c>
      <c r="BL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</row>
    <row r="592" spans="1:124" x14ac:dyDescent="0.3">
      <c r="A592" s="8">
        <v>36224</v>
      </c>
      <c r="B592" s="3">
        <v>4.7500000000000001E-2</v>
      </c>
      <c r="C592" s="4">
        <f t="shared" si="184"/>
        <v>4.634595726956578E-2</v>
      </c>
      <c r="D592" s="5">
        <f t="shared" si="183"/>
        <v>0.97600037948460838</v>
      </c>
      <c r="E592" s="5">
        <f t="shared" si="183"/>
        <v>0.95069153790038785</v>
      </c>
      <c r="F592" s="5">
        <f t="shared" si="183"/>
        <v>0.92451342008947401</v>
      </c>
      <c r="G592" s="5">
        <f t="shared" si="183"/>
        <v>0.89781870782085849</v>
      </c>
      <c r="H592" s="5">
        <f t="shared" si="183"/>
        <v>0.87088851325502437</v>
      </c>
      <c r="I592" s="5">
        <f t="shared" si="183"/>
        <v>0.84394560182209255</v>
      </c>
      <c r="J592" s="5">
        <f t="shared" si="183"/>
        <v>0.81716537623677743</v>
      </c>
      <c r="K592" s="5">
        <f t="shared" si="183"/>
        <v>0.79068490967764882</v>
      </c>
      <c r="L592" s="5">
        <f t="shared" si="183"/>
        <v>0.76461032247306937</v>
      </c>
      <c r="M592" s="5">
        <f t="shared" si="183"/>
        <v>0.73902277694032414</v>
      </c>
      <c r="N592" s="5">
        <f t="shared" si="183"/>
        <v>0.71398333370175227</v>
      </c>
      <c r="O592" s="5">
        <f t="shared" si="183"/>
        <v>0.68953687810050546</v>
      </c>
      <c r="P592" s="5">
        <f t="shared" si="183"/>
        <v>0.66571529169727595</v>
      </c>
      <c r="Q592" s="5">
        <f t="shared" si="183"/>
        <v>0.64254001339282796</v>
      </c>
      <c r="R592" s="5">
        <f t="shared" si="183"/>
        <v>0.62002410830411381</v>
      </c>
      <c r="S592" s="5">
        <f t="shared" si="183"/>
        <v>0.59817394020586556</v>
      </c>
      <c r="T592" s="5">
        <f t="shared" si="182"/>
        <v>0.57699052484408242</v>
      </c>
      <c r="U592" s="5">
        <f t="shared" si="182"/>
        <v>0.55647062628052713</v>
      </c>
      <c r="V592" s="5">
        <f t="shared" si="182"/>
        <v>0.53660764614285383</v>
      </c>
      <c r="W592" s="5">
        <f t="shared" si="182"/>
        <v>0.51739234575714876</v>
      </c>
      <c r="X592" s="5">
        <f t="shared" si="185"/>
        <v>0.49881343320078586</v>
      </c>
      <c r="Y592" s="5">
        <f t="shared" si="185"/>
        <v>0.48085804096477036</v>
      </c>
      <c r="Z592" s="5">
        <f t="shared" si="185"/>
        <v>0.46351211484662636</v>
      </c>
      <c r="AA592" s="5">
        <f t="shared" si="185"/>
        <v>0.44676073065220362</v>
      </c>
      <c r="AB592" s="5">
        <f t="shared" si="185"/>
        <v>0.4305883520600659</v>
      </c>
      <c r="AC592" s="5">
        <f t="shared" si="185"/>
        <v>0.41497904042814676</v>
      </c>
      <c r="AD592" s="5">
        <f t="shared" si="185"/>
        <v>0.39991662526536076</v>
      </c>
      <c r="AE592" s="5">
        <f t="shared" si="185"/>
        <v>0.38538484244428006</v>
      </c>
      <c r="AF592" s="5">
        <f t="shared" si="185"/>
        <v>0.37136744591030063</v>
      </c>
      <c r="AG592" s="5">
        <f t="shared" si="185"/>
        <v>0.35784829758099101</v>
      </c>
      <c r="AH592" s="5">
        <f t="shared" si="185"/>
        <v>0.34481143927359237</v>
      </c>
      <c r="AI592" s="5">
        <f t="shared" si="185"/>
        <v>0.33224114980709518</v>
      </c>
      <c r="AJ592" s="5">
        <f t="shared" si="185"/>
        <v>0.32012198986487439</v>
      </c>
      <c r="AK592" s="5">
        <f t="shared" si="185"/>
        <v>0.3084388367483501</v>
      </c>
      <c r="AL592" s="5">
        <f t="shared" si="185"/>
        <v>0.29717691078083147</v>
      </c>
      <c r="AM592" s="5">
        <f t="shared" si="185"/>
        <v>0.28632179481715286</v>
      </c>
      <c r="AN592" s="5">
        <f t="shared" si="185"/>
        <v>0.27585944806583923</v>
      </c>
      <c r="AO592" s="5">
        <f t="shared" si="185"/>
        <v>0.26577621522593925</v>
      </c>
      <c r="AP592" s="5">
        <f t="shared" si="185"/>
        <v>0.25605883177199856</v>
      </c>
      <c r="AQ592" s="5">
        <f t="shared" si="185"/>
        <v>0.24669442608125514</v>
      </c>
      <c r="AR592" s="5">
        <f t="shared" si="185"/>
        <v>0.23767051898166661</v>
      </c>
      <c r="AS592" s="5">
        <f t="shared" si="185"/>
        <v>0.2289750212034927</v>
      </c>
      <c r="AT592" s="5">
        <f t="shared" si="185"/>
        <v>0.220596229137387</v>
      </c>
      <c r="AU592" s="5">
        <f t="shared" si="185"/>
        <v>0.21252281923544108</v>
      </c>
      <c r="AV592" s="5">
        <f t="shared" si="185"/>
        <v>0.20474384133609663</v>
      </c>
      <c r="AW592" s="5">
        <f t="shared" si="185"/>
        <v>0.19724871114738499</v>
      </c>
      <c r="AX592" s="5">
        <f t="shared" si="185"/>
        <v>0.19002720208405854</v>
      </c>
      <c r="AY592" s="5">
        <f t="shared" si="185"/>
        <v>0.18306943662155567</v>
      </c>
      <c r="AZ592" s="5">
        <f t="shared" si="185"/>
        <v>0.17636587730236308</v>
      </c>
      <c r="BA592" s="5">
        <f t="shared" si="185"/>
        <v>0.16990731750734087</v>
      </c>
      <c r="BB592" s="5">
        <f t="shared" si="185"/>
        <v>0.16368487208524085</v>
      </c>
      <c r="BC592" s="5">
        <f t="shared" si="185"/>
        <v>0.15768996791739487</v>
      </c>
      <c r="BD592" s="5">
        <f t="shared" si="185"/>
        <v>0.15191433448086941</v>
      </c>
      <c r="BE592" s="5">
        <f t="shared" si="185"/>
        <v>0.14634999446188393</v>
      </c>
      <c r="BF592" s="5">
        <f t="shared" si="185"/>
        <v>0.14098925446161137</v>
      </c>
      <c r="BG592" s="5">
        <f t="shared" si="185"/>
        <v>0.13582469582834397</v>
      </c>
      <c r="BH592" s="5">
        <f t="shared" si="185"/>
        <v>0.13084916564317323</v>
      </c>
      <c r="BI592" s="5">
        <f t="shared" si="185"/>
        <v>0.12605576788059197</v>
      </c>
      <c r="BJ592" s="5">
        <f t="shared" si="185"/>
        <v>0.12143785476061218</v>
      </c>
      <c r="BK592" s="16">
        <f t="shared" si="185"/>
        <v>0.11698901830496249</v>
      </c>
      <c r="BL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</row>
    <row r="593" spans="1:124" x14ac:dyDescent="0.3">
      <c r="A593" s="8">
        <v>36231</v>
      </c>
      <c r="B593" s="3">
        <v>4.7199998E-2</v>
      </c>
      <c r="C593" s="4">
        <f t="shared" si="184"/>
        <v>4.6036745928504264E-2</v>
      </c>
      <c r="D593" s="5">
        <f t="shared" si="183"/>
        <v>0.97614247427506129</v>
      </c>
      <c r="E593" s="5">
        <f t="shared" si="183"/>
        <v>0.95095253233655019</v>
      </c>
      <c r="F593" s="5">
        <f t="shared" si="183"/>
        <v>0.92487280471456745</v>
      </c>
      <c r="G593" s="5">
        <f t="shared" si="183"/>
        <v>0.89825851812486412</v>
      </c>
      <c r="H593" s="5">
        <f t="shared" si="183"/>
        <v>0.87139313621809589</v>
      </c>
      <c r="I593" s="5">
        <f t="shared" si="183"/>
        <v>0.84450155804424731</v>
      </c>
      <c r="J593" s="5">
        <f t="shared" si="183"/>
        <v>0.81776109620993165</v>
      </c>
      <c r="K593" s="5">
        <f t="shared" si="183"/>
        <v>0.79131051587234635</v>
      </c>
      <c r="L593" s="5">
        <f t="shared" si="183"/>
        <v>0.76525742415036546</v>
      </c>
      <c r="M593" s="5">
        <f t="shared" si="183"/>
        <v>0.73968428137462117</v>
      </c>
      <c r="N593" s="5">
        <f t="shared" si="183"/>
        <v>0.7146532753688396</v>
      </c>
      <c r="O593" s="5">
        <f t="shared" si="183"/>
        <v>0.69021026601829083</v>
      </c>
      <c r="P593" s="5">
        <f t="shared" si="183"/>
        <v>0.66638797426682728</v>
      </c>
      <c r="Q593" s="5">
        <f t="shared" si="183"/>
        <v>0.64320855960469336</v>
      </c>
      <c r="R593" s="5">
        <f t="shared" si="183"/>
        <v>0.62068570393003331</v>
      </c>
      <c r="S593" s="5">
        <f t="shared" si="183"/>
        <v>0.59882629750585981</v>
      </c>
      <c r="T593" s="5">
        <f t="shared" si="182"/>
        <v>0.57763180432636618</v>
      </c>
      <c r="U593" s="5">
        <f t="shared" si="182"/>
        <v>0.55709936911794156</v>
      </c>
      <c r="V593" s="5">
        <f t="shared" si="182"/>
        <v>0.53722271594853355</v>
      </c>
      <c r="W593" s="5">
        <f t="shared" si="182"/>
        <v>0.51799287853682829</v>
      </c>
      <c r="X593" s="5">
        <f t="shared" si="185"/>
        <v>0.49939879441847224</v>
      </c>
      <c r="Y593" s="5">
        <f t="shared" si="185"/>
        <v>0.48142778877563047</v>
      </c>
      <c r="Z593" s="5">
        <f t="shared" si="185"/>
        <v>0.46406596866178701</v>
      </c>
      <c r="AA593" s="5">
        <f t="shared" si="185"/>
        <v>0.44729854430256905</v>
      </c>
      <c r="AB593" s="5">
        <f t="shared" si="185"/>
        <v>0.43111009091923819</v>
      </c>
      <c r="AC593" s="5">
        <f t="shared" si="185"/>
        <v>0.41548476193790645</v>
      </c>
      <c r="AD593" s="5">
        <f t="shared" si="185"/>
        <v>0.40040646238120897</v>
      </c>
      <c r="AE593" s="5">
        <f t="shared" si="185"/>
        <v>0.3858589895838217</v>
      </c>
      <c r="AF593" s="5">
        <f t="shared" si="185"/>
        <v>0.37182614704447409</v>
      </c>
      <c r="AG593" s="5">
        <f t="shared" si="185"/>
        <v>0.35829183615807914</v>
      </c>
      <c r="AH593" s="5">
        <f t="shared" si="185"/>
        <v>0.34524012970936108</v>
      </c>
      <c r="AI593" s="5">
        <f t="shared" si="185"/>
        <v>0.33265533031203237</v>
      </c>
      <c r="AJ593" s="5">
        <f t="shared" si="185"/>
        <v>0.32052201641203576</v>
      </c>
      <c r="AK593" s="5">
        <f t="shared" si="185"/>
        <v>0.3088250780133911</v>
      </c>
      <c r="AL593" s="5">
        <f t="shared" si="185"/>
        <v>0.29754974390998995</v>
      </c>
      <c r="AM593" s="5">
        <f t="shared" si="185"/>
        <v>0.28668160189974623</v>
      </c>
      <c r="AN593" s="5">
        <f t="shared" si="185"/>
        <v>0.27620661320571571</v>
      </c>
      <c r="AO593" s="5">
        <f t="shared" si="185"/>
        <v>0.26611112212166016</v>
      </c>
      <c r="AP593" s="5">
        <f t="shared" si="185"/>
        <v>0.25638186172868327</v>
      </c>
      <c r="AQ593" s="5">
        <f t="shared" si="185"/>
        <v>0.24700595638829292</v>
      </c>
      <c r="AR593" s="5">
        <f t="shared" si="185"/>
        <v>0.23797092160014802</v>
      </c>
      <c r="AS593" s="5">
        <f t="shared" si="185"/>
        <v>0.22926466171547646</v>
      </c>
      <c r="AT593" s="5">
        <f t="shared" si="185"/>
        <v>0.22087546591618049</v>
      </c>
      <c r="AU593" s="5">
        <f t="shared" si="185"/>
        <v>0.21279200280211419</v>
      </c>
      <c r="AV593" s="5">
        <f t="shared" si="185"/>
        <v>0.20500331387261042</v>
      </c>
      <c r="AW593" s="5">
        <f t="shared" si="185"/>
        <v>0.1974988061411263</v>
      </c>
      <c r="AX593" s="5">
        <f t="shared" si="185"/>
        <v>0.19026824408233742</v>
      </c>
      <c r="AY593" s="5">
        <f t="shared" si="185"/>
        <v>0.18330174107783725</v>
      </c>
      <c r="AZ593" s="5">
        <f t="shared" si="185"/>
        <v>0.17658975049874978</v>
      </c>
      <c r="BA593" s="5">
        <f t="shared" si="185"/>
        <v>0.1701230565401598</v>
      </c>
      <c r="BB593" s="5">
        <f t="shared" si="185"/>
        <v>0.16389276490258994</v>
      </c>
      <c r="BC593" s="5">
        <f t="shared" si="185"/>
        <v>0.15789029339920063</v>
      </c>
      <c r="BD593" s="5">
        <f t="shared" si="185"/>
        <v>0.15210736255346261</v>
      </c>
      <c r="BE593" s="5">
        <f t="shared" si="185"/>
        <v>0.14653598624033329</v>
      </c>
      <c r="BF593" s="5">
        <f t="shared" si="185"/>
        <v>0.14116846241411013</v>
      </c>
      <c r="BG593" s="5">
        <f t="shared" si="185"/>
        <v>0.1359973639578391</v>
      </c>
      <c r="BH593" s="5">
        <f t="shared" si="185"/>
        <v>0.13101552968219157</v>
      </c>
      <c r="BI593" s="5">
        <f t="shared" si="185"/>
        <v>0.12621605549586526</v>
      </c>
      <c r="BJ593" s="5">
        <f t="shared" si="185"/>
        <v>0.12159228576465585</v>
      </c>
      <c r="BK593" s="16">
        <f t="shared" si="185"/>
        <v>0.11713780487223173</v>
      </c>
      <c r="BL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</row>
    <row r="594" spans="1:124" x14ac:dyDescent="0.3">
      <c r="A594" s="8">
        <v>36238</v>
      </c>
      <c r="B594" s="3">
        <v>4.7100000000000003E-2</v>
      </c>
      <c r="C594" s="4">
        <f t="shared" si="184"/>
        <v>4.5933678230010704E-2</v>
      </c>
      <c r="D594" s="5">
        <f t="shared" si="183"/>
        <v>0.97618984253905816</v>
      </c>
      <c r="E594" s="5">
        <f t="shared" si="183"/>
        <v>0.95103954408296743</v>
      </c>
      <c r="F594" s="5">
        <f t="shared" si="183"/>
        <v>0.92499262743648736</v>
      </c>
      <c r="G594" s="5">
        <f t="shared" si="183"/>
        <v>0.89840516552062555</v>
      </c>
      <c r="H594" s="5">
        <f t="shared" si="183"/>
        <v>0.87156140435330842</v>
      </c>
      <c r="I594" s="5">
        <f t="shared" si="183"/>
        <v>0.84468695321538834</v>
      </c>
      <c r="J594" s="5">
        <f t="shared" si="183"/>
        <v>0.81795976072789145</v>
      </c>
      <c r="K594" s="5">
        <f t="shared" si="183"/>
        <v>0.79151915568500786</v>
      </c>
      <c r="L594" s="5">
        <f t="shared" si="183"/>
        <v>0.76547324063105626</v>
      </c>
      <c r="M594" s="5">
        <f t="shared" si="183"/>
        <v>0.73990490852377677</v>
      </c>
      <c r="N594" s="5">
        <f t="shared" si="183"/>
        <v>0.71487672296169602</v>
      </c>
      <c r="O594" s="5">
        <f t="shared" si="183"/>
        <v>0.69043486877249816</v>
      </c>
      <c r="P594" s="5">
        <f t="shared" si="183"/>
        <v>0.66661234682121606</v>
      </c>
      <c r="Q594" s="5">
        <f t="shared" si="183"/>
        <v>0.64343155693739684</v>
      </c>
      <c r="R594" s="5">
        <f t="shared" si="183"/>
        <v>0.62090638676088206</v>
      </c>
      <c r="S594" s="5">
        <f t="shared" si="183"/>
        <v>0.59904390219663239</v>
      </c>
      <c r="T594" s="5">
        <f t="shared" si="182"/>
        <v>0.57784571679398911</v>
      </c>
      <c r="U594" s="5">
        <f t="shared" si="182"/>
        <v>0.55730910229707309</v>
      </c>
      <c r="V594" s="5">
        <f t="shared" si="182"/>
        <v>0.53742789037242644</v>
      </c>
      <c r="W594" s="5">
        <f t="shared" si="182"/>
        <v>0.51819320564318228</v>
      </c>
      <c r="X594" s="5">
        <f t="shared" si="185"/>
        <v>0.49959406222646585</v>
      </c>
      <c r="Y594" s="5">
        <f t="shared" si="185"/>
        <v>0.481617849619144</v>
      </c>
      <c r="Z594" s="5">
        <f t="shared" si="185"/>
        <v>0.46425072870062467</v>
      </c>
      <c r="AA594" s="5">
        <f t="shared" si="185"/>
        <v>0.44747795456751227</v>
      </c>
      <c r="AB594" s="5">
        <f t="shared" si="185"/>
        <v>0.43128413967768153</v>
      </c>
      <c r="AC594" s="5">
        <f t="shared" si="185"/>
        <v>0.4156534681945665</v>
      </c>
      <c r="AD594" s="5">
        <f t="shared" si="185"/>
        <v>0.40056987035304381</v>
      </c>
      <c r="AE594" s="5">
        <f t="shared" si="185"/>
        <v>0.38601716401003877</v>
      </c>
      <c r="AF594" s="5">
        <f t="shared" si="185"/>
        <v>0.37197916921156743</v>
      </c>
      <c r="AG594" s="5">
        <f t="shared" si="185"/>
        <v>0.35843980053647395</v>
      </c>
      <c r="AH594" s="5">
        <f t="shared" si="185"/>
        <v>0.34538314111271456</v>
      </c>
      <c r="AI594" s="5">
        <f t="shared" si="185"/>
        <v>0.33279350150278181</v>
      </c>
      <c r="AJ594" s="5">
        <f t="shared" si="185"/>
        <v>0.32065546608763507</v>
      </c>
      <c r="AK594" s="5">
        <f t="shared" si="185"/>
        <v>0.30895392911703706</v>
      </c>
      <c r="AL594" s="5">
        <f t="shared" si="185"/>
        <v>0.29767412221770684</v>
      </c>
      <c r="AM594" s="5">
        <f t="shared" si="185"/>
        <v>0.28680163484263688</v>
      </c>
      <c r="AN594" s="5">
        <f t="shared" si="185"/>
        <v>0.27632242889214792</v>
      </c>
      <c r="AO594" s="5">
        <f t="shared" si="185"/>
        <v>0.26622284852927736</v>
      </c>
      <c r="AP594" s="5">
        <f t="shared" si="185"/>
        <v>0.25648962604051667</v>
      </c>
      <c r="AQ594" s="5">
        <f t="shared" si="185"/>
        <v>0.24710988445101223</v>
      </c>
      <c r="AR594" s="5">
        <f t="shared" si="185"/>
        <v>0.23807113748571138</v>
      </c>
      <c r="AS594" s="5">
        <f t="shared" si="185"/>
        <v>0.22936128737019429</v>
      </c>
      <c r="AT594" s="5">
        <f t="shared" si="185"/>
        <v>0.22096862088356678</v>
      </c>
      <c r="AU594" s="5">
        <f t="shared" si="185"/>
        <v>0.21288180400791543</v>
      </c>
      <c r="AV594" s="5">
        <f t="shared" si="185"/>
        <v>0.2050898754621242</v>
      </c>
      <c r="AW594" s="5">
        <f t="shared" si="185"/>
        <v>0.19758223936039429</v>
      </c>
      <c r="AX594" s="5">
        <f t="shared" si="185"/>
        <v>0.19034865719605396</v>
      </c>
      <c r="AY594" s="5">
        <f t="shared" si="185"/>
        <v>0.1833792393178886</v>
      </c>
      <c r="AZ594" s="5">
        <f t="shared" si="185"/>
        <v>0.17666443603821372</v>
      </c>
      <c r="BA594" s="5">
        <f t="shared" si="185"/>
        <v>0.17019502848837831</v>
      </c>
      <c r="BB594" s="5">
        <f t="shared" si="185"/>
        <v>0.16396211931759216</v>
      </c>
      <c r="BC594" s="5">
        <f t="shared" si="185"/>
        <v>0.15795712331432343</v>
      </c>
      <c r="BD594" s="5">
        <f t="shared" si="185"/>
        <v>0.15217175801549856</v>
      </c>
      <c r="BE594" s="5">
        <f t="shared" si="185"/>
        <v>0.14659803435695046</v>
      </c>
      <c r="BF594" s="5">
        <f t="shared" si="185"/>
        <v>0.14122824740863749</v>
      </c>
      <c r="BG594" s="5">
        <f t="shared" si="185"/>
        <v>0.13605496722981286</v>
      </c>
      <c r="BH594" s="5">
        <f t="shared" si="185"/>
        <v>0.13107102987231023</v>
      </c>
      <c r="BI594" s="5">
        <f t="shared" si="185"/>
        <v>0.12626952855421994</v>
      </c>
      <c r="BJ594" s="5">
        <f t="shared" si="185"/>
        <v>0.12164380502128525</v>
      </c>
      <c r="BK594" s="16">
        <f t="shared" si="185"/>
        <v>0.11718744110920841</v>
      </c>
      <c r="BL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</row>
    <row r="595" spans="1:124" x14ac:dyDescent="0.3">
      <c r="A595" s="8">
        <v>36245</v>
      </c>
      <c r="B595" s="3">
        <v>4.6999997999999994E-2</v>
      </c>
      <c r="C595" s="4">
        <f t="shared" si="184"/>
        <v>4.5830606408726722E-2</v>
      </c>
      <c r="D595" s="5">
        <f t="shared" si="183"/>
        <v>0.9762372149965528</v>
      </c>
      <c r="E595" s="5">
        <f t="shared" si="183"/>
        <v>0.95112656727193923</v>
      </c>
      <c r="F595" s="5">
        <f t="shared" si="183"/>
        <v>0.92511247047608325</v>
      </c>
      <c r="G595" s="5">
        <f t="shared" si="183"/>
        <v>0.89855184272511668</v>
      </c>
      <c r="H595" s="5">
        <f t="shared" si="183"/>
        <v>0.87172971171431712</v>
      </c>
      <c r="I595" s="5">
        <f t="shared" si="183"/>
        <v>0.84487239650511181</v>
      </c>
      <c r="J595" s="5">
        <f t="shared" si="183"/>
        <v>0.81815848145847103</v>
      </c>
      <c r="K595" s="5">
        <f t="shared" si="183"/>
        <v>0.79172785885746266</v>
      </c>
      <c r="L595" s="5">
        <f t="shared" si="183"/>
        <v>0.76568912661239519</v>
      </c>
      <c r="M595" s="5">
        <f t="shared" si="183"/>
        <v>0.74012561030905644</v>
      </c>
      <c r="N595" s="5">
        <f t="shared" si="183"/>
        <v>0.7151002493612334</v>
      </c>
      <c r="O595" s="5">
        <f t="shared" si="183"/>
        <v>0.69065955360382925</v>
      </c>
      <c r="P595" s="5">
        <f t="shared" si="183"/>
        <v>0.66683680390136568</v>
      </c>
      <c r="Q595" s="5">
        <f t="shared" si="183"/>
        <v>0.64365464050692056</v>
      </c>
      <c r="R595" s="5">
        <f t="shared" si="183"/>
        <v>0.6211271568870087</v>
      </c>
      <c r="S595" s="5">
        <f t="shared" si="183"/>
        <v>0.59926159467086393</v>
      </c>
      <c r="T595" s="5">
        <f t="shared" si="182"/>
        <v>0.57805971704052916</v>
      </c>
      <c r="U595" s="5">
        <f t="shared" si="182"/>
        <v>0.55751892282943283</v>
      </c>
      <c r="V595" s="5">
        <f t="shared" si="182"/>
        <v>0.5376331513677387</v>
      </c>
      <c r="W595" s="5">
        <f t="shared" si="182"/>
        <v>0.51839361824137065</v>
      </c>
      <c r="X595" s="5">
        <f t="shared" si="185"/>
        <v>0.49978941420074846</v>
      </c>
      <c r="Y595" s="5">
        <f t="shared" si="185"/>
        <v>0.48180799310306366</v>
      </c>
      <c r="Z595" s="5">
        <f t="shared" si="185"/>
        <v>0.46443556969351929</v>
      </c>
      <c r="AA595" s="5">
        <f t="shared" si="185"/>
        <v>0.44765744397431134</v>
      </c>
      <c r="AB595" s="5">
        <f t="shared" si="185"/>
        <v>0.43145826566979661</v>
      </c>
      <c r="AC595" s="5">
        <f t="shared" si="185"/>
        <v>0.41582224970635767</v>
      </c>
      <c r="AD595" s="5">
        <f t="shared" si="185"/>
        <v>0.40073335155297807</v>
      </c>
      <c r="AE595" s="5">
        <f t="shared" si="185"/>
        <v>0.38617540960738567</v>
      </c>
      <c r="AF595" s="5">
        <f t="shared" si="185"/>
        <v>0.37213226047853493</v>
      </c>
      <c r="AG595" s="5">
        <f t="shared" si="185"/>
        <v>0.35858783194232574</v>
      </c>
      <c r="AH595" s="5">
        <f t="shared" si="185"/>
        <v>0.34552621748087764</v>
      </c>
      <c r="AI595" s="5">
        <f t="shared" si="185"/>
        <v>0.33293173561450018</v>
      </c>
      <c r="AJ595" s="5">
        <f t="shared" si="185"/>
        <v>0.32078897666657386</v>
      </c>
      <c r="AK595" s="5">
        <f t="shared" si="185"/>
        <v>0.30908283913860901</v>
      </c>
      <c r="AL595" s="5">
        <f t="shared" si="185"/>
        <v>0.29779855749495932</v>
      </c>
      <c r="AM595" s="5">
        <f t="shared" si="185"/>
        <v>0.28692172284748074</v>
      </c>
      <c r="AN595" s="5">
        <f t="shared" si="185"/>
        <v>0.27643829777667656</v>
      </c>
      <c r="AO595" s="5">
        <f t="shared" si="185"/>
        <v>0.26633462631704169</v>
      </c>
      <c r="AP595" s="5">
        <f t="shared" si="185"/>
        <v>0.25659743996201584</v>
      </c>
      <c r="AQ595" s="5">
        <f t="shared" si="185"/>
        <v>0.24721386040142257</v>
      </c>
      <c r="AR595" s="5">
        <f t="shared" si="185"/>
        <v>0.23817139958609829</v>
      </c>
      <c r="AS595" s="5">
        <f t="shared" si="185"/>
        <v>0.22945795761621107</v>
      </c>
      <c r="AT595" s="5">
        <f t="shared" si="185"/>
        <v>0.22106181886800333</v>
      </c>
      <c r="AU595" s="5">
        <f t="shared" si="185"/>
        <v>0.21297164670547761</v>
      </c>
      <c r="AV595" s="5">
        <f t="shared" si="185"/>
        <v>0.20517647706654785</v>
      </c>
      <c r="AW595" s="5">
        <f t="shared" si="185"/>
        <v>0.19766571116547238</v>
      </c>
      <c r="AX595" s="5">
        <f t="shared" si="185"/>
        <v>0.19042910751341235</v>
      </c>
      <c r="AY595" s="5">
        <f t="shared" si="185"/>
        <v>0.18345677342541963</v>
      </c>
      <c r="AZ595" s="5">
        <f t="shared" si="185"/>
        <v>0.17673915615399419</v>
      </c>
      <c r="BA595" s="5">
        <f t="shared" si="185"/>
        <v>0.17026703376567989</v>
      </c>
      <c r="BB595" s="5">
        <f t="shared" si="185"/>
        <v>0.16403150585725895</v>
      </c>
      <c r="BC595" s="5">
        <f t="shared" si="185"/>
        <v>0.15802398419136099</v>
      </c>
      <c r="BD595" s="5">
        <f t="shared" si="185"/>
        <v>0.15223618331720229</v>
      </c>
      <c r="BE595" s="5">
        <f t="shared" si="185"/>
        <v>0.14666011123031511</v>
      </c>
      <c r="BF595" s="5">
        <f t="shared" si="185"/>
        <v>0.14128806011514086</v>
      </c>
      <c r="BG595" s="5">
        <f t="shared" si="185"/>
        <v>0.13611259720596633</v>
      </c>
      <c r="BH595" s="5">
        <f t="shared" si="185"/>
        <v>0.13112655579462443</v>
      </c>
      <c r="BI595" s="5">
        <f t="shared" si="185"/>
        <v>0.12632302640744941</v>
      </c>
      <c r="BJ595" s="5">
        <f t="shared" si="185"/>
        <v>0.12169534816900146</v>
      </c>
      <c r="BK595" s="16">
        <f t="shared" si="185"/>
        <v>0.11723710036590719</v>
      </c>
      <c r="BL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</row>
    <row r="596" spans="1:124" x14ac:dyDescent="0.3">
      <c r="A596" s="8">
        <v>36252</v>
      </c>
      <c r="B596" s="3">
        <v>4.6999997999999994E-2</v>
      </c>
      <c r="C596" s="4">
        <f t="shared" si="184"/>
        <v>4.5830606408726722E-2</v>
      </c>
      <c r="D596" s="5">
        <f t="shared" si="183"/>
        <v>0.9762372149965528</v>
      </c>
      <c r="E596" s="5">
        <f t="shared" si="183"/>
        <v>0.95112656727193923</v>
      </c>
      <c r="F596" s="5">
        <f t="shared" si="183"/>
        <v>0.92511247047608325</v>
      </c>
      <c r="G596" s="5">
        <f t="shared" si="183"/>
        <v>0.89855184272511668</v>
      </c>
      <c r="H596" s="5">
        <f t="shared" si="183"/>
        <v>0.87172971171431712</v>
      </c>
      <c r="I596" s="5">
        <f t="shared" si="183"/>
        <v>0.84487239650511181</v>
      </c>
      <c r="J596" s="5">
        <f t="shared" si="183"/>
        <v>0.81815848145847103</v>
      </c>
      <c r="K596" s="5">
        <f t="shared" si="183"/>
        <v>0.79172785885746266</v>
      </c>
      <c r="L596" s="5">
        <f t="shared" si="183"/>
        <v>0.76568912661239519</v>
      </c>
      <c r="M596" s="5">
        <f t="shared" si="183"/>
        <v>0.74012561030905644</v>
      </c>
      <c r="N596" s="5">
        <f t="shared" si="183"/>
        <v>0.7151002493612334</v>
      </c>
      <c r="O596" s="5">
        <f t="shared" si="183"/>
        <v>0.69065955360382925</v>
      </c>
      <c r="P596" s="5">
        <f t="shared" si="183"/>
        <v>0.66683680390136568</v>
      </c>
      <c r="Q596" s="5">
        <f t="shared" si="183"/>
        <v>0.64365464050692056</v>
      </c>
      <c r="R596" s="5">
        <f t="shared" si="183"/>
        <v>0.6211271568870087</v>
      </c>
      <c r="S596" s="5">
        <f t="shared" si="183"/>
        <v>0.59926159467086393</v>
      </c>
      <c r="T596" s="5">
        <f t="shared" si="182"/>
        <v>0.57805971704052916</v>
      </c>
      <c r="U596" s="5">
        <f t="shared" si="182"/>
        <v>0.55751892282943283</v>
      </c>
      <c r="V596" s="5">
        <f t="shared" si="182"/>
        <v>0.5376331513677387</v>
      </c>
      <c r="W596" s="5">
        <f t="shared" si="182"/>
        <v>0.51839361824137065</v>
      </c>
      <c r="X596" s="5">
        <f t="shared" si="185"/>
        <v>0.49978941420074846</v>
      </c>
      <c r="Y596" s="5">
        <f t="shared" si="185"/>
        <v>0.48180799310306366</v>
      </c>
      <c r="Z596" s="5">
        <f t="shared" si="185"/>
        <v>0.46443556969351929</v>
      </c>
      <c r="AA596" s="5">
        <f t="shared" si="185"/>
        <v>0.44765744397431134</v>
      </c>
      <c r="AB596" s="5">
        <f t="shared" si="185"/>
        <v>0.43145826566979661</v>
      </c>
      <c r="AC596" s="5">
        <f t="shared" si="185"/>
        <v>0.41582224970635767</v>
      </c>
      <c r="AD596" s="5">
        <f t="shared" si="185"/>
        <v>0.40073335155297807</v>
      </c>
      <c r="AE596" s="5">
        <f t="shared" si="185"/>
        <v>0.38617540960738567</v>
      </c>
      <c r="AF596" s="5">
        <f t="shared" si="185"/>
        <v>0.37213226047853493</v>
      </c>
      <c r="AG596" s="5">
        <f t="shared" si="185"/>
        <v>0.35858783194232574</v>
      </c>
      <c r="AH596" s="5">
        <f t="shared" si="185"/>
        <v>0.34552621748087764</v>
      </c>
      <c r="AI596" s="5">
        <f t="shared" si="185"/>
        <v>0.33293173561450018</v>
      </c>
      <c r="AJ596" s="5">
        <f t="shared" si="185"/>
        <v>0.32078897666657386</v>
      </c>
      <c r="AK596" s="5">
        <f t="shared" si="185"/>
        <v>0.30908283913860901</v>
      </c>
      <c r="AL596" s="5">
        <f t="shared" si="185"/>
        <v>0.29779855749495932</v>
      </c>
      <c r="AM596" s="5">
        <f t="shared" si="185"/>
        <v>0.28692172284748074</v>
      </c>
      <c r="AN596" s="5">
        <f t="shared" si="185"/>
        <v>0.27643829777667656</v>
      </c>
      <c r="AO596" s="5">
        <f t="shared" si="185"/>
        <v>0.26633462631704169</v>
      </c>
      <c r="AP596" s="5">
        <f t="shared" si="185"/>
        <v>0.25659743996201584</v>
      </c>
      <c r="AQ596" s="5">
        <f t="shared" si="185"/>
        <v>0.24721386040142257</v>
      </c>
      <c r="AR596" s="5">
        <f t="shared" si="185"/>
        <v>0.23817139958609829</v>
      </c>
      <c r="AS596" s="5">
        <f t="shared" si="185"/>
        <v>0.22945795761621107</v>
      </c>
      <c r="AT596" s="5">
        <f t="shared" si="185"/>
        <v>0.22106181886800333</v>
      </c>
      <c r="AU596" s="5">
        <f t="shared" si="185"/>
        <v>0.21297164670547761</v>
      </c>
      <c r="AV596" s="5">
        <f t="shared" si="185"/>
        <v>0.20517647706654785</v>
      </c>
      <c r="AW596" s="5">
        <f t="shared" si="185"/>
        <v>0.19766571116547238</v>
      </c>
      <c r="AX596" s="5">
        <f t="shared" si="185"/>
        <v>0.19042910751341235</v>
      </c>
      <c r="AY596" s="5">
        <f t="shared" si="185"/>
        <v>0.18345677342541963</v>
      </c>
      <c r="AZ596" s="5">
        <f t="shared" si="185"/>
        <v>0.17673915615399419</v>
      </c>
      <c r="BA596" s="5">
        <f t="shared" si="185"/>
        <v>0.17026703376567989</v>
      </c>
      <c r="BB596" s="5">
        <f t="shared" si="185"/>
        <v>0.16403150585725895</v>
      </c>
      <c r="BC596" s="5">
        <f t="shared" ref="X596:BK603" si="186">BC$7*EXP(-BC$8*$C596)</f>
        <v>0.15802398419136099</v>
      </c>
      <c r="BD596" s="5">
        <f t="shared" si="186"/>
        <v>0.15223618331720229</v>
      </c>
      <c r="BE596" s="5">
        <f t="shared" si="186"/>
        <v>0.14666011123031511</v>
      </c>
      <c r="BF596" s="5">
        <f t="shared" si="186"/>
        <v>0.14128806011514086</v>
      </c>
      <c r="BG596" s="5">
        <f t="shared" si="186"/>
        <v>0.13611259720596633</v>
      </c>
      <c r="BH596" s="5">
        <f t="shared" si="186"/>
        <v>0.13112655579462443</v>
      </c>
      <c r="BI596" s="5">
        <f t="shared" si="186"/>
        <v>0.12632302640744941</v>
      </c>
      <c r="BJ596" s="5">
        <f t="shared" si="186"/>
        <v>0.12169534816900146</v>
      </c>
      <c r="BK596" s="16">
        <f t="shared" si="186"/>
        <v>0.11723710036590719</v>
      </c>
      <c r="BL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</row>
    <row r="597" spans="1:124" x14ac:dyDescent="0.3">
      <c r="A597" s="8">
        <v>36259</v>
      </c>
      <c r="B597" s="3">
        <v>4.6500000999999999E-2</v>
      </c>
      <c r="C597" s="4">
        <f t="shared" si="184"/>
        <v>4.5315260701375676E-2</v>
      </c>
      <c r="D597" s="5">
        <f t="shared" si="183"/>
        <v>0.97647410560961501</v>
      </c>
      <c r="E597" s="5">
        <f t="shared" si="183"/>
        <v>0.95156179135643038</v>
      </c>
      <c r="F597" s="5">
        <f t="shared" si="183"/>
        <v>0.92571190302880846</v>
      </c>
      <c r="G597" s="5">
        <f t="shared" si="183"/>
        <v>0.89928556894755896</v>
      </c>
      <c r="H597" s="5">
        <f t="shared" si="183"/>
        <v>0.87257171427005775</v>
      </c>
      <c r="I597" s="5">
        <f t="shared" si="183"/>
        <v>0.84580019968190556</v>
      </c>
      <c r="J597" s="5">
        <f t="shared" si="183"/>
        <v>0.81915278365685062</v>
      </c>
      <c r="K597" s="5">
        <f t="shared" si="183"/>
        <v>0.79277217328435379</v>
      </c>
      <c r="L597" s="5">
        <f t="shared" si="183"/>
        <v>0.76676944204742226</v>
      </c>
      <c r="M597" s="5">
        <f t="shared" si="183"/>
        <v>0.74123007836763888</v>
      </c>
      <c r="N597" s="5">
        <f t="shared" si="183"/>
        <v>0.71621890106587582</v>
      </c>
      <c r="O597" s="5">
        <f t="shared" si="183"/>
        <v>0.69178404574696184</v>
      </c>
      <c r="P597" s="5">
        <f t="shared" si="183"/>
        <v>0.66796019424272723</v>
      </c>
      <c r="Q597" s="5">
        <f t="shared" si="183"/>
        <v>0.64477119001189631</v>
      </c>
      <c r="R597" s="5">
        <f t="shared" si="183"/>
        <v>0.62223215677915478</v>
      </c>
      <c r="S597" s="5">
        <f t="shared" si="183"/>
        <v>0.60035121590232376</v>
      </c>
      <c r="T597" s="5">
        <f t="shared" si="182"/>
        <v>0.57913087978178812</v>
      </c>
      <c r="U597" s="5">
        <f t="shared" si="182"/>
        <v>0.55856918367918951</v>
      </c>
      <c r="V597" s="5">
        <f t="shared" si="182"/>
        <v>0.53866060614044464</v>
      </c>
      <c r="W597" s="5">
        <f t="shared" si="182"/>
        <v>0.51939681837501517</v>
      </c>
      <c r="X597" s="5">
        <f t="shared" si="186"/>
        <v>0.5007672950218669</v>
      </c>
      <c r="Y597" s="5">
        <f t="shared" si="186"/>
        <v>0.48275981237789956</v>
      </c>
      <c r="Z597" s="5">
        <f t="shared" si="186"/>
        <v>0.46536085507670666</v>
      </c>
      <c r="AA597" s="5">
        <f t="shared" si="186"/>
        <v>0.44855594813548227</v>
      </c>
      <c r="AB597" s="5">
        <f t="shared" si="186"/>
        <v>0.43232992803236009</v>
      </c>
      <c r="AC597" s="5">
        <f t="shared" si="186"/>
        <v>0.41666716387088909</v>
      </c>
      <c r="AD597" s="5">
        <f t="shared" si="186"/>
        <v>0.40155173760056945</v>
      </c>
      <c r="AE597" s="5">
        <f t="shared" si="186"/>
        <v>0.38696759058680652</v>
      </c>
      <c r="AF597" s="5">
        <f t="shared" si="186"/>
        <v>0.37289864247625493</v>
      </c>
      <c r="AG597" s="5">
        <f t="shared" si="186"/>
        <v>0.35932888721759909</v>
      </c>
      <c r="AH597" s="5">
        <f t="shared" si="186"/>
        <v>0.34624247022042443</v>
      </c>
      <c r="AI597" s="5">
        <f t="shared" si="186"/>
        <v>0.33362374992406313</v>
      </c>
      <c r="AJ597" s="5">
        <f t="shared" si="186"/>
        <v>0.32145734647090562</v>
      </c>
      <c r="AK597" s="5">
        <f t="shared" si="186"/>
        <v>0.30972817970830596</v>
      </c>
      <c r="AL597" s="5">
        <f t="shared" si="186"/>
        <v>0.29842149835893789</v>
      </c>
      <c r="AM597" s="5">
        <f t="shared" si="186"/>
        <v>0.28752290188464441</v>
      </c>
      <c r="AN597" s="5">
        <f t="shared" si="186"/>
        <v>0.27701835631018257</v>
      </c>
      <c r="AO597" s="5">
        <f t="shared" si="186"/>
        <v>0.26689420506021927</v>
      </c>
      <c r="AP597" s="5">
        <f t="shared" si="186"/>
        <v>0.25713717568697714</v>
      </c>
      <c r="AQ597" s="5">
        <f t="shared" si="186"/>
        <v>0.24773438322025529</v>
      </c>
      <c r="AR597" s="5">
        <f t="shared" si="186"/>
        <v>0.23867333075067199</v>
      </c>
      <c r="AS597" s="5">
        <f t="shared" si="186"/>
        <v>0.22994190775644496</v>
      </c>
      <c r="AT597" s="5">
        <f t="shared" si="186"/>
        <v>0.22152838660026419</v>
      </c>
      <c r="AU597" s="5">
        <f t="shared" si="186"/>
        <v>0.21342141755288185</v>
      </c>
      <c r="AV597" s="5">
        <f t="shared" si="186"/>
        <v>0.20561002264158176</v>
      </c>
      <c r="AW597" s="5">
        <f t="shared" si="186"/>
        <v>0.19808358857272326</v>
      </c>
      <c r="AX597" s="5">
        <f t="shared" si="186"/>
        <v>0.19083185893650681</v>
      </c>
      <c r="AY597" s="5">
        <f t="shared" si="186"/>
        <v>0.18384492586764695</v>
      </c>
      <c r="AZ597" s="5">
        <f t="shared" si="186"/>
        <v>0.17711322130668469</v>
      </c>
      <c r="BA597" s="5">
        <f t="shared" si="186"/>
        <v>0.17062750798232676</v>
      </c>
      <c r="BB597" s="5">
        <f t="shared" si="186"/>
        <v>0.16437887021471503</v>
      </c>
      <c r="BC597" s="5">
        <f t="shared" si="186"/>
        <v>0.15835870462229032</v>
      </c>
      <c r="BD597" s="5">
        <f t="shared" si="186"/>
        <v>0.15255871080039704</v>
      </c>
      <c r="BE597" s="5">
        <f t="shared" si="186"/>
        <v>0.14697088202755648</v>
      </c>
      <c r="BF597" s="5">
        <f t="shared" si="186"/>
        <v>0.14158749604504739</v>
      </c>
      <c r="BG597" s="5">
        <f t="shared" si="186"/>
        <v>0.13640110594677285</v>
      </c>
      <c r="BH597" s="5">
        <f t="shared" si="186"/>
        <v>0.1314045312091133</v>
      </c>
      <c r="BI597" s="5">
        <f t="shared" si="186"/>
        <v>0.1265908488843428</v>
      </c>
      <c r="BJ597" s="5">
        <f t="shared" si="186"/>
        <v>0.12195338497604735</v>
      </c>
      <c r="BK597" s="16">
        <f t="shared" si="186"/>
        <v>0.11748570601067748</v>
      </c>
      <c r="BL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</row>
    <row r="598" spans="1:124" x14ac:dyDescent="0.3">
      <c r="A598" s="8">
        <v>36266</v>
      </c>
      <c r="B598" s="3">
        <v>4.6300001E-2</v>
      </c>
      <c r="C598" s="4">
        <f t="shared" si="184"/>
        <v>4.5109121181598127E-2</v>
      </c>
      <c r="D598" s="5">
        <f t="shared" si="183"/>
        <v>0.97656887851799801</v>
      </c>
      <c r="E598" s="5">
        <f t="shared" si="183"/>
        <v>0.95173593779302545</v>
      </c>
      <c r="F598" s="5">
        <f t="shared" si="183"/>
        <v>0.92595178622902008</v>
      </c>
      <c r="G598" s="5">
        <f t="shared" si="183"/>
        <v>0.89957922892929243</v>
      </c>
      <c r="H598" s="5">
        <f t="shared" si="183"/>
        <v>0.87290874499191284</v>
      </c>
      <c r="I598" s="5">
        <f t="shared" si="183"/>
        <v>0.84617160840372652</v>
      </c>
      <c r="J598" s="5">
        <f t="shared" si="183"/>
        <v>0.81955084518610877</v>
      </c>
      <c r="K598" s="5">
        <f t="shared" si="183"/>
        <v>0.79319028715833773</v>
      </c>
      <c r="L598" s="5">
        <f t="shared" si="183"/>
        <v>0.76720199747974427</v>
      </c>
      <c r="M598" s="5">
        <f t="shared" si="183"/>
        <v>0.74167232959413432</v>
      </c>
      <c r="N598" s="5">
        <f t="shared" si="183"/>
        <v>0.71666685426593935</v>
      </c>
      <c r="O598" s="5">
        <f t="shared" si="183"/>
        <v>0.69223435777349929</v>
      </c>
      <c r="P598" s="5">
        <f t="shared" si="183"/>
        <v>0.66841008280831549</v>
      </c>
      <c r="Q598" s="5">
        <f t="shared" si="183"/>
        <v>0.64521835463661359</v>
      </c>
      <c r="R598" s="5">
        <f t="shared" si="183"/>
        <v>0.6226747096264269</v>
      </c>
      <c r="S598" s="5">
        <f t="shared" si="183"/>
        <v>0.60078762155681431</v>
      </c>
      <c r="T598" s="5">
        <f t="shared" si="182"/>
        <v>0.57955990301902482</v>
      </c>
      <c r="U598" s="5">
        <f t="shared" si="182"/>
        <v>0.55898984431376952</v>
      </c>
      <c r="V598" s="5">
        <f t="shared" si="182"/>
        <v>0.53907214010043403</v>
      </c>
      <c r="W598" s="5">
        <f t="shared" si="182"/>
        <v>0.51979864422274458</v>
      </c>
      <c r="X598" s="5">
        <f t="shared" si="186"/>
        <v>0.50115898521803626</v>
      </c>
      <c r="Y598" s="5">
        <f t="shared" si="186"/>
        <v>0.48314106866192857</v>
      </c>
      <c r="Z598" s="5">
        <f t="shared" si="186"/>
        <v>0.46573148740870063</v>
      </c>
      <c r="AA598" s="5">
        <f t="shared" si="186"/>
        <v>0.44891585671241474</v>
      </c>
      <c r="AB598" s="5">
        <f t="shared" si="186"/>
        <v>0.43267908795234872</v>
      </c>
      <c r="AC598" s="5">
        <f t="shared" si="186"/>
        <v>0.41700561207453873</v>
      </c>
      <c r="AD598" s="5">
        <f t="shared" si="186"/>
        <v>0.40187956176740747</v>
      </c>
      <c r="AE598" s="5">
        <f t="shared" si="186"/>
        <v>0.38728491970816259</v>
      </c>
      <c r="AF598" s="5">
        <f t="shared" si="186"/>
        <v>0.37320563886398173</v>
      </c>
      <c r="AG598" s="5">
        <f t="shared" si="186"/>
        <v>0.3596257397412706</v>
      </c>
      <c r="AH598" s="5">
        <f t="shared" si="186"/>
        <v>0.34652938859458088</v>
      </c>
      <c r="AI598" s="5">
        <f t="shared" si="186"/>
        <v>0.33390095989217544</v>
      </c>
      <c r="AJ598" s="5">
        <f t="shared" si="186"/>
        <v>0.32172508575445835</v>
      </c>
      <c r="AK598" s="5">
        <f t="shared" si="186"/>
        <v>0.30998669460815442</v>
      </c>
      <c r="AL598" s="5">
        <f t="shared" si="186"/>
        <v>0.29867104091226998</v>
      </c>
      <c r="AM598" s="5">
        <f t="shared" si="186"/>
        <v>0.28776372749479312</v>
      </c>
      <c r="AN598" s="5">
        <f t="shared" si="186"/>
        <v>0.27725072177850024</v>
      </c>
      <c r="AO598" s="5">
        <f t="shared" si="186"/>
        <v>0.26711836695949798</v>
      </c>
      <c r="AP598" s="5">
        <f t="shared" si="186"/>
        <v>0.25735338902471078</v>
      </c>
      <c r="AQ598" s="5">
        <f t="shared" si="186"/>
        <v>0.24794290034759425</v>
      </c>
      <c r="AR598" s="5">
        <f t="shared" si="186"/>
        <v>0.2388744004793901</v>
      </c>
      <c r="AS598" s="5">
        <f t="shared" si="186"/>
        <v>0.23013577465177826</v>
      </c>
      <c r="AT598" s="5">
        <f t="shared" si="186"/>
        <v>0.2217152904222178</v>
      </c>
      <c r="AU598" s="5">
        <f t="shared" si="186"/>
        <v>0.21360159282265551</v>
      </c>
      <c r="AV598" s="5">
        <f t="shared" si="186"/>
        <v>0.20578369831322621</v>
      </c>
      <c r="AW598" s="5">
        <f t="shared" si="186"/>
        <v>0.19825098779309963</v>
      </c>
      <c r="AX598" s="5">
        <f t="shared" si="186"/>
        <v>0.19099319887914931</v>
      </c>
      <c r="AY598" s="5">
        <f t="shared" si="186"/>
        <v>0.18400041762828584</v>
      </c>
      <c r="AZ598" s="5">
        <f t="shared" si="186"/>
        <v>0.17726306985002904</v>
      </c>
      <c r="BA598" s="5">
        <f t="shared" si="186"/>
        <v>0.17077191213127821</v>
      </c>
      <c r="BB598" s="5">
        <f t="shared" si="186"/>
        <v>0.16451802267452348</v>
      </c>
      <c r="BC598" s="5">
        <f t="shared" si="186"/>
        <v>0.15849279203330618</v>
      </c>
      <c r="BD598" s="5">
        <f t="shared" si="186"/>
        <v>0.15268791381404831</v>
      </c>
      <c r="BE598" s="5">
        <f t="shared" si="186"/>
        <v>0.14709537540100925</v>
      </c>
      <c r="BF598" s="5">
        <f t="shared" si="186"/>
        <v>0.14170744875071623</v>
      </c>
      <c r="BG598" s="5">
        <f t="shared" si="186"/>
        <v>0.13651668129344841</v>
      </c>
      <c r="BH598" s="5">
        <f t="shared" si="186"/>
        <v>0.13151588697198813</v>
      </c>
      <c r="BI598" s="5">
        <f t="shared" si="186"/>
        <v>0.12669813744165168</v>
      </c>
      <c r="BJ598" s="5">
        <f t="shared" si="186"/>
        <v>0.12205675345040966</v>
      </c>
      <c r="BK598" s="16">
        <f t="shared" si="186"/>
        <v>0.11758529641354412</v>
      </c>
      <c r="BL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</row>
    <row r="599" spans="1:124" x14ac:dyDescent="0.3">
      <c r="A599" s="8">
        <v>36273</v>
      </c>
      <c r="B599" s="3">
        <v>4.6799998000000002E-2</v>
      </c>
      <c r="C599" s="4">
        <f t="shared" si="184"/>
        <v>4.5624466888949188E-2</v>
      </c>
      <c r="D599" s="5">
        <f t="shared" si="183"/>
        <v>0.97633196491322272</v>
      </c>
      <c r="E599" s="5">
        <f t="shared" si="183"/>
        <v>0.95130063405766541</v>
      </c>
      <c r="F599" s="5">
        <f t="shared" si="183"/>
        <v>0.92535219834308735</v>
      </c>
      <c r="G599" s="5">
        <f t="shared" si="183"/>
        <v>0.89884526310995605</v>
      </c>
      <c r="H599" s="5">
        <f t="shared" si="183"/>
        <v>0.87206641721278422</v>
      </c>
      <c r="I599" s="5">
        <f t="shared" si="183"/>
        <v>0.84524339780897251</v>
      </c>
      <c r="J599" s="5">
        <f t="shared" si="183"/>
        <v>0.81855605981357471</v>
      </c>
      <c r="K599" s="5">
        <f t="shared" si="183"/>
        <v>0.79214542195233828</v>
      </c>
      <c r="L599" s="5">
        <f t="shared" si="183"/>
        <v>0.7661210726094887</v>
      </c>
      <c r="M599" s="5">
        <f t="shared" si="183"/>
        <v>0.74056720256019759</v>
      </c>
      <c r="N599" s="5">
        <f t="shared" si="183"/>
        <v>0.71554750290982139</v>
      </c>
      <c r="O599" s="5">
        <f t="shared" si="183"/>
        <v>0.69110913365000526</v>
      </c>
      <c r="P599" s="5">
        <f t="shared" si="183"/>
        <v>0.66728593583433771</v>
      </c>
      <c r="Q599" s="5">
        <f t="shared" si="183"/>
        <v>0.64410103077718739</v>
      </c>
      <c r="R599" s="5">
        <f t="shared" si="183"/>
        <v>0.62156892382046514</v>
      </c>
      <c r="S599" s="5">
        <f t="shared" si="183"/>
        <v>0.59969720826088602</v>
      </c>
      <c r="T599" s="5">
        <f t="shared" si="182"/>
        <v>0.5784879467547076</v>
      </c>
      <c r="U599" s="5">
        <f t="shared" si="182"/>
        <v>0.55793879250846345</v>
      </c>
      <c r="V599" s="5">
        <f t="shared" si="182"/>
        <v>0.53804390035751393</v>
      </c>
      <c r="W599" s="5">
        <f t="shared" si="182"/>
        <v>0.51879466797394125</v>
      </c>
      <c r="X599" s="5">
        <f t="shared" si="186"/>
        <v>0.50018033951803198</v>
      </c>
      <c r="Y599" s="5">
        <f t="shared" si="186"/>
        <v>0.48218849769428296</v>
      </c>
      <c r="Z599" s="5">
        <f t="shared" si="186"/>
        <v>0.46480546509056142</v>
      </c>
      <c r="AA599" s="5">
        <f t="shared" si="186"/>
        <v>0.44801663161697602</v>
      </c>
      <c r="AB599" s="5">
        <f t="shared" si="186"/>
        <v>0.43180672161455458</v>
      </c>
      <c r="AC599" s="5">
        <f t="shared" si="186"/>
        <v>0.41616001160759131</v>
      </c>
      <c r="AD599" s="5">
        <f t="shared" si="186"/>
        <v>0.40106050759489192</v>
      </c>
      <c r="AE599" s="5">
        <f t="shared" si="186"/>
        <v>0.38649208910820426</v>
      </c>
      <c r="AF599" s="5">
        <f t="shared" si="186"/>
        <v>0.37243862592670302</v>
      </c>
      <c r="AG599" s="5">
        <f t="shared" si="186"/>
        <v>0.35888407225769325</v>
      </c>
      <c r="AH599" s="5">
        <f t="shared" si="186"/>
        <v>0.34581254232278658</v>
      </c>
      <c r="AI599" s="5">
        <f t="shared" si="186"/>
        <v>0.333208370583786</v>
      </c>
      <c r="AJ599" s="5">
        <f t="shared" si="186"/>
        <v>0.32105615927019837</v>
      </c>
      <c r="AK599" s="5">
        <f t="shared" si="186"/>
        <v>0.30934081540437874</v>
      </c>
      <c r="AL599" s="5">
        <f t="shared" si="186"/>
        <v>0.2980475791399298</v>
      </c>
      <c r="AM599" s="5">
        <f t="shared" si="186"/>
        <v>0.28716204491753755</v>
      </c>
      <c r="AN599" s="5">
        <f t="shared" si="186"/>
        <v>0.27667017668672211</v>
      </c>
      <c r="AO599" s="5">
        <f t="shared" si="186"/>
        <v>0.26655831823146686</v>
      </c>
      <c r="AP599" s="5">
        <f t="shared" si="186"/>
        <v>0.25681319946392323</v>
      </c>
      <c r="AQ599" s="5">
        <f t="shared" si="186"/>
        <v>0.24742193940660223</v>
      </c>
      <c r="AR599" s="5">
        <f t="shared" si="186"/>
        <v>0.23837204646420809</v>
      </c>
      <c r="AS599" s="5">
        <f t="shared" si="186"/>
        <v>0.22965141648713461</v>
      </c>
      <c r="AT599" s="5">
        <f t="shared" si="186"/>
        <v>0.22124832904608269</v>
      </c>
      <c r="AU599" s="5">
        <f t="shared" si="186"/>
        <v>0.21315144226835636</v>
      </c>
      <c r="AV599" s="5">
        <f t="shared" si="186"/>
        <v>0.20534978652881217</v>
      </c>
      <c r="AW599" s="5">
        <f t="shared" si="186"/>
        <v>0.19783275724022628</v>
      </c>
      <c r="AX599" s="5">
        <f t="shared" si="186"/>
        <v>0.19059010694744241</v>
      </c>
      <c r="AY599" s="5">
        <f t="shared" si="186"/>
        <v>0.18361193689575428</v>
      </c>
      <c r="AZ599" s="5">
        <f t="shared" si="186"/>
        <v>0.17688868821549811</v>
      </c>
      <c r="BA599" s="5">
        <f t="shared" si="186"/>
        <v>0.17041113284088857</v>
      </c>
      <c r="BB599" s="5">
        <f t="shared" si="186"/>
        <v>0.16417036426099604</v>
      </c>
      <c r="BC599" s="5">
        <f t="shared" si="186"/>
        <v>0.15815778818381704</v>
      </c>
      <c r="BD599" s="5">
        <f t="shared" si="186"/>
        <v>0.15236511318012622</v>
      </c>
      <c r="BE599" s="5">
        <f t="shared" si="186"/>
        <v>0.14678434136179516</v>
      </c>
      <c r="BF599" s="5">
        <f t="shared" si="186"/>
        <v>0.14140775913915721</v>
      </c>
      <c r="BG599" s="5">
        <f t="shared" si="186"/>
        <v>0.1362279280934969</v>
      </c>
      <c r="BH599" s="5">
        <f t="shared" si="186"/>
        <v>0.13123767599359551</v>
      </c>
      <c r="BI599" s="5">
        <f t="shared" si="186"/>
        <v>0.126430087979258</v>
      </c>
      <c r="BJ599" s="5">
        <f t="shared" si="186"/>
        <v>0.12179849792970462</v>
      </c>
      <c r="BK599" s="16">
        <f t="shared" si="186"/>
        <v>0.1173364800304878</v>
      </c>
      <c r="BL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</row>
    <row r="600" spans="1:124" x14ac:dyDescent="0.3">
      <c r="A600" s="8">
        <v>36280</v>
      </c>
      <c r="B600" s="3">
        <v>4.7199998E-2</v>
      </c>
      <c r="C600" s="4">
        <f t="shared" si="184"/>
        <v>4.6036745928504264E-2</v>
      </c>
      <c r="D600" s="5">
        <f t="shared" si="183"/>
        <v>0.97614247427506129</v>
      </c>
      <c r="E600" s="5">
        <f t="shared" si="183"/>
        <v>0.95095253233655019</v>
      </c>
      <c r="F600" s="5">
        <f t="shared" si="183"/>
        <v>0.92487280471456745</v>
      </c>
      <c r="G600" s="5">
        <f t="shared" si="183"/>
        <v>0.89825851812486412</v>
      </c>
      <c r="H600" s="5">
        <f t="shared" si="183"/>
        <v>0.87139313621809589</v>
      </c>
      <c r="I600" s="5">
        <f t="shared" si="183"/>
        <v>0.84450155804424731</v>
      </c>
      <c r="J600" s="5">
        <f t="shared" si="183"/>
        <v>0.81776109620993165</v>
      </c>
      <c r="K600" s="5">
        <f t="shared" si="183"/>
        <v>0.79131051587234635</v>
      </c>
      <c r="L600" s="5">
        <f t="shared" si="183"/>
        <v>0.76525742415036546</v>
      </c>
      <c r="M600" s="5">
        <f t="shared" si="183"/>
        <v>0.73968428137462117</v>
      </c>
      <c r="N600" s="5">
        <f t="shared" si="183"/>
        <v>0.7146532753688396</v>
      </c>
      <c r="O600" s="5">
        <f t="shared" si="183"/>
        <v>0.69021026601829083</v>
      </c>
      <c r="P600" s="5">
        <f t="shared" si="183"/>
        <v>0.66638797426682728</v>
      </c>
      <c r="Q600" s="5">
        <f t="shared" si="183"/>
        <v>0.64320855960469336</v>
      </c>
      <c r="R600" s="5">
        <f t="shared" si="183"/>
        <v>0.62068570393003331</v>
      </c>
      <c r="S600" s="5">
        <f t="shared" si="183"/>
        <v>0.59882629750585981</v>
      </c>
      <c r="T600" s="5">
        <f t="shared" si="182"/>
        <v>0.57763180432636618</v>
      </c>
      <c r="U600" s="5">
        <f t="shared" si="182"/>
        <v>0.55709936911794156</v>
      </c>
      <c r="V600" s="5">
        <f t="shared" si="182"/>
        <v>0.53722271594853355</v>
      </c>
      <c r="W600" s="5">
        <f t="shared" si="182"/>
        <v>0.51799287853682829</v>
      </c>
      <c r="X600" s="5">
        <f t="shared" si="186"/>
        <v>0.49939879441847224</v>
      </c>
      <c r="Y600" s="5">
        <f t="shared" si="186"/>
        <v>0.48142778877563047</v>
      </c>
      <c r="Z600" s="5">
        <f t="shared" si="186"/>
        <v>0.46406596866178701</v>
      </c>
      <c r="AA600" s="5">
        <f t="shared" si="186"/>
        <v>0.44729854430256905</v>
      </c>
      <c r="AB600" s="5">
        <f t="shared" si="186"/>
        <v>0.43111009091923819</v>
      </c>
      <c r="AC600" s="5">
        <f t="shared" si="186"/>
        <v>0.41548476193790645</v>
      </c>
      <c r="AD600" s="5">
        <f t="shared" si="186"/>
        <v>0.40040646238120897</v>
      </c>
      <c r="AE600" s="5">
        <f t="shared" si="186"/>
        <v>0.3858589895838217</v>
      </c>
      <c r="AF600" s="5">
        <f t="shared" si="186"/>
        <v>0.37182614704447409</v>
      </c>
      <c r="AG600" s="5">
        <f t="shared" si="186"/>
        <v>0.35829183615807914</v>
      </c>
      <c r="AH600" s="5">
        <f t="shared" si="186"/>
        <v>0.34524012970936108</v>
      </c>
      <c r="AI600" s="5">
        <f t="shared" si="186"/>
        <v>0.33265533031203237</v>
      </c>
      <c r="AJ600" s="5">
        <f t="shared" si="186"/>
        <v>0.32052201641203576</v>
      </c>
      <c r="AK600" s="5">
        <f t="shared" si="186"/>
        <v>0.3088250780133911</v>
      </c>
      <c r="AL600" s="5">
        <f t="shared" si="186"/>
        <v>0.29754974390998995</v>
      </c>
      <c r="AM600" s="5">
        <f t="shared" si="186"/>
        <v>0.28668160189974623</v>
      </c>
      <c r="AN600" s="5">
        <f t="shared" si="186"/>
        <v>0.27620661320571571</v>
      </c>
      <c r="AO600" s="5">
        <f t="shared" si="186"/>
        <v>0.26611112212166016</v>
      </c>
      <c r="AP600" s="5">
        <f t="shared" si="186"/>
        <v>0.25638186172868327</v>
      </c>
      <c r="AQ600" s="5">
        <f t="shared" si="186"/>
        <v>0.24700595638829292</v>
      </c>
      <c r="AR600" s="5">
        <f t="shared" si="186"/>
        <v>0.23797092160014802</v>
      </c>
      <c r="AS600" s="5">
        <f t="shared" si="186"/>
        <v>0.22926466171547646</v>
      </c>
      <c r="AT600" s="5">
        <f t="shared" si="186"/>
        <v>0.22087546591618049</v>
      </c>
      <c r="AU600" s="5">
        <f t="shared" si="186"/>
        <v>0.21279200280211419</v>
      </c>
      <c r="AV600" s="5">
        <f t="shared" si="186"/>
        <v>0.20500331387261042</v>
      </c>
      <c r="AW600" s="5">
        <f t="shared" si="186"/>
        <v>0.1974988061411263</v>
      </c>
      <c r="AX600" s="5">
        <f t="shared" si="186"/>
        <v>0.19026824408233742</v>
      </c>
      <c r="AY600" s="5">
        <f t="shared" si="186"/>
        <v>0.18330174107783725</v>
      </c>
      <c r="AZ600" s="5">
        <f t="shared" si="186"/>
        <v>0.17658975049874978</v>
      </c>
      <c r="BA600" s="5">
        <f t="shared" si="186"/>
        <v>0.1701230565401598</v>
      </c>
      <c r="BB600" s="5">
        <f t="shared" si="186"/>
        <v>0.16389276490258994</v>
      </c>
      <c r="BC600" s="5">
        <f t="shared" si="186"/>
        <v>0.15789029339920063</v>
      </c>
      <c r="BD600" s="5">
        <f t="shared" si="186"/>
        <v>0.15210736255346261</v>
      </c>
      <c r="BE600" s="5">
        <f t="shared" si="186"/>
        <v>0.14653598624033329</v>
      </c>
      <c r="BF600" s="5">
        <f t="shared" si="186"/>
        <v>0.14116846241411013</v>
      </c>
      <c r="BG600" s="5">
        <f t="shared" si="186"/>
        <v>0.1359973639578391</v>
      </c>
      <c r="BH600" s="5">
        <f t="shared" si="186"/>
        <v>0.13101552968219157</v>
      </c>
      <c r="BI600" s="5">
        <f t="shared" si="186"/>
        <v>0.12621605549586526</v>
      </c>
      <c r="BJ600" s="5">
        <f t="shared" si="186"/>
        <v>0.12159228576465585</v>
      </c>
      <c r="BK600" s="16">
        <f t="shared" si="186"/>
        <v>0.11713780487223173</v>
      </c>
      <c r="BL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</row>
    <row r="601" spans="1:124" x14ac:dyDescent="0.3">
      <c r="A601" s="8">
        <v>36287</v>
      </c>
      <c r="B601" s="3">
        <v>4.6599997999999997E-2</v>
      </c>
      <c r="C601" s="4">
        <f t="shared" si="184"/>
        <v>4.5418327369171639E-2</v>
      </c>
      <c r="D601" s="5">
        <f t="shared" si="183"/>
        <v>0.97642672402596375</v>
      </c>
      <c r="E601" s="5">
        <f t="shared" si="183"/>
        <v>0.95147473269955773</v>
      </c>
      <c r="F601" s="5">
        <f t="shared" si="183"/>
        <v>0.92559198833167355</v>
      </c>
      <c r="G601" s="5">
        <f t="shared" si="183"/>
        <v>0.89913877931066066</v>
      </c>
      <c r="H601" s="5">
        <f t="shared" si="183"/>
        <v>0.87240325276371034</v>
      </c>
      <c r="I601" s="5">
        <f t="shared" si="183"/>
        <v>0.84561456202733742</v>
      </c>
      <c r="J601" s="5">
        <f t="shared" si="183"/>
        <v>0.81895383136908162</v>
      </c>
      <c r="K601" s="5">
        <f t="shared" si="183"/>
        <v>0.79256320527306068</v>
      </c>
      <c r="L601" s="5">
        <f t="shared" si="183"/>
        <v>0.76655326227903109</v>
      </c>
      <c r="M601" s="5">
        <f t="shared" si="183"/>
        <v>0.74100905828515118</v>
      </c>
      <c r="N601" s="5">
        <f t="shared" si="183"/>
        <v>0.71599503618944982</v>
      </c>
      <c r="O601" s="5">
        <f t="shared" si="183"/>
        <v>0.69155900634719425</v>
      </c>
      <c r="P601" s="5">
        <f t="shared" si="183"/>
        <v>0.66773537026934926</v>
      </c>
      <c r="Q601" s="5">
        <f t="shared" si="183"/>
        <v>0.64454773063004867</v>
      </c>
      <c r="R601" s="5">
        <f t="shared" si="183"/>
        <v>0.62201100495371364</v>
      </c>
      <c r="S601" s="5">
        <f t="shared" si="183"/>
        <v>0.60013313850594074</v>
      </c>
      <c r="T601" s="5">
        <f t="shared" si="182"/>
        <v>0.57891649370373688</v>
      </c>
      <c r="U601" s="5">
        <f t="shared" si="182"/>
        <v>0.55835897839298976</v>
      </c>
      <c r="V601" s="5">
        <f t="shared" si="182"/>
        <v>0.53845496315742569</v>
      </c>
      <c r="W601" s="5">
        <f t="shared" si="182"/>
        <v>0.51919602797439002</v>
      </c>
      <c r="X601" s="5">
        <f t="shared" si="186"/>
        <v>0.50057157060930624</v>
      </c>
      <c r="Y601" s="5">
        <f t="shared" si="186"/>
        <v>0.48256930278641968</v>
      </c>
      <c r="Z601" s="5">
        <f t="shared" si="186"/>
        <v>0.46517565508735792</v>
      </c>
      <c r="AA601" s="5">
        <f t="shared" si="186"/>
        <v>0.44837610746162282</v>
      </c>
      <c r="AB601" s="5">
        <f t="shared" si="186"/>
        <v>0.43215545898061125</v>
      </c>
      <c r="AC601" s="5">
        <f t="shared" si="186"/>
        <v>0.41649804786427858</v>
      </c>
      <c r="AD601" s="5">
        <f t="shared" si="186"/>
        <v>0.40138793072482171</v>
      </c>
      <c r="AE601" s="5">
        <f t="shared" si="186"/>
        <v>0.38680902829905944</v>
      </c>
      <c r="AF601" s="5">
        <f t="shared" si="186"/>
        <v>0.37274524359645417</v>
      </c>
      <c r="AG601" s="5">
        <f t="shared" si="186"/>
        <v>0.35918055730619625</v>
      </c>
      <c r="AH601" s="5">
        <f t="shared" si="186"/>
        <v>0.34609910443153941</v>
      </c>
      <c r="AI601" s="5">
        <f t="shared" si="186"/>
        <v>0.3334852354107215</v>
      </c>
      <c r="AJ601" s="5">
        <f t="shared" si="186"/>
        <v>0.32132356440810195</v>
      </c>
      <c r="AK601" s="5">
        <f t="shared" si="186"/>
        <v>0.30959900699026738</v>
      </c>
      <c r="AL601" s="5">
        <f t="shared" si="186"/>
        <v>0.298296809018883</v>
      </c>
      <c r="AM601" s="5">
        <f t="shared" si="186"/>
        <v>0.28740256827837424</v>
      </c>
      <c r="AN601" s="5">
        <f t="shared" si="186"/>
        <v>0.27690225009886588</v>
      </c>
      <c r="AO601" s="5">
        <f t="shared" si="186"/>
        <v>0.26678219802259923</v>
      </c>
      <c r="AP601" s="5">
        <f t="shared" si="186"/>
        <v>0.25702914038682478</v>
      </c>
      <c r="AQ601" s="5">
        <f t="shared" si="186"/>
        <v>0.24763019355112212</v>
      </c>
      <c r="AR601" s="5">
        <f t="shared" si="186"/>
        <v>0.2385728623767602</v>
      </c>
      <c r="AS601" s="5">
        <f t="shared" si="186"/>
        <v>0.22984503846564935</v>
      </c>
      <c r="AT601" s="5">
        <f t="shared" si="186"/>
        <v>0.22143499658307056</v>
      </c>
      <c r="AU601" s="5">
        <f t="shared" si="186"/>
        <v>0.21333138961878495</v>
      </c>
      <c r="AV601" s="5">
        <f t="shared" si="186"/>
        <v>0.20552324238295408</v>
      </c>
      <c r="AW601" s="5">
        <f t="shared" si="186"/>
        <v>0.19799994448458885</v>
      </c>
      <c r="AX601" s="5">
        <f t="shared" si="186"/>
        <v>0.19075124249941208</v>
      </c>
      <c r="AY601" s="5">
        <f t="shared" si="186"/>
        <v>0.1837672315997419</v>
      </c>
      <c r="AZ601" s="5">
        <f t="shared" si="186"/>
        <v>0.17703834679020883</v>
      </c>
      <c r="BA601" s="5">
        <f t="shared" si="186"/>
        <v>0.17055535386890877</v>
      </c>
      <c r="BB601" s="5">
        <f t="shared" si="186"/>
        <v>0.16430934021322596</v>
      </c>
      <c r="BC601" s="5">
        <f t="shared" si="186"/>
        <v>0.15829170547241919</v>
      </c>
      <c r="BD601" s="5">
        <f t="shared" si="186"/>
        <v>0.15249415223463125</v>
      </c>
      <c r="BE601" s="5">
        <f t="shared" si="186"/>
        <v>0.14690867672383473</v>
      </c>
      <c r="BF601" s="5">
        <f t="shared" si="186"/>
        <v>0.14152755957199992</v>
      </c>
      <c r="BG601" s="5">
        <f t="shared" si="186"/>
        <v>0.13634335670316261</v>
      </c>
      <c r="BH601" s="5">
        <f t="shared" si="186"/>
        <v>0.13134889035883632</v>
      </c>
      <c r="BI601" s="5">
        <f t="shared" si="186"/>
        <v>0.12653724028812766</v>
      </c>
      <c r="BJ601" s="5">
        <f t="shared" si="186"/>
        <v>0.12190173512080912</v>
      </c>
      <c r="BK601" s="16">
        <f t="shared" si="186"/>
        <v>0.11743594393732365</v>
      </c>
      <c r="BL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</row>
    <row r="602" spans="1:124" x14ac:dyDescent="0.3">
      <c r="A602" s="8">
        <v>36294</v>
      </c>
      <c r="B602" s="3">
        <v>4.7500000000000001E-2</v>
      </c>
      <c r="C602" s="4">
        <f t="shared" si="184"/>
        <v>4.634595726956578E-2</v>
      </c>
      <c r="D602" s="5">
        <f t="shared" si="183"/>
        <v>0.97600037948460838</v>
      </c>
      <c r="E602" s="5">
        <f t="shared" si="183"/>
        <v>0.95069153790038785</v>
      </c>
      <c r="F602" s="5">
        <f t="shared" si="183"/>
        <v>0.92451342008947401</v>
      </c>
      <c r="G602" s="5">
        <f t="shared" si="183"/>
        <v>0.89781870782085849</v>
      </c>
      <c r="H602" s="5">
        <f t="shared" si="183"/>
        <v>0.87088851325502437</v>
      </c>
      <c r="I602" s="5">
        <f t="shared" si="183"/>
        <v>0.84394560182209255</v>
      </c>
      <c r="J602" s="5">
        <f t="shared" si="183"/>
        <v>0.81716537623677743</v>
      </c>
      <c r="K602" s="5">
        <f t="shared" si="183"/>
        <v>0.79068490967764882</v>
      </c>
      <c r="L602" s="5">
        <f t="shared" si="183"/>
        <v>0.76461032247306937</v>
      </c>
      <c r="M602" s="5">
        <f t="shared" si="183"/>
        <v>0.73902277694032414</v>
      </c>
      <c r="N602" s="5">
        <f t="shared" si="183"/>
        <v>0.71398333370175227</v>
      </c>
      <c r="O602" s="5">
        <f t="shared" si="183"/>
        <v>0.68953687810050546</v>
      </c>
      <c r="P602" s="5">
        <f t="shared" si="183"/>
        <v>0.66571529169727595</v>
      </c>
      <c r="Q602" s="5">
        <f t="shared" si="183"/>
        <v>0.64254001339282796</v>
      </c>
      <c r="R602" s="5">
        <f t="shared" si="183"/>
        <v>0.62002410830411381</v>
      </c>
      <c r="S602" s="5">
        <f t="shared" ref="S602:AH617" si="187">S$7*EXP(-S$8*$C602)</f>
        <v>0.59817394020586556</v>
      </c>
      <c r="T602" s="5">
        <f t="shared" si="187"/>
        <v>0.57699052484408242</v>
      </c>
      <c r="U602" s="5">
        <f t="shared" si="187"/>
        <v>0.55647062628052713</v>
      </c>
      <c r="V602" s="5">
        <f t="shared" si="187"/>
        <v>0.53660764614285383</v>
      </c>
      <c r="W602" s="5">
        <f t="shared" si="187"/>
        <v>0.51739234575714876</v>
      </c>
      <c r="X602" s="5">
        <f t="shared" si="187"/>
        <v>0.49881343320078586</v>
      </c>
      <c r="Y602" s="5">
        <f t="shared" si="187"/>
        <v>0.48085804096477036</v>
      </c>
      <c r="Z602" s="5">
        <f t="shared" si="187"/>
        <v>0.46351211484662636</v>
      </c>
      <c r="AA602" s="5">
        <f t="shared" si="187"/>
        <v>0.44676073065220362</v>
      </c>
      <c r="AB602" s="5">
        <f t="shared" si="187"/>
        <v>0.4305883520600659</v>
      </c>
      <c r="AC602" s="5">
        <f t="shared" si="187"/>
        <v>0.41497904042814676</v>
      </c>
      <c r="AD602" s="5">
        <f t="shared" si="187"/>
        <v>0.39991662526536076</v>
      </c>
      <c r="AE602" s="5">
        <f t="shared" si="187"/>
        <v>0.38538484244428006</v>
      </c>
      <c r="AF602" s="5">
        <f t="shared" si="187"/>
        <v>0.37136744591030063</v>
      </c>
      <c r="AG602" s="5">
        <f t="shared" si="187"/>
        <v>0.35784829758099101</v>
      </c>
      <c r="AH602" s="5">
        <f t="shared" si="187"/>
        <v>0.34481143927359237</v>
      </c>
      <c r="AI602" s="5">
        <f t="shared" si="186"/>
        <v>0.33224114980709518</v>
      </c>
      <c r="AJ602" s="5">
        <f t="shared" si="186"/>
        <v>0.32012198986487439</v>
      </c>
      <c r="AK602" s="5">
        <f t="shared" si="186"/>
        <v>0.3084388367483501</v>
      </c>
      <c r="AL602" s="5">
        <f t="shared" si="186"/>
        <v>0.29717691078083147</v>
      </c>
      <c r="AM602" s="5">
        <f t="shared" si="186"/>
        <v>0.28632179481715286</v>
      </c>
      <c r="AN602" s="5">
        <f t="shared" si="186"/>
        <v>0.27585944806583923</v>
      </c>
      <c r="AO602" s="5">
        <f t="shared" si="186"/>
        <v>0.26577621522593925</v>
      </c>
      <c r="AP602" s="5">
        <f t="shared" si="186"/>
        <v>0.25605883177199856</v>
      </c>
      <c r="AQ602" s="5">
        <f t="shared" si="186"/>
        <v>0.24669442608125514</v>
      </c>
      <c r="AR602" s="5">
        <f t="shared" si="186"/>
        <v>0.23767051898166661</v>
      </c>
      <c r="AS602" s="5">
        <f t="shared" si="186"/>
        <v>0.2289750212034927</v>
      </c>
      <c r="AT602" s="5">
        <f t="shared" si="186"/>
        <v>0.220596229137387</v>
      </c>
      <c r="AU602" s="5">
        <f t="shared" si="186"/>
        <v>0.21252281923544108</v>
      </c>
      <c r="AV602" s="5">
        <f t="shared" si="186"/>
        <v>0.20474384133609663</v>
      </c>
      <c r="AW602" s="5">
        <f t="shared" si="186"/>
        <v>0.19724871114738499</v>
      </c>
      <c r="AX602" s="5">
        <f t="shared" si="186"/>
        <v>0.19002720208405854</v>
      </c>
      <c r="AY602" s="5">
        <f t="shared" si="186"/>
        <v>0.18306943662155567</v>
      </c>
      <c r="AZ602" s="5">
        <f t="shared" si="186"/>
        <v>0.17636587730236308</v>
      </c>
      <c r="BA602" s="5">
        <f t="shared" si="186"/>
        <v>0.16990731750734087</v>
      </c>
      <c r="BB602" s="5">
        <f t="shared" si="186"/>
        <v>0.16368487208524085</v>
      </c>
      <c r="BC602" s="5">
        <f t="shared" si="186"/>
        <v>0.15768996791739487</v>
      </c>
      <c r="BD602" s="5">
        <f t="shared" si="186"/>
        <v>0.15191433448086941</v>
      </c>
      <c r="BE602" s="5">
        <f t="shared" si="186"/>
        <v>0.14634999446188393</v>
      </c>
      <c r="BF602" s="5">
        <f t="shared" si="186"/>
        <v>0.14098925446161137</v>
      </c>
      <c r="BG602" s="5">
        <f t="shared" si="186"/>
        <v>0.13582469582834397</v>
      </c>
      <c r="BH602" s="5">
        <f t="shared" si="186"/>
        <v>0.13084916564317323</v>
      </c>
      <c r="BI602" s="5">
        <f t="shared" si="186"/>
        <v>0.12605576788059197</v>
      </c>
      <c r="BJ602" s="5">
        <f t="shared" si="186"/>
        <v>0.12143785476061218</v>
      </c>
      <c r="BK602" s="16">
        <f t="shared" si="186"/>
        <v>0.11698901830496249</v>
      </c>
      <c r="BL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</row>
    <row r="603" spans="1:124" x14ac:dyDescent="0.3">
      <c r="A603" s="8">
        <v>36301</v>
      </c>
      <c r="B603" s="3">
        <v>4.7199998E-2</v>
      </c>
      <c r="C603" s="4">
        <f t="shared" si="184"/>
        <v>4.6036745928504264E-2</v>
      </c>
      <c r="D603" s="5">
        <f t="shared" ref="D603:S618" si="188">D$7*EXP(-D$8*$C603)</f>
        <v>0.97614247427506129</v>
      </c>
      <c r="E603" s="5">
        <f t="shared" si="188"/>
        <v>0.95095253233655019</v>
      </c>
      <c r="F603" s="5">
        <f t="shared" si="188"/>
        <v>0.92487280471456745</v>
      </c>
      <c r="G603" s="5">
        <f t="shared" si="188"/>
        <v>0.89825851812486412</v>
      </c>
      <c r="H603" s="5">
        <f t="shared" si="188"/>
        <v>0.87139313621809589</v>
      </c>
      <c r="I603" s="5">
        <f t="shared" si="188"/>
        <v>0.84450155804424731</v>
      </c>
      <c r="J603" s="5">
        <f t="shared" si="188"/>
        <v>0.81776109620993165</v>
      </c>
      <c r="K603" s="5">
        <f t="shared" si="188"/>
        <v>0.79131051587234635</v>
      </c>
      <c r="L603" s="5">
        <f t="shared" si="188"/>
        <v>0.76525742415036546</v>
      </c>
      <c r="M603" s="5">
        <f t="shared" si="188"/>
        <v>0.73968428137462117</v>
      </c>
      <c r="N603" s="5">
        <f t="shared" si="188"/>
        <v>0.7146532753688396</v>
      </c>
      <c r="O603" s="5">
        <f t="shared" si="188"/>
        <v>0.69021026601829083</v>
      </c>
      <c r="P603" s="5">
        <f t="shared" si="188"/>
        <v>0.66638797426682728</v>
      </c>
      <c r="Q603" s="5">
        <f t="shared" si="188"/>
        <v>0.64320855960469336</v>
      </c>
      <c r="R603" s="5">
        <f t="shared" si="188"/>
        <v>0.62068570393003331</v>
      </c>
      <c r="S603" s="5">
        <f t="shared" si="188"/>
        <v>0.59882629750585981</v>
      </c>
      <c r="T603" s="5">
        <f t="shared" si="187"/>
        <v>0.57763180432636618</v>
      </c>
      <c r="U603" s="5">
        <f t="shared" si="187"/>
        <v>0.55709936911794156</v>
      </c>
      <c r="V603" s="5">
        <f t="shared" si="187"/>
        <v>0.53722271594853355</v>
      </c>
      <c r="W603" s="5">
        <f t="shared" si="187"/>
        <v>0.51799287853682829</v>
      </c>
      <c r="X603" s="5">
        <f t="shared" si="186"/>
        <v>0.49939879441847224</v>
      </c>
      <c r="Y603" s="5">
        <f t="shared" si="186"/>
        <v>0.48142778877563047</v>
      </c>
      <c r="Z603" s="5">
        <f t="shared" si="186"/>
        <v>0.46406596866178701</v>
      </c>
      <c r="AA603" s="5">
        <f t="shared" si="186"/>
        <v>0.44729854430256905</v>
      </c>
      <c r="AB603" s="5">
        <f t="shared" si="186"/>
        <v>0.43111009091923819</v>
      </c>
      <c r="AC603" s="5">
        <f t="shared" si="186"/>
        <v>0.41548476193790645</v>
      </c>
      <c r="AD603" s="5">
        <f t="shared" si="186"/>
        <v>0.40040646238120897</v>
      </c>
      <c r="AE603" s="5">
        <f t="shared" si="186"/>
        <v>0.3858589895838217</v>
      </c>
      <c r="AF603" s="5">
        <f t="shared" si="186"/>
        <v>0.37182614704447409</v>
      </c>
      <c r="AG603" s="5">
        <f t="shared" si="186"/>
        <v>0.35829183615807914</v>
      </c>
      <c r="AH603" s="5">
        <f t="shared" si="186"/>
        <v>0.34524012970936108</v>
      </c>
      <c r="AI603" s="5">
        <f t="shared" si="186"/>
        <v>0.33265533031203237</v>
      </c>
      <c r="AJ603" s="5">
        <f t="shared" si="186"/>
        <v>0.32052201641203576</v>
      </c>
      <c r="AK603" s="5">
        <f t="shared" si="186"/>
        <v>0.3088250780133911</v>
      </c>
      <c r="AL603" s="5">
        <f t="shared" si="186"/>
        <v>0.29754974390998995</v>
      </c>
      <c r="AM603" s="5">
        <f t="shared" si="186"/>
        <v>0.28668160189974623</v>
      </c>
      <c r="AN603" s="5">
        <f t="shared" si="186"/>
        <v>0.27620661320571571</v>
      </c>
      <c r="AO603" s="5">
        <f t="shared" ref="X603:BK609" si="189">AO$7*EXP(-AO$8*$C603)</f>
        <v>0.26611112212166016</v>
      </c>
      <c r="AP603" s="5">
        <f t="shared" si="189"/>
        <v>0.25638186172868327</v>
      </c>
      <c r="AQ603" s="5">
        <f t="shared" si="189"/>
        <v>0.24700595638829292</v>
      </c>
      <c r="AR603" s="5">
        <f t="shared" si="189"/>
        <v>0.23797092160014802</v>
      </c>
      <c r="AS603" s="5">
        <f t="shared" si="189"/>
        <v>0.22926466171547646</v>
      </c>
      <c r="AT603" s="5">
        <f t="shared" si="189"/>
        <v>0.22087546591618049</v>
      </c>
      <c r="AU603" s="5">
        <f t="shared" si="189"/>
        <v>0.21279200280211419</v>
      </c>
      <c r="AV603" s="5">
        <f t="shared" si="189"/>
        <v>0.20500331387261042</v>
      </c>
      <c r="AW603" s="5">
        <f t="shared" si="189"/>
        <v>0.1974988061411263</v>
      </c>
      <c r="AX603" s="5">
        <f t="shared" si="189"/>
        <v>0.19026824408233742</v>
      </c>
      <c r="AY603" s="5">
        <f t="shared" si="189"/>
        <v>0.18330174107783725</v>
      </c>
      <c r="AZ603" s="5">
        <f t="shared" si="189"/>
        <v>0.17658975049874978</v>
      </c>
      <c r="BA603" s="5">
        <f t="shared" si="189"/>
        <v>0.1701230565401598</v>
      </c>
      <c r="BB603" s="5">
        <f t="shared" si="189"/>
        <v>0.16389276490258994</v>
      </c>
      <c r="BC603" s="5">
        <f t="shared" si="189"/>
        <v>0.15789029339920063</v>
      </c>
      <c r="BD603" s="5">
        <f t="shared" si="189"/>
        <v>0.15210736255346261</v>
      </c>
      <c r="BE603" s="5">
        <f t="shared" si="189"/>
        <v>0.14653598624033329</v>
      </c>
      <c r="BF603" s="5">
        <f t="shared" si="189"/>
        <v>0.14116846241411013</v>
      </c>
      <c r="BG603" s="5">
        <f t="shared" si="189"/>
        <v>0.1359973639578391</v>
      </c>
      <c r="BH603" s="5">
        <f t="shared" si="189"/>
        <v>0.13101552968219157</v>
      </c>
      <c r="BI603" s="5">
        <f t="shared" si="189"/>
        <v>0.12621605549586526</v>
      </c>
      <c r="BJ603" s="5">
        <f t="shared" si="189"/>
        <v>0.12159228576465585</v>
      </c>
      <c r="BK603" s="16">
        <f t="shared" si="189"/>
        <v>0.11713780487223173</v>
      </c>
      <c r="BL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</row>
    <row r="604" spans="1:124" x14ac:dyDescent="0.3">
      <c r="A604" s="8">
        <v>36308</v>
      </c>
      <c r="B604" s="3">
        <v>4.7500000000000001E-2</v>
      </c>
      <c r="C604" s="4">
        <f t="shared" si="184"/>
        <v>4.634595726956578E-2</v>
      </c>
      <c r="D604" s="5">
        <f t="shared" si="188"/>
        <v>0.97600037948460838</v>
      </c>
      <c r="E604" s="5">
        <f t="shared" si="188"/>
        <v>0.95069153790038785</v>
      </c>
      <c r="F604" s="5">
        <f t="shared" si="188"/>
        <v>0.92451342008947401</v>
      </c>
      <c r="G604" s="5">
        <f t="shared" si="188"/>
        <v>0.89781870782085849</v>
      </c>
      <c r="H604" s="5">
        <f t="shared" si="188"/>
        <v>0.87088851325502437</v>
      </c>
      <c r="I604" s="5">
        <f t="shared" si="188"/>
        <v>0.84394560182209255</v>
      </c>
      <c r="J604" s="5">
        <f t="shared" si="188"/>
        <v>0.81716537623677743</v>
      </c>
      <c r="K604" s="5">
        <f t="shared" si="188"/>
        <v>0.79068490967764882</v>
      </c>
      <c r="L604" s="5">
        <f t="shared" si="188"/>
        <v>0.76461032247306937</v>
      </c>
      <c r="M604" s="5">
        <f t="shared" si="188"/>
        <v>0.73902277694032414</v>
      </c>
      <c r="N604" s="5">
        <f t="shared" si="188"/>
        <v>0.71398333370175227</v>
      </c>
      <c r="O604" s="5">
        <f t="shared" si="188"/>
        <v>0.68953687810050546</v>
      </c>
      <c r="P604" s="5">
        <f t="shared" si="188"/>
        <v>0.66571529169727595</v>
      </c>
      <c r="Q604" s="5">
        <f t="shared" si="188"/>
        <v>0.64254001339282796</v>
      </c>
      <c r="R604" s="5">
        <f t="shared" si="188"/>
        <v>0.62002410830411381</v>
      </c>
      <c r="S604" s="5">
        <f t="shared" si="188"/>
        <v>0.59817394020586556</v>
      </c>
      <c r="T604" s="5">
        <f t="shared" si="187"/>
        <v>0.57699052484408242</v>
      </c>
      <c r="U604" s="5">
        <f t="shared" si="187"/>
        <v>0.55647062628052713</v>
      </c>
      <c r="V604" s="5">
        <f t="shared" si="187"/>
        <v>0.53660764614285383</v>
      </c>
      <c r="W604" s="5">
        <f t="shared" si="187"/>
        <v>0.51739234575714876</v>
      </c>
      <c r="X604" s="5">
        <f t="shared" si="189"/>
        <v>0.49881343320078586</v>
      </c>
      <c r="Y604" s="5">
        <f t="shared" si="189"/>
        <v>0.48085804096477036</v>
      </c>
      <c r="Z604" s="5">
        <f t="shared" si="189"/>
        <v>0.46351211484662636</v>
      </c>
      <c r="AA604" s="5">
        <f t="shared" si="189"/>
        <v>0.44676073065220362</v>
      </c>
      <c r="AB604" s="5">
        <f t="shared" si="189"/>
        <v>0.4305883520600659</v>
      </c>
      <c r="AC604" s="5">
        <f t="shared" si="189"/>
        <v>0.41497904042814676</v>
      </c>
      <c r="AD604" s="5">
        <f t="shared" si="189"/>
        <v>0.39991662526536076</v>
      </c>
      <c r="AE604" s="5">
        <f t="shared" si="189"/>
        <v>0.38538484244428006</v>
      </c>
      <c r="AF604" s="5">
        <f t="shared" si="189"/>
        <v>0.37136744591030063</v>
      </c>
      <c r="AG604" s="5">
        <f t="shared" si="189"/>
        <v>0.35784829758099101</v>
      </c>
      <c r="AH604" s="5">
        <f t="shared" si="189"/>
        <v>0.34481143927359237</v>
      </c>
      <c r="AI604" s="5">
        <f t="shared" si="189"/>
        <v>0.33224114980709518</v>
      </c>
      <c r="AJ604" s="5">
        <f t="shared" si="189"/>
        <v>0.32012198986487439</v>
      </c>
      <c r="AK604" s="5">
        <f t="shared" si="189"/>
        <v>0.3084388367483501</v>
      </c>
      <c r="AL604" s="5">
        <f t="shared" si="189"/>
        <v>0.29717691078083147</v>
      </c>
      <c r="AM604" s="5">
        <f t="shared" si="189"/>
        <v>0.28632179481715286</v>
      </c>
      <c r="AN604" s="5">
        <f t="shared" si="189"/>
        <v>0.27585944806583923</v>
      </c>
      <c r="AO604" s="5">
        <f t="shared" si="189"/>
        <v>0.26577621522593925</v>
      </c>
      <c r="AP604" s="5">
        <f t="shared" si="189"/>
        <v>0.25605883177199856</v>
      </c>
      <c r="AQ604" s="5">
        <f t="shared" si="189"/>
        <v>0.24669442608125514</v>
      </c>
      <c r="AR604" s="5">
        <f t="shared" si="189"/>
        <v>0.23767051898166661</v>
      </c>
      <c r="AS604" s="5">
        <f t="shared" si="189"/>
        <v>0.2289750212034927</v>
      </c>
      <c r="AT604" s="5">
        <f t="shared" si="189"/>
        <v>0.220596229137387</v>
      </c>
      <c r="AU604" s="5">
        <f t="shared" si="189"/>
        <v>0.21252281923544108</v>
      </c>
      <c r="AV604" s="5">
        <f t="shared" si="189"/>
        <v>0.20474384133609663</v>
      </c>
      <c r="AW604" s="5">
        <f t="shared" si="189"/>
        <v>0.19724871114738499</v>
      </c>
      <c r="AX604" s="5">
        <f t="shared" si="189"/>
        <v>0.19002720208405854</v>
      </c>
      <c r="AY604" s="5">
        <f t="shared" si="189"/>
        <v>0.18306943662155567</v>
      </c>
      <c r="AZ604" s="5">
        <f t="shared" si="189"/>
        <v>0.17636587730236308</v>
      </c>
      <c r="BA604" s="5">
        <f t="shared" si="189"/>
        <v>0.16990731750734087</v>
      </c>
      <c r="BB604" s="5">
        <f t="shared" si="189"/>
        <v>0.16368487208524085</v>
      </c>
      <c r="BC604" s="5">
        <f t="shared" si="189"/>
        <v>0.15768996791739487</v>
      </c>
      <c r="BD604" s="5">
        <f t="shared" si="189"/>
        <v>0.15191433448086941</v>
      </c>
      <c r="BE604" s="5">
        <f t="shared" si="189"/>
        <v>0.14634999446188393</v>
      </c>
      <c r="BF604" s="5">
        <f t="shared" si="189"/>
        <v>0.14098925446161137</v>
      </c>
      <c r="BG604" s="5">
        <f t="shared" si="189"/>
        <v>0.13582469582834397</v>
      </c>
      <c r="BH604" s="5">
        <f t="shared" si="189"/>
        <v>0.13084916564317323</v>
      </c>
      <c r="BI604" s="5">
        <f t="shared" si="189"/>
        <v>0.12605576788059197</v>
      </c>
      <c r="BJ604" s="5">
        <f t="shared" si="189"/>
        <v>0.12143785476061218</v>
      </c>
      <c r="BK604" s="16">
        <f t="shared" si="189"/>
        <v>0.11698901830496249</v>
      </c>
      <c r="BL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</row>
    <row r="605" spans="1:124" x14ac:dyDescent="0.3">
      <c r="A605" s="8">
        <v>36315</v>
      </c>
      <c r="B605" s="3">
        <v>4.7899999999999998E-2</v>
      </c>
      <c r="C605" s="4">
        <f t="shared" si="184"/>
        <v>4.6758236309120862E-2</v>
      </c>
      <c r="D605" s="5">
        <f t="shared" si="188"/>
        <v>0.97581095320194966</v>
      </c>
      <c r="E605" s="5">
        <f t="shared" si="188"/>
        <v>0.95034365906088658</v>
      </c>
      <c r="F605" s="5">
        <f t="shared" si="188"/>
        <v>0.92403446100355435</v>
      </c>
      <c r="G605" s="5">
        <f t="shared" si="188"/>
        <v>0.89723263294684419</v>
      </c>
      <c r="H605" s="5">
        <f t="shared" si="188"/>
        <v>0.87021614166394656</v>
      </c>
      <c r="I605" s="5">
        <f t="shared" si="188"/>
        <v>0.84320490108628132</v>
      </c>
      <c r="J605" s="5">
        <f t="shared" si="188"/>
        <v>0.81637176323437233</v>
      </c>
      <c r="K605" s="5">
        <f t="shared" si="188"/>
        <v>0.78985154294957927</v>
      </c>
      <c r="L605" s="5">
        <f t="shared" si="188"/>
        <v>0.76374837708291787</v>
      </c>
      <c r="M605" s="5">
        <f t="shared" si="188"/>
        <v>0.73814169705435517</v>
      </c>
      <c r="N605" s="5">
        <f t="shared" si="188"/>
        <v>0.71309106092013852</v>
      </c>
      <c r="O605" s="5">
        <f t="shared" si="188"/>
        <v>0.68864005536959383</v>
      </c>
      <c r="P605" s="5">
        <f t="shared" si="188"/>
        <v>0.66481944373353796</v>
      </c>
      <c r="Q605" s="5">
        <f t="shared" si="188"/>
        <v>0.64164970517761666</v>
      </c>
      <c r="R605" s="5">
        <f t="shared" si="188"/>
        <v>0.61914308352308778</v>
      </c>
      <c r="S605" s="5">
        <f t="shared" si="188"/>
        <v>0.59730524161810239</v>
      </c>
      <c r="T605" s="5">
        <f t="shared" si="187"/>
        <v>0.57613659854909005</v>
      </c>
      <c r="U605" s="5">
        <f t="shared" si="187"/>
        <v>0.55563341175787651</v>
      </c>
      <c r="V605" s="5">
        <f t="shared" si="187"/>
        <v>0.53578865380327079</v>
      </c>
      <c r="W605" s="5">
        <f t="shared" si="187"/>
        <v>0.51659272358814834</v>
      </c>
      <c r="X605" s="5">
        <f t="shared" si="189"/>
        <v>0.49803402392874546</v>
      </c>
      <c r="Y605" s="5">
        <f t="shared" si="189"/>
        <v>0.48009943099767904</v>
      </c>
      <c r="Z605" s="5">
        <f t="shared" si="189"/>
        <v>0.46277467611286283</v>
      </c>
      <c r="AA605" s="5">
        <f t="shared" si="189"/>
        <v>0.44604465631340356</v>
      </c>
      <c r="AB605" s="5">
        <f t="shared" si="189"/>
        <v>0.42989368695163682</v>
      </c>
      <c r="AC605" s="5">
        <f t="shared" si="189"/>
        <v>0.41430570696947822</v>
      </c>
      <c r="AD605" s="5">
        <f t="shared" si="189"/>
        <v>0.39926444548282469</v>
      </c>
      <c r="AE605" s="5">
        <f t="shared" si="189"/>
        <v>0.3847535566629367</v>
      </c>
      <c r="AF605" s="5">
        <f t="shared" si="189"/>
        <v>0.37075672859385306</v>
      </c>
      <c r="AG605" s="5">
        <f t="shared" si="189"/>
        <v>0.35725777073292087</v>
      </c>
      <c r="AH605" s="5">
        <f t="shared" si="189"/>
        <v>0.34424068375452449</v>
      </c>
      <c r="AI605" s="5">
        <f t="shared" si="189"/>
        <v>0.33168971487328741</v>
      </c>
      <c r="AJ605" s="5">
        <f t="shared" si="189"/>
        <v>0.31958940118937346</v>
      </c>
      <c r="AK605" s="5">
        <f t="shared" si="189"/>
        <v>0.30792460314895931</v>
      </c>
      <c r="AL605" s="5">
        <f t="shared" si="189"/>
        <v>0.29668052984682652</v>
      </c>
      <c r="AM605" s="5">
        <f t="shared" si="189"/>
        <v>0.28584275759898259</v>
      </c>
      <c r="AN605" s="5">
        <f t="shared" si="189"/>
        <v>0.27539724296825585</v>
      </c>
      <c r="AO605" s="5">
        <f t="shared" si="189"/>
        <v>0.26533033122458166</v>
      </c>
      <c r="AP605" s="5">
        <f t="shared" si="189"/>
        <v>0.25562876105594784</v>
      </c>
      <c r="AQ605" s="5">
        <f t="shared" si="189"/>
        <v>0.24627966620908098</v>
      </c>
      <c r="AR605" s="5">
        <f t="shared" si="189"/>
        <v>0.23727057462564105</v>
      </c>
      <c r="AS605" s="5">
        <f t="shared" si="189"/>
        <v>0.22858940554565965</v>
      </c>
      <c r="AT605" s="5">
        <f t="shared" si="189"/>
        <v>0.22022446497177528</v>
      </c>
      <c r="AU605" s="5">
        <f t="shared" si="189"/>
        <v>0.21216443982267549</v>
      </c>
      <c r="AV605" s="5">
        <f t="shared" si="189"/>
        <v>0.20439839104979352</v>
      </c>
      <c r="AW605" s="5">
        <f t="shared" si="189"/>
        <v>0.19691574594585504</v>
      </c>
      <c r="AX605" s="5">
        <f t="shared" si="189"/>
        <v>0.18970628983582979</v>
      </c>
      <c r="AY605" s="5">
        <f t="shared" si="189"/>
        <v>0.18276015730895476</v>
      </c>
      <c r="AZ605" s="5">
        <f t="shared" si="189"/>
        <v>0.17606782312374394</v>
      </c>
      <c r="BA605" s="5">
        <f t="shared" si="189"/>
        <v>0.16962009289543734</v>
      </c>
      <c r="BB605" s="5">
        <f t="shared" si="189"/>
        <v>0.16340809365646541</v>
      </c>
      <c r="BC605" s="5">
        <f t="shared" si="189"/>
        <v>0.15742326436464157</v>
      </c>
      <c r="BD605" s="5">
        <f t="shared" si="189"/>
        <v>0.15165734642045076</v>
      </c>
      <c r="BE605" s="5">
        <f t="shared" si="189"/>
        <v>0.14610237424358741</v>
      </c>
      <c r="BF605" s="5">
        <f t="shared" si="189"/>
        <v>0.14075066594946126</v>
      </c>
      <c r="BG605" s="5">
        <f t="shared" si="189"/>
        <v>0.13559481415846236</v>
      </c>
      <c r="BH605" s="5">
        <f t="shared" si="189"/>
        <v>0.13062767696411939</v>
      </c>
      <c r="BI605" s="5">
        <f t="shared" si="189"/>
        <v>0.12584236908069643</v>
      </c>
      <c r="BJ605" s="5">
        <f t="shared" si="189"/>
        <v>0.12123225318608771</v>
      </c>
      <c r="BK605" s="16">
        <f t="shared" si="189"/>
        <v>0.11679093147195094</v>
      </c>
      <c r="BL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</row>
    <row r="606" spans="1:124" x14ac:dyDescent="0.3">
      <c r="A606" s="8">
        <v>36322</v>
      </c>
      <c r="B606" s="3">
        <v>4.7600002000000002E-2</v>
      </c>
      <c r="C606" s="4">
        <f t="shared" si="184"/>
        <v>4.6449029090849754E-2</v>
      </c>
      <c r="D606" s="5">
        <f t="shared" si="188"/>
        <v>0.97595301851968974</v>
      </c>
      <c r="E606" s="5">
        <f t="shared" si="188"/>
        <v>0.9506045545143661</v>
      </c>
      <c r="F606" s="5">
        <f t="shared" si="188"/>
        <v>0.92439365465343604</v>
      </c>
      <c r="G606" s="5">
        <f t="shared" si="188"/>
        <v>0.89767215029135239</v>
      </c>
      <c r="H606" s="5">
        <f t="shared" si="188"/>
        <v>0.87072036830662003</v>
      </c>
      <c r="I606" s="5">
        <f t="shared" si="188"/>
        <v>0.84376036195699955</v>
      </c>
      <c r="J606" s="5">
        <f t="shared" si="188"/>
        <v>0.81696689671936096</v>
      </c>
      <c r="K606" s="5">
        <f t="shared" si="188"/>
        <v>0.79047648143148352</v>
      </c>
      <c r="L606" s="5">
        <f t="shared" si="188"/>
        <v>0.76439474066046198</v>
      </c>
      <c r="M606" s="5">
        <f t="shared" si="188"/>
        <v>0.73880240401448394</v>
      </c>
      <c r="N606" s="5">
        <f t="shared" si="188"/>
        <v>0.71376015642827961</v>
      </c>
      <c r="O606" s="5">
        <f t="shared" si="188"/>
        <v>0.68931255849710005</v>
      </c>
      <c r="P606" s="5">
        <f t="shared" si="188"/>
        <v>0.66549121211781792</v>
      </c>
      <c r="Q606" s="5">
        <f t="shared" si="188"/>
        <v>0.64231731614071685</v>
      </c>
      <c r="R606" s="5">
        <f t="shared" si="188"/>
        <v>0.61980373023969648</v>
      </c>
      <c r="S606" s="5">
        <f t="shared" si="188"/>
        <v>0.59795664284153882</v>
      </c>
      <c r="T606" s="5">
        <f t="shared" si="187"/>
        <v>0.5767769204171902</v>
      </c>
      <c r="U606" s="5">
        <f t="shared" si="187"/>
        <v>0.55626120027135029</v>
      </c>
      <c r="V606" s="5">
        <f t="shared" si="187"/>
        <v>0.53640277667143221</v>
      </c>
      <c r="W606" s="5">
        <f t="shared" si="187"/>
        <v>0.51719232025404227</v>
      </c>
      <c r="X606" s="5">
        <f t="shared" si="189"/>
        <v>0.49861846270680232</v>
      </c>
      <c r="Y606" s="5">
        <f t="shared" si="189"/>
        <v>0.48066827237543885</v>
      </c>
      <c r="Z606" s="5">
        <f t="shared" si="189"/>
        <v>0.46332764138008403</v>
      </c>
      <c r="AA606" s="5">
        <f t="shared" si="189"/>
        <v>0.44658160078492393</v>
      </c>
      <c r="AB606" s="5">
        <f t="shared" si="189"/>
        <v>0.43041457714378456</v>
      </c>
      <c r="AC606" s="5">
        <f t="shared" si="189"/>
        <v>0.41481060117350232</v>
      </c>
      <c r="AD606" s="5">
        <f t="shared" si="189"/>
        <v>0.39975347725305116</v>
      </c>
      <c r="AE606" s="5">
        <f t="shared" si="189"/>
        <v>0.385226920802757</v>
      </c>
      <c r="AF606" s="5">
        <f t="shared" si="189"/>
        <v>0.37121466927993862</v>
      </c>
      <c r="AG606" s="5">
        <f t="shared" si="189"/>
        <v>0.35770057146801709</v>
      </c>
      <c r="AH606" s="5">
        <f t="shared" si="189"/>
        <v>0.34466865888259329</v>
      </c>
      <c r="AI606" s="5">
        <f t="shared" si="189"/>
        <v>0.33210320242837771</v>
      </c>
      <c r="AJ606" s="5">
        <f t="shared" si="189"/>
        <v>0.31998875688211414</v>
      </c>
      <c r="AK606" s="5">
        <f t="shared" si="189"/>
        <v>0.30831019532260906</v>
      </c>
      <c r="AL606" s="5">
        <f t="shared" si="189"/>
        <v>0.29705273525897169</v>
      </c>
      <c r="AM606" s="5">
        <f t="shared" si="189"/>
        <v>0.28620195790574138</v>
      </c>
      <c r="AN606" s="5">
        <f t="shared" si="189"/>
        <v>0.27574382180568952</v>
      </c>
      <c r="AO606" s="5">
        <f t="shared" si="189"/>
        <v>0.26566467179732417</v>
      </c>
      <c r="AP606" s="5">
        <f t="shared" si="189"/>
        <v>0.25595124415619097</v>
      </c>
      <c r="AQ606" s="5">
        <f t="shared" si="189"/>
        <v>0.24659066860029888</v>
      </c>
      <c r="AR606" s="5">
        <f t="shared" si="189"/>
        <v>0.23757046773506621</v>
      </c>
      <c r="AS606" s="5">
        <f t="shared" si="189"/>
        <v>0.22887855441776259</v>
      </c>
      <c r="AT606" s="5">
        <f t="shared" si="189"/>
        <v>0.22050322744204587</v>
      </c>
      <c r="AU606" s="5">
        <f t="shared" si="189"/>
        <v>0.21243316587702932</v>
      </c>
      <c r="AV606" s="5">
        <f t="shared" si="189"/>
        <v>0.20465742234007395</v>
      </c>
      <c r="AW606" s="5">
        <f t="shared" si="189"/>
        <v>0.19716541543629926</v>
      </c>
      <c r="AX606" s="5">
        <f t="shared" si="189"/>
        <v>0.18994692155912193</v>
      </c>
      <c r="AY606" s="5">
        <f t="shared" si="189"/>
        <v>0.18299206621369535</v>
      </c>
      <c r="AZ606" s="5">
        <f t="shared" si="189"/>
        <v>0.17629131499789971</v>
      </c>
      <c r="BA606" s="5">
        <f t="shared" si="189"/>
        <v>0.16983546435266905</v>
      </c>
      <c r="BB606" s="5">
        <f t="shared" si="189"/>
        <v>0.16361563217422234</v>
      </c>
      <c r="BC606" s="5">
        <f t="shared" si="189"/>
        <v>0.1576232483646072</v>
      </c>
      <c r="BD606" s="5">
        <f t="shared" si="189"/>
        <v>0.1518500453833711</v>
      </c>
      <c r="BE606" s="5">
        <f t="shared" si="189"/>
        <v>0.14628804885174554</v>
      </c>
      <c r="BF606" s="5">
        <f t="shared" si="189"/>
        <v>0.14092956825111089</v>
      </c>
      <c r="BG606" s="5">
        <f t="shared" si="189"/>
        <v>0.13576718774942753</v>
      </c>
      <c r="BH606" s="5">
        <f t="shared" si="189"/>
        <v>0.13079375718252728</v>
      </c>
      <c r="BI606" s="5">
        <f t="shared" si="189"/>
        <v>0.12600238321145768</v>
      </c>
      <c r="BJ606" s="5">
        <f t="shared" si="189"/>
        <v>0.12138642067228882</v>
      </c>
      <c r="BK606" s="16">
        <f t="shared" si="189"/>
        <v>0.11693946413079058</v>
      </c>
      <c r="BL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</row>
    <row r="607" spans="1:124" x14ac:dyDescent="0.3">
      <c r="A607" s="8">
        <v>36329</v>
      </c>
      <c r="B607" s="3">
        <v>4.9000000999999994E-2</v>
      </c>
      <c r="C607" s="4">
        <f t="shared" si="184"/>
        <v>4.789200469859492E-2</v>
      </c>
      <c r="D607" s="5">
        <f t="shared" si="188"/>
        <v>0.97529021999765875</v>
      </c>
      <c r="E607" s="5">
        <f t="shared" si="188"/>
        <v>0.94938764761597705</v>
      </c>
      <c r="F607" s="5">
        <f t="shared" si="188"/>
        <v>0.92271860136836925</v>
      </c>
      <c r="G607" s="5">
        <f t="shared" si="188"/>
        <v>0.89562289748689672</v>
      </c>
      <c r="H607" s="5">
        <f t="shared" si="188"/>
        <v>0.86836979354740729</v>
      </c>
      <c r="I607" s="5">
        <f t="shared" si="188"/>
        <v>0.84117132250861204</v>
      </c>
      <c r="J607" s="5">
        <f t="shared" si="188"/>
        <v>0.81419329737428814</v>
      </c>
      <c r="K607" s="5">
        <f t="shared" si="188"/>
        <v>0.78756430859243209</v>
      </c>
      <c r="L607" s="5">
        <f t="shared" si="188"/>
        <v>0.76138303199886681</v>
      </c>
      <c r="M607" s="5">
        <f t="shared" si="188"/>
        <v>0.73572413775767975</v>
      </c>
      <c r="N607" s="5">
        <f t="shared" si="188"/>
        <v>0.71064305400556826</v>
      </c>
      <c r="O607" s="5">
        <f t="shared" si="188"/>
        <v>0.68617980042868632</v>
      </c>
      <c r="P607" s="5">
        <f t="shared" si="188"/>
        <v>0.66236207076877451</v>
      </c>
      <c r="Q607" s="5">
        <f t="shared" si="188"/>
        <v>0.63920771107121699</v>
      </c>
      <c r="R607" s="5">
        <f t="shared" si="188"/>
        <v>0.61672671291387293</v>
      </c>
      <c r="S607" s="5">
        <f t="shared" si="188"/>
        <v>0.59492281779225142</v>
      </c>
      <c r="T607" s="5">
        <f t="shared" si="187"/>
        <v>0.57379480986402942</v>
      </c>
      <c r="U607" s="5">
        <f t="shared" si="187"/>
        <v>0.55333755883106195</v>
      </c>
      <c r="V607" s="5">
        <f t="shared" si="187"/>
        <v>0.53354286230129477</v>
      </c>
      <c r="W607" s="5">
        <f t="shared" si="187"/>
        <v>0.51440012700655735</v>
      </c>
      <c r="X607" s="5">
        <f t="shared" si="189"/>
        <v>0.49589692029746102</v>
      </c>
      <c r="Y607" s="5">
        <f t="shared" si="189"/>
        <v>0.47801941700450057</v>
      </c>
      <c r="Z607" s="5">
        <f t="shared" si="189"/>
        <v>0.46075276172178742</v>
      </c>
      <c r="AA607" s="5">
        <f t="shared" si="189"/>
        <v>0.44408136257249192</v>
      </c>
      <c r="AB607" s="5">
        <f t="shared" si="189"/>
        <v>0.42798912933971461</v>
      </c>
      <c r="AC607" s="5">
        <f t="shared" si="189"/>
        <v>0.41245966632224279</v>
      </c>
      <c r="AD607" s="5">
        <f t="shared" si="189"/>
        <v>0.39747642826547713</v>
      </c>
      <c r="AE607" s="5">
        <f t="shared" si="189"/>
        <v>0.38302284611590315</v>
      </c>
      <c r="AF607" s="5">
        <f t="shared" si="189"/>
        <v>0.36908242806768338</v>
      </c>
      <c r="AG607" s="5">
        <f t="shared" si="189"/>
        <v>0.35563884034508186</v>
      </c>
      <c r="AH607" s="5">
        <f t="shared" si="189"/>
        <v>0.34267597134159983</v>
      </c>
      <c r="AI607" s="5">
        <f t="shared" si="189"/>
        <v>0.33017798207425869</v>
      </c>
      <c r="AJ607" s="5">
        <f t="shared" si="189"/>
        <v>0.3181293453765961</v>
      </c>
      <c r="AK607" s="5">
        <f t="shared" si="189"/>
        <v>0.30651487582079578</v>
      </c>
      <c r="AL607" s="5">
        <f t="shared" si="189"/>
        <v>0.29531975200754251</v>
      </c>
      <c r="AM607" s="5">
        <f t="shared" si="189"/>
        <v>0.28452953257555508</v>
      </c>
      <c r="AN607" s="5">
        <f t="shared" si="189"/>
        <v>0.27413016704852056</v>
      </c>
      <c r="AO607" s="5">
        <f t="shared" si="189"/>
        <v>0.26410800244519889</v>
      </c>
      <c r="AP607" s="5">
        <f t="shared" si="189"/>
        <v>0.25444978642070842</v>
      </c>
      <c r="AQ607" s="5">
        <f t="shared" si="189"/>
        <v>0.24514266757699818</v>
      </c>
      <c r="AR607" s="5">
        <f t="shared" si="189"/>
        <v>0.23617419347311297</v>
      </c>
      <c r="AS607" s="5">
        <f t="shared" si="189"/>
        <v>0.22753230677690517</v>
      </c>
      <c r="AT607" s="5">
        <f t="shared" si="189"/>
        <v>0.21920533992602251</v>
      </c>
      <c r="AU607" s="5">
        <f t="shared" si="189"/>
        <v>0.21118200860459441</v>
      </c>
      <c r="AV607" s="5">
        <f t="shared" si="189"/>
        <v>0.20345140429087877</v>
      </c>
      <c r="AW607" s="5">
        <f t="shared" si="189"/>
        <v>0.1960029860884174</v>
      </c>
      <c r="AX607" s="5">
        <f t="shared" si="189"/>
        <v>0.18882657201755612</v>
      </c>
      <c r="AY607" s="5">
        <f t="shared" si="189"/>
        <v>0.18191232991430115</v>
      </c>
      <c r="AZ607" s="5">
        <f t="shared" si="189"/>
        <v>0.17525076805844836</v>
      </c>
      <c r="BA607" s="5">
        <f t="shared" si="189"/>
        <v>0.16883272563192614</v>
      </c>
      <c r="BB607" s="5">
        <f t="shared" si="189"/>
        <v>0.16264936309066891</v>
      </c>
      <c r="BC607" s="5">
        <f t="shared" si="189"/>
        <v>0.1566921525185449</v>
      </c>
      <c r="BD607" s="5">
        <f t="shared" si="189"/>
        <v>0.15095286801943233</v>
      </c>
      <c r="BE607" s="5">
        <f t="shared" si="189"/>
        <v>0.14542357619310306</v>
      </c>
      <c r="BF607" s="5">
        <f t="shared" si="189"/>
        <v>0.14009662673180495</v>
      </c>
      <c r="BG607" s="5">
        <f t="shared" si="189"/>
        <v>0.13496464316707579</v>
      </c>
      <c r="BH607" s="5">
        <f t="shared" si="189"/>
        <v>0.13002051379014951</v>
      </c>
      <c r="BI607" s="5">
        <f t="shared" si="189"/>
        <v>0.12525738276414061</v>
      </c>
      <c r="BJ607" s="5">
        <f t="shared" si="189"/>
        <v>0.12066864144186078</v>
      </c>
      <c r="BK607" s="16">
        <f t="shared" si="189"/>
        <v>0.1162479198995033</v>
      </c>
      <c r="BL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</row>
    <row r="608" spans="1:124" x14ac:dyDescent="0.3">
      <c r="A608" s="8">
        <v>36336</v>
      </c>
      <c r="B608" s="3">
        <v>4.9899997999999994E-2</v>
      </c>
      <c r="C608" s="4">
        <f t="shared" si="184"/>
        <v>4.8819629445501056E-2</v>
      </c>
      <c r="D608" s="5">
        <f t="shared" si="188"/>
        <v>0.97486437406190374</v>
      </c>
      <c r="E608" s="5">
        <f t="shared" si="188"/>
        <v>0.94860617511513057</v>
      </c>
      <c r="F608" s="5">
        <f t="shared" si="188"/>
        <v>0.9216433873791261</v>
      </c>
      <c r="G608" s="5">
        <f t="shared" si="188"/>
        <v>0.89430799514215031</v>
      </c>
      <c r="H608" s="5">
        <f t="shared" si="188"/>
        <v>0.86686206563705148</v>
      </c>
      <c r="I608" s="5">
        <f t="shared" si="188"/>
        <v>0.83951114098563562</v>
      </c>
      <c r="J608" s="5">
        <f t="shared" si="188"/>
        <v>0.81241524830149991</v>
      </c>
      <c r="K608" s="5">
        <f t="shared" si="188"/>
        <v>0.78569787023945181</v>
      </c>
      <c r="L608" s="5">
        <f t="shared" si="188"/>
        <v>0.75945320759495472</v>
      </c>
      <c r="M608" s="5">
        <f t="shared" si="188"/>
        <v>0.73375203363061547</v>
      </c>
      <c r="N608" s="5">
        <f t="shared" si="188"/>
        <v>0.70864639984415634</v>
      </c>
      <c r="O608" s="5">
        <f t="shared" si="188"/>
        <v>0.68417341218597405</v>
      </c>
      <c r="P608" s="5">
        <f t="shared" si="188"/>
        <v>0.66035825898420053</v>
      </c>
      <c r="Q608" s="5">
        <f t="shared" si="188"/>
        <v>0.63721663863373268</v>
      </c>
      <c r="R608" s="5">
        <f t="shared" si="188"/>
        <v>0.61475670686394079</v>
      </c>
      <c r="S608" s="5">
        <f t="shared" si="188"/>
        <v>0.5929806399092018</v>
      </c>
      <c r="T608" s="5">
        <f t="shared" si="187"/>
        <v>0.57188589067036177</v>
      </c>
      <c r="U608" s="5">
        <f t="shared" si="187"/>
        <v>0.55146619937698393</v>
      </c>
      <c r="V608" s="5">
        <f t="shared" si="187"/>
        <v>0.53171240774389494</v>
      </c>
      <c r="W608" s="5">
        <f t="shared" si="187"/>
        <v>0.51261311561569767</v>
      </c>
      <c r="X608" s="5">
        <f t="shared" si="189"/>
        <v>0.49415521113452943</v>
      </c>
      <c r="Y608" s="5">
        <f t="shared" si="189"/>
        <v>0.47632429914858743</v>
      </c>
      <c r="Z608" s="5">
        <f t="shared" si="189"/>
        <v>0.45910504757085119</v>
      </c>
      <c r="AA608" s="5">
        <f t="shared" si="189"/>
        <v>0.44248146742971511</v>
      </c>
      <c r="AB608" s="5">
        <f t="shared" si="189"/>
        <v>0.42643713920930293</v>
      </c>
      <c r="AC608" s="5">
        <f t="shared" si="189"/>
        <v>0.41095539558410854</v>
      </c>
      <c r="AD608" s="5">
        <f t="shared" si="189"/>
        <v>0.39601946867307791</v>
      </c>
      <c r="AE608" s="5">
        <f t="shared" si="189"/>
        <v>0.38161260836381355</v>
      </c>
      <c r="AF608" s="5">
        <f t="shared" si="189"/>
        <v>0.36771817700279269</v>
      </c>
      <c r="AG608" s="5">
        <f t="shared" si="189"/>
        <v>0.3543197247450704</v>
      </c>
      <c r="AH608" s="5">
        <f t="shared" si="189"/>
        <v>0.34140104905406954</v>
      </c>
      <c r="AI608" s="5">
        <f t="shared" si="189"/>
        <v>0.328946241197214</v>
      </c>
      <c r="AJ608" s="5">
        <f t="shared" si="189"/>
        <v>0.31693972206372939</v>
      </c>
      <c r="AK608" s="5">
        <f t="shared" si="189"/>
        <v>0.30536626921125948</v>
      </c>
      <c r="AL608" s="5">
        <f t="shared" si="189"/>
        <v>0.29421103670783111</v>
      </c>
      <c r="AM608" s="5">
        <f t="shared" si="189"/>
        <v>0.28345956905921055</v>
      </c>
      <c r="AN608" s="5">
        <f t="shared" si="189"/>
        <v>0.27309781028624353</v>
      </c>
      <c r="AO608" s="5">
        <f t="shared" si="189"/>
        <v>0.2631121090323924</v>
      </c>
      <c r="AP608" s="5">
        <f t="shared" si="189"/>
        <v>0.25348922043044531</v>
      </c>
      <c r="AQ608" s="5">
        <f t="shared" si="189"/>
        <v>0.24421630533298441</v>
      </c>
      <c r="AR608" s="5">
        <f t="shared" si="189"/>
        <v>0.23528092740861725</v>
      </c>
      <c r="AS608" s="5">
        <f t="shared" si="189"/>
        <v>0.22667104852116524</v>
      </c>
      <c r="AT608" s="5">
        <f t="shared" si="189"/>
        <v>0.21837502273872547</v>
      </c>
      <c r="AU608" s="5">
        <f t="shared" si="189"/>
        <v>0.21038158926115766</v>
      </c>
      <c r="AV608" s="5">
        <f t="shared" si="189"/>
        <v>0.20267986450599082</v>
      </c>
      <c r="AW608" s="5">
        <f t="shared" si="189"/>
        <v>0.19525933355226183</v>
      </c>
      <c r="AX608" s="5">
        <f t="shared" si="189"/>
        <v>0.18810984110801054</v>
      </c>
      <c r="AY608" s="5">
        <f t="shared" si="189"/>
        <v>0.1812215821389056</v>
      </c>
      <c r="AZ608" s="5">
        <f t="shared" si="189"/>
        <v>0.17458509227183278</v>
      </c>
      <c r="BA608" s="5">
        <f t="shared" si="189"/>
        <v>0.16819123806747338</v>
      </c>
      <c r="BB608" s="5">
        <f t="shared" si="189"/>
        <v>0.16203120723929645</v>
      </c>
      <c r="BC608" s="5">
        <f t="shared" si="189"/>
        <v>0.15609649888246255</v>
      </c>
      <c r="BD608" s="5">
        <f t="shared" si="189"/>
        <v>0.15037891376445162</v>
      </c>
      <c r="BE608" s="5">
        <f t="shared" si="189"/>
        <v>0.14487054471942565</v>
      </c>
      <c r="BF608" s="5">
        <f t="shared" si="189"/>
        <v>0.13956376718011068</v>
      </c>
      <c r="BG608" s="5">
        <f t="shared" si="189"/>
        <v>0.13445122987408539</v>
      </c>
      <c r="BH608" s="5">
        <f t="shared" si="189"/>
        <v>0.12952584570558681</v>
      </c>
      <c r="BI608" s="5">
        <f t="shared" si="189"/>
        <v>0.12478078283910336</v>
      </c>
      <c r="BJ608" s="5">
        <f t="shared" si="189"/>
        <v>0.12020945599698224</v>
      </c>
      <c r="BK608" s="16">
        <f t="shared" si="189"/>
        <v>0.11580551797990243</v>
      </c>
      <c r="BL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</row>
    <row r="609" spans="1:124" x14ac:dyDescent="0.3">
      <c r="A609" s="8">
        <v>36343</v>
      </c>
      <c r="B609" s="3">
        <v>4.9800000000000004E-2</v>
      </c>
      <c r="C609" s="4">
        <f t="shared" si="184"/>
        <v>4.8716561747007496E-2</v>
      </c>
      <c r="D609" s="5">
        <f t="shared" si="188"/>
        <v>0.97491168030484343</v>
      </c>
      <c r="E609" s="5">
        <f t="shared" si="188"/>
        <v>0.94869297217087445</v>
      </c>
      <c r="F609" s="5">
        <f t="shared" si="188"/>
        <v>0.92176279171099995</v>
      </c>
      <c r="G609" s="5">
        <f t="shared" si="188"/>
        <v>0.89445399758560051</v>
      </c>
      <c r="H609" s="5">
        <f t="shared" si="188"/>
        <v>0.86702945881150806</v>
      </c>
      <c r="I609" s="5">
        <f t="shared" si="188"/>
        <v>0.83969544060021339</v>
      </c>
      <c r="J609" s="5">
        <f t="shared" si="188"/>
        <v>0.81261261411461472</v>
      </c>
      <c r="K609" s="5">
        <f t="shared" si="188"/>
        <v>0.7859050302015238</v>
      </c>
      <c r="L609" s="5">
        <f t="shared" si="188"/>
        <v>0.75966738718124815</v>
      </c>
      <c r="M609" s="5">
        <f t="shared" si="188"/>
        <v>0.73397089135605764</v>
      </c>
      <c r="N609" s="5">
        <f t="shared" si="188"/>
        <v>0.70886796929285123</v>
      </c>
      <c r="O609" s="5">
        <f t="shared" si="188"/>
        <v>0.68439605047505492</v>
      </c>
      <c r="P609" s="5">
        <f t="shared" si="188"/>
        <v>0.66058060133595597</v>
      </c>
      <c r="Q609" s="5">
        <f t="shared" si="188"/>
        <v>0.63743755859608031</v>
      </c>
      <c r="R609" s="5">
        <f t="shared" si="188"/>
        <v>0.61497528165871207</v>
      </c>
      <c r="S609" s="5">
        <f t="shared" si="188"/>
        <v>0.59319612037376901</v>
      </c>
      <c r="T609" s="5">
        <f t="shared" si="187"/>
        <v>0.57209767527286426</v>
      </c>
      <c r="U609" s="5">
        <f t="shared" si="187"/>
        <v>0.55167381181668573</v>
      </c>
      <c r="V609" s="5">
        <f t="shared" si="187"/>
        <v>0.53191547768806691</v>
      </c>
      <c r="W609" s="5">
        <f t="shared" si="187"/>
        <v>0.51281136216769763</v>
      </c>
      <c r="X609" s="5">
        <f t="shared" si="189"/>
        <v>0.49434842867122619</v>
      </c>
      <c r="Y609" s="5">
        <f t="shared" si="189"/>
        <v>0.47651234520698471</v>
      </c>
      <c r="Z609" s="5">
        <f t="shared" si="189"/>
        <v>0.45928783250262367</v>
      </c>
      <c r="AA609" s="5">
        <f t="shared" si="189"/>
        <v>0.44265894557784508</v>
      </c>
      <c r="AB609" s="5">
        <f t="shared" si="189"/>
        <v>0.42660930139292347</v>
      </c>
      <c r="AC609" s="5">
        <f t="shared" si="189"/>
        <v>0.41112226270606961</v>
      </c>
      <c r="AD609" s="5">
        <f t="shared" si="189"/>
        <v>0.39618108628983184</v>
      </c>
      <c r="AE609" s="5">
        <f t="shared" si="189"/>
        <v>0.38176904207922407</v>
      </c>
      <c r="AF609" s="5">
        <f t="shared" si="189"/>
        <v>0.367869508566675</v>
      </c>
      <c r="AG609" s="5">
        <f t="shared" si="189"/>
        <v>0.35446604875397636</v>
      </c>
      <c r="AH609" s="5">
        <f t="shared" si="189"/>
        <v>0.34154247016630429</v>
      </c>
      <c r="AI609" s="5">
        <f t="shared" si="189"/>
        <v>0.32908287178658752</v>
      </c>
      <c r="AJ609" s="5">
        <f t="shared" si="189"/>
        <v>0.31707168024734311</v>
      </c>
      <c r="AK609" s="5">
        <f t="shared" si="189"/>
        <v>0.30549367719592579</v>
      </c>
      <c r="AL609" s="5">
        <f t="shared" si="189"/>
        <v>0.29433401940772025</v>
      </c>
      <c r="AM609" s="5">
        <f t="shared" si="189"/>
        <v>0.28357825294418681</v>
      </c>
      <c r="AN609" s="5">
        <f t="shared" si="189"/>
        <v>0.27321232242624749</v>
      </c>
      <c r="AO609" s="5">
        <f t="shared" si="189"/>
        <v>0.26322257630827472</v>
      </c>
      <c r="AP609" s="5">
        <f t="shared" si="189"/>
        <v>0.25359576888599</v>
      </c>
      <c r="AQ609" s="5">
        <f t="shared" si="189"/>
        <v>0.24431905964655981</v>
      </c>
      <c r="AR609" s="5">
        <f t="shared" si="189"/>
        <v>0.23538001046606766</v>
      </c>
      <c r="AS609" s="5">
        <f t="shared" si="189"/>
        <v>0.22676658107426373</v>
      </c>
      <c r="AT609" s="5">
        <f t="shared" si="189"/>
        <v>0.21846712313582853</v>
      </c>
      <c r="AU609" s="5">
        <f t="shared" si="189"/>
        <v>0.21047037323868148</v>
      </c>
      <c r="AV609" s="5">
        <f t="shared" si="189"/>
        <v>0.20276544503102067</v>
      </c>
      <c r="AW609" s="5">
        <f t="shared" si="189"/>
        <v>0.19534182070805123</v>
      </c>
      <c r="AX609" s="5">
        <f t="shared" si="189"/>
        <v>0.18818934201535942</v>
      </c>
      <c r="AY609" s="5">
        <f t="shared" si="189"/>
        <v>0.18129820090745902</v>
      </c>
      <c r="AZ609" s="5">
        <f t="shared" si="189"/>
        <v>0.17465892997624008</v>
      </c>
      <c r="BA609" s="5">
        <f t="shared" si="189"/>
        <v>0.16826239274411264</v>
      </c>
      <c r="BB609" s="5">
        <f t="shared" si="189"/>
        <v>0.16209977389992281</v>
      </c>
      <c r="BC609" s="5">
        <f t="shared" si="189"/>
        <v>0.15616256954169494</v>
      </c>
      <c r="BD609" s="5">
        <f t="shared" ref="X609:BK616" si="190">BD$7*EXP(-BD$8*$C609)</f>
        <v>0.15044257747848733</v>
      </c>
      <c r="BE609" s="5">
        <f t="shared" si="190"/>
        <v>0.14493188763377571</v>
      </c>
      <c r="BF609" s="5">
        <f t="shared" si="190"/>
        <v>0.13962287258449346</v>
      </c>
      <c r="BG609" s="5">
        <f t="shared" si="190"/>
        <v>0.1345081782629089</v>
      </c>
      <c r="BH609" s="5">
        <f t="shared" si="190"/>
        <v>0.12958071484269881</v>
      </c>
      <c r="BI609" s="5">
        <f t="shared" si="190"/>
        <v>0.12483364782570179</v>
      </c>
      <c r="BJ609" s="5">
        <f t="shared" si="190"/>
        <v>0.12026038934175687</v>
      </c>
      <c r="BK609" s="16">
        <f t="shared" si="190"/>
        <v>0.11585458967063395</v>
      </c>
      <c r="BL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</row>
    <row r="610" spans="1:124" x14ac:dyDescent="0.3">
      <c r="A610" s="8">
        <v>36350</v>
      </c>
      <c r="B610" s="3">
        <v>4.9699998000000002E-2</v>
      </c>
      <c r="C610" s="4">
        <f t="shared" si="184"/>
        <v>4.8613489925723528E-2</v>
      </c>
      <c r="D610" s="5">
        <f t="shared" si="188"/>
        <v>0.97495899073579007</v>
      </c>
      <c r="E610" s="5">
        <f t="shared" si="188"/>
        <v>0.94877978064093982</v>
      </c>
      <c r="F610" s="5">
        <f t="shared" si="188"/>
        <v>0.92188221628960576</v>
      </c>
      <c r="G610" s="5">
        <f t="shared" si="188"/>
        <v>0.89460002970668218</v>
      </c>
      <c r="H610" s="5">
        <f t="shared" si="188"/>
        <v>0.86719689100779451</v>
      </c>
      <c r="I610" s="5">
        <f t="shared" si="188"/>
        <v>0.83987978804902608</v>
      </c>
      <c r="J610" s="5">
        <f t="shared" si="188"/>
        <v>0.81281003577287714</v>
      </c>
      <c r="K610" s="5">
        <f t="shared" si="188"/>
        <v>0.78611225307398769</v>
      </c>
      <c r="L610" s="5">
        <f t="shared" si="188"/>
        <v>0.75988163574105083</v>
      </c>
      <c r="M610" s="5">
        <f t="shared" si="188"/>
        <v>0.73418982311904424</v>
      </c>
      <c r="N610" s="5">
        <f t="shared" si="188"/>
        <v>0.70908961688583338</v>
      </c>
      <c r="O610" s="5">
        <f t="shared" si="188"/>
        <v>0.68461877012338035</v>
      </c>
      <c r="P610" s="5">
        <f t="shared" si="188"/>
        <v>0.66080302744865305</v>
      </c>
      <c r="Q610" s="5">
        <f t="shared" si="188"/>
        <v>0.63765856399189413</v>
      </c>
      <c r="R610" s="5">
        <f t="shared" si="188"/>
        <v>0.61519394291488749</v>
      </c>
      <c r="S610" s="5">
        <f t="shared" si="188"/>
        <v>0.5934116877648653</v>
      </c>
      <c r="T610" s="5">
        <f t="shared" si="187"/>
        <v>0.57230954678111501</v>
      </c>
      <c r="U610" s="5">
        <f t="shared" si="187"/>
        <v>0.55188151072633429</v>
      </c>
      <c r="V610" s="5">
        <f t="shared" si="187"/>
        <v>0.53211863331569254</v>
      </c>
      <c r="W610" s="5">
        <f t="shared" si="187"/>
        <v>0.51300969332363189</v>
      </c>
      <c r="X610" s="5">
        <f t="shared" si="190"/>
        <v>0.49454172949048342</v>
      </c>
      <c r="Y610" s="5">
        <f t="shared" si="190"/>
        <v>0.47670047302973889</v>
      </c>
      <c r="Z610" s="5">
        <f t="shared" si="190"/>
        <v>0.45947069752304442</v>
      </c>
      <c r="AA610" s="5">
        <f t="shared" si="190"/>
        <v>0.4428365020155311</v>
      </c>
      <c r="AB610" s="5">
        <f t="shared" si="190"/>
        <v>0.42678153997305318</v>
      </c>
      <c r="AC610" s="5">
        <f t="shared" si="190"/>
        <v>0.41128920426277527</v>
      </c>
      <c r="AD610" s="5">
        <f t="shared" si="190"/>
        <v>0.39634277633237258</v>
      </c>
      <c r="AE610" s="5">
        <f t="shared" si="190"/>
        <v>0.3819255461825255</v>
      </c>
      <c r="AF610" s="5">
        <f t="shared" si="190"/>
        <v>0.36802090846700969</v>
      </c>
      <c r="AG610" s="5">
        <f t="shared" si="190"/>
        <v>0.35461243904725642</v>
      </c>
      <c r="AH610" s="5">
        <f t="shared" si="190"/>
        <v>0.34168395552093805</v>
      </c>
      <c r="AI610" s="5">
        <f t="shared" si="190"/>
        <v>0.32921956459536444</v>
      </c>
      <c r="AJ610" s="5">
        <f t="shared" si="190"/>
        <v>0.31720369865361392</v>
      </c>
      <c r="AK610" s="5">
        <f t="shared" si="190"/>
        <v>0.30562114343864355</v>
      </c>
      <c r="AL610" s="5">
        <f t="shared" si="190"/>
        <v>0.29445705843790854</v>
      </c>
      <c r="AM610" s="5">
        <f t="shared" si="190"/>
        <v>0.28369699127227155</v>
      </c>
      <c r="AN610" s="5">
        <f t="shared" si="190"/>
        <v>0.27332688716558451</v>
      </c>
      <c r="AO610" s="5">
        <f t="shared" si="190"/>
        <v>0.26333309438526137</v>
      </c>
      <c r="AP610" s="5">
        <f t="shared" si="190"/>
        <v>0.25370236639147697</v>
      </c>
      <c r="AQ610" s="5">
        <f t="shared" si="190"/>
        <v>0.24442186130698934</v>
      </c>
      <c r="AR610" s="5">
        <f t="shared" si="190"/>
        <v>0.23547913921593483</v>
      </c>
      <c r="AS610" s="5">
        <f t="shared" si="190"/>
        <v>0.226862157714211</v>
      </c>
      <c r="AT610" s="5">
        <f t="shared" si="190"/>
        <v>0.21855926606300299</v>
      </c>
      <c r="AU610" s="5">
        <f t="shared" si="190"/>
        <v>0.21055919823796596</v>
      </c>
      <c r="AV610" s="5">
        <f t="shared" si="190"/>
        <v>0.20285106511744272</v>
      </c>
      <c r="AW610" s="5">
        <f t="shared" si="190"/>
        <v>0.19542434601211967</v>
      </c>
      <c r="AX610" s="5">
        <f t="shared" si="190"/>
        <v>0.188268879704312</v>
      </c>
      <c r="AY610" s="5">
        <f t="shared" si="190"/>
        <v>0.18137485513645804</v>
      </c>
      <c r="AZ610" s="5">
        <f t="shared" si="190"/>
        <v>0.17473280186445131</v>
      </c>
      <c r="BA610" s="5">
        <f t="shared" si="190"/>
        <v>0.16833358037136928</v>
      </c>
      <c r="BB610" s="5">
        <f t="shared" si="190"/>
        <v>0.16216837232032924</v>
      </c>
      <c r="BC610" s="5">
        <f t="shared" si="190"/>
        <v>0.15622867081108316</v>
      </c>
      <c r="BD610" s="5">
        <f t="shared" si="190"/>
        <v>0.15050627069311226</v>
      </c>
      <c r="BE610" s="5">
        <f t="shared" si="190"/>
        <v>0.14499325897804102</v>
      </c>
      <c r="BF610" s="5">
        <f t="shared" si="190"/>
        <v>0.13968200538584366</v>
      </c>
      <c r="BG610" s="5">
        <f t="shared" si="190"/>
        <v>0.13456515305231623</v>
      </c>
      <c r="BH610" s="5">
        <f t="shared" si="190"/>
        <v>0.12963560941942401</v>
      </c>
      <c r="BI610" s="5">
        <f t="shared" si="190"/>
        <v>0.12488653732521877</v>
      </c>
      <c r="BJ610" s="5">
        <f t="shared" si="190"/>
        <v>0.12031134630591274</v>
      </c>
      <c r="BK610" s="16">
        <f t="shared" si="190"/>
        <v>0.11590368411926877</v>
      </c>
      <c r="BL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</row>
    <row r="611" spans="1:124" x14ac:dyDescent="0.3">
      <c r="A611" s="8">
        <v>36357</v>
      </c>
      <c r="B611" s="3">
        <v>4.9499997999999996E-2</v>
      </c>
      <c r="C611" s="4">
        <f t="shared" si="184"/>
        <v>4.840735040594598E-2</v>
      </c>
      <c r="D611" s="5">
        <f t="shared" si="188"/>
        <v>0.97505361659281509</v>
      </c>
      <c r="E611" s="5">
        <f t="shared" si="188"/>
        <v>0.9489534179384993</v>
      </c>
      <c r="F611" s="5">
        <f t="shared" si="188"/>
        <v>0.92212110708871742</v>
      </c>
      <c r="G611" s="5">
        <f t="shared" si="188"/>
        <v>0.89489215963454238</v>
      </c>
      <c r="H611" s="5">
        <f t="shared" si="188"/>
        <v>0.86753184570479758</v>
      </c>
      <c r="I611" s="5">
        <f t="shared" si="188"/>
        <v>0.84024859699312393</v>
      </c>
      <c r="J611" s="5">
        <f t="shared" si="188"/>
        <v>0.81320501508844745</v>
      </c>
      <c r="K611" s="5">
        <f t="shared" si="188"/>
        <v>0.78652685445707782</v>
      </c>
      <c r="L611" s="5">
        <f t="shared" si="188"/>
        <v>0.76031030557508061</v>
      </c>
      <c r="M611" s="5">
        <f t="shared" si="188"/>
        <v>0.73462787381238626</v>
      </c>
      <c r="N611" s="5">
        <f t="shared" si="188"/>
        <v>0.7095331111339509</v>
      </c>
      <c r="O611" s="5">
        <f t="shared" si="188"/>
        <v>0.6850644179634473</v>
      </c>
      <c r="P611" s="5">
        <f t="shared" si="188"/>
        <v>0.66124809547623553</v>
      </c>
      <c r="Q611" s="5">
        <f t="shared" si="188"/>
        <v>0.63810079583612378</v>
      </c>
      <c r="R611" s="5">
        <f t="shared" si="188"/>
        <v>0.61563148994310746</v>
      </c>
      <c r="S611" s="5">
        <f t="shared" si="188"/>
        <v>0.59384304895665052</v>
      </c>
      <c r="T611" s="5">
        <f t="shared" si="187"/>
        <v>0.5727335167385692</v>
      </c>
      <c r="U611" s="5">
        <f t="shared" si="187"/>
        <v>0.55229713484828458</v>
      </c>
      <c r="V611" s="5">
        <f t="shared" si="187"/>
        <v>0.53252516924175852</v>
      </c>
      <c r="W611" s="5">
        <f t="shared" si="187"/>
        <v>0.51340657783970978</v>
      </c>
      <c r="X611" s="5">
        <f t="shared" si="190"/>
        <v>0.49492855017339082</v>
      </c>
      <c r="Y611" s="5">
        <f t="shared" si="190"/>
        <v>0.47707694399165884</v>
      </c>
      <c r="Z611" s="5">
        <f t="shared" si="190"/>
        <v>0.45983663869374691</v>
      </c>
      <c r="AA611" s="5">
        <f t="shared" si="190"/>
        <v>0.44319182147103414</v>
      </c>
      <c r="AB611" s="5">
        <f t="shared" si="190"/>
        <v>0.4271262188830417</v>
      </c>
      <c r="AC611" s="5">
        <f t="shared" si="190"/>
        <v>0.41162328408579285</v>
      </c>
      <c r="AD611" s="5">
        <f t="shared" si="190"/>
        <v>0.39666634793788924</v>
      </c>
      <c r="AE611" s="5">
        <f t="shared" si="190"/>
        <v>0.38223874062294294</v>
      </c>
      <c r="AF611" s="5">
        <f t="shared" si="190"/>
        <v>0.36832388916105846</v>
      </c>
      <c r="AG611" s="5">
        <f t="shared" si="190"/>
        <v>0.35490539516963115</v>
      </c>
      <c r="AH611" s="5">
        <f t="shared" si="190"/>
        <v>0.34196709642196899</v>
      </c>
      <c r="AI611" s="5">
        <f t="shared" si="190"/>
        <v>0.32949311509956036</v>
      </c>
      <c r="AJ611" s="5">
        <f t="shared" si="190"/>
        <v>0.31746789510751416</v>
      </c>
      <c r="AK611" s="5">
        <f t="shared" si="190"/>
        <v>0.3058762303970276</v>
      </c>
      <c r="AL611" s="5">
        <f t="shared" si="190"/>
        <v>0.29470328589341471</v>
      </c>
      <c r="AM611" s="5">
        <f t="shared" si="190"/>
        <v>0.28393461234722822</v>
      </c>
      <c r="AN611" s="5">
        <f t="shared" si="190"/>
        <v>0.27355615619665524</v>
      </c>
      <c r="AO611" s="5">
        <f t="shared" si="190"/>
        <v>0.26355426534162224</v>
      </c>
      <c r="AP611" s="5">
        <f t="shared" si="190"/>
        <v>0.2539156915759116</v>
      </c>
      <c r="AQ611" s="5">
        <f t="shared" si="190"/>
        <v>0.24462759029670836</v>
      </c>
      <c r="AR611" s="5">
        <f t="shared" si="190"/>
        <v>0.23567751800627559</v>
      </c>
      <c r="AS611" s="5">
        <f t="shared" si="190"/>
        <v>0.22705342803380513</v>
      </c>
      <c r="AT611" s="5">
        <f t="shared" si="190"/>
        <v>0.21874366483364122</v>
      </c>
      <c r="AU611" s="5">
        <f t="shared" si="190"/>
        <v>0.21073695715635782</v>
      </c>
      <c r="AV611" s="5">
        <f t="shared" si="190"/>
        <v>0.20302241033945786</v>
      </c>
      <c r="AW611" s="5">
        <f t="shared" si="190"/>
        <v>0.19558949792299077</v>
      </c>
      <c r="AX611" s="5">
        <f t="shared" si="190"/>
        <v>0.188428052760751</v>
      </c>
      <c r="AY611" s="5">
        <f t="shared" si="190"/>
        <v>0.18152825776874554</v>
      </c>
      <c r="AZ611" s="5">
        <f t="shared" si="190"/>
        <v>0.17488063642835733</v>
      </c>
      <c r="BA611" s="5">
        <f t="shared" si="190"/>
        <v>0.16847604314129963</v>
      </c>
      <c r="BB611" s="5">
        <f t="shared" si="190"/>
        <v>0.16230565351639803</v>
      </c>
      <c r="BC611" s="5">
        <f t="shared" si="190"/>
        <v>0.15636095465392894</v>
      </c>
      <c r="BD611" s="5">
        <f t="shared" si="190"/>
        <v>0.15063373548122524</v>
      </c>
      <c r="BE611" s="5">
        <f t="shared" si="190"/>
        <v>0.14511607718317843</v>
      </c>
      <c r="BF611" s="5">
        <f t="shared" si="190"/>
        <v>0.13980034376279998</v>
      </c>
      <c r="BG611" s="5">
        <f t="shared" si="190"/>
        <v>0.13467917275990235</v>
      </c>
      <c r="BH611" s="5">
        <f t="shared" si="190"/>
        <v>0.1297454661500087</v>
      </c>
      <c r="BI611" s="5">
        <f t="shared" si="190"/>
        <v>0.12499238144061105</v>
      </c>
      <c r="BJ611" s="5">
        <f t="shared" si="190"/>
        <v>0.12041332297772517</v>
      </c>
      <c r="BK611" s="16">
        <f t="shared" si="190"/>
        <v>0.11600193347220808</v>
      </c>
      <c r="BL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</row>
    <row r="612" spans="1:124" x14ac:dyDescent="0.3">
      <c r="A612" s="8">
        <v>36364</v>
      </c>
      <c r="B612" s="3">
        <v>0.05</v>
      </c>
      <c r="C612" s="4">
        <f t="shared" si="184"/>
        <v>4.8922701266785044E-2</v>
      </c>
      <c r="D612" s="5">
        <f t="shared" si="188"/>
        <v>0.97481706822228431</v>
      </c>
      <c r="E612" s="5">
        <f t="shared" si="188"/>
        <v>0.94851938252907797</v>
      </c>
      <c r="F612" s="5">
        <f t="shared" si="188"/>
        <v>0.92152399373944238</v>
      </c>
      <c r="G612" s="5">
        <f t="shared" si="188"/>
        <v>0.8941620106920114</v>
      </c>
      <c r="H612" s="5">
        <f t="shared" si="188"/>
        <v>0.86669469808646171</v>
      </c>
      <c r="I612" s="5">
        <f t="shared" si="188"/>
        <v>0.83932687445214738</v>
      </c>
      <c r="J612" s="5">
        <f t="shared" si="188"/>
        <v>0.81221792253230585</v>
      </c>
      <c r="K612" s="5">
        <f t="shared" si="188"/>
        <v>0.78549075660024426</v>
      </c>
      <c r="L612" s="5">
        <f t="shared" si="188"/>
        <v>0.75923907983042982</v>
      </c>
      <c r="M612" s="5">
        <f t="shared" si="188"/>
        <v>0.73353323241428248</v>
      </c>
      <c r="N612" s="5">
        <f t="shared" si="188"/>
        <v>0.70842489079218229</v>
      </c>
      <c r="O612" s="5">
        <f t="shared" si="188"/>
        <v>0.68395083742114793</v>
      </c>
      <c r="P612" s="5">
        <f t="shared" si="188"/>
        <v>0.66013598258044315</v>
      </c>
      <c r="Q612" s="5">
        <f t="shared" si="188"/>
        <v>0.63699578640435339</v>
      </c>
      <c r="R612" s="5">
        <f t="shared" si="188"/>
        <v>0.61453820101661683</v>
      </c>
      <c r="S612" s="5">
        <f t="shared" si="188"/>
        <v>0.59276522910393548</v>
      </c>
      <c r="T612" s="5">
        <f t="shared" si="187"/>
        <v>0.57167417600146431</v>
      </c>
      <c r="U612" s="5">
        <f t="shared" si="187"/>
        <v>0.55125865676848462</v>
      </c>
      <c r="V612" s="5">
        <f t="shared" si="187"/>
        <v>0.53150940720764506</v>
      </c>
      <c r="W612" s="5">
        <f t="shared" si="187"/>
        <v>0.51241493777794866</v>
      </c>
      <c r="X612" s="5">
        <f t="shared" si="190"/>
        <v>0.49396206139314974</v>
      </c>
      <c r="Y612" s="5">
        <f t="shared" si="190"/>
        <v>0.47613631978126231</v>
      </c>
      <c r="Z612" s="5">
        <f t="shared" si="190"/>
        <v>0.45892232807567573</v>
      </c>
      <c r="AA612" s="5">
        <f t="shared" si="190"/>
        <v>0.44230405334406192</v>
      </c>
      <c r="AB612" s="5">
        <f t="shared" si="190"/>
        <v>0.42626503962088902</v>
      </c>
      <c r="AC612" s="5">
        <f t="shared" si="190"/>
        <v>0.410788589519752</v>
      </c>
      <c r="AD612" s="5">
        <f t="shared" si="190"/>
        <v>0.39585791052553387</v>
      </c>
      <c r="AE612" s="5">
        <f t="shared" si="190"/>
        <v>0.38145623249506772</v>
      </c>
      <c r="AF612" s="5">
        <f t="shared" si="190"/>
        <v>0.36756690164297318</v>
      </c>
      <c r="AG612" s="5">
        <f t="shared" si="190"/>
        <v>0.35417345528943683</v>
      </c>
      <c r="AH612" s="5">
        <f t="shared" si="190"/>
        <v>0.34125968084605957</v>
      </c>
      <c r="AI612" s="5">
        <f t="shared" si="190"/>
        <v>0.32880966187301391</v>
      </c>
      <c r="AJ612" s="5">
        <f t="shared" si="190"/>
        <v>0.31680781352303961</v>
      </c>
      <c r="AK612" s="5">
        <f t="shared" si="190"/>
        <v>0.30523890926962988</v>
      </c>
      <c r="AL612" s="5">
        <f t="shared" si="190"/>
        <v>0.2940881004779467</v>
      </c>
      <c r="AM612" s="5">
        <f t="shared" si="190"/>
        <v>0.28334093010164263</v>
      </c>
      <c r="AN612" s="5">
        <f t="shared" si="190"/>
        <v>0.27298334156429155</v>
      </c>
      <c r="AO612" s="5">
        <f t="shared" si="190"/>
        <v>0.26300168370058952</v>
      </c>
      <c r="AP612" s="5">
        <f t="shared" si="190"/>
        <v>0.25338271248197775</v>
      </c>
      <c r="AQ612" s="5">
        <f t="shared" si="190"/>
        <v>0.24411359012756884</v>
      </c>
      <c r="AR612" s="5">
        <f t="shared" si="190"/>
        <v>0.23518188209921417</v>
      </c>
      <c r="AS612" s="5">
        <f t="shared" si="190"/>
        <v>0.22657555239519489</v>
      </c>
      <c r="AT612" s="5">
        <f t="shared" si="190"/>
        <v>0.21828295748713766</v>
      </c>
      <c r="AU612" s="5">
        <f t="shared" si="190"/>
        <v>0.21029283918672742</v>
      </c>
      <c r="AV612" s="5">
        <f t="shared" si="190"/>
        <v>0.20259431668052108</v>
      </c>
      <c r="AW612" s="5">
        <f t="shared" si="190"/>
        <v>0.19517687793093097</v>
      </c>
      <c r="AX612" s="5">
        <f t="shared" si="190"/>
        <v>0.18803037060787017</v>
      </c>
      <c r="AY612" s="5">
        <f t="shared" si="190"/>
        <v>0.18114499268748252</v>
      </c>
      <c r="AZ612" s="5">
        <f t="shared" si="190"/>
        <v>0.17451128283089182</v>
      </c>
      <c r="BA612" s="5">
        <f t="shared" si="190"/>
        <v>0.16812011063623261</v>
      </c>
      <c r="BB612" s="5">
        <f t="shared" si="190"/>
        <v>0.16196266684073335</v>
      </c>
      <c r="BC612" s="5">
        <f t="shared" si="190"/>
        <v>0.15603045353579459</v>
      </c>
      <c r="BD612" s="5">
        <f t="shared" si="190"/>
        <v>0.15031527444639955</v>
      </c>
      <c r="BE612" s="5">
        <f t="shared" si="190"/>
        <v>0.14480922531646478</v>
      </c>
      <c r="BF612" s="5">
        <f t="shared" si="190"/>
        <v>0.13950468443357114</v>
      </c>
      <c r="BG612" s="5">
        <f t="shared" si="190"/>
        <v>0.13439430331967012</v>
      </c>
      <c r="BH612" s="5">
        <f t="shared" si="190"/>
        <v>0.12947099760862621</v>
      </c>
      <c r="BI612" s="5">
        <f t="shared" si="190"/>
        <v>0.12472793812665441</v>
      </c>
      <c r="BJ612" s="5">
        <f t="shared" si="190"/>
        <v>0.12015854218769896</v>
      </c>
      <c r="BK612" s="16">
        <f t="shared" si="190"/>
        <v>0.11575646511245219</v>
      </c>
      <c r="BL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</row>
    <row r="613" spans="1:124" x14ac:dyDescent="0.3">
      <c r="A613" s="8">
        <v>36371</v>
      </c>
      <c r="B613" s="3">
        <v>5.04E-2</v>
      </c>
      <c r="C613" s="4">
        <f t="shared" si="184"/>
        <v>4.933498030634012E-2</v>
      </c>
      <c r="D613" s="5">
        <f t="shared" si="188"/>
        <v>0.97462787160168152</v>
      </c>
      <c r="E613" s="5">
        <f t="shared" si="188"/>
        <v>0.94817229852876439</v>
      </c>
      <c r="F613" s="5">
        <f t="shared" si="188"/>
        <v>0.92104658337405065</v>
      </c>
      <c r="G613" s="5">
        <f t="shared" si="188"/>
        <v>0.8935783228236257</v>
      </c>
      <c r="H613" s="5">
        <f t="shared" si="188"/>
        <v>0.86602556434056677</v>
      </c>
      <c r="I613" s="5">
        <f t="shared" si="188"/>
        <v>0.83859022740742017</v>
      </c>
      <c r="J613" s="5">
        <f t="shared" si="188"/>
        <v>0.81142911438789256</v>
      </c>
      <c r="K613" s="5">
        <f t="shared" si="188"/>
        <v>0.78466286440988531</v>
      </c>
      <c r="L613" s="5">
        <f t="shared" si="188"/>
        <v>0.75838318944332905</v>
      </c>
      <c r="M613" s="5">
        <f t="shared" si="188"/>
        <v>0.73265869728906496</v>
      </c>
      <c r="N613" s="5">
        <f t="shared" si="188"/>
        <v>0.70753956445747046</v>
      </c>
      <c r="O613" s="5">
        <f t="shared" si="188"/>
        <v>0.68306127998440136</v>
      </c>
      <c r="P613" s="5">
        <f t="shared" si="188"/>
        <v>0.65924764265020508</v>
      </c>
      <c r="Q613" s="5">
        <f t="shared" si="188"/>
        <v>0.63611316031123866</v>
      </c>
      <c r="R613" s="5">
        <f t="shared" si="188"/>
        <v>0.61366497144903809</v>
      </c>
      <c r="S613" s="5">
        <f t="shared" si="188"/>
        <v>0.59190438532123824</v>
      </c>
      <c r="T613" s="5">
        <f t="shared" si="187"/>
        <v>0.57082811772141251</v>
      </c>
      <c r="U613" s="5">
        <f t="shared" si="187"/>
        <v>0.55042928369578847</v>
      </c>
      <c r="V613" s="5">
        <f t="shared" si="187"/>
        <v>0.53069819600696932</v>
      </c>
      <c r="W613" s="5">
        <f t="shared" si="187"/>
        <v>0.51162300811889161</v>
      </c>
      <c r="X613" s="5">
        <f t="shared" si="190"/>
        <v>0.49319023251874367</v>
      </c>
      <c r="Y613" s="5">
        <f t="shared" si="190"/>
        <v>0.47538515888322358</v>
      </c>
      <c r="Z613" s="5">
        <f t="shared" si="190"/>
        <v>0.45819219160313951</v>
      </c>
      <c r="AA613" s="5">
        <f t="shared" si="190"/>
        <v>0.44159512222989583</v>
      </c>
      <c r="AB613" s="5">
        <f t="shared" si="190"/>
        <v>0.42557734928149388</v>
      </c>
      <c r="AC613" s="5">
        <f t="shared" si="190"/>
        <v>0.41012205537027419</v>
      </c>
      <c r="AD613" s="5">
        <f t="shared" si="190"/>
        <v>0.39521234965186319</v>
      </c>
      <c r="AE613" s="5">
        <f t="shared" si="190"/>
        <v>0.38083138203584455</v>
      </c>
      <c r="AF613" s="5">
        <f t="shared" si="190"/>
        <v>0.36696243435792059</v>
      </c>
      <c r="AG613" s="5">
        <f t="shared" si="190"/>
        <v>0.3535889927234947</v>
      </c>
      <c r="AH613" s="5">
        <f t="shared" si="190"/>
        <v>0.34069480444088995</v>
      </c>
      <c r="AI613" s="5">
        <f t="shared" si="190"/>
        <v>0.32826392232739904</v>
      </c>
      <c r="AJ613" s="5">
        <f t="shared" si="190"/>
        <v>0.31628073866053552</v>
      </c>
      <c r="AK613" s="5">
        <f t="shared" si="190"/>
        <v>0.30473001063467653</v>
      </c>
      <c r="AL613" s="5">
        <f t="shared" si="190"/>
        <v>0.29359687884968683</v>
      </c>
      <c r="AM613" s="5">
        <f t="shared" si="190"/>
        <v>0.28286688008726513</v>
      </c>
      <c r="AN613" s="5">
        <f t="shared" si="190"/>
        <v>0.27252595541017927</v>
      </c>
      <c r="AO613" s="5">
        <f t="shared" si="190"/>
        <v>0.26256045443937626</v>
      </c>
      <c r="AP613" s="5">
        <f t="shared" si="190"/>
        <v>0.25295713651633783</v>
      </c>
      <c r="AQ613" s="5">
        <f t="shared" si="190"/>
        <v>0.24370316933677263</v>
      </c>
      <c r="AR613" s="5">
        <f t="shared" si="190"/>
        <v>0.23478612554182518</v>
      </c>
      <c r="AS613" s="5">
        <f t="shared" si="190"/>
        <v>0.22619397767046492</v>
      </c>
      <c r="AT613" s="5">
        <f t="shared" si="190"/>
        <v>0.21791509180840515</v>
      </c>
      <c r="AU613" s="5">
        <f t="shared" si="190"/>
        <v>0.20993822021222067</v>
      </c>
      <c r="AV613" s="5">
        <f t="shared" si="190"/>
        <v>0.20225249314021843</v>
      </c>
      <c r="AW613" s="5">
        <f t="shared" si="190"/>
        <v>0.19484741008236439</v>
      </c>
      <c r="AX613" s="5">
        <f t="shared" si="190"/>
        <v>0.18771283054884028</v>
      </c>
      <c r="AY613" s="5">
        <f t="shared" si="190"/>
        <v>0.18083896454945264</v>
      </c>
      <c r="AZ613" s="5">
        <f t="shared" si="190"/>
        <v>0.1742163628732474</v>
      </c>
      <c r="BA613" s="5">
        <f t="shared" si="190"/>
        <v>0.1678359072585377</v>
      </c>
      <c r="BB613" s="5">
        <f t="shared" si="190"/>
        <v>0.16168880052750978</v>
      </c>
      <c r="BC613" s="5">
        <f t="shared" si="190"/>
        <v>0.15576655674613005</v>
      </c>
      <c r="BD613" s="5">
        <f t="shared" si="190"/>
        <v>0.15006099145879812</v>
      </c>
      <c r="BE613" s="5">
        <f t="shared" si="190"/>
        <v>0.14456421203774164</v>
      </c>
      <c r="BF613" s="5">
        <f t="shared" si="190"/>
        <v>0.13926860817922057</v>
      </c>
      <c r="BG613" s="5">
        <f t="shared" si="190"/>
        <v>0.13416684257196673</v>
      </c>
      <c r="BH613" s="5">
        <f t="shared" si="190"/>
        <v>0.12925184175772597</v>
      </c>
      <c r="BI613" s="5">
        <f t="shared" si="190"/>
        <v>0.12451678719911505</v>
      </c>
      <c r="BJ613" s="5">
        <f t="shared" si="190"/>
        <v>0.11995510656612067</v>
      </c>
      <c r="BK613" s="16">
        <f t="shared" si="190"/>
        <v>0.1155604652493286</v>
      </c>
      <c r="BL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</row>
    <row r="614" spans="1:124" x14ac:dyDescent="0.3">
      <c r="A614" s="8">
        <v>36378</v>
      </c>
      <c r="B614" s="3">
        <v>5.0999999000000004E-2</v>
      </c>
      <c r="C614" s="4">
        <f t="shared" si="184"/>
        <v>4.9953397834975148E-2</v>
      </c>
      <c r="D614" s="5">
        <f t="shared" si="188"/>
        <v>0.97434414599150898</v>
      </c>
      <c r="E614" s="5">
        <f t="shared" si="188"/>
        <v>0.9476519115164046</v>
      </c>
      <c r="F614" s="5">
        <f t="shared" si="188"/>
        <v>0.92033093272221811</v>
      </c>
      <c r="G614" s="5">
        <f t="shared" si="188"/>
        <v>0.89270350680876609</v>
      </c>
      <c r="H614" s="5">
        <f t="shared" si="188"/>
        <v>0.86502283390419954</v>
      </c>
      <c r="I614" s="5">
        <f t="shared" si="188"/>
        <v>0.83748647074258575</v>
      </c>
      <c r="J614" s="5">
        <f t="shared" si="188"/>
        <v>0.81024734029397061</v>
      </c>
      <c r="K614" s="5">
        <f t="shared" si="188"/>
        <v>0.78342266399444249</v>
      </c>
      <c r="L614" s="5">
        <f t="shared" si="188"/>
        <v>0.75710116474281453</v>
      </c>
      <c r="M614" s="5">
        <f t="shared" si="188"/>
        <v>0.73134885134537519</v>
      </c>
      <c r="N614" s="5">
        <f t="shared" si="188"/>
        <v>0.70621365123479163</v>
      </c>
      <c r="O614" s="5">
        <f t="shared" si="188"/>
        <v>0.6817291149008492</v>
      </c>
      <c r="P614" s="5">
        <f t="shared" si="188"/>
        <v>0.65791737590236266</v>
      </c>
      <c r="Q614" s="5">
        <f t="shared" si="188"/>
        <v>0.63479151591726124</v>
      </c>
      <c r="R614" s="5">
        <f t="shared" si="188"/>
        <v>0.61235745525665308</v>
      </c>
      <c r="S614" s="5">
        <f t="shared" si="188"/>
        <v>0.59061546527761632</v>
      </c>
      <c r="T614" s="5">
        <f t="shared" si="187"/>
        <v>0.56956137958863151</v>
      </c>
      <c r="U614" s="5">
        <f t="shared" si="187"/>
        <v>0.5491875651892496</v>
      </c>
      <c r="V614" s="5">
        <f t="shared" si="187"/>
        <v>0.52948370208107409</v>
      </c>
      <c r="W614" s="5">
        <f t="shared" si="187"/>
        <v>0.51043740985435637</v>
      </c>
      <c r="X614" s="5">
        <f t="shared" si="190"/>
        <v>0.49203475179762907</v>
      </c>
      <c r="Y614" s="5">
        <f t="shared" si="190"/>
        <v>0.47426064078210872</v>
      </c>
      <c r="Z614" s="5">
        <f t="shared" si="190"/>
        <v>0.45709916619787716</v>
      </c>
      <c r="AA614" s="5">
        <f t="shared" si="190"/>
        <v>0.44053385728983757</v>
      </c>
      <c r="AB614" s="5">
        <f t="shared" si="190"/>
        <v>0.42454789513771268</v>
      </c>
      <c r="AC614" s="5">
        <f t="shared" si="190"/>
        <v>0.40912428307060195</v>
      </c>
      <c r="AD614" s="5">
        <f t="shared" si="190"/>
        <v>0.39424598336427202</v>
      </c>
      <c r="AE614" s="5">
        <f t="shared" si="190"/>
        <v>0.37989602652918519</v>
      </c>
      <c r="AF614" s="5">
        <f t="shared" si="190"/>
        <v>0.36605759827351925</v>
      </c>
      <c r="AG614" s="5">
        <f t="shared" si="190"/>
        <v>0.35271410825078453</v>
      </c>
      <c r="AH614" s="5">
        <f t="shared" si="190"/>
        <v>0.33984924392338556</v>
      </c>
      <c r="AI614" s="5">
        <f t="shared" si="190"/>
        <v>0.32744701225028983</v>
      </c>
      <c r="AJ614" s="5">
        <f t="shared" si="190"/>
        <v>0.31549177140648899</v>
      </c>
      <c r="AK614" s="5">
        <f t="shared" si="190"/>
        <v>0.30396825433877389</v>
      </c>
      <c r="AL614" s="5">
        <f t="shared" si="190"/>
        <v>0.29286158563656772</v>
      </c>
      <c r="AM614" s="5">
        <f t="shared" si="190"/>
        <v>0.28215729293248504</v>
      </c>
      <c r="AN614" s="5">
        <f t="shared" si="190"/>
        <v>0.27184131383255161</v>
      </c>
      <c r="AO614" s="5">
        <f t="shared" si="190"/>
        <v>0.26189999920088508</v>
      </c>
      <c r="AP614" s="5">
        <f t="shared" si="190"/>
        <v>0.25232011348035249</v>
      </c>
      <c r="AQ614" s="5">
        <f t="shared" si="190"/>
        <v>0.24308883261316919</v>
      </c>
      <c r="AR614" s="5">
        <f t="shared" si="190"/>
        <v>0.23419374002869395</v>
      </c>
      <c r="AS614" s="5">
        <f t="shared" si="190"/>
        <v>0.22562282108589962</v>
      </c>
      <c r="AT614" s="5">
        <f t="shared" si="190"/>
        <v>0.21736445629203935</v>
      </c>
      <c r="AU614" s="5">
        <f t="shared" si="190"/>
        <v>0.20940741356436124</v>
      </c>
      <c r="AV614" s="5">
        <f t="shared" si="190"/>
        <v>0.20174083975633389</v>
      </c>
      <c r="AW614" s="5">
        <f t="shared" si="190"/>
        <v>0.19435425163207071</v>
      </c>
      <c r="AX614" s="5">
        <f t="shared" si="190"/>
        <v>0.18723752644117184</v>
      </c>
      <c r="AY614" s="5">
        <f t="shared" si="190"/>
        <v>0.18038089221993106</v>
      </c>
      <c r="AZ614" s="5">
        <f t="shared" si="190"/>
        <v>0.17377491792290842</v>
      </c>
      <c r="BA614" s="5">
        <f t="shared" si="190"/>
        <v>0.16741050347050915</v>
      </c>
      <c r="BB614" s="5">
        <f t="shared" si="190"/>
        <v>0.16127886978284331</v>
      </c>
      <c r="BC614" s="5">
        <f t="shared" si="190"/>
        <v>0.15537154885726906</v>
      </c>
      <c r="BD614" s="5">
        <f t="shared" si="190"/>
        <v>0.14968037393623934</v>
      </c>
      <c r="BE614" s="5">
        <f t="shared" si="190"/>
        <v>0.14419746980303721</v>
      </c>
      <c r="BF614" s="5">
        <f t="shared" si="190"/>
        <v>0.13891524323541812</v>
      </c>
      <c r="BG614" s="5">
        <f t="shared" si="190"/>
        <v>0.13382637364083833</v>
      </c>
      <c r="BH614" s="5">
        <f t="shared" si="190"/>
        <v>0.12892380389165067</v>
      </c>
      <c r="BI614" s="5">
        <f t="shared" si="190"/>
        <v>0.12420073137421719</v>
      </c>
      <c r="BJ614" s="5">
        <f t="shared" si="190"/>
        <v>0.11965059926219042</v>
      </c>
      <c r="BK614" s="16">
        <f t="shared" si="190"/>
        <v>0.115267088021139</v>
      </c>
      <c r="BL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</row>
    <row r="615" spans="1:124" x14ac:dyDescent="0.3">
      <c r="A615" s="8">
        <v>36385</v>
      </c>
      <c r="B615" s="3">
        <v>5.1999997999999999E-2</v>
      </c>
      <c r="C615" s="4">
        <f t="shared" si="184"/>
        <v>5.0984094403165238E-2</v>
      </c>
      <c r="D615" s="5">
        <f t="shared" si="188"/>
        <v>0.97387145319397161</v>
      </c>
      <c r="E615" s="5">
        <f t="shared" si="188"/>
        <v>0.94678523385173408</v>
      </c>
      <c r="F615" s="5">
        <f t="shared" si="188"/>
        <v>0.91913941631435891</v>
      </c>
      <c r="G615" s="5">
        <f t="shared" si="188"/>
        <v>0.89124738195029707</v>
      </c>
      <c r="H615" s="5">
        <f t="shared" si="188"/>
        <v>0.86335419476744657</v>
      </c>
      <c r="I615" s="5">
        <f t="shared" si="188"/>
        <v>0.83565010251183125</v>
      </c>
      <c r="J615" s="5">
        <f t="shared" si="188"/>
        <v>0.8082815390315905</v>
      </c>
      <c r="K615" s="5">
        <f t="shared" si="188"/>
        <v>0.78136001640118879</v>
      </c>
      <c r="L615" s="5">
        <f t="shared" si="188"/>
        <v>0.75496926973641387</v>
      </c>
      <c r="M615" s="5">
        <f t="shared" si="188"/>
        <v>0.72917097512238827</v>
      </c>
      <c r="N615" s="5">
        <f t="shared" si="188"/>
        <v>0.70400931372226661</v>
      </c>
      <c r="O615" s="5">
        <f t="shared" si="188"/>
        <v>0.67951460934803853</v>
      </c>
      <c r="P615" s="5">
        <f t="shared" si="188"/>
        <v>0.65570622559042779</v>
      </c>
      <c r="Q615" s="5">
        <f t="shared" si="188"/>
        <v>0.63259487312329354</v>
      </c>
      <c r="R615" s="5">
        <f t="shared" si="188"/>
        <v>0.61018444807512406</v>
      </c>
      <c r="S615" s="5">
        <f t="shared" si="188"/>
        <v>0.5884734979351024</v>
      </c>
      <c r="T615" s="5">
        <f t="shared" si="187"/>
        <v>0.56745639165984363</v>
      </c>
      <c r="U615" s="5">
        <f t="shared" si="187"/>
        <v>0.54712425474918924</v>
      </c>
      <c r="V615" s="5">
        <f t="shared" si="187"/>
        <v>0.52746571738466708</v>
      </c>
      <c r="W615" s="5">
        <f t="shared" si="187"/>
        <v>0.50846751366902987</v>
      </c>
      <c r="X615" s="5">
        <f t="shared" si="190"/>
        <v>0.49011496205548849</v>
      </c>
      <c r="Y615" s="5">
        <f t="shared" si="190"/>
        <v>0.47239235078388142</v>
      </c>
      <c r="Z615" s="5">
        <f t="shared" si="190"/>
        <v>0.45528324719981939</v>
      </c>
      <c r="AA615" s="5">
        <f t="shared" si="190"/>
        <v>0.43877074594136423</v>
      </c>
      <c r="AB615" s="5">
        <f t="shared" si="190"/>
        <v>0.42283766791235017</v>
      </c>
      <c r="AC615" s="5">
        <f t="shared" si="190"/>
        <v>0.40746671954476421</v>
      </c>
      <c r="AD615" s="5">
        <f t="shared" si="190"/>
        <v>0.39264061994495936</v>
      </c>
      <c r="AE615" s="5">
        <f t="shared" si="190"/>
        <v>0.37834220201010743</v>
      </c>
      <c r="AF615" s="5">
        <f t="shared" si="190"/>
        <v>0.36455449240620957</v>
      </c>
      <c r="AG615" s="5">
        <f t="shared" si="190"/>
        <v>0.351260774349897</v>
      </c>
      <c r="AH615" s="5">
        <f t="shared" si="190"/>
        <v>0.33844463638057831</v>
      </c>
      <c r="AI615" s="5">
        <f t="shared" si="190"/>
        <v>0.32609000970613317</v>
      </c>
      <c r="AJ615" s="5">
        <f t="shared" si="190"/>
        <v>0.3141811962221876</v>
      </c>
      <c r="AK615" s="5">
        <f t="shared" si="190"/>
        <v>0.30270288891690333</v>
      </c>
      <c r="AL615" s="5">
        <f t="shared" si="190"/>
        <v>0.29164018606049086</v>
      </c>
      <c r="AM615" s="5">
        <f t="shared" si="190"/>
        <v>0.28097860032586458</v>
      </c>
      <c r="AN615" s="5">
        <f t="shared" si="190"/>
        <v>0.2707040637818694</v>
      </c>
      <c r="AO615" s="5">
        <f t="shared" si="190"/>
        <v>0.26080292953375439</v>
      </c>
      <c r="AP615" s="5">
        <f t="shared" si="190"/>
        <v>0.25126197064950229</v>
      </c>
      <c r="AQ615" s="5">
        <f t="shared" si="190"/>
        <v>0.24206837689926647</v>
      </c>
      <c r="AR615" s="5">
        <f t="shared" si="190"/>
        <v>0.23320974974377395</v>
      </c>
      <c r="AS615" s="5">
        <f t="shared" si="190"/>
        <v>0.22467409593233531</v>
      </c>
      <c r="AT615" s="5">
        <f t="shared" si="190"/>
        <v>0.21644982000904919</v>
      </c>
      <c r="AU615" s="5">
        <f t="shared" si="190"/>
        <v>0.20852571597446529</v>
      </c>
      <c r="AV615" s="5">
        <f t="shared" si="190"/>
        <v>0.20089095830743967</v>
      </c>
      <c r="AW615" s="5">
        <f t="shared" si="190"/>
        <v>0.19353509251659179</v>
      </c>
      <c r="AX615" s="5">
        <f t="shared" si="190"/>
        <v>0.18644802536139418</v>
      </c>
      <c r="AY615" s="5">
        <f t="shared" si="190"/>
        <v>0.17962001485844428</v>
      </c>
      <c r="AZ615" s="5">
        <f t="shared" si="190"/>
        <v>0.1730416601680495</v>
      </c>
      <c r="BA615" s="5">
        <f t="shared" si="190"/>
        <v>0.16670389143920325</v>
      </c>
      <c r="BB615" s="5">
        <f t="shared" si="190"/>
        <v>0.16059795967677676</v>
      </c>
      <c r="BC615" s="5">
        <f t="shared" si="190"/>
        <v>0.15471542668283519</v>
      </c>
      <c r="BD615" s="5">
        <f t="shared" si="190"/>
        <v>0.14904815511401331</v>
      </c>
      <c r="BE615" s="5">
        <f t="shared" si="190"/>
        <v>0.1435882986885483</v>
      </c>
      <c r="BF615" s="5">
        <f t="shared" si="190"/>
        <v>0.1383282925695902</v>
      </c>
      <c r="BG615" s="5">
        <f t="shared" si="190"/>
        <v>0.13326084394557819</v>
      </c>
      <c r="BH615" s="5">
        <f t="shared" si="190"/>
        <v>0.12837892282360369</v>
      </c>
      <c r="BI615" s="5">
        <f t="shared" si="190"/>
        <v>0.12367575304761617</v>
      </c>
      <c r="BJ615" s="5">
        <f t="shared" si="190"/>
        <v>0.11914480354994597</v>
      </c>
      <c r="BK615" s="16">
        <f t="shared" si="190"/>
        <v>0.11477977984180643</v>
      </c>
      <c r="BL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</row>
    <row r="616" spans="1:124" x14ac:dyDescent="0.3">
      <c r="A616" s="8">
        <v>36392</v>
      </c>
      <c r="B616" s="3">
        <v>5.1799998E-2</v>
      </c>
      <c r="C616" s="4">
        <f t="shared" si="184"/>
        <v>5.077795488338771E-2</v>
      </c>
      <c r="D616" s="5">
        <f t="shared" si="188"/>
        <v>0.97396597349868852</v>
      </c>
      <c r="E616" s="5">
        <f t="shared" si="188"/>
        <v>0.94695850612495247</v>
      </c>
      <c r="F616" s="5">
        <f t="shared" si="188"/>
        <v>0.91937759636141758</v>
      </c>
      <c r="G616" s="5">
        <f t="shared" si="188"/>
        <v>0.89153841707744785</v>
      </c>
      <c r="H616" s="5">
        <f t="shared" si="188"/>
        <v>0.86368766522347939</v>
      </c>
      <c r="I616" s="5">
        <f t="shared" si="188"/>
        <v>0.83601705411172456</v>
      </c>
      <c r="J616" s="5">
        <f t="shared" si="188"/>
        <v>0.80867431775604504</v>
      </c>
      <c r="K616" s="5">
        <f t="shared" si="188"/>
        <v>0.78177211141971115</v>
      </c>
      <c r="L616" s="5">
        <f t="shared" si="188"/>
        <v>0.75539516837158716</v>
      </c>
      <c r="M616" s="5">
        <f t="shared" si="188"/>
        <v>0.72960603134512403</v>
      </c>
      <c r="N616" s="5">
        <f t="shared" si="188"/>
        <v>0.70444963053670273</v>
      </c>
      <c r="O616" s="5">
        <f t="shared" si="188"/>
        <v>0.67995693467004992</v>
      </c>
      <c r="P616" s="5">
        <f t="shared" si="188"/>
        <v>0.65614786078938236</v>
      </c>
      <c r="Q616" s="5">
        <f t="shared" si="188"/>
        <v>0.63303359317378627</v>
      </c>
      <c r="R616" s="5">
        <f t="shared" si="188"/>
        <v>0.61061843217882994</v>
      </c>
      <c r="S616" s="5">
        <f t="shared" si="188"/>
        <v>0.58890126947151988</v>
      </c>
      <c r="T616" s="5">
        <f t="shared" si="187"/>
        <v>0.56787676637416096</v>
      </c>
      <c r="U616" s="5">
        <f t="shared" si="187"/>
        <v>0.54753629616307631</v>
      </c>
      <c r="V616" s="5">
        <f t="shared" si="187"/>
        <v>0.52786869850665641</v>
      </c>
      <c r="W616" s="5">
        <f t="shared" si="187"/>
        <v>0.50886088417592301</v>
      </c>
      <c r="X616" s="5">
        <f t="shared" si="190"/>
        <v>0.49049832020914869</v>
      </c>
      <c r="Y616" s="5">
        <f t="shared" si="190"/>
        <v>0.47276541943550859</v>
      </c>
      <c r="Z616" s="5">
        <f t="shared" si="190"/>
        <v>0.45564585331459384</v>
      </c>
      <c r="AA616" s="5">
        <f t="shared" si="190"/>
        <v>0.43912280314945107</v>
      </c>
      <c r="AB616" s="5">
        <f t="shared" si="190"/>
        <v>0.42317916165757474</v>
      </c>
      <c r="AC616" s="5">
        <f t="shared" si="190"/>
        <v>0.40779769446007974</v>
      </c>
      <c r="AD616" s="5">
        <f t="shared" si="190"/>
        <v>0.39296116913463375</v>
      </c>
      <c r="AE616" s="5">
        <f t="shared" ref="X616:BK622" si="191">AE$7*EXP(-AE$8*$C616)</f>
        <v>0.37865245796294755</v>
      </c>
      <c r="AF616" s="5">
        <f t="shared" si="191"/>
        <v>0.36485461930277074</v>
      </c>
      <c r="AG616" s="5">
        <f t="shared" si="191"/>
        <v>0.35155096156011545</v>
      </c>
      <c r="AH616" s="5">
        <f t="shared" si="191"/>
        <v>0.33872509297722414</v>
      </c>
      <c r="AI616" s="5">
        <f t="shared" si="191"/>
        <v>0.32636095984446406</v>
      </c>
      <c r="AJ616" s="5">
        <f t="shared" si="191"/>
        <v>0.31444287525769804</v>
      </c>
      <c r="AK616" s="5">
        <f t="shared" si="191"/>
        <v>0.30295554015156301</v>
      </c>
      <c r="AL616" s="5">
        <f t="shared" si="191"/>
        <v>0.29188405802375084</v>
      </c>
      <c r="AM616" s="5">
        <f t="shared" si="191"/>
        <v>0.28121394451034049</v>
      </c>
      <c r="AN616" s="5">
        <f t="shared" si="191"/>
        <v>0.27093113276528991</v>
      </c>
      <c r="AO616" s="5">
        <f t="shared" si="191"/>
        <v>0.26102197542876937</v>
      </c>
      <c r="AP616" s="5">
        <f t="shared" si="191"/>
        <v>0.25147324383150921</v>
      </c>
      <c r="AQ616" s="5">
        <f t="shared" si="191"/>
        <v>0.24227212496973818</v>
      </c>
      <c r="AR616" s="5">
        <f t="shared" si="191"/>
        <v>0.2334062166928374</v>
      </c>
      <c r="AS616" s="5">
        <f t="shared" si="191"/>
        <v>0.2248635214697034</v>
      </c>
      <c r="AT616" s="5">
        <f t="shared" si="191"/>
        <v>0.21663243903698384</v>
      </c>
      <c r="AU616" s="5">
        <f t="shared" si="191"/>
        <v>0.20870175818035655</v>
      </c>
      <c r="AV616" s="5">
        <f t="shared" si="191"/>
        <v>0.20106064785692312</v>
      </c>
      <c r="AW616" s="5">
        <f t="shared" si="191"/>
        <v>0.19369864783097288</v>
      </c>
      <c r="AX616" s="5">
        <f t="shared" si="191"/>
        <v>0.18660565896557985</v>
      </c>
      <c r="AY616" s="5">
        <f t="shared" si="191"/>
        <v>0.17977193328765581</v>
      </c>
      <c r="AZ616" s="5">
        <f t="shared" si="191"/>
        <v>0.17318806392335792</v>
      </c>
      <c r="BA616" s="5">
        <f t="shared" si="191"/>
        <v>0.16684497498343848</v>
      </c>
      <c r="BB616" s="5">
        <f t="shared" si="191"/>
        <v>0.16073391146364602</v>
      </c>
      <c r="BC616" s="5">
        <f t="shared" si="191"/>
        <v>0.15484642921318298</v>
      </c>
      <c r="BD616" s="5">
        <f t="shared" si="191"/>
        <v>0.1491743850140882</v>
      </c>
      <c r="BE616" s="5">
        <f t="shared" si="191"/>
        <v>0.14370992680593775</v>
      </c>
      <c r="BF616" s="5">
        <f t="shared" si="191"/>
        <v>0.13844548408316137</v>
      </c>
      <c r="BG616" s="5">
        <f t="shared" si="191"/>
        <v>0.13337375848633934</v>
      </c>
      <c r="BH616" s="5">
        <f t="shared" si="191"/>
        <v>0.12848771460389108</v>
      </c>
      <c r="BI616" s="5">
        <f t="shared" si="191"/>
        <v>0.12378057099642928</v>
      </c>
      <c r="BJ616" s="5">
        <f t="shared" si="191"/>
        <v>0.11924579145260707</v>
      </c>
      <c r="BK616" s="16">
        <f t="shared" si="191"/>
        <v>0.11487707648242372</v>
      </c>
      <c r="BL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</row>
    <row r="617" spans="1:124" x14ac:dyDescent="0.3">
      <c r="A617" s="8">
        <v>36399</v>
      </c>
      <c r="B617" s="3">
        <v>5.2300000000000006E-2</v>
      </c>
      <c r="C617" s="4">
        <f t="shared" si="184"/>
        <v>5.1293305744226754E-2</v>
      </c>
      <c r="D617" s="5">
        <f t="shared" si="188"/>
        <v>0.97372968899077739</v>
      </c>
      <c r="E617" s="5">
        <f t="shared" si="188"/>
        <v>0.94652538315480306</v>
      </c>
      <c r="F617" s="5">
        <f t="shared" si="188"/>
        <v>0.91878225955414616</v>
      </c>
      <c r="G617" s="5">
        <f t="shared" si="188"/>
        <v>0.89081100447756456</v>
      </c>
      <c r="H617" s="5">
        <f t="shared" si="188"/>
        <v>0.86285422714796944</v>
      </c>
      <c r="I617" s="5">
        <f t="shared" si="188"/>
        <v>0.83509997342135145</v>
      </c>
      <c r="J617" s="5">
        <f t="shared" si="188"/>
        <v>0.80769272469575992</v>
      </c>
      <c r="K617" s="5">
        <f t="shared" si="188"/>
        <v>0.78074227702234256</v>
      </c>
      <c r="L617" s="5">
        <f t="shared" si="188"/>
        <v>0.75433086772248259</v>
      </c>
      <c r="M617" s="5">
        <f t="shared" si="188"/>
        <v>0.72851887280583261</v>
      </c>
      <c r="N617" s="5">
        <f t="shared" si="188"/>
        <v>0.70334935008740218</v>
      </c>
      <c r="O617" s="5">
        <f t="shared" si="188"/>
        <v>0.67885165640395495</v>
      </c>
      <c r="P617" s="5">
        <f t="shared" si="188"/>
        <v>0.65504432566765936</v>
      </c>
      <c r="Q617" s="5">
        <f t="shared" si="188"/>
        <v>0.63193735869852918</v>
      </c>
      <c r="R617" s="5">
        <f t="shared" si="188"/>
        <v>0.60953404585175319</v>
      </c>
      <c r="S617" s="5">
        <f t="shared" si="188"/>
        <v>0.58783241890462234</v>
      </c>
      <c r="T617" s="5">
        <f t="shared" si="187"/>
        <v>0.56682640879128154</v>
      </c>
      <c r="U617" s="5">
        <f t="shared" si="187"/>
        <v>0.54650676983461488</v>
      </c>
      <c r="V617" s="5">
        <f t="shared" si="187"/>
        <v>0.52686181843054014</v>
      </c>
      <c r="W617" s="5">
        <f t="shared" si="187"/>
        <v>0.50787802407947624</v>
      </c>
      <c r="X617" s="5">
        <f t="shared" si="191"/>
        <v>0.489540482713124</v>
      </c>
      <c r="Y617" s="5">
        <f t="shared" si="191"/>
        <v>0.47183329600141732</v>
      </c>
      <c r="Z617" s="5">
        <f t="shared" si="191"/>
        <v>0.45473987539393701</v>
      </c>
      <c r="AA617" s="5">
        <f t="shared" si="191"/>
        <v>0.43824318577030164</v>
      </c>
      <c r="AB617" s="5">
        <f t="shared" si="191"/>
        <v>0.42232594052039502</v>
      </c>
      <c r="AC617" s="5">
        <f t="shared" si="191"/>
        <v>0.40697075746994854</v>
      </c>
      <c r="AD617" s="5">
        <f t="shared" si="191"/>
        <v>0.39216028316993601</v>
      </c>
      <c r="AE617" s="5">
        <f t="shared" si="191"/>
        <v>0.37787729156952271</v>
      </c>
      <c r="AF617" s="5">
        <f t="shared" si="191"/>
        <v>0.36410476190591001</v>
      </c>
      <c r="AG617" s="5">
        <f t="shared" si="191"/>
        <v>0.35082593970305542</v>
      </c>
      <c r="AH617" s="5">
        <f t="shared" si="191"/>
        <v>0.33802438402238427</v>
      </c>
      <c r="AI617" s="5">
        <f t="shared" si="191"/>
        <v>0.32568400351122756</v>
      </c>
      <c r="AJ617" s="5">
        <f t="shared" si="191"/>
        <v>0.31378908331676331</v>
      </c>
      <c r="AK617" s="5">
        <f t="shared" si="191"/>
        <v>0.30232430454966563</v>
      </c>
      <c r="AL617" s="5">
        <f t="shared" si="191"/>
        <v>0.29127475767285904</v>
      </c>
      <c r="AM617" s="5">
        <f t="shared" si="191"/>
        <v>0.28062595094137505</v>
      </c>
      <c r="AN617" s="5">
        <f t="shared" si="191"/>
        <v>0.27036381481723665</v>
      </c>
      <c r="AO617" s="5">
        <f t="shared" si="191"/>
        <v>0.26047470311905713</v>
      </c>
      <c r="AP617" s="5">
        <f t="shared" si="191"/>
        <v>0.25094539153213352</v>
      </c>
      <c r="AQ617" s="5">
        <f t="shared" si="191"/>
        <v>0.24176307399531133</v>
      </c>
      <c r="AR617" s="5">
        <f t="shared" si="191"/>
        <v>0.23291535739109762</v>
      </c>
      <c r="AS617" s="5">
        <f t="shared" si="191"/>
        <v>0.22439025489164283</v>
      </c>
      <c r="AT617" s="5">
        <f t="shared" si="191"/>
        <v>0.21617617825232877</v>
      </c>
      <c r="AU617" s="5">
        <f t="shared" si="191"/>
        <v>0.2082619292943744</v>
      </c>
      <c r="AV617" s="5">
        <f t="shared" si="191"/>
        <v>0.20063669077619814</v>
      </c>
      <c r="AW617" s="5">
        <f t="shared" si="191"/>
        <v>0.1932900168186806</v>
      </c>
      <c r="AX617" s="5">
        <f t="shared" si="191"/>
        <v>0.18621182302071976</v>
      </c>
      <c r="AY617" s="5">
        <f t="shared" si="191"/>
        <v>0.17939237637752409</v>
      </c>
      <c r="AZ617" s="5">
        <f t="shared" si="191"/>
        <v>0.17282228509412556</v>
      </c>
      <c r="BA617" s="5">
        <f t="shared" si="191"/>
        <v>0.16649248836993288</v>
      </c>
      <c r="BB617" s="5">
        <f t="shared" si="191"/>
        <v>0.16039424621622492</v>
      </c>
      <c r="BC617" s="5">
        <f t="shared" si="191"/>
        <v>0.15451912935685164</v>
      </c>
      <c r="BD617" s="5">
        <f t="shared" si="191"/>
        <v>0.14885900925268056</v>
      </c>
      <c r="BE617" s="5">
        <f t="shared" si="191"/>
        <v>0.14340604828219553</v>
      </c>
      <c r="BF617" s="5">
        <f t="shared" si="191"/>
        <v>0.13815269010385445</v>
      </c>
      <c r="BG617" s="5">
        <f t="shared" si="191"/>
        <v>0.133091650220131</v>
      </c>
      <c r="BH617" s="5">
        <f t="shared" si="191"/>
        <v>0.12821590675842751</v>
      </c>
      <c r="BI617" s="5">
        <f t="shared" si="191"/>
        <v>0.12351869148009015</v>
      </c>
      <c r="BJ617" s="5">
        <f t="shared" si="191"/>
        <v>0.11899348102546924</v>
      </c>
      <c r="BK617" s="16">
        <f t="shared" si="191"/>
        <v>0.11463398840023717</v>
      </c>
      <c r="BL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</row>
    <row r="618" spans="1:124" x14ac:dyDescent="0.3">
      <c r="A618" s="8">
        <v>36406</v>
      </c>
      <c r="B618" s="3">
        <v>5.2499999999999998E-2</v>
      </c>
      <c r="C618" s="4">
        <f t="shared" si="184"/>
        <v>5.1499445264004289E-2</v>
      </c>
      <c r="D618" s="5">
        <f t="shared" si="188"/>
        <v>0.97363519161672163</v>
      </c>
      <c r="E618" s="5">
        <f t="shared" si="188"/>
        <v>0.9463521901334222</v>
      </c>
      <c r="F618" s="5">
        <f t="shared" si="188"/>
        <v>0.91854423373898242</v>
      </c>
      <c r="G618" s="5">
        <f t="shared" si="188"/>
        <v>0.8905202068080651</v>
      </c>
      <c r="H618" s="5">
        <f t="shared" si="188"/>
        <v>0.8625210784830033</v>
      </c>
      <c r="I618" s="5">
        <f t="shared" si="188"/>
        <v>0.8347334243541874</v>
      </c>
      <c r="J618" s="5">
        <f t="shared" si="188"/>
        <v>0.8073004227378624</v>
      </c>
      <c r="K618" s="5">
        <f t="shared" si="188"/>
        <v>0.78033072485974819</v>
      </c>
      <c r="L618" s="5">
        <f t="shared" si="188"/>
        <v>0.75390556914965112</v>
      </c>
      <c r="M618" s="5">
        <f t="shared" si="188"/>
        <v>0.72808446484403122</v>
      </c>
      <c r="N618" s="5">
        <f t="shared" si="188"/>
        <v>0.7029097210041555</v>
      </c>
      <c r="O618" s="5">
        <f t="shared" si="188"/>
        <v>0.67841005008713362</v>
      </c>
      <c r="P618" s="5">
        <f t="shared" si="188"/>
        <v>0.65460343322804637</v>
      </c>
      <c r="Q618" s="5">
        <f t="shared" si="188"/>
        <v>0.63149939838661839</v>
      </c>
      <c r="R618" s="5">
        <f t="shared" si="188"/>
        <v>0.60910083245263702</v>
      </c>
      <c r="S618" s="5">
        <f t="shared" ref="S618:AH633" si="192">S$7*EXP(-S$8*$C618)</f>
        <v>0.58740542376973925</v>
      </c>
      <c r="T618" s="5">
        <f t="shared" si="192"/>
        <v>0.56640681161144879</v>
      </c>
      <c r="U618" s="5">
        <f t="shared" si="192"/>
        <v>0.54609550317755573</v>
      </c>
      <c r="V618" s="5">
        <f t="shared" si="192"/>
        <v>0.52645960597254615</v>
      </c>
      <c r="W618" s="5">
        <f t="shared" si="192"/>
        <v>0.5074854133640827</v>
      </c>
      <c r="X618" s="5">
        <f t="shared" si="192"/>
        <v>0.48915787317530779</v>
      </c>
      <c r="Y618" s="5">
        <f t="shared" si="192"/>
        <v>0.47146096290704198</v>
      </c>
      <c r="Z618" s="5">
        <f t="shared" si="192"/>
        <v>0.45437799026264458</v>
      </c>
      <c r="AA618" s="5">
        <f t="shared" si="192"/>
        <v>0.43789183377642016</v>
      </c>
      <c r="AB618" s="5">
        <f t="shared" si="192"/>
        <v>0.42198513530075976</v>
      </c>
      <c r="AC618" s="5">
        <f t="shared" si="192"/>
        <v>0.40664045370948254</v>
      </c>
      <c r="AD618" s="5">
        <f t="shared" si="192"/>
        <v>0.39184038728488096</v>
      </c>
      <c r="AE618" s="5">
        <f t="shared" si="192"/>
        <v>0.37756767076372288</v>
      </c>
      <c r="AF618" s="5">
        <f t="shared" si="192"/>
        <v>0.36380525183687812</v>
      </c>
      <c r="AG618" s="5">
        <f t="shared" si="192"/>
        <v>0.35053635096103369</v>
      </c>
      <c r="AH618" s="5">
        <f t="shared" si="192"/>
        <v>0.33774450759665814</v>
      </c>
      <c r="AI618" s="5">
        <f t="shared" si="191"/>
        <v>0.32541361539297475</v>
      </c>
      <c r="AJ618" s="5">
        <f t="shared" si="191"/>
        <v>0.31352794836622971</v>
      </c>
      <c r="AK618" s="5">
        <f t="shared" si="191"/>
        <v>0.3020721797369823</v>
      </c>
      <c r="AL618" s="5">
        <f t="shared" si="191"/>
        <v>0.29103139478595558</v>
      </c>
      <c r="AM618" s="5">
        <f t="shared" si="191"/>
        <v>0.28039109884084318</v>
      </c>
      <c r="AN618" s="5">
        <f t="shared" si="191"/>
        <v>0.27013722130634094</v>
      </c>
      <c r="AO618" s="5">
        <f t="shared" si="191"/>
        <v>0.26025611648710878</v>
      </c>
      <c r="AP618" s="5">
        <f t="shared" si="191"/>
        <v>0.25073456182090392</v>
      </c>
      <c r="AQ618" s="5">
        <f t="shared" si="191"/>
        <v>0.24155975403085397</v>
      </c>
      <c r="AR618" s="5">
        <f t="shared" si="191"/>
        <v>0.23271930361710205</v>
      </c>
      <c r="AS618" s="5">
        <f t="shared" si="191"/>
        <v>0.22420122803510689</v>
      </c>
      <c r="AT618" s="5">
        <f t="shared" si="191"/>
        <v>0.21599394384777443</v>
      </c>
      <c r="AU618" s="5">
        <f t="shared" si="191"/>
        <v>0.20808625808893841</v>
      </c>
      <c r="AV618" s="5">
        <f t="shared" si="191"/>
        <v>0.20046735903460397</v>
      </c>
      <c r="AW618" s="5">
        <f t="shared" si="191"/>
        <v>0.19312680654425943</v>
      </c>
      <c r="AX618" s="5">
        <f t="shared" si="191"/>
        <v>0.18605452210622736</v>
      </c>
      <c r="AY618" s="5">
        <f t="shared" si="191"/>
        <v>0.17924077869743357</v>
      </c>
      <c r="AZ618" s="5">
        <f t="shared" si="191"/>
        <v>0.1726761905483146</v>
      </c>
      <c r="BA618" s="5">
        <f t="shared" si="191"/>
        <v>0.16635170288718099</v>
      </c>
      <c r="BB618" s="5">
        <f t="shared" si="191"/>
        <v>0.16025858172465574</v>
      </c>
      <c r="BC618" s="5">
        <f t="shared" si="191"/>
        <v>0.15438840372736351</v>
      </c>
      <c r="BD618" s="5">
        <f t="shared" si="191"/>
        <v>0.14873304622047875</v>
      </c>
      <c r="BE618" s="5">
        <f t="shared" si="191"/>
        <v>0.1432846773507471</v>
      </c>
      <c r="BF618" s="5">
        <f t="shared" si="191"/>
        <v>0.13803574643491195</v>
      </c>
      <c r="BG618" s="5">
        <f t="shared" si="191"/>
        <v>0.13297897451289817</v>
      </c>
      <c r="BH618" s="5">
        <f t="shared" si="191"/>
        <v>0.1281073451204498</v>
      </c>
      <c r="BI618" s="5">
        <f t="shared" si="191"/>
        <v>0.12341409529203902</v>
      </c>
      <c r="BJ618" s="5">
        <f t="shared" si="191"/>
        <v>0.11889270680163525</v>
      </c>
      <c r="BK618" s="16">
        <f t="shared" si="191"/>
        <v>0.11453689764624665</v>
      </c>
      <c r="BL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</row>
    <row r="619" spans="1:124" x14ac:dyDescent="0.3">
      <c r="A619" s="8">
        <v>36413</v>
      </c>
      <c r="B619" s="3">
        <v>5.2499999999999998E-2</v>
      </c>
      <c r="C619" s="4">
        <f t="shared" si="184"/>
        <v>5.1499445264004289E-2</v>
      </c>
      <c r="D619" s="5">
        <f t="shared" ref="D619:S634" si="193">D$7*EXP(-D$8*$C619)</f>
        <v>0.97363519161672163</v>
      </c>
      <c r="E619" s="5">
        <f t="shared" si="193"/>
        <v>0.9463521901334222</v>
      </c>
      <c r="F619" s="5">
        <f t="shared" si="193"/>
        <v>0.91854423373898242</v>
      </c>
      <c r="G619" s="5">
        <f t="shared" si="193"/>
        <v>0.8905202068080651</v>
      </c>
      <c r="H619" s="5">
        <f t="shared" si="193"/>
        <v>0.8625210784830033</v>
      </c>
      <c r="I619" s="5">
        <f t="shared" si="193"/>
        <v>0.8347334243541874</v>
      </c>
      <c r="J619" s="5">
        <f t="shared" si="193"/>
        <v>0.8073004227378624</v>
      </c>
      <c r="K619" s="5">
        <f t="shared" si="193"/>
        <v>0.78033072485974819</v>
      </c>
      <c r="L619" s="5">
        <f t="shared" si="193"/>
        <v>0.75390556914965112</v>
      </c>
      <c r="M619" s="5">
        <f t="shared" si="193"/>
        <v>0.72808446484403122</v>
      </c>
      <c r="N619" s="5">
        <f t="shared" si="193"/>
        <v>0.7029097210041555</v>
      </c>
      <c r="O619" s="5">
        <f t="shared" si="193"/>
        <v>0.67841005008713362</v>
      </c>
      <c r="P619" s="5">
        <f t="shared" si="193"/>
        <v>0.65460343322804637</v>
      </c>
      <c r="Q619" s="5">
        <f t="shared" si="193"/>
        <v>0.63149939838661839</v>
      </c>
      <c r="R619" s="5">
        <f t="shared" si="193"/>
        <v>0.60910083245263702</v>
      </c>
      <c r="S619" s="5">
        <f t="shared" si="193"/>
        <v>0.58740542376973925</v>
      </c>
      <c r="T619" s="5">
        <f t="shared" si="192"/>
        <v>0.56640681161144879</v>
      </c>
      <c r="U619" s="5">
        <f t="shared" si="192"/>
        <v>0.54609550317755573</v>
      </c>
      <c r="V619" s="5">
        <f t="shared" si="192"/>
        <v>0.52645960597254615</v>
      </c>
      <c r="W619" s="5">
        <f t="shared" si="192"/>
        <v>0.5074854133640827</v>
      </c>
      <c r="X619" s="5">
        <f t="shared" si="191"/>
        <v>0.48915787317530779</v>
      </c>
      <c r="Y619" s="5">
        <f t="shared" si="191"/>
        <v>0.47146096290704198</v>
      </c>
      <c r="Z619" s="5">
        <f t="shared" si="191"/>
        <v>0.45437799026264458</v>
      </c>
      <c r="AA619" s="5">
        <f t="shared" si="191"/>
        <v>0.43789183377642016</v>
      </c>
      <c r="AB619" s="5">
        <f t="shared" si="191"/>
        <v>0.42198513530075976</v>
      </c>
      <c r="AC619" s="5">
        <f t="shared" si="191"/>
        <v>0.40664045370948254</v>
      </c>
      <c r="AD619" s="5">
        <f t="shared" si="191"/>
        <v>0.39184038728488096</v>
      </c>
      <c r="AE619" s="5">
        <f t="shared" si="191"/>
        <v>0.37756767076372288</v>
      </c>
      <c r="AF619" s="5">
        <f t="shared" si="191"/>
        <v>0.36380525183687812</v>
      </c>
      <c r="AG619" s="5">
        <f t="shared" si="191"/>
        <v>0.35053635096103369</v>
      </c>
      <c r="AH619" s="5">
        <f t="shared" si="191"/>
        <v>0.33774450759665814</v>
      </c>
      <c r="AI619" s="5">
        <f t="shared" si="191"/>
        <v>0.32541361539297475</v>
      </c>
      <c r="AJ619" s="5">
        <f t="shared" si="191"/>
        <v>0.31352794836622971</v>
      </c>
      <c r="AK619" s="5">
        <f t="shared" si="191"/>
        <v>0.3020721797369823</v>
      </c>
      <c r="AL619" s="5">
        <f t="shared" si="191"/>
        <v>0.29103139478595558</v>
      </c>
      <c r="AM619" s="5">
        <f t="shared" si="191"/>
        <v>0.28039109884084318</v>
      </c>
      <c r="AN619" s="5">
        <f t="shared" si="191"/>
        <v>0.27013722130634094</v>
      </c>
      <c r="AO619" s="5">
        <f t="shared" si="191"/>
        <v>0.26025611648710878</v>
      </c>
      <c r="AP619" s="5">
        <f t="shared" si="191"/>
        <v>0.25073456182090392</v>
      </c>
      <c r="AQ619" s="5">
        <f t="shared" si="191"/>
        <v>0.24155975403085397</v>
      </c>
      <c r="AR619" s="5">
        <f t="shared" si="191"/>
        <v>0.23271930361710205</v>
      </c>
      <c r="AS619" s="5">
        <f t="shared" si="191"/>
        <v>0.22420122803510689</v>
      </c>
      <c r="AT619" s="5">
        <f t="shared" si="191"/>
        <v>0.21599394384777443</v>
      </c>
      <c r="AU619" s="5">
        <f t="shared" si="191"/>
        <v>0.20808625808893841</v>
      </c>
      <c r="AV619" s="5">
        <f t="shared" si="191"/>
        <v>0.20046735903460397</v>
      </c>
      <c r="AW619" s="5">
        <f t="shared" si="191"/>
        <v>0.19312680654425943</v>
      </c>
      <c r="AX619" s="5">
        <f t="shared" si="191"/>
        <v>0.18605452210622736</v>
      </c>
      <c r="AY619" s="5">
        <f t="shared" si="191"/>
        <v>0.17924077869743357</v>
      </c>
      <c r="AZ619" s="5">
        <f t="shared" si="191"/>
        <v>0.1726761905483146</v>
      </c>
      <c r="BA619" s="5">
        <f t="shared" si="191"/>
        <v>0.16635170288718099</v>
      </c>
      <c r="BB619" s="5">
        <f t="shared" si="191"/>
        <v>0.16025858172465574</v>
      </c>
      <c r="BC619" s="5">
        <f t="shared" si="191"/>
        <v>0.15438840372736351</v>
      </c>
      <c r="BD619" s="5">
        <f t="shared" si="191"/>
        <v>0.14873304622047875</v>
      </c>
      <c r="BE619" s="5">
        <f t="shared" si="191"/>
        <v>0.1432846773507471</v>
      </c>
      <c r="BF619" s="5">
        <f t="shared" si="191"/>
        <v>0.13803574643491195</v>
      </c>
      <c r="BG619" s="5">
        <f t="shared" si="191"/>
        <v>0.13297897451289817</v>
      </c>
      <c r="BH619" s="5">
        <f t="shared" si="191"/>
        <v>0.1281073451204498</v>
      </c>
      <c r="BI619" s="5">
        <f t="shared" si="191"/>
        <v>0.12341409529203902</v>
      </c>
      <c r="BJ619" s="5">
        <f t="shared" si="191"/>
        <v>0.11889270680163525</v>
      </c>
      <c r="BK619" s="16">
        <f t="shared" si="191"/>
        <v>0.11453689764624665</v>
      </c>
      <c r="BL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</row>
    <row r="620" spans="1:124" x14ac:dyDescent="0.3">
      <c r="A620" s="8">
        <v>36420</v>
      </c>
      <c r="B620" s="3">
        <v>5.2499999999999998E-2</v>
      </c>
      <c r="C620" s="4">
        <f t="shared" si="184"/>
        <v>5.1499445264004289E-2</v>
      </c>
      <c r="D620" s="5">
        <f t="shared" si="193"/>
        <v>0.97363519161672163</v>
      </c>
      <c r="E620" s="5">
        <f t="shared" si="193"/>
        <v>0.9463521901334222</v>
      </c>
      <c r="F620" s="5">
        <f t="shared" si="193"/>
        <v>0.91854423373898242</v>
      </c>
      <c r="G620" s="5">
        <f t="shared" si="193"/>
        <v>0.8905202068080651</v>
      </c>
      <c r="H620" s="5">
        <f t="shared" si="193"/>
        <v>0.8625210784830033</v>
      </c>
      <c r="I620" s="5">
        <f t="shared" si="193"/>
        <v>0.8347334243541874</v>
      </c>
      <c r="J620" s="5">
        <f t="shared" si="193"/>
        <v>0.8073004227378624</v>
      </c>
      <c r="K620" s="5">
        <f t="shared" si="193"/>
        <v>0.78033072485974819</v>
      </c>
      <c r="L620" s="5">
        <f t="shared" si="193"/>
        <v>0.75390556914965112</v>
      </c>
      <c r="M620" s="5">
        <f t="shared" si="193"/>
        <v>0.72808446484403122</v>
      </c>
      <c r="N620" s="5">
        <f t="shared" si="193"/>
        <v>0.7029097210041555</v>
      </c>
      <c r="O620" s="5">
        <f t="shared" si="193"/>
        <v>0.67841005008713362</v>
      </c>
      <c r="P620" s="5">
        <f t="shared" si="193"/>
        <v>0.65460343322804637</v>
      </c>
      <c r="Q620" s="5">
        <f t="shared" si="193"/>
        <v>0.63149939838661839</v>
      </c>
      <c r="R620" s="5">
        <f t="shared" si="193"/>
        <v>0.60910083245263702</v>
      </c>
      <c r="S620" s="5">
        <f t="shared" si="193"/>
        <v>0.58740542376973925</v>
      </c>
      <c r="T620" s="5">
        <f t="shared" si="192"/>
        <v>0.56640681161144879</v>
      </c>
      <c r="U620" s="5">
        <f t="shared" si="192"/>
        <v>0.54609550317755573</v>
      </c>
      <c r="V620" s="5">
        <f t="shared" si="192"/>
        <v>0.52645960597254615</v>
      </c>
      <c r="W620" s="5">
        <f t="shared" si="192"/>
        <v>0.5074854133640827</v>
      </c>
      <c r="X620" s="5">
        <f t="shared" si="191"/>
        <v>0.48915787317530779</v>
      </c>
      <c r="Y620" s="5">
        <f t="shared" si="191"/>
        <v>0.47146096290704198</v>
      </c>
      <c r="Z620" s="5">
        <f t="shared" si="191"/>
        <v>0.45437799026264458</v>
      </c>
      <c r="AA620" s="5">
        <f t="shared" si="191"/>
        <v>0.43789183377642016</v>
      </c>
      <c r="AB620" s="5">
        <f t="shared" si="191"/>
        <v>0.42198513530075976</v>
      </c>
      <c r="AC620" s="5">
        <f t="shared" si="191"/>
        <v>0.40664045370948254</v>
      </c>
      <c r="AD620" s="5">
        <f t="shared" si="191"/>
        <v>0.39184038728488096</v>
      </c>
      <c r="AE620" s="5">
        <f t="shared" si="191"/>
        <v>0.37756767076372288</v>
      </c>
      <c r="AF620" s="5">
        <f t="shared" si="191"/>
        <v>0.36380525183687812</v>
      </c>
      <c r="AG620" s="5">
        <f t="shared" si="191"/>
        <v>0.35053635096103369</v>
      </c>
      <c r="AH620" s="5">
        <f t="shared" si="191"/>
        <v>0.33774450759665814</v>
      </c>
      <c r="AI620" s="5">
        <f t="shared" si="191"/>
        <v>0.32541361539297475</v>
      </c>
      <c r="AJ620" s="5">
        <f t="shared" si="191"/>
        <v>0.31352794836622971</v>
      </c>
      <c r="AK620" s="5">
        <f t="shared" si="191"/>
        <v>0.3020721797369823</v>
      </c>
      <c r="AL620" s="5">
        <f t="shared" si="191"/>
        <v>0.29103139478595558</v>
      </c>
      <c r="AM620" s="5">
        <f t="shared" si="191"/>
        <v>0.28039109884084318</v>
      </c>
      <c r="AN620" s="5">
        <f t="shared" si="191"/>
        <v>0.27013722130634094</v>
      </c>
      <c r="AO620" s="5">
        <f t="shared" si="191"/>
        <v>0.26025611648710878</v>
      </c>
      <c r="AP620" s="5">
        <f t="shared" si="191"/>
        <v>0.25073456182090392</v>
      </c>
      <c r="AQ620" s="5">
        <f t="shared" si="191"/>
        <v>0.24155975403085397</v>
      </c>
      <c r="AR620" s="5">
        <f t="shared" si="191"/>
        <v>0.23271930361710205</v>
      </c>
      <c r="AS620" s="5">
        <f t="shared" si="191"/>
        <v>0.22420122803510689</v>
      </c>
      <c r="AT620" s="5">
        <f t="shared" si="191"/>
        <v>0.21599394384777443</v>
      </c>
      <c r="AU620" s="5">
        <f t="shared" si="191"/>
        <v>0.20808625808893841</v>
      </c>
      <c r="AV620" s="5">
        <f t="shared" si="191"/>
        <v>0.20046735903460397</v>
      </c>
      <c r="AW620" s="5">
        <f t="shared" si="191"/>
        <v>0.19312680654425943</v>
      </c>
      <c r="AX620" s="5">
        <f t="shared" si="191"/>
        <v>0.18605452210622736</v>
      </c>
      <c r="AY620" s="5">
        <f t="shared" si="191"/>
        <v>0.17924077869743357</v>
      </c>
      <c r="AZ620" s="5">
        <f t="shared" si="191"/>
        <v>0.1726761905483146</v>
      </c>
      <c r="BA620" s="5">
        <f t="shared" si="191"/>
        <v>0.16635170288718099</v>
      </c>
      <c r="BB620" s="5">
        <f t="shared" si="191"/>
        <v>0.16025858172465574</v>
      </c>
      <c r="BC620" s="5">
        <f t="shared" si="191"/>
        <v>0.15438840372736351</v>
      </c>
      <c r="BD620" s="5">
        <f t="shared" si="191"/>
        <v>0.14873304622047875</v>
      </c>
      <c r="BE620" s="5">
        <f t="shared" si="191"/>
        <v>0.1432846773507471</v>
      </c>
      <c r="BF620" s="5">
        <f t="shared" si="191"/>
        <v>0.13803574643491195</v>
      </c>
      <c r="BG620" s="5">
        <f t="shared" si="191"/>
        <v>0.13297897451289817</v>
      </c>
      <c r="BH620" s="5">
        <f t="shared" si="191"/>
        <v>0.1281073451204498</v>
      </c>
      <c r="BI620" s="5">
        <f t="shared" si="191"/>
        <v>0.12341409529203902</v>
      </c>
      <c r="BJ620" s="5">
        <f t="shared" si="191"/>
        <v>0.11889270680163525</v>
      </c>
      <c r="BK620" s="16">
        <f t="shared" si="191"/>
        <v>0.11453689764624665</v>
      </c>
      <c r="BL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</row>
    <row r="621" spans="1:124" x14ac:dyDescent="0.3">
      <c r="A621" s="8">
        <v>36427</v>
      </c>
      <c r="B621" s="3">
        <v>5.3299999000000001E-2</v>
      </c>
      <c r="C621" s="4">
        <f t="shared" si="184"/>
        <v>5.2324002312416865E-2</v>
      </c>
      <c r="D621" s="5">
        <f t="shared" si="193"/>
        <v>0.9732572942905805</v>
      </c>
      <c r="E621" s="5">
        <f t="shared" si="193"/>
        <v>0.94565973575974704</v>
      </c>
      <c r="F621" s="5">
        <f t="shared" si="193"/>
        <v>0.91759274815277381</v>
      </c>
      <c r="G621" s="5">
        <f t="shared" si="193"/>
        <v>0.88935796655632404</v>
      </c>
      <c r="H621" s="5">
        <f t="shared" si="193"/>
        <v>0.86118977127894514</v>
      </c>
      <c r="I621" s="5">
        <f t="shared" si="193"/>
        <v>0.83326883809646057</v>
      </c>
      <c r="J621" s="5">
        <f t="shared" si="193"/>
        <v>0.80573312137605502</v>
      </c>
      <c r="K621" s="5">
        <f t="shared" si="193"/>
        <v>0.77868668653120132</v>
      </c>
      <c r="L621" s="5">
        <f t="shared" si="193"/>
        <v>0.75220677349972742</v>
      </c>
      <c r="M621" s="5">
        <f t="shared" si="193"/>
        <v>0.72634942394683411</v>
      </c>
      <c r="N621" s="5">
        <f t="shared" si="193"/>
        <v>0.70115395305125461</v>
      </c>
      <c r="O621" s="5">
        <f t="shared" si="193"/>
        <v>0.67664649788896336</v>
      </c>
      <c r="P621" s="5">
        <f t="shared" si="193"/>
        <v>0.65284283119725617</v>
      </c>
      <c r="Q621" s="5">
        <f t="shared" si="193"/>
        <v>0.62975059247620768</v>
      </c>
      <c r="R621" s="5">
        <f t="shared" si="193"/>
        <v>0.60737105780016298</v>
      </c>
      <c r="S621" s="5">
        <f t="shared" si="193"/>
        <v>0.58570054475267663</v>
      </c>
      <c r="T621" s="5">
        <f t="shared" si="192"/>
        <v>0.56473152878188615</v>
      </c>
      <c r="U621" s="5">
        <f t="shared" si="192"/>
        <v>0.54445353120497675</v>
      </c>
      <c r="V621" s="5">
        <f t="shared" si="192"/>
        <v>0.52485382633836575</v>
      </c>
      <c r="W621" s="5">
        <f t="shared" si="192"/>
        <v>0.50591800515662566</v>
      </c>
      <c r="X621" s="5">
        <f t="shared" si="191"/>
        <v>0.48763042495065573</v>
      </c>
      <c r="Y621" s="5">
        <f t="shared" si="191"/>
        <v>0.46997456822190686</v>
      </c>
      <c r="Z621" s="5">
        <f t="shared" si="191"/>
        <v>0.45293332915634266</v>
      </c>
      <c r="AA621" s="5">
        <f t="shared" si="191"/>
        <v>0.43648924218245527</v>
      </c>
      <c r="AB621" s="5">
        <f t="shared" si="191"/>
        <v>0.42062466410440785</v>
      </c>
      <c r="AC621" s="5">
        <f t="shared" si="191"/>
        <v>0.40532191893462177</v>
      </c>
      <c r="AD621" s="5">
        <f t="shared" si="191"/>
        <v>0.39056341268888245</v>
      </c>
      <c r="AE621" s="5">
        <f t="shared" si="191"/>
        <v>0.37633172394090642</v>
      </c>
      <c r="AF621" s="5">
        <f t="shared" si="191"/>
        <v>0.36260967477613198</v>
      </c>
      <c r="AG621" s="5">
        <f t="shared" si="191"/>
        <v>0.34938038586907411</v>
      </c>
      <c r="AH621" s="5">
        <f t="shared" si="191"/>
        <v>0.33662731868256063</v>
      </c>
      <c r="AI621" s="5">
        <f t="shared" si="191"/>
        <v>0.32433430720977502</v>
      </c>
      <c r="AJ621" s="5">
        <f t="shared" si="191"/>
        <v>0.31248558121949371</v>
      </c>
      <c r="AK621" s="5">
        <f t="shared" si="191"/>
        <v>0.30106578259644273</v>
      </c>
      <c r="AL621" s="5">
        <f t="shared" si="191"/>
        <v>0.29005997607297718</v>
      </c>
      <c r="AM621" s="5">
        <f t="shared" si="191"/>
        <v>0.27945365541017431</v>
      </c>
      <c r="AN621" s="5">
        <f t="shared" si="191"/>
        <v>0.26923274589408924</v>
      </c>
      <c r="AO621" s="5">
        <f t="shared" si="191"/>
        <v>0.25938360385705367</v>
      </c>
      <c r="AP621" s="5">
        <f t="shared" si="191"/>
        <v>0.24989301380717935</v>
      </c>
      <c r="AQ621" s="5">
        <f t="shared" si="191"/>
        <v>0.24074818364589823</v>
      </c>
      <c r="AR621" s="5">
        <f t="shared" si="191"/>
        <v>0.23193673836885803</v>
      </c>
      <c r="AS621" s="5">
        <f t="shared" si="191"/>
        <v>0.22344671257617213</v>
      </c>
      <c r="AT621" s="5">
        <f t="shared" si="191"/>
        <v>0.21526654206101845</v>
      </c>
      <c r="AU621" s="5">
        <f t="shared" si="191"/>
        <v>0.20738505469857843</v>
      </c>
      <c r="AV621" s="5">
        <f t="shared" si="191"/>
        <v>0.19979146081847526</v>
      </c>
      <c r="AW621" s="5">
        <f t="shared" si="191"/>
        <v>0.1924753432117052</v>
      </c>
      <c r="AX621" s="5">
        <f t="shared" si="191"/>
        <v>0.18542664689637903</v>
      </c>
      <c r="AY621" s="5">
        <f t="shared" si="191"/>
        <v>0.17863566874441983</v>
      </c>
      <c r="AZ621" s="5">
        <f t="shared" si="191"/>
        <v>0.17209304705291453</v>
      </c>
      <c r="BA621" s="5">
        <f t="shared" si="191"/>
        <v>0.16578975112844924</v>
      </c>
      <c r="BB621" s="5">
        <f t="shared" si="191"/>
        <v>0.1597170709399435</v>
      </c>
      <c r="BC621" s="5">
        <f t="shared" si="191"/>
        <v>0.15386660688481021</v>
      </c>
      <c r="BD621" s="5">
        <f t="shared" si="191"/>
        <v>0.14823025970434259</v>
      </c>
      <c r="BE621" s="5">
        <f t="shared" si="191"/>
        <v>0.14280022057678679</v>
      </c>
      <c r="BF621" s="5">
        <f t="shared" si="191"/>
        <v>0.13756896141034483</v>
      </c>
      <c r="BG621" s="5">
        <f t="shared" si="191"/>
        <v>0.13252922535317121</v>
      </c>
      <c r="BH621" s="5">
        <f t="shared" si="191"/>
        <v>0.12767401753311536</v>
      </c>
      <c r="BI621" s="5">
        <f t="shared" si="191"/>
        <v>0.1229965960363702</v>
      </c>
      <c r="BJ621" s="5">
        <f t="shared" si="191"/>
        <v>0.11849046313120998</v>
      </c>
      <c r="BK621" s="16">
        <f t="shared" si="191"/>
        <v>0.11414935674053298</v>
      </c>
      <c r="BL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</row>
    <row r="622" spans="1:124" x14ac:dyDescent="0.3">
      <c r="A622" s="8">
        <v>36434</v>
      </c>
      <c r="B622" s="3">
        <v>5.3000002000000004E-2</v>
      </c>
      <c r="C622" s="4">
        <f t="shared" si="184"/>
        <v>5.2014796124843353E-2</v>
      </c>
      <c r="D622" s="5">
        <f t="shared" si="193"/>
        <v>0.97339898735661845</v>
      </c>
      <c r="E622" s="5">
        <f t="shared" si="193"/>
        <v>0.94591934448205861</v>
      </c>
      <c r="F622" s="5">
        <f t="shared" si="193"/>
        <v>0.91794943657009787</v>
      </c>
      <c r="G622" s="5">
        <f t="shared" si="193"/>
        <v>0.88979362497325631</v>
      </c>
      <c r="H622" s="5">
        <f t="shared" si="193"/>
        <v>0.86168876613597933</v>
      </c>
      <c r="I622" s="5">
        <f t="shared" si="193"/>
        <v>0.83381775175956829</v>
      </c>
      <c r="J622" s="5">
        <f t="shared" si="193"/>
        <v>0.80632049735241973</v>
      </c>
      <c r="K622" s="5">
        <f t="shared" si="193"/>
        <v>0.77930278921194818</v>
      </c>
      <c r="L622" s="5">
        <f t="shared" si="193"/>
        <v>0.75284336724499867</v>
      </c>
      <c r="M622" s="5">
        <f t="shared" si="193"/>
        <v>0.72699957353382461</v>
      </c>
      <c r="N622" s="5">
        <f t="shared" si="193"/>
        <v>0.7018118457408028</v>
      </c>
      <c r="O622" s="5">
        <f t="shared" si="193"/>
        <v>0.67730728630073944</v>
      </c>
      <c r="P622" s="5">
        <f t="shared" si="193"/>
        <v>0.65350249558496909</v>
      </c>
      <c r="Q622" s="5">
        <f t="shared" si="193"/>
        <v>0.63040582070119922</v>
      </c>
      <c r="R622" s="5">
        <f t="shared" si="193"/>
        <v>0.60801914120370792</v>
      </c>
      <c r="S622" s="5">
        <f t="shared" si="193"/>
        <v>0.58633928814948755</v>
      </c>
      <c r="T622" s="5">
        <f t="shared" si="192"/>
        <v>0.56535917288981341</v>
      </c>
      <c r="U622" s="5">
        <f t="shared" si="192"/>
        <v>0.54506868595591129</v>
      </c>
      <c r="V622" s="5">
        <f t="shared" si="192"/>
        <v>0.52545541366178139</v>
      </c>
      <c r="W622" s="5">
        <f t="shared" si="192"/>
        <v>0.50650520997680104</v>
      </c>
      <c r="X622" s="5">
        <f t="shared" si="191"/>
        <v>0.48820265328341655</v>
      </c>
      <c r="Y622" s="5">
        <f t="shared" si="191"/>
        <v>0.47053141139223442</v>
      </c>
      <c r="Z622" s="5">
        <f t="shared" si="191"/>
        <v>0.45347453328215015</v>
      </c>
      <c r="AA622" s="5">
        <f t="shared" si="191"/>
        <v>0.43701468218143402</v>
      </c>
      <c r="AB622" s="5">
        <f t="shared" si="191"/>
        <v>0.42113432158015035</v>
      </c>
      <c r="AC622" s="5">
        <f t="shared" si="191"/>
        <v>0.40581586338583853</v>
      </c>
      <c r="AD622" s="5">
        <f t="shared" si="191"/>
        <v>0.39104178556230035</v>
      </c>
      <c r="AE622" s="5">
        <f t="shared" si="191"/>
        <v>0.37679472511537226</v>
      </c>
      <c r="AF622" s="5">
        <f t="shared" si="191"/>
        <v>0.36305755112356936</v>
      </c>
      <c r="AG622" s="5">
        <f t="shared" si="191"/>
        <v>0.34981342158825374</v>
      </c>
      <c r="AH622" s="5">
        <f t="shared" si="191"/>
        <v>0.33704582714508358</v>
      </c>
      <c r="AI622" s="5">
        <f t="shared" si="191"/>
        <v>0.32473862409509813</v>
      </c>
      <c r="AJ622" s="5">
        <f t="shared" si="191"/>
        <v>0.31287605874802271</v>
      </c>
      <c r="AK622" s="5">
        <f t="shared" si="191"/>
        <v>0.30144278469737573</v>
      </c>
      <c r="AL622" s="5">
        <f t="shared" si="191"/>
        <v>0.29042387434731209</v>
      </c>
      <c r="AM622" s="5">
        <f t="shared" si="191"/>
        <v>0.27980482576963878</v>
      </c>
      <c r="AN622" s="5">
        <f t="shared" si="191"/>
        <v>0.26957156577417618</v>
      </c>
      <c r="AO622" s="5">
        <f t="shared" si="191"/>
        <v>0.25971044991726272</v>
      </c>
      <c r="AP622" s="5">
        <f t="shared" si="191"/>
        <v>0.25020826004432684</v>
      </c>
      <c r="AQ622" s="5">
        <f t="shared" si="191"/>
        <v>0.24105219985726889</v>
      </c>
      <c r="AR622" s="5">
        <f t="shared" si="191"/>
        <v>0.23222988891130097</v>
      </c>
      <c r="AS622" s="5">
        <f t="shared" si="191"/>
        <v>0.22372935537521238</v>
      </c>
      <c r="AT622" s="5">
        <f t="shared" si="191"/>
        <v>0.21553902783086198</v>
      </c>
      <c r="AU622" s="5">
        <f t="shared" si="191"/>
        <v>0.20764772633970241</v>
      </c>
      <c r="AV622" s="5">
        <f t="shared" si="191"/>
        <v>0.20004465296445623</v>
      </c>
      <c r="AW622" s="5">
        <f t="shared" si="191"/>
        <v>0.19271938190117252</v>
      </c>
      <c r="AX622" s="5">
        <f t="shared" si="191"/>
        <v>0.18566184934959507</v>
      </c>
      <c r="AY622" s="5">
        <f t="shared" si="191"/>
        <v>0.17886234322706934</v>
      </c>
      <c r="AZ622" s="5">
        <f t="shared" si="191"/>
        <v>0.17231149281231459</v>
      </c>
      <c r="BA622" s="5">
        <f t="shared" si="191"/>
        <v>0.1660002583896322</v>
      </c>
      <c r="BB622" s="5">
        <f t="shared" si="191"/>
        <v>0.15991992095097587</v>
      </c>
      <c r="BC622" s="5">
        <f t="shared" si="191"/>
        <v>0.15406207200233787</v>
      </c>
      <c r="BD622" s="5">
        <f t="shared" si="191"/>
        <v>0.14841860351174002</v>
      </c>
      <c r="BE622" s="5">
        <f t="shared" ref="X622:BK629" si="194">BE$7*EXP(-BE$8*$C622)</f>
        <v>0.14298169802846949</v>
      </c>
      <c r="BF622" s="5">
        <f t="shared" si="194"/>
        <v>0.13774381899680929</v>
      </c>
      <c r="BG622" s="5">
        <f t="shared" si="194"/>
        <v>0.13269770128218361</v>
      </c>
      <c r="BH622" s="5">
        <f t="shared" si="194"/>
        <v>0.1278363419231979</v>
      </c>
      <c r="BI622" s="5">
        <f t="shared" si="194"/>
        <v>0.12315299111935393</v>
      </c>
      <c r="BJ622" s="5">
        <f t="shared" si="194"/>
        <v>0.1186411434611494</v>
      </c>
      <c r="BK622" s="16">
        <f t="shared" si="194"/>
        <v>0.11429452940672512</v>
      </c>
      <c r="BL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</row>
    <row r="623" spans="1:124" x14ac:dyDescent="0.3">
      <c r="A623" s="8">
        <v>36441</v>
      </c>
      <c r="B623" s="3">
        <v>5.2399997999999996E-2</v>
      </c>
      <c r="C623" s="4">
        <f t="shared" si="184"/>
        <v>5.1396373442720321E-2</v>
      </c>
      <c r="D623" s="5">
        <f t="shared" si="193"/>
        <v>0.97368244010233385</v>
      </c>
      <c r="E623" s="5">
        <f t="shared" si="193"/>
        <v>0.94643878441437312</v>
      </c>
      <c r="F623" s="5">
        <f t="shared" si="193"/>
        <v>0.9186632413177559</v>
      </c>
      <c r="G623" s="5">
        <f t="shared" si="193"/>
        <v>0.89066559668280143</v>
      </c>
      <c r="H623" s="5">
        <f t="shared" si="193"/>
        <v>0.86268764006524945</v>
      </c>
      <c r="I623" s="5">
        <f t="shared" si="193"/>
        <v>0.8349166824377473</v>
      </c>
      <c r="J623" s="5">
        <f t="shared" si="193"/>
        <v>0.80749655381607199</v>
      </c>
      <c r="K623" s="5">
        <f t="shared" si="193"/>
        <v>0.78053647793176473</v>
      </c>
      <c r="L623" s="5">
        <f t="shared" si="193"/>
        <v>0.75411819270720171</v>
      </c>
      <c r="M623" s="5">
        <f t="shared" si="193"/>
        <v>0.72830164078025528</v>
      </c>
      <c r="N623" s="5">
        <f t="shared" si="193"/>
        <v>0.70312950558251608</v>
      </c>
      <c r="O623" s="5">
        <f t="shared" si="193"/>
        <v>0.67863082174072653</v>
      </c>
      <c r="P623" s="5">
        <f t="shared" si="193"/>
        <v>0.65482384675020655</v>
      </c>
      <c r="Q623" s="5">
        <f t="shared" si="193"/>
        <v>0.63171834496831025</v>
      </c>
      <c r="R623" s="5">
        <f t="shared" si="193"/>
        <v>0.6093174049834913</v>
      </c>
      <c r="S623" s="5">
        <f t="shared" si="193"/>
        <v>0.58761888682246122</v>
      </c>
      <c r="T623" s="5">
        <f t="shared" si="192"/>
        <v>0.56661657555674427</v>
      </c>
      <c r="U623" s="5">
        <f t="shared" si="192"/>
        <v>0.54630110191750758</v>
      </c>
      <c r="V623" s="5">
        <f t="shared" si="192"/>
        <v>0.52666067782729986</v>
      </c>
      <c r="W623" s="5">
        <f t="shared" si="192"/>
        <v>0.50768168469517572</v>
      </c>
      <c r="X623" s="5">
        <f t="shared" si="194"/>
        <v>0.48934914437624</v>
      </c>
      <c r="Y623" s="5">
        <f t="shared" si="194"/>
        <v>0.47164709643612551</v>
      </c>
      <c r="Z623" s="5">
        <f t="shared" si="194"/>
        <v>0.45455890043397518</v>
      </c>
      <c r="AA623" s="5">
        <f t="shared" si="194"/>
        <v>0.43806747806165125</v>
      </c>
      <c r="AB623" s="5">
        <f t="shared" si="194"/>
        <v>0.42215550692721687</v>
      </c>
      <c r="AC623" s="5">
        <f t="shared" si="194"/>
        <v>0.4068055753691926</v>
      </c>
      <c r="AD623" s="5">
        <f t="shared" si="194"/>
        <v>0.39200030579457712</v>
      </c>
      <c r="AE623" s="5">
        <f t="shared" si="194"/>
        <v>0.37772245253813469</v>
      </c>
      <c r="AF623" s="5">
        <f t="shared" si="194"/>
        <v>0.36395497905695656</v>
      </c>
      <c r="AG623" s="5">
        <f t="shared" si="194"/>
        <v>0.35068111833551963</v>
      </c>
      <c r="AH623" s="5">
        <f t="shared" si="194"/>
        <v>0.33788441962988097</v>
      </c>
      <c r="AI623" s="5">
        <f t="shared" si="194"/>
        <v>0.32554878408425553</v>
      </c>
      <c r="AJ623" s="5">
        <f t="shared" si="194"/>
        <v>0.31365849127700746</v>
      </c>
      <c r="AK623" s="5">
        <f t="shared" si="194"/>
        <v>0.30219821837101901</v>
      </c>
      <c r="AL623" s="5">
        <f t="shared" si="194"/>
        <v>0.29115305323590596</v>
      </c>
      <c r="AM623" s="5">
        <f t="shared" si="194"/>
        <v>0.28050850266127209</v>
      </c>
      <c r="AN623" s="5">
        <f t="shared" si="194"/>
        <v>0.27025049657910077</v>
      </c>
      <c r="AO623" s="5">
        <f t="shared" si="194"/>
        <v>0.26036538904997769</v>
      </c>
      <c r="AP623" s="5">
        <f t="shared" si="194"/>
        <v>0.25083995663465369</v>
      </c>
      <c r="AQ623" s="5">
        <f t="shared" si="194"/>
        <v>0.24166139466357106</v>
      </c>
      <c r="AR623" s="5">
        <f t="shared" si="194"/>
        <v>0.23281731182770515</v>
      </c>
      <c r="AS623" s="5">
        <f t="shared" si="194"/>
        <v>0.22429572344067386</v>
      </c>
      <c r="AT623" s="5">
        <f t="shared" si="194"/>
        <v>0.21608504366156983</v>
      </c>
      <c r="AU623" s="5">
        <f t="shared" si="194"/>
        <v>0.20817407691798046</v>
      </c>
      <c r="AV623" s="5">
        <f t="shared" si="194"/>
        <v>0.20055200872727086</v>
      </c>
      <c r="AW623" s="5">
        <f t="shared" si="194"/>
        <v>0.19320839607985435</v>
      </c>
      <c r="AX623" s="5">
        <f t="shared" si="194"/>
        <v>0.18613315751963083</v>
      </c>
      <c r="AY623" s="5">
        <f t="shared" si="194"/>
        <v>0.17931656303300594</v>
      </c>
      <c r="AZ623" s="5">
        <f t="shared" si="194"/>
        <v>0.17274922383809066</v>
      </c>
      <c r="BA623" s="5">
        <f t="shared" si="194"/>
        <v>0.166422082149151</v>
      </c>
      <c r="BB623" s="5">
        <f t="shared" si="194"/>
        <v>0.16032640097756642</v>
      </c>
      <c r="BC623" s="5">
        <f t="shared" si="194"/>
        <v>0.15445375401901887</v>
      </c>
      <c r="BD623" s="5">
        <f t="shared" si="194"/>
        <v>0.14879601566698467</v>
      </c>
      <c r="BE623" s="5">
        <f t="shared" si="194"/>
        <v>0.14334535118454036</v>
      </c>
      <c r="BF623" s="5">
        <f t="shared" si="194"/>
        <v>0.13809420705975134</v>
      </c>
      <c r="BG623" s="5">
        <f t="shared" si="194"/>
        <v>0.13303530156428137</v>
      </c>
      <c r="BH623" s="5">
        <f t="shared" si="194"/>
        <v>0.12816161553016558</v>
      </c>
      <c r="BI623" s="5">
        <f t="shared" si="194"/>
        <v>0.12346638335577045</v>
      </c>
      <c r="BJ623" s="5">
        <f t="shared" si="194"/>
        <v>0.11894308424870692</v>
      </c>
      <c r="BK623" s="16">
        <f t="shared" si="194"/>
        <v>0.11458543371075884</v>
      </c>
      <c r="BL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</row>
    <row r="624" spans="1:124" x14ac:dyDescent="0.3">
      <c r="A624" s="8">
        <v>36448</v>
      </c>
      <c r="B624" s="3">
        <v>5.2800001999999999E-2</v>
      </c>
      <c r="C624" s="4">
        <f t="shared" si="184"/>
        <v>5.1808656605065805E-2</v>
      </c>
      <c r="D624" s="5">
        <f t="shared" si="193"/>
        <v>0.97349346180557605</v>
      </c>
      <c r="E624" s="5">
        <f t="shared" si="193"/>
        <v>0.94609245828785049</v>
      </c>
      <c r="F624" s="5">
        <f t="shared" si="193"/>
        <v>0.91818730825323858</v>
      </c>
      <c r="G624" s="5">
        <f t="shared" si="193"/>
        <v>0.89008418537884781</v>
      </c>
      <c r="H624" s="5">
        <f t="shared" si="193"/>
        <v>0.8620215933203994</v>
      </c>
      <c r="I624" s="5">
        <f t="shared" si="193"/>
        <v>0.83418389873556686</v>
      </c>
      <c r="J624" s="5">
        <f t="shared" si="193"/>
        <v>0.80671232312247387</v>
      </c>
      <c r="K624" s="5">
        <f t="shared" si="193"/>
        <v>0.77971379923372275</v>
      </c>
      <c r="L624" s="5">
        <f t="shared" si="193"/>
        <v>0.75326806660093537</v>
      </c>
      <c r="M624" s="5">
        <f t="shared" si="193"/>
        <v>0.72743333420064094</v>
      </c>
      <c r="N624" s="5">
        <f t="shared" si="193"/>
        <v>0.7022507881670278</v>
      </c>
      <c r="O624" s="5">
        <f t="shared" si="193"/>
        <v>0.67774817478112259</v>
      </c>
      <c r="P624" s="5">
        <f t="shared" si="193"/>
        <v>0.65394264651444234</v>
      </c>
      <c r="Q624" s="5">
        <f t="shared" si="193"/>
        <v>0.63084302259017977</v>
      </c>
      <c r="R624" s="5">
        <f t="shared" si="193"/>
        <v>0.6084515852669149</v>
      </c>
      <c r="S624" s="5">
        <f t="shared" si="193"/>
        <v>0.58676550829199814</v>
      </c>
      <c r="T624" s="5">
        <f t="shared" si="192"/>
        <v>0.56577799397330675</v>
      </c>
      <c r="U624" s="5">
        <f t="shared" si="192"/>
        <v>0.5454791793129089</v>
      </c>
      <c r="V624" s="5">
        <f t="shared" si="192"/>
        <v>0.52585685892196388</v>
      </c>
      <c r="W624" s="5">
        <f t="shared" si="192"/>
        <v>0.50689706236822507</v>
      </c>
      <c r="X624" s="5">
        <f t="shared" si="194"/>
        <v>0.48858451566727418</v>
      </c>
      <c r="Y624" s="5">
        <f t="shared" si="194"/>
        <v>0.47090301037961224</v>
      </c>
      <c r="Z624" s="5">
        <f t="shared" si="194"/>
        <v>0.45383569886351938</v>
      </c>
      <c r="AA624" s="5">
        <f t="shared" si="194"/>
        <v>0.43736533037374153</v>
      </c>
      <c r="AB624" s="5">
        <f t="shared" si="194"/>
        <v>0.4214744396624136</v>
      </c>
      <c r="AC624" s="5">
        <f t="shared" si="194"/>
        <v>0.40614549735243072</v>
      </c>
      <c r="AD624" s="5">
        <f t="shared" si="194"/>
        <v>0.39136102947422269</v>
      </c>
      <c r="AE624" s="5">
        <f t="shared" si="194"/>
        <v>0.37710371207438637</v>
      </c>
      <c r="AF624" s="5">
        <f t="shared" si="194"/>
        <v>0.36335644563278974</v>
      </c>
      <c r="AG624" s="5">
        <f t="shared" si="194"/>
        <v>0.35010241309633083</v>
      </c>
      <c r="AH624" s="5">
        <f t="shared" si="194"/>
        <v>0.33732512460006969</v>
      </c>
      <c r="AI624" s="5">
        <f t="shared" si="194"/>
        <v>0.32500845135904666</v>
      </c>
      <c r="AJ624" s="5">
        <f t="shared" si="194"/>
        <v>0.31313665074484487</v>
      </c>
      <c r="AK624" s="5">
        <f t="shared" si="194"/>
        <v>0.30169438418493116</v>
      </c>
      <c r="AL624" s="5">
        <f t="shared" si="194"/>
        <v>0.29066672922054265</v>
      </c>
      <c r="AM624" s="5">
        <f t="shared" si="194"/>
        <v>0.28003918681513063</v>
      </c>
      <c r="AN624" s="5">
        <f t="shared" si="194"/>
        <v>0.26979768480816585</v>
      </c>
      <c r="AO624" s="5">
        <f t="shared" si="194"/>
        <v>0.25992857824905941</v>
      </c>
      <c r="AP624" s="5">
        <f t="shared" si="194"/>
        <v>0.25041864721564183</v>
      </c>
      <c r="AQ624" s="5">
        <f t="shared" si="194"/>
        <v>0.24125509261522843</v>
      </c>
      <c r="AR624" s="5">
        <f t="shared" si="194"/>
        <v>0.23242553037914646</v>
      </c>
      <c r="AS624" s="5">
        <f t="shared" si="194"/>
        <v>0.22391798439001315</v>
      </c>
      <c r="AT624" s="5">
        <f t="shared" si="194"/>
        <v>0.21572087842211127</v>
      </c>
      <c r="AU624" s="5">
        <f t="shared" si="194"/>
        <v>0.2078230273265487</v>
      </c>
      <c r="AV624" s="5">
        <f t="shared" si="194"/>
        <v>0.20021362765263589</v>
      </c>
      <c r="AW624" s="5">
        <f t="shared" si="194"/>
        <v>0.1928822478635378</v>
      </c>
      <c r="AX624" s="5">
        <f t="shared" si="194"/>
        <v>0.18581881827654415</v>
      </c>
      <c r="AY624" s="5">
        <f t="shared" si="194"/>
        <v>0.17901362083524439</v>
      </c>
      <c r="AZ624" s="5">
        <f t="shared" si="194"/>
        <v>0.17245727880168862</v>
      </c>
      <c r="BA624" s="5">
        <f t="shared" si="194"/>
        <v>0.1661407464406032</v>
      </c>
      <c r="BB624" s="5">
        <f t="shared" si="194"/>
        <v>0.16005529875436164</v>
      </c>
      <c r="BC624" s="5">
        <f t="shared" si="194"/>
        <v>0.15419252131625344</v>
      </c>
      <c r="BD624" s="5">
        <f t="shared" si="194"/>
        <v>0.14854430024026519</v>
      </c>
      <c r="BE624" s="5">
        <f t="shared" si="194"/>
        <v>0.14310281231780356</v>
      </c>
      <c r="BF624" s="5">
        <f t="shared" si="194"/>
        <v>0.13786051534528182</v>
      </c>
      <c r="BG624" s="5">
        <f t="shared" si="194"/>
        <v>0.13281013866106181</v>
      </c>
      <c r="BH624" s="5">
        <f t="shared" si="194"/>
        <v>0.12794467390571782</v>
      </c>
      <c r="BI624" s="5">
        <f t="shared" si="194"/>
        <v>0.12325736601581694</v>
      </c>
      <c r="BJ624" s="5">
        <f t="shared" si="194"/>
        <v>0.11874170445827618</v>
      </c>
      <c r="BK624" s="16">
        <f t="shared" si="194"/>
        <v>0.11439141470975965</v>
      </c>
      <c r="BL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</row>
    <row r="625" spans="1:124" x14ac:dyDescent="0.3">
      <c r="A625" s="8">
        <v>36455</v>
      </c>
      <c r="B625" s="3">
        <v>5.2499999999999998E-2</v>
      </c>
      <c r="C625" s="4">
        <f t="shared" si="184"/>
        <v>5.1499445264004289E-2</v>
      </c>
      <c r="D625" s="5">
        <f t="shared" si="193"/>
        <v>0.97363519161672163</v>
      </c>
      <c r="E625" s="5">
        <f t="shared" si="193"/>
        <v>0.9463521901334222</v>
      </c>
      <c r="F625" s="5">
        <f t="shared" si="193"/>
        <v>0.91854423373898242</v>
      </c>
      <c r="G625" s="5">
        <f t="shared" si="193"/>
        <v>0.8905202068080651</v>
      </c>
      <c r="H625" s="5">
        <f t="shared" si="193"/>
        <v>0.8625210784830033</v>
      </c>
      <c r="I625" s="5">
        <f t="shared" si="193"/>
        <v>0.8347334243541874</v>
      </c>
      <c r="J625" s="5">
        <f t="shared" si="193"/>
        <v>0.8073004227378624</v>
      </c>
      <c r="K625" s="5">
        <f t="shared" si="193"/>
        <v>0.78033072485974819</v>
      </c>
      <c r="L625" s="5">
        <f t="shared" si="193"/>
        <v>0.75390556914965112</v>
      </c>
      <c r="M625" s="5">
        <f t="shared" si="193"/>
        <v>0.72808446484403122</v>
      </c>
      <c r="N625" s="5">
        <f t="shared" si="193"/>
        <v>0.7029097210041555</v>
      </c>
      <c r="O625" s="5">
        <f t="shared" si="193"/>
        <v>0.67841005008713362</v>
      </c>
      <c r="P625" s="5">
        <f t="shared" si="193"/>
        <v>0.65460343322804637</v>
      </c>
      <c r="Q625" s="5">
        <f t="shared" si="193"/>
        <v>0.63149939838661839</v>
      </c>
      <c r="R625" s="5">
        <f t="shared" si="193"/>
        <v>0.60910083245263702</v>
      </c>
      <c r="S625" s="5">
        <f t="shared" si="193"/>
        <v>0.58740542376973925</v>
      </c>
      <c r="T625" s="5">
        <f t="shared" si="192"/>
        <v>0.56640681161144879</v>
      </c>
      <c r="U625" s="5">
        <f t="shared" si="192"/>
        <v>0.54609550317755573</v>
      </c>
      <c r="V625" s="5">
        <f t="shared" si="192"/>
        <v>0.52645960597254615</v>
      </c>
      <c r="W625" s="5">
        <f t="shared" si="192"/>
        <v>0.5074854133640827</v>
      </c>
      <c r="X625" s="5">
        <f t="shared" si="194"/>
        <v>0.48915787317530779</v>
      </c>
      <c r="Y625" s="5">
        <f t="shared" si="194"/>
        <v>0.47146096290704198</v>
      </c>
      <c r="Z625" s="5">
        <f t="shared" si="194"/>
        <v>0.45437799026264458</v>
      </c>
      <c r="AA625" s="5">
        <f t="shared" si="194"/>
        <v>0.43789183377642016</v>
      </c>
      <c r="AB625" s="5">
        <f t="shared" si="194"/>
        <v>0.42198513530075976</v>
      </c>
      <c r="AC625" s="5">
        <f t="shared" si="194"/>
        <v>0.40664045370948254</v>
      </c>
      <c r="AD625" s="5">
        <f t="shared" si="194"/>
        <v>0.39184038728488096</v>
      </c>
      <c r="AE625" s="5">
        <f t="shared" si="194"/>
        <v>0.37756767076372288</v>
      </c>
      <c r="AF625" s="5">
        <f t="shared" si="194"/>
        <v>0.36380525183687812</v>
      </c>
      <c r="AG625" s="5">
        <f t="shared" si="194"/>
        <v>0.35053635096103369</v>
      </c>
      <c r="AH625" s="5">
        <f t="shared" si="194"/>
        <v>0.33774450759665814</v>
      </c>
      <c r="AI625" s="5">
        <f t="shared" si="194"/>
        <v>0.32541361539297475</v>
      </c>
      <c r="AJ625" s="5">
        <f t="shared" si="194"/>
        <v>0.31352794836622971</v>
      </c>
      <c r="AK625" s="5">
        <f t="shared" si="194"/>
        <v>0.3020721797369823</v>
      </c>
      <c r="AL625" s="5">
        <f t="shared" si="194"/>
        <v>0.29103139478595558</v>
      </c>
      <c r="AM625" s="5">
        <f t="shared" si="194"/>
        <v>0.28039109884084318</v>
      </c>
      <c r="AN625" s="5">
        <f t="shared" si="194"/>
        <v>0.27013722130634094</v>
      </c>
      <c r="AO625" s="5">
        <f t="shared" si="194"/>
        <v>0.26025611648710878</v>
      </c>
      <c r="AP625" s="5">
        <f t="shared" si="194"/>
        <v>0.25073456182090392</v>
      </c>
      <c r="AQ625" s="5">
        <f t="shared" si="194"/>
        <v>0.24155975403085397</v>
      </c>
      <c r="AR625" s="5">
        <f t="shared" si="194"/>
        <v>0.23271930361710205</v>
      </c>
      <c r="AS625" s="5">
        <f t="shared" si="194"/>
        <v>0.22420122803510689</v>
      </c>
      <c r="AT625" s="5">
        <f t="shared" si="194"/>
        <v>0.21599394384777443</v>
      </c>
      <c r="AU625" s="5">
        <f t="shared" si="194"/>
        <v>0.20808625808893841</v>
      </c>
      <c r="AV625" s="5">
        <f t="shared" si="194"/>
        <v>0.20046735903460397</v>
      </c>
      <c r="AW625" s="5">
        <f t="shared" si="194"/>
        <v>0.19312680654425943</v>
      </c>
      <c r="AX625" s="5">
        <f t="shared" si="194"/>
        <v>0.18605452210622736</v>
      </c>
      <c r="AY625" s="5">
        <f t="shared" si="194"/>
        <v>0.17924077869743357</v>
      </c>
      <c r="AZ625" s="5">
        <f t="shared" si="194"/>
        <v>0.1726761905483146</v>
      </c>
      <c r="BA625" s="5">
        <f t="shared" si="194"/>
        <v>0.16635170288718099</v>
      </c>
      <c r="BB625" s="5">
        <f t="shared" si="194"/>
        <v>0.16025858172465574</v>
      </c>
      <c r="BC625" s="5">
        <f t="shared" si="194"/>
        <v>0.15438840372736351</v>
      </c>
      <c r="BD625" s="5">
        <f t="shared" si="194"/>
        <v>0.14873304622047875</v>
      </c>
      <c r="BE625" s="5">
        <f t="shared" si="194"/>
        <v>0.1432846773507471</v>
      </c>
      <c r="BF625" s="5">
        <f t="shared" si="194"/>
        <v>0.13803574643491195</v>
      </c>
      <c r="BG625" s="5">
        <f t="shared" si="194"/>
        <v>0.13297897451289817</v>
      </c>
      <c r="BH625" s="5">
        <f t="shared" si="194"/>
        <v>0.1281073451204498</v>
      </c>
      <c r="BI625" s="5">
        <f t="shared" si="194"/>
        <v>0.12341409529203902</v>
      </c>
      <c r="BJ625" s="5">
        <f t="shared" si="194"/>
        <v>0.11889270680163525</v>
      </c>
      <c r="BK625" s="16">
        <f t="shared" si="194"/>
        <v>0.11453689764624665</v>
      </c>
      <c r="BL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</row>
    <row r="626" spans="1:124" x14ac:dyDescent="0.3">
      <c r="A626" s="8">
        <v>36462</v>
      </c>
      <c r="B626" s="3">
        <v>5.3499998999999999E-2</v>
      </c>
      <c r="C626" s="4">
        <f t="shared" si="184"/>
        <v>5.2530141832194392E-2</v>
      </c>
      <c r="D626" s="5">
        <f t="shared" si="193"/>
        <v>0.97316284276093024</v>
      </c>
      <c r="E626" s="5">
        <f t="shared" si="193"/>
        <v>0.94548670113252076</v>
      </c>
      <c r="F626" s="5">
        <f t="shared" si="193"/>
        <v>0.9173550305003092</v>
      </c>
      <c r="G626" s="5">
        <f t="shared" si="193"/>
        <v>0.88906764321868514</v>
      </c>
      <c r="H626" s="5">
        <f t="shared" si="193"/>
        <v>0.86085726526163986</v>
      </c>
      <c r="I626" s="5">
        <f t="shared" si="193"/>
        <v>0.83290309276653351</v>
      </c>
      <c r="J626" s="5">
        <f t="shared" si="193"/>
        <v>0.80534177121108019</v>
      </c>
      <c r="K626" s="5">
        <f t="shared" si="193"/>
        <v>0.77827621793066959</v>
      </c>
      <c r="L626" s="5">
        <f t="shared" si="193"/>
        <v>0.75178267251045006</v>
      </c>
      <c r="M626" s="5">
        <f t="shared" si="193"/>
        <v>0.72591630960403453</v>
      </c>
      <c r="N626" s="5">
        <f t="shared" si="193"/>
        <v>0.70071569620271068</v>
      </c>
      <c r="O626" s="5">
        <f t="shared" si="193"/>
        <v>0.67620632607100584</v>
      </c>
      <c r="P626" s="5">
        <f t="shared" si="193"/>
        <v>0.65240342052342581</v>
      </c>
      <c r="Q626" s="5">
        <f t="shared" si="193"/>
        <v>0.62931414768921978</v>
      </c>
      <c r="R626" s="5">
        <f t="shared" si="193"/>
        <v>0.60693938169894257</v>
      </c>
      <c r="S626" s="5">
        <f t="shared" si="193"/>
        <v>0.58527509818820544</v>
      </c>
      <c r="T626" s="5">
        <f t="shared" si="192"/>
        <v>0.56431348235150758</v>
      </c>
      <c r="U626" s="5">
        <f t="shared" si="192"/>
        <v>0.54404380968630206</v>
      </c>
      <c r="V626" s="5">
        <f t="shared" si="192"/>
        <v>0.52445314680495803</v>
      </c>
      <c r="W626" s="5">
        <f t="shared" si="192"/>
        <v>0.50552690961691416</v>
      </c>
      <c r="X626" s="5">
        <f t="shared" si="194"/>
        <v>0.48724930825427648</v>
      </c>
      <c r="Y626" s="5">
        <f t="shared" si="194"/>
        <v>0.46960370188681211</v>
      </c>
      <c r="Z626" s="5">
        <f t="shared" si="194"/>
        <v>0.45257288168701432</v>
      </c>
      <c r="AA626" s="5">
        <f t="shared" si="194"/>
        <v>0.43613929637490312</v>
      </c>
      <c r="AB626" s="5">
        <f t="shared" si="194"/>
        <v>0.42028523176724791</v>
      </c>
      <c r="AC626" s="5">
        <f t="shared" si="194"/>
        <v>0.40499295339700997</v>
      </c>
      <c r="AD626" s="5">
        <f t="shared" si="194"/>
        <v>0.39024481941482037</v>
      </c>
      <c r="AE626" s="5">
        <f t="shared" si="194"/>
        <v>0.37602336952476617</v>
      </c>
      <c r="AF626" s="5">
        <f t="shared" si="194"/>
        <v>0.36231139455547423</v>
      </c>
      <c r="AG626" s="5">
        <f t="shared" si="194"/>
        <v>0.34909199035728122</v>
      </c>
      <c r="AH626" s="5">
        <f t="shared" si="194"/>
        <v>0.33634859899484598</v>
      </c>
      <c r="AI626" s="5">
        <f t="shared" si="194"/>
        <v>0.3240650396311841</v>
      </c>
      <c r="AJ626" s="5">
        <f t="shared" si="194"/>
        <v>0.31222553104205714</v>
      </c>
      <c r="AK626" s="5">
        <f t="shared" si="194"/>
        <v>0.30081470733421545</v>
      </c>
      <c r="AL626" s="5">
        <f t="shared" si="194"/>
        <v>0.28981762814789008</v>
      </c>
      <c r="AM626" s="5">
        <f t="shared" si="194"/>
        <v>0.2792197843880746</v>
      </c>
      <c r="AN626" s="5">
        <f t="shared" si="194"/>
        <v>0.26900710033874203</v>
      </c>
      <c r="AO626" s="5">
        <f t="shared" si="194"/>
        <v>0.2591659328599441</v>
      </c>
      <c r="AP626" s="5">
        <f t="shared" si="194"/>
        <v>0.2496830682424587</v>
      </c>
      <c r="AQ626" s="5">
        <f t="shared" si="194"/>
        <v>0.24054571719255138</v>
      </c>
      <c r="AR626" s="5">
        <f t="shared" si="194"/>
        <v>0.23174150833596205</v>
      </c>
      <c r="AS626" s="5">
        <f t="shared" si="194"/>
        <v>0.22325848056180969</v>
      </c>
      <c r="AT626" s="5">
        <f t="shared" si="194"/>
        <v>0.21508507447087921</v>
      </c>
      <c r="AU626" s="5">
        <f t="shared" si="194"/>
        <v>0.20721012314641357</v>
      </c>
      <c r="AV626" s="5">
        <f t="shared" si="194"/>
        <v>0.19962284242726697</v>
      </c>
      <c r="AW626" s="5">
        <f t="shared" si="194"/>
        <v>0.19231282083159515</v>
      </c>
      <c r="AX626" s="5">
        <f t="shared" si="194"/>
        <v>0.1852700092529958</v>
      </c>
      <c r="AY626" s="5">
        <f t="shared" si="194"/>
        <v>0.17848471052919399</v>
      </c>
      <c r="AZ626" s="5">
        <f t="shared" si="194"/>
        <v>0.17194756896522045</v>
      </c>
      <c r="BA626" s="5">
        <f t="shared" si="194"/>
        <v>0.16564955987792224</v>
      </c>
      <c r="BB626" s="5">
        <f t="shared" si="194"/>
        <v>0.15958197921604975</v>
      </c>
      <c r="BC626" s="5">
        <f t="shared" si="194"/>
        <v>0.15373643329966291</v>
      </c>
      <c r="BD626" s="5">
        <f t="shared" si="194"/>
        <v>0.14810482871383585</v>
      </c>
      <c r="BE626" s="5">
        <f t="shared" si="194"/>
        <v>0.14267936238433215</v>
      </c>
      <c r="BF626" s="5">
        <f t="shared" si="194"/>
        <v>0.13745251185682664</v>
      </c>
      <c r="BG626" s="5">
        <f t="shared" si="194"/>
        <v>0.13241702579616679</v>
      </c>
      <c r="BH626" s="5">
        <f t="shared" si="194"/>
        <v>0.12756591471794199</v>
      </c>
      <c r="BI626" s="5">
        <f t="shared" si="194"/>
        <v>0.12289244196110828</v>
      </c>
      <c r="BJ626" s="5">
        <f t="shared" si="194"/>
        <v>0.11839011490750163</v>
      </c>
      <c r="BK626" s="16">
        <f t="shared" si="194"/>
        <v>0.11405267645165761</v>
      </c>
      <c r="BL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</row>
    <row r="627" spans="1:124" x14ac:dyDescent="0.3">
      <c r="A627" s="8">
        <v>36469</v>
      </c>
      <c r="B627" s="3">
        <v>5.3899999000000004E-2</v>
      </c>
      <c r="C627" s="4">
        <f t="shared" si="184"/>
        <v>5.2942420871749489E-2</v>
      </c>
      <c r="D627" s="5">
        <f t="shared" si="193"/>
        <v>0.97297396719940321</v>
      </c>
      <c r="E627" s="5">
        <f t="shared" si="193"/>
        <v>0.94514072685670003</v>
      </c>
      <c r="F627" s="5">
        <f t="shared" si="193"/>
        <v>0.91687977993355196</v>
      </c>
      <c r="G627" s="5">
        <f t="shared" si="193"/>
        <v>0.88848728083321615</v>
      </c>
      <c r="H627" s="5">
        <f t="shared" si="193"/>
        <v>0.86019263831992998</v>
      </c>
      <c r="I627" s="5">
        <f t="shared" si="193"/>
        <v>0.83217208364421613</v>
      </c>
      <c r="J627" s="5">
        <f t="shared" si="193"/>
        <v>0.80455964103327404</v>
      </c>
      <c r="K627" s="5">
        <f t="shared" si="193"/>
        <v>0.77745592972568078</v>
      </c>
      <c r="L627" s="5">
        <f t="shared" si="193"/>
        <v>0.75093518773301438</v>
      </c>
      <c r="M627" s="5">
        <f t="shared" si="193"/>
        <v>0.72505085554869819</v>
      </c>
      <c r="N627" s="5">
        <f t="shared" si="193"/>
        <v>0.69984000413279968</v>
      </c>
      <c r="O627" s="5">
        <f t="shared" si="193"/>
        <v>0.67532684127002274</v>
      </c>
      <c r="P627" s="5">
        <f t="shared" si="193"/>
        <v>0.65152548624265916</v>
      </c>
      <c r="Q627" s="5">
        <f t="shared" si="193"/>
        <v>0.62844216533176633</v>
      </c>
      <c r="R627" s="5">
        <f t="shared" si="193"/>
        <v>0.60607694969235493</v>
      </c>
      <c r="S627" s="5">
        <f t="shared" si="193"/>
        <v>0.58442513195417978</v>
      </c>
      <c r="T627" s="5">
        <f t="shared" si="192"/>
        <v>0.56347831764697642</v>
      </c>
      <c r="U627" s="5">
        <f t="shared" si="192"/>
        <v>0.54322529140893661</v>
      </c>
      <c r="V627" s="5">
        <f t="shared" si="192"/>
        <v>0.52365270515491646</v>
      </c>
      <c r="W627" s="5">
        <f t="shared" si="192"/>
        <v>0.50474562530285172</v>
      </c>
      <c r="X627" s="5">
        <f t="shared" si="194"/>
        <v>0.48648796823540058</v>
      </c>
      <c r="Y627" s="5">
        <f t="shared" si="194"/>
        <v>0.46886284695981623</v>
      </c>
      <c r="Z627" s="5">
        <f t="shared" si="194"/>
        <v>0.45185284705983436</v>
      </c>
      <c r="AA627" s="5">
        <f t="shared" si="194"/>
        <v>0.4354402462193076</v>
      </c>
      <c r="AB627" s="5">
        <f t="shared" si="194"/>
        <v>0.41960718860909019</v>
      </c>
      <c r="AC627" s="5">
        <f t="shared" si="194"/>
        <v>0.40433582308564331</v>
      </c>
      <c r="AD627" s="5">
        <f t="shared" si="194"/>
        <v>0.38960841231048227</v>
      </c>
      <c r="AE627" s="5">
        <f t="shared" si="194"/>
        <v>0.37540741845329101</v>
      </c>
      <c r="AF627" s="5">
        <f t="shared" si="194"/>
        <v>0.36171557000208909</v>
      </c>
      <c r="AG627" s="5">
        <f t="shared" si="194"/>
        <v>0.34851591330411158</v>
      </c>
      <c r="AH627" s="5">
        <f t="shared" si="194"/>
        <v>0.33579185174883963</v>
      </c>
      <c r="AI627" s="5">
        <f t="shared" si="194"/>
        <v>0.32352717493928129</v>
      </c>
      <c r="AJ627" s="5">
        <f t="shared" si="194"/>
        <v>0.31170607974755071</v>
      </c>
      <c r="AK627" s="5">
        <f t="shared" si="194"/>
        <v>0.30031318479142244</v>
      </c>
      <c r="AL627" s="5">
        <f t="shared" si="194"/>
        <v>0.28933353958066876</v>
      </c>
      <c r="AM627" s="5">
        <f t="shared" si="194"/>
        <v>0.2787526293506567</v>
      </c>
      <c r="AN627" s="5">
        <f t="shared" si="194"/>
        <v>0.2685563764141693</v>
      </c>
      <c r="AO627" s="5">
        <f t="shared" si="194"/>
        <v>0.25873113871156278</v>
      </c>
      <c r="AP627" s="5">
        <f t="shared" si="194"/>
        <v>0.24926370611695939</v>
      </c>
      <c r="AQ627" s="5">
        <f t="shared" si="194"/>
        <v>0.24014129495853642</v>
      </c>
      <c r="AR627" s="5">
        <f t="shared" si="194"/>
        <v>0.23135154112962561</v>
      </c>
      <c r="AS627" s="5">
        <f t="shared" si="194"/>
        <v>0.22288249210072711</v>
      </c>
      <c r="AT627" s="5">
        <f t="shared" si="194"/>
        <v>0.2147225980878564</v>
      </c>
      <c r="AU627" s="5">
        <f t="shared" si="194"/>
        <v>0.20686070258762629</v>
      </c>
      <c r="AV627" s="5">
        <f t="shared" si="194"/>
        <v>0.19928603245232884</v>
      </c>
      <c r="AW627" s="5">
        <f t="shared" si="194"/>
        <v>0.19198818764756814</v>
      </c>
      <c r="AX627" s="5">
        <f t="shared" si="194"/>
        <v>0.18495713080955883</v>
      </c>
      <c r="AY627" s="5">
        <f t="shared" si="194"/>
        <v>0.17818317669809169</v>
      </c>
      <c r="AZ627" s="5">
        <f t="shared" si="194"/>
        <v>0.17165698162362475</v>
      </c>
      <c r="BA627" s="5">
        <f t="shared" si="194"/>
        <v>0.16536953291236281</v>
      </c>
      <c r="BB627" s="5">
        <f t="shared" si="194"/>
        <v>0.15931213846103304</v>
      </c>
      <c r="BC627" s="5">
        <f t="shared" si="194"/>
        <v>0.15347641642293858</v>
      </c>
      <c r="BD627" s="5">
        <f t="shared" si="194"/>
        <v>0.14785428505842718</v>
      </c>
      <c r="BE627" s="5">
        <f t="shared" si="194"/>
        <v>0.14243795277588001</v>
      </c>
      <c r="BF627" s="5">
        <f t="shared" si="194"/>
        <v>0.13721990838345946</v>
      </c>
      <c r="BG627" s="5">
        <f t="shared" si="194"/>
        <v>0.13219291156697502</v>
      </c>
      <c r="BH627" s="5">
        <f t="shared" si="194"/>
        <v>0.12734998360516578</v>
      </c>
      <c r="BI627" s="5">
        <f t="shared" si="194"/>
        <v>0.12268439833032754</v>
      </c>
      <c r="BJ627" s="5">
        <f t="shared" si="194"/>
        <v>0.11818967333941645</v>
      </c>
      <c r="BK627" s="16">
        <f t="shared" si="194"/>
        <v>0.11385956145845449</v>
      </c>
      <c r="BL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</row>
    <row r="628" spans="1:124" x14ac:dyDescent="0.3">
      <c r="A628" s="8">
        <v>36476</v>
      </c>
      <c r="B628" s="3">
        <v>5.4000000999999999E-2</v>
      </c>
      <c r="C628" s="4">
        <f t="shared" si="184"/>
        <v>5.3045492693033443E-2</v>
      </c>
      <c r="D628" s="5">
        <f t="shared" si="193"/>
        <v>0.97292675309283538</v>
      </c>
      <c r="E628" s="5">
        <f t="shared" si="193"/>
        <v>0.94505425134133936</v>
      </c>
      <c r="F628" s="5">
        <f t="shared" si="193"/>
        <v>0.91676100339202005</v>
      </c>
      <c r="G628" s="5">
        <f t="shared" si="193"/>
        <v>0.88834224654094507</v>
      </c>
      <c r="H628" s="5">
        <f t="shared" si="193"/>
        <v>0.86002655845484188</v>
      </c>
      <c r="I628" s="5">
        <f t="shared" si="193"/>
        <v>0.83198942797994635</v>
      </c>
      <c r="J628" s="5">
        <f t="shared" si="193"/>
        <v>0.80436422329541002</v>
      </c>
      <c r="K628" s="5">
        <f t="shared" si="193"/>
        <v>0.77725098870060216</v>
      </c>
      <c r="L628" s="5">
        <f t="shared" si="193"/>
        <v>0.75072346162343406</v>
      </c>
      <c r="M628" s="5">
        <f t="shared" si="193"/>
        <v>0.72483464898050332</v>
      </c>
      <c r="N628" s="5">
        <f t="shared" si="193"/>
        <v>0.6996212477884749</v>
      </c>
      <c r="O628" s="5">
        <f t="shared" si="193"/>
        <v>0.67510714446479891</v>
      </c>
      <c r="P628" s="5">
        <f t="shared" si="193"/>
        <v>0.65130618294771581</v>
      </c>
      <c r="Q628" s="5">
        <f t="shared" si="193"/>
        <v>0.62822435423765077</v>
      </c>
      <c r="R628" s="5">
        <f t="shared" si="193"/>
        <v>0.60586152893165834</v>
      </c>
      <c r="S628" s="5">
        <f t="shared" si="193"/>
        <v>0.58421282908993899</v>
      </c>
      <c r="T628" s="5">
        <f t="shared" si="192"/>
        <v>0.56326971549854477</v>
      </c>
      <c r="U628" s="5">
        <f t="shared" si="192"/>
        <v>0.54302085024081215</v>
      </c>
      <c r="V628" s="5">
        <f t="shared" si="192"/>
        <v>0.52345278170305243</v>
      </c>
      <c r="W628" s="5">
        <f t="shared" si="192"/>
        <v>0.50455048906152566</v>
      </c>
      <c r="X628" s="5">
        <f t="shared" si="194"/>
        <v>0.4862978153782988</v>
      </c>
      <c r="Y628" s="5">
        <f t="shared" si="194"/>
        <v>0.46867781222299659</v>
      </c>
      <c r="Z628" s="5">
        <f t="shared" si="194"/>
        <v>0.45167301387232056</v>
      </c>
      <c r="AA628" s="5">
        <f t="shared" si="194"/>
        <v>0.43526565532946004</v>
      </c>
      <c r="AB628" s="5">
        <f t="shared" si="194"/>
        <v>0.41943784542151274</v>
      </c>
      <c r="AC628" s="5">
        <f t="shared" si="194"/>
        <v>0.40417170389399382</v>
      </c>
      <c r="AD628" s="5">
        <f t="shared" si="194"/>
        <v>0.3894494695858447</v>
      </c>
      <c r="AE628" s="5">
        <f t="shared" si="194"/>
        <v>0.37525358532538167</v>
      </c>
      <c r="AF628" s="5">
        <f t="shared" si="194"/>
        <v>0.36156676405115573</v>
      </c>
      <c r="AG628" s="5">
        <f t="shared" si="194"/>
        <v>0.3483720397645978</v>
      </c>
      <c r="AH628" s="5">
        <f t="shared" si="194"/>
        <v>0.3356528062114062</v>
      </c>
      <c r="AI628" s="5">
        <f t="shared" si="194"/>
        <v>0.32339284562530968</v>
      </c>
      <c r="AJ628" s="5">
        <f t="shared" si="194"/>
        <v>0.31157634941953799</v>
      </c>
      <c r="AK628" s="5">
        <f t="shared" si="194"/>
        <v>0.30018793235347502</v>
      </c>
      <c r="AL628" s="5">
        <f t="shared" si="194"/>
        <v>0.28921264141541569</v>
      </c>
      <c r="AM628" s="5">
        <f t="shared" si="194"/>
        <v>0.27863596043213951</v>
      </c>
      <c r="AN628" s="5">
        <f t="shared" si="194"/>
        <v>0.26844381123047939</v>
      </c>
      <c r="AO628" s="5">
        <f t="shared" si="194"/>
        <v>0.25862255202604301</v>
      </c>
      <c r="AP628" s="5">
        <f t="shared" si="194"/>
        <v>0.24915897359255129</v>
      </c>
      <c r="AQ628" s="5">
        <f t="shared" si="194"/>
        <v>0.24004029366623211</v>
      </c>
      <c r="AR628" s="5">
        <f t="shared" si="194"/>
        <v>0.23125414995889015</v>
      </c>
      <c r="AS628" s="5">
        <f t="shared" si="194"/>
        <v>0.22278859208711224</v>
      </c>
      <c r="AT628" s="5">
        <f t="shared" si="194"/>
        <v>0.21463207267077059</v>
      </c>
      <c r="AU628" s="5">
        <f t="shared" si="194"/>
        <v>0.20677343780929747</v>
      </c>
      <c r="AV628" s="5">
        <f t="shared" si="194"/>
        <v>0.19920191710735202</v>
      </c>
      <c r="AW628" s="5">
        <f t="shared" si="194"/>
        <v>0.19190711339102604</v>
      </c>
      <c r="AX628" s="5">
        <f t="shared" si="194"/>
        <v>0.18487899223050638</v>
      </c>
      <c r="AY628" s="5">
        <f t="shared" si="194"/>
        <v>0.17810787136417364</v>
      </c>
      <c r="AZ628" s="5">
        <f t="shared" si="194"/>
        <v>0.17158441010172462</v>
      </c>
      <c r="BA628" s="5">
        <f t="shared" si="194"/>
        <v>0.16529959876943898</v>
      </c>
      <c r="BB628" s="5">
        <f t="shared" si="194"/>
        <v>0.1592447482486653</v>
      </c>
      <c r="BC628" s="5">
        <f t="shared" si="194"/>
        <v>0.15341147964856774</v>
      </c>
      <c r="BD628" s="5">
        <f t="shared" si="194"/>
        <v>0.14779171414581288</v>
      </c>
      <c r="BE628" s="5">
        <f t="shared" si="194"/>
        <v>0.14237766301690866</v>
      </c>
      <c r="BF628" s="5">
        <f t="shared" si="194"/>
        <v>0.1371618178831025</v>
      </c>
      <c r="BG628" s="5">
        <f t="shared" si="194"/>
        <v>0.13213694118291325</v>
      </c>
      <c r="BH628" s="5">
        <f t="shared" si="194"/>
        <v>0.12729605688335471</v>
      </c>
      <c r="BI628" s="5">
        <f t="shared" si="194"/>
        <v>0.12263244143757349</v>
      </c>
      <c r="BJ628" s="5">
        <f t="shared" si="194"/>
        <v>0.11813961499385829</v>
      </c>
      <c r="BK628" s="16">
        <f t="shared" si="194"/>
        <v>0.11381133285869875</v>
      </c>
      <c r="BL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</row>
    <row r="629" spans="1:124" x14ac:dyDescent="0.3">
      <c r="A629" s="8">
        <v>36483</v>
      </c>
      <c r="B629" s="3">
        <v>5.4200001000000005E-2</v>
      </c>
      <c r="C629" s="4">
        <f t="shared" si="184"/>
        <v>5.3251632212810991E-2</v>
      </c>
      <c r="D629" s="5">
        <f t="shared" si="193"/>
        <v>0.97283233364115862</v>
      </c>
      <c r="E629" s="5">
        <f t="shared" si="193"/>
        <v>0.9448813275042488</v>
      </c>
      <c r="F629" s="5">
        <f t="shared" si="193"/>
        <v>0.91652350121685977</v>
      </c>
      <c r="G629" s="5">
        <f t="shared" si="193"/>
        <v>0.88805225477645899</v>
      </c>
      <c r="H629" s="5">
        <f t="shared" si="193"/>
        <v>0.85969450155488136</v>
      </c>
      <c r="I629" s="5">
        <f t="shared" si="193"/>
        <v>0.83162424421941161</v>
      </c>
      <c r="J629" s="5">
        <f t="shared" si="193"/>
        <v>0.8039735380137264</v>
      </c>
      <c r="K629" s="5">
        <f t="shared" si="193"/>
        <v>0.77684127689852278</v>
      </c>
      <c r="L629" s="5">
        <f t="shared" si="193"/>
        <v>0.75030019693882222</v>
      </c>
      <c r="M629" s="5">
        <f t="shared" si="193"/>
        <v>0.72440243788171055</v>
      </c>
      <c r="N629" s="5">
        <f t="shared" si="193"/>
        <v>0.69918394895860192</v>
      </c>
      <c r="O629" s="5">
        <f t="shared" si="193"/>
        <v>0.67466797402643508</v>
      </c>
      <c r="P629" s="5">
        <f t="shared" si="193"/>
        <v>0.65086780654984044</v>
      </c>
      <c r="Q629" s="5">
        <f t="shared" si="193"/>
        <v>0.62778896720071653</v>
      </c>
      <c r="R629" s="5">
        <f t="shared" si="193"/>
        <v>0.60543092569607448</v>
      </c>
      <c r="S629" s="5">
        <f t="shared" si="193"/>
        <v>0.58378846318609423</v>
      </c>
      <c r="T629" s="5">
        <f t="shared" si="192"/>
        <v>0.56285275118558642</v>
      </c>
      <c r="U629" s="5">
        <f t="shared" si="192"/>
        <v>0.54261220686781331</v>
      </c>
      <c r="V629" s="5">
        <f t="shared" si="192"/>
        <v>0.52305317174346222</v>
      </c>
      <c r="W629" s="5">
        <f t="shared" si="192"/>
        <v>0.50416045066830784</v>
      </c>
      <c r="X629" s="5">
        <f t="shared" si="194"/>
        <v>0.48591774020790274</v>
      </c>
      <c r="Y629" s="5">
        <f t="shared" si="194"/>
        <v>0.46830796918400619</v>
      </c>
      <c r="Z629" s="5">
        <f t="shared" si="194"/>
        <v>0.45131356937059341</v>
      </c>
      <c r="AA629" s="5">
        <f t="shared" si="194"/>
        <v>0.43491669050619797</v>
      </c>
      <c r="AB629" s="5">
        <f t="shared" si="194"/>
        <v>0.4190993708138292</v>
      </c>
      <c r="AC629" s="5">
        <f t="shared" si="194"/>
        <v>0.40384367188869674</v>
      </c>
      <c r="AD629" s="5">
        <f t="shared" si="194"/>
        <v>0.38913178498568485</v>
      </c>
      <c r="AE629" s="5">
        <f t="shared" si="194"/>
        <v>0.37494611430222191</v>
      </c>
      <c r="AF629" s="5">
        <f t="shared" ref="X629:BK635" si="195">AF$7*EXP(-AF$8*$C629)</f>
        <v>0.36126934172167635</v>
      </c>
      <c r="AG629" s="5">
        <f t="shared" si="195"/>
        <v>0.34808447659057379</v>
      </c>
      <c r="AH629" s="5">
        <f t="shared" si="195"/>
        <v>0.3353748933976336</v>
      </c>
      <c r="AI629" s="5">
        <f t="shared" si="195"/>
        <v>0.32312435966332714</v>
      </c>
      <c r="AJ629" s="5">
        <f t="shared" si="195"/>
        <v>0.31131705590386471</v>
      </c>
      <c r="AK629" s="5">
        <f t="shared" si="195"/>
        <v>0.29993758917869401</v>
      </c>
      <c r="AL629" s="5">
        <f t="shared" si="195"/>
        <v>0.28897100144665849</v>
      </c>
      <c r="AM629" s="5">
        <f t="shared" si="195"/>
        <v>0.27840277372801731</v>
      </c>
      <c r="AN629" s="5">
        <f t="shared" si="195"/>
        <v>0.26821882688593585</v>
      </c>
      <c r="AO629" s="5">
        <f t="shared" si="195"/>
        <v>0.2584055196927057</v>
      </c>
      <c r="AP629" s="5">
        <f t="shared" si="195"/>
        <v>0.24894964472569278</v>
      </c>
      <c r="AQ629" s="5">
        <f t="shared" si="195"/>
        <v>0.23983842254021595</v>
      </c>
      <c r="AR629" s="5">
        <f t="shared" si="195"/>
        <v>0.23105949448679325</v>
      </c>
      <c r="AS629" s="5">
        <f t="shared" si="195"/>
        <v>0.2226009144749333</v>
      </c>
      <c r="AT629" s="5">
        <f t="shared" si="195"/>
        <v>0.21445113993212364</v>
      </c>
      <c r="AU629" s="5">
        <f t="shared" si="195"/>
        <v>0.20659902216263956</v>
      </c>
      <c r="AV629" s="5">
        <f t="shared" si="195"/>
        <v>0.19903379627450635</v>
      </c>
      <c r="AW629" s="5">
        <f t="shared" si="195"/>
        <v>0.19174507081295897</v>
      </c>
      <c r="AX629" s="5">
        <f t="shared" si="195"/>
        <v>0.18472281721392295</v>
      </c>
      <c r="AY629" s="5">
        <f t="shared" si="195"/>
        <v>0.17795735917045674</v>
      </c>
      <c r="AZ629" s="5">
        <f t="shared" si="195"/>
        <v>0.17143936198800244</v>
      </c>
      <c r="BA629" s="5">
        <f t="shared" si="195"/>
        <v>0.1651598219900822</v>
      </c>
      <c r="BB629" s="5">
        <f t="shared" si="195"/>
        <v>0.15911005602425035</v>
      </c>
      <c r="BC629" s="5">
        <f t="shared" si="195"/>
        <v>0.153281691108267</v>
      </c>
      <c r="BD629" s="5">
        <f t="shared" si="195"/>
        <v>0.14766665424825229</v>
      </c>
      <c r="BE629" s="5">
        <f t="shared" si="195"/>
        <v>0.14225716245375378</v>
      </c>
      <c r="BF629" s="5">
        <f t="shared" si="195"/>
        <v>0.1370457129689672</v>
      </c>
      <c r="BG629" s="5">
        <f t="shared" si="195"/>
        <v>0.13202507373461922</v>
      </c>
      <c r="BH629" s="5">
        <f t="shared" si="195"/>
        <v>0.12718827409108854</v>
      </c>
      <c r="BI629" s="5">
        <f t="shared" si="195"/>
        <v>0.12252859573007711</v>
      </c>
      <c r="BJ629" s="5">
        <f t="shared" si="195"/>
        <v>0.11803956389944158</v>
      </c>
      <c r="BK629" s="16">
        <f t="shared" si="195"/>
        <v>0.11371493886356583</v>
      </c>
      <c r="BL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</row>
    <row r="630" spans="1:124" x14ac:dyDescent="0.3">
      <c r="A630" s="8">
        <v>36490</v>
      </c>
      <c r="B630" s="3">
        <v>5.4600000000000003E-2</v>
      </c>
      <c r="C630" s="4">
        <f t="shared" si="184"/>
        <v>5.366391022166847E-2</v>
      </c>
      <c r="D630" s="5">
        <f t="shared" si="193"/>
        <v>0.97264352269822252</v>
      </c>
      <c r="E630" s="5">
        <f t="shared" si="193"/>
        <v>0.94453557561211099</v>
      </c>
      <c r="F630" s="5">
        <f t="shared" si="193"/>
        <v>0.91604868262399897</v>
      </c>
      <c r="G630" s="5">
        <f t="shared" si="193"/>
        <v>0.88747255666138902</v>
      </c>
      <c r="H630" s="5">
        <f t="shared" si="193"/>
        <v>0.85903077398639671</v>
      </c>
      <c r="I630" s="5">
        <f t="shared" si="193"/>
        <v>0.83089435932043698</v>
      </c>
      <c r="J630" s="5">
        <f t="shared" si="193"/>
        <v>0.80319273858489981</v>
      </c>
      <c r="K630" s="5">
        <f t="shared" si="193"/>
        <v>0.77602250313971766</v>
      </c>
      <c r="L630" s="5">
        <f t="shared" si="193"/>
        <v>0.74945438546977683</v>
      </c>
      <c r="M630" s="5">
        <f t="shared" si="193"/>
        <v>0.72353879085676032</v>
      </c>
      <c r="N630" s="5">
        <f t="shared" si="193"/>
        <v>0.69831017331305512</v>
      </c>
      <c r="O630" s="5">
        <f t="shared" si="193"/>
        <v>0.67379049222309495</v>
      </c>
      <c r="P630" s="5">
        <f t="shared" si="193"/>
        <v>0.64999194092121959</v>
      </c>
      <c r="Q630" s="5">
        <f t="shared" si="193"/>
        <v>0.62691910031784204</v>
      </c>
      <c r="R630" s="5">
        <f t="shared" si="193"/>
        <v>0.60457063928294541</v>
      </c>
      <c r="S630" s="5">
        <f t="shared" si="193"/>
        <v>0.5829406580369294</v>
      </c>
      <c r="T630" s="5">
        <f t="shared" si="192"/>
        <v>0.56201975039431906</v>
      </c>
      <c r="U630" s="5">
        <f t="shared" si="192"/>
        <v>0.54179584448775131</v>
      </c>
      <c r="V630" s="5">
        <f t="shared" si="192"/>
        <v>0.52225486878634275</v>
      </c>
      <c r="W630" s="5">
        <f t="shared" si="192"/>
        <v>0.50338128014263606</v>
      </c>
      <c r="X630" s="5">
        <f t="shared" si="195"/>
        <v>0.48515848269622175</v>
      </c>
      <c r="Y630" s="5">
        <f t="shared" si="195"/>
        <v>0.46756916027291523</v>
      </c>
      <c r="Z630" s="5">
        <f t="shared" si="195"/>
        <v>0.45059554007839459</v>
      </c>
      <c r="AA630" s="5">
        <f t="shared" si="195"/>
        <v>0.43421960170169344</v>
      </c>
      <c r="AB630" s="5">
        <f t="shared" si="195"/>
        <v>0.41842324248562612</v>
      </c>
      <c r="AC630" s="5">
        <f t="shared" si="195"/>
        <v>0.40318840800640088</v>
      </c>
      <c r="AD630" s="5">
        <f t="shared" si="195"/>
        <v>0.38849719459125115</v>
      </c>
      <c r="AE630" s="5">
        <f t="shared" si="195"/>
        <v>0.3743319293800354</v>
      </c>
      <c r="AF630" s="5">
        <f t="shared" si="195"/>
        <v>0.36067523231819754</v>
      </c>
      <c r="AG630" s="5">
        <f t="shared" si="195"/>
        <v>0.34751006358720377</v>
      </c>
      <c r="AH630" s="5">
        <f t="shared" si="195"/>
        <v>0.33481975928253477</v>
      </c>
      <c r="AI630" s="5">
        <f t="shared" si="195"/>
        <v>0.32258805759809289</v>
      </c>
      <c r="AJ630" s="5">
        <f t="shared" si="195"/>
        <v>0.31079911733810162</v>
      </c>
      <c r="AK630" s="5">
        <f t="shared" si="195"/>
        <v>0.29943753022882702</v>
      </c>
      <c r="AL630" s="5">
        <f t="shared" si="195"/>
        <v>0.28848832822375581</v>
      </c>
      <c r="AM630" s="5">
        <f t="shared" si="195"/>
        <v>0.27793698677243972</v>
      </c>
      <c r="AN630" s="5">
        <f t="shared" si="195"/>
        <v>0.26776942484350719</v>
      </c>
      <c r="AO630" s="5">
        <f t="shared" si="195"/>
        <v>0.25797200234733275</v>
      </c>
      <c r="AP630" s="5">
        <f t="shared" si="195"/>
        <v>0.24853151548645955</v>
      </c>
      <c r="AQ630" s="5">
        <f t="shared" si="195"/>
        <v>0.23943519046652795</v>
      </c>
      <c r="AR630" s="5">
        <f t="shared" si="195"/>
        <v>0.2306706759228031</v>
      </c>
      <c r="AS630" s="5">
        <f t="shared" si="195"/>
        <v>0.22222603435393523</v>
      </c>
      <c r="AT630" s="5">
        <f t="shared" si="195"/>
        <v>0.2140897328026001</v>
      </c>
      <c r="AU630" s="5">
        <f t="shared" si="195"/>
        <v>0.20625063297995777</v>
      </c>
      <c r="AV630" s="5">
        <f t="shared" si="195"/>
        <v>0.19869798099570368</v>
      </c>
      <c r="AW630" s="5">
        <f t="shared" si="195"/>
        <v>0.19142139682645767</v>
      </c>
      <c r="AX630" s="5">
        <f t="shared" si="195"/>
        <v>0.18441086363124212</v>
      </c>
      <c r="AY630" s="5">
        <f t="shared" si="195"/>
        <v>0.17765671700291538</v>
      </c>
      <c r="AZ630" s="5">
        <f t="shared" si="195"/>
        <v>0.17114963422793705</v>
      </c>
      <c r="BA630" s="5">
        <f t="shared" si="195"/>
        <v>0.16488062361314068</v>
      </c>
      <c r="BB630" s="5">
        <f t="shared" si="195"/>
        <v>0.15884101392680236</v>
      </c>
      <c r="BC630" s="5">
        <f t="shared" si="195"/>
        <v>0.1530224439918203</v>
      </c>
      <c r="BD630" s="5">
        <f t="shared" si="195"/>
        <v>0.14741685246093364</v>
      </c>
      <c r="BE630" s="5">
        <f t="shared" si="195"/>
        <v>0.14201646779735333</v>
      </c>
      <c r="BF630" s="5">
        <f t="shared" si="195"/>
        <v>0.13681379847871719</v>
      </c>
      <c r="BG630" s="5">
        <f t="shared" si="195"/>
        <v>0.13180162343774834</v>
      </c>
      <c r="BH630" s="5">
        <f t="shared" si="195"/>
        <v>0.12697298274923066</v>
      </c>
      <c r="BI630" s="5">
        <f t="shared" si="195"/>
        <v>0.12232116856979695</v>
      </c>
      <c r="BJ630" s="5">
        <f t="shared" si="195"/>
        <v>0.1178397163344435</v>
      </c>
      <c r="BK630" s="16">
        <f t="shared" si="195"/>
        <v>0.11352239621156249</v>
      </c>
      <c r="BL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</row>
    <row r="631" spans="1:124" x14ac:dyDescent="0.3">
      <c r="A631" s="8">
        <v>36497</v>
      </c>
      <c r="B631" s="3">
        <v>5.5399999999999998E-2</v>
      </c>
      <c r="C631" s="4">
        <f t="shared" si="184"/>
        <v>5.4488468300778629E-2</v>
      </c>
      <c r="D631" s="5">
        <f t="shared" si="193"/>
        <v>0.97226600979704381</v>
      </c>
      <c r="E631" s="5">
        <f t="shared" si="193"/>
        <v>0.94384444960796066</v>
      </c>
      <c r="F631" s="5">
        <f t="shared" si="193"/>
        <v>0.91509978090025734</v>
      </c>
      <c r="G631" s="5">
        <f t="shared" si="193"/>
        <v>0.88631429252738947</v>
      </c>
      <c r="H631" s="5">
        <f t="shared" si="193"/>
        <v>0.8577048524351607</v>
      </c>
      <c r="I631" s="5">
        <f t="shared" si="193"/>
        <v>0.82943650709529437</v>
      </c>
      <c r="J631" s="5">
        <f t="shared" si="193"/>
        <v>0.80163340997617882</v>
      </c>
      <c r="K631" s="5">
        <f t="shared" si="193"/>
        <v>0.7743875395384956</v>
      </c>
      <c r="L631" s="5">
        <f t="shared" si="193"/>
        <v>0.74776561768290617</v>
      </c>
      <c r="M631" s="5">
        <f t="shared" si="193"/>
        <v>0.72181458024548673</v>
      </c>
      <c r="N631" s="5">
        <f t="shared" si="193"/>
        <v>0.696565892194833</v>
      </c>
      <c r="O631" s="5">
        <f t="shared" si="193"/>
        <v>0.67203894655110197</v>
      </c>
      <c r="P631" s="5">
        <f t="shared" si="193"/>
        <v>0.64824373964141935</v>
      </c>
      <c r="Q631" s="5">
        <f t="shared" si="193"/>
        <v>0.62518297642075149</v>
      </c>
      <c r="R631" s="5">
        <f t="shared" si="193"/>
        <v>0.6028537277026278</v>
      </c>
      <c r="S631" s="5">
        <f t="shared" si="193"/>
        <v>0.58124873539480815</v>
      </c>
      <c r="T631" s="5">
        <f t="shared" si="192"/>
        <v>0.56035744126668208</v>
      </c>
      <c r="U631" s="5">
        <f t="shared" si="192"/>
        <v>0.54016679847532822</v>
      </c>
      <c r="V631" s="5">
        <f t="shared" si="192"/>
        <v>0.5206619122340862</v>
      </c>
      <c r="W631" s="5">
        <f t="shared" si="192"/>
        <v>0.50182654592973108</v>
      </c>
      <c r="X631" s="5">
        <f t="shared" si="195"/>
        <v>0.48364352110901432</v>
      </c>
      <c r="Y631" s="5">
        <f t="shared" si="195"/>
        <v>0.46609503359687415</v>
      </c>
      <c r="Z631" s="5">
        <f t="shared" si="195"/>
        <v>0.44916290320385882</v>
      </c>
      <c r="AA631" s="5">
        <f t="shared" si="195"/>
        <v>0.43282877073300291</v>
      </c>
      <c r="AB631" s="5">
        <f t="shared" si="195"/>
        <v>0.41707425307324147</v>
      </c>
      <c r="AC631" s="5">
        <f t="shared" si="195"/>
        <v>0.40188106488455361</v>
      </c>
      <c r="AD631" s="5">
        <f t="shared" si="195"/>
        <v>0.38723111359673512</v>
      </c>
      <c r="AE631" s="5">
        <f t="shared" si="195"/>
        <v>0.37310657304793404</v>
      </c>
      <c r="AF631" s="5">
        <f t="shared" si="195"/>
        <v>0.35948993999464124</v>
      </c>
      <c r="AG631" s="5">
        <f t="shared" si="195"/>
        <v>0.34636407686480314</v>
      </c>
      <c r="AH631" s="5">
        <f t="shared" si="195"/>
        <v>0.33371224344830097</v>
      </c>
      <c r="AI631" s="5">
        <f t="shared" si="195"/>
        <v>0.3215181196840306</v>
      </c>
      <c r="AJ631" s="5">
        <f t="shared" si="195"/>
        <v>0.30976582127910263</v>
      </c>
      <c r="AK631" s="5">
        <f t="shared" si="195"/>
        <v>0.29843990955909661</v>
      </c>
      <c r="AL631" s="5">
        <f t="shared" si="195"/>
        <v>0.28752539668010785</v>
      </c>
      <c r="AM631" s="5">
        <f t="shared" si="195"/>
        <v>0.27700774711893439</v>
      </c>
      <c r="AN631" s="5">
        <f t="shared" si="195"/>
        <v>0.26687287618581362</v>
      </c>
      <c r="AO631" s="5">
        <f t="shared" si="195"/>
        <v>0.25710714616577673</v>
      </c>
      <c r="AP631" s="5">
        <f t="shared" si="195"/>
        <v>0.24769736058301595</v>
      </c>
      <c r="AQ631" s="5">
        <f t="shared" si="195"/>
        <v>0.23863075699221667</v>
      </c>
      <c r="AR631" s="5">
        <f t="shared" si="195"/>
        <v>0.22989499862734686</v>
      </c>
      <c r="AS631" s="5">
        <f t="shared" si="195"/>
        <v>0.22147816517852659</v>
      </c>
      <c r="AT631" s="5">
        <f t="shared" si="195"/>
        <v>0.21336874291868868</v>
      </c>
      <c r="AU631" s="5">
        <f t="shared" si="195"/>
        <v>0.20555561436165734</v>
      </c>
      <c r="AV631" s="5">
        <f t="shared" si="195"/>
        <v>0.19802804760035433</v>
      </c>
      <c r="AW631" s="5">
        <f t="shared" si="195"/>
        <v>0.19077568544673174</v>
      </c>
      <c r="AX631" s="5">
        <f t="shared" si="195"/>
        <v>0.18378853447267363</v>
      </c>
      <c r="AY631" s="5">
        <f t="shared" si="195"/>
        <v>0.17705695403262575</v>
      </c>
      <c r="AZ631" s="5">
        <f t="shared" si="195"/>
        <v>0.1705716453334146</v>
      </c>
      <c r="BA631" s="5">
        <f t="shared" si="195"/>
        <v>0.16432364060403962</v>
      </c>
      <c r="BB631" s="5">
        <f t="shared" si="195"/>
        <v>0.1583042924077033</v>
      </c>
      <c r="BC631" s="5">
        <f t="shared" si="195"/>
        <v>0.15250526312961465</v>
      </c>
      <c r="BD631" s="5">
        <f t="shared" si="195"/>
        <v>0.14691851466684946</v>
      </c>
      <c r="BE631" s="5">
        <f t="shared" si="195"/>
        <v>0.14153629834053466</v>
      </c>
      <c r="BF631" s="5">
        <f t="shared" si="195"/>
        <v>0.13635114504562706</v>
      </c>
      <c r="BG631" s="5">
        <f t="shared" si="195"/>
        <v>0.13135585564941454</v>
      </c>
      <c r="BH631" s="5">
        <f t="shared" si="195"/>
        <v>0.1265434916464418</v>
      </c>
      <c r="BI631" s="5">
        <f t="shared" si="195"/>
        <v>0.12190736607472692</v>
      </c>
      <c r="BJ631" s="5">
        <f t="shared" si="195"/>
        <v>0.11744103469580099</v>
      </c>
      <c r="BK631" s="16">
        <f t="shared" si="195"/>
        <v>0.11313828743918561</v>
      </c>
      <c r="BL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</row>
    <row r="632" spans="1:124" x14ac:dyDescent="0.3">
      <c r="A632" s="8">
        <v>36504</v>
      </c>
      <c r="B632" s="3">
        <v>5.5300002000000001E-2</v>
      </c>
      <c r="C632" s="4">
        <f t="shared" si="184"/>
        <v>5.4385400602285063E-2</v>
      </c>
      <c r="D632" s="5">
        <f t="shared" si="193"/>
        <v>0.97231318995182769</v>
      </c>
      <c r="E632" s="5">
        <f t="shared" si="193"/>
        <v>0.94393081096787512</v>
      </c>
      <c r="F632" s="5">
        <f t="shared" si="193"/>
        <v>0.91521833746935188</v>
      </c>
      <c r="G632" s="5">
        <f t="shared" si="193"/>
        <v>0.88645898993932892</v>
      </c>
      <c r="H632" s="5">
        <f t="shared" si="193"/>
        <v>0.8578704773294632</v>
      </c>
      <c r="I632" s="5">
        <f t="shared" si="193"/>
        <v>0.82961859500468771</v>
      </c>
      <c r="J632" s="5">
        <f t="shared" si="193"/>
        <v>0.80182815648064265</v>
      </c>
      <c r="K632" s="5">
        <f t="shared" si="193"/>
        <v>0.77459171737758148</v>
      </c>
      <c r="L632" s="5">
        <f t="shared" si="193"/>
        <v>0.7479765011567503</v>
      </c>
      <c r="M632" s="5">
        <f t="shared" si="193"/>
        <v>0.72202987736220059</v>
      </c>
      <c r="N632" s="5">
        <f t="shared" si="193"/>
        <v>0.69678368448270367</v>
      </c>
      <c r="O632" s="5">
        <f t="shared" si="193"/>
        <v>0.67225763613855294</v>
      </c>
      <c r="P632" s="5">
        <f t="shared" si="193"/>
        <v>0.64846200303953938</v>
      </c>
      <c r="Q632" s="5">
        <f t="shared" si="193"/>
        <v>0.62539972436993785</v>
      </c>
      <c r="R632" s="5">
        <f t="shared" si="193"/>
        <v>0.60306807043096</v>
      </c>
      <c r="S632" s="5">
        <f t="shared" si="193"/>
        <v>0.58145995265740069</v>
      </c>
      <c r="T632" s="5">
        <f t="shared" si="192"/>
        <v>0.56056495657680594</v>
      </c>
      <c r="U632" s="5">
        <f t="shared" si="192"/>
        <v>0.54037015698942048</v>
      </c>
      <c r="V632" s="5">
        <f t="shared" si="192"/>
        <v>0.52086076180748331</v>
      </c>
      <c r="W632" s="5">
        <f t="shared" si="192"/>
        <v>0.50202062091416289</v>
      </c>
      <c r="X632" s="5">
        <f t="shared" si="195"/>
        <v>0.48383262851430403</v>
      </c>
      <c r="Y632" s="5">
        <f t="shared" si="195"/>
        <v>0.46627904128672559</v>
      </c>
      <c r="Z632" s="5">
        <f t="shared" si="195"/>
        <v>0.44934172983852821</v>
      </c>
      <c r="AA632" s="5">
        <f t="shared" si="195"/>
        <v>0.43300237720997753</v>
      </c>
      <c r="AB632" s="5">
        <f t="shared" si="195"/>
        <v>0.41724263525091521</v>
      </c>
      <c r="AC632" s="5">
        <f t="shared" si="195"/>
        <v>0.40204424740360206</v>
      </c>
      <c r="AD632" s="5">
        <f t="shared" si="195"/>
        <v>0.38738914463981033</v>
      </c>
      <c r="AE632" s="5">
        <f t="shared" si="195"/>
        <v>0.37325951990080719</v>
      </c>
      <c r="AF632" s="5">
        <f t="shared" si="195"/>
        <v>0.35963788529139751</v>
      </c>
      <c r="AG632" s="5">
        <f t="shared" si="195"/>
        <v>0.34650711541650769</v>
      </c>
      <c r="AH632" s="5">
        <f t="shared" si="195"/>
        <v>0.33385047956903224</v>
      </c>
      <c r="AI632" s="5">
        <f t="shared" si="195"/>
        <v>0.3216516649406258</v>
      </c>
      <c r="AJ632" s="5">
        <f t="shared" si="195"/>
        <v>0.30989479260164765</v>
      </c>
      <c r="AK632" s="5">
        <f t="shared" si="195"/>
        <v>0.29856442765835867</v>
      </c>
      <c r="AL632" s="5">
        <f t="shared" si="195"/>
        <v>0.28764558472596119</v>
      </c>
      <c r="AM632" s="5">
        <f t="shared" si="195"/>
        <v>0.27712372964055371</v>
      </c>
      <c r="AN632" s="5">
        <f t="shared" si="195"/>
        <v>0.2669847781601612</v>
      </c>
      <c r="AO632" s="5">
        <f t="shared" si="195"/>
        <v>0.25721509226582995</v>
      </c>
      <c r="AP632" s="5">
        <f t="shared" si="195"/>
        <v>0.24780147456138477</v>
      </c>
      <c r="AQ632" s="5">
        <f t="shared" si="195"/>
        <v>0.23873116117939527</v>
      </c>
      <c r="AR632" s="5">
        <f t="shared" si="195"/>
        <v>0.22999181352691156</v>
      </c>
      <c r="AS632" s="5">
        <f t="shared" si="195"/>
        <v>0.22157150914421217</v>
      </c>
      <c r="AT632" s="5">
        <f t="shared" si="195"/>
        <v>0.21345873190051334</v>
      </c>
      <c r="AU632" s="5">
        <f t="shared" si="195"/>
        <v>0.20564236171017522</v>
      </c>
      <c r="AV632" s="5">
        <f t="shared" si="195"/>
        <v>0.19811166391974344</v>
      </c>
      <c r="AW632" s="5">
        <f t="shared" si="195"/>
        <v>0.19085627848881578</v>
      </c>
      <c r="AX632" s="5">
        <f t="shared" si="195"/>
        <v>0.18386620906516085</v>
      </c>
      <c r="AY632" s="5">
        <f t="shared" si="195"/>
        <v>0.17713181203585962</v>
      </c>
      <c r="AZ632" s="5">
        <f t="shared" si="195"/>
        <v>0.17064378562079255</v>
      </c>
      <c r="BA632" s="5">
        <f t="shared" si="195"/>
        <v>0.1643931590619909</v>
      </c>
      <c r="BB632" s="5">
        <f t="shared" si="195"/>
        <v>0.15837128195174333</v>
      </c>
      <c r="BC632" s="5">
        <f t="shared" si="195"/>
        <v>0.15256981373352646</v>
      </c>
      <c r="BD632" s="5">
        <f t="shared" si="195"/>
        <v>0.14698071340249769</v>
      </c>
      <c r="BE632" s="5">
        <f t="shared" si="195"/>
        <v>0.14159622942620387</v>
      </c>
      <c r="BF632" s="5">
        <f t="shared" si="195"/>
        <v>0.13640888990110647</v>
      </c>
      <c r="BG632" s="5">
        <f t="shared" si="195"/>
        <v>0.13141149295633073</v>
      </c>
      <c r="BH632" s="5">
        <f t="shared" si="195"/>
        <v>0.12659709741258027</v>
      </c>
      <c r="BI632" s="5">
        <f t="shared" si="195"/>
        <v>0.12195901370128573</v>
      </c>
      <c r="BJ632" s="5">
        <f t="shared" si="195"/>
        <v>0.1174907950466922</v>
      </c>
      <c r="BK632" s="16">
        <f t="shared" si="195"/>
        <v>0.11318622891164699</v>
      </c>
      <c r="BL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</row>
    <row r="633" spans="1:124" x14ac:dyDescent="0.3">
      <c r="A633" s="8">
        <v>36511</v>
      </c>
      <c r="B633" s="3">
        <v>5.6199999E-2</v>
      </c>
      <c r="C633" s="4">
        <f t="shared" si="184"/>
        <v>5.5313025349191199E-2</v>
      </c>
      <c r="D633" s="5">
        <f t="shared" si="193"/>
        <v>0.97188864389186314</v>
      </c>
      <c r="E633" s="5">
        <f t="shared" si="193"/>
        <v>0.94315383017048904</v>
      </c>
      <c r="F633" s="5">
        <f t="shared" si="193"/>
        <v>0.91415186329380194</v>
      </c>
      <c r="G633" s="5">
        <f t="shared" si="193"/>
        <v>0.8851575415198395</v>
      </c>
      <c r="H633" s="5">
        <f t="shared" si="193"/>
        <v>0.85638097910906086</v>
      </c>
      <c r="I633" s="5">
        <f t="shared" si="193"/>
        <v>0.82798121457374652</v>
      </c>
      <c r="J633" s="5">
        <f t="shared" si="193"/>
        <v>0.80007711061135867</v>
      </c>
      <c r="K633" s="5">
        <f t="shared" si="193"/>
        <v>0.77275602259882981</v>
      </c>
      <c r="L633" s="5">
        <f t="shared" si="193"/>
        <v>0.74608065735038709</v>
      </c>
      <c r="M633" s="5">
        <f t="shared" si="193"/>
        <v>0.72009448061777748</v>
      </c>
      <c r="N633" s="5">
        <f t="shared" si="193"/>
        <v>0.69482597021900316</v>
      </c>
      <c r="O633" s="5">
        <f t="shared" si="193"/>
        <v>0.67029195627391791</v>
      </c>
      <c r="P633" s="5">
        <f t="shared" si="193"/>
        <v>0.64650024245437965</v>
      </c>
      <c r="Q633" s="5">
        <f t="shared" si="193"/>
        <v>0.62345166252394335</v>
      </c>
      <c r="R633" s="5">
        <f t="shared" si="193"/>
        <v>0.60114169409214901</v>
      </c>
      <c r="S633" s="5">
        <f t="shared" si="193"/>
        <v>0.57956172548211593</v>
      </c>
      <c r="T633" s="5">
        <f t="shared" si="192"/>
        <v>0.55870005088837615</v>
      </c>
      <c r="U633" s="5">
        <f t="shared" si="192"/>
        <v>0.53854265262821288</v>
      </c>
      <c r="V633" s="5">
        <f t="shared" si="192"/>
        <v>0.51907381642298511</v>
      </c>
      <c r="W633" s="5">
        <f t="shared" si="192"/>
        <v>0.50027661557489389</v>
      </c>
      <c r="X633" s="5">
        <f t="shared" si="195"/>
        <v>0.48213329204352467</v>
      </c>
      <c r="Y633" s="5">
        <f t="shared" si="195"/>
        <v>0.46462555630137464</v>
      </c>
      <c r="Z633" s="5">
        <f t="shared" si="195"/>
        <v>0.44773482307991352</v>
      </c>
      <c r="AA633" s="5">
        <f t="shared" si="195"/>
        <v>0.43144239640804521</v>
      </c>
      <c r="AB633" s="5">
        <f t="shared" si="195"/>
        <v>0.41572961445785112</v>
      </c>
      <c r="AC633" s="5">
        <f t="shared" si="195"/>
        <v>0.40057796246428401</v>
      </c>
      <c r="AD633" s="5">
        <f t="shared" si="195"/>
        <v>0.38596916023284228</v>
      </c>
      <c r="AE633" s="5">
        <f t="shared" si="195"/>
        <v>0.37188522938098884</v>
      </c>
      <c r="AF633" s="5">
        <f t="shared" si="195"/>
        <v>0.35830854438900739</v>
      </c>
      <c r="AG633" s="5">
        <f t="shared" si="195"/>
        <v>0.34522187069740623</v>
      </c>
      <c r="AH633" s="5">
        <f t="shared" si="195"/>
        <v>0.33260839242928081</v>
      </c>
      <c r="AI633" s="5">
        <f t="shared" si="195"/>
        <v>0.32045173179733177</v>
      </c>
      <c r="AJ633" s="5">
        <f t="shared" si="195"/>
        <v>0.30873596184562757</v>
      </c>
      <c r="AK633" s="5">
        <f t="shared" si="195"/>
        <v>0.29744561385181006</v>
      </c>
      <c r="AL633" s="5">
        <f t="shared" si="195"/>
        <v>0.28656568045774972</v>
      </c>
      <c r="AM633" s="5">
        <f t="shared" si="195"/>
        <v>0.27608161539130627</v>
      </c>
      <c r="AN633" s="5">
        <f t="shared" si="195"/>
        <v>0.26597933047767441</v>
      </c>
      <c r="AO633" s="5">
        <f t="shared" si="195"/>
        <v>0.2562451905071163</v>
      </c>
      <c r="AP633" s="5">
        <f t="shared" si="195"/>
        <v>0.24686600641991358</v>
      </c>
      <c r="AQ633" s="5">
        <f t="shared" si="195"/>
        <v>0.23782902718382434</v>
      </c>
      <c r="AR633" s="5">
        <f t="shared" si="195"/>
        <v>0.22912193067004977</v>
      </c>
      <c r="AS633" s="5">
        <f t="shared" si="195"/>
        <v>0.22073281377742929</v>
      </c>
      <c r="AT633" s="5">
        <f t="shared" si="195"/>
        <v>0.21265018200872951</v>
      </c>
      <c r="AU633" s="5">
        <f t="shared" si="195"/>
        <v>0.20486293866542601</v>
      </c>
      <c r="AV633" s="5">
        <f t="shared" si="195"/>
        <v>0.19736037379669327</v>
      </c>
      <c r="AW633" s="5">
        <f t="shared" si="195"/>
        <v>0.1901321530131182</v>
      </c>
      <c r="AX633" s="5">
        <f t="shared" si="195"/>
        <v>0.18316830625492647</v>
      </c>
      <c r="AY633" s="5">
        <f t="shared" si="195"/>
        <v>0.1764592165874192</v>
      </c>
      <c r="AZ633" s="5">
        <f t="shared" si="195"/>
        <v>0.16999560908220929</v>
      </c>
      <c r="BA633" s="5">
        <f t="shared" si="195"/>
        <v>0.16376853983118325</v>
      </c>
      <c r="BB633" s="5">
        <f t="shared" si="195"/>
        <v>0.15776938513046126</v>
      </c>
      <c r="BC633" s="5">
        <f t="shared" si="195"/>
        <v>0.15198983086363752</v>
      </c>
      <c r="BD633" s="5">
        <f t="shared" si="195"/>
        <v>0.14642186210696209</v>
      </c>
      <c r="BE633" s="5">
        <f t="shared" si="195"/>
        <v>0.14105775297364603</v>
      </c>
      <c r="BF633" s="5">
        <f t="shared" si="195"/>
        <v>0.13589005670993359</v>
      </c>
      <c r="BG633" s="5">
        <f t="shared" si="195"/>
        <v>0.13091159605183575</v>
      </c>
      <c r="BH633" s="5">
        <f t="shared" si="195"/>
        <v>0.12611545384832432</v>
      </c>
      <c r="BI633" s="5">
        <f t="shared" si="195"/>
        <v>0.1214949639542373</v>
      </c>
      <c r="BJ633" s="5">
        <f t="shared" si="195"/>
        <v>0.11704370239405268</v>
      </c>
      <c r="BK633" s="16">
        <f t="shared" si="195"/>
        <v>0.11275547879597882</v>
      </c>
      <c r="BL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</row>
    <row r="634" spans="1:124" x14ac:dyDescent="0.3">
      <c r="A634" s="8">
        <v>36518</v>
      </c>
      <c r="B634" s="3">
        <v>5.6799997999999997E-2</v>
      </c>
      <c r="C634" s="4">
        <f t="shared" si="184"/>
        <v>5.5931442877826212E-2</v>
      </c>
      <c r="D634" s="5">
        <f t="shared" si="193"/>
        <v>0.97160571570302046</v>
      </c>
      <c r="E634" s="5">
        <f t="shared" si="193"/>
        <v>0.94263619745263838</v>
      </c>
      <c r="F634" s="5">
        <f t="shared" si="193"/>
        <v>0.91344156982043212</v>
      </c>
      <c r="G634" s="5">
        <f t="shared" si="193"/>
        <v>0.88429096947660957</v>
      </c>
      <c r="H634" s="5">
        <f t="shared" si="193"/>
        <v>0.85538941568618143</v>
      </c>
      <c r="I634" s="5">
        <f t="shared" si="193"/>
        <v>0.8268914215448333</v>
      </c>
      <c r="J634" s="5">
        <f t="shared" si="193"/>
        <v>0.79891186969789485</v>
      </c>
      <c r="K634" s="5">
        <f t="shared" si="193"/>
        <v>0.77153464156535401</v>
      </c>
      <c r="L634" s="5">
        <f t="shared" si="193"/>
        <v>0.74481942972217263</v>
      </c>
      <c r="M634" s="5">
        <f t="shared" si="193"/>
        <v>0.71880709695878231</v>
      </c>
      <c r="N634" s="5">
        <f t="shared" si="193"/>
        <v>0.69352388198584491</v>
      </c>
      <c r="O634" s="5">
        <f t="shared" si="193"/>
        <v>0.66898469502796587</v>
      </c>
      <c r="P634" s="5">
        <f t="shared" si="193"/>
        <v>0.64519569812328148</v>
      </c>
      <c r="Q634" s="5">
        <f t="shared" si="193"/>
        <v>0.62215632476629112</v>
      </c>
      <c r="R634" s="5">
        <f t="shared" si="193"/>
        <v>0.59986086084353263</v>
      </c>
      <c r="S634" s="5">
        <f t="shared" ref="S634:AH649" si="196">S$7*EXP(-S$8*$C634)</f>
        <v>0.57829968258631181</v>
      </c>
      <c r="T634" s="5">
        <f t="shared" si="196"/>
        <v>0.55746022643461246</v>
      </c>
      <c r="U634" s="5">
        <f t="shared" si="196"/>
        <v>0.53732774928252069</v>
      </c>
      <c r="V634" s="5">
        <f t="shared" si="196"/>
        <v>0.51788592469491779</v>
      </c>
      <c r="W634" s="5">
        <f t="shared" si="196"/>
        <v>0.49911731062222203</v>
      </c>
      <c r="X634" s="5">
        <f t="shared" si="196"/>
        <v>0.48100371629925526</v>
      </c>
      <c r="Y634" s="5">
        <f t="shared" si="196"/>
        <v>0.46352648991585926</v>
      </c>
      <c r="Z634" s="5">
        <f t="shared" si="196"/>
        <v>0.44666674390830058</v>
      </c>
      <c r="AA634" s="5">
        <f t="shared" si="196"/>
        <v>0.43040553103994406</v>
      </c>
      <c r="AB634" s="5">
        <f t="shared" si="196"/>
        <v>0.41472398158049339</v>
      </c>
      <c r="AC634" s="5">
        <f t="shared" si="196"/>
        <v>0.39960340967061592</v>
      </c>
      <c r="AD634" s="5">
        <f t="shared" si="196"/>
        <v>0.38502539522947776</v>
      </c>
      <c r="AE634" s="5">
        <f t="shared" si="196"/>
        <v>0.37097184641531178</v>
      </c>
      <c r="AF634" s="5">
        <f t="shared" si="196"/>
        <v>0.35742504659752439</v>
      </c>
      <c r="AG634" s="5">
        <f t="shared" si="196"/>
        <v>0.34436768897645742</v>
      </c>
      <c r="AH634" s="5">
        <f t="shared" si="196"/>
        <v>0.33178290134235233</v>
      </c>
      <c r="AI634" s="5">
        <f t="shared" si="195"/>
        <v>0.3196542629586111</v>
      </c>
      <c r="AJ634" s="5">
        <f t="shared" si="195"/>
        <v>0.3079658151554614</v>
      </c>
      <c r="AK634" s="5">
        <f t="shared" si="195"/>
        <v>0.29670206690489681</v>
      </c>
      <c r="AL634" s="5">
        <f t="shared" si="195"/>
        <v>0.28584799639796338</v>
      </c>
      <c r="AM634" s="5">
        <f t="shared" si="195"/>
        <v>0.27538904944688686</v>
      </c>
      <c r="AN634" s="5">
        <f t="shared" si="195"/>
        <v>0.26531113537618212</v>
      </c>
      <c r="AO634" s="5">
        <f t="shared" si="195"/>
        <v>0.25560062094019526</v>
      </c>
      <c r="AP634" s="5">
        <f t="shared" si="195"/>
        <v>0.24624432270283439</v>
      </c>
      <c r="AQ634" s="5">
        <f t="shared" si="195"/>
        <v>0.23722949823335757</v>
      </c>
      <c r="AR634" s="5">
        <f t="shared" si="195"/>
        <v>0.22854383640593443</v>
      </c>
      <c r="AS634" s="5">
        <f t="shared" si="195"/>
        <v>0.22017544703708983</v>
      </c>
      <c r="AT634" s="5">
        <f t="shared" si="195"/>
        <v>0.2121128500515716</v>
      </c>
      <c r="AU634" s="5">
        <f t="shared" si="195"/>
        <v>0.20434496433167346</v>
      </c>
      <c r="AV634" s="5">
        <f t="shared" si="195"/>
        <v>0.19686109637602986</v>
      </c>
      <c r="AW634" s="5">
        <f t="shared" si="195"/>
        <v>0.18965092887012697</v>
      </c>
      <c r="AX634" s="5">
        <f t="shared" si="195"/>
        <v>0.18270450925126355</v>
      </c>
      <c r="AY634" s="5">
        <f t="shared" si="195"/>
        <v>0.17601223833464535</v>
      </c>
      <c r="AZ634" s="5">
        <f t="shared" si="195"/>
        <v>0.16956485905407478</v>
      </c>
      <c r="BA634" s="5">
        <f t="shared" si="195"/>
        <v>0.16335344535979121</v>
      </c>
      <c r="BB634" s="5">
        <f t="shared" si="195"/>
        <v>0.15736939130701089</v>
      </c>
      <c r="BC634" s="5">
        <f t="shared" si="195"/>
        <v>0.15160440036127601</v>
      </c>
      <c r="BD634" s="5">
        <f t="shared" si="195"/>
        <v>0.14605047494057188</v>
      </c>
      <c r="BE634" s="5">
        <f t="shared" si="195"/>
        <v>0.14069990620909248</v>
      </c>
      <c r="BF634" s="5">
        <f t="shared" si="195"/>
        <v>0.13554526413334075</v>
      </c>
      <c r="BG634" s="5">
        <f t="shared" si="195"/>
        <v>0.13057938780778935</v>
      </c>
      <c r="BH634" s="5">
        <f t="shared" si="195"/>
        <v>0.12579537605448471</v>
      </c>
      <c r="BI634" s="5">
        <f t="shared" si="195"/>
        <v>0.12118657829863823</v>
      </c>
      <c r="BJ634" s="5">
        <f t="shared" si="195"/>
        <v>0.1167465857203379</v>
      </c>
      <c r="BK634" s="16">
        <f t="shared" si="195"/>
        <v>0.11246922268095728</v>
      </c>
      <c r="BL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</row>
    <row r="635" spans="1:124" x14ac:dyDescent="0.3">
      <c r="A635" s="8">
        <v>36525</v>
      </c>
      <c r="B635" s="3">
        <v>5.5E-2</v>
      </c>
      <c r="C635" s="4">
        <f t="shared" si="184"/>
        <v>5.4076189261223546E-2</v>
      </c>
      <c r="D635" s="5">
        <f t="shared" ref="D635:S650" si="197">D$7*EXP(-D$8*$C635)</f>
        <v>0.97245474792853026</v>
      </c>
      <c r="E635" s="5">
        <f t="shared" si="197"/>
        <v>0.94418994937393352</v>
      </c>
      <c r="F635" s="5">
        <f t="shared" si="197"/>
        <v>0.91557410883182511</v>
      </c>
      <c r="G635" s="5">
        <f t="shared" si="197"/>
        <v>0.88689323551079846</v>
      </c>
      <c r="H635" s="5">
        <f t="shared" si="197"/>
        <v>0.85836755719171043</v>
      </c>
      <c r="I635" s="5">
        <f t="shared" si="197"/>
        <v>0.83016511319130104</v>
      </c>
      <c r="J635" s="5">
        <f t="shared" si="197"/>
        <v>0.80241269550021377</v>
      </c>
      <c r="K635" s="5">
        <f t="shared" si="197"/>
        <v>0.77520459030688826</v>
      </c>
      <c r="L635" s="5">
        <f t="shared" si="197"/>
        <v>0.74860952537085079</v>
      </c>
      <c r="M635" s="5">
        <f t="shared" si="197"/>
        <v>0.72267617133374429</v>
      </c>
      <c r="N635" s="5">
        <f t="shared" si="197"/>
        <v>0.69743748745141076</v>
      </c>
      <c r="O635" s="5">
        <f t="shared" si="197"/>
        <v>0.67291414949438921</v>
      </c>
      <c r="P635" s="5">
        <f t="shared" si="197"/>
        <v>0.64911725175006396</v>
      </c>
      <c r="Q635" s="5">
        <f t="shared" si="197"/>
        <v>0.62605043655581627</v>
      </c>
      <c r="R635" s="5">
        <f t="shared" si="197"/>
        <v>0.60371157314671742</v>
      </c>
      <c r="S635" s="5">
        <f t="shared" si="197"/>
        <v>0.58209408199549884</v>
      </c>
      <c r="T635" s="5">
        <f t="shared" si="196"/>
        <v>0.56118798033484285</v>
      </c>
      <c r="U635" s="5">
        <f t="shared" si="196"/>
        <v>0.54098070829206601</v>
      </c>
      <c r="V635" s="5">
        <f t="shared" si="196"/>
        <v>0.52145778223731498</v>
      </c>
      <c r="W635" s="5">
        <f t="shared" si="196"/>
        <v>0.50260331186698859</v>
      </c>
      <c r="X635" s="5">
        <f t="shared" si="195"/>
        <v>0.48440040964795594</v>
      </c>
      <c r="Y635" s="5">
        <f t="shared" si="195"/>
        <v>0.46683151507397896</v>
      </c>
      <c r="Z635" s="5">
        <f t="shared" si="195"/>
        <v>0.44987865136314531</v>
      </c>
      <c r="AA635" s="5">
        <f t="shared" si="195"/>
        <v>0.43352362845953174</v>
      </c>
      <c r="AB635" s="5">
        <f t="shared" si="195"/>
        <v>0.41774820326145784</v>
      </c>
      <c r="AC635" s="5">
        <f t="shared" si="195"/>
        <v>0.40253420570023646</v>
      </c>
      <c r="AD635" s="5">
        <f t="shared" si="195"/>
        <v>0.38786363749490321</v>
      </c>
      <c r="AE635" s="5">
        <f t="shared" si="195"/>
        <v>0.3737187489990384</v>
      </c>
      <c r="AF635" s="5">
        <f t="shared" si="195"/>
        <v>0.36008209844925937</v>
      </c>
      <c r="AG635" s="5">
        <f t="shared" si="195"/>
        <v>0.3469365970542902</v>
      </c>
      <c r="AH635" s="5">
        <f t="shared" si="195"/>
        <v>0.33426554267676889</v>
      </c>
      <c r="AI635" s="5">
        <f t="shared" si="195"/>
        <v>0.32205264431682995</v>
      </c>
      <c r="AJ635" s="5">
        <f t="shared" si="195"/>
        <v>0.31028203917574287</v>
      </c>
      <c r="AK635" s="5">
        <f t="shared" si="195"/>
        <v>0.29893830373521951</v>
      </c>
      <c r="AL635" s="5">
        <f t="shared" si="195"/>
        <v>0.28800646001455688</v>
      </c>
      <c r="AM635" s="5">
        <f t="shared" si="195"/>
        <v>0.27747197794887074</v>
      </c>
      <c r="AN635" s="5">
        <f t="shared" si="195"/>
        <v>0.26732077465585763</v>
      </c>
      <c r="AO635" s="5">
        <f t="shared" si="195"/>
        <v>0.25753921121684326</v>
      </c>
      <c r="AP635" s="5">
        <f t="shared" si="195"/>
        <v>0.24811408748334504</v>
      </c>
      <c r="AQ635" s="5">
        <f t="shared" si="195"/>
        <v>0.2390326353274865</v>
      </c>
      <c r="AR635" s="5">
        <f t="shared" si="195"/>
        <v>0.23028251067903963</v>
      </c>
      <c r="AS635" s="5">
        <f t="shared" si="195"/>
        <v>0.2218517846302116</v>
      </c>
      <c r="AT635" s="5">
        <f t="shared" si="195"/>
        <v>0.21372893383884348</v>
      </c>
      <c r="AU635" s="5">
        <f t="shared" si="195"/>
        <v>0.20590283041929253</v>
      </c>
      <c r="AV635" s="5">
        <f t="shared" si="195"/>
        <v>0.19836273147623149</v>
      </c>
      <c r="AW635" s="5">
        <f t="shared" si="195"/>
        <v>0.19109826840852931</v>
      </c>
      <c r="AX635" s="5">
        <f t="shared" si="195"/>
        <v>0.18409943608720278</v>
      </c>
      <c r="AY635" s="5">
        <f t="shared" si="195"/>
        <v>0.17735658199224633</v>
      </c>
      <c r="AZ635" s="5">
        <f t="shared" si="195"/>
        <v>0.17086039537725328</v>
      </c>
      <c r="BA635" s="5">
        <f t="shared" si="195"/>
        <v>0.1646018965175543</v>
      </c>
      <c r="BB635" s="5">
        <f t="shared" si="195"/>
        <v>0.15857242608664535</v>
      </c>
      <c r="BC635" s="5">
        <f t="shared" si="195"/>
        <v>0.15276363469657717</v>
      </c>
      <c r="BD635" s="5">
        <f t="shared" si="195"/>
        <v>0.14716747263040997</v>
      </c>
      <c r="BE635" s="5">
        <f t="shared" si="195"/>
        <v>0.14177617978854956</v>
      </c>
      <c r="BF635" s="5">
        <f t="shared" ref="X635:BK642" si="198">BF$7*EXP(-BF$8*$C635)</f>
        <v>0.13658227586555569</v>
      </c>
      <c r="BG635" s="5">
        <f t="shared" si="198"/>
        <v>0.13157855076967281</v>
      </c>
      <c r="BH635" s="5">
        <f t="shared" si="198"/>
        <v>0.12675805529374087</v>
      </c>
      <c r="BI635" s="5">
        <f t="shared" si="198"/>
        <v>0.12211409204316517</v>
      </c>
      <c r="BJ635" s="5">
        <f t="shared" si="198"/>
        <v>0.11764020662416709</v>
      </c>
      <c r="BK635" s="16">
        <f t="shared" si="198"/>
        <v>0.11333017909351804</v>
      </c>
      <c r="BL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</row>
    <row r="636" spans="1:124" x14ac:dyDescent="0.3">
      <c r="A636" s="8">
        <v>36532</v>
      </c>
      <c r="B636" s="3">
        <v>5.6700001E-2</v>
      </c>
      <c r="C636" s="4">
        <f t="shared" si="184"/>
        <v>5.5828376210030249E-2</v>
      </c>
      <c r="D636" s="5">
        <f t="shared" si="197"/>
        <v>0.97165286334488843</v>
      </c>
      <c r="E636" s="5">
        <f t="shared" si="197"/>
        <v>0.94272244739543709</v>
      </c>
      <c r="F636" s="5">
        <f t="shared" si="197"/>
        <v>0.91355991037499207</v>
      </c>
      <c r="G636" s="5">
        <f t="shared" si="197"/>
        <v>0.88443533512216821</v>
      </c>
      <c r="H636" s="5">
        <f t="shared" si="197"/>
        <v>0.85555459181204252</v>
      </c>
      <c r="I636" s="5">
        <f t="shared" si="197"/>
        <v>0.82707294891081207</v>
      </c>
      <c r="J636" s="5">
        <f t="shared" si="197"/>
        <v>0.79910595309809895</v>
      </c>
      <c r="K636" s="5">
        <f t="shared" si="197"/>
        <v>0.77173806516440446</v>
      </c>
      <c r="L636" s="5">
        <f t="shared" si="197"/>
        <v>0.74502948021668347</v>
      </c>
      <c r="M636" s="5">
        <f t="shared" si="197"/>
        <v>0.71902149488291867</v>
      </c>
      <c r="N636" s="5">
        <f t="shared" si="197"/>
        <v>0.69374072097255846</v>
      </c>
      <c r="O636" s="5">
        <f t="shared" si="197"/>
        <v>0.66920238854773928</v>
      </c>
      <c r="P636" s="5">
        <f t="shared" si="197"/>
        <v>0.64541293307430703</v>
      </c>
      <c r="Q636" s="5">
        <f t="shared" si="197"/>
        <v>0.62237202123241475</v>
      </c>
      <c r="R636" s="5">
        <f t="shared" si="197"/>
        <v>0.60007413733434989</v>
      </c>
      <c r="S636" s="5">
        <f t="shared" si="197"/>
        <v>0.57850982610450097</v>
      </c>
      <c r="T636" s="5">
        <f t="shared" si="196"/>
        <v>0.55766666676394261</v>
      </c>
      <c r="U636" s="5">
        <f t="shared" si="196"/>
        <v>0.5375300369463567</v>
      </c>
      <c r="V636" s="5">
        <f t="shared" si="196"/>
        <v>0.51808371209350235</v>
      </c>
      <c r="W636" s="5">
        <f t="shared" si="196"/>
        <v>0.49931033591394042</v>
      </c>
      <c r="X636" s="5">
        <f t="shared" si="198"/>
        <v>0.4811917896444865</v>
      </c>
      <c r="Y636" s="5">
        <f t="shared" si="198"/>
        <v>0.46370948175086424</v>
      </c>
      <c r="Z636" s="5">
        <f t="shared" si="198"/>
        <v>0.44684457496052699</v>
      </c>
      <c r="AA636" s="5">
        <f t="shared" si="198"/>
        <v>0.43057816383515091</v>
      </c>
      <c r="AB636" s="5">
        <f t="shared" si="198"/>
        <v>0.41489141322644446</v>
      </c>
      <c r="AC636" s="5">
        <f t="shared" si="198"/>
        <v>0.39976566573212202</v>
      </c>
      <c r="AD636" s="5">
        <f t="shared" si="198"/>
        <v>0.3851825245356883</v>
      </c>
      <c r="AE636" s="5">
        <f t="shared" si="198"/>
        <v>0.3711239166627826</v>
      </c>
      <c r="AF636" s="5">
        <f t="shared" si="198"/>
        <v>0.35757214063213039</v>
      </c>
      <c r="AG636" s="5">
        <f t="shared" si="198"/>
        <v>0.34450990165405604</v>
      </c>
      <c r="AH636" s="5">
        <f t="shared" si="198"/>
        <v>0.33192033688257894</v>
      </c>
      <c r="AI636" s="5">
        <f t="shared" si="198"/>
        <v>0.3197870327186178</v>
      </c>
      <c r="AJ636" s="5">
        <f t="shared" si="198"/>
        <v>0.30809403576106931</v>
      </c>
      <c r="AK636" s="5">
        <f t="shared" si="198"/>
        <v>0.29682585868576306</v>
      </c>
      <c r="AL636" s="5">
        <f t="shared" si="198"/>
        <v>0.28596748208117972</v>
      </c>
      <c r="AM636" s="5">
        <f t="shared" si="198"/>
        <v>0.27550435307011389</v>
      </c>
      <c r="AN636" s="5">
        <f t="shared" si="198"/>
        <v>0.26542238138713958</v>
      </c>
      <c r="AO636" s="5">
        <f t="shared" si="198"/>
        <v>0.25570793345421439</v>
      </c>
      <c r="AP636" s="5">
        <f t="shared" si="198"/>
        <v>0.24634782489435234</v>
      </c>
      <c r="AQ636" s="5">
        <f t="shared" si="198"/>
        <v>0.23732931184079822</v>
      </c>
      <c r="AR636" s="5">
        <f t="shared" si="198"/>
        <v>0.22864008133246341</v>
      </c>
      <c r="AS636" s="5">
        <f t="shared" si="198"/>
        <v>0.22026824103232887</v>
      </c>
      <c r="AT636" s="5">
        <f t="shared" si="198"/>
        <v>0.21220230846157448</v>
      </c>
      <c r="AU636" s="5">
        <f t="shared" si="198"/>
        <v>0.2044311999063573</v>
      </c>
      <c r="AV636" s="5">
        <f t="shared" si="198"/>
        <v>0.19694421912486917</v>
      </c>
      <c r="AW636" s="5">
        <f t="shared" si="198"/>
        <v>0.18973104595829324</v>
      </c>
      <c r="AX636" s="5">
        <f t="shared" si="198"/>
        <v>0.18278172492956785</v>
      </c>
      <c r="AY636" s="5">
        <f t="shared" si="198"/>
        <v>0.1760866538976415</v>
      </c>
      <c r="AZ636" s="5">
        <f t="shared" si="198"/>
        <v>0.16963657282153341</v>
      </c>
      <c r="BA636" s="5">
        <f t="shared" si="198"/>
        <v>0.16342255267748218</v>
      </c>
      <c r="BB636" s="5">
        <f t="shared" si="198"/>
        <v>0.15743598456335112</v>
      </c>
      <c r="BC636" s="5">
        <f t="shared" si="198"/>
        <v>0.15166856901692738</v>
      </c>
      <c r="BD636" s="5">
        <f t="shared" si="198"/>
        <v>0.14611230556852323</v>
      </c>
      <c r="BE636" s="5">
        <f t="shared" si="198"/>
        <v>0.14075948254314258</v>
      </c>
      <c r="BF636" s="5">
        <f t="shared" si="198"/>
        <v>0.13560266712322488</v>
      </c>
      <c r="BG636" s="5">
        <f t="shared" si="198"/>
        <v>0.13063469567946953</v>
      </c>
      <c r="BH636" s="5">
        <f t="shared" si="198"/>
        <v>0.12584866437435904</v>
      </c>
      <c r="BI636" s="5">
        <f t="shared" si="198"/>
        <v>0.12123792004062592</v>
      </c>
      <c r="BJ636" s="5">
        <f t="shared" si="198"/>
        <v>0.11679605133496625</v>
      </c>
      <c r="BK636" s="16">
        <f t="shared" si="198"/>
        <v>0.11251688016572263</v>
      </c>
      <c r="BL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</row>
    <row r="637" spans="1:124" x14ac:dyDescent="0.3">
      <c r="A637" s="8">
        <v>36539</v>
      </c>
      <c r="B637" s="3">
        <v>5.6700001E-2</v>
      </c>
      <c r="C637" s="4">
        <f t="shared" si="184"/>
        <v>5.5828376210030249E-2</v>
      </c>
      <c r="D637" s="5">
        <f t="shared" si="197"/>
        <v>0.97165286334488843</v>
      </c>
      <c r="E637" s="5">
        <f t="shared" si="197"/>
        <v>0.94272244739543709</v>
      </c>
      <c r="F637" s="5">
        <f t="shared" si="197"/>
        <v>0.91355991037499207</v>
      </c>
      <c r="G637" s="5">
        <f t="shared" si="197"/>
        <v>0.88443533512216821</v>
      </c>
      <c r="H637" s="5">
        <f t="shared" si="197"/>
        <v>0.85555459181204252</v>
      </c>
      <c r="I637" s="5">
        <f t="shared" si="197"/>
        <v>0.82707294891081207</v>
      </c>
      <c r="J637" s="5">
        <f t="shared" si="197"/>
        <v>0.79910595309809895</v>
      </c>
      <c r="K637" s="5">
        <f t="shared" si="197"/>
        <v>0.77173806516440446</v>
      </c>
      <c r="L637" s="5">
        <f t="shared" si="197"/>
        <v>0.74502948021668347</v>
      </c>
      <c r="M637" s="5">
        <f t="shared" si="197"/>
        <v>0.71902149488291867</v>
      </c>
      <c r="N637" s="5">
        <f t="shared" si="197"/>
        <v>0.69374072097255846</v>
      </c>
      <c r="O637" s="5">
        <f t="shared" si="197"/>
        <v>0.66920238854773928</v>
      </c>
      <c r="P637" s="5">
        <f t="shared" si="197"/>
        <v>0.64541293307430703</v>
      </c>
      <c r="Q637" s="5">
        <f t="shared" si="197"/>
        <v>0.62237202123241475</v>
      </c>
      <c r="R637" s="5">
        <f t="shared" si="197"/>
        <v>0.60007413733434989</v>
      </c>
      <c r="S637" s="5">
        <f t="shared" si="197"/>
        <v>0.57850982610450097</v>
      </c>
      <c r="T637" s="5">
        <f t="shared" si="196"/>
        <v>0.55766666676394261</v>
      </c>
      <c r="U637" s="5">
        <f t="shared" si="196"/>
        <v>0.5375300369463567</v>
      </c>
      <c r="V637" s="5">
        <f t="shared" si="196"/>
        <v>0.51808371209350235</v>
      </c>
      <c r="W637" s="5">
        <f t="shared" si="196"/>
        <v>0.49931033591394042</v>
      </c>
      <c r="X637" s="5">
        <f t="shared" si="198"/>
        <v>0.4811917896444865</v>
      </c>
      <c r="Y637" s="5">
        <f t="shared" si="198"/>
        <v>0.46370948175086424</v>
      </c>
      <c r="Z637" s="5">
        <f t="shared" si="198"/>
        <v>0.44684457496052699</v>
      </c>
      <c r="AA637" s="5">
        <f t="shared" si="198"/>
        <v>0.43057816383515091</v>
      </c>
      <c r="AB637" s="5">
        <f t="shared" si="198"/>
        <v>0.41489141322644446</v>
      </c>
      <c r="AC637" s="5">
        <f t="shared" si="198"/>
        <v>0.39976566573212202</v>
      </c>
      <c r="AD637" s="5">
        <f t="shared" si="198"/>
        <v>0.3851825245356883</v>
      </c>
      <c r="AE637" s="5">
        <f t="shared" si="198"/>
        <v>0.3711239166627826</v>
      </c>
      <c r="AF637" s="5">
        <f t="shared" si="198"/>
        <v>0.35757214063213039</v>
      </c>
      <c r="AG637" s="5">
        <f t="shared" si="198"/>
        <v>0.34450990165405604</v>
      </c>
      <c r="AH637" s="5">
        <f t="shared" si="198"/>
        <v>0.33192033688257894</v>
      </c>
      <c r="AI637" s="5">
        <f t="shared" si="198"/>
        <v>0.3197870327186178</v>
      </c>
      <c r="AJ637" s="5">
        <f t="shared" si="198"/>
        <v>0.30809403576106931</v>
      </c>
      <c r="AK637" s="5">
        <f t="shared" si="198"/>
        <v>0.29682585868576306</v>
      </c>
      <c r="AL637" s="5">
        <f t="shared" si="198"/>
        <v>0.28596748208117972</v>
      </c>
      <c r="AM637" s="5">
        <f t="shared" si="198"/>
        <v>0.27550435307011389</v>
      </c>
      <c r="AN637" s="5">
        <f t="shared" si="198"/>
        <v>0.26542238138713958</v>
      </c>
      <c r="AO637" s="5">
        <f t="shared" si="198"/>
        <v>0.25570793345421439</v>
      </c>
      <c r="AP637" s="5">
        <f t="shared" si="198"/>
        <v>0.24634782489435234</v>
      </c>
      <c r="AQ637" s="5">
        <f t="shared" si="198"/>
        <v>0.23732931184079822</v>
      </c>
      <c r="AR637" s="5">
        <f t="shared" si="198"/>
        <v>0.22864008133246341</v>
      </c>
      <c r="AS637" s="5">
        <f t="shared" si="198"/>
        <v>0.22026824103232887</v>
      </c>
      <c r="AT637" s="5">
        <f t="shared" si="198"/>
        <v>0.21220230846157448</v>
      </c>
      <c r="AU637" s="5">
        <f t="shared" si="198"/>
        <v>0.2044311999063573</v>
      </c>
      <c r="AV637" s="5">
        <f t="shared" si="198"/>
        <v>0.19694421912486917</v>
      </c>
      <c r="AW637" s="5">
        <f t="shared" si="198"/>
        <v>0.18973104595829324</v>
      </c>
      <c r="AX637" s="5">
        <f t="shared" si="198"/>
        <v>0.18278172492956785</v>
      </c>
      <c r="AY637" s="5">
        <f t="shared" si="198"/>
        <v>0.1760866538976415</v>
      </c>
      <c r="AZ637" s="5">
        <f t="shared" si="198"/>
        <v>0.16963657282153341</v>
      </c>
      <c r="BA637" s="5">
        <f t="shared" si="198"/>
        <v>0.16342255267748218</v>
      </c>
      <c r="BB637" s="5">
        <f t="shared" si="198"/>
        <v>0.15743598456335112</v>
      </c>
      <c r="BC637" s="5">
        <f t="shared" si="198"/>
        <v>0.15166856901692738</v>
      </c>
      <c r="BD637" s="5">
        <f t="shared" si="198"/>
        <v>0.14611230556852323</v>
      </c>
      <c r="BE637" s="5">
        <f t="shared" si="198"/>
        <v>0.14075948254314258</v>
      </c>
      <c r="BF637" s="5">
        <f t="shared" si="198"/>
        <v>0.13560266712322488</v>
      </c>
      <c r="BG637" s="5">
        <f t="shared" si="198"/>
        <v>0.13063469567946953</v>
      </c>
      <c r="BH637" s="5">
        <f t="shared" si="198"/>
        <v>0.12584866437435904</v>
      </c>
      <c r="BI637" s="5">
        <f t="shared" si="198"/>
        <v>0.12123792004062592</v>
      </c>
      <c r="BJ637" s="5">
        <f t="shared" si="198"/>
        <v>0.11679605133496625</v>
      </c>
      <c r="BK637" s="16">
        <f t="shared" si="198"/>
        <v>0.11251688016572263</v>
      </c>
      <c r="BL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</row>
    <row r="638" spans="1:124" x14ac:dyDescent="0.3">
      <c r="A638" s="8">
        <v>36546</v>
      </c>
      <c r="B638" s="3">
        <v>5.7199998000000002E-2</v>
      </c>
      <c r="C638" s="4">
        <f t="shared" si="184"/>
        <v>5.6343721917381309E-2</v>
      </c>
      <c r="D638" s="5">
        <f t="shared" si="197"/>
        <v>0.9714171423553003</v>
      </c>
      <c r="E638" s="5">
        <f t="shared" si="197"/>
        <v>0.94229126623849702</v>
      </c>
      <c r="F638" s="5">
        <f t="shared" si="197"/>
        <v>0.91296834668508831</v>
      </c>
      <c r="G638" s="5">
        <f t="shared" si="197"/>
        <v>0.88371372519108338</v>
      </c>
      <c r="H638" s="5">
        <f t="shared" si="197"/>
        <v>0.85472901021101166</v>
      </c>
      <c r="I638" s="5">
        <f t="shared" si="197"/>
        <v>0.82616568865037665</v>
      </c>
      <c r="J638" s="5">
        <f t="shared" si="197"/>
        <v>0.79813598409871811</v>
      </c>
      <c r="K638" s="5">
        <f t="shared" si="197"/>
        <v>0.77072145885253884</v>
      </c>
      <c r="L638" s="5">
        <f t="shared" si="197"/>
        <v>0.74397979460991337</v>
      </c>
      <c r="M638" s="5">
        <f t="shared" si="197"/>
        <v>0.71795011866963643</v>
      </c>
      <c r="N638" s="5">
        <f t="shared" si="197"/>
        <v>0.69265717760482415</v>
      </c>
      <c r="O638" s="5">
        <f t="shared" si="197"/>
        <v>0.66811460279622648</v>
      </c>
      <c r="P638" s="5">
        <f t="shared" si="197"/>
        <v>0.64432746321928436</v>
      </c>
      <c r="Q638" s="5">
        <f t="shared" si="197"/>
        <v>0.62129426034144641</v>
      </c>
      <c r="R638" s="5">
        <f t="shared" si="197"/>
        <v>0.59900848707855714</v>
      </c>
      <c r="S638" s="5">
        <f t="shared" si="197"/>
        <v>0.57745984640522741</v>
      </c>
      <c r="T638" s="5">
        <f t="shared" si="196"/>
        <v>0.5566352043150663</v>
      </c>
      <c r="U638" s="5">
        <f t="shared" si="196"/>
        <v>0.53651933537192598</v>
      </c>
      <c r="V638" s="5">
        <f t="shared" si="196"/>
        <v>0.51709550620544642</v>
      </c>
      <c r="W638" s="5">
        <f t="shared" si="196"/>
        <v>0.49834593224799928</v>
      </c>
      <c r="X638" s="5">
        <f t="shared" si="198"/>
        <v>0.48025213518411985</v>
      </c>
      <c r="Y638" s="5">
        <f t="shared" si="198"/>
        <v>0.46279522250364019</v>
      </c>
      <c r="Z638" s="5">
        <f t="shared" si="198"/>
        <v>0.44595610583112544</v>
      </c>
      <c r="AA638" s="5">
        <f t="shared" si="198"/>
        <v>0.42971567104350838</v>
      </c>
      <c r="AB638" s="5">
        <f t="shared" si="198"/>
        <v>0.41405491034748299</v>
      </c>
      <c r="AC638" s="5">
        <f t="shared" si="198"/>
        <v>0.39895502428312346</v>
      </c>
      <c r="AD638" s="5">
        <f t="shared" si="198"/>
        <v>0.38439749990663385</v>
      </c>
      <c r="AE638" s="5">
        <f t="shared" si="198"/>
        <v>0.37036417007174999</v>
      </c>
      <c r="AF638" s="5">
        <f t="shared" si="198"/>
        <v>0.35683725769008767</v>
      </c>
      <c r="AG638" s="5">
        <f t="shared" si="198"/>
        <v>0.34379940803919112</v>
      </c>
      <c r="AH638" s="5">
        <f t="shared" si="198"/>
        <v>0.3312337115519195</v>
      </c>
      <c r="AI638" s="5">
        <f t="shared" si="198"/>
        <v>0.31912371902256254</v>
      </c>
      <c r="AJ638" s="5">
        <f t="shared" si="198"/>
        <v>0.30745345077317554</v>
      </c>
      <c r="AK638" s="5">
        <f t="shared" si="198"/>
        <v>0.29620740101450616</v>
      </c>
      <c r="AL638" s="5">
        <f t="shared" si="198"/>
        <v>0.28537053839134147</v>
      </c>
      <c r="AM638" s="5">
        <f t="shared" si="198"/>
        <v>0.27492830350805308</v>
      </c>
      <c r="AN638" s="5">
        <f t="shared" si="198"/>
        <v>0.26486660407563645</v>
      </c>
      <c r="AO638" s="5">
        <f t="shared" si="198"/>
        <v>0.25517180819817681</v>
      </c>
      <c r="AP638" s="5">
        <f t="shared" si="198"/>
        <v>0.24583073621782486</v>
      </c>
      <c r="AQ638" s="5">
        <f t="shared" si="198"/>
        <v>0.23683065145791074</v>
      </c>
      <c r="AR638" s="5">
        <f t="shared" si="198"/>
        <v>0.22815925013975966</v>
      </c>
      <c r="AS638" s="5">
        <f t="shared" si="198"/>
        <v>0.21980465069694041</v>
      </c>
      <c r="AT638" s="5">
        <f t="shared" si="198"/>
        <v>0.21175538266863719</v>
      </c>
      <c r="AU638" s="5">
        <f t="shared" si="198"/>
        <v>0.2040003753196217</v>
      </c>
      <c r="AV638" s="5">
        <f t="shared" si="198"/>
        <v>0.19652894610639896</v>
      </c>
      <c r="AW638" s="5">
        <f t="shared" si="198"/>
        <v>0.18933078908627607</v>
      </c>
      <c r="AX638" s="5">
        <f t="shared" si="198"/>
        <v>0.18239596334740174</v>
      </c>
      <c r="AY638" s="5">
        <f t="shared" si="198"/>
        <v>0.17571488152246476</v>
      </c>
      <c r="AZ638" s="5">
        <f t="shared" si="198"/>
        <v>0.16927829843610792</v>
      </c>
      <c r="BA638" s="5">
        <f t="shared" si="198"/>
        <v>0.16307729992571041</v>
      </c>
      <c r="BB638" s="5">
        <f t="shared" si="198"/>
        <v>0.15710329186661409</v>
      </c>
      <c r="BC638" s="5">
        <f t="shared" si="198"/>
        <v>0.1513479894257968</v>
      </c>
      <c r="BD638" s="5">
        <f t="shared" si="198"/>
        <v>0.14580340656215673</v>
      </c>
      <c r="BE638" s="5">
        <f t="shared" si="198"/>
        <v>0.14046184578676102</v>
      </c>
      <c r="BF638" s="5">
        <f t="shared" si="198"/>
        <v>0.13531588819244322</v>
      </c>
      <c r="BG638" s="5">
        <f t="shared" si="198"/>
        <v>0.13035838375886946</v>
      </c>
      <c r="BH638" s="5">
        <f t="shared" si="198"/>
        <v>0.12558244193651433</v>
      </c>
      <c r="BI638" s="5">
        <f t="shared" si="198"/>
        <v>0.12098142251078982</v>
      </c>
      <c r="BJ638" s="5">
        <f t="shared" si="198"/>
        <v>0.11654892674578028</v>
      </c>
      <c r="BK638" s="16">
        <f t="shared" si="198"/>
        <v>0.11227878880558219</v>
      </c>
      <c r="BL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</row>
    <row r="639" spans="1:124" x14ac:dyDescent="0.3">
      <c r="A639" s="8">
        <v>36553</v>
      </c>
      <c r="B639" s="3">
        <v>5.7699999999999994E-2</v>
      </c>
      <c r="C639" s="4">
        <f t="shared" si="184"/>
        <v>5.6859072778220339E-2</v>
      </c>
      <c r="D639" s="5">
        <f t="shared" si="197"/>
        <v>0.9711814761947738</v>
      </c>
      <c r="E639" s="5">
        <f t="shared" si="197"/>
        <v>0.94186027798574978</v>
      </c>
      <c r="F639" s="5">
        <f t="shared" si="197"/>
        <v>0.91237716014453485</v>
      </c>
      <c r="G639" s="5">
        <f t="shared" si="197"/>
        <v>0.88299269681352788</v>
      </c>
      <c r="H639" s="5">
        <f t="shared" si="197"/>
        <v>0.85390421702472874</v>
      </c>
      <c r="I639" s="5">
        <f t="shared" si="197"/>
        <v>0.82525941455419205</v>
      </c>
      <c r="J639" s="5">
        <f t="shared" si="197"/>
        <v>0.79716718278284471</v>
      </c>
      <c r="K639" s="5">
        <f t="shared" si="197"/>
        <v>0.76970618156453863</v>
      </c>
      <c r="L639" s="5">
        <f t="shared" si="197"/>
        <v>0.74293157744957472</v>
      </c>
      <c r="M639" s="5">
        <f t="shared" si="197"/>
        <v>0.71688032816796254</v>
      </c>
      <c r="N639" s="5">
        <f t="shared" si="197"/>
        <v>0.69157531579732257</v>
      </c>
      <c r="O639" s="5">
        <f t="shared" si="197"/>
        <v>0.66702857438460417</v>
      </c>
      <c r="P639" s="5">
        <f t="shared" si="197"/>
        <v>0.64324380810426551</v>
      </c>
      <c r="Q639" s="5">
        <f t="shared" si="197"/>
        <v>0.62021835505804601</v>
      </c>
      <c r="R639" s="5">
        <f t="shared" si="197"/>
        <v>0.5979447186448511</v>
      </c>
      <c r="S639" s="5">
        <f t="shared" si="197"/>
        <v>0.57641176191944477</v>
      </c>
      <c r="T639" s="5">
        <f t="shared" si="196"/>
        <v>0.5556056393770904</v>
      </c>
      <c r="U639" s="5">
        <f t="shared" si="196"/>
        <v>0.53551052411070954</v>
      </c>
      <c r="V639" s="5">
        <f t="shared" si="196"/>
        <v>0.51610917539227186</v>
      </c>
      <c r="W639" s="5">
        <f t="shared" si="196"/>
        <v>0.49738338168405422</v>
      </c>
      <c r="X639" s="5">
        <f t="shared" si="198"/>
        <v>0.47931430627895844</v>
      </c>
      <c r="Y639" s="5">
        <f t="shared" si="198"/>
        <v>0.4618827567133203</v>
      </c>
      <c r="Z639" s="5">
        <f t="shared" si="198"/>
        <v>0.44506939440266402</v>
      </c>
      <c r="AA639" s="5">
        <f t="shared" si="198"/>
        <v>0.42885489731544935</v>
      </c>
      <c r="AB639" s="5">
        <f t="shared" si="198"/>
        <v>0.41322008568343832</v>
      </c>
      <c r="AC639" s="5">
        <f t="shared" si="198"/>
        <v>0.39814601856420884</v>
      </c>
      <c r="AD639" s="5">
        <f t="shared" si="198"/>
        <v>0.38361406737761816</v>
      </c>
      <c r="AE639" s="5">
        <f t="shared" si="198"/>
        <v>0.3696059712223016</v>
      </c>
      <c r="AF639" s="5">
        <f t="shared" si="198"/>
        <v>0.35610387775463354</v>
      </c>
      <c r="AG639" s="5">
        <f t="shared" si="198"/>
        <v>0.34309037261466391</v>
      </c>
      <c r="AH639" s="5">
        <f t="shared" si="198"/>
        <v>0.33054849976028861</v>
      </c>
      <c r="AI639" s="5">
        <f t="shared" si="198"/>
        <v>0.31846177458294189</v>
      </c>
      <c r="AJ639" s="5">
        <f t="shared" si="198"/>
        <v>0.30681419129508009</v>
      </c>
      <c r="AK639" s="5">
        <f t="shared" si="198"/>
        <v>0.29559022577825761</v>
      </c>
      <c r="AL639" s="5">
        <f t="shared" si="198"/>
        <v>0.28477483484263355</v>
      </c>
      <c r="AM639" s="5">
        <f t="shared" si="198"/>
        <v>0.27435345266034422</v>
      </c>
      <c r="AN639" s="5">
        <f t="shared" si="198"/>
        <v>0.26431198498554387</v>
      </c>
      <c r="AO639" s="5">
        <f t="shared" si="198"/>
        <v>0.25463680165469837</v>
      </c>
      <c r="AP639" s="5">
        <f t="shared" si="198"/>
        <v>0.24531472776542371</v>
      </c>
      <c r="AQ639" s="5">
        <f t="shared" si="198"/>
        <v>0.23633303385574603</v>
      </c>
      <c r="AR639" s="5">
        <f t="shared" si="198"/>
        <v>0.22767942534419106</v>
      </c>
      <c r="AS639" s="5">
        <f t="shared" si="198"/>
        <v>0.21934203144150391</v>
      </c>
      <c r="AT639" s="5">
        <f t="shared" si="198"/>
        <v>0.21130939370465368</v>
      </c>
      <c r="AU639" s="5">
        <f t="shared" si="198"/>
        <v>0.20357045437118756</v>
      </c>
      <c r="AV639" s="5">
        <f t="shared" si="198"/>
        <v>0.19611454458547817</v>
      </c>
      <c r="AW639" s="5">
        <f t="shared" si="198"/>
        <v>0.18893137260676651</v>
      </c>
      <c r="AX639" s="5">
        <f t="shared" si="198"/>
        <v>0.18201101207120901</v>
      </c>
      <c r="AY639" s="5">
        <f t="shared" si="198"/>
        <v>0.17534389036564102</v>
      </c>
      <c r="AZ639" s="5">
        <f t="shared" si="198"/>
        <v>0.16892077715886905</v>
      </c>
      <c r="BA639" s="5">
        <f t="shared" si="198"/>
        <v>0.16273277312652962</v>
      </c>
      <c r="BB639" s="5">
        <f t="shared" si="198"/>
        <v>0.15677129889750993</v>
      </c>
      <c r="BC639" s="5">
        <f t="shared" si="198"/>
        <v>0.15102808424330855</v>
      </c>
      <c r="BD639" s="5">
        <f t="shared" si="198"/>
        <v>0.14549515752626477</v>
      </c>
      <c r="BE639" s="5">
        <f t="shared" si="198"/>
        <v>0.14016483541810762</v>
      </c>
      <c r="BF639" s="5">
        <f t="shared" si="198"/>
        <v>0.13502971289658802</v>
      </c>
      <c r="BG639" s="5">
        <f t="shared" si="198"/>
        <v>0.1300826535249367</v>
      </c>
      <c r="BH639" s="5">
        <f t="shared" si="198"/>
        <v>0.12531678001641522</v>
      </c>
      <c r="BI639" s="5">
        <f t="shared" si="198"/>
        <v>0.12072546508420746</v>
      </c>
      <c r="BJ639" s="5">
        <f t="shared" si="198"/>
        <v>0.11630232257525598</v>
      </c>
      <c r="BK639" s="16">
        <f t="shared" si="198"/>
        <v>0.1120411988853238</v>
      </c>
      <c r="BL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</row>
    <row r="640" spans="1:124" x14ac:dyDescent="0.3">
      <c r="A640" s="8">
        <v>36560</v>
      </c>
      <c r="B640" s="3">
        <v>5.8000002000000002E-2</v>
      </c>
      <c r="C640" s="4">
        <f t="shared" si="184"/>
        <v>5.7168284119281855E-2</v>
      </c>
      <c r="D640" s="5">
        <f t="shared" si="197"/>
        <v>0.97104010356527726</v>
      </c>
      <c r="E640" s="5">
        <f t="shared" si="197"/>
        <v>0.94160177897151132</v>
      </c>
      <c r="F640" s="5">
        <f t="shared" si="197"/>
        <v>0.9120226310439159</v>
      </c>
      <c r="G640" s="5">
        <f t="shared" si="197"/>
        <v>0.88256036104538971</v>
      </c>
      <c r="H640" s="5">
        <f t="shared" si="197"/>
        <v>0.85340972187866371</v>
      </c>
      <c r="I640" s="5">
        <f t="shared" si="197"/>
        <v>0.82471612591008836</v>
      </c>
      <c r="J640" s="5">
        <f t="shared" si="197"/>
        <v>0.79658646499750652</v>
      </c>
      <c r="K640" s="5">
        <f t="shared" si="197"/>
        <v>0.76909765565009036</v>
      </c>
      <c r="L640" s="5">
        <f t="shared" si="197"/>
        <v>0.74230335450823226</v>
      </c>
      <c r="M640" s="5">
        <f t="shared" si="197"/>
        <v>0.71623921745642738</v>
      </c>
      <c r="N640" s="5">
        <f t="shared" si="197"/>
        <v>0.69092700823902786</v>
      </c>
      <c r="O640" s="5">
        <f t="shared" si="197"/>
        <v>0.66637780315600548</v>
      </c>
      <c r="P640" s="5">
        <f t="shared" si="197"/>
        <v>0.64259448831700539</v>
      </c>
      <c r="Q640" s="5">
        <f t="shared" si="197"/>
        <v>0.61957370469447148</v>
      </c>
      <c r="R640" s="5">
        <f t="shared" si="197"/>
        <v>0.59730736288187447</v>
      </c>
      <c r="S640" s="5">
        <f t="shared" si="197"/>
        <v>0.57578382286223107</v>
      </c>
      <c r="T640" s="5">
        <f t="shared" si="196"/>
        <v>0.55498881306298331</v>
      </c>
      <c r="U640" s="5">
        <f t="shared" si="196"/>
        <v>0.53490614646273671</v>
      </c>
      <c r="V640" s="5">
        <f t="shared" si="196"/>
        <v>0.51551827861744437</v>
      </c>
      <c r="W640" s="5">
        <f t="shared" si="196"/>
        <v>0.49680674243447065</v>
      </c>
      <c r="X640" s="5">
        <f t="shared" si="198"/>
        <v>0.47875248672890391</v>
      </c>
      <c r="Y640" s="5">
        <f t="shared" si="198"/>
        <v>0.46133613955567621</v>
      </c>
      <c r="Z640" s="5">
        <f t="shared" si="198"/>
        <v>0.44453821263380477</v>
      </c>
      <c r="AA640" s="5">
        <f t="shared" si="198"/>
        <v>0.4283392595591004</v>
      </c>
      <c r="AB640" s="5">
        <f t="shared" si="198"/>
        <v>0.41271999769980555</v>
      </c>
      <c r="AC640" s="5">
        <f t="shared" si="198"/>
        <v>0.3976614014998574</v>
      </c>
      <c r="AD640" s="5">
        <f t="shared" si="198"/>
        <v>0.38314477323274959</v>
      </c>
      <c r="AE640" s="5">
        <f t="shared" si="198"/>
        <v>0.36915179594391406</v>
      </c>
      <c r="AF640" s="5">
        <f t="shared" si="198"/>
        <v>0.35566457230527765</v>
      </c>
      <c r="AG640" s="5">
        <f t="shared" si="198"/>
        <v>0.34266565231594354</v>
      </c>
      <c r="AH640" s="5">
        <f t="shared" si="198"/>
        <v>0.3301380521668289</v>
      </c>
      <c r="AI640" s="5">
        <f t="shared" si="198"/>
        <v>0.31806526610530456</v>
      </c>
      <c r="AJ640" s="5">
        <f t="shared" si="198"/>
        <v>0.30643127275819526</v>
      </c>
      <c r="AK640" s="5">
        <f t="shared" si="198"/>
        <v>0.29522053707463036</v>
      </c>
      <c r="AL640" s="5">
        <f t="shared" si="198"/>
        <v>0.28441800881621931</v>
      </c>
      <c r="AM640" s="5">
        <f t="shared" si="198"/>
        <v>0.2740091183370148</v>
      </c>
      <c r="AN640" s="5">
        <f t="shared" si="198"/>
        <v>0.26397977024899738</v>
      </c>
      <c r="AO640" s="5">
        <f t="shared" si="198"/>
        <v>0.25431633545208893</v>
      </c>
      <c r="AP640" s="5">
        <f t="shared" si="198"/>
        <v>0.2450056419145375</v>
      </c>
      <c r="AQ640" s="5">
        <f t="shared" si="198"/>
        <v>0.23603496451492206</v>
      </c>
      <c r="AR640" s="5">
        <f t="shared" si="198"/>
        <v>0.22739201419711549</v>
      </c>
      <c r="AS640" s="5">
        <f t="shared" si="198"/>
        <v>0.21906492664126601</v>
      </c>
      <c r="AT640" s="5">
        <f t="shared" si="198"/>
        <v>0.21104225061484905</v>
      </c>
      <c r="AU640" s="5">
        <f t="shared" si="198"/>
        <v>0.20331293613621959</v>
      </c>
      <c r="AV640" s="5">
        <f t="shared" si="198"/>
        <v>0.19586632255740669</v>
      </c>
      <c r="AW640" s="5">
        <f t="shared" si="198"/>
        <v>0.18869212665195365</v>
      </c>
      <c r="AX640" s="5">
        <f t="shared" si="198"/>
        <v>0.18178043077652162</v>
      </c>
      <c r="AY640" s="5">
        <f t="shared" si="198"/>
        <v>0.17512167116098876</v>
      </c>
      <c r="AZ640" s="5">
        <f t="shared" si="198"/>
        <v>0.16870662637032174</v>
      </c>
      <c r="BA640" s="5">
        <f t="shared" si="198"/>
        <v>0.16252640597209292</v>
      </c>
      <c r="BB640" s="5">
        <f t="shared" si="198"/>
        <v>0.15657243943579638</v>
      </c>
      <c r="BC640" s="5">
        <f t="shared" si="198"/>
        <v>0.15083646528377093</v>
      </c>
      <c r="BD640" s="5">
        <f t="shared" si="198"/>
        <v>0.14531052050832252</v>
      </c>
      <c r="BE640" s="5">
        <f t="shared" si="198"/>
        <v>0.1399869302653575</v>
      </c>
      <c r="BF640" s="5">
        <f t="shared" si="198"/>
        <v>0.13485829785132314</v>
      </c>
      <c r="BG640" s="5">
        <f t="shared" si="198"/>
        <v>0.12991749496737173</v>
      </c>
      <c r="BH640" s="5">
        <f t="shared" si="198"/>
        <v>0.1251576522723159</v>
      </c>
      <c r="BI640" s="5">
        <f t="shared" si="198"/>
        <v>0.12057215022402516</v>
      </c>
      <c r="BJ640" s="5">
        <f t="shared" si="198"/>
        <v>0.11615461020736227</v>
      </c>
      <c r="BK640" s="16">
        <f t="shared" si="198"/>
        <v>0.11189888594550849</v>
      </c>
      <c r="BL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</row>
    <row r="641" spans="1:124" x14ac:dyDescent="0.3">
      <c r="A641" s="8">
        <v>36567</v>
      </c>
      <c r="B641" s="3">
        <v>5.7699999999999994E-2</v>
      </c>
      <c r="C641" s="4">
        <f t="shared" si="184"/>
        <v>5.6859072778220339E-2</v>
      </c>
      <c r="D641" s="5">
        <f t="shared" si="197"/>
        <v>0.9711814761947738</v>
      </c>
      <c r="E641" s="5">
        <f t="shared" si="197"/>
        <v>0.94186027798574978</v>
      </c>
      <c r="F641" s="5">
        <f t="shared" si="197"/>
        <v>0.91237716014453485</v>
      </c>
      <c r="G641" s="5">
        <f t="shared" si="197"/>
        <v>0.88299269681352788</v>
      </c>
      <c r="H641" s="5">
        <f t="shared" si="197"/>
        <v>0.85390421702472874</v>
      </c>
      <c r="I641" s="5">
        <f t="shared" si="197"/>
        <v>0.82525941455419205</v>
      </c>
      <c r="J641" s="5">
        <f t="shared" si="197"/>
        <v>0.79716718278284471</v>
      </c>
      <c r="K641" s="5">
        <f t="shared" si="197"/>
        <v>0.76970618156453863</v>
      </c>
      <c r="L641" s="5">
        <f t="shared" si="197"/>
        <v>0.74293157744957472</v>
      </c>
      <c r="M641" s="5">
        <f t="shared" si="197"/>
        <v>0.71688032816796254</v>
      </c>
      <c r="N641" s="5">
        <f t="shared" si="197"/>
        <v>0.69157531579732257</v>
      </c>
      <c r="O641" s="5">
        <f t="shared" si="197"/>
        <v>0.66702857438460417</v>
      </c>
      <c r="P641" s="5">
        <f t="shared" si="197"/>
        <v>0.64324380810426551</v>
      </c>
      <c r="Q641" s="5">
        <f t="shared" si="197"/>
        <v>0.62021835505804601</v>
      </c>
      <c r="R641" s="5">
        <f t="shared" si="197"/>
        <v>0.5979447186448511</v>
      </c>
      <c r="S641" s="5">
        <f t="shared" si="197"/>
        <v>0.57641176191944477</v>
      </c>
      <c r="T641" s="5">
        <f t="shared" si="196"/>
        <v>0.5556056393770904</v>
      </c>
      <c r="U641" s="5">
        <f t="shared" si="196"/>
        <v>0.53551052411070954</v>
      </c>
      <c r="V641" s="5">
        <f t="shared" si="196"/>
        <v>0.51610917539227186</v>
      </c>
      <c r="W641" s="5">
        <f t="shared" si="196"/>
        <v>0.49738338168405422</v>
      </c>
      <c r="X641" s="5">
        <f t="shared" si="198"/>
        <v>0.47931430627895844</v>
      </c>
      <c r="Y641" s="5">
        <f t="shared" si="198"/>
        <v>0.4618827567133203</v>
      </c>
      <c r="Z641" s="5">
        <f t="shared" si="198"/>
        <v>0.44506939440266402</v>
      </c>
      <c r="AA641" s="5">
        <f t="shared" si="198"/>
        <v>0.42885489731544935</v>
      </c>
      <c r="AB641" s="5">
        <f t="shared" si="198"/>
        <v>0.41322008568343832</v>
      </c>
      <c r="AC641" s="5">
        <f t="shared" si="198"/>
        <v>0.39814601856420884</v>
      </c>
      <c r="AD641" s="5">
        <f t="shared" si="198"/>
        <v>0.38361406737761816</v>
      </c>
      <c r="AE641" s="5">
        <f t="shared" si="198"/>
        <v>0.3696059712223016</v>
      </c>
      <c r="AF641" s="5">
        <f t="shared" si="198"/>
        <v>0.35610387775463354</v>
      </c>
      <c r="AG641" s="5">
        <f t="shared" si="198"/>
        <v>0.34309037261466391</v>
      </c>
      <c r="AH641" s="5">
        <f t="shared" si="198"/>
        <v>0.33054849976028861</v>
      </c>
      <c r="AI641" s="5">
        <f t="shared" si="198"/>
        <v>0.31846177458294189</v>
      </c>
      <c r="AJ641" s="5">
        <f t="shared" si="198"/>
        <v>0.30681419129508009</v>
      </c>
      <c r="AK641" s="5">
        <f t="shared" si="198"/>
        <v>0.29559022577825761</v>
      </c>
      <c r="AL641" s="5">
        <f t="shared" si="198"/>
        <v>0.28477483484263355</v>
      </c>
      <c r="AM641" s="5">
        <f t="shared" si="198"/>
        <v>0.27435345266034422</v>
      </c>
      <c r="AN641" s="5">
        <f t="shared" si="198"/>
        <v>0.26431198498554387</v>
      </c>
      <c r="AO641" s="5">
        <f t="shared" si="198"/>
        <v>0.25463680165469837</v>
      </c>
      <c r="AP641" s="5">
        <f t="shared" si="198"/>
        <v>0.24531472776542371</v>
      </c>
      <c r="AQ641" s="5">
        <f t="shared" si="198"/>
        <v>0.23633303385574603</v>
      </c>
      <c r="AR641" s="5">
        <f t="shared" si="198"/>
        <v>0.22767942534419106</v>
      </c>
      <c r="AS641" s="5">
        <f t="shared" si="198"/>
        <v>0.21934203144150391</v>
      </c>
      <c r="AT641" s="5">
        <f t="shared" si="198"/>
        <v>0.21130939370465368</v>
      </c>
      <c r="AU641" s="5">
        <f t="shared" si="198"/>
        <v>0.20357045437118756</v>
      </c>
      <c r="AV641" s="5">
        <f t="shared" si="198"/>
        <v>0.19611454458547817</v>
      </c>
      <c r="AW641" s="5">
        <f t="shared" si="198"/>
        <v>0.18893137260676651</v>
      </c>
      <c r="AX641" s="5">
        <f t="shared" si="198"/>
        <v>0.18201101207120901</v>
      </c>
      <c r="AY641" s="5">
        <f t="shared" si="198"/>
        <v>0.17534389036564102</v>
      </c>
      <c r="AZ641" s="5">
        <f t="shared" si="198"/>
        <v>0.16892077715886905</v>
      </c>
      <c r="BA641" s="5">
        <f t="shared" si="198"/>
        <v>0.16273277312652962</v>
      </c>
      <c r="BB641" s="5">
        <f t="shared" si="198"/>
        <v>0.15677129889750993</v>
      </c>
      <c r="BC641" s="5">
        <f t="shared" si="198"/>
        <v>0.15102808424330855</v>
      </c>
      <c r="BD641" s="5">
        <f t="shared" si="198"/>
        <v>0.14549515752626477</v>
      </c>
      <c r="BE641" s="5">
        <f t="shared" si="198"/>
        <v>0.14016483541810762</v>
      </c>
      <c r="BF641" s="5">
        <f t="shared" si="198"/>
        <v>0.13502971289658802</v>
      </c>
      <c r="BG641" s="5">
        <f t="shared" si="198"/>
        <v>0.1300826535249367</v>
      </c>
      <c r="BH641" s="5">
        <f t="shared" si="198"/>
        <v>0.12531678001641522</v>
      </c>
      <c r="BI641" s="5">
        <f t="shared" si="198"/>
        <v>0.12072546508420746</v>
      </c>
      <c r="BJ641" s="5">
        <f t="shared" si="198"/>
        <v>0.11630232257525598</v>
      </c>
      <c r="BK641" s="16">
        <f t="shared" si="198"/>
        <v>0.1120411988853238</v>
      </c>
      <c r="BL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</row>
    <row r="642" spans="1:124" x14ac:dyDescent="0.3">
      <c r="A642" s="8">
        <v>36574</v>
      </c>
      <c r="B642" s="3">
        <v>5.7699999999999994E-2</v>
      </c>
      <c r="C642" s="4">
        <f t="shared" si="184"/>
        <v>5.6859072778220339E-2</v>
      </c>
      <c r="D642" s="5">
        <f t="shared" si="197"/>
        <v>0.9711814761947738</v>
      </c>
      <c r="E642" s="5">
        <f t="shared" si="197"/>
        <v>0.94186027798574978</v>
      </c>
      <c r="F642" s="5">
        <f t="shared" si="197"/>
        <v>0.91237716014453485</v>
      </c>
      <c r="G642" s="5">
        <f t="shared" si="197"/>
        <v>0.88299269681352788</v>
      </c>
      <c r="H642" s="5">
        <f t="shared" si="197"/>
        <v>0.85390421702472874</v>
      </c>
      <c r="I642" s="5">
        <f t="shared" si="197"/>
        <v>0.82525941455419205</v>
      </c>
      <c r="J642" s="5">
        <f t="shared" si="197"/>
        <v>0.79716718278284471</v>
      </c>
      <c r="K642" s="5">
        <f t="shared" si="197"/>
        <v>0.76970618156453863</v>
      </c>
      <c r="L642" s="5">
        <f t="shared" si="197"/>
        <v>0.74293157744957472</v>
      </c>
      <c r="M642" s="5">
        <f t="shared" si="197"/>
        <v>0.71688032816796254</v>
      </c>
      <c r="N642" s="5">
        <f t="shared" si="197"/>
        <v>0.69157531579732257</v>
      </c>
      <c r="O642" s="5">
        <f t="shared" si="197"/>
        <v>0.66702857438460417</v>
      </c>
      <c r="P642" s="5">
        <f t="shared" si="197"/>
        <v>0.64324380810426551</v>
      </c>
      <c r="Q642" s="5">
        <f t="shared" si="197"/>
        <v>0.62021835505804601</v>
      </c>
      <c r="R642" s="5">
        <f t="shared" si="197"/>
        <v>0.5979447186448511</v>
      </c>
      <c r="S642" s="5">
        <f t="shared" si="197"/>
        <v>0.57641176191944477</v>
      </c>
      <c r="T642" s="5">
        <f t="shared" si="196"/>
        <v>0.5556056393770904</v>
      </c>
      <c r="U642" s="5">
        <f t="shared" si="196"/>
        <v>0.53551052411070954</v>
      </c>
      <c r="V642" s="5">
        <f t="shared" si="196"/>
        <v>0.51610917539227186</v>
      </c>
      <c r="W642" s="5">
        <f t="shared" si="196"/>
        <v>0.49738338168405422</v>
      </c>
      <c r="X642" s="5">
        <f t="shared" si="198"/>
        <v>0.47931430627895844</v>
      </c>
      <c r="Y642" s="5">
        <f t="shared" si="198"/>
        <v>0.4618827567133203</v>
      </c>
      <c r="Z642" s="5">
        <f t="shared" si="198"/>
        <v>0.44506939440266402</v>
      </c>
      <c r="AA642" s="5">
        <f t="shared" si="198"/>
        <v>0.42885489731544935</v>
      </c>
      <c r="AB642" s="5">
        <f t="shared" si="198"/>
        <v>0.41322008568343832</v>
      </c>
      <c r="AC642" s="5">
        <f t="shared" si="198"/>
        <v>0.39814601856420884</v>
      </c>
      <c r="AD642" s="5">
        <f t="shared" si="198"/>
        <v>0.38361406737761816</v>
      </c>
      <c r="AE642" s="5">
        <f t="shared" si="198"/>
        <v>0.3696059712223016</v>
      </c>
      <c r="AF642" s="5">
        <f t="shared" si="198"/>
        <v>0.35610387775463354</v>
      </c>
      <c r="AG642" s="5">
        <f t="shared" ref="X642:BK648" si="199">AG$7*EXP(-AG$8*$C642)</f>
        <v>0.34309037261466391</v>
      </c>
      <c r="AH642" s="5">
        <f t="shared" si="199"/>
        <v>0.33054849976028861</v>
      </c>
      <c r="AI642" s="5">
        <f t="shared" si="199"/>
        <v>0.31846177458294189</v>
      </c>
      <c r="AJ642" s="5">
        <f t="shared" si="199"/>
        <v>0.30681419129508009</v>
      </c>
      <c r="AK642" s="5">
        <f t="shared" si="199"/>
        <v>0.29559022577825761</v>
      </c>
      <c r="AL642" s="5">
        <f t="shared" si="199"/>
        <v>0.28477483484263355</v>
      </c>
      <c r="AM642" s="5">
        <f t="shared" si="199"/>
        <v>0.27435345266034422</v>
      </c>
      <c r="AN642" s="5">
        <f t="shared" si="199"/>
        <v>0.26431198498554387</v>
      </c>
      <c r="AO642" s="5">
        <f t="shared" si="199"/>
        <v>0.25463680165469837</v>
      </c>
      <c r="AP642" s="5">
        <f t="shared" si="199"/>
        <v>0.24531472776542371</v>
      </c>
      <c r="AQ642" s="5">
        <f t="shared" si="199"/>
        <v>0.23633303385574603</v>
      </c>
      <c r="AR642" s="5">
        <f t="shared" si="199"/>
        <v>0.22767942534419106</v>
      </c>
      <c r="AS642" s="5">
        <f t="shared" si="199"/>
        <v>0.21934203144150391</v>
      </c>
      <c r="AT642" s="5">
        <f t="shared" si="199"/>
        <v>0.21130939370465368</v>
      </c>
      <c r="AU642" s="5">
        <f t="shared" si="199"/>
        <v>0.20357045437118756</v>
      </c>
      <c r="AV642" s="5">
        <f t="shared" si="199"/>
        <v>0.19611454458547817</v>
      </c>
      <c r="AW642" s="5">
        <f t="shared" si="199"/>
        <v>0.18893137260676651</v>
      </c>
      <c r="AX642" s="5">
        <f t="shared" si="199"/>
        <v>0.18201101207120901</v>
      </c>
      <c r="AY642" s="5">
        <f t="shared" si="199"/>
        <v>0.17534389036564102</v>
      </c>
      <c r="AZ642" s="5">
        <f t="shared" si="199"/>
        <v>0.16892077715886905</v>
      </c>
      <c r="BA642" s="5">
        <f t="shared" si="199"/>
        <v>0.16273277312652962</v>
      </c>
      <c r="BB642" s="5">
        <f t="shared" si="199"/>
        <v>0.15677129889750993</v>
      </c>
      <c r="BC642" s="5">
        <f t="shared" si="199"/>
        <v>0.15102808424330855</v>
      </c>
      <c r="BD642" s="5">
        <f t="shared" si="199"/>
        <v>0.14549515752626477</v>
      </c>
      <c r="BE642" s="5">
        <f t="shared" si="199"/>
        <v>0.14016483541810762</v>
      </c>
      <c r="BF642" s="5">
        <f t="shared" si="199"/>
        <v>0.13502971289658802</v>
      </c>
      <c r="BG642" s="5">
        <f t="shared" si="199"/>
        <v>0.1300826535249367</v>
      </c>
      <c r="BH642" s="5">
        <f t="shared" si="199"/>
        <v>0.12531678001641522</v>
      </c>
      <c r="BI642" s="5">
        <f t="shared" si="199"/>
        <v>0.12072546508420746</v>
      </c>
      <c r="BJ642" s="5">
        <f t="shared" si="199"/>
        <v>0.11630232257525598</v>
      </c>
      <c r="BK642" s="16">
        <f t="shared" si="199"/>
        <v>0.1120411988853238</v>
      </c>
      <c r="BL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</row>
    <row r="643" spans="1:124" x14ac:dyDescent="0.3">
      <c r="A643" s="8">
        <v>36581</v>
      </c>
      <c r="B643" s="3">
        <v>5.8299998999999998E-2</v>
      </c>
      <c r="C643" s="4">
        <f t="shared" si="184"/>
        <v>5.7477490306855367E-2</v>
      </c>
      <c r="D643" s="5">
        <f t="shared" si="197"/>
        <v>0.97089875387074598</v>
      </c>
      <c r="E643" s="5">
        <f t="shared" si="197"/>
        <v>0.94134335521034085</v>
      </c>
      <c r="F643" s="5">
        <f t="shared" si="197"/>
        <v>0.91166824561061122</v>
      </c>
      <c r="G643" s="5">
        <f t="shared" si="197"/>
        <v>0.88212824416013813</v>
      </c>
      <c r="H643" s="5">
        <f t="shared" si="197"/>
        <v>0.85291552132865533</v>
      </c>
      <c r="I643" s="5">
        <f t="shared" si="197"/>
        <v>0.82417320397212057</v>
      </c>
      <c r="J643" s="5">
        <f t="shared" si="197"/>
        <v>0.79600617991958389</v>
      </c>
      <c r="K643" s="5">
        <f t="shared" si="197"/>
        <v>0.76848962096323725</v>
      </c>
      <c r="L643" s="5">
        <f t="shared" si="197"/>
        <v>0.74167567324924333</v>
      </c>
      <c r="M643" s="5">
        <f t="shared" si="197"/>
        <v>0.71559869076512239</v>
      </c>
      <c r="N643" s="5">
        <f t="shared" si="197"/>
        <v>0.69027931921740404</v>
      </c>
      <c r="O643" s="5">
        <f t="shared" si="197"/>
        <v>0.66572767766777208</v>
      </c>
      <c r="P643" s="5">
        <f t="shared" si="197"/>
        <v>0.64194583478844636</v>
      </c>
      <c r="Q643" s="5">
        <f t="shared" si="197"/>
        <v>0.61892973510306315</v>
      </c>
      <c r="R643" s="5">
        <f t="shared" si="197"/>
        <v>0.59667069708886578</v>
      </c>
      <c r="S643" s="5">
        <f t="shared" si="197"/>
        <v>0.57515657832604372</v>
      </c>
      <c r="T643" s="5">
        <f t="shared" si="196"/>
        <v>0.55437268180485932</v>
      </c>
      <c r="U643" s="5">
        <f t="shared" si="196"/>
        <v>0.53430246097175393</v>
      </c>
      <c r="V643" s="5">
        <f t="shared" si="196"/>
        <v>0.5149280681955094</v>
      </c>
      <c r="W643" s="5">
        <f t="shared" si="196"/>
        <v>0.49623078130296222</v>
      </c>
      <c r="X643" s="5">
        <f t="shared" si="199"/>
        <v>0.47819133505255912</v>
      </c>
      <c r="Y643" s="5">
        <f t="shared" si="199"/>
        <v>0.46079017838854236</v>
      </c>
      <c r="Z643" s="5">
        <f t="shared" si="199"/>
        <v>0.44400767365730437</v>
      </c>
      <c r="AA643" s="5">
        <f t="shared" si="199"/>
        <v>0.42782425036311222</v>
      </c>
      <c r="AB643" s="5">
        <f t="shared" si="199"/>
        <v>0.41222052325320402</v>
      </c>
      <c r="AC643" s="5">
        <f t="shared" si="199"/>
        <v>0.39717738236592032</v>
      </c>
      <c r="AD643" s="5">
        <f t="shared" si="199"/>
        <v>0.38267606100588913</v>
      </c>
      <c r="AE643" s="5">
        <f t="shared" si="199"/>
        <v>0.36869818631595058</v>
      </c>
      <c r="AF643" s="5">
        <f t="shared" si="199"/>
        <v>0.35522581611066339</v>
      </c>
      <c r="AG643" s="5">
        <f t="shared" si="199"/>
        <v>0.34224146485476753</v>
      </c>
      <c r="AH643" s="5">
        <f t="shared" si="199"/>
        <v>0.32972812106101168</v>
      </c>
      <c r="AI643" s="5">
        <f t="shared" si="199"/>
        <v>0.31766925790615824</v>
      </c>
      <c r="AJ643" s="5">
        <f t="shared" si="199"/>
        <v>0.306048838491638</v>
      </c>
      <c r="AK643" s="5">
        <f t="shared" si="199"/>
        <v>0.29485131688305255</v>
      </c>
      <c r="AL643" s="5">
        <f t="shared" si="199"/>
        <v>0.28406163583266003</v>
      </c>
      <c r="AM643" s="5">
        <f t="shared" si="199"/>
        <v>0.27366522190735787</v>
      </c>
      <c r="AN643" s="5">
        <f t="shared" si="199"/>
        <v>0.26364797860085282</v>
      </c>
      <c r="AO643" s="5">
        <f t="shared" si="199"/>
        <v>0.25399627789446733</v>
      </c>
      <c r="AP643" s="5">
        <f t="shared" si="199"/>
        <v>0.24469695063999772</v>
      </c>
      <c r="AQ643" s="5">
        <f t="shared" si="199"/>
        <v>0.23573727606526126</v>
      </c>
      <c r="AR643" s="5">
        <f t="shared" si="199"/>
        <v>0.22710497064461846</v>
      </c>
      <c r="AS643" s="5">
        <f t="shared" si="199"/>
        <v>0.21878817652980392</v>
      </c>
      <c r="AT643" s="5">
        <f t="shared" si="199"/>
        <v>0.21077544969852763</v>
      </c>
      <c r="AU643" s="5">
        <f t="shared" si="199"/>
        <v>0.20305574794765607</v>
      </c>
      <c r="AV643" s="5">
        <f t="shared" si="199"/>
        <v>0.19561841883291914</v>
      </c>
      <c r="AW643" s="5">
        <f t="shared" si="199"/>
        <v>0.18845318763685992</v>
      </c>
      <c r="AX643" s="5">
        <f t="shared" si="199"/>
        <v>0.18155014543025857</v>
      </c>
      <c r="AY643" s="5">
        <f t="shared" si="199"/>
        <v>0.17489973727879235</v>
      </c>
      <c r="AZ643" s="5">
        <f t="shared" si="199"/>
        <v>0.16849275063567515</v>
      </c>
      <c r="BA643" s="5">
        <f t="shared" si="199"/>
        <v>0.16232030395199368</v>
      </c>
      <c r="BB643" s="5">
        <f t="shared" si="199"/>
        <v>0.15637383552905323</v>
      </c>
      <c r="BC643" s="5">
        <f t="shared" si="199"/>
        <v>0.15064509263097611</v>
      </c>
      <c r="BD643" s="5">
        <f t="shared" si="199"/>
        <v>0.14512612087081161</v>
      </c>
      <c r="BE643" s="5">
        <f t="shared" si="199"/>
        <v>0.13980925387933232</v>
      </c>
      <c r="BF643" s="5">
        <f t="shared" si="199"/>
        <v>0.13468710326234826</v>
      </c>
      <c r="BG643" s="5">
        <f t="shared" si="199"/>
        <v>0.12975254884963117</v>
      </c>
      <c r="BH643" s="5">
        <f t="shared" si="199"/>
        <v>0.12499872923631826</v>
      </c>
      <c r="BI643" s="5">
        <f t="shared" si="199"/>
        <v>0.12041903261585001</v>
      </c>
      <c r="BJ643" s="5">
        <f t="shared" si="199"/>
        <v>0.11600708790203518</v>
      </c>
      <c r="BK643" s="16">
        <f t="shared" si="199"/>
        <v>0.11175675613666319</v>
      </c>
      <c r="BL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</row>
    <row r="644" spans="1:124" x14ac:dyDescent="0.3">
      <c r="A644" s="8">
        <v>36588</v>
      </c>
      <c r="B644" s="3">
        <v>5.8000002000000002E-2</v>
      </c>
      <c r="C644" s="4">
        <f t="shared" si="184"/>
        <v>5.7168284119281855E-2</v>
      </c>
      <c r="D644" s="5">
        <f t="shared" si="197"/>
        <v>0.97104010356527726</v>
      </c>
      <c r="E644" s="5">
        <f t="shared" si="197"/>
        <v>0.94160177897151132</v>
      </c>
      <c r="F644" s="5">
        <f t="shared" si="197"/>
        <v>0.9120226310439159</v>
      </c>
      <c r="G644" s="5">
        <f t="shared" si="197"/>
        <v>0.88256036104538971</v>
      </c>
      <c r="H644" s="5">
        <f t="shared" si="197"/>
        <v>0.85340972187866371</v>
      </c>
      <c r="I644" s="5">
        <f t="shared" si="197"/>
        <v>0.82471612591008836</v>
      </c>
      <c r="J644" s="5">
        <f t="shared" si="197"/>
        <v>0.79658646499750652</v>
      </c>
      <c r="K644" s="5">
        <f t="shared" si="197"/>
        <v>0.76909765565009036</v>
      </c>
      <c r="L644" s="5">
        <f t="shared" si="197"/>
        <v>0.74230335450823226</v>
      </c>
      <c r="M644" s="5">
        <f t="shared" si="197"/>
        <v>0.71623921745642738</v>
      </c>
      <c r="N644" s="5">
        <f t="shared" si="197"/>
        <v>0.69092700823902786</v>
      </c>
      <c r="O644" s="5">
        <f t="shared" si="197"/>
        <v>0.66637780315600548</v>
      </c>
      <c r="P644" s="5">
        <f t="shared" si="197"/>
        <v>0.64259448831700539</v>
      </c>
      <c r="Q644" s="5">
        <f t="shared" si="197"/>
        <v>0.61957370469447148</v>
      </c>
      <c r="R644" s="5">
        <f t="shared" si="197"/>
        <v>0.59730736288187447</v>
      </c>
      <c r="S644" s="5">
        <f t="shared" si="197"/>
        <v>0.57578382286223107</v>
      </c>
      <c r="T644" s="5">
        <f t="shared" si="196"/>
        <v>0.55498881306298331</v>
      </c>
      <c r="U644" s="5">
        <f t="shared" si="196"/>
        <v>0.53490614646273671</v>
      </c>
      <c r="V644" s="5">
        <f t="shared" si="196"/>
        <v>0.51551827861744437</v>
      </c>
      <c r="W644" s="5">
        <f t="shared" si="196"/>
        <v>0.49680674243447065</v>
      </c>
      <c r="X644" s="5">
        <f t="shared" si="199"/>
        <v>0.47875248672890391</v>
      </c>
      <c r="Y644" s="5">
        <f t="shared" si="199"/>
        <v>0.46133613955567621</v>
      </c>
      <c r="Z644" s="5">
        <f t="shared" si="199"/>
        <v>0.44453821263380477</v>
      </c>
      <c r="AA644" s="5">
        <f t="shared" si="199"/>
        <v>0.4283392595591004</v>
      </c>
      <c r="AB644" s="5">
        <f t="shared" si="199"/>
        <v>0.41271999769980555</v>
      </c>
      <c r="AC644" s="5">
        <f t="shared" si="199"/>
        <v>0.3976614014998574</v>
      </c>
      <c r="AD644" s="5">
        <f t="shared" si="199"/>
        <v>0.38314477323274959</v>
      </c>
      <c r="AE644" s="5">
        <f t="shared" si="199"/>
        <v>0.36915179594391406</v>
      </c>
      <c r="AF644" s="5">
        <f t="shared" si="199"/>
        <v>0.35566457230527765</v>
      </c>
      <c r="AG644" s="5">
        <f t="shared" si="199"/>
        <v>0.34266565231594354</v>
      </c>
      <c r="AH644" s="5">
        <f t="shared" si="199"/>
        <v>0.3301380521668289</v>
      </c>
      <c r="AI644" s="5">
        <f t="shared" si="199"/>
        <v>0.31806526610530456</v>
      </c>
      <c r="AJ644" s="5">
        <f t="shared" si="199"/>
        <v>0.30643127275819526</v>
      </c>
      <c r="AK644" s="5">
        <f t="shared" si="199"/>
        <v>0.29522053707463036</v>
      </c>
      <c r="AL644" s="5">
        <f t="shared" si="199"/>
        <v>0.28441800881621931</v>
      </c>
      <c r="AM644" s="5">
        <f t="shared" si="199"/>
        <v>0.2740091183370148</v>
      </c>
      <c r="AN644" s="5">
        <f t="shared" si="199"/>
        <v>0.26397977024899738</v>
      </c>
      <c r="AO644" s="5">
        <f t="shared" si="199"/>
        <v>0.25431633545208893</v>
      </c>
      <c r="AP644" s="5">
        <f t="shared" si="199"/>
        <v>0.2450056419145375</v>
      </c>
      <c r="AQ644" s="5">
        <f t="shared" si="199"/>
        <v>0.23603496451492206</v>
      </c>
      <c r="AR644" s="5">
        <f t="shared" si="199"/>
        <v>0.22739201419711549</v>
      </c>
      <c r="AS644" s="5">
        <f t="shared" si="199"/>
        <v>0.21906492664126601</v>
      </c>
      <c r="AT644" s="5">
        <f t="shared" si="199"/>
        <v>0.21104225061484905</v>
      </c>
      <c r="AU644" s="5">
        <f t="shared" si="199"/>
        <v>0.20331293613621959</v>
      </c>
      <c r="AV644" s="5">
        <f t="shared" si="199"/>
        <v>0.19586632255740669</v>
      </c>
      <c r="AW644" s="5">
        <f t="shared" si="199"/>
        <v>0.18869212665195365</v>
      </c>
      <c r="AX644" s="5">
        <f t="shared" si="199"/>
        <v>0.18178043077652162</v>
      </c>
      <c r="AY644" s="5">
        <f t="shared" si="199"/>
        <v>0.17512167116098876</v>
      </c>
      <c r="AZ644" s="5">
        <f t="shared" si="199"/>
        <v>0.16870662637032174</v>
      </c>
      <c r="BA644" s="5">
        <f t="shared" si="199"/>
        <v>0.16252640597209292</v>
      </c>
      <c r="BB644" s="5">
        <f t="shared" si="199"/>
        <v>0.15657243943579638</v>
      </c>
      <c r="BC644" s="5">
        <f t="shared" si="199"/>
        <v>0.15083646528377093</v>
      </c>
      <c r="BD644" s="5">
        <f t="shared" si="199"/>
        <v>0.14531052050832252</v>
      </c>
      <c r="BE644" s="5">
        <f t="shared" si="199"/>
        <v>0.1399869302653575</v>
      </c>
      <c r="BF644" s="5">
        <f t="shared" si="199"/>
        <v>0.13485829785132314</v>
      </c>
      <c r="BG644" s="5">
        <f t="shared" si="199"/>
        <v>0.12991749496737173</v>
      </c>
      <c r="BH644" s="5">
        <f t="shared" si="199"/>
        <v>0.1251576522723159</v>
      </c>
      <c r="BI644" s="5">
        <f t="shared" si="199"/>
        <v>0.12057215022402516</v>
      </c>
      <c r="BJ644" s="5">
        <f t="shared" si="199"/>
        <v>0.11615461020736227</v>
      </c>
      <c r="BK644" s="16">
        <f t="shared" si="199"/>
        <v>0.11189888594550849</v>
      </c>
      <c r="BL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</row>
    <row r="645" spans="1:124" x14ac:dyDescent="0.3">
      <c r="A645" s="8">
        <v>36595</v>
      </c>
      <c r="B645" s="3">
        <v>5.8400002000000006E-2</v>
      </c>
      <c r="C645" s="4">
        <f t="shared" si="184"/>
        <v>5.7580563158836952E-2</v>
      </c>
      <c r="D645" s="5">
        <f t="shared" si="197"/>
        <v>0.97085163999395363</v>
      </c>
      <c r="E645" s="5">
        <f t="shared" si="197"/>
        <v>0.94125722627373043</v>
      </c>
      <c r="F645" s="5">
        <f t="shared" si="197"/>
        <v>0.91155014301268689</v>
      </c>
      <c r="G645" s="5">
        <f t="shared" si="197"/>
        <v>0.88198424646022433</v>
      </c>
      <c r="H645" s="5">
        <f t="shared" si="197"/>
        <v>0.85275084483090435</v>
      </c>
      <c r="I645" s="5">
        <f t="shared" si="197"/>
        <v>0.82399230219446251</v>
      </c>
      <c r="J645" s="5">
        <f t="shared" si="197"/>
        <v>0.7958128377801208</v>
      </c>
      <c r="K645" s="5">
        <f t="shared" si="197"/>
        <v>0.7682870414736841</v>
      </c>
      <c r="L645" s="5">
        <f t="shared" si="197"/>
        <v>0.74146655576813314</v>
      </c>
      <c r="M645" s="5">
        <f t="shared" si="197"/>
        <v>0.71538530065205541</v>
      </c>
      <c r="N645" s="5">
        <f t="shared" si="197"/>
        <v>0.69006354919953294</v>
      </c>
      <c r="O645" s="5">
        <f t="shared" si="197"/>
        <v>0.66551110148967596</v>
      </c>
      <c r="P645" s="5">
        <f t="shared" si="197"/>
        <v>0.64172975384110009</v>
      </c>
      <c r="Q645" s="5">
        <f t="shared" si="197"/>
        <v>0.6187152187671815</v>
      </c>
      <c r="R645" s="5">
        <f t="shared" si="197"/>
        <v>0.59645861751610529</v>
      </c>
      <c r="S645" s="5">
        <f t="shared" si="197"/>
        <v>0.57494764034046297</v>
      </c>
      <c r="T645" s="5">
        <f t="shared" si="196"/>
        <v>0.55416744855092448</v>
      </c>
      <c r="U645" s="5">
        <f t="shared" si="196"/>
        <v>0.53410137587301654</v>
      </c>
      <c r="V645" s="5">
        <f t="shared" si="196"/>
        <v>0.51473147372538297</v>
      </c>
      <c r="W645" s="5">
        <f t="shared" si="196"/>
        <v>0.49603893500898938</v>
      </c>
      <c r="X645" s="5">
        <f t="shared" si="199"/>
        <v>0.47800442321991915</v>
      </c>
      <c r="Y645" s="5">
        <f t="shared" si="199"/>
        <v>0.46060832767809123</v>
      </c>
      <c r="Z645" s="5">
        <f t="shared" si="199"/>
        <v>0.44383096100836961</v>
      </c>
      <c r="AA645" s="5">
        <f t="shared" si="199"/>
        <v>0.42765271141145295</v>
      </c>
      <c r="AB645" s="5">
        <f t="shared" si="199"/>
        <v>0.41205415947965551</v>
      </c>
      <c r="AC645" s="5">
        <f t="shared" si="199"/>
        <v>0.39701616716085414</v>
      </c>
      <c r="AD645" s="5">
        <f t="shared" si="199"/>
        <v>0.38251994480827245</v>
      </c>
      <c r="AE645" s="5">
        <f t="shared" si="199"/>
        <v>0.36854710096302501</v>
      </c>
      <c r="AF645" s="5">
        <f t="shared" si="199"/>
        <v>0.35507967851465122</v>
      </c>
      <c r="AG645" s="5">
        <f t="shared" si="199"/>
        <v>0.34210018010614979</v>
      </c>
      <c r="AH645" s="5">
        <f t="shared" si="199"/>
        <v>0.32959158504344843</v>
      </c>
      <c r="AI645" s="5">
        <f t="shared" si="199"/>
        <v>0.31753735949571338</v>
      </c>
      <c r="AJ645" s="5">
        <f t="shared" si="199"/>
        <v>0.30592146140234544</v>
      </c>
      <c r="AK645" s="5">
        <f t="shared" si="199"/>
        <v>0.29472834121176689</v>
      </c>
      <c r="AL645" s="5">
        <f t="shared" si="199"/>
        <v>0.28394293934836234</v>
      </c>
      <c r="AM645" s="5">
        <f t="shared" si="199"/>
        <v>0.27355068112344089</v>
      </c>
      <c r="AN645" s="5">
        <f t="shared" si="199"/>
        <v>0.2635374696632336</v>
      </c>
      <c r="AO645" s="5">
        <f t="shared" si="199"/>
        <v>0.25388967731352829</v>
      </c>
      <c r="AP645" s="5">
        <f t="shared" si="199"/>
        <v>0.244594135890217</v>
      </c>
      <c r="AQ645" s="5">
        <f t="shared" si="199"/>
        <v>0.23563812607286258</v>
      </c>
      <c r="AR645" s="5">
        <f t="shared" si="199"/>
        <v>0.22700936618055423</v>
      </c>
      <c r="AS645" s="5">
        <f t="shared" si="199"/>
        <v>0.21869600052281465</v>
      </c>
      <c r="AT645" s="5">
        <f t="shared" si="199"/>
        <v>0.21068658748082611</v>
      </c>
      <c r="AU645" s="5">
        <f t="shared" si="199"/>
        <v>0.20297008744391315</v>
      </c>
      <c r="AV645" s="5">
        <f t="shared" si="199"/>
        <v>0.19553585070163285</v>
      </c>
      <c r="AW645" s="5">
        <f t="shared" si="199"/>
        <v>0.18837360537182807</v>
      </c>
      <c r="AX645" s="5">
        <f t="shared" si="199"/>
        <v>0.18147344542871502</v>
      </c>
      <c r="AY645" s="5">
        <f t="shared" si="199"/>
        <v>0.17482581888177867</v>
      </c>
      <c r="AZ645" s="5">
        <f t="shared" si="199"/>
        <v>0.16842151614537609</v>
      </c>
      <c r="BA645" s="5">
        <f t="shared" si="199"/>
        <v>0.16225165863004634</v>
      </c>
      <c r="BB645" s="5">
        <f t="shared" si="199"/>
        <v>0.15630768757922892</v>
      </c>
      <c r="BC645" s="5">
        <f t="shared" si="199"/>
        <v>0.15058135316911181</v>
      </c>
      <c r="BD645" s="5">
        <f t="shared" si="199"/>
        <v>0.14506470388442408</v>
      </c>
      <c r="BE645" s="5">
        <f t="shared" si="199"/>
        <v>0.13975007617897076</v>
      </c>
      <c r="BF645" s="5">
        <f t="shared" si="199"/>
        <v>0.13463008442641841</v>
      </c>
      <c r="BG645" s="5">
        <f t="shared" si="199"/>
        <v>0.12969761116415171</v>
      </c>
      <c r="BH645" s="5">
        <f t="shared" si="199"/>
        <v>0.12494579763083603</v>
      </c>
      <c r="BI645" s="5">
        <f t="shared" si="199"/>
        <v>0.12036803459654349</v>
      </c>
      <c r="BJ645" s="5">
        <f t="shared" si="199"/>
        <v>0.11595795348286735</v>
      </c>
      <c r="BK645" s="16">
        <f t="shared" si="199"/>
        <v>0.11170941776930168</v>
      </c>
      <c r="BL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</row>
    <row r="646" spans="1:124" x14ac:dyDescent="0.3">
      <c r="A646" s="8">
        <v>36602</v>
      </c>
      <c r="B646" s="3">
        <v>5.9299998E-2</v>
      </c>
      <c r="C646" s="4">
        <f t="shared" si="184"/>
        <v>5.850818687504547E-2</v>
      </c>
      <c r="D646" s="5">
        <f t="shared" si="197"/>
        <v>0.97042773256889814</v>
      </c>
      <c r="E646" s="5">
        <f t="shared" si="197"/>
        <v>0.94048244705320816</v>
      </c>
      <c r="F646" s="5">
        <f t="shared" si="197"/>
        <v>0.91048794444442505</v>
      </c>
      <c r="G646" s="5">
        <f t="shared" si="197"/>
        <v>0.88068936904103956</v>
      </c>
      <c r="H646" s="5">
        <f t="shared" si="197"/>
        <v>0.85127023733908769</v>
      </c>
      <c r="I646" s="5">
        <f t="shared" si="197"/>
        <v>0.82236602792655245</v>
      </c>
      <c r="J646" s="5">
        <f t="shared" si="197"/>
        <v>0.79407493019430797</v>
      </c>
      <c r="K646" s="5">
        <f t="shared" si="197"/>
        <v>0.76646629008455414</v>
      </c>
      <c r="L646" s="5">
        <f t="shared" si="197"/>
        <v>0.7395872143512755</v>
      </c>
      <c r="M646" s="5">
        <f t="shared" si="197"/>
        <v>0.71346771678334753</v>
      </c>
      <c r="N646" s="5">
        <f t="shared" si="197"/>
        <v>0.68812471827644117</v>
      </c>
      <c r="O646" s="5">
        <f t="shared" si="197"/>
        <v>0.66356515063668087</v>
      </c>
      <c r="P646" s="5">
        <f t="shared" si="197"/>
        <v>0.63978836215612545</v>
      </c>
      <c r="Q646" s="5">
        <f t="shared" si="197"/>
        <v>0.61678798067110308</v>
      </c>
      <c r="R646" s="5">
        <f t="shared" si="197"/>
        <v>0.59455335582249935</v>
      </c>
      <c r="S646" s="5">
        <f t="shared" si="197"/>
        <v>0.5730706752638417</v>
      </c>
      <c r="T646" s="5">
        <f t="shared" si="196"/>
        <v>0.55232382834486549</v>
      </c>
      <c r="U646" s="5">
        <f t="shared" si="196"/>
        <v>0.53229507421402011</v>
      </c>
      <c r="V646" s="5">
        <f t="shared" si="196"/>
        <v>0.51296555838211033</v>
      </c>
      <c r="W646" s="5">
        <f t="shared" si="196"/>
        <v>0.49431571178756512</v>
      </c>
      <c r="X646" s="5">
        <f t="shared" si="199"/>
        <v>0.4763255586689592</v>
      </c>
      <c r="Y646" s="5">
        <f t="shared" si="199"/>
        <v>0.4589749535785202</v>
      </c>
      <c r="Z646" s="5">
        <f t="shared" si="199"/>
        <v>0.44224376326432702</v>
      </c>
      <c r="AA646" s="5">
        <f t="shared" si="199"/>
        <v>0.42611200559807244</v>
      </c>
      <c r="AB646" s="5">
        <f t="shared" si="199"/>
        <v>0.41055995498800957</v>
      </c>
      <c r="AC646" s="5">
        <f t="shared" si="199"/>
        <v>0.39556822160587846</v>
      </c>
      <c r="AD646" s="5">
        <f t="shared" si="199"/>
        <v>0.38111781012773649</v>
      </c>
      <c r="AE646" s="5">
        <f t="shared" si="199"/>
        <v>0.36719016243038555</v>
      </c>
      <c r="AF646" s="5">
        <f t="shared" si="199"/>
        <v>0.35376718771192467</v>
      </c>
      <c r="AG646" s="5">
        <f t="shared" si="199"/>
        <v>0.34083128275110974</v>
      </c>
      <c r="AH646" s="5">
        <f t="shared" si="199"/>
        <v>0.32836534443520177</v>
      </c>
      <c r="AI646" s="5">
        <f t="shared" si="199"/>
        <v>0.31635277623110319</v>
      </c>
      <c r="AJ646" s="5">
        <f t="shared" si="199"/>
        <v>0.30477748992009435</v>
      </c>
      <c r="AK646" s="5">
        <f t="shared" si="199"/>
        <v>0.29362390363955976</v>
      </c>
      <c r="AL646" s="5">
        <f t="shared" si="199"/>
        <v>0.28287693705821487</v>
      </c>
      <c r="AM646" s="5">
        <f t="shared" si="199"/>
        <v>0.27252200434101792</v>
      </c>
      <c r="AN646" s="5">
        <f t="shared" si="199"/>
        <v>0.26254500542580855</v>
      </c>
      <c r="AO646" s="5">
        <f t="shared" si="199"/>
        <v>0.25293231602775351</v>
      </c>
      <c r="AP646" s="5">
        <f t="shared" si="199"/>
        <v>0.24367077670372614</v>
      </c>
      <c r="AQ646" s="5">
        <f t="shared" si="199"/>
        <v>0.23474768124202453</v>
      </c>
      <c r="AR646" s="5">
        <f t="shared" si="199"/>
        <v>0.22615076458964892</v>
      </c>
      <c r="AS646" s="5">
        <f t="shared" si="199"/>
        <v>0.21786819048682615</v>
      </c>
      <c r="AT646" s="5">
        <f t="shared" si="199"/>
        <v>0.20988853894436635</v>
      </c>
      <c r="AU646" s="5">
        <f t="shared" si="199"/>
        <v>0.20220079367200458</v>
      </c>
      <c r="AV646" s="5">
        <f t="shared" si="199"/>
        <v>0.19479432954376516</v>
      </c>
      <c r="AW646" s="5">
        <f t="shared" si="199"/>
        <v>0.18765890016850015</v>
      </c>
      <c r="AX646" s="5">
        <f t="shared" si="199"/>
        <v>0.18078462561927125</v>
      </c>
      <c r="AY646" s="5">
        <f t="shared" si="199"/>
        <v>0.17416198036348021</v>
      </c>
      <c r="AZ646" s="5">
        <f t="shared" si="199"/>
        <v>0.16778178142609149</v>
      </c>
      <c r="BA646" s="5">
        <f t="shared" si="199"/>
        <v>0.16163517681050632</v>
      </c>
      <c r="BB646" s="5">
        <f t="shared" si="199"/>
        <v>0.15571363419530448</v>
      </c>
      <c r="BC646" s="5">
        <f t="shared" si="199"/>
        <v>0.150008929919902</v>
      </c>
      <c r="BD646" s="5">
        <f t="shared" si="199"/>
        <v>0.14451313826796039</v>
      </c>
      <c r="BE646" s="5">
        <f t="shared" si="199"/>
        <v>0.13921862105395841</v>
      </c>
      <c r="BF646" s="5">
        <f t="shared" si="199"/>
        <v>0.13411801751555011</v>
      </c>
      <c r="BG646" s="5">
        <f t="shared" si="199"/>
        <v>0.12920423451207699</v>
      </c>
      <c r="BH646" s="5">
        <f t="shared" si="199"/>
        <v>0.12447043702778211</v>
      </c>
      <c r="BI646" s="5">
        <f t="shared" si="199"/>
        <v>0.11991003897681007</v>
      </c>
      <c r="BJ646" s="5">
        <f t="shared" si="199"/>
        <v>0.11551669430590916</v>
      </c>
      <c r="BK646" s="16">
        <f t="shared" si="199"/>
        <v>0.11128428838983259</v>
      </c>
      <c r="BL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</row>
    <row r="647" spans="1:124" x14ac:dyDescent="0.3">
      <c r="A647" s="8">
        <v>36609</v>
      </c>
      <c r="B647" s="3">
        <v>5.9299998E-2</v>
      </c>
      <c r="C647" s="4">
        <f t="shared" si="184"/>
        <v>5.850818687504547E-2</v>
      </c>
      <c r="D647" s="5">
        <f t="shared" si="197"/>
        <v>0.97042773256889814</v>
      </c>
      <c r="E647" s="5">
        <f t="shared" si="197"/>
        <v>0.94048244705320816</v>
      </c>
      <c r="F647" s="5">
        <f t="shared" si="197"/>
        <v>0.91048794444442505</v>
      </c>
      <c r="G647" s="5">
        <f t="shared" si="197"/>
        <v>0.88068936904103956</v>
      </c>
      <c r="H647" s="5">
        <f t="shared" si="197"/>
        <v>0.85127023733908769</v>
      </c>
      <c r="I647" s="5">
        <f t="shared" si="197"/>
        <v>0.82236602792655245</v>
      </c>
      <c r="J647" s="5">
        <f t="shared" si="197"/>
        <v>0.79407493019430797</v>
      </c>
      <c r="K647" s="5">
        <f t="shared" si="197"/>
        <v>0.76646629008455414</v>
      </c>
      <c r="L647" s="5">
        <f t="shared" si="197"/>
        <v>0.7395872143512755</v>
      </c>
      <c r="M647" s="5">
        <f t="shared" si="197"/>
        <v>0.71346771678334753</v>
      </c>
      <c r="N647" s="5">
        <f t="shared" si="197"/>
        <v>0.68812471827644117</v>
      </c>
      <c r="O647" s="5">
        <f t="shared" si="197"/>
        <v>0.66356515063668087</v>
      </c>
      <c r="P647" s="5">
        <f t="shared" si="197"/>
        <v>0.63978836215612545</v>
      </c>
      <c r="Q647" s="5">
        <f t="shared" si="197"/>
        <v>0.61678798067110308</v>
      </c>
      <c r="R647" s="5">
        <f t="shared" si="197"/>
        <v>0.59455335582249935</v>
      </c>
      <c r="S647" s="5">
        <f t="shared" si="197"/>
        <v>0.5730706752638417</v>
      </c>
      <c r="T647" s="5">
        <f t="shared" si="196"/>
        <v>0.55232382834486549</v>
      </c>
      <c r="U647" s="5">
        <f t="shared" si="196"/>
        <v>0.53229507421402011</v>
      </c>
      <c r="V647" s="5">
        <f t="shared" si="196"/>
        <v>0.51296555838211033</v>
      </c>
      <c r="W647" s="5">
        <f t="shared" si="196"/>
        <v>0.49431571178756512</v>
      </c>
      <c r="X647" s="5">
        <f t="shared" si="199"/>
        <v>0.4763255586689592</v>
      </c>
      <c r="Y647" s="5">
        <f t="shared" si="199"/>
        <v>0.4589749535785202</v>
      </c>
      <c r="Z647" s="5">
        <f t="shared" si="199"/>
        <v>0.44224376326432702</v>
      </c>
      <c r="AA647" s="5">
        <f t="shared" si="199"/>
        <v>0.42611200559807244</v>
      </c>
      <c r="AB647" s="5">
        <f t="shared" si="199"/>
        <v>0.41055995498800957</v>
      </c>
      <c r="AC647" s="5">
        <f t="shared" si="199"/>
        <v>0.39556822160587846</v>
      </c>
      <c r="AD647" s="5">
        <f t="shared" si="199"/>
        <v>0.38111781012773649</v>
      </c>
      <c r="AE647" s="5">
        <f t="shared" si="199"/>
        <v>0.36719016243038555</v>
      </c>
      <c r="AF647" s="5">
        <f t="shared" si="199"/>
        <v>0.35376718771192467</v>
      </c>
      <c r="AG647" s="5">
        <f t="shared" si="199"/>
        <v>0.34083128275110974</v>
      </c>
      <c r="AH647" s="5">
        <f t="shared" si="199"/>
        <v>0.32836534443520177</v>
      </c>
      <c r="AI647" s="5">
        <f t="shared" si="199"/>
        <v>0.31635277623110319</v>
      </c>
      <c r="AJ647" s="5">
        <f t="shared" si="199"/>
        <v>0.30477748992009435</v>
      </c>
      <c r="AK647" s="5">
        <f t="shared" si="199"/>
        <v>0.29362390363955976</v>
      </c>
      <c r="AL647" s="5">
        <f t="shared" si="199"/>
        <v>0.28287693705821487</v>
      </c>
      <c r="AM647" s="5">
        <f t="shared" si="199"/>
        <v>0.27252200434101792</v>
      </c>
      <c r="AN647" s="5">
        <f t="shared" si="199"/>
        <v>0.26254500542580855</v>
      </c>
      <c r="AO647" s="5">
        <f t="shared" si="199"/>
        <v>0.25293231602775351</v>
      </c>
      <c r="AP647" s="5">
        <f t="shared" si="199"/>
        <v>0.24367077670372614</v>
      </c>
      <c r="AQ647" s="5">
        <f t="shared" si="199"/>
        <v>0.23474768124202453</v>
      </c>
      <c r="AR647" s="5">
        <f t="shared" si="199"/>
        <v>0.22615076458964892</v>
      </c>
      <c r="AS647" s="5">
        <f t="shared" si="199"/>
        <v>0.21786819048682615</v>
      </c>
      <c r="AT647" s="5">
        <f t="shared" si="199"/>
        <v>0.20988853894436635</v>
      </c>
      <c r="AU647" s="5">
        <f t="shared" si="199"/>
        <v>0.20220079367200458</v>
      </c>
      <c r="AV647" s="5">
        <f t="shared" si="199"/>
        <v>0.19479432954376516</v>
      </c>
      <c r="AW647" s="5">
        <f t="shared" si="199"/>
        <v>0.18765890016850015</v>
      </c>
      <c r="AX647" s="5">
        <f t="shared" si="199"/>
        <v>0.18078462561927125</v>
      </c>
      <c r="AY647" s="5">
        <f t="shared" si="199"/>
        <v>0.17416198036348021</v>
      </c>
      <c r="AZ647" s="5">
        <f t="shared" si="199"/>
        <v>0.16778178142609149</v>
      </c>
      <c r="BA647" s="5">
        <f t="shared" si="199"/>
        <v>0.16163517681050632</v>
      </c>
      <c r="BB647" s="5">
        <f t="shared" si="199"/>
        <v>0.15571363419530448</v>
      </c>
      <c r="BC647" s="5">
        <f t="shared" si="199"/>
        <v>0.150008929919902</v>
      </c>
      <c r="BD647" s="5">
        <f t="shared" si="199"/>
        <v>0.14451313826796039</v>
      </c>
      <c r="BE647" s="5">
        <f t="shared" si="199"/>
        <v>0.13921862105395841</v>
      </c>
      <c r="BF647" s="5">
        <f t="shared" si="199"/>
        <v>0.13411801751555011</v>
      </c>
      <c r="BG647" s="5">
        <f t="shared" si="199"/>
        <v>0.12920423451207699</v>
      </c>
      <c r="BH647" s="5">
        <f t="shared" si="199"/>
        <v>0.12447043702778211</v>
      </c>
      <c r="BI647" s="5">
        <f t="shared" si="199"/>
        <v>0.11991003897681007</v>
      </c>
      <c r="BJ647" s="5">
        <f t="shared" si="199"/>
        <v>0.11551669430590916</v>
      </c>
      <c r="BK647" s="16">
        <f t="shared" si="199"/>
        <v>0.11128428838983259</v>
      </c>
      <c r="BL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</row>
    <row r="648" spans="1:124" x14ac:dyDescent="0.3">
      <c r="A648" s="8">
        <v>36616</v>
      </c>
      <c r="B648" s="3">
        <v>6.0199999999999997E-2</v>
      </c>
      <c r="C648" s="4">
        <f t="shared" si="184"/>
        <v>5.9435816775439604E-2</v>
      </c>
      <c r="D648" s="5">
        <f t="shared" si="197"/>
        <v>0.97000400741228365</v>
      </c>
      <c r="E648" s="5">
        <f t="shared" si="197"/>
        <v>0.93970830041964193</v>
      </c>
      <c r="F648" s="5">
        <f t="shared" si="197"/>
        <v>0.90942697655126792</v>
      </c>
      <c r="G648" s="5">
        <f t="shared" si="197"/>
        <v>0.87939638407120624</v>
      </c>
      <c r="H648" s="5">
        <f t="shared" si="197"/>
        <v>0.84979219073967271</v>
      </c>
      <c r="I648" s="5">
        <f t="shared" si="197"/>
        <v>0.82074295254872986</v>
      </c>
      <c r="J648" s="5">
        <f t="shared" si="197"/>
        <v>0.79234080632805048</v>
      </c>
      <c r="K648" s="5">
        <f t="shared" si="197"/>
        <v>0.76464984157026628</v>
      </c>
      <c r="L648" s="5">
        <f t="shared" si="197"/>
        <v>0.73771262388319614</v>
      </c>
      <c r="M648" s="5">
        <f t="shared" si="197"/>
        <v>0.71155526024838589</v>
      </c>
      <c r="N648" s="5">
        <f t="shared" si="197"/>
        <v>0.68619132190127885</v>
      </c>
      <c r="O648" s="5">
        <f t="shared" si="197"/>
        <v>0.66162487681723037</v>
      </c>
      <c r="P648" s="5">
        <f t="shared" si="197"/>
        <v>0.63785283077857957</v>
      </c>
      <c r="Q648" s="5">
        <f t="shared" si="197"/>
        <v>0.61486673294706962</v>
      </c>
      <c r="R648" s="5">
        <f t="shared" si="197"/>
        <v>0.5926541674459529</v>
      </c>
      <c r="S648" s="5">
        <f t="shared" si="197"/>
        <v>0.57119982524613566</v>
      </c>
      <c r="T648" s="5">
        <f t="shared" si="196"/>
        <v>0.55048632931796471</v>
      </c>
      <c r="U648" s="5">
        <f t="shared" si="196"/>
        <v>0.53049486938747914</v>
      </c>
      <c r="V648" s="5">
        <f t="shared" si="196"/>
        <v>0.51120568974178437</v>
      </c>
      <c r="W648" s="5">
        <f t="shared" si="196"/>
        <v>0.49259846355950632</v>
      </c>
      <c r="X648" s="5">
        <f t="shared" si="199"/>
        <v>0.47465257955368317</v>
      </c>
      <c r="Y648" s="5">
        <f t="shared" si="199"/>
        <v>0.45734736079419458</v>
      </c>
      <c r="Z648" s="5">
        <f t="shared" si="199"/>
        <v>0.4406622310229964</v>
      </c>
      <c r="AA648" s="5">
        <f t="shared" si="199"/>
        <v>0.42457684027457859</v>
      </c>
      <c r="AB648" s="5">
        <f t="shared" si="199"/>
        <v>0.40907115892309776</v>
      </c>
      <c r="AC648" s="5">
        <f t="shared" si="199"/>
        <v>0.39412554720872839</v>
      </c>
      <c r="AD648" s="5">
        <f t="shared" si="199"/>
        <v>0.37972080570429467</v>
      </c>
      <c r="AE648" s="5">
        <f t="shared" si="199"/>
        <v>0.36583821095798302</v>
      </c>
      <c r="AF648" s="5">
        <f t="shared" si="199"/>
        <v>0.35245953960362519</v>
      </c>
      <c r="AG648" s="5">
        <f t="shared" si="199"/>
        <v>0.33956708350128173</v>
      </c>
      <c r="AH648" s="5">
        <f t="shared" si="199"/>
        <v>0.32714365790757849</v>
      </c>
      <c r="AI648" s="5">
        <f t="shared" si="199"/>
        <v>0.31517260423910587</v>
      </c>
      <c r="AJ648" s="5">
        <f t="shared" si="199"/>
        <v>0.30363778865382907</v>
      </c>
      <c r="AK648" s="5">
        <f t="shared" si="199"/>
        <v>0.29252359741238593</v>
      </c>
      <c r="AL648" s="5">
        <f t="shared" si="199"/>
        <v>0.28181492977614281</v>
      </c>
      <c r="AM648" s="5">
        <f t="shared" si="199"/>
        <v>0.27149718903872266</v>
      </c>
      <c r="AN648" s="5">
        <f t="shared" si="199"/>
        <v>0.26155627216227867</v>
      </c>
      <c r="AO648" s="5">
        <f t="shared" si="199"/>
        <v>0.25197855839126493</v>
      </c>
      <c r="AP648" s="5">
        <f t="shared" si="199"/>
        <v>0.24275089713885967</v>
      </c>
      <c r="AQ648" s="5">
        <f t="shared" si="199"/>
        <v>0.23386059537990558</v>
      </c>
      <c r="AR648" s="5">
        <f t="shared" si="199"/>
        <v>0.22529540473568291</v>
      </c>
      <c r="AS648" s="5">
        <f t="shared" si="199"/>
        <v>0.21704350839725955</v>
      </c>
      <c r="AT648" s="5">
        <f t="shared" si="199"/>
        <v>0.20909350800343476</v>
      </c>
      <c r="AU648" s="5">
        <f t="shared" si="199"/>
        <v>0.20143441056474615</v>
      </c>
      <c r="AV648" s="5">
        <f t="shared" ref="X648:BK655" si="200">AV$7*EXP(-AV$8*$C648)</f>
        <v>0.19405561550535286</v>
      </c>
      <c r="AW648" s="5">
        <f t="shared" si="200"/>
        <v>0.18694690187882104</v>
      </c>
      <c r="AX648" s="5">
        <f t="shared" si="200"/>
        <v>0.18009841580114486</v>
      </c>
      <c r="AY648" s="5">
        <f t="shared" si="200"/>
        <v>0.17350065813409982</v>
      </c>
      <c r="AZ648" s="5">
        <f t="shared" si="200"/>
        <v>0.16714447244376601</v>
      </c>
      <c r="BA648" s="5">
        <f t="shared" si="200"/>
        <v>0.16102103325238515</v>
      </c>
      <c r="BB648" s="5">
        <f t="shared" si="200"/>
        <v>0.1551218345963194</v>
      </c>
      <c r="BC648" s="5">
        <f t="shared" si="200"/>
        <v>0.1494386788985208</v>
      </c>
      <c r="BD648" s="5">
        <f t="shared" si="200"/>
        <v>0.14396366616039605</v>
      </c>
      <c r="BE648" s="5">
        <f t="shared" si="200"/>
        <v>0.13868918347511269</v>
      </c>
      <c r="BF648" s="5">
        <f t="shared" si="200"/>
        <v>0.13360789486210983</v>
      </c>
      <c r="BG648" s="5">
        <f t="shared" si="200"/>
        <v>0.1287127314207441</v>
      </c>
      <c r="BH648" s="5">
        <f t="shared" si="200"/>
        <v>0.12399688179954804</v>
      </c>
      <c r="BI648" s="5">
        <f t="shared" si="200"/>
        <v>0.11945378297642313</v>
      </c>
      <c r="BJ648" s="5">
        <f t="shared" si="200"/>
        <v>0.11507711134418776</v>
      </c>
      <c r="BK648" s="16">
        <f t="shared" si="200"/>
        <v>0.11086077409520544</v>
      </c>
      <c r="BL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</row>
    <row r="649" spans="1:124" x14ac:dyDescent="0.3">
      <c r="A649" s="8">
        <v>36623</v>
      </c>
      <c r="B649" s="3">
        <v>6.0300001999999998E-2</v>
      </c>
      <c r="C649" s="4">
        <f t="shared" si="184"/>
        <v>5.9538888596723571E-2</v>
      </c>
      <c r="D649" s="5">
        <f t="shared" si="197"/>
        <v>0.96995693742467737</v>
      </c>
      <c r="E649" s="5">
        <f t="shared" si="197"/>
        <v>0.9396223219433596</v>
      </c>
      <c r="F649" s="5">
        <f t="shared" si="197"/>
        <v>0.90930916547787033</v>
      </c>
      <c r="G649" s="5">
        <f t="shared" si="197"/>
        <v>0.87925283375265806</v>
      </c>
      <c r="H649" s="5">
        <f t="shared" si="197"/>
        <v>0.84962811891889245</v>
      </c>
      <c r="I649" s="5">
        <f t="shared" si="197"/>
        <v>0.82056280549484639</v>
      </c>
      <c r="J649" s="5">
        <f t="shared" si="197"/>
        <v>0.79214835639631997</v>
      </c>
      <c r="K649" s="5">
        <f t="shared" si="197"/>
        <v>0.76444827629001566</v>
      </c>
      <c r="L649" s="5">
        <f t="shared" si="197"/>
        <v>0.73750462587432053</v>
      </c>
      <c r="M649" s="5">
        <f t="shared" si="197"/>
        <v>0.71134307799975871</v>
      </c>
      <c r="N649" s="5">
        <f t="shared" si="197"/>
        <v>0.68597683186898561</v>
      </c>
      <c r="O649" s="5">
        <f t="shared" si="197"/>
        <v>0.66140963752447535</v>
      </c>
      <c r="P649" s="5">
        <f t="shared" si="197"/>
        <v>0.63763812969560985</v>
      </c>
      <c r="Q649" s="5">
        <f t="shared" si="197"/>
        <v>0.61465362694746217</v>
      </c>
      <c r="R649" s="5">
        <f t="shared" si="197"/>
        <v>0.5924435176074363</v>
      </c>
      <c r="S649" s="5">
        <f t="shared" si="197"/>
        <v>0.57099232671069777</v>
      </c>
      <c r="T649" s="5">
        <f t="shared" si="196"/>
        <v>0.55028253686068351</v>
      </c>
      <c r="U649" s="5">
        <f t="shared" si="196"/>
        <v>0.53029521927453938</v>
      </c>
      <c r="V649" s="5">
        <f t="shared" si="196"/>
        <v>0.51101051839042944</v>
      </c>
      <c r="W649" s="5">
        <f t="shared" si="196"/>
        <v>0.49240802344899642</v>
      </c>
      <c r="X649" s="5">
        <f t="shared" si="200"/>
        <v>0.47446705277804629</v>
      </c>
      <c r="Y649" s="5">
        <f t="shared" si="200"/>
        <v>0.45716687059521971</v>
      </c>
      <c r="Z649" s="5">
        <f t="shared" si="200"/>
        <v>0.44048685159551809</v>
      </c>
      <c r="AA649" s="5">
        <f t="shared" si="200"/>
        <v>0.42440660509536449</v>
      </c>
      <c r="AB649" s="5">
        <f t="shared" si="200"/>
        <v>0.4089060678191353</v>
      </c>
      <c r="AC649" s="5">
        <f t="shared" si="200"/>
        <v>0.39396557234990259</v>
      </c>
      <c r="AD649" s="5">
        <f t="shared" si="200"/>
        <v>0.37956589667883933</v>
      </c>
      <c r="AE649" s="5">
        <f t="shared" si="200"/>
        <v>0.36568829906617145</v>
      </c>
      <c r="AF649" s="5">
        <f t="shared" si="200"/>
        <v>0.35231454148547403</v>
      </c>
      <c r="AG649" s="5">
        <f t="shared" si="200"/>
        <v>0.33942690419715027</v>
      </c>
      <c r="AH649" s="5">
        <f t="shared" si="200"/>
        <v>0.3270081934360769</v>
      </c>
      <c r="AI649" s="5">
        <f t="shared" si="200"/>
        <v>0.31504174376434668</v>
      </c>
      <c r="AJ649" s="5">
        <f t="shared" si="200"/>
        <v>0.30351141630346928</v>
      </c>
      <c r="AK649" s="5">
        <f t="shared" si="200"/>
        <v>0.29240159379886332</v>
      </c>
      <c r="AL649" s="5">
        <f t="shared" si="200"/>
        <v>0.28169717326578375</v>
      </c>
      <c r="AM649" s="5">
        <f t="shared" si="200"/>
        <v>0.27138355680680654</v>
      </c>
      <c r="AN649" s="5">
        <f t="shared" si="200"/>
        <v>0.26144664106651277</v>
      </c>
      <c r="AO649" s="5">
        <f t="shared" si="200"/>
        <v>0.25187280569132309</v>
      </c>
      <c r="AP649" s="5">
        <f t="shared" si="200"/>
        <v>0.2426489010855403</v>
      </c>
      <c r="AQ649" s="5">
        <f t="shared" si="200"/>
        <v>0.23376223569396937</v>
      </c>
      <c r="AR649" s="5">
        <f t="shared" si="200"/>
        <v>0.22520056299345201</v>
      </c>
      <c r="AS649" s="5">
        <f t="shared" si="200"/>
        <v>0.21695206833751579</v>
      </c>
      <c r="AT649" s="5">
        <f t="shared" si="200"/>
        <v>0.20900535576799004</v>
      </c>
      <c r="AU649" s="5">
        <f t="shared" si="200"/>
        <v>0.20134943488320856</v>
      </c>
      <c r="AV649" s="5">
        <f t="shared" si="200"/>
        <v>0.19397370783303855</v>
      </c>
      <c r="AW649" s="5">
        <f t="shared" si="200"/>
        <v>0.18686795649541807</v>
      </c>
      <c r="AX649" s="5">
        <f t="shared" si="200"/>
        <v>0.18002232987659195</v>
      </c>
      <c r="AY649" s="5">
        <f t="shared" si="200"/>
        <v>0.17342733176716718</v>
      </c>
      <c r="AZ649" s="5">
        <f t="shared" si="200"/>
        <v>0.16707380867799482</v>
      </c>
      <c r="BA649" s="5">
        <f t="shared" si="200"/>
        <v>0.16095293807333438</v>
      </c>
      <c r="BB649" s="5">
        <f t="shared" si="200"/>
        <v>0.15505621691346544</v>
      </c>
      <c r="BC649" s="5">
        <f t="shared" si="200"/>
        <v>0.14937545051464218</v>
      </c>
      <c r="BD649" s="5">
        <f t="shared" si="200"/>
        <v>0.14390274173083759</v>
      </c>
      <c r="BE649" s="5">
        <f t="shared" si="200"/>
        <v>0.13863048045895235</v>
      </c>
      <c r="BF649" s="5">
        <f t="shared" si="200"/>
        <v>0.13355133346693318</v>
      </c>
      <c r="BG649" s="5">
        <f t="shared" si="200"/>
        <v>0.12865823454246325</v>
      </c>
      <c r="BH649" s="5">
        <f t="shared" si="200"/>
        <v>0.12394437495847162</v>
      </c>
      <c r="BI649" s="5">
        <f t="shared" si="200"/>
        <v>0.11940319425058969</v>
      </c>
      <c r="BJ649" s="5">
        <f t="shared" si="200"/>
        <v>0.11502837130080883</v>
      </c>
      <c r="BK649" s="16">
        <f t="shared" si="200"/>
        <v>0.1108138157209243</v>
      </c>
      <c r="BL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</row>
    <row r="650" spans="1:124" x14ac:dyDescent="0.3">
      <c r="A650" s="8">
        <v>36630</v>
      </c>
      <c r="B650" s="3">
        <v>6.0100002000000007E-2</v>
      </c>
      <c r="C650" s="4">
        <f t="shared" si="184"/>
        <v>5.9332749076946037E-2</v>
      </c>
      <c r="D650" s="5">
        <f t="shared" si="197"/>
        <v>0.97005107780119926</v>
      </c>
      <c r="E650" s="5">
        <f t="shared" si="197"/>
        <v>0.9397942833236903</v>
      </c>
      <c r="F650" s="5">
        <f t="shared" si="197"/>
        <v>0.90954479817513045</v>
      </c>
      <c r="G650" s="5">
        <f t="shared" si="197"/>
        <v>0.87953995208304681</v>
      </c>
      <c r="H650" s="5">
        <f t="shared" si="197"/>
        <v>0.84995628767974574</v>
      </c>
      <c r="I650" s="5">
        <f t="shared" si="197"/>
        <v>0.82092313194413913</v>
      </c>
      <c r="J650" s="5">
        <f t="shared" si="197"/>
        <v>0.79253329531423322</v>
      </c>
      <c r="K650" s="5">
        <f t="shared" si="197"/>
        <v>0.76485145193243986</v>
      </c>
      <c r="L650" s="5">
        <f t="shared" si="197"/>
        <v>0.73792067223035784</v>
      </c>
      <c r="M650" s="5">
        <f t="shared" si="197"/>
        <v>0.71176749729666211</v>
      </c>
      <c r="N650" s="5">
        <f t="shared" si="197"/>
        <v>0.68640587041648526</v>
      </c>
      <c r="O650" s="5">
        <f t="shared" si="197"/>
        <v>0.66184017754064972</v>
      </c>
      <c r="P650" s="5">
        <f t="shared" si="197"/>
        <v>0.63806759556199777</v>
      </c>
      <c r="Q650" s="5">
        <f t="shared" si="197"/>
        <v>0.61507990430396131</v>
      </c>
      <c r="R650" s="5">
        <f t="shared" si="197"/>
        <v>0.5928648837530277</v>
      </c>
      <c r="S650" s="5">
        <f t="shared" ref="S650:AH661" si="201">S$7*EXP(-S$8*$C650)</f>
        <v>0.57140739088221382</v>
      </c>
      <c r="T650" s="5">
        <f t="shared" si="201"/>
        <v>0.5506901890919853</v>
      </c>
      <c r="U650" s="5">
        <f t="shared" si="201"/>
        <v>0.53069458667605862</v>
      </c>
      <c r="V650" s="5">
        <f t="shared" si="201"/>
        <v>0.51140092782418445</v>
      </c>
      <c r="W650" s="5">
        <f t="shared" si="201"/>
        <v>0.4927889697013631</v>
      </c>
      <c r="X650" s="5">
        <f t="shared" si="201"/>
        <v>0.47483817144898582</v>
      </c>
      <c r="Y650" s="5">
        <f t="shared" si="201"/>
        <v>0.45752791502724444</v>
      </c>
      <c r="Z650" s="5">
        <f t="shared" si="201"/>
        <v>0.44083767325840295</v>
      </c>
      <c r="AA650" s="5">
        <f t="shared" si="201"/>
        <v>0.42474713692403721</v>
      </c>
      <c r="AB650" s="5">
        <f t="shared" si="201"/>
        <v>0.40923631007317579</v>
      </c>
      <c r="AC650" s="5">
        <f t="shared" si="201"/>
        <v>0.39428558062466779</v>
      </c>
      <c r="AD650" s="5">
        <f t="shared" si="201"/>
        <v>0.37987577175143239</v>
      </c>
      <c r="AE650" s="5">
        <f t="shared" si="201"/>
        <v>0.36598817830530067</v>
      </c>
      <c r="AF650" s="5">
        <f t="shared" si="201"/>
        <v>0.35260459159362523</v>
      </c>
      <c r="AG650" s="5">
        <f t="shared" si="201"/>
        <v>0.33970731508727697</v>
      </c>
      <c r="AH650" s="5">
        <f t="shared" si="201"/>
        <v>0.32727917307394966</v>
      </c>
      <c r="AI650" s="5">
        <f t="shared" si="200"/>
        <v>0.3153035138324633</v>
      </c>
      <c r="AJ650" s="5">
        <f t="shared" si="200"/>
        <v>0.30376420856360359</v>
      </c>
      <c r="AK650" s="5">
        <f t="shared" si="200"/>
        <v>0.29264564704841783</v>
      </c>
      <c r="AL650" s="5">
        <f t="shared" si="200"/>
        <v>0.2819327307985679</v>
      </c>
      <c r="AM650" s="5">
        <f t="shared" si="200"/>
        <v>0.27161086430204928</v>
      </c>
      <c r="AN650" s="5">
        <f t="shared" si="200"/>
        <v>0.26166594484118211</v>
      </c>
      <c r="AO650" s="5">
        <f t="shared" si="200"/>
        <v>0.25208435126042861</v>
      </c>
      <c r="AP650" s="5">
        <f t="shared" si="200"/>
        <v>0.24285293198329336</v>
      </c>
      <c r="AQ650" s="5">
        <f t="shared" si="200"/>
        <v>0.23395899251566535</v>
      </c>
      <c r="AR650" s="5">
        <f t="shared" si="200"/>
        <v>0.2253902826239019</v>
      </c>
      <c r="AS650" s="5">
        <f t="shared" si="200"/>
        <v>0.2171349833369394</v>
      </c>
      <c r="AT650" s="5">
        <f t="shared" si="200"/>
        <v>0.20918169389061761</v>
      </c>
      <c r="AU650" s="5">
        <f t="shared" si="200"/>
        <v>0.20151941870753523</v>
      </c>
      <c r="AV650" s="5">
        <f t="shared" si="200"/>
        <v>0.19413755448582545</v>
      </c>
      <c r="AW650" s="5">
        <f t="shared" si="200"/>
        <v>0.18702587745422164</v>
      </c>
      <c r="AX650" s="5">
        <f t="shared" si="200"/>
        <v>0.1801745308378912</v>
      </c>
      <c r="AY650" s="5">
        <f t="shared" si="200"/>
        <v>0.17357401256910998</v>
      </c>
      <c r="AZ650" s="5">
        <f t="shared" si="200"/>
        <v>0.16721516326844654</v>
      </c>
      <c r="BA650" s="5">
        <f t="shared" si="200"/>
        <v>0.16108915451532874</v>
      </c>
      <c r="BB650" s="5">
        <f t="shared" si="200"/>
        <v>0.15518747742136355</v>
      </c>
      <c r="BC650" s="5">
        <f t="shared" si="200"/>
        <v>0.14950193151533367</v>
      </c>
      <c r="BD650" s="5">
        <f t="shared" si="200"/>
        <v>0.144024613945192</v>
      </c>
      <c r="BE650" s="5">
        <f t="shared" si="200"/>
        <v>0.13874790899947423</v>
      </c>
      <c r="BF650" s="5">
        <f t="shared" si="200"/>
        <v>0.13366447794820815</v>
      </c>
      <c r="BG650" s="5">
        <f t="shared" si="200"/>
        <v>0.12876724920152119</v>
      </c>
      <c r="BH650" s="5">
        <f t="shared" si="200"/>
        <v>0.12404940878265215</v>
      </c>
      <c r="BI650" s="5">
        <f t="shared" si="200"/>
        <v>0.11950439111088501</v>
      </c>
      <c r="BJ650" s="5">
        <f t="shared" si="200"/>
        <v>0.1151258700889899</v>
      </c>
      <c r="BK650" s="16">
        <f t="shared" si="200"/>
        <v>0.11090775048903843</v>
      </c>
      <c r="BL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</row>
    <row r="651" spans="1:124" x14ac:dyDescent="0.3">
      <c r="A651" s="8">
        <v>36637</v>
      </c>
      <c r="B651" s="3">
        <v>6.0300001999999998E-2</v>
      </c>
      <c r="C651" s="4">
        <f t="shared" si="184"/>
        <v>5.9538888596723571E-2</v>
      </c>
      <c r="D651" s="5">
        <f t="shared" ref="D651:S661" si="202">D$7*EXP(-D$8*$C651)</f>
        <v>0.96995693742467737</v>
      </c>
      <c r="E651" s="5">
        <f t="shared" si="202"/>
        <v>0.9396223219433596</v>
      </c>
      <c r="F651" s="5">
        <f t="shared" si="202"/>
        <v>0.90930916547787033</v>
      </c>
      <c r="G651" s="5">
        <f t="shared" si="202"/>
        <v>0.87925283375265806</v>
      </c>
      <c r="H651" s="5">
        <f t="shared" si="202"/>
        <v>0.84962811891889245</v>
      </c>
      <c r="I651" s="5">
        <f t="shared" si="202"/>
        <v>0.82056280549484639</v>
      </c>
      <c r="J651" s="5">
        <f t="shared" si="202"/>
        <v>0.79214835639631997</v>
      </c>
      <c r="K651" s="5">
        <f t="shared" si="202"/>
        <v>0.76444827629001566</v>
      </c>
      <c r="L651" s="5">
        <f t="shared" si="202"/>
        <v>0.73750462587432053</v>
      </c>
      <c r="M651" s="5">
        <f t="shared" si="202"/>
        <v>0.71134307799975871</v>
      </c>
      <c r="N651" s="5">
        <f t="shared" si="202"/>
        <v>0.68597683186898561</v>
      </c>
      <c r="O651" s="5">
        <f t="shared" si="202"/>
        <v>0.66140963752447535</v>
      </c>
      <c r="P651" s="5">
        <f t="shared" si="202"/>
        <v>0.63763812969560985</v>
      </c>
      <c r="Q651" s="5">
        <f t="shared" si="202"/>
        <v>0.61465362694746217</v>
      </c>
      <c r="R651" s="5">
        <f t="shared" si="202"/>
        <v>0.5924435176074363</v>
      </c>
      <c r="S651" s="5">
        <f t="shared" si="202"/>
        <v>0.57099232671069777</v>
      </c>
      <c r="T651" s="5">
        <f t="shared" si="201"/>
        <v>0.55028253686068351</v>
      </c>
      <c r="U651" s="5">
        <f t="shared" si="201"/>
        <v>0.53029521927453938</v>
      </c>
      <c r="V651" s="5">
        <f t="shared" si="201"/>
        <v>0.51101051839042944</v>
      </c>
      <c r="W651" s="5">
        <f t="shared" si="201"/>
        <v>0.49240802344899642</v>
      </c>
      <c r="X651" s="5">
        <f t="shared" si="200"/>
        <v>0.47446705277804629</v>
      </c>
      <c r="Y651" s="5">
        <f t="shared" si="200"/>
        <v>0.45716687059521971</v>
      </c>
      <c r="Z651" s="5">
        <f t="shared" si="200"/>
        <v>0.44048685159551809</v>
      </c>
      <c r="AA651" s="5">
        <f t="shared" si="200"/>
        <v>0.42440660509536449</v>
      </c>
      <c r="AB651" s="5">
        <f t="shared" si="200"/>
        <v>0.4089060678191353</v>
      </c>
      <c r="AC651" s="5">
        <f t="shared" si="200"/>
        <v>0.39396557234990259</v>
      </c>
      <c r="AD651" s="5">
        <f t="shared" si="200"/>
        <v>0.37956589667883933</v>
      </c>
      <c r="AE651" s="5">
        <f t="shared" si="200"/>
        <v>0.36568829906617145</v>
      </c>
      <c r="AF651" s="5">
        <f t="shared" si="200"/>
        <v>0.35231454148547403</v>
      </c>
      <c r="AG651" s="5">
        <f t="shared" si="200"/>
        <v>0.33942690419715027</v>
      </c>
      <c r="AH651" s="5">
        <f t="shared" si="200"/>
        <v>0.3270081934360769</v>
      </c>
      <c r="AI651" s="5">
        <f t="shared" si="200"/>
        <v>0.31504174376434668</v>
      </c>
      <c r="AJ651" s="5">
        <f t="shared" si="200"/>
        <v>0.30351141630346928</v>
      </c>
      <c r="AK651" s="5">
        <f t="shared" si="200"/>
        <v>0.29240159379886332</v>
      </c>
      <c r="AL651" s="5">
        <f t="shared" si="200"/>
        <v>0.28169717326578375</v>
      </c>
      <c r="AM651" s="5">
        <f t="shared" si="200"/>
        <v>0.27138355680680654</v>
      </c>
      <c r="AN651" s="5">
        <f t="shared" si="200"/>
        <v>0.26144664106651277</v>
      </c>
      <c r="AO651" s="5">
        <f t="shared" si="200"/>
        <v>0.25187280569132309</v>
      </c>
      <c r="AP651" s="5">
        <f t="shared" si="200"/>
        <v>0.2426489010855403</v>
      </c>
      <c r="AQ651" s="5">
        <f t="shared" si="200"/>
        <v>0.23376223569396937</v>
      </c>
      <c r="AR651" s="5">
        <f t="shared" si="200"/>
        <v>0.22520056299345201</v>
      </c>
      <c r="AS651" s="5">
        <f t="shared" si="200"/>
        <v>0.21695206833751579</v>
      </c>
      <c r="AT651" s="5">
        <f t="shared" si="200"/>
        <v>0.20900535576799004</v>
      </c>
      <c r="AU651" s="5">
        <f t="shared" si="200"/>
        <v>0.20134943488320856</v>
      </c>
      <c r="AV651" s="5">
        <f t="shared" si="200"/>
        <v>0.19397370783303855</v>
      </c>
      <c r="AW651" s="5">
        <f t="shared" si="200"/>
        <v>0.18686795649541807</v>
      </c>
      <c r="AX651" s="5">
        <f t="shared" si="200"/>
        <v>0.18002232987659195</v>
      </c>
      <c r="AY651" s="5">
        <f t="shared" si="200"/>
        <v>0.17342733176716718</v>
      </c>
      <c r="AZ651" s="5">
        <f t="shared" si="200"/>
        <v>0.16707380867799482</v>
      </c>
      <c r="BA651" s="5">
        <f t="shared" si="200"/>
        <v>0.16095293807333438</v>
      </c>
      <c r="BB651" s="5">
        <f t="shared" si="200"/>
        <v>0.15505621691346544</v>
      </c>
      <c r="BC651" s="5">
        <f t="shared" si="200"/>
        <v>0.14937545051464218</v>
      </c>
      <c r="BD651" s="5">
        <f t="shared" si="200"/>
        <v>0.14390274173083759</v>
      </c>
      <c r="BE651" s="5">
        <f t="shared" si="200"/>
        <v>0.13863048045895235</v>
      </c>
      <c r="BF651" s="5">
        <f t="shared" si="200"/>
        <v>0.13355133346693318</v>
      </c>
      <c r="BG651" s="5">
        <f t="shared" si="200"/>
        <v>0.12865823454246325</v>
      </c>
      <c r="BH651" s="5">
        <f t="shared" si="200"/>
        <v>0.12394437495847162</v>
      </c>
      <c r="BI651" s="5">
        <f t="shared" si="200"/>
        <v>0.11940319425058969</v>
      </c>
      <c r="BJ651" s="5">
        <f t="shared" si="200"/>
        <v>0.11502837130080883</v>
      </c>
      <c r="BK651" s="16">
        <f t="shared" si="200"/>
        <v>0.1108138157209243</v>
      </c>
      <c r="BL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</row>
    <row r="652" spans="1:124" x14ac:dyDescent="0.3">
      <c r="A652" s="8">
        <v>36644</v>
      </c>
      <c r="B652" s="3">
        <v>6.0199999999999997E-2</v>
      </c>
      <c r="C652" s="4">
        <f t="shared" si="184"/>
        <v>5.9435816775439604E-2</v>
      </c>
      <c r="D652" s="5">
        <f t="shared" si="202"/>
        <v>0.97000400741228365</v>
      </c>
      <c r="E652" s="5">
        <f t="shared" si="202"/>
        <v>0.93970830041964193</v>
      </c>
      <c r="F652" s="5">
        <f t="shared" si="202"/>
        <v>0.90942697655126792</v>
      </c>
      <c r="G652" s="5">
        <f t="shared" si="202"/>
        <v>0.87939638407120624</v>
      </c>
      <c r="H652" s="5">
        <f t="shared" si="202"/>
        <v>0.84979219073967271</v>
      </c>
      <c r="I652" s="5">
        <f t="shared" si="202"/>
        <v>0.82074295254872986</v>
      </c>
      <c r="J652" s="5">
        <f t="shared" si="202"/>
        <v>0.79234080632805048</v>
      </c>
      <c r="K652" s="5">
        <f t="shared" si="202"/>
        <v>0.76464984157026628</v>
      </c>
      <c r="L652" s="5">
        <f t="shared" si="202"/>
        <v>0.73771262388319614</v>
      </c>
      <c r="M652" s="5">
        <f t="shared" si="202"/>
        <v>0.71155526024838589</v>
      </c>
      <c r="N652" s="5">
        <f t="shared" si="202"/>
        <v>0.68619132190127885</v>
      </c>
      <c r="O652" s="5">
        <f t="shared" si="202"/>
        <v>0.66162487681723037</v>
      </c>
      <c r="P652" s="5">
        <f t="shared" si="202"/>
        <v>0.63785283077857957</v>
      </c>
      <c r="Q652" s="5">
        <f t="shared" si="202"/>
        <v>0.61486673294706962</v>
      </c>
      <c r="R652" s="5">
        <f t="shared" si="202"/>
        <v>0.5926541674459529</v>
      </c>
      <c r="S652" s="5">
        <f t="shared" si="202"/>
        <v>0.57119982524613566</v>
      </c>
      <c r="T652" s="5">
        <f t="shared" si="201"/>
        <v>0.55048632931796471</v>
      </c>
      <c r="U652" s="5">
        <f t="shared" si="201"/>
        <v>0.53049486938747914</v>
      </c>
      <c r="V652" s="5">
        <f t="shared" si="201"/>
        <v>0.51120568974178437</v>
      </c>
      <c r="W652" s="5">
        <f t="shared" si="201"/>
        <v>0.49259846355950632</v>
      </c>
      <c r="X652" s="5">
        <f t="shared" si="200"/>
        <v>0.47465257955368317</v>
      </c>
      <c r="Y652" s="5">
        <f t="shared" si="200"/>
        <v>0.45734736079419458</v>
      </c>
      <c r="Z652" s="5">
        <f t="shared" si="200"/>
        <v>0.4406622310229964</v>
      </c>
      <c r="AA652" s="5">
        <f t="shared" si="200"/>
        <v>0.42457684027457859</v>
      </c>
      <c r="AB652" s="5">
        <f t="shared" si="200"/>
        <v>0.40907115892309776</v>
      </c>
      <c r="AC652" s="5">
        <f t="shared" si="200"/>
        <v>0.39412554720872839</v>
      </c>
      <c r="AD652" s="5">
        <f t="shared" si="200"/>
        <v>0.37972080570429467</v>
      </c>
      <c r="AE652" s="5">
        <f t="shared" si="200"/>
        <v>0.36583821095798302</v>
      </c>
      <c r="AF652" s="5">
        <f t="shared" si="200"/>
        <v>0.35245953960362519</v>
      </c>
      <c r="AG652" s="5">
        <f t="shared" si="200"/>
        <v>0.33956708350128173</v>
      </c>
      <c r="AH652" s="5">
        <f t="shared" si="200"/>
        <v>0.32714365790757849</v>
      </c>
      <c r="AI652" s="5">
        <f t="shared" si="200"/>
        <v>0.31517260423910587</v>
      </c>
      <c r="AJ652" s="5">
        <f t="shared" si="200"/>
        <v>0.30363778865382907</v>
      </c>
      <c r="AK652" s="5">
        <f t="shared" si="200"/>
        <v>0.29252359741238593</v>
      </c>
      <c r="AL652" s="5">
        <f t="shared" si="200"/>
        <v>0.28181492977614281</v>
      </c>
      <c r="AM652" s="5">
        <f t="shared" si="200"/>
        <v>0.27149718903872266</v>
      </c>
      <c r="AN652" s="5">
        <f t="shared" si="200"/>
        <v>0.26155627216227867</v>
      </c>
      <c r="AO652" s="5">
        <f t="shared" si="200"/>
        <v>0.25197855839126493</v>
      </c>
      <c r="AP652" s="5">
        <f t="shared" si="200"/>
        <v>0.24275089713885967</v>
      </c>
      <c r="AQ652" s="5">
        <f t="shared" si="200"/>
        <v>0.23386059537990558</v>
      </c>
      <c r="AR652" s="5">
        <f t="shared" si="200"/>
        <v>0.22529540473568291</v>
      </c>
      <c r="AS652" s="5">
        <f t="shared" si="200"/>
        <v>0.21704350839725955</v>
      </c>
      <c r="AT652" s="5">
        <f t="shared" si="200"/>
        <v>0.20909350800343476</v>
      </c>
      <c r="AU652" s="5">
        <f t="shared" si="200"/>
        <v>0.20143441056474615</v>
      </c>
      <c r="AV652" s="5">
        <f t="shared" si="200"/>
        <v>0.19405561550535286</v>
      </c>
      <c r="AW652" s="5">
        <f t="shared" si="200"/>
        <v>0.18694690187882104</v>
      </c>
      <c r="AX652" s="5">
        <f t="shared" si="200"/>
        <v>0.18009841580114486</v>
      </c>
      <c r="AY652" s="5">
        <f t="shared" si="200"/>
        <v>0.17350065813409982</v>
      </c>
      <c r="AZ652" s="5">
        <f t="shared" si="200"/>
        <v>0.16714447244376601</v>
      </c>
      <c r="BA652" s="5">
        <f t="shared" si="200"/>
        <v>0.16102103325238515</v>
      </c>
      <c r="BB652" s="5">
        <f t="shared" si="200"/>
        <v>0.1551218345963194</v>
      </c>
      <c r="BC652" s="5">
        <f t="shared" si="200"/>
        <v>0.1494386788985208</v>
      </c>
      <c r="BD652" s="5">
        <f t="shared" si="200"/>
        <v>0.14396366616039605</v>
      </c>
      <c r="BE652" s="5">
        <f t="shared" si="200"/>
        <v>0.13868918347511269</v>
      </c>
      <c r="BF652" s="5">
        <f t="shared" si="200"/>
        <v>0.13360789486210983</v>
      </c>
      <c r="BG652" s="5">
        <f t="shared" si="200"/>
        <v>0.1287127314207441</v>
      </c>
      <c r="BH652" s="5">
        <f t="shared" si="200"/>
        <v>0.12399688179954804</v>
      </c>
      <c r="BI652" s="5">
        <f t="shared" si="200"/>
        <v>0.11945378297642313</v>
      </c>
      <c r="BJ652" s="5">
        <f t="shared" si="200"/>
        <v>0.11507711134418776</v>
      </c>
      <c r="BK652" s="16">
        <f t="shared" si="200"/>
        <v>0.11086077409520544</v>
      </c>
      <c r="BL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</row>
    <row r="653" spans="1:124" x14ac:dyDescent="0.3">
      <c r="A653" s="8">
        <v>36651</v>
      </c>
      <c r="B653" s="3">
        <v>6.2800001999999994E-2</v>
      </c>
      <c r="C653" s="4">
        <f t="shared" ref="C653:C661" si="203">(B653+LN($B$7)/$B$6)*($B$6/$B$8)</f>
        <v>6.2115632593942829E-2</v>
      </c>
      <c r="D653" s="5">
        <f t="shared" si="202"/>
        <v>0.96878095328353386</v>
      </c>
      <c r="E653" s="5">
        <f t="shared" si="202"/>
        <v>0.93747545769534124</v>
      </c>
      <c r="F653" s="5">
        <f t="shared" si="202"/>
        <v>0.90636890228586409</v>
      </c>
      <c r="G653" s="5">
        <f t="shared" si="202"/>
        <v>0.87567175297910449</v>
      </c>
      <c r="H653" s="5">
        <f t="shared" si="202"/>
        <v>0.84553668443729424</v>
      </c>
      <c r="I653" s="5">
        <f t="shared" si="202"/>
        <v>0.81607204699060698</v>
      </c>
      <c r="J653" s="5">
        <f t="shared" si="202"/>
        <v>0.78735236597098845</v>
      </c>
      <c r="K653" s="5">
        <f t="shared" si="202"/>
        <v>0.75942647643243766</v>
      </c>
      <c r="L653" s="5">
        <f t="shared" si="202"/>
        <v>0.73232379561449934</v>
      </c>
      <c r="M653" s="5">
        <f t="shared" si="202"/>
        <v>0.70605914139886217</v>
      </c>
      <c r="N653" s="5">
        <f t="shared" si="202"/>
        <v>0.68063642281845149</v>
      </c>
      <c r="O653" s="5">
        <f t="shared" si="202"/>
        <v>0.6560514597992918</v>
      </c>
      <c r="P653" s="5">
        <f t="shared" si="202"/>
        <v>0.63229413313338478</v>
      </c>
      <c r="Q653" s="5">
        <f t="shared" si="202"/>
        <v>0.60935002070340638</v>
      </c>
      <c r="R653" s="5">
        <f t="shared" si="202"/>
        <v>0.58720164044952616</v>
      </c>
      <c r="S653" s="5">
        <f t="shared" si="202"/>
        <v>0.56582939277289657</v>
      </c>
      <c r="T653" s="5">
        <f t="shared" si="201"/>
        <v>0.54521227348202095</v>
      </c>
      <c r="U653" s="5">
        <f t="shared" si="201"/>
        <v>0.5253284117114615</v>
      </c>
      <c r="V653" s="5">
        <f t="shared" si="201"/>
        <v>0.506155474412048</v>
      </c>
      <c r="W653" s="5">
        <f t="shared" si="201"/>
        <v>0.4876709691708731</v>
      </c>
      <c r="X653" s="5">
        <f t="shared" si="200"/>
        <v>0.46985246958863758</v>
      </c>
      <c r="Y653" s="5">
        <f t="shared" si="200"/>
        <v>0.4526777816887379</v>
      </c>
      <c r="Z653" s="5">
        <f t="shared" si="200"/>
        <v>0.43612506544263668</v>
      </c>
      <c r="AA653" s="5">
        <f t="shared" si="200"/>
        <v>0.42017292214925428</v>
      </c>
      <c r="AB653" s="5">
        <f t="shared" si="200"/>
        <v>0.40480045585587732</v>
      </c>
      <c r="AC653" s="5">
        <f t="shared" si="200"/>
        <v>0.38998731506532597</v>
      </c>
      <c r="AD653" s="5">
        <f t="shared" si="200"/>
        <v>0.37571371949424792</v>
      </c>
      <c r="AE653" s="5">
        <f t="shared" si="200"/>
        <v>0.3619604755199467</v>
      </c>
      <c r="AF653" s="5">
        <f t="shared" si="200"/>
        <v>0.34870898309395543</v>
      </c>
      <c r="AG653" s="5">
        <f t="shared" si="200"/>
        <v>0.33594123624548783</v>
      </c>
      <c r="AH653" s="5">
        <f t="shared" si="200"/>
        <v>0.32363981879817139</v>
      </c>
      <c r="AI653" s="5">
        <f t="shared" si="200"/>
        <v>0.31178789654196937</v>
      </c>
      <c r="AJ653" s="5">
        <f t="shared" si="200"/>
        <v>0.30036920681072465</v>
      </c>
      <c r="AK653" s="5">
        <f t="shared" si="200"/>
        <v>0.289368046192853</v>
      </c>
      <c r="AL653" s="5">
        <f t="shared" si="200"/>
        <v>0.27876925693207311</v>
      </c>
      <c r="AM653" s="5">
        <f t="shared" si="200"/>
        <v>0.26855821244428019</v>
      </c>
      <c r="AN653" s="5">
        <f t="shared" si="200"/>
        <v>0.25872080227631938</v>
      </c>
      <c r="AO653" s="5">
        <f t="shared" si="200"/>
        <v>0.24924341675531622</v>
      </c>
      <c r="AP653" s="5">
        <f t="shared" si="200"/>
        <v>0.24011293151790764</v>
      </c>
      <c r="AQ653" s="5">
        <f t="shared" si="200"/>
        <v>0.23131669206302258</v>
      </c>
      <c r="AR653" s="5">
        <f t="shared" si="200"/>
        <v>0.22284249843661993</v>
      </c>
      <c r="AS653" s="5">
        <f t="shared" si="200"/>
        <v>0.2146785901295635</v>
      </c>
      <c r="AT653" s="5">
        <f t="shared" si="200"/>
        <v>0.20681363124876784</v>
      </c>
      <c r="AU653" s="5">
        <f t="shared" si="200"/>
        <v>0.19923669600545113</v>
      </c>
      <c r="AV653" s="5">
        <f t="shared" si="200"/>
        <v>0.19193725455171087</v>
      </c>
      <c r="AW653" s="5">
        <f t="shared" si="200"/>
        <v>0.1849051591868526</v>
      </c>
      <c r="AX653" s="5">
        <f t="shared" si="200"/>
        <v>0.1781306309473232</v>
      </c>
      <c r="AY653" s="5">
        <f t="shared" si="200"/>
        <v>0.17160424658822632</v>
      </c>
      <c r="AZ653" s="5">
        <f t="shared" si="200"/>
        <v>0.16531692595985634</v>
      </c>
      <c r="BA653" s="5">
        <f t="shared" si="200"/>
        <v>0.1592599197791853</v>
      </c>
      <c r="BB653" s="5">
        <f t="shared" si="200"/>
        <v>0.15342479779354334</v>
      </c>
      <c r="BC653" s="5">
        <f t="shared" si="200"/>
        <v>0.14780343733167972</v>
      </c>
      <c r="BD653" s="5">
        <f t="shared" si="200"/>
        <v>0.14238801223583131</v>
      </c>
      <c r="BE653" s="5">
        <f t="shared" si="200"/>
        <v>0.13717098216726351</v>
      </c>
      <c r="BF653" s="5">
        <f t="shared" si="200"/>
        <v>0.13214508227689087</v>
      </c>
      <c r="BG653" s="5">
        <f t="shared" si="200"/>
        <v>0.12730331323197255</v>
      </c>
      <c r="BH653" s="5">
        <f t="shared" si="200"/>
        <v>0.12263893158945931</v>
      </c>
      <c r="BI653" s="5">
        <f t="shared" si="200"/>
        <v>0.11814544050630006</v>
      </c>
      <c r="BJ653" s="5">
        <f t="shared" si="200"/>
        <v>0.11381658077686599</v>
      </c>
      <c r="BK653" s="16">
        <f t="shared" si="200"/>
        <v>0.10964632218759941</v>
      </c>
      <c r="BL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</row>
    <row r="654" spans="1:124" x14ac:dyDescent="0.3">
      <c r="A654" s="8">
        <v>36658</v>
      </c>
      <c r="B654" s="3">
        <v>6.4299997999999997E-2</v>
      </c>
      <c r="C654" s="4">
        <f t="shared" si="203"/>
        <v>6.3661674869484E-2</v>
      </c>
      <c r="D654" s="5">
        <f t="shared" si="202"/>
        <v>0.96807604915977408</v>
      </c>
      <c r="E654" s="5">
        <f t="shared" si="202"/>
        <v>0.93618969778197347</v>
      </c>
      <c r="F654" s="5">
        <f t="shared" si="202"/>
        <v>0.90460931457041116</v>
      </c>
      <c r="G654" s="5">
        <f t="shared" si="202"/>
        <v>0.87353011495565358</v>
      </c>
      <c r="H654" s="5">
        <f t="shared" si="202"/>
        <v>0.8430912935639826</v>
      </c>
      <c r="I654" s="5">
        <f t="shared" si="202"/>
        <v>0.81338940457964537</v>
      </c>
      <c r="J654" s="5">
        <f t="shared" si="202"/>
        <v>0.784488728320342</v>
      </c>
      <c r="K654" s="5">
        <f t="shared" si="202"/>
        <v>0.75642925317251586</v>
      </c>
      <c r="L654" s="5">
        <f t="shared" si="202"/>
        <v>0.72923279137516761</v>
      </c>
      <c r="M654" s="5">
        <f t="shared" si="202"/>
        <v>0.70290764637642955</v>
      </c>
      <c r="N654" s="5">
        <f t="shared" si="202"/>
        <v>0.67745216296856159</v>
      </c>
      <c r="O654" s="5">
        <f t="shared" si="202"/>
        <v>0.65285741977949907</v>
      </c>
      <c r="P654" s="5">
        <f t="shared" si="202"/>
        <v>0.62910926582289606</v>
      </c>
      <c r="Q654" s="5">
        <f t="shared" si="202"/>
        <v>0.60618985682961724</v>
      </c>
      <c r="R654" s="5">
        <f t="shared" si="202"/>
        <v>0.58407881099901815</v>
      </c>
      <c r="S654" s="5">
        <f t="shared" si="202"/>
        <v>0.56275407574177461</v>
      </c>
      <c r="T654" s="5">
        <f t="shared" si="201"/>
        <v>0.54219257530161646</v>
      </c>
      <c r="U654" s="5">
        <f t="shared" si="201"/>
        <v>0.5223706924744318</v>
      </c>
      <c r="V654" s="5">
        <f t="shared" si="201"/>
        <v>0.50326462487908652</v>
      </c>
      <c r="W654" s="5">
        <f t="shared" si="201"/>
        <v>0.48485064648911486</v>
      </c>
      <c r="X654" s="5">
        <f t="shared" si="200"/>
        <v>0.46710529771109882</v>
      </c>
      <c r="Y654" s="5">
        <f t="shared" si="200"/>
        <v>0.45000552165082236</v>
      </c>
      <c r="Z654" s="5">
        <f t="shared" si="200"/>
        <v>0.4335287599218966</v>
      </c>
      <c r="AA654" s="5">
        <f t="shared" si="200"/>
        <v>0.41765301810007638</v>
      </c>
      <c r="AB654" s="5">
        <f t="shared" si="200"/>
        <v>0.40235690846212468</v>
      </c>
      <c r="AC654" s="5">
        <f t="shared" si="200"/>
        <v>0.38761967578147916</v>
      </c>
      <c r="AD654" s="5">
        <f t="shared" si="200"/>
        <v>0.37342121053988847</v>
      </c>
      <c r="AE654" s="5">
        <f t="shared" si="200"/>
        <v>0.35974205284484828</v>
      </c>
      <c r="AF654" s="5">
        <f t="shared" si="200"/>
        <v>0.34656338953373794</v>
      </c>
      <c r="AG654" s="5">
        <f t="shared" si="200"/>
        <v>0.33386704633379477</v>
      </c>
      <c r="AH654" s="5">
        <f t="shared" si="200"/>
        <v>0.32163547648451779</v>
      </c>
      <c r="AI654" s="5">
        <f t="shared" si="200"/>
        <v>0.3098517468794576</v>
      </c>
      <c r="AJ654" s="5">
        <f t="shared" si="200"/>
        <v>0.29849952252012235</v>
      </c>
      <c r="AK654" s="5">
        <f t="shared" si="200"/>
        <v>0.28756304987509951</v>
      </c>
      <c r="AL654" s="5">
        <f t="shared" si="200"/>
        <v>0.27702713958671865</v>
      </c>
      <c r="AM654" s="5">
        <f t="shared" si="200"/>
        <v>0.26687714885373914</v>
      </c>
      <c r="AN654" s="5">
        <f t="shared" si="200"/>
        <v>0.25709896373264296</v>
      </c>
      <c r="AO654" s="5">
        <f t="shared" si="200"/>
        <v>0.24767898153532214</v>
      </c>
      <c r="AP654" s="5">
        <f t="shared" si="200"/>
        <v>0.23860409345212577</v>
      </c>
      <c r="AQ654" s="5">
        <f t="shared" si="200"/>
        <v>0.2298616674924763</v>
      </c>
      <c r="AR654" s="5">
        <f t="shared" si="200"/>
        <v>0.22143953180763665</v>
      </c>
      <c r="AS654" s="5">
        <f t="shared" si="200"/>
        <v>0.21332595843946983</v>
      </c>
      <c r="AT654" s="5">
        <f t="shared" si="200"/>
        <v>0.20550964752351467</v>
      </c>
      <c r="AU654" s="5">
        <f t="shared" si="200"/>
        <v>0.19797971196311098</v>
      </c>
      <c r="AV654" s="5">
        <f t="shared" si="200"/>
        <v>0.1907256625827034</v>
      </c>
      <c r="AW654" s="5">
        <f t="shared" si="200"/>
        <v>0.18373739376208284</v>
      </c>
      <c r="AX654" s="5">
        <f t="shared" si="200"/>
        <v>0.17700516954866252</v>
      </c>
      <c r="AY654" s="5">
        <f t="shared" si="200"/>
        <v>0.17051961024149276</v>
      </c>
      <c r="AZ654" s="5">
        <f t="shared" si="200"/>
        <v>0.16427167943829493</v>
      </c>
      <c r="BA654" s="5">
        <f t="shared" si="200"/>
        <v>0.15825267153509504</v>
      </c>
      <c r="BB654" s="5">
        <f t="shared" si="200"/>
        <v>0.15245419966688201</v>
      </c>
      <c r="BC654" s="5">
        <f t="shared" si="200"/>
        <v>0.146868184076971</v>
      </c>
      <c r="BD654" s="5">
        <f t="shared" si="200"/>
        <v>0.1414868409023094</v>
      </c>
      <c r="BE654" s="5">
        <f t="shared" si="200"/>
        <v>0.13630267136175175</v>
      </c>
      <c r="BF654" s="5">
        <f t="shared" si="200"/>
        <v>0.13130845133428454</v>
      </c>
      <c r="BG654" s="5">
        <f t="shared" si="200"/>
        <v>0.1264972213142595</v>
      </c>
      <c r="BH654" s="5">
        <f t="shared" si="200"/>
        <v>0.12186227673086598</v>
      </c>
      <c r="BI654" s="5">
        <f t="shared" si="200"/>
        <v>0.11739715861930501</v>
      </c>
      <c r="BJ654" s="5">
        <f t="shared" si="200"/>
        <v>0.11309564463140677</v>
      </c>
      <c r="BK654" s="16">
        <f t="shared" si="200"/>
        <v>0.10895174037374562</v>
      </c>
      <c r="BL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</row>
    <row r="655" spans="1:124" x14ac:dyDescent="0.3">
      <c r="A655" s="8">
        <v>36665</v>
      </c>
      <c r="B655" s="3">
        <v>6.4299997999999997E-2</v>
      </c>
      <c r="C655" s="4">
        <f t="shared" si="203"/>
        <v>6.3661674869484E-2</v>
      </c>
      <c r="D655" s="5">
        <f t="shared" si="202"/>
        <v>0.96807604915977408</v>
      </c>
      <c r="E655" s="5">
        <f t="shared" si="202"/>
        <v>0.93618969778197347</v>
      </c>
      <c r="F655" s="5">
        <f t="shared" si="202"/>
        <v>0.90460931457041116</v>
      </c>
      <c r="G655" s="5">
        <f t="shared" si="202"/>
        <v>0.87353011495565358</v>
      </c>
      <c r="H655" s="5">
        <f t="shared" si="202"/>
        <v>0.8430912935639826</v>
      </c>
      <c r="I655" s="5">
        <f t="shared" si="202"/>
        <v>0.81338940457964537</v>
      </c>
      <c r="J655" s="5">
        <f t="shared" si="202"/>
        <v>0.784488728320342</v>
      </c>
      <c r="K655" s="5">
        <f t="shared" si="202"/>
        <v>0.75642925317251586</v>
      </c>
      <c r="L655" s="5">
        <f t="shared" si="202"/>
        <v>0.72923279137516761</v>
      </c>
      <c r="M655" s="5">
        <f t="shared" si="202"/>
        <v>0.70290764637642955</v>
      </c>
      <c r="N655" s="5">
        <f t="shared" si="202"/>
        <v>0.67745216296856159</v>
      </c>
      <c r="O655" s="5">
        <f t="shared" si="202"/>
        <v>0.65285741977949907</v>
      </c>
      <c r="P655" s="5">
        <f t="shared" si="202"/>
        <v>0.62910926582289606</v>
      </c>
      <c r="Q655" s="5">
        <f t="shared" si="202"/>
        <v>0.60618985682961724</v>
      </c>
      <c r="R655" s="5">
        <f t="shared" si="202"/>
        <v>0.58407881099901815</v>
      </c>
      <c r="S655" s="5">
        <f t="shared" si="202"/>
        <v>0.56275407574177461</v>
      </c>
      <c r="T655" s="5">
        <f t="shared" si="201"/>
        <v>0.54219257530161646</v>
      </c>
      <c r="U655" s="5">
        <f t="shared" si="201"/>
        <v>0.5223706924744318</v>
      </c>
      <c r="V655" s="5">
        <f t="shared" si="201"/>
        <v>0.50326462487908652</v>
      </c>
      <c r="W655" s="5">
        <f t="shared" si="201"/>
        <v>0.48485064648911486</v>
      </c>
      <c r="X655" s="5">
        <f t="shared" si="200"/>
        <v>0.46710529771109882</v>
      </c>
      <c r="Y655" s="5">
        <f t="shared" si="200"/>
        <v>0.45000552165082236</v>
      </c>
      <c r="Z655" s="5">
        <f t="shared" si="200"/>
        <v>0.4335287599218966</v>
      </c>
      <c r="AA655" s="5">
        <f t="shared" si="200"/>
        <v>0.41765301810007638</v>
      </c>
      <c r="AB655" s="5">
        <f t="shared" si="200"/>
        <v>0.40235690846212468</v>
      </c>
      <c r="AC655" s="5">
        <f t="shared" si="200"/>
        <v>0.38761967578147916</v>
      </c>
      <c r="AD655" s="5">
        <f t="shared" si="200"/>
        <v>0.37342121053988847</v>
      </c>
      <c r="AE655" s="5">
        <f t="shared" si="200"/>
        <v>0.35974205284484828</v>
      </c>
      <c r="AF655" s="5">
        <f t="shared" si="200"/>
        <v>0.34656338953373794</v>
      </c>
      <c r="AG655" s="5">
        <f t="shared" si="200"/>
        <v>0.33386704633379477</v>
      </c>
      <c r="AH655" s="5">
        <f t="shared" ref="X655:BK661" si="204">AH$7*EXP(-AH$8*$C655)</f>
        <v>0.32163547648451779</v>
      </c>
      <c r="AI655" s="5">
        <f t="shared" si="204"/>
        <v>0.3098517468794576</v>
      </c>
      <c r="AJ655" s="5">
        <f t="shared" si="204"/>
        <v>0.29849952252012235</v>
      </c>
      <c r="AK655" s="5">
        <f t="shared" si="204"/>
        <v>0.28756304987509951</v>
      </c>
      <c r="AL655" s="5">
        <f t="shared" si="204"/>
        <v>0.27702713958671865</v>
      </c>
      <c r="AM655" s="5">
        <f t="shared" si="204"/>
        <v>0.26687714885373914</v>
      </c>
      <c r="AN655" s="5">
        <f t="shared" si="204"/>
        <v>0.25709896373264296</v>
      </c>
      <c r="AO655" s="5">
        <f t="shared" si="204"/>
        <v>0.24767898153532214</v>
      </c>
      <c r="AP655" s="5">
        <f t="shared" si="204"/>
        <v>0.23860409345212577</v>
      </c>
      <c r="AQ655" s="5">
        <f t="shared" si="204"/>
        <v>0.2298616674924763</v>
      </c>
      <c r="AR655" s="5">
        <f t="shared" si="204"/>
        <v>0.22143953180763665</v>
      </c>
      <c r="AS655" s="5">
        <f t="shared" si="204"/>
        <v>0.21332595843946983</v>
      </c>
      <c r="AT655" s="5">
        <f t="shared" si="204"/>
        <v>0.20550964752351467</v>
      </c>
      <c r="AU655" s="5">
        <f t="shared" si="204"/>
        <v>0.19797971196311098</v>
      </c>
      <c r="AV655" s="5">
        <f t="shared" si="204"/>
        <v>0.1907256625827034</v>
      </c>
      <c r="AW655" s="5">
        <f t="shared" si="204"/>
        <v>0.18373739376208284</v>
      </c>
      <c r="AX655" s="5">
        <f t="shared" si="204"/>
        <v>0.17700516954866252</v>
      </c>
      <c r="AY655" s="5">
        <f t="shared" si="204"/>
        <v>0.17051961024149276</v>
      </c>
      <c r="AZ655" s="5">
        <f t="shared" si="204"/>
        <v>0.16427167943829493</v>
      </c>
      <c r="BA655" s="5">
        <f t="shared" si="204"/>
        <v>0.15825267153509504</v>
      </c>
      <c r="BB655" s="5">
        <f t="shared" si="204"/>
        <v>0.15245419966688201</v>
      </c>
      <c r="BC655" s="5">
        <f t="shared" si="204"/>
        <v>0.146868184076971</v>
      </c>
      <c r="BD655" s="5">
        <f t="shared" si="204"/>
        <v>0.1414868409023094</v>
      </c>
      <c r="BE655" s="5">
        <f t="shared" si="204"/>
        <v>0.13630267136175175</v>
      </c>
      <c r="BF655" s="5">
        <f t="shared" si="204"/>
        <v>0.13130845133428454</v>
      </c>
      <c r="BG655" s="5">
        <f t="shared" si="204"/>
        <v>0.1264972213142595</v>
      </c>
      <c r="BH655" s="5">
        <f t="shared" si="204"/>
        <v>0.12186227673086598</v>
      </c>
      <c r="BI655" s="5">
        <f t="shared" si="204"/>
        <v>0.11739715861930501</v>
      </c>
      <c r="BJ655" s="5">
        <f t="shared" si="204"/>
        <v>0.11309564463140677</v>
      </c>
      <c r="BK655" s="16">
        <f t="shared" si="204"/>
        <v>0.10895174037374562</v>
      </c>
      <c r="BL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</row>
    <row r="656" spans="1:124" x14ac:dyDescent="0.3">
      <c r="A656" s="8">
        <v>36672</v>
      </c>
      <c r="B656" s="3">
        <v>6.4000001000000001E-2</v>
      </c>
      <c r="C656" s="4">
        <f t="shared" si="203"/>
        <v>6.3352468681910482E-2</v>
      </c>
      <c r="D656" s="5">
        <f t="shared" si="202"/>
        <v>0.96821698790677135</v>
      </c>
      <c r="E656" s="5">
        <f t="shared" si="202"/>
        <v>0.93644670672725461</v>
      </c>
      <c r="F656" s="5">
        <f t="shared" si="202"/>
        <v>0.90496095604246962</v>
      </c>
      <c r="G656" s="5">
        <f t="shared" si="202"/>
        <v>0.87395801998527589</v>
      </c>
      <c r="H656" s="5">
        <f t="shared" si="202"/>
        <v>0.84357980171111702</v>
      </c>
      <c r="I656" s="5">
        <f t="shared" si="202"/>
        <v>0.8139252227180277</v>
      </c>
      <c r="J656" s="5">
        <f t="shared" si="202"/>
        <v>0.7850606172256378</v>
      </c>
      <c r="K656" s="5">
        <f t="shared" si="202"/>
        <v>0.75702774560693908</v>
      </c>
      <c r="L656" s="5">
        <f t="shared" si="202"/>
        <v>0.72984994220415622</v>
      </c>
      <c r="M656" s="5">
        <f t="shared" si="202"/>
        <v>0.70353681341493424</v>
      </c>
      <c r="N656" s="5">
        <f t="shared" si="202"/>
        <v>0.67808781627065906</v>
      </c>
      <c r="O656" s="5">
        <f t="shared" si="202"/>
        <v>0.6534949766409891</v>
      </c>
      <c r="P656" s="5">
        <f t="shared" si="202"/>
        <v>0.62974494865314556</v>
      </c>
      <c r="Q656" s="5">
        <f t="shared" si="202"/>
        <v>0.606820571129284</v>
      </c>
      <c r="R656" s="5">
        <f t="shared" si="202"/>
        <v>0.58470204086634447</v>
      </c>
      <c r="S656" s="5">
        <f t="shared" si="202"/>
        <v>0.56336779456640074</v>
      </c>
      <c r="T656" s="5">
        <f t="shared" si="201"/>
        <v>0.54279516955730467</v>
      </c>
      <c r="U656" s="5">
        <f t="shared" si="201"/>
        <v>0.52296089677067981</v>
      </c>
      <c r="V656" s="5">
        <f t="shared" si="201"/>
        <v>0.50384146666523288</v>
      </c>
      <c r="W656" s="5">
        <f t="shared" si="201"/>
        <v>0.48541339901774927</v>
      </c>
      <c r="X656" s="5">
        <f t="shared" si="204"/>
        <v>0.46765344005836934</v>
      </c>
      <c r="Y656" s="5">
        <f t="shared" si="204"/>
        <v>0.45053870475962121</v>
      </c>
      <c r="Z656" s="5">
        <f t="shared" si="204"/>
        <v>0.43404677778108791</v>
      </c>
      <c r="AA656" s="5">
        <f t="shared" si="204"/>
        <v>0.4181557833006726</v>
      </c>
      <c r="AB656" s="5">
        <f t="shared" si="204"/>
        <v>0.40284443148161048</v>
      </c>
      <c r="AC656" s="5">
        <f t="shared" si="204"/>
        <v>0.38809204744235049</v>
      </c>
      <c r="AD656" s="5">
        <f t="shared" si="204"/>
        <v>0.37387858716984806</v>
      </c>
      <c r="AE656" s="5">
        <f t="shared" si="204"/>
        <v>0.36018464373574555</v>
      </c>
      <c r="AF656" s="5">
        <f t="shared" si="204"/>
        <v>0.34699144635587248</v>
      </c>
      <c r="AG656" s="5">
        <f t="shared" si="204"/>
        <v>0.33428085421302051</v>
      </c>
      <c r="AH656" s="5">
        <f t="shared" si="204"/>
        <v>0.32203534649293891</v>
      </c>
      <c r="AI656" s="5">
        <f t="shared" si="204"/>
        <v>0.31023800972746768</v>
      </c>
      <c r="AJ656" s="5">
        <f t="shared" si="204"/>
        <v>0.29887252326903968</v>
      </c>
      <c r="AK656" s="5">
        <f t="shared" si="204"/>
        <v>0.28792314351649129</v>
      </c>
      <c r="AL656" s="5">
        <f t="shared" si="204"/>
        <v>0.2773746873573707</v>
      </c>
      <c r="AM656" s="5">
        <f t="shared" si="204"/>
        <v>0.26721251517470657</v>
      </c>
      <c r="AN656" s="5">
        <f t="shared" si="204"/>
        <v>0.25742251367740571</v>
      </c>
      <c r="AO656" s="5">
        <f t="shared" si="204"/>
        <v>0.24799107874620074</v>
      </c>
      <c r="AP656" s="5">
        <f t="shared" si="204"/>
        <v>0.2389050984361499</v>
      </c>
      <c r="AQ656" s="5">
        <f t="shared" si="204"/>
        <v>0.23015193623815122</v>
      </c>
      <c r="AR656" s="5">
        <f t="shared" si="204"/>
        <v>0.22171941467278453</v>
      </c>
      <c r="AS656" s="5">
        <f t="shared" si="204"/>
        <v>0.21359579926776451</v>
      </c>
      <c r="AT656" s="5">
        <f t="shared" si="204"/>
        <v>0.2057697829536636</v>
      </c>
      <c r="AU656" s="5">
        <f t="shared" si="204"/>
        <v>0.19823047090003723</v>
      </c>
      <c r="AV656" s="5">
        <f t="shared" si="204"/>
        <v>0.1909673658046786</v>
      </c>
      <c r="AW656" s="5">
        <f t="shared" si="204"/>
        <v>0.18397035364167902</v>
      </c>
      <c r="AX656" s="5">
        <f t="shared" si="204"/>
        <v>0.17722968986872756</v>
      </c>
      <c r="AY656" s="5">
        <f t="shared" si="204"/>
        <v>0.17073598609019511</v>
      </c>
      <c r="AZ656" s="5">
        <f t="shared" si="204"/>
        <v>0.16448019716970441</v>
      </c>
      <c r="BA656" s="5">
        <f t="shared" si="204"/>
        <v>0.15845360878382722</v>
      </c>
      <c r="BB656" s="5">
        <f t="shared" si="204"/>
        <v>0.15264782540708849</v>
      </c>
      <c r="BC656" s="5">
        <f t="shared" si="204"/>
        <v>0.14705475871745274</v>
      </c>
      <c r="BD656" s="5">
        <f t="shared" si="204"/>
        <v>0.14166661641080089</v>
      </c>
      <c r="BE656" s="5">
        <f t="shared" si="204"/>
        <v>0.13647589141250771</v>
      </c>
      <c r="BF656" s="5">
        <f t="shared" si="204"/>
        <v>0.13147535147402034</v>
      </c>
      <c r="BG656" s="5">
        <f t="shared" si="204"/>
        <v>0.12665802914228091</v>
      </c>
      <c r="BH656" s="5">
        <f t="shared" si="204"/>
        <v>0.12201721208988903</v>
      </c>
      <c r="BI656" s="5">
        <f t="shared" si="204"/>
        <v>0.11754643379403336</v>
      </c>
      <c r="BJ656" s="5">
        <f t="shared" si="204"/>
        <v>0.11323946455241513</v>
      </c>
      <c r="BK656" s="16">
        <f t="shared" si="204"/>
        <v>0.10909030282462552</v>
      </c>
      <c r="BL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</row>
    <row r="657" spans="1:124" x14ac:dyDescent="0.3">
      <c r="A657" s="8">
        <v>36679</v>
      </c>
      <c r="B657" s="3">
        <v>6.480000000000001E-2</v>
      </c>
      <c r="C657" s="4">
        <f t="shared" si="203"/>
        <v>6.4177025730323051E-2</v>
      </c>
      <c r="D657" s="5">
        <f t="shared" si="202"/>
        <v>0.96784119354970122</v>
      </c>
      <c r="E657" s="5">
        <f t="shared" si="202"/>
        <v>0.93576150028450777</v>
      </c>
      <c r="F657" s="5">
        <f t="shared" si="202"/>
        <v>0.90402354086513947</v>
      </c>
      <c r="G657" s="5">
        <f t="shared" si="202"/>
        <v>0.87281739545885495</v>
      </c>
      <c r="H657" s="5">
        <f t="shared" si="202"/>
        <v>0.84227773049774901</v>
      </c>
      <c r="I657" s="5">
        <f t="shared" si="202"/>
        <v>0.81249714560834163</v>
      </c>
      <c r="J657" s="5">
        <f t="shared" si="202"/>
        <v>0.7835364924514846</v>
      </c>
      <c r="K657" s="5">
        <f t="shared" si="202"/>
        <v>0.75543280311665717</v>
      </c>
      <c r="L657" s="5">
        <f t="shared" si="202"/>
        <v>0.72820535174395828</v>
      </c>
      <c r="M657" s="5">
        <f t="shared" si="202"/>
        <v>0.70186027009764185</v>
      </c>
      <c r="N657" s="5">
        <f t="shared" si="202"/>
        <v>0.6763940498857528</v>
      </c>
      <c r="O657" s="5">
        <f t="shared" si="202"/>
        <v>0.6517961921044092</v>
      </c>
      <c r="P657" s="5">
        <f t="shared" si="202"/>
        <v>0.6280512052671523</v>
      </c>
      <c r="Q657" s="5">
        <f t="shared" si="202"/>
        <v>0.60514010808520047</v>
      </c>
      <c r="R657" s="5">
        <f t="shared" si="202"/>
        <v>0.58304155590941564</v>
      </c>
      <c r="S657" s="5">
        <f t="shared" si="202"/>
        <v>0.56173268209896543</v>
      </c>
      <c r="T657" s="5">
        <f t="shared" si="201"/>
        <v>0.54118972377366059</v>
      </c>
      <c r="U657" s="5">
        <f t="shared" si="201"/>
        <v>0.52138848474703958</v>
      </c>
      <c r="V657" s="5">
        <f t="shared" si="201"/>
        <v>0.50230467569998494</v>
      </c>
      <c r="W657" s="5">
        <f t="shared" si="201"/>
        <v>0.48391416194493081</v>
      </c>
      <c r="X657" s="5">
        <f t="shared" si="204"/>
        <v>0.466193141745817</v>
      </c>
      <c r="Y657" s="5">
        <f t="shared" si="204"/>
        <v>0.44911827255231157</v>
      </c>
      <c r="Z657" s="5">
        <f t="shared" si="204"/>
        <v>0.43266675825634476</v>
      </c>
      <c r="AA657" s="5">
        <f t="shared" si="204"/>
        <v>0.41681640736034675</v>
      </c>
      <c r="AB657" s="5">
        <f t="shared" si="204"/>
        <v>0.40154566951159254</v>
      </c>
      <c r="AC657" s="5">
        <f t="shared" si="204"/>
        <v>0.3868336560163827</v>
      </c>
      <c r="AD657" s="5">
        <f t="shared" si="204"/>
        <v>0.37266014855735102</v>
      </c>
      <c r="AE657" s="5">
        <f t="shared" si="204"/>
        <v>0.35900559928749604</v>
      </c>
      <c r="AF657" s="5">
        <f t="shared" si="204"/>
        <v>0.3458511246825498</v>
      </c>
      <c r="AG657" s="5">
        <f t="shared" si="204"/>
        <v>0.33317849493609736</v>
      </c>
      <c r="AH657" s="5">
        <f t="shared" si="204"/>
        <v>0.32097012023179389</v>
      </c>
      <c r="AI657" s="5">
        <f t="shared" si="204"/>
        <v>0.309209034888065</v>
      </c>
      <c r="AJ657" s="5">
        <f t="shared" si="204"/>
        <v>0.29787888011556285</v>
      </c>
      <c r="AK657" s="5">
        <f t="shared" si="204"/>
        <v>0.28696388593579497</v>
      </c>
      <c r="AL657" s="5">
        <f t="shared" si="204"/>
        <v>0.27644885266519376</v>
      </c>
      <c r="AM657" s="5">
        <f t="shared" si="204"/>
        <v>0.2663191322607032</v>
      </c>
      <c r="AN657" s="5">
        <f t="shared" si="204"/>
        <v>0.2565606097418604</v>
      </c>
      <c r="AO657" s="5">
        <f t="shared" si="204"/>
        <v>0.24715968484365716</v>
      </c>
      <c r="AP657" s="5">
        <f t="shared" si="204"/>
        <v>0.23810325400912902</v>
      </c>
      <c r="AQ657" s="5">
        <f t="shared" si="204"/>
        <v>0.22937869279683173</v>
      </c>
      <c r="AR657" s="5">
        <f t="shared" si="204"/>
        <v>0.22097383875326643</v>
      </c>
      <c r="AS657" s="5">
        <f t="shared" si="204"/>
        <v>0.21287697478172815</v>
      </c>
      <c r="AT657" s="5">
        <f t="shared" si="204"/>
        <v>0.20507681302536612</v>
      </c>
      <c r="AU657" s="5">
        <f t="shared" si="204"/>
        <v>0.19756247927221743</v>
      </c>
      <c r="AV657" s="5">
        <f t="shared" si="204"/>
        <v>0.19032349788269984</v>
      </c>
      <c r="AW657" s="5">
        <f t="shared" si="204"/>
        <v>0.18334977723481385</v>
      </c>
      <c r="AX657" s="5">
        <f t="shared" si="204"/>
        <v>0.17663159567860545</v>
      </c>
      <c r="AY657" s="5">
        <f t="shared" si="204"/>
        <v>0.17015958798887246</v>
      </c>
      <c r="AZ657" s="5">
        <f t="shared" si="204"/>
        <v>0.16392473230337246</v>
      </c>
      <c r="BA657" s="5">
        <f t="shared" si="204"/>
        <v>0.15791833753268855</v>
      </c>
      <c r="BB657" s="5">
        <f t="shared" si="204"/>
        <v>0.15213203122726213</v>
      </c>
      <c r="BC657" s="5">
        <f t="shared" si="204"/>
        <v>0.14655774788679021</v>
      </c>
      <c r="BD657" s="5">
        <f t="shared" si="204"/>
        <v>0.14118771769711225</v>
      </c>
      <c r="BE657" s="5">
        <f t="shared" si="204"/>
        <v>0.13601445567981446</v>
      </c>
      <c r="BF657" s="5">
        <f t="shared" si="204"/>
        <v>0.13103075124000263</v>
      </c>
      <c r="BG657" s="5">
        <f t="shared" si="204"/>
        <v>0.12622965809800063</v>
      </c>
      <c r="BH657" s="5">
        <f t="shared" si="204"/>
        <v>0.12160448459109904</v>
      </c>
      <c r="BI657" s="5">
        <f t="shared" si="204"/>
        <v>0.11714878433187588</v>
      </c>
      <c r="BJ657" s="5">
        <f t="shared" si="204"/>
        <v>0.11285634721003218</v>
      </c>
      <c r="BK657" s="16">
        <f t="shared" si="204"/>
        <v>0.10872119072511843</v>
      </c>
      <c r="BL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</row>
    <row r="658" spans="1:124" x14ac:dyDescent="0.3">
      <c r="A658" s="8">
        <v>36686</v>
      </c>
      <c r="B658" s="3">
        <v>6.4400000999999998E-2</v>
      </c>
      <c r="C658" s="4">
        <f t="shared" si="203"/>
        <v>6.3764747721465564E-2</v>
      </c>
      <c r="D658" s="5">
        <f t="shared" si="202"/>
        <v>0.96802907225767798</v>
      </c>
      <c r="E658" s="5">
        <f t="shared" si="202"/>
        <v>0.93610404038322614</v>
      </c>
      <c r="F658" s="5">
        <f t="shared" si="202"/>
        <v>0.90449212642585131</v>
      </c>
      <c r="G658" s="5">
        <f t="shared" si="202"/>
        <v>0.87338752080543602</v>
      </c>
      <c r="H658" s="5">
        <f t="shared" si="202"/>
        <v>0.84292851387708911</v>
      </c>
      <c r="I658" s="5">
        <f t="shared" si="202"/>
        <v>0.81321086979046819</v>
      </c>
      <c r="J658" s="5">
        <f t="shared" si="202"/>
        <v>0.78429818365756898</v>
      </c>
      <c r="K658" s="5">
        <f t="shared" si="202"/>
        <v>0.75622985288419631</v>
      </c>
      <c r="L658" s="5">
        <f t="shared" si="202"/>
        <v>0.72902718219857532</v>
      </c>
      <c r="M658" s="5">
        <f t="shared" si="202"/>
        <v>0.7026980407076775</v>
      </c>
      <c r="N658" s="5">
        <f t="shared" si="202"/>
        <v>0.67724040250980089</v>
      </c>
      <c r="O658" s="5">
        <f t="shared" si="202"/>
        <v>0.65264503058559786</v>
      </c>
      <c r="P658" s="5">
        <f t="shared" si="202"/>
        <v>0.62889750570424363</v>
      </c>
      <c r="Q658" s="5">
        <f t="shared" si="202"/>
        <v>0.60597975603858956</v>
      </c>
      <c r="R658" s="5">
        <f t="shared" si="202"/>
        <v>0.58387120706388362</v>
      </c>
      <c r="S658" s="5">
        <f t="shared" si="202"/>
        <v>0.56254964323175272</v>
      </c>
      <c r="T658" s="5">
        <f t="shared" si="201"/>
        <v>0.5419918512216958</v>
      </c>
      <c r="U658" s="5">
        <f t="shared" si="201"/>
        <v>0.52217409790497638</v>
      </c>
      <c r="V658" s="5">
        <f t="shared" si="201"/>
        <v>0.50307248339686328</v>
      </c>
      <c r="W658" s="5">
        <f t="shared" si="201"/>
        <v>0.484663199834929</v>
      </c>
      <c r="X658" s="5">
        <f t="shared" si="204"/>
        <v>0.46692271910535849</v>
      </c>
      <c r="Y658" s="5">
        <f t="shared" si="204"/>
        <v>0.44982792710202946</v>
      </c>
      <c r="Z658" s="5">
        <f t="shared" si="204"/>
        <v>0.43335621782386446</v>
      </c>
      <c r="AA658" s="5">
        <f t="shared" si="204"/>
        <v>0.41748555737100035</v>
      </c>
      <c r="AB658" s="5">
        <f t="shared" si="204"/>
        <v>0.40219452544180151</v>
      </c>
      <c r="AC658" s="5">
        <f t="shared" si="204"/>
        <v>0.3874623400713072</v>
      </c>
      <c r="AD658" s="5">
        <f t="shared" si="204"/>
        <v>0.3732688699431298</v>
      </c>
      <c r="AE658" s="5">
        <f t="shared" si="204"/>
        <v>0.35959463754140103</v>
      </c>
      <c r="AF658" s="5">
        <f t="shared" si="204"/>
        <v>0.34642081560381699</v>
      </c>
      <c r="AG658" s="5">
        <f t="shared" si="204"/>
        <v>0.33372921872797551</v>
      </c>
      <c r="AH658" s="5">
        <f t="shared" si="204"/>
        <v>0.32150229152314735</v>
      </c>
      <c r="AI658" s="5">
        <f t="shared" si="204"/>
        <v>0.30972309435212048</v>
      </c>
      <c r="AJ658" s="5">
        <f t="shared" si="204"/>
        <v>0.29837528744535052</v>
      </c>
      <c r="AK658" s="5">
        <f t="shared" si="204"/>
        <v>0.28744311397157646</v>
      </c>
      <c r="AL658" s="5">
        <f t="shared" si="204"/>
        <v>0.27691138249960762</v>
      </c>
      <c r="AM658" s="5">
        <f t="shared" si="204"/>
        <v>0.26676544917328215</v>
      </c>
      <c r="AN658" s="5">
        <f t="shared" si="204"/>
        <v>0.25699119983664859</v>
      </c>
      <c r="AO658" s="5">
        <f t="shared" si="204"/>
        <v>0.24757503228245548</v>
      </c>
      <c r="AP658" s="5">
        <f t="shared" si="204"/>
        <v>0.2385038387489071</v>
      </c>
      <c r="AQ658" s="5">
        <f t="shared" si="204"/>
        <v>0.22976498875347912</v>
      </c>
      <c r="AR658" s="5">
        <f t="shared" si="204"/>
        <v>0.22134631232546939</v>
      </c>
      <c r="AS658" s="5">
        <f t="shared" si="204"/>
        <v>0.21323608367864871</v>
      </c>
      <c r="AT658" s="5">
        <f t="shared" si="204"/>
        <v>0.20542300535022495</v>
      </c>
      <c r="AU658" s="5">
        <f t="shared" si="204"/>
        <v>0.19789619282105739</v>
      </c>
      <c r="AV658" s="5">
        <f t="shared" si="204"/>
        <v>0.19064515962371956</v>
      </c>
      <c r="AW658" s="5">
        <f t="shared" si="204"/>
        <v>0.18365980293886575</v>
      </c>
      <c r="AX658" s="5">
        <f t="shared" si="204"/>
        <v>0.17693038967588728</v>
      </c>
      <c r="AY658" s="5">
        <f t="shared" si="204"/>
        <v>0.17044754303061782</v>
      </c>
      <c r="AZ658" s="5">
        <f t="shared" si="204"/>
        <v>0.16420222951056088</v>
      </c>
      <c r="BA658" s="5">
        <f t="shared" si="204"/>
        <v>0.15818574641653582</v>
      </c>
      <c r="BB658" s="5">
        <f t="shared" si="204"/>
        <v>0.15238970976858185</v>
      </c>
      <c r="BC658" s="5">
        <f t="shared" si="204"/>
        <v>0.14680604266330421</v>
      </c>
      <c r="BD658" s="5">
        <f t="shared" si="204"/>
        <v>0.14142696404947569</v>
      </c>
      <c r="BE658" s="5">
        <f t="shared" si="204"/>
        <v>0.13624497790856097</v>
      </c>
      <c r="BF658" s="5">
        <f t="shared" si="204"/>
        <v>0.13125286282683665</v>
      </c>
      <c r="BG658" s="5">
        <f t="shared" si="204"/>
        <v>0.12644366194590642</v>
      </c>
      <c r="BH658" s="5">
        <f t="shared" si="204"/>
        <v>0.12181067327861897</v>
      </c>
      <c r="BI658" s="5">
        <f t="shared" si="204"/>
        <v>0.1173474403776638</v>
      </c>
      <c r="BJ658" s="5">
        <f t="shared" si="204"/>
        <v>0.11304774334442622</v>
      </c>
      <c r="BK658" s="16">
        <f t="shared" si="204"/>
        <v>0.10890559016601965</v>
      </c>
      <c r="BL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</row>
    <row r="659" spans="1:124" x14ac:dyDescent="0.3">
      <c r="A659" s="8">
        <v>36693</v>
      </c>
      <c r="B659" s="3">
        <v>6.4299997999999997E-2</v>
      </c>
      <c r="C659" s="4">
        <f t="shared" si="203"/>
        <v>6.3661674869484E-2</v>
      </c>
      <c r="D659" s="5">
        <f t="shared" si="202"/>
        <v>0.96807604915977408</v>
      </c>
      <c r="E659" s="5">
        <f t="shared" si="202"/>
        <v>0.93618969778197347</v>
      </c>
      <c r="F659" s="5">
        <f t="shared" si="202"/>
        <v>0.90460931457041116</v>
      </c>
      <c r="G659" s="5">
        <f t="shared" si="202"/>
        <v>0.87353011495565358</v>
      </c>
      <c r="H659" s="5">
        <f t="shared" si="202"/>
        <v>0.8430912935639826</v>
      </c>
      <c r="I659" s="5">
        <f t="shared" si="202"/>
        <v>0.81338940457964537</v>
      </c>
      <c r="J659" s="5">
        <f t="shared" si="202"/>
        <v>0.784488728320342</v>
      </c>
      <c r="K659" s="5">
        <f t="shared" si="202"/>
        <v>0.75642925317251586</v>
      </c>
      <c r="L659" s="5">
        <f t="shared" si="202"/>
        <v>0.72923279137516761</v>
      </c>
      <c r="M659" s="5">
        <f t="shared" si="202"/>
        <v>0.70290764637642955</v>
      </c>
      <c r="N659" s="5">
        <f t="shared" si="202"/>
        <v>0.67745216296856159</v>
      </c>
      <c r="O659" s="5">
        <f t="shared" si="202"/>
        <v>0.65285741977949907</v>
      </c>
      <c r="P659" s="5">
        <f t="shared" si="202"/>
        <v>0.62910926582289606</v>
      </c>
      <c r="Q659" s="5">
        <f t="shared" si="202"/>
        <v>0.60618985682961724</v>
      </c>
      <c r="R659" s="5">
        <f t="shared" si="202"/>
        <v>0.58407881099901815</v>
      </c>
      <c r="S659" s="5">
        <f t="shared" si="202"/>
        <v>0.56275407574177461</v>
      </c>
      <c r="T659" s="5">
        <f t="shared" si="201"/>
        <v>0.54219257530161646</v>
      </c>
      <c r="U659" s="5">
        <f t="shared" si="201"/>
        <v>0.5223706924744318</v>
      </c>
      <c r="V659" s="5">
        <f t="shared" si="201"/>
        <v>0.50326462487908652</v>
      </c>
      <c r="W659" s="5">
        <f t="shared" si="201"/>
        <v>0.48485064648911486</v>
      </c>
      <c r="X659" s="5">
        <f t="shared" si="204"/>
        <v>0.46710529771109882</v>
      </c>
      <c r="Y659" s="5">
        <f t="shared" si="204"/>
        <v>0.45000552165082236</v>
      </c>
      <c r="Z659" s="5">
        <f t="shared" si="204"/>
        <v>0.4335287599218966</v>
      </c>
      <c r="AA659" s="5">
        <f t="shared" si="204"/>
        <v>0.41765301810007638</v>
      </c>
      <c r="AB659" s="5">
        <f t="shared" si="204"/>
        <v>0.40235690846212468</v>
      </c>
      <c r="AC659" s="5">
        <f t="shared" si="204"/>
        <v>0.38761967578147916</v>
      </c>
      <c r="AD659" s="5">
        <f t="shared" si="204"/>
        <v>0.37342121053988847</v>
      </c>
      <c r="AE659" s="5">
        <f t="shared" si="204"/>
        <v>0.35974205284484828</v>
      </c>
      <c r="AF659" s="5">
        <f t="shared" si="204"/>
        <v>0.34656338953373794</v>
      </c>
      <c r="AG659" s="5">
        <f t="shared" si="204"/>
        <v>0.33386704633379477</v>
      </c>
      <c r="AH659" s="5">
        <f t="shared" si="204"/>
        <v>0.32163547648451779</v>
      </c>
      <c r="AI659" s="5">
        <f t="shared" si="204"/>
        <v>0.3098517468794576</v>
      </c>
      <c r="AJ659" s="5">
        <f t="shared" si="204"/>
        <v>0.29849952252012235</v>
      </c>
      <c r="AK659" s="5">
        <f t="shared" si="204"/>
        <v>0.28756304987509951</v>
      </c>
      <c r="AL659" s="5">
        <f t="shared" si="204"/>
        <v>0.27702713958671865</v>
      </c>
      <c r="AM659" s="5">
        <f t="shared" si="204"/>
        <v>0.26687714885373914</v>
      </c>
      <c r="AN659" s="5">
        <f t="shared" si="204"/>
        <v>0.25709896373264296</v>
      </c>
      <c r="AO659" s="5">
        <f t="shared" si="204"/>
        <v>0.24767898153532214</v>
      </c>
      <c r="AP659" s="5">
        <f t="shared" si="204"/>
        <v>0.23860409345212577</v>
      </c>
      <c r="AQ659" s="5">
        <f t="shared" si="204"/>
        <v>0.2298616674924763</v>
      </c>
      <c r="AR659" s="5">
        <f t="shared" si="204"/>
        <v>0.22143953180763665</v>
      </c>
      <c r="AS659" s="5">
        <f t="shared" si="204"/>
        <v>0.21332595843946983</v>
      </c>
      <c r="AT659" s="5">
        <f t="shared" si="204"/>
        <v>0.20550964752351467</v>
      </c>
      <c r="AU659" s="5">
        <f t="shared" si="204"/>
        <v>0.19797971196311098</v>
      </c>
      <c r="AV659" s="5">
        <f t="shared" si="204"/>
        <v>0.1907256625827034</v>
      </c>
      <c r="AW659" s="5">
        <f t="shared" si="204"/>
        <v>0.18373739376208284</v>
      </c>
      <c r="AX659" s="5">
        <f t="shared" si="204"/>
        <v>0.17700516954866252</v>
      </c>
      <c r="AY659" s="5">
        <f t="shared" si="204"/>
        <v>0.17051961024149276</v>
      </c>
      <c r="AZ659" s="5">
        <f t="shared" si="204"/>
        <v>0.16427167943829493</v>
      </c>
      <c r="BA659" s="5">
        <f t="shared" si="204"/>
        <v>0.15825267153509504</v>
      </c>
      <c r="BB659" s="5">
        <f t="shared" si="204"/>
        <v>0.15245419966688201</v>
      </c>
      <c r="BC659" s="5">
        <f t="shared" si="204"/>
        <v>0.146868184076971</v>
      </c>
      <c r="BD659" s="5">
        <f t="shared" si="204"/>
        <v>0.1414868409023094</v>
      </c>
      <c r="BE659" s="5">
        <f t="shared" si="204"/>
        <v>0.13630267136175175</v>
      </c>
      <c r="BF659" s="5">
        <f t="shared" si="204"/>
        <v>0.13130845133428454</v>
      </c>
      <c r="BG659" s="5">
        <f t="shared" si="204"/>
        <v>0.1264972213142595</v>
      </c>
      <c r="BH659" s="5">
        <f t="shared" si="204"/>
        <v>0.12186227673086598</v>
      </c>
      <c r="BI659" s="5">
        <f t="shared" si="204"/>
        <v>0.11739715861930501</v>
      </c>
      <c r="BJ659" s="5">
        <f t="shared" si="204"/>
        <v>0.11309564463140677</v>
      </c>
      <c r="BK659" s="16">
        <f t="shared" si="204"/>
        <v>0.10895174037374562</v>
      </c>
      <c r="BL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</row>
    <row r="660" spans="1:124" x14ac:dyDescent="0.3">
      <c r="A660" s="8">
        <v>36700</v>
      </c>
      <c r="B660" s="3">
        <v>6.4400000999999998E-2</v>
      </c>
      <c r="C660" s="4">
        <f t="shared" si="203"/>
        <v>6.3764747721465564E-2</v>
      </c>
      <c r="D660" s="5">
        <f t="shared" si="202"/>
        <v>0.96802907225767798</v>
      </c>
      <c r="E660" s="5">
        <f t="shared" si="202"/>
        <v>0.93610404038322614</v>
      </c>
      <c r="F660" s="5">
        <f t="shared" si="202"/>
        <v>0.90449212642585131</v>
      </c>
      <c r="G660" s="5">
        <f t="shared" si="202"/>
        <v>0.87338752080543602</v>
      </c>
      <c r="H660" s="5">
        <f t="shared" si="202"/>
        <v>0.84292851387708911</v>
      </c>
      <c r="I660" s="5">
        <f t="shared" si="202"/>
        <v>0.81321086979046819</v>
      </c>
      <c r="J660" s="5">
        <f t="shared" si="202"/>
        <v>0.78429818365756898</v>
      </c>
      <c r="K660" s="5">
        <f t="shared" si="202"/>
        <v>0.75622985288419631</v>
      </c>
      <c r="L660" s="5">
        <f t="shared" si="202"/>
        <v>0.72902718219857532</v>
      </c>
      <c r="M660" s="5">
        <f t="shared" si="202"/>
        <v>0.7026980407076775</v>
      </c>
      <c r="N660" s="5">
        <f t="shared" si="202"/>
        <v>0.67724040250980089</v>
      </c>
      <c r="O660" s="5">
        <f t="shared" si="202"/>
        <v>0.65264503058559786</v>
      </c>
      <c r="P660" s="5">
        <f t="shared" si="202"/>
        <v>0.62889750570424363</v>
      </c>
      <c r="Q660" s="5">
        <f t="shared" si="202"/>
        <v>0.60597975603858956</v>
      </c>
      <c r="R660" s="5">
        <f t="shared" si="202"/>
        <v>0.58387120706388362</v>
      </c>
      <c r="S660" s="5">
        <f t="shared" si="202"/>
        <v>0.56254964323175272</v>
      </c>
      <c r="T660" s="5">
        <f t="shared" si="201"/>
        <v>0.5419918512216958</v>
      </c>
      <c r="U660" s="5">
        <f t="shared" si="201"/>
        <v>0.52217409790497638</v>
      </c>
      <c r="V660" s="5">
        <f t="shared" si="201"/>
        <v>0.50307248339686328</v>
      </c>
      <c r="W660" s="5">
        <f t="shared" si="201"/>
        <v>0.484663199834929</v>
      </c>
      <c r="X660" s="5">
        <f t="shared" si="204"/>
        <v>0.46692271910535849</v>
      </c>
      <c r="Y660" s="5">
        <f t="shared" si="204"/>
        <v>0.44982792710202946</v>
      </c>
      <c r="Z660" s="5">
        <f t="shared" si="204"/>
        <v>0.43335621782386446</v>
      </c>
      <c r="AA660" s="5">
        <f t="shared" si="204"/>
        <v>0.41748555737100035</v>
      </c>
      <c r="AB660" s="5">
        <f t="shared" si="204"/>
        <v>0.40219452544180151</v>
      </c>
      <c r="AC660" s="5">
        <f t="shared" si="204"/>
        <v>0.3874623400713072</v>
      </c>
      <c r="AD660" s="5">
        <f t="shared" si="204"/>
        <v>0.3732688699431298</v>
      </c>
      <c r="AE660" s="5">
        <f t="shared" si="204"/>
        <v>0.35959463754140103</v>
      </c>
      <c r="AF660" s="5">
        <f t="shared" si="204"/>
        <v>0.34642081560381699</v>
      </c>
      <c r="AG660" s="5">
        <f t="shared" si="204"/>
        <v>0.33372921872797551</v>
      </c>
      <c r="AH660" s="5">
        <f t="shared" si="204"/>
        <v>0.32150229152314735</v>
      </c>
      <c r="AI660" s="5">
        <f t="shared" si="204"/>
        <v>0.30972309435212048</v>
      </c>
      <c r="AJ660" s="5">
        <f t="shared" si="204"/>
        <v>0.29837528744535052</v>
      </c>
      <c r="AK660" s="5">
        <f t="shared" si="204"/>
        <v>0.28744311397157646</v>
      </c>
      <c r="AL660" s="5">
        <f t="shared" si="204"/>
        <v>0.27691138249960762</v>
      </c>
      <c r="AM660" s="5">
        <f t="shared" si="204"/>
        <v>0.26676544917328215</v>
      </c>
      <c r="AN660" s="5">
        <f t="shared" si="204"/>
        <v>0.25699119983664859</v>
      </c>
      <c r="AO660" s="5">
        <f t="shared" si="204"/>
        <v>0.24757503228245548</v>
      </c>
      <c r="AP660" s="5">
        <f t="shared" si="204"/>
        <v>0.2385038387489071</v>
      </c>
      <c r="AQ660" s="5">
        <f t="shared" si="204"/>
        <v>0.22976498875347912</v>
      </c>
      <c r="AR660" s="5">
        <f t="shared" si="204"/>
        <v>0.22134631232546939</v>
      </c>
      <c r="AS660" s="5">
        <f t="shared" si="204"/>
        <v>0.21323608367864871</v>
      </c>
      <c r="AT660" s="5">
        <f t="shared" si="204"/>
        <v>0.20542300535022495</v>
      </c>
      <c r="AU660" s="5">
        <f t="shared" si="204"/>
        <v>0.19789619282105739</v>
      </c>
      <c r="AV660" s="5">
        <f t="shared" si="204"/>
        <v>0.19064515962371956</v>
      </c>
      <c r="AW660" s="5">
        <f t="shared" si="204"/>
        <v>0.18365980293886575</v>
      </c>
      <c r="AX660" s="5">
        <f t="shared" si="204"/>
        <v>0.17693038967588728</v>
      </c>
      <c r="AY660" s="5">
        <f t="shared" si="204"/>
        <v>0.17044754303061782</v>
      </c>
      <c r="AZ660" s="5">
        <f t="shared" si="204"/>
        <v>0.16420222951056088</v>
      </c>
      <c r="BA660" s="5">
        <f t="shared" si="204"/>
        <v>0.15818574641653582</v>
      </c>
      <c r="BB660" s="5">
        <f t="shared" si="204"/>
        <v>0.15238970976858185</v>
      </c>
      <c r="BC660" s="5">
        <f t="shared" si="204"/>
        <v>0.14680604266330421</v>
      </c>
      <c r="BD660" s="5">
        <f t="shared" si="204"/>
        <v>0.14142696404947569</v>
      </c>
      <c r="BE660" s="5">
        <f t="shared" si="204"/>
        <v>0.13624497790856097</v>
      </c>
      <c r="BF660" s="5">
        <f t="shared" si="204"/>
        <v>0.13125286282683665</v>
      </c>
      <c r="BG660" s="5">
        <f t="shared" si="204"/>
        <v>0.12644366194590642</v>
      </c>
      <c r="BH660" s="5">
        <f t="shared" si="204"/>
        <v>0.12181067327861897</v>
      </c>
      <c r="BI660" s="5">
        <f t="shared" si="204"/>
        <v>0.1173474403776638</v>
      </c>
      <c r="BJ660" s="5">
        <f t="shared" si="204"/>
        <v>0.11304774334442622</v>
      </c>
      <c r="BK660" s="16">
        <f t="shared" si="204"/>
        <v>0.10890559016601965</v>
      </c>
      <c r="BL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</row>
    <row r="661" spans="1:124" x14ac:dyDescent="0.3">
      <c r="A661" s="8">
        <v>36707</v>
      </c>
      <c r="B661" s="3">
        <v>6.4499998000000003E-2</v>
      </c>
      <c r="C661" s="4">
        <f t="shared" si="203"/>
        <v>6.3867814389261535E-2</v>
      </c>
      <c r="D661" s="5">
        <f t="shared" si="202"/>
        <v>0.96798210045350974</v>
      </c>
      <c r="E661" s="5">
        <f t="shared" si="202"/>
        <v>0.93601839596035297</v>
      </c>
      <c r="F661" s="5">
        <f t="shared" si="202"/>
        <v>0.90437496049221</v>
      </c>
      <c r="G661" s="5">
        <f t="shared" si="202"/>
        <v>0.87324495848543726</v>
      </c>
      <c r="H661" s="5">
        <f t="shared" si="202"/>
        <v>0.84276577538251196</v>
      </c>
      <c r="I661" s="5">
        <f t="shared" si="202"/>
        <v>0.81303238489699803</v>
      </c>
      <c r="J661" s="5">
        <f t="shared" si="202"/>
        <v>0.78410769670440839</v>
      </c>
      <c r="K661" s="5">
        <f t="shared" si="202"/>
        <v>0.75603051711818048</v>
      </c>
      <c r="L661" s="5">
        <f t="shared" si="202"/>
        <v>0.72882164332501531</v>
      </c>
      <c r="M661" s="5">
        <f t="shared" si="202"/>
        <v>0.70248851011325919</v>
      </c>
      <c r="N661" s="5">
        <f t="shared" si="202"/>
        <v>0.67702872094318356</v>
      </c>
      <c r="O661" s="5">
        <f t="shared" si="202"/>
        <v>0.65243272322342738</v>
      </c>
      <c r="P661" s="5">
        <f t="shared" si="202"/>
        <v>0.62868582956351149</v>
      </c>
      <c r="Q661" s="5">
        <f t="shared" si="202"/>
        <v>0.60576974066601352</v>
      </c>
      <c r="R661" s="5">
        <f t="shared" si="202"/>
        <v>0.58366368936834523</v>
      </c>
      <c r="S661" s="5">
        <f t="shared" si="202"/>
        <v>0.56234529724513249</v>
      </c>
      <c r="T661" s="5">
        <f t="shared" si="201"/>
        <v>0.54179121348785075</v>
      </c>
      <c r="U661" s="5">
        <f t="shared" si="201"/>
        <v>0.52197758911268455</v>
      </c>
      <c r="V661" s="5">
        <f t="shared" si="201"/>
        <v>0.50288042679390921</v>
      </c>
      <c r="W661" s="5">
        <f t="shared" si="201"/>
        <v>0.48447583688887258</v>
      </c>
      <c r="X661" s="5">
        <f t="shared" si="204"/>
        <v>0.46674022281253624</v>
      </c>
      <c r="Y661" s="5">
        <f t="shared" si="204"/>
        <v>0.44965041328992006</v>
      </c>
      <c r="Z661" s="5">
        <f t="shared" si="204"/>
        <v>0.4331837547426885</v>
      </c>
      <c r="AA661" s="5">
        <f t="shared" si="204"/>
        <v>0.41731817382770703</v>
      </c>
      <c r="AB661" s="5">
        <f t="shared" si="204"/>
        <v>0.40203221769273639</v>
      </c>
      <c r="AC661" s="5">
        <f t="shared" si="204"/>
        <v>0.38730507765817124</v>
      </c>
      <c r="AD661" s="5">
        <f t="shared" si="204"/>
        <v>0.37311660062967933</v>
      </c>
      <c r="AE661" s="5">
        <f t="shared" si="204"/>
        <v>0.35944729148509774</v>
      </c>
      <c r="AF661" s="5">
        <f t="shared" si="204"/>
        <v>0.34627830887678684</v>
      </c>
      <c r="AG661" s="5">
        <f t="shared" si="204"/>
        <v>0.33359145628468911</v>
      </c>
      <c r="AH661" s="5">
        <f t="shared" si="204"/>
        <v>0.32136916969778828</v>
      </c>
      <c r="AI661" s="5">
        <f t="shared" si="204"/>
        <v>0.30959450295629026</v>
      </c>
      <c r="AJ661" s="5">
        <f t="shared" si="204"/>
        <v>0.29825111152626727</v>
      </c>
      <c r="AK661" s="5">
        <f t="shared" si="204"/>
        <v>0.28732323528198433</v>
      </c>
      <c r="AL661" s="5">
        <f t="shared" si="204"/>
        <v>0.27679568072300154</v>
      </c>
      <c r="AM661" s="5">
        <f t="shared" si="204"/>
        <v>0.26665380294156676</v>
      </c>
      <c r="AN661" s="5">
        <f t="shared" si="204"/>
        <v>0.25688348757182905</v>
      </c>
      <c r="AO661" s="5">
        <f t="shared" si="204"/>
        <v>0.24747113288925435</v>
      </c>
      <c r="AP661" s="5">
        <f t="shared" si="204"/>
        <v>0.23840363218119517</v>
      </c>
      <c r="AQ661" s="5">
        <f t="shared" si="204"/>
        <v>0.22966835647399719</v>
      </c>
      <c r="AR661" s="5">
        <f t="shared" si="204"/>
        <v>0.22125313767541205</v>
      </c>
      <c r="AS661" s="5">
        <f t="shared" si="204"/>
        <v>0.21314625217120611</v>
      </c>
      <c r="AT661" s="5">
        <f t="shared" si="204"/>
        <v>0.20533640490007024</v>
      </c>
      <c r="AU661" s="5">
        <f t="shared" si="204"/>
        <v>0.1978127139199724</v>
      </c>
      <c r="AV661" s="5">
        <f t="shared" si="204"/>
        <v>0.19056469547102062</v>
      </c>
      <c r="AW661" s="5">
        <f t="shared" ref="AW661:BK661" si="205">AW$7*EXP(-AW$8*$C661)</f>
        <v>0.18358224953399024</v>
      </c>
      <c r="AX661" s="5">
        <f t="shared" si="205"/>
        <v>0.17685564587939051</v>
      </c>
      <c r="AY661" s="5">
        <f t="shared" si="205"/>
        <v>0.17037551059888503</v>
      </c>
      <c r="AZ661" s="5">
        <f t="shared" si="205"/>
        <v>0.16413281310873523</v>
      </c>
      <c r="BA661" s="5">
        <f t="shared" si="205"/>
        <v>0.158118853613476</v>
      </c>
      <c r="BB661" s="5">
        <f t="shared" si="205"/>
        <v>0.15232525101708119</v>
      </c>
      <c r="BC661" s="5">
        <f t="shared" si="205"/>
        <v>0.14674393126830482</v>
      </c>
      <c r="BD661" s="5">
        <f t="shared" si="205"/>
        <v>0.1413671161265892</v>
      </c>
      <c r="BE661" s="5">
        <f t="shared" si="205"/>
        <v>0.13618731233484702</v>
      </c>
      <c r="BF661" s="5">
        <f t="shared" si="205"/>
        <v>0.13119730118548437</v>
      </c>
      <c r="BG661" s="5">
        <f t="shared" si="205"/>
        <v>0.12639012846620332</v>
      </c>
      <c r="BH661" s="5">
        <f t="shared" si="205"/>
        <v>0.12175909477237058</v>
      </c>
      <c r="BI661" s="5">
        <f t="shared" si="205"/>
        <v>0.11729774617303899</v>
      </c>
      <c r="BJ661" s="5">
        <f t="shared" si="205"/>
        <v>0.11299986521804298</v>
      </c>
      <c r="BK661" s="16">
        <f t="shared" si="205"/>
        <v>0.10885946227395089</v>
      </c>
      <c r="BL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</row>
    <row r="662" spans="1:124" x14ac:dyDescent="0.3">
      <c r="A662" s="2"/>
      <c r="B662" s="1"/>
    </row>
    <row r="663" spans="1:124" x14ac:dyDescent="0.3">
      <c r="B663" t="s">
        <v>37</v>
      </c>
      <c r="C663">
        <f>AVERAGE(C12:C661)</f>
        <v>5.5807047726149125E-2</v>
      </c>
    </row>
    <row r="664" spans="1:124" x14ac:dyDescent="0.3">
      <c r="B664" t="s">
        <v>38</v>
      </c>
      <c r="C664">
        <f>_xlfn.STDEV.S(C12:C661)</f>
        <v>1.7333516398802387E-2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58909-7700-4551-BF78-5BCAA4DF0FCA}">
  <sheetPr filterMode="1"/>
  <dimension ref="A1:EQ664"/>
  <sheetViews>
    <sheetView topLeftCell="EC4" zoomScaleNormal="100" workbookViewId="0">
      <selection activeCell="EK13" sqref="EK13:EK71"/>
    </sheetView>
  </sheetViews>
  <sheetFormatPr defaultRowHeight="14.4" x14ac:dyDescent="0.3"/>
  <cols>
    <col min="1" max="1" width="11.44140625" bestFit="1" customWidth="1"/>
    <col min="2" max="2" width="11.5546875" bestFit="1" customWidth="1"/>
    <col min="3" max="3" width="16.33203125" bestFit="1" customWidth="1"/>
    <col min="4" max="4" width="9.5546875" bestFit="1" customWidth="1"/>
    <col min="5" max="63" width="8.88671875" customWidth="1"/>
    <col min="123" max="123" width="10.5546875" bestFit="1" customWidth="1"/>
    <col min="124" max="127" width="9.6640625" bestFit="1" customWidth="1"/>
    <col min="128" max="128" width="10.77734375" bestFit="1" customWidth="1"/>
    <col min="129" max="132" width="15.109375" bestFit="1" customWidth="1"/>
    <col min="133" max="133" width="16.109375" bestFit="1" customWidth="1"/>
    <col min="134" max="134" width="16.109375" customWidth="1"/>
    <col min="138" max="138" width="31" bestFit="1" customWidth="1"/>
    <col min="141" max="141" width="10.6640625" bestFit="1" customWidth="1"/>
  </cols>
  <sheetData>
    <row r="1" spans="1:147" s="10" customFormat="1" x14ac:dyDescent="0.3">
      <c r="A1" s="9" t="s">
        <v>18</v>
      </c>
      <c r="B1" s="23">
        <v>2.0792251208350092E-2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3"/>
      <c r="Q1" s="13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3"/>
      <c r="BY1" s="13"/>
    </row>
    <row r="2" spans="1:147" s="10" customFormat="1" x14ac:dyDescent="0.3">
      <c r="A2" s="9" t="s">
        <v>19</v>
      </c>
      <c r="B2" s="23">
        <v>0.24311817411138989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3"/>
      <c r="Q2" s="13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3"/>
      <c r="BY2" s="13"/>
    </row>
    <row r="3" spans="1:147" s="10" customFormat="1" x14ac:dyDescent="0.3">
      <c r="A3" s="9" t="s">
        <v>22</v>
      </c>
      <c r="B3" s="23">
        <v>3.5839036978662836E-2</v>
      </c>
      <c r="D3" s="12"/>
      <c r="E3" s="27"/>
      <c r="F3" s="12"/>
      <c r="G3" s="12"/>
      <c r="H3" s="12"/>
      <c r="I3" s="12"/>
      <c r="J3" s="12"/>
      <c r="K3" s="12"/>
      <c r="L3" s="12"/>
      <c r="M3" s="12"/>
      <c r="N3" s="12"/>
      <c r="O3" s="12"/>
      <c r="P3" s="13"/>
      <c r="Q3" s="13"/>
      <c r="BL3" s="12"/>
      <c r="BM3" s="27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3"/>
      <c r="BY3" s="13"/>
    </row>
    <row r="4" spans="1:147" s="10" customFormat="1" x14ac:dyDescent="0.3">
      <c r="A4" s="9" t="s">
        <v>36</v>
      </c>
      <c r="B4" s="23">
        <f>SQRT(SUM(DY12:EC661)/COUNT(DY12:EC661))</f>
        <v>7.0261003082527336E-3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3"/>
      <c r="Q4" s="13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3"/>
      <c r="BY4" s="13"/>
    </row>
    <row r="5" spans="1:147" x14ac:dyDescent="0.3">
      <c r="C5" s="30"/>
    </row>
    <row r="6" spans="1:147" x14ac:dyDescent="0.3">
      <c r="A6" s="3" t="s">
        <v>23</v>
      </c>
      <c r="B6" s="3">
        <v>0.25</v>
      </c>
      <c r="D6" s="3">
        <v>0.5</v>
      </c>
      <c r="E6" s="3">
        <f>+D6+0.5</f>
        <v>1</v>
      </c>
      <c r="F6" s="3">
        <f t="shared" ref="F6:W6" si="0">+E6+0.5</f>
        <v>1.5</v>
      </c>
      <c r="G6" s="3">
        <f t="shared" si="0"/>
        <v>2</v>
      </c>
      <c r="H6" s="3">
        <f t="shared" si="0"/>
        <v>2.5</v>
      </c>
      <c r="I6" s="3">
        <f t="shared" si="0"/>
        <v>3</v>
      </c>
      <c r="J6" s="3">
        <f t="shared" si="0"/>
        <v>3.5</v>
      </c>
      <c r="K6" s="3">
        <f t="shared" si="0"/>
        <v>4</v>
      </c>
      <c r="L6" s="3">
        <f t="shared" si="0"/>
        <v>4.5</v>
      </c>
      <c r="M6" s="3">
        <f t="shared" si="0"/>
        <v>5</v>
      </c>
      <c r="N6" s="3">
        <f t="shared" si="0"/>
        <v>5.5</v>
      </c>
      <c r="O6" s="3">
        <f t="shared" si="0"/>
        <v>6</v>
      </c>
      <c r="P6" s="3">
        <f t="shared" si="0"/>
        <v>6.5</v>
      </c>
      <c r="Q6" s="3">
        <f t="shared" si="0"/>
        <v>7</v>
      </c>
      <c r="R6" s="3">
        <f t="shared" si="0"/>
        <v>7.5</v>
      </c>
      <c r="S6" s="3">
        <f t="shared" si="0"/>
        <v>8</v>
      </c>
      <c r="T6" s="3">
        <f t="shared" si="0"/>
        <v>8.5</v>
      </c>
      <c r="U6" s="3">
        <f t="shared" si="0"/>
        <v>9</v>
      </c>
      <c r="V6" s="3">
        <f t="shared" si="0"/>
        <v>9.5</v>
      </c>
      <c r="W6" s="3">
        <f t="shared" si="0"/>
        <v>10</v>
      </c>
      <c r="X6" s="3">
        <f t="shared" ref="X6" si="1">+W6+0.5</f>
        <v>10.5</v>
      </c>
      <c r="Y6" s="3">
        <f t="shared" ref="Y6" si="2">+X6+0.5</f>
        <v>11</v>
      </c>
      <c r="Z6" s="3">
        <f t="shared" ref="Z6" si="3">+Y6+0.5</f>
        <v>11.5</v>
      </c>
      <c r="AA6" s="3">
        <f t="shared" ref="AA6" si="4">+Z6+0.5</f>
        <v>12</v>
      </c>
      <c r="AB6" s="3">
        <f t="shared" ref="AB6" si="5">+AA6+0.5</f>
        <v>12.5</v>
      </c>
      <c r="AC6" s="3">
        <f t="shared" ref="AC6" si="6">+AB6+0.5</f>
        <v>13</v>
      </c>
      <c r="AD6" s="3">
        <f t="shared" ref="AD6" si="7">+AC6+0.5</f>
        <v>13.5</v>
      </c>
      <c r="AE6" s="3">
        <f t="shared" ref="AE6" si="8">+AD6+0.5</f>
        <v>14</v>
      </c>
      <c r="AF6" s="3">
        <f t="shared" ref="AF6" si="9">+AE6+0.5</f>
        <v>14.5</v>
      </c>
      <c r="AG6" s="3">
        <f t="shared" ref="AG6" si="10">+AF6+0.5</f>
        <v>15</v>
      </c>
      <c r="AH6" s="3">
        <f t="shared" ref="AH6" si="11">+AG6+0.5</f>
        <v>15.5</v>
      </c>
      <c r="AI6" s="3">
        <f t="shared" ref="AI6" si="12">+AH6+0.5</f>
        <v>16</v>
      </c>
      <c r="AJ6" s="3">
        <f t="shared" ref="AJ6" si="13">+AI6+0.5</f>
        <v>16.5</v>
      </c>
      <c r="AK6" s="3">
        <f t="shared" ref="AK6" si="14">+AJ6+0.5</f>
        <v>17</v>
      </c>
      <c r="AL6" s="3">
        <f t="shared" ref="AL6" si="15">+AK6+0.5</f>
        <v>17.5</v>
      </c>
      <c r="AM6" s="3">
        <f t="shared" ref="AM6" si="16">+AL6+0.5</f>
        <v>18</v>
      </c>
      <c r="AN6" s="3">
        <f t="shared" ref="AN6" si="17">+AM6+0.5</f>
        <v>18.5</v>
      </c>
      <c r="AO6" s="3">
        <f t="shared" ref="AO6" si="18">+AN6+0.5</f>
        <v>19</v>
      </c>
      <c r="AP6" s="3">
        <f t="shared" ref="AP6" si="19">+AO6+0.5</f>
        <v>19.5</v>
      </c>
      <c r="AQ6" s="3">
        <f t="shared" ref="AQ6" si="20">+AP6+0.5</f>
        <v>20</v>
      </c>
      <c r="AR6" s="3">
        <f t="shared" ref="AR6" si="21">+AQ6+0.5</f>
        <v>20.5</v>
      </c>
      <c r="AS6" s="3">
        <f t="shared" ref="AS6" si="22">+AR6+0.5</f>
        <v>21</v>
      </c>
      <c r="AT6" s="3">
        <f t="shared" ref="AT6" si="23">+AS6+0.5</f>
        <v>21.5</v>
      </c>
      <c r="AU6" s="3">
        <f t="shared" ref="AU6" si="24">+AT6+0.5</f>
        <v>22</v>
      </c>
      <c r="AV6" s="3">
        <f t="shared" ref="AV6" si="25">+AU6+0.5</f>
        <v>22.5</v>
      </c>
      <c r="AW6" s="3">
        <f t="shared" ref="AW6" si="26">+AV6+0.5</f>
        <v>23</v>
      </c>
      <c r="AX6" s="3">
        <f t="shared" ref="AX6" si="27">+AW6+0.5</f>
        <v>23.5</v>
      </c>
      <c r="AY6" s="3">
        <f t="shared" ref="AY6" si="28">+AX6+0.5</f>
        <v>24</v>
      </c>
      <c r="AZ6" s="3">
        <f t="shared" ref="AZ6" si="29">+AY6+0.5</f>
        <v>24.5</v>
      </c>
      <c r="BA6" s="3">
        <f t="shared" ref="BA6" si="30">+AZ6+0.5</f>
        <v>25</v>
      </c>
      <c r="BB6" s="3">
        <f t="shared" ref="BB6" si="31">+BA6+0.5</f>
        <v>25.5</v>
      </c>
      <c r="BC6" s="3">
        <f t="shared" ref="BC6" si="32">+BB6+0.5</f>
        <v>26</v>
      </c>
      <c r="BD6" s="3">
        <f t="shared" ref="BD6" si="33">+BC6+0.5</f>
        <v>26.5</v>
      </c>
      <c r="BE6" s="3">
        <f t="shared" ref="BE6" si="34">+BD6+0.5</f>
        <v>27</v>
      </c>
      <c r="BF6" s="3">
        <f t="shared" ref="BF6" si="35">+BE6+0.5</f>
        <v>27.5</v>
      </c>
      <c r="BG6" s="3">
        <f t="shared" ref="BG6" si="36">+BF6+0.5</f>
        <v>28</v>
      </c>
      <c r="BH6" s="3">
        <f t="shared" ref="BH6" si="37">+BG6+0.5</f>
        <v>28.5</v>
      </c>
      <c r="BI6" s="3">
        <f t="shared" ref="BI6" si="38">+BH6+0.5</f>
        <v>29</v>
      </c>
      <c r="BJ6" s="3">
        <f t="shared" ref="BJ6" si="39">+BI6+0.5</f>
        <v>29.5</v>
      </c>
      <c r="BK6" s="3">
        <f t="shared" ref="BK6" si="40">+BJ6+0.5</f>
        <v>30</v>
      </c>
      <c r="BL6" s="3">
        <v>0.5</v>
      </c>
      <c r="BM6" s="3">
        <f>+BL6+0.5</f>
        <v>1</v>
      </c>
      <c r="BN6" s="3">
        <f t="shared" ref="BN6" si="41">+BM6+0.5</f>
        <v>1.5</v>
      </c>
      <c r="BO6" s="3">
        <f t="shared" ref="BO6" si="42">+BN6+0.5</f>
        <v>2</v>
      </c>
      <c r="BP6" s="3">
        <f t="shared" ref="BP6" si="43">+BO6+0.5</f>
        <v>2.5</v>
      </c>
      <c r="BQ6" s="3">
        <f t="shared" ref="BQ6" si="44">+BP6+0.5</f>
        <v>3</v>
      </c>
      <c r="BR6" s="3">
        <f t="shared" ref="BR6" si="45">+BQ6+0.5</f>
        <v>3.5</v>
      </c>
      <c r="BS6" s="3">
        <f t="shared" ref="BS6" si="46">+BR6+0.5</f>
        <v>4</v>
      </c>
      <c r="BT6" s="3">
        <f t="shared" ref="BT6" si="47">+BS6+0.5</f>
        <v>4.5</v>
      </c>
      <c r="BU6" s="3">
        <f t="shared" ref="BU6" si="48">+BT6+0.5</f>
        <v>5</v>
      </c>
      <c r="BV6" s="3">
        <f t="shared" ref="BV6" si="49">+BU6+0.5</f>
        <v>5.5</v>
      </c>
      <c r="BW6" s="3">
        <f t="shared" ref="BW6" si="50">+BV6+0.5</f>
        <v>6</v>
      </c>
      <c r="BX6" s="3">
        <f t="shared" ref="BX6" si="51">+BW6+0.5</f>
        <v>6.5</v>
      </c>
      <c r="BY6" s="3">
        <f t="shared" ref="BY6" si="52">+BX6+0.5</f>
        <v>7</v>
      </c>
      <c r="BZ6" s="3">
        <f t="shared" ref="BZ6" si="53">+BY6+0.5</f>
        <v>7.5</v>
      </c>
      <c r="CA6" s="3">
        <f t="shared" ref="CA6" si="54">+BZ6+0.5</f>
        <v>8</v>
      </c>
      <c r="CB6" s="3">
        <f t="shared" ref="CB6" si="55">+CA6+0.5</f>
        <v>8.5</v>
      </c>
      <c r="CC6" s="3">
        <f t="shared" ref="CC6" si="56">+CB6+0.5</f>
        <v>9</v>
      </c>
      <c r="CD6" s="3">
        <f t="shared" ref="CD6" si="57">+CC6+0.5</f>
        <v>9.5</v>
      </c>
      <c r="CE6" s="3">
        <f t="shared" ref="CE6" si="58">+CD6+0.5</f>
        <v>10</v>
      </c>
      <c r="CF6" s="3">
        <f t="shared" ref="CF6" si="59">+CE6+0.5</f>
        <v>10.5</v>
      </c>
      <c r="CG6" s="3">
        <f t="shared" ref="CG6" si="60">+CF6+0.5</f>
        <v>11</v>
      </c>
      <c r="CH6" s="3">
        <f t="shared" ref="CH6" si="61">+CG6+0.5</f>
        <v>11.5</v>
      </c>
      <c r="CI6" s="3">
        <f t="shared" ref="CI6" si="62">+CH6+0.5</f>
        <v>12</v>
      </c>
      <c r="CJ6" s="3">
        <f t="shared" ref="CJ6" si="63">+CI6+0.5</f>
        <v>12.5</v>
      </c>
      <c r="CK6" s="3">
        <f t="shared" ref="CK6" si="64">+CJ6+0.5</f>
        <v>13</v>
      </c>
      <c r="CL6" s="3">
        <f t="shared" ref="CL6" si="65">+CK6+0.5</f>
        <v>13.5</v>
      </c>
      <c r="CM6" s="3">
        <f t="shared" ref="CM6" si="66">+CL6+0.5</f>
        <v>14</v>
      </c>
      <c r="CN6" s="3">
        <f t="shared" ref="CN6" si="67">+CM6+0.5</f>
        <v>14.5</v>
      </c>
      <c r="CO6" s="3">
        <f t="shared" ref="CO6" si="68">+CN6+0.5</f>
        <v>15</v>
      </c>
      <c r="CP6" s="3">
        <f t="shared" ref="CP6" si="69">+CO6+0.5</f>
        <v>15.5</v>
      </c>
      <c r="CQ6" s="3">
        <f t="shared" ref="CQ6" si="70">+CP6+0.5</f>
        <v>16</v>
      </c>
      <c r="CR6" s="3">
        <f t="shared" ref="CR6" si="71">+CQ6+0.5</f>
        <v>16.5</v>
      </c>
      <c r="CS6" s="3">
        <f t="shared" ref="CS6" si="72">+CR6+0.5</f>
        <v>17</v>
      </c>
      <c r="CT6" s="3">
        <f t="shared" ref="CT6" si="73">+CS6+0.5</f>
        <v>17.5</v>
      </c>
      <c r="CU6" s="3">
        <f t="shared" ref="CU6" si="74">+CT6+0.5</f>
        <v>18</v>
      </c>
      <c r="CV6" s="3">
        <f t="shared" ref="CV6" si="75">+CU6+0.5</f>
        <v>18.5</v>
      </c>
      <c r="CW6" s="3">
        <f t="shared" ref="CW6" si="76">+CV6+0.5</f>
        <v>19</v>
      </c>
      <c r="CX6" s="3">
        <f t="shared" ref="CX6" si="77">+CW6+0.5</f>
        <v>19.5</v>
      </c>
      <c r="CY6" s="3">
        <f t="shared" ref="CY6" si="78">+CX6+0.5</f>
        <v>20</v>
      </c>
      <c r="CZ6" s="3">
        <f t="shared" ref="CZ6" si="79">+CY6+0.5</f>
        <v>20.5</v>
      </c>
      <c r="DA6" s="3">
        <f t="shared" ref="DA6" si="80">+CZ6+0.5</f>
        <v>21</v>
      </c>
      <c r="DB6" s="3">
        <f t="shared" ref="DB6" si="81">+DA6+0.5</f>
        <v>21.5</v>
      </c>
      <c r="DC6" s="3">
        <f t="shared" ref="DC6" si="82">+DB6+0.5</f>
        <v>22</v>
      </c>
      <c r="DD6" s="3">
        <f t="shared" ref="DD6" si="83">+DC6+0.5</f>
        <v>22.5</v>
      </c>
      <c r="DE6" s="3">
        <f t="shared" ref="DE6" si="84">+DD6+0.5</f>
        <v>23</v>
      </c>
      <c r="DF6" s="3">
        <f t="shared" ref="DF6" si="85">+DE6+0.5</f>
        <v>23.5</v>
      </c>
      <c r="DG6" s="3">
        <f t="shared" ref="DG6" si="86">+DF6+0.5</f>
        <v>24</v>
      </c>
      <c r="DH6" s="3">
        <f t="shared" ref="DH6" si="87">+DG6+0.5</f>
        <v>24.5</v>
      </c>
      <c r="DI6" s="3">
        <f t="shared" ref="DI6" si="88">+DH6+0.5</f>
        <v>25</v>
      </c>
      <c r="DJ6" s="3">
        <f t="shared" ref="DJ6" si="89">+DI6+0.5</f>
        <v>25.5</v>
      </c>
      <c r="DK6" s="3">
        <f t="shared" ref="DK6" si="90">+DJ6+0.5</f>
        <v>26</v>
      </c>
      <c r="DL6" s="3">
        <f t="shared" ref="DL6" si="91">+DK6+0.5</f>
        <v>26.5</v>
      </c>
      <c r="DM6" s="3">
        <f t="shared" ref="DM6" si="92">+DL6+0.5</f>
        <v>27</v>
      </c>
      <c r="DN6" s="3">
        <f t="shared" ref="DN6" si="93">+DM6+0.5</f>
        <v>27.5</v>
      </c>
      <c r="DO6" s="3">
        <f t="shared" ref="DO6" si="94">+DN6+0.5</f>
        <v>28</v>
      </c>
      <c r="DP6" s="3">
        <f t="shared" ref="DP6" si="95">+DO6+0.5</f>
        <v>28.5</v>
      </c>
      <c r="DQ6" s="3">
        <f t="shared" ref="DQ6" si="96">+DP6+0.5</f>
        <v>29</v>
      </c>
      <c r="DR6" s="3">
        <f t="shared" ref="DR6" si="97">+DQ6+0.5</f>
        <v>29.5</v>
      </c>
      <c r="DS6" s="3">
        <f t="shared" ref="DS6" si="98">+DR6+0.5</f>
        <v>30</v>
      </c>
    </row>
    <row r="7" spans="1:147" x14ac:dyDescent="0.3">
      <c r="A7" s="3" t="s">
        <v>20</v>
      </c>
      <c r="B7" s="3">
        <f>EXP((($B$3^2)/(2*$B$2^2)-($B$1/$B$2))*B$6+(($B$1/($B$2^2))-(($B$3^2)/($B$2^3)))*(1-EXP(-$B$2*B$6))+(($B$3^2)/(4*$B$2^3))*(1-EXP(-2*$B$2*B$6)))</f>
        <v>0.999366605849351</v>
      </c>
      <c r="D7" s="29">
        <f t="shared" ref="D7:BO7" si="99">EXP((($B$3^2)/(2*$B$2^2)-($B$1/$B$2))*D$6+(($B$1/($B$2^2))-(($B$3^2)/($B$2^3)))*(1-EXP(-$B$2*D$6))+(($B$3^2)/(4*$B$2^3))*(1-EXP(-2*$B$2*D$6)))</f>
        <v>0.99753066233568877</v>
      </c>
      <c r="E7" s="3">
        <f t="shared" si="99"/>
        <v>0.99062092549330161</v>
      </c>
      <c r="F7" s="3">
        <f t="shared" si="99"/>
        <v>0.97996863867223694</v>
      </c>
      <c r="G7" s="3">
        <f t="shared" si="99"/>
        <v>0.96620242889091401</v>
      </c>
      <c r="H7" s="3">
        <f t="shared" si="99"/>
        <v>0.94988130239489377</v>
      </c>
      <c r="I7" s="3">
        <f t="shared" si="99"/>
        <v>0.93149715487005724</v>
      </c>
      <c r="J7" s="3">
        <f t="shared" si="99"/>
        <v>0.91147903258195262</v>
      </c>
      <c r="K7" s="3">
        <f t="shared" si="99"/>
        <v>0.89019833057988729</v>
      </c>
      <c r="L7" s="3">
        <f t="shared" si="99"/>
        <v>0.8679743726382354</v>
      </c>
      <c r="M7" s="3">
        <f t="shared" si="99"/>
        <v>0.8450800069313521</v>
      </c>
      <c r="N7" s="3">
        <f t="shared" si="99"/>
        <v>0.821746986999907</v>
      </c>
      <c r="O7" s="3">
        <f t="shared" si="99"/>
        <v>0.79817100258966212</v>
      </c>
      <c r="P7" s="3">
        <f t="shared" si="99"/>
        <v>0.77451629009313017</v>
      </c>
      <c r="Q7" s="3">
        <f t="shared" si="99"/>
        <v>0.75091979587093982</v>
      </c>
      <c r="R7" s="3">
        <f t="shared" si="99"/>
        <v>0.72749489391287347</v>
      </c>
      <c r="S7" s="3">
        <f t="shared" si="99"/>
        <v>0.70433467672938388</v>
      </c>
      <c r="T7" s="3">
        <f t="shared" si="99"/>
        <v>0.68151484839457854</v>
      </c>
      <c r="U7" s="3">
        <f t="shared" si="99"/>
        <v>0.65909625369395886</v>
      </c>
      <c r="V7" s="3">
        <f t="shared" si="99"/>
        <v>0.63712707906576027</v>
      </c>
      <c r="W7" s="3">
        <f t="shared" si="99"/>
        <v>0.61564476065357177</v>
      </c>
      <c r="X7" s="3">
        <f t="shared" si="99"/>
        <v>0.59467763313196587</v>
      </c>
      <c r="Y7" s="3">
        <f t="shared" si="99"/>
        <v>0.57424635058580509</v>
      </c>
      <c r="Z7" s="3">
        <f t="shared" si="99"/>
        <v>0.55436510799218253</v>
      </c>
      <c r="AA7" s="3">
        <f t="shared" si="99"/>
        <v>0.53504268901644714</v>
      </c>
      <c r="AB7" s="3">
        <f t="shared" si="99"/>
        <v>0.51628336304552847</v>
      </c>
      <c r="AC7" s="3">
        <f t="shared" si="99"/>
        <v>0.4980876517362533</v>
      </c>
      <c r="AD7" s="3">
        <f t="shared" si="99"/>
        <v>0.48045298290536914</v>
      </c>
      <c r="AE7" s="3">
        <f t="shared" si="99"/>
        <v>0.46337424735559807</v>
      </c>
      <c r="AF7" s="3">
        <f t="shared" si="99"/>
        <v>0.44684427222431933</v>
      </c>
      <c r="AG7" s="3">
        <f t="shared" si="99"/>
        <v>0.43085422265311613</v>
      </c>
      <c r="AH7" s="3">
        <f t="shared" si="99"/>
        <v>0.41539394199537089</v>
      </c>
      <c r="AI7" s="3">
        <f t="shared" si="99"/>
        <v>0.40045223938960844</v>
      </c>
      <c r="AJ7" s="3">
        <f t="shared" si="99"/>
        <v>0.38601713231098167</v>
      </c>
      <c r="AK7" s="3">
        <f t="shared" si="99"/>
        <v>0.37207605065445126</v>
      </c>
      <c r="AL7" s="3">
        <f t="shared" si="99"/>
        <v>0.35861600798363774</v>
      </c>
      <c r="AM7" s="3">
        <f t="shared" si="99"/>
        <v>0.34562374478280694</v>
      </c>
      <c r="AN7" s="3">
        <f t="shared" si="99"/>
        <v>0.33308584786105255</v>
      </c>
      <c r="AO7" s="3">
        <f t="shared" si="99"/>
        <v>0.32098884946389589</v>
      </c>
      <c r="AP7" s="3">
        <f t="shared" si="99"/>
        <v>0.3093193091360531</v>
      </c>
      <c r="AQ7" s="3">
        <f t="shared" si="99"/>
        <v>0.29806388093919273</v>
      </c>
      <c r="AR7" s="3">
        <f t="shared" si="99"/>
        <v>0.28720936825056331</v>
      </c>
      <c r="AS7" s="3">
        <f t="shared" si="99"/>
        <v>0.27674276804398878</v>
      </c>
      <c r="AT7" s="3">
        <f t="shared" si="99"/>
        <v>0.26665130627658062</v>
      </c>
      <c r="AU7" s="3">
        <f t="shared" si="99"/>
        <v>0.25692246576617706</v>
      </c>
      <c r="AV7" s="3">
        <f t="shared" si="99"/>
        <v>0.24754400774045002</v>
      </c>
      <c r="AW7" s="3">
        <f t="shared" si="99"/>
        <v>0.23850398806397949</v>
      </c>
      <c r="AX7" s="3">
        <f t="shared" si="99"/>
        <v>0.22979076900023984</v>
      </c>
      <c r="AY7" s="3">
        <f t="shared" si="99"/>
        <v>0.22139302723776211</v>
      </c>
      <c r="AZ7" s="3">
        <f t="shared" si="99"/>
        <v>0.21329975880064131</v>
      </c>
      <c r="BA7" s="3">
        <f t="shared" si="99"/>
        <v>0.20550028137038415</v>
      </c>
      <c r="BB7" s="3">
        <f t="shared" si="99"/>
        <v>0.19798423446654509</v>
      </c>
      <c r="BC7" s="3">
        <f t="shared" si="99"/>
        <v>0.19074157786571688</v>
      </c>
      <c r="BD7" s="3">
        <f t="shared" si="99"/>
        <v>0.18376258858053016</v>
      </c>
      <c r="BE7" s="3">
        <f t="shared" si="99"/>
        <v>0.17703785667093941</v>
      </c>
      <c r="BF7" s="3">
        <f t="shared" si="99"/>
        <v>0.17055828011797949</v>
      </c>
      <c r="BG7" s="3">
        <f t="shared" si="99"/>
        <v>0.1643150589543117</v>
      </c>
      <c r="BH7" s="3">
        <f t="shared" si="99"/>
        <v>0.15829968881533663</v>
      </c>
      <c r="BI7" s="3">
        <f t="shared" si="99"/>
        <v>0.15250395404864581</v>
      </c>
      <c r="BJ7" s="3">
        <f t="shared" si="99"/>
        <v>0.14691992049745786</v>
      </c>
      <c r="BK7" s="3">
        <f t="shared" si="99"/>
        <v>0.14153992805486984</v>
      </c>
      <c r="BL7" s="3">
        <f t="shared" si="99"/>
        <v>0.99753066233568877</v>
      </c>
      <c r="BM7" s="3">
        <f t="shared" si="99"/>
        <v>0.99062092549330161</v>
      </c>
      <c r="BN7" s="3">
        <f t="shared" si="99"/>
        <v>0.97996863867223694</v>
      </c>
      <c r="BO7" s="3">
        <f t="shared" si="99"/>
        <v>0.96620242889091401</v>
      </c>
      <c r="BP7" s="3">
        <f t="shared" ref="BP7:DS7" si="100">EXP((($B$3^2)/(2*$B$2^2)-($B$1/$B$2))*BP$6+(($B$1/($B$2^2))-(($B$3^2)/($B$2^3)))*(1-EXP(-$B$2*BP$6))+(($B$3^2)/(4*$B$2^3))*(1-EXP(-2*$B$2*BP$6)))</f>
        <v>0.94988130239489377</v>
      </c>
      <c r="BQ7" s="3">
        <f t="shared" si="100"/>
        <v>0.93149715487005724</v>
      </c>
      <c r="BR7" s="3">
        <f t="shared" si="100"/>
        <v>0.91147903258195262</v>
      </c>
      <c r="BS7" s="3">
        <f t="shared" si="100"/>
        <v>0.89019833057988729</v>
      </c>
      <c r="BT7" s="3">
        <f t="shared" si="100"/>
        <v>0.8679743726382354</v>
      </c>
      <c r="BU7" s="3">
        <f t="shared" si="100"/>
        <v>0.8450800069313521</v>
      </c>
      <c r="BV7" s="3">
        <f t="shared" si="100"/>
        <v>0.821746986999907</v>
      </c>
      <c r="BW7" s="3">
        <f t="shared" si="100"/>
        <v>0.79817100258966212</v>
      </c>
      <c r="BX7" s="3">
        <f t="shared" si="100"/>
        <v>0.77451629009313017</v>
      </c>
      <c r="BY7" s="3">
        <f t="shared" si="100"/>
        <v>0.75091979587093982</v>
      </c>
      <c r="BZ7" s="3">
        <f t="shared" si="100"/>
        <v>0.72749489391287347</v>
      </c>
      <c r="CA7" s="3">
        <f t="shared" si="100"/>
        <v>0.70433467672938388</v>
      </c>
      <c r="CB7" s="3">
        <f t="shared" si="100"/>
        <v>0.68151484839457854</v>
      </c>
      <c r="CC7" s="3">
        <f t="shared" si="100"/>
        <v>0.65909625369395886</v>
      </c>
      <c r="CD7" s="3">
        <f t="shared" si="100"/>
        <v>0.63712707906576027</v>
      </c>
      <c r="CE7" s="3">
        <f t="shared" si="100"/>
        <v>0.61564476065357177</v>
      </c>
      <c r="CF7" s="3">
        <f t="shared" si="100"/>
        <v>0.59467763313196587</v>
      </c>
      <c r="CG7" s="3">
        <f t="shared" si="100"/>
        <v>0.57424635058580509</v>
      </c>
      <c r="CH7" s="3">
        <f t="shared" si="100"/>
        <v>0.55436510799218253</v>
      </c>
      <c r="CI7" s="3">
        <f t="shared" si="100"/>
        <v>0.53504268901644714</v>
      </c>
      <c r="CJ7" s="3">
        <f t="shared" si="100"/>
        <v>0.51628336304552847</v>
      </c>
      <c r="CK7" s="3">
        <f t="shared" si="100"/>
        <v>0.4980876517362533</v>
      </c>
      <c r="CL7" s="3">
        <f t="shared" si="100"/>
        <v>0.48045298290536914</v>
      </c>
      <c r="CM7" s="3">
        <f t="shared" si="100"/>
        <v>0.46337424735559807</v>
      </c>
      <c r="CN7" s="3">
        <f t="shared" si="100"/>
        <v>0.44684427222431933</v>
      </c>
      <c r="CO7" s="3">
        <f t="shared" si="100"/>
        <v>0.43085422265311613</v>
      </c>
      <c r="CP7" s="3">
        <f t="shared" si="100"/>
        <v>0.41539394199537089</v>
      </c>
      <c r="CQ7" s="3">
        <f t="shared" si="100"/>
        <v>0.40045223938960844</v>
      </c>
      <c r="CR7" s="3">
        <f t="shared" si="100"/>
        <v>0.38601713231098167</v>
      </c>
      <c r="CS7" s="3">
        <f t="shared" si="100"/>
        <v>0.37207605065445126</v>
      </c>
      <c r="CT7" s="3">
        <f t="shared" si="100"/>
        <v>0.35861600798363774</v>
      </c>
      <c r="CU7" s="3">
        <f t="shared" si="100"/>
        <v>0.34562374478280694</v>
      </c>
      <c r="CV7" s="3">
        <f t="shared" si="100"/>
        <v>0.33308584786105255</v>
      </c>
      <c r="CW7" s="3">
        <f t="shared" si="100"/>
        <v>0.32098884946389589</v>
      </c>
      <c r="CX7" s="3">
        <f t="shared" si="100"/>
        <v>0.3093193091360531</v>
      </c>
      <c r="CY7" s="3">
        <f t="shared" si="100"/>
        <v>0.29806388093919273</v>
      </c>
      <c r="CZ7" s="3">
        <f t="shared" si="100"/>
        <v>0.28720936825056331</v>
      </c>
      <c r="DA7" s="3">
        <f t="shared" si="100"/>
        <v>0.27674276804398878</v>
      </c>
      <c r="DB7" s="3">
        <f t="shared" si="100"/>
        <v>0.26665130627658062</v>
      </c>
      <c r="DC7" s="3">
        <f t="shared" si="100"/>
        <v>0.25692246576617706</v>
      </c>
      <c r="DD7" s="3">
        <f t="shared" si="100"/>
        <v>0.24754400774045002</v>
      </c>
      <c r="DE7" s="3">
        <f t="shared" si="100"/>
        <v>0.23850398806397949</v>
      </c>
      <c r="DF7" s="3">
        <f t="shared" si="100"/>
        <v>0.22979076900023984</v>
      </c>
      <c r="DG7" s="3">
        <f t="shared" si="100"/>
        <v>0.22139302723776211</v>
      </c>
      <c r="DH7" s="3">
        <f t="shared" si="100"/>
        <v>0.21329975880064131</v>
      </c>
      <c r="DI7" s="3">
        <f t="shared" si="100"/>
        <v>0.20550028137038415</v>
      </c>
      <c r="DJ7" s="3">
        <f t="shared" si="100"/>
        <v>0.19798423446654509</v>
      </c>
      <c r="DK7" s="3">
        <f t="shared" si="100"/>
        <v>0.19074157786571688</v>
      </c>
      <c r="DL7" s="3">
        <f t="shared" si="100"/>
        <v>0.18376258858053016</v>
      </c>
      <c r="DM7" s="3">
        <f t="shared" si="100"/>
        <v>0.17703785667093941</v>
      </c>
      <c r="DN7" s="3">
        <f t="shared" si="100"/>
        <v>0.17055828011797949</v>
      </c>
      <c r="DO7" s="3">
        <f t="shared" si="100"/>
        <v>0.1643150589543117</v>
      </c>
      <c r="DP7" s="3">
        <f t="shared" si="100"/>
        <v>0.15829968881533663</v>
      </c>
      <c r="DQ7" s="3">
        <f t="shared" si="100"/>
        <v>0.15250395404864581</v>
      </c>
      <c r="DR7" s="3">
        <f t="shared" si="100"/>
        <v>0.14691992049745786</v>
      </c>
      <c r="DS7" s="3">
        <f t="shared" si="100"/>
        <v>0.14153992805486984</v>
      </c>
    </row>
    <row r="8" spans="1:147" x14ac:dyDescent="0.3">
      <c r="A8" s="3" t="s">
        <v>21</v>
      </c>
      <c r="B8" s="3">
        <f>1/$B$2*(1-EXP(-$B$2*B$6))</f>
        <v>0.24255416939924204</v>
      </c>
      <c r="D8" s="3">
        <f t="shared" ref="D8:BO8" si="101">1/$B$2*(1-EXP(-$B$2*D$6))</f>
        <v>0.47080508271952198</v>
      </c>
      <c r="E8" s="3">
        <f t="shared" si="101"/>
        <v>0.88772121677247107</v>
      </c>
      <c r="F8" s="3">
        <f t="shared" si="101"/>
        <v>1.2569165997739071</v>
      </c>
      <c r="G8" s="3">
        <f t="shared" si="101"/>
        <v>1.5838534095934715</v>
      </c>
      <c r="H8" s="3">
        <f t="shared" si="101"/>
        <v>1.8733686162735572</v>
      </c>
      <c r="I8" s="3">
        <f t="shared" si="101"/>
        <v>2.1297455441125246</v>
      </c>
      <c r="J8" s="3">
        <f t="shared" si="101"/>
        <v>2.3567772426608422</v>
      </c>
      <c r="K8" s="3">
        <f t="shared" si="101"/>
        <v>2.5578226041923955</v>
      </c>
      <c r="L8" s="3">
        <f t="shared" si="101"/>
        <v>2.7358560578986442</v>
      </c>
      <c r="M8" s="3">
        <f t="shared" si="101"/>
        <v>2.8935115760221031</v>
      </c>
      <c r="N8" s="3">
        <f t="shared" si="101"/>
        <v>3.033121642991802</v>
      </c>
      <c r="O8" s="3">
        <f t="shared" si="101"/>
        <v>3.156751764101934</v>
      </c>
      <c r="P8" s="3">
        <f t="shared" si="101"/>
        <v>3.2662310242832446</v>
      </c>
      <c r="Q8" s="3">
        <f t="shared" si="101"/>
        <v>3.3631791490785776</v>
      </c>
      <c r="R8" s="3">
        <f t="shared" si="101"/>
        <v>3.4490304681847315</v>
      </c>
      <c r="S8" s="3">
        <f t="shared" si="101"/>
        <v>3.5250551360968387</v>
      </c>
      <c r="T8" s="3">
        <f t="shared" si="101"/>
        <v>3.5923779238107891</v>
      </c>
      <c r="U8" s="3">
        <f t="shared" si="101"/>
        <v>3.6519948596034912</v>
      </c>
      <c r="V8" s="3">
        <f t="shared" si="101"/>
        <v>3.7047879650882578</v>
      </c>
      <c r="W8" s="3">
        <f t="shared" si="101"/>
        <v>3.7515383045625477</v>
      </c>
      <c r="X8" s="3">
        <f t="shared" si="101"/>
        <v>3.7929375407107595</v>
      </c>
      <c r="Y8" s="3">
        <f t="shared" si="101"/>
        <v>3.8295981676265907</v>
      </c>
      <c r="Z8" s="3">
        <f t="shared" si="101"/>
        <v>3.8620625725506375</v>
      </c>
      <c r="AA8" s="3">
        <f t="shared" si="101"/>
        <v>3.8908110603899804</v>
      </c>
      <c r="AB8" s="3">
        <f t="shared" si="101"/>
        <v>3.9162689597410534</v>
      </c>
      <c r="AC8" s="3">
        <f t="shared" si="101"/>
        <v>3.9388129155480929</v>
      </c>
      <c r="AD8" s="3">
        <f t="shared" si="101"/>
        <v>3.9587764614958978</v>
      </c>
      <c r="AE8" s="3">
        <f t="shared" si="101"/>
        <v>3.976454954579427</v>
      </c>
      <c r="AF8" s="3">
        <f t="shared" si="101"/>
        <v>3.9921099448562791</v>
      </c>
      <c r="AG8" s="3">
        <f t="shared" si="101"/>
        <v>4.0059730450317499</v>
      </c>
      <c r="AH8" s="3">
        <f t="shared" si="101"/>
        <v>4.0182493571262601</v>
      </c>
      <c r="AI8" s="3">
        <f t="shared" si="101"/>
        <v>4.029120506922065</v>
      </c>
      <c r="AJ8" s="3">
        <f t="shared" si="101"/>
        <v>4.0387473310833446</v>
      </c>
      <c r="AK8" s="3">
        <f t="shared" si="101"/>
        <v>4.0472722567051003</v>
      </c>
      <c r="AL8" s="3">
        <f t="shared" si="101"/>
        <v>4.0548214084958607</v>
      </c>
      <c r="AM8" s="3">
        <f t="shared" si="101"/>
        <v>4.061506474769577</v>
      </c>
      <c r="AN8" s="3">
        <f t="shared" si="101"/>
        <v>4.0674263598537115</v>
      </c>
      <c r="AO8" s="3">
        <f t="shared" si="101"/>
        <v>4.0726686473605884</v>
      </c>
      <c r="AP8" s="3">
        <f t="shared" si="101"/>
        <v>4.0773108959708555</v>
      </c>
      <c r="AQ8" s="3">
        <f t="shared" si="101"/>
        <v>4.0814217868999112</v>
      </c>
      <c r="AR8" s="3">
        <f t="shared" si="101"/>
        <v>4.085062140023874</v>
      </c>
      <c r="AS8" s="3">
        <f t="shared" si="101"/>
        <v>4.0882858136984721</v>
      </c>
      <c r="AT8" s="3">
        <f t="shared" si="101"/>
        <v>4.0911405015835269</v>
      </c>
      <c r="AU8" s="3">
        <f t="shared" si="101"/>
        <v>4.0936684382618873</v>
      </c>
      <c r="AV8" s="3">
        <f t="shared" si="101"/>
        <v>4.0959070240923214</v>
      </c>
      <c r="AW8" s="3">
        <f t="shared" si="101"/>
        <v>4.0978893785409598</v>
      </c>
      <c r="AX8" s="3">
        <f t="shared" si="101"/>
        <v>4.0996448301777066</v>
      </c>
      <c r="AY8" s="3">
        <f t="shared" si="101"/>
        <v>4.1011993505870485</v>
      </c>
      <c r="AZ8" s="3">
        <f t="shared" si="101"/>
        <v>4.1025759386128744</v>
      </c>
      <c r="BA8" s="3">
        <f t="shared" si="101"/>
        <v>4.1037949606221424</v>
      </c>
      <c r="BB8" s="3">
        <f t="shared" si="101"/>
        <v>4.1048744518215452</v>
      </c>
      <c r="BC8" s="3">
        <f t="shared" si="101"/>
        <v>4.1058303830850722</v>
      </c>
      <c r="BD8" s="3">
        <f t="shared" si="101"/>
        <v>4.1066768972401624</v>
      </c>
      <c r="BE8" s="3">
        <f t="shared" si="101"/>
        <v>4.1074265183082321</v>
      </c>
      <c r="BF8" s="3">
        <f t="shared" si="101"/>
        <v>4.1080903367952777</v>
      </c>
      <c r="BG8" s="3">
        <f t="shared" si="101"/>
        <v>4.1086781737738711</v>
      </c>
      <c r="BH8" s="3">
        <f t="shared" si="101"/>
        <v>4.1091987261841227</v>
      </c>
      <c r="BI8" s="3">
        <f t="shared" si="101"/>
        <v>4.109659695503316</v>
      </c>
      <c r="BJ8" s="3">
        <f t="shared" si="101"/>
        <v>4.1100679016878479</v>
      </c>
      <c r="BK8" s="3">
        <f t="shared" si="101"/>
        <v>4.11042938407323</v>
      </c>
      <c r="BL8" s="3">
        <f t="shared" si="101"/>
        <v>0.47080508271952198</v>
      </c>
      <c r="BM8" s="3">
        <f t="shared" si="101"/>
        <v>0.88772121677247107</v>
      </c>
      <c r="BN8" s="3">
        <f t="shared" si="101"/>
        <v>1.2569165997739071</v>
      </c>
      <c r="BO8" s="3">
        <f t="shared" si="101"/>
        <v>1.5838534095934715</v>
      </c>
      <c r="BP8" s="3">
        <f t="shared" ref="BP8:DS8" si="102">1/$B$2*(1-EXP(-$B$2*BP$6))</f>
        <v>1.8733686162735572</v>
      </c>
      <c r="BQ8" s="3">
        <f t="shared" si="102"/>
        <v>2.1297455441125246</v>
      </c>
      <c r="BR8" s="3">
        <f t="shared" si="102"/>
        <v>2.3567772426608422</v>
      </c>
      <c r="BS8" s="3">
        <f t="shared" si="102"/>
        <v>2.5578226041923955</v>
      </c>
      <c r="BT8" s="3">
        <f t="shared" si="102"/>
        <v>2.7358560578986442</v>
      </c>
      <c r="BU8" s="3">
        <f t="shared" si="102"/>
        <v>2.8935115760221031</v>
      </c>
      <c r="BV8" s="3">
        <f t="shared" si="102"/>
        <v>3.033121642991802</v>
      </c>
      <c r="BW8" s="3">
        <f t="shared" si="102"/>
        <v>3.156751764101934</v>
      </c>
      <c r="BX8" s="3">
        <f t="shared" si="102"/>
        <v>3.2662310242832446</v>
      </c>
      <c r="BY8" s="3">
        <f t="shared" si="102"/>
        <v>3.3631791490785776</v>
      </c>
      <c r="BZ8" s="3">
        <f t="shared" si="102"/>
        <v>3.4490304681847315</v>
      </c>
      <c r="CA8" s="3">
        <f t="shared" si="102"/>
        <v>3.5250551360968387</v>
      </c>
      <c r="CB8" s="3">
        <f t="shared" si="102"/>
        <v>3.5923779238107891</v>
      </c>
      <c r="CC8" s="3">
        <f t="shared" si="102"/>
        <v>3.6519948596034912</v>
      </c>
      <c r="CD8" s="3">
        <f t="shared" si="102"/>
        <v>3.7047879650882578</v>
      </c>
      <c r="CE8" s="3">
        <f t="shared" si="102"/>
        <v>3.7515383045625477</v>
      </c>
      <c r="CF8" s="3">
        <f t="shared" si="102"/>
        <v>3.7929375407107595</v>
      </c>
      <c r="CG8" s="3">
        <f t="shared" si="102"/>
        <v>3.8295981676265907</v>
      </c>
      <c r="CH8" s="3">
        <f t="shared" si="102"/>
        <v>3.8620625725506375</v>
      </c>
      <c r="CI8" s="3">
        <f t="shared" si="102"/>
        <v>3.8908110603899804</v>
      </c>
      <c r="CJ8" s="3">
        <f t="shared" si="102"/>
        <v>3.9162689597410534</v>
      </c>
      <c r="CK8" s="3">
        <f t="shared" si="102"/>
        <v>3.9388129155480929</v>
      </c>
      <c r="CL8" s="3">
        <f t="shared" si="102"/>
        <v>3.9587764614958978</v>
      </c>
      <c r="CM8" s="3">
        <f t="shared" si="102"/>
        <v>3.976454954579427</v>
      </c>
      <c r="CN8" s="3">
        <f t="shared" si="102"/>
        <v>3.9921099448562791</v>
      </c>
      <c r="CO8" s="3">
        <f t="shared" si="102"/>
        <v>4.0059730450317499</v>
      </c>
      <c r="CP8" s="3">
        <f t="shared" si="102"/>
        <v>4.0182493571262601</v>
      </c>
      <c r="CQ8" s="3">
        <f t="shared" si="102"/>
        <v>4.029120506922065</v>
      </c>
      <c r="CR8" s="3">
        <f t="shared" si="102"/>
        <v>4.0387473310833446</v>
      </c>
      <c r="CS8" s="3">
        <f t="shared" si="102"/>
        <v>4.0472722567051003</v>
      </c>
      <c r="CT8" s="3">
        <f t="shared" si="102"/>
        <v>4.0548214084958607</v>
      </c>
      <c r="CU8" s="3">
        <f t="shared" si="102"/>
        <v>4.061506474769577</v>
      </c>
      <c r="CV8" s="3">
        <f t="shared" si="102"/>
        <v>4.0674263598537115</v>
      </c>
      <c r="CW8" s="3">
        <f t="shared" si="102"/>
        <v>4.0726686473605884</v>
      </c>
      <c r="CX8" s="3">
        <f t="shared" si="102"/>
        <v>4.0773108959708555</v>
      </c>
      <c r="CY8" s="3">
        <f t="shared" si="102"/>
        <v>4.0814217868999112</v>
      </c>
      <c r="CZ8" s="3">
        <f t="shared" si="102"/>
        <v>4.085062140023874</v>
      </c>
      <c r="DA8" s="3">
        <f t="shared" si="102"/>
        <v>4.0882858136984721</v>
      </c>
      <c r="DB8" s="3">
        <f t="shared" si="102"/>
        <v>4.0911405015835269</v>
      </c>
      <c r="DC8" s="3">
        <f t="shared" si="102"/>
        <v>4.0936684382618873</v>
      </c>
      <c r="DD8" s="3">
        <f t="shared" si="102"/>
        <v>4.0959070240923214</v>
      </c>
      <c r="DE8" s="3">
        <f t="shared" si="102"/>
        <v>4.0978893785409598</v>
      </c>
      <c r="DF8" s="3">
        <f t="shared" si="102"/>
        <v>4.0996448301777066</v>
      </c>
      <c r="DG8" s="3">
        <f t="shared" si="102"/>
        <v>4.1011993505870485</v>
      </c>
      <c r="DH8" s="3">
        <f t="shared" si="102"/>
        <v>4.1025759386128744</v>
      </c>
      <c r="DI8" s="3">
        <f t="shared" si="102"/>
        <v>4.1037949606221424</v>
      </c>
      <c r="DJ8" s="3">
        <f t="shared" si="102"/>
        <v>4.1048744518215452</v>
      </c>
      <c r="DK8" s="3">
        <f t="shared" si="102"/>
        <v>4.1058303830850722</v>
      </c>
      <c r="DL8" s="3">
        <f t="shared" si="102"/>
        <v>4.1066768972401624</v>
      </c>
      <c r="DM8" s="3">
        <f t="shared" si="102"/>
        <v>4.1074265183082321</v>
      </c>
      <c r="DN8" s="3">
        <f t="shared" si="102"/>
        <v>4.1080903367952777</v>
      </c>
      <c r="DO8" s="3">
        <f t="shared" si="102"/>
        <v>4.1086781737738711</v>
      </c>
      <c r="DP8" s="3">
        <f t="shared" si="102"/>
        <v>4.1091987261841227</v>
      </c>
      <c r="DQ8" s="3">
        <f t="shared" si="102"/>
        <v>4.109659695503316</v>
      </c>
      <c r="DR8" s="3">
        <f t="shared" si="102"/>
        <v>4.1100679016878479</v>
      </c>
      <c r="DS8" s="3">
        <f t="shared" si="102"/>
        <v>4.11042938407323</v>
      </c>
    </row>
    <row r="10" spans="1:147" x14ac:dyDescent="0.3">
      <c r="C10" s="22"/>
    </row>
    <row r="11" spans="1:147" x14ac:dyDescent="0.3">
      <c r="A11" s="4" t="s">
        <v>25</v>
      </c>
      <c r="B11" s="3" t="s">
        <v>10</v>
      </c>
      <c r="C11" s="4" t="s">
        <v>24</v>
      </c>
      <c r="D11" s="5" t="str">
        <f t="shared" ref="D11:BK11" si="103">"D("&amp;D6&amp;")"</f>
        <v>D(0.5)</v>
      </c>
      <c r="E11" s="5" t="str">
        <f t="shared" si="103"/>
        <v>D(1)</v>
      </c>
      <c r="F11" s="5" t="str">
        <f t="shared" si="103"/>
        <v>D(1.5)</v>
      </c>
      <c r="G11" s="5" t="str">
        <f t="shared" si="103"/>
        <v>D(2)</v>
      </c>
      <c r="H11" s="5" t="str">
        <f t="shared" si="103"/>
        <v>D(2.5)</v>
      </c>
      <c r="I11" s="5" t="str">
        <f t="shared" si="103"/>
        <v>D(3)</v>
      </c>
      <c r="J11" s="5" t="str">
        <f t="shared" si="103"/>
        <v>D(3.5)</v>
      </c>
      <c r="K11" s="5" t="str">
        <f t="shared" si="103"/>
        <v>D(4)</v>
      </c>
      <c r="L11" s="5" t="str">
        <f t="shared" si="103"/>
        <v>D(4.5)</v>
      </c>
      <c r="M11" s="5" t="str">
        <f t="shared" si="103"/>
        <v>D(5)</v>
      </c>
      <c r="N11" s="5" t="str">
        <f t="shared" si="103"/>
        <v>D(5.5)</v>
      </c>
      <c r="O11" s="5" t="str">
        <f t="shared" si="103"/>
        <v>D(6)</v>
      </c>
      <c r="P11" s="5" t="str">
        <f t="shared" si="103"/>
        <v>D(6.5)</v>
      </c>
      <c r="Q11" s="5" t="str">
        <f t="shared" si="103"/>
        <v>D(7)</v>
      </c>
      <c r="R11" s="5" t="str">
        <f t="shared" si="103"/>
        <v>D(7.5)</v>
      </c>
      <c r="S11" s="5" t="str">
        <f t="shared" si="103"/>
        <v>D(8)</v>
      </c>
      <c r="T11" s="5" t="str">
        <f t="shared" si="103"/>
        <v>D(8.5)</v>
      </c>
      <c r="U11" s="5" t="str">
        <f t="shared" si="103"/>
        <v>D(9)</v>
      </c>
      <c r="V11" s="5" t="str">
        <f t="shared" si="103"/>
        <v>D(9.5)</v>
      </c>
      <c r="W11" s="5" t="str">
        <f t="shared" si="103"/>
        <v>D(10)</v>
      </c>
      <c r="X11" s="5" t="str">
        <f t="shared" si="103"/>
        <v>D(10.5)</v>
      </c>
      <c r="Y11" s="5" t="str">
        <f t="shared" si="103"/>
        <v>D(11)</v>
      </c>
      <c r="Z11" s="5" t="str">
        <f t="shared" si="103"/>
        <v>D(11.5)</v>
      </c>
      <c r="AA11" s="5" t="str">
        <f t="shared" si="103"/>
        <v>D(12)</v>
      </c>
      <c r="AB11" s="5" t="str">
        <f t="shared" si="103"/>
        <v>D(12.5)</v>
      </c>
      <c r="AC11" s="5" t="str">
        <f t="shared" si="103"/>
        <v>D(13)</v>
      </c>
      <c r="AD11" s="5" t="str">
        <f t="shared" si="103"/>
        <v>D(13.5)</v>
      </c>
      <c r="AE11" s="5" t="str">
        <f t="shared" si="103"/>
        <v>D(14)</v>
      </c>
      <c r="AF11" s="5" t="str">
        <f t="shared" si="103"/>
        <v>D(14.5)</v>
      </c>
      <c r="AG11" s="5" t="str">
        <f t="shared" si="103"/>
        <v>D(15)</v>
      </c>
      <c r="AH11" s="5" t="str">
        <f t="shared" si="103"/>
        <v>D(15.5)</v>
      </c>
      <c r="AI11" s="5" t="str">
        <f t="shared" si="103"/>
        <v>D(16)</v>
      </c>
      <c r="AJ11" s="5" t="str">
        <f t="shared" si="103"/>
        <v>D(16.5)</v>
      </c>
      <c r="AK11" s="5" t="str">
        <f t="shared" si="103"/>
        <v>D(17)</v>
      </c>
      <c r="AL11" s="5" t="str">
        <f t="shared" si="103"/>
        <v>D(17.5)</v>
      </c>
      <c r="AM11" s="5" t="str">
        <f t="shared" si="103"/>
        <v>D(18)</v>
      </c>
      <c r="AN11" s="5" t="str">
        <f t="shared" si="103"/>
        <v>D(18.5)</v>
      </c>
      <c r="AO11" s="5" t="str">
        <f t="shared" si="103"/>
        <v>D(19)</v>
      </c>
      <c r="AP11" s="5" t="str">
        <f t="shared" si="103"/>
        <v>D(19.5)</v>
      </c>
      <c r="AQ11" s="5" t="str">
        <f t="shared" si="103"/>
        <v>D(20)</v>
      </c>
      <c r="AR11" s="5" t="str">
        <f t="shared" si="103"/>
        <v>D(20.5)</v>
      </c>
      <c r="AS11" s="5" t="str">
        <f t="shared" si="103"/>
        <v>D(21)</v>
      </c>
      <c r="AT11" s="5" t="str">
        <f t="shared" si="103"/>
        <v>D(21.5)</v>
      </c>
      <c r="AU11" s="5" t="str">
        <f t="shared" si="103"/>
        <v>D(22)</v>
      </c>
      <c r="AV11" s="5" t="str">
        <f t="shared" si="103"/>
        <v>D(22.5)</v>
      </c>
      <c r="AW11" s="5" t="str">
        <f t="shared" si="103"/>
        <v>D(23)</v>
      </c>
      <c r="AX11" s="5" t="str">
        <f t="shared" si="103"/>
        <v>D(23.5)</v>
      </c>
      <c r="AY11" s="5" t="str">
        <f t="shared" si="103"/>
        <v>D(24)</v>
      </c>
      <c r="AZ11" s="5" t="str">
        <f t="shared" si="103"/>
        <v>D(24.5)</v>
      </c>
      <c r="BA11" s="5" t="str">
        <f t="shared" si="103"/>
        <v>D(25)</v>
      </c>
      <c r="BB11" s="5" t="str">
        <f t="shared" si="103"/>
        <v>D(25.5)</v>
      </c>
      <c r="BC11" s="5" t="str">
        <f t="shared" si="103"/>
        <v>D(26)</v>
      </c>
      <c r="BD11" s="5" t="str">
        <f t="shared" si="103"/>
        <v>D(26.5)</v>
      </c>
      <c r="BE11" s="5" t="str">
        <f t="shared" si="103"/>
        <v>D(27)</v>
      </c>
      <c r="BF11" s="5" t="str">
        <f t="shared" si="103"/>
        <v>D(27.5)</v>
      </c>
      <c r="BG11" s="5" t="str">
        <f t="shared" si="103"/>
        <v>D(28)</v>
      </c>
      <c r="BH11" s="5" t="str">
        <f t="shared" si="103"/>
        <v>D(28.5)</v>
      </c>
      <c r="BI11" s="5" t="str">
        <f t="shared" si="103"/>
        <v>D(29)</v>
      </c>
      <c r="BJ11" s="5" t="str">
        <f t="shared" si="103"/>
        <v>D(29.5)</v>
      </c>
      <c r="BK11" s="5" t="str">
        <f t="shared" si="103"/>
        <v>D(30)</v>
      </c>
      <c r="BL11" s="26" t="str">
        <f>"YTM("&amp;BL6&amp;")"</f>
        <v>YTM(0.5)</v>
      </c>
      <c r="BM11" s="26" t="str">
        <f t="shared" ref="BM11:DS11" si="104">"YTM("&amp;BM6&amp;")"</f>
        <v>YTM(1)</v>
      </c>
      <c r="BN11" s="26" t="str">
        <f t="shared" si="104"/>
        <v>YTM(1.5)</v>
      </c>
      <c r="BO11" s="26" t="str">
        <f t="shared" si="104"/>
        <v>YTM(2)</v>
      </c>
      <c r="BP11" s="26" t="str">
        <f t="shared" si="104"/>
        <v>YTM(2.5)</v>
      </c>
      <c r="BQ11" s="26" t="str">
        <f t="shared" si="104"/>
        <v>YTM(3)</v>
      </c>
      <c r="BR11" s="26" t="str">
        <f t="shared" si="104"/>
        <v>YTM(3.5)</v>
      </c>
      <c r="BS11" s="26" t="str">
        <f t="shared" si="104"/>
        <v>YTM(4)</v>
      </c>
      <c r="BT11" s="26" t="str">
        <f t="shared" si="104"/>
        <v>YTM(4.5)</v>
      </c>
      <c r="BU11" s="26" t="str">
        <f t="shared" si="104"/>
        <v>YTM(5)</v>
      </c>
      <c r="BV11" s="26" t="str">
        <f t="shared" si="104"/>
        <v>YTM(5.5)</v>
      </c>
      <c r="BW11" s="26" t="str">
        <f t="shared" si="104"/>
        <v>YTM(6)</v>
      </c>
      <c r="BX11" s="26" t="str">
        <f t="shared" si="104"/>
        <v>YTM(6.5)</v>
      </c>
      <c r="BY11" s="26" t="str">
        <f t="shared" si="104"/>
        <v>YTM(7)</v>
      </c>
      <c r="BZ11" s="26" t="str">
        <f t="shared" si="104"/>
        <v>YTM(7.5)</v>
      </c>
      <c r="CA11" s="26" t="str">
        <f t="shared" si="104"/>
        <v>YTM(8)</v>
      </c>
      <c r="CB11" s="26" t="str">
        <f t="shared" si="104"/>
        <v>YTM(8.5)</v>
      </c>
      <c r="CC11" s="26" t="str">
        <f t="shared" si="104"/>
        <v>YTM(9)</v>
      </c>
      <c r="CD11" s="26" t="str">
        <f t="shared" si="104"/>
        <v>YTM(9.5)</v>
      </c>
      <c r="CE11" s="26" t="str">
        <f t="shared" si="104"/>
        <v>YTM(10)</v>
      </c>
      <c r="CF11" s="26" t="str">
        <f t="shared" si="104"/>
        <v>YTM(10.5)</v>
      </c>
      <c r="CG11" s="26" t="str">
        <f t="shared" si="104"/>
        <v>YTM(11)</v>
      </c>
      <c r="CH11" s="26" t="str">
        <f t="shared" si="104"/>
        <v>YTM(11.5)</v>
      </c>
      <c r="CI11" s="26" t="str">
        <f t="shared" si="104"/>
        <v>YTM(12)</v>
      </c>
      <c r="CJ11" s="26" t="str">
        <f t="shared" si="104"/>
        <v>YTM(12.5)</v>
      </c>
      <c r="CK11" s="26" t="str">
        <f t="shared" si="104"/>
        <v>YTM(13)</v>
      </c>
      <c r="CL11" s="26" t="str">
        <f t="shared" si="104"/>
        <v>YTM(13.5)</v>
      </c>
      <c r="CM11" s="26" t="str">
        <f t="shared" si="104"/>
        <v>YTM(14)</v>
      </c>
      <c r="CN11" s="26" t="str">
        <f t="shared" si="104"/>
        <v>YTM(14.5)</v>
      </c>
      <c r="CO11" s="26" t="str">
        <f t="shared" si="104"/>
        <v>YTM(15)</v>
      </c>
      <c r="CP11" s="26" t="str">
        <f t="shared" si="104"/>
        <v>YTM(15.5)</v>
      </c>
      <c r="CQ11" s="26" t="str">
        <f t="shared" si="104"/>
        <v>YTM(16)</v>
      </c>
      <c r="CR11" s="26" t="str">
        <f t="shared" si="104"/>
        <v>YTM(16.5)</v>
      </c>
      <c r="CS11" s="26" t="str">
        <f t="shared" si="104"/>
        <v>YTM(17)</v>
      </c>
      <c r="CT11" s="26" t="str">
        <f t="shared" si="104"/>
        <v>YTM(17.5)</v>
      </c>
      <c r="CU11" s="26" t="str">
        <f t="shared" si="104"/>
        <v>YTM(18)</v>
      </c>
      <c r="CV11" s="26" t="str">
        <f t="shared" si="104"/>
        <v>YTM(18.5)</v>
      </c>
      <c r="CW11" s="26" t="str">
        <f t="shared" si="104"/>
        <v>YTM(19)</v>
      </c>
      <c r="CX11" s="26" t="str">
        <f t="shared" si="104"/>
        <v>YTM(19.5)</v>
      </c>
      <c r="CY11" s="26" t="str">
        <f t="shared" si="104"/>
        <v>YTM(20)</v>
      </c>
      <c r="CZ11" s="26" t="str">
        <f t="shared" si="104"/>
        <v>YTM(20.5)</v>
      </c>
      <c r="DA11" s="26" t="str">
        <f t="shared" si="104"/>
        <v>YTM(21)</v>
      </c>
      <c r="DB11" s="26" t="str">
        <f t="shared" si="104"/>
        <v>YTM(21.5)</v>
      </c>
      <c r="DC11" s="26" t="str">
        <f t="shared" si="104"/>
        <v>YTM(22)</v>
      </c>
      <c r="DD11" s="26" t="str">
        <f t="shared" si="104"/>
        <v>YTM(22.5)</v>
      </c>
      <c r="DE11" s="26" t="str">
        <f t="shared" si="104"/>
        <v>YTM(23)</v>
      </c>
      <c r="DF11" s="26" t="str">
        <f t="shared" si="104"/>
        <v>YTM(23.5)</v>
      </c>
      <c r="DG11" s="26" t="str">
        <f t="shared" si="104"/>
        <v>YTM(24)</v>
      </c>
      <c r="DH11" s="26" t="str">
        <f t="shared" si="104"/>
        <v>YTM(24.5)</v>
      </c>
      <c r="DI11" s="26" t="str">
        <f t="shared" si="104"/>
        <v>YTM(25)</v>
      </c>
      <c r="DJ11" s="26" t="str">
        <f t="shared" si="104"/>
        <v>YTM(25.5)</v>
      </c>
      <c r="DK11" s="26" t="str">
        <f t="shared" si="104"/>
        <v>YTM(26)</v>
      </c>
      <c r="DL11" s="26" t="str">
        <f t="shared" si="104"/>
        <v>YTM(26.5)</v>
      </c>
      <c r="DM11" s="26" t="str">
        <f t="shared" si="104"/>
        <v>YTM(27)</v>
      </c>
      <c r="DN11" s="26" t="str">
        <f t="shared" si="104"/>
        <v>YTM(27.5)</v>
      </c>
      <c r="DO11" s="26" t="str">
        <f t="shared" si="104"/>
        <v>YTM(28)</v>
      </c>
      <c r="DP11" s="26" t="str">
        <f t="shared" si="104"/>
        <v>YTM(28.5)</v>
      </c>
      <c r="DQ11" s="26" t="str">
        <f t="shared" si="104"/>
        <v>YTM(29)</v>
      </c>
      <c r="DR11" s="26" t="str">
        <f t="shared" si="104"/>
        <v>YTM(29.5)</v>
      </c>
      <c r="DS11" s="26" t="str">
        <f t="shared" si="104"/>
        <v>YTM(30)</v>
      </c>
      <c r="DT11" s="6" t="s">
        <v>26</v>
      </c>
      <c r="DU11" s="6" t="s">
        <v>27</v>
      </c>
      <c r="DV11" s="6" t="s">
        <v>28</v>
      </c>
      <c r="DW11" s="6" t="s">
        <v>30</v>
      </c>
      <c r="DX11" s="6" t="s">
        <v>29</v>
      </c>
      <c r="DY11" s="7" t="s">
        <v>31</v>
      </c>
      <c r="DZ11" s="7" t="s">
        <v>32</v>
      </c>
      <c r="EA11" s="7" t="s">
        <v>33</v>
      </c>
      <c r="EB11" s="7" t="s">
        <v>34</v>
      </c>
      <c r="EC11" s="7" t="s">
        <v>35</v>
      </c>
      <c r="EE11" s="18" t="s">
        <v>23</v>
      </c>
      <c r="EF11" s="18" t="s">
        <v>67</v>
      </c>
      <c r="EG11" s="18" t="s">
        <v>66</v>
      </c>
      <c r="EH11" s="18" t="s">
        <v>90</v>
      </c>
      <c r="EI11" s="18" t="s">
        <v>89</v>
      </c>
      <c r="EJ11" s="18" t="s">
        <v>70</v>
      </c>
      <c r="EK11" s="18" t="s">
        <v>91</v>
      </c>
      <c r="EL11" s="18"/>
      <c r="EM11" s="18"/>
      <c r="EN11" s="18"/>
      <c r="EO11" s="18"/>
      <c r="EP11" s="18"/>
      <c r="EQ11" s="18"/>
    </row>
    <row r="12" spans="1:147" hidden="1" x14ac:dyDescent="0.3">
      <c r="A12" s="8">
        <v>32150</v>
      </c>
      <c r="B12" s="3">
        <v>6.7500000000000004E-2</v>
      </c>
      <c r="C12" s="4">
        <f>(B12+LN($B$7)/$B$6)*($B$6/$B$8)+1/10000</f>
        <v>6.7059909247319846E-2</v>
      </c>
      <c r="D12" s="5">
        <f>D$7*EXP(-D$8*$C12)</f>
        <v>0.96652845679474664</v>
      </c>
      <c r="E12" s="5">
        <f t="shared" ref="E12:T27" si="105">E$7*EXP(-E$8*$C12)</f>
        <v>0.93336976415516293</v>
      </c>
      <c r="F12" s="5">
        <f t="shared" si="105"/>
        <v>0.90075369943938088</v>
      </c>
      <c r="G12" s="5">
        <f t="shared" si="105"/>
        <v>0.86884113942586283</v>
      </c>
      <c r="H12" s="5">
        <f t="shared" si="105"/>
        <v>0.83774109973208899</v>
      </c>
      <c r="I12" s="5">
        <f t="shared" si="105"/>
        <v>0.80752385202802923</v>
      </c>
      <c r="J12" s="5">
        <f t="shared" si="105"/>
        <v>0.7782309434762168</v>
      </c>
      <c r="K12" s="5">
        <f t="shared" si="105"/>
        <v>0.74988280141564045</v>
      </c>
      <c r="L12" s="5">
        <f t="shared" si="105"/>
        <v>0.72248447412673544</v>
      </c>
      <c r="M12" s="5">
        <f t="shared" si="105"/>
        <v>0.6960299436815427</v>
      </c>
      <c r="N12" s="5">
        <f t="shared" si="105"/>
        <v>0.67050535137263501</v>
      </c>
      <c r="O12" s="5">
        <f t="shared" si="105"/>
        <v>0.64589139899274151</v>
      </c>
      <c r="P12" s="5">
        <f t="shared" si="105"/>
        <v>0.62216512800355417</v>
      </c>
      <c r="Q12" s="5">
        <f t="shared" si="105"/>
        <v>0.5993012307439235</v>
      </c>
      <c r="R12" s="5">
        <f t="shared" si="105"/>
        <v>0.57727301075323645</v>
      </c>
      <c r="S12" s="5">
        <f t="shared" si="105"/>
        <v>0.55605308079953319</v>
      </c>
      <c r="T12" s="5">
        <f t="shared" si="105"/>
        <v>0.53561386544006906</v>
      </c>
      <c r="U12" s="5">
        <f t="shared" ref="T12:BK27" si="106">U$7*EXP(-U$8*$C12)</f>
        <v>0.51592795839130712</v>
      </c>
      <c r="V12" s="5">
        <f t="shared" si="106"/>
        <v>0.49696837244228126</v>
      </c>
      <c r="W12" s="5">
        <f t="shared" si="106"/>
        <v>0.47870871016672045</v>
      </c>
      <c r="X12" s="5">
        <f t="shared" si="106"/>
        <v>0.46112327654372037</v>
      </c>
      <c r="Y12" s="5">
        <f t="shared" si="106"/>
        <v>0.44418714922109731</v>
      </c>
      <c r="Z12" s="5">
        <f t="shared" si="106"/>
        <v>0.42787621811907328</v>
      </c>
      <c r="AA12" s="5">
        <f t="shared" si="106"/>
        <v>0.41216720304640331</v>
      </c>
      <c r="AB12" s="5">
        <f t="shared" si="106"/>
        <v>0.39703765573729427</v>
      </c>
      <c r="AC12" s="5">
        <f t="shared" si="106"/>
        <v>0.38246595102675779</v>
      </c>
      <c r="AD12" s="5">
        <f t="shared" si="106"/>
        <v>0.36843127062180664</v>
      </c>
      <c r="AE12" s="5">
        <f t="shared" si="106"/>
        <v>0.35491358198855255</v>
      </c>
      <c r="AF12" s="5">
        <f t="shared" si="106"/>
        <v>0.34189361417978048</v>
      </c>
      <c r="AG12" s="5">
        <f t="shared" si="106"/>
        <v>0.32935283191298625</v>
      </c>
      <c r="AH12" s="5">
        <f t="shared" si="106"/>
        <v>0.31727340882937044</v>
      </c>
      <c r="AI12" s="5">
        <f t="shared" si="106"/>
        <v>0.30563820058549435</v>
      </c>
      <c r="AJ12" s="5">
        <f t="shared" si="106"/>
        <v>0.29443071822545563</v>
      </c>
      <c r="AK12" s="5">
        <f t="shared" si="106"/>
        <v>0.28363510213321447</v>
      </c>
      <c r="AL12" s="5">
        <f t="shared" si="106"/>
        <v>0.2732360967576728</v>
      </c>
      <c r="AM12" s="5">
        <f t="shared" si="106"/>
        <v>0.26321902622649085</v>
      </c>
      <c r="AN12" s="5">
        <f t="shared" si="106"/>
        <v>0.25356977091037425</v>
      </c>
      <c r="AO12" s="5">
        <f t="shared" si="106"/>
        <v>0.24427474496170865</v>
      </c>
      <c r="AP12" s="5">
        <f t="shared" si="106"/>
        <v>0.23532087482549793</v>
      </c>
      <c r="AQ12" s="5">
        <f t="shared" si="106"/>
        <v>0.22669557870329468</v>
      </c>
      <c r="AR12" s="5">
        <f t="shared" si="106"/>
        <v>0.21838674693976218</v>
      </c>
      <c r="AS12" s="5">
        <f t="shared" si="106"/>
        <v>0.21038272329487737</v>
      </c>
      <c r="AT12" s="5">
        <f t="shared" si="106"/>
        <v>0.20267228706127011</v>
      </c>
      <c r="AU12" s="5">
        <f t="shared" si="106"/>
        <v>0.19524463598482761</v>
      </c>
      <c r="AV12" s="5">
        <f t="shared" si="106"/>
        <v>0.18808936994678621</v>
      </c>
      <c r="AW12" s="5">
        <f t="shared" si="106"/>
        <v>0.18119647536657374</v>
      </c>
      <c r="AX12" s="5">
        <f t="shared" si="106"/>
        <v>0.17455631028631005</v>
      </c>
      <c r="AY12" s="5">
        <f t="shared" si="106"/>
        <v>0.16815959009985537</v>
      </c>
      <c r="AZ12" s="5">
        <f t="shared" si="106"/>
        <v>0.16199737389144681</v>
      </c>
      <c r="BA12" s="5">
        <f t="shared" si="106"/>
        <v>0.15606105135116446</v>
      </c>
      <c r="BB12" s="5">
        <f t="shared" si="106"/>
        <v>0.15034233023663185</v>
      </c>
      <c r="BC12" s="5">
        <f t="shared" si="106"/>
        <v>0.1448332243524415</v>
      </c>
      <c r="BD12" s="5">
        <f t="shared" si="106"/>
        <v>0.13952604202076488</v>
      </c>
      <c r="BE12" s="5">
        <f t="shared" si="106"/>
        <v>0.13441337501844777</v>
      </c>
      <c r="BF12" s="5">
        <f t="shared" si="106"/>
        <v>0.1294880879575975</v>
      </c>
      <c r="BG12" s="5">
        <f t="shared" si="106"/>
        <v>0.12474330808823776</v>
      </c>
      <c r="BH12" s="5">
        <f t="shared" si="106"/>
        <v>0.12017241550304905</v>
      </c>
      <c r="BI12" s="5">
        <f t="shared" si="106"/>
        <v>0.11576903372552744</v>
      </c>
      <c r="BJ12" s="5">
        <f t="shared" si="106"/>
        <v>0.11152702066409634</v>
      </c>
      <c r="BK12" s="5">
        <f t="shared" si="106"/>
        <v>0.10744045991580388</v>
      </c>
      <c r="BL12" s="26">
        <f>-(LN(BL$7)/BL$6)+(BL$8/BL$6)*$C12</f>
        <v>6.8089075254515463E-2</v>
      </c>
      <c r="BM12" s="26">
        <f t="shared" ref="BM12:DS16" si="107">-(LN(BM$7)/BM$6)+(BM$8/BM$6)*$C12</f>
        <v>6.8953839225331257E-2</v>
      </c>
      <c r="BN12" s="26">
        <f t="shared" si="107"/>
        <v>6.9682281531148027E-2</v>
      </c>
      <c r="BO12" s="26">
        <f t="shared" si="107"/>
        <v>7.029748945701321E-2</v>
      </c>
      <c r="BP12" s="26">
        <f t="shared" si="107"/>
        <v>7.081847057414814E-2</v>
      </c>
      <c r="BQ12" s="26">
        <f t="shared" si="107"/>
        <v>7.1260895402120161E-2</v>
      </c>
      <c r="BR12" s="26">
        <f t="shared" si="107"/>
        <v>7.163770181095723E-2</v>
      </c>
      <c r="BS12" s="26">
        <f t="shared" si="107"/>
        <v>7.1959587360384936E-2</v>
      </c>
      <c r="BT12" s="26">
        <f t="shared" si="107"/>
        <v>7.2235410738752878E-2</v>
      </c>
      <c r="BU12" s="26">
        <f t="shared" si="107"/>
        <v>7.2472519408441571E-2</v>
      </c>
      <c r="BV12" s="26">
        <f t="shared" si="107"/>
        <v>7.2677017295456781E-2</v>
      </c>
      <c r="BW12" s="26">
        <f t="shared" si="107"/>
        <v>7.2853983724407351E-2</v>
      </c>
      <c r="BX12" s="26">
        <f t="shared" si="107"/>
        <v>7.3007652672447243E-2</v>
      </c>
      <c r="BY12" s="26">
        <f t="shared" si="107"/>
        <v>7.3141559697760761E-2</v>
      </c>
      <c r="BZ12" s="26">
        <f t="shared" si="107"/>
        <v>7.3258662510038972E-2</v>
      </c>
      <c r="CA12" s="26">
        <f t="shared" si="107"/>
        <v>7.3361440028065897E-2</v>
      </c>
      <c r="CB12" s="26">
        <f t="shared" si="107"/>
        <v>7.345197386149406E-2</v>
      </c>
      <c r="CC12" s="26">
        <f t="shared" si="107"/>
        <v>7.3532015418716762E-2</v>
      </c>
      <c r="CD12" s="26">
        <f t="shared" si="107"/>
        <v>7.3603041247103582E-2</v>
      </c>
      <c r="CE12" s="26">
        <f t="shared" si="107"/>
        <v>7.3666298728917057E-2</v>
      </c>
      <c r="CF12" s="26">
        <f t="shared" si="107"/>
        <v>7.3722843864355667E-2</v>
      </c>
      <c r="CG12" s="26">
        <f t="shared" si="107"/>
        <v>7.3773572554946959E-2</v>
      </c>
      <c r="CH12" s="26">
        <f t="shared" si="107"/>
        <v>7.3819246541894201E-2</v>
      </c>
      <c r="CI12" s="26">
        <f t="shared" si="107"/>
        <v>7.3860514943625055E-2</v>
      </c>
      <c r="CJ12" s="26">
        <f t="shared" si="107"/>
        <v>7.3897932165546326E-2</v>
      </c>
      <c r="CK12" s="26">
        <f t="shared" si="107"/>
        <v>7.3931972815484387E-2</v>
      </c>
      <c r="CL12" s="26">
        <f t="shared" si="107"/>
        <v>7.3963044144505094E-2</v>
      </c>
      <c r="CM12" s="26">
        <f t="shared" si="107"/>
        <v>7.3991496439930193E-2</v>
      </c>
      <c r="CN12" s="26">
        <f t="shared" si="107"/>
        <v>7.4017631721482485E-2</v>
      </c>
      <c r="CO12" s="26">
        <f t="shared" si="107"/>
        <v>7.4041711029431773E-2</v>
      </c>
      <c r="CP12" s="26">
        <f t="shared" si="107"/>
        <v>7.4063960542809115E-2</v>
      </c>
      <c r="CQ12" s="26">
        <f t="shared" si="107"/>
        <v>7.4084576724123469E-2</v>
      </c>
      <c r="CR12" s="26">
        <f t="shared" si="107"/>
        <v>7.4103730652861827E-2</v>
      </c>
      <c r="CS12" s="26">
        <f t="shared" si="107"/>
        <v>7.4121571682007462E-2</v>
      </c>
      <c r="CT12" s="26">
        <f t="shared" si="107"/>
        <v>7.4138230528753832E-2</v>
      </c>
      <c r="CU12" s="26">
        <f t="shared" si="107"/>
        <v>7.4153821891614624E-2</v>
      </c>
      <c r="CV12" s="26">
        <f t="shared" si="107"/>
        <v>7.4168446670495367E-2</v>
      </c>
      <c r="CW12" s="26">
        <f t="shared" si="107"/>
        <v>7.4182193853392878E-2</v>
      </c>
      <c r="CX12" s="26">
        <f t="shared" si="107"/>
        <v>7.4195142122736493E-2</v>
      </c>
      <c r="CY12" s="26">
        <f t="shared" si="107"/>
        <v>7.4207361225576446E-2</v>
      </c>
      <c r="CZ12" s="26">
        <f t="shared" si="107"/>
        <v>7.4218913144531287E-2</v>
      </c>
      <c r="DA12" s="26">
        <f t="shared" si="107"/>
        <v>7.4229853100361565E-2</v>
      </c>
      <c r="DB12" s="26">
        <f t="shared" si="107"/>
        <v>7.4240230412018424E-2</v>
      </c>
      <c r="DC12" s="26">
        <f t="shared" si="107"/>
        <v>7.4250089235846251E-2</v>
      </c>
      <c r="DD12" s="26">
        <f t="shared" si="107"/>
        <v>7.4259469202147363E-2</v>
      </c>
      <c r="DE12" s="26">
        <f t="shared" si="107"/>
        <v>7.4268405964425799E-2</v>
      </c>
      <c r="DF12" s="26">
        <f t="shared" si="107"/>
        <v>7.4276931674213495E-2</v>
      </c>
      <c r="DG12" s="26">
        <f t="shared" si="107"/>
        <v>7.4285075392366423E-2</v>
      </c>
      <c r="DH12" s="26">
        <f t="shared" si="107"/>
        <v>7.4292863446031435E-2</v>
      </c>
      <c r="DI12" s="26">
        <f t="shared" si="107"/>
        <v>7.4300319739070586E-2</v>
      </c>
      <c r="DJ12" s="26">
        <f t="shared" si="107"/>
        <v>7.4307466022544538E-2</v>
      </c>
      <c r="DK12" s="26">
        <f t="shared" si="107"/>
        <v>7.4314322130859006E-2</v>
      </c>
      <c r="DL12" s="26">
        <f t="shared" si="107"/>
        <v>7.4320906188341057E-2</v>
      </c>
      <c r="DM12" s="26">
        <f t="shared" si="107"/>
        <v>7.4327234790304411E-2</v>
      </c>
      <c r="DN12" s="26">
        <f t="shared" si="107"/>
        <v>7.4333323162066561E-2</v>
      </c>
      <c r="DO12" s="26">
        <f t="shared" si="107"/>
        <v>7.4339185298877869E-2</v>
      </c>
      <c r="DP12" s="26">
        <f t="shared" si="107"/>
        <v>7.4344834089294182E-2</v>
      </c>
      <c r="DQ12" s="26">
        <f t="shared" si="107"/>
        <v>7.4350281424164805E-2</v>
      </c>
      <c r="DR12" s="26">
        <f t="shared" si="107"/>
        <v>7.4355538293099599E-2</v>
      </c>
      <c r="DS12" s="28">
        <f t="shared" si="107"/>
        <v>7.4360614870018493E-2</v>
      </c>
      <c r="DT12" s="6">
        <f>2*(100-(100*G12))/SUM($D12:G12)/100</f>
        <v>7.1486092730609588E-2</v>
      </c>
      <c r="DU12" s="6">
        <f>2*(100-(100*I12))/SUM($D12:I12)/100</f>
        <v>7.2430822834367067E-2</v>
      </c>
      <c r="DV12" s="6">
        <f>2*(100-(100*M12))/SUM($D12:M12)/100</f>
        <v>7.3588148503448469E-2</v>
      </c>
      <c r="DW12" s="6">
        <f>2*(100-(100*Q12))/SUM($D12:Q12)/100</f>
        <v>7.4208634089490605E-2</v>
      </c>
      <c r="DX12" s="6">
        <f>2*(100-(100*W12))/SUM($D12:W12)/100</f>
        <v>7.4684666453651294E-2</v>
      </c>
      <c r="DY12" s="7">
        <f>(DT12-'Data for assignment'!C2)^2</f>
        <v>5.9504380788569877E-5</v>
      </c>
      <c r="DZ12" s="7">
        <f>(DU12-'Data for assignment'!D2)^2</f>
        <v>8.4073773218059587E-5</v>
      </c>
      <c r="EA12" s="7">
        <f>(DV12-'Data for assignment'!E2)^2</f>
        <v>1.2570550186223489E-4</v>
      </c>
      <c r="EB12" s="7">
        <f>(DW12-'Data for assignment'!F2)^2</f>
        <v>1.902018288430281E-4</v>
      </c>
      <c r="EC12" s="7">
        <f>(DX12-'Data for assignment'!G2)^2</f>
        <v>2.254603316001151E-4</v>
      </c>
      <c r="ED12" t="str">
        <f>"Par Rate "&amp;EE12</f>
        <v>Par Rate 0.5</v>
      </c>
      <c r="EE12" s="18">
        <v>0.5</v>
      </c>
      <c r="EF12">
        <v>0.96657396251695971</v>
      </c>
      <c r="EG12">
        <v>6.9163951811817587E-2</v>
      </c>
      <c r="EH12">
        <f t="array" ref="EH12:EH71">TRANSPOSE(D12:BK12)</f>
        <v>0.96652845679474664</v>
      </c>
      <c r="EI12">
        <f>100*EG12/2*SUM($EH$12:EH12)+100*EH12</f>
        <v>99.995292059999784</v>
      </c>
      <c r="EJ12" s="50">
        <f>100-EI12</f>
        <v>4.7079400002161265E-3</v>
      </c>
      <c r="EK12" s="50">
        <f>-100*EJ12/$EJ$31</f>
        <v>-15.295346731683479</v>
      </c>
      <c r="EL12" s="50"/>
      <c r="EM12" s="50"/>
      <c r="EN12" s="50"/>
      <c r="EO12" s="50"/>
      <c r="EP12" s="50"/>
      <c r="EQ12" s="50"/>
    </row>
    <row r="13" spans="1:147" x14ac:dyDescent="0.3">
      <c r="A13" s="8">
        <v>32157</v>
      </c>
      <c r="B13" s="3">
        <v>6.7500000000000004E-2</v>
      </c>
      <c r="C13" s="4">
        <f t="shared" ref="C13:C76" si="108">(B13+LN($B$7)/$B$6)*($B$6/$B$8)+1/10000</f>
        <v>6.7059909247319846E-2</v>
      </c>
      <c r="D13" s="5">
        <f t="shared" ref="D13:S42" si="109">D$7*EXP(-D$8*$C13)</f>
        <v>0.96652845679474664</v>
      </c>
      <c r="E13" s="5">
        <f t="shared" si="105"/>
        <v>0.93336976415516293</v>
      </c>
      <c r="F13" s="5">
        <f t="shared" si="105"/>
        <v>0.90075369943938088</v>
      </c>
      <c r="G13" s="5">
        <f t="shared" si="105"/>
        <v>0.86884113942586283</v>
      </c>
      <c r="H13" s="5">
        <f t="shared" si="105"/>
        <v>0.83774109973208899</v>
      </c>
      <c r="I13" s="5">
        <f t="shared" si="105"/>
        <v>0.80752385202802923</v>
      </c>
      <c r="J13" s="5">
        <f t="shared" si="105"/>
        <v>0.7782309434762168</v>
      </c>
      <c r="K13" s="5">
        <f t="shared" si="105"/>
        <v>0.74988280141564045</v>
      </c>
      <c r="L13" s="5">
        <f t="shared" si="105"/>
        <v>0.72248447412673544</v>
      </c>
      <c r="M13" s="5">
        <f t="shared" si="105"/>
        <v>0.6960299436815427</v>
      </c>
      <c r="N13" s="5">
        <f t="shared" si="105"/>
        <v>0.67050535137263501</v>
      </c>
      <c r="O13" s="5">
        <f t="shared" si="105"/>
        <v>0.64589139899274151</v>
      </c>
      <c r="P13" s="5">
        <f t="shared" si="105"/>
        <v>0.62216512800355417</v>
      </c>
      <c r="Q13" s="5">
        <f t="shared" si="105"/>
        <v>0.5993012307439235</v>
      </c>
      <c r="R13" s="5">
        <f t="shared" si="105"/>
        <v>0.57727301075323645</v>
      </c>
      <c r="S13" s="5">
        <f t="shared" si="105"/>
        <v>0.55605308079953319</v>
      </c>
      <c r="T13" s="5">
        <f t="shared" si="106"/>
        <v>0.53561386544006906</v>
      </c>
      <c r="U13" s="5">
        <f t="shared" si="106"/>
        <v>0.51592795839130712</v>
      </c>
      <c r="V13" s="5">
        <f t="shared" si="106"/>
        <v>0.49696837244228126</v>
      </c>
      <c r="W13" s="5">
        <f t="shared" si="106"/>
        <v>0.47870871016672045</v>
      </c>
      <c r="X13" s="5">
        <f t="shared" si="106"/>
        <v>0.46112327654372037</v>
      </c>
      <c r="Y13" s="5">
        <f t="shared" si="106"/>
        <v>0.44418714922109731</v>
      </c>
      <c r="Z13" s="5">
        <f t="shared" si="106"/>
        <v>0.42787621811907328</v>
      </c>
      <c r="AA13" s="5">
        <f t="shared" si="106"/>
        <v>0.41216720304640331</v>
      </c>
      <c r="AB13" s="5">
        <f t="shared" si="106"/>
        <v>0.39703765573729427</v>
      </c>
      <c r="AC13" s="5">
        <f t="shared" si="106"/>
        <v>0.38246595102675779</v>
      </c>
      <c r="AD13" s="5">
        <f t="shared" si="106"/>
        <v>0.36843127062180664</v>
      </c>
      <c r="AE13" s="5">
        <f t="shared" si="106"/>
        <v>0.35491358198855255</v>
      </c>
      <c r="AF13" s="5">
        <f t="shared" si="106"/>
        <v>0.34189361417978048</v>
      </c>
      <c r="AG13" s="5">
        <f t="shared" si="106"/>
        <v>0.32935283191298625</v>
      </c>
      <c r="AH13" s="5">
        <f t="shared" si="106"/>
        <v>0.31727340882937044</v>
      </c>
      <c r="AI13" s="5">
        <f t="shared" si="106"/>
        <v>0.30563820058549435</v>
      </c>
      <c r="AJ13" s="5">
        <f t="shared" si="106"/>
        <v>0.29443071822545563</v>
      </c>
      <c r="AK13" s="5">
        <f t="shared" si="106"/>
        <v>0.28363510213321447</v>
      </c>
      <c r="AL13" s="5">
        <f t="shared" si="106"/>
        <v>0.2732360967576728</v>
      </c>
      <c r="AM13" s="5">
        <f t="shared" si="106"/>
        <v>0.26321902622649085</v>
      </c>
      <c r="AN13" s="5">
        <f t="shared" si="106"/>
        <v>0.25356977091037425</v>
      </c>
      <c r="AO13" s="5">
        <f t="shared" si="106"/>
        <v>0.24427474496170865</v>
      </c>
      <c r="AP13" s="5">
        <f t="shared" si="106"/>
        <v>0.23532087482549793</v>
      </c>
      <c r="AQ13" s="5">
        <f t="shared" si="106"/>
        <v>0.22669557870329468</v>
      </c>
      <c r="AR13" s="5">
        <f t="shared" si="106"/>
        <v>0.21838674693976218</v>
      </c>
      <c r="AS13" s="5">
        <f t="shared" si="106"/>
        <v>0.21038272329487737</v>
      </c>
      <c r="AT13" s="5">
        <f t="shared" si="106"/>
        <v>0.20267228706127011</v>
      </c>
      <c r="AU13" s="5">
        <f t="shared" si="106"/>
        <v>0.19524463598482761</v>
      </c>
      <c r="AV13" s="5">
        <f t="shared" si="106"/>
        <v>0.18808936994678621</v>
      </c>
      <c r="AW13" s="5">
        <f t="shared" si="106"/>
        <v>0.18119647536657374</v>
      </c>
      <c r="AX13" s="5">
        <f t="shared" si="106"/>
        <v>0.17455631028631005</v>
      </c>
      <c r="AY13" s="5">
        <f t="shared" si="106"/>
        <v>0.16815959009985537</v>
      </c>
      <c r="AZ13" s="5">
        <f t="shared" si="106"/>
        <v>0.16199737389144681</v>
      </c>
      <c r="BA13" s="5">
        <f t="shared" si="106"/>
        <v>0.15606105135116446</v>
      </c>
      <c r="BB13" s="5">
        <f t="shared" si="106"/>
        <v>0.15034233023663185</v>
      </c>
      <c r="BC13" s="5">
        <f t="shared" si="106"/>
        <v>0.1448332243524415</v>
      </c>
      <c r="BD13" s="5">
        <f t="shared" si="106"/>
        <v>0.13952604202076488</v>
      </c>
      <c r="BE13" s="5">
        <f t="shared" si="106"/>
        <v>0.13441337501844777</v>
      </c>
      <c r="BF13" s="5">
        <f t="shared" si="106"/>
        <v>0.1294880879575975</v>
      </c>
      <c r="BG13" s="5">
        <f t="shared" si="106"/>
        <v>0.12474330808823776</v>
      </c>
      <c r="BH13" s="5">
        <f t="shared" si="106"/>
        <v>0.12017241550304905</v>
      </c>
      <c r="BI13" s="5">
        <f t="shared" si="106"/>
        <v>0.11576903372552744</v>
      </c>
      <c r="BJ13" s="5">
        <f t="shared" si="106"/>
        <v>0.11152702066409634</v>
      </c>
      <c r="BK13" s="5">
        <f t="shared" si="106"/>
        <v>0.10744045991580388</v>
      </c>
      <c r="BL13" s="26">
        <f t="shared" ref="BL13:CA76" si="110">-(LN(BL$7)/BL$6)+(BL$8/BL$6)*$C13</f>
        <v>6.8089075254515463E-2</v>
      </c>
      <c r="BM13" s="26">
        <f t="shared" si="110"/>
        <v>6.8953839225331257E-2</v>
      </c>
      <c r="BN13" s="26">
        <f t="shared" si="110"/>
        <v>6.9682281531148027E-2</v>
      </c>
      <c r="BO13" s="26">
        <f t="shared" si="110"/>
        <v>7.029748945701321E-2</v>
      </c>
      <c r="BP13" s="26">
        <f t="shared" si="110"/>
        <v>7.081847057414814E-2</v>
      </c>
      <c r="BQ13" s="26">
        <f t="shared" si="110"/>
        <v>7.1260895402120161E-2</v>
      </c>
      <c r="BR13" s="26">
        <f t="shared" si="110"/>
        <v>7.163770181095723E-2</v>
      </c>
      <c r="BS13" s="26">
        <f t="shared" si="110"/>
        <v>7.1959587360384936E-2</v>
      </c>
      <c r="BT13" s="26">
        <f t="shared" si="110"/>
        <v>7.2235410738752878E-2</v>
      </c>
      <c r="BU13" s="26">
        <f t="shared" si="110"/>
        <v>7.2472519408441571E-2</v>
      </c>
      <c r="BV13" s="26">
        <f t="shared" si="110"/>
        <v>7.2677017295456781E-2</v>
      </c>
      <c r="BW13" s="26">
        <f t="shared" si="110"/>
        <v>7.2853983724407351E-2</v>
      </c>
      <c r="BX13" s="26">
        <f t="shared" si="110"/>
        <v>7.3007652672447243E-2</v>
      </c>
      <c r="BY13" s="26">
        <f t="shared" si="110"/>
        <v>7.3141559697760761E-2</v>
      </c>
      <c r="BZ13" s="26">
        <f t="shared" si="110"/>
        <v>7.3258662510038972E-2</v>
      </c>
      <c r="CA13" s="26">
        <f t="shared" si="110"/>
        <v>7.3361440028065897E-2</v>
      </c>
      <c r="CB13" s="26">
        <f t="shared" si="107"/>
        <v>7.345197386149406E-2</v>
      </c>
      <c r="CC13" s="26">
        <f t="shared" si="107"/>
        <v>7.3532015418716762E-2</v>
      </c>
      <c r="CD13" s="26">
        <f t="shared" si="107"/>
        <v>7.3603041247103582E-2</v>
      </c>
      <c r="CE13" s="26">
        <f t="shared" si="107"/>
        <v>7.3666298728917057E-2</v>
      </c>
      <c r="CF13" s="26">
        <f t="shared" si="107"/>
        <v>7.3722843864355667E-2</v>
      </c>
      <c r="CG13" s="26">
        <f t="shared" si="107"/>
        <v>7.3773572554946959E-2</v>
      </c>
      <c r="CH13" s="26">
        <f t="shared" si="107"/>
        <v>7.3819246541894201E-2</v>
      </c>
      <c r="CI13" s="26">
        <f t="shared" si="107"/>
        <v>7.3860514943625055E-2</v>
      </c>
      <c r="CJ13" s="26">
        <f t="shared" si="107"/>
        <v>7.3897932165546326E-2</v>
      </c>
      <c r="CK13" s="26">
        <f t="shared" si="107"/>
        <v>7.3931972815484387E-2</v>
      </c>
      <c r="CL13" s="26">
        <f t="shared" si="107"/>
        <v>7.3963044144505094E-2</v>
      </c>
      <c r="CM13" s="26">
        <f t="shared" si="107"/>
        <v>7.3991496439930193E-2</v>
      </c>
      <c r="CN13" s="26">
        <f t="shared" si="107"/>
        <v>7.4017631721482485E-2</v>
      </c>
      <c r="CO13" s="26">
        <f t="shared" si="107"/>
        <v>7.4041711029431773E-2</v>
      </c>
      <c r="CP13" s="26">
        <f t="shared" si="107"/>
        <v>7.4063960542809115E-2</v>
      </c>
      <c r="CQ13" s="26">
        <f t="shared" si="107"/>
        <v>7.4084576724123469E-2</v>
      </c>
      <c r="CR13" s="26">
        <f t="shared" si="107"/>
        <v>7.4103730652861827E-2</v>
      </c>
      <c r="CS13" s="26">
        <f t="shared" si="107"/>
        <v>7.4121571682007462E-2</v>
      </c>
      <c r="CT13" s="26">
        <f t="shared" si="107"/>
        <v>7.4138230528753832E-2</v>
      </c>
      <c r="CU13" s="26">
        <f t="shared" si="107"/>
        <v>7.4153821891614624E-2</v>
      </c>
      <c r="CV13" s="26">
        <f t="shared" si="107"/>
        <v>7.4168446670495367E-2</v>
      </c>
      <c r="CW13" s="26">
        <f t="shared" si="107"/>
        <v>7.4182193853392878E-2</v>
      </c>
      <c r="CX13" s="26">
        <f t="shared" si="107"/>
        <v>7.4195142122736493E-2</v>
      </c>
      <c r="CY13" s="26">
        <f t="shared" si="107"/>
        <v>7.4207361225576446E-2</v>
      </c>
      <c r="CZ13" s="26">
        <f t="shared" si="107"/>
        <v>7.4218913144531287E-2</v>
      </c>
      <c r="DA13" s="26">
        <f t="shared" si="107"/>
        <v>7.4229853100361565E-2</v>
      </c>
      <c r="DB13" s="26">
        <f t="shared" si="107"/>
        <v>7.4240230412018424E-2</v>
      </c>
      <c r="DC13" s="26">
        <f t="shared" si="107"/>
        <v>7.4250089235846251E-2</v>
      </c>
      <c r="DD13" s="26">
        <f t="shared" si="107"/>
        <v>7.4259469202147363E-2</v>
      </c>
      <c r="DE13" s="26">
        <f t="shared" si="107"/>
        <v>7.4268405964425799E-2</v>
      </c>
      <c r="DF13" s="26">
        <f t="shared" si="107"/>
        <v>7.4276931674213495E-2</v>
      </c>
      <c r="DG13" s="26">
        <f t="shared" si="107"/>
        <v>7.4285075392366423E-2</v>
      </c>
      <c r="DH13" s="26">
        <f t="shared" si="107"/>
        <v>7.4292863446031435E-2</v>
      </c>
      <c r="DI13" s="26">
        <f t="shared" si="107"/>
        <v>7.4300319739070586E-2</v>
      </c>
      <c r="DJ13" s="26">
        <f t="shared" si="107"/>
        <v>7.4307466022544538E-2</v>
      </c>
      <c r="DK13" s="26">
        <f t="shared" si="107"/>
        <v>7.4314322130859006E-2</v>
      </c>
      <c r="DL13" s="26">
        <f t="shared" si="107"/>
        <v>7.4320906188341057E-2</v>
      </c>
      <c r="DM13" s="26">
        <f t="shared" si="107"/>
        <v>7.4327234790304411E-2</v>
      </c>
      <c r="DN13" s="26">
        <f t="shared" si="107"/>
        <v>7.4333323162066561E-2</v>
      </c>
      <c r="DO13" s="26">
        <f t="shared" si="107"/>
        <v>7.4339185298877869E-2</v>
      </c>
      <c r="DP13" s="26">
        <f t="shared" si="107"/>
        <v>7.4344834089294182E-2</v>
      </c>
      <c r="DQ13" s="26">
        <f t="shared" si="107"/>
        <v>7.4350281424164805E-2</v>
      </c>
      <c r="DR13" s="26">
        <f t="shared" si="107"/>
        <v>7.4355538293099599E-2</v>
      </c>
      <c r="DS13" s="26">
        <f t="shared" si="107"/>
        <v>7.4360614870018493E-2</v>
      </c>
      <c r="DT13" s="6">
        <f>2*(100-(100*G13))/SUM($D13:G13)/100</f>
        <v>7.1486092730609588E-2</v>
      </c>
      <c r="DU13" s="6">
        <f>2*(100-(100*I13))/SUM($D13:I13)/100</f>
        <v>7.2430822834367067E-2</v>
      </c>
      <c r="DV13" s="6">
        <f>2*(100-(100*M13))/SUM($D13:M13)/100</f>
        <v>7.3588148503448469E-2</v>
      </c>
      <c r="DW13" s="6">
        <f>2*(100-(100*Q13))/SUM($D13:Q13)/100</f>
        <v>7.4208634089490605E-2</v>
      </c>
      <c r="DX13" s="6">
        <f>2*(100-(100*W13))/SUM($D13:W13)/100</f>
        <v>7.4684666453651294E-2</v>
      </c>
      <c r="DY13" s="7">
        <f>(DT13-'Data for assignment'!C3)^2</f>
        <v>2.1288149518349233E-5</v>
      </c>
      <c r="DZ13" s="7">
        <f>(DU13-'Data for assignment'!D3)^2</f>
        <v>3.4447228863233639E-5</v>
      </c>
      <c r="EA13" s="7">
        <f>(DV13-'Data for assignment'!E3)^2</f>
        <v>5.9472668928568023E-5</v>
      </c>
      <c r="EB13" s="7">
        <f>(DW13-'Data for assignment'!F3)^2</f>
        <v>9.9827412740421991E-5</v>
      </c>
      <c r="EC13" s="7">
        <f>(DX13-'Data for assignment'!G3)^2</f>
        <v>1.2803686378780888E-4</v>
      </c>
      <c r="ED13" t="str">
        <f t="shared" ref="ED13:ED71" si="111">"Par Rate "&amp;EE13</f>
        <v>Par Rate 1</v>
      </c>
      <c r="EE13" s="18">
        <v>1</v>
      </c>
      <c r="EF13">
        <v>0.93345262504725046</v>
      </c>
      <c r="EG13">
        <v>7.0048888145361976E-2</v>
      </c>
      <c r="EH13">
        <v>0.93336976415516293</v>
      </c>
      <c r="EI13">
        <f>100*EG13/2*SUM($EH$12:EH13)+100*EH13</f>
        <v>99.99126431386091</v>
      </c>
      <c r="EJ13" s="50">
        <f t="shared" ref="EJ13:EJ71" si="112">100-EI13</f>
        <v>8.7356861390901486E-3</v>
      </c>
      <c r="EK13" s="50">
        <f t="shared" ref="EK13:EK71" si="113">-100*EJ13/$EJ$31</f>
        <v>-28.38085201391932</v>
      </c>
      <c r="EL13" s="50"/>
      <c r="EM13" s="50"/>
      <c r="EN13" s="50"/>
      <c r="EO13" s="50"/>
      <c r="EP13" s="50"/>
      <c r="EQ13" s="50"/>
    </row>
    <row r="14" spans="1:147" hidden="1" x14ac:dyDescent="0.3">
      <c r="A14" s="8">
        <v>32164</v>
      </c>
      <c r="B14" s="3">
        <v>6.6999997999999991E-2</v>
      </c>
      <c r="C14" s="4">
        <f t="shared" si="108"/>
        <v>6.6544558386480795E-2</v>
      </c>
      <c r="D14" s="5">
        <f t="shared" si="109"/>
        <v>0.96676299385711406</v>
      </c>
      <c r="E14" s="5">
        <f t="shared" si="105"/>
        <v>0.93379686721197797</v>
      </c>
      <c r="F14" s="5">
        <f t="shared" si="105"/>
        <v>0.90133735440875562</v>
      </c>
      <c r="G14" s="5">
        <f t="shared" si="105"/>
        <v>0.86955061201762307</v>
      </c>
      <c r="H14" s="5">
        <f t="shared" si="105"/>
        <v>0.83855028082892868</v>
      </c>
      <c r="I14" s="5">
        <f t="shared" si="105"/>
        <v>0.80841064948375985</v>
      </c>
      <c r="J14" s="5">
        <f t="shared" si="105"/>
        <v>0.77917673148452538</v>
      </c>
      <c r="K14" s="5">
        <f t="shared" si="105"/>
        <v>0.75087193076807968</v>
      </c>
      <c r="L14" s="5">
        <f t="shared" si="105"/>
        <v>0.72350384205622587</v>
      </c>
      <c r="M14" s="5">
        <f t="shared" si="105"/>
        <v>0.69706861944564691</v>
      </c>
      <c r="N14" s="5">
        <f t="shared" si="105"/>
        <v>0.671554252504306</v>
      </c>
      <c r="O14" s="5">
        <f t="shared" si="105"/>
        <v>0.64694301272724419</v>
      </c>
      <c r="P14" s="5">
        <f t="shared" si="105"/>
        <v>0.62321327244715863</v>
      </c>
      <c r="Q14" s="5">
        <f t="shared" si="105"/>
        <v>0.60034085067011134</v>
      </c>
      <c r="R14" s="5">
        <f t="shared" si="105"/>
        <v>0.57830000336195364</v>
      </c>
      <c r="S14" s="5">
        <f t="shared" si="105"/>
        <v>0.55706414727277265</v>
      </c>
      <c r="T14" s="5">
        <f t="shared" si="105"/>
        <v>0.53660638462466392</v>
      </c>
      <c r="U14" s="5">
        <f t="shared" si="106"/>
        <v>0.51689987941053617</v>
      </c>
      <c r="V14" s="5">
        <f t="shared" si="106"/>
        <v>0.49791812346839021</v>
      </c>
      <c r="W14" s="5">
        <f t="shared" si="106"/>
        <v>0.47963512097155331</v>
      </c>
      <c r="X14" s="5">
        <f t="shared" si="106"/>
        <v>0.46202551278395015</v>
      </c>
      <c r="Y14" s="5">
        <f t="shared" si="106"/>
        <v>0.4450646567103313</v>
      </c>
      <c r="Z14" s="5">
        <f t="shared" si="106"/>
        <v>0.42872867559501865</v>
      </c>
      <c r="AA14" s="5">
        <f t="shared" si="106"/>
        <v>0.41299448216148582</v>
      </c>
      <c r="AB14" s="5">
        <f t="shared" si="106"/>
        <v>0.39783978718987306</v>
      </c>
      <c r="AC14" s="5">
        <f t="shared" si="106"/>
        <v>0.38324309591140737</v>
      </c>
      <c r="AD14" s="5">
        <f t="shared" si="106"/>
        <v>0.36918369621475966</v>
      </c>
      <c r="AE14" s="5">
        <f t="shared" si="106"/>
        <v>0.35564164130162973</v>
      </c>
      <c r="AF14" s="5">
        <f t="shared" si="106"/>
        <v>0.34259772871591065</v>
      </c>
      <c r="AG14" s="5">
        <f t="shared" si="106"/>
        <v>0.33003347714128284</v>
      </c>
      <c r="AH14" s="5">
        <f t="shared" si="106"/>
        <v>0.31793110196988833</v>
      </c>
      <c r="AI14" s="5">
        <f t="shared" si="106"/>
        <v>0.30627349035513213</v>
      </c>
      <c r="AJ14" s="5">
        <f t="shared" si="106"/>
        <v>0.29504417624861168</v>
      </c>
      <c r="AK14" s="5">
        <f t="shared" si="106"/>
        <v>0.28422731576513194</v>
      </c>
      <c r="AL14" s="5">
        <f t="shared" si="106"/>
        <v>0.27380766310609544</v>
      </c>
      <c r="AM14" s="5">
        <f t="shared" si="106"/>
        <v>0.26377054718929333</v>
      </c>
      <c r="AN14" s="5">
        <f t="shared" si="106"/>
        <v>0.25410184907408295</v>
      </c>
      <c r="AO14" s="5">
        <f t="shared" si="106"/>
        <v>0.24478798022900625</v>
      </c>
      <c r="AP14" s="5">
        <f t="shared" si="106"/>
        <v>0.23581586165952326</v>
      </c>
      <c r="AQ14" s="5">
        <f t="shared" si="106"/>
        <v>0.2271729038933252</v>
      </c>
      <c r="AR14" s="5">
        <f t="shared" si="106"/>
        <v>0.21884698780714337</v>
      </c>
      <c r="AS14" s="5">
        <f t="shared" si="106"/>
        <v>0.21082644627021299</v>
      </c>
      <c r="AT14" s="5">
        <f t="shared" si="106"/>
        <v>0.20310004657422848</v>
      </c>
      <c r="AU14" s="5">
        <f t="shared" si="106"/>
        <v>0.19565697361672296</v>
      </c>
      <c r="AV14" s="5">
        <f t="shared" si="106"/>
        <v>0.188486813803588</v>
      </c>
      <c r="AW14" s="5">
        <f t="shared" si="106"/>
        <v>0.1815795396363766</v>
      </c>
      <c r="AX14" s="5">
        <f t="shared" si="106"/>
        <v>0.17492549495072987</v>
      </c>
      <c r="AY14" s="5">
        <f t="shared" si="106"/>
        <v>0.16851538077344003</v>
      </c>
      <c r="AZ14" s="5">
        <f t="shared" si="106"/>
        <v>0.1623402417671288</v>
      </c>
      <c r="BA14" s="5">
        <f t="shared" si="106"/>
        <v>0.15639145323313208</v>
      </c>
      <c r="BB14" s="5">
        <f t="shared" si="106"/>
        <v>0.15066070864485012</v>
      </c>
      <c r="BC14" s="5">
        <f t="shared" si="106"/>
        <v>0.14514000768548166</v>
      </c>
      <c r="BD14" s="5">
        <f t="shared" si="106"/>
        <v>0.13982164476566697</v>
      </c>
      <c r="BE14" s="5">
        <f t="shared" si="106"/>
        <v>0.13469819799809954</v>
      </c>
      <c r="BF14" s="5">
        <f t="shared" si="106"/>
        <v>0.12976251860760837</v>
      </c>
      <c r="BG14" s="5">
        <f t="shared" si="106"/>
        <v>0.12500772075655811</v>
      </c>
      <c r="BH14" s="5">
        <f t="shared" si="106"/>
        <v>0.12042717176666599</v>
      </c>
      <c r="BI14" s="5">
        <f t="shared" si="106"/>
        <v>0.11601448271948782</v>
      </c>
      <c r="BJ14" s="5">
        <f t="shared" si="106"/>
        <v>0.11176349941888751</v>
      </c>
      <c r="BK14" s="5">
        <f t="shared" si="106"/>
        <v>0.10766829369978587</v>
      </c>
      <c r="BL14" s="26">
        <f t="shared" si="110"/>
        <v>6.7603815645181642E-2</v>
      </c>
      <c r="BM14" s="26">
        <f t="shared" si="107"/>
        <v>6.849635133208247E-2</v>
      </c>
      <c r="BN14" s="26">
        <f t="shared" si="107"/>
        <v>6.9250446163350451E-2</v>
      </c>
      <c r="BO14" s="26">
        <f t="shared" si="107"/>
        <v>6.9889369347974781E-2</v>
      </c>
      <c r="BP14" s="26">
        <f t="shared" si="107"/>
        <v>7.0432293722521966E-2</v>
      </c>
      <c r="BQ14" s="26">
        <f t="shared" si="107"/>
        <v>7.089504000227799E-2</v>
      </c>
      <c r="BR14" s="26">
        <f t="shared" si="107"/>
        <v>7.1290682616439754E-2</v>
      </c>
      <c r="BS14" s="26">
        <f t="shared" si="107"/>
        <v>7.1630043340148886E-2</v>
      </c>
      <c r="BT14" s="26">
        <f t="shared" si="107"/>
        <v>7.1922093899959599E-2</v>
      </c>
      <c r="BU14" s="26">
        <f t="shared" si="107"/>
        <v>7.2174284672131411E-2</v>
      </c>
      <c r="BV14" s="26">
        <f t="shared" si="107"/>
        <v>7.2392813322775806E-2</v>
      </c>
      <c r="BW14" s="26">
        <f t="shared" si="107"/>
        <v>7.2582844601226493E-2</v>
      </c>
      <c r="BX14" s="26">
        <f t="shared" si="107"/>
        <v>7.2748690369360547E-2</v>
      </c>
      <c r="BY14" s="26">
        <f t="shared" si="107"/>
        <v>7.2893957230670242E-2</v>
      </c>
      <c r="BZ14" s="26">
        <f t="shared" si="107"/>
        <v>7.3021667733927084E-2</v>
      </c>
      <c r="CA14" s="26">
        <f t="shared" si="107"/>
        <v>7.3134360003204321E-2</v>
      </c>
      <c r="CB14" s="26">
        <f t="shared" si="107"/>
        <v>7.3234169737318167E-2</v>
      </c>
      <c r="CC14" s="26">
        <f t="shared" si="107"/>
        <v>7.332289778597495E-2</v>
      </c>
      <c r="CD14" s="26">
        <f t="shared" si="107"/>
        <v>7.3402065913731537E-2</v>
      </c>
      <c r="CE14" s="26">
        <f t="shared" si="107"/>
        <v>7.3472962879444353E-2</v>
      </c>
      <c r="CF14" s="26">
        <f t="shared" si="107"/>
        <v>7.3536682566573378E-2</v>
      </c>
      <c r="CG14" s="26">
        <f t="shared" si="107"/>
        <v>7.3594155581096596E-2</v>
      </c>
      <c r="CH14" s="26">
        <f t="shared" si="107"/>
        <v>7.3646175474817832E-2</v>
      </c>
      <c r="CI14" s="26">
        <f t="shared" si="107"/>
        <v>7.369342054118054E-2</v>
      </c>
      <c r="CJ14" s="26">
        <f t="shared" si="107"/>
        <v>7.3736471959171934E-2</v>
      </c>
      <c r="CK14" s="26">
        <f t="shared" si="107"/>
        <v>7.3775828921121944E-2</v>
      </c>
      <c r="CL14" s="26">
        <f t="shared" si="107"/>
        <v>7.3811921266186478E-2</v>
      </c>
      <c r="CM14" s="26">
        <f t="shared" si="107"/>
        <v>7.3845120048220886E-2</v>
      </c>
      <c r="CN14" s="26">
        <f t="shared" si="107"/>
        <v>7.3875746390679328E-2</v>
      </c>
      <c r="CO14" s="26">
        <f t="shared" si="107"/>
        <v>7.3904078918948096E-2</v>
      </c>
      <c r="CP14" s="26">
        <f t="shared" si="107"/>
        <v>7.3930360009566473E-2</v>
      </c>
      <c r="CQ14" s="26">
        <f t="shared" si="107"/>
        <v>7.3954801054019317E-2</v>
      </c>
      <c r="CR14" s="26">
        <f t="shared" si="107"/>
        <v>7.3977586900511205E-2</v>
      </c>
      <c r="CS14" s="26">
        <f t="shared" si="107"/>
        <v>7.3998879608975526E-2</v>
      </c>
      <c r="CT14" s="26">
        <f t="shared" si="107"/>
        <v>7.4018821631415724E-2</v>
      </c>
      <c r="CU14" s="26">
        <f t="shared" si="107"/>
        <v>7.4037538510610401E-2</v>
      </c>
      <c r="CV14" s="26">
        <f t="shared" si="107"/>
        <v>7.405514117449806E-2</v>
      </c>
      <c r="CW14" s="26">
        <f t="shared" si="107"/>
        <v>7.4071727890586067E-2</v>
      </c>
      <c r="CX14" s="26">
        <f t="shared" si="107"/>
        <v>7.4087385934011013E-2</v>
      </c>
      <c r="CY14" s="26">
        <f t="shared" si="107"/>
        <v>7.4102193014010151E-2</v>
      </c>
      <c r="CZ14" s="26">
        <f t="shared" si="107"/>
        <v>7.4116218496217037E-2</v>
      </c>
      <c r="DA14" s="26">
        <f t="shared" si="107"/>
        <v>7.4129524452102261E-2</v>
      </c>
      <c r="DB14" s="26">
        <f t="shared" si="107"/>
        <v>7.4142166561818212E-2</v>
      </c>
      <c r="DC14" s="26">
        <f t="shared" si="107"/>
        <v>7.4154194892498609E-2</v>
      </c>
      <c r="DD14" s="26">
        <f t="shared" si="107"/>
        <v>7.4165654570557016E-2</v>
      </c>
      <c r="DE14" s="26">
        <f t="shared" si="107"/>
        <v>7.4176586363606051E-2</v>
      </c>
      <c r="DF14" s="26">
        <f t="shared" si="107"/>
        <v>7.4187027185176627E-2</v>
      </c>
      <c r="DG14" s="26">
        <f t="shared" si="107"/>
        <v>7.4197010533374852E-2</v>
      </c>
      <c r="DH14" s="26">
        <f t="shared" si="107"/>
        <v>7.4206566872904015E-2</v>
      </c>
      <c r="DI14" s="26">
        <f t="shared" si="107"/>
        <v>7.4215723968444045E-2</v>
      </c>
      <c r="DJ14" s="26">
        <f t="shared" si="107"/>
        <v>7.4224507176176596E-2</v>
      </c>
      <c r="DK14" s="26">
        <f t="shared" si="107"/>
        <v>7.4232939699228923E-2</v>
      </c>
      <c r="DL14" s="26">
        <f t="shared" si="107"/>
        <v>7.4241042811956898E-2</v>
      </c>
      <c r="DM14" s="26">
        <f t="shared" si="107"/>
        <v>7.4248836057265774E-2</v>
      </c>
      <c r="DN14" s="26">
        <f t="shared" si="107"/>
        <v>7.4256337420558496E-2</v>
      </c>
      <c r="DO14" s="26">
        <f t="shared" si="107"/>
        <v>7.4263563483386252E-2</v>
      </c>
      <c r="DP14" s="26">
        <f t="shared" si="107"/>
        <v>7.4270529559438123E-2</v>
      </c>
      <c r="DQ14" s="26">
        <f t="shared" si="107"/>
        <v>7.4277249815136073E-2</v>
      </c>
      <c r="DR14" s="26">
        <f t="shared" si="107"/>
        <v>7.4283737376786313E-2</v>
      </c>
      <c r="DS14" s="26">
        <f t="shared" si="107"/>
        <v>7.4290004425968489E-2</v>
      </c>
      <c r="DT14" s="6">
        <f>2*(100-(100*G14))/SUM($D14:G14)/100</f>
        <v>7.1061550707838775E-2</v>
      </c>
      <c r="DU14" s="6">
        <f>2*(100-(100*I14))/SUM($D14:I14)/100</f>
        <v>7.2047621475111512E-2</v>
      </c>
      <c r="DV14" s="6">
        <f>2*(100-(100*M14))/SUM($D14:M14)/100</f>
        <v>7.3268904549443181E-2</v>
      </c>
      <c r="DW14" s="6">
        <f>2*(100-(100*Q14))/SUM($D14:Q14)/100</f>
        <v>7.3935092957295279E-2</v>
      </c>
      <c r="DX14" s="6">
        <f>2*(100-(100*W14))/SUM($D14:W14)/100</f>
        <v>7.4457477449787118E-2</v>
      </c>
      <c r="DY14" s="7">
        <f>(DT14-'Data for assignment'!C4)^2</f>
        <v>1.6309088839158661E-5</v>
      </c>
      <c r="DZ14" s="7">
        <f>(DU14-'Data for assignment'!D4)^2</f>
        <v>2.7587480168709852E-5</v>
      </c>
      <c r="EA14" s="7">
        <f>(DV14-'Data for assignment'!E4)^2</f>
        <v>4.666389237900392E-5</v>
      </c>
      <c r="EB14" s="7">
        <f>(DW14-'Data for assignment'!F4)^2</f>
        <v>8.0369558284336488E-5</v>
      </c>
      <c r="EC14" s="7">
        <f>(DX14-'Data for assignment'!G4)^2</f>
        <v>1.0904623544161815E-4</v>
      </c>
      <c r="ED14" t="str">
        <f t="shared" si="111"/>
        <v>Par Rate 1.5</v>
      </c>
      <c r="EE14" s="18">
        <v>1.5</v>
      </c>
      <c r="EF14">
        <v>0.90086692378262312</v>
      </c>
      <c r="EG14">
        <v>7.0786751310447288E-2</v>
      </c>
      <c r="EH14">
        <v>0.90075369943938088</v>
      </c>
      <c r="EI14">
        <f>100*EG14/2*SUM($EH$12:EH14)+100*EH14</f>
        <v>99.987822493724252</v>
      </c>
      <c r="EJ14" s="50">
        <f t="shared" si="112"/>
        <v>1.2177506275747874E-2</v>
      </c>
      <c r="EK14" s="50">
        <f t="shared" si="113"/>
        <v>-39.562777097045569</v>
      </c>
      <c r="EL14" s="50"/>
      <c r="EM14" s="50"/>
      <c r="EN14" s="50"/>
      <c r="EO14" s="50"/>
      <c r="EP14" s="50"/>
      <c r="EQ14" s="50"/>
    </row>
    <row r="15" spans="1:147" x14ac:dyDescent="0.3">
      <c r="A15" s="8">
        <v>32171</v>
      </c>
      <c r="B15" s="3">
        <v>6.5999999000000004E-2</v>
      </c>
      <c r="C15" s="4">
        <f t="shared" si="108"/>
        <v>6.5513861818290692E-2</v>
      </c>
      <c r="D15" s="5">
        <f t="shared" si="109"/>
        <v>0.96723223638663192</v>
      </c>
      <c r="E15" s="5">
        <f t="shared" si="105"/>
        <v>0.93465165545667794</v>
      </c>
      <c r="F15" s="5">
        <f t="shared" si="105"/>
        <v>0.90250579330685121</v>
      </c>
      <c r="G15" s="5">
        <f t="shared" si="105"/>
        <v>0.87097128857443395</v>
      </c>
      <c r="H15" s="5">
        <f t="shared" si="105"/>
        <v>0.84017098045048233</v>
      </c>
      <c r="I15" s="5">
        <f t="shared" si="105"/>
        <v>0.81018715813212028</v>
      </c>
      <c r="J15" s="5">
        <f t="shared" si="105"/>
        <v>0.78107174767431065</v>
      </c>
      <c r="K15" s="5">
        <f t="shared" si="105"/>
        <v>0.75285409538916426</v>
      </c>
      <c r="L15" s="5">
        <f t="shared" si="105"/>
        <v>0.72554688445519655</v>
      </c>
      <c r="M15" s="5">
        <f t="shared" si="105"/>
        <v>0.6991506128654017</v>
      </c>
      <c r="N15" s="5">
        <f t="shared" si="105"/>
        <v>0.67365696933153674</v>
      </c>
      <c r="O15" s="5">
        <f t="shared" si="105"/>
        <v>0.64905136900734106</v>
      </c>
      <c r="P15" s="5">
        <f t="shared" si="105"/>
        <v>0.62531485112369578</v>
      </c>
      <c r="Q15" s="5">
        <f t="shared" si="105"/>
        <v>0.60242549355859698</v>
      </c>
      <c r="R15" s="5">
        <f t="shared" si="105"/>
        <v>0.58035946270141736</v>
      </c>
      <c r="S15" s="5">
        <f t="shared" si="105"/>
        <v>0.55909178864546072</v>
      </c>
      <c r="T15" s="5">
        <f t="shared" si="105"/>
        <v>0.53859693399329733</v>
      </c>
      <c r="U15" s="5">
        <f t="shared" si="106"/>
        <v>0.51884920793764122</v>
      </c>
      <c r="V15" s="5">
        <f t="shared" si="106"/>
        <v>0.49982306462400689</v>
      </c>
      <c r="W15" s="5">
        <f t="shared" si="106"/>
        <v>0.48149331519193284</v>
      </c>
      <c r="X15" s="5">
        <f t="shared" si="106"/>
        <v>0.4638352756125117</v>
      </c>
      <c r="Y15" s="5">
        <f t="shared" si="106"/>
        <v>0.44682486693667517</v>
      </c>
      <c r="Z15" s="5">
        <f t="shared" si="106"/>
        <v>0.43043868041468525</v>
      </c>
      <c r="AA15" s="5">
        <f t="shared" si="106"/>
        <v>0.41465401681618025</v>
      </c>
      <c r="AB15" s="5">
        <f t="shared" si="106"/>
        <v>0.39944890692308838</v>
      </c>
      <c r="AC15" s="5">
        <f t="shared" si="106"/>
        <v>0.38480211839555434</v>
      </c>
      <c r="AD15" s="5">
        <f t="shared" si="106"/>
        <v>0.37069315288022875</v>
      </c>
      <c r="AE15" s="5">
        <f t="shared" si="106"/>
        <v>0.35710223623215454</v>
      </c>
      <c r="AF15" s="5">
        <f t="shared" si="106"/>
        <v>0.34401030397389448</v>
      </c>
      <c r="AG15" s="5">
        <f t="shared" si="106"/>
        <v>0.33139898355640979</v>
      </c>
      <c r="AH15" s="5">
        <f t="shared" si="106"/>
        <v>0.31925057456870287</v>
      </c>
      <c r="AI15" s="5">
        <f t="shared" si="106"/>
        <v>0.30754802773207973</v>
      </c>
      <c r="AJ15" s="5">
        <f t="shared" si="106"/>
        <v>0.29627492328348715</v>
      </c>
      <c r="AK15" s="5">
        <f t="shared" si="106"/>
        <v>0.28541544918073009</v>
      </c>
      <c r="AL15" s="5">
        <f t="shared" si="106"/>
        <v>0.27495437943542539</v>
      </c>
      <c r="AM15" s="5">
        <f t="shared" si="106"/>
        <v>0.2648770527860031</v>
      </c>
      <c r="AN15" s="5">
        <f t="shared" si="106"/>
        <v>0.25516935185442835</v>
      </c>
      <c r="AO15" s="5">
        <f t="shared" si="106"/>
        <v>0.24581768288022848</v>
      </c>
      <c r="AP15" s="5">
        <f t="shared" si="106"/>
        <v>0.23680895608909719</v>
      </c>
      <c r="AQ15" s="5">
        <f t="shared" si="106"/>
        <v>0.22813056672723711</v>
      </c>
      <c r="AR15" s="5">
        <f t="shared" si="106"/>
        <v>0.21977037677404049</v>
      </c>
      <c r="AS15" s="5">
        <f t="shared" si="106"/>
        <v>0.21171669733268247</v>
      </c>
      <c r="AT15" s="5">
        <f t="shared" si="106"/>
        <v>0.20395827168925054</v>
      </c>
      <c r="AU15" s="5">
        <f t="shared" si="106"/>
        <v>0.19648425902503841</v>
      </c>
      <c r="AV15" s="5">
        <f t="shared" si="106"/>
        <v>0.18928421876278831</v>
      </c>
      <c r="AW15" s="5">
        <f t="shared" si="106"/>
        <v>0.18234809552535503</v>
      </c>
      <c r="AX15" s="5">
        <f t="shared" si="106"/>
        <v>0.17566620468405394</v>
      </c>
      <c r="AY15" s="5">
        <f t="shared" si="106"/>
        <v>0.16922921847350861</v>
      </c>
      <c r="AZ15" s="5">
        <f t="shared" si="106"/>
        <v>0.16302815264989434</v>
      </c>
      <c r="BA15" s="5">
        <f t="shared" si="106"/>
        <v>0.15705435366991191</v>
      </c>
      <c r="BB15" s="5">
        <f t="shared" si="106"/>
        <v>0.15129948636848928</v>
      </c>
      <c r="BC15" s="5">
        <f t="shared" si="106"/>
        <v>0.14575552211401482</v>
      </c>
      <c r="BD15" s="5">
        <f t="shared" si="106"/>
        <v>0.14041472742078498</v>
      </c>
      <c r="BE15" s="5">
        <f t="shared" si="106"/>
        <v>0.13526965299926319</v>
      </c>
      <c r="BF15" s="5">
        <f t="shared" si="106"/>
        <v>0.13031312322566169</v>
      </c>
      <c r="BG15" s="5">
        <f t="shared" si="106"/>
        <v>0.12553822601325218</v>
      </c>
      <c r="BH15" s="5">
        <f t="shared" si="106"/>
        <v>0.12093830306868091</v>
      </c>
      <c r="BI15" s="5">
        <f t="shared" si="106"/>
        <v>0.11650694051738866</v>
      </c>
      <c r="BJ15" s="5">
        <f t="shared" si="106"/>
        <v>0.11223795988302193</v>
      </c>
      <c r="BK15" s="5">
        <f t="shared" si="106"/>
        <v>0.10812540940646348</v>
      </c>
      <c r="BL15" s="26">
        <f t="shared" si="110"/>
        <v>6.6633301279090701E-2</v>
      </c>
      <c r="BM15" s="26">
        <f t="shared" si="107"/>
        <v>6.7581380120445539E-2</v>
      </c>
      <c r="BN15" s="26">
        <f t="shared" si="107"/>
        <v>6.8386779746091697E-2</v>
      </c>
      <c r="BO15" s="26">
        <f t="shared" si="107"/>
        <v>6.9073133211082688E-2</v>
      </c>
      <c r="BP15" s="26">
        <f t="shared" si="107"/>
        <v>6.9659943881022701E-2</v>
      </c>
      <c r="BQ15" s="26">
        <f t="shared" si="107"/>
        <v>7.0163332861133007E-2</v>
      </c>
      <c r="BR15" s="26">
        <f t="shared" si="107"/>
        <v>7.0596647697582879E-2</v>
      </c>
      <c r="BS15" s="26">
        <f t="shared" si="107"/>
        <v>7.0970958595103856E-2</v>
      </c>
      <c r="BT15" s="26">
        <f t="shared" si="107"/>
        <v>7.129546335552886E-2</v>
      </c>
      <c r="BU15" s="26">
        <f t="shared" si="107"/>
        <v>7.1577818181846553E-2</v>
      </c>
      <c r="BV15" s="26">
        <f t="shared" si="107"/>
        <v>7.1824408219442193E-2</v>
      </c>
      <c r="BW15" s="26">
        <f t="shared" si="107"/>
        <v>7.2040569066245175E-2</v>
      </c>
      <c r="BX15" s="26">
        <f t="shared" si="107"/>
        <v>7.2230768352799804E-2</v>
      </c>
      <c r="BY15" s="26">
        <f t="shared" si="107"/>
        <v>7.2398754772503987E-2</v>
      </c>
      <c r="BZ15" s="26">
        <f t="shared" si="107"/>
        <v>7.2547680551641611E-2</v>
      </c>
      <c r="CA15" s="26">
        <f t="shared" si="107"/>
        <v>7.2680202224272336E-2</v>
      </c>
      <c r="CB15" s="26">
        <f t="shared" si="107"/>
        <v>7.2798563666998911E-2</v>
      </c>
      <c r="CC15" s="26">
        <f t="shared" si="107"/>
        <v>7.2904664611659259E-2</v>
      </c>
      <c r="CD15" s="26">
        <f t="shared" si="107"/>
        <v>7.3000117256732749E-2</v>
      </c>
      <c r="CE15" s="26">
        <f t="shared" si="107"/>
        <v>7.3086293113849732E-2</v>
      </c>
      <c r="CF15" s="26">
        <f t="shared" si="107"/>
        <v>7.3164361832614336E-2</v>
      </c>
      <c r="CG15" s="26">
        <f t="shared" si="107"/>
        <v>7.3235323427558424E-2</v>
      </c>
      <c r="CH15" s="26">
        <f t="shared" si="107"/>
        <v>7.3300035071368841E-2</v>
      </c>
      <c r="CI15" s="26">
        <f t="shared" si="107"/>
        <v>7.3359233407228872E-2</v>
      </c>
      <c r="CJ15" s="26">
        <f t="shared" si="107"/>
        <v>7.3413553161018774E-2</v>
      </c>
      <c r="CK15" s="26">
        <f t="shared" si="107"/>
        <v>7.3463542693829778E-2</v>
      </c>
      <c r="CL15" s="26">
        <f t="shared" si="107"/>
        <v>7.3509677020771991E-2</v>
      </c>
      <c r="CM15" s="26">
        <f t="shared" si="107"/>
        <v>7.3552368728560358E-2</v>
      </c>
      <c r="CN15" s="26">
        <f t="shared" si="107"/>
        <v>7.3591977147920637E-2</v>
      </c>
      <c r="CO15" s="26">
        <f t="shared" si="107"/>
        <v>7.3628816074296347E-2</v>
      </c>
      <c r="CP15" s="26">
        <f t="shared" si="107"/>
        <v>7.366316027908118E-2</v>
      </c>
      <c r="CQ15" s="26">
        <f t="shared" si="107"/>
        <v>7.3695251011562504E-2</v>
      </c>
      <c r="CR15" s="26">
        <f t="shared" si="107"/>
        <v>7.3725300657242449E-2</v>
      </c>
      <c r="CS15" s="26">
        <f t="shared" si="107"/>
        <v>7.3753496689827461E-2</v>
      </c>
      <c r="CT15" s="26">
        <f t="shared" si="107"/>
        <v>7.3780005030823687E-2</v>
      </c>
      <c r="CU15" s="26">
        <f t="shared" si="107"/>
        <v>7.3804972911431135E-2</v>
      </c>
      <c r="CV15" s="26">
        <f t="shared" si="107"/>
        <v>7.3828531315553891E-2</v>
      </c>
      <c r="CW15" s="26">
        <f t="shared" si="107"/>
        <v>7.3850797069627647E-2</v>
      </c>
      <c r="CX15" s="26">
        <f t="shared" si="107"/>
        <v>7.387187463411761E-2</v>
      </c>
      <c r="CY15" s="26">
        <f t="shared" si="107"/>
        <v>7.3891857642555445E-2</v>
      </c>
      <c r="CZ15" s="26">
        <f t="shared" si="107"/>
        <v>7.3910830226530888E-2</v>
      </c>
      <c r="DA15" s="26">
        <f t="shared" si="107"/>
        <v>7.3928868158866096E-2</v>
      </c>
      <c r="DB15" s="26">
        <f t="shared" si="107"/>
        <v>7.3946039842052363E-2</v>
      </c>
      <c r="DC15" s="26">
        <f t="shared" si="107"/>
        <v>7.3962407164742949E-2</v>
      </c>
      <c r="DD15" s="26">
        <f t="shared" si="107"/>
        <v>7.3978026245518899E-2</v>
      </c>
      <c r="DE15" s="26">
        <f t="shared" si="107"/>
        <v>7.3992948080158882E-2</v>
      </c>
      <c r="DF15" s="26">
        <f t="shared" si="107"/>
        <v>7.4007219106144176E-2</v>
      </c>
      <c r="DG15" s="26">
        <f t="shared" si="107"/>
        <v>7.4020881696036794E-2</v>
      </c>
      <c r="DH15" s="26">
        <f t="shared" si="107"/>
        <v>7.4033974589611459E-2</v>
      </c>
      <c r="DI15" s="26">
        <f t="shared" si="107"/>
        <v>7.4046533273145282E-2</v>
      </c>
      <c r="DJ15" s="26">
        <f t="shared" si="107"/>
        <v>7.4058590313025863E-2</v>
      </c>
      <c r="DK15" s="26">
        <f t="shared" si="107"/>
        <v>7.4070175649789821E-2</v>
      </c>
      <c r="DL15" s="26">
        <f t="shared" si="107"/>
        <v>7.4081316857819116E-2</v>
      </c>
      <c r="DM15" s="26">
        <f t="shared" si="107"/>
        <v>7.4092039375172683E-2</v>
      </c>
      <c r="DN15" s="26">
        <f t="shared" si="107"/>
        <v>7.4102366707396686E-2</v>
      </c>
      <c r="DO15" s="26">
        <f t="shared" si="107"/>
        <v>7.4112320608618165E-2</v>
      </c>
      <c r="DP15" s="26">
        <f t="shared" si="107"/>
        <v>7.412192124276834E-2</v>
      </c>
      <c r="DQ15" s="26">
        <f t="shared" si="107"/>
        <v>7.4131187327391782E-2</v>
      </c>
      <c r="DR15" s="26">
        <f t="shared" si="107"/>
        <v>7.4140136262166034E-2</v>
      </c>
      <c r="DS15" s="26">
        <f t="shared" si="107"/>
        <v>7.4148784243970089E-2</v>
      </c>
      <c r="DT15" s="6">
        <f>2*(100-(100*G15))/SUM($D15:G15)/100</f>
        <v>7.0212810305165171E-2</v>
      </c>
      <c r="DU15" s="6">
        <f>2*(100-(100*I15))/SUM($D15:I15)/100</f>
        <v>7.1281582023070458E-2</v>
      </c>
      <c r="DV15" s="6">
        <f>2*(100-(100*M15))/SUM($D15:M15)/100</f>
        <v>7.2630842786288646E-2</v>
      </c>
      <c r="DW15" s="6">
        <f>2*(100-(100*Q15))/SUM($D15:Q15)/100</f>
        <v>7.3388494796353176E-2</v>
      </c>
      <c r="DX15" s="6">
        <f>2*(100-(100*W15))/SUM($D15:W15)/100</f>
        <v>7.4003639930536491E-2</v>
      </c>
      <c r="DY15" s="7">
        <f>(DT15-'Data for assignment'!C5)^2</f>
        <v>3.9489149345029654E-6</v>
      </c>
      <c r="DZ15" s="7">
        <f>(DU15-'Data for assignment'!D5)^2</f>
        <v>1.2379265060381007E-5</v>
      </c>
      <c r="EA15" s="7">
        <f>(DV15-'Data for assignment'!E5)^2</f>
        <v>2.469254329121245E-5</v>
      </c>
      <c r="EB15" s="7">
        <f>(DW15-'Data for assignment'!F5)^2</f>
        <v>5.2005864994282887E-5</v>
      </c>
      <c r="EC15" s="7">
        <f>(DX15-'Data for assignment'!G5)^2</f>
        <v>7.3897440829311044E-5</v>
      </c>
      <c r="ED15" t="str">
        <f t="shared" si="111"/>
        <v>Par Rate 2</v>
      </c>
      <c r="EE15" s="18">
        <v>2</v>
      </c>
      <c r="EF15">
        <v>0.86897876202438373</v>
      </c>
      <c r="EG15">
        <v>7.1403704660956843E-2</v>
      </c>
      <c r="EH15">
        <v>0.86884113942586283</v>
      </c>
      <c r="EI15">
        <f>100*EG15/2*SUM($EH$12:EH15)+100*EH15</f>
        <v>99.984883877509887</v>
      </c>
      <c r="EJ15" s="50">
        <f t="shared" si="112"/>
        <v>1.5116122490113071E-2</v>
      </c>
      <c r="EK15" s="50">
        <f t="shared" si="113"/>
        <v>-49.109872834884079</v>
      </c>
      <c r="EL15" s="50"/>
      <c r="EM15" s="50"/>
      <c r="EN15" s="50"/>
      <c r="EO15" s="50"/>
      <c r="EP15" s="50"/>
      <c r="EQ15" s="50"/>
    </row>
    <row r="16" spans="1:147" hidden="1" x14ac:dyDescent="0.3">
      <c r="A16" s="8">
        <v>32178</v>
      </c>
      <c r="B16" s="3">
        <v>6.4000001000000001E-2</v>
      </c>
      <c r="C16" s="4">
        <f t="shared" si="108"/>
        <v>6.3452468681910484E-2</v>
      </c>
      <c r="D16" s="5">
        <f t="shared" si="109"/>
        <v>0.96817140483190878</v>
      </c>
      <c r="E16" s="5">
        <f t="shared" si="105"/>
        <v>0.93636358005598086</v>
      </c>
      <c r="F16" s="5">
        <f t="shared" si="105"/>
        <v>0.90484721714585492</v>
      </c>
      <c r="G16" s="5">
        <f t="shared" si="105"/>
        <v>0.87381960880773657</v>
      </c>
      <c r="H16" s="5">
        <f t="shared" si="105"/>
        <v>0.84342178292036651</v>
      </c>
      <c r="I16" s="5">
        <f t="shared" si="105"/>
        <v>0.81375189581416041</v>
      </c>
      <c r="J16" s="5">
        <f t="shared" si="105"/>
        <v>0.78487561772694581</v>
      </c>
      <c r="K16" s="5">
        <f t="shared" si="105"/>
        <v>0.75683413610096173</v>
      </c>
      <c r="L16" s="5">
        <f t="shared" si="105"/>
        <v>0.72965029307739149</v>
      </c>
      <c r="M16" s="5">
        <f t="shared" si="105"/>
        <v>0.70333327367220699</v>
      </c>
      <c r="N16" s="5">
        <f t="shared" si="105"/>
        <v>0.67788217517582039</v>
      </c>
      <c r="O16" s="5">
        <f t="shared" si="105"/>
        <v>0.65328871705618297</v>
      </c>
      <c r="P16" s="5">
        <f t="shared" si="105"/>
        <v>0.62953929299205136</v>
      </c>
      <c r="Q16" s="5">
        <f t="shared" si="105"/>
        <v>0.60661652081489004</v>
      </c>
      <c r="R16" s="5">
        <f t="shared" si="105"/>
        <v>0.58450041012449616</v>
      </c>
      <c r="S16" s="5">
        <f t="shared" si="105"/>
        <v>0.56316923931059326</v>
      </c>
      <c r="T16" s="5">
        <f t="shared" si="105"/>
        <v>0.54260021203902864</v>
      </c>
      <c r="U16" s="5">
        <f t="shared" si="106"/>
        <v>0.52276994658957798</v>
      </c>
      <c r="V16" s="5">
        <f t="shared" si="106"/>
        <v>0.50365483865802585</v>
      </c>
      <c r="W16" s="5">
        <f t="shared" si="106"/>
        <v>0.48523132847611888</v>
      </c>
      <c r="X16" s="5">
        <f t="shared" si="106"/>
        <v>0.467476095664422</v>
      </c>
      <c r="Y16" s="5">
        <f t="shared" si="106"/>
        <v>0.45036619957318752</v>
      </c>
      <c r="Z16" s="5">
        <f t="shared" si="106"/>
        <v>0.4338791785655835</v>
      </c>
      <c r="AA16" s="5">
        <f t="shared" si="106"/>
        <v>0.41799311843297476</v>
      </c>
      <c r="AB16" s="5">
        <f t="shared" si="106"/>
        <v>0.40268669765576914</v>
      </c>
      <c r="AC16" s="5">
        <f t="shared" si="106"/>
        <v>0.38793921534628933</v>
      </c>
      <c r="AD16" s="5">
        <f t="shared" si="106"/>
        <v>0.37373060628790777</v>
      </c>
      <c r="AE16" s="5">
        <f t="shared" si="106"/>
        <v>0.3600414464074041</v>
      </c>
      <c r="AF16" s="5">
        <f t="shared" si="106"/>
        <v>0.34685295120172815</v>
      </c>
      <c r="AG16" s="5">
        <f t="shared" si="106"/>
        <v>0.33414696902268937</v>
      </c>
      <c r="AH16" s="5">
        <f t="shared" si="106"/>
        <v>0.3219059706554967</v>
      </c>
      <c r="AI16" s="5">
        <f t="shared" si="106"/>
        <v>0.31011303627311176</v>
      </c>
      <c r="AJ16" s="5">
        <f t="shared" si="106"/>
        <v>0.29875184058045579</v>
      </c>
      <c r="AK16" s="5">
        <f t="shared" si="106"/>
        <v>0.28780663675972812</v>
      </c>
      <c r="AL16" s="5">
        <f t="shared" si="106"/>
        <v>0.27726223967462776</v>
      </c>
      <c r="AM16" s="5">
        <f t="shared" si="106"/>
        <v>0.26710400867513856</v>
      </c>
      <c r="AN16" s="5">
        <f t="shared" si="106"/>
        <v>0.25731783025667909</v>
      </c>
      <c r="AO16" s="5">
        <f t="shared" si="106"/>
        <v>0.24789010076096671</v>
      </c>
      <c r="AP16" s="5">
        <f t="shared" si="106"/>
        <v>0.23880770925570177</v>
      </c>
      <c r="AQ16" s="5">
        <f t="shared" si="106"/>
        <v>0.23005802069221673</v>
      </c>
      <c r="AR16" s="5">
        <f t="shared" si="106"/>
        <v>0.22162885941157848</v>
      </c>
      <c r="AS16" s="5">
        <f t="shared" si="106"/>
        <v>0.21350849304801833</v>
      </c>
      <c r="AT16" s="5">
        <f t="shared" si="106"/>
        <v>0.20568561686229841</v>
      </c>
      <c r="AU16" s="5">
        <f t="shared" si="106"/>
        <v>0.19814933852539982</v>
      </c>
      <c r="AV16" s="5">
        <f t="shared" si="106"/>
        <v>0.19088916336377104</v>
      </c>
      <c r="AW16" s="5">
        <f t="shared" si="106"/>
        <v>0.18389498007054617</v>
      </c>
      <c r="AX16" s="5">
        <f t="shared" si="106"/>
        <v>0.17715704688208481</v>
      </c>
      <c r="AY16" s="5">
        <f t="shared" si="106"/>
        <v>0.17066597821546139</v>
      </c>
      <c r="AZ16" s="5">
        <f t="shared" si="106"/>
        <v>0.16441273175982038</v>
      </c>
      <c r="BA16" s="5">
        <f t="shared" si="106"/>
        <v>0.1583885960125718</v>
      </c>
      <c r="BB16" s="5">
        <f t="shared" si="106"/>
        <v>0.15258517825003992</v>
      </c>
      <c r="BC16" s="5">
        <f t="shared" si="106"/>
        <v>0.14699439292125485</v>
      </c>
      <c r="BD16" s="5">
        <f t="shared" si="106"/>
        <v>0.14160845045298567</v>
      </c>
      <c r="BE16" s="5">
        <f t="shared" si="106"/>
        <v>0.13641984645377339</v>
      </c>
      <c r="BF16" s="5">
        <f t="shared" si="106"/>
        <v>0.13142135130456678</v>
      </c>
      <c r="BG16" s="5">
        <f t="shared" si="106"/>
        <v>0.12660600012355053</v>
      </c>
      <c r="BH16" s="5">
        <f t="shared" si="106"/>
        <v>0.12196708309284571</v>
      </c>
      <c r="BI16" s="5">
        <f t="shared" si="106"/>
        <v>0.11749813613492893</v>
      </c>
      <c r="BJ16" s="5">
        <f t="shared" si="106"/>
        <v>0.11319293192683659</v>
      </c>
      <c r="BK16" s="5">
        <f t="shared" si="106"/>
        <v>0.109045471240485</v>
      </c>
      <c r="BL16" s="26">
        <f t="shared" si="110"/>
        <v>6.4692272546908819E-2</v>
      </c>
      <c r="BM16" s="26">
        <f t="shared" si="107"/>
        <v>6.5751437697171677E-2</v>
      </c>
      <c r="BN16" s="26">
        <f t="shared" si="107"/>
        <v>6.6659446911574161E-2</v>
      </c>
      <c r="BO16" s="26">
        <f t="shared" si="107"/>
        <v>6.7440660937298502E-2</v>
      </c>
      <c r="BP16" s="26">
        <f t="shared" si="107"/>
        <v>6.8115244198024144E-2</v>
      </c>
      <c r="BQ16" s="26">
        <f t="shared" si="107"/>
        <v>6.8699918578843042E-2</v>
      </c>
      <c r="BR16" s="26">
        <f t="shared" si="107"/>
        <v>6.9208577859869128E-2</v>
      </c>
      <c r="BS16" s="26">
        <f t="shared" si="107"/>
        <v>6.9652789105013768E-2</v>
      </c>
      <c r="BT16" s="26">
        <f t="shared" si="107"/>
        <v>7.0042202266667436E-2</v>
      </c>
      <c r="BU16" s="26">
        <f t="shared" si="107"/>
        <v>7.0384885201276823E-2</v>
      </c>
      <c r="BV16" s="26">
        <f t="shared" si="107"/>
        <v>7.0687598012775008E-2</v>
      </c>
      <c r="BW16" s="26">
        <f t="shared" si="107"/>
        <v>7.0956017996282539E-2</v>
      </c>
      <c r="BX16" s="26">
        <f t="shared" si="107"/>
        <v>7.1194924319678332E-2</v>
      </c>
      <c r="BY16" s="26">
        <f t="shared" si="107"/>
        <v>7.1408349856171463E-2</v>
      </c>
      <c r="BZ16" s="26">
        <f t="shared" si="107"/>
        <v>7.159970618707065E-2</v>
      </c>
      <c r="CA16" s="26">
        <f t="shared" si="107"/>
        <v>7.1771886666408352E-2</v>
      </c>
      <c r="CB16" s="26">
        <f t="shared" si="107"/>
        <v>7.19273515263604E-2</v>
      </c>
      <c r="CC16" s="26">
        <f t="shared" si="107"/>
        <v>7.2068198263027877E-2</v>
      </c>
      <c r="CD16" s="26">
        <f t="shared" si="107"/>
        <v>7.2196219942735174E-2</v>
      </c>
      <c r="CE16" s="26">
        <f t="shared" si="107"/>
        <v>7.2312953582660461E-2</v>
      </c>
      <c r="CF16" s="26">
        <f t="shared" si="107"/>
        <v>7.2419720364696238E-2</v>
      </c>
      <c r="CG16" s="26">
        <f t="shared" si="107"/>
        <v>7.2517659120482095E-2</v>
      </c>
      <c r="CH16" s="26">
        <f t="shared" si="107"/>
        <v>7.2607754264470858E-2</v>
      </c>
      <c r="CI16" s="26">
        <f t="shared" si="107"/>
        <v>7.2690859139325534E-2</v>
      </c>
      <c r="CJ16" s="26">
        <f t="shared" si="107"/>
        <v>7.2767715564712454E-2</v>
      </c>
      <c r="CK16" s="26">
        <f t="shared" si="107"/>
        <v>7.2838970239245432E-2</v>
      </c>
      <c r="CL16" s="26">
        <f t="shared" si="107"/>
        <v>7.2905188529943016E-2</v>
      </c>
      <c r="CM16" s="26">
        <f t="shared" si="107"/>
        <v>7.2966866089239274E-2</v>
      </c>
      <c r="CN16" s="26">
        <f t="shared" si="107"/>
        <v>7.3024438662403268E-2</v>
      </c>
      <c r="CO16" s="26">
        <f t="shared" si="107"/>
        <v>7.3078290384992833E-2</v>
      </c>
      <c r="CP16" s="26">
        <f t="shared" si="107"/>
        <v>7.312876081811058E-2</v>
      </c>
      <c r="CQ16" s="26">
        <f t="shared" si="107"/>
        <v>7.3176150926648892E-2</v>
      </c>
      <c r="CR16" s="26">
        <f t="shared" si="107"/>
        <v>7.3220728170704921E-2</v>
      </c>
      <c r="CS16" s="26">
        <f t="shared" si="107"/>
        <v>7.3262730851531357E-2</v>
      </c>
      <c r="CT16" s="26">
        <f t="shared" si="107"/>
        <v>7.330237182963964E-2</v>
      </c>
      <c r="CU16" s="26">
        <f t="shared" ref="BM16:DS20" si="114">-(LN(CU$7)/CU$6)+(CU$8/CU$6)*$C16</f>
        <v>7.333984171307259E-2</v>
      </c>
      <c r="CV16" s="26">
        <f t="shared" si="114"/>
        <v>7.3375311597665555E-2</v>
      </c>
      <c r="CW16" s="26">
        <f t="shared" si="114"/>
        <v>7.3408935427710806E-2</v>
      </c>
      <c r="CX16" s="26">
        <f t="shared" si="114"/>
        <v>7.3440852034330817E-2</v>
      </c>
      <c r="CY16" s="26">
        <f t="shared" si="114"/>
        <v>7.3471186899646032E-2</v>
      </c>
      <c r="CZ16" s="26">
        <f t="shared" si="114"/>
        <v>7.3500053687158604E-2</v>
      </c>
      <c r="DA16" s="26">
        <f t="shared" si="114"/>
        <v>7.3527555572393793E-2</v>
      </c>
      <c r="DB16" s="26">
        <f t="shared" si="114"/>
        <v>7.3553786402520679E-2</v>
      </c>
      <c r="DC16" s="26">
        <f t="shared" si="114"/>
        <v>7.3578831709231615E-2</v>
      </c>
      <c r="DD16" s="26">
        <f t="shared" si="114"/>
        <v>7.3602769595442652E-2</v>
      </c>
      <c r="DE16" s="26">
        <f t="shared" si="114"/>
        <v>7.3625671513264546E-2</v>
      </c>
      <c r="DF16" s="26">
        <f t="shared" si="114"/>
        <v>7.3647602948079288E-2</v>
      </c>
      <c r="DG16" s="26">
        <f t="shared" si="114"/>
        <v>7.3668624021360665E-2</v>
      </c>
      <c r="DH16" s="26">
        <f t="shared" si="114"/>
        <v>7.3688790023026349E-2</v>
      </c>
      <c r="DI16" s="26">
        <f t="shared" si="114"/>
        <v>7.3708151882547757E-2</v>
      </c>
      <c r="DJ16" s="26">
        <f t="shared" si="114"/>
        <v>7.3726756586724396E-2</v>
      </c>
      <c r="DK16" s="26">
        <f t="shared" si="114"/>
        <v>7.3744647550911646E-2</v>
      </c>
      <c r="DL16" s="26">
        <f t="shared" si="114"/>
        <v>7.3761864949543565E-2</v>
      </c>
      <c r="DM16" s="26">
        <f t="shared" si="114"/>
        <v>7.3778446010986515E-2</v>
      </c>
      <c r="DN16" s="26">
        <f t="shared" si="114"/>
        <v>7.3794425281073051E-2</v>
      </c>
      <c r="DO16" s="26">
        <f t="shared" si="114"/>
        <v>7.3809834859082005E-2</v>
      </c>
      <c r="DP16" s="26">
        <f t="shared" si="114"/>
        <v>7.3824704609428748E-2</v>
      </c>
      <c r="DQ16" s="26">
        <f t="shared" si="114"/>
        <v>7.3839062351903198E-2</v>
      </c>
      <c r="DR16" s="26">
        <f t="shared" si="114"/>
        <v>7.3852934032925505E-2</v>
      </c>
      <c r="DS16" s="26">
        <f t="shared" si="114"/>
        <v>7.3866343879973276E-2</v>
      </c>
      <c r="DT16" s="6">
        <f>2*(100-(100*G16))/SUM($D16:G16)/100</f>
        <v>6.8516686118502756E-2</v>
      </c>
      <c r="DU16" s="6">
        <f>2*(100-(100*I16))/SUM($D16:I16)/100</f>
        <v>6.9750939629387942E-2</v>
      </c>
      <c r="DV16" s="6">
        <f>2*(100-(100*M16))/SUM($D16:M16)/100</f>
        <v>7.135640921348331E-2</v>
      </c>
      <c r="DW16" s="6">
        <f>2*(100-(100*Q16))/SUM($D16:Q16)/100</f>
        <v>7.2297221434338615E-2</v>
      </c>
      <c r="DX16" s="6">
        <f>2*(100-(100*W16))/SUM($D16:W16)/100</f>
        <v>7.309811435908467E-2</v>
      </c>
      <c r="DY16" s="7">
        <f>(DT16-'Data for assignment'!C6)^2</f>
        <v>6.1668428674101831E-6</v>
      </c>
      <c r="DZ16" s="7">
        <f>(DU16-'Data for assignment'!D6)^2</f>
        <v>1.1896031236372066E-5</v>
      </c>
      <c r="EA16" s="7">
        <f>(DV16-'Data for assignment'!E6)^2</f>
        <v>2.5437797934655433E-5</v>
      </c>
      <c r="EB16" s="7">
        <f>(DW16-'Data for assignment'!F6)^2</f>
        <v>5.1879990254840844E-5</v>
      </c>
      <c r="EC16" s="7">
        <f>(DX16-'Data for assignment'!G6)^2</f>
        <v>6.5640534734699637E-5</v>
      </c>
      <c r="ED16" t="str">
        <f t="shared" si="111"/>
        <v>Par Rate 2.5</v>
      </c>
      <c r="EE16" s="18">
        <v>2.5</v>
      </c>
      <c r="EF16">
        <v>0.83789805422179076</v>
      </c>
      <c r="EG16">
        <v>7.1921120198138441E-2</v>
      </c>
      <c r="EH16">
        <v>0.83774109973208899</v>
      </c>
      <c r="EI16">
        <f>100*EG16/2*SUM($EH$12:EH16)+100*EH16</f>
        <v>99.982376460706519</v>
      </c>
      <c r="EJ16" s="50">
        <f t="shared" si="112"/>
        <v>1.7623539293481372E-2</v>
      </c>
      <c r="EK16" s="50">
        <f t="shared" si="113"/>
        <v>-57.256070408898822</v>
      </c>
      <c r="EL16" s="50"/>
      <c r="EM16" s="50"/>
      <c r="EN16" s="50"/>
      <c r="EO16" s="50"/>
      <c r="EP16" s="50"/>
      <c r="EQ16" s="50"/>
    </row>
    <row r="17" spans="1:147" x14ac:dyDescent="0.3">
      <c r="A17" s="8">
        <v>32185</v>
      </c>
      <c r="B17" s="3">
        <v>6.4000001000000001E-2</v>
      </c>
      <c r="C17" s="4">
        <f t="shared" si="108"/>
        <v>6.3452468681910484E-2</v>
      </c>
      <c r="D17" s="5">
        <f t="shared" si="109"/>
        <v>0.96817140483190878</v>
      </c>
      <c r="E17" s="5">
        <f t="shared" si="105"/>
        <v>0.93636358005598086</v>
      </c>
      <c r="F17" s="5">
        <f t="shared" si="105"/>
        <v>0.90484721714585492</v>
      </c>
      <c r="G17" s="5">
        <f t="shared" si="105"/>
        <v>0.87381960880773657</v>
      </c>
      <c r="H17" s="5">
        <f t="shared" si="105"/>
        <v>0.84342178292036651</v>
      </c>
      <c r="I17" s="5">
        <f t="shared" si="105"/>
        <v>0.81375189581416041</v>
      </c>
      <c r="J17" s="5">
        <f t="shared" si="105"/>
        <v>0.78487561772694581</v>
      </c>
      <c r="K17" s="5">
        <f t="shared" si="105"/>
        <v>0.75683413610096173</v>
      </c>
      <c r="L17" s="5">
        <f t="shared" si="105"/>
        <v>0.72965029307739149</v>
      </c>
      <c r="M17" s="5">
        <f t="shared" si="105"/>
        <v>0.70333327367220699</v>
      </c>
      <c r="N17" s="5">
        <f t="shared" si="105"/>
        <v>0.67788217517582039</v>
      </c>
      <c r="O17" s="5">
        <f t="shared" si="105"/>
        <v>0.65328871705618297</v>
      </c>
      <c r="P17" s="5">
        <f t="shared" si="105"/>
        <v>0.62953929299205136</v>
      </c>
      <c r="Q17" s="5">
        <f t="shared" si="105"/>
        <v>0.60661652081489004</v>
      </c>
      <c r="R17" s="5">
        <f t="shared" si="105"/>
        <v>0.58450041012449616</v>
      </c>
      <c r="S17" s="5">
        <f t="shared" si="105"/>
        <v>0.56316923931059326</v>
      </c>
      <c r="T17" s="5">
        <f t="shared" si="105"/>
        <v>0.54260021203902864</v>
      </c>
      <c r="U17" s="5">
        <f t="shared" si="106"/>
        <v>0.52276994658957798</v>
      </c>
      <c r="V17" s="5">
        <f t="shared" si="106"/>
        <v>0.50365483865802585</v>
      </c>
      <c r="W17" s="5">
        <f t="shared" si="106"/>
        <v>0.48523132847611888</v>
      </c>
      <c r="X17" s="5">
        <f t="shared" si="106"/>
        <v>0.467476095664422</v>
      </c>
      <c r="Y17" s="5">
        <f t="shared" si="106"/>
        <v>0.45036619957318752</v>
      </c>
      <c r="Z17" s="5">
        <f t="shared" si="106"/>
        <v>0.4338791785655835</v>
      </c>
      <c r="AA17" s="5">
        <f t="shared" si="106"/>
        <v>0.41799311843297476</v>
      </c>
      <c r="AB17" s="5">
        <f t="shared" si="106"/>
        <v>0.40268669765576914</v>
      </c>
      <c r="AC17" s="5">
        <f t="shared" si="106"/>
        <v>0.38793921534628933</v>
      </c>
      <c r="AD17" s="5">
        <f t="shared" ref="X17:BK23" si="115">AD$7*EXP(-AD$8*$C17)</f>
        <v>0.37373060628790777</v>
      </c>
      <c r="AE17" s="5">
        <f t="shared" si="115"/>
        <v>0.3600414464074041</v>
      </c>
      <c r="AF17" s="5">
        <f t="shared" si="115"/>
        <v>0.34685295120172815</v>
      </c>
      <c r="AG17" s="5">
        <f t="shared" si="115"/>
        <v>0.33414696902268937</v>
      </c>
      <c r="AH17" s="5">
        <f t="shared" si="115"/>
        <v>0.3219059706554967</v>
      </c>
      <c r="AI17" s="5">
        <f t="shared" si="115"/>
        <v>0.31011303627311176</v>
      </c>
      <c r="AJ17" s="5">
        <f t="shared" si="115"/>
        <v>0.29875184058045579</v>
      </c>
      <c r="AK17" s="5">
        <f t="shared" si="115"/>
        <v>0.28780663675972812</v>
      </c>
      <c r="AL17" s="5">
        <f t="shared" si="115"/>
        <v>0.27726223967462776</v>
      </c>
      <c r="AM17" s="5">
        <f t="shared" si="115"/>
        <v>0.26710400867513856</v>
      </c>
      <c r="AN17" s="5">
        <f t="shared" si="115"/>
        <v>0.25731783025667909</v>
      </c>
      <c r="AO17" s="5">
        <f t="shared" si="115"/>
        <v>0.24789010076096671</v>
      </c>
      <c r="AP17" s="5">
        <f t="shared" si="115"/>
        <v>0.23880770925570177</v>
      </c>
      <c r="AQ17" s="5">
        <f t="shared" si="115"/>
        <v>0.23005802069221673</v>
      </c>
      <c r="AR17" s="5">
        <f t="shared" si="115"/>
        <v>0.22162885941157848</v>
      </c>
      <c r="AS17" s="5">
        <f t="shared" si="115"/>
        <v>0.21350849304801833</v>
      </c>
      <c r="AT17" s="5">
        <f t="shared" si="115"/>
        <v>0.20568561686229841</v>
      </c>
      <c r="AU17" s="5">
        <f t="shared" si="115"/>
        <v>0.19814933852539982</v>
      </c>
      <c r="AV17" s="5">
        <f t="shared" si="115"/>
        <v>0.19088916336377104</v>
      </c>
      <c r="AW17" s="5">
        <f t="shared" si="115"/>
        <v>0.18389498007054617</v>
      </c>
      <c r="AX17" s="5">
        <f t="shared" si="115"/>
        <v>0.17715704688208481</v>
      </c>
      <c r="AY17" s="5">
        <f t="shared" si="115"/>
        <v>0.17066597821546139</v>
      </c>
      <c r="AZ17" s="5">
        <f t="shared" si="115"/>
        <v>0.16441273175982038</v>
      </c>
      <c r="BA17" s="5">
        <f t="shared" si="115"/>
        <v>0.1583885960125718</v>
      </c>
      <c r="BB17" s="5">
        <f t="shared" si="115"/>
        <v>0.15258517825003992</v>
      </c>
      <c r="BC17" s="5">
        <f t="shared" si="115"/>
        <v>0.14699439292125485</v>
      </c>
      <c r="BD17" s="5">
        <f t="shared" si="115"/>
        <v>0.14160845045298567</v>
      </c>
      <c r="BE17" s="5">
        <f t="shared" si="115"/>
        <v>0.13641984645377339</v>
      </c>
      <c r="BF17" s="5">
        <f t="shared" si="115"/>
        <v>0.13142135130456678</v>
      </c>
      <c r="BG17" s="5">
        <f t="shared" si="115"/>
        <v>0.12660600012355053</v>
      </c>
      <c r="BH17" s="5">
        <f t="shared" si="115"/>
        <v>0.12196708309284571</v>
      </c>
      <c r="BI17" s="5">
        <f t="shared" si="115"/>
        <v>0.11749813613492893</v>
      </c>
      <c r="BJ17" s="5">
        <f t="shared" si="115"/>
        <v>0.11319293192683659</v>
      </c>
      <c r="BK17" s="5">
        <f t="shared" si="115"/>
        <v>0.109045471240485</v>
      </c>
      <c r="BL17" s="26">
        <f t="shared" si="110"/>
        <v>6.4692272546908819E-2</v>
      </c>
      <c r="BM17" s="26">
        <f t="shared" si="114"/>
        <v>6.5751437697171677E-2</v>
      </c>
      <c r="BN17" s="26">
        <f t="shared" si="114"/>
        <v>6.6659446911574161E-2</v>
      </c>
      <c r="BO17" s="26">
        <f t="shared" si="114"/>
        <v>6.7440660937298502E-2</v>
      </c>
      <c r="BP17" s="26">
        <f t="shared" si="114"/>
        <v>6.8115244198024144E-2</v>
      </c>
      <c r="BQ17" s="26">
        <f t="shared" si="114"/>
        <v>6.8699918578843042E-2</v>
      </c>
      <c r="BR17" s="26">
        <f t="shared" si="114"/>
        <v>6.9208577859869128E-2</v>
      </c>
      <c r="BS17" s="26">
        <f t="shared" si="114"/>
        <v>6.9652789105013768E-2</v>
      </c>
      <c r="BT17" s="26">
        <f t="shared" si="114"/>
        <v>7.0042202266667436E-2</v>
      </c>
      <c r="BU17" s="26">
        <f t="shared" si="114"/>
        <v>7.0384885201276823E-2</v>
      </c>
      <c r="BV17" s="26">
        <f t="shared" si="114"/>
        <v>7.0687598012775008E-2</v>
      </c>
      <c r="BW17" s="26">
        <f t="shared" si="114"/>
        <v>7.0956017996282539E-2</v>
      </c>
      <c r="BX17" s="26">
        <f t="shared" si="114"/>
        <v>7.1194924319678332E-2</v>
      </c>
      <c r="BY17" s="26">
        <f t="shared" si="114"/>
        <v>7.1408349856171463E-2</v>
      </c>
      <c r="BZ17" s="26">
        <f t="shared" si="114"/>
        <v>7.159970618707065E-2</v>
      </c>
      <c r="CA17" s="26">
        <f t="shared" si="114"/>
        <v>7.1771886666408352E-2</v>
      </c>
      <c r="CB17" s="26">
        <f t="shared" si="114"/>
        <v>7.19273515263604E-2</v>
      </c>
      <c r="CC17" s="26">
        <f t="shared" si="114"/>
        <v>7.2068198263027877E-2</v>
      </c>
      <c r="CD17" s="26">
        <f t="shared" si="114"/>
        <v>7.2196219942735174E-2</v>
      </c>
      <c r="CE17" s="26">
        <f t="shared" si="114"/>
        <v>7.2312953582660461E-2</v>
      </c>
      <c r="CF17" s="26">
        <f t="shared" si="114"/>
        <v>7.2419720364696238E-2</v>
      </c>
      <c r="CG17" s="26">
        <f t="shared" si="114"/>
        <v>7.2517659120482095E-2</v>
      </c>
      <c r="CH17" s="26">
        <f t="shared" si="114"/>
        <v>7.2607754264470858E-2</v>
      </c>
      <c r="CI17" s="26">
        <f t="shared" si="114"/>
        <v>7.2690859139325534E-2</v>
      </c>
      <c r="CJ17" s="26">
        <f t="shared" si="114"/>
        <v>7.2767715564712454E-2</v>
      </c>
      <c r="CK17" s="26">
        <f t="shared" si="114"/>
        <v>7.2838970239245432E-2</v>
      </c>
      <c r="CL17" s="26">
        <f t="shared" si="114"/>
        <v>7.2905188529943016E-2</v>
      </c>
      <c r="CM17" s="26">
        <f t="shared" si="114"/>
        <v>7.2966866089239274E-2</v>
      </c>
      <c r="CN17" s="26">
        <f t="shared" si="114"/>
        <v>7.3024438662403268E-2</v>
      </c>
      <c r="CO17" s="26">
        <f t="shared" si="114"/>
        <v>7.3078290384992833E-2</v>
      </c>
      <c r="CP17" s="26">
        <f t="shared" si="114"/>
        <v>7.312876081811058E-2</v>
      </c>
      <c r="CQ17" s="26">
        <f t="shared" si="114"/>
        <v>7.3176150926648892E-2</v>
      </c>
      <c r="CR17" s="26">
        <f t="shared" si="114"/>
        <v>7.3220728170704921E-2</v>
      </c>
      <c r="CS17" s="26">
        <f t="shared" si="114"/>
        <v>7.3262730851531357E-2</v>
      </c>
      <c r="CT17" s="26">
        <f t="shared" si="114"/>
        <v>7.330237182963964E-2</v>
      </c>
      <c r="CU17" s="26">
        <f t="shared" si="114"/>
        <v>7.333984171307259E-2</v>
      </c>
      <c r="CV17" s="26">
        <f t="shared" si="114"/>
        <v>7.3375311597665555E-2</v>
      </c>
      <c r="CW17" s="26">
        <f t="shared" si="114"/>
        <v>7.3408935427710806E-2</v>
      </c>
      <c r="CX17" s="26">
        <f t="shared" si="114"/>
        <v>7.3440852034330817E-2</v>
      </c>
      <c r="CY17" s="26">
        <f t="shared" si="114"/>
        <v>7.3471186899646032E-2</v>
      </c>
      <c r="CZ17" s="26">
        <f t="shared" si="114"/>
        <v>7.3500053687158604E-2</v>
      </c>
      <c r="DA17" s="26">
        <f t="shared" si="114"/>
        <v>7.3527555572393793E-2</v>
      </c>
      <c r="DB17" s="26">
        <f t="shared" si="114"/>
        <v>7.3553786402520679E-2</v>
      </c>
      <c r="DC17" s="26">
        <f t="shared" si="114"/>
        <v>7.3578831709231615E-2</v>
      </c>
      <c r="DD17" s="26">
        <f t="shared" si="114"/>
        <v>7.3602769595442652E-2</v>
      </c>
      <c r="DE17" s="26">
        <f t="shared" si="114"/>
        <v>7.3625671513264546E-2</v>
      </c>
      <c r="DF17" s="26">
        <f t="shared" si="114"/>
        <v>7.3647602948079288E-2</v>
      </c>
      <c r="DG17" s="26">
        <f t="shared" si="114"/>
        <v>7.3668624021360665E-2</v>
      </c>
      <c r="DH17" s="26">
        <f t="shared" si="114"/>
        <v>7.3688790023026349E-2</v>
      </c>
      <c r="DI17" s="26">
        <f t="shared" si="114"/>
        <v>7.3708151882547757E-2</v>
      </c>
      <c r="DJ17" s="26">
        <f t="shared" si="114"/>
        <v>7.3726756586724396E-2</v>
      </c>
      <c r="DK17" s="26">
        <f t="shared" si="114"/>
        <v>7.3744647550911646E-2</v>
      </c>
      <c r="DL17" s="26">
        <f t="shared" si="114"/>
        <v>7.3761864949543565E-2</v>
      </c>
      <c r="DM17" s="26">
        <f t="shared" si="114"/>
        <v>7.3778446010986515E-2</v>
      </c>
      <c r="DN17" s="26">
        <f t="shared" si="114"/>
        <v>7.3794425281073051E-2</v>
      </c>
      <c r="DO17" s="26">
        <f t="shared" si="114"/>
        <v>7.3809834859082005E-2</v>
      </c>
      <c r="DP17" s="26">
        <f t="shared" si="114"/>
        <v>7.3824704609428748E-2</v>
      </c>
      <c r="DQ17" s="26">
        <f t="shared" si="114"/>
        <v>7.3839062351903198E-2</v>
      </c>
      <c r="DR17" s="26">
        <f t="shared" si="114"/>
        <v>7.3852934032925505E-2</v>
      </c>
      <c r="DS17" s="26">
        <f t="shared" si="114"/>
        <v>7.3866343879973276E-2</v>
      </c>
      <c r="DT17" s="6">
        <f>2*(100-(100*G17))/SUM($D17:G17)/100</f>
        <v>6.8516686118502756E-2</v>
      </c>
      <c r="DU17" s="6">
        <f>2*(100-(100*I17))/SUM($D17:I17)/100</f>
        <v>6.9750939629387942E-2</v>
      </c>
      <c r="DV17" s="6">
        <f>2*(100-(100*M17))/SUM($D17:M17)/100</f>
        <v>7.135640921348331E-2</v>
      </c>
      <c r="DW17" s="6">
        <f>2*(100-(100*Q17))/SUM($D17:Q17)/100</f>
        <v>7.2297221434338615E-2</v>
      </c>
      <c r="DX17" s="6">
        <f>2*(100-(100*W17))/SUM($D17:W17)/100</f>
        <v>7.309811435908467E-2</v>
      </c>
      <c r="DY17" s="7">
        <f>(DT17-'Data for assignment'!C7)^2</f>
        <v>1.3566786416378775E-5</v>
      </c>
      <c r="DZ17" s="7">
        <f>(DU17-'Data for assignment'!D7)^2</f>
        <v>1.9794147079472452E-5</v>
      </c>
      <c r="EA17" s="7">
        <f>(DV17-'Data for assignment'!E7)^2</f>
        <v>4.0241144066779329E-5</v>
      </c>
      <c r="EB17" s="7">
        <f>(DW17-'Data for assignment'!F7)^2</f>
        <v>7.4007833460921181E-5</v>
      </c>
      <c r="EC17" s="7">
        <f>(DX17-'Data for assignment'!G7)^2</f>
        <v>9.4126526778094208E-5</v>
      </c>
      <c r="ED17" t="str">
        <f t="shared" si="111"/>
        <v>Par Rate 3</v>
      </c>
      <c r="EE17" s="18">
        <v>3</v>
      </c>
      <c r="EF17">
        <v>0.80769585237579</v>
      </c>
      <c r="EG17">
        <v>7.2356456089929966E-2</v>
      </c>
      <c r="EH17">
        <v>0.80752385202802923</v>
      </c>
      <c r="EI17">
        <f>100*EG17/2*SUM($EH$12:EH17)+100*EH17</f>
        <v>99.980237937460402</v>
      </c>
      <c r="EJ17" s="50">
        <f t="shared" si="112"/>
        <v>1.9762062539598446E-2</v>
      </c>
      <c r="EK17" s="50">
        <f t="shared" si="113"/>
        <v>-64.203791607899731</v>
      </c>
      <c r="EL17" s="50"/>
      <c r="EM17" s="50"/>
      <c r="EN17" s="50"/>
      <c r="EO17" s="50"/>
      <c r="EP17" s="50"/>
      <c r="EQ17" s="50"/>
    </row>
    <row r="18" spans="1:147" hidden="1" x14ac:dyDescent="0.3">
      <c r="A18" s="8">
        <v>32192</v>
      </c>
      <c r="B18" s="3">
        <v>6.4000001000000001E-2</v>
      </c>
      <c r="C18" s="4">
        <f t="shared" si="108"/>
        <v>6.3452468681910484E-2</v>
      </c>
      <c r="D18" s="5">
        <f t="shared" si="109"/>
        <v>0.96817140483190878</v>
      </c>
      <c r="E18" s="5">
        <f t="shared" si="105"/>
        <v>0.93636358005598086</v>
      </c>
      <c r="F18" s="5">
        <f t="shared" si="105"/>
        <v>0.90484721714585492</v>
      </c>
      <c r="G18" s="5">
        <f t="shared" si="105"/>
        <v>0.87381960880773657</v>
      </c>
      <c r="H18" s="5">
        <f t="shared" si="105"/>
        <v>0.84342178292036651</v>
      </c>
      <c r="I18" s="5">
        <f t="shared" si="105"/>
        <v>0.81375189581416041</v>
      </c>
      <c r="J18" s="5">
        <f t="shared" si="105"/>
        <v>0.78487561772694581</v>
      </c>
      <c r="K18" s="5">
        <f t="shared" si="105"/>
        <v>0.75683413610096173</v>
      </c>
      <c r="L18" s="5">
        <f t="shared" si="105"/>
        <v>0.72965029307739149</v>
      </c>
      <c r="M18" s="5">
        <f t="shared" si="105"/>
        <v>0.70333327367220699</v>
      </c>
      <c r="N18" s="5">
        <f t="shared" si="105"/>
        <v>0.67788217517582039</v>
      </c>
      <c r="O18" s="5">
        <f t="shared" si="105"/>
        <v>0.65328871705618297</v>
      </c>
      <c r="P18" s="5">
        <f t="shared" si="105"/>
        <v>0.62953929299205136</v>
      </c>
      <c r="Q18" s="5">
        <f t="shared" si="105"/>
        <v>0.60661652081489004</v>
      </c>
      <c r="R18" s="5">
        <f t="shared" si="105"/>
        <v>0.58450041012449616</v>
      </c>
      <c r="S18" s="5">
        <f t="shared" si="105"/>
        <v>0.56316923931059326</v>
      </c>
      <c r="T18" s="5">
        <f t="shared" si="105"/>
        <v>0.54260021203902864</v>
      </c>
      <c r="U18" s="5">
        <f t="shared" si="106"/>
        <v>0.52276994658957798</v>
      </c>
      <c r="V18" s="5">
        <f t="shared" si="106"/>
        <v>0.50365483865802585</v>
      </c>
      <c r="W18" s="5">
        <f t="shared" si="106"/>
        <v>0.48523132847611888</v>
      </c>
      <c r="X18" s="5">
        <f t="shared" si="115"/>
        <v>0.467476095664422</v>
      </c>
      <c r="Y18" s="5">
        <f t="shared" si="115"/>
        <v>0.45036619957318752</v>
      </c>
      <c r="Z18" s="5">
        <f t="shared" si="115"/>
        <v>0.4338791785655835</v>
      </c>
      <c r="AA18" s="5">
        <f t="shared" si="115"/>
        <v>0.41799311843297476</v>
      </c>
      <c r="AB18" s="5">
        <f t="shared" si="115"/>
        <v>0.40268669765576914</v>
      </c>
      <c r="AC18" s="5">
        <f t="shared" si="115"/>
        <v>0.38793921534628933</v>
      </c>
      <c r="AD18" s="5">
        <f t="shared" si="115"/>
        <v>0.37373060628790777</v>
      </c>
      <c r="AE18" s="5">
        <f t="shared" si="115"/>
        <v>0.3600414464074041</v>
      </c>
      <c r="AF18" s="5">
        <f t="shared" si="115"/>
        <v>0.34685295120172815</v>
      </c>
      <c r="AG18" s="5">
        <f t="shared" si="115"/>
        <v>0.33414696902268937</v>
      </c>
      <c r="AH18" s="5">
        <f t="shared" si="115"/>
        <v>0.3219059706554967</v>
      </c>
      <c r="AI18" s="5">
        <f t="shared" si="115"/>
        <v>0.31011303627311176</v>
      </c>
      <c r="AJ18" s="5">
        <f t="shared" si="115"/>
        <v>0.29875184058045579</v>
      </c>
      <c r="AK18" s="5">
        <f t="shared" si="115"/>
        <v>0.28780663675972812</v>
      </c>
      <c r="AL18" s="5">
        <f t="shared" si="115"/>
        <v>0.27726223967462776</v>
      </c>
      <c r="AM18" s="5">
        <f t="shared" si="115"/>
        <v>0.26710400867513856</v>
      </c>
      <c r="AN18" s="5">
        <f t="shared" si="115"/>
        <v>0.25731783025667909</v>
      </c>
      <c r="AO18" s="5">
        <f t="shared" si="115"/>
        <v>0.24789010076096671</v>
      </c>
      <c r="AP18" s="5">
        <f t="shared" si="115"/>
        <v>0.23880770925570177</v>
      </c>
      <c r="AQ18" s="5">
        <f t="shared" si="115"/>
        <v>0.23005802069221673</v>
      </c>
      <c r="AR18" s="5">
        <f t="shared" si="115"/>
        <v>0.22162885941157848</v>
      </c>
      <c r="AS18" s="5">
        <f t="shared" si="115"/>
        <v>0.21350849304801833</v>
      </c>
      <c r="AT18" s="5">
        <f t="shared" si="115"/>
        <v>0.20568561686229841</v>
      </c>
      <c r="AU18" s="5">
        <f t="shared" si="115"/>
        <v>0.19814933852539982</v>
      </c>
      <c r="AV18" s="5">
        <f t="shared" si="115"/>
        <v>0.19088916336377104</v>
      </c>
      <c r="AW18" s="5">
        <f t="shared" si="115"/>
        <v>0.18389498007054617</v>
      </c>
      <c r="AX18" s="5">
        <f t="shared" si="115"/>
        <v>0.17715704688208481</v>
      </c>
      <c r="AY18" s="5">
        <f t="shared" si="115"/>
        <v>0.17066597821546139</v>
      </c>
      <c r="AZ18" s="5">
        <f t="shared" si="115"/>
        <v>0.16441273175982038</v>
      </c>
      <c r="BA18" s="5">
        <f t="shared" si="115"/>
        <v>0.1583885960125718</v>
      </c>
      <c r="BB18" s="5">
        <f t="shared" si="115"/>
        <v>0.15258517825003992</v>
      </c>
      <c r="BC18" s="5">
        <f t="shared" si="115"/>
        <v>0.14699439292125485</v>
      </c>
      <c r="BD18" s="5">
        <f t="shared" si="115"/>
        <v>0.14160845045298567</v>
      </c>
      <c r="BE18" s="5">
        <f t="shared" si="115"/>
        <v>0.13641984645377339</v>
      </c>
      <c r="BF18" s="5">
        <f t="shared" si="115"/>
        <v>0.13142135130456678</v>
      </c>
      <c r="BG18" s="5">
        <f t="shared" si="115"/>
        <v>0.12660600012355053</v>
      </c>
      <c r="BH18" s="5">
        <f t="shared" si="115"/>
        <v>0.12196708309284571</v>
      </c>
      <c r="BI18" s="5">
        <f t="shared" si="115"/>
        <v>0.11749813613492893</v>
      </c>
      <c r="BJ18" s="5">
        <f t="shared" si="115"/>
        <v>0.11319293192683659</v>
      </c>
      <c r="BK18" s="5">
        <f t="shared" si="115"/>
        <v>0.109045471240485</v>
      </c>
      <c r="BL18" s="26">
        <f t="shared" si="110"/>
        <v>6.4692272546908819E-2</v>
      </c>
      <c r="BM18" s="26">
        <f t="shared" si="114"/>
        <v>6.5751437697171677E-2</v>
      </c>
      <c r="BN18" s="26">
        <f t="shared" si="114"/>
        <v>6.6659446911574161E-2</v>
      </c>
      <c r="BO18" s="26">
        <f t="shared" si="114"/>
        <v>6.7440660937298502E-2</v>
      </c>
      <c r="BP18" s="26">
        <f t="shared" si="114"/>
        <v>6.8115244198024144E-2</v>
      </c>
      <c r="BQ18" s="26">
        <f t="shared" si="114"/>
        <v>6.8699918578843042E-2</v>
      </c>
      <c r="BR18" s="26">
        <f t="shared" si="114"/>
        <v>6.9208577859869128E-2</v>
      </c>
      <c r="BS18" s="26">
        <f t="shared" si="114"/>
        <v>6.9652789105013768E-2</v>
      </c>
      <c r="BT18" s="26">
        <f t="shared" si="114"/>
        <v>7.0042202266667436E-2</v>
      </c>
      <c r="BU18" s="26">
        <f t="shared" si="114"/>
        <v>7.0384885201276823E-2</v>
      </c>
      <c r="BV18" s="26">
        <f t="shared" si="114"/>
        <v>7.0687598012775008E-2</v>
      </c>
      <c r="BW18" s="26">
        <f t="shared" si="114"/>
        <v>7.0956017996282539E-2</v>
      </c>
      <c r="BX18" s="26">
        <f t="shared" si="114"/>
        <v>7.1194924319678332E-2</v>
      </c>
      <c r="BY18" s="26">
        <f t="shared" si="114"/>
        <v>7.1408349856171463E-2</v>
      </c>
      <c r="BZ18" s="26">
        <f t="shared" si="114"/>
        <v>7.159970618707065E-2</v>
      </c>
      <c r="CA18" s="26">
        <f t="shared" si="114"/>
        <v>7.1771886666408352E-2</v>
      </c>
      <c r="CB18" s="26">
        <f t="shared" si="114"/>
        <v>7.19273515263604E-2</v>
      </c>
      <c r="CC18" s="26">
        <f t="shared" si="114"/>
        <v>7.2068198263027877E-2</v>
      </c>
      <c r="CD18" s="26">
        <f t="shared" si="114"/>
        <v>7.2196219942735174E-2</v>
      </c>
      <c r="CE18" s="26">
        <f t="shared" si="114"/>
        <v>7.2312953582660461E-2</v>
      </c>
      <c r="CF18" s="26">
        <f t="shared" si="114"/>
        <v>7.2419720364696238E-2</v>
      </c>
      <c r="CG18" s="26">
        <f t="shared" si="114"/>
        <v>7.2517659120482095E-2</v>
      </c>
      <c r="CH18" s="26">
        <f t="shared" si="114"/>
        <v>7.2607754264470858E-2</v>
      </c>
      <c r="CI18" s="26">
        <f t="shared" si="114"/>
        <v>7.2690859139325534E-2</v>
      </c>
      <c r="CJ18" s="26">
        <f t="shared" si="114"/>
        <v>7.2767715564712454E-2</v>
      </c>
      <c r="CK18" s="26">
        <f t="shared" si="114"/>
        <v>7.2838970239245432E-2</v>
      </c>
      <c r="CL18" s="26">
        <f t="shared" si="114"/>
        <v>7.2905188529943016E-2</v>
      </c>
      <c r="CM18" s="26">
        <f t="shared" si="114"/>
        <v>7.2966866089239274E-2</v>
      </c>
      <c r="CN18" s="26">
        <f t="shared" si="114"/>
        <v>7.3024438662403268E-2</v>
      </c>
      <c r="CO18" s="26">
        <f t="shared" si="114"/>
        <v>7.3078290384992833E-2</v>
      </c>
      <c r="CP18" s="26">
        <f t="shared" si="114"/>
        <v>7.312876081811058E-2</v>
      </c>
      <c r="CQ18" s="26">
        <f t="shared" si="114"/>
        <v>7.3176150926648892E-2</v>
      </c>
      <c r="CR18" s="26">
        <f t="shared" si="114"/>
        <v>7.3220728170704921E-2</v>
      </c>
      <c r="CS18" s="26">
        <f t="shared" si="114"/>
        <v>7.3262730851531357E-2</v>
      </c>
      <c r="CT18" s="26">
        <f t="shared" si="114"/>
        <v>7.330237182963964E-2</v>
      </c>
      <c r="CU18" s="26">
        <f t="shared" si="114"/>
        <v>7.333984171307259E-2</v>
      </c>
      <c r="CV18" s="26">
        <f t="shared" si="114"/>
        <v>7.3375311597665555E-2</v>
      </c>
      <c r="CW18" s="26">
        <f t="shared" si="114"/>
        <v>7.3408935427710806E-2</v>
      </c>
      <c r="CX18" s="26">
        <f t="shared" si="114"/>
        <v>7.3440852034330817E-2</v>
      </c>
      <c r="CY18" s="26">
        <f t="shared" si="114"/>
        <v>7.3471186899646032E-2</v>
      </c>
      <c r="CZ18" s="26">
        <f t="shared" si="114"/>
        <v>7.3500053687158604E-2</v>
      </c>
      <c r="DA18" s="26">
        <f t="shared" si="114"/>
        <v>7.3527555572393793E-2</v>
      </c>
      <c r="DB18" s="26">
        <f t="shared" si="114"/>
        <v>7.3553786402520679E-2</v>
      </c>
      <c r="DC18" s="26">
        <f t="shared" si="114"/>
        <v>7.3578831709231615E-2</v>
      </c>
      <c r="DD18" s="26">
        <f t="shared" si="114"/>
        <v>7.3602769595442652E-2</v>
      </c>
      <c r="DE18" s="26">
        <f t="shared" si="114"/>
        <v>7.3625671513264546E-2</v>
      </c>
      <c r="DF18" s="26">
        <f t="shared" si="114"/>
        <v>7.3647602948079288E-2</v>
      </c>
      <c r="DG18" s="26">
        <f t="shared" si="114"/>
        <v>7.3668624021360665E-2</v>
      </c>
      <c r="DH18" s="26">
        <f t="shared" si="114"/>
        <v>7.3688790023026349E-2</v>
      </c>
      <c r="DI18" s="26">
        <f t="shared" si="114"/>
        <v>7.3708151882547757E-2</v>
      </c>
      <c r="DJ18" s="26">
        <f t="shared" si="114"/>
        <v>7.3726756586724396E-2</v>
      </c>
      <c r="DK18" s="26">
        <f t="shared" si="114"/>
        <v>7.3744647550911646E-2</v>
      </c>
      <c r="DL18" s="26">
        <f t="shared" si="114"/>
        <v>7.3761864949543565E-2</v>
      </c>
      <c r="DM18" s="26">
        <f t="shared" si="114"/>
        <v>7.3778446010986515E-2</v>
      </c>
      <c r="DN18" s="26">
        <f t="shared" si="114"/>
        <v>7.3794425281073051E-2</v>
      </c>
      <c r="DO18" s="26">
        <f t="shared" si="114"/>
        <v>7.3809834859082005E-2</v>
      </c>
      <c r="DP18" s="26">
        <f t="shared" si="114"/>
        <v>7.3824704609428748E-2</v>
      </c>
      <c r="DQ18" s="26">
        <f t="shared" si="114"/>
        <v>7.3839062351903198E-2</v>
      </c>
      <c r="DR18" s="26">
        <f t="shared" si="114"/>
        <v>7.3852934032925505E-2</v>
      </c>
      <c r="DS18" s="26">
        <f t="shared" si="114"/>
        <v>7.3866343879973276E-2</v>
      </c>
      <c r="DT18" s="6">
        <f>2*(100-(100*G18))/SUM($D18:G18)/100</f>
        <v>6.8516686118502756E-2</v>
      </c>
      <c r="DU18" s="6">
        <f>2*(100-(100*I18))/SUM($D18:I18)/100</f>
        <v>6.9750939629387942E-2</v>
      </c>
      <c r="DV18" s="6">
        <f>2*(100-(100*M18))/SUM($D18:M18)/100</f>
        <v>7.135640921348331E-2</v>
      </c>
      <c r="DW18" s="6">
        <f>2*(100-(100*Q18))/SUM($D18:Q18)/100</f>
        <v>7.2297221434338615E-2</v>
      </c>
      <c r="DX18" s="6">
        <f>2*(100-(100*W18))/SUM($D18:W18)/100</f>
        <v>7.309811435908467E-2</v>
      </c>
      <c r="DY18" s="7">
        <f>(DT18-'Data for assignment'!C8)^2</f>
        <v>1.2840138373330823E-5</v>
      </c>
      <c r="DZ18" s="7">
        <f>(DU18-'Data for assignment'!D8)^2</f>
        <v>1.721469366086379E-5</v>
      </c>
      <c r="EA18" s="7">
        <f>(DV18-'Data for assignment'!E8)^2</f>
        <v>4.0241144066779329E-5</v>
      </c>
      <c r="EB18" s="7">
        <f>(DW18-'Data for assignment'!F8)^2</f>
        <v>7.2297226331114728E-5</v>
      </c>
      <c r="EC18" s="7">
        <f>(DX18-'Data for assignment'!G8)^2</f>
        <v>9.0285868740579589E-5</v>
      </c>
      <c r="ED18" t="str">
        <f t="shared" si="111"/>
        <v>Par Rate 3.5</v>
      </c>
      <c r="EE18" s="18">
        <v>3.5</v>
      </c>
      <c r="EF18">
        <v>0.77841437678865244</v>
      </c>
      <c r="EG18">
        <v>7.2723979785141404E-2</v>
      </c>
      <c r="EH18">
        <v>0.7782309434762168</v>
      </c>
      <c r="EI18">
        <f>100*EG18/2*SUM($EH$12:EH18)+100*EH18</f>
        <v>99.978414627534391</v>
      </c>
      <c r="EJ18" s="50">
        <f t="shared" si="112"/>
        <v>2.1585372465608543E-2</v>
      </c>
      <c r="EK18" s="50">
        <f t="shared" si="113"/>
        <v>-70.127434967068353</v>
      </c>
      <c r="EL18" s="50"/>
      <c r="EM18" s="50"/>
      <c r="EN18" s="50"/>
      <c r="EO18" s="50"/>
      <c r="EP18" s="50"/>
      <c r="EQ18" s="50"/>
    </row>
    <row r="19" spans="1:147" x14ac:dyDescent="0.3">
      <c r="A19" s="8">
        <v>32199</v>
      </c>
      <c r="B19" s="3">
        <v>6.4000001000000001E-2</v>
      </c>
      <c r="C19" s="4">
        <f t="shared" si="108"/>
        <v>6.3452468681910484E-2</v>
      </c>
      <c r="D19" s="5">
        <f t="shared" si="109"/>
        <v>0.96817140483190878</v>
      </c>
      <c r="E19" s="5">
        <f t="shared" si="105"/>
        <v>0.93636358005598086</v>
      </c>
      <c r="F19" s="5">
        <f t="shared" si="105"/>
        <v>0.90484721714585492</v>
      </c>
      <c r="G19" s="5">
        <f t="shared" si="105"/>
        <v>0.87381960880773657</v>
      </c>
      <c r="H19" s="5">
        <f t="shared" si="105"/>
        <v>0.84342178292036651</v>
      </c>
      <c r="I19" s="5">
        <f t="shared" si="105"/>
        <v>0.81375189581416041</v>
      </c>
      <c r="J19" s="5">
        <f t="shared" si="105"/>
        <v>0.78487561772694581</v>
      </c>
      <c r="K19" s="5">
        <f t="shared" si="105"/>
        <v>0.75683413610096173</v>
      </c>
      <c r="L19" s="5">
        <f t="shared" si="105"/>
        <v>0.72965029307739149</v>
      </c>
      <c r="M19" s="5">
        <f t="shared" si="105"/>
        <v>0.70333327367220699</v>
      </c>
      <c r="N19" s="5">
        <f t="shared" si="105"/>
        <v>0.67788217517582039</v>
      </c>
      <c r="O19" s="5">
        <f t="shared" si="105"/>
        <v>0.65328871705618297</v>
      </c>
      <c r="P19" s="5">
        <f t="shared" si="105"/>
        <v>0.62953929299205136</v>
      </c>
      <c r="Q19" s="5">
        <f t="shared" si="105"/>
        <v>0.60661652081489004</v>
      </c>
      <c r="R19" s="5">
        <f t="shared" si="105"/>
        <v>0.58450041012449616</v>
      </c>
      <c r="S19" s="5">
        <f t="shared" si="105"/>
        <v>0.56316923931059326</v>
      </c>
      <c r="T19" s="5">
        <f t="shared" si="105"/>
        <v>0.54260021203902864</v>
      </c>
      <c r="U19" s="5">
        <f t="shared" si="106"/>
        <v>0.52276994658957798</v>
      </c>
      <c r="V19" s="5">
        <f t="shared" si="106"/>
        <v>0.50365483865802585</v>
      </c>
      <c r="W19" s="5">
        <f t="shared" si="106"/>
        <v>0.48523132847611888</v>
      </c>
      <c r="X19" s="5">
        <f t="shared" si="115"/>
        <v>0.467476095664422</v>
      </c>
      <c r="Y19" s="5">
        <f t="shared" si="115"/>
        <v>0.45036619957318752</v>
      </c>
      <c r="Z19" s="5">
        <f t="shared" si="115"/>
        <v>0.4338791785655835</v>
      </c>
      <c r="AA19" s="5">
        <f t="shared" si="115"/>
        <v>0.41799311843297476</v>
      </c>
      <c r="AB19" s="5">
        <f t="shared" si="115"/>
        <v>0.40268669765576914</v>
      </c>
      <c r="AC19" s="5">
        <f t="shared" si="115"/>
        <v>0.38793921534628933</v>
      </c>
      <c r="AD19" s="5">
        <f t="shared" si="115"/>
        <v>0.37373060628790777</v>
      </c>
      <c r="AE19" s="5">
        <f t="shared" si="115"/>
        <v>0.3600414464074041</v>
      </c>
      <c r="AF19" s="5">
        <f t="shared" si="115"/>
        <v>0.34685295120172815</v>
      </c>
      <c r="AG19" s="5">
        <f t="shared" si="115"/>
        <v>0.33414696902268937</v>
      </c>
      <c r="AH19" s="5">
        <f t="shared" si="115"/>
        <v>0.3219059706554967</v>
      </c>
      <c r="AI19" s="5">
        <f t="shared" si="115"/>
        <v>0.31011303627311176</v>
      </c>
      <c r="AJ19" s="5">
        <f t="shared" si="115"/>
        <v>0.29875184058045579</v>
      </c>
      <c r="AK19" s="5">
        <f t="shared" si="115"/>
        <v>0.28780663675972812</v>
      </c>
      <c r="AL19" s="5">
        <f t="shared" si="115"/>
        <v>0.27726223967462776</v>
      </c>
      <c r="AM19" s="5">
        <f t="shared" si="115"/>
        <v>0.26710400867513856</v>
      </c>
      <c r="AN19" s="5">
        <f t="shared" si="115"/>
        <v>0.25731783025667909</v>
      </c>
      <c r="AO19" s="5">
        <f t="shared" si="115"/>
        <v>0.24789010076096671</v>
      </c>
      <c r="AP19" s="5">
        <f t="shared" si="115"/>
        <v>0.23880770925570177</v>
      </c>
      <c r="AQ19" s="5">
        <f t="shared" si="115"/>
        <v>0.23005802069221673</v>
      </c>
      <c r="AR19" s="5">
        <f t="shared" si="115"/>
        <v>0.22162885941157848</v>
      </c>
      <c r="AS19" s="5">
        <f t="shared" si="115"/>
        <v>0.21350849304801833</v>
      </c>
      <c r="AT19" s="5">
        <f t="shared" si="115"/>
        <v>0.20568561686229841</v>
      </c>
      <c r="AU19" s="5">
        <f t="shared" si="115"/>
        <v>0.19814933852539982</v>
      </c>
      <c r="AV19" s="5">
        <f t="shared" si="115"/>
        <v>0.19088916336377104</v>
      </c>
      <c r="AW19" s="5">
        <f t="shared" si="115"/>
        <v>0.18389498007054617</v>
      </c>
      <c r="AX19" s="5">
        <f t="shared" si="115"/>
        <v>0.17715704688208481</v>
      </c>
      <c r="AY19" s="5">
        <f t="shared" si="115"/>
        <v>0.17066597821546139</v>
      </c>
      <c r="AZ19" s="5">
        <f t="shared" si="115"/>
        <v>0.16441273175982038</v>
      </c>
      <c r="BA19" s="5">
        <f t="shared" si="115"/>
        <v>0.1583885960125718</v>
      </c>
      <c r="BB19" s="5">
        <f t="shared" si="115"/>
        <v>0.15258517825003992</v>
      </c>
      <c r="BC19" s="5">
        <f t="shared" si="115"/>
        <v>0.14699439292125485</v>
      </c>
      <c r="BD19" s="5">
        <f t="shared" si="115"/>
        <v>0.14160845045298567</v>
      </c>
      <c r="BE19" s="5">
        <f t="shared" si="115"/>
        <v>0.13641984645377339</v>
      </c>
      <c r="BF19" s="5">
        <f t="shared" si="115"/>
        <v>0.13142135130456678</v>
      </c>
      <c r="BG19" s="5">
        <f t="shared" si="115"/>
        <v>0.12660600012355053</v>
      </c>
      <c r="BH19" s="5">
        <f t="shared" si="115"/>
        <v>0.12196708309284571</v>
      </c>
      <c r="BI19" s="5">
        <f t="shared" si="115"/>
        <v>0.11749813613492893</v>
      </c>
      <c r="BJ19" s="5">
        <f t="shared" si="115"/>
        <v>0.11319293192683659</v>
      </c>
      <c r="BK19" s="5">
        <f t="shared" si="115"/>
        <v>0.109045471240485</v>
      </c>
      <c r="BL19" s="26">
        <f t="shared" si="110"/>
        <v>6.4692272546908819E-2</v>
      </c>
      <c r="BM19" s="26">
        <f t="shared" si="114"/>
        <v>6.5751437697171677E-2</v>
      </c>
      <c r="BN19" s="26">
        <f t="shared" si="114"/>
        <v>6.6659446911574161E-2</v>
      </c>
      <c r="BO19" s="26">
        <f t="shared" si="114"/>
        <v>6.7440660937298502E-2</v>
      </c>
      <c r="BP19" s="26">
        <f t="shared" si="114"/>
        <v>6.8115244198024144E-2</v>
      </c>
      <c r="BQ19" s="26">
        <f t="shared" si="114"/>
        <v>6.8699918578843042E-2</v>
      </c>
      <c r="BR19" s="26">
        <f t="shared" si="114"/>
        <v>6.9208577859869128E-2</v>
      </c>
      <c r="BS19" s="26">
        <f t="shared" si="114"/>
        <v>6.9652789105013768E-2</v>
      </c>
      <c r="BT19" s="26">
        <f t="shared" si="114"/>
        <v>7.0042202266667436E-2</v>
      </c>
      <c r="BU19" s="26">
        <f t="shared" si="114"/>
        <v>7.0384885201276823E-2</v>
      </c>
      <c r="BV19" s="26">
        <f t="shared" si="114"/>
        <v>7.0687598012775008E-2</v>
      </c>
      <c r="BW19" s="26">
        <f t="shared" si="114"/>
        <v>7.0956017996282539E-2</v>
      </c>
      <c r="BX19" s="26">
        <f t="shared" si="114"/>
        <v>7.1194924319678332E-2</v>
      </c>
      <c r="BY19" s="26">
        <f t="shared" si="114"/>
        <v>7.1408349856171463E-2</v>
      </c>
      <c r="BZ19" s="26">
        <f t="shared" si="114"/>
        <v>7.159970618707065E-2</v>
      </c>
      <c r="CA19" s="26">
        <f t="shared" si="114"/>
        <v>7.1771886666408352E-2</v>
      </c>
      <c r="CB19" s="26">
        <f t="shared" si="114"/>
        <v>7.19273515263604E-2</v>
      </c>
      <c r="CC19" s="26">
        <f t="shared" si="114"/>
        <v>7.2068198263027877E-2</v>
      </c>
      <c r="CD19" s="26">
        <f t="shared" si="114"/>
        <v>7.2196219942735174E-2</v>
      </c>
      <c r="CE19" s="26">
        <f t="shared" si="114"/>
        <v>7.2312953582660461E-2</v>
      </c>
      <c r="CF19" s="26">
        <f t="shared" si="114"/>
        <v>7.2419720364696238E-2</v>
      </c>
      <c r="CG19" s="26">
        <f t="shared" si="114"/>
        <v>7.2517659120482095E-2</v>
      </c>
      <c r="CH19" s="26">
        <f t="shared" si="114"/>
        <v>7.2607754264470858E-2</v>
      </c>
      <c r="CI19" s="26">
        <f t="shared" si="114"/>
        <v>7.2690859139325534E-2</v>
      </c>
      <c r="CJ19" s="26">
        <f t="shared" si="114"/>
        <v>7.2767715564712454E-2</v>
      </c>
      <c r="CK19" s="26">
        <f t="shared" si="114"/>
        <v>7.2838970239245432E-2</v>
      </c>
      <c r="CL19" s="26">
        <f t="shared" si="114"/>
        <v>7.2905188529943016E-2</v>
      </c>
      <c r="CM19" s="26">
        <f t="shared" si="114"/>
        <v>7.2966866089239274E-2</v>
      </c>
      <c r="CN19" s="26">
        <f t="shared" si="114"/>
        <v>7.3024438662403268E-2</v>
      </c>
      <c r="CO19" s="26">
        <f t="shared" si="114"/>
        <v>7.3078290384992833E-2</v>
      </c>
      <c r="CP19" s="26">
        <f t="shared" si="114"/>
        <v>7.312876081811058E-2</v>
      </c>
      <c r="CQ19" s="26">
        <f t="shared" si="114"/>
        <v>7.3176150926648892E-2</v>
      </c>
      <c r="CR19" s="26">
        <f t="shared" si="114"/>
        <v>7.3220728170704921E-2</v>
      </c>
      <c r="CS19" s="26">
        <f t="shared" si="114"/>
        <v>7.3262730851531357E-2</v>
      </c>
      <c r="CT19" s="26">
        <f t="shared" si="114"/>
        <v>7.330237182963964E-2</v>
      </c>
      <c r="CU19" s="26">
        <f t="shared" si="114"/>
        <v>7.333984171307259E-2</v>
      </c>
      <c r="CV19" s="26">
        <f t="shared" si="114"/>
        <v>7.3375311597665555E-2</v>
      </c>
      <c r="CW19" s="26">
        <f t="shared" si="114"/>
        <v>7.3408935427710806E-2</v>
      </c>
      <c r="CX19" s="26">
        <f t="shared" si="114"/>
        <v>7.3440852034330817E-2</v>
      </c>
      <c r="CY19" s="26">
        <f t="shared" si="114"/>
        <v>7.3471186899646032E-2</v>
      </c>
      <c r="CZ19" s="26">
        <f t="shared" si="114"/>
        <v>7.3500053687158604E-2</v>
      </c>
      <c r="DA19" s="26">
        <f t="shared" si="114"/>
        <v>7.3527555572393793E-2</v>
      </c>
      <c r="DB19" s="26">
        <f t="shared" si="114"/>
        <v>7.3553786402520679E-2</v>
      </c>
      <c r="DC19" s="26">
        <f t="shared" si="114"/>
        <v>7.3578831709231615E-2</v>
      </c>
      <c r="DD19" s="26">
        <f t="shared" si="114"/>
        <v>7.3602769595442652E-2</v>
      </c>
      <c r="DE19" s="26">
        <f t="shared" si="114"/>
        <v>7.3625671513264546E-2</v>
      </c>
      <c r="DF19" s="26">
        <f t="shared" si="114"/>
        <v>7.3647602948079288E-2</v>
      </c>
      <c r="DG19" s="26">
        <f t="shared" si="114"/>
        <v>7.3668624021360665E-2</v>
      </c>
      <c r="DH19" s="26">
        <f t="shared" si="114"/>
        <v>7.3688790023026349E-2</v>
      </c>
      <c r="DI19" s="26">
        <f t="shared" si="114"/>
        <v>7.3708151882547757E-2</v>
      </c>
      <c r="DJ19" s="26">
        <f t="shared" si="114"/>
        <v>7.3726756586724396E-2</v>
      </c>
      <c r="DK19" s="26">
        <f t="shared" si="114"/>
        <v>7.3744647550911646E-2</v>
      </c>
      <c r="DL19" s="26">
        <f t="shared" si="114"/>
        <v>7.3761864949543565E-2</v>
      </c>
      <c r="DM19" s="26">
        <f t="shared" si="114"/>
        <v>7.3778446010986515E-2</v>
      </c>
      <c r="DN19" s="26">
        <f t="shared" si="114"/>
        <v>7.3794425281073051E-2</v>
      </c>
      <c r="DO19" s="26">
        <f t="shared" si="114"/>
        <v>7.3809834859082005E-2</v>
      </c>
      <c r="DP19" s="26">
        <f t="shared" si="114"/>
        <v>7.3824704609428748E-2</v>
      </c>
      <c r="DQ19" s="26">
        <f t="shared" si="114"/>
        <v>7.3839062351903198E-2</v>
      </c>
      <c r="DR19" s="26">
        <f t="shared" si="114"/>
        <v>7.3852934032925505E-2</v>
      </c>
      <c r="DS19" s="26">
        <f t="shared" si="114"/>
        <v>7.3866343879973276E-2</v>
      </c>
      <c r="DT19" s="6">
        <f>2*(100-(100*G19))/SUM($D19:G19)/100</f>
        <v>6.8516686118502756E-2</v>
      </c>
      <c r="DU19" s="6">
        <f>2*(100-(100*I19))/SUM($D19:I19)/100</f>
        <v>6.9750939629387942E-2</v>
      </c>
      <c r="DV19" s="6">
        <f>2*(100-(100*M19))/SUM($D19:M19)/100</f>
        <v>7.135640921348331E-2</v>
      </c>
      <c r="DW19" s="6">
        <f>2*(100-(100*Q19))/SUM($D19:Q19)/100</f>
        <v>7.2297221434338615E-2</v>
      </c>
      <c r="DX19" s="6">
        <f>2*(100-(100*W19))/SUM($D19:W19)/100</f>
        <v>7.309811435908467E-2</v>
      </c>
      <c r="DY19" s="7">
        <f>(DT19-'Data for assignment'!C9)^2</f>
        <v>9.5068121585820603E-6</v>
      </c>
      <c r="DZ19" s="7">
        <f>(DU19-'Data for assignment'!D9)^2</f>
        <v>1.405544616437405E-5</v>
      </c>
      <c r="EA19" s="7">
        <f>(DV19-'Data for assignment'!E9)^2</f>
        <v>2.8553973180928671E-5</v>
      </c>
      <c r="EB19" s="7">
        <f>(DW19-'Data for assignment'!F9)^2</f>
        <v>5.4801100881105274E-5</v>
      </c>
      <c r="EC19" s="7">
        <f>(DX19-'Data for assignment'!G9)^2</f>
        <v>7.5722865918891174E-5</v>
      </c>
      <c r="ED19" t="str">
        <f t="shared" si="111"/>
        <v>Par Rate 4</v>
      </c>
      <c r="EE19" s="18">
        <v>4</v>
      </c>
      <c r="EF19">
        <v>0.75007463266610563</v>
      </c>
      <c r="EG19">
        <v>7.3035360523728041E-2</v>
      </c>
      <c r="EH19">
        <v>0.74988280141564045</v>
      </c>
      <c r="EI19">
        <f>100*EG19/2*SUM($EH$12:EH19)+100*EH19</f>
        <v>99.976860429124685</v>
      </c>
      <c r="EJ19" s="50">
        <f t="shared" si="112"/>
        <v>2.3139570875315485E-2</v>
      </c>
      <c r="EK19" s="50">
        <f t="shared" si="113"/>
        <v>-75.176777899477742</v>
      </c>
      <c r="EL19" s="50"/>
      <c r="EM19" s="50"/>
      <c r="EN19" s="50"/>
      <c r="EO19" s="50"/>
      <c r="EP19" s="50"/>
      <c r="EQ19" s="50"/>
    </row>
    <row r="20" spans="1:147" hidden="1" x14ac:dyDescent="0.3">
      <c r="A20" s="8">
        <v>32206</v>
      </c>
      <c r="B20" s="3">
        <v>6.3499999000000001E-2</v>
      </c>
      <c r="C20" s="4">
        <f t="shared" si="108"/>
        <v>6.2937117821071434E-2</v>
      </c>
      <c r="D20" s="5">
        <f t="shared" si="109"/>
        <v>0.96840634057080088</v>
      </c>
      <c r="E20" s="5">
        <f t="shared" si="105"/>
        <v>0.93679205306066859</v>
      </c>
      <c r="F20" s="5">
        <f t="shared" si="105"/>
        <v>0.90543352456278903</v>
      </c>
      <c r="G20" s="5">
        <f t="shared" si="105"/>
        <v>0.87453314668532989</v>
      </c>
      <c r="H20" s="5">
        <f t="shared" si="105"/>
        <v>0.8442364510363517</v>
      </c>
      <c r="I20" s="5">
        <f t="shared" si="105"/>
        <v>0.81464553271292395</v>
      </c>
      <c r="J20" s="5">
        <f t="shared" si="105"/>
        <v>0.78582948104153472</v>
      </c>
      <c r="K20" s="5">
        <f t="shared" si="105"/>
        <v>0.75783243457844673</v>
      </c>
      <c r="L20" s="5">
        <f t="shared" si="105"/>
        <v>0.73067977140549745</v>
      </c>
      <c r="M20" s="5">
        <f t="shared" si="105"/>
        <v>0.70438284809365692</v>
      </c>
      <c r="N20" s="5">
        <f t="shared" si="105"/>
        <v>0.6789426161987383</v>
      </c>
      <c r="O20" s="5">
        <f t="shared" si="105"/>
        <v>0.65435237479883646</v>
      </c>
      <c r="P20" s="5">
        <f t="shared" si="105"/>
        <v>0.63059986048817196</v>
      </c>
      <c r="Q20" s="5">
        <f t="shared" si="105"/>
        <v>0.60766883072223177</v>
      </c>
      <c r="R20" s="5">
        <f t="shared" si="105"/>
        <v>0.58554026057620312</v>
      </c>
      <c r="S20" s="5">
        <f t="shared" si="105"/>
        <v>0.56419324503286705</v>
      </c>
      <c r="T20" s="5">
        <f t="shared" si="105"/>
        <v>0.54360567727203102</v>
      </c>
      <c r="U20" s="5">
        <f t="shared" si="106"/>
        <v>0.52375475675744709</v>
      </c>
      <c r="V20" s="5">
        <f t="shared" si="106"/>
        <v>0.50461736811934643</v>
      </c>
      <c r="W20" s="5">
        <f t="shared" si="106"/>
        <v>0.48617036203869424</v>
      </c>
      <c r="X20" s="5">
        <f t="shared" si="115"/>
        <v>0.46839076186412215</v>
      </c>
      <c r="Y20" s="5">
        <f t="shared" si="115"/>
        <v>0.45125591399584997</v>
      </c>
      <c r="Z20" s="5">
        <f t="shared" si="115"/>
        <v>0.43474359573522936</v>
      </c>
      <c r="AA20" s="5">
        <f t="shared" si="115"/>
        <v>0.41883209100180602</v>
      </c>
      <c r="AB20" s="5">
        <f t="shared" si="115"/>
        <v>0.40350024181476069</v>
      </c>
      <c r="AC20" s="5">
        <f t="shared" si="115"/>
        <v>0.38872748153299691</v>
      </c>
      <c r="AD20" s="5">
        <f t="shared" si="115"/>
        <v>0.37449385440353666</v>
      </c>
      <c r="AE20" s="5">
        <f t="shared" si="115"/>
        <v>0.36078002487115851</v>
      </c>
      <c r="AF20" s="5">
        <f t="shared" si="115"/>
        <v>0.34756727926961761</v>
      </c>
      <c r="AG20" s="5">
        <f t="shared" si="115"/>
        <v>0.33483752188265431</v>
      </c>
      <c r="AH20" s="5">
        <f t="shared" si="115"/>
        <v>0.32257326688297772</v>
      </c>
      <c r="AI20" s="5">
        <f t="shared" si="115"/>
        <v>0.31075762729281486</v>
      </c>
      <c r="AJ20" s="5">
        <f t="shared" si="115"/>
        <v>0.29937430183260122</v>
      </c>
      <c r="AK20" s="5">
        <f t="shared" si="115"/>
        <v>0.28840756031384229</v>
      </c>
      <c r="AL20" s="5">
        <f t="shared" si="115"/>
        <v>0.27784222807208631</v>
      </c>
      <c r="AM20" s="5">
        <f t="shared" si="115"/>
        <v>0.26766366981417095</v>
      </c>
      <c r="AN20" s="5">
        <f t="shared" si="115"/>
        <v>0.25785777316123321</v>
      </c>
      <c r="AO20" s="5">
        <f t="shared" si="115"/>
        <v>0.24841093209842005</v>
      </c>
      <c r="AP20" s="5">
        <f t="shared" si="115"/>
        <v>0.23931003048849925</v>
      </c>
      <c r="AQ20" s="5">
        <f t="shared" si="115"/>
        <v>0.23054242576563319</v>
      </c>
      <c r="AR20" s="5">
        <f t="shared" si="115"/>
        <v>0.22209593289438659</v>
      </c>
      <c r="AS20" s="5">
        <f t="shared" si="115"/>
        <v>0.21395880865526473</v>
      </c>
      <c r="AT20" s="5">
        <f t="shared" si="115"/>
        <v>0.20611973629997443</v>
      </c>
      <c r="AU20" s="5">
        <f t="shared" si="115"/>
        <v>0.19856781060580844</v>
      </c>
      <c r="AV20" s="5">
        <f t="shared" si="115"/>
        <v>0.19129252334807229</v>
      </c>
      <c r="AW20" s="5">
        <f t="shared" si="115"/>
        <v>0.18428374920150539</v>
      </c>
      <c r="AX20" s="5">
        <f t="shared" si="115"/>
        <v>0.17753173207562201</v>
      </c>
      <c r="AY20" s="5">
        <f t="shared" si="115"/>
        <v>0.17102707188434588</v>
      </c>
      <c r="AZ20" s="5">
        <f t="shared" si="115"/>
        <v>0.1647607117468993</v>
      </c>
      <c r="BA20" s="5">
        <f t="shared" si="115"/>
        <v>0.15872392561436338</v>
      </c>
      <c r="BB20" s="5">
        <f t="shared" si="115"/>
        <v>0.15290830631445457</v>
      </c>
      <c r="BC20" s="5">
        <f t="shared" si="115"/>
        <v>0.1473057540057037</v>
      </c>
      <c r="BD20" s="5">
        <f t="shared" si="115"/>
        <v>0.14190846503126062</v>
      </c>
      <c r="BE20" s="5">
        <f t="shared" si="115"/>
        <v>0.13670892116189126</v>
      </c>
      <c r="BF20" s="5">
        <f t="shared" si="115"/>
        <v>0.13169987921730908</v>
      </c>
      <c r="BG20" s="5">
        <f t="shared" si="115"/>
        <v>0.12687436105473854</v>
      </c>
      <c r="BH20" s="5">
        <f t="shared" si="115"/>
        <v>0.12222564391350428</v>
      </c>
      <c r="BI20" s="5">
        <f t="shared" si="115"/>
        <v>0.11774725110443719</v>
      </c>
      <c r="BJ20" s="5">
        <f t="shared" si="115"/>
        <v>0.1134329430329688</v>
      </c>
      <c r="BK20" s="5">
        <f t="shared" si="115"/>
        <v>0.1092767085449259</v>
      </c>
      <c r="BL20" s="26">
        <f t="shared" si="110"/>
        <v>6.4207012937575011E-2</v>
      </c>
      <c r="BM20" s="26">
        <f t="shared" si="114"/>
        <v>6.5293949803922904E-2</v>
      </c>
      <c r="BN20" s="26">
        <f t="shared" si="114"/>
        <v>6.6227611543776585E-2</v>
      </c>
      <c r="BO20" s="26">
        <f t="shared" si="114"/>
        <v>6.7032540828260073E-2</v>
      </c>
      <c r="BP20" s="26">
        <f t="shared" si="114"/>
        <v>6.7729067346397956E-2</v>
      </c>
      <c r="BQ20" s="26">
        <f t="shared" si="114"/>
        <v>6.833406317900087E-2</v>
      </c>
      <c r="BR20" s="26">
        <f t="shared" si="114"/>
        <v>6.8861558665351666E-2</v>
      </c>
      <c r="BS20" s="26">
        <f t="shared" si="114"/>
        <v>6.9323245084777732E-2</v>
      </c>
      <c r="BT20" s="26">
        <f t="shared" si="114"/>
        <v>6.9728885427874143E-2</v>
      </c>
      <c r="BU20" s="26">
        <f t="shared" si="114"/>
        <v>7.0086650464966677E-2</v>
      </c>
      <c r="BV20" s="26">
        <f t="shared" si="114"/>
        <v>7.0403394040094033E-2</v>
      </c>
      <c r="BW20" s="26">
        <f t="shared" si="114"/>
        <v>7.0684878873101681E-2</v>
      </c>
      <c r="BX20" s="26">
        <f t="shared" si="114"/>
        <v>7.0935962016591622E-2</v>
      </c>
      <c r="BY20" s="26">
        <f t="shared" si="114"/>
        <v>7.1160747389080958E-2</v>
      </c>
      <c r="BZ20" s="26">
        <f t="shared" si="114"/>
        <v>7.1362711410958762E-2</v>
      </c>
      <c r="CA20" s="26">
        <f t="shared" si="114"/>
        <v>7.1544806641546776E-2</v>
      </c>
      <c r="CB20" s="26">
        <f t="shared" si="114"/>
        <v>7.1709547402184506E-2</v>
      </c>
      <c r="CC20" s="26">
        <f t="shared" si="114"/>
        <v>7.1859080630286037E-2</v>
      </c>
      <c r="CD20" s="26">
        <f t="shared" si="114"/>
        <v>7.1995244609363143E-2</v>
      </c>
      <c r="CE20" s="26">
        <f t="shared" si="114"/>
        <v>7.2119617733187757E-2</v>
      </c>
      <c r="CF20" s="26">
        <f t="shared" si="114"/>
        <v>7.2233559066913949E-2</v>
      </c>
      <c r="CG20" s="26">
        <f t="shared" si="114"/>
        <v>7.2338242146631732E-2</v>
      </c>
      <c r="CH20" s="26">
        <f t="shared" si="114"/>
        <v>7.2434683197394489E-2</v>
      </c>
      <c r="CI20" s="26">
        <f t="shared" si="114"/>
        <v>7.2523764736881019E-2</v>
      </c>
      <c r="CJ20" s="26">
        <f t="shared" si="114"/>
        <v>7.2606255358338062E-2</v>
      </c>
      <c r="CK20" s="26">
        <f t="shared" si="114"/>
        <v>7.2682826344882989E-2</v>
      </c>
      <c r="CL20" s="26">
        <f t="shared" si="114"/>
        <v>7.27540656516244E-2</v>
      </c>
      <c r="CM20" s="26">
        <f t="shared" si="114"/>
        <v>7.2820489697529966E-2</v>
      </c>
      <c r="CN20" s="26">
        <f t="shared" si="114"/>
        <v>7.2882553331600111E-2</v>
      </c>
      <c r="CO20" s="26">
        <f t="shared" si="114"/>
        <v>7.2940658274509157E-2</v>
      </c>
      <c r="CP20" s="26">
        <f t="shared" si="114"/>
        <v>7.2995160284867938E-2</v>
      </c>
      <c r="CQ20" s="26">
        <f t="shared" si="114"/>
        <v>7.3046375256544727E-2</v>
      </c>
      <c r="CR20" s="26">
        <f t="shared" si="114"/>
        <v>7.30945844183543E-2</v>
      </c>
      <c r="CS20" s="26">
        <f t="shared" si="114"/>
        <v>7.3140038778499408E-2</v>
      </c>
      <c r="CT20" s="26">
        <f t="shared" si="114"/>
        <v>7.3182962932301532E-2</v>
      </c>
      <c r="CU20" s="26">
        <f t="shared" si="114"/>
        <v>7.3223558332068367E-2</v>
      </c>
      <c r="CV20" s="26">
        <f t="shared" si="114"/>
        <v>7.3262006101668248E-2</v>
      </c>
      <c r="CW20" s="26">
        <f t="shared" si="114"/>
        <v>7.3298469464903995E-2</v>
      </c>
      <c r="CX20" s="26">
        <f t="shared" si="114"/>
        <v>7.3333095845605323E-2</v>
      </c>
      <c r="CY20" s="26">
        <f t="shared" si="114"/>
        <v>7.3366018688079737E-2</v>
      </c>
      <c r="CZ20" s="26">
        <f t="shared" si="114"/>
        <v>7.339735903884434E-2</v>
      </c>
      <c r="DA20" s="26">
        <f t="shared" si="114"/>
        <v>7.3427226924134475E-2</v>
      </c>
      <c r="DB20" s="26">
        <f t="shared" si="114"/>
        <v>7.3455722552320468E-2</v>
      </c>
      <c r="DC20" s="26">
        <f t="shared" si="114"/>
        <v>7.3482937365883974E-2</v>
      </c>
      <c r="DD20" s="26">
        <f t="shared" si="114"/>
        <v>7.3508954963852319E-2</v>
      </c>
      <c r="DE20" s="26">
        <f t="shared" si="114"/>
        <v>7.3533851912444798E-2</v>
      </c>
      <c r="DF20" s="26">
        <f t="shared" si="114"/>
        <v>7.355769845904242E-2</v>
      </c>
      <c r="DG20" s="26">
        <f t="shared" si="114"/>
        <v>7.3580559162369094E-2</v>
      </c>
      <c r="DH20" s="26">
        <f t="shared" si="114"/>
        <v>7.3602493449898942E-2</v>
      </c>
      <c r="DI20" s="26">
        <f t="shared" si="114"/>
        <v>7.3623556111921215E-2</v>
      </c>
      <c r="DJ20" s="26">
        <f t="shared" si="114"/>
        <v>7.3643797740356454E-2</v>
      </c>
      <c r="DK20" s="26">
        <f t="shared" si="114"/>
        <v>7.3663265119281562E-2</v>
      </c>
      <c r="DL20" s="26">
        <f t="shared" si="114"/>
        <v>7.3682001573159392E-2</v>
      </c>
      <c r="DM20" s="26">
        <f t="shared" si="114"/>
        <v>7.3700047277947878E-2</v>
      </c>
      <c r="DN20" s="26">
        <f t="shared" ref="BM20:DS25" si="116">-(LN(DN$7)/DN$6)+(DN$8/DN$6)*$C20</f>
        <v>7.3717439539564986E-2</v>
      </c>
      <c r="DO20" s="26">
        <f t="shared" si="116"/>
        <v>7.3734213043590402E-2</v>
      </c>
      <c r="DP20" s="26">
        <f t="shared" si="116"/>
        <v>7.3750400079572689E-2</v>
      </c>
      <c r="DQ20" s="26">
        <f t="shared" si="116"/>
        <v>7.3766030742874467E-2</v>
      </c>
      <c r="DR20" s="26">
        <f t="shared" si="116"/>
        <v>7.3781133116612219E-2</v>
      </c>
      <c r="DS20" s="26">
        <f t="shared" si="116"/>
        <v>7.3795733435923272E-2</v>
      </c>
      <c r="DT20" s="6">
        <f>2*(100-(100*G20))/SUM($D20:G20)/100</f>
        <v>6.809293538050501E-2</v>
      </c>
      <c r="DU20" s="6">
        <f>2*(100-(100*I20))/SUM($D20:I20)/100</f>
        <v>6.9368576137305155E-2</v>
      </c>
      <c r="DV20" s="6">
        <f>2*(100-(100*M20))/SUM($D20:M20)/100</f>
        <v>7.1038150916840972E-2</v>
      </c>
      <c r="DW20" s="6">
        <f>2*(100-(100*Q20))/SUM($D20:Q20)/100</f>
        <v>7.2024801825913171E-2</v>
      </c>
      <c r="DX20" s="6">
        <f>2*(100-(100*W20))/SUM($D20:W20)/100</f>
        <v>7.2872178935018669E-2</v>
      </c>
      <c r="DY20" s="7">
        <f>(DT20-'Data for assignment'!C10)^2</f>
        <v>1.5265138312655021E-5</v>
      </c>
      <c r="DZ20" s="7">
        <f>(DU20-'Data for assignment'!D10)^2</f>
        <v>2.6331490332942613E-5</v>
      </c>
      <c r="EA20" s="7">
        <f>(DV20-'Data for assignment'!E10)^2</f>
        <v>4.0473098309498993E-5</v>
      </c>
      <c r="EB20" s="7">
        <f>(DW20-'Data for assignment'!F10)^2</f>
        <v>7.3534092326463536E-5</v>
      </c>
      <c r="EC20" s="7">
        <f>(DX20-'Data for assignment'!G10)^2</f>
        <v>9.8561571531369656E-5</v>
      </c>
      <c r="ED20" t="str">
        <f t="shared" si="111"/>
        <v>Par Rate 4.5</v>
      </c>
      <c r="EE20" s="18">
        <v>4.5</v>
      </c>
      <c r="EF20">
        <v>0.72268216252037953</v>
      </c>
      <c r="EG20">
        <v>7.3300152916242256E-2</v>
      </c>
      <c r="EH20">
        <v>0.72248447412673544</v>
      </c>
      <c r="EI20">
        <f>100*EG20/2*SUM($EH$12:EH20)+100*EH20</f>
        <v>99.975535841092352</v>
      </c>
      <c r="EJ20" s="50">
        <f t="shared" si="112"/>
        <v>2.446415890764797E-2</v>
      </c>
      <c r="EK20" s="50">
        <f t="shared" si="113"/>
        <v>-79.480153310004141</v>
      </c>
      <c r="EL20" s="50"/>
      <c r="EM20" s="50"/>
      <c r="EN20" s="50"/>
      <c r="EO20" s="50"/>
      <c r="EP20" s="50"/>
      <c r="EQ20" s="50"/>
    </row>
    <row r="21" spans="1:147" x14ac:dyDescent="0.3">
      <c r="A21" s="8">
        <v>32213</v>
      </c>
      <c r="B21" s="3">
        <v>6.4000001000000001E-2</v>
      </c>
      <c r="C21" s="4">
        <f t="shared" si="108"/>
        <v>6.3452468681910484E-2</v>
      </c>
      <c r="D21" s="5">
        <f t="shared" si="109"/>
        <v>0.96817140483190878</v>
      </c>
      <c r="E21" s="5">
        <f t="shared" si="105"/>
        <v>0.93636358005598086</v>
      </c>
      <c r="F21" s="5">
        <f t="shared" si="105"/>
        <v>0.90484721714585492</v>
      </c>
      <c r="G21" s="5">
        <f t="shared" si="105"/>
        <v>0.87381960880773657</v>
      </c>
      <c r="H21" s="5">
        <f t="shared" si="105"/>
        <v>0.84342178292036651</v>
      </c>
      <c r="I21" s="5">
        <f t="shared" si="105"/>
        <v>0.81375189581416041</v>
      </c>
      <c r="J21" s="5">
        <f t="shared" si="105"/>
        <v>0.78487561772694581</v>
      </c>
      <c r="K21" s="5">
        <f t="shared" si="105"/>
        <v>0.75683413610096173</v>
      </c>
      <c r="L21" s="5">
        <f t="shared" si="105"/>
        <v>0.72965029307739149</v>
      </c>
      <c r="M21" s="5">
        <f t="shared" si="105"/>
        <v>0.70333327367220699</v>
      </c>
      <c r="N21" s="5">
        <f t="shared" si="105"/>
        <v>0.67788217517582039</v>
      </c>
      <c r="O21" s="5">
        <f t="shared" si="105"/>
        <v>0.65328871705618297</v>
      </c>
      <c r="P21" s="5">
        <f t="shared" si="105"/>
        <v>0.62953929299205136</v>
      </c>
      <c r="Q21" s="5">
        <f t="shared" si="105"/>
        <v>0.60661652081489004</v>
      </c>
      <c r="R21" s="5">
        <f t="shared" si="105"/>
        <v>0.58450041012449616</v>
      </c>
      <c r="S21" s="5">
        <f t="shared" si="105"/>
        <v>0.56316923931059326</v>
      </c>
      <c r="T21" s="5">
        <f t="shared" si="105"/>
        <v>0.54260021203902864</v>
      </c>
      <c r="U21" s="5">
        <f t="shared" si="106"/>
        <v>0.52276994658957798</v>
      </c>
      <c r="V21" s="5">
        <f t="shared" si="106"/>
        <v>0.50365483865802585</v>
      </c>
      <c r="W21" s="5">
        <f t="shared" si="106"/>
        <v>0.48523132847611888</v>
      </c>
      <c r="X21" s="5">
        <f t="shared" si="115"/>
        <v>0.467476095664422</v>
      </c>
      <c r="Y21" s="5">
        <f t="shared" si="115"/>
        <v>0.45036619957318752</v>
      </c>
      <c r="Z21" s="5">
        <f t="shared" si="115"/>
        <v>0.4338791785655835</v>
      </c>
      <c r="AA21" s="5">
        <f t="shared" si="115"/>
        <v>0.41799311843297476</v>
      </c>
      <c r="AB21" s="5">
        <f t="shared" si="115"/>
        <v>0.40268669765576914</v>
      </c>
      <c r="AC21" s="5">
        <f t="shared" si="115"/>
        <v>0.38793921534628933</v>
      </c>
      <c r="AD21" s="5">
        <f t="shared" si="115"/>
        <v>0.37373060628790777</v>
      </c>
      <c r="AE21" s="5">
        <f t="shared" si="115"/>
        <v>0.3600414464074041</v>
      </c>
      <c r="AF21" s="5">
        <f t="shared" si="115"/>
        <v>0.34685295120172815</v>
      </c>
      <c r="AG21" s="5">
        <f t="shared" si="115"/>
        <v>0.33414696902268937</v>
      </c>
      <c r="AH21" s="5">
        <f t="shared" si="115"/>
        <v>0.3219059706554967</v>
      </c>
      <c r="AI21" s="5">
        <f t="shared" si="115"/>
        <v>0.31011303627311176</v>
      </c>
      <c r="AJ21" s="5">
        <f t="shared" si="115"/>
        <v>0.29875184058045579</v>
      </c>
      <c r="AK21" s="5">
        <f t="shared" si="115"/>
        <v>0.28780663675972812</v>
      </c>
      <c r="AL21" s="5">
        <f t="shared" si="115"/>
        <v>0.27726223967462776</v>
      </c>
      <c r="AM21" s="5">
        <f t="shared" si="115"/>
        <v>0.26710400867513856</v>
      </c>
      <c r="AN21" s="5">
        <f t="shared" si="115"/>
        <v>0.25731783025667909</v>
      </c>
      <c r="AO21" s="5">
        <f t="shared" si="115"/>
        <v>0.24789010076096671</v>
      </c>
      <c r="AP21" s="5">
        <f t="shared" si="115"/>
        <v>0.23880770925570177</v>
      </c>
      <c r="AQ21" s="5">
        <f t="shared" si="115"/>
        <v>0.23005802069221673</v>
      </c>
      <c r="AR21" s="5">
        <f t="shared" si="115"/>
        <v>0.22162885941157848</v>
      </c>
      <c r="AS21" s="5">
        <f t="shared" si="115"/>
        <v>0.21350849304801833</v>
      </c>
      <c r="AT21" s="5">
        <f t="shared" si="115"/>
        <v>0.20568561686229841</v>
      </c>
      <c r="AU21" s="5">
        <f t="shared" si="115"/>
        <v>0.19814933852539982</v>
      </c>
      <c r="AV21" s="5">
        <f t="shared" si="115"/>
        <v>0.19088916336377104</v>
      </c>
      <c r="AW21" s="5">
        <f t="shared" si="115"/>
        <v>0.18389498007054617</v>
      </c>
      <c r="AX21" s="5">
        <f t="shared" si="115"/>
        <v>0.17715704688208481</v>
      </c>
      <c r="AY21" s="5">
        <f t="shared" si="115"/>
        <v>0.17066597821546139</v>
      </c>
      <c r="AZ21" s="5">
        <f t="shared" si="115"/>
        <v>0.16441273175982038</v>
      </c>
      <c r="BA21" s="5">
        <f t="shared" si="115"/>
        <v>0.1583885960125718</v>
      </c>
      <c r="BB21" s="5">
        <f t="shared" si="115"/>
        <v>0.15258517825003992</v>
      </c>
      <c r="BC21" s="5">
        <f t="shared" si="115"/>
        <v>0.14699439292125485</v>
      </c>
      <c r="BD21" s="5">
        <f t="shared" si="115"/>
        <v>0.14160845045298567</v>
      </c>
      <c r="BE21" s="5">
        <f t="shared" si="115"/>
        <v>0.13641984645377339</v>
      </c>
      <c r="BF21" s="5">
        <f t="shared" si="115"/>
        <v>0.13142135130456678</v>
      </c>
      <c r="BG21" s="5">
        <f t="shared" si="115"/>
        <v>0.12660600012355053</v>
      </c>
      <c r="BH21" s="5">
        <f t="shared" si="115"/>
        <v>0.12196708309284571</v>
      </c>
      <c r="BI21" s="5">
        <f t="shared" si="115"/>
        <v>0.11749813613492893</v>
      </c>
      <c r="BJ21" s="5">
        <f t="shared" si="115"/>
        <v>0.11319293192683659</v>
      </c>
      <c r="BK21" s="5">
        <f t="shared" si="115"/>
        <v>0.109045471240485</v>
      </c>
      <c r="BL21" s="26">
        <f t="shared" si="110"/>
        <v>6.4692272546908819E-2</v>
      </c>
      <c r="BM21" s="26">
        <f t="shared" si="116"/>
        <v>6.5751437697171677E-2</v>
      </c>
      <c r="BN21" s="26">
        <f t="shared" si="116"/>
        <v>6.6659446911574161E-2</v>
      </c>
      <c r="BO21" s="26">
        <f t="shared" si="116"/>
        <v>6.7440660937298502E-2</v>
      </c>
      <c r="BP21" s="26">
        <f t="shared" si="116"/>
        <v>6.8115244198024144E-2</v>
      </c>
      <c r="BQ21" s="26">
        <f t="shared" si="116"/>
        <v>6.8699918578843042E-2</v>
      </c>
      <c r="BR21" s="26">
        <f t="shared" si="116"/>
        <v>6.9208577859869128E-2</v>
      </c>
      <c r="BS21" s="26">
        <f t="shared" si="116"/>
        <v>6.9652789105013768E-2</v>
      </c>
      <c r="BT21" s="26">
        <f t="shared" si="116"/>
        <v>7.0042202266667436E-2</v>
      </c>
      <c r="BU21" s="26">
        <f t="shared" si="116"/>
        <v>7.0384885201276823E-2</v>
      </c>
      <c r="BV21" s="26">
        <f t="shared" si="116"/>
        <v>7.0687598012775008E-2</v>
      </c>
      <c r="BW21" s="26">
        <f t="shared" si="116"/>
        <v>7.0956017996282539E-2</v>
      </c>
      <c r="BX21" s="26">
        <f t="shared" si="116"/>
        <v>7.1194924319678332E-2</v>
      </c>
      <c r="BY21" s="26">
        <f t="shared" si="116"/>
        <v>7.1408349856171463E-2</v>
      </c>
      <c r="BZ21" s="26">
        <f t="shared" si="116"/>
        <v>7.159970618707065E-2</v>
      </c>
      <c r="CA21" s="26">
        <f t="shared" si="116"/>
        <v>7.1771886666408352E-2</v>
      </c>
      <c r="CB21" s="26">
        <f t="shared" si="116"/>
        <v>7.19273515263604E-2</v>
      </c>
      <c r="CC21" s="26">
        <f t="shared" si="116"/>
        <v>7.2068198263027877E-2</v>
      </c>
      <c r="CD21" s="26">
        <f t="shared" si="116"/>
        <v>7.2196219942735174E-2</v>
      </c>
      <c r="CE21" s="26">
        <f t="shared" si="116"/>
        <v>7.2312953582660461E-2</v>
      </c>
      <c r="CF21" s="26">
        <f t="shared" si="116"/>
        <v>7.2419720364696238E-2</v>
      </c>
      <c r="CG21" s="26">
        <f t="shared" si="116"/>
        <v>7.2517659120482095E-2</v>
      </c>
      <c r="CH21" s="26">
        <f t="shared" si="116"/>
        <v>7.2607754264470858E-2</v>
      </c>
      <c r="CI21" s="26">
        <f t="shared" si="116"/>
        <v>7.2690859139325534E-2</v>
      </c>
      <c r="CJ21" s="26">
        <f t="shared" si="116"/>
        <v>7.2767715564712454E-2</v>
      </c>
      <c r="CK21" s="26">
        <f t="shared" si="116"/>
        <v>7.2838970239245432E-2</v>
      </c>
      <c r="CL21" s="26">
        <f t="shared" si="116"/>
        <v>7.2905188529943016E-2</v>
      </c>
      <c r="CM21" s="26">
        <f t="shared" si="116"/>
        <v>7.2966866089239274E-2</v>
      </c>
      <c r="CN21" s="26">
        <f t="shared" si="116"/>
        <v>7.3024438662403268E-2</v>
      </c>
      <c r="CO21" s="26">
        <f t="shared" si="116"/>
        <v>7.3078290384992833E-2</v>
      </c>
      <c r="CP21" s="26">
        <f t="shared" si="116"/>
        <v>7.312876081811058E-2</v>
      </c>
      <c r="CQ21" s="26">
        <f t="shared" si="116"/>
        <v>7.3176150926648892E-2</v>
      </c>
      <c r="CR21" s="26">
        <f t="shared" si="116"/>
        <v>7.3220728170704921E-2</v>
      </c>
      <c r="CS21" s="26">
        <f t="shared" si="116"/>
        <v>7.3262730851531357E-2</v>
      </c>
      <c r="CT21" s="26">
        <f t="shared" si="116"/>
        <v>7.330237182963964E-2</v>
      </c>
      <c r="CU21" s="26">
        <f t="shared" si="116"/>
        <v>7.333984171307259E-2</v>
      </c>
      <c r="CV21" s="26">
        <f t="shared" si="116"/>
        <v>7.3375311597665555E-2</v>
      </c>
      <c r="CW21" s="26">
        <f t="shared" si="116"/>
        <v>7.3408935427710806E-2</v>
      </c>
      <c r="CX21" s="26">
        <f t="shared" si="116"/>
        <v>7.3440852034330817E-2</v>
      </c>
      <c r="CY21" s="26">
        <f t="shared" si="116"/>
        <v>7.3471186899646032E-2</v>
      </c>
      <c r="CZ21" s="26">
        <f t="shared" si="116"/>
        <v>7.3500053687158604E-2</v>
      </c>
      <c r="DA21" s="26">
        <f t="shared" si="116"/>
        <v>7.3527555572393793E-2</v>
      </c>
      <c r="DB21" s="26">
        <f t="shared" si="116"/>
        <v>7.3553786402520679E-2</v>
      </c>
      <c r="DC21" s="26">
        <f t="shared" si="116"/>
        <v>7.3578831709231615E-2</v>
      </c>
      <c r="DD21" s="26">
        <f t="shared" si="116"/>
        <v>7.3602769595442652E-2</v>
      </c>
      <c r="DE21" s="26">
        <f t="shared" si="116"/>
        <v>7.3625671513264546E-2</v>
      </c>
      <c r="DF21" s="26">
        <f t="shared" si="116"/>
        <v>7.3647602948079288E-2</v>
      </c>
      <c r="DG21" s="26">
        <f t="shared" si="116"/>
        <v>7.3668624021360665E-2</v>
      </c>
      <c r="DH21" s="26">
        <f t="shared" si="116"/>
        <v>7.3688790023026349E-2</v>
      </c>
      <c r="DI21" s="26">
        <f t="shared" si="116"/>
        <v>7.3708151882547757E-2</v>
      </c>
      <c r="DJ21" s="26">
        <f t="shared" si="116"/>
        <v>7.3726756586724396E-2</v>
      </c>
      <c r="DK21" s="26">
        <f t="shared" si="116"/>
        <v>7.3744647550911646E-2</v>
      </c>
      <c r="DL21" s="26">
        <f t="shared" si="116"/>
        <v>7.3761864949543565E-2</v>
      </c>
      <c r="DM21" s="26">
        <f t="shared" si="116"/>
        <v>7.3778446010986515E-2</v>
      </c>
      <c r="DN21" s="26">
        <f t="shared" si="116"/>
        <v>7.3794425281073051E-2</v>
      </c>
      <c r="DO21" s="26">
        <f t="shared" si="116"/>
        <v>7.3809834859082005E-2</v>
      </c>
      <c r="DP21" s="26">
        <f t="shared" si="116"/>
        <v>7.3824704609428748E-2</v>
      </c>
      <c r="DQ21" s="26">
        <f t="shared" si="116"/>
        <v>7.3839062351903198E-2</v>
      </c>
      <c r="DR21" s="26">
        <f t="shared" si="116"/>
        <v>7.3852934032925505E-2</v>
      </c>
      <c r="DS21" s="26">
        <f t="shared" si="116"/>
        <v>7.3866343879973276E-2</v>
      </c>
      <c r="DT21" s="6">
        <f>2*(100-(100*G21))/SUM($D21:G21)/100</f>
        <v>6.8516686118502756E-2</v>
      </c>
      <c r="DU21" s="6">
        <f>2*(100-(100*I21))/SUM($D21:I21)/100</f>
        <v>6.9750939629387942E-2</v>
      </c>
      <c r="DV21" s="6">
        <f>2*(100-(100*M21))/SUM($D21:M21)/100</f>
        <v>7.135640921348331E-2</v>
      </c>
      <c r="DW21" s="6">
        <f>2*(100-(100*Q21))/SUM($D21:Q21)/100</f>
        <v>7.2297221434338615E-2</v>
      </c>
      <c r="DX21" s="6">
        <f>2*(100-(100*W21))/SUM($D21:W21)/100</f>
        <v>7.309811435908467E-2</v>
      </c>
      <c r="DY21" s="7">
        <f>(DT21-'Data for assignment'!C11)^2</f>
        <v>1.2133461663779836E-5</v>
      </c>
      <c r="DZ21" s="7">
        <f>(DU21-'Data for assignment'!D11)^2</f>
        <v>2.0693932059235683E-5</v>
      </c>
      <c r="EA21" s="7">
        <f>(DV21-'Data for assignment'!E11)^2</f>
        <v>3.8982450883843262E-5</v>
      </c>
      <c r="EB21" s="7">
        <f>(DW21-'Data for assignment'!F11)^2</f>
        <v>7.748885765940499E-5</v>
      </c>
      <c r="EC21" s="7">
        <f>(DX21-'Data for assignment'!G11)^2</f>
        <v>9.6076962117581873E-5</v>
      </c>
      <c r="ED21" t="str">
        <f t="shared" si="111"/>
        <v>Par Rate 5</v>
      </c>
      <c r="EE21" s="18">
        <v>5</v>
      </c>
      <c r="EF21">
        <v>0.6962313698915209</v>
      </c>
      <c r="EG21">
        <v>7.3526190560365592E-2</v>
      </c>
      <c r="EH21">
        <v>0.6960299436815427</v>
      </c>
      <c r="EI21">
        <f>100*EG21/2*SUM($EH$12:EH21)+100*EH21</f>
        <v>99.974407075281434</v>
      </c>
      <c r="EJ21" s="50">
        <f t="shared" si="112"/>
        <v>2.5592924718566223E-2</v>
      </c>
      <c r="EK21" s="50">
        <f t="shared" si="113"/>
        <v>-83.147333532367199</v>
      </c>
      <c r="EL21" s="50"/>
      <c r="EM21" s="50"/>
      <c r="EN21" s="50"/>
      <c r="EO21" s="50"/>
      <c r="EP21" s="50"/>
      <c r="EQ21" s="50"/>
    </row>
    <row r="22" spans="1:147" hidden="1" x14ac:dyDescent="0.3">
      <c r="A22" s="8">
        <v>32220</v>
      </c>
      <c r="B22" s="3">
        <v>6.4000001000000001E-2</v>
      </c>
      <c r="C22" s="4">
        <f t="shared" si="108"/>
        <v>6.3452468681910484E-2</v>
      </c>
      <c r="D22" s="5">
        <f t="shared" si="109"/>
        <v>0.96817140483190878</v>
      </c>
      <c r="E22" s="5">
        <f t="shared" si="105"/>
        <v>0.93636358005598086</v>
      </c>
      <c r="F22" s="5">
        <f t="shared" si="105"/>
        <v>0.90484721714585492</v>
      </c>
      <c r="G22" s="5">
        <f t="shared" si="105"/>
        <v>0.87381960880773657</v>
      </c>
      <c r="H22" s="5">
        <f t="shared" si="105"/>
        <v>0.84342178292036651</v>
      </c>
      <c r="I22" s="5">
        <f t="shared" si="105"/>
        <v>0.81375189581416041</v>
      </c>
      <c r="J22" s="5">
        <f t="shared" si="105"/>
        <v>0.78487561772694581</v>
      </c>
      <c r="K22" s="5">
        <f t="shared" si="105"/>
        <v>0.75683413610096173</v>
      </c>
      <c r="L22" s="5">
        <f t="shared" si="105"/>
        <v>0.72965029307739149</v>
      </c>
      <c r="M22" s="5">
        <f t="shared" si="105"/>
        <v>0.70333327367220699</v>
      </c>
      <c r="N22" s="5">
        <f t="shared" si="105"/>
        <v>0.67788217517582039</v>
      </c>
      <c r="O22" s="5">
        <f t="shared" si="105"/>
        <v>0.65328871705618297</v>
      </c>
      <c r="P22" s="5">
        <f t="shared" si="105"/>
        <v>0.62953929299205136</v>
      </c>
      <c r="Q22" s="5">
        <f t="shared" si="105"/>
        <v>0.60661652081489004</v>
      </c>
      <c r="R22" s="5">
        <f t="shared" si="105"/>
        <v>0.58450041012449616</v>
      </c>
      <c r="S22" s="5">
        <f t="shared" si="105"/>
        <v>0.56316923931059326</v>
      </c>
      <c r="T22" s="5">
        <f t="shared" si="105"/>
        <v>0.54260021203902864</v>
      </c>
      <c r="U22" s="5">
        <f t="shared" si="106"/>
        <v>0.52276994658957798</v>
      </c>
      <c r="V22" s="5">
        <f t="shared" si="106"/>
        <v>0.50365483865802585</v>
      </c>
      <c r="W22" s="5">
        <f t="shared" si="106"/>
        <v>0.48523132847611888</v>
      </c>
      <c r="X22" s="5">
        <f t="shared" si="115"/>
        <v>0.467476095664422</v>
      </c>
      <c r="Y22" s="5">
        <f t="shared" si="115"/>
        <v>0.45036619957318752</v>
      </c>
      <c r="Z22" s="5">
        <f t="shared" si="115"/>
        <v>0.4338791785655835</v>
      </c>
      <c r="AA22" s="5">
        <f t="shared" si="115"/>
        <v>0.41799311843297476</v>
      </c>
      <c r="AB22" s="5">
        <f t="shared" si="115"/>
        <v>0.40268669765576914</v>
      </c>
      <c r="AC22" s="5">
        <f t="shared" si="115"/>
        <v>0.38793921534628933</v>
      </c>
      <c r="AD22" s="5">
        <f t="shared" si="115"/>
        <v>0.37373060628790777</v>
      </c>
      <c r="AE22" s="5">
        <f t="shared" si="115"/>
        <v>0.3600414464074041</v>
      </c>
      <c r="AF22" s="5">
        <f t="shared" si="115"/>
        <v>0.34685295120172815</v>
      </c>
      <c r="AG22" s="5">
        <f t="shared" si="115"/>
        <v>0.33414696902268937</v>
      </c>
      <c r="AH22" s="5">
        <f t="shared" si="115"/>
        <v>0.3219059706554967</v>
      </c>
      <c r="AI22" s="5">
        <f t="shared" si="115"/>
        <v>0.31011303627311176</v>
      </c>
      <c r="AJ22" s="5">
        <f t="shared" si="115"/>
        <v>0.29875184058045579</v>
      </c>
      <c r="AK22" s="5">
        <f t="shared" si="115"/>
        <v>0.28780663675972812</v>
      </c>
      <c r="AL22" s="5">
        <f t="shared" si="115"/>
        <v>0.27726223967462776</v>
      </c>
      <c r="AM22" s="5">
        <f t="shared" si="115"/>
        <v>0.26710400867513856</v>
      </c>
      <c r="AN22" s="5">
        <f t="shared" si="115"/>
        <v>0.25731783025667909</v>
      </c>
      <c r="AO22" s="5">
        <f t="shared" si="115"/>
        <v>0.24789010076096671</v>
      </c>
      <c r="AP22" s="5">
        <f t="shared" si="115"/>
        <v>0.23880770925570177</v>
      </c>
      <c r="AQ22" s="5">
        <f t="shared" si="115"/>
        <v>0.23005802069221673</v>
      </c>
      <c r="AR22" s="5">
        <f t="shared" si="115"/>
        <v>0.22162885941157848</v>
      </c>
      <c r="AS22" s="5">
        <f t="shared" si="115"/>
        <v>0.21350849304801833</v>
      </c>
      <c r="AT22" s="5">
        <f t="shared" si="115"/>
        <v>0.20568561686229841</v>
      </c>
      <c r="AU22" s="5">
        <f t="shared" si="115"/>
        <v>0.19814933852539982</v>
      </c>
      <c r="AV22" s="5">
        <f t="shared" si="115"/>
        <v>0.19088916336377104</v>
      </c>
      <c r="AW22" s="5">
        <f t="shared" si="115"/>
        <v>0.18389498007054617</v>
      </c>
      <c r="AX22" s="5">
        <f t="shared" si="115"/>
        <v>0.17715704688208481</v>
      </c>
      <c r="AY22" s="5">
        <f t="shared" si="115"/>
        <v>0.17066597821546139</v>
      </c>
      <c r="AZ22" s="5">
        <f t="shared" si="115"/>
        <v>0.16441273175982038</v>
      </c>
      <c r="BA22" s="5">
        <f t="shared" si="115"/>
        <v>0.1583885960125718</v>
      </c>
      <c r="BB22" s="5">
        <f t="shared" si="115"/>
        <v>0.15258517825003992</v>
      </c>
      <c r="BC22" s="5">
        <f t="shared" si="115"/>
        <v>0.14699439292125485</v>
      </c>
      <c r="BD22" s="5">
        <f t="shared" si="115"/>
        <v>0.14160845045298567</v>
      </c>
      <c r="BE22" s="5">
        <f t="shared" si="115"/>
        <v>0.13641984645377339</v>
      </c>
      <c r="BF22" s="5">
        <f t="shared" si="115"/>
        <v>0.13142135130456678</v>
      </c>
      <c r="BG22" s="5">
        <f t="shared" si="115"/>
        <v>0.12660600012355053</v>
      </c>
      <c r="BH22" s="5">
        <f t="shared" si="115"/>
        <v>0.12196708309284571</v>
      </c>
      <c r="BI22" s="5">
        <f t="shared" si="115"/>
        <v>0.11749813613492893</v>
      </c>
      <c r="BJ22" s="5">
        <f t="shared" si="115"/>
        <v>0.11319293192683659</v>
      </c>
      <c r="BK22" s="5">
        <f t="shared" si="115"/>
        <v>0.109045471240485</v>
      </c>
      <c r="BL22" s="26">
        <f t="shared" si="110"/>
        <v>6.4692272546908819E-2</v>
      </c>
      <c r="BM22" s="26">
        <f t="shared" si="116"/>
        <v>6.5751437697171677E-2</v>
      </c>
      <c r="BN22" s="26">
        <f t="shared" si="116"/>
        <v>6.6659446911574161E-2</v>
      </c>
      <c r="BO22" s="26">
        <f t="shared" si="116"/>
        <v>6.7440660937298502E-2</v>
      </c>
      <c r="BP22" s="26">
        <f t="shared" si="116"/>
        <v>6.8115244198024144E-2</v>
      </c>
      <c r="BQ22" s="26">
        <f t="shared" si="116"/>
        <v>6.8699918578843042E-2</v>
      </c>
      <c r="BR22" s="26">
        <f t="shared" si="116"/>
        <v>6.9208577859869128E-2</v>
      </c>
      <c r="BS22" s="26">
        <f t="shared" si="116"/>
        <v>6.9652789105013768E-2</v>
      </c>
      <c r="BT22" s="26">
        <f t="shared" si="116"/>
        <v>7.0042202266667436E-2</v>
      </c>
      <c r="BU22" s="26">
        <f t="shared" si="116"/>
        <v>7.0384885201276823E-2</v>
      </c>
      <c r="BV22" s="26">
        <f t="shared" si="116"/>
        <v>7.0687598012775008E-2</v>
      </c>
      <c r="BW22" s="26">
        <f t="shared" si="116"/>
        <v>7.0956017996282539E-2</v>
      </c>
      <c r="BX22" s="26">
        <f t="shared" si="116"/>
        <v>7.1194924319678332E-2</v>
      </c>
      <c r="BY22" s="26">
        <f t="shared" si="116"/>
        <v>7.1408349856171463E-2</v>
      </c>
      <c r="BZ22" s="26">
        <f t="shared" si="116"/>
        <v>7.159970618707065E-2</v>
      </c>
      <c r="CA22" s="26">
        <f t="shared" si="116"/>
        <v>7.1771886666408352E-2</v>
      </c>
      <c r="CB22" s="26">
        <f t="shared" si="116"/>
        <v>7.19273515263604E-2</v>
      </c>
      <c r="CC22" s="26">
        <f t="shared" si="116"/>
        <v>7.2068198263027877E-2</v>
      </c>
      <c r="CD22" s="26">
        <f t="shared" si="116"/>
        <v>7.2196219942735174E-2</v>
      </c>
      <c r="CE22" s="26">
        <f t="shared" si="116"/>
        <v>7.2312953582660461E-2</v>
      </c>
      <c r="CF22" s="26">
        <f t="shared" si="116"/>
        <v>7.2419720364696238E-2</v>
      </c>
      <c r="CG22" s="26">
        <f t="shared" si="116"/>
        <v>7.2517659120482095E-2</v>
      </c>
      <c r="CH22" s="26">
        <f t="shared" si="116"/>
        <v>7.2607754264470858E-2</v>
      </c>
      <c r="CI22" s="26">
        <f t="shared" si="116"/>
        <v>7.2690859139325534E-2</v>
      </c>
      <c r="CJ22" s="26">
        <f t="shared" si="116"/>
        <v>7.2767715564712454E-2</v>
      </c>
      <c r="CK22" s="26">
        <f t="shared" si="116"/>
        <v>7.2838970239245432E-2</v>
      </c>
      <c r="CL22" s="26">
        <f t="shared" si="116"/>
        <v>7.2905188529943016E-2</v>
      </c>
      <c r="CM22" s="26">
        <f t="shared" si="116"/>
        <v>7.2966866089239274E-2</v>
      </c>
      <c r="CN22" s="26">
        <f t="shared" si="116"/>
        <v>7.3024438662403268E-2</v>
      </c>
      <c r="CO22" s="26">
        <f t="shared" si="116"/>
        <v>7.3078290384992833E-2</v>
      </c>
      <c r="CP22" s="26">
        <f t="shared" si="116"/>
        <v>7.312876081811058E-2</v>
      </c>
      <c r="CQ22" s="26">
        <f t="shared" si="116"/>
        <v>7.3176150926648892E-2</v>
      </c>
      <c r="CR22" s="26">
        <f t="shared" si="116"/>
        <v>7.3220728170704921E-2</v>
      </c>
      <c r="CS22" s="26">
        <f t="shared" si="116"/>
        <v>7.3262730851531357E-2</v>
      </c>
      <c r="CT22" s="26">
        <f t="shared" si="116"/>
        <v>7.330237182963964E-2</v>
      </c>
      <c r="CU22" s="26">
        <f t="shared" si="116"/>
        <v>7.333984171307259E-2</v>
      </c>
      <c r="CV22" s="26">
        <f t="shared" si="116"/>
        <v>7.3375311597665555E-2</v>
      </c>
      <c r="CW22" s="26">
        <f t="shared" si="116"/>
        <v>7.3408935427710806E-2</v>
      </c>
      <c r="CX22" s="26">
        <f t="shared" si="116"/>
        <v>7.3440852034330817E-2</v>
      </c>
      <c r="CY22" s="26">
        <f t="shared" si="116"/>
        <v>7.3471186899646032E-2</v>
      </c>
      <c r="CZ22" s="26">
        <f t="shared" si="116"/>
        <v>7.3500053687158604E-2</v>
      </c>
      <c r="DA22" s="26">
        <f t="shared" si="116"/>
        <v>7.3527555572393793E-2</v>
      </c>
      <c r="DB22" s="26">
        <f t="shared" si="116"/>
        <v>7.3553786402520679E-2</v>
      </c>
      <c r="DC22" s="26">
        <f t="shared" si="116"/>
        <v>7.3578831709231615E-2</v>
      </c>
      <c r="DD22" s="26">
        <f t="shared" si="116"/>
        <v>7.3602769595442652E-2</v>
      </c>
      <c r="DE22" s="26">
        <f t="shared" si="116"/>
        <v>7.3625671513264546E-2</v>
      </c>
      <c r="DF22" s="26">
        <f t="shared" si="116"/>
        <v>7.3647602948079288E-2</v>
      </c>
      <c r="DG22" s="26">
        <f t="shared" si="116"/>
        <v>7.3668624021360665E-2</v>
      </c>
      <c r="DH22" s="26">
        <f t="shared" si="116"/>
        <v>7.3688790023026349E-2</v>
      </c>
      <c r="DI22" s="26">
        <f t="shared" si="116"/>
        <v>7.3708151882547757E-2</v>
      </c>
      <c r="DJ22" s="26">
        <f t="shared" si="116"/>
        <v>7.3726756586724396E-2</v>
      </c>
      <c r="DK22" s="26">
        <f t="shared" si="116"/>
        <v>7.3744647550911646E-2</v>
      </c>
      <c r="DL22" s="26">
        <f t="shared" si="116"/>
        <v>7.3761864949543565E-2</v>
      </c>
      <c r="DM22" s="26">
        <f t="shared" si="116"/>
        <v>7.3778446010986515E-2</v>
      </c>
      <c r="DN22" s="26">
        <f t="shared" si="116"/>
        <v>7.3794425281073051E-2</v>
      </c>
      <c r="DO22" s="26">
        <f t="shared" si="116"/>
        <v>7.3809834859082005E-2</v>
      </c>
      <c r="DP22" s="26">
        <f t="shared" si="116"/>
        <v>7.3824704609428748E-2</v>
      </c>
      <c r="DQ22" s="26">
        <f t="shared" si="116"/>
        <v>7.3839062351903198E-2</v>
      </c>
      <c r="DR22" s="26">
        <f t="shared" si="116"/>
        <v>7.3852934032925505E-2</v>
      </c>
      <c r="DS22" s="26">
        <f t="shared" si="116"/>
        <v>7.3866343879973276E-2</v>
      </c>
      <c r="DT22" s="6">
        <f>2*(100-(100*G22))/SUM($D22:G22)/100</f>
        <v>6.8516686118502756E-2</v>
      </c>
      <c r="DU22" s="6">
        <f>2*(100-(100*I22))/SUM($D22:I22)/100</f>
        <v>6.9750939629387942E-2</v>
      </c>
      <c r="DV22" s="6">
        <f>2*(100-(100*M22))/SUM($D22:M22)/100</f>
        <v>7.135640921348331E-2</v>
      </c>
      <c r="DW22" s="6">
        <f>2*(100-(100*Q22))/SUM($D22:Q22)/100</f>
        <v>7.2297221434338615E-2</v>
      </c>
      <c r="DX22" s="6">
        <f>2*(100-(100*W22))/SUM($D22:W22)/100</f>
        <v>7.309811435908467E-2</v>
      </c>
      <c r="DY22" s="7">
        <f>(DT22-'Data for assignment'!C12)^2</f>
        <v>1.4313463925929763E-5</v>
      </c>
      <c r="DZ22" s="7">
        <f>(DU22-'Data for assignment'!D12)^2</f>
        <v>2.3513386477840341E-5</v>
      </c>
      <c r="EA22" s="7">
        <f>(DV22-'Data for assignment'!E12)^2</f>
        <v>4.5476003208812261E-5</v>
      </c>
      <c r="EB22" s="7">
        <f>(DW22-'Data for assignment'!F12)^2</f>
        <v>1.0005547900589418E-4</v>
      </c>
      <c r="EC22" s="7">
        <f>(DX22-'Data for assignment'!G12)^2</f>
        <v>1.2104144364824024E-4</v>
      </c>
      <c r="ED22" t="str">
        <f t="shared" si="111"/>
        <v>Par Rate 5.5</v>
      </c>
      <c r="EE22" s="18">
        <v>5.5</v>
      </c>
      <c r="EF22">
        <v>0.6707087546477184</v>
      </c>
      <c r="EG22">
        <v>7.3719905876254085E-2</v>
      </c>
      <c r="EH22">
        <v>0.67050535137263501</v>
      </c>
      <c r="EI22">
        <f>100*EG22/2*SUM($EH$12:EH22)+100*EH22</f>
        <v>99.97344526564774</v>
      </c>
      <c r="EJ22" s="50">
        <f t="shared" si="112"/>
        <v>2.6554734352259857E-2</v>
      </c>
      <c r="EK22" s="50">
        <f t="shared" si="113"/>
        <v>-86.272099743606574</v>
      </c>
      <c r="EL22" s="50"/>
      <c r="EM22" s="50"/>
      <c r="EN22" s="50"/>
      <c r="EO22" s="50"/>
      <c r="EP22" s="50"/>
      <c r="EQ22" s="50"/>
    </row>
    <row r="23" spans="1:147" x14ac:dyDescent="0.3">
      <c r="A23" s="8">
        <v>32227</v>
      </c>
      <c r="B23" s="3">
        <v>6.4499998000000003E-2</v>
      </c>
      <c r="C23" s="4">
        <f t="shared" si="108"/>
        <v>6.3967814389261538E-2</v>
      </c>
      <c r="D23" s="5">
        <f t="shared" si="109"/>
        <v>0.9679365284370075</v>
      </c>
      <c r="E23" s="5">
        <f t="shared" si="105"/>
        <v>0.93593530730944707</v>
      </c>
      <c r="F23" s="5">
        <f t="shared" si="105"/>
        <v>0.90426129524572008</v>
      </c>
      <c r="G23" s="5">
        <f t="shared" si="105"/>
        <v>0.87310666023744321</v>
      </c>
      <c r="H23" s="5">
        <f t="shared" si="105"/>
        <v>0.84260790907461591</v>
      </c>
      <c r="I23" s="5">
        <f t="shared" si="105"/>
        <v>0.81285924812462051</v>
      </c>
      <c r="J23" s="5">
        <f t="shared" si="105"/>
        <v>0.78392292176139389</v>
      </c>
      <c r="K23" s="5">
        <f t="shared" si="105"/>
        <v>0.75583716265294132</v>
      </c>
      <c r="L23" s="5">
        <f t="shared" si="105"/>
        <v>0.72862227548754233</v>
      </c>
      <c r="M23" s="5">
        <f t="shared" si="105"/>
        <v>0.70228527365442595</v>
      </c>
      <c r="N23" s="5">
        <f t="shared" si="105"/>
        <v>0.67682340103612837</v>
      </c>
      <c r="O23" s="5">
        <f t="shared" si="105"/>
        <v>0.65222679891273461</v>
      </c>
      <c r="P23" s="5">
        <f t="shared" si="105"/>
        <v>0.62848051977869146</v>
      </c>
      <c r="Q23" s="5">
        <f t="shared" si="105"/>
        <v>0.60556604370530709</v>
      </c>
      <c r="R23" s="5">
        <f t="shared" si="105"/>
        <v>0.58346241669533905</v>
      </c>
      <c r="S23" s="5">
        <f t="shared" si="105"/>
        <v>0.56214710236174792</v>
      </c>
      <c r="T23" s="5">
        <f t="shared" si="105"/>
        <v>0.54159661656376334</v>
      </c>
      <c r="U23" s="5">
        <f t="shared" si="106"/>
        <v>0.52178699796946992</v>
      </c>
      <c r="V23" s="5">
        <f t="shared" si="106"/>
        <v>0.50269415476565171</v>
      </c>
      <c r="W23" s="5">
        <f t="shared" si="106"/>
        <v>0.48429411801129796</v>
      </c>
      <c r="X23" s="5">
        <f t="shared" si="115"/>
        <v>0.46656322473050515</v>
      </c>
      <c r="Y23" s="5">
        <f t="shared" si="115"/>
        <v>0.44947824821829552</v>
      </c>
      <c r="Z23" s="5">
        <f t="shared" si="115"/>
        <v>0.43301648876772775</v>
      </c>
      <c r="AA23" s="5">
        <f t="shared" si="115"/>
        <v>0.41715583479463719</v>
      </c>
      <c r="AB23" s="5">
        <f t="shared" si="115"/>
        <v>0.40187480188938296</v>
      </c>
      <c r="AC23" s="5">
        <f t="shared" si="115"/>
        <v>0.38715255547374688</v>
      </c>
      <c r="AD23" s="5">
        <f t="shared" si="115"/>
        <v>0.37296892134147586</v>
      </c>
      <c r="AE23" s="5">
        <f t="shared" si="115"/>
        <v>0.35930438730326925</v>
      </c>
      <c r="AF23" s="5">
        <f t="shared" si="115"/>
        <v>0.34614009835814619</v>
      </c>
      <c r="AG23" s="5">
        <f t="shared" si="115"/>
        <v>0.33345784721000055</v>
      </c>
      <c r="AH23" s="5">
        <f t="shared" si="115"/>
        <v>0.3212400614930197</v>
      </c>
      <c r="AI23" s="5">
        <f t="shared" si="115"/>
        <v>0.30946978872634134</v>
      </c>
      <c r="AJ23" s="5">
        <f t="shared" si="115"/>
        <v>0.29813067975951119</v>
      </c>
      <c r="AK23" s="5">
        <f t="shared" si="115"/>
        <v>0.28720697127528944</v>
      </c>
      <c r="AL23" s="5">
        <f t="shared" si="115"/>
        <v>0.2766834677695158</v>
      </c>
      <c r="AM23" s="5">
        <f t="shared" si="115"/>
        <v>0.26654552331725806</v>
      </c>
      <c r="AN23" s="5">
        <f t="shared" si="115"/>
        <v>0.25677902335141933</v>
      </c>
      <c r="AO23" s="5">
        <f t="shared" si="115"/>
        <v>0.24737036661762446</v>
      </c>
      <c r="AP23" s="5">
        <f t="shared" si="115"/>
        <v>0.23830644742245216</v>
      </c>
      <c r="AQ23" s="5">
        <f t="shared" si="115"/>
        <v>0.22957463825708932</v>
      </c>
      <c r="AR23" s="5">
        <f t="shared" si="115"/>
        <v>0.22116277285235666</v>
      </c>
      <c r="AS23" s="5">
        <f t="shared" ref="X23:BK27" si="117">AS$7*EXP(-AS$8*$C23)</f>
        <v>0.21305912970159796</v>
      </c>
      <c r="AT23" s="5">
        <f t="shared" si="117"/>
        <v>0.20525241607349259</v>
      </c>
      <c r="AU23" s="5">
        <f t="shared" si="117"/>
        <v>0.19773175252619205</v>
      </c>
      <c r="AV23" s="5">
        <f t="shared" si="117"/>
        <v>0.1904866579263656</v>
      </c>
      <c r="AW23" s="5">
        <f t="shared" si="117"/>
        <v>0.18350703497104531</v>
      </c>
      <c r="AX23" s="5">
        <f t="shared" si="117"/>
        <v>0.1767831562060698</v>
      </c>
      <c r="AY23" s="5">
        <f t="shared" si="117"/>
        <v>0.17030565053202487</v>
      </c>
      <c r="AZ23" s="5">
        <f t="shared" si="117"/>
        <v>0.16406549018656985</v>
      </c>
      <c r="BA23" s="5">
        <f t="shared" si="117"/>
        <v>0.15805397819069431</v>
      </c>
      <c r="BB23" s="5">
        <f t="shared" si="117"/>
        <v>0.15226273624559669</v>
      </c>
      <c r="BC23" s="5">
        <f t="shared" si="117"/>
        <v>0.14668369306638956</v>
      </c>
      <c r="BD23" s="5">
        <f t="shared" si="117"/>
        <v>0.14130907313861216</v>
      </c>
      <c r="BE23" s="5">
        <f t="shared" si="117"/>
        <v>0.13613138588350862</v>
      </c>
      <c r="BF23" s="5">
        <f t="shared" si="117"/>
        <v>0.13114341521814193</v>
      </c>
      <c r="BG23" s="5">
        <f t="shared" si="117"/>
        <v>0.12633820949662958</v>
      </c>
      <c r="BH23" s="5">
        <f t="shared" si="117"/>
        <v>0.12170907181907327</v>
      </c>
      <c r="BI23" s="5">
        <f t="shared" si="117"/>
        <v>0.1172495506950859</v>
      </c>
      <c r="BJ23" s="5">
        <f t="shared" si="117"/>
        <v>0.11295343104918321</v>
      </c>
      <c r="BK23" s="5">
        <f t="shared" si="117"/>
        <v>0.1088147255556903</v>
      </c>
      <c r="BL23" s="26">
        <f t="shared" si="110"/>
        <v>6.5177527303665952E-2</v>
      </c>
      <c r="BM23" s="26">
        <f t="shared" si="116"/>
        <v>6.6208921015559835E-2</v>
      </c>
      <c r="BN23" s="26">
        <f t="shared" si="116"/>
        <v>6.7091277961035339E-2</v>
      </c>
      <c r="BO23" s="26">
        <f t="shared" si="116"/>
        <v>6.7848776965152152E-2</v>
      </c>
      <c r="BP23" s="26">
        <f t="shared" si="116"/>
        <v>6.8501417187897234E-2</v>
      </c>
      <c r="BQ23" s="26">
        <f t="shared" si="116"/>
        <v>6.9065770320145853E-2</v>
      </c>
      <c r="BR23" s="26">
        <f t="shared" si="116"/>
        <v>6.9555593584208542E-2</v>
      </c>
      <c r="BS23" s="26">
        <f t="shared" si="116"/>
        <v>6.9982329829822776E-2</v>
      </c>
      <c r="BT23" s="26">
        <f t="shared" si="116"/>
        <v>7.0355515972304855E-2</v>
      </c>
      <c r="BU23" s="26">
        <f t="shared" si="116"/>
        <v>7.0683116955251535E-2</v>
      </c>
      <c r="BV23" s="26">
        <f t="shared" si="116"/>
        <v>7.0971799143427633E-2</v>
      </c>
      <c r="BW23" s="26">
        <f t="shared" si="116"/>
        <v>7.1227154408082999E-2</v>
      </c>
      <c r="BX23" s="26">
        <f t="shared" si="116"/>
        <v>7.1453884033152365E-2</v>
      </c>
      <c r="BY23" s="26">
        <f t="shared" si="116"/>
        <v>7.1655949847247213E-2</v>
      </c>
      <c r="BZ23" s="26">
        <f t="shared" si="116"/>
        <v>7.1836698593244236E-2</v>
      </c>
      <c r="CA23" s="26">
        <f t="shared" si="116"/>
        <v>7.1998964420478762E-2</v>
      </c>
      <c r="CB23" s="26">
        <f t="shared" si="116"/>
        <v>7.2145153472503762E-2</v>
      </c>
      <c r="CC23" s="26">
        <f t="shared" si="116"/>
        <v>7.2277313804601728E-2</v>
      </c>
      <c r="CD23" s="26">
        <f t="shared" si="116"/>
        <v>7.2397193266361931E-2</v>
      </c>
      <c r="CE23" s="26">
        <f t="shared" si="116"/>
        <v>7.2506287498782393E-2</v>
      </c>
      <c r="CF23" s="26">
        <f t="shared" si="116"/>
        <v>7.2605879800872991E-2</v>
      </c>
      <c r="CG23" s="26">
        <f t="shared" si="116"/>
        <v>7.2697074300169889E-2</v>
      </c>
      <c r="CH23" s="26">
        <f t="shared" si="116"/>
        <v>7.2780823600843481E-2</v>
      </c>
      <c r="CI23" s="26">
        <f t="shared" si="116"/>
        <v>7.2857951870832688E-2</v>
      </c>
      <c r="CJ23" s="26">
        <f t="shared" si="116"/>
        <v>7.2929174156491222E-2</v>
      </c>
      <c r="CK23" s="26">
        <f t="shared" si="116"/>
        <v>7.2995112572175169E-2</v>
      </c>
      <c r="CL23" s="26">
        <f t="shared" si="116"/>
        <v>7.3056309897038887E-2</v>
      </c>
      <c r="CM23" s="26">
        <f t="shared" si="116"/>
        <v>7.3113241017190508E-2</v>
      </c>
      <c r="CN23" s="26">
        <f t="shared" si="116"/>
        <v>7.3166322574358789E-2</v>
      </c>
      <c r="CO23" s="26">
        <f t="shared" si="116"/>
        <v>7.321592111916092E-2</v>
      </c>
      <c r="CP23" s="26">
        <f t="shared" si="116"/>
        <v>7.3262360015353231E-2</v>
      </c>
      <c r="CQ23" s="26">
        <f t="shared" si="116"/>
        <v>7.330592529900154E-2</v>
      </c>
      <c r="CR23" s="26">
        <f t="shared" si="116"/>
        <v>7.334687066162307E-2</v>
      </c>
      <c r="CS23" s="26">
        <f t="shared" si="116"/>
        <v>7.3385421697647474E-2</v>
      </c>
      <c r="CT23" s="26">
        <f t="shared" si="116"/>
        <v>7.3421779532893555E-2</v>
      </c>
      <c r="CU23" s="26">
        <f t="shared" si="116"/>
        <v>7.3456123931247647E-2</v>
      </c>
      <c r="CV23" s="26">
        <f t="shared" si="116"/>
        <v>7.3488615960612416E-2</v>
      </c>
      <c r="CW23" s="26">
        <f t="shared" si="116"/>
        <v>7.3519400285862416E-2</v>
      </c>
      <c r="CX23" s="26">
        <f t="shared" si="116"/>
        <v>7.3548607145498726E-2</v>
      </c>
      <c r="CY23" s="26">
        <f t="shared" si="116"/>
        <v>7.357635405953443E-2</v>
      </c>
      <c r="CZ23" s="26">
        <f t="shared" si="116"/>
        <v>7.3602747308530489E-2</v>
      </c>
      <c r="DA23" s="26">
        <f t="shared" si="116"/>
        <v>7.3627883217370627E-2</v>
      </c>
      <c r="DB23" s="26">
        <f t="shared" si="116"/>
        <v>7.3651849272086303E-2</v>
      </c>
      <c r="DC23" s="26">
        <f t="shared" si="116"/>
        <v>7.3674725093639648E-2</v>
      </c>
      <c r="DD23" s="26">
        <f t="shared" si="116"/>
        <v>7.3696583288890435E-2</v>
      </c>
      <c r="DE23" s="26">
        <f t="shared" si="116"/>
        <v>7.3717490195891966E-2</v>
      </c>
      <c r="DF23" s="26">
        <f t="shared" si="116"/>
        <v>7.3737506538074871E-2</v>
      </c>
      <c r="DG23" s="26">
        <f t="shared" si="116"/>
        <v>7.3756687999707166E-2</v>
      </c>
      <c r="DH23" s="26">
        <f t="shared" si="116"/>
        <v>7.3775085733191484E-2</v>
      </c>
      <c r="DI23" s="26">
        <f t="shared" si="116"/>
        <v>7.3792746807219978E-2</v>
      </c>
      <c r="DJ23" s="26">
        <f t="shared" si="116"/>
        <v>7.3809714603507187E-2</v>
      </c>
      <c r="DK23" s="26">
        <f t="shared" si="116"/>
        <v>7.382602916872065E-2</v>
      </c>
      <c r="DL23" s="26">
        <f t="shared" si="116"/>
        <v>7.3841727527297174E-2</v>
      </c>
      <c r="DM23" s="26">
        <f t="shared" si="116"/>
        <v>7.3856843960040955E-2</v>
      </c>
      <c r="DN23" s="26">
        <f t="shared" si="116"/>
        <v>7.3871410252726796E-2</v>
      </c>
      <c r="DO23" s="26">
        <f t="shared" si="116"/>
        <v>7.3885455918358489E-2</v>
      </c>
      <c r="DP23" s="26">
        <f t="shared" si="116"/>
        <v>7.3899008396242485E-2</v>
      </c>
      <c r="DQ23" s="26">
        <f t="shared" si="116"/>
        <v>7.3912093230618758E-2</v>
      </c>
      <c r="DR23" s="26">
        <f t="shared" si="116"/>
        <v>7.3924734231232497E-2</v>
      </c>
      <c r="DS23" s="26">
        <f t="shared" si="116"/>
        <v>7.3936953617921672E-2</v>
      </c>
      <c r="DT23" s="6">
        <f>2*(100-(100*G23))/SUM($D23:G23)/100</f>
        <v>6.8940545554720054E-2</v>
      </c>
      <c r="DU23" s="6">
        <f>2*(100-(100*I23))/SUM($D23:I23)/100</f>
        <v>7.0133418860660629E-2</v>
      </c>
      <c r="DV23" s="6">
        <f>2*(100-(100*M23))/SUM($D23:M23)/100</f>
        <v>7.1674804935648206E-2</v>
      </c>
      <c r="DW23" s="6">
        <f>2*(100-(100*Q23))/SUM($D23:Q23)/100</f>
        <v>7.2569798265638169E-2</v>
      </c>
      <c r="DX23" s="6">
        <f>2*(100-(100*W23))/SUM($D23:W23)/100</f>
        <v>7.3324226240798304E-2</v>
      </c>
      <c r="DY23" s="7">
        <f>(DT23-'Data for assignment'!C13)^2</f>
        <v>2.6619949535105221E-5</v>
      </c>
      <c r="DZ23" s="7">
        <f>(DU23-'Data for assignment'!D13)^2</f>
        <v>3.5600102425483593E-5</v>
      </c>
      <c r="EA23" s="7">
        <f>(DV23-'Data for assignment'!E13)^2</f>
        <v>6.1233646494379448E-5</v>
      </c>
      <c r="EB23" s="7">
        <f>(DW23-'Data for assignment'!F13)^2</f>
        <v>1.108852328079869E-4</v>
      </c>
      <c r="EC23" s="7">
        <f>(DX23-'Data for assignment'!G13)^2</f>
        <v>1.2940829687519366E-4</v>
      </c>
      <c r="ED23" t="str">
        <f t="shared" si="111"/>
        <v>Par Rate 6</v>
      </c>
      <c r="EE23" s="18">
        <v>6</v>
      </c>
      <c r="EF23">
        <v>0.64609532305924977</v>
      </c>
      <c r="EG23">
        <v>7.3886589729380864E-2</v>
      </c>
      <c r="EH23">
        <v>0.64589139899274151</v>
      </c>
      <c r="EI23">
        <f>100*EG23/2*SUM($EH$12:EH23)+100*EH23</f>
        <v>99.972625772774293</v>
      </c>
      <c r="EJ23" s="50">
        <f t="shared" si="112"/>
        <v>2.7374227225706704E-2</v>
      </c>
      <c r="EK23" s="50">
        <f t="shared" si="113"/>
        <v>-88.934501482570468</v>
      </c>
      <c r="EL23" s="50"/>
      <c r="EM23" s="50"/>
      <c r="EN23" s="50"/>
      <c r="EO23" s="50"/>
      <c r="EP23" s="50"/>
      <c r="EQ23" s="50"/>
    </row>
    <row r="24" spans="1:147" hidden="1" x14ac:dyDescent="0.3">
      <c r="A24" s="8">
        <v>32234</v>
      </c>
      <c r="B24" s="3">
        <v>6.4499998000000003E-2</v>
      </c>
      <c r="C24" s="4">
        <f t="shared" si="108"/>
        <v>6.3967814389261538E-2</v>
      </c>
      <c r="D24" s="5">
        <f t="shared" si="109"/>
        <v>0.9679365284370075</v>
      </c>
      <c r="E24" s="5">
        <f t="shared" si="105"/>
        <v>0.93593530730944707</v>
      </c>
      <c r="F24" s="5">
        <f t="shared" si="105"/>
        <v>0.90426129524572008</v>
      </c>
      <c r="G24" s="5">
        <f t="shared" si="105"/>
        <v>0.87310666023744321</v>
      </c>
      <c r="H24" s="5">
        <f t="shared" si="105"/>
        <v>0.84260790907461591</v>
      </c>
      <c r="I24" s="5">
        <f t="shared" si="105"/>
        <v>0.81285924812462051</v>
      </c>
      <c r="J24" s="5">
        <f t="shared" si="105"/>
        <v>0.78392292176139389</v>
      </c>
      <c r="K24" s="5">
        <f t="shared" si="105"/>
        <v>0.75583716265294132</v>
      </c>
      <c r="L24" s="5">
        <f t="shared" si="105"/>
        <v>0.72862227548754233</v>
      </c>
      <c r="M24" s="5">
        <f t="shared" si="105"/>
        <v>0.70228527365442595</v>
      </c>
      <c r="N24" s="5">
        <f t="shared" si="105"/>
        <v>0.67682340103612837</v>
      </c>
      <c r="O24" s="5">
        <f t="shared" si="105"/>
        <v>0.65222679891273461</v>
      </c>
      <c r="P24" s="5">
        <f t="shared" si="105"/>
        <v>0.62848051977869146</v>
      </c>
      <c r="Q24" s="5">
        <f t="shared" si="105"/>
        <v>0.60556604370530709</v>
      </c>
      <c r="R24" s="5">
        <f t="shared" si="105"/>
        <v>0.58346241669533905</v>
      </c>
      <c r="S24" s="5">
        <f t="shared" si="105"/>
        <v>0.56214710236174792</v>
      </c>
      <c r="T24" s="5">
        <f t="shared" si="105"/>
        <v>0.54159661656376334</v>
      </c>
      <c r="U24" s="5">
        <f t="shared" si="106"/>
        <v>0.52178699796946992</v>
      </c>
      <c r="V24" s="5">
        <f t="shared" si="106"/>
        <v>0.50269415476565171</v>
      </c>
      <c r="W24" s="5">
        <f t="shared" si="106"/>
        <v>0.48429411801129796</v>
      </c>
      <c r="X24" s="5">
        <f t="shared" si="117"/>
        <v>0.46656322473050515</v>
      </c>
      <c r="Y24" s="5">
        <f t="shared" si="117"/>
        <v>0.44947824821829552</v>
      </c>
      <c r="Z24" s="5">
        <f t="shared" si="117"/>
        <v>0.43301648876772775</v>
      </c>
      <c r="AA24" s="5">
        <f t="shared" si="117"/>
        <v>0.41715583479463719</v>
      </c>
      <c r="AB24" s="5">
        <f t="shared" si="117"/>
        <v>0.40187480188938296</v>
      </c>
      <c r="AC24" s="5">
        <f t="shared" si="117"/>
        <v>0.38715255547374688</v>
      </c>
      <c r="AD24" s="5">
        <f t="shared" si="117"/>
        <v>0.37296892134147586</v>
      </c>
      <c r="AE24" s="5">
        <f t="shared" si="117"/>
        <v>0.35930438730326925</v>
      </c>
      <c r="AF24" s="5">
        <f t="shared" si="117"/>
        <v>0.34614009835814619</v>
      </c>
      <c r="AG24" s="5">
        <f t="shared" si="117"/>
        <v>0.33345784721000055</v>
      </c>
      <c r="AH24" s="5">
        <f t="shared" si="117"/>
        <v>0.3212400614930197</v>
      </c>
      <c r="AI24" s="5">
        <f t="shared" si="117"/>
        <v>0.30946978872634134</v>
      </c>
      <c r="AJ24" s="5">
        <f t="shared" si="117"/>
        <v>0.29813067975951119</v>
      </c>
      <c r="AK24" s="5">
        <f t="shared" si="117"/>
        <v>0.28720697127528944</v>
      </c>
      <c r="AL24" s="5">
        <f t="shared" si="117"/>
        <v>0.2766834677695158</v>
      </c>
      <c r="AM24" s="5">
        <f t="shared" si="117"/>
        <v>0.26654552331725806</v>
      </c>
      <c r="AN24" s="5">
        <f t="shared" si="117"/>
        <v>0.25677902335141933</v>
      </c>
      <c r="AO24" s="5">
        <f t="shared" si="117"/>
        <v>0.24737036661762446</v>
      </c>
      <c r="AP24" s="5">
        <f t="shared" si="117"/>
        <v>0.23830644742245216</v>
      </c>
      <c r="AQ24" s="5">
        <f t="shared" si="117"/>
        <v>0.22957463825708932</v>
      </c>
      <c r="AR24" s="5">
        <f t="shared" si="117"/>
        <v>0.22116277285235666</v>
      </c>
      <c r="AS24" s="5">
        <f t="shared" si="117"/>
        <v>0.21305912970159796</v>
      </c>
      <c r="AT24" s="5">
        <f t="shared" si="117"/>
        <v>0.20525241607349259</v>
      </c>
      <c r="AU24" s="5">
        <f t="shared" si="117"/>
        <v>0.19773175252619205</v>
      </c>
      <c r="AV24" s="5">
        <f t="shared" si="117"/>
        <v>0.1904866579263656</v>
      </c>
      <c r="AW24" s="5">
        <f t="shared" si="117"/>
        <v>0.18350703497104531</v>
      </c>
      <c r="AX24" s="5">
        <f t="shared" si="117"/>
        <v>0.1767831562060698</v>
      </c>
      <c r="AY24" s="5">
        <f t="shared" si="117"/>
        <v>0.17030565053202487</v>
      </c>
      <c r="AZ24" s="5">
        <f t="shared" si="117"/>
        <v>0.16406549018656985</v>
      </c>
      <c r="BA24" s="5">
        <f t="shared" si="117"/>
        <v>0.15805397819069431</v>
      </c>
      <c r="BB24" s="5">
        <f t="shared" si="117"/>
        <v>0.15226273624559669</v>
      </c>
      <c r="BC24" s="5">
        <f t="shared" si="117"/>
        <v>0.14668369306638956</v>
      </c>
      <c r="BD24" s="5">
        <f t="shared" si="117"/>
        <v>0.14130907313861216</v>
      </c>
      <c r="BE24" s="5">
        <f t="shared" si="117"/>
        <v>0.13613138588350862</v>
      </c>
      <c r="BF24" s="5">
        <f t="shared" si="117"/>
        <v>0.13114341521814193</v>
      </c>
      <c r="BG24" s="5">
        <f t="shared" si="117"/>
        <v>0.12633820949662958</v>
      </c>
      <c r="BH24" s="5">
        <f t="shared" si="117"/>
        <v>0.12170907181907327</v>
      </c>
      <c r="BI24" s="5">
        <f t="shared" si="117"/>
        <v>0.1172495506950859</v>
      </c>
      <c r="BJ24" s="5">
        <f t="shared" si="117"/>
        <v>0.11295343104918321</v>
      </c>
      <c r="BK24" s="5">
        <f t="shared" si="117"/>
        <v>0.1088147255556903</v>
      </c>
      <c r="BL24" s="26">
        <f t="shared" si="110"/>
        <v>6.5177527303665952E-2</v>
      </c>
      <c r="BM24" s="26">
        <f t="shared" si="116"/>
        <v>6.6208921015559835E-2</v>
      </c>
      <c r="BN24" s="26">
        <f t="shared" si="116"/>
        <v>6.7091277961035339E-2</v>
      </c>
      <c r="BO24" s="26">
        <f t="shared" si="116"/>
        <v>6.7848776965152152E-2</v>
      </c>
      <c r="BP24" s="26">
        <f t="shared" si="116"/>
        <v>6.8501417187897234E-2</v>
      </c>
      <c r="BQ24" s="26">
        <f t="shared" si="116"/>
        <v>6.9065770320145853E-2</v>
      </c>
      <c r="BR24" s="26">
        <f t="shared" si="116"/>
        <v>6.9555593584208542E-2</v>
      </c>
      <c r="BS24" s="26">
        <f t="shared" si="116"/>
        <v>6.9982329829822776E-2</v>
      </c>
      <c r="BT24" s="26">
        <f t="shared" si="116"/>
        <v>7.0355515972304855E-2</v>
      </c>
      <c r="BU24" s="26">
        <f t="shared" si="116"/>
        <v>7.0683116955251535E-2</v>
      </c>
      <c r="BV24" s="26">
        <f t="shared" si="116"/>
        <v>7.0971799143427633E-2</v>
      </c>
      <c r="BW24" s="26">
        <f t="shared" si="116"/>
        <v>7.1227154408082999E-2</v>
      </c>
      <c r="BX24" s="26">
        <f t="shared" si="116"/>
        <v>7.1453884033152365E-2</v>
      </c>
      <c r="BY24" s="26">
        <f t="shared" si="116"/>
        <v>7.1655949847247213E-2</v>
      </c>
      <c r="BZ24" s="26">
        <f t="shared" si="116"/>
        <v>7.1836698593244236E-2</v>
      </c>
      <c r="CA24" s="26">
        <f t="shared" si="116"/>
        <v>7.1998964420478762E-2</v>
      </c>
      <c r="CB24" s="26">
        <f t="shared" si="116"/>
        <v>7.2145153472503762E-2</v>
      </c>
      <c r="CC24" s="26">
        <f t="shared" si="116"/>
        <v>7.2277313804601728E-2</v>
      </c>
      <c r="CD24" s="26">
        <f t="shared" si="116"/>
        <v>7.2397193266361931E-2</v>
      </c>
      <c r="CE24" s="26">
        <f t="shared" si="116"/>
        <v>7.2506287498782393E-2</v>
      </c>
      <c r="CF24" s="26">
        <f t="shared" si="116"/>
        <v>7.2605879800872991E-2</v>
      </c>
      <c r="CG24" s="26">
        <f t="shared" si="116"/>
        <v>7.2697074300169889E-2</v>
      </c>
      <c r="CH24" s="26">
        <f t="shared" si="116"/>
        <v>7.2780823600843481E-2</v>
      </c>
      <c r="CI24" s="26">
        <f t="shared" si="116"/>
        <v>7.2857951870832688E-2</v>
      </c>
      <c r="CJ24" s="26">
        <f t="shared" si="116"/>
        <v>7.2929174156491222E-2</v>
      </c>
      <c r="CK24" s="26">
        <f t="shared" si="116"/>
        <v>7.2995112572175169E-2</v>
      </c>
      <c r="CL24" s="26">
        <f t="shared" si="116"/>
        <v>7.3056309897038887E-2</v>
      </c>
      <c r="CM24" s="26">
        <f t="shared" si="116"/>
        <v>7.3113241017190508E-2</v>
      </c>
      <c r="CN24" s="26">
        <f t="shared" si="116"/>
        <v>7.3166322574358789E-2</v>
      </c>
      <c r="CO24" s="26">
        <f t="shared" si="116"/>
        <v>7.321592111916092E-2</v>
      </c>
      <c r="CP24" s="26">
        <f t="shared" si="116"/>
        <v>7.3262360015353231E-2</v>
      </c>
      <c r="CQ24" s="26">
        <f t="shared" si="116"/>
        <v>7.330592529900154E-2</v>
      </c>
      <c r="CR24" s="26">
        <f t="shared" si="116"/>
        <v>7.334687066162307E-2</v>
      </c>
      <c r="CS24" s="26">
        <f t="shared" si="116"/>
        <v>7.3385421697647474E-2</v>
      </c>
      <c r="CT24" s="26">
        <f t="shared" si="116"/>
        <v>7.3421779532893555E-2</v>
      </c>
      <c r="CU24" s="26">
        <f t="shared" si="116"/>
        <v>7.3456123931247647E-2</v>
      </c>
      <c r="CV24" s="26">
        <f t="shared" si="116"/>
        <v>7.3488615960612416E-2</v>
      </c>
      <c r="CW24" s="26">
        <f t="shared" si="116"/>
        <v>7.3519400285862416E-2</v>
      </c>
      <c r="CX24" s="26">
        <f t="shared" si="116"/>
        <v>7.3548607145498726E-2</v>
      </c>
      <c r="CY24" s="26">
        <f t="shared" si="116"/>
        <v>7.357635405953443E-2</v>
      </c>
      <c r="CZ24" s="26">
        <f t="shared" si="116"/>
        <v>7.3602747308530489E-2</v>
      </c>
      <c r="DA24" s="26">
        <f t="shared" si="116"/>
        <v>7.3627883217370627E-2</v>
      </c>
      <c r="DB24" s="26">
        <f t="shared" si="116"/>
        <v>7.3651849272086303E-2</v>
      </c>
      <c r="DC24" s="26">
        <f t="shared" si="116"/>
        <v>7.3674725093639648E-2</v>
      </c>
      <c r="DD24" s="26">
        <f t="shared" si="116"/>
        <v>7.3696583288890435E-2</v>
      </c>
      <c r="DE24" s="26">
        <f t="shared" si="116"/>
        <v>7.3717490195891966E-2</v>
      </c>
      <c r="DF24" s="26">
        <f t="shared" si="116"/>
        <v>7.3737506538074871E-2</v>
      </c>
      <c r="DG24" s="26">
        <f t="shared" si="116"/>
        <v>7.3756687999707166E-2</v>
      </c>
      <c r="DH24" s="26">
        <f t="shared" si="116"/>
        <v>7.3775085733191484E-2</v>
      </c>
      <c r="DI24" s="26">
        <f t="shared" si="116"/>
        <v>7.3792746807219978E-2</v>
      </c>
      <c r="DJ24" s="26">
        <f t="shared" si="116"/>
        <v>7.3809714603507187E-2</v>
      </c>
      <c r="DK24" s="26">
        <f t="shared" si="116"/>
        <v>7.382602916872065E-2</v>
      </c>
      <c r="DL24" s="26">
        <f t="shared" si="116"/>
        <v>7.3841727527297174E-2</v>
      </c>
      <c r="DM24" s="26">
        <f t="shared" si="116"/>
        <v>7.3856843960040955E-2</v>
      </c>
      <c r="DN24" s="26">
        <f t="shared" si="116"/>
        <v>7.3871410252726796E-2</v>
      </c>
      <c r="DO24" s="26">
        <f t="shared" si="116"/>
        <v>7.3885455918358489E-2</v>
      </c>
      <c r="DP24" s="26">
        <f t="shared" si="116"/>
        <v>7.3899008396242485E-2</v>
      </c>
      <c r="DQ24" s="26">
        <f t="shared" si="116"/>
        <v>7.3912093230618758E-2</v>
      </c>
      <c r="DR24" s="26">
        <f t="shared" si="116"/>
        <v>7.3924734231232497E-2</v>
      </c>
      <c r="DS24" s="26">
        <f t="shared" si="116"/>
        <v>7.3936953617921672E-2</v>
      </c>
      <c r="DT24" s="6">
        <f>2*(100-(100*G24))/SUM($D24:G24)/100</f>
        <v>6.8940545554720054E-2</v>
      </c>
      <c r="DU24" s="6">
        <f>2*(100-(100*I24))/SUM($D24:I24)/100</f>
        <v>7.0133418860660629E-2</v>
      </c>
      <c r="DV24" s="6">
        <f>2*(100-(100*M24))/SUM($D24:M24)/100</f>
        <v>7.1674804935648206E-2</v>
      </c>
      <c r="DW24" s="6">
        <f>2*(100-(100*Q24))/SUM($D24:Q24)/100</f>
        <v>7.2569798265638169E-2</v>
      </c>
      <c r="DX24" s="6">
        <f>2*(100-(100*W24))/SUM($D24:W24)/100</f>
        <v>7.3324226240798304E-2</v>
      </c>
      <c r="DY24" s="7">
        <f>(DT24-'Data for assignment'!C14)^2</f>
        <v>2.6619949535105221E-5</v>
      </c>
      <c r="DZ24" s="7">
        <f>(DU24-'Data for assignment'!D14)^2</f>
        <v>4.1816645765339152E-5</v>
      </c>
      <c r="EA24" s="7">
        <f>(DV24-'Data for assignment'!E14)^2</f>
        <v>7.612902891098865E-5</v>
      </c>
      <c r="EB24" s="7">
        <f>(DW24-'Data for assignment'!F14)^2</f>
        <v>1.3064942024661018E-4</v>
      </c>
      <c r="EC24" s="7">
        <f>(DX24-'Data for assignment'!G14)^2</f>
        <v>1.5315970188431173E-4</v>
      </c>
      <c r="ED24" t="str">
        <f t="shared" si="111"/>
        <v>Par Rate 6.5</v>
      </c>
      <c r="EE24" s="18">
        <v>6.5</v>
      </c>
      <c r="EF24">
        <v>0.6223683746986115</v>
      </c>
      <c r="EG24">
        <v>7.4030602082819336E-2</v>
      </c>
      <c r="EH24">
        <v>0.62216512800355417</v>
      </c>
      <c r="EI24">
        <f>100*EG24/2*SUM($EH$12:EH24)+100*EH24</f>
        <v>99.971927577892458</v>
      </c>
      <c r="EJ24" s="50">
        <f t="shared" si="112"/>
        <v>2.8072422107541684E-2</v>
      </c>
      <c r="EK24" s="50">
        <f t="shared" si="113"/>
        <v>-91.202825378682689</v>
      </c>
      <c r="EL24" s="50"/>
      <c r="EM24" s="50"/>
      <c r="EN24" s="50"/>
      <c r="EO24" s="50"/>
      <c r="EP24" s="50"/>
      <c r="EQ24" s="50"/>
    </row>
    <row r="25" spans="1:147" x14ac:dyDescent="0.3">
      <c r="A25" s="8">
        <v>32241</v>
      </c>
      <c r="B25" s="3">
        <v>6.6250000000000003E-2</v>
      </c>
      <c r="C25" s="4">
        <f t="shared" si="108"/>
        <v>6.5771537248710224E-2</v>
      </c>
      <c r="D25" s="5">
        <f t="shared" si="109"/>
        <v>0.96711490381957921</v>
      </c>
      <c r="E25" s="5">
        <f t="shared" si="105"/>
        <v>0.93443788399868533</v>
      </c>
      <c r="F25" s="5">
        <f t="shared" si="105"/>
        <v>0.90221354019547284</v>
      </c>
      <c r="G25" s="5">
        <f t="shared" si="105"/>
        <v>0.87061590020267499</v>
      </c>
      <c r="H25" s="5">
        <f t="shared" si="105"/>
        <v>0.83976551009282463</v>
      </c>
      <c r="I25" s="5">
        <f t="shared" si="105"/>
        <v>0.80974266308893139</v>
      </c>
      <c r="J25" s="5">
        <f t="shared" si="105"/>
        <v>0.7805975596169048</v>
      </c>
      <c r="K25" s="5">
        <f t="shared" si="105"/>
        <v>0.7523580617415514</v>
      </c>
      <c r="L25" s="5">
        <f t="shared" si="105"/>
        <v>0.72503558107479937</v>
      </c>
      <c r="M25" s="5">
        <f t="shared" si="105"/>
        <v>0.69862952964926295</v>
      </c>
      <c r="N25" s="5">
        <f t="shared" si="105"/>
        <v>0.67313067106141067</v>
      </c>
      <c r="O25" s="5">
        <f t="shared" si="105"/>
        <v>0.64852363401356827</v>
      </c>
      <c r="P25" s="5">
        <f t="shared" si="105"/>
        <v>0.62478879036284141</v>
      </c>
      <c r="Q25" s="5">
        <f t="shared" si="105"/>
        <v>0.60190365257265654</v>
      </c>
      <c r="R25" s="5">
        <f t="shared" si="105"/>
        <v>0.57984390872612168</v>
      </c>
      <c r="S25" s="5">
        <f t="shared" si="105"/>
        <v>0.55858418490463846</v>
      </c>
      <c r="T25" s="5">
        <f t="shared" si="105"/>
        <v>0.53809860298095669</v>
      </c>
      <c r="U25" s="5">
        <f t="shared" si="106"/>
        <v>0.51836118526397124</v>
      </c>
      <c r="V25" s="5">
        <f t="shared" si="106"/>
        <v>0.49934614479345124</v>
      </c>
      <c r="W25" s="5">
        <f t="shared" si="106"/>
        <v>0.48102809049415102</v>
      </c>
      <c r="X25" s="5">
        <f t="shared" si="117"/>
        <v>0.46338216914111974</v>
      </c>
      <c r="Y25" s="5">
        <f t="shared" si="117"/>
        <v>0.44638416060540909</v>
      </c>
      <c r="Z25" s="5">
        <f t="shared" si="117"/>
        <v>0.43001053871452488</v>
      </c>
      <c r="AA25" s="5">
        <f t="shared" si="117"/>
        <v>0.41423850694813669</v>
      </c>
      <c r="AB25" s="5">
        <f t="shared" si="117"/>
        <v>0.39904601584784233</v>
      </c>
      <c r="AC25" s="5">
        <f t="shared" si="117"/>
        <v>0.38441176726102422</v>
      </c>
      <c r="AD25" s="5">
        <f t="shared" si="117"/>
        <v>0.37031520921968342</v>
      </c>
      <c r="AE25" s="5">
        <f t="shared" si="117"/>
        <v>0.35673652426706615</v>
      </c>
      <c r="AF25" s="5">
        <f t="shared" si="117"/>
        <v>0.34365661330593555</v>
      </c>
      <c r="AG25" s="5">
        <f t="shared" si="117"/>
        <v>0.33105707649059274</v>
      </c>
      <c r="AH25" s="5">
        <f t="shared" si="117"/>
        <v>0.31892019227356255</v>
      </c>
      <c r="AI25" s="5">
        <f t="shared" si="117"/>
        <v>0.30722889541208254</v>
      </c>
      <c r="AJ25" s="5">
        <f t="shared" si="117"/>
        <v>0.29596675451271554</v>
      </c>
      <c r="AK25" s="5">
        <f t="shared" si="117"/>
        <v>0.2851179495246538</v>
      </c>
      <c r="AL25" s="5">
        <f t="shared" si="117"/>
        <v>0.27466724946865606</v>
      </c>
      <c r="AM25" s="5">
        <f t="shared" si="117"/>
        <v>0.26459999059783168</v>
      </c>
      <c r="AN25" s="5">
        <f t="shared" si="117"/>
        <v>0.25490205512025021</v>
      </c>
      <c r="AO25" s="5">
        <f t="shared" si="117"/>
        <v>0.24555985056530591</v>
      </c>
      <c r="AP25" s="5">
        <f t="shared" si="117"/>
        <v>0.23656028984118918</v>
      </c>
      <c r="AQ25" s="5">
        <f t="shared" si="117"/>
        <v>0.22789077200618557</v>
      </c>
      <c r="AR25" s="5">
        <f t="shared" si="117"/>
        <v>0.21953916375921276</v>
      </c>
      <c r="AS25" s="5">
        <f t="shared" si="117"/>
        <v>0.21149378164305241</v>
      </c>
      <c r="AT25" s="5">
        <f t="shared" si="117"/>
        <v>0.20374337494569125</v>
      </c>
      <c r="AU25" s="5">
        <f t="shared" si="117"/>
        <v>0.19627710927996347</v>
      </c>
      <c r="AV25" s="5">
        <f t="shared" si="117"/>
        <v>0.18908455081850245</v>
      </c>
      <c r="AW25" s="5">
        <f t="shared" si="117"/>
        <v>0.18215565115925811</v>
      </c>
      <c r="AX25" s="5">
        <f t="shared" si="117"/>
        <v>0.1754807327961046</v>
      </c>
      <c r="AY25" s="5">
        <f t="shared" si="117"/>
        <v>0.16905047516902133</v>
      </c>
      <c r="AZ25" s="5">
        <f t="shared" si="117"/>
        <v>0.16285590126875912</v>
      </c>
      <c r="BA25" s="5">
        <f t="shared" si="117"/>
        <v>0.15688836477163451</v>
      </c>
      <c r="BB25" s="5">
        <f t="shared" si="117"/>
        <v>0.1511395376810114</v>
      </c>
      <c r="BC25" s="5">
        <f t="shared" si="117"/>
        <v>0.14560139845304876</v>
      </c>
      <c r="BD25" s="5">
        <f t="shared" si="117"/>
        <v>0.14026622058535426</v>
      </c>
      <c r="BE25" s="5">
        <f t="shared" si="117"/>
        <v>0.13512656164825448</v>
      </c>
      <c r="BF25" s="5">
        <f t="shared" si="117"/>
        <v>0.13017525273943767</v>
      </c>
      <c r="BG25" s="5">
        <f t="shared" si="117"/>
        <v>0.12540538834373394</v>
      </c>
      <c r="BH25" s="5">
        <f t="shared" si="117"/>
        <v>0.12081031658076286</v>
      </c>
      <c r="BI25" s="5">
        <f t="shared" si="117"/>
        <v>0.11638362982408446</v>
      </c>
      <c r="BJ25" s="5">
        <f t="shared" si="117"/>
        <v>0.11211915567634688</v>
      </c>
      <c r="BK25" s="5">
        <f t="shared" si="117"/>
        <v>0.10801094828572384</v>
      </c>
      <c r="BL25" s="26">
        <f t="shared" si="110"/>
        <v>6.6875931083757612E-2</v>
      </c>
      <c r="BM25" s="26">
        <f t="shared" si="116"/>
        <v>6.7810124067069932E-2</v>
      </c>
      <c r="BN25" s="26">
        <f t="shared" si="116"/>
        <v>6.8602697429990478E-2</v>
      </c>
      <c r="BO25" s="26">
        <f t="shared" si="116"/>
        <v>6.9277193265601916E-2</v>
      </c>
      <c r="BP25" s="26">
        <f t="shared" si="116"/>
        <v>6.9853032306835788E-2</v>
      </c>
      <c r="BQ25" s="26">
        <f t="shared" si="116"/>
        <v>7.03462605610541E-2</v>
      </c>
      <c r="BR25" s="26">
        <f t="shared" si="116"/>
        <v>7.0770157294841624E-2</v>
      </c>
      <c r="BS25" s="26">
        <f t="shared" si="116"/>
        <v>7.1135730605221881E-2</v>
      </c>
      <c r="BT25" s="26">
        <f t="shared" si="116"/>
        <v>7.145212177492552E-2</v>
      </c>
      <c r="BU25" s="26">
        <f t="shared" si="116"/>
        <v>7.1726935550001619E-2</v>
      </c>
      <c r="BV25" s="26">
        <f t="shared" si="116"/>
        <v>7.1966510205782694E-2</v>
      </c>
      <c r="BW25" s="26">
        <f t="shared" si="116"/>
        <v>7.217613862783559E-2</v>
      </c>
      <c r="BX25" s="26">
        <f t="shared" si="116"/>
        <v>7.2360249504343166E-2</v>
      </c>
      <c r="BY25" s="26">
        <f t="shared" si="116"/>
        <v>7.2522556006049232E-2</v>
      </c>
      <c r="BZ25" s="26">
        <f t="shared" ref="BM25:DS29" si="118">-(LN(BZ$7)/BZ$6)+(BZ$8/BZ$6)*$C25</f>
        <v>7.2666177939697554E-2</v>
      </c>
      <c r="CA25" s="26">
        <f t="shared" si="118"/>
        <v>7.2793742236703124E-2</v>
      </c>
      <c r="CB25" s="26">
        <f t="shared" si="118"/>
        <v>7.2907465729086865E-2</v>
      </c>
      <c r="CC25" s="26">
        <f t="shared" si="118"/>
        <v>7.3009223428030165E-2</v>
      </c>
      <c r="CD25" s="26">
        <f t="shared" si="118"/>
        <v>7.3100604923418772E-2</v>
      </c>
      <c r="CE25" s="26">
        <f t="shared" si="118"/>
        <v>7.3182961038586083E-2</v>
      </c>
      <c r="CF25" s="26">
        <f t="shared" si="118"/>
        <v>7.325744248150548E-2</v>
      </c>
      <c r="CG25" s="26">
        <f t="shared" si="118"/>
        <v>7.3325031914483613E-2</v>
      </c>
      <c r="CH25" s="26">
        <f t="shared" si="118"/>
        <v>7.3386570604907025E-2</v>
      </c>
      <c r="CI25" s="26">
        <f t="shared" si="118"/>
        <v>7.3442780608451136E-2</v>
      </c>
      <c r="CJ25" s="26">
        <f t="shared" si="118"/>
        <v>7.349428326420597E-2</v>
      </c>
      <c r="CK25" s="26">
        <f t="shared" si="118"/>
        <v>7.3541614641010999E-2</v>
      </c>
      <c r="CL25" s="26">
        <f t="shared" si="118"/>
        <v>7.3585238459931299E-2</v>
      </c>
      <c r="CM25" s="26">
        <f t="shared" si="118"/>
        <v>7.3625556924414998E-2</v>
      </c>
      <c r="CN25" s="26">
        <f t="shared" si="118"/>
        <v>7.3662919813322222E-2</v>
      </c>
      <c r="CO25" s="26">
        <f t="shared" si="118"/>
        <v>7.3697632129538185E-2</v>
      </c>
      <c r="CP25" s="26">
        <f t="shared" si="118"/>
        <v>7.3729960545702494E-2</v>
      </c>
      <c r="CQ25" s="26">
        <f t="shared" si="118"/>
        <v>7.3760138846614587E-2</v>
      </c>
      <c r="CR25" s="26">
        <f t="shared" si="118"/>
        <v>7.3788372533417759E-2</v>
      </c>
      <c r="CS25" s="26">
        <f t="shared" si="118"/>
        <v>7.3814842726343435E-2</v>
      </c>
      <c r="CT25" s="26">
        <f t="shared" si="118"/>
        <v>7.3839709479492754E-2</v>
      </c>
      <c r="CU25" s="26">
        <f t="shared" si="118"/>
        <v>7.3863114601933247E-2</v>
      </c>
      <c r="CV25" s="26">
        <f t="shared" si="118"/>
        <v>7.3885184063552545E-2</v>
      </c>
      <c r="CW25" s="26">
        <f t="shared" si="118"/>
        <v>7.3906030051031052E-2</v>
      </c>
      <c r="CX25" s="26">
        <f t="shared" si="118"/>
        <v>7.3925752728480357E-2</v>
      </c>
      <c r="CY25" s="26">
        <f t="shared" si="118"/>
        <v>7.3944441748338599E-2</v>
      </c>
      <c r="CZ25" s="26">
        <f t="shared" si="118"/>
        <v>7.3962177550688013E-2</v>
      </c>
      <c r="DA25" s="26">
        <f t="shared" si="118"/>
        <v>7.3979032482995755E-2</v>
      </c>
      <c r="DB25" s="26">
        <f t="shared" si="118"/>
        <v>7.3995071767152476E-2</v>
      </c>
      <c r="DC25" s="26">
        <f t="shared" si="118"/>
        <v>7.4010354336416756E-2</v>
      </c>
      <c r="DD25" s="26">
        <f t="shared" si="118"/>
        <v>7.4024933561314066E-2</v>
      </c>
      <c r="DE25" s="26">
        <f t="shared" si="118"/>
        <v>7.403885788056877E-2</v>
      </c>
      <c r="DF25" s="26">
        <f t="shared" si="118"/>
        <v>7.405217135066261E-2</v>
      </c>
      <c r="DG25" s="26">
        <f t="shared" si="118"/>
        <v>7.406491412553258E-2</v>
      </c>
      <c r="DH25" s="26">
        <f t="shared" si="118"/>
        <v>7.4077122876175169E-2</v>
      </c>
      <c r="DI25" s="26">
        <f t="shared" si="118"/>
        <v>7.408883115845856E-2</v>
      </c>
      <c r="DJ25" s="26">
        <f t="shared" si="118"/>
        <v>7.4100069736209834E-2</v>
      </c>
      <c r="DK25" s="26">
        <f t="shared" si="118"/>
        <v>7.4110866865604863E-2</v>
      </c>
      <c r="DL25" s="26">
        <f t="shared" si="118"/>
        <v>7.4121248546011209E-2</v>
      </c>
      <c r="DM25" s="26">
        <f t="shared" si="118"/>
        <v>7.4131238741692002E-2</v>
      </c>
      <c r="DN25" s="26">
        <f t="shared" si="118"/>
        <v>7.4140859578150725E-2</v>
      </c>
      <c r="DO25" s="26">
        <f t="shared" si="118"/>
        <v>7.4150131516363973E-2</v>
      </c>
      <c r="DP25" s="26">
        <f t="shared" si="118"/>
        <v>7.4159073507696363E-2</v>
      </c>
      <c r="DQ25" s="26">
        <f t="shared" si="118"/>
        <v>7.4167703131906154E-2</v>
      </c>
      <c r="DR25" s="26">
        <f t="shared" si="118"/>
        <v>7.4176036720322677E-2</v>
      </c>
      <c r="DS25" s="26">
        <f t="shared" si="118"/>
        <v>7.4184089465995084E-2</v>
      </c>
      <c r="DT25" s="6">
        <f>2*(100-(100*G25))/SUM($D25:G25)/100</f>
        <v>7.0424954052822925E-2</v>
      </c>
      <c r="DU25" s="6">
        <f>2*(100-(100*I25))/SUM($D25:I25)/100</f>
        <v>7.1473047927922403E-2</v>
      </c>
      <c r="DV25" s="6">
        <f>2*(100-(100*M25))/SUM($D25:M25)/100</f>
        <v>7.2790306176197833E-2</v>
      </c>
      <c r="DW25" s="6">
        <f>2*(100-(100*Q25))/SUM($D25:Q25)/100</f>
        <v>7.3525084876730235E-2</v>
      </c>
      <c r="DX25" s="6">
        <f>2*(100-(100*W25))/SUM($D25:W25)/100</f>
        <v>7.411703263835398E-2</v>
      </c>
      <c r="DY25" s="7">
        <f>(DT25-'Data for assignment'!C15)^2</f>
        <v>1.827600075029538E-5</v>
      </c>
      <c r="DZ25" s="7">
        <f>(DU25-'Data for assignment'!D15)^2</f>
        <v>2.9451819646532415E-5</v>
      </c>
      <c r="EA25" s="7">
        <f>(DV25-'Data for assignment'!E15)^2</f>
        <v>5.9439409695552587E-5</v>
      </c>
      <c r="EB25" s="7">
        <f>(DW25-'Data for assignment'!F15)^2</f>
        <v>1.0352887741591448E-4</v>
      </c>
      <c r="EC25" s="7">
        <f>(DX25-'Data for assignment'!G15)^2</f>
        <v>1.2283227636900946E-4</v>
      </c>
      <c r="ED25" t="str">
        <f t="shared" si="111"/>
        <v>Par Rate 7</v>
      </c>
      <c r="EE25" s="18">
        <v>7</v>
      </c>
      <c r="EF25">
        <v>0.59950282038145219</v>
      </c>
      <c r="EG25">
        <v>7.4155542914593309E-2</v>
      </c>
      <c r="EH25">
        <v>0.5993012307439235</v>
      </c>
      <c r="EI25">
        <f>100*EG25/2*SUM($EH$12:EH25)+100*EH25</f>
        <v>99.971332758376803</v>
      </c>
      <c r="EJ25" s="50">
        <f t="shared" si="112"/>
        <v>2.866724162319656E-2</v>
      </c>
      <c r="EK25" s="50">
        <f t="shared" si="113"/>
        <v>-93.135299185548476</v>
      </c>
      <c r="EL25" s="50"/>
      <c r="EM25" s="50"/>
      <c r="EN25" s="50"/>
      <c r="EO25" s="50"/>
      <c r="EP25" s="50"/>
      <c r="EQ25" s="50"/>
    </row>
    <row r="26" spans="1:147" hidden="1" x14ac:dyDescent="0.3">
      <c r="A26" s="8">
        <v>32248</v>
      </c>
      <c r="B26" s="3">
        <v>6.5999999000000004E-2</v>
      </c>
      <c r="C26" s="4">
        <f t="shared" si="108"/>
        <v>6.5513861818290692E-2</v>
      </c>
      <c r="D26" s="5">
        <f t="shared" si="109"/>
        <v>0.96723223638663192</v>
      </c>
      <c r="E26" s="5">
        <f t="shared" si="105"/>
        <v>0.93465165545667794</v>
      </c>
      <c r="F26" s="5">
        <f t="shared" si="105"/>
        <v>0.90250579330685121</v>
      </c>
      <c r="G26" s="5">
        <f t="shared" si="105"/>
        <v>0.87097128857443395</v>
      </c>
      <c r="H26" s="5">
        <f t="shared" si="105"/>
        <v>0.84017098045048233</v>
      </c>
      <c r="I26" s="5">
        <f t="shared" si="105"/>
        <v>0.81018715813212028</v>
      </c>
      <c r="J26" s="5">
        <f t="shared" si="105"/>
        <v>0.78107174767431065</v>
      </c>
      <c r="K26" s="5">
        <f t="shared" si="105"/>
        <v>0.75285409538916426</v>
      </c>
      <c r="L26" s="5">
        <f t="shared" si="105"/>
        <v>0.72554688445519655</v>
      </c>
      <c r="M26" s="5">
        <f t="shared" si="105"/>
        <v>0.6991506128654017</v>
      </c>
      <c r="N26" s="5">
        <f t="shared" si="105"/>
        <v>0.67365696933153674</v>
      </c>
      <c r="O26" s="5">
        <f t="shared" si="105"/>
        <v>0.64905136900734106</v>
      </c>
      <c r="P26" s="5">
        <f t="shared" si="105"/>
        <v>0.62531485112369578</v>
      </c>
      <c r="Q26" s="5">
        <f t="shared" si="105"/>
        <v>0.60242549355859698</v>
      </c>
      <c r="R26" s="5">
        <f t="shared" si="105"/>
        <v>0.58035946270141736</v>
      </c>
      <c r="S26" s="5">
        <f t="shared" si="105"/>
        <v>0.55909178864546072</v>
      </c>
      <c r="T26" s="5">
        <f t="shared" si="105"/>
        <v>0.53859693399329733</v>
      </c>
      <c r="U26" s="5">
        <f t="shared" si="106"/>
        <v>0.51884920793764122</v>
      </c>
      <c r="V26" s="5">
        <f t="shared" si="106"/>
        <v>0.49982306462400689</v>
      </c>
      <c r="W26" s="5">
        <f t="shared" si="106"/>
        <v>0.48149331519193284</v>
      </c>
      <c r="X26" s="5">
        <f t="shared" si="117"/>
        <v>0.4638352756125117</v>
      </c>
      <c r="Y26" s="5">
        <f t="shared" si="117"/>
        <v>0.44682486693667517</v>
      </c>
      <c r="Z26" s="5">
        <f t="shared" si="117"/>
        <v>0.43043868041468525</v>
      </c>
      <c r="AA26" s="5">
        <f t="shared" si="117"/>
        <v>0.41465401681618025</v>
      </c>
      <c r="AB26" s="5">
        <f t="shared" si="117"/>
        <v>0.39944890692308838</v>
      </c>
      <c r="AC26" s="5">
        <f t="shared" si="117"/>
        <v>0.38480211839555434</v>
      </c>
      <c r="AD26" s="5">
        <f t="shared" si="117"/>
        <v>0.37069315288022875</v>
      </c>
      <c r="AE26" s="5">
        <f t="shared" si="117"/>
        <v>0.35710223623215454</v>
      </c>
      <c r="AF26" s="5">
        <f t="shared" si="117"/>
        <v>0.34401030397389448</v>
      </c>
      <c r="AG26" s="5">
        <f t="shared" si="117"/>
        <v>0.33139898355640979</v>
      </c>
      <c r="AH26" s="5">
        <f t="shared" si="117"/>
        <v>0.31925057456870287</v>
      </c>
      <c r="AI26" s="5">
        <f t="shared" si="117"/>
        <v>0.30754802773207973</v>
      </c>
      <c r="AJ26" s="5">
        <f t="shared" si="117"/>
        <v>0.29627492328348715</v>
      </c>
      <c r="AK26" s="5">
        <f t="shared" si="117"/>
        <v>0.28541544918073009</v>
      </c>
      <c r="AL26" s="5">
        <f t="shared" si="117"/>
        <v>0.27495437943542539</v>
      </c>
      <c r="AM26" s="5">
        <f t="shared" si="117"/>
        <v>0.2648770527860031</v>
      </c>
      <c r="AN26" s="5">
        <f t="shared" si="117"/>
        <v>0.25516935185442835</v>
      </c>
      <c r="AO26" s="5">
        <f t="shared" si="117"/>
        <v>0.24581768288022848</v>
      </c>
      <c r="AP26" s="5">
        <f t="shared" si="117"/>
        <v>0.23680895608909719</v>
      </c>
      <c r="AQ26" s="5">
        <f t="shared" si="117"/>
        <v>0.22813056672723711</v>
      </c>
      <c r="AR26" s="5">
        <f t="shared" si="117"/>
        <v>0.21977037677404049</v>
      </c>
      <c r="AS26" s="5">
        <f t="shared" si="117"/>
        <v>0.21171669733268247</v>
      </c>
      <c r="AT26" s="5">
        <f t="shared" si="117"/>
        <v>0.20395827168925054</v>
      </c>
      <c r="AU26" s="5">
        <f t="shared" si="117"/>
        <v>0.19648425902503841</v>
      </c>
      <c r="AV26" s="5">
        <f t="shared" si="117"/>
        <v>0.18928421876278831</v>
      </c>
      <c r="AW26" s="5">
        <f t="shared" si="117"/>
        <v>0.18234809552535503</v>
      </c>
      <c r="AX26" s="5">
        <f t="shared" si="117"/>
        <v>0.17566620468405394</v>
      </c>
      <c r="AY26" s="5">
        <f t="shared" si="117"/>
        <v>0.16922921847350861</v>
      </c>
      <c r="AZ26" s="5">
        <f t="shared" si="117"/>
        <v>0.16302815264989434</v>
      </c>
      <c r="BA26" s="5">
        <f t="shared" si="117"/>
        <v>0.15705435366991191</v>
      </c>
      <c r="BB26" s="5">
        <f t="shared" si="117"/>
        <v>0.15129948636848928</v>
      </c>
      <c r="BC26" s="5">
        <f t="shared" si="117"/>
        <v>0.14575552211401482</v>
      </c>
      <c r="BD26" s="5">
        <f t="shared" si="117"/>
        <v>0.14041472742078498</v>
      </c>
      <c r="BE26" s="5">
        <f t="shared" si="117"/>
        <v>0.13526965299926319</v>
      </c>
      <c r="BF26" s="5">
        <f t="shared" si="117"/>
        <v>0.13031312322566169</v>
      </c>
      <c r="BG26" s="5">
        <f t="shared" si="117"/>
        <v>0.12553822601325218</v>
      </c>
      <c r="BH26" s="5">
        <f t="shared" si="117"/>
        <v>0.12093830306868091</v>
      </c>
      <c r="BI26" s="5">
        <f t="shared" si="117"/>
        <v>0.11650694051738866</v>
      </c>
      <c r="BJ26" s="5">
        <f t="shared" si="117"/>
        <v>0.11223795988302193</v>
      </c>
      <c r="BK26" s="5">
        <f t="shared" si="117"/>
        <v>0.10812540940646348</v>
      </c>
      <c r="BL26" s="26">
        <f t="shared" si="110"/>
        <v>6.6633301279090701E-2</v>
      </c>
      <c r="BM26" s="26">
        <f t="shared" si="118"/>
        <v>6.7581380120445539E-2</v>
      </c>
      <c r="BN26" s="26">
        <f t="shared" si="118"/>
        <v>6.8386779746091697E-2</v>
      </c>
      <c r="BO26" s="26">
        <f t="shared" si="118"/>
        <v>6.9073133211082688E-2</v>
      </c>
      <c r="BP26" s="26">
        <f t="shared" si="118"/>
        <v>6.9659943881022701E-2</v>
      </c>
      <c r="BQ26" s="26">
        <f t="shared" si="118"/>
        <v>7.0163332861133007E-2</v>
      </c>
      <c r="BR26" s="26">
        <f t="shared" si="118"/>
        <v>7.0596647697582879E-2</v>
      </c>
      <c r="BS26" s="26">
        <f t="shared" si="118"/>
        <v>7.0970958595103856E-2</v>
      </c>
      <c r="BT26" s="26">
        <f t="shared" si="118"/>
        <v>7.129546335552886E-2</v>
      </c>
      <c r="BU26" s="26">
        <f t="shared" si="118"/>
        <v>7.1577818181846553E-2</v>
      </c>
      <c r="BV26" s="26">
        <f t="shared" si="118"/>
        <v>7.1824408219442193E-2</v>
      </c>
      <c r="BW26" s="26">
        <f t="shared" si="118"/>
        <v>7.2040569066245175E-2</v>
      </c>
      <c r="BX26" s="26">
        <f t="shared" si="118"/>
        <v>7.2230768352799804E-2</v>
      </c>
      <c r="BY26" s="26">
        <f t="shared" si="118"/>
        <v>7.2398754772503987E-2</v>
      </c>
      <c r="BZ26" s="26">
        <f t="shared" si="118"/>
        <v>7.2547680551641611E-2</v>
      </c>
      <c r="CA26" s="26">
        <f t="shared" si="118"/>
        <v>7.2680202224272336E-2</v>
      </c>
      <c r="CB26" s="26">
        <f t="shared" si="118"/>
        <v>7.2798563666998911E-2</v>
      </c>
      <c r="CC26" s="26">
        <f t="shared" si="118"/>
        <v>7.2904664611659259E-2</v>
      </c>
      <c r="CD26" s="26">
        <f t="shared" si="118"/>
        <v>7.3000117256732749E-2</v>
      </c>
      <c r="CE26" s="26">
        <f t="shared" si="118"/>
        <v>7.3086293113849732E-2</v>
      </c>
      <c r="CF26" s="26">
        <f t="shared" si="118"/>
        <v>7.3164361832614336E-2</v>
      </c>
      <c r="CG26" s="26">
        <f t="shared" si="118"/>
        <v>7.3235323427558424E-2</v>
      </c>
      <c r="CH26" s="26">
        <f t="shared" si="118"/>
        <v>7.3300035071368841E-2</v>
      </c>
      <c r="CI26" s="26">
        <f t="shared" si="118"/>
        <v>7.3359233407228872E-2</v>
      </c>
      <c r="CJ26" s="26">
        <f t="shared" si="118"/>
        <v>7.3413553161018774E-2</v>
      </c>
      <c r="CK26" s="26">
        <f t="shared" si="118"/>
        <v>7.3463542693829778E-2</v>
      </c>
      <c r="CL26" s="26">
        <f t="shared" si="118"/>
        <v>7.3509677020771991E-2</v>
      </c>
      <c r="CM26" s="26">
        <f t="shared" si="118"/>
        <v>7.3552368728560358E-2</v>
      </c>
      <c r="CN26" s="26">
        <f t="shared" si="118"/>
        <v>7.3591977147920637E-2</v>
      </c>
      <c r="CO26" s="26">
        <f t="shared" si="118"/>
        <v>7.3628816074296347E-2</v>
      </c>
      <c r="CP26" s="26">
        <f t="shared" si="118"/>
        <v>7.366316027908118E-2</v>
      </c>
      <c r="CQ26" s="26">
        <f t="shared" si="118"/>
        <v>7.3695251011562504E-2</v>
      </c>
      <c r="CR26" s="26">
        <f t="shared" si="118"/>
        <v>7.3725300657242449E-2</v>
      </c>
      <c r="CS26" s="26">
        <f t="shared" si="118"/>
        <v>7.3753496689827461E-2</v>
      </c>
      <c r="CT26" s="26">
        <f t="shared" si="118"/>
        <v>7.3780005030823687E-2</v>
      </c>
      <c r="CU26" s="26">
        <f t="shared" si="118"/>
        <v>7.3804972911431135E-2</v>
      </c>
      <c r="CV26" s="26">
        <f t="shared" si="118"/>
        <v>7.3828531315553891E-2</v>
      </c>
      <c r="CW26" s="26">
        <f t="shared" si="118"/>
        <v>7.3850797069627647E-2</v>
      </c>
      <c r="CX26" s="26">
        <f t="shared" si="118"/>
        <v>7.387187463411761E-2</v>
      </c>
      <c r="CY26" s="26">
        <f t="shared" si="118"/>
        <v>7.3891857642555445E-2</v>
      </c>
      <c r="CZ26" s="26">
        <f t="shared" si="118"/>
        <v>7.3910830226530888E-2</v>
      </c>
      <c r="DA26" s="26">
        <f t="shared" si="118"/>
        <v>7.3928868158866096E-2</v>
      </c>
      <c r="DB26" s="26">
        <f t="shared" si="118"/>
        <v>7.3946039842052363E-2</v>
      </c>
      <c r="DC26" s="26">
        <f t="shared" si="118"/>
        <v>7.3962407164742949E-2</v>
      </c>
      <c r="DD26" s="26">
        <f t="shared" si="118"/>
        <v>7.3978026245518899E-2</v>
      </c>
      <c r="DE26" s="26">
        <f t="shared" si="118"/>
        <v>7.3992948080158882E-2</v>
      </c>
      <c r="DF26" s="26">
        <f t="shared" si="118"/>
        <v>7.4007219106144176E-2</v>
      </c>
      <c r="DG26" s="26">
        <f t="shared" si="118"/>
        <v>7.4020881696036794E-2</v>
      </c>
      <c r="DH26" s="26">
        <f t="shared" si="118"/>
        <v>7.4033974589611459E-2</v>
      </c>
      <c r="DI26" s="26">
        <f t="shared" si="118"/>
        <v>7.4046533273145282E-2</v>
      </c>
      <c r="DJ26" s="26">
        <f t="shared" si="118"/>
        <v>7.4058590313025863E-2</v>
      </c>
      <c r="DK26" s="26">
        <f t="shared" si="118"/>
        <v>7.4070175649789821E-2</v>
      </c>
      <c r="DL26" s="26">
        <f t="shared" si="118"/>
        <v>7.4081316857819116E-2</v>
      </c>
      <c r="DM26" s="26">
        <f t="shared" si="118"/>
        <v>7.4092039375172683E-2</v>
      </c>
      <c r="DN26" s="26">
        <f t="shared" si="118"/>
        <v>7.4102366707396686E-2</v>
      </c>
      <c r="DO26" s="26">
        <f t="shared" si="118"/>
        <v>7.4112320608618165E-2</v>
      </c>
      <c r="DP26" s="26">
        <f t="shared" si="118"/>
        <v>7.412192124276834E-2</v>
      </c>
      <c r="DQ26" s="26">
        <f t="shared" si="118"/>
        <v>7.4131187327391782E-2</v>
      </c>
      <c r="DR26" s="26">
        <f t="shared" si="118"/>
        <v>7.4140136262166034E-2</v>
      </c>
      <c r="DS26" s="26">
        <f t="shared" si="118"/>
        <v>7.4148784243970089E-2</v>
      </c>
      <c r="DT26" s="6">
        <f>2*(100-(100*G26))/SUM($D26:G26)/100</f>
        <v>7.0212810305165171E-2</v>
      </c>
      <c r="DU26" s="6">
        <f>2*(100-(100*I26))/SUM($D26:I26)/100</f>
        <v>7.1281582023070458E-2</v>
      </c>
      <c r="DV26" s="6">
        <f>2*(100-(100*M26))/SUM($D26:M26)/100</f>
        <v>7.2630842786288646E-2</v>
      </c>
      <c r="DW26" s="6">
        <f>2*(100-(100*Q26))/SUM($D26:Q26)/100</f>
        <v>7.3388494796353176E-2</v>
      </c>
      <c r="DX26" s="6">
        <f>2*(100-(100*W26))/SUM($D26:W26)/100</f>
        <v>7.4003639930536491E-2</v>
      </c>
      <c r="DY26" s="7">
        <f>(DT26-'Data for assignment'!C16)^2</f>
        <v>3.349155298962403E-5</v>
      </c>
      <c r="DZ26" s="7">
        <f>(DU26-'Data for assignment'!D16)^2</f>
        <v>5.2105543652824639E-5</v>
      </c>
      <c r="EA26" s="7">
        <f>(DV26-'Data for assignment'!E16)^2</f>
        <v>8.7781069418614729E-5</v>
      </c>
      <c r="EB26" s="7">
        <f>(DW26-'Data for assignment'!F16)^2</f>
        <v>1.4188388474748286E-4</v>
      </c>
      <c r="EC26" s="7">
        <f>(DX26-'Data for assignment'!G16)^2</f>
        <v>1.7946240952527987E-4</v>
      </c>
      <c r="ED26" t="str">
        <f t="shared" si="111"/>
        <v>Par Rate 7.5</v>
      </c>
      <c r="EE26" s="18">
        <v>7.5</v>
      </c>
      <c r="EF26">
        <v>0.57747214831309279</v>
      </c>
      <c r="EG26">
        <v>7.4264390941957595E-2</v>
      </c>
      <c r="EH26">
        <v>0.57727301075323645</v>
      </c>
      <c r="EI26">
        <f>100*EG26/2*SUM($EH$12:EH26)+100*EH26</f>
        <v>99.970826035924659</v>
      </c>
      <c r="EJ26" s="50">
        <f t="shared" si="112"/>
        <v>2.9173964075340564E-2</v>
      </c>
      <c r="EK26" s="50">
        <f t="shared" si="113"/>
        <v>-94.781559673557169</v>
      </c>
      <c r="EL26" s="50"/>
      <c r="EM26" s="50"/>
      <c r="EN26" s="50"/>
      <c r="EO26" s="50"/>
      <c r="EP26" s="50"/>
      <c r="EQ26" s="50"/>
    </row>
    <row r="27" spans="1:147" x14ac:dyDescent="0.3">
      <c r="A27" s="8">
        <v>32255</v>
      </c>
      <c r="B27" s="3">
        <v>6.6999997999999991E-2</v>
      </c>
      <c r="C27" s="4">
        <f t="shared" si="108"/>
        <v>6.6544558386480795E-2</v>
      </c>
      <c r="D27" s="5">
        <f t="shared" si="109"/>
        <v>0.96676299385711406</v>
      </c>
      <c r="E27" s="5">
        <f t="shared" si="105"/>
        <v>0.93379686721197797</v>
      </c>
      <c r="F27" s="5">
        <f t="shared" si="105"/>
        <v>0.90133735440875562</v>
      </c>
      <c r="G27" s="5">
        <f t="shared" si="105"/>
        <v>0.86955061201762307</v>
      </c>
      <c r="H27" s="5">
        <f t="shared" si="105"/>
        <v>0.83855028082892868</v>
      </c>
      <c r="I27" s="5">
        <f t="shared" si="105"/>
        <v>0.80841064948375985</v>
      </c>
      <c r="J27" s="5">
        <f t="shared" si="105"/>
        <v>0.77917673148452538</v>
      </c>
      <c r="K27" s="5">
        <f t="shared" si="105"/>
        <v>0.75087193076807968</v>
      </c>
      <c r="L27" s="5">
        <f t="shared" si="105"/>
        <v>0.72350384205622587</v>
      </c>
      <c r="M27" s="5">
        <f t="shared" si="105"/>
        <v>0.69706861944564691</v>
      </c>
      <c r="N27" s="5">
        <f t="shared" si="105"/>
        <v>0.671554252504306</v>
      </c>
      <c r="O27" s="5">
        <f t="shared" si="105"/>
        <v>0.64694301272724419</v>
      </c>
      <c r="P27" s="5">
        <f t="shared" si="105"/>
        <v>0.62321327244715863</v>
      </c>
      <c r="Q27" s="5">
        <f t="shared" si="105"/>
        <v>0.60034085067011134</v>
      </c>
      <c r="R27" s="5">
        <f t="shared" si="105"/>
        <v>0.57830000336195364</v>
      </c>
      <c r="S27" s="5">
        <f t="shared" si="105"/>
        <v>0.55706414727277265</v>
      </c>
      <c r="T27" s="5">
        <f t="shared" si="105"/>
        <v>0.53660638462466392</v>
      </c>
      <c r="U27" s="5">
        <f t="shared" si="106"/>
        <v>0.51689987941053617</v>
      </c>
      <c r="V27" s="5">
        <f t="shared" si="106"/>
        <v>0.49791812346839021</v>
      </c>
      <c r="W27" s="5">
        <f t="shared" si="106"/>
        <v>0.47963512097155331</v>
      </c>
      <c r="X27" s="5">
        <f t="shared" si="117"/>
        <v>0.46202551278395015</v>
      </c>
      <c r="Y27" s="5">
        <f t="shared" si="117"/>
        <v>0.4450646567103313</v>
      </c>
      <c r="Z27" s="5">
        <f t="shared" si="117"/>
        <v>0.42872867559501865</v>
      </c>
      <c r="AA27" s="5">
        <f t="shared" si="117"/>
        <v>0.41299448216148582</v>
      </c>
      <c r="AB27" s="5">
        <f t="shared" si="117"/>
        <v>0.39783978718987306</v>
      </c>
      <c r="AC27" s="5">
        <f t="shared" si="117"/>
        <v>0.38324309591140737</v>
      </c>
      <c r="AD27" s="5">
        <f t="shared" si="117"/>
        <v>0.36918369621475966</v>
      </c>
      <c r="AE27" s="5">
        <f t="shared" si="117"/>
        <v>0.35564164130162973</v>
      </c>
      <c r="AF27" s="5">
        <f t="shared" si="117"/>
        <v>0.34259772871591065</v>
      </c>
      <c r="AG27" s="5">
        <f t="shared" si="117"/>
        <v>0.33003347714128284</v>
      </c>
      <c r="AH27" s="5">
        <f t="shared" si="117"/>
        <v>0.31793110196988833</v>
      </c>
      <c r="AI27" s="5">
        <f t="shared" si="117"/>
        <v>0.30627349035513213</v>
      </c>
      <c r="AJ27" s="5">
        <f t="shared" si="117"/>
        <v>0.29504417624861168</v>
      </c>
      <c r="AK27" s="5">
        <f t="shared" si="117"/>
        <v>0.28422731576513194</v>
      </c>
      <c r="AL27" s="5">
        <f t="shared" si="117"/>
        <v>0.27380766310609544</v>
      </c>
      <c r="AM27" s="5">
        <f t="shared" si="117"/>
        <v>0.26377054718929333</v>
      </c>
      <c r="AN27" s="5">
        <f t="shared" si="117"/>
        <v>0.25410184907408295</v>
      </c>
      <c r="AO27" s="5">
        <f t="shared" si="117"/>
        <v>0.24478798022900625</v>
      </c>
      <c r="AP27" s="5">
        <f t="shared" si="117"/>
        <v>0.23581586165952326</v>
      </c>
      <c r="AQ27" s="5">
        <f t="shared" si="117"/>
        <v>0.2271729038933252</v>
      </c>
      <c r="AR27" s="5">
        <f t="shared" si="117"/>
        <v>0.21884698780714337</v>
      </c>
      <c r="AS27" s="5">
        <f t="shared" si="117"/>
        <v>0.21082644627021299</v>
      </c>
      <c r="AT27" s="5">
        <f t="shared" si="117"/>
        <v>0.20310004657422848</v>
      </c>
      <c r="AU27" s="5">
        <f t="shared" si="117"/>
        <v>0.19565697361672296</v>
      </c>
      <c r="AV27" s="5">
        <f t="shared" si="117"/>
        <v>0.188486813803588</v>
      </c>
      <c r="AW27" s="5">
        <f t="shared" si="117"/>
        <v>0.1815795396363766</v>
      </c>
      <c r="AX27" s="5">
        <f t="shared" si="117"/>
        <v>0.17492549495072987</v>
      </c>
      <c r="AY27" s="5">
        <f t="shared" si="117"/>
        <v>0.16851538077344003</v>
      </c>
      <c r="AZ27" s="5">
        <f t="shared" si="117"/>
        <v>0.1623402417671288</v>
      </c>
      <c r="BA27" s="5">
        <f t="shared" si="117"/>
        <v>0.15639145323313208</v>
      </c>
      <c r="BB27" s="5">
        <f t="shared" si="117"/>
        <v>0.15066070864485012</v>
      </c>
      <c r="BC27" s="5">
        <f t="shared" si="117"/>
        <v>0.14514000768548166</v>
      </c>
      <c r="BD27" s="5">
        <f t="shared" si="117"/>
        <v>0.13982164476566697</v>
      </c>
      <c r="BE27" s="5">
        <f t="shared" si="117"/>
        <v>0.13469819799809954</v>
      </c>
      <c r="BF27" s="5">
        <f t="shared" si="117"/>
        <v>0.12976251860760837</v>
      </c>
      <c r="BG27" s="5">
        <f t="shared" si="117"/>
        <v>0.12500772075655811</v>
      </c>
      <c r="BH27" s="5">
        <f t="shared" si="117"/>
        <v>0.12042717176666599</v>
      </c>
      <c r="BI27" s="5">
        <f t="shared" si="117"/>
        <v>0.11601448271948782</v>
      </c>
      <c r="BJ27" s="5">
        <f t="shared" si="117"/>
        <v>0.11176349941888751</v>
      </c>
      <c r="BK27" s="5">
        <f t="shared" si="117"/>
        <v>0.10766829369978587</v>
      </c>
      <c r="BL27" s="26">
        <f t="shared" si="110"/>
        <v>6.7603815645181642E-2</v>
      </c>
      <c r="BM27" s="26">
        <f t="shared" si="118"/>
        <v>6.849635133208247E-2</v>
      </c>
      <c r="BN27" s="26">
        <f t="shared" si="118"/>
        <v>6.9250446163350451E-2</v>
      </c>
      <c r="BO27" s="26">
        <f t="shared" si="118"/>
        <v>6.9889369347974781E-2</v>
      </c>
      <c r="BP27" s="26">
        <f t="shared" si="118"/>
        <v>7.0432293722521966E-2</v>
      </c>
      <c r="BQ27" s="26">
        <f t="shared" si="118"/>
        <v>7.089504000227799E-2</v>
      </c>
      <c r="BR27" s="26">
        <f t="shared" si="118"/>
        <v>7.1290682616439754E-2</v>
      </c>
      <c r="BS27" s="26">
        <f t="shared" si="118"/>
        <v>7.1630043340148886E-2</v>
      </c>
      <c r="BT27" s="26">
        <f t="shared" si="118"/>
        <v>7.1922093899959599E-2</v>
      </c>
      <c r="BU27" s="26">
        <f t="shared" si="118"/>
        <v>7.2174284672131411E-2</v>
      </c>
      <c r="BV27" s="26">
        <f t="shared" si="118"/>
        <v>7.2392813322775806E-2</v>
      </c>
      <c r="BW27" s="26">
        <f t="shared" si="118"/>
        <v>7.2582844601226493E-2</v>
      </c>
      <c r="BX27" s="26">
        <f t="shared" si="118"/>
        <v>7.2748690369360547E-2</v>
      </c>
      <c r="BY27" s="26">
        <f t="shared" si="118"/>
        <v>7.2893957230670242E-2</v>
      </c>
      <c r="BZ27" s="26">
        <f t="shared" si="118"/>
        <v>7.3021667733927084E-2</v>
      </c>
      <c r="CA27" s="26">
        <f t="shared" si="118"/>
        <v>7.3134360003204321E-2</v>
      </c>
      <c r="CB27" s="26">
        <f t="shared" si="118"/>
        <v>7.3234169737318167E-2</v>
      </c>
      <c r="CC27" s="26">
        <f t="shared" si="118"/>
        <v>7.332289778597495E-2</v>
      </c>
      <c r="CD27" s="26">
        <f t="shared" si="118"/>
        <v>7.3402065913731537E-2</v>
      </c>
      <c r="CE27" s="26">
        <f t="shared" si="118"/>
        <v>7.3472962879444353E-2</v>
      </c>
      <c r="CF27" s="26">
        <f t="shared" si="118"/>
        <v>7.3536682566573378E-2</v>
      </c>
      <c r="CG27" s="26">
        <f t="shared" si="118"/>
        <v>7.3594155581096596E-2</v>
      </c>
      <c r="CH27" s="26">
        <f t="shared" si="118"/>
        <v>7.3646175474817832E-2</v>
      </c>
      <c r="CI27" s="26">
        <f t="shared" si="118"/>
        <v>7.369342054118054E-2</v>
      </c>
      <c r="CJ27" s="26">
        <f t="shared" si="118"/>
        <v>7.3736471959171934E-2</v>
      </c>
      <c r="CK27" s="26">
        <f t="shared" si="118"/>
        <v>7.3775828921121944E-2</v>
      </c>
      <c r="CL27" s="26">
        <f t="shared" si="118"/>
        <v>7.3811921266186478E-2</v>
      </c>
      <c r="CM27" s="26">
        <f t="shared" si="118"/>
        <v>7.3845120048220886E-2</v>
      </c>
      <c r="CN27" s="26">
        <f t="shared" si="118"/>
        <v>7.3875746390679328E-2</v>
      </c>
      <c r="CO27" s="26">
        <f t="shared" si="118"/>
        <v>7.3904078918948096E-2</v>
      </c>
      <c r="CP27" s="26">
        <f t="shared" si="118"/>
        <v>7.3930360009566473E-2</v>
      </c>
      <c r="CQ27" s="26">
        <f t="shared" si="118"/>
        <v>7.3954801054019317E-2</v>
      </c>
      <c r="CR27" s="26">
        <f t="shared" si="118"/>
        <v>7.3977586900511205E-2</v>
      </c>
      <c r="CS27" s="26">
        <f t="shared" si="118"/>
        <v>7.3998879608975526E-2</v>
      </c>
      <c r="CT27" s="26">
        <f t="shared" si="118"/>
        <v>7.4018821631415724E-2</v>
      </c>
      <c r="CU27" s="26">
        <f t="shared" si="118"/>
        <v>7.4037538510610401E-2</v>
      </c>
      <c r="CV27" s="26">
        <f t="shared" si="118"/>
        <v>7.405514117449806E-2</v>
      </c>
      <c r="CW27" s="26">
        <f t="shared" si="118"/>
        <v>7.4071727890586067E-2</v>
      </c>
      <c r="CX27" s="26">
        <f t="shared" si="118"/>
        <v>7.4087385934011013E-2</v>
      </c>
      <c r="CY27" s="26">
        <f t="shared" si="118"/>
        <v>7.4102193014010151E-2</v>
      </c>
      <c r="CZ27" s="26">
        <f t="shared" si="118"/>
        <v>7.4116218496217037E-2</v>
      </c>
      <c r="DA27" s="26">
        <f t="shared" si="118"/>
        <v>7.4129524452102261E-2</v>
      </c>
      <c r="DB27" s="26">
        <f t="shared" si="118"/>
        <v>7.4142166561818212E-2</v>
      </c>
      <c r="DC27" s="26">
        <f t="shared" si="118"/>
        <v>7.4154194892498609E-2</v>
      </c>
      <c r="DD27" s="26">
        <f t="shared" si="118"/>
        <v>7.4165654570557016E-2</v>
      </c>
      <c r="DE27" s="26">
        <f t="shared" si="118"/>
        <v>7.4176586363606051E-2</v>
      </c>
      <c r="DF27" s="26">
        <f t="shared" si="118"/>
        <v>7.4187027185176627E-2</v>
      </c>
      <c r="DG27" s="26">
        <f t="shared" si="118"/>
        <v>7.4197010533374852E-2</v>
      </c>
      <c r="DH27" s="26">
        <f t="shared" si="118"/>
        <v>7.4206566872904015E-2</v>
      </c>
      <c r="DI27" s="26">
        <f t="shared" si="118"/>
        <v>7.4215723968444045E-2</v>
      </c>
      <c r="DJ27" s="26">
        <f t="shared" si="118"/>
        <v>7.4224507176176596E-2</v>
      </c>
      <c r="DK27" s="26">
        <f t="shared" si="118"/>
        <v>7.4232939699228923E-2</v>
      </c>
      <c r="DL27" s="26">
        <f t="shared" si="118"/>
        <v>7.4241042811956898E-2</v>
      </c>
      <c r="DM27" s="26">
        <f t="shared" si="118"/>
        <v>7.4248836057265774E-2</v>
      </c>
      <c r="DN27" s="26">
        <f t="shared" si="118"/>
        <v>7.4256337420558496E-2</v>
      </c>
      <c r="DO27" s="26">
        <f t="shared" si="118"/>
        <v>7.4263563483386252E-2</v>
      </c>
      <c r="DP27" s="26">
        <f t="shared" si="118"/>
        <v>7.4270529559438123E-2</v>
      </c>
      <c r="DQ27" s="26">
        <f t="shared" si="118"/>
        <v>7.4277249815136073E-2</v>
      </c>
      <c r="DR27" s="26">
        <f t="shared" si="118"/>
        <v>7.4283737376786313E-2</v>
      </c>
      <c r="DS27" s="26">
        <f t="shared" si="118"/>
        <v>7.4290004425968489E-2</v>
      </c>
      <c r="DT27" s="6">
        <f>2*(100-(100*G27))/SUM($D27:G27)/100</f>
        <v>7.1061550707838775E-2</v>
      </c>
      <c r="DU27" s="6">
        <f>2*(100-(100*I27))/SUM($D27:I27)/100</f>
        <v>7.2047621475111512E-2</v>
      </c>
      <c r="DV27" s="6">
        <f>2*(100-(100*M27))/SUM($D27:M27)/100</f>
        <v>7.3268904549443181E-2</v>
      </c>
      <c r="DW27" s="6">
        <f>2*(100-(100*Q27))/SUM($D27:Q27)/100</f>
        <v>7.3935092957295279E-2</v>
      </c>
      <c r="DX27" s="6">
        <f>2*(100-(100*W27))/SUM($D27:W27)/100</f>
        <v>7.4457477449787118E-2</v>
      </c>
      <c r="DY27" s="7">
        <f>(DT27-'Data for assignment'!C17)^2</f>
        <v>2.849903016807906E-5</v>
      </c>
      <c r="DZ27" s="7">
        <f>(DU27-'Data for assignment'!D17)^2</f>
        <v>4.425412673364139E-5</v>
      </c>
      <c r="EA27" s="7">
        <f>(DV27-'Data for assignment'!E17)^2</f>
        <v>8.1560594726138574E-5</v>
      </c>
      <c r="EB27" s="7">
        <f>(DW27-'Data for assignment'!F17)^2</f>
        <v>1.3607014963421441E-4</v>
      </c>
      <c r="EC27" s="7">
        <f>(DX27-'Data for assignment'!G17)^2</f>
        <v>1.7802282794781272E-4</v>
      </c>
      <c r="ED27" t="str">
        <f t="shared" si="111"/>
        <v>Par Rate 8</v>
      </c>
      <c r="EE27" s="18">
        <v>8</v>
      </c>
      <c r="EF27">
        <v>0.55624912712805041</v>
      </c>
      <c r="EG27">
        <v>7.4359616285191082E-2</v>
      </c>
      <c r="EH27">
        <v>0.55605308079953319</v>
      </c>
      <c r="EI27">
        <f>100*EG27/2*SUM($EH$12:EH27)+100*EH27</f>
        <v>99.970394388690067</v>
      </c>
      <c r="EJ27" s="50">
        <f t="shared" si="112"/>
        <v>2.9605611309932556E-2</v>
      </c>
      <c r="EK27" s="50">
        <f t="shared" si="113"/>
        <v>-96.183912744869403</v>
      </c>
      <c r="EL27" s="50"/>
      <c r="EM27" s="50"/>
      <c r="EN27" s="50"/>
      <c r="EO27" s="50"/>
      <c r="EP27" s="50"/>
      <c r="EQ27" s="50"/>
    </row>
    <row r="28" spans="1:147" hidden="1" x14ac:dyDescent="0.3">
      <c r="A28" s="8">
        <v>32269</v>
      </c>
      <c r="B28" s="3">
        <v>6.8499999000000006E-2</v>
      </c>
      <c r="C28" s="4">
        <f t="shared" si="108"/>
        <v>6.8090605815509964E-2</v>
      </c>
      <c r="D28" s="5">
        <f t="shared" si="109"/>
        <v>0.96605955569648339</v>
      </c>
      <c r="E28" s="5">
        <f t="shared" si="109"/>
        <v>0.93251614826768192</v>
      </c>
      <c r="F28" s="5">
        <f t="shared" si="109"/>
        <v>0.89958752890858362</v>
      </c>
      <c r="G28" s="5">
        <f t="shared" si="109"/>
        <v>0.86742393744163271</v>
      </c>
      <c r="H28" s="5">
        <f t="shared" si="109"/>
        <v>0.83612508737878477</v>
      </c>
      <c r="I28" s="5">
        <f t="shared" si="109"/>
        <v>0.80575318324799994</v>
      </c>
      <c r="J28" s="5">
        <f t="shared" si="109"/>
        <v>0.77634281957252871</v>
      </c>
      <c r="K28" s="5">
        <f t="shared" si="109"/>
        <v>0.74790845981608045</v>
      </c>
      <c r="L28" s="5">
        <f t="shared" si="109"/>
        <v>0.72045005506317983</v>
      </c>
      <c r="M28" s="5">
        <f t="shared" si="109"/>
        <v>0.69395724327045638</v>
      </c>
      <c r="N28" s="5">
        <f t="shared" si="109"/>
        <v>0.66841247183710728</v>
      </c>
      <c r="O28" s="5">
        <f t="shared" si="109"/>
        <v>0.64379330745122043</v>
      </c>
      <c r="P28" s="5">
        <f t="shared" si="109"/>
        <v>0.62007413501986341</v>
      </c>
      <c r="Q28" s="5">
        <f t="shared" si="109"/>
        <v>0.59722739910484224</v>
      </c>
      <c r="R28" s="5">
        <f t="shared" si="109"/>
        <v>0.57522450397455438</v>
      </c>
      <c r="S28" s="5">
        <f t="shared" si="109"/>
        <v>0.55403645981718708</v>
      </c>
      <c r="T28" s="5">
        <f t="shared" ref="T28:BK43" si="119">T$7*EXP(-T$8*$C28)</f>
        <v>0.5336343409118135</v>
      </c>
      <c r="U28" s="5">
        <f t="shared" si="119"/>
        <v>0.51398960506660829</v>
      </c>
      <c r="V28" s="5">
        <f t="shared" si="119"/>
        <v>0.49507431117798706</v>
      </c>
      <c r="W28" s="5">
        <f t="shared" si="119"/>
        <v>0.47686126238206628</v>
      </c>
      <c r="X28" s="5">
        <f t="shared" si="119"/>
        <v>0.4593240952197658</v>
      </c>
      <c r="Y28" s="5">
        <f t="shared" si="119"/>
        <v>0.44243732995112295</v>
      </c>
      <c r="Z28" s="5">
        <f t="shared" si="119"/>
        <v>0.42617639319976214</v>
      </c>
      <c r="AA28" s="5">
        <f t="shared" si="119"/>
        <v>0.41051762115585277</v>
      </c>
      <c r="AB28" s="5">
        <f t="shared" si="119"/>
        <v>0.39543824936615735</v>
      </c>
      <c r="AC28" s="5">
        <f t="shared" si="119"/>
        <v>0.38091639350467982</v>
      </c>
      <c r="AD28" s="5">
        <f t="shared" si="119"/>
        <v>0.36693102430517988</v>
      </c>
      <c r="AE28" s="5">
        <f t="shared" si="119"/>
        <v>0.35346193894062194</v>
      </c>
      <c r="AF28" s="5">
        <f t="shared" si="119"/>
        <v>0.34048973047433856</v>
      </c>
      <c r="AG28" s="5">
        <f t="shared" si="119"/>
        <v>0.32799575652310098</v>
      </c>
      <c r="AH28" s="5">
        <f t="shared" si="119"/>
        <v>0.31596210791832768</v>
      </c>
      <c r="AI28" s="5">
        <f t="shared" si="119"/>
        <v>0.30437157789458708</v>
      </c>
      <c r="AJ28" s="5">
        <f t="shared" si="119"/>
        <v>0.29320763214913076</v>
      </c>
      <c r="AK28" s="5">
        <f t="shared" si="119"/>
        <v>0.28245437998363077</v>
      </c>
      <c r="AL28" s="5">
        <f t="shared" si="119"/>
        <v>0.27209654664554966</v>
      </c>
      <c r="AM28" s="5">
        <f t="shared" si="119"/>
        <v>0.26211944692123701</v>
      </c>
      <c r="AN28" s="5">
        <f t="shared" si="119"/>
        <v>0.2525089599881723</v>
      </c>
      <c r="AO28" s="5">
        <f t="shared" si="119"/>
        <v>0.2432515055040482</v>
      </c>
      <c r="AP28" s="5">
        <f t="shared" si="119"/>
        <v>0.23433402089137664</v>
      </c>
      <c r="AQ28" s="5">
        <f t="shared" si="119"/>
        <v>0.22574393976489723</v>
      </c>
      <c r="AR28" s="5">
        <f t="shared" si="119"/>
        <v>0.21746917144300601</v>
      </c>
      <c r="AS28" s="5">
        <f t="shared" si="119"/>
        <v>0.20949808148202978</v>
      </c>
      <c r="AT28" s="5">
        <f t="shared" si="119"/>
        <v>0.2018194731722607</v>
      </c>
      <c r="AU28" s="5">
        <f t="shared" si="119"/>
        <v>0.19442256993636353</v>
      </c>
      <c r="AV28" s="5">
        <f t="shared" si="119"/>
        <v>0.18729699857346857</v>
      </c>
      <c r="AW28" s="5">
        <f t="shared" si="119"/>
        <v>0.18043277329552165</v>
      </c>
      <c r="AX28" s="5">
        <f t="shared" si="119"/>
        <v>0.17382028050599599</v>
      </c>
      <c r="AY28" s="5">
        <f t="shared" si="119"/>
        <v>0.1674502642746572</v>
      </c>
      <c r="AZ28" s="5">
        <f t="shared" si="119"/>
        <v>0.16131381246559487</v>
      </c>
      <c r="BA28" s="5">
        <f t="shared" si="119"/>
        <v>0.15540234347909593</v>
      </c>
      <c r="BB28" s="5">
        <f t="shared" si="119"/>
        <v>0.14970759357109373</v>
      </c>
      <c r="BC28" s="5">
        <f t="shared" si="119"/>
        <v>0.14422160471685627</v>
      </c>
      <c r="BD28" s="5">
        <f t="shared" si="119"/>
        <v>0.13893671298826391</v>
      </c>
      <c r="BE28" s="5">
        <f t="shared" si="119"/>
        <v>0.13384553741648397</v>
      </c>
      <c r="BF28" s="5">
        <f t="shared" si="119"/>
        <v>0.12894096931407545</v>
      </c>
      <c r="BG28" s="5">
        <f t="shared" si="119"/>
        <v>0.12421616203257155</v>
      </c>
      <c r="BH28" s="5">
        <f t="shared" si="119"/>
        <v>0.11966452113340946</v>
      </c>
      <c r="BI28" s="5">
        <f t="shared" si="119"/>
        <v>0.11527969495171358</v>
      </c>
      <c r="BJ28" s="5">
        <f t="shared" si="119"/>
        <v>0.1110555655339161</v>
      </c>
      <c r="BK28" s="5">
        <f t="shared" si="119"/>
        <v>0.10698623993153025</v>
      </c>
      <c r="BL28" s="26">
        <f t="shared" si="110"/>
        <v>6.9059589620606404E-2</v>
      </c>
      <c r="BM28" s="26">
        <f t="shared" si="118"/>
        <v>6.9868810436968187E-2</v>
      </c>
      <c r="BN28" s="26">
        <f t="shared" si="118"/>
        <v>7.0545947948406795E-2</v>
      </c>
      <c r="BO28" s="26">
        <f t="shared" si="118"/>
        <v>7.1113725593905303E-2</v>
      </c>
      <c r="BP28" s="26">
        <f t="shared" si="118"/>
        <v>7.1590820415647433E-2</v>
      </c>
      <c r="BQ28" s="26">
        <f t="shared" si="118"/>
        <v>7.1992602543265158E-2</v>
      </c>
      <c r="BR28" s="26">
        <f t="shared" si="118"/>
        <v>7.233173672981412E-2</v>
      </c>
      <c r="BS28" s="26">
        <f t="shared" si="118"/>
        <v>7.2618672105429979E-2</v>
      </c>
      <c r="BT28" s="26">
        <f t="shared" si="118"/>
        <v>7.2862041283183604E-2</v>
      </c>
      <c r="BU28" s="26">
        <f t="shared" si="118"/>
        <v>7.306898589872643E-2</v>
      </c>
      <c r="BV28" s="26">
        <f t="shared" si="118"/>
        <v>7.324542239879038E-2</v>
      </c>
      <c r="BW28" s="26">
        <f t="shared" si="118"/>
        <v>7.3396259259388669E-2</v>
      </c>
      <c r="BX28" s="26">
        <f t="shared" si="118"/>
        <v>7.3525574689007986E-2</v>
      </c>
      <c r="BY28" s="26">
        <f t="shared" si="118"/>
        <v>7.3636762155927016E-2</v>
      </c>
      <c r="BZ28" s="26">
        <f t="shared" si="118"/>
        <v>7.3732649692324459E-2</v>
      </c>
      <c r="CA28" s="26">
        <f t="shared" si="118"/>
        <v>7.3815597806997896E-2</v>
      </c>
      <c r="CB28" s="26">
        <f t="shared" si="118"/>
        <v>7.388757993181333E-2</v>
      </c>
      <c r="CC28" s="26">
        <f t="shared" si="118"/>
        <v>7.3950248593032467E-2</v>
      </c>
      <c r="CD28" s="26">
        <f t="shared" si="118"/>
        <v>7.400498990410237E-2</v>
      </c>
      <c r="CE28" s="26">
        <f t="shared" si="118"/>
        <v>7.4052968494511706E-2</v>
      </c>
      <c r="CF28" s="26">
        <f t="shared" si="118"/>
        <v>7.4095164598314722E-2</v>
      </c>
      <c r="CG28" s="26">
        <f t="shared" si="118"/>
        <v>7.4132404708485131E-2</v>
      </c>
      <c r="CH28" s="26">
        <f t="shared" si="118"/>
        <v>7.4165386945343192E-2</v>
      </c>
      <c r="CI28" s="26">
        <f t="shared" si="118"/>
        <v>7.4194702077576724E-2</v>
      </c>
      <c r="CJ28" s="26">
        <f t="shared" si="118"/>
        <v>7.4220850963699486E-2</v>
      </c>
      <c r="CK28" s="26">
        <f t="shared" si="118"/>
        <v>7.4244259042776567E-2</v>
      </c>
      <c r="CL28" s="26">
        <f t="shared" si="118"/>
        <v>7.4265288389919581E-2</v>
      </c>
      <c r="CM28" s="26">
        <f t="shared" si="118"/>
        <v>7.4284247759590735E-2</v>
      </c>
      <c r="CN28" s="26">
        <f t="shared" si="118"/>
        <v>7.4301400964241177E-2</v>
      </c>
      <c r="CO28" s="26">
        <f t="shared" si="118"/>
        <v>7.4316973874083522E-2</v>
      </c>
      <c r="CP28" s="26">
        <f t="shared" si="118"/>
        <v>7.4331160273294422E-2</v>
      </c>
      <c r="CQ28" s="26">
        <f t="shared" si="118"/>
        <v>7.4344126766580282E-2</v>
      </c>
      <c r="CR28" s="26">
        <f t="shared" si="118"/>
        <v>7.4356016896130583E-2</v>
      </c>
      <c r="CS28" s="26">
        <f t="shared" si="118"/>
        <v>7.4366954601155527E-2</v>
      </c>
      <c r="CT28" s="26">
        <f t="shared" si="118"/>
        <v>7.4377047129345855E-2</v>
      </c>
      <c r="CU28" s="26">
        <f t="shared" si="118"/>
        <v>7.438638749079389E-2</v>
      </c>
      <c r="CV28" s="26">
        <f t="shared" si="118"/>
        <v>7.4395056529439535E-2</v>
      </c>
      <c r="CW28" s="26">
        <f t="shared" si="118"/>
        <v>7.4403124674351312E-2</v>
      </c>
      <c r="CX28" s="26">
        <f t="shared" si="118"/>
        <v>7.4410653422629897E-2</v>
      </c>
      <c r="CY28" s="26">
        <f t="shared" si="118"/>
        <v>7.4417696597031152E-2</v>
      </c>
      <c r="CZ28" s="26">
        <f t="shared" si="118"/>
        <v>7.4424301414217436E-2</v>
      </c>
      <c r="DA28" s="26">
        <f t="shared" si="118"/>
        <v>7.443050939359773E-2</v>
      </c>
      <c r="DB28" s="26">
        <f t="shared" si="118"/>
        <v>7.4436357131784273E-2</v>
      </c>
      <c r="DC28" s="26">
        <f t="shared" si="118"/>
        <v>7.4441876963601911E-2</v>
      </c>
      <c r="DD28" s="26">
        <f t="shared" si="118"/>
        <v>7.444709752718548E-2</v>
      </c>
      <c r="DE28" s="26">
        <f t="shared" si="118"/>
        <v>7.4452044247872981E-2</v>
      </c>
      <c r="DF28" s="26">
        <f t="shared" si="118"/>
        <v>7.4456739753245946E-2</v>
      </c>
      <c r="DG28" s="26">
        <f t="shared" si="118"/>
        <v>7.4461204229704495E-2</v>
      </c>
      <c r="DH28" s="26">
        <f t="shared" si="118"/>
        <v>7.446545572932399E-2</v>
      </c>
      <c r="DI28" s="26">
        <f t="shared" si="118"/>
        <v>7.4469510434369363E-2</v>
      </c>
      <c r="DJ28" s="26">
        <f t="shared" si="118"/>
        <v>7.4473382885695272E-2</v>
      </c>
      <c r="DK28" s="26">
        <f t="shared" si="118"/>
        <v>7.4477086180298094E-2</v>
      </c>
      <c r="DL28" s="26">
        <f t="shared" si="118"/>
        <v>7.4480632142478839E-2</v>
      </c>
      <c r="DM28" s="26">
        <f t="shared" si="118"/>
        <v>7.4484031472397502E-2</v>
      </c>
      <c r="DN28" s="26">
        <f t="shared" si="118"/>
        <v>7.4487293875228386E-2</v>
      </c>
      <c r="DO28" s="26">
        <f t="shared" si="118"/>
        <v>7.4490428173645942E-2</v>
      </c>
      <c r="DP28" s="26">
        <f t="shared" si="118"/>
        <v>7.4493442405963978E-2</v>
      </c>
      <c r="DQ28" s="26">
        <f t="shared" si="118"/>
        <v>7.4496343911909096E-2</v>
      </c>
      <c r="DR28" s="26">
        <f t="shared" si="118"/>
        <v>7.4499139407719864E-2</v>
      </c>
      <c r="DS28" s="26">
        <f t="shared" si="118"/>
        <v>7.4501835052016893E-2</v>
      </c>
      <c r="DT28" s="6">
        <f>2*(100-(100*G28))/SUM($D28:G28)/100</f>
        <v>7.2335512101324204E-2</v>
      </c>
      <c r="DU28" s="6">
        <f>2*(100-(100*I28))/SUM($D28:I28)/100</f>
        <v>7.3197581374191481E-2</v>
      </c>
      <c r="DV28" s="6">
        <f>2*(100-(100*M28))/SUM($D28:M28)/100</f>
        <v>7.4227056502395194E-2</v>
      </c>
      <c r="DW28" s="6">
        <f>2*(100-(100*Q28))/SUM($D28:Q28)/100</f>
        <v>7.4756195434452416E-2</v>
      </c>
      <c r="DX28" s="6">
        <f>2*(100-(100*W28))/SUM($D28:W28)/100</f>
        <v>7.5139581012318005E-2</v>
      </c>
      <c r="DY28" s="7">
        <f>(DT28-'Data for assignment'!C18)^2</f>
        <v>4.0506693483415761E-5</v>
      </c>
      <c r="DZ28" s="7">
        <f>(DU28-'Data for assignment'!D18)^2</f>
        <v>7.2291139493333784E-5</v>
      </c>
      <c r="EA28" s="7">
        <f>(DV28-'Data for assignment'!E18)^2</f>
        <v>1.1178702847413382E-4</v>
      </c>
      <c r="EB28" s="7">
        <f>(DW28-'Data for assignment'!F18)^2</f>
        <v>1.7275959845730929E-4</v>
      </c>
      <c r="EC28" s="7">
        <f>(DX28-'Data for assignment'!G18)^2</f>
        <v>2.2381419612867588E-4</v>
      </c>
      <c r="ED28" t="str">
        <f t="shared" si="111"/>
        <v>Par Rate 8.5</v>
      </c>
      <c r="EE28" s="18">
        <v>8.5</v>
      </c>
      <c r="EF28">
        <v>0.53580631274776191</v>
      </c>
      <c r="EG28">
        <v>7.4443272042801212E-2</v>
      </c>
      <c r="EH28">
        <v>0.53561386544006906</v>
      </c>
      <c r="EI28">
        <f>100*EG28/2*SUM($EH$12:EH28)+100*EH28</f>
        <v>99.970026719147768</v>
      </c>
      <c r="EJ28" s="50">
        <f t="shared" si="112"/>
        <v>2.9973280852232165E-2</v>
      </c>
      <c r="EK28" s="50">
        <f t="shared" si="113"/>
        <v>-97.378412490383099</v>
      </c>
      <c r="EL28" s="50"/>
      <c r="EM28" s="50"/>
      <c r="EN28" s="50"/>
      <c r="EO28" s="50"/>
      <c r="EP28" s="50"/>
      <c r="EQ28" s="50"/>
    </row>
    <row r="29" spans="1:147" x14ac:dyDescent="0.3">
      <c r="A29" s="8">
        <v>32276</v>
      </c>
      <c r="B29" s="3">
        <v>7.0500002000000006E-2</v>
      </c>
      <c r="C29" s="4">
        <f t="shared" si="108"/>
        <v>7.0152004105378155E-2</v>
      </c>
      <c r="D29" s="5">
        <f t="shared" si="109"/>
        <v>0.96512243349521443</v>
      </c>
      <c r="E29" s="5">
        <f t="shared" si="109"/>
        <v>0.93081125355069827</v>
      </c>
      <c r="F29" s="5">
        <f t="shared" si="109"/>
        <v>0.89725970946622891</v>
      </c>
      <c r="G29" s="5">
        <f t="shared" si="109"/>
        <v>0.86459645761210802</v>
      </c>
      <c r="H29" s="5">
        <f t="shared" si="109"/>
        <v>0.8329024005377359</v>
      </c>
      <c r="I29" s="5">
        <f t="shared" si="109"/>
        <v>0.80222347607985012</v>
      </c>
      <c r="J29" s="5">
        <f t="shared" si="109"/>
        <v>0.77258029402057071</v>
      </c>
      <c r="K29" s="5">
        <f t="shared" si="109"/>
        <v>0.74397534765986606</v>
      </c>
      <c r="L29" s="5">
        <f t="shared" si="109"/>
        <v>0.71639837665532635</v>
      </c>
      <c r="M29" s="5">
        <f t="shared" si="109"/>
        <v>0.6898303306011212</v>
      </c>
      <c r="N29" s="5">
        <f t="shared" si="109"/>
        <v>0.66424627979927464</v>
      </c>
      <c r="O29" s="5">
        <f t="shared" si="109"/>
        <v>0.63961753793041742</v>
      </c>
      <c r="P29" s="5">
        <f t="shared" si="109"/>
        <v>0.6159131975005141</v>
      </c>
      <c r="Q29" s="5">
        <f t="shared" si="109"/>
        <v>0.5931012296752296</v>
      </c>
      <c r="R29" s="5">
        <f t="shared" si="109"/>
        <v>0.57114926241789643</v>
      </c>
      <c r="S29" s="5">
        <f t="shared" si="109"/>
        <v>0.55002512219245003</v>
      </c>
      <c r="T29" s="5">
        <f t="shared" si="119"/>
        <v>0.52969720282194044</v>
      </c>
      <c r="U29" s="5">
        <f t="shared" si="119"/>
        <v>0.5101347087713306</v>
      </c>
      <c r="V29" s="5">
        <f t="shared" si="119"/>
        <v>0.49130780787189998</v>
      </c>
      <c r="W29" s="5">
        <f t="shared" si="119"/>
        <v>0.47318771933575099</v>
      </c>
      <c r="X29" s="5">
        <f t="shared" si="119"/>
        <v>0.45574675606556392</v>
      </c>
      <c r="Y29" s="5">
        <f t="shared" si="119"/>
        <v>0.43895833517029892</v>
      </c>
      <c r="Z29" s="5">
        <f t="shared" si="119"/>
        <v>0.42279696681500922</v>
      </c>
      <c r="AA29" s="5">
        <f t="shared" si="119"/>
        <v>0.40723822873225929</v>
      </c>
      <c r="AB29" s="5">
        <f t="shared" si="119"/>
        <v>0.39225873165532948</v>
      </c>
      <c r="AC29" s="5">
        <f t="shared" si="119"/>
        <v>0.37783607941268427</v>
      </c>
      <c r="AD29" s="5">
        <f t="shared" si="119"/>
        <v>0.36394882630909398</v>
      </c>
      <c r="AE29" s="5">
        <f t="shared" si="119"/>
        <v>0.3505764336064896</v>
      </c>
      <c r="AF29" s="5">
        <f t="shared" si="119"/>
        <v>0.33769922632877653</v>
      </c>
      <c r="AG29" s="5">
        <f t="shared" si="119"/>
        <v>0.32529835119097061</v>
      </c>
      <c r="AH29" s="5">
        <f t="shared" si="119"/>
        <v>0.31335573615059886</v>
      </c>
      <c r="AI29" s="5">
        <f t="shared" si="119"/>
        <v>0.30185405186592812</v>
      </c>
      <c r="AJ29" s="5">
        <f t="shared" si="119"/>
        <v>0.29077667519721956</v>
      </c>
      <c r="AK29" s="5">
        <f t="shared" si="119"/>
        <v>0.28010765478602651</v>
      </c>
      <c r="AL29" s="5">
        <f t="shared" si="119"/>
        <v>0.26983167868042002</v>
      </c>
      <c r="AM29" s="5">
        <f t="shared" si="119"/>
        <v>0.25993404393123465</v>
      </c>
      <c r="AN29" s="5">
        <f t="shared" si="119"/>
        <v>0.25040062805887409</v>
      </c>
      <c r="AO29" s="5">
        <f t="shared" si="119"/>
        <v>0.24121786227670358</v>
      </c>
      <c r="AP29" s="5">
        <f t="shared" si="119"/>
        <v>0.23237270635179799</v>
      </c>
      <c r="AQ29" s="5">
        <f t="shared" si="119"/>
        <v>0.22385262498408706</v>
      </c>
      <c r="AR29" s="5">
        <f t="shared" si="119"/>
        <v>0.21564556558879086</v>
      </c>
      <c r="AS29" s="5">
        <f t="shared" si="119"/>
        <v>0.20773993737306146</v>
      </c>
      <c r="AT29" s="5">
        <f t="shared" si="119"/>
        <v>0.20012459160499335</v>
      </c>
      <c r="AU29" s="5">
        <f t="shared" si="119"/>
        <v>0.19278880298093909</v>
      </c>
      <c r="AV29" s="5">
        <f t="shared" si="119"/>
        <v>0.18572225200493855</v>
      </c>
      <c r="AW29" s="5">
        <f t="shared" si="119"/>
        <v>0.17891500830172416</v>
      </c>
      <c r="AX29" s="5">
        <f t="shared" si="119"/>
        <v>0.17235751479203643</v>
      </c>
      <c r="AY29" s="5">
        <f t="shared" si="119"/>
        <v>0.16604057266575512</v>
      </c>
      <c r="AZ29" s="5">
        <f t="shared" si="119"/>
        <v>0.15995532709457891</v>
      </c>
      <c r="BA29" s="5">
        <f t="shared" si="119"/>
        <v>0.15409325363165544</v>
      </c>
      <c r="BB29" s="5">
        <f t="shared" si="119"/>
        <v>0.14844614525068417</v>
      </c>
      <c r="BC29" s="5">
        <f t="shared" si="119"/>
        <v>0.14300609998161515</v>
      </c>
      <c r="BD29" s="5">
        <f t="shared" si="119"/>
        <v>0.13776550910417676</v>
      </c>
      <c r="BE29" s="5">
        <f t="shared" si="119"/>
        <v>0.13271704586413507</v>
      </c>
      <c r="BF29" s="5">
        <f t="shared" si="119"/>
        <v>0.12785365468044479</v>
      </c>
      <c r="BG29" s="5">
        <f t="shared" si="119"/>
        <v>0.12316854081434589</v>
      </c>
      <c r="BH29" s="5">
        <f t="shared" si="119"/>
        <v>0.11865516047403069</v>
      </c>
      <c r="BI29" s="5">
        <f t="shared" si="119"/>
        <v>0.11430721133078106</v>
      </c>
      <c r="BJ29" s="5">
        <f t="shared" si="119"/>
        <v>0.11011862342449595</v>
      </c>
      <c r="BK29" s="5">
        <f t="shared" si="119"/>
        <v>0.10608355043832401</v>
      </c>
      <c r="BL29" s="26">
        <f t="shared" si="110"/>
        <v>7.100062320536496E-2</v>
      </c>
      <c r="BM29" s="26">
        <f t="shared" si="118"/>
        <v>7.1698757435102678E-2</v>
      </c>
      <c r="BN29" s="26">
        <f t="shared" si="118"/>
        <v>7.2273285101260715E-2</v>
      </c>
      <c r="BO29" s="26">
        <f t="shared" si="118"/>
        <v>7.2746201948874253E-2</v>
      </c>
      <c r="BP29" s="26">
        <f t="shared" si="118"/>
        <v>7.313552396039906E-2</v>
      </c>
      <c r="BQ29" s="26">
        <f t="shared" si="118"/>
        <v>7.345602048409447E-2</v>
      </c>
      <c r="BR29" s="26">
        <f t="shared" si="118"/>
        <v>7.3719810037705918E-2</v>
      </c>
      <c r="BS29" s="26">
        <f t="shared" si="118"/>
        <v>7.3936844890947082E-2</v>
      </c>
      <c r="BT29" s="26">
        <f t="shared" si="118"/>
        <v>7.4115305505200901E-2</v>
      </c>
      <c r="BU29" s="26">
        <f t="shared" si="118"/>
        <v>7.4261921861631594E-2</v>
      </c>
      <c r="BV29" s="26">
        <f t="shared" si="118"/>
        <v>7.4382235447485928E-2</v>
      </c>
      <c r="BW29" s="26">
        <f t="shared" si="118"/>
        <v>7.4480813040731689E-2</v>
      </c>
      <c r="BX29" s="26">
        <f t="shared" si="118"/>
        <v>7.4561421311742121E-2</v>
      </c>
      <c r="BY29" s="26">
        <f t="shared" si="118"/>
        <v>7.4627169548274294E-2</v>
      </c>
      <c r="BZ29" s="26">
        <f t="shared" si="118"/>
        <v>7.4680626426833693E-2</v>
      </c>
      <c r="CA29" s="26">
        <f t="shared" si="118"/>
        <v>7.4723915635653032E-2</v>
      </c>
      <c r="CB29" s="26">
        <f t="shared" si="118"/>
        <v>7.4758794250484359E-2</v>
      </c>
      <c r="CC29" s="26">
        <f t="shared" si="118"/>
        <v>7.4786717032831809E-2</v>
      </c>
      <c r="CD29" s="26">
        <f t="shared" si="118"/>
        <v>7.4808889227845232E-2</v>
      </c>
      <c r="CE29" s="26">
        <f t="shared" si="118"/>
        <v>7.4826309959051721E-2</v>
      </c>
      <c r="CF29" s="26">
        <f t="shared" si="118"/>
        <v>7.4839807927838342E-2</v>
      </c>
      <c r="CG29" s="26">
        <f t="shared" si="118"/>
        <v>7.4850070809724029E-2</v>
      </c>
      <c r="CH29" s="26">
        <f t="shared" si="118"/>
        <v>7.4857669482944922E-2</v>
      </c>
      <c r="CI29" s="26">
        <f t="shared" si="118"/>
        <v>7.4863078016417409E-2</v>
      </c>
      <c r="CJ29" s="26">
        <f t="shared" si="118"/>
        <v>7.4866690174601416E-2</v>
      </c>
      <c r="CK29" s="26">
        <f t="shared" si="118"/>
        <v>7.4868833058793605E-2</v>
      </c>
      <c r="CL29" s="26">
        <f t="shared" si="118"/>
        <v>7.4869778391971287E-2</v>
      </c>
      <c r="CM29" s="26">
        <f t="shared" si="118"/>
        <v>7.4869751862669864E-2</v>
      </c>
      <c r="CN29" s="26">
        <f t="shared" si="118"/>
        <v>7.4868940868606182E-2</v>
      </c>
      <c r="CO29" s="26">
        <f t="shared" si="118"/>
        <v>7.4867500939702625E-2</v>
      </c>
      <c r="CP29" s="26">
        <f t="shared" si="118"/>
        <v>7.4865561070264999E-2</v>
      </c>
      <c r="CQ29" s="26">
        <f t="shared" si="118"/>
        <v>7.4863228149245412E-2</v>
      </c>
      <c r="CR29" s="26">
        <f t="shared" si="118"/>
        <v>7.4860590644100583E-2</v>
      </c>
      <c r="CS29" s="26">
        <f t="shared" ref="BM29:DS33" si="120">-(LN(CS$7)/CS$6)+(CS$8/CS$6)*$C29</f>
        <v>7.4857721666367449E-2</v>
      </c>
      <c r="CT29" s="26">
        <f t="shared" si="120"/>
        <v>7.4854681524614108E-2</v>
      </c>
      <c r="CU29" s="26">
        <f t="shared" si="120"/>
        <v>7.4851519851981602E-2</v>
      </c>
      <c r="CV29" s="26">
        <f t="shared" si="120"/>
        <v>7.4848277380378303E-2</v>
      </c>
      <c r="CW29" s="26">
        <f t="shared" si="120"/>
        <v>7.4844987420923353E-2</v>
      </c>
      <c r="CX29" s="26">
        <f t="shared" si="120"/>
        <v>7.4841677099974274E-2</v>
      </c>
      <c r="CY29" s="26">
        <f t="shared" si="120"/>
        <v>7.4838368391618476E-2</v>
      </c>
      <c r="CZ29" s="26">
        <f t="shared" si="120"/>
        <v>7.4835078980532099E-2</v>
      </c>
      <c r="DA29" s="26">
        <f t="shared" si="120"/>
        <v>7.4831822983352517E-2</v>
      </c>
      <c r="DB29" s="26">
        <f t="shared" si="120"/>
        <v>7.4828611551950544E-2</v>
      </c>
      <c r="DC29" s="26">
        <f t="shared" si="120"/>
        <v>7.4825453378052839E-2</v>
      </c>
      <c r="DD29" s="26">
        <f t="shared" si="120"/>
        <v>7.4822355115404277E-2</v>
      </c>
      <c r="DE29" s="26">
        <f t="shared" si="120"/>
        <v>7.4819321732959645E-2</v>
      </c>
      <c r="DF29" s="26">
        <f t="shared" si="120"/>
        <v>7.4816356810352119E-2</v>
      </c>
      <c r="DG29" s="26">
        <f t="shared" si="120"/>
        <v>7.4813462785025681E-2</v>
      </c>
      <c r="DH29" s="26">
        <f t="shared" si="120"/>
        <v>7.4810641158871372E-2</v>
      </c>
      <c r="DI29" s="26">
        <f t="shared" si="120"/>
        <v>7.4807892670921208E-2</v>
      </c>
      <c r="DJ29" s="26">
        <f t="shared" si="120"/>
        <v>7.4805217441581889E-2</v>
      </c>
      <c r="DK29" s="26">
        <f t="shared" si="120"/>
        <v>7.4802615092997349E-2</v>
      </c>
      <c r="DL29" s="26">
        <f t="shared" si="120"/>
        <v>7.4800084849384954E-2</v>
      </c>
      <c r="DM29" s="26">
        <f t="shared" si="120"/>
        <v>7.4797625620567867E-2</v>
      </c>
      <c r="DN29" s="26">
        <f t="shared" si="120"/>
        <v>7.479523607140634E-2</v>
      </c>
      <c r="DO29" s="26">
        <f t="shared" si="120"/>
        <v>7.4792914679397235E-2</v>
      </c>
      <c r="DP29" s="26">
        <f t="shared" si="120"/>
        <v>7.4790659782345892E-2</v>
      </c>
      <c r="DQ29" s="26">
        <f t="shared" si="120"/>
        <v>7.4788469617710851E-2</v>
      </c>
      <c r="DR29" s="26">
        <f t="shared" si="120"/>
        <v>7.4786342354966701E-2</v>
      </c>
      <c r="DS29" s="26">
        <f t="shared" si="120"/>
        <v>7.4784276122115315E-2</v>
      </c>
      <c r="DT29" s="6">
        <f>2*(100-(100*G29))/SUM($D29:G29)/100</f>
        <v>7.4035714345492554E-2</v>
      </c>
      <c r="DU29" s="6">
        <f>2*(100-(100*I29))/SUM($D29:I29)/100</f>
        <v>7.4732542130395943E-2</v>
      </c>
      <c r="DV29" s="6">
        <f>2*(100-(100*M29))/SUM($D29:M29)/100</f>
        <v>7.550657068557648E-2</v>
      </c>
      <c r="DW29" s="6">
        <f>2*(100-(100*Q29))/SUM($D29:Q29)/100</f>
        <v>7.5853250638507508E-2</v>
      </c>
      <c r="DX29" s="6">
        <f>2*(100-(100*W29))/SUM($D29:W29)/100</f>
        <v>7.6051571094812032E-2</v>
      </c>
      <c r="DY29" s="7">
        <f>(DT29-'Data for assignment'!C19)^2</f>
        <v>2.4644141988120737E-5</v>
      </c>
      <c r="DZ29" s="7">
        <f>(DU29-'Data for assignment'!D19)^2</f>
        <v>4.445503444770127E-5</v>
      </c>
      <c r="EA29" s="7">
        <f>(DV29-'Data for assignment'!E19)^2</f>
        <v>9.2033924384561942E-5</v>
      </c>
      <c r="EB29" s="7">
        <f>(DW29-'Data for assignment'!F19)^2</f>
        <v>1.5244214571502815E-4</v>
      </c>
      <c r="EC29" s="7">
        <f>(DX29-'Data for assignment'!G19)^2</f>
        <v>1.9455866892308313E-4</v>
      </c>
      <c r="ED29" t="str">
        <f t="shared" si="111"/>
        <v>Par Rate 9</v>
      </c>
      <c r="EE29" s="18">
        <v>9</v>
      </c>
      <c r="EF29">
        <v>0.51611640942552017</v>
      </c>
      <c r="EG29">
        <v>7.4517068800993888E-2</v>
      </c>
      <c r="EH29">
        <v>0.51592795839130712</v>
      </c>
      <c r="EI29">
        <f>100*EG29/2*SUM($EH$12:EH29)+100*EH29</f>
        <v>99.969713570185277</v>
      </c>
      <c r="EJ29" s="50">
        <f t="shared" si="112"/>
        <v>3.0286429814722737E-2</v>
      </c>
      <c r="EK29" s="50">
        <f t="shared" si="113"/>
        <v>-98.39578356132715</v>
      </c>
      <c r="EL29" s="50"/>
      <c r="EM29" s="50"/>
      <c r="EN29" s="50"/>
      <c r="EO29" s="50"/>
      <c r="EP29" s="50"/>
      <c r="EQ29" s="50"/>
    </row>
    <row r="30" spans="1:147" hidden="1" x14ac:dyDescent="0.3">
      <c r="A30" s="8">
        <v>32283</v>
      </c>
      <c r="B30" s="3">
        <v>7.0999999000000008E-2</v>
      </c>
      <c r="C30" s="4">
        <f t="shared" si="108"/>
        <v>7.0667349812729222E-2</v>
      </c>
      <c r="D30" s="5">
        <f t="shared" si="109"/>
        <v>0.96488829677449905</v>
      </c>
      <c r="E30" s="5">
        <f t="shared" si="109"/>
        <v>0.93038552031998156</v>
      </c>
      <c r="F30" s="5">
        <f t="shared" si="109"/>
        <v>0.89667870075677714</v>
      </c>
      <c r="G30" s="5">
        <f t="shared" si="109"/>
        <v>0.86389103420191882</v>
      </c>
      <c r="H30" s="5">
        <f t="shared" si="109"/>
        <v>0.83209867754458111</v>
      </c>
      <c r="I30" s="5">
        <f t="shared" si="109"/>
        <v>0.80134347452642718</v>
      </c>
      <c r="J30" s="5">
        <f t="shared" si="109"/>
        <v>0.77164252233731989</v>
      </c>
      <c r="K30" s="5">
        <f t="shared" si="109"/>
        <v>0.74299531302318877</v>
      </c>
      <c r="L30" s="5">
        <f t="shared" si="109"/>
        <v>0.71538902993193243</v>
      </c>
      <c r="M30" s="5">
        <f t="shared" si="109"/>
        <v>0.68880245061051393</v>
      </c>
      <c r="N30" s="5">
        <f t="shared" si="109"/>
        <v>0.66320880336281907</v>
      </c>
      <c r="O30" s="5">
        <f t="shared" si="109"/>
        <v>0.63857784223284464</v>
      </c>
      <c r="P30" s="5">
        <f t="shared" si="109"/>
        <v>0.61487734095823365</v>
      </c>
      <c r="Q30" s="5">
        <f t="shared" si="109"/>
        <v>0.59207415697928256</v>
      </c>
      <c r="R30" s="5">
        <f t="shared" si="109"/>
        <v>0.57013497881571484</v>
      </c>
      <c r="S30" s="5">
        <f t="shared" si="109"/>
        <v>0.5490268414609345</v>
      </c>
      <c r="T30" s="5">
        <f t="shared" si="119"/>
        <v>0.52871747280300974</v>
      </c>
      <c r="U30" s="5">
        <f t="shared" si="119"/>
        <v>0.50917551780917347</v>
      </c>
      <c r="V30" s="5">
        <f t="shared" si="119"/>
        <v>0.49037067501623677</v>
      </c>
      <c r="W30" s="5">
        <f t="shared" si="119"/>
        <v>0.47227377075831894</v>
      </c>
      <c r="X30" s="5">
        <f t="shared" si="119"/>
        <v>0.45485678977488581</v>
      </c>
      <c r="Y30" s="5">
        <f t="shared" si="119"/>
        <v>0.43809287579784822</v>
      </c>
      <c r="Z30" s="5">
        <f t="shared" si="119"/>
        <v>0.42195631197869854</v>
      </c>
      <c r="AA30" s="5">
        <f t="shared" si="119"/>
        <v>0.40642248825523569</v>
      </c>
      <c r="AB30" s="5">
        <f t="shared" si="119"/>
        <v>0.39146786072412426</v>
      </c>
      <c r="AC30" s="5">
        <f t="shared" si="119"/>
        <v>0.37706990659407036</v>
      </c>
      <c r="AD30" s="5">
        <f t="shared" si="119"/>
        <v>0.36320707720530865</v>
      </c>
      <c r="AE30" s="5">
        <f t="shared" si="119"/>
        <v>0.34985875081006956</v>
      </c>
      <c r="AF30" s="5">
        <f t="shared" si="119"/>
        <v>0.33700518623792569</v>
      </c>
      <c r="AG30" s="5">
        <f t="shared" si="119"/>
        <v>0.3246274781613781</v>
      </c>
      <c r="AH30" s="5">
        <f t="shared" si="119"/>
        <v>0.31270751438760225</v>
      </c>
      <c r="AI30" s="5">
        <f t="shared" si="119"/>
        <v>0.30122793539988418</v>
      </c>
      <c r="AJ30" s="5">
        <f t="shared" si="119"/>
        <v>0.29017209623320012</v>
      </c>
      <c r="AK30" s="5">
        <f t="shared" si="119"/>
        <v>0.27952403067508402</v>
      </c>
      <c r="AL30" s="5">
        <f t="shared" si="119"/>
        <v>0.26926841772244503</v>
      </c>
      <c r="AM30" s="5">
        <f t="shared" si="119"/>
        <v>0.25939055018784113</v>
      </c>
      <c r="AN30" s="5">
        <f t="shared" si="119"/>
        <v>0.24987630532793495</v>
      </c>
      <c r="AO30" s="5">
        <f t="shared" si="119"/>
        <v>0.24071211735738496</v>
      </c>
      <c r="AP30" s="5">
        <f t="shared" si="119"/>
        <v>0.23188495170959608</v>
      </c>
      <c r="AQ30" s="5">
        <f t="shared" si="119"/>
        <v>0.22338228090893206</v>
      </c>
      <c r="AR30" s="5">
        <f t="shared" si="119"/>
        <v>0.21519206192530779</v>
      </c>
      <c r="AS30" s="5">
        <f t="shared" si="119"/>
        <v>0.20730271489019692</v>
      </c>
      <c r="AT30" s="5">
        <f t="shared" si="119"/>
        <v>0.19970310306211303</v>
      </c>
      <c r="AU30" s="5">
        <f t="shared" si="119"/>
        <v>0.19238251393890654</v>
      </c>
      <c r="AV30" s="5">
        <f t="shared" si="119"/>
        <v>0.18533064142337444</v>
      </c>
      <c r="AW30" s="5">
        <f t="shared" si="119"/>
        <v>0.17853756895742456</v>
      </c>
      <c r="AX30" s="5">
        <f t="shared" si="119"/>
        <v>0.17199375354823584</v>
      </c>
      <c r="AY30" s="5">
        <f t="shared" si="119"/>
        <v>0.16569001061741531</v>
      </c>
      <c r="AZ30" s="5">
        <f t="shared" si="119"/>
        <v>0.15961749961105248</v>
      </c>
      <c r="BA30" s="5">
        <f t="shared" si="119"/>
        <v>0.15376771031481112</v>
      </c>
      <c r="BB30" s="5">
        <f t="shared" si="119"/>
        <v>0.14813244982380552</v>
      </c>
      <c r="BC30" s="5">
        <f t="shared" si="119"/>
        <v>0.14270383012202301</v>
      </c>
      <c r="BD30" s="5">
        <f t="shared" si="119"/>
        <v>0.13747425623051721</v>
      </c>
      <c r="BE30" s="5">
        <f t="shared" si="119"/>
        <v>0.13243641488756527</v>
      </c>
      <c r="BF30" s="5">
        <f t="shared" si="119"/>
        <v>0.12758326372749645</v>
      </c>
      <c r="BG30" s="5">
        <f t="shared" si="119"/>
        <v>0.12290802092801013</v>
      </c>
      <c r="BH30" s="5">
        <f t="shared" si="119"/>
        <v>0.11840415529855827</v>
      </c>
      <c r="BI30" s="5">
        <f t="shared" si="119"/>
        <v>0.11406537678479929</v>
      </c>
      <c r="BJ30" s="5">
        <f t="shared" si="119"/>
        <v>0.10988562736628626</v>
      </c>
      <c r="BK30" s="5">
        <f t="shared" si="119"/>
        <v>0.10585907232646039</v>
      </c>
      <c r="BL30" s="26">
        <f t="shared" si="110"/>
        <v>7.148587796212208E-2</v>
      </c>
      <c r="BM30" s="26">
        <f t="shared" si="120"/>
        <v>7.2156240753490836E-2</v>
      </c>
      <c r="BN30" s="26">
        <f t="shared" si="120"/>
        <v>7.2705116150721907E-2</v>
      </c>
      <c r="BO30" s="26">
        <f t="shared" si="120"/>
        <v>7.3154317976727931E-2</v>
      </c>
      <c r="BP30" s="26">
        <f t="shared" si="120"/>
        <v>7.3521696950272164E-2</v>
      </c>
      <c r="BQ30" s="26">
        <f t="shared" si="120"/>
        <v>7.3821872225397295E-2</v>
      </c>
      <c r="BR30" s="26">
        <f t="shared" si="120"/>
        <v>7.4066825762045332E-2</v>
      </c>
      <c r="BS30" s="26">
        <f t="shared" si="120"/>
        <v>7.4266385615756103E-2</v>
      </c>
      <c r="BT30" s="26">
        <f t="shared" si="120"/>
        <v>7.4428619210838334E-2</v>
      </c>
      <c r="BU30" s="26">
        <f t="shared" si="120"/>
        <v>7.4560153615606306E-2</v>
      </c>
      <c r="BV30" s="26">
        <f t="shared" si="120"/>
        <v>7.4666436578138554E-2</v>
      </c>
      <c r="BW30" s="26">
        <f t="shared" si="120"/>
        <v>7.4751949452532163E-2</v>
      </c>
      <c r="BX30" s="26">
        <f t="shared" si="120"/>
        <v>7.4820381025216168E-2</v>
      </c>
      <c r="BY30" s="26">
        <f t="shared" si="120"/>
        <v>7.4874769539350045E-2</v>
      </c>
      <c r="BZ30" s="26">
        <f t="shared" si="120"/>
        <v>7.4917618833007293E-2</v>
      </c>
      <c r="CA30" s="26">
        <f t="shared" si="120"/>
        <v>7.4950993389723441E-2</v>
      </c>
      <c r="CB30" s="26">
        <f t="shared" si="120"/>
        <v>7.4976596196627721E-2</v>
      </c>
      <c r="CC30" s="26">
        <f t="shared" si="120"/>
        <v>7.4995832574405674E-2</v>
      </c>
      <c r="CD30" s="26">
        <f t="shared" si="120"/>
        <v>7.500986255147199E-2</v>
      </c>
      <c r="CE30" s="26">
        <f t="shared" si="120"/>
        <v>7.5019643875173667E-2</v>
      </c>
      <c r="CF30" s="26">
        <f t="shared" si="120"/>
        <v>7.5025967364015109E-2</v>
      </c>
      <c r="CG30" s="26">
        <f t="shared" si="120"/>
        <v>7.5029485989411837E-2</v>
      </c>
      <c r="CH30" s="26">
        <f t="shared" si="120"/>
        <v>7.5030738819317544E-2</v>
      </c>
      <c r="CI30" s="26">
        <f t="shared" si="120"/>
        <v>7.5030170747924577E-2</v>
      </c>
      <c r="CJ30" s="26">
        <f t="shared" si="120"/>
        <v>7.5028148766380198E-2</v>
      </c>
      <c r="CK30" s="26">
        <f t="shared" si="120"/>
        <v>7.5024975391723356E-2</v>
      </c>
      <c r="CL30" s="26">
        <f t="shared" si="120"/>
        <v>7.5020899759067172E-2</v>
      </c>
      <c r="CM30" s="26">
        <f t="shared" si="120"/>
        <v>7.5016126790621113E-2</v>
      </c>
      <c r="CN30" s="26">
        <f t="shared" si="120"/>
        <v>7.5010824780561702E-2</v>
      </c>
      <c r="CO30" s="26">
        <f t="shared" si="120"/>
        <v>7.5005131673870712E-2</v>
      </c>
      <c r="CP30" s="26">
        <f t="shared" si="120"/>
        <v>7.4999160267507664E-2</v>
      </c>
      <c r="CQ30" s="26">
        <f t="shared" si="120"/>
        <v>7.4993002521598073E-2</v>
      </c>
      <c r="CR30" s="26">
        <f t="shared" si="120"/>
        <v>7.4986733135018718E-2</v>
      </c>
      <c r="CS30" s="26">
        <f t="shared" si="120"/>
        <v>7.498041251248358E-2</v>
      </c>
      <c r="CT30" s="26">
        <f t="shared" si="120"/>
        <v>7.4974089227868024E-2</v>
      </c>
      <c r="CU30" s="26">
        <f t="shared" si="120"/>
        <v>7.4967802070156658E-2</v>
      </c>
      <c r="CV30" s="26">
        <f t="shared" si="120"/>
        <v>7.4961581743325179E-2</v>
      </c>
      <c r="CW30" s="26">
        <f t="shared" si="120"/>
        <v>7.4955452279074963E-2</v>
      </c>
      <c r="CX30" s="26">
        <f t="shared" si="120"/>
        <v>7.4949432211142183E-2</v>
      </c>
      <c r="CY30" s="26">
        <f t="shared" si="120"/>
        <v>7.4943535551506874E-2</v>
      </c>
      <c r="CZ30" s="26">
        <f t="shared" si="120"/>
        <v>7.4937772601903985E-2</v>
      </c>
      <c r="DA30" s="26">
        <f t="shared" si="120"/>
        <v>7.4932150628329364E-2</v>
      </c>
      <c r="DB30" s="26">
        <f t="shared" si="120"/>
        <v>7.4926674421516182E-2</v>
      </c>
      <c r="DC30" s="26">
        <f t="shared" si="120"/>
        <v>7.4921346762460872E-2</v>
      </c>
      <c r="DD30" s="26">
        <f t="shared" si="120"/>
        <v>7.491616880885206E-2</v>
      </c>
      <c r="DE30" s="26">
        <f t="shared" si="120"/>
        <v>7.4911140415587066E-2</v>
      </c>
      <c r="DF30" s="26">
        <f t="shared" si="120"/>
        <v>7.4906260400347702E-2</v>
      </c>
      <c r="DG30" s="26">
        <f t="shared" si="120"/>
        <v>7.4901526763372181E-2</v>
      </c>
      <c r="DH30" s="26">
        <f t="shared" si="120"/>
        <v>7.4896936869036521E-2</v>
      </c>
      <c r="DI30" s="26">
        <f t="shared" si="120"/>
        <v>7.4892487595593429E-2</v>
      </c>
      <c r="DJ30" s="26">
        <f t="shared" si="120"/>
        <v>7.4888175458364681E-2</v>
      </c>
      <c r="DK30" s="26">
        <f t="shared" si="120"/>
        <v>7.4883996710806366E-2</v>
      </c>
      <c r="DL30" s="26">
        <f t="shared" si="120"/>
        <v>7.4879947427138563E-2</v>
      </c>
      <c r="DM30" s="26">
        <f t="shared" si="120"/>
        <v>7.4876023569622308E-2</v>
      </c>
      <c r="DN30" s="26">
        <f t="shared" si="120"/>
        <v>7.4872221043060072E-2</v>
      </c>
      <c r="DO30" s="26">
        <f t="shared" si="120"/>
        <v>7.4868535738673719E-2</v>
      </c>
      <c r="DP30" s="26">
        <f t="shared" si="120"/>
        <v>7.4864963569159629E-2</v>
      </c>
      <c r="DQ30" s="26">
        <f t="shared" si="120"/>
        <v>7.4861500496426411E-2</v>
      </c>
      <c r="DR30" s="26">
        <f t="shared" si="120"/>
        <v>7.4858142553273679E-2</v>
      </c>
      <c r="DS30" s="26">
        <f t="shared" si="120"/>
        <v>7.4854885860063711E-2</v>
      </c>
      <c r="DT30" s="6">
        <f>2*(100-(100*G30))/SUM($D30:G30)/100</f>
        <v>7.4461045096768597E-2</v>
      </c>
      <c r="DU30" s="6">
        <f>2*(100-(100*I30))/SUM($D30:I30)/100</f>
        <v>7.5116579661664143E-2</v>
      </c>
      <c r="DV30" s="6">
        <f>2*(100-(100*M30))/SUM($D30:M30)/100</f>
        <v>7.5826800338491609E-2</v>
      </c>
      <c r="DW30" s="6">
        <f>2*(100-(100*Q30))/SUM($D30:Q30)/100</f>
        <v>7.6127914938268593E-2</v>
      </c>
      <c r="DX30" s="6">
        <f>2*(100-(100*W30))/SUM($D30:W30)/100</f>
        <v>7.6280017335871697E-2</v>
      </c>
      <c r="DY30" s="7">
        <f>(DT30-'Data for assignment'!C20)^2</f>
        <v>4.0182336587292789E-5</v>
      </c>
      <c r="DZ30" s="7">
        <f>(DU30-'Data for assignment'!D20)^2</f>
        <v>6.5341635865708716E-5</v>
      </c>
      <c r="EA30" s="7">
        <f>(DV30-'Data for assignment'!E20)^2</f>
        <v>1.2484034598313676E-4</v>
      </c>
      <c r="EB30" s="7">
        <f>(DW30-'Data for assignment'!F20)^2</f>
        <v>1.9802371870547984E-4</v>
      </c>
      <c r="EC30" s="7">
        <f>(DX30-'Data for assignment'!G20)^2</f>
        <v>2.5344594354605079E-4</v>
      </c>
      <c r="ED30" t="str">
        <f t="shared" si="111"/>
        <v>Par Rate 9.5</v>
      </c>
      <c r="EE30" s="18">
        <v>9.5</v>
      </c>
      <c r="EF30">
        <v>0.49715252279660122</v>
      </c>
      <c r="EG30">
        <v>7.4582435328265514E-2</v>
      </c>
      <c r="EH30">
        <v>0.49696837244228126</v>
      </c>
      <c r="EI30">
        <f>100*EG30/2*SUM($EH$12:EH30)+100*EH30</f>
        <v>99.969446882724753</v>
      </c>
      <c r="EJ30" s="50">
        <f t="shared" si="112"/>
        <v>3.0553117275246677E-2</v>
      </c>
      <c r="EK30" s="50">
        <f t="shared" si="113"/>
        <v>-99.262208617194162</v>
      </c>
      <c r="EL30" s="50"/>
      <c r="EM30" s="50"/>
      <c r="EN30" s="50"/>
      <c r="EO30" s="50"/>
      <c r="EP30" s="50"/>
      <c r="EQ30" s="50"/>
    </row>
    <row r="31" spans="1:147" x14ac:dyDescent="0.3">
      <c r="A31" s="8">
        <v>32290</v>
      </c>
      <c r="B31" s="3">
        <v>7.3499998999999996E-2</v>
      </c>
      <c r="C31" s="4">
        <f t="shared" si="108"/>
        <v>7.3244093809948466E-2</v>
      </c>
      <c r="D31" s="5">
        <f t="shared" si="109"/>
        <v>0.96371845789691502</v>
      </c>
      <c r="E31" s="5">
        <f t="shared" si="109"/>
        <v>0.92825976046540737</v>
      </c>
      <c r="F31" s="5">
        <f t="shared" si="109"/>
        <v>0.89377927833920423</v>
      </c>
      <c r="G31" s="5">
        <f t="shared" si="109"/>
        <v>0.86037252001093012</v>
      </c>
      <c r="H31" s="5">
        <f t="shared" si="109"/>
        <v>0.8280916571251884</v>
      </c>
      <c r="I31" s="5">
        <f t="shared" si="109"/>
        <v>0.79695789916406834</v>
      </c>
      <c r="J31" s="5">
        <f t="shared" si="109"/>
        <v>0.7669706826256979</v>
      </c>
      <c r="K31" s="5">
        <f t="shared" si="109"/>
        <v>0.73811444158577921</v>
      </c>
      <c r="L31" s="5">
        <f t="shared" si="109"/>
        <v>0.71036355754330627</v>
      </c>
      <c r="M31" s="5">
        <f t="shared" si="109"/>
        <v>0.68368594833175078</v>
      </c>
      <c r="N31" s="5">
        <f t="shared" si="109"/>
        <v>0.65804564605002347</v>
      </c>
      <c r="O31" s="5">
        <f t="shared" si="109"/>
        <v>0.63340462827295396</v>
      </c>
      <c r="P31" s="5">
        <f t="shared" si="109"/>
        <v>0.60972410083151873</v>
      </c>
      <c r="Q31" s="5">
        <f t="shared" si="109"/>
        <v>0.58696538016868416</v>
      </c>
      <c r="R31" s="5">
        <f t="shared" si="109"/>
        <v>0.56509048523352667</v>
      </c>
      <c r="S31" s="5">
        <f t="shared" si="109"/>
        <v>0.54406252026090796</v>
      </c>
      <c r="T31" s="5">
        <f t="shared" si="119"/>
        <v>0.52384590836030442</v>
      </c>
      <c r="U31" s="5">
        <f t="shared" si="119"/>
        <v>0.50440651986073193</v>
      </c>
      <c r="V31" s="5">
        <f t="shared" si="119"/>
        <v>0.48571172748534969</v>
      </c>
      <c r="W31" s="5">
        <f t="shared" si="119"/>
        <v>0.46773041163401768</v>
      </c>
      <c r="X31" s="5">
        <f t="shared" si="119"/>
        <v>0.45043293255783795</v>
      </c>
      <c r="Y31" s="5">
        <f t="shared" si="119"/>
        <v>0.43379108143074474</v>
      </c>
      <c r="Z31" s="5">
        <f t="shared" si="119"/>
        <v>0.4177780188195655</v>
      </c>
      <c r="AA31" s="5">
        <f t="shared" si="119"/>
        <v>0.40236820649622479</v>
      </c>
      <c r="AB31" s="5">
        <f t="shared" si="119"/>
        <v>0.38753733667787588</v>
      </c>
      <c r="AC31" s="5">
        <f t="shared" si="119"/>
        <v>0.37326226143930497</v>
      </c>
      <c r="AD31" s="5">
        <f t="shared" si="119"/>
        <v>0.35952092408055553</v>
      </c>
      <c r="AE31" s="5">
        <f t="shared" si="119"/>
        <v>0.34629229355001234</v>
      </c>
      <c r="AF31" s="5">
        <f t="shared" si="119"/>
        <v>0.33355630254410429</v>
      </c>
      <c r="AG31" s="5">
        <f t="shared" si="119"/>
        <v>0.3212937895737496</v>
      </c>
      <c r="AH31" s="5">
        <f t="shared" si="119"/>
        <v>0.30948644506368772</v>
      </c>
      <c r="AI31" s="5">
        <f t="shared" si="119"/>
        <v>0.29811676140372789</v>
      </c>
      <c r="AJ31" s="5">
        <f t="shared" si="119"/>
        <v>0.28716798677854316</v>
      </c>
      <c r="AK31" s="5">
        <f t="shared" si="119"/>
        <v>0.27662408254874093</v>
      </c>
      <c r="AL31" s="5">
        <f t="shared" si="119"/>
        <v>0.26646968392876896</v>
      </c>
      <c r="AM31" s="5">
        <f t="shared" si="119"/>
        <v>0.25669006369820635</v>
      </c>
      <c r="AN31" s="5">
        <f t="shared" si="119"/>
        <v>0.24727109868601904</v>
      </c>
      <c r="AO31" s="5">
        <f t="shared" si="119"/>
        <v>0.23819923877803584</v>
      </c>
      <c r="AP31" s="5">
        <f t="shared" si="119"/>
        <v>0.22946147821312968</v>
      </c>
      <c r="AQ31" s="5">
        <f t="shared" si="119"/>
        <v>0.22104532895122414</v>
      </c>
      <c r="AR31" s="5">
        <f t="shared" si="119"/>
        <v>0.21293879591481193</v>
      </c>
      <c r="AS31" s="5">
        <f t="shared" si="119"/>
        <v>0.20513035392418386</v>
      </c>
      <c r="AT31" s="5">
        <f t="shared" si="119"/>
        <v>0.19760892616440781</v>
      </c>
      <c r="AU31" s="5">
        <f t="shared" si="119"/>
        <v>0.19036386403886985</v>
      </c>
      <c r="AV31" s="5">
        <f t="shared" si="119"/>
        <v>0.18338492827970426</v>
      </c>
      <c r="AW31" s="5">
        <f t="shared" si="119"/>
        <v>0.17666227119958752</v>
      </c>
      <c r="AX31" s="5">
        <f t="shared" si="119"/>
        <v>0.17018641998216574</v>
      </c>
      <c r="AY31" s="5">
        <f t="shared" si="119"/>
        <v>0.16394826091984921</v>
      </c>
      <c r="AZ31" s="5">
        <f t="shared" si="119"/>
        <v>0.15793902451792996</v>
      </c>
      <c r="BA31" s="5">
        <f t="shared" si="119"/>
        <v>0.15215027139304521</v>
      </c>
      <c r="BB31" s="5">
        <f t="shared" si="119"/>
        <v>0.14657387890201964</v>
      </c>
      <c r="BC31" s="5">
        <f t="shared" si="119"/>
        <v>0.14120202844418261</v>
      </c>
      <c r="BD31" s="5">
        <f t="shared" si="119"/>
        <v>0.13602719338646169</v>
      </c>
      <c r="BE31" s="5">
        <f t="shared" si="119"/>
        <v>0.13104212756600453</v>
      </c>
      <c r="BF31" s="5">
        <f t="shared" si="119"/>
        <v>0.12623985432986068</v>
      </c>
      <c r="BG31" s="5">
        <f t="shared" si="119"/>
        <v>0.12161365607543917</v>
      </c>
      <c r="BH31" s="5">
        <f t="shared" si="119"/>
        <v>0.11715706425913194</v>
      </c>
      <c r="BI31" s="5">
        <f t="shared" si="119"/>
        <v>0.11286384984370425</v>
      </c>
      <c r="BJ31" s="5">
        <f t="shared" si="119"/>
        <v>0.10872801415787388</v>
      </c>
      <c r="BK31" s="5">
        <f t="shared" si="119"/>
        <v>0.10474378014397508</v>
      </c>
      <c r="BL31" s="26">
        <f t="shared" si="110"/>
        <v>7.3912166303637755E-2</v>
      </c>
      <c r="BM31" s="26">
        <f t="shared" si="120"/>
        <v>7.4443671070013456E-2</v>
      </c>
      <c r="BN31" s="26">
        <f t="shared" si="120"/>
        <v>7.4864284353036992E-2</v>
      </c>
      <c r="BO31" s="26">
        <f t="shared" si="120"/>
        <v>7.5194910359550532E-2</v>
      </c>
      <c r="BP31" s="26">
        <f t="shared" si="120"/>
        <v>7.5452573484896895E-2</v>
      </c>
      <c r="BQ31" s="26">
        <f t="shared" si="120"/>
        <v>7.5651141907529418E-2</v>
      </c>
      <c r="BR31" s="26">
        <f t="shared" si="120"/>
        <v>7.5801914794276559E-2</v>
      </c>
      <c r="BS31" s="26">
        <f t="shared" si="120"/>
        <v>7.5914099126082213E-2</v>
      </c>
      <c r="BT31" s="26">
        <f t="shared" si="120"/>
        <v>7.5995197138493051E-2</v>
      </c>
      <c r="BU31" s="26">
        <f t="shared" si="120"/>
        <v>7.6051321332486183E-2</v>
      </c>
      <c r="BV31" s="26">
        <f t="shared" si="120"/>
        <v>7.6087450757486713E-2</v>
      </c>
      <c r="BW31" s="26">
        <f t="shared" si="120"/>
        <v>7.6107639645675657E-2</v>
      </c>
      <c r="BX31" s="26">
        <f t="shared" si="120"/>
        <v>7.6115187361424336E-2</v>
      </c>
      <c r="BY31" s="26">
        <f t="shared" si="120"/>
        <v>7.6112776922773073E-2</v>
      </c>
      <c r="BZ31" s="26">
        <f t="shared" si="120"/>
        <v>7.6102587973690142E-2</v>
      </c>
      <c r="CA31" s="26">
        <f t="shared" si="120"/>
        <v>7.6086388972449001E-2</v>
      </c>
      <c r="CB31" s="26">
        <f t="shared" si="120"/>
        <v>7.6065612461442125E-2</v>
      </c>
      <c r="CC31" s="26">
        <f t="shared" si="120"/>
        <v>7.6041416555778882E-2</v>
      </c>
      <c r="CD31" s="26">
        <f t="shared" si="120"/>
        <v>7.6014735198841582E-2</v>
      </c>
      <c r="CE31" s="26">
        <f t="shared" si="120"/>
        <v>7.5986319255835627E-2</v>
      </c>
      <c r="CF31" s="26">
        <f t="shared" si="120"/>
        <v>7.5956770129715481E-2</v>
      </c>
      <c r="CG31" s="26">
        <f t="shared" si="120"/>
        <v>7.592656727033853E-2</v>
      </c>
      <c r="CH31" s="26">
        <f t="shared" si="120"/>
        <v>7.5896090693291882E-2</v>
      </c>
      <c r="CI31" s="26">
        <f t="shared" si="120"/>
        <v>7.5865639418272415E-2</v>
      </c>
      <c r="CJ31" s="26">
        <f t="shared" si="120"/>
        <v>7.583544656906091E-2</v>
      </c>
      <c r="CK31" s="26">
        <f t="shared" si="120"/>
        <v>7.5805691740670145E-2</v>
      </c>
      <c r="CL31" s="26">
        <f t="shared" si="120"/>
        <v>7.5776511128214763E-2</v>
      </c>
      <c r="CM31" s="26">
        <f t="shared" si="120"/>
        <v>7.574800582165149E-2</v>
      </c>
      <c r="CN31" s="26">
        <f t="shared" si="120"/>
        <v>7.5720248596882242E-2</v>
      </c>
      <c r="CO31" s="26">
        <f t="shared" si="120"/>
        <v>7.5693289473657888E-2</v>
      </c>
      <c r="CP31" s="26">
        <f t="shared" si="120"/>
        <v>7.5667160261720892E-2</v>
      </c>
      <c r="CQ31" s="26">
        <f t="shared" si="120"/>
        <v>7.5641878276615837E-2</v>
      </c>
      <c r="CR31" s="26">
        <f t="shared" si="120"/>
        <v>7.5617449373906867E-2</v>
      </c>
      <c r="CS31" s="26">
        <f t="shared" si="120"/>
        <v>7.5593870423811632E-2</v>
      </c>
      <c r="CT31" s="26">
        <f t="shared" si="120"/>
        <v>7.5571131326390178E-2</v>
      </c>
      <c r="CU31" s="26">
        <f t="shared" si="120"/>
        <v>7.5549216649519413E-2</v>
      </c>
      <c r="CV31" s="26">
        <f t="shared" si="120"/>
        <v>7.5528106957210822E-2</v>
      </c>
      <c r="CW31" s="26">
        <f t="shared" si="120"/>
        <v>7.5507779883798615E-2</v>
      </c>
      <c r="CX31" s="26">
        <f t="shared" si="120"/>
        <v>7.548821099965447E-2</v>
      </c>
      <c r="CY31" s="26">
        <f t="shared" si="120"/>
        <v>7.5469374505982581E-2</v>
      </c>
      <c r="CZ31" s="26">
        <f t="shared" si="120"/>
        <v>7.5451243789590519E-2</v>
      </c>
      <c r="DA31" s="26">
        <f t="shared" si="120"/>
        <v>7.5433791863060984E-2</v>
      </c>
      <c r="DB31" s="26">
        <f t="shared" si="120"/>
        <v>7.5416991711248077E-2</v>
      </c>
      <c r="DC31" s="26">
        <f t="shared" si="120"/>
        <v>7.5400816561319847E-2</v>
      </c>
      <c r="DD31" s="26">
        <f t="shared" si="120"/>
        <v>7.538524009051864E-2</v>
      </c>
      <c r="DE31" s="26">
        <f t="shared" si="120"/>
        <v>7.5370236583301137E-2</v>
      </c>
      <c r="DF31" s="26">
        <f t="shared" si="120"/>
        <v>7.5355781047449458E-2</v>
      </c>
      <c r="DG31" s="26">
        <f t="shared" si="120"/>
        <v>7.5341849297039881E-2</v>
      </c>
      <c r="DH31" s="26">
        <f t="shared" si="120"/>
        <v>7.5328418008749037E-2</v>
      </c>
      <c r="DI31" s="26">
        <f t="shared" si="120"/>
        <v>7.5315464756817496E-2</v>
      </c>
      <c r="DJ31" s="26">
        <f t="shared" si="120"/>
        <v>7.530296803103409E-2</v>
      </c>
      <c r="DK31" s="26">
        <f t="shared" si="120"/>
        <v>7.5290907241314625E-2</v>
      </c>
      <c r="DL31" s="26">
        <f t="shared" si="120"/>
        <v>7.5279262711798273E-2</v>
      </c>
      <c r="DM31" s="26">
        <f t="shared" si="120"/>
        <v>7.5268015666847127E-2</v>
      </c>
      <c r="DN31" s="26">
        <f t="shared" si="120"/>
        <v>7.5257148210891772E-2</v>
      </c>
      <c r="DO31" s="26">
        <f t="shared" si="120"/>
        <v>7.5246643303701483E-2</v>
      </c>
      <c r="DP31" s="26">
        <f t="shared" si="120"/>
        <v>7.523648473235528E-2</v>
      </c>
      <c r="DQ31" s="26">
        <f t="shared" si="120"/>
        <v>7.5226657080943726E-2</v>
      </c>
      <c r="DR31" s="26">
        <f t="shared" si="120"/>
        <v>7.5217145698827509E-2</v>
      </c>
      <c r="DS31" s="26">
        <f t="shared" si="120"/>
        <v>7.5207936668110514E-2</v>
      </c>
      <c r="DT31" s="6">
        <f>2*(100-(100*G31))/SUM($D31:G31)/100</f>
        <v>7.6589413624347624E-2</v>
      </c>
      <c r="DU31" s="6">
        <f>2*(100-(100*I31))/SUM($D31:I31)/100</f>
        <v>7.7038582360535193E-2</v>
      </c>
      <c r="DV31" s="6">
        <f>2*(100-(100*M31))/SUM($D31:M31)/100</f>
        <v>7.7430082566148445E-2</v>
      </c>
      <c r="DW31" s="6">
        <f>2*(100-(100*Q31))/SUM($D31:Q31)/100</f>
        <v>7.750366449823759E-2</v>
      </c>
      <c r="DX31" s="6">
        <f>2*(100-(100*W31))/SUM($D31:W31)/100</f>
        <v>7.7424964047280775E-2</v>
      </c>
      <c r="DY31" s="7">
        <f>(DT31-'Data for assignment'!C21)^2</f>
        <v>3.261073964794779E-5</v>
      </c>
      <c r="DZ31" s="7">
        <f>(DU31-'Data for assignment'!D21)^2</f>
        <v>5.7175036718409658E-5</v>
      </c>
      <c r="EA31" s="7">
        <f>(DV31-'Data for assignment'!E21)^2</f>
        <v>1.0140323712458737E-4</v>
      </c>
      <c r="EB31" s="7">
        <f>(DW31-'Data for assignment'!F21)^2</f>
        <v>1.7151410834542242E-4</v>
      </c>
      <c r="EC31" s="7">
        <f>(DX31-'Data for assignment'!G21)^2</f>
        <v>2.2425164188509346E-4</v>
      </c>
      <c r="ED31" t="str">
        <f t="shared" si="111"/>
        <v>Par Rate 10</v>
      </c>
      <c r="EE31" s="18">
        <v>10</v>
      </c>
      <c r="EF31">
        <v>0.47888833326405211</v>
      </c>
      <c r="EG31">
        <v>7.4640568080280828E-2</v>
      </c>
      <c r="EH31">
        <v>0.47870871016672045</v>
      </c>
      <c r="EI31">
        <f>100*EG31/2*SUM($EH$12:EH31)+100*EH31</f>
        <v>99.96921978898024</v>
      </c>
      <c r="EJ31" s="50">
        <f t="shared" si="112"/>
        <v>3.0780211019759918E-2</v>
      </c>
      <c r="EK31" s="50"/>
      <c r="EL31" s="50"/>
      <c r="EM31" s="50"/>
      <c r="EN31" s="50"/>
      <c r="EO31" s="50"/>
      <c r="EP31" s="50"/>
      <c r="EQ31" s="50"/>
    </row>
    <row r="32" spans="1:147" hidden="1" x14ac:dyDescent="0.3">
      <c r="A32" s="8">
        <v>32297</v>
      </c>
      <c r="B32" s="3">
        <v>7.3000002000000008E-2</v>
      </c>
      <c r="C32" s="4">
        <f t="shared" si="108"/>
        <v>7.2728748102597426E-2</v>
      </c>
      <c r="D32" s="5">
        <f t="shared" si="109"/>
        <v>0.96395231074825449</v>
      </c>
      <c r="E32" s="5">
        <f t="shared" si="109"/>
        <v>0.92868452097396659</v>
      </c>
      <c r="F32" s="5">
        <f t="shared" si="109"/>
        <v>0.89435840834932301</v>
      </c>
      <c r="G32" s="5">
        <f t="shared" si="109"/>
        <v>0.8610750703246508</v>
      </c>
      <c r="H32" s="5">
        <f t="shared" si="109"/>
        <v>0.82889150974271097</v>
      </c>
      <c r="I32" s="5">
        <f t="shared" si="109"/>
        <v>0.79783308466388336</v>
      </c>
      <c r="J32" s="5">
        <f t="shared" si="109"/>
        <v>0.76790277665528972</v>
      </c>
      <c r="K32" s="5">
        <f t="shared" si="109"/>
        <v>0.73908803819656033</v>
      </c>
      <c r="L32" s="5">
        <f t="shared" si="109"/>
        <v>0.71136581379721187</v>
      </c>
      <c r="M32" s="5">
        <f t="shared" si="109"/>
        <v>0.68470619311387471</v>
      </c>
      <c r="N32" s="5">
        <f t="shared" si="109"/>
        <v>0.65907504561231423</v>
      </c>
      <c r="O32" s="5">
        <f t="shared" si="109"/>
        <v>0.63443590124123506</v>
      </c>
      <c r="P32" s="5">
        <f t="shared" si="109"/>
        <v>0.61075127593907441</v>
      </c>
      <c r="Q32" s="5">
        <f t="shared" si="109"/>
        <v>0.58798359065521022</v>
      </c>
      <c r="R32" s="5">
        <f t="shared" si="109"/>
        <v>0.56609579456240122</v>
      </c>
      <c r="S32" s="5">
        <f t="shared" si="109"/>
        <v>0.54505177450077535</v>
      </c>
      <c r="T32" s="5">
        <f t="shared" si="119"/>
        <v>0.52481661121790768</v>
      </c>
      <c r="U32" s="5">
        <f t="shared" si="119"/>
        <v>0.50535672692721711</v>
      </c>
      <c r="V32" s="5">
        <f t="shared" si="119"/>
        <v>0.48663995676454225</v>
      </c>
      <c r="W32" s="5">
        <f t="shared" si="119"/>
        <v>0.46863556786077204</v>
      </c>
      <c r="X32" s="5">
        <f t="shared" si="119"/>
        <v>0.45131424319274371</v>
      </c>
      <c r="Y32" s="5">
        <f t="shared" si="119"/>
        <v>0.43464804254070577</v>
      </c>
      <c r="Z32" s="5">
        <f t="shared" si="119"/>
        <v>0.41861034932880242</v>
      </c>
      <c r="AA32" s="5">
        <f t="shared" si="119"/>
        <v>0.40317580952556364</v>
      </c>
      <c r="AB32" s="5">
        <f t="shared" si="119"/>
        <v>0.38832026688769766</v>
      </c>
      <c r="AC32" s="5">
        <f t="shared" si="119"/>
        <v>0.37402069745853628</v>
      </c>
      <c r="AD32" s="5">
        <f t="shared" si="119"/>
        <v>0.36025514524518898</v>
      </c>
      <c r="AE32" s="5">
        <f t="shared" si="119"/>
        <v>0.34700266029384313</v>
      </c>
      <c r="AF32" s="5">
        <f t="shared" si="119"/>
        <v>0.334243239885057</v>
      </c>
      <c r="AG32" s="5">
        <f t="shared" si="119"/>
        <v>0.32195777322424468</v>
      </c>
      <c r="AH32" s="5">
        <f t="shared" si="119"/>
        <v>0.31012798976540557</v>
      </c>
      <c r="AI32" s="5">
        <f t="shared" si="119"/>
        <v>0.29873641114793503</v>
      </c>
      <c r="AJ32" s="5">
        <f t="shared" si="119"/>
        <v>0.28776630662459263</v>
      </c>
      <c r="AK32" s="5">
        <f t="shared" si="119"/>
        <v>0.27720165179691209</v>
      </c>
      <c r="AL32" s="5">
        <f t="shared" si="119"/>
        <v>0.26702709044049633</v>
      </c>
      <c r="AM32" s="5">
        <f t="shared" si="119"/>
        <v>0.25722789918801203</v>
      </c>
      <c r="AN32" s="5">
        <f t="shared" si="119"/>
        <v>0.24778995483596575</v>
      </c>
      <c r="AO32" s="5">
        <f t="shared" si="119"/>
        <v>0.23869970404800267</v>
      </c>
      <c r="AP32" s="5">
        <f t="shared" si="119"/>
        <v>0.22994413523929638</v>
      </c>
      <c r="AQ32" s="5">
        <f t="shared" si="119"/>
        <v>0.22151075244134993</v>
      </c>
      <c r="AR32" s="5">
        <f t="shared" si="119"/>
        <v>0.21338755096265638</v>
      </c>
      <c r="AS32" s="5">
        <f t="shared" si="119"/>
        <v>0.20556299467710942</v>
      </c>
      <c r="AT32" s="5">
        <f t="shared" si="119"/>
        <v>0.19802599478814006</v>
      </c>
      <c r="AU32" s="5">
        <f t="shared" si="119"/>
        <v>0.19076588993183913</v>
      </c>
      <c r="AV32" s="5">
        <f t="shared" si="119"/>
        <v>0.18377242749657496</v>
      </c>
      <c r="AW32" s="5">
        <f t="shared" si="119"/>
        <v>0.17703574604969005</v>
      </c>
      <c r="AX32" s="5">
        <f t="shared" si="119"/>
        <v>0.17054635877374119</v>
      </c>
      <c r="AY32" s="5">
        <f t="shared" si="119"/>
        <v>0.16429513782543717</v>
      </c>
      <c r="AZ32" s="5">
        <f t="shared" si="119"/>
        <v>0.15827329953998909</v>
      </c>
      <c r="BA32" s="5">
        <f t="shared" si="119"/>
        <v>0.15247239041209443</v>
      </c>
      <c r="BB32" s="5">
        <f t="shared" si="119"/>
        <v>0.14688427379230948</v>
      </c>
      <c r="BC32" s="5">
        <f t="shared" ref="X32:BK39" si="121">BC$7*EXP(-BC$8*$C32)</f>
        <v>0.1415011172442201</v>
      </c>
      <c r="BD32" s="5">
        <f t="shared" si="121"/>
        <v>0.13631538051368072</v>
      </c>
      <c r="BE32" s="5">
        <f t="shared" si="121"/>
        <v>0.13131980406654897</v>
      </c>
      <c r="BF32" s="5">
        <f t="shared" si="121"/>
        <v>0.1265073981558692</v>
      </c>
      <c r="BG32" s="5">
        <f t="shared" si="121"/>
        <v>0.12187143238343297</v>
      </c>
      <c r="BH32" s="5">
        <f t="shared" si="121"/>
        <v>0.11740542572413326</v>
      </c>
      <c r="BI32" s="5">
        <f t="shared" si="121"/>
        <v>0.11310313698458836</v>
      </c>
      <c r="BJ32" s="5">
        <f t="shared" si="121"/>
        <v>0.10895855567019838</v>
      </c>
      <c r="BK32" s="5">
        <f t="shared" si="121"/>
        <v>0.10496589323716059</v>
      </c>
      <c r="BL32" s="26">
        <f t="shared" si="110"/>
        <v>7.3426911546880663E-2</v>
      </c>
      <c r="BM32" s="26">
        <f t="shared" si="120"/>
        <v>7.3986187751625326E-2</v>
      </c>
      <c r="BN32" s="26">
        <f t="shared" si="120"/>
        <v>7.4432453303575841E-2</v>
      </c>
      <c r="BO32" s="26">
        <f t="shared" si="120"/>
        <v>7.4786794331696882E-2</v>
      </c>
      <c r="BP32" s="26">
        <f t="shared" si="120"/>
        <v>7.5066400495023805E-2</v>
      </c>
      <c r="BQ32" s="26">
        <f t="shared" si="120"/>
        <v>7.5285290166226621E-2</v>
      </c>
      <c r="BR32" s="26">
        <f t="shared" si="120"/>
        <v>7.5454899069937159E-2</v>
      </c>
      <c r="BS32" s="26">
        <f t="shared" si="120"/>
        <v>7.5584558401273205E-2</v>
      </c>
      <c r="BT32" s="26">
        <f t="shared" si="120"/>
        <v>7.5681883432855632E-2</v>
      </c>
      <c r="BU32" s="26">
        <f t="shared" si="120"/>
        <v>7.5753089578511484E-2</v>
      </c>
      <c r="BV32" s="26">
        <f t="shared" si="120"/>
        <v>7.5803249626834102E-2</v>
      </c>
      <c r="BW32" s="26">
        <f t="shared" si="120"/>
        <v>7.5836503233875197E-2</v>
      </c>
      <c r="BX32" s="26">
        <f t="shared" si="120"/>
        <v>7.5856227647950317E-2</v>
      </c>
      <c r="BY32" s="26">
        <f t="shared" si="120"/>
        <v>7.5865176931697337E-2</v>
      </c>
      <c r="BZ32" s="26">
        <f t="shared" si="120"/>
        <v>7.5865595567516542E-2</v>
      </c>
      <c r="CA32" s="26">
        <f t="shared" si="120"/>
        <v>7.5859311218378592E-2</v>
      </c>
      <c r="CB32" s="26">
        <f t="shared" si="120"/>
        <v>7.5847810515298764E-2</v>
      </c>
      <c r="CC32" s="26">
        <f t="shared" si="120"/>
        <v>7.5832301014205017E-2</v>
      </c>
      <c r="CD32" s="26">
        <f t="shared" si="120"/>
        <v>7.5813761875214852E-2</v>
      </c>
      <c r="CE32" s="26">
        <f t="shared" si="120"/>
        <v>7.5792985339713695E-2</v>
      </c>
      <c r="CF32" s="26">
        <f t="shared" si="120"/>
        <v>7.5770610693538729E-2</v>
      </c>
      <c r="CG32" s="26">
        <f t="shared" si="120"/>
        <v>7.5747152090650721E-2</v>
      </c>
      <c r="CH32" s="26">
        <f t="shared" si="120"/>
        <v>7.5723021356919273E-2</v>
      </c>
      <c r="CI32" s="26">
        <f t="shared" si="120"/>
        <v>7.5698546686765261E-2</v>
      </c>
      <c r="CJ32" s="26">
        <f t="shared" si="120"/>
        <v>7.5673987977282128E-2</v>
      </c>
      <c r="CK32" s="26">
        <f t="shared" si="120"/>
        <v>7.5649549407740407E-2</v>
      </c>
      <c r="CL32" s="26">
        <f t="shared" si="120"/>
        <v>7.5625389761118877E-2</v>
      </c>
      <c r="CM32" s="26">
        <f t="shared" si="120"/>
        <v>7.5601630893700256E-2</v>
      </c>
      <c r="CN32" s="26">
        <f t="shared" si="120"/>
        <v>7.5578364684926708E-2</v>
      </c>
      <c r="CO32" s="26">
        <f t="shared" si="120"/>
        <v>7.5555658739489814E-2</v>
      </c>
      <c r="CP32" s="26">
        <f t="shared" si="120"/>
        <v>7.5533561064478241E-2</v>
      </c>
      <c r="CQ32" s="26">
        <f t="shared" si="120"/>
        <v>7.5512103904263189E-2</v>
      </c>
      <c r="CR32" s="26">
        <f t="shared" si="120"/>
        <v>7.5491306882988718E-2</v>
      </c>
      <c r="CS32" s="26">
        <f t="shared" si="120"/>
        <v>7.5471179577695516E-2</v>
      </c>
      <c r="CT32" s="26">
        <f t="shared" si="120"/>
        <v>7.5451723623136263E-2</v>
      </c>
      <c r="CU32" s="26">
        <f t="shared" si="120"/>
        <v>7.5432934431344356E-2</v>
      </c>
      <c r="CV32" s="26">
        <f t="shared" si="120"/>
        <v>7.541480259426396E-2</v>
      </c>
      <c r="CW32" s="26">
        <f t="shared" si="120"/>
        <v>7.5397315025647019E-2</v>
      </c>
      <c r="CX32" s="26">
        <f t="shared" si="120"/>
        <v>7.5380455888486561E-2</v>
      </c>
      <c r="CY32" s="26">
        <f t="shared" si="120"/>
        <v>7.5364207346094184E-2</v>
      </c>
      <c r="CZ32" s="26">
        <f t="shared" si="120"/>
        <v>7.5348550168218648E-2</v>
      </c>
      <c r="DA32" s="26">
        <f t="shared" si="120"/>
        <v>7.5333464218084151E-2</v>
      </c>
      <c r="DB32" s="26">
        <f t="shared" si="120"/>
        <v>7.5318928841682453E-2</v>
      </c>
      <c r="DC32" s="26">
        <f t="shared" si="120"/>
        <v>7.5304923176911814E-2</v>
      </c>
      <c r="DD32" s="26">
        <f t="shared" si="120"/>
        <v>7.5291426397070871E-2</v>
      </c>
      <c r="DE32" s="26">
        <f t="shared" si="120"/>
        <v>7.527841790067373E-2</v>
      </c>
      <c r="DF32" s="26">
        <f t="shared" si="120"/>
        <v>7.5265877457453889E-2</v>
      </c>
      <c r="DG32" s="26">
        <f t="shared" si="120"/>
        <v>7.5253785318693381E-2</v>
      </c>
      <c r="DH32" s="26">
        <f t="shared" si="120"/>
        <v>7.5242122298583902E-2</v>
      </c>
      <c r="DI32" s="26">
        <f t="shared" si="120"/>
        <v>7.5230869832145275E-2</v>
      </c>
      <c r="DJ32" s="26">
        <f t="shared" si="120"/>
        <v>7.5220010014251298E-2</v>
      </c>
      <c r="DK32" s="26">
        <f t="shared" si="120"/>
        <v>7.5209525623505608E-2</v>
      </c>
      <c r="DL32" s="26">
        <f t="shared" si="120"/>
        <v>7.5199400134044678E-2</v>
      </c>
      <c r="DM32" s="26">
        <f t="shared" si="120"/>
        <v>7.5189617717792673E-2</v>
      </c>
      <c r="DN32" s="26">
        <f t="shared" si="120"/>
        <v>7.518016323923804E-2</v>
      </c>
      <c r="DO32" s="26">
        <f t="shared" si="120"/>
        <v>7.5171022244425012E-2</v>
      </c>
      <c r="DP32" s="26">
        <f t="shared" si="120"/>
        <v>7.5162180945541543E-2</v>
      </c>
      <c r="DQ32" s="26">
        <f t="shared" si="120"/>
        <v>7.5153626202228166E-2</v>
      </c>
      <c r="DR32" s="26">
        <f t="shared" si="120"/>
        <v>7.5145345500520516E-2</v>
      </c>
      <c r="DS32" s="26">
        <f t="shared" si="120"/>
        <v>7.5137326930162132E-2</v>
      </c>
      <c r="DT32" s="6">
        <f>2*(100-(100*G32))/SUM($D32:G32)/100</f>
        <v>7.6163515423178021E-2</v>
      </c>
      <c r="DU32" s="6">
        <f>2*(100-(100*I32))/SUM($D32:I32)/100</f>
        <v>7.6653943512397155E-2</v>
      </c>
      <c r="DV32" s="6">
        <f>2*(100-(100*M32))/SUM($D32:M32)/100</f>
        <v>7.7109144577532845E-2</v>
      </c>
      <c r="DW32" s="6">
        <f>2*(100-(100*Q32))/SUM($D32:Q32)/100</f>
        <v>7.7228193297225731E-2</v>
      </c>
      <c r="DX32" s="6">
        <f>2*(100-(100*W32))/SUM($D32:W32)/100</f>
        <v>7.7195614522850842E-2</v>
      </c>
      <c r="DY32" s="7">
        <f>(DT32-'Data for assignment'!C22)^2</f>
        <v>1.9682430892271929E-5</v>
      </c>
      <c r="DZ32" s="7">
        <f>(DU32-'Data for assignment'!D22)^2</f>
        <v>3.3017142174500823E-5</v>
      </c>
      <c r="EA32" s="7">
        <f>(DV32-'Data for assignment'!E22)^2</f>
        <v>6.5462022375845308E-5</v>
      </c>
      <c r="EB32" s="7">
        <f>(DW32-'Data for assignment'!F22)^2</f>
        <v>1.1819626795695706E-4</v>
      </c>
      <c r="EC32" s="7">
        <f>(DX32-'Data for assignment'!G22)^2</f>
        <v>1.5635973118746066E-4</v>
      </c>
      <c r="ED32" t="str">
        <f t="shared" si="111"/>
        <v>Par Rate 10.5</v>
      </c>
      <c r="EE32" s="18">
        <v>10.5</v>
      </c>
      <c r="EF32">
        <v>0.46129821089602657</v>
      </c>
      <c r="EG32">
        <v>7.4692471634364932E-2</v>
      </c>
      <c r="EH32">
        <v>0.46112327654372037</v>
      </c>
      <c r="EI32">
        <f>100*EG32/2*SUM($EH$12:EH32)+100*EH32</f>
        <v>99.969026436213923</v>
      </c>
      <c r="EJ32" s="50">
        <f t="shared" si="112"/>
        <v>3.0973563786076852E-2</v>
      </c>
      <c r="EK32" s="50">
        <f t="shared" si="113"/>
        <v>-100.62817232212218</v>
      </c>
      <c r="EL32" s="50"/>
      <c r="EM32" s="50"/>
      <c r="EN32" s="50"/>
      <c r="EO32" s="50"/>
      <c r="EP32" s="50"/>
      <c r="EQ32" s="50"/>
    </row>
    <row r="33" spans="1:147" x14ac:dyDescent="0.3">
      <c r="A33" s="8">
        <v>32304</v>
      </c>
      <c r="B33" s="3">
        <v>7.2499999999999995E-2</v>
      </c>
      <c r="C33" s="4">
        <f t="shared" si="108"/>
        <v>7.2213397241758362E-2</v>
      </c>
      <c r="D33" s="5">
        <f t="shared" si="109"/>
        <v>0.96418622268497567</v>
      </c>
      <c r="E33" s="5">
        <f t="shared" si="109"/>
        <v>0.92910948009837513</v>
      </c>
      <c r="F33" s="5">
        <f t="shared" si="109"/>
        <v>0.89493791940740697</v>
      </c>
      <c r="G33" s="5">
        <f t="shared" si="109"/>
        <v>0.86177820135070582</v>
      </c>
      <c r="H33" s="5">
        <f t="shared" si="109"/>
        <v>0.82969214294696614</v>
      </c>
      <c r="I33" s="5">
        <f t="shared" si="109"/>
        <v>0.79870924002177257</v>
      </c>
      <c r="J33" s="5">
        <f t="shared" si="109"/>
        <v>0.76883601279013603</v>
      </c>
      <c r="K33" s="5">
        <f t="shared" si="109"/>
        <v>0.74006292876777613</v>
      </c>
      <c r="L33" s="5">
        <f t="shared" si="109"/>
        <v>0.71236949418438889</v>
      </c>
      <c r="M33" s="5">
        <f t="shared" si="109"/>
        <v>0.68572797060315593</v>
      </c>
      <c r="N33" s="5">
        <f t="shared" si="109"/>
        <v>0.6601060658119049</v>
      </c>
      <c r="O33" s="5">
        <f t="shared" si="109"/>
        <v>0.63546886360680821</v>
      </c>
      <c r="P33" s="5">
        <f t="shared" si="109"/>
        <v>0.61178019178068399</v>
      </c>
      <c r="Q33" s="5">
        <f t="shared" si="109"/>
        <v>0.58900357764298572</v>
      </c>
      <c r="R33" s="5">
        <f t="shared" si="109"/>
        <v>0.56710290244032346</v>
      </c>
      <c r="S33" s="5">
        <f t="shared" si="109"/>
        <v>0.54604283739460024</v>
      </c>
      <c r="T33" s="5">
        <f t="shared" si="119"/>
        <v>0.52578912255235533</v>
      </c>
      <c r="U33" s="5">
        <f t="shared" si="119"/>
        <v>0.5063087335341877</v>
      </c>
      <c r="V33" s="5">
        <f t="shared" si="119"/>
        <v>0.48756996926415341</v>
      </c>
      <c r="W33" s="5">
        <f t="shared" si="119"/>
        <v>0.469542484832147</v>
      </c>
      <c r="X33" s="5">
        <f t="shared" si="121"/>
        <v>0.45219728702647177</v>
      </c>
      <c r="Y33" s="5">
        <f t="shared" si="121"/>
        <v>0.43550670518589757</v>
      </c>
      <c r="Z33" s="5">
        <f t="shared" si="121"/>
        <v>0.41944434642114414</v>
      </c>
      <c r="AA33" s="5">
        <f t="shared" si="121"/>
        <v>0.40398504161502097</v>
      </c>
      <c r="AB33" s="5">
        <f t="shared" si="121"/>
        <v>0.38910478668133286</v>
      </c>
      <c r="AC33" s="5">
        <f t="shared" si="121"/>
        <v>0.37478068216044941</v>
      </c>
      <c r="AD33" s="5">
        <f t="shared" si="121"/>
        <v>0.36099087321642775</v>
      </c>
      <c r="AE33" s="5">
        <f t="shared" si="121"/>
        <v>0.34771449137416971</v>
      </c>
      <c r="AF33" s="5">
        <f t="shared" si="121"/>
        <v>0.33493159881908074</v>
      </c>
      <c r="AG33" s="5">
        <f t="shared" si="121"/>
        <v>0.32262313571949103</v>
      </c>
      <c r="AH33" s="5">
        <f t="shared" si="121"/>
        <v>0.31077087078182569</v>
      </c>
      <c r="AI33" s="5">
        <f t="shared" si="121"/>
        <v>0.29935735507921402</v>
      </c>
      <c r="AJ33" s="5">
        <f t="shared" si="121"/>
        <v>0.28836587908312145</v>
      </c>
      <c r="AK33" s="5">
        <f t="shared" si="121"/>
        <v>0.27778043275790565</v>
      </c>
      <c r="AL33" s="5">
        <f t="shared" si="121"/>
        <v>0.26758566853769533</v>
      </c>
      <c r="AM33" s="5">
        <f t="shared" si="121"/>
        <v>0.25776686698473106</v>
      </c>
      <c r="AN33" s="5">
        <f t="shared" si="121"/>
        <v>0.2483099049218187</v>
      </c>
      <c r="AO33" s="5">
        <f t="shared" si="121"/>
        <v>0.23920122583417885</v>
      </c>
      <c r="AP33" s="5">
        <f t="shared" si="121"/>
        <v>0.23042781234439466</v>
      </c>
      <c r="AQ33" s="5">
        <f t="shared" si="121"/>
        <v>0.22197716057602845</v>
      </c>
      <c r="AR33" s="5">
        <f t="shared" si="121"/>
        <v>0.21383725623515853</v>
      </c>
      <c r="AS33" s="5">
        <f t="shared" si="121"/>
        <v>0.20599655225345653</v>
      </c>
      <c r="AT33" s="5">
        <f t="shared" si="121"/>
        <v>0.19844394785075123</v>
      </c>
      <c r="AU33" s="5">
        <f t="shared" si="121"/>
        <v>0.19116876888881607</v>
      </c>
      <c r="AV33" s="5">
        <f t="shared" si="121"/>
        <v>0.18416074940109689</v>
      </c>
      <c r="AW33" s="5">
        <f t="shared" si="121"/>
        <v>0.17741001419509594</v>
      </c>
      <c r="AX33" s="5">
        <f t="shared" si="121"/>
        <v>0.17090706243509052</v>
      </c>
      <c r="AY33" s="5">
        <f t="shared" si="121"/>
        <v>0.16464275212277751</v>
      </c>
      <c r="AZ33" s="5">
        <f t="shared" si="121"/>
        <v>0.15860828540233288</v>
      </c>
      <c r="BA33" s="5">
        <f t="shared" si="121"/>
        <v>0.1527951946243184</v>
      </c>
      <c r="BB33" s="5">
        <f t="shared" si="121"/>
        <v>0.14719532910992156</v>
      </c>
      <c r="BC33" s="5">
        <f t="shared" si="121"/>
        <v>0.14180084256326328</v>
      </c>
      <c r="BD33" s="5">
        <f t="shared" si="121"/>
        <v>0.13660418108501934</v>
      </c>
      <c r="BE33" s="5">
        <f t="shared" si="121"/>
        <v>0.13159807174546401</v>
      </c>
      <c r="BF33" s="5">
        <f t="shared" si="121"/>
        <v>0.12677551167931908</v>
      </c>
      <c r="BG33" s="5">
        <f t="shared" si="121"/>
        <v>0.12212975766855155</v>
      </c>
      <c r="BH33" s="5">
        <f t="shared" si="121"/>
        <v>0.11765431618256862</v>
      </c>
      <c r="BI33" s="5">
        <f t="shared" si="121"/>
        <v>0.11334293384816457</v>
      </c>
      <c r="BJ33" s="5">
        <f t="shared" si="121"/>
        <v>0.1091895883241266</v>
      </c>
      <c r="BK33" s="5">
        <f t="shared" si="121"/>
        <v>0.10518847955765859</v>
      </c>
      <c r="BL33" s="26">
        <f t="shared" si="110"/>
        <v>7.2941651937546842E-2</v>
      </c>
      <c r="BM33" s="26">
        <f t="shared" si="120"/>
        <v>7.3528699858376526E-2</v>
      </c>
      <c r="BN33" s="26">
        <f t="shared" si="120"/>
        <v>7.4000617935778237E-2</v>
      </c>
      <c r="BO33" s="26">
        <f t="shared" si="120"/>
        <v>7.4378674222658439E-2</v>
      </c>
      <c r="BP33" s="26">
        <f t="shared" si="120"/>
        <v>7.4680223643397617E-2</v>
      </c>
      <c r="BQ33" s="26">
        <f t="shared" si="120"/>
        <v>7.4919434766384435E-2</v>
      </c>
      <c r="BR33" s="26">
        <f t="shared" si="120"/>
        <v>7.510787987541967E-2</v>
      </c>
      <c r="BS33" s="26">
        <f t="shared" si="120"/>
        <v>7.5255014381037169E-2</v>
      </c>
      <c r="BT33" s="26">
        <f t="shared" si="120"/>
        <v>7.5368566594062325E-2</v>
      </c>
      <c r="BU33" s="26">
        <f t="shared" si="120"/>
        <v>7.5454854842201324E-2</v>
      </c>
      <c r="BV33" s="26">
        <f t="shared" si="120"/>
        <v>7.5519045654153127E-2</v>
      </c>
      <c r="BW33" s="26">
        <f t="shared" si="120"/>
        <v>7.5565364110694339E-2</v>
      </c>
      <c r="BX33" s="26">
        <f t="shared" si="120"/>
        <v>7.5597265344863607E-2</v>
      </c>
      <c r="BY33" s="26">
        <f t="shared" si="120"/>
        <v>7.5617574464606818E-2</v>
      </c>
      <c r="BZ33" s="26">
        <f t="shared" si="120"/>
        <v>7.5628600791404654E-2</v>
      </c>
      <c r="CA33" s="26">
        <f t="shared" si="120"/>
        <v>7.5632231193517002E-2</v>
      </c>
      <c r="CB33" s="26">
        <f t="shared" si="120"/>
        <v>7.563000639112287E-2</v>
      </c>
      <c r="CC33" s="26">
        <f t="shared" si="120"/>
        <v>7.5623183381463191E-2</v>
      </c>
      <c r="CD33" s="26">
        <f t="shared" si="120"/>
        <v>7.5612786541842808E-2</v>
      </c>
      <c r="CE33" s="26">
        <f t="shared" si="120"/>
        <v>7.5599649490240992E-2</v>
      </c>
      <c r="CF33" s="26">
        <f t="shared" si="120"/>
        <v>7.558444939575644E-2</v>
      </c>
      <c r="CG33" s="26">
        <f t="shared" si="120"/>
        <v>7.5567735116800358E-2</v>
      </c>
      <c r="CH33" s="26">
        <f t="shared" si="120"/>
        <v>7.554995028984289E-2</v>
      </c>
      <c r="CI33" s="26">
        <f t="shared" si="120"/>
        <v>7.5531452284320746E-2</v>
      </c>
      <c r="CJ33" s="26">
        <f t="shared" si="120"/>
        <v>7.5512527770907736E-2</v>
      </c>
      <c r="CK33" s="26">
        <f t="shared" si="120"/>
        <v>7.5493405513377965E-2</v>
      </c>
      <c r="CL33" s="26">
        <f t="shared" si="120"/>
        <v>7.5474266882800262E-2</v>
      </c>
      <c r="CM33" s="26">
        <f t="shared" si="120"/>
        <v>7.5455254501990948E-2</v>
      </c>
      <c r="CN33" s="26">
        <f t="shared" si="120"/>
        <v>7.5436479354123551E-2</v>
      </c>
      <c r="CO33" s="26">
        <f t="shared" si="120"/>
        <v>7.5418026629006138E-2</v>
      </c>
      <c r="CP33" s="26">
        <f t="shared" si="120"/>
        <v>7.5399960531235599E-2</v>
      </c>
      <c r="CQ33" s="26">
        <f t="shared" si="120"/>
        <v>7.5382328234159024E-2</v>
      </c>
      <c r="CR33" s="26">
        <f t="shared" si="120"/>
        <v>7.5365163130638096E-2</v>
      </c>
      <c r="CS33" s="26">
        <f t="shared" si="120"/>
        <v>7.5348487504663567E-2</v>
      </c>
      <c r="CT33" s="26">
        <f t="shared" si="120"/>
        <v>7.5332314725798155E-2</v>
      </c>
      <c r="CU33" s="26">
        <f t="shared" si="120"/>
        <v>7.5316651050340133E-2</v>
      </c>
      <c r="CV33" s="26">
        <f t="shared" si="120"/>
        <v>7.5301497098266654E-2</v>
      </c>
      <c r="CW33" s="26">
        <f t="shared" si="120"/>
        <v>7.5286849062840194E-2</v>
      </c>
      <c r="CX33" s="26">
        <f t="shared" si="120"/>
        <v>7.5272699699761067E-2</v>
      </c>
      <c r="CY33" s="26">
        <f t="shared" si="120"/>
        <v>7.5259039134527875E-2</v>
      </c>
      <c r="CZ33" s="26">
        <f t="shared" si="120"/>
        <v>7.5245855519904384E-2</v>
      </c>
      <c r="DA33" s="26">
        <f t="shared" si="120"/>
        <v>7.5233135569824833E-2</v>
      </c>
      <c r="DB33" s="26">
        <f t="shared" si="120"/>
        <v>7.5220864991482228E-2</v>
      </c>
      <c r="DC33" s="26">
        <f t="shared" si="120"/>
        <v>7.5209028833564173E-2</v>
      </c>
      <c r="DD33" s="26">
        <f t="shared" si="120"/>
        <v>7.5197611765480524E-2</v>
      </c>
      <c r="DE33" s="26">
        <f t="shared" si="120"/>
        <v>7.5186598299853982E-2</v>
      </c>
      <c r="DF33" s="26">
        <f t="shared" si="120"/>
        <v>7.5175972968417021E-2</v>
      </c>
      <c r="DG33" s="26">
        <f t="shared" si="120"/>
        <v>7.516572045970181E-2</v>
      </c>
      <c r="DH33" s="26">
        <f t="shared" si="120"/>
        <v>7.5155825725456482E-2</v>
      </c>
      <c r="DI33" s="26">
        <f t="shared" si="120"/>
        <v>7.5146274061518734E-2</v>
      </c>
      <c r="DJ33" s="26">
        <f t="shared" si="120"/>
        <v>7.5137051167883356E-2</v>
      </c>
      <c r="DK33" s="26">
        <f t="shared" si="120"/>
        <v>7.5128143191875524E-2</v>
      </c>
      <c r="DL33" s="26">
        <f t="shared" ref="BM33:DS38" si="122">-(LN(DL$7)/DL$6)+(DL$8/DL$6)*$C33</f>
        <v>7.5119536757660504E-2</v>
      </c>
      <c r="DM33" s="26">
        <f t="shared" si="122"/>
        <v>7.5111218984754036E-2</v>
      </c>
      <c r="DN33" s="26">
        <f t="shared" si="122"/>
        <v>7.5103177497729962E-2</v>
      </c>
      <c r="DO33" s="26">
        <f t="shared" si="122"/>
        <v>7.5095400428933409E-2</v>
      </c>
      <c r="DP33" s="26">
        <f t="shared" si="122"/>
        <v>7.5087876415685484E-2</v>
      </c>
      <c r="DQ33" s="26">
        <f t="shared" si="122"/>
        <v>7.5080594593199435E-2</v>
      </c>
      <c r="DR33" s="26">
        <f t="shared" si="122"/>
        <v>7.507354458420723E-2</v>
      </c>
      <c r="DS33" s="26">
        <f t="shared" si="122"/>
        <v>7.5066716486112114E-2</v>
      </c>
      <c r="DT33" s="6">
        <f>2*(100-(100*G33))/SUM($D33:G33)/100</f>
        <v>7.5737726523407836E-2</v>
      </c>
      <c r="DU33" s="6">
        <f>2*(100-(100*I33))/SUM($D33:I33)/100</f>
        <v>7.6269421169969306E-2</v>
      </c>
      <c r="DV33" s="6">
        <f>2*(100-(100*M33))/SUM($D33:M33)/100</f>
        <v>7.6788345180248921E-2</v>
      </c>
      <c r="DW33" s="6">
        <f>2*(100-(100*Q33))/SUM($D33:Q33)/100</f>
        <v>7.695288090210968E-2</v>
      </c>
      <c r="DX33" s="6">
        <f>2*(100-(100*W33))/SUM($D33:W33)/100</f>
        <v>7.6966443605391732E-2</v>
      </c>
      <c r="DY33" s="7">
        <f>(DT33-'Data for assignment'!C23)^2</f>
        <v>1.732450384485271E-5</v>
      </c>
      <c r="DZ33" s="7">
        <f>(DU33-'Data for assignment'!D23)^2</f>
        <v>3.0587335378665612E-5</v>
      </c>
      <c r="EA33" s="7">
        <f>(DV33-'Data for assignment'!E23)^2</f>
        <v>6.2594329456828549E-5</v>
      </c>
      <c r="EB33" s="7">
        <f>(DW33-'Data for assignment'!F23)^2</f>
        <v>1.1550067637545478E-4</v>
      </c>
      <c r="EC33" s="7">
        <f>(DX33-'Data for assignment'!G23)^2</f>
        <v>1.496599265271743E-4</v>
      </c>
      <c r="ED33" t="str">
        <f t="shared" si="111"/>
        <v>Par Rate 11</v>
      </c>
      <c r="EE33" s="18">
        <v>11</v>
      </c>
      <c r="EF33">
        <v>0.44435728762637827</v>
      </c>
      <c r="EG33">
        <v>7.4738991764699253E-2</v>
      </c>
      <c r="EH33">
        <v>0.44418714922109731</v>
      </c>
      <c r="EI33">
        <f>100*EG33/2*SUM($EH$12:EH33)+100*EH33</f>
        <v>99.968861836549422</v>
      </c>
      <c r="EJ33" s="50">
        <f t="shared" si="112"/>
        <v>3.1138163450577849E-2</v>
      </c>
      <c r="EK33" s="50">
        <f t="shared" si="113"/>
        <v>-101.1629303989766</v>
      </c>
      <c r="EL33" s="50"/>
      <c r="EM33" s="50"/>
      <c r="EN33" s="50"/>
      <c r="EO33" s="50"/>
      <c r="EP33" s="50"/>
      <c r="EQ33" s="50"/>
    </row>
    <row r="34" spans="1:147" hidden="1" x14ac:dyDescent="0.3">
      <c r="A34" s="8">
        <v>32311</v>
      </c>
      <c r="B34" s="3">
        <v>7.3000002000000008E-2</v>
      </c>
      <c r="C34" s="4">
        <f t="shared" si="108"/>
        <v>7.2728748102597426E-2</v>
      </c>
      <c r="D34" s="5">
        <f t="shared" si="109"/>
        <v>0.96395231074825449</v>
      </c>
      <c r="E34" s="5">
        <f t="shared" si="109"/>
        <v>0.92868452097396659</v>
      </c>
      <c r="F34" s="5">
        <f t="shared" si="109"/>
        <v>0.89435840834932301</v>
      </c>
      <c r="G34" s="5">
        <f t="shared" si="109"/>
        <v>0.8610750703246508</v>
      </c>
      <c r="H34" s="5">
        <f t="shared" si="109"/>
        <v>0.82889150974271097</v>
      </c>
      <c r="I34" s="5">
        <f t="shared" si="109"/>
        <v>0.79783308466388336</v>
      </c>
      <c r="J34" s="5">
        <f t="shared" si="109"/>
        <v>0.76790277665528972</v>
      </c>
      <c r="K34" s="5">
        <f t="shared" si="109"/>
        <v>0.73908803819656033</v>
      </c>
      <c r="L34" s="5">
        <f t="shared" si="109"/>
        <v>0.71136581379721187</v>
      </c>
      <c r="M34" s="5">
        <f t="shared" si="109"/>
        <v>0.68470619311387471</v>
      </c>
      <c r="N34" s="5">
        <f t="shared" si="109"/>
        <v>0.65907504561231423</v>
      </c>
      <c r="O34" s="5">
        <f t="shared" si="109"/>
        <v>0.63443590124123506</v>
      </c>
      <c r="P34" s="5">
        <f t="shared" si="109"/>
        <v>0.61075127593907441</v>
      </c>
      <c r="Q34" s="5">
        <f t="shared" si="109"/>
        <v>0.58798359065521022</v>
      </c>
      <c r="R34" s="5">
        <f t="shared" si="109"/>
        <v>0.56609579456240122</v>
      </c>
      <c r="S34" s="5">
        <f t="shared" si="109"/>
        <v>0.54505177450077535</v>
      </c>
      <c r="T34" s="5">
        <f t="shared" si="119"/>
        <v>0.52481661121790768</v>
      </c>
      <c r="U34" s="5">
        <f t="shared" si="119"/>
        <v>0.50535672692721711</v>
      </c>
      <c r="V34" s="5">
        <f t="shared" si="119"/>
        <v>0.48663995676454225</v>
      </c>
      <c r="W34" s="5">
        <f t="shared" si="119"/>
        <v>0.46863556786077204</v>
      </c>
      <c r="X34" s="5">
        <f t="shared" si="121"/>
        <v>0.45131424319274371</v>
      </c>
      <c r="Y34" s="5">
        <f t="shared" si="121"/>
        <v>0.43464804254070577</v>
      </c>
      <c r="Z34" s="5">
        <f t="shared" si="121"/>
        <v>0.41861034932880242</v>
      </c>
      <c r="AA34" s="5">
        <f t="shared" si="121"/>
        <v>0.40317580952556364</v>
      </c>
      <c r="AB34" s="5">
        <f t="shared" si="121"/>
        <v>0.38832026688769766</v>
      </c>
      <c r="AC34" s="5">
        <f t="shared" si="121"/>
        <v>0.37402069745853628</v>
      </c>
      <c r="AD34" s="5">
        <f t="shared" si="121"/>
        <v>0.36025514524518898</v>
      </c>
      <c r="AE34" s="5">
        <f t="shared" si="121"/>
        <v>0.34700266029384313</v>
      </c>
      <c r="AF34" s="5">
        <f t="shared" si="121"/>
        <v>0.334243239885057</v>
      </c>
      <c r="AG34" s="5">
        <f t="shared" si="121"/>
        <v>0.32195777322424468</v>
      </c>
      <c r="AH34" s="5">
        <f t="shared" si="121"/>
        <v>0.31012798976540557</v>
      </c>
      <c r="AI34" s="5">
        <f t="shared" si="121"/>
        <v>0.29873641114793503</v>
      </c>
      <c r="AJ34" s="5">
        <f t="shared" si="121"/>
        <v>0.28776630662459263</v>
      </c>
      <c r="AK34" s="5">
        <f t="shared" si="121"/>
        <v>0.27720165179691209</v>
      </c>
      <c r="AL34" s="5">
        <f t="shared" si="121"/>
        <v>0.26702709044049633</v>
      </c>
      <c r="AM34" s="5">
        <f t="shared" si="121"/>
        <v>0.25722789918801203</v>
      </c>
      <c r="AN34" s="5">
        <f t="shared" si="121"/>
        <v>0.24778995483596575</v>
      </c>
      <c r="AO34" s="5">
        <f t="shared" si="121"/>
        <v>0.23869970404800267</v>
      </c>
      <c r="AP34" s="5">
        <f t="shared" si="121"/>
        <v>0.22994413523929638</v>
      </c>
      <c r="AQ34" s="5">
        <f t="shared" si="121"/>
        <v>0.22151075244134993</v>
      </c>
      <c r="AR34" s="5">
        <f t="shared" si="121"/>
        <v>0.21338755096265638</v>
      </c>
      <c r="AS34" s="5">
        <f t="shared" si="121"/>
        <v>0.20556299467710942</v>
      </c>
      <c r="AT34" s="5">
        <f t="shared" si="121"/>
        <v>0.19802599478814006</v>
      </c>
      <c r="AU34" s="5">
        <f t="shared" si="121"/>
        <v>0.19076588993183913</v>
      </c>
      <c r="AV34" s="5">
        <f t="shared" si="121"/>
        <v>0.18377242749657496</v>
      </c>
      <c r="AW34" s="5">
        <f t="shared" si="121"/>
        <v>0.17703574604969005</v>
      </c>
      <c r="AX34" s="5">
        <f t="shared" si="121"/>
        <v>0.17054635877374119</v>
      </c>
      <c r="AY34" s="5">
        <f t="shared" si="121"/>
        <v>0.16429513782543717</v>
      </c>
      <c r="AZ34" s="5">
        <f t="shared" si="121"/>
        <v>0.15827329953998909</v>
      </c>
      <c r="BA34" s="5">
        <f t="shared" si="121"/>
        <v>0.15247239041209443</v>
      </c>
      <c r="BB34" s="5">
        <f t="shared" si="121"/>
        <v>0.14688427379230948</v>
      </c>
      <c r="BC34" s="5">
        <f t="shared" si="121"/>
        <v>0.1415011172442201</v>
      </c>
      <c r="BD34" s="5">
        <f t="shared" si="121"/>
        <v>0.13631538051368072</v>
      </c>
      <c r="BE34" s="5">
        <f t="shared" si="121"/>
        <v>0.13131980406654897</v>
      </c>
      <c r="BF34" s="5">
        <f t="shared" si="121"/>
        <v>0.1265073981558692</v>
      </c>
      <c r="BG34" s="5">
        <f t="shared" si="121"/>
        <v>0.12187143238343297</v>
      </c>
      <c r="BH34" s="5">
        <f t="shared" si="121"/>
        <v>0.11740542572413326</v>
      </c>
      <c r="BI34" s="5">
        <f t="shared" si="121"/>
        <v>0.11310313698458836</v>
      </c>
      <c r="BJ34" s="5">
        <f t="shared" si="121"/>
        <v>0.10895855567019838</v>
      </c>
      <c r="BK34" s="5">
        <f t="shared" si="121"/>
        <v>0.10496589323716059</v>
      </c>
      <c r="BL34" s="26">
        <f t="shared" si="110"/>
        <v>7.3426911546880663E-2</v>
      </c>
      <c r="BM34" s="26">
        <f t="shared" si="122"/>
        <v>7.3986187751625326E-2</v>
      </c>
      <c r="BN34" s="26">
        <f t="shared" si="122"/>
        <v>7.4432453303575841E-2</v>
      </c>
      <c r="BO34" s="26">
        <f t="shared" si="122"/>
        <v>7.4786794331696882E-2</v>
      </c>
      <c r="BP34" s="26">
        <f t="shared" si="122"/>
        <v>7.5066400495023805E-2</v>
      </c>
      <c r="BQ34" s="26">
        <f t="shared" si="122"/>
        <v>7.5285290166226621E-2</v>
      </c>
      <c r="BR34" s="26">
        <f t="shared" si="122"/>
        <v>7.5454899069937159E-2</v>
      </c>
      <c r="BS34" s="26">
        <f t="shared" si="122"/>
        <v>7.5584558401273205E-2</v>
      </c>
      <c r="BT34" s="26">
        <f t="shared" si="122"/>
        <v>7.5681883432855632E-2</v>
      </c>
      <c r="BU34" s="26">
        <f t="shared" si="122"/>
        <v>7.5753089578511484E-2</v>
      </c>
      <c r="BV34" s="26">
        <f t="shared" si="122"/>
        <v>7.5803249626834102E-2</v>
      </c>
      <c r="BW34" s="26">
        <f t="shared" si="122"/>
        <v>7.5836503233875197E-2</v>
      </c>
      <c r="BX34" s="26">
        <f t="shared" si="122"/>
        <v>7.5856227647950317E-2</v>
      </c>
      <c r="BY34" s="26">
        <f t="shared" si="122"/>
        <v>7.5865176931697337E-2</v>
      </c>
      <c r="BZ34" s="26">
        <f t="shared" si="122"/>
        <v>7.5865595567516542E-2</v>
      </c>
      <c r="CA34" s="26">
        <f t="shared" si="122"/>
        <v>7.5859311218378592E-2</v>
      </c>
      <c r="CB34" s="26">
        <f t="shared" si="122"/>
        <v>7.5847810515298764E-2</v>
      </c>
      <c r="CC34" s="26">
        <f t="shared" si="122"/>
        <v>7.5832301014205017E-2</v>
      </c>
      <c r="CD34" s="26">
        <f t="shared" si="122"/>
        <v>7.5813761875214852E-2</v>
      </c>
      <c r="CE34" s="26">
        <f t="shared" si="122"/>
        <v>7.5792985339713695E-2</v>
      </c>
      <c r="CF34" s="26">
        <f t="shared" si="122"/>
        <v>7.5770610693538729E-2</v>
      </c>
      <c r="CG34" s="26">
        <f t="shared" si="122"/>
        <v>7.5747152090650721E-2</v>
      </c>
      <c r="CH34" s="26">
        <f t="shared" si="122"/>
        <v>7.5723021356919273E-2</v>
      </c>
      <c r="CI34" s="26">
        <f t="shared" si="122"/>
        <v>7.5698546686765261E-2</v>
      </c>
      <c r="CJ34" s="26">
        <f t="shared" si="122"/>
        <v>7.5673987977282128E-2</v>
      </c>
      <c r="CK34" s="26">
        <f t="shared" si="122"/>
        <v>7.5649549407740407E-2</v>
      </c>
      <c r="CL34" s="26">
        <f t="shared" si="122"/>
        <v>7.5625389761118877E-2</v>
      </c>
      <c r="CM34" s="26">
        <f t="shared" si="122"/>
        <v>7.5601630893700256E-2</v>
      </c>
      <c r="CN34" s="26">
        <f t="shared" si="122"/>
        <v>7.5578364684926708E-2</v>
      </c>
      <c r="CO34" s="26">
        <f t="shared" si="122"/>
        <v>7.5555658739489814E-2</v>
      </c>
      <c r="CP34" s="26">
        <f t="shared" si="122"/>
        <v>7.5533561064478241E-2</v>
      </c>
      <c r="CQ34" s="26">
        <f t="shared" si="122"/>
        <v>7.5512103904263189E-2</v>
      </c>
      <c r="CR34" s="26">
        <f t="shared" si="122"/>
        <v>7.5491306882988718E-2</v>
      </c>
      <c r="CS34" s="26">
        <f t="shared" si="122"/>
        <v>7.5471179577695516E-2</v>
      </c>
      <c r="CT34" s="26">
        <f t="shared" si="122"/>
        <v>7.5451723623136263E-2</v>
      </c>
      <c r="CU34" s="26">
        <f t="shared" si="122"/>
        <v>7.5432934431344356E-2</v>
      </c>
      <c r="CV34" s="26">
        <f t="shared" si="122"/>
        <v>7.541480259426396E-2</v>
      </c>
      <c r="CW34" s="26">
        <f t="shared" si="122"/>
        <v>7.5397315025647019E-2</v>
      </c>
      <c r="CX34" s="26">
        <f t="shared" si="122"/>
        <v>7.5380455888486561E-2</v>
      </c>
      <c r="CY34" s="26">
        <f t="shared" si="122"/>
        <v>7.5364207346094184E-2</v>
      </c>
      <c r="CZ34" s="26">
        <f t="shared" si="122"/>
        <v>7.5348550168218648E-2</v>
      </c>
      <c r="DA34" s="26">
        <f t="shared" si="122"/>
        <v>7.5333464218084151E-2</v>
      </c>
      <c r="DB34" s="26">
        <f t="shared" si="122"/>
        <v>7.5318928841682453E-2</v>
      </c>
      <c r="DC34" s="26">
        <f t="shared" si="122"/>
        <v>7.5304923176911814E-2</v>
      </c>
      <c r="DD34" s="26">
        <f t="shared" si="122"/>
        <v>7.5291426397070871E-2</v>
      </c>
      <c r="DE34" s="26">
        <f t="shared" si="122"/>
        <v>7.527841790067373E-2</v>
      </c>
      <c r="DF34" s="26">
        <f t="shared" si="122"/>
        <v>7.5265877457453889E-2</v>
      </c>
      <c r="DG34" s="26">
        <f t="shared" si="122"/>
        <v>7.5253785318693381E-2</v>
      </c>
      <c r="DH34" s="26">
        <f t="shared" si="122"/>
        <v>7.5242122298583902E-2</v>
      </c>
      <c r="DI34" s="26">
        <f t="shared" si="122"/>
        <v>7.5230869832145275E-2</v>
      </c>
      <c r="DJ34" s="26">
        <f t="shared" si="122"/>
        <v>7.5220010014251298E-2</v>
      </c>
      <c r="DK34" s="26">
        <f t="shared" si="122"/>
        <v>7.5209525623505608E-2</v>
      </c>
      <c r="DL34" s="26">
        <f t="shared" si="122"/>
        <v>7.5199400134044678E-2</v>
      </c>
      <c r="DM34" s="26">
        <f t="shared" si="122"/>
        <v>7.5189617717792673E-2</v>
      </c>
      <c r="DN34" s="26">
        <f t="shared" si="122"/>
        <v>7.518016323923804E-2</v>
      </c>
      <c r="DO34" s="26">
        <f t="shared" si="122"/>
        <v>7.5171022244425012E-2</v>
      </c>
      <c r="DP34" s="26">
        <f t="shared" si="122"/>
        <v>7.5162180945541543E-2</v>
      </c>
      <c r="DQ34" s="26">
        <f t="shared" si="122"/>
        <v>7.5153626202228166E-2</v>
      </c>
      <c r="DR34" s="26">
        <f t="shared" si="122"/>
        <v>7.5145345500520516E-2</v>
      </c>
      <c r="DS34" s="26">
        <f t="shared" si="122"/>
        <v>7.5137326930162132E-2</v>
      </c>
      <c r="DT34" s="6">
        <f>2*(100-(100*G34))/SUM($D34:G34)/100</f>
        <v>7.6163515423178021E-2</v>
      </c>
      <c r="DU34" s="6">
        <f>2*(100-(100*I34))/SUM($D34:I34)/100</f>
        <v>7.6653943512397155E-2</v>
      </c>
      <c r="DV34" s="6">
        <f>2*(100-(100*M34))/SUM($D34:M34)/100</f>
        <v>7.7109144577532845E-2</v>
      </c>
      <c r="DW34" s="6">
        <f>2*(100-(100*Q34))/SUM($D34:Q34)/100</f>
        <v>7.7228193297225731E-2</v>
      </c>
      <c r="DX34" s="6">
        <f>2*(100-(100*W34))/SUM($D34:W34)/100</f>
        <v>7.7195614522850842E-2</v>
      </c>
      <c r="DY34" s="7">
        <f>(DT34-'Data for assignment'!C24)^2</f>
        <v>2.3391621753729624E-5</v>
      </c>
      <c r="DZ34" s="7">
        <f>(DU34-'Data for assignment'!D24)^2</f>
        <v>4.0272458328075975E-5</v>
      </c>
      <c r="EA34" s="7">
        <f>(DV34-'Data for assignment'!E24)^2</f>
        <v>7.5530950592516923E-5</v>
      </c>
      <c r="EB34" s="7">
        <f>(DW34-'Data for assignment'!F24)^2</f>
        <v>1.33906733509986E-4</v>
      </c>
      <c r="EC34" s="7">
        <f>(DX34-'Data for assignment'!G24)^2</f>
        <v>1.6911417168216772E-4</v>
      </c>
      <c r="ED34" t="str">
        <f t="shared" si="111"/>
        <v>Par Rate 11.5</v>
      </c>
      <c r="EE34" s="18">
        <v>11.5</v>
      </c>
      <c r="EF34">
        <v>0.42804149850594703</v>
      </c>
      <c r="EG34">
        <v>7.4780842540178596E-2</v>
      </c>
      <c r="EH34">
        <v>0.42787621811907328</v>
      </c>
      <c r="EI34">
        <f>100*EG34/2*SUM($EH$12:EH34)+100*EH34</f>
        <v>99.968721739018278</v>
      </c>
      <c r="EJ34" s="50">
        <f t="shared" si="112"/>
        <v>3.1278260981721928E-2</v>
      </c>
      <c r="EK34" s="50">
        <f t="shared" si="113"/>
        <v>-101.61808494958751</v>
      </c>
      <c r="EL34" s="50"/>
      <c r="EM34" s="50"/>
      <c r="EN34" s="50"/>
      <c r="EO34" s="50"/>
      <c r="EP34" s="50"/>
      <c r="EQ34" s="50"/>
    </row>
    <row r="35" spans="1:147" x14ac:dyDescent="0.3">
      <c r="A35" s="8">
        <v>32318</v>
      </c>
      <c r="B35" s="3">
        <v>7.3499998999999996E-2</v>
      </c>
      <c r="C35" s="4">
        <f t="shared" si="108"/>
        <v>7.3244093809948466E-2</v>
      </c>
      <c r="D35" s="5">
        <f t="shared" si="109"/>
        <v>0.96371845789691502</v>
      </c>
      <c r="E35" s="5">
        <f t="shared" si="109"/>
        <v>0.92825976046540737</v>
      </c>
      <c r="F35" s="5">
        <f t="shared" si="109"/>
        <v>0.89377927833920423</v>
      </c>
      <c r="G35" s="5">
        <f t="shared" si="109"/>
        <v>0.86037252001093012</v>
      </c>
      <c r="H35" s="5">
        <f t="shared" si="109"/>
        <v>0.8280916571251884</v>
      </c>
      <c r="I35" s="5">
        <f t="shared" si="109"/>
        <v>0.79695789916406834</v>
      </c>
      <c r="J35" s="5">
        <f t="shared" si="109"/>
        <v>0.7669706826256979</v>
      </c>
      <c r="K35" s="5">
        <f t="shared" si="109"/>
        <v>0.73811444158577921</v>
      </c>
      <c r="L35" s="5">
        <f t="shared" si="109"/>
        <v>0.71036355754330627</v>
      </c>
      <c r="M35" s="5">
        <f t="shared" si="109"/>
        <v>0.68368594833175078</v>
      </c>
      <c r="N35" s="5">
        <f t="shared" si="109"/>
        <v>0.65804564605002347</v>
      </c>
      <c r="O35" s="5">
        <f t="shared" si="109"/>
        <v>0.63340462827295396</v>
      </c>
      <c r="P35" s="5">
        <f t="shared" si="109"/>
        <v>0.60972410083151873</v>
      </c>
      <c r="Q35" s="5">
        <f t="shared" si="109"/>
        <v>0.58696538016868416</v>
      </c>
      <c r="R35" s="5">
        <f t="shared" si="109"/>
        <v>0.56509048523352667</v>
      </c>
      <c r="S35" s="5">
        <f t="shared" si="109"/>
        <v>0.54406252026090796</v>
      </c>
      <c r="T35" s="5">
        <f t="shared" si="119"/>
        <v>0.52384590836030442</v>
      </c>
      <c r="U35" s="5">
        <f t="shared" si="119"/>
        <v>0.50440651986073193</v>
      </c>
      <c r="V35" s="5">
        <f t="shared" si="119"/>
        <v>0.48571172748534969</v>
      </c>
      <c r="W35" s="5">
        <f t="shared" si="119"/>
        <v>0.46773041163401768</v>
      </c>
      <c r="X35" s="5">
        <f t="shared" si="121"/>
        <v>0.45043293255783795</v>
      </c>
      <c r="Y35" s="5">
        <f t="shared" si="121"/>
        <v>0.43379108143074474</v>
      </c>
      <c r="Z35" s="5">
        <f t="shared" si="121"/>
        <v>0.4177780188195655</v>
      </c>
      <c r="AA35" s="5">
        <f t="shared" si="121"/>
        <v>0.40236820649622479</v>
      </c>
      <c r="AB35" s="5">
        <f t="shared" si="121"/>
        <v>0.38753733667787588</v>
      </c>
      <c r="AC35" s="5">
        <f t="shared" si="121"/>
        <v>0.37326226143930497</v>
      </c>
      <c r="AD35" s="5">
        <f t="shared" si="121"/>
        <v>0.35952092408055553</v>
      </c>
      <c r="AE35" s="5">
        <f t="shared" si="121"/>
        <v>0.34629229355001234</v>
      </c>
      <c r="AF35" s="5">
        <f t="shared" si="121"/>
        <v>0.33355630254410429</v>
      </c>
      <c r="AG35" s="5">
        <f t="shared" si="121"/>
        <v>0.3212937895737496</v>
      </c>
      <c r="AH35" s="5">
        <f t="shared" si="121"/>
        <v>0.30948644506368772</v>
      </c>
      <c r="AI35" s="5">
        <f t="shared" si="121"/>
        <v>0.29811676140372789</v>
      </c>
      <c r="AJ35" s="5">
        <f t="shared" si="121"/>
        <v>0.28716798677854316</v>
      </c>
      <c r="AK35" s="5">
        <f t="shared" si="121"/>
        <v>0.27662408254874093</v>
      </c>
      <c r="AL35" s="5">
        <f t="shared" si="121"/>
        <v>0.26646968392876896</v>
      </c>
      <c r="AM35" s="5">
        <f t="shared" si="121"/>
        <v>0.25669006369820635</v>
      </c>
      <c r="AN35" s="5">
        <f t="shared" si="121"/>
        <v>0.24727109868601904</v>
      </c>
      <c r="AO35" s="5">
        <f t="shared" si="121"/>
        <v>0.23819923877803584</v>
      </c>
      <c r="AP35" s="5">
        <f t="shared" si="121"/>
        <v>0.22946147821312968</v>
      </c>
      <c r="AQ35" s="5">
        <f t="shared" si="121"/>
        <v>0.22104532895122414</v>
      </c>
      <c r="AR35" s="5">
        <f t="shared" si="121"/>
        <v>0.21293879591481193</v>
      </c>
      <c r="AS35" s="5">
        <f t="shared" si="121"/>
        <v>0.20513035392418386</v>
      </c>
      <c r="AT35" s="5">
        <f t="shared" si="121"/>
        <v>0.19760892616440781</v>
      </c>
      <c r="AU35" s="5">
        <f t="shared" si="121"/>
        <v>0.19036386403886985</v>
      </c>
      <c r="AV35" s="5">
        <f t="shared" si="121"/>
        <v>0.18338492827970426</v>
      </c>
      <c r="AW35" s="5">
        <f t="shared" si="121"/>
        <v>0.17666227119958752</v>
      </c>
      <c r="AX35" s="5">
        <f t="shared" si="121"/>
        <v>0.17018641998216574</v>
      </c>
      <c r="AY35" s="5">
        <f t="shared" si="121"/>
        <v>0.16394826091984921</v>
      </c>
      <c r="AZ35" s="5">
        <f t="shared" si="121"/>
        <v>0.15793902451792996</v>
      </c>
      <c r="BA35" s="5">
        <f t="shared" si="121"/>
        <v>0.15215027139304521</v>
      </c>
      <c r="BB35" s="5">
        <f t="shared" si="121"/>
        <v>0.14657387890201964</v>
      </c>
      <c r="BC35" s="5">
        <f t="shared" si="121"/>
        <v>0.14120202844418261</v>
      </c>
      <c r="BD35" s="5">
        <f t="shared" si="121"/>
        <v>0.13602719338646169</v>
      </c>
      <c r="BE35" s="5">
        <f t="shared" si="121"/>
        <v>0.13104212756600453</v>
      </c>
      <c r="BF35" s="5">
        <f t="shared" si="121"/>
        <v>0.12623985432986068</v>
      </c>
      <c r="BG35" s="5">
        <f t="shared" si="121"/>
        <v>0.12161365607543917</v>
      </c>
      <c r="BH35" s="5">
        <f t="shared" si="121"/>
        <v>0.11715706425913194</v>
      </c>
      <c r="BI35" s="5">
        <f t="shared" si="121"/>
        <v>0.11286384984370425</v>
      </c>
      <c r="BJ35" s="5">
        <f t="shared" si="121"/>
        <v>0.10872801415787388</v>
      </c>
      <c r="BK35" s="5">
        <f t="shared" si="121"/>
        <v>0.10474378014397508</v>
      </c>
      <c r="BL35" s="26">
        <f t="shared" si="110"/>
        <v>7.3912166303637755E-2</v>
      </c>
      <c r="BM35" s="26">
        <f t="shared" si="122"/>
        <v>7.4443671070013456E-2</v>
      </c>
      <c r="BN35" s="26">
        <f t="shared" si="122"/>
        <v>7.4864284353036992E-2</v>
      </c>
      <c r="BO35" s="26">
        <f t="shared" si="122"/>
        <v>7.5194910359550532E-2</v>
      </c>
      <c r="BP35" s="26">
        <f t="shared" si="122"/>
        <v>7.5452573484896895E-2</v>
      </c>
      <c r="BQ35" s="26">
        <f t="shared" si="122"/>
        <v>7.5651141907529418E-2</v>
      </c>
      <c r="BR35" s="26">
        <f t="shared" si="122"/>
        <v>7.5801914794276559E-2</v>
      </c>
      <c r="BS35" s="26">
        <f t="shared" si="122"/>
        <v>7.5914099126082213E-2</v>
      </c>
      <c r="BT35" s="26">
        <f t="shared" si="122"/>
        <v>7.5995197138493051E-2</v>
      </c>
      <c r="BU35" s="26">
        <f t="shared" si="122"/>
        <v>7.6051321332486183E-2</v>
      </c>
      <c r="BV35" s="26">
        <f t="shared" si="122"/>
        <v>7.6087450757486713E-2</v>
      </c>
      <c r="BW35" s="26">
        <f t="shared" si="122"/>
        <v>7.6107639645675657E-2</v>
      </c>
      <c r="BX35" s="26">
        <f t="shared" si="122"/>
        <v>7.6115187361424336E-2</v>
      </c>
      <c r="BY35" s="26">
        <f t="shared" si="122"/>
        <v>7.6112776922773073E-2</v>
      </c>
      <c r="BZ35" s="26">
        <f t="shared" si="122"/>
        <v>7.6102587973690142E-2</v>
      </c>
      <c r="CA35" s="26">
        <f t="shared" si="122"/>
        <v>7.6086388972449001E-2</v>
      </c>
      <c r="CB35" s="26">
        <f t="shared" si="122"/>
        <v>7.6065612461442125E-2</v>
      </c>
      <c r="CC35" s="26">
        <f t="shared" si="122"/>
        <v>7.6041416555778882E-2</v>
      </c>
      <c r="CD35" s="26">
        <f t="shared" si="122"/>
        <v>7.6014735198841582E-2</v>
      </c>
      <c r="CE35" s="26">
        <f t="shared" si="122"/>
        <v>7.5986319255835627E-2</v>
      </c>
      <c r="CF35" s="26">
        <f t="shared" si="122"/>
        <v>7.5956770129715481E-2</v>
      </c>
      <c r="CG35" s="26">
        <f t="shared" si="122"/>
        <v>7.592656727033853E-2</v>
      </c>
      <c r="CH35" s="26">
        <f t="shared" si="122"/>
        <v>7.5896090693291882E-2</v>
      </c>
      <c r="CI35" s="26">
        <f t="shared" si="122"/>
        <v>7.5865639418272415E-2</v>
      </c>
      <c r="CJ35" s="26">
        <f t="shared" si="122"/>
        <v>7.583544656906091E-2</v>
      </c>
      <c r="CK35" s="26">
        <f t="shared" si="122"/>
        <v>7.5805691740670145E-2</v>
      </c>
      <c r="CL35" s="26">
        <f t="shared" si="122"/>
        <v>7.5776511128214763E-2</v>
      </c>
      <c r="CM35" s="26">
        <f t="shared" si="122"/>
        <v>7.574800582165149E-2</v>
      </c>
      <c r="CN35" s="26">
        <f t="shared" si="122"/>
        <v>7.5720248596882242E-2</v>
      </c>
      <c r="CO35" s="26">
        <f t="shared" si="122"/>
        <v>7.5693289473657888E-2</v>
      </c>
      <c r="CP35" s="26">
        <f t="shared" si="122"/>
        <v>7.5667160261720892E-2</v>
      </c>
      <c r="CQ35" s="26">
        <f t="shared" si="122"/>
        <v>7.5641878276615837E-2</v>
      </c>
      <c r="CR35" s="26">
        <f t="shared" si="122"/>
        <v>7.5617449373906867E-2</v>
      </c>
      <c r="CS35" s="26">
        <f t="shared" si="122"/>
        <v>7.5593870423811632E-2</v>
      </c>
      <c r="CT35" s="26">
        <f t="shared" si="122"/>
        <v>7.5571131326390178E-2</v>
      </c>
      <c r="CU35" s="26">
        <f t="shared" si="122"/>
        <v>7.5549216649519413E-2</v>
      </c>
      <c r="CV35" s="26">
        <f t="shared" si="122"/>
        <v>7.5528106957210822E-2</v>
      </c>
      <c r="CW35" s="26">
        <f t="shared" si="122"/>
        <v>7.5507779883798615E-2</v>
      </c>
      <c r="CX35" s="26">
        <f t="shared" si="122"/>
        <v>7.548821099965447E-2</v>
      </c>
      <c r="CY35" s="26">
        <f t="shared" si="122"/>
        <v>7.5469374505982581E-2</v>
      </c>
      <c r="CZ35" s="26">
        <f t="shared" si="122"/>
        <v>7.5451243789590519E-2</v>
      </c>
      <c r="DA35" s="26">
        <f t="shared" si="122"/>
        <v>7.5433791863060984E-2</v>
      </c>
      <c r="DB35" s="26">
        <f t="shared" si="122"/>
        <v>7.5416991711248077E-2</v>
      </c>
      <c r="DC35" s="26">
        <f t="shared" si="122"/>
        <v>7.5400816561319847E-2</v>
      </c>
      <c r="DD35" s="26">
        <f t="shared" si="122"/>
        <v>7.538524009051864E-2</v>
      </c>
      <c r="DE35" s="26">
        <f t="shared" si="122"/>
        <v>7.5370236583301137E-2</v>
      </c>
      <c r="DF35" s="26">
        <f t="shared" si="122"/>
        <v>7.5355781047449458E-2</v>
      </c>
      <c r="DG35" s="26">
        <f t="shared" si="122"/>
        <v>7.5341849297039881E-2</v>
      </c>
      <c r="DH35" s="26">
        <f t="shared" si="122"/>
        <v>7.5328418008749037E-2</v>
      </c>
      <c r="DI35" s="26">
        <f t="shared" si="122"/>
        <v>7.5315464756817496E-2</v>
      </c>
      <c r="DJ35" s="26">
        <f t="shared" si="122"/>
        <v>7.530296803103409E-2</v>
      </c>
      <c r="DK35" s="26">
        <f t="shared" si="122"/>
        <v>7.5290907241314625E-2</v>
      </c>
      <c r="DL35" s="26">
        <f t="shared" si="122"/>
        <v>7.5279262711798273E-2</v>
      </c>
      <c r="DM35" s="26">
        <f t="shared" si="122"/>
        <v>7.5268015666847127E-2</v>
      </c>
      <c r="DN35" s="26">
        <f t="shared" si="122"/>
        <v>7.5257148210891772E-2</v>
      </c>
      <c r="DO35" s="26">
        <f t="shared" si="122"/>
        <v>7.5246643303701483E-2</v>
      </c>
      <c r="DP35" s="26">
        <f t="shared" si="122"/>
        <v>7.523648473235528E-2</v>
      </c>
      <c r="DQ35" s="26">
        <f t="shared" si="122"/>
        <v>7.5226657080943726E-2</v>
      </c>
      <c r="DR35" s="26">
        <f t="shared" si="122"/>
        <v>7.5217145698827509E-2</v>
      </c>
      <c r="DS35" s="26">
        <f t="shared" si="122"/>
        <v>7.5207936668110514E-2</v>
      </c>
      <c r="DT35" s="6">
        <f>2*(100-(100*G35))/SUM($D35:G35)/100</f>
        <v>7.6589413624347624E-2</v>
      </c>
      <c r="DU35" s="6">
        <f>2*(100-(100*I35))/SUM($D35:I35)/100</f>
        <v>7.7038582360535193E-2</v>
      </c>
      <c r="DV35" s="6">
        <f>2*(100-(100*M35))/SUM($D35:M35)/100</f>
        <v>7.7430082566148445E-2</v>
      </c>
      <c r="DW35" s="6">
        <f>2*(100-(100*Q35))/SUM($D35:Q35)/100</f>
        <v>7.750366449823759E-2</v>
      </c>
      <c r="DX35" s="6">
        <f>2*(100-(100*W35))/SUM($D35:W35)/100</f>
        <v>7.7424964047280775E-2</v>
      </c>
      <c r="DY35" s="7">
        <f>(DT35-'Data for assignment'!C25)^2</f>
        <v>1.3768428987667766E-5</v>
      </c>
      <c r="DZ35" s="7">
        <f>(DU35-'Data for assignment'!D25)^2</f>
        <v>2.5617948521085561E-5</v>
      </c>
      <c r="EA35" s="7">
        <f>(DV35-'Data for assignment'!E25)^2</f>
        <v>4.9983704241812516E-5</v>
      </c>
      <c r="EB35" s="7">
        <f>(DW35-'Data for assignment'!F25)^2</f>
        <v>9.4018980340760332E-5</v>
      </c>
      <c r="EC35" s="7">
        <f>(DX35-'Data for assignment'!G25)^2</f>
        <v>1.2265650995432721E-4</v>
      </c>
      <c r="ED35" t="str">
        <f t="shared" si="111"/>
        <v>Par Rate 12</v>
      </c>
      <c r="EE35" s="18">
        <v>12</v>
      </c>
      <c r="EF35">
        <v>0.41232760071946611</v>
      </c>
      <c r="EG35">
        <v>7.4818628561686792E-2</v>
      </c>
      <c r="EH35">
        <v>0.41216720304640331</v>
      </c>
      <c r="EI35">
        <f>100*EG35/2*SUM($EH$12:EH35)+100*EH35</f>
        <v>99.968602520561518</v>
      </c>
      <c r="EJ35" s="50">
        <f t="shared" si="112"/>
        <v>3.1397479438481923E-2</v>
      </c>
      <c r="EK35" s="50">
        <f t="shared" si="113"/>
        <v>-102.00540671513181</v>
      </c>
      <c r="EL35" s="50"/>
      <c r="EM35" s="50"/>
      <c r="EN35" s="50"/>
      <c r="EO35" s="50"/>
      <c r="EP35" s="50"/>
      <c r="EQ35" s="50"/>
    </row>
    <row r="36" spans="1:147" hidden="1" x14ac:dyDescent="0.3">
      <c r="A36" s="8">
        <v>32325</v>
      </c>
      <c r="B36" s="3">
        <v>7.3499998999999996E-2</v>
      </c>
      <c r="C36" s="4">
        <f t="shared" si="108"/>
        <v>7.3244093809948466E-2</v>
      </c>
      <c r="D36" s="5">
        <f t="shared" si="109"/>
        <v>0.96371845789691502</v>
      </c>
      <c r="E36" s="5">
        <f t="shared" si="109"/>
        <v>0.92825976046540737</v>
      </c>
      <c r="F36" s="5">
        <f t="shared" si="109"/>
        <v>0.89377927833920423</v>
      </c>
      <c r="G36" s="5">
        <f t="shared" si="109"/>
        <v>0.86037252001093012</v>
      </c>
      <c r="H36" s="5">
        <f t="shared" si="109"/>
        <v>0.8280916571251884</v>
      </c>
      <c r="I36" s="5">
        <f t="shared" si="109"/>
        <v>0.79695789916406834</v>
      </c>
      <c r="J36" s="5">
        <f t="shared" si="109"/>
        <v>0.7669706826256979</v>
      </c>
      <c r="K36" s="5">
        <f t="shared" si="109"/>
        <v>0.73811444158577921</v>
      </c>
      <c r="L36" s="5">
        <f t="shared" si="109"/>
        <v>0.71036355754330627</v>
      </c>
      <c r="M36" s="5">
        <f t="shared" si="109"/>
        <v>0.68368594833175078</v>
      </c>
      <c r="N36" s="5">
        <f t="shared" si="109"/>
        <v>0.65804564605002347</v>
      </c>
      <c r="O36" s="5">
        <f t="shared" si="109"/>
        <v>0.63340462827295396</v>
      </c>
      <c r="P36" s="5">
        <f t="shared" si="109"/>
        <v>0.60972410083151873</v>
      </c>
      <c r="Q36" s="5">
        <f t="shared" si="109"/>
        <v>0.58696538016868416</v>
      </c>
      <c r="R36" s="5">
        <f t="shared" si="109"/>
        <v>0.56509048523352667</v>
      </c>
      <c r="S36" s="5">
        <f t="shared" si="109"/>
        <v>0.54406252026090796</v>
      </c>
      <c r="T36" s="5">
        <f t="shared" si="119"/>
        <v>0.52384590836030442</v>
      </c>
      <c r="U36" s="5">
        <f t="shared" si="119"/>
        <v>0.50440651986073193</v>
      </c>
      <c r="V36" s="5">
        <f t="shared" si="119"/>
        <v>0.48571172748534969</v>
      </c>
      <c r="W36" s="5">
        <f t="shared" si="119"/>
        <v>0.46773041163401768</v>
      </c>
      <c r="X36" s="5">
        <f t="shared" si="121"/>
        <v>0.45043293255783795</v>
      </c>
      <c r="Y36" s="5">
        <f t="shared" si="121"/>
        <v>0.43379108143074474</v>
      </c>
      <c r="Z36" s="5">
        <f t="shared" si="121"/>
        <v>0.4177780188195655</v>
      </c>
      <c r="AA36" s="5">
        <f t="shared" si="121"/>
        <v>0.40236820649622479</v>
      </c>
      <c r="AB36" s="5">
        <f t="shared" si="121"/>
        <v>0.38753733667787588</v>
      </c>
      <c r="AC36" s="5">
        <f t="shared" si="121"/>
        <v>0.37326226143930497</v>
      </c>
      <c r="AD36" s="5">
        <f t="shared" si="121"/>
        <v>0.35952092408055553</v>
      </c>
      <c r="AE36" s="5">
        <f t="shared" si="121"/>
        <v>0.34629229355001234</v>
      </c>
      <c r="AF36" s="5">
        <f t="shared" si="121"/>
        <v>0.33355630254410429</v>
      </c>
      <c r="AG36" s="5">
        <f t="shared" si="121"/>
        <v>0.3212937895737496</v>
      </c>
      <c r="AH36" s="5">
        <f t="shared" si="121"/>
        <v>0.30948644506368772</v>
      </c>
      <c r="AI36" s="5">
        <f t="shared" si="121"/>
        <v>0.29811676140372789</v>
      </c>
      <c r="AJ36" s="5">
        <f t="shared" si="121"/>
        <v>0.28716798677854316</v>
      </c>
      <c r="AK36" s="5">
        <f t="shared" si="121"/>
        <v>0.27662408254874093</v>
      </c>
      <c r="AL36" s="5">
        <f t="shared" si="121"/>
        <v>0.26646968392876896</v>
      </c>
      <c r="AM36" s="5">
        <f t="shared" si="121"/>
        <v>0.25669006369820635</v>
      </c>
      <c r="AN36" s="5">
        <f t="shared" si="121"/>
        <v>0.24727109868601904</v>
      </c>
      <c r="AO36" s="5">
        <f t="shared" si="121"/>
        <v>0.23819923877803584</v>
      </c>
      <c r="AP36" s="5">
        <f t="shared" si="121"/>
        <v>0.22946147821312968</v>
      </c>
      <c r="AQ36" s="5">
        <f t="shared" si="121"/>
        <v>0.22104532895122414</v>
      </c>
      <c r="AR36" s="5">
        <f t="shared" si="121"/>
        <v>0.21293879591481193</v>
      </c>
      <c r="AS36" s="5">
        <f t="shared" si="121"/>
        <v>0.20513035392418386</v>
      </c>
      <c r="AT36" s="5">
        <f t="shared" si="121"/>
        <v>0.19760892616440781</v>
      </c>
      <c r="AU36" s="5">
        <f t="shared" si="121"/>
        <v>0.19036386403886985</v>
      </c>
      <c r="AV36" s="5">
        <f t="shared" si="121"/>
        <v>0.18338492827970426</v>
      </c>
      <c r="AW36" s="5">
        <f t="shared" si="121"/>
        <v>0.17666227119958752</v>
      </c>
      <c r="AX36" s="5">
        <f t="shared" si="121"/>
        <v>0.17018641998216574</v>
      </c>
      <c r="AY36" s="5">
        <f t="shared" si="121"/>
        <v>0.16394826091984921</v>
      </c>
      <c r="AZ36" s="5">
        <f t="shared" si="121"/>
        <v>0.15793902451792996</v>
      </c>
      <c r="BA36" s="5">
        <f t="shared" si="121"/>
        <v>0.15215027139304521</v>
      </c>
      <c r="BB36" s="5">
        <f t="shared" si="121"/>
        <v>0.14657387890201964</v>
      </c>
      <c r="BC36" s="5">
        <f t="shared" si="121"/>
        <v>0.14120202844418261</v>
      </c>
      <c r="BD36" s="5">
        <f t="shared" si="121"/>
        <v>0.13602719338646169</v>
      </c>
      <c r="BE36" s="5">
        <f t="shared" si="121"/>
        <v>0.13104212756600453</v>
      </c>
      <c r="BF36" s="5">
        <f t="shared" si="121"/>
        <v>0.12623985432986068</v>
      </c>
      <c r="BG36" s="5">
        <f t="shared" si="121"/>
        <v>0.12161365607543917</v>
      </c>
      <c r="BH36" s="5">
        <f t="shared" si="121"/>
        <v>0.11715706425913194</v>
      </c>
      <c r="BI36" s="5">
        <f t="shared" si="121"/>
        <v>0.11286384984370425</v>
      </c>
      <c r="BJ36" s="5">
        <f t="shared" si="121"/>
        <v>0.10872801415787388</v>
      </c>
      <c r="BK36" s="5">
        <f t="shared" si="121"/>
        <v>0.10474378014397508</v>
      </c>
      <c r="BL36" s="26">
        <f t="shared" si="110"/>
        <v>7.3912166303637755E-2</v>
      </c>
      <c r="BM36" s="26">
        <f t="shared" si="122"/>
        <v>7.4443671070013456E-2</v>
      </c>
      <c r="BN36" s="26">
        <f t="shared" si="122"/>
        <v>7.4864284353036992E-2</v>
      </c>
      <c r="BO36" s="26">
        <f t="shared" si="122"/>
        <v>7.5194910359550532E-2</v>
      </c>
      <c r="BP36" s="26">
        <f t="shared" si="122"/>
        <v>7.5452573484896895E-2</v>
      </c>
      <c r="BQ36" s="26">
        <f t="shared" si="122"/>
        <v>7.5651141907529418E-2</v>
      </c>
      <c r="BR36" s="26">
        <f t="shared" si="122"/>
        <v>7.5801914794276559E-2</v>
      </c>
      <c r="BS36" s="26">
        <f t="shared" si="122"/>
        <v>7.5914099126082213E-2</v>
      </c>
      <c r="BT36" s="26">
        <f t="shared" si="122"/>
        <v>7.5995197138493051E-2</v>
      </c>
      <c r="BU36" s="26">
        <f t="shared" si="122"/>
        <v>7.6051321332486183E-2</v>
      </c>
      <c r="BV36" s="26">
        <f t="shared" si="122"/>
        <v>7.6087450757486713E-2</v>
      </c>
      <c r="BW36" s="26">
        <f t="shared" si="122"/>
        <v>7.6107639645675657E-2</v>
      </c>
      <c r="BX36" s="26">
        <f t="shared" si="122"/>
        <v>7.6115187361424336E-2</v>
      </c>
      <c r="BY36" s="26">
        <f t="shared" si="122"/>
        <v>7.6112776922773073E-2</v>
      </c>
      <c r="BZ36" s="26">
        <f t="shared" si="122"/>
        <v>7.6102587973690142E-2</v>
      </c>
      <c r="CA36" s="26">
        <f t="shared" si="122"/>
        <v>7.6086388972449001E-2</v>
      </c>
      <c r="CB36" s="26">
        <f t="shared" si="122"/>
        <v>7.6065612461442125E-2</v>
      </c>
      <c r="CC36" s="26">
        <f t="shared" si="122"/>
        <v>7.6041416555778882E-2</v>
      </c>
      <c r="CD36" s="26">
        <f t="shared" si="122"/>
        <v>7.6014735198841582E-2</v>
      </c>
      <c r="CE36" s="26">
        <f t="shared" si="122"/>
        <v>7.5986319255835627E-2</v>
      </c>
      <c r="CF36" s="26">
        <f t="shared" si="122"/>
        <v>7.5956770129715481E-2</v>
      </c>
      <c r="CG36" s="26">
        <f t="shared" si="122"/>
        <v>7.592656727033853E-2</v>
      </c>
      <c r="CH36" s="26">
        <f t="shared" si="122"/>
        <v>7.5896090693291882E-2</v>
      </c>
      <c r="CI36" s="26">
        <f t="shared" si="122"/>
        <v>7.5865639418272415E-2</v>
      </c>
      <c r="CJ36" s="26">
        <f t="shared" si="122"/>
        <v>7.583544656906091E-2</v>
      </c>
      <c r="CK36" s="26">
        <f t="shared" si="122"/>
        <v>7.5805691740670145E-2</v>
      </c>
      <c r="CL36" s="26">
        <f t="shared" si="122"/>
        <v>7.5776511128214763E-2</v>
      </c>
      <c r="CM36" s="26">
        <f t="shared" si="122"/>
        <v>7.574800582165149E-2</v>
      </c>
      <c r="CN36" s="26">
        <f t="shared" si="122"/>
        <v>7.5720248596882242E-2</v>
      </c>
      <c r="CO36" s="26">
        <f t="shared" si="122"/>
        <v>7.5693289473657888E-2</v>
      </c>
      <c r="CP36" s="26">
        <f t="shared" si="122"/>
        <v>7.5667160261720892E-2</v>
      </c>
      <c r="CQ36" s="26">
        <f t="shared" si="122"/>
        <v>7.5641878276615837E-2</v>
      </c>
      <c r="CR36" s="26">
        <f t="shared" si="122"/>
        <v>7.5617449373906867E-2</v>
      </c>
      <c r="CS36" s="26">
        <f t="shared" si="122"/>
        <v>7.5593870423811632E-2</v>
      </c>
      <c r="CT36" s="26">
        <f t="shared" si="122"/>
        <v>7.5571131326390178E-2</v>
      </c>
      <c r="CU36" s="26">
        <f t="shared" si="122"/>
        <v>7.5549216649519413E-2</v>
      </c>
      <c r="CV36" s="26">
        <f t="shared" si="122"/>
        <v>7.5528106957210822E-2</v>
      </c>
      <c r="CW36" s="26">
        <f t="shared" si="122"/>
        <v>7.5507779883798615E-2</v>
      </c>
      <c r="CX36" s="26">
        <f t="shared" si="122"/>
        <v>7.548821099965447E-2</v>
      </c>
      <c r="CY36" s="26">
        <f t="shared" si="122"/>
        <v>7.5469374505982581E-2</v>
      </c>
      <c r="CZ36" s="26">
        <f t="shared" si="122"/>
        <v>7.5451243789590519E-2</v>
      </c>
      <c r="DA36" s="26">
        <f t="shared" si="122"/>
        <v>7.5433791863060984E-2</v>
      </c>
      <c r="DB36" s="26">
        <f t="shared" si="122"/>
        <v>7.5416991711248077E-2</v>
      </c>
      <c r="DC36" s="26">
        <f t="shared" si="122"/>
        <v>7.5400816561319847E-2</v>
      </c>
      <c r="DD36" s="26">
        <f t="shared" si="122"/>
        <v>7.538524009051864E-2</v>
      </c>
      <c r="DE36" s="26">
        <f t="shared" si="122"/>
        <v>7.5370236583301137E-2</v>
      </c>
      <c r="DF36" s="26">
        <f t="shared" si="122"/>
        <v>7.5355781047449458E-2</v>
      </c>
      <c r="DG36" s="26">
        <f t="shared" si="122"/>
        <v>7.5341849297039881E-2</v>
      </c>
      <c r="DH36" s="26">
        <f t="shared" si="122"/>
        <v>7.5328418008749037E-2</v>
      </c>
      <c r="DI36" s="26">
        <f t="shared" si="122"/>
        <v>7.5315464756817496E-2</v>
      </c>
      <c r="DJ36" s="26">
        <f t="shared" si="122"/>
        <v>7.530296803103409E-2</v>
      </c>
      <c r="DK36" s="26">
        <f t="shared" si="122"/>
        <v>7.5290907241314625E-2</v>
      </c>
      <c r="DL36" s="26">
        <f t="shared" si="122"/>
        <v>7.5279262711798273E-2</v>
      </c>
      <c r="DM36" s="26">
        <f t="shared" si="122"/>
        <v>7.5268015666847127E-2</v>
      </c>
      <c r="DN36" s="26">
        <f t="shared" si="122"/>
        <v>7.5257148210891772E-2</v>
      </c>
      <c r="DO36" s="26">
        <f t="shared" si="122"/>
        <v>7.5246643303701483E-2</v>
      </c>
      <c r="DP36" s="26">
        <f t="shared" si="122"/>
        <v>7.523648473235528E-2</v>
      </c>
      <c r="DQ36" s="26">
        <f t="shared" si="122"/>
        <v>7.5226657080943726E-2</v>
      </c>
      <c r="DR36" s="26">
        <f t="shared" si="122"/>
        <v>7.5217145698827509E-2</v>
      </c>
      <c r="DS36" s="26">
        <f t="shared" si="122"/>
        <v>7.5207936668110514E-2</v>
      </c>
      <c r="DT36" s="6">
        <f>2*(100-(100*G36))/SUM($D36:G36)/100</f>
        <v>7.6589413624347624E-2</v>
      </c>
      <c r="DU36" s="6">
        <f>2*(100-(100*I36))/SUM($D36:I36)/100</f>
        <v>7.7038582360535193E-2</v>
      </c>
      <c r="DV36" s="6">
        <f>2*(100-(100*M36))/SUM($D36:M36)/100</f>
        <v>7.7430082566148445E-2</v>
      </c>
      <c r="DW36" s="6">
        <f>2*(100-(100*Q36))/SUM($D36:Q36)/100</f>
        <v>7.750366449823759E-2</v>
      </c>
      <c r="DX36" s="6">
        <f>2*(100-(100*W36))/SUM($D36:W36)/100</f>
        <v>7.7424964047280775E-2</v>
      </c>
      <c r="DY36" s="7">
        <f>(DT36-'Data for assignment'!C26)^2</f>
        <v>1.0307864875524721E-5</v>
      </c>
      <c r="DZ36" s="7">
        <f>(DU36-'Data for assignment'!D26)^2</f>
        <v>1.902198999434959E-5</v>
      </c>
      <c r="EA36" s="7">
        <f>(DV36-'Data for assignment'!E26)^2</f>
        <v>4.0575860853921835E-5</v>
      </c>
      <c r="EB36" s="7">
        <f>(DW36-'Data for assignment'!F26)^2</f>
        <v>8.0933980489602628E-5</v>
      </c>
      <c r="EC36" s="7">
        <f>(DX36-'Data for assignment'!G26)^2</f>
        <v>1.0557646658005714E-4</v>
      </c>
      <c r="ED36" t="str">
        <f t="shared" si="111"/>
        <v>Par Rate 12.5</v>
      </c>
      <c r="EE36" s="18">
        <v>12.5</v>
      </c>
      <c r="EF36">
        <v>0.39719317681312583</v>
      </c>
      <c r="EG36">
        <v>7.4852863241897397E-2</v>
      </c>
      <c r="EH36">
        <v>0.39703765573729427</v>
      </c>
      <c r="EI36">
        <f>100*EG36/2*SUM($EH$12:EH36)+100*EH36</f>
        <v>99.968501093181615</v>
      </c>
      <c r="EJ36" s="50">
        <f t="shared" si="112"/>
        <v>3.1498906818384853E-2</v>
      </c>
      <c r="EK36" s="50">
        <f t="shared" si="113"/>
        <v>-102.33492810742446</v>
      </c>
      <c r="EL36" s="50"/>
      <c r="EM36" s="50"/>
      <c r="EN36" s="50"/>
      <c r="EO36" s="50"/>
      <c r="EP36" s="50"/>
      <c r="EQ36" s="50"/>
    </row>
    <row r="37" spans="1:147" x14ac:dyDescent="0.3">
      <c r="A37" s="8">
        <v>32332</v>
      </c>
      <c r="B37" s="3">
        <v>7.4999999999999997E-2</v>
      </c>
      <c r="C37" s="4">
        <f t="shared" si="108"/>
        <v>7.479014123897762E-2</v>
      </c>
      <c r="D37" s="5">
        <f t="shared" si="109"/>
        <v>0.96301723500806191</v>
      </c>
      <c r="E37" s="5">
        <f t="shared" si="109"/>
        <v>0.92698663576109652</v>
      </c>
      <c r="F37" s="5">
        <f t="shared" si="109"/>
        <v>0.89204412582931047</v>
      </c>
      <c r="G37" s="5">
        <f t="shared" si="109"/>
        <v>0.85826829244912961</v>
      </c>
      <c r="H37" s="5">
        <f t="shared" si="109"/>
        <v>0.8256967113373298</v>
      </c>
      <c r="I37" s="5">
        <f t="shared" si="109"/>
        <v>0.79433808124145311</v>
      </c>
      <c r="J37" s="5">
        <f t="shared" si="109"/>
        <v>0.76418116483619192</v>
      </c>
      <c r="K37" s="5">
        <f t="shared" si="109"/>
        <v>0.73520132069623811</v>
      </c>
      <c r="L37" s="5">
        <f t="shared" si="109"/>
        <v>0.70736523346226976</v>
      </c>
      <c r="M37" s="5">
        <f t="shared" si="109"/>
        <v>0.68063430590859375</v>
      </c>
      <c r="N37" s="5">
        <f t="shared" si="109"/>
        <v>0.65496706367014212</v>
      </c>
      <c r="O37" s="5">
        <f t="shared" si="109"/>
        <v>0.63032083594460209</v>
      </c>
      <c r="P37" s="5">
        <f t="shared" si="109"/>
        <v>0.60665290862515187</v>
      </c>
      <c r="Q37" s="5">
        <f t="shared" si="109"/>
        <v>0.58392129566301532</v>
      </c>
      <c r="R37" s="5">
        <f t="shared" si="109"/>
        <v>0.56208523634703644</v>
      </c>
      <c r="S37" s="5">
        <f t="shared" si="109"/>
        <v>0.541105497670758</v>
      </c>
      <c r="T37" s="5">
        <f t="shared" si="119"/>
        <v>0.52094453971644517</v>
      </c>
      <c r="U37" s="5">
        <f t="shared" si="119"/>
        <v>0.50156658622535433</v>
      </c>
      <c r="V37" s="5">
        <f t="shared" si="119"/>
        <v>0.48293763087164521</v>
      </c>
      <c r="W37" s="5">
        <f t="shared" si="119"/>
        <v>0.46502540117263352</v>
      </c>
      <c r="X37" s="5">
        <f t="shared" si="121"/>
        <v>0.44779929566586879</v>
      </c>
      <c r="Y37" s="5">
        <f t="shared" si="121"/>
        <v>0.43123030537502965</v>
      </c>
      <c r="Z37" s="5">
        <f t="shared" si="121"/>
        <v>0.41529092723167843</v>
      </c>
      <c r="AA37" s="5">
        <f t="shared" si="121"/>
        <v>0.39995507469029601</v>
      </c>
      <c r="AB37" s="5">
        <f t="shared" si="121"/>
        <v>0.38519798902562657</v>
      </c>
      <c r="AC37" s="5">
        <f t="shared" si="121"/>
        <v>0.37099615355296184</v>
      </c>
      <c r="AD37" s="5">
        <f t="shared" si="121"/>
        <v>0.35732721212933405</v>
      </c>
      <c r="AE37" s="5">
        <f t="shared" si="121"/>
        <v>0.34416989267736092</v>
      </c>
      <c r="AF37" s="5">
        <f t="shared" si="121"/>
        <v>0.33150393605042183</v>
      </c>
      <c r="AG37" s="5">
        <f t="shared" si="121"/>
        <v>0.31931003027399851</v>
      </c>
      <c r="AH37" s="5">
        <f t="shared" si="121"/>
        <v>0.30756975001374337</v>
      </c>
      <c r="AI37" s="5">
        <f t="shared" si="121"/>
        <v>0.29626550100716659</v>
      </c>
      <c r="AJ37" s="5">
        <f t="shared" si="121"/>
        <v>0.28538046913158061</v>
      </c>
      <c r="AK37" s="5">
        <f t="shared" si="121"/>
        <v>0.27489857375077281</v>
      </c>
      <c r="AL37" s="5">
        <f t="shared" si="121"/>
        <v>0.26480442497569767</v>
      </c>
      <c r="AM37" s="5">
        <f t="shared" si="121"/>
        <v>0.25508328448234741</v>
      </c>
      <c r="AN37" s="5">
        <f t="shared" si="121"/>
        <v>0.24572102954723349</v>
      </c>
      <c r="AO37" s="5">
        <f t="shared" si="121"/>
        <v>0.23670411998362323</v>
      </c>
      <c r="AP37" s="5">
        <f t="shared" si="121"/>
        <v>0.22801956768708401</v>
      </c>
      <c r="AQ37" s="5">
        <f t="shared" si="121"/>
        <v>0.21965490852513242</v>
      </c>
      <c r="AR37" s="5">
        <f t="shared" si="121"/>
        <v>0.21159817633164599</v>
      </c>
      <c r="AS37" s="5">
        <f t="shared" si="121"/>
        <v>0.20383787879138579</v>
      </c>
      <c r="AT37" s="5">
        <f t="shared" si="121"/>
        <v>0.19636297502305705</v>
      </c>
      <c r="AU37" s="5">
        <f t="shared" si="121"/>
        <v>0.18916285469055322</v>
      </c>
      <c r="AV37" s="5">
        <f t="shared" si="121"/>
        <v>0.18222731849131385</v>
      </c>
      <c r="AW37" s="5">
        <f t="shared" si="121"/>
        <v>0.1755465598880798</v>
      </c>
      <c r="AX37" s="5">
        <f t="shared" si="121"/>
        <v>0.16911114796584353</v>
      </c>
      <c r="AY37" s="5">
        <f t="shared" si="121"/>
        <v>0.16291201130957025</v>
      </c>
      <c r="AZ37" s="5">
        <f t="shared" si="121"/>
        <v>0.15694042281045295</v>
      </c>
      <c r="BA37" s="5">
        <f t="shared" si="121"/>
        <v>0.15118798531920352</v>
      </c>
      <c r="BB37" s="5">
        <f t="shared" si="121"/>
        <v>0.14564661807431586</v>
      </c>
      <c r="BC37" s="5">
        <f t="shared" si="121"/>
        <v>0.14030854384150793</v>
      </c>
      <c r="BD37" s="5">
        <f t="shared" si="121"/>
        <v>0.13516627670778597</v>
      </c>
      <c r="BE37" s="5">
        <f t="shared" si="121"/>
        <v>0.13021261047990257</v>
      </c>
      <c r="BF37" s="5">
        <f t="shared" si="121"/>
        <v>0.12544060764250239</v>
      </c>
      <c r="BG37" s="5">
        <f t="shared" si="121"/>
        <v>0.12084358883607335</v>
      </c>
      <c r="BH37" s="5">
        <f t="shared" si="121"/>
        <v>0.11641512281903217</v>
      </c>
      <c r="BI37" s="5">
        <f t="shared" si="121"/>
        <v>0.11214901688194739</v>
      </c>
      <c r="BJ37" s="5">
        <f t="shared" si="121"/>
        <v>0.10803930768511466</v>
      </c>
      <c r="BK37" s="5">
        <f t="shared" si="121"/>
        <v>0.1040802524935069</v>
      </c>
      <c r="BL37" s="26">
        <f t="shared" si="110"/>
        <v>7.5367940279062517E-2</v>
      </c>
      <c r="BM37" s="26">
        <f t="shared" si="122"/>
        <v>7.5816130174899174E-2</v>
      </c>
      <c r="BN37" s="26">
        <f t="shared" si="122"/>
        <v>7.6159786138093349E-2</v>
      </c>
      <c r="BO37" s="26">
        <f t="shared" si="122"/>
        <v>7.6419266605481068E-2</v>
      </c>
      <c r="BP37" s="26">
        <f t="shared" si="122"/>
        <v>7.6611100178022348E-2</v>
      </c>
      <c r="BQ37" s="26">
        <f t="shared" si="122"/>
        <v>7.6748704448516572E-2</v>
      </c>
      <c r="BR37" s="26">
        <f t="shared" si="122"/>
        <v>7.6842968907650896E-2</v>
      </c>
      <c r="BS37" s="26">
        <f t="shared" si="122"/>
        <v>7.6902727891363293E-2</v>
      </c>
      <c r="BT37" s="26">
        <f t="shared" si="122"/>
        <v>7.6935144521717069E-2</v>
      </c>
      <c r="BU37" s="26">
        <f t="shared" si="122"/>
        <v>7.6946022559081201E-2</v>
      </c>
      <c r="BV37" s="26">
        <f t="shared" si="122"/>
        <v>7.6940059833501287E-2</v>
      </c>
      <c r="BW37" s="26">
        <f t="shared" si="122"/>
        <v>7.6921054303837832E-2</v>
      </c>
      <c r="BX37" s="26">
        <f t="shared" si="122"/>
        <v>7.6892071681071789E-2</v>
      </c>
      <c r="BY37" s="26">
        <f t="shared" si="122"/>
        <v>7.6855581848029847E-2</v>
      </c>
      <c r="BZ37" s="26">
        <f t="shared" si="122"/>
        <v>7.6813569932087503E-2</v>
      </c>
      <c r="CA37" s="26">
        <f t="shared" si="122"/>
        <v>7.6767626776242576E-2</v>
      </c>
      <c r="CB37" s="26">
        <f t="shared" si="122"/>
        <v>7.6719022655937275E-2</v>
      </c>
      <c r="CC37" s="26">
        <f t="shared" si="122"/>
        <v>7.6668767362836399E-2</v>
      </c>
      <c r="CD37" s="26">
        <f t="shared" si="122"/>
        <v>7.6617659189212414E-2</v>
      </c>
      <c r="CE37" s="26">
        <f t="shared" si="122"/>
        <v>7.6566324870902952E-2</v>
      </c>
      <c r="CF37" s="26">
        <f t="shared" si="122"/>
        <v>7.6515252161456826E-2</v>
      </c>
      <c r="CG37" s="26">
        <f t="shared" si="122"/>
        <v>7.6464816397727051E-2</v>
      </c>
      <c r="CH37" s="26">
        <f t="shared" si="122"/>
        <v>7.6415302163817242E-2</v>
      </c>
      <c r="CI37" s="26">
        <f t="shared" si="122"/>
        <v>7.6366920954668599E-2</v>
      </c>
      <c r="CJ37" s="26">
        <f t="shared" si="122"/>
        <v>7.6319825573588448E-2</v>
      </c>
      <c r="CK37" s="26">
        <f t="shared" si="122"/>
        <v>7.6274121862324754E-2</v>
      </c>
      <c r="CL37" s="26">
        <f t="shared" si="122"/>
        <v>7.6229878251947852E-2</v>
      </c>
      <c r="CM37" s="26">
        <f t="shared" si="122"/>
        <v>7.6187133533021326E-2</v>
      </c>
      <c r="CN37" s="26">
        <f t="shared" si="122"/>
        <v>7.614590317044409E-2</v>
      </c>
      <c r="CO37" s="26">
        <f t="shared" si="122"/>
        <v>7.6106184428793314E-2</v>
      </c>
      <c r="CP37" s="26">
        <f t="shared" si="122"/>
        <v>7.6067960525448841E-2</v>
      </c>
      <c r="CQ37" s="26">
        <f t="shared" si="122"/>
        <v>7.6031203989176815E-2</v>
      </c>
      <c r="CR37" s="26">
        <f t="shared" si="122"/>
        <v>7.5995879369526245E-2</v>
      </c>
      <c r="CS37" s="26">
        <f t="shared" si="122"/>
        <v>7.5961945415991619E-2</v>
      </c>
      <c r="CT37" s="26">
        <f t="shared" si="122"/>
        <v>7.592935682432031E-2</v>
      </c>
      <c r="CU37" s="26">
        <f t="shared" si="122"/>
        <v>7.5898065629702888E-2</v>
      </c>
      <c r="CV37" s="26">
        <f t="shared" si="122"/>
        <v>7.5868022312152297E-2</v>
      </c>
      <c r="CW37" s="26">
        <f t="shared" si="122"/>
        <v>7.5839176667563846E-2</v>
      </c>
      <c r="CX37" s="26">
        <f t="shared" si="122"/>
        <v>7.5811478488273354E-2</v>
      </c>
      <c r="CY37" s="26">
        <f t="shared" si="122"/>
        <v>7.5784878089003582E-2</v>
      </c>
      <c r="CZ37" s="26">
        <f t="shared" si="122"/>
        <v>7.5759326707590932E-2</v>
      </c>
      <c r="DA37" s="26">
        <f t="shared" si="122"/>
        <v>7.5734776804556453E-2</v>
      </c>
      <c r="DB37" s="26">
        <f t="shared" si="122"/>
        <v>7.5711182281214137E-2</v>
      </c>
      <c r="DC37" s="26">
        <f t="shared" si="122"/>
        <v>7.5688498632423135E-2</v>
      </c>
      <c r="DD37" s="26">
        <f t="shared" si="122"/>
        <v>7.5666683047147104E-2</v>
      </c>
      <c r="DE37" s="26">
        <f t="shared" si="122"/>
        <v>7.5645694467568067E-2</v>
      </c>
      <c r="DF37" s="26">
        <f t="shared" si="122"/>
        <v>7.5625493615518777E-2</v>
      </c>
      <c r="DG37" s="26">
        <f t="shared" si="122"/>
        <v>7.560604299336951E-2</v>
      </c>
      <c r="DH37" s="26">
        <f t="shared" si="122"/>
        <v>7.5587306865169013E-2</v>
      </c>
      <c r="DI37" s="26">
        <f t="shared" si="122"/>
        <v>7.55692512227428E-2</v>
      </c>
      <c r="DJ37" s="26">
        <f t="shared" si="122"/>
        <v>7.5551843740552752E-2</v>
      </c>
      <c r="DK37" s="26">
        <f t="shared" si="122"/>
        <v>7.5535053722383796E-2</v>
      </c>
      <c r="DL37" s="26">
        <f t="shared" si="122"/>
        <v>7.5518852042320228E-2</v>
      </c>
      <c r="DM37" s="26">
        <f t="shared" si="122"/>
        <v>7.5503211081978855E-2</v>
      </c>
      <c r="DN37" s="26">
        <f t="shared" si="122"/>
        <v>7.5488104665561662E-2</v>
      </c>
      <c r="DO37" s="26">
        <f t="shared" si="122"/>
        <v>7.5473507993961172E-2</v>
      </c>
      <c r="DP37" s="26">
        <f t="shared" si="122"/>
        <v>7.5459397578881135E-2</v>
      </c>
      <c r="DQ37" s="26">
        <f t="shared" si="122"/>
        <v>7.5445751177716749E-2</v>
      </c>
      <c r="DR37" s="26">
        <f t="shared" si="122"/>
        <v>7.543254772976106E-2</v>
      </c>
      <c r="DS37" s="26">
        <f t="shared" si="122"/>
        <v>7.5419767294158932E-2</v>
      </c>
      <c r="DT37" s="6">
        <f>2*(100-(100*G37))/SUM($D37:G37)/100</f>
        <v>7.786779845327732E-2</v>
      </c>
      <c r="DU37" s="6">
        <f>2*(100-(100*I37))/SUM($D37:I37)/100</f>
        <v>7.8193229146584192E-2</v>
      </c>
      <c r="DV37" s="6">
        <f>2*(100-(100*M37))/SUM($D37:M37)/100</f>
        <v>7.8393754413841416E-2</v>
      </c>
      <c r="DW37" s="6">
        <f>2*(100-(100*Q37))/SUM($D37:Q37)/100</f>
        <v>7.8331053865528841E-2</v>
      </c>
      <c r="DX37" s="6">
        <f>2*(100-(100*W37))/SUM($D37:W37)/100</f>
        <v>7.8114103817332858E-2</v>
      </c>
      <c r="DY37" s="7">
        <f>(DT37-'Data for assignment'!C27)^2</f>
        <v>2.1457291169460021E-5</v>
      </c>
      <c r="DZ37" s="7">
        <f>(DU37-'Data for assignment'!D27)^2</f>
        <v>3.488991828768304E-5</v>
      </c>
      <c r="EA37" s="7">
        <f>(DV37-'Data for assignment'!E27)^2</f>
        <v>6.4100016423366383E-5</v>
      </c>
      <c r="EB37" s="7">
        <f>(DW37-'Data for assignment'!F27)^2</f>
        <v>1.1813401181192854E-4</v>
      </c>
      <c r="EC37" s="7">
        <f>(DX37-'Data for assignment'!G27)^2</f>
        <v>1.5094324501127489E-4</v>
      </c>
      <c r="ED37" t="str">
        <f t="shared" si="111"/>
        <v>Par Rate 13</v>
      </c>
      <c r="EE37" s="18">
        <v>13</v>
      </c>
      <c r="EF37">
        <v>0.38261662688177611</v>
      </c>
      <c r="EG37">
        <v>7.4883983858567357E-2</v>
      </c>
      <c r="EH37">
        <v>0.38246595102675779</v>
      </c>
      <c r="EI37">
        <f>100*EG37/2*SUM($EH$12:EH37)+100*EH37</f>
        <v>99.968414824851635</v>
      </c>
      <c r="EJ37" s="50">
        <f t="shared" si="112"/>
        <v>3.1585175148364897E-2</v>
      </c>
      <c r="EK37" s="50">
        <f t="shared" si="113"/>
        <v>-102.61520016249472</v>
      </c>
      <c r="EL37" s="50"/>
      <c r="EM37" s="50"/>
      <c r="EN37" s="50"/>
      <c r="EO37" s="50"/>
      <c r="EP37" s="50"/>
      <c r="EQ37" s="50"/>
    </row>
    <row r="38" spans="1:147" hidden="1" x14ac:dyDescent="0.3">
      <c r="A38" s="8">
        <v>32339</v>
      </c>
      <c r="B38" s="3">
        <v>7.7499999999999999E-2</v>
      </c>
      <c r="C38" s="4">
        <f t="shared" si="108"/>
        <v>7.7366885236196878E-2</v>
      </c>
      <c r="D38" s="5">
        <f t="shared" si="109"/>
        <v>0.96184966462187105</v>
      </c>
      <c r="E38" s="5">
        <f t="shared" si="109"/>
        <v>0.92486864173282535</v>
      </c>
      <c r="F38" s="5">
        <f t="shared" si="109"/>
        <v>0.88915968937095491</v>
      </c>
      <c r="G38" s="5">
        <f t="shared" si="109"/>
        <v>0.85477267894337328</v>
      </c>
      <c r="H38" s="5">
        <f t="shared" si="109"/>
        <v>0.82172051996503093</v>
      </c>
      <c r="I38" s="5">
        <f t="shared" si="109"/>
        <v>0.78999084484505688</v>
      </c>
      <c r="J38" s="5">
        <f t="shared" si="109"/>
        <v>0.75955449923728047</v>
      </c>
      <c r="K38" s="5">
        <f t="shared" si="109"/>
        <v>0.73037164941294141</v>
      </c>
      <c r="L38" s="5">
        <f t="shared" si="109"/>
        <v>0.702396126723553</v>
      </c>
      <c r="M38" s="5">
        <f t="shared" si="109"/>
        <v>0.67557847752979083</v>
      </c>
      <c r="N38" s="5">
        <f t="shared" si="109"/>
        <v>0.64986806925498697</v>
      </c>
      <c r="O38" s="5">
        <f t="shared" si="109"/>
        <v>0.62521451321922072</v>
      </c>
      <c r="P38" s="5">
        <f t="shared" si="109"/>
        <v>0.60156859683892872</v>
      </c>
      <c r="Q38" s="5">
        <f t="shared" si="109"/>
        <v>0.57888286671060585</v>
      </c>
      <c r="R38" s="5">
        <f t="shared" si="109"/>
        <v>0.55711196602904056</v>
      </c>
      <c r="S38" s="5">
        <f t="shared" si="109"/>
        <v>0.53621280155704909</v>
      </c>
      <c r="T38" s="5">
        <f t="shared" si="119"/>
        <v>0.51614459451537253</v>
      </c>
      <c r="U38" s="5">
        <f t="shared" si="119"/>
        <v>0.49686885442747164</v>
      </c>
      <c r="V38" s="5">
        <f t="shared" si="119"/>
        <v>0.47834930371923662</v>
      </c>
      <c r="W38" s="5">
        <f t="shared" si="119"/>
        <v>0.46055177267521119</v>
      </c>
      <c r="X38" s="5">
        <f t="shared" si="121"/>
        <v>0.44344407839649302</v>
      </c>
      <c r="Y38" s="5">
        <f t="shared" si="121"/>
        <v>0.42699589709982499</v>
      </c>
      <c r="Z38" s="5">
        <f t="shared" si="121"/>
        <v>0.41117863600379007</v>
      </c>
      <c r="AA38" s="5">
        <f t="shared" si="121"/>
        <v>0.39596530884170361</v>
      </c>
      <c r="AB38" s="5">
        <f t="shared" si="121"/>
        <v>0.38133041748187041</v>
      </c>
      <c r="AC38" s="5">
        <f t="shared" si="121"/>
        <v>0.36724984104748448</v>
      </c>
      <c r="AD38" s="5">
        <f t="shared" si="121"/>
        <v>0.35370073318050754</v>
      </c>
      <c r="AE38" s="5">
        <f t="shared" si="121"/>
        <v>0.34066142759083606</v>
      </c>
      <c r="AF38" s="5">
        <f t="shared" si="121"/>
        <v>0.32811135170403516</v>
      </c>
      <c r="AG38" s="5">
        <f t="shared" si="121"/>
        <v>0.31603094801679488</v>
      </c>
      <c r="AH38" s="5">
        <f t="shared" si="121"/>
        <v>0.30440160265190747</v>
      </c>
      <c r="AI38" s="5">
        <f t="shared" si="121"/>
        <v>0.29320558054704032</v>
      </c>
      <c r="AJ38" s="5">
        <f t="shared" si="121"/>
        <v>0.28242596669450398</v>
      </c>
      <c r="AK38" s="5">
        <f t="shared" si="121"/>
        <v>0.27204661285868914</v>
      </c>
      <c r="AL38" s="5">
        <f t="shared" si="121"/>
        <v>0.26205208922402268</v>
      </c>
      <c r="AM38" s="5">
        <f t="shared" si="121"/>
        <v>0.25242764046224947</v>
      </c>
      <c r="AN38" s="5">
        <f t="shared" si="121"/>
        <v>0.24315914574878869</v>
      </c>
      <c r="AO38" s="5">
        <f t="shared" si="121"/>
        <v>0.23423308230059944</v>
      </c>
      <c r="AP38" s="5">
        <f t="shared" si="121"/>
        <v>0.22563649205025943</v>
      </c>
      <c r="AQ38" s="5">
        <f t="shared" si="121"/>
        <v>0.21735695111145897</v>
      </c>
      <c r="AR38" s="5">
        <f t="shared" si="121"/>
        <v>0.20938254172902529</v>
      </c>
      <c r="AS38" s="5">
        <f t="shared" si="121"/>
        <v>0.20170182644148843</v>
      </c>
      <c r="AT38" s="5">
        <f t="shared" si="121"/>
        <v>0.19430382421592085</v>
      </c>
      <c r="AU38" s="5">
        <f t="shared" si="121"/>
        <v>0.18717798834332894</v>
      </c>
      <c r="AV38" s="5">
        <f t="shared" si="121"/>
        <v>0.18031418590837331</v>
      </c>
      <c r="AW38" s="5">
        <f t="shared" si="121"/>
        <v>0.17370267866982128</v>
      </c>
      <c r="AX38" s="5">
        <f t="shared" si="121"/>
        <v>0.16733410520812733</v>
      </c>
      <c r="AY38" s="5">
        <f t="shared" si="121"/>
        <v>0.16119946421411785</v>
      </c>
      <c r="AZ38" s="5">
        <f t="shared" si="121"/>
        <v>0.15529009880817651</v>
      </c>
      <c r="BA38" s="5">
        <f t="shared" si="121"/>
        <v>0.14959768179281291</v>
      </c>
      <c r="BB38" s="5">
        <f t="shared" si="121"/>
        <v>0.14411420175326609</v>
      </c>
      <c r="BC38" s="5">
        <f t="shared" si="121"/>
        <v>0.13883194993105477</v>
      </c>
      <c r="BD38" s="5">
        <f t="shared" si="121"/>
        <v>0.13374350780431074</v>
      </c>
      <c r="BE38" s="5">
        <f t="shared" si="121"/>
        <v>0.12884173531649989</v>
      </c>
      <c r="BF38" s="5">
        <f t="shared" si="121"/>
        <v>0.12411975970188206</v>
      </c>
      <c r="BG38" s="5">
        <f t="shared" si="121"/>
        <v>0.11957096486192632</v>
      </c>
      <c r="BH38" s="5">
        <f t="shared" si="121"/>
        <v>0.11518898125199632</v>
      </c>
      <c r="BI38" s="5">
        <f t="shared" si="121"/>
        <v>0.11096767624205096</v>
      </c>
      <c r="BJ38" s="5">
        <f t="shared" si="121"/>
        <v>0.1069011449189585</v>
      </c>
      <c r="BK38" s="5">
        <f t="shared" si="121"/>
        <v>0.10298370130137927</v>
      </c>
      <c r="BL38" s="26">
        <f t="shared" si="110"/>
        <v>7.7794228620578193E-2</v>
      </c>
      <c r="BM38" s="26">
        <f t="shared" si="122"/>
        <v>7.8103560491421808E-2</v>
      </c>
      <c r="BN38" s="26">
        <f t="shared" si="122"/>
        <v>7.8318954340408448E-2</v>
      </c>
      <c r="BO38" s="26">
        <f t="shared" si="122"/>
        <v>7.8459858988303682E-2</v>
      </c>
      <c r="BP38" s="26">
        <f t="shared" si="122"/>
        <v>7.8541976712647094E-2</v>
      </c>
      <c r="BQ38" s="26">
        <f t="shared" si="122"/>
        <v>7.8577974130648709E-2</v>
      </c>
      <c r="BR38" s="26">
        <f t="shared" si="122"/>
        <v>7.8578057939882123E-2</v>
      </c>
      <c r="BS38" s="26">
        <f t="shared" si="122"/>
        <v>7.8550441401689403E-2</v>
      </c>
      <c r="BT38" s="26">
        <f t="shared" si="122"/>
        <v>7.8501722449371786E-2</v>
      </c>
      <c r="BU38" s="26">
        <f t="shared" si="122"/>
        <v>7.8437190275961077E-2</v>
      </c>
      <c r="BV38" s="26">
        <f t="shared" si="122"/>
        <v>7.836107401284946E-2</v>
      </c>
      <c r="BW38" s="26">
        <f t="shared" si="122"/>
        <v>7.8276744496981326E-2</v>
      </c>
      <c r="BX38" s="26">
        <f t="shared" ref="BM38:DS42" si="123">-(LN(BX$7)/BX$6)+(BX$8/BX$6)*$C38</f>
        <v>7.8186878017279957E-2</v>
      </c>
      <c r="BY38" s="26">
        <f t="shared" si="123"/>
        <v>7.8093589231452862E-2</v>
      </c>
      <c r="BZ38" s="26">
        <f t="shared" si="123"/>
        <v>7.7998539072770351E-2</v>
      </c>
      <c r="CA38" s="26">
        <f t="shared" si="123"/>
        <v>7.7903022358968121E-2</v>
      </c>
      <c r="CB38" s="26">
        <f t="shared" si="123"/>
        <v>7.7808038920751679E-2</v>
      </c>
      <c r="CC38" s="26">
        <f t="shared" si="123"/>
        <v>7.7714351344209606E-2</v>
      </c>
      <c r="CD38" s="26">
        <f t="shared" si="123"/>
        <v>7.762253183658202E-2</v>
      </c>
      <c r="CE38" s="26">
        <f t="shared" si="123"/>
        <v>7.7533000251564926E-2</v>
      </c>
      <c r="CF38" s="26">
        <f t="shared" si="123"/>
        <v>7.7446054927157199E-2</v>
      </c>
      <c r="CG38" s="26">
        <f t="shared" si="123"/>
        <v>7.7361897678653757E-2</v>
      </c>
      <c r="CH38" s="26">
        <f t="shared" si="123"/>
        <v>7.7280654037791593E-2</v>
      </c>
      <c r="CI38" s="26">
        <f t="shared" si="123"/>
        <v>7.7202389625016438E-2</v>
      </c>
      <c r="CJ38" s="26">
        <f t="shared" si="123"/>
        <v>7.712712337626916E-2</v>
      </c>
      <c r="CK38" s="26">
        <f t="shared" si="123"/>
        <v>7.7054838211271542E-2</v>
      </c>
      <c r="CL38" s="26">
        <f t="shared" si="123"/>
        <v>7.6985489621095443E-2</v>
      </c>
      <c r="CM38" s="26">
        <f t="shared" si="123"/>
        <v>7.6919012564051703E-2</v>
      </c>
      <c r="CN38" s="26">
        <f t="shared" si="123"/>
        <v>7.6855326986764616E-2</v>
      </c>
      <c r="CO38" s="26">
        <f t="shared" si="123"/>
        <v>7.6794342228580503E-2</v>
      </c>
      <c r="CP38" s="26">
        <f t="shared" si="123"/>
        <v>7.6735960519662083E-2</v>
      </c>
      <c r="CQ38" s="26">
        <f t="shared" si="123"/>
        <v>7.6680079744194579E-2</v>
      </c>
      <c r="CR38" s="26">
        <f t="shared" si="123"/>
        <v>7.662659560841438E-2</v>
      </c>
      <c r="CS38" s="26">
        <f t="shared" si="123"/>
        <v>7.6575403327319672E-2</v>
      </c>
      <c r="CT38" s="26">
        <f t="shared" si="123"/>
        <v>7.6526398922842478E-2</v>
      </c>
      <c r="CU38" s="26">
        <f t="shared" si="123"/>
        <v>7.6479480209065656E-2</v>
      </c>
      <c r="CV38" s="26">
        <f t="shared" si="123"/>
        <v>7.6434547526037941E-2</v>
      </c>
      <c r="CW38" s="26">
        <f t="shared" si="123"/>
        <v>7.6391504272287511E-2</v>
      </c>
      <c r="CX38" s="26">
        <f t="shared" si="123"/>
        <v>7.6350257276785641E-2</v>
      </c>
      <c r="CY38" s="26">
        <f t="shared" si="123"/>
        <v>7.6310717043479304E-2</v>
      </c>
      <c r="CZ38" s="26">
        <f t="shared" si="123"/>
        <v>7.6272797895277467E-2</v>
      </c>
      <c r="DA38" s="26">
        <f t="shared" si="123"/>
        <v>7.6236418039288087E-2</v>
      </c>
      <c r="DB38" s="26">
        <f t="shared" si="123"/>
        <v>7.6201499570946046E-2</v>
      </c>
      <c r="DC38" s="26">
        <f t="shared" si="123"/>
        <v>7.616796843128211E-2</v>
      </c>
      <c r="DD38" s="26">
        <f t="shared" si="123"/>
        <v>7.6135754328813685E-2</v>
      </c>
      <c r="DE38" s="26">
        <f t="shared" si="123"/>
        <v>7.6104790635282152E-2</v>
      </c>
      <c r="DF38" s="26">
        <f t="shared" si="123"/>
        <v>7.6075014262620533E-2</v>
      </c>
      <c r="DG38" s="26">
        <f t="shared" si="123"/>
        <v>7.604636552703721E-2</v>
      </c>
      <c r="DH38" s="26">
        <f t="shared" si="123"/>
        <v>7.6018788004881543E-2</v>
      </c>
      <c r="DI38" s="26">
        <f t="shared" si="123"/>
        <v>7.5992228383966867E-2</v>
      </c>
      <c r="DJ38" s="26">
        <f t="shared" si="123"/>
        <v>7.5966636313222161E-2</v>
      </c>
      <c r="DK38" s="26">
        <f t="shared" si="123"/>
        <v>7.5941964252892069E-2</v>
      </c>
      <c r="DL38" s="26">
        <f t="shared" si="123"/>
        <v>7.5918167326979952E-2</v>
      </c>
      <c r="DM38" s="26">
        <f t="shared" si="123"/>
        <v>7.589520317920366E-2</v>
      </c>
      <c r="DN38" s="26">
        <f t="shared" si="123"/>
        <v>7.5873031833393362E-2</v>
      </c>
      <c r="DO38" s="26">
        <f t="shared" si="123"/>
        <v>7.585161555898895E-2</v>
      </c>
      <c r="DP38" s="26">
        <f t="shared" si="123"/>
        <v>7.5830918742076786E-2</v>
      </c>
      <c r="DQ38" s="26">
        <f t="shared" si="123"/>
        <v>7.5810907762234064E-2</v>
      </c>
      <c r="DR38" s="26">
        <f t="shared" si="123"/>
        <v>7.5791550875314875E-2</v>
      </c>
      <c r="DS38" s="26">
        <f t="shared" si="123"/>
        <v>7.5772818102205736E-2</v>
      </c>
      <c r="DT38" s="6">
        <f>2*(100-(100*G38))/SUM($D38:G38)/100</f>
        <v>8.0000712858372597E-2</v>
      </c>
      <c r="DU38" s="6">
        <f>2*(100-(100*I38))/SUM($D38:I38)/100</f>
        <v>8.012005030305383E-2</v>
      </c>
      <c r="DV38" s="6">
        <f>2*(100-(100*M38))/SUM($D38:M38)/100</f>
        <v>8.0002715269574837E-2</v>
      </c>
      <c r="DW38" s="6">
        <f>2*(100-(100*Q38))/SUM($D38:Q38)/100</f>
        <v>7.9713274773303117E-2</v>
      </c>
      <c r="DX38" s="6">
        <f>2*(100-(100*W38))/SUM($D38:W38)/100</f>
        <v>7.926629862999042E-2</v>
      </c>
      <c r="DY38" s="7">
        <f>(DT38-'Data for assignment'!C28)^2</f>
        <v>9.605605580570123E-6</v>
      </c>
      <c r="DZ38" s="7">
        <f>(DU38-'Data for assignment'!D28)^2</f>
        <v>2.0069949287168153E-5</v>
      </c>
      <c r="EA38" s="7">
        <f>(DV38-'Data for assignment'!E28)^2</f>
        <v>4.4853636154956498E-5</v>
      </c>
      <c r="EB38" s="7">
        <f>(DW38-'Data for assignment'!F28)^2</f>
        <v>8.9997974500298245E-5</v>
      </c>
      <c r="EC38" s="7">
        <f>(DX38-'Data for assignment'!G28)^2</f>
        <v>1.3302624422515926E-4</v>
      </c>
      <c r="ED38" t="str">
        <f t="shared" si="111"/>
        <v>Par Rate 13.5</v>
      </c>
      <c r="EE38" s="18">
        <v>13.5</v>
      </c>
      <c r="EF38">
        <v>0.36857715319990891</v>
      </c>
      <c r="EG38">
        <v>7.4912363973544324E-2</v>
      </c>
      <c r="EH38">
        <v>0.36843127062180664</v>
      </c>
      <c r="EI38">
        <f>100*EG38/2*SUM($EH$12:EH38)+100*EH38</f>
        <v>99.968341472139173</v>
      </c>
      <c r="EJ38" s="50">
        <f t="shared" si="112"/>
        <v>3.1658527860827235E-2</v>
      </c>
      <c r="EK38" s="50">
        <f t="shared" si="113"/>
        <v>-102.85351143467946</v>
      </c>
      <c r="EL38" s="50"/>
      <c r="EM38" s="50"/>
      <c r="EN38" s="50"/>
      <c r="EO38" s="50"/>
      <c r="EP38" s="50"/>
      <c r="EQ38" s="50"/>
    </row>
    <row r="39" spans="1:147" x14ac:dyDescent="0.3">
      <c r="A39" s="8">
        <v>32346</v>
      </c>
      <c r="B39" s="3">
        <v>7.9000001E-2</v>
      </c>
      <c r="C39" s="4">
        <f t="shared" si="108"/>
        <v>7.8912932665226032E-2</v>
      </c>
      <c r="D39" s="5">
        <f t="shared" si="109"/>
        <v>0.96114980150838414</v>
      </c>
      <c r="E39" s="5">
        <f t="shared" si="109"/>
        <v>0.9236001680079251</v>
      </c>
      <c r="F39" s="5">
        <f t="shared" si="109"/>
        <v>0.88743350517302277</v>
      </c>
      <c r="G39" s="5">
        <f t="shared" si="109"/>
        <v>0.85268214700717915</v>
      </c>
      <c r="H39" s="5">
        <f t="shared" si="109"/>
        <v>0.81934400031149501</v>
      </c>
      <c r="I39" s="5">
        <f t="shared" si="109"/>
        <v>0.78739392952970855</v>
      </c>
      <c r="J39" s="5">
        <f t="shared" si="109"/>
        <v>0.75679195454591353</v>
      </c>
      <c r="K39" s="5">
        <f t="shared" si="109"/>
        <v>0.72748908704976334</v>
      </c>
      <c r="L39" s="5">
        <f t="shared" si="109"/>
        <v>0.69943143181653189</v>
      </c>
      <c r="M39" s="5">
        <f t="shared" si="109"/>
        <v>0.67256302292342895</v>
      </c>
      <c r="N39" s="5">
        <f t="shared" si="109"/>
        <v>0.64682774462209081</v>
      </c>
      <c r="O39" s="5">
        <f t="shared" si="109"/>
        <v>0.62217059526633689</v>
      </c>
      <c r="P39" s="5">
        <f t="shared" si="109"/>
        <v>0.59853848406548382</v>
      </c>
      <c r="Q39" s="5">
        <f t="shared" si="109"/>
        <v>0.57588069924947805</v>
      </c>
      <c r="R39" s="5">
        <f t="shared" si="109"/>
        <v>0.55414914828690987</v>
      </c>
      <c r="S39" s="5">
        <f t="shared" si="109"/>
        <v>0.53329844280546412</v>
      </c>
      <c r="T39" s="5">
        <f t="shared" si="119"/>
        <v>0.51328588030509692</v>
      </c>
      <c r="U39" s="5">
        <f t="shared" si="119"/>
        <v>0.4940713597153697</v>
      </c>
      <c r="V39" s="5">
        <f t="shared" si="119"/>
        <v>0.47561725689284939</v>
      </c>
      <c r="W39" s="5">
        <f t="shared" si="119"/>
        <v>0.45788827820893679</v>
      </c>
      <c r="X39" s="5">
        <f t="shared" si="121"/>
        <v>0.44085130464489725</v>
      </c>
      <c r="Y39" s="5">
        <f t="shared" si="121"/>
        <v>0.4244752346980637</v>
      </c>
      <c r="Z39" s="5">
        <f t="shared" si="121"/>
        <v>0.40873083147445322</v>
      </c>
      <c r="AA39" s="5">
        <f t="shared" si="121"/>
        <v>0.39359057727647662</v>
      </c>
      <c r="AB39" s="5">
        <f t="shared" si="121"/>
        <v>0.37902853755330773</v>
      </c>
      <c r="AC39" s="5">
        <f t="shared" si="121"/>
        <v>0.36502023509201803</v>
      </c>
      <c r="AD39" s="5">
        <f t="shared" ref="X39:BK43" si="124">AD$7*EXP(-AD$8*$C39)</f>
        <v>0.35154253466252638</v>
      </c>
      <c r="AE39" s="5">
        <f t="shared" si="124"/>
        <v>0.33857353789573075</v>
      </c>
      <c r="AF39" s="5">
        <f t="shared" si="124"/>
        <v>0.32609248790413686</v>
      </c>
      <c r="AG39" s="5">
        <f t="shared" si="124"/>
        <v>0.31407968299866545</v>
      </c>
      <c r="AH39" s="5">
        <f t="shared" si="124"/>
        <v>0.30251639877851011</v>
      </c>
      <c r="AI39" s="5">
        <f t="shared" si="124"/>
        <v>0.29138481784734616</v>
      </c>
      <c r="AJ39" s="5">
        <f t="shared" si="124"/>
        <v>0.28066796642055208</v>
      </c>
      <c r="AK39" s="5">
        <f t="shared" si="124"/>
        <v>0.27034965712143011</v>
      </c>
      <c r="AL39" s="5">
        <f t="shared" si="124"/>
        <v>0.26041443731061403</v>
      </c>
      <c r="AM39" s="5">
        <f t="shared" si="124"/>
        <v>0.2508475423456355</v>
      </c>
      <c r="AN39" s="5">
        <f t="shared" si="124"/>
        <v>0.24163485322272499</v>
      </c>
      <c r="AO39" s="5">
        <f t="shared" si="124"/>
        <v>0.23276285810753575</v>
      </c>
      <c r="AP39" s="5">
        <f t="shared" si="124"/>
        <v>0.22421861731380763</v>
      </c>
      <c r="AQ39" s="5">
        <f t="shared" si="124"/>
        <v>0.21598973133797497</v>
      </c>
      <c r="AR39" s="5">
        <f t="shared" si="124"/>
        <v>0.20806431160280967</v>
      </c>
      <c r="AS39" s="5">
        <f t="shared" si="124"/>
        <v>0.20043095360415139</v>
      </c>
      <c r="AT39" s="5">
        <f t="shared" si="124"/>
        <v>0.19307871219163289</v>
      </c>
      <c r="AU39" s="5">
        <f t="shared" si="124"/>
        <v>0.18599707874720131</v>
      </c>
      <c r="AV39" s="5">
        <f t="shared" si="124"/>
        <v>0.17917596005442085</v>
      </c>
      <c r="AW39" s="5">
        <f t="shared" si="124"/>
        <v>0.17260565867729463</v>
      </c>
      <c r="AX39" s="5">
        <f t="shared" si="124"/>
        <v>0.16627685468998685</v>
      </c>
      <c r="AY39" s="5">
        <f t="shared" si="124"/>
        <v>0.16018058861865961</v>
      </c>
      <c r="AZ39" s="5">
        <f t="shared" si="124"/>
        <v>0.15430824547397085</v>
      </c>
      <c r="BA39" s="5">
        <f t="shared" si="124"/>
        <v>0.14865153976789106</v>
      </c>
      <c r="BB39" s="5">
        <f t="shared" si="124"/>
        <v>0.14320250142164748</v>
      </c>
      <c r="BC39" s="5">
        <f t="shared" si="124"/>
        <v>0.13795346248303814</v>
      </c>
      <c r="BD39" s="5">
        <f t="shared" si="124"/>
        <v>0.13289704458128299</v>
      </c>
      <c r="BE39" s="5">
        <f t="shared" si="124"/>
        <v>0.12802614705619611</v>
      </c>
      <c r="BF39" s="5">
        <f t="shared" si="124"/>
        <v>0.12333393570593365</v>
      </c>
      <c r="BG39" s="5">
        <f t="shared" si="124"/>
        <v>0.11881383210405239</v>
      </c>
      <c r="BH39" s="5">
        <f t="shared" si="124"/>
        <v>0.11445950344223572</v>
      </c>
      <c r="BI39" s="5">
        <f t="shared" si="124"/>
        <v>0.11026485285992083</v>
      </c>
      <c r="BJ39" s="5">
        <f t="shared" si="124"/>
        <v>0.10622401022629174</v>
      </c>
      <c r="BK39" s="5">
        <f t="shared" si="124"/>
        <v>0.10233132334378511</v>
      </c>
      <c r="BL39" s="26">
        <f t="shared" si="110"/>
        <v>7.9250002596002955E-2</v>
      </c>
      <c r="BM39" s="26">
        <f t="shared" si="123"/>
        <v>7.9476019596307526E-2</v>
      </c>
      <c r="BN39" s="26">
        <f t="shared" si="123"/>
        <v>7.9614456125464791E-2</v>
      </c>
      <c r="BO39" s="26">
        <f t="shared" si="123"/>
        <v>7.968421523423419E-2</v>
      </c>
      <c r="BP39" s="26">
        <f t="shared" si="123"/>
        <v>7.9700503405772533E-2</v>
      </c>
      <c r="BQ39" s="26">
        <f t="shared" si="123"/>
        <v>7.9675536671635863E-2</v>
      </c>
      <c r="BR39" s="26">
        <f t="shared" si="123"/>
        <v>7.9619112053256474E-2</v>
      </c>
      <c r="BS39" s="26">
        <f t="shared" si="123"/>
        <v>7.9539070166970482E-2</v>
      </c>
      <c r="BT39" s="26">
        <f t="shared" si="123"/>
        <v>7.944166983259579E-2</v>
      </c>
      <c r="BU39" s="26">
        <f t="shared" si="123"/>
        <v>7.9331891502556096E-2</v>
      </c>
      <c r="BV39" s="26">
        <f t="shared" si="123"/>
        <v>7.9213683088864034E-2</v>
      </c>
      <c r="BW39" s="26">
        <f t="shared" si="123"/>
        <v>7.9090159155143488E-2</v>
      </c>
      <c r="BX39" s="26">
        <f t="shared" si="123"/>
        <v>7.8963762336927396E-2</v>
      </c>
      <c r="BY39" s="26">
        <f t="shared" si="123"/>
        <v>7.8836394156709635E-2</v>
      </c>
      <c r="BZ39" s="26">
        <f t="shared" si="123"/>
        <v>7.8709521031167712E-2</v>
      </c>
      <c r="CA39" s="26">
        <f t="shared" si="123"/>
        <v>7.8584260162761682E-2</v>
      </c>
      <c r="CB39" s="26">
        <f t="shared" si="123"/>
        <v>7.8461449115246829E-2</v>
      </c>
      <c r="CC39" s="26">
        <f t="shared" si="123"/>
        <v>7.8341702151267123E-2</v>
      </c>
      <c r="CD39" s="26">
        <f t="shared" si="123"/>
        <v>7.8225455826952853E-2</v>
      </c>
      <c r="CE39" s="26">
        <f t="shared" si="123"/>
        <v>7.8113005866632251E-2</v>
      </c>
      <c r="CF39" s="26">
        <f t="shared" si="123"/>
        <v>7.8004536958898543E-2</v>
      </c>
      <c r="CG39" s="26">
        <f t="shared" si="123"/>
        <v>7.7900146806042292E-2</v>
      </c>
      <c r="CH39" s="26">
        <f t="shared" si="123"/>
        <v>7.7799865508316954E-2</v>
      </c>
      <c r="CI39" s="26">
        <f t="shared" si="123"/>
        <v>7.7703671161412621E-2</v>
      </c>
      <c r="CJ39" s="26">
        <f t="shared" si="123"/>
        <v>7.7611502380796699E-2</v>
      </c>
      <c r="CK39" s="26">
        <f t="shared" si="123"/>
        <v>7.7523268332926151E-2</v>
      </c>
      <c r="CL39" s="26">
        <f t="shared" si="123"/>
        <v>7.7438856744828546E-2</v>
      </c>
      <c r="CM39" s="26">
        <f t="shared" si="123"/>
        <v>7.7358140275421552E-2</v>
      </c>
      <c r="CN39" s="26">
        <f t="shared" si="123"/>
        <v>7.7280981560326464E-2</v>
      </c>
      <c r="CO39" s="26">
        <f t="shared" si="123"/>
        <v>7.7207237183715915E-2</v>
      </c>
      <c r="CP39" s="26">
        <f t="shared" si="123"/>
        <v>7.7136760783390018E-2</v>
      </c>
      <c r="CQ39" s="26">
        <f t="shared" si="123"/>
        <v>7.7069405456755558E-2</v>
      </c>
      <c r="CR39" s="26">
        <f t="shared" si="123"/>
        <v>7.7005025604033758E-2</v>
      </c>
      <c r="CS39" s="26">
        <f t="shared" si="123"/>
        <v>7.6943478319499672E-2</v>
      </c>
      <c r="CT39" s="26">
        <f t="shared" si="123"/>
        <v>7.6884624420772624E-2</v>
      </c>
      <c r="CU39" s="26">
        <f t="shared" si="123"/>
        <v>7.6828329189249145E-2</v>
      </c>
      <c r="CV39" s="26">
        <f t="shared" si="123"/>
        <v>7.6774462880979416E-2</v>
      </c>
      <c r="CW39" s="26">
        <f t="shared" si="123"/>
        <v>7.6722901056052742E-2</v>
      </c>
      <c r="CX39" s="26">
        <f t="shared" si="123"/>
        <v>7.6673524765404538E-2</v>
      </c>
      <c r="CY39" s="26">
        <f t="shared" si="123"/>
        <v>7.6626220626500319E-2</v>
      </c>
      <c r="CZ39" s="26">
        <f t="shared" si="123"/>
        <v>7.658088081327788E-2</v>
      </c>
      <c r="DA39" s="26">
        <f t="shared" si="123"/>
        <v>7.6537402980783556E-2</v>
      </c>
      <c r="DB39" s="26">
        <f t="shared" si="123"/>
        <v>7.6495690140912093E-2</v>
      </c>
      <c r="DC39" s="26">
        <f t="shared" si="123"/>
        <v>7.6455650502385411E-2</v>
      </c>
      <c r="DD39" s="26">
        <f t="shared" si="123"/>
        <v>7.6417197285442148E-2</v>
      </c>
      <c r="DE39" s="26">
        <f t="shared" si="123"/>
        <v>7.6380248519549068E-2</v>
      </c>
      <c r="DF39" s="26">
        <f t="shared" si="123"/>
        <v>7.6344726830689852E-2</v>
      </c>
      <c r="DG39" s="26">
        <f t="shared" si="123"/>
        <v>7.6310559223366839E-2</v>
      </c>
      <c r="DH39" s="26">
        <f t="shared" si="123"/>
        <v>7.6277676861301505E-2</v>
      </c>
      <c r="DI39" s="26">
        <f t="shared" si="123"/>
        <v>7.6246014849892171E-2</v>
      </c>
      <c r="DJ39" s="26">
        <f t="shared" si="123"/>
        <v>7.6215512022740836E-2</v>
      </c>
      <c r="DK39" s="26">
        <f t="shared" si="123"/>
        <v>7.6186110733961226E-2</v>
      </c>
      <c r="DL39" s="26">
        <f t="shared" si="123"/>
        <v>7.6157756657501893E-2</v>
      </c>
      <c r="DM39" s="26">
        <f t="shared" si="123"/>
        <v>7.6130398594335388E-2</v>
      </c>
      <c r="DN39" s="26">
        <f t="shared" si="123"/>
        <v>7.6103988288063237E-2</v>
      </c>
      <c r="DO39" s="26">
        <f t="shared" si="123"/>
        <v>7.6078480249248639E-2</v>
      </c>
      <c r="DP39" s="26">
        <f t="shared" si="123"/>
        <v>7.6053831588602627E-2</v>
      </c>
      <c r="DQ39" s="26">
        <f t="shared" si="123"/>
        <v>7.6030001859007074E-2</v>
      </c>
      <c r="DR39" s="26">
        <f t="shared" si="123"/>
        <v>7.6006952906248426E-2</v>
      </c>
      <c r="DS39" s="26">
        <f t="shared" si="123"/>
        <v>7.5984648728254153E-2</v>
      </c>
      <c r="DT39" s="6">
        <f>2*(100-(100*G39))/SUM($D39:G39)/100</f>
        <v>8.1281828551687418E-2</v>
      </c>
      <c r="DU39" s="6">
        <f>2*(100-(100*I39))/SUM($D39:I39)/100</f>
        <v>8.1277592377121358E-2</v>
      </c>
      <c r="DV39" s="6">
        <f>2*(100-(100*M39))/SUM($D39:M39)/100</f>
        <v>8.0969800645737444E-2</v>
      </c>
      <c r="DW39" s="6">
        <f>2*(100-(100*Q39))/SUM($D39:Q39)/100</f>
        <v>8.0544555532758896E-2</v>
      </c>
      <c r="DX39" s="6">
        <f>2*(100-(100*W39))/SUM($D39:W39)/100</f>
        <v>7.9959798878853641E-2</v>
      </c>
      <c r="DY39" s="7">
        <f>(DT39-'Data for assignment'!C29)^2</f>
        <v>4.9203023194967346E-6</v>
      </c>
      <c r="DZ39" s="7">
        <f>(DU39-'Data for assignment'!D29)^2</f>
        <v>1.385631851086507E-5</v>
      </c>
      <c r="EA39" s="7">
        <f>(DV39-'Data for assignment'!E29)^2</f>
        <v>3.7579344123001186E-5</v>
      </c>
      <c r="EB39" s="7">
        <f>(DW39-'Data for assignment'!F29)^2</f>
        <v>8.2001074499287751E-5</v>
      </c>
      <c r="EC39" s="7">
        <f>(DX39-'Data for assignment'!G29)^2</f>
        <v>1.2410401417839261E-4</v>
      </c>
      <c r="ED39" t="str">
        <f t="shared" si="111"/>
        <v>Par Rate 14</v>
      </c>
      <c r="EE39" s="18">
        <v>14</v>
      </c>
      <c r="EF39">
        <v>0.35505473983923885</v>
      </c>
      <c r="EG39">
        <v>7.4938323697821344E-2</v>
      </c>
      <c r="EH39">
        <v>0.35491358198855255</v>
      </c>
      <c r="EI39">
        <f>100*EG39/2*SUM($EH$12:EH39)+100*EH39</f>
        <v>99.968279122806592</v>
      </c>
      <c r="EJ39" s="50">
        <f t="shared" si="112"/>
        <v>3.1720877193407659E-2</v>
      </c>
      <c r="EK39" s="50">
        <f t="shared" si="113"/>
        <v>-103.05607447929407</v>
      </c>
      <c r="EL39" s="50"/>
      <c r="EM39" s="50"/>
      <c r="EN39" s="50"/>
      <c r="EO39" s="50"/>
      <c r="EP39" s="50"/>
      <c r="EQ39" s="50"/>
    </row>
    <row r="40" spans="1:147" hidden="1" x14ac:dyDescent="0.3">
      <c r="A40" s="8">
        <v>32353</v>
      </c>
      <c r="B40" s="3">
        <v>7.9000001E-2</v>
      </c>
      <c r="C40" s="4">
        <f t="shared" si="108"/>
        <v>7.8912932665226032E-2</v>
      </c>
      <c r="D40" s="5">
        <f t="shared" si="109"/>
        <v>0.96114980150838414</v>
      </c>
      <c r="E40" s="5">
        <f t="shared" si="109"/>
        <v>0.9236001680079251</v>
      </c>
      <c r="F40" s="5">
        <f t="shared" si="109"/>
        <v>0.88743350517302277</v>
      </c>
      <c r="G40" s="5">
        <f t="shared" si="109"/>
        <v>0.85268214700717915</v>
      </c>
      <c r="H40" s="5">
        <f t="shared" si="109"/>
        <v>0.81934400031149501</v>
      </c>
      <c r="I40" s="5">
        <f t="shared" si="109"/>
        <v>0.78739392952970855</v>
      </c>
      <c r="J40" s="5">
        <f t="shared" si="109"/>
        <v>0.75679195454591353</v>
      </c>
      <c r="K40" s="5">
        <f t="shared" si="109"/>
        <v>0.72748908704976334</v>
      </c>
      <c r="L40" s="5">
        <f t="shared" si="109"/>
        <v>0.69943143181653189</v>
      </c>
      <c r="M40" s="5">
        <f t="shared" si="109"/>
        <v>0.67256302292342895</v>
      </c>
      <c r="N40" s="5">
        <f t="shared" si="109"/>
        <v>0.64682774462209081</v>
      </c>
      <c r="O40" s="5">
        <f t="shared" si="109"/>
        <v>0.62217059526633689</v>
      </c>
      <c r="P40" s="5">
        <f t="shared" si="109"/>
        <v>0.59853848406548382</v>
      </c>
      <c r="Q40" s="5">
        <f t="shared" si="109"/>
        <v>0.57588069924947805</v>
      </c>
      <c r="R40" s="5">
        <f t="shared" si="109"/>
        <v>0.55414914828690987</v>
      </c>
      <c r="S40" s="5">
        <f t="shared" si="109"/>
        <v>0.53329844280546412</v>
      </c>
      <c r="T40" s="5">
        <f t="shared" si="119"/>
        <v>0.51328588030509692</v>
      </c>
      <c r="U40" s="5">
        <f t="shared" si="119"/>
        <v>0.4940713597153697</v>
      </c>
      <c r="V40" s="5">
        <f t="shared" si="119"/>
        <v>0.47561725689284939</v>
      </c>
      <c r="W40" s="5">
        <f t="shared" si="119"/>
        <v>0.45788827820893679</v>
      </c>
      <c r="X40" s="5">
        <f t="shared" si="124"/>
        <v>0.44085130464489725</v>
      </c>
      <c r="Y40" s="5">
        <f t="shared" si="124"/>
        <v>0.4244752346980637</v>
      </c>
      <c r="Z40" s="5">
        <f t="shared" si="124"/>
        <v>0.40873083147445322</v>
      </c>
      <c r="AA40" s="5">
        <f t="shared" si="124"/>
        <v>0.39359057727647662</v>
      </c>
      <c r="AB40" s="5">
        <f t="shared" si="124"/>
        <v>0.37902853755330773</v>
      </c>
      <c r="AC40" s="5">
        <f t="shared" si="124"/>
        <v>0.36502023509201803</v>
      </c>
      <c r="AD40" s="5">
        <f t="shared" si="124"/>
        <v>0.35154253466252638</v>
      </c>
      <c r="AE40" s="5">
        <f t="shared" si="124"/>
        <v>0.33857353789573075</v>
      </c>
      <c r="AF40" s="5">
        <f t="shared" si="124"/>
        <v>0.32609248790413686</v>
      </c>
      <c r="AG40" s="5">
        <f t="shared" si="124"/>
        <v>0.31407968299866545</v>
      </c>
      <c r="AH40" s="5">
        <f t="shared" si="124"/>
        <v>0.30251639877851011</v>
      </c>
      <c r="AI40" s="5">
        <f t="shared" si="124"/>
        <v>0.29138481784734616</v>
      </c>
      <c r="AJ40" s="5">
        <f t="shared" si="124"/>
        <v>0.28066796642055208</v>
      </c>
      <c r="AK40" s="5">
        <f t="shared" si="124"/>
        <v>0.27034965712143011</v>
      </c>
      <c r="AL40" s="5">
        <f t="shared" si="124"/>
        <v>0.26041443731061403</v>
      </c>
      <c r="AM40" s="5">
        <f t="shared" si="124"/>
        <v>0.2508475423456355</v>
      </c>
      <c r="AN40" s="5">
        <f t="shared" si="124"/>
        <v>0.24163485322272499</v>
      </c>
      <c r="AO40" s="5">
        <f t="shared" si="124"/>
        <v>0.23276285810753575</v>
      </c>
      <c r="AP40" s="5">
        <f t="shared" si="124"/>
        <v>0.22421861731380763</v>
      </c>
      <c r="AQ40" s="5">
        <f t="shared" si="124"/>
        <v>0.21598973133797497</v>
      </c>
      <c r="AR40" s="5">
        <f t="shared" si="124"/>
        <v>0.20806431160280967</v>
      </c>
      <c r="AS40" s="5">
        <f t="shared" si="124"/>
        <v>0.20043095360415139</v>
      </c>
      <c r="AT40" s="5">
        <f t="shared" si="124"/>
        <v>0.19307871219163289</v>
      </c>
      <c r="AU40" s="5">
        <f t="shared" si="124"/>
        <v>0.18599707874720131</v>
      </c>
      <c r="AV40" s="5">
        <f t="shared" si="124"/>
        <v>0.17917596005442085</v>
      </c>
      <c r="AW40" s="5">
        <f t="shared" si="124"/>
        <v>0.17260565867729463</v>
      </c>
      <c r="AX40" s="5">
        <f t="shared" si="124"/>
        <v>0.16627685468998685</v>
      </c>
      <c r="AY40" s="5">
        <f t="shared" si="124"/>
        <v>0.16018058861865961</v>
      </c>
      <c r="AZ40" s="5">
        <f t="shared" si="124"/>
        <v>0.15430824547397085</v>
      </c>
      <c r="BA40" s="5">
        <f t="shared" si="124"/>
        <v>0.14865153976789106</v>
      </c>
      <c r="BB40" s="5">
        <f t="shared" si="124"/>
        <v>0.14320250142164748</v>
      </c>
      <c r="BC40" s="5">
        <f t="shared" si="124"/>
        <v>0.13795346248303814</v>
      </c>
      <c r="BD40" s="5">
        <f t="shared" si="124"/>
        <v>0.13289704458128299</v>
      </c>
      <c r="BE40" s="5">
        <f t="shared" si="124"/>
        <v>0.12802614705619611</v>
      </c>
      <c r="BF40" s="5">
        <f t="shared" si="124"/>
        <v>0.12333393570593365</v>
      </c>
      <c r="BG40" s="5">
        <f t="shared" si="124"/>
        <v>0.11881383210405239</v>
      </c>
      <c r="BH40" s="5">
        <f t="shared" si="124"/>
        <v>0.11445950344223572</v>
      </c>
      <c r="BI40" s="5">
        <f t="shared" si="124"/>
        <v>0.11026485285992083</v>
      </c>
      <c r="BJ40" s="5">
        <f t="shared" si="124"/>
        <v>0.10622401022629174</v>
      </c>
      <c r="BK40" s="5">
        <f t="shared" si="124"/>
        <v>0.10233132334378511</v>
      </c>
      <c r="BL40" s="26">
        <f t="shared" si="110"/>
        <v>7.9250002596002955E-2</v>
      </c>
      <c r="BM40" s="26">
        <f t="shared" si="123"/>
        <v>7.9476019596307526E-2</v>
      </c>
      <c r="BN40" s="26">
        <f t="shared" si="123"/>
        <v>7.9614456125464791E-2</v>
      </c>
      <c r="BO40" s="26">
        <f t="shared" si="123"/>
        <v>7.968421523423419E-2</v>
      </c>
      <c r="BP40" s="26">
        <f t="shared" si="123"/>
        <v>7.9700503405772533E-2</v>
      </c>
      <c r="BQ40" s="26">
        <f t="shared" si="123"/>
        <v>7.9675536671635863E-2</v>
      </c>
      <c r="BR40" s="26">
        <f t="shared" si="123"/>
        <v>7.9619112053256474E-2</v>
      </c>
      <c r="BS40" s="26">
        <f t="shared" si="123"/>
        <v>7.9539070166970482E-2</v>
      </c>
      <c r="BT40" s="26">
        <f t="shared" si="123"/>
        <v>7.944166983259579E-2</v>
      </c>
      <c r="BU40" s="26">
        <f t="shared" si="123"/>
        <v>7.9331891502556096E-2</v>
      </c>
      <c r="BV40" s="26">
        <f t="shared" si="123"/>
        <v>7.9213683088864034E-2</v>
      </c>
      <c r="BW40" s="26">
        <f t="shared" si="123"/>
        <v>7.9090159155143488E-2</v>
      </c>
      <c r="BX40" s="26">
        <f t="shared" si="123"/>
        <v>7.8963762336927396E-2</v>
      </c>
      <c r="BY40" s="26">
        <f t="shared" si="123"/>
        <v>7.8836394156709635E-2</v>
      </c>
      <c r="BZ40" s="26">
        <f t="shared" si="123"/>
        <v>7.8709521031167712E-2</v>
      </c>
      <c r="CA40" s="26">
        <f t="shared" si="123"/>
        <v>7.8584260162761682E-2</v>
      </c>
      <c r="CB40" s="26">
        <f t="shared" si="123"/>
        <v>7.8461449115246829E-2</v>
      </c>
      <c r="CC40" s="26">
        <f t="shared" si="123"/>
        <v>7.8341702151267123E-2</v>
      </c>
      <c r="CD40" s="26">
        <f t="shared" si="123"/>
        <v>7.8225455826952853E-2</v>
      </c>
      <c r="CE40" s="26">
        <f t="shared" si="123"/>
        <v>7.8113005866632251E-2</v>
      </c>
      <c r="CF40" s="26">
        <f t="shared" si="123"/>
        <v>7.8004536958898543E-2</v>
      </c>
      <c r="CG40" s="26">
        <f t="shared" si="123"/>
        <v>7.7900146806042292E-2</v>
      </c>
      <c r="CH40" s="26">
        <f t="shared" si="123"/>
        <v>7.7799865508316954E-2</v>
      </c>
      <c r="CI40" s="26">
        <f t="shared" si="123"/>
        <v>7.7703671161412621E-2</v>
      </c>
      <c r="CJ40" s="26">
        <f t="shared" si="123"/>
        <v>7.7611502380796699E-2</v>
      </c>
      <c r="CK40" s="26">
        <f t="shared" si="123"/>
        <v>7.7523268332926151E-2</v>
      </c>
      <c r="CL40" s="26">
        <f t="shared" si="123"/>
        <v>7.7438856744828546E-2</v>
      </c>
      <c r="CM40" s="26">
        <f t="shared" si="123"/>
        <v>7.7358140275421552E-2</v>
      </c>
      <c r="CN40" s="26">
        <f t="shared" si="123"/>
        <v>7.7280981560326464E-2</v>
      </c>
      <c r="CO40" s="26">
        <f t="shared" si="123"/>
        <v>7.7207237183715915E-2</v>
      </c>
      <c r="CP40" s="26">
        <f t="shared" si="123"/>
        <v>7.7136760783390018E-2</v>
      </c>
      <c r="CQ40" s="26">
        <f t="shared" si="123"/>
        <v>7.7069405456755558E-2</v>
      </c>
      <c r="CR40" s="26">
        <f t="shared" si="123"/>
        <v>7.7005025604033758E-2</v>
      </c>
      <c r="CS40" s="26">
        <f t="shared" si="123"/>
        <v>7.6943478319499672E-2</v>
      </c>
      <c r="CT40" s="26">
        <f t="shared" si="123"/>
        <v>7.6884624420772624E-2</v>
      </c>
      <c r="CU40" s="26">
        <f t="shared" si="123"/>
        <v>7.6828329189249145E-2</v>
      </c>
      <c r="CV40" s="26">
        <f t="shared" si="123"/>
        <v>7.6774462880979416E-2</v>
      </c>
      <c r="CW40" s="26">
        <f t="shared" si="123"/>
        <v>7.6722901056052742E-2</v>
      </c>
      <c r="CX40" s="26">
        <f t="shared" si="123"/>
        <v>7.6673524765404538E-2</v>
      </c>
      <c r="CY40" s="26">
        <f t="shared" si="123"/>
        <v>7.6626220626500319E-2</v>
      </c>
      <c r="CZ40" s="26">
        <f t="shared" si="123"/>
        <v>7.658088081327788E-2</v>
      </c>
      <c r="DA40" s="26">
        <f t="shared" si="123"/>
        <v>7.6537402980783556E-2</v>
      </c>
      <c r="DB40" s="26">
        <f t="shared" si="123"/>
        <v>7.6495690140912093E-2</v>
      </c>
      <c r="DC40" s="26">
        <f t="shared" si="123"/>
        <v>7.6455650502385411E-2</v>
      </c>
      <c r="DD40" s="26">
        <f t="shared" si="123"/>
        <v>7.6417197285442148E-2</v>
      </c>
      <c r="DE40" s="26">
        <f t="shared" si="123"/>
        <v>7.6380248519549068E-2</v>
      </c>
      <c r="DF40" s="26">
        <f t="shared" si="123"/>
        <v>7.6344726830689852E-2</v>
      </c>
      <c r="DG40" s="26">
        <f t="shared" si="123"/>
        <v>7.6310559223366839E-2</v>
      </c>
      <c r="DH40" s="26">
        <f t="shared" si="123"/>
        <v>7.6277676861301505E-2</v>
      </c>
      <c r="DI40" s="26">
        <f t="shared" si="123"/>
        <v>7.6246014849892171E-2</v>
      </c>
      <c r="DJ40" s="26">
        <f t="shared" si="123"/>
        <v>7.6215512022740836E-2</v>
      </c>
      <c r="DK40" s="26">
        <f t="shared" si="123"/>
        <v>7.6186110733961226E-2</v>
      </c>
      <c r="DL40" s="26">
        <f t="shared" si="123"/>
        <v>7.6157756657501893E-2</v>
      </c>
      <c r="DM40" s="26">
        <f t="shared" si="123"/>
        <v>7.6130398594335388E-2</v>
      </c>
      <c r="DN40" s="26">
        <f t="shared" si="123"/>
        <v>7.6103988288063237E-2</v>
      </c>
      <c r="DO40" s="26">
        <f t="shared" si="123"/>
        <v>7.6078480249248639E-2</v>
      </c>
      <c r="DP40" s="26">
        <f t="shared" si="123"/>
        <v>7.6053831588602627E-2</v>
      </c>
      <c r="DQ40" s="26">
        <f t="shared" si="123"/>
        <v>7.6030001859007074E-2</v>
      </c>
      <c r="DR40" s="26">
        <f t="shared" si="123"/>
        <v>7.6006952906248426E-2</v>
      </c>
      <c r="DS40" s="26">
        <f t="shared" si="123"/>
        <v>7.5984648728254153E-2</v>
      </c>
      <c r="DT40" s="6">
        <f>2*(100-(100*G40))/SUM($D40:G40)/100</f>
        <v>8.1281828551687418E-2</v>
      </c>
      <c r="DU40" s="6">
        <f>2*(100-(100*I40))/SUM($D40:I40)/100</f>
        <v>8.1277592377121358E-2</v>
      </c>
      <c r="DV40" s="6">
        <f>2*(100-(100*M40))/SUM($D40:M40)/100</f>
        <v>8.0969800645737444E-2</v>
      </c>
      <c r="DW40" s="6">
        <f>2*(100-(100*Q40))/SUM($D40:Q40)/100</f>
        <v>8.0544555532758896E-2</v>
      </c>
      <c r="DX40" s="6">
        <f>2*(100-(100*W40))/SUM($D40:W40)/100</f>
        <v>7.9959798878853641E-2</v>
      </c>
      <c r="DY40" s="7">
        <f>(DT40-'Data for assignment'!C30)^2</f>
        <v>6.8548374417968951E-6</v>
      </c>
      <c r="DZ40" s="7">
        <f>(DU40-'Data for assignment'!D30)^2</f>
        <v>1.9557662648458385E-5</v>
      </c>
      <c r="EA40" s="7">
        <f>(DV40-'Data for assignment'!E30)^2</f>
        <v>4.2643503606411027E-5</v>
      </c>
      <c r="EB40" s="7">
        <f>(DW40-'Data for assignment'!F30)^2</f>
        <v>8.5663159731764162E-5</v>
      </c>
      <c r="EC40" s="7">
        <f>(DX40-'Data for assignment'!G30)^2</f>
        <v>1.2634209876341871E-4</v>
      </c>
      <c r="ED40" t="str">
        <f t="shared" si="111"/>
        <v>Par Rate 14.5</v>
      </c>
      <c r="EE40" s="18">
        <v>14.5</v>
      </c>
      <c r="EF40">
        <v>0.34203012911682429</v>
      </c>
      <c r="EG40">
        <v>7.4962138192676123E-2</v>
      </c>
      <c r="EH40">
        <v>0.34189361417978048</v>
      </c>
      <c r="EI40">
        <f>100*EG40/2*SUM($EH$12:EH40)+100*EH40</f>
        <v>99.968226146906233</v>
      </c>
      <c r="EJ40" s="50">
        <f t="shared" si="112"/>
        <v>3.1773853093767457E-2</v>
      </c>
      <c r="EK40" s="50">
        <f t="shared" si="113"/>
        <v>-103.22818473651675</v>
      </c>
      <c r="EL40" s="50"/>
      <c r="EM40" s="50"/>
      <c r="EN40" s="50"/>
      <c r="EO40" s="50"/>
      <c r="EP40" s="50"/>
      <c r="EQ40" s="50"/>
    </row>
    <row r="41" spans="1:147" x14ac:dyDescent="0.3">
      <c r="A41" s="8">
        <v>32360</v>
      </c>
      <c r="B41" s="3">
        <v>7.7499999999999999E-2</v>
      </c>
      <c r="C41" s="4">
        <f t="shared" si="108"/>
        <v>7.7366885236196878E-2</v>
      </c>
      <c r="D41" s="5">
        <f t="shared" si="109"/>
        <v>0.96184966462187105</v>
      </c>
      <c r="E41" s="5">
        <f t="shared" si="109"/>
        <v>0.92486864173282535</v>
      </c>
      <c r="F41" s="5">
        <f t="shared" si="109"/>
        <v>0.88915968937095491</v>
      </c>
      <c r="G41" s="5">
        <f t="shared" si="109"/>
        <v>0.85477267894337328</v>
      </c>
      <c r="H41" s="5">
        <f t="shared" si="109"/>
        <v>0.82172051996503093</v>
      </c>
      <c r="I41" s="5">
        <f t="shared" si="109"/>
        <v>0.78999084484505688</v>
      </c>
      <c r="J41" s="5">
        <f t="shared" si="109"/>
        <v>0.75955449923728047</v>
      </c>
      <c r="K41" s="5">
        <f t="shared" si="109"/>
        <v>0.73037164941294141</v>
      </c>
      <c r="L41" s="5">
        <f t="shared" si="109"/>
        <v>0.702396126723553</v>
      </c>
      <c r="M41" s="5">
        <f t="shared" si="109"/>
        <v>0.67557847752979083</v>
      </c>
      <c r="N41" s="5">
        <f t="shared" si="109"/>
        <v>0.64986806925498697</v>
      </c>
      <c r="O41" s="5">
        <f t="shared" si="109"/>
        <v>0.62521451321922072</v>
      </c>
      <c r="P41" s="5">
        <f t="shared" si="109"/>
        <v>0.60156859683892872</v>
      </c>
      <c r="Q41" s="5">
        <f t="shared" si="109"/>
        <v>0.57888286671060585</v>
      </c>
      <c r="R41" s="5">
        <f t="shared" si="109"/>
        <v>0.55711196602904056</v>
      </c>
      <c r="S41" s="5">
        <f t="shared" si="109"/>
        <v>0.53621280155704909</v>
      </c>
      <c r="T41" s="5">
        <f t="shared" si="119"/>
        <v>0.51614459451537253</v>
      </c>
      <c r="U41" s="5">
        <f t="shared" si="119"/>
        <v>0.49686885442747164</v>
      </c>
      <c r="V41" s="5">
        <f t="shared" si="119"/>
        <v>0.47834930371923662</v>
      </c>
      <c r="W41" s="5">
        <f t="shared" si="119"/>
        <v>0.46055177267521119</v>
      </c>
      <c r="X41" s="5">
        <f t="shared" si="124"/>
        <v>0.44344407839649302</v>
      </c>
      <c r="Y41" s="5">
        <f t="shared" si="124"/>
        <v>0.42699589709982499</v>
      </c>
      <c r="Z41" s="5">
        <f t="shared" si="124"/>
        <v>0.41117863600379007</v>
      </c>
      <c r="AA41" s="5">
        <f t="shared" si="124"/>
        <v>0.39596530884170361</v>
      </c>
      <c r="AB41" s="5">
        <f t="shared" si="124"/>
        <v>0.38133041748187041</v>
      </c>
      <c r="AC41" s="5">
        <f t="shared" si="124"/>
        <v>0.36724984104748448</v>
      </c>
      <c r="AD41" s="5">
        <f t="shared" si="124"/>
        <v>0.35370073318050754</v>
      </c>
      <c r="AE41" s="5">
        <f t="shared" si="124"/>
        <v>0.34066142759083606</v>
      </c>
      <c r="AF41" s="5">
        <f t="shared" si="124"/>
        <v>0.32811135170403516</v>
      </c>
      <c r="AG41" s="5">
        <f t="shared" si="124"/>
        <v>0.31603094801679488</v>
      </c>
      <c r="AH41" s="5">
        <f t="shared" si="124"/>
        <v>0.30440160265190747</v>
      </c>
      <c r="AI41" s="5">
        <f t="shared" si="124"/>
        <v>0.29320558054704032</v>
      </c>
      <c r="AJ41" s="5">
        <f t="shared" si="124"/>
        <v>0.28242596669450398</v>
      </c>
      <c r="AK41" s="5">
        <f t="shared" si="124"/>
        <v>0.27204661285868914</v>
      </c>
      <c r="AL41" s="5">
        <f t="shared" si="124"/>
        <v>0.26205208922402268</v>
      </c>
      <c r="AM41" s="5">
        <f t="shared" si="124"/>
        <v>0.25242764046224947</v>
      </c>
      <c r="AN41" s="5">
        <f t="shared" si="124"/>
        <v>0.24315914574878869</v>
      </c>
      <c r="AO41" s="5">
        <f t="shared" si="124"/>
        <v>0.23423308230059944</v>
      </c>
      <c r="AP41" s="5">
        <f t="shared" si="124"/>
        <v>0.22563649205025943</v>
      </c>
      <c r="AQ41" s="5">
        <f t="shared" si="124"/>
        <v>0.21735695111145897</v>
      </c>
      <c r="AR41" s="5">
        <f t="shared" si="124"/>
        <v>0.20938254172902529</v>
      </c>
      <c r="AS41" s="5">
        <f t="shared" si="124"/>
        <v>0.20170182644148843</v>
      </c>
      <c r="AT41" s="5">
        <f t="shared" si="124"/>
        <v>0.19430382421592085</v>
      </c>
      <c r="AU41" s="5">
        <f t="shared" si="124"/>
        <v>0.18717798834332894</v>
      </c>
      <c r="AV41" s="5">
        <f t="shared" si="124"/>
        <v>0.18031418590837331</v>
      </c>
      <c r="AW41" s="5">
        <f t="shared" si="124"/>
        <v>0.17370267866982128</v>
      </c>
      <c r="AX41" s="5">
        <f t="shared" si="124"/>
        <v>0.16733410520812733</v>
      </c>
      <c r="AY41" s="5">
        <f t="shared" si="124"/>
        <v>0.16119946421411785</v>
      </c>
      <c r="AZ41" s="5">
        <f t="shared" si="124"/>
        <v>0.15529009880817651</v>
      </c>
      <c r="BA41" s="5">
        <f t="shared" si="124"/>
        <v>0.14959768179281291</v>
      </c>
      <c r="BB41" s="5">
        <f t="shared" si="124"/>
        <v>0.14411420175326609</v>
      </c>
      <c r="BC41" s="5">
        <f t="shared" si="124"/>
        <v>0.13883194993105477</v>
      </c>
      <c r="BD41" s="5">
        <f t="shared" si="124"/>
        <v>0.13374350780431074</v>
      </c>
      <c r="BE41" s="5">
        <f t="shared" si="124"/>
        <v>0.12884173531649989</v>
      </c>
      <c r="BF41" s="5">
        <f t="shared" si="124"/>
        <v>0.12411975970188206</v>
      </c>
      <c r="BG41" s="5">
        <f t="shared" si="124"/>
        <v>0.11957096486192632</v>
      </c>
      <c r="BH41" s="5">
        <f t="shared" si="124"/>
        <v>0.11518898125199632</v>
      </c>
      <c r="BI41" s="5">
        <f t="shared" si="124"/>
        <v>0.11096767624205096</v>
      </c>
      <c r="BJ41" s="5">
        <f t="shared" si="124"/>
        <v>0.1069011449189585</v>
      </c>
      <c r="BK41" s="5">
        <f t="shared" si="124"/>
        <v>0.10298370130137927</v>
      </c>
      <c r="BL41" s="26">
        <f t="shared" si="110"/>
        <v>7.7794228620578193E-2</v>
      </c>
      <c r="BM41" s="26">
        <f t="shared" si="123"/>
        <v>7.8103560491421808E-2</v>
      </c>
      <c r="BN41" s="26">
        <f t="shared" si="123"/>
        <v>7.8318954340408448E-2</v>
      </c>
      <c r="BO41" s="26">
        <f t="shared" si="123"/>
        <v>7.8459858988303682E-2</v>
      </c>
      <c r="BP41" s="26">
        <f t="shared" si="123"/>
        <v>7.8541976712647094E-2</v>
      </c>
      <c r="BQ41" s="26">
        <f t="shared" si="123"/>
        <v>7.8577974130648709E-2</v>
      </c>
      <c r="BR41" s="26">
        <f t="shared" si="123"/>
        <v>7.8578057939882123E-2</v>
      </c>
      <c r="BS41" s="26">
        <f t="shared" si="123"/>
        <v>7.8550441401689403E-2</v>
      </c>
      <c r="BT41" s="26">
        <f t="shared" si="123"/>
        <v>7.8501722449371786E-2</v>
      </c>
      <c r="BU41" s="26">
        <f t="shared" si="123"/>
        <v>7.8437190275961077E-2</v>
      </c>
      <c r="BV41" s="26">
        <f t="shared" si="123"/>
        <v>7.836107401284946E-2</v>
      </c>
      <c r="BW41" s="26">
        <f t="shared" si="123"/>
        <v>7.8276744496981326E-2</v>
      </c>
      <c r="BX41" s="26">
        <f t="shared" si="123"/>
        <v>7.8186878017279957E-2</v>
      </c>
      <c r="BY41" s="26">
        <f t="shared" si="123"/>
        <v>7.8093589231452862E-2</v>
      </c>
      <c r="BZ41" s="26">
        <f t="shared" si="123"/>
        <v>7.7998539072770351E-2</v>
      </c>
      <c r="CA41" s="26">
        <f t="shared" si="123"/>
        <v>7.7903022358968121E-2</v>
      </c>
      <c r="CB41" s="26">
        <f t="shared" si="123"/>
        <v>7.7808038920751679E-2</v>
      </c>
      <c r="CC41" s="26">
        <f t="shared" si="123"/>
        <v>7.7714351344209606E-2</v>
      </c>
      <c r="CD41" s="26">
        <f t="shared" si="123"/>
        <v>7.762253183658202E-2</v>
      </c>
      <c r="CE41" s="26">
        <f t="shared" si="123"/>
        <v>7.7533000251564926E-2</v>
      </c>
      <c r="CF41" s="26">
        <f t="shared" si="123"/>
        <v>7.7446054927157199E-2</v>
      </c>
      <c r="CG41" s="26">
        <f t="shared" si="123"/>
        <v>7.7361897678653757E-2</v>
      </c>
      <c r="CH41" s="26">
        <f t="shared" si="123"/>
        <v>7.7280654037791593E-2</v>
      </c>
      <c r="CI41" s="26">
        <f t="shared" si="123"/>
        <v>7.7202389625016438E-2</v>
      </c>
      <c r="CJ41" s="26">
        <f t="shared" si="123"/>
        <v>7.712712337626916E-2</v>
      </c>
      <c r="CK41" s="26">
        <f t="shared" si="123"/>
        <v>7.7054838211271542E-2</v>
      </c>
      <c r="CL41" s="26">
        <f t="shared" si="123"/>
        <v>7.6985489621095443E-2</v>
      </c>
      <c r="CM41" s="26">
        <f t="shared" si="123"/>
        <v>7.6919012564051703E-2</v>
      </c>
      <c r="CN41" s="26">
        <f t="shared" si="123"/>
        <v>7.6855326986764616E-2</v>
      </c>
      <c r="CO41" s="26">
        <f t="shared" si="123"/>
        <v>7.6794342228580503E-2</v>
      </c>
      <c r="CP41" s="26">
        <f t="shared" si="123"/>
        <v>7.6735960519662083E-2</v>
      </c>
      <c r="CQ41" s="26">
        <f t="shared" si="123"/>
        <v>7.6680079744194579E-2</v>
      </c>
      <c r="CR41" s="26">
        <f t="shared" si="123"/>
        <v>7.662659560841438E-2</v>
      </c>
      <c r="CS41" s="26">
        <f t="shared" si="123"/>
        <v>7.6575403327319672E-2</v>
      </c>
      <c r="CT41" s="26">
        <f t="shared" si="123"/>
        <v>7.6526398922842478E-2</v>
      </c>
      <c r="CU41" s="26">
        <f t="shared" si="123"/>
        <v>7.6479480209065656E-2</v>
      </c>
      <c r="CV41" s="26">
        <f t="shared" si="123"/>
        <v>7.6434547526037941E-2</v>
      </c>
      <c r="CW41" s="26">
        <f t="shared" si="123"/>
        <v>7.6391504272287511E-2</v>
      </c>
      <c r="CX41" s="26">
        <f t="shared" si="123"/>
        <v>7.6350257276785641E-2</v>
      </c>
      <c r="CY41" s="26">
        <f t="shared" si="123"/>
        <v>7.6310717043479304E-2</v>
      </c>
      <c r="CZ41" s="26">
        <f t="shared" si="123"/>
        <v>7.6272797895277467E-2</v>
      </c>
      <c r="DA41" s="26">
        <f t="shared" si="123"/>
        <v>7.6236418039288087E-2</v>
      </c>
      <c r="DB41" s="26">
        <f t="shared" si="123"/>
        <v>7.6201499570946046E-2</v>
      </c>
      <c r="DC41" s="26">
        <f t="shared" si="123"/>
        <v>7.616796843128211E-2</v>
      </c>
      <c r="DD41" s="26">
        <f t="shared" si="123"/>
        <v>7.6135754328813685E-2</v>
      </c>
      <c r="DE41" s="26">
        <f t="shared" si="123"/>
        <v>7.6104790635282152E-2</v>
      </c>
      <c r="DF41" s="26">
        <f t="shared" si="123"/>
        <v>7.6075014262620533E-2</v>
      </c>
      <c r="DG41" s="26">
        <f t="shared" si="123"/>
        <v>7.604636552703721E-2</v>
      </c>
      <c r="DH41" s="26">
        <f t="shared" si="123"/>
        <v>7.6018788004881543E-2</v>
      </c>
      <c r="DI41" s="26">
        <f t="shared" si="123"/>
        <v>7.5992228383966867E-2</v>
      </c>
      <c r="DJ41" s="26">
        <f t="shared" si="123"/>
        <v>7.5966636313222161E-2</v>
      </c>
      <c r="DK41" s="26">
        <f t="shared" si="123"/>
        <v>7.5941964252892069E-2</v>
      </c>
      <c r="DL41" s="26">
        <f t="shared" si="123"/>
        <v>7.5918167326979952E-2</v>
      </c>
      <c r="DM41" s="26">
        <f t="shared" si="123"/>
        <v>7.589520317920366E-2</v>
      </c>
      <c r="DN41" s="26">
        <f t="shared" si="123"/>
        <v>7.5873031833393362E-2</v>
      </c>
      <c r="DO41" s="26">
        <f t="shared" si="123"/>
        <v>7.585161555898895E-2</v>
      </c>
      <c r="DP41" s="26">
        <f t="shared" si="123"/>
        <v>7.5830918742076786E-2</v>
      </c>
      <c r="DQ41" s="26">
        <f t="shared" si="123"/>
        <v>7.5810907762234064E-2</v>
      </c>
      <c r="DR41" s="26">
        <f t="shared" si="123"/>
        <v>7.5791550875314875E-2</v>
      </c>
      <c r="DS41" s="26">
        <f t="shared" si="123"/>
        <v>7.5772818102205736E-2</v>
      </c>
      <c r="DT41" s="6">
        <f>2*(100-(100*G41))/SUM($D41:G41)/100</f>
        <v>8.0000712858372597E-2</v>
      </c>
      <c r="DU41" s="6">
        <f>2*(100-(100*I41))/SUM($D41:I41)/100</f>
        <v>8.012005030305383E-2</v>
      </c>
      <c r="DV41" s="6">
        <f>2*(100-(100*M41))/SUM($D41:M41)/100</f>
        <v>8.0002715269574837E-2</v>
      </c>
      <c r="DW41" s="6">
        <f>2*(100-(100*Q41))/SUM($D41:Q41)/100</f>
        <v>7.9713274773303117E-2</v>
      </c>
      <c r="DX41" s="6">
        <f>2*(100-(100*W41))/SUM($D41:W41)/100</f>
        <v>7.926629862999042E-2</v>
      </c>
      <c r="DY41" s="7">
        <f>(DT41-'Data for assignment'!C31)^2</f>
        <v>2.208332783519659E-5</v>
      </c>
      <c r="DZ41" s="7">
        <f>(DU41-'Data for assignment'!D31)^2</f>
        <v>3.696577615749742E-5</v>
      </c>
      <c r="EA41" s="7">
        <f>(DV41-'Data for assignment'!E31)^2</f>
        <v>6.0797602383621887E-5</v>
      </c>
      <c r="EB41" s="7">
        <f>(DW41-'Data for assignment'!F31)^2</f>
        <v>1.017419249316559E-4</v>
      </c>
      <c r="EC41" s="7">
        <f>(DX41-'Data for assignment'!G31)^2</f>
        <v>1.4241320452116688E-4</v>
      </c>
      <c r="ED41" t="str">
        <f t="shared" si="111"/>
        <v>Par Rate 15</v>
      </c>
      <c r="EE41" s="18">
        <v>15</v>
      </c>
      <c r="EF41">
        <v>0.32948479620018517</v>
      </c>
      <c r="EG41">
        <v>7.4984044724004176E-2</v>
      </c>
      <c r="EH41">
        <v>0.32935283191298625</v>
      </c>
      <c r="EI41">
        <f>100*EG41/2*SUM($EH$12:EH41)+100*EH41</f>
        <v>99.968181155109392</v>
      </c>
      <c r="EJ41" s="50">
        <f t="shared" si="112"/>
        <v>3.1818844890608489E-2</v>
      </c>
      <c r="EK41" s="50">
        <f t="shared" si="113"/>
        <v>-103.37435591387532</v>
      </c>
      <c r="EL41" s="50"/>
      <c r="EM41" s="50"/>
      <c r="EN41" s="50"/>
      <c r="EO41" s="50"/>
      <c r="EP41" s="50"/>
      <c r="EQ41" s="50"/>
    </row>
    <row r="42" spans="1:147" hidden="1" x14ac:dyDescent="0.3">
      <c r="A42" s="8">
        <v>32367</v>
      </c>
      <c r="B42" s="3">
        <v>8.1999998000000004E-2</v>
      </c>
      <c r="C42" s="4">
        <f t="shared" si="108"/>
        <v>8.2005022369796357E-2</v>
      </c>
      <c r="D42" s="5">
        <f t="shared" si="109"/>
        <v>0.95975160494720679</v>
      </c>
      <c r="E42" s="5">
        <f t="shared" si="109"/>
        <v>0.9210684415883571</v>
      </c>
      <c r="F42" s="5">
        <f t="shared" si="109"/>
        <v>0.88399118946221678</v>
      </c>
      <c r="G42" s="5">
        <f t="shared" si="109"/>
        <v>0.84851641610360351</v>
      </c>
      <c r="H42" s="5">
        <f t="shared" si="109"/>
        <v>0.81461156857691952</v>
      </c>
      <c r="I42" s="5">
        <f t="shared" si="109"/>
        <v>0.78222568972797812</v>
      </c>
      <c r="J42" s="5">
        <f t="shared" si="109"/>
        <v>0.75129698036054315</v>
      </c>
      <c r="K42" s="5">
        <f t="shared" si="109"/>
        <v>0.72175805681800442</v>
      </c>
      <c r="L42" s="5">
        <f t="shared" si="109"/>
        <v>0.69353953938654012</v>
      </c>
      <c r="M42" s="5">
        <f t="shared" si="109"/>
        <v>0.66657244215339562</v>
      </c>
      <c r="N42" s="5">
        <f t="shared" si="109"/>
        <v>0.64078971013815256</v>
      </c>
      <c r="O42" s="5">
        <f t="shared" si="109"/>
        <v>0.61612715606917645</v>
      </c>
      <c r="P42" s="5">
        <f t="shared" si="109"/>
        <v>0.59252397982522975</v>
      </c>
      <c r="Q42" s="5">
        <f t="shared" si="109"/>
        <v>0.56992300243901306</v>
      </c>
      <c r="R42" s="5">
        <f t="shared" si="109"/>
        <v>0.54827070908142927</v>
      </c>
      <c r="S42" s="5">
        <f t="shared" si="109"/>
        <v>0.52751716810207394</v>
      </c>
      <c r="T42" s="5">
        <f t="shared" si="119"/>
        <v>0.5076158733413737</v>
      </c>
      <c r="U42" s="5">
        <f t="shared" si="119"/>
        <v>0.48852354257000741</v>
      </c>
      <c r="V42" s="5">
        <f t="shared" si="119"/>
        <v>0.47019989457912659</v>
      </c>
      <c r="W42" s="5">
        <f t="shared" si="119"/>
        <v>0.45260742005245108</v>
      </c>
      <c r="X42" s="5">
        <f t="shared" si="124"/>
        <v>0.43571115609780214</v>
      </c>
      <c r="Y42" s="5">
        <f t="shared" si="124"/>
        <v>0.41947847061340232</v>
      </c>
      <c r="Z42" s="5">
        <f t="shared" si="124"/>
        <v>0.40387886008317708</v>
      </c>
      <c r="AA42" s="5">
        <f t="shared" si="124"/>
        <v>0.38888376262109148</v>
      </c>
      <c r="AB42" s="5">
        <f t="shared" si="124"/>
        <v>0.37446638688819966</v>
      </c>
      <c r="AC42" s="5">
        <f t="shared" si="124"/>
        <v>0.36060155672094718</v>
      </c>
      <c r="AD42" s="5">
        <f t="shared" si="124"/>
        <v>0.34726557081449277</v>
      </c>
      <c r="AE42" s="5">
        <f t="shared" si="124"/>
        <v>0.33443607651294283</v>
      </c>
      <c r="AF42" s="5">
        <f t="shared" si="124"/>
        <v>0.32209195660642603</v>
      </c>
      <c r="AG42" s="5">
        <f t="shared" si="124"/>
        <v>0.31021322797766532</v>
      </c>
      <c r="AH42" s="5">
        <f t="shared" si="124"/>
        <v>0.29878095094590496</v>
      </c>
      <c r="AI42" s="5">
        <f t="shared" si="124"/>
        <v>0.28777714820090883</v>
      </c>
      <c r="AJ42" s="5">
        <f t="shared" si="124"/>
        <v>0.27718473228828089</v>
      </c>
      <c r="AK42" s="5">
        <f t="shared" si="124"/>
        <v>0.26698744068851143</v>
      </c>
      <c r="AL42" s="5">
        <f t="shared" si="124"/>
        <v>0.25716977761841614</v>
      </c>
      <c r="AM42" s="5">
        <f t="shared" si="124"/>
        <v>0.2477169617700174</v>
      </c>
      <c r="AN42" s="5">
        <f t="shared" si="124"/>
        <v>0.23861487928524655</v>
      </c>
      <c r="AO42" s="5">
        <f t="shared" si="124"/>
        <v>0.22985004134318482</v>
      </c>
      <c r="AP42" s="5">
        <f t="shared" si="124"/>
        <v>0.22140954580887348</v>
      </c>
      <c r="AQ42" s="5">
        <f t="shared" si="124"/>
        <v>0.21328104245855112</v>
      </c>
      <c r="AR42" s="5">
        <f t="shared" si="124"/>
        <v>0.20545270135547583</v>
      </c>
      <c r="AS42" s="5">
        <f t="shared" si="124"/>
        <v>0.1979131840034565</v>
      </c>
      <c r="AT42" s="5">
        <f t="shared" si="124"/>
        <v>0.19065161695222335</v>
      </c>
      <c r="AU42" s="5">
        <f t="shared" si="124"/>
        <v>0.18365756757024879</v>
      </c>
      <c r="AV42" s="5">
        <f t="shared" si="124"/>
        <v>0.1769210217370904</v>
      </c>
      <c r="AW42" s="5">
        <f t="shared" si="124"/>
        <v>0.17043236323924318</v>
      </c>
      <c r="AX42" s="5">
        <f t="shared" si="124"/>
        <v>0.16418235468135869</v>
      </c>
      <c r="AY42" s="5">
        <f t="shared" si="124"/>
        <v>0.15816211974895986</v>
      </c>
      <c r="AZ42" s="5">
        <f t="shared" si="124"/>
        <v>0.15236312667987542</v>
      </c>
      <c r="BA42" s="5">
        <f t="shared" si="124"/>
        <v>0.14677717281992922</v>
      </c>
      <c r="BB42" s="5">
        <f t="shared" si="124"/>
        <v>0.14139637015428738</v>
      </c>
      <c r="BC42" s="5">
        <f t="shared" si="124"/>
        <v>0.1362131317196098</v>
      </c>
      <c r="BD42" s="5">
        <f t="shared" si="124"/>
        <v>0.13122015881404184</v>
      </c>
      <c r="BE42" s="5">
        <f t="shared" si="124"/>
        <v>0.12641042893236823</v>
      </c>
      <c r="BF42" s="5">
        <f t="shared" si="124"/>
        <v>0.12177718436254323</v>
      </c>
      <c r="BG42" s="5">
        <f t="shared" si="124"/>
        <v>0.11731392138749951</v>
      </c>
      <c r="BH42" s="5">
        <f t="shared" si="124"/>
        <v>0.11301438004279006</v>
      </c>
      <c r="BI42" s="5">
        <f t="shared" si="124"/>
        <v>0.10887253438636757</v>
      </c>
      <c r="BJ42" s="5">
        <f t="shared" si="124"/>
        <v>0.10488258324178425</v>
      </c>
      <c r="BK42" s="5">
        <f t="shared" si="124"/>
        <v>0.10103894138040871</v>
      </c>
      <c r="BL42" s="26">
        <f t="shared" si="110"/>
        <v>8.2161545694275778E-2</v>
      </c>
      <c r="BM42" s="26">
        <f t="shared" si="123"/>
        <v>8.2220933231218318E-2</v>
      </c>
      <c r="BN42" s="26">
        <f t="shared" si="123"/>
        <v>8.2205455377241082E-2</v>
      </c>
      <c r="BO42" s="26">
        <f t="shared" si="123"/>
        <v>8.2132923644910483E-2</v>
      </c>
      <c r="BP42" s="26">
        <f t="shared" si="123"/>
        <v>8.2017552930270382E-2</v>
      </c>
      <c r="BQ42" s="26">
        <f t="shared" si="123"/>
        <v>8.1870658095070825E-2</v>
      </c>
      <c r="BR42" s="26">
        <f t="shared" si="123"/>
        <v>8.1701216809827101E-2</v>
      </c>
      <c r="BS42" s="26">
        <f t="shared" si="123"/>
        <v>8.1516324402105628E-2</v>
      </c>
      <c r="BT42" s="26">
        <f t="shared" si="123"/>
        <v>8.1321561465887954E-2</v>
      </c>
      <c r="BU42" s="26">
        <f t="shared" si="123"/>
        <v>8.1121290973410698E-2</v>
      </c>
      <c r="BV42" s="26">
        <f t="shared" si="123"/>
        <v>8.0918898398864833E-2</v>
      </c>
      <c r="BW42" s="26">
        <f t="shared" si="123"/>
        <v>8.0716985760087456E-2</v>
      </c>
      <c r="BX42" s="26">
        <f t="shared" si="123"/>
        <v>8.051752838660961E-2</v>
      </c>
      <c r="BY42" s="26">
        <f t="shared" si="123"/>
        <v>8.0322001531208415E-2</v>
      </c>
      <c r="BZ42" s="26">
        <f t="shared" si="123"/>
        <v>8.013148257802416E-2</v>
      </c>
      <c r="CA42" s="26">
        <f t="shared" si="123"/>
        <v>7.9946733499557665E-2</v>
      </c>
      <c r="CB42" s="26">
        <f t="shared" si="123"/>
        <v>7.9768267326204595E-2</v>
      </c>
      <c r="CC42" s="26">
        <f t="shared" si="123"/>
        <v>7.9596401674214196E-2</v>
      </c>
      <c r="CD42" s="26">
        <f t="shared" si="123"/>
        <v>7.9431301797949216E-2</v>
      </c>
      <c r="CE42" s="26">
        <f t="shared" si="123"/>
        <v>7.9273015163416158E-2</v>
      </c>
      <c r="CF42" s="26">
        <f t="shared" si="123"/>
        <v>7.9121499160775682E-2</v>
      </c>
      <c r="CG42" s="26">
        <f t="shared" si="123"/>
        <v>7.8976643266656793E-2</v>
      </c>
      <c r="CH42" s="26">
        <f t="shared" si="123"/>
        <v>7.8838286718663927E-2</v>
      </c>
      <c r="CI42" s="26">
        <f t="shared" si="123"/>
        <v>7.8706232563267642E-2</v>
      </c>
      <c r="CJ42" s="26">
        <f t="shared" si="123"/>
        <v>7.8580258775256193E-2</v>
      </c>
      <c r="CK42" s="26">
        <f t="shared" si="123"/>
        <v>7.8460127014802677E-2</v>
      </c>
      <c r="CL42" s="26">
        <f t="shared" si="123"/>
        <v>7.8345589481072009E-2</v>
      </c>
      <c r="CM42" s="26">
        <f t="shared" si="123"/>
        <v>7.8236394234403178E-2</v>
      </c>
      <c r="CN42" s="26">
        <f t="shared" si="123"/>
        <v>7.8132289288602524E-2</v>
      </c>
      <c r="CO42" s="26">
        <f t="shared" si="123"/>
        <v>7.8033025717671178E-2</v>
      </c>
      <c r="CP42" s="26">
        <f t="shared" si="123"/>
        <v>7.7938359974845911E-2</v>
      </c>
      <c r="CQ42" s="26">
        <f t="shared" ref="BM42:DS46" si="125">-(LN(CQ$7)/CQ$6)+(CQ$8/CQ$6)*$C42</f>
        <v>7.7848055584125983E-2</v>
      </c>
      <c r="CR42" s="26">
        <f t="shared" si="125"/>
        <v>7.7761884333840042E-2</v>
      </c>
      <c r="CS42" s="26">
        <f t="shared" si="125"/>
        <v>7.7679627076943841E-2</v>
      </c>
      <c r="CT42" s="26">
        <f t="shared" si="125"/>
        <v>7.7601074222548694E-2</v>
      </c>
      <c r="CU42" s="26">
        <f t="shared" si="125"/>
        <v>7.7526025986786956E-2</v>
      </c>
      <c r="CV42" s="26">
        <f t="shared" si="125"/>
        <v>7.7454292457811935E-2</v>
      </c>
      <c r="CW42" s="26">
        <f t="shared" si="125"/>
        <v>7.7385693518928003E-2</v>
      </c>
      <c r="CX42" s="26">
        <f t="shared" si="125"/>
        <v>7.7320058665084734E-2</v>
      </c>
      <c r="CY42" s="26">
        <f t="shared" si="125"/>
        <v>7.7257226740864424E-2</v>
      </c>
      <c r="CZ42" s="26">
        <f t="shared" si="125"/>
        <v>7.7197045622336313E-2</v>
      </c>
      <c r="DA42" s="26">
        <f t="shared" si="125"/>
        <v>7.7139371860492023E-2</v>
      </c>
      <c r="DB42" s="26">
        <f t="shared" si="125"/>
        <v>7.7084070300209639E-2</v>
      </c>
      <c r="DC42" s="26">
        <f t="shared" si="125"/>
        <v>7.7031013685652405E-2</v>
      </c>
      <c r="DD42" s="26">
        <f t="shared" si="125"/>
        <v>7.6980082260556512E-2</v>
      </c>
      <c r="DE42" s="26">
        <f t="shared" si="125"/>
        <v>7.6931163369890573E-2</v>
      </c>
      <c r="DF42" s="26">
        <f t="shared" si="125"/>
        <v>7.688415106778719E-2</v>
      </c>
      <c r="DG42" s="26">
        <f t="shared" si="125"/>
        <v>7.683894573538104E-2</v>
      </c>
      <c r="DH42" s="26">
        <f t="shared" si="125"/>
        <v>7.6795453711179171E-2</v>
      </c>
      <c r="DI42" s="26">
        <f t="shared" si="125"/>
        <v>7.6753586935788473E-2</v>
      </c>
      <c r="DJ42" s="26">
        <f t="shared" si="125"/>
        <v>7.6713262612193037E-2</v>
      </c>
      <c r="DK42" s="26">
        <f t="shared" si="125"/>
        <v>7.6674402882278517E-2</v>
      </c>
      <c r="DL42" s="26">
        <f t="shared" si="125"/>
        <v>7.6636934519915212E-2</v>
      </c>
      <c r="DM42" s="26">
        <f t="shared" si="125"/>
        <v>7.6600788640614648E-2</v>
      </c>
      <c r="DN42" s="26">
        <f t="shared" si="125"/>
        <v>7.6565900427548683E-2</v>
      </c>
      <c r="DO42" s="26">
        <f t="shared" si="125"/>
        <v>7.6532208873552887E-2</v>
      </c>
      <c r="DP42" s="26">
        <f t="shared" si="125"/>
        <v>7.6499656538612015E-2</v>
      </c>
      <c r="DQ42" s="26">
        <f t="shared" si="125"/>
        <v>7.6468189322239963E-2</v>
      </c>
      <c r="DR42" s="26">
        <f t="shared" si="125"/>
        <v>7.6437756250109234E-2</v>
      </c>
      <c r="DS42" s="26">
        <f t="shared" si="125"/>
        <v>7.6408309274249353E-2</v>
      </c>
      <c r="DT42" s="6">
        <f>2*(100-(100*G42))/SUM($D42:G42)/100</f>
        <v>8.3847133989246189E-2</v>
      </c>
      <c r="DU42" s="6">
        <f>2*(100-(100*I42))/SUM($D42:I42)/100</f>
        <v>8.3595937563150979E-2</v>
      </c>
      <c r="DV42" s="6">
        <f>2*(100-(100*M42))/SUM($D42:M42)/100</f>
        <v>8.290781998919354E-2</v>
      </c>
      <c r="DW42" s="6">
        <f>2*(100-(100*Q42))/SUM($D42:Q42)/100</f>
        <v>8.2211507761108069E-2</v>
      </c>
      <c r="DX42" s="6">
        <f>2*(100-(100*W42))/SUM($D42:W42)/100</f>
        <v>8.1351723809703944E-2</v>
      </c>
      <c r="DY42" s="7">
        <f>(DT42-'Data for assignment'!C32)^2</f>
        <v>8.719435394670193E-6</v>
      </c>
      <c r="DZ42" s="7">
        <f>(DU42-'Data for assignment'!D32)^2</f>
        <v>2.1197363298038541E-5</v>
      </c>
      <c r="EA42" s="7">
        <f>(DV42-'Data for assignment'!E32)^2</f>
        <v>5.464428095909542E-5</v>
      </c>
      <c r="EB42" s="7">
        <f>(DW42-'Data for assignment'!F32)^2</f>
        <v>1.0177757476928527E-4</v>
      </c>
      <c r="EC42" s="7">
        <f>(DX42-'Data for assignment'!G32)^2</f>
        <v>1.500201961441249E-4</v>
      </c>
      <c r="ED42" t="str">
        <f t="shared" si="111"/>
        <v>Par Rate 15.5</v>
      </c>
      <c r="EE42" s="18">
        <v>15.5</v>
      </c>
      <c r="EF42">
        <v>0.31740092281391019</v>
      </c>
      <c r="EG42">
        <v>7.5004248527997974E-2</v>
      </c>
      <c r="EH42">
        <v>0.31727340882937044</v>
      </c>
      <c r="EI42">
        <f>100*EG42/2*SUM($EH$12:EH42)+100*EH42</f>
        <v>99.96814296319657</v>
      </c>
      <c r="EJ42" s="50">
        <f t="shared" si="112"/>
        <v>3.1857036803430105E-2</v>
      </c>
      <c r="EK42" s="50">
        <f t="shared" si="113"/>
        <v>-103.49843535178788</v>
      </c>
      <c r="EL42" s="50"/>
      <c r="EM42" s="50"/>
      <c r="EN42" s="50"/>
      <c r="EO42" s="50"/>
      <c r="EP42" s="50"/>
      <c r="EQ42" s="50"/>
    </row>
    <row r="43" spans="1:147" x14ac:dyDescent="0.3">
      <c r="A43" s="8">
        <v>32374</v>
      </c>
      <c r="B43" s="3">
        <v>8.1499995999999991E-2</v>
      </c>
      <c r="C43" s="4">
        <f t="shared" si="108"/>
        <v>8.1489671508957293E-2</v>
      </c>
      <c r="D43" s="5">
        <f t="shared" ref="D43:S58" si="126">D$7*EXP(-D$8*$C43)</f>
        <v>0.95998449754384396</v>
      </c>
      <c r="E43" s="5">
        <f t="shared" si="126"/>
        <v>0.92148991565152671</v>
      </c>
      <c r="F43" s="5">
        <f t="shared" si="126"/>
        <v>0.88456398294719973</v>
      </c>
      <c r="G43" s="5">
        <f t="shared" si="126"/>
        <v>0.84920929206627027</v>
      </c>
      <c r="H43" s="5">
        <f t="shared" si="126"/>
        <v>0.81539840866721736</v>
      </c>
      <c r="I43" s="5">
        <f t="shared" si="126"/>
        <v>0.78308470553254628</v>
      </c>
      <c r="J43" s="5">
        <f t="shared" si="126"/>
        <v>0.75221003538702347</v>
      </c>
      <c r="K43" s="5">
        <f t="shared" si="126"/>
        <v>0.7227100883594807</v>
      </c>
      <c r="L43" s="5">
        <f t="shared" si="126"/>
        <v>0.69451806832328833</v>
      </c>
      <c r="M43" s="5">
        <f t="shared" si="126"/>
        <v>0.66756715889937701</v>
      </c>
      <c r="N43" s="5">
        <f t="shared" si="126"/>
        <v>0.64179212577995337</v>
      </c>
      <c r="O43" s="5">
        <f t="shared" si="126"/>
        <v>0.61713030889104847</v>
      </c>
      <c r="P43" s="5">
        <f t="shared" si="126"/>
        <v>0.59352218864344042</v>
      </c>
      <c r="Q43" s="5">
        <f t="shared" si="126"/>
        <v>0.5709116593603295</v>
      </c>
      <c r="R43" s="5">
        <f t="shared" si="126"/>
        <v>0.54924610539359719</v>
      </c>
      <c r="S43" s="5">
        <f t="shared" si="126"/>
        <v>0.5284763479738217</v>
      </c>
      <c r="T43" s="5">
        <f t="shared" si="119"/>
        <v>0.50855651085134967</v>
      </c>
      <c r="U43" s="5">
        <f t="shared" si="119"/>
        <v>0.48944383830449811</v>
      </c>
      <c r="V43" s="5">
        <f t="shared" si="119"/>
        <v>0.47109848864892279</v>
      </c>
      <c r="W43" s="5">
        <f t="shared" si="119"/>
        <v>0.45348331889318472</v>
      </c>
      <c r="X43" s="5">
        <f t="shared" si="124"/>
        <v>0.4365636708488474</v>
      </c>
      <c r="Y43" s="5">
        <f t="shared" si="124"/>
        <v>0.42030716523048245</v>
      </c>
      <c r="Z43" s="5">
        <f t="shared" si="124"/>
        <v>0.40468350764028521</v>
      </c>
      <c r="AA43" s="5">
        <f t="shared" si="124"/>
        <v>0.38966430850789002</v>
      </c>
      <c r="AB43" s="5">
        <f t="shared" si="124"/>
        <v>0.37522291781798967</v>
      </c>
      <c r="AC43" s="5">
        <f t="shared" si="124"/>
        <v>0.36133427463858159</v>
      </c>
      <c r="AD43" s="5">
        <f t="shared" si="124"/>
        <v>0.34797477093909479</v>
      </c>
      <c r="AE43" s="5">
        <f t="shared" si="124"/>
        <v>0.33512212887185788</v>
      </c>
      <c r="AF43" s="5">
        <f t="shared" si="124"/>
        <v>0.32275529051852991</v>
      </c>
      <c r="AG43" s="5">
        <f t="shared" si="124"/>
        <v>0.31085431902932287</v>
      </c>
      <c r="AH43" s="5">
        <f t="shared" si="124"/>
        <v>0.29940031007429702</v>
      </c>
      <c r="AI43" s="5">
        <f t="shared" si="124"/>
        <v>0.28837531255941296</v>
      </c>
      <c r="AJ43" s="5">
        <f t="shared" si="124"/>
        <v>0.2777622576190053</v>
      </c>
      <c r="AK43" s="5">
        <f t="shared" si="124"/>
        <v>0.26754489496951311</v>
      </c>
      <c r="AL43" s="5">
        <f t="shared" si="124"/>
        <v>0.25770773578888573</v>
      </c>
      <c r="AM43" s="5">
        <f t="shared" si="124"/>
        <v>0.24823600136687518</v>
      </c>
      <c r="AN43" s="5">
        <f t="shared" si="124"/>
        <v>0.23911557685005422</v>
      </c>
      <c r="AO43" s="5">
        <f t="shared" si="124"/>
        <v>0.23033296947980259</v>
      </c>
      <c r="AP43" s="5">
        <f t="shared" si="124"/>
        <v>0.22187527079049357</v>
      </c>
      <c r="AQ43" s="5">
        <f t="shared" si="124"/>
        <v>0.2137301222981482</v>
      </c>
      <c r="AR43" s="5">
        <f t="shared" si="124"/>
        <v>0.2058856842667682</v>
      </c>
      <c r="AS43" s="5">
        <f t="shared" si="124"/>
        <v>0.19833060719053577</v>
      </c>
      <c r="AT43" s="5">
        <f t="shared" si="124"/>
        <v>0.1910540056753918</v>
      </c>
      <c r="AU43" s="5">
        <f t="shared" si="124"/>
        <v>0.18404543444356694</v>
      </c>
      <c r="AV43" s="5">
        <f t="shared" si="124"/>
        <v>0.17729486621989343</v>
      </c>
      <c r="AW43" s="5">
        <f t="shared" si="124"/>
        <v>0.17079267128962297</v>
      </c>
      <c r="AX43" s="5">
        <f t="shared" si="124"/>
        <v>0.16452959854448385</v>
      </c>
      <c r="AY43" s="5">
        <f t="shared" si="124"/>
        <v>0.15849675785724526</v>
      </c>
      <c r="AZ43" s="5">
        <f t="shared" si="124"/>
        <v>0.15268560364553294</v>
      </c>
      <c r="BA43" s="5">
        <f t="shared" si="124"/>
        <v>0.14708791950342084</v>
      </c>
      <c r="BB43" s="5">
        <f t="shared" si="124"/>
        <v>0.14169580379474453</v>
      </c>
      <c r="BC43" s="5">
        <f t="shared" si="124"/>
        <v>0.13650165611544243</v>
      </c>
      <c r="BD43" s="5">
        <f t="shared" si="124"/>
        <v>0.13149816454379762</v>
      </c>
      <c r="BE43" s="5">
        <f t="shared" si="124"/>
        <v>0.12667829360746202</v>
      </c>
      <c r="BF43" s="5">
        <f t="shared" si="124"/>
        <v>0.122035272904804</v>
      </c>
      <c r="BG43" s="5">
        <f t="shared" si="124"/>
        <v>0.11756258632560787</v>
      </c>
      <c r="BH43" s="5">
        <f t="shared" si="124"/>
        <v>0.11325396182263667</v>
      </c>
      <c r="BI43" s="5">
        <f t="shared" si="124"/>
        <v>0.10910336169117521</v>
      </c>
      <c r="BJ43" s="5">
        <f t="shared" si="124"/>
        <v>0.10510497331852628</v>
      </c>
      <c r="BK43" s="5">
        <f t="shared" si="124"/>
        <v>0.10125320036964119</v>
      </c>
      <c r="BL43" s="26">
        <f t="shared" si="110"/>
        <v>8.1676286084941957E-2</v>
      </c>
      <c r="BM43" s="26">
        <f t="shared" si="125"/>
        <v>8.1763445337969531E-2</v>
      </c>
      <c r="BN43" s="26">
        <f t="shared" si="125"/>
        <v>8.1773620009443493E-2</v>
      </c>
      <c r="BO43" s="26">
        <f t="shared" si="125"/>
        <v>8.1724803535872054E-2</v>
      </c>
      <c r="BP43" s="26">
        <f t="shared" si="125"/>
        <v>8.1631376078644208E-2</v>
      </c>
      <c r="BQ43" s="26">
        <f t="shared" si="125"/>
        <v>8.150480269522864E-2</v>
      </c>
      <c r="BR43" s="26">
        <f t="shared" si="125"/>
        <v>8.1354197615309626E-2</v>
      </c>
      <c r="BS43" s="26">
        <f t="shared" si="125"/>
        <v>8.1186780381869592E-2</v>
      </c>
      <c r="BT43" s="26">
        <f t="shared" si="125"/>
        <v>8.1008244627094661E-2</v>
      </c>
      <c r="BU43" s="26">
        <f t="shared" si="125"/>
        <v>8.0823056237100538E-2</v>
      </c>
      <c r="BV43" s="26">
        <f t="shared" si="125"/>
        <v>8.0634694426183845E-2</v>
      </c>
      <c r="BW43" s="26">
        <f t="shared" si="125"/>
        <v>8.0445846636906598E-2</v>
      </c>
      <c r="BX43" s="26">
        <f t="shared" si="125"/>
        <v>8.0258566083522914E-2</v>
      </c>
      <c r="BY43" s="26">
        <f t="shared" si="125"/>
        <v>8.0074399064117896E-2</v>
      </c>
      <c r="BZ43" s="26">
        <f t="shared" si="125"/>
        <v>7.9894487801912273E-2</v>
      </c>
      <c r="CA43" s="26">
        <f t="shared" si="125"/>
        <v>7.9719653474696076E-2</v>
      </c>
      <c r="CB43" s="26">
        <f t="shared" si="125"/>
        <v>7.9550463202028701E-2</v>
      </c>
      <c r="CC43" s="26">
        <f t="shared" si="125"/>
        <v>7.938728404147237E-2</v>
      </c>
      <c r="CD43" s="26">
        <f t="shared" si="125"/>
        <v>7.9230326464577172E-2</v>
      </c>
      <c r="CE43" s="26">
        <f t="shared" si="125"/>
        <v>7.9079679313943455E-2</v>
      </c>
      <c r="CF43" s="26">
        <f t="shared" si="125"/>
        <v>7.8935337862993393E-2</v>
      </c>
      <c r="CG43" s="26">
        <f t="shared" si="125"/>
        <v>7.8797226292806416E-2</v>
      </c>
      <c r="CH43" s="26">
        <f t="shared" si="125"/>
        <v>7.8665215651587558E-2</v>
      </c>
      <c r="CI43" s="26">
        <f t="shared" si="125"/>
        <v>7.8539138160823127E-2</v>
      </c>
      <c r="CJ43" s="26">
        <f t="shared" si="125"/>
        <v>7.8418798568881815E-2</v>
      </c>
      <c r="CK43" s="26">
        <f t="shared" si="125"/>
        <v>7.8303983120440235E-2</v>
      </c>
      <c r="CL43" s="26">
        <f t="shared" si="125"/>
        <v>7.8194466602753393E-2</v>
      </c>
      <c r="CM43" s="26">
        <f t="shared" si="125"/>
        <v>7.8090017842693871E-2</v>
      </c>
      <c r="CN43" s="26">
        <f t="shared" si="125"/>
        <v>7.7990403957799354E-2</v>
      </c>
      <c r="CO43" s="26">
        <f t="shared" si="125"/>
        <v>7.7895393607187502E-2</v>
      </c>
      <c r="CP43" s="26">
        <f t="shared" si="125"/>
        <v>7.7804759441603269E-2</v>
      </c>
      <c r="CQ43" s="26">
        <f t="shared" si="125"/>
        <v>7.7718279914021818E-2</v>
      </c>
      <c r="CR43" s="26">
        <f t="shared" si="125"/>
        <v>7.7635740581489421E-2</v>
      </c>
      <c r="CS43" s="26">
        <f t="shared" si="125"/>
        <v>7.7556935003911906E-2</v>
      </c>
      <c r="CT43" s="26">
        <f t="shared" si="125"/>
        <v>7.7481665325210586E-2</v>
      </c>
      <c r="CU43" s="26">
        <f t="shared" si="125"/>
        <v>7.7409742605782733E-2</v>
      </c>
      <c r="CV43" s="26">
        <f t="shared" si="125"/>
        <v>7.7340986961814628E-2</v>
      </c>
      <c r="CW43" s="26">
        <f t="shared" si="125"/>
        <v>7.7275227556121193E-2</v>
      </c>
      <c r="CX43" s="26">
        <f t="shared" si="125"/>
        <v>7.721230247635924E-2</v>
      </c>
      <c r="CY43" s="26">
        <f t="shared" si="125"/>
        <v>7.7152058529298115E-2</v>
      </c>
      <c r="CZ43" s="26">
        <f t="shared" si="125"/>
        <v>7.7094350974022036E-2</v>
      </c>
      <c r="DA43" s="26">
        <f t="shared" si="125"/>
        <v>7.7039043212232705E-2</v>
      </c>
      <c r="DB43" s="26">
        <f t="shared" si="125"/>
        <v>7.6986006450009414E-2</v>
      </c>
      <c r="DC43" s="26">
        <f t="shared" si="125"/>
        <v>7.6935119342304778E-2</v>
      </c>
      <c r="DD43" s="26">
        <f t="shared" si="125"/>
        <v>7.6886267628966165E-2</v>
      </c>
      <c r="DE43" s="26">
        <f t="shared" si="125"/>
        <v>7.6839343769070811E-2</v>
      </c>
      <c r="DF43" s="26">
        <f t="shared" si="125"/>
        <v>7.6794246578750322E-2</v>
      </c>
      <c r="DG43" s="26">
        <f t="shared" si="125"/>
        <v>7.6750880876389468E-2</v>
      </c>
      <c r="DH43" s="26">
        <f t="shared" si="125"/>
        <v>7.6709157138051751E-2</v>
      </c>
      <c r="DI43" s="26">
        <f t="shared" si="125"/>
        <v>7.6668991165161932E-2</v>
      </c>
      <c r="DJ43" s="26">
        <f t="shared" si="125"/>
        <v>7.6630303765825095E-2</v>
      </c>
      <c r="DK43" s="26">
        <f t="shared" si="125"/>
        <v>7.6593020450648433E-2</v>
      </c>
      <c r="DL43" s="26">
        <f t="shared" si="125"/>
        <v>7.6557071143531039E-2</v>
      </c>
      <c r="DM43" s="26">
        <f t="shared" si="125"/>
        <v>7.6522389907576011E-2</v>
      </c>
      <c r="DN43" s="26">
        <f t="shared" si="125"/>
        <v>7.6488914686040604E-2</v>
      </c>
      <c r="DO43" s="26">
        <f t="shared" si="125"/>
        <v>7.6456587058061271E-2</v>
      </c>
      <c r="DP43" s="26">
        <f t="shared" si="125"/>
        <v>7.6425352008755956E-2</v>
      </c>
      <c r="DQ43" s="26">
        <f t="shared" si="125"/>
        <v>7.6395157713211231E-2</v>
      </c>
      <c r="DR43" s="26">
        <f t="shared" si="125"/>
        <v>7.6365955333795948E-2</v>
      </c>
      <c r="DS43" s="26">
        <f t="shared" si="125"/>
        <v>7.6337698830199349E-2</v>
      </c>
      <c r="DT43" s="6">
        <f>2*(100-(100*G43))/SUM($D43:G43)/100</f>
        <v>8.3419295682304093E-2</v>
      </c>
      <c r="DU43" s="6">
        <f>2*(100-(100*I43))/SUM($D43:I43)/100</f>
        <v>8.3209242167717884E-2</v>
      </c>
      <c r="DV43" s="6">
        <f>2*(100-(100*M43))/SUM($D43:M43)/100</f>
        <v>8.2584458058819199E-2</v>
      </c>
      <c r="DW43" s="6">
        <f>2*(100-(100*Q43))/SUM($D43:Q43)/100</f>
        <v>8.1933273600435091E-2</v>
      </c>
      <c r="DX43" s="6">
        <f>2*(100-(100*W43))/SUM($D43:W43)/100</f>
        <v>8.1119278174197937E-2</v>
      </c>
      <c r="DY43" s="7">
        <f>(DT43-'Data for assignment'!C33)^2</f>
        <v>1.5845990942109509E-5</v>
      </c>
      <c r="DZ43" s="7">
        <f>(DU43-'Data for assignment'!D33)^2</f>
        <v>2.9060237661772982E-5</v>
      </c>
      <c r="EA43" s="7">
        <f>(DV43-'Data for assignment'!E33)^2</f>
        <v>6.2655835884764023E-5</v>
      </c>
      <c r="EB43" s="7">
        <f>(DW43-'Data for assignment'!F33)^2</f>
        <v>1.0336232568361036E-4</v>
      </c>
      <c r="EC43" s="7">
        <f>(DX43-'Data for assignment'!G33)^2</f>
        <v>1.5328237197368246E-4</v>
      </c>
      <c r="ED43" t="str">
        <f t="shared" si="111"/>
        <v>Par Rate 16</v>
      </c>
      <c r="EE43" s="18">
        <v>16</v>
      </c>
      <c r="EF43">
        <v>0.30576137071135984</v>
      </c>
      <c r="EG43">
        <v>7.5022927698614406E-2</v>
      </c>
      <c r="EH43">
        <v>0.30563820058549435</v>
      </c>
      <c r="EI43">
        <f>100*EG43/2*SUM($EH$12:EH43)+100*EH43</f>
        <v>99.968110561794788</v>
      </c>
      <c r="EJ43" s="50">
        <f t="shared" si="112"/>
        <v>3.1889438205212173E-2</v>
      </c>
      <c r="EK43" s="50">
        <f t="shared" si="113"/>
        <v>-103.60370234219695</v>
      </c>
      <c r="EL43" s="50"/>
      <c r="EM43" s="50"/>
      <c r="EN43" s="50"/>
      <c r="EO43" s="50"/>
      <c r="EP43" s="50"/>
      <c r="EQ43" s="50"/>
    </row>
    <row r="44" spans="1:147" hidden="1" x14ac:dyDescent="0.3">
      <c r="A44" s="8">
        <v>32381</v>
      </c>
      <c r="B44" s="3">
        <v>8.1999998000000004E-2</v>
      </c>
      <c r="C44" s="4">
        <f t="shared" si="108"/>
        <v>8.2005022369796357E-2</v>
      </c>
      <c r="D44" s="5">
        <f t="shared" si="126"/>
        <v>0.95975160494720679</v>
      </c>
      <c r="E44" s="5">
        <f t="shared" si="126"/>
        <v>0.9210684415883571</v>
      </c>
      <c r="F44" s="5">
        <f t="shared" si="126"/>
        <v>0.88399118946221678</v>
      </c>
      <c r="G44" s="5">
        <f t="shared" si="126"/>
        <v>0.84851641610360351</v>
      </c>
      <c r="H44" s="5">
        <f t="shared" si="126"/>
        <v>0.81461156857691952</v>
      </c>
      <c r="I44" s="5">
        <f t="shared" si="126"/>
        <v>0.78222568972797812</v>
      </c>
      <c r="J44" s="5">
        <f t="shared" si="126"/>
        <v>0.75129698036054315</v>
      </c>
      <c r="K44" s="5">
        <f t="shared" si="126"/>
        <v>0.72175805681800442</v>
      </c>
      <c r="L44" s="5">
        <f t="shared" si="126"/>
        <v>0.69353953938654012</v>
      </c>
      <c r="M44" s="5">
        <f t="shared" si="126"/>
        <v>0.66657244215339562</v>
      </c>
      <c r="N44" s="5">
        <f t="shared" si="126"/>
        <v>0.64078971013815256</v>
      </c>
      <c r="O44" s="5">
        <f t="shared" si="126"/>
        <v>0.61612715606917645</v>
      </c>
      <c r="P44" s="5">
        <f t="shared" si="126"/>
        <v>0.59252397982522975</v>
      </c>
      <c r="Q44" s="5">
        <f t="shared" si="126"/>
        <v>0.56992300243901306</v>
      </c>
      <c r="R44" s="5">
        <f t="shared" si="126"/>
        <v>0.54827070908142927</v>
      </c>
      <c r="S44" s="5">
        <f t="shared" si="126"/>
        <v>0.52751716810207394</v>
      </c>
      <c r="T44" s="5">
        <f t="shared" ref="T44:BK57" si="127">T$7*EXP(-T$8*$C44)</f>
        <v>0.5076158733413737</v>
      </c>
      <c r="U44" s="5">
        <f t="shared" si="127"/>
        <v>0.48852354257000741</v>
      </c>
      <c r="V44" s="5">
        <f t="shared" si="127"/>
        <v>0.47019989457912659</v>
      </c>
      <c r="W44" s="5">
        <f t="shared" si="127"/>
        <v>0.45260742005245108</v>
      </c>
      <c r="X44" s="5">
        <f t="shared" si="127"/>
        <v>0.43571115609780214</v>
      </c>
      <c r="Y44" s="5">
        <f t="shared" si="127"/>
        <v>0.41947847061340232</v>
      </c>
      <c r="Z44" s="5">
        <f t="shared" si="127"/>
        <v>0.40387886008317708</v>
      </c>
      <c r="AA44" s="5">
        <f t="shared" si="127"/>
        <v>0.38888376262109148</v>
      </c>
      <c r="AB44" s="5">
        <f t="shared" si="127"/>
        <v>0.37446638688819966</v>
      </c>
      <c r="AC44" s="5">
        <f t="shared" si="127"/>
        <v>0.36060155672094718</v>
      </c>
      <c r="AD44" s="5">
        <f t="shared" si="127"/>
        <v>0.34726557081449277</v>
      </c>
      <c r="AE44" s="5">
        <f t="shared" si="127"/>
        <v>0.33443607651294283</v>
      </c>
      <c r="AF44" s="5">
        <f t="shared" si="127"/>
        <v>0.32209195660642603</v>
      </c>
      <c r="AG44" s="5">
        <f t="shared" si="127"/>
        <v>0.31021322797766532</v>
      </c>
      <c r="AH44" s="5">
        <f t="shared" si="127"/>
        <v>0.29878095094590496</v>
      </c>
      <c r="AI44" s="5">
        <f t="shared" si="127"/>
        <v>0.28777714820090883</v>
      </c>
      <c r="AJ44" s="5">
        <f t="shared" si="127"/>
        <v>0.27718473228828089</v>
      </c>
      <c r="AK44" s="5">
        <f t="shared" si="127"/>
        <v>0.26698744068851143</v>
      </c>
      <c r="AL44" s="5">
        <f t="shared" si="127"/>
        <v>0.25716977761841614</v>
      </c>
      <c r="AM44" s="5">
        <f t="shared" si="127"/>
        <v>0.2477169617700174</v>
      </c>
      <c r="AN44" s="5">
        <f t="shared" si="127"/>
        <v>0.23861487928524655</v>
      </c>
      <c r="AO44" s="5">
        <f t="shared" si="127"/>
        <v>0.22985004134318482</v>
      </c>
      <c r="AP44" s="5">
        <f t="shared" si="127"/>
        <v>0.22140954580887348</v>
      </c>
      <c r="AQ44" s="5">
        <f t="shared" si="127"/>
        <v>0.21328104245855112</v>
      </c>
      <c r="AR44" s="5">
        <f t="shared" si="127"/>
        <v>0.20545270135547583</v>
      </c>
      <c r="AS44" s="5">
        <f t="shared" si="127"/>
        <v>0.1979131840034565</v>
      </c>
      <c r="AT44" s="5">
        <f t="shared" si="127"/>
        <v>0.19065161695222335</v>
      </c>
      <c r="AU44" s="5">
        <f t="shared" si="127"/>
        <v>0.18365756757024879</v>
      </c>
      <c r="AV44" s="5">
        <f t="shared" si="127"/>
        <v>0.1769210217370904</v>
      </c>
      <c r="AW44" s="5">
        <f t="shared" si="127"/>
        <v>0.17043236323924318</v>
      </c>
      <c r="AX44" s="5">
        <f t="shared" si="127"/>
        <v>0.16418235468135869</v>
      </c>
      <c r="AY44" s="5">
        <f t="shared" si="127"/>
        <v>0.15816211974895986</v>
      </c>
      <c r="AZ44" s="5">
        <f t="shared" si="127"/>
        <v>0.15236312667987542</v>
      </c>
      <c r="BA44" s="5">
        <f t="shared" si="127"/>
        <v>0.14677717281992922</v>
      </c>
      <c r="BB44" s="5">
        <f t="shared" si="127"/>
        <v>0.14139637015428738</v>
      </c>
      <c r="BC44" s="5">
        <f t="shared" si="127"/>
        <v>0.1362131317196098</v>
      </c>
      <c r="BD44" s="5">
        <f t="shared" si="127"/>
        <v>0.13122015881404184</v>
      </c>
      <c r="BE44" s="5">
        <f t="shared" si="127"/>
        <v>0.12641042893236823</v>
      </c>
      <c r="BF44" s="5">
        <f t="shared" si="127"/>
        <v>0.12177718436254323</v>
      </c>
      <c r="BG44" s="5">
        <f t="shared" si="127"/>
        <v>0.11731392138749951</v>
      </c>
      <c r="BH44" s="5">
        <f t="shared" si="127"/>
        <v>0.11301438004279006</v>
      </c>
      <c r="BI44" s="5">
        <f t="shared" si="127"/>
        <v>0.10887253438636757</v>
      </c>
      <c r="BJ44" s="5">
        <f t="shared" si="127"/>
        <v>0.10488258324178425</v>
      </c>
      <c r="BK44" s="5">
        <f t="shared" si="127"/>
        <v>0.10103894138040871</v>
      </c>
      <c r="BL44" s="26">
        <f t="shared" si="110"/>
        <v>8.2161545694275778E-2</v>
      </c>
      <c r="BM44" s="26">
        <f t="shared" si="125"/>
        <v>8.2220933231218318E-2</v>
      </c>
      <c r="BN44" s="26">
        <f t="shared" si="125"/>
        <v>8.2205455377241082E-2</v>
      </c>
      <c r="BO44" s="26">
        <f t="shared" si="125"/>
        <v>8.2132923644910483E-2</v>
      </c>
      <c r="BP44" s="26">
        <f t="shared" si="125"/>
        <v>8.2017552930270382E-2</v>
      </c>
      <c r="BQ44" s="26">
        <f t="shared" si="125"/>
        <v>8.1870658095070825E-2</v>
      </c>
      <c r="BR44" s="26">
        <f t="shared" si="125"/>
        <v>8.1701216809827101E-2</v>
      </c>
      <c r="BS44" s="26">
        <f t="shared" si="125"/>
        <v>8.1516324402105628E-2</v>
      </c>
      <c r="BT44" s="26">
        <f t="shared" si="125"/>
        <v>8.1321561465887954E-2</v>
      </c>
      <c r="BU44" s="26">
        <f t="shared" si="125"/>
        <v>8.1121290973410698E-2</v>
      </c>
      <c r="BV44" s="26">
        <f t="shared" si="125"/>
        <v>8.0918898398864833E-2</v>
      </c>
      <c r="BW44" s="26">
        <f t="shared" si="125"/>
        <v>8.0716985760087456E-2</v>
      </c>
      <c r="BX44" s="26">
        <f t="shared" si="125"/>
        <v>8.051752838660961E-2</v>
      </c>
      <c r="BY44" s="26">
        <f t="shared" si="125"/>
        <v>8.0322001531208415E-2</v>
      </c>
      <c r="BZ44" s="26">
        <f t="shared" si="125"/>
        <v>8.013148257802416E-2</v>
      </c>
      <c r="CA44" s="26">
        <f t="shared" si="125"/>
        <v>7.9946733499557665E-2</v>
      </c>
      <c r="CB44" s="26">
        <f t="shared" si="125"/>
        <v>7.9768267326204595E-2</v>
      </c>
      <c r="CC44" s="26">
        <f t="shared" si="125"/>
        <v>7.9596401674214196E-2</v>
      </c>
      <c r="CD44" s="26">
        <f t="shared" si="125"/>
        <v>7.9431301797949216E-2</v>
      </c>
      <c r="CE44" s="26">
        <f t="shared" si="125"/>
        <v>7.9273015163416158E-2</v>
      </c>
      <c r="CF44" s="26">
        <f t="shared" si="125"/>
        <v>7.9121499160775682E-2</v>
      </c>
      <c r="CG44" s="26">
        <f t="shared" si="125"/>
        <v>7.8976643266656793E-2</v>
      </c>
      <c r="CH44" s="26">
        <f t="shared" si="125"/>
        <v>7.8838286718663927E-2</v>
      </c>
      <c r="CI44" s="26">
        <f t="shared" si="125"/>
        <v>7.8706232563267642E-2</v>
      </c>
      <c r="CJ44" s="26">
        <f t="shared" si="125"/>
        <v>7.8580258775256193E-2</v>
      </c>
      <c r="CK44" s="26">
        <f t="shared" si="125"/>
        <v>7.8460127014802677E-2</v>
      </c>
      <c r="CL44" s="26">
        <f t="shared" si="125"/>
        <v>7.8345589481072009E-2</v>
      </c>
      <c r="CM44" s="26">
        <f t="shared" si="125"/>
        <v>7.8236394234403178E-2</v>
      </c>
      <c r="CN44" s="26">
        <f t="shared" si="125"/>
        <v>7.8132289288602524E-2</v>
      </c>
      <c r="CO44" s="26">
        <f t="shared" si="125"/>
        <v>7.8033025717671178E-2</v>
      </c>
      <c r="CP44" s="26">
        <f t="shared" si="125"/>
        <v>7.7938359974845911E-2</v>
      </c>
      <c r="CQ44" s="26">
        <f t="shared" si="125"/>
        <v>7.7848055584125983E-2</v>
      </c>
      <c r="CR44" s="26">
        <f t="shared" si="125"/>
        <v>7.7761884333840042E-2</v>
      </c>
      <c r="CS44" s="26">
        <f t="shared" si="125"/>
        <v>7.7679627076943841E-2</v>
      </c>
      <c r="CT44" s="26">
        <f t="shared" si="125"/>
        <v>7.7601074222548694E-2</v>
      </c>
      <c r="CU44" s="26">
        <f t="shared" si="125"/>
        <v>7.7526025986786956E-2</v>
      </c>
      <c r="CV44" s="26">
        <f t="shared" si="125"/>
        <v>7.7454292457811935E-2</v>
      </c>
      <c r="CW44" s="26">
        <f t="shared" si="125"/>
        <v>7.7385693518928003E-2</v>
      </c>
      <c r="CX44" s="26">
        <f t="shared" si="125"/>
        <v>7.7320058665084734E-2</v>
      </c>
      <c r="CY44" s="26">
        <f t="shared" si="125"/>
        <v>7.7257226740864424E-2</v>
      </c>
      <c r="CZ44" s="26">
        <f t="shared" si="125"/>
        <v>7.7197045622336313E-2</v>
      </c>
      <c r="DA44" s="26">
        <f t="shared" si="125"/>
        <v>7.7139371860492023E-2</v>
      </c>
      <c r="DB44" s="26">
        <f t="shared" si="125"/>
        <v>7.7084070300209639E-2</v>
      </c>
      <c r="DC44" s="26">
        <f t="shared" si="125"/>
        <v>7.7031013685652405E-2</v>
      </c>
      <c r="DD44" s="26">
        <f t="shared" si="125"/>
        <v>7.6980082260556512E-2</v>
      </c>
      <c r="DE44" s="26">
        <f t="shared" si="125"/>
        <v>7.6931163369890573E-2</v>
      </c>
      <c r="DF44" s="26">
        <f t="shared" si="125"/>
        <v>7.688415106778719E-2</v>
      </c>
      <c r="DG44" s="26">
        <f t="shared" si="125"/>
        <v>7.683894573538104E-2</v>
      </c>
      <c r="DH44" s="26">
        <f t="shared" si="125"/>
        <v>7.6795453711179171E-2</v>
      </c>
      <c r="DI44" s="26">
        <f t="shared" si="125"/>
        <v>7.6753586935788473E-2</v>
      </c>
      <c r="DJ44" s="26">
        <f t="shared" si="125"/>
        <v>7.6713262612193037E-2</v>
      </c>
      <c r="DK44" s="26">
        <f t="shared" si="125"/>
        <v>7.6674402882278517E-2</v>
      </c>
      <c r="DL44" s="26">
        <f t="shared" si="125"/>
        <v>7.6636934519915212E-2</v>
      </c>
      <c r="DM44" s="26">
        <f t="shared" si="125"/>
        <v>7.6600788640614648E-2</v>
      </c>
      <c r="DN44" s="26">
        <f t="shared" si="125"/>
        <v>7.6565900427548683E-2</v>
      </c>
      <c r="DO44" s="26">
        <f t="shared" si="125"/>
        <v>7.6532208873552887E-2</v>
      </c>
      <c r="DP44" s="26">
        <f t="shared" si="125"/>
        <v>7.6499656538612015E-2</v>
      </c>
      <c r="DQ44" s="26">
        <f t="shared" si="125"/>
        <v>7.6468189322239963E-2</v>
      </c>
      <c r="DR44" s="26">
        <f t="shared" si="125"/>
        <v>7.6437756250109234E-2</v>
      </c>
      <c r="DS44" s="26">
        <f t="shared" si="125"/>
        <v>7.6408309274249353E-2</v>
      </c>
      <c r="DT44" s="6">
        <f>2*(100-(100*G44))/SUM($D44:G44)/100</f>
        <v>8.3847133989246189E-2</v>
      </c>
      <c r="DU44" s="6">
        <f>2*(100-(100*I44))/SUM($D44:I44)/100</f>
        <v>8.3595937563150979E-2</v>
      </c>
      <c r="DV44" s="6">
        <f>2*(100-(100*M44))/SUM($D44:M44)/100</f>
        <v>8.290781998919354E-2</v>
      </c>
      <c r="DW44" s="6">
        <f>2*(100-(100*Q44))/SUM($D44:Q44)/100</f>
        <v>8.2211507761108069E-2</v>
      </c>
      <c r="DX44" s="6">
        <f>2*(100-(100*W44))/SUM($D44:W44)/100</f>
        <v>8.1351723809703944E-2</v>
      </c>
      <c r="DY44" s="7">
        <f>(DT44-'Data for assignment'!C34)^2</f>
        <v>1.5625125981785608E-5</v>
      </c>
      <c r="DZ44" s="7">
        <f>(DU44-'Data for assignment'!D34)^2</f>
        <v>3.1405527004227911E-5</v>
      </c>
      <c r="EA44" s="7">
        <f>(DV44-'Data for assignment'!E34)^2</f>
        <v>6.0718022567740764E-5</v>
      </c>
      <c r="EB44" s="7">
        <f>(DW44-'Data for assignment'!F34)^2</f>
        <v>1.0792081255149086E-4</v>
      </c>
      <c r="EC44" s="7">
        <f>(DX44-'Data for assignment'!G34)^2</f>
        <v>1.5495960500644528E-4</v>
      </c>
      <c r="ED44" t="str">
        <f t="shared" si="111"/>
        <v>Par Rate 16.5</v>
      </c>
      <c r="EE44" s="18">
        <v>16.5</v>
      </c>
      <c r="EF44">
        <v>0.29454965536943484</v>
      </c>
      <c r="EG44">
        <v>7.5040237268621302E-2</v>
      </c>
      <c r="EH44">
        <v>0.29443071822545563</v>
      </c>
      <c r="EI44">
        <f>100*EG44/2*SUM($EH$12:EH44)+100*EH44</f>
        <v>99.968083090585083</v>
      </c>
      <c r="EJ44" s="50">
        <f t="shared" si="112"/>
        <v>3.1916909414917427E-2</v>
      </c>
      <c r="EK44" s="50">
        <f t="shared" si="113"/>
        <v>-103.69295192429898</v>
      </c>
      <c r="EL44" s="50"/>
      <c r="EM44" s="50"/>
      <c r="EN44" s="50"/>
      <c r="EO44" s="50"/>
      <c r="EP44" s="50"/>
      <c r="EQ44" s="50"/>
    </row>
    <row r="45" spans="1:147" x14ac:dyDescent="0.3">
      <c r="A45" s="8">
        <v>32388</v>
      </c>
      <c r="B45" s="3">
        <v>8.1000004000000014E-2</v>
      </c>
      <c r="C45" s="4">
        <f t="shared" si="108"/>
        <v>8.0974330955094251E-2</v>
      </c>
      <c r="D45" s="5">
        <f t="shared" si="126"/>
        <v>0.96021744199449333</v>
      </c>
      <c r="E45" s="5">
        <f t="shared" si="126"/>
        <v>0.92191157414285674</v>
      </c>
      <c r="F45" s="5">
        <f t="shared" si="126"/>
        <v>0.88513713611414413</v>
      </c>
      <c r="G45" s="5">
        <f t="shared" si="126"/>
        <v>0.8499027199386</v>
      </c>
      <c r="H45" s="5">
        <f t="shared" si="126"/>
        <v>0.81618599301335959</v>
      </c>
      <c r="I45" s="5">
        <f t="shared" si="126"/>
        <v>0.78394464747286885</v>
      </c>
      <c r="J45" s="5">
        <f t="shared" si="126"/>
        <v>0.75312418175957785</v>
      </c>
      <c r="K45" s="5">
        <f t="shared" si="126"/>
        <v>0.72366335659540748</v>
      </c>
      <c r="L45" s="5">
        <f t="shared" si="126"/>
        <v>0.69549795827433525</v>
      </c>
      <c r="M45" s="5">
        <f t="shared" si="126"/>
        <v>0.6685633401084643</v>
      </c>
      <c r="N45" s="5">
        <f t="shared" si="126"/>
        <v>0.64279608944951849</v>
      </c>
      <c r="O45" s="5">
        <f t="shared" si="126"/>
        <v>0.61813507489297548</v>
      </c>
      <c r="P45" s="5">
        <f t="shared" si="126"/>
        <v>0.59452205910197076</v>
      </c>
      <c r="Q45" s="5">
        <f t="shared" si="126"/>
        <v>0.57190201150020747</v>
      </c>
      <c r="R45" s="5">
        <f t="shared" si="126"/>
        <v>0.55022321741629909</v>
      </c>
      <c r="S45" s="5">
        <f t="shared" si="126"/>
        <v>0.52943725267811181</v>
      </c>
      <c r="T45" s="5">
        <f t="shared" si="127"/>
        <v>0.50949887254452031</v>
      </c>
      <c r="U45" s="5">
        <f t="shared" si="127"/>
        <v>0.49036584926263826</v>
      </c>
      <c r="V45" s="5">
        <f t="shared" si="127"/>
        <v>0.47199878198903844</v>
      </c>
      <c r="W45" s="5">
        <f t="shared" si="127"/>
        <v>0.45436089522965833</v>
      </c>
      <c r="X45" s="5">
        <f t="shared" si="127"/>
        <v>0.43741783653447158</v>
      </c>
      <c r="Y45" s="5">
        <f t="shared" si="127"/>
        <v>0.42113748034025034</v>
      </c>
      <c r="Z45" s="5">
        <f t="shared" si="127"/>
        <v>0.40548974215513156</v>
      </c>
      <c r="AA45" s="5">
        <f t="shared" si="127"/>
        <v>0.3904464054051594</v>
      </c>
      <c r="AB45" s="5">
        <f t="shared" si="127"/>
        <v>0.37598096198369196</v>
      </c>
      <c r="AC45" s="5">
        <f t="shared" si="127"/>
        <v>0.36206846669036824</v>
      </c>
      <c r="AD45" s="5">
        <f t="shared" si="127"/>
        <v>0.34868540519413449</v>
      </c>
      <c r="AE45" s="5">
        <f t="shared" si="127"/>
        <v>0.33580957481522972</v>
      </c>
      <c r="AF45" s="5">
        <f t="shared" si="127"/>
        <v>0.32341997722939347</v>
      </c>
      <c r="AG45" s="5">
        <f t="shared" si="127"/>
        <v>0.31149672210729568</v>
      </c>
      <c r="AH45" s="5">
        <f t="shared" si="127"/>
        <v>0.30002094067992341</v>
      </c>
      <c r="AI45" s="5">
        <f t="shared" si="127"/>
        <v>0.28897470824262872</v>
      </c>
      <c r="AJ45" s="5">
        <f t="shared" si="127"/>
        <v>0.2783409746599767</v>
      </c>
      <c r="AK45" s="5">
        <f t="shared" si="127"/>
        <v>0.26810350199872562</v>
      </c>
      <c r="AL45" s="5">
        <f t="shared" si="127"/>
        <v>0.25824680848917814</v>
      </c>
      <c r="AM45" s="5">
        <f t="shared" si="127"/>
        <v>0.24875611809033546</v>
      </c>
      <c r="AN45" s="5">
        <f t="shared" si="127"/>
        <v>0.23961731500822109</v>
      </c>
      <c r="AO45" s="5">
        <f t="shared" si="127"/>
        <v>0.23081690258719101</v>
      </c>
      <c r="AP45" s="5">
        <f t="shared" si="127"/>
        <v>0.2223419660597174</v>
      </c>
      <c r="AQ45" s="5">
        <f t="shared" si="127"/>
        <v>0.21418013870036895</v>
      </c>
      <c r="AR45" s="5">
        <f t="shared" si="127"/>
        <v>0.20631957098429135</v>
      </c>
      <c r="AS45" s="5">
        <f t="shared" si="127"/>
        <v>0.19874890239947593</v>
      </c>
      <c r="AT45" s="5">
        <f t="shared" si="127"/>
        <v>0.19145723560574368</v>
      </c>
      <c r="AU45" s="5">
        <f t="shared" si="127"/>
        <v>0.18443411267200685</v>
      </c>
      <c r="AV45" s="5">
        <f t="shared" si="127"/>
        <v>0.17766949315741881</v>
      </c>
      <c r="AW45" s="5">
        <f t="shared" si="127"/>
        <v>0.17115373383189703</v>
      </c>
      <c r="AX45" s="5">
        <f t="shared" si="127"/>
        <v>0.16487756985764437</v>
      </c>
      <c r="AY45" s="5">
        <f t="shared" si="127"/>
        <v>0.15883209727609385</v>
      </c>
      <c r="AZ45" s="5">
        <f t="shared" si="127"/>
        <v>0.15300875666455321</v>
      </c>
      <c r="BA45" s="5">
        <f t="shared" si="127"/>
        <v>0.14739931784407742</v>
      </c>
      <c r="BB45" s="5">
        <f t="shared" si="127"/>
        <v>0.14199586553506502</v>
      </c>
      <c r="BC45" s="5">
        <f t="shared" si="127"/>
        <v>0.136790785870056</v>
      </c>
      <c r="BD45" s="5">
        <f t="shared" si="127"/>
        <v>0.1317767536844453</v>
      </c>
      <c r="BE45" s="5">
        <f t="shared" si="127"/>
        <v>0.12694672051556269</v>
      </c>
      <c r="BF45" s="5">
        <f t="shared" si="127"/>
        <v>0.12229390324899073</v>
      </c>
      <c r="BG45" s="5">
        <f t="shared" si="127"/>
        <v>0.11781177335828089</v>
      </c>
      <c r="BH45" s="5">
        <f t="shared" si="127"/>
        <v>0.11349404669054053</v>
      </c>
      <c r="BI45" s="5">
        <f t="shared" si="127"/>
        <v>0.1093346737558234</v>
      </c>
      <c r="BJ45" s="5">
        <f t="shared" si="127"/>
        <v>0.10532783048298933</v>
      </c>
      <c r="BK45" s="5">
        <f t="shared" si="127"/>
        <v>0.10146790940880203</v>
      </c>
      <c r="BL45" s="26">
        <f t="shared" si="110"/>
        <v>8.1191036180761539E-2</v>
      </c>
      <c r="BM45" s="26">
        <f t="shared" si="125"/>
        <v>8.1305966594442031E-2</v>
      </c>
      <c r="BN45" s="26">
        <f t="shared" si="125"/>
        <v>8.1341793278318725E-2</v>
      </c>
      <c r="BO45" s="26">
        <f t="shared" si="125"/>
        <v>8.1316691589203155E-2</v>
      </c>
      <c r="BP45" s="26">
        <f t="shared" si="125"/>
        <v>8.1245206950524174E-2</v>
      </c>
      <c r="BQ45" s="26">
        <f t="shared" si="125"/>
        <v>8.1138954612465203E-2</v>
      </c>
      <c r="BR45" s="26">
        <f t="shared" si="125"/>
        <v>8.1007185361148301E-2</v>
      </c>
      <c r="BS45" s="26">
        <f t="shared" si="125"/>
        <v>8.0857242952487612E-2</v>
      </c>
      <c r="BT45" s="26">
        <f t="shared" si="125"/>
        <v>8.0694934054613102E-2</v>
      </c>
      <c r="BU45" s="26">
        <f t="shared" si="125"/>
        <v>8.052482746546126E-2</v>
      </c>
      <c r="BV45" s="26">
        <f t="shared" si="125"/>
        <v>8.0350496137559596E-2</v>
      </c>
      <c r="BW45" s="26">
        <f t="shared" si="125"/>
        <v>8.0174712936486536E-2</v>
      </c>
      <c r="BX45" s="26">
        <f t="shared" si="125"/>
        <v>7.9999608959661545E-2</v>
      </c>
      <c r="BY45" s="26">
        <f t="shared" si="125"/>
        <v>7.9826801549056928E-2</v>
      </c>
      <c r="BZ45" s="26">
        <f t="shared" si="125"/>
        <v>7.965749776567696E-2</v>
      </c>
      <c r="CA45" s="26">
        <f t="shared" si="125"/>
        <v>7.9492577991416846E-2</v>
      </c>
      <c r="CB45" s="26">
        <f t="shared" si="125"/>
        <v>7.9332663433917872E-2</v>
      </c>
      <c r="CC45" s="26">
        <f t="shared" si="125"/>
        <v>7.917817059106648E-2</v>
      </c>
      <c r="CD45" s="26">
        <f t="shared" si="125"/>
        <v>7.9029355150695729E-2</v>
      </c>
      <c r="CE45" s="26">
        <f t="shared" si="125"/>
        <v>7.8886347331172293E-2</v>
      </c>
      <c r="CF45" s="26">
        <f t="shared" si="125"/>
        <v>7.8749180288422177E-2</v>
      </c>
      <c r="CG45" s="26">
        <f t="shared" si="125"/>
        <v>7.861781290728119E-2</v>
      </c>
      <c r="CH45" s="26">
        <f t="shared" si="125"/>
        <v>7.8492148045918683E-2</v>
      </c>
      <c r="CI45" s="26">
        <f t="shared" si="125"/>
        <v>7.8372047100253306E-2</v>
      </c>
      <c r="CJ45" s="26">
        <f t="shared" si="125"/>
        <v>7.8257341591698643E-2</v>
      </c>
      <c r="CK45" s="26">
        <f t="shared" si="125"/>
        <v>7.8147842348943203E-2</v>
      </c>
      <c r="CL45" s="26">
        <f t="shared" si="125"/>
        <v>7.8043346746880266E-2</v>
      </c>
      <c r="CM45" s="26">
        <f t="shared" si="125"/>
        <v>7.7943644378500695E-2</v>
      </c>
      <c r="CN45" s="26">
        <f t="shared" si="125"/>
        <v>7.784852146469147E-2</v>
      </c>
      <c r="CO45" s="26">
        <f t="shared" si="125"/>
        <v>7.7757764249335032E-2</v>
      </c>
      <c r="CP45" s="26">
        <f t="shared" si="125"/>
        <v>7.7671161580360609E-2</v>
      </c>
      <c r="CQ45" s="26">
        <f t="shared" si="125"/>
        <v>7.7588506839420687E-2</v>
      </c>
      <c r="CR45" s="26">
        <f t="shared" si="125"/>
        <v>7.7509599352003772E-2</v>
      </c>
      <c r="CS45" s="26">
        <f t="shared" si="125"/>
        <v>7.7434245384711609E-2</v>
      </c>
      <c r="CT45" s="26">
        <f t="shared" si="125"/>
        <v>7.7362258816040863E-2</v>
      </c>
      <c r="CU45" s="26">
        <f t="shared" si="125"/>
        <v>7.7293461550436843E-2</v>
      </c>
      <c r="CV45" s="26">
        <f t="shared" si="125"/>
        <v>7.7227683731918184E-2</v>
      </c>
      <c r="CW45" s="26">
        <f t="shared" si="125"/>
        <v>7.7164763802624797E-2</v>
      </c>
      <c r="CX45" s="26">
        <f t="shared" si="125"/>
        <v>7.7104548442748916E-2</v>
      </c>
      <c r="CY45" s="26">
        <f t="shared" si="125"/>
        <v>7.7046892421087629E-2</v>
      </c>
      <c r="CZ45" s="26">
        <f t="shared" si="125"/>
        <v>7.6991658379592542E-2</v>
      </c>
      <c r="DA45" s="26">
        <f t="shared" si="125"/>
        <v>7.6938716570538343E-2</v>
      </c>
      <c r="DB45" s="26">
        <f t="shared" si="125"/>
        <v>7.6887944561078364E-2</v>
      </c>
      <c r="DC45" s="26">
        <f t="shared" si="125"/>
        <v>7.683922691683634E-2</v>
      </c>
      <c r="DD45" s="26">
        <f t="shared" si="125"/>
        <v>7.6792454873660959E-2</v>
      </c>
      <c r="DE45" s="26">
        <f t="shared" si="125"/>
        <v>7.6747526004635747E-2</v>
      </c>
      <c r="DF45" s="26">
        <f t="shared" si="125"/>
        <v>7.6704343887796039E-2</v>
      </c>
      <c r="DG45" s="26">
        <f t="shared" si="125"/>
        <v>7.6662817778688039E-2</v>
      </c>
      <c r="DH45" s="26">
        <f t="shared" si="125"/>
        <v>7.66228622908489E-2</v>
      </c>
      <c r="DI45" s="26">
        <f t="shared" si="125"/>
        <v>7.6584397086444031E-2</v>
      </c>
      <c r="DJ45" s="26">
        <f t="shared" si="125"/>
        <v>7.6547346578627454E-2</v>
      </c>
      <c r="DK45" s="26">
        <f t="shared" si="125"/>
        <v>7.6511639646660481E-2</v>
      </c>
      <c r="DL45" s="26">
        <f t="shared" si="125"/>
        <v>7.6477209364408008E-2</v>
      </c>
      <c r="DM45" s="26">
        <f t="shared" si="125"/>
        <v>7.6443992742505754E-2</v>
      </c>
      <c r="DN45" s="26">
        <f t="shared" si="125"/>
        <v>7.6411930484241206E-2</v>
      </c>
      <c r="DO45" s="26">
        <f t="shared" si="125"/>
        <v>7.6380966754999932E-2</v>
      </c>
      <c r="DP45" s="26">
        <f t="shared" si="125"/>
        <v>7.6351048964984541E-2</v>
      </c>
      <c r="DQ45" s="26">
        <f t="shared" si="125"/>
        <v>7.6322127564808828E-2</v>
      </c>
      <c r="DR45" s="26">
        <f t="shared" si="125"/>
        <v>7.6294155853495263E-2</v>
      </c>
      <c r="DS45" s="26">
        <f t="shared" si="125"/>
        <v>7.6267089798352575E-2</v>
      </c>
      <c r="DT45" s="6">
        <f>2*(100-(100*G45))/SUM($D45:G45)/100</f>
        <v>8.2991580080982091E-2</v>
      </c>
      <c r="DU45" s="6">
        <f>2*(100-(100*I45))/SUM($D45:I45)/100</f>
        <v>8.2822675601501347E-2</v>
      </c>
      <c r="DV45" s="6">
        <f>2*(100-(100*M45))/SUM($D45:M45)/100</f>
        <v>8.2261245516939099E-2</v>
      </c>
      <c r="DW45" s="6">
        <f>2*(100-(100*Q45))/SUM($D45:Q45)/100</f>
        <v>8.1655208079540617E-2</v>
      </c>
      <c r="DX45" s="6">
        <f>2*(100-(100*W45))/SUM($D45:W45)/100</f>
        <v>8.0887020139077948E-2</v>
      </c>
      <c r="DY45" s="7">
        <f>(DT45-'Data for assignment'!C35)^2</f>
        <v>2.2753246184143382E-6</v>
      </c>
      <c r="DZ45" s="7">
        <f>(DU45-'Data for assignment'!D35)^2</f>
        <v>8.8644546192475786E-6</v>
      </c>
      <c r="EA45" s="7">
        <f>(DV45-'Data for assignment'!E35)^2</f>
        <v>2.2455775095715937E-5</v>
      </c>
      <c r="EB45" s="7">
        <f>(DW45-'Data for assignment'!F35)^2</f>
        <v>4.9629079112986983E-5</v>
      </c>
      <c r="EC45" s="7">
        <f>(DX45-'Data for assignment'!G35)^2</f>
        <v>8.3046401945570852E-5</v>
      </c>
      <c r="ED45" t="str">
        <f t="shared" si="111"/>
        <v>Par Rate 17</v>
      </c>
      <c r="EE45" s="18">
        <v>17</v>
      </c>
      <c r="EF45">
        <v>0.28374992021463807</v>
      </c>
      <c r="EG45">
        <v>7.5056312624665555E-2</v>
      </c>
      <c r="EH45">
        <v>0.28363510213321447</v>
      </c>
      <c r="EI45">
        <f>100*EG45/2*SUM($EH$12:EH45)+100*EH45</f>
        <v>99.968059816317989</v>
      </c>
      <c r="EJ45" s="50">
        <f t="shared" si="112"/>
        <v>3.194018368201057E-2</v>
      </c>
      <c r="EK45" s="50">
        <f t="shared" si="113"/>
        <v>-103.76856630874293</v>
      </c>
      <c r="EL45" s="50"/>
      <c r="EM45" s="50"/>
      <c r="EN45" s="50"/>
      <c r="EO45" s="50"/>
      <c r="EP45" s="50"/>
      <c r="EQ45" s="50"/>
    </row>
    <row r="46" spans="1:147" hidden="1" x14ac:dyDescent="0.3">
      <c r="A46" s="8">
        <v>32395</v>
      </c>
      <c r="B46" s="3">
        <v>0.08</v>
      </c>
      <c r="C46" s="4">
        <f t="shared" si="108"/>
        <v>7.9943629233416136E-2</v>
      </c>
      <c r="D46" s="5">
        <f t="shared" si="126"/>
        <v>0.96068350980806794</v>
      </c>
      <c r="E46" s="5">
        <f t="shared" si="126"/>
        <v>0.92275548693149745</v>
      </c>
      <c r="F46" s="5">
        <f t="shared" si="126"/>
        <v>0.88628457977597019</v>
      </c>
      <c r="G46" s="5">
        <f t="shared" si="126"/>
        <v>0.85129130261017616</v>
      </c>
      <c r="H46" s="5">
        <f t="shared" si="126"/>
        <v>0.81776347617756806</v>
      </c>
      <c r="I46" s="5">
        <f t="shared" si="126"/>
        <v>0.78566739991067447</v>
      </c>
      <c r="J46" s="5">
        <f t="shared" si="126"/>
        <v>0.75495584536588756</v>
      </c>
      <c r="K46" s="5">
        <f t="shared" si="126"/>
        <v>0.7255737051193113</v>
      </c>
      <c r="L46" s="5">
        <f t="shared" si="126"/>
        <v>0.69746192701816612</v>
      </c>
      <c r="M46" s="5">
        <f t="shared" si="126"/>
        <v>0.67056020441432673</v>
      </c>
      <c r="N46" s="5">
        <f t="shared" si="126"/>
        <v>0.64480877110165613</v>
      </c>
      <c r="O46" s="5">
        <f t="shared" si="126"/>
        <v>0.62014955757277568</v>
      </c>
      <c r="P46" s="5">
        <f t="shared" si="126"/>
        <v>0.59652689628224398</v>
      </c>
      <c r="Q46" s="5">
        <f t="shared" si="126"/>
        <v>0.57388791239509873</v>
      </c>
      <c r="R46" s="5">
        <f t="shared" si="126"/>
        <v>0.55218269867724357</v>
      </c>
      <c r="S46" s="5">
        <f t="shared" si="126"/>
        <v>0.53136434538428345</v>
      </c>
      <c r="T46" s="5">
        <f t="shared" si="127"/>
        <v>0.51138887566120783</v>
      </c>
      <c r="U46" s="5">
        <f t="shared" si="127"/>
        <v>0.49221512213962593</v>
      </c>
      <c r="V46" s="5">
        <f t="shared" si="127"/>
        <v>0.47380456966190243</v>
      </c>
      <c r="W46" s="5">
        <f t="shared" si="127"/>
        <v>0.45612118129335816</v>
      </c>
      <c r="X46" s="5">
        <f t="shared" si="127"/>
        <v>0.43913121920504866</v>
      </c>
      <c r="Y46" s="5">
        <f t="shared" si="127"/>
        <v>0.42280306803001855</v>
      </c>
      <c r="Z46" s="5">
        <f t="shared" si="127"/>
        <v>0.40710706548043452</v>
      </c>
      <c r="AA46" s="5">
        <f t="shared" si="127"/>
        <v>0.39201534304200142</v>
      </c>
      <c r="AB46" s="5">
        <f t="shared" si="127"/>
        <v>0.37750167820118979</v>
      </c>
      <c r="AC46" s="5">
        <f t="shared" si="127"/>
        <v>0.36354135873850452</v>
      </c>
      <c r="AD46" s="5">
        <f t="shared" si="127"/>
        <v>0.35011105901206113</v>
      </c>
      <c r="AE46" s="5">
        <f t="shared" si="127"/>
        <v>0.33718872776886594</v>
      </c>
      <c r="AF46" s="5">
        <f t="shared" si="127"/>
        <v>0.32475348679019717</v>
      </c>
      <c r="AG46" s="5">
        <f t="shared" si="127"/>
        <v>0.31278553955443034</v>
      </c>
      <c r="AH46" s="5">
        <f t="shared" si="127"/>
        <v>0.30126608905105051</v>
      </c>
      <c r="AI46" s="5">
        <f t="shared" si="127"/>
        <v>0.29017726387875092</v>
      </c>
      <c r="AJ46" s="5">
        <f t="shared" si="127"/>
        <v>0.27950205179089538</v>
      </c>
      <c r="AK46" s="5">
        <f t="shared" si="127"/>
        <v>0.26922423990087146</v>
      </c>
      <c r="AL46" s="5">
        <f t="shared" si="127"/>
        <v>0.25932836081941385</v>
      </c>
      <c r="AM46" s="5">
        <f t="shared" si="127"/>
        <v>0.24979964405997085</v>
      </c>
      <c r="AN46" s="5">
        <f t="shared" si="127"/>
        <v>0.24062397211271314</v>
      </c>
      <c r="AO46" s="5">
        <f t="shared" si="127"/>
        <v>0.23178784065032468</v>
      </c>
      <c r="AP46" s="5">
        <f t="shared" si="127"/>
        <v>0.22327832238772663</v>
      </c>
      <c r="AQ46" s="5">
        <f t="shared" si="127"/>
        <v>0.21508303417250341</v>
      </c>
      <c r="AR46" s="5">
        <f t="shared" si="127"/>
        <v>0.20719010693264789</v>
      </c>
      <c r="AS46" s="5">
        <f t="shared" si="127"/>
        <v>0.19958815815322156</v>
      </c>
      <c r="AT46" s="5">
        <f t="shared" si="127"/>
        <v>0.19226626659378313</v>
      </c>
      <c r="AU46" s="5">
        <f t="shared" si="127"/>
        <v>0.18521394899421054</v>
      </c>
      <c r="AV46" s="5">
        <f t="shared" si="127"/>
        <v>0.1784211385481656</v>
      </c>
      <c r="AW46" s="5">
        <f t="shared" si="127"/>
        <v>0.1718781649512689</v>
      </c>
      <c r="AX46" s="5">
        <f t="shared" si="127"/>
        <v>0.16557573585545118</v>
      </c>
      <c r="AY46" s="5">
        <f t="shared" si="127"/>
        <v>0.15950491958226873</v>
      </c>
      <c r="AZ46" s="5">
        <f t="shared" si="127"/>
        <v>0.15365712896656639</v>
      </c>
      <c r="BA46" s="5">
        <f t="shared" si="127"/>
        <v>0.14802410621805623</v>
      </c>
      <c r="BB46" s="5">
        <f t="shared" si="127"/>
        <v>0.1425979087024444</v>
      </c>
      <c r="BC46" s="5">
        <f t="shared" si="127"/>
        <v>0.13737089555594775</v>
      </c>
      <c r="BD46" s="5">
        <f t="shared" si="127"/>
        <v>0.13233571505762554</v>
      </c>
      <c r="BE46" s="5">
        <f t="shared" si="127"/>
        <v>0.12748529269313083</v>
      </c>
      <c r="BF46" s="5">
        <f t="shared" si="127"/>
        <v>0.12281281985143309</v>
      </c>
      <c r="BG46" s="5">
        <f t="shared" si="127"/>
        <v>0.11831174310294992</v>
      </c>
      <c r="BH46" s="5">
        <f t="shared" si="127"/>
        <v>0.1139757540134945</v>
      </c>
      <c r="BI46" s="5">
        <f t="shared" si="127"/>
        <v>0.10979877945361456</v>
      </c>
      <c r="BJ46" s="5">
        <f t="shared" si="127"/>
        <v>0.10577497236738276</v>
      </c>
      <c r="BK46" s="5">
        <f t="shared" si="127"/>
        <v>0.10189870296858998</v>
      </c>
      <c r="BL46" s="26">
        <f t="shared" si="110"/>
        <v>8.0220516962093896E-2</v>
      </c>
      <c r="BM46" s="26">
        <f t="shared" si="125"/>
        <v>8.0390990807944457E-2</v>
      </c>
      <c r="BN46" s="26">
        <f t="shared" si="125"/>
        <v>8.0478122542723546E-2</v>
      </c>
      <c r="BO46" s="26">
        <f t="shared" si="125"/>
        <v>8.0500451371126297E-2</v>
      </c>
      <c r="BP46" s="26">
        <f t="shared" si="125"/>
        <v>8.0472853247271825E-2</v>
      </c>
      <c r="BQ46" s="26">
        <f t="shared" si="125"/>
        <v>8.0407243812780846E-2</v>
      </c>
      <c r="BR46" s="26">
        <f t="shared" si="125"/>
        <v>8.031314697211335E-2</v>
      </c>
      <c r="BS46" s="26">
        <f t="shared" si="125"/>
        <v>8.019815491201554E-2</v>
      </c>
      <c r="BT46" s="26">
        <f t="shared" si="125"/>
        <v>8.0068300377026516E-2</v>
      </c>
      <c r="BU46" s="26">
        <f t="shared" si="125"/>
        <v>7.9928357992840954E-2</v>
      </c>
      <c r="BV46" s="26">
        <f t="shared" si="125"/>
        <v>7.9782088192197634E-2</v>
      </c>
      <c r="BW46" s="26">
        <f t="shared" si="125"/>
        <v>7.963243469012482E-2</v>
      </c>
      <c r="BX46" s="26">
        <f t="shared" si="125"/>
        <v>7.9481684353488138E-2</v>
      </c>
      <c r="BY46" s="26">
        <f t="shared" si="125"/>
        <v>7.9331596614875891E-2</v>
      </c>
      <c r="BZ46" s="26">
        <f t="shared" si="125"/>
        <v>7.9183508213453185E-2</v>
      </c>
      <c r="CA46" s="26">
        <f t="shared" si="125"/>
        <v>7.9038417941693667E-2</v>
      </c>
      <c r="CB46" s="26">
        <f t="shared" si="125"/>
        <v>7.8897055185566084E-2</v>
      </c>
      <c r="CC46" s="26">
        <f t="shared" si="125"/>
        <v>7.8759935325582814E-2</v>
      </c>
      <c r="CD46" s="26">
        <f t="shared" si="125"/>
        <v>7.8627404483951641E-2</v>
      </c>
      <c r="CE46" s="26">
        <f t="shared" si="125"/>
        <v>7.8499675632226887E-2</v>
      </c>
      <c r="CF46" s="26">
        <f t="shared" si="125"/>
        <v>7.8376857692857585E-2</v>
      </c>
      <c r="CG46" s="26">
        <f t="shared" si="125"/>
        <v>7.825897895958045E-2</v>
      </c>
      <c r="CH46" s="26">
        <f t="shared" si="125"/>
        <v>7.8146005911765945E-2</v>
      </c>
      <c r="CI46" s="26">
        <f t="shared" si="125"/>
        <v>7.803785829536429E-2</v>
      </c>
      <c r="CJ46" s="26">
        <f t="shared" si="125"/>
        <v>7.7934421178949873E-2</v>
      </c>
      <c r="CK46" s="26">
        <f t="shared" si="125"/>
        <v>7.7835554560218317E-2</v>
      </c>
      <c r="CL46" s="26">
        <f t="shared" si="125"/>
        <v>7.7741100990243034E-2</v>
      </c>
      <c r="CM46" s="26">
        <f t="shared" si="125"/>
        <v>7.7650891595082094E-2</v>
      </c>
      <c r="CN46" s="26">
        <f t="shared" si="125"/>
        <v>7.7564750803085142E-2</v>
      </c>
      <c r="CO46" s="26">
        <f t="shared" si="125"/>
        <v>7.7482500028367679E-2</v>
      </c>
      <c r="CP46" s="26">
        <f t="shared" si="125"/>
        <v>7.7403960513875325E-2</v>
      </c>
      <c r="CQ46" s="26">
        <f t="shared" si="125"/>
        <v>7.7328955499212371E-2</v>
      </c>
      <c r="CR46" s="26">
        <f t="shared" si="125"/>
        <v>7.7257311847302529E-2</v>
      </c>
      <c r="CS46" s="26">
        <f t="shared" si="125"/>
        <v>7.7188861238647724E-2</v>
      </c>
      <c r="CT46" s="26">
        <f t="shared" si="125"/>
        <v>7.7123441021364647E-2</v>
      </c>
      <c r="CU46" s="26">
        <f t="shared" si="125"/>
        <v>7.7060894788428411E-2</v>
      </c>
      <c r="CV46" s="26">
        <f t="shared" si="125"/>
        <v>7.7001072739923584E-2</v>
      </c>
      <c r="CW46" s="26">
        <f t="shared" si="125"/>
        <v>7.6943831877011162E-2</v>
      </c>
      <c r="CX46" s="26">
        <f t="shared" si="125"/>
        <v>7.6889036065297928E-2</v>
      </c>
      <c r="CY46" s="26">
        <f t="shared" si="125"/>
        <v>7.6836555997955011E-2</v>
      </c>
      <c r="CZ46" s="26">
        <f t="shared" si="125"/>
        <v>7.6786269082964015E-2</v>
      </c>
      <c r="DA46" s="26">
        <f t="shared" si="125"/>
        <v>7.6738059274019707E-2</v>
      </c>
      <c r="DB46" s="26">
        <f t="shared" si="125"/>
        <v>7.6691816860677942E-2</v>
      </c>
      <c r="DC46" s="26">
        <f t="shared" si="125"/>
        <v>7.6647438230141071E-2</v>
      </c>
      <c r="DD46" s="26">
        <f t="shared" si="125"/>
        <v>7.6604825610480265E-2</v>
      </c>
      <c r="DE46" s="26">
        <f t="shared" si="125"/>
        <v>7.6563886802996237E-2</v>
      </c>
      <c r="DF46" s="26">
        <f t="shared" si="125"/>
        <v>7.6524534909722303E-2</v>
      </c>
      <c r="DG46" s="26">
        <f t="shared" si="125"/>
        <v>7.6486688060704897E-2</v>
      </c>
      <c r="DH46" s="26">
        <f t="shared" si="125"/>
        <v>7.645026914459406E-2</v>
      </c>
      <c r="DI46" s="26">
        <f t="shared" si="125"/>
        <v>7.6415205545190934E-2</v>
      </c>
      <c r="DJ46" s="26">
        <f t="shared" ref="BM46:DS51" si="128">-(LN(DJ$7)/DJ$6)+(DJ$8/DJ$6)*$C46</f>
        <v>7.638142888589157E-2</v>
      </c>
      <c r="DK46" s="26">
        <f t="shared" si="128"/>
        <v>7.6348874783400328E-2</v>
      </c>
      <c r="DL46" s="26">
        <f t="shared" si="128"/>
        <v>7.6317482611639662E-2</v>
      </c>
      <c r="DM46" s="26">
        <f t="shared" si="128"/>
        <v>7.6287195276428466E-2</v>
      </c>
      <c r="DN46" s="26">
        <f t="shared" si="128"/>
        <v>7.6257959001225048E-2</v>
      </c>
      <c r="DO46" s="26">
        <f t="shared" si="128"/>
        <v>7.6229723124016713E-2</v>
      </c>
      <c r="DP46" s="26">
        <f t="shared" si="128"/>
        <v>7.6202439905272423E-2</v>
      </c>
      <c r="DQ46" s="26">
        <f t="shared" si="128"/>
        <v>7.6176064346751365E-2</v>
      </c>
      <c r="DR46" s="26">
        <f t="shared" si="128"/>
        <v>7.6150554020868691E-2</v>
      </c>
      <c r="DS46" s="26">
        <f t="shared" si="128"/>
        <v>7.6125868910252553E-2</v>
      </c>
      <c r="DT46" s="6">
        <f>2*(100-(100*G46))/SUM($D46:G46)/100</f>
        <v>8.213647408470702E-2</v>
      </c>
      <c r="DU46" s="6">
        <f>2*(100-(100*I46))/SUM($D46:I46)/100</f>
        <v>8.2049890124870489E-2</v>
      </c>
      <c r="DV46" s="6">
        <f>2*(100-(100*M46))/SUM($D46:M46)/100</f>
        <v>8.1615236013929393E-2</v>
      </c>
      <c r="DW46" s="6">
        <f>2*(100-(100*Q46))/SUM($D46:Q46)/100</f>
        <v>8.1099554794840018E-2</v>
      </c>
      <c r="DX46" s="6">
        <f>2*(100-(100*W46))/SUM($D46:W46)/100</f>
        <v>8.0423043162552499E-2</v>
      </c>
      <c r="DY46" s="7">
        <f>(DT46-'Data for assignment'!C36)^2</f>
        <v>4.2581433301385468E-6</v>
      </c>
      <c r="DZ46" s="7">
        <f>(DU46-'Data for assignment'!D36)^2</f>
        <v>9.923223726512183E-6</v>
      </c>
      <c r="EA46" s="7">
        <f>(DV46-'Data for assignment'!E36)^2</f>
        <v>2.1020051638443062E-5</v>
      </c>
      <c r="EB46" s="7">
        <f>(DW46-'Data for assignment'!F36)^2</f>
        <v>5.0416279508817187E-5</v>
      </c>
      <c r="EC46" s="7">
        <f>(DX46-'Data for assignment'!G36)^2</f>
        <v>7.8800415955656018E-5</v>
      </c>
      <c r="ED46" t="str">
        <f t="shared" si="111"/>
        <v>Par Rate 17.5</v>
      </c>
      <c r="EE46" s="18">
        <v>17.5</v>
      </c>
      <c r="EF46">
        <v>0.27334691158034097</v>
      </c>
      <c r="EG46">
        <v>7.5071272371349806E-2</v>
      </c>
      <c r="EH46">
        <v>0.2732360967576728</v>
      </c>
      <c r="EI46">
        <f>100*EG46/2*SUM($EH$12:EH46)+100*EH46</f>
        <v>99.968040114073546</v>
      </c>
      <c r="EJ46" s="50">
        <f t="shared" si="112"/>
        <v>3.195988592645449E-2</v>
      </c>
      <c r="EK46" s="50">
        <f t="shared" si="113"/>
        <v>-103.8325757608915</v>
      </c>
      <c r="EL46" s="50"/>
      <c r="EM46" s="50"/>
      <c r="EN46" s="50"/>
      <c r="EO46" s="50"/>
      <c r="EP46" s="50"/>
      <c r="EQ46" s="50"/>
    </row>
    <row r="47" spans="1:147" x14ac:dyDescent="0.3">
      <c r="A47" s="8">
        <v>32402</v>
      </c>
      <c r="B47" s="3">
        <v>0.08</v>
      </c>
      <c r="C47" s="4">
        <f t="shared" si="108"/>
        <v>7.9943629233416136E-2</v>
      </c>
      <c r="D47" s="5">
        <f t="shared" si="126"/>
        <v>0.96068350980806794</v>
      </c>
      <c r="E47" s="5">
        <f t="shared" si="126"/>
        <v>0.92275548693149745</v>
      </c>
      <c r="F47" s="5">
        <f t="shared" si="126"/>
        <v>0.88628457977597019</v>
      </c>
      <c r="G47" s="5">
        <f t="shared" si="126"/>
        <v>0.85129130261017616</v>
      </c>
      <c r="H47" s="5">
        <f t="shared" si="126"/>
        <v>0.81776347617756806</v>
      </c>
      <c r="I47" s="5">
        <f t="shared" si="126"/>
        <v>0.78566739991067447</v>
      </c>
      <c r="J47" s="5">
        <f t="shared" si="126"/>
        <v>0.75495584536588756</v>
      </c>
      <c r="K47" s="5">
        <f t="shared" si="126"/>
        <v>0.7255737051193113</v>
      </c>
      <c r="L47" s="5">
        <f t="shared" si="126"/>
        <v>0.69746192701816612</v>
      </c>
      <c r="M47" s="5">
        <f t="shared" si="126"/>
        <v>0.67056020441432673</v>
      </c>
      <c r="N47" s="5">
        <f t="shared" si="126"/>
        <v>0.64480877110165613</v>
      </c>
      <c r="O47" s="5">
        <f t="shared" si="126"/>
        <v>0.62014955757277568</v>
      </c>
      <c r="P47" s="5">
        <f t="shared" si="126"/>
        <v>0.59652689628224398</v>
      </c>
      <c r="Q47" s="5">
        <f t="shared" si="126"/>
        <v>0.57388791239509873</v>
      </c>
      <c r="R47" s="5">
        <f t="shared" si="126"/>
        <v>0.55218269867724357</v>
      </c>
      <c r="S47" s="5">
        <f t="shared" si="126"/>
        <v>0.53136434538428345</v>
      </c>
      <c r="T47" s="5">
        <f t="shared" si="127"/>
        <v>0.51138887566120783</v>
      </c>
      <c r="U47" s="5">
        <f t="shared" si="127"/>
        <v>0.49221512213962593</v>
      </c>
      <c r="V47" s="5">
        <f t="shared" si="127"/>
        <v>0.47380456966190243</v>
      </c>
      <c r="W47" s="5">
        <f t="shared" si="127"/>
        <v>0.45612118129335816</v>
      </c>
      <c r="X47" s="5">
        <f t="shared" si="127"/>
        <v>0.43913121920504866</v>
      </c>
      <c r="Y47" s="5">
        <f t="shared" si="127"/>
        <v>0.42280306803001855</v>
      </c>
      <c r="Z47" s="5">
        <f t="shared" si="127"/>
        <v>0.40710706548043452</v>
      </c>
      <c r="AA47" s="5">
        <f t="shared" si="127"/>
        <v>0.39201534304200142</v>
      </c>
      <c r="AB47" s="5">
        <f t="shared" si="127"/>
        <v>0.37750167820118979</v>
      </c>
      <c r="AC47" s="5">
        <f t="shared" si="127"/>
        <v>0.36354135873850452</v>
      </c>
      <c r="AD47" s="5">
        <f t="shared" si="127"/>
        <v>0.35011105901206113</v>
      </c>
      <c r="AE47" s="5">
        <f t="shared" si="127"/>
        <v>0.33718872776886594</v>
      </c>
      <c r="AF47" s="5">
        <f t="shared" si="127"/>
        <v>0.32475348679019717</v>
      </c>
      <c r="AG47" s="5">
        <f t="shared" si="127"/>
        <v>0.31278553955443034</v>
      </c>
      <c r="AH47" s="5">
        <f t="shared" si="127"/>
        <v>0.30126608905105051</v>
      </c>
      <c r="AI47" s="5">
        <f t="shared" si="127"/>
        <v>0.29017726387875092</v>
      </c>
      <c r="AJ47" s="5">
        <f t="shared" si="127"/>
        <v>0.27950205179089538</v>
      </c>
      <c r="AK47" s="5">
        <f t="shared" si="127"/>
        <v>0.26922423990087146</v>
      </c>
      <c r="AL47" s="5">
        <f t="shared" si="127"/>
        <v>0.25932836081941385</v>
      </c>
      <c r="AM47" s="5">
        <f t="shared" si="127"/>
        <v>0.24979964405997085</v>
      </c>
      <c r="AN47" s="5">
        <f t="shared" si="127"/>
        <v>0.24062397211271314</v>
      </c>
      <c r="AO47" s="5">
        <f t="shared" si="127"/>
        <v>0.23178784065032468</v>
      </c>
      <c r="AP47" s="5">
        <f t="shared" si="127"/>
        <v>0.22327832238772663</v>
      </c>
      <c r="AQ47" s="5">
        <f t="shared" si="127"/>
        <v>0.21508303417250341</v>
      </c>
      <c r="AR47" s="5">
        <f t="shared" si="127"/>
        <v>0.20719010693264789</v>
      </c>
      <c r="AS47" s="5">
        <f t="shared" si="127"/>
        <v>0.19958815815322156</v>
      </c>
      <c r="AT47" s="5">
        <f t="shared" si="127"/>
        <v>0.19226626659378313</v>
      </c>
      <c r="AU47" s="5">
        <f t="shared" si="127"/>
        <v>0.18521394899421054</v>
      </c>
      <c r="AV47" s="5">
        <f t="shared" si="127"/>
        <v>0.1784211385481656</v>
      </c>
      <c r="AW47" s="5">
        <f t="shared" si="127"/>
        <v>0.1718781649512689</v>
      </c>
      <c r="AX47" s="5">
        <f t="shared" si="127"/>
        <v>0.16557573585545118</v>
      </c>
      <c r="AY47" s="5">
        <f t="shared" si="127"/>
        <v>0.15950491958226873</v>
      </c>
      <c r="AZ47" s="5">
        <f t="shared" si="127"/>
        <v>0.15365712896656639</v>
      </c>
      <c r="BA47" s="5">
        <f t="shared" si="127"/>
        <v>0.14802410621805623</v>
      </c>
      <c r="BB47" s="5">
        <f t="shared" si="127"/>
        <v>0.1425979087024444</v>
      </c>
      <c r="BC47" s="5">
        <f t="shared" si="127"/>
        <v>0.13737089555594775</v>
      </c>
      <c r="BD47" s="5">
        <f t="shared" si="127"/>
        <v>0.13233571505762554</v>
      </c>
      <c r="BE47" s="5">
        <f t="shared" si="127"/>
        <v>0.12748529269313083</v>
      </c>
      <c r="BF47" s="5">
        <f t="shared" si="127"/>
        <v>0.12281281985143309</v>
      </c>
      <c r="BG47" s="5">
        <f t="shared" si="127"/>
        <v>0.11831174310294992</v>
      </c>
      <c r="BH47" s="5">
        <f t="shared" si="127"/>
        <v>0.1139757540134945</v>
      </c>
      <c r="BI47" s="5">
        <f t="shared" si="127"/>
        <v>0.10979877945361456</v>
      </c>
      <c r="BJ47" s="5">
        <f t="shared" si="127"/>
        <v>0.10577497236738276</v>
      </c>
      <c r="BK47" s="5">
        <f t="shared" si="127"/>
        <v>0.10189870296858998</v>
      </c>
      <c r="BL47" s="26">
        <f t="shared" si="110"/>
        <v>8.0220516962093896E-2</v>
      </c>
      <c r="BM47" s="26">
        <f t="shared" si="128"/>
        <v>8.0390990807944457E-2</v>
      </c>
      <c r="BN47" s="26">
        <f t="shared" si="128"/>
        <v>8.0478122542723546E-2</v>
      </c>
      <c r="BO47" s="26">
        <f t="shared" si="128"/>
        <v>8.0500451371126297E-2</v>
      </c>
      <c r="BP47" s="26">
        <f t="shared" si="128"/>
        <v>8.0472853247271825E-2</v>
      </c>
      <c r="BQ47" s="26">
        <f t="shared" si="128"/>
        <v>8.0407243812780846E-2</v>
      </c>
      <c r="BR47" s="26">
        <f t="shared" si="128"/>
        <v>8.031314697211335E-2</v>
      </c>
      <c r="BS47" s="26">
        <f t="shared" si="128"/>
        <v>8.019815491201554E-2</v>
      </c>
      <c r="BT47" s="26">
        <f t="shared" si="128"/>
        <v>8.0068300377026516E-2</v>
      </c>
      <c r="BU47" s="26">
        <f t="shared" si="128"/>
        <v>7.9928357992840954E-2</v>
      </c>
      <c r="BV47" s="26">
        <f t="shared" si="128"/>
        <v>7.9782088192197634E-2</v>
      </c>
      <c r="BW47" s="26">
        <f t="shared" si="128"/>
        <v>7.963243469012482E-2</v>
      </c>
      <c r="BX47" s="26">
        <f t="shared" si="128"/>
        <v>7.9481684353488138E-2</v>
      </c>
      <c r="BY47" s="26">
        <f t="shared" si="128"/>
        <v>7.9331596614875891E-2</v>
      </c>
      <c r="BZ47" s="26">
        <f t="shared" si="128"/>
        <v>7.9183508213453185E-2</v>
      </c>
      <c r="CA47" s="26">
        <f t="shared" si="128"/>
        <v>7.9038417941693667E-2</v>
      </c>
      <c r="CB47" s="26">
        <f t="shared" si="128"/>
        <v>7.8897055185566084E-2</v>
      </c>
      <c r="CC47" s="26">
        <f t="shared" si="128"/>
        <v>7.8759935325582814E-2</v>
      </c>
      <c r="CD47" s="26">
        <f t="shared" si="128"/>
        <v>7.8627404483951641E-2</v>
      </c>
      <c r="CE47" s="26">
        <f t="shared" si="128"/>
        <v>7.8499675632226887E-2</v>
      </c>
      <c r="CF47" s="26">
        <f t="shared" si="128"/>
        <v>7.8376857692857585E-2</v>
      </c>
      <c r="CG47" s="26">
        <f t="shared" si="128"/>
        <v>7.825897895958045E-2</v>
      </c>
      <c r="CH47" s="26">
        <f t="shared" si="128"/>
        <v>7.8146005911765945E-2</v>
      </c>
      <c r="CI47" s="26">
        <f t="shared" si="128"/>
        <v>7.803785829536429E-2</v>
      </c>
      <c r="CJ47" s="26">
        <f t="shared" si="128"/>
        <v>7.7934421178949873E-2</v>
      </c>
      <c r="CK47" s="26">
        <f t="shared" si="128"/>
        <v>7.7835554560218317E-2</v>
      </c>
      <c r="CL47" s="26">
        <f t="shared" si="128"/>
        <v>7.7741100990243034E-2</v>
      </c>
      <c r="CM47" s="26">
        <f t="shared" si="128"/>
        <v>7.7650891595082094E-2</v>
      </c>
      <c r="CN47" s="26">
        <f t="shared" si="128"/>
        <v>7.7564750803085142E-2</v>
      </c>
      <c r="CO47" s="26">
        <f t="shared" si="128"/>
        <v>7.7482500028367679E-2</v>
      </c>
      <c r="CP47" s="26">
        <f t="shared" si="128"/>
        <v>7.7403960513875325E-2</v>
      </c>
      <c r="CQ47" s="26">
        <f t="shared" si="128"/>
        <v>7.7328955499212371E-2</v>
      </c>
      <c r="CR47" s="26">
        <f t="shared" si="128"/>
        <v>7.7257311847302529E-2</v>
      </c>
      <c r="CS47" s="26">
        <f t="shared" si="128"/>
        <v>7.7188861238647724E-2</v>
      </c>
      <c r="CT47" s="26">
        <f t="shared" si="128"/>
        <v>7.7123441021364647E-2</v>
      </c>
      <c r="CU47" s="26">
        <f t="shared" si="128"/>
        <v>7.7060894788428411E-2</v>
      </c>
      <c r="CV47" s="26">
        <f t="shared" si="128"/>
        <v>7.7001072739923584E-2</v>
      </c>
      <c r="CW47" s="26">
        <f t="shared" si="128"/>
        <v>7.6943831877011162E-2</v>
      </c>
      <c r="CX47" s="26">
        <f t="shared" si="128"/>
        <v>7.6889036065297928E-2</v>
      </c>
      <c r="CY47" s="26">
        <f t="shared" si="128"/>
        <v>7.6836555997955011E-2</v>
      </c>
      <c r="CZ47" s="26">
        <f t="shared" si="128"/>
        <v>7.6786269082964015E-2</v>
      </c>
      <c r="DA47" s="26">
        <f t="shared" si="128"/>
        <v>7.6738059274019707E-2</v>
      </c>
      <c r="DB47" s="26">
        <f t="shared" si="128"/>
        <v>7.6691816860677942E-2</v>
      </c>
      <c r="DC47" s="26">
        <f t="shared" si="128"/>
        <v>7.6647438230141071E-2</v>
      </c>
      <c r="DD47" s="26">
        <f t="shared" si="128"/>
        <v>7.6604825610480265E-2</v>
      </c>
      <c r="DE47" s="26">
        <f t="shared" si="128"/>
        <v>7.6563886802996237E-2</v>
      </c>
      <c r="DF47" s="26">
        <f t="shared" si="128"/>
        <v>7.6524534909722303E-2</v>
      </c>
      <c r="DG47" s="26">
        <f t="shared" si="128"/>
        <v>7.6486688060704897E-2</v>
      </c>
      <c r="DH47" s="26">
        <f t="shared" si="128"/>
        <v>7.645026914459406E-2</v>
      </c>
      <c r="DI47" s="26">
        <f t="shared" si="128"/>
        <v>7.6415205545190934E-2</v>
      </c>
      <c r="DJ47" s="26">
        <f t="shared" si="128"/>
        <v>7.638142888589157E-2</v>
      </c>
      <c r="DK47" s="26">
        <f t="shared" si="128"/>
        <v>7.6348874783400328E-2</v>
      </c>
      <c r="DL47" s="26">
        <f t="shared" si="128"/>
        <v>7.6317482611639662E-2</v>
      </c>
      <c r="DM47" s="26">
        <f t="shared" si="128"/>
        <v>7.6287195276428466E-2</v>
      </c>
      <c r="DN47" s="26">
        <f t="shared" si="128"/>
        <v>7.6257959001225048E-2</v>
      </c>
      <c r="DO47" s="26">
        <f t="shared" si="128"/>
        <v>7.6229723124016713E-2</v>
      </c>
      <c r="DP47" s="26">
        <f t="shared" si="128"/>
        <v>7.6202439905272423E-2</v>
      </c>
      <c r="DQ47" s="26">
        <f t="shared" si="128"/>
        <v>7.6176064346751365E-2</v>
      </c>
      <c r="DR47" s="26">
        <f t="shared" si="128"/>
        <v>7.6150554020868691E-2</v>
      </c>
      <c r="DS47" s="26">
        <f t="shared" si="128"/>
        <v>7.6125868910252553E-2</v>
      </c>
      <c r="DT47" s="6">
        <f>2*(100-(100*G47))/SUM($D47:G47)/100</f>
        <v>8.213647408470702E-2</v>
      </c>
      <c r="DU47" s="6">
        <f>2*(100-(100*I47))/SUM($D47:I47)/100</f>
        <v>8.2049890124870489E-2</v>
      </c>
      <c r="DV47" s="6">
        <f>2*(100-(100*M47))/SUM($D47:M47)/100</f>
        <v>8.1615236013929393E-2</v>
      </c>
      <c r="DW47" s="6">
        <f>2*(100-(100*Q47))/SUM($D47:Q47)/100</f>
        <v>8.1099554794840018E-2</v>
      </c>
      <c r="DX47" s="6">
        <f>2*(100-(100*W47))/SUM($D47:W47)/100</f>
        <v>8.0423043162552499E-2</v>
      </c>
      <c r="DY47" s="7">
        <f>(DT47-'Data for assignment'!C37)^2</f>
        <v>3.4727139287771916E-6</v>
      </c>
      <c r="DZ47" s="7">
        <f>(DU47-'Data for assignment'!D37)^2</f>
        <v>1.0563194699764039E-5</v>
      </c>
      <c r="EA47" s="7">
        <f>(DV47-'Data for assignment'!E37)^2</f>
        <v>2.3860880121516474E-5</v>
      </c>
      <c r="EB47" s="7">
        <f>(DW47-'Data for assignment'!F37)^2</f>
        <v>5.0416279508817187E-5</v>
      </c>
      <c r="EC47" s="7">
        <f>(DX47-'Data for assignment'!G37)^2</f>
        <v>7.8800415955656018E-5</v>
      </c>
      <c r="ED47" t="str">
        <f t="shared" si="111"/>
        <v>Par Rate 18</v>
      </c>
      <c r="EE47" s="18">
        <v>18</v>
      </c>
      <c r="EF47">
        <v>0.26332595451744839</v>
      </c>
      <c r="EG47">
        <v>7.5085220738606823E-2</v>
      </c>
      <c r="EH47">
        <v>0.26321902622649085</v>
      </c>
      <c r="EI47">
        <f>100*EG47/2*SUM($EH$12:EH47)+100*EH47</f>
        <v>99.968023451286001</v>
      </c>
      <c r="EJ47" s="50">
        <f t="shared" si="112"/>
        <v>3.1976548713998909E-2</v>
      </c>
      <c r="EK47" s="50">
        <f t="shared" si="113"/>
        <v>-103.88671050198772</v>
      </c>
      <c r="EL47" s="50"/>
      <c r="EM47" s="50"/>
      <c r="EN47" s="50"/>
      <c r="EO47" s="50"/>
      <c r="EP47" s="50"/>
      <c r="EQ47" s="50"/>
    </row>
    <row r="48" spans="1:147" hidden="1" x14ac:dyDescent="0.3">
      <c r="A48" s="8">
        <v>32409</v>
      </c>
      <c r="B48" s="3">
        <v>7.9499998000000002E-2</v>
      </c>
      <c r="C48" s="4">
        <f t="shared" si="108"/>
        <v>7.9428278372577085E-2</v>
      </c>
      <c r="D48" s="5">
        <f t="shared" si="126"/>
        <v>0.9609166285400319</v>
      </c>
      <c r="E48" s="5">
        <f t="shared" si="126"/>
        <v>0.92317773297405914</v>
      </c>
      <c r="F48" s="5">
        <f t="shared" si="126"/>
        <v>0.88685885929276642</v>
      </c>
      <c r="G48" s="5">
        <f t="shared" si="126"/>
        <v>0.85198644447144312</v>
      </c>
      <c r="H48" s="5">
        <f t="shared" si="126"/>
        <v>0.81855336072163598</v>
      </c>
      <c r="I48" s="5">
        <f t="shared" si="126"/>
        <v>0.7865301952937972</v>
      </c>
      <c r="J48" s="5">
        <f t="shared" si="126"/>
        <v>0.75587334702954545</v>
      </c>
      <c r="K48" s="5">
        <f t="shared" si="126"/>
        <v>0.72653076967358132</v>
      </c>
      <c r="L48" s="5">
        <f t="shared" si="126"/>
        <v>0.69844599013080577</v>
      </c>
      <c r="M48" s="5">
        <f t="shared" si="126"/>
        <v>0.67156087204223647</v>
      </c>
      <c r="N48" s="5">
        <f t="shared" si="126"/>
        <v>0.64581747393800981</v>
      </c>
      <c r="O48" s="5">
        <f t="shared" si="126"/>
        <v>0.62115925950286233</v>
      </c>
      <c r="P48" s="5">
        <f t="shared" si="126"/>
        <v>0.59753184870348486</v>
      </c>
      <c r="Q48" s="5">
        <f t="shared" si="126"/>
        <v>0.57488344732564389</v>
      </c>
      <c r="R48" s="5">
        <f t="shared" si="126"/>
        <v>0.55316505458101783</v>
      </c>
      <c r="S48" s="5">
        <f t="shared" si="126"/>
        <v>0.53233052054497199</v>
      </c>
      <c r="T48" s="5">
        <f t="shared" si="127"/>
        <v>0.51233650473250736</v>
      </c>
      <c r="U48" s="5">
        <f t="shared" si="127"/>
        <v>0.49314237218570117</v>
      </c>
      <c r="V48" s="5">
        <f t="shared" si="127"/>
        <v>0.47471005258831089</v>
      </c>
      <c r="W48" s="5">
        <f t="shared" si="127"/>
        <v>0.45700388006546977</v>
      </c>
      <c r="X48" s="5">
        <f t="shared" si="127"/>
        <v>0.43999042566964691</v>
      </c>
      <c r="Y48" s="5">
        <f t="shared" si="127"/>
        <v>0.42363833050737304</v>
      </c>
      <c r="Z48" s="5">
        <f t="shared" si="127"/>
        <v>0.40791814458879105</v>
      </c>
      <c r="AA48" s="5">
        <f t="shared" si="127"/>
        <v>0.39280217446306931</v>
      </c>
      <c r="AB48" s="5">
        <f t="shared" si="127"/>
        <v>0.37826434130155528</v>
      </c>
      <c r="AC48" s="5">
        <f t="shared" si="127"/>
        <v>0.36428005013454579</v>
      </c>
      <c r="AD48" s="5">
        <f t="shared" si="127"/>
        <v>0.35082607031045598</v>
      </c>
      <c r="AE48" s="5">
        <f t="shared" si="127"/>
        <v>0.3378804268358368</v>
      </c>
      <c r="AF48" s="5">
        <f t="shared" si="127"/>
        <v>0.3254223020041242</v>
      </c>
      <c r="AG48" s="5">
        <f t="shared" si="127"/>
        <v>0.31343194658163376</v>
      </c>
      <c r="AH48" s="5">
        <f t="shared" si="127"/>
        <v>0.30189059975609384</v>
      </c>
      <c r="AI48" s="5">
        <f t="shared" si="127"/>
        <v>0.29078041704079188</v>
      </c>
      <c r="AJ48" s="5">
        <f t="shared" si="127"/>
        <v>0.2800844053482725</v>
      </c>
      <c r="AK48" s="5">
        <f t="shared" si="127"/>
        <v>0.26978636448881133</v>
      </c>
      <c r="AL48" s="5">
        <f t="shared" si="127"/>
        <v>0.25987083440176573</v>
      </c>
      <c r="AM48" s="5">
        <f t="shared" si="127"/>
        <v>0.25032304748629125</v>
      </c>
      <c r="AN48" s="5">
        <f t="shared" si="127"/>
        <v>0.24112888545773195</v>
      </c>
      <c r="AO48" s="5">
        <f t="shared" si="127"/>
        <v>0.23227484021457007</v>
      </c>
      <c r="AP48" s="5">
        <f t="shared" si="127"/>
        <v>0.22374797825649367</v>
      </c>
      <c r="AQ48" s="5">
        <f t="shared" si="127"/>
        <v>0.21553590824594573</v>
      </c>
      <c r="AR48" s="5">
        <f t="shared" si="127"/>
        <v>0.20762675135298805</v>
      </c>
      <c r="AS48" s="5">
        <f t="shared" si="127"/>
        <v>0.20000911406628563</v>
      </c>
      <c r="AT48" s="5">
        <f t="shared" si="127"/>
        <v>0.19267206319157654</v>
      </c>
      <c r="AU48" s="5">
        <f t="shared" si="127"/>
        <v>0.18560510279332537</v>
      </c>
      <c r="AV48" s="5">
        <f t="shared" si="127"/>
        <v>0.17879815286566594</v>
      </c>
      <c r="AW48" s="5">
        <f t="shared" si="127"/>
        <v>0.17224152954552449</v>
      </c>
      <c r="AX48" s="5">
        <f t="shared" si="127"/>
        <v>0.16592592670433878</v>
      </c>
      <c r="AY48" s="5">
        <f t="shared" si="127"/>
        <v>0.15984239877536469</v>
      </c>
      <c r="AZ48" s="5">
        <f t="shared" si="127"/>
        <v>0.1539823446915291</v>
      </c>
      <c r="BA48" s="5">
        <f t="shared" si="127"/>
        <v>0.14833749282443612</v>
      </c>
      <c r="BB48" s="5">
        <f t="shared" si="127"/>
        <v>0.14289988682874111</v>
      </c>
      <c r="BC48" s="5">
        <f t="shared" si="127"/>
        <v>0.13766187230793123</v>
      </c>
      <c r="BD48" s="5">
        <f t="shared" si="127"/>
        <v>0.13261608422780374</v>
      </c>
      <c r="BE48" s="5">
        <f t="shared" si="127"/>
        <v>0.12775543501283412</v>
      </c>
      <c r="BF48" s="5">
        <f t="shared" si="127"/>
        <v>0.12307310326833346</v>
      </c>
      <c r="BG48" s="5">
        <f t="shared" si="127"/>
        <v>0.11856252307797956</v>
      </c>
      <c r="BH48" s="5">
        <f t="shared" si="127"/>
        <v>0.1142173738321014</v>
      </c>
      <c r="BI48" s="5">
        <f t="shared" si="127"/>
        <v>0.11003157054711941</v>
      </c>
      <c r="BJ48" s="5">
        <f t="shared" si="127"/>
        <v>0.10599925464090323</v>
      </c>
      <c r="BK48" s="5">
        <f t="shared" ref="X48:BK55" si="129">BK$7*EXP(-BK$8*$C48)</f>
        <v>0.10211478513259398</v>
      </c>
      <c r="BL48" s="26">
        <f t="shared" si="110"/>
        <v>7.9735257352760075E-2</v>
      </c>
      <c r="BM48" s="26">
        <f t="shared" si="128"/>
        <v>7.993350291469567E-2</v>
      </c>
      <c r="BN48" s="26">
        <f t="shared" si="128"/>
        <v>8.004628717492597E-2</v>
      </c>
      <c r="BO48" s="26">
        <f t="shared" si="128"/>
        <v>8.0092331262087868E-2</v>
      </c>
      <c r="BP48" s="26">
        <f t="shared" si="128"/>
        <v>8.0086676395645651E-2</v>
      </c>
      <c r="BQ48" s="26">
        <f t="shared" si="128"/>
        <v>8.0041388412938674E-2</v>
      </c>
      <c r="BR48" s="26">
        <f t="shared" si="128"/>
        <v>7.9966127777595875E-2</v>
      </c>
      <c r="BS48" s="26">
        <f t="shared" si="128"/>
        <v>7.9868610891779504E-2</v>
      </c>
      <c r="BT48" s="26">
        <f t="shared" si="128"/>
        <v>7.9754983538233237E-2</v>
      </c>
      <c r="BU48" s="26">
        <f t="shared" si="128"/>
        <v>7.9630123256530794E-2</v>
      </c>
      <c r="BV48" s="26">
        <f t="shared" si="128"/>
        <v>7.9497884219516646E-2</v>
      </c>
      <c r="BW48" s="26">
        <f t="shared" si="128"/>
        <v>7.9361295566943962E-2</v>
      </c>
      <c r="BX48" s="26">
        <f t="shared" si="128"/>
        <v>7.9222722050401428E-2</v>
      </c>
      <c r="BY48" s="26">
        <f t="shared" si="128"/>
        <v>7.9083994147785386E-2</v>
      </c>
      <c r="BZ48" s="26">
        <f t="shared" si="128"/>
        <v>7.8946513437341312E-2</v>
      </c>
      <c r="CA48" s="26">
        <f t="shared" si="128"/>
        <v>7.8811337916832092E-2</v>
      </c>
      <c r="CB48" s="26">
        <f t="shared" si="128"/>
        <v>7.867925106139019E-2</v>
      </c>
      <c r="CC48" s="26">
        <f t="shared" si="128"/>
        <v>7.8550817692840988E-2</v>
      </c>
      <c r="CD48" s="26">
        <f t="shared" si="128"/>
        <v>7.8426429150579596E-2</v>
      </c>
      <c r="CE48" s="26">
        <f t="shared" si="128"/>
        <v>7.8306339782754197E-2</v>
      </c>
      <c r="CF48" s="26">
        <f t="shared" si="128"/>
        <v>7.8190696395075296E-2</v>
      </c>
      <c r="CG48" s="26">
        <f t="shared" si="128"/>
        <v>7.8079561985730087E-2</v>
      </c>
      <c r="CH48" s="26">
        <f t="shared" si="128"/>
        <v>7.7972934844689576E-2</v>
      </c>
      <c r="CI48" s="26">
        <f t="shared" si="128"/>
        <v>7.7870763892919775E-2</v>
      </c>
      <c r="CJ48" s="26">
        <f t="shared" si="128"/>
        <v>7.7772960972575481E-2</v>
      </c>
      <c r="CK48" s="26">
        <f t="shared" si="128"/>
        <v>7.7679410665855889E-2</v>
      </c>
      <c r="CL48" s="26">
        <f t="shared" si="128"/>
        <v>7.7589978111924418E-2</v>
      </c>
      <c r="CM48" s="26">
        <f t="shared" si="128"/>
        <v>7.7504515203372787E-2</v>
      </c>
      <c r="CN48" s="26">
        <f t="shared" si="128"/>
        <v>7.7422865472281985E-2</v>
      </c>
      <c r="CO48" s="26">
        <f t="shared" si="128"/>
        <v>7.7344867917884003E-2</v>
      </c>
      <c r="CP48" s="26">
        <f t="shared" si="128"/>
        <v>7.7270359980632669E-2</v>
      </c>
      <c r="CQ48" s="26">
        <f t="shared" si="128"/>
        <v>7.7199179829108205E-2</v>
      </c>
      <c r="CR48" s="26">
        <f t="shared" si="128"/>
        <v>7.7131168094951907E-2</v>
      </c>
      <c r="CS48" s="26">
        <f t="shared" si="128"/>
        <v>7.7066169165615789E-2</v>
      </c>
      <c r="CT48" s="26">
        <f t="shared" si="128"/>
        <v>7.7004032124026539E-2</v>
      </c>
      <c r="CU48" s="26">
        <f t="shared" si="128"/>
        <v>7.6944611407424202E-2</v>
      </c>
      <c r="CV48" s="26">
        <f t="shared" si="128"/>
        <v>7.6887767243926292E-2</v>
      </c>
      <c r="CW48" s="26">
        <f t="shared" si="128"/>
        <v>7.6833365914204352E-2</v>
      </c>
      <c r="CX48" s="26">
        <f t="shared" si="128"/>
        <v>7.6781279876572434E-2</v>
      </c>
      <c r="CY48" s="26">
        <f t="shared" si="128"/>
        <v>7.6731387786388702E-2</v>
      </c>
      <c r="CZ48" s="26">
        <f t="shared" si="128"/>
        <v>7.6683574434649765E-2</v>
      </c>
      <c r="DA48" s="26">
        <f t="shared" si="128"/>
        <v>7.6637730625760403E-2</v>
      </c>
      <c r="DB48" s="26">
        <f t="shared" si="128"/>
        <v>7.659375301047773E-2</v>
      </c>
      <c r="DC48" s="26">
        <f t="shared" si="128"/>
        <v>7.6551543886793444E-2</v>
      </c>
      <c r="DD48" s="26">
        <f t="shared" si="128"/>
        <v>7.6511010978889918E-2</v>
      </c>
      <c r="DE48" s="26">
        <f t="shared" si="128"/>
        <v>7.6472067202176489E-2</v>
      </c>
      <c r="DF48" s="26">
        <f t="shared" si="128"/>
        <v>7.6434630420685434E-2</v>
      </c>
      <c r="DG48" s="26">
        <f t="shared" si="128"/>
        <v>7.6398623201713339E-2</v>
      </c>
      <c r="DH48" s="26">
        <f t="shared" si="128"/>
        <v>7.636397257146664E-2</v>
      </c>
      <c r="DI48" s="26">
        <f t="shared" si="128"/>
        <v>7.6330609774564392E-2</v>
      </c>
      <c r="DJ48" s="26">
        <f t="shared" si="128"/>
        <v>7.6298470039523628E-2</v>
      </c>
      <c r="DK48" s="26">
        <f t="shared" si="128"/>
        <v>7.6267492351770244E-2</v>
      </c>
      <c r="DL48" s="26">
        <f t="shared" si="128"/>
        <v>7.6237619235255488E-2</v>
      </c>
      <c r="DM48" s="26">
        <f t="shared" si="128"/>
        <v>7.6208796543389828E-2</v>
      </c>
      <c r="DN48" s="26">
        <f t="shared" si="128"/>
        <v>7.6180973259716983E-2</v>
      </c>
      <c r="DO48" s="26">
        <f t="shared" si="128"/>
        <v>7.615410130852511E-2</v>
      </c>
      <c r="DP48" s="26">
        <f t="shared" si="128"/>
        <v>7.6128135375416364E-2</v>
      </c>
      <c r="DQ48" s="26">
        <f t="shared" si="128"/>
        <v>7.6103032737722648E-2</v>
      </c>
      <c r="DR48" s="26">
        <f t="shared" si="128"/>
        <v>7.6078753104555419E-2</v>
      </c>
      <c r="DS48" s="26">
        <f t="shared" si="128"/>
        <v>7.6055258466202535E-2</v>
      </c>
      <c r="DT48" s="6">
        <f>2*(100-(100*G48))/SUM($D48:G48)/100</f>
        <v>8.1709092175669434E-2</v>
      </c>
      <c r="DU48" s="6">
        <f>2*(100-(100*I48))/SUM($D48:I48)/100</f>
        <v>8.166367885924472E-2</v>
      </c>
      <c r="DV48" s="6">
        <f>2*(100-(100*M48))/SUM($D48:M48)/100</f>
        <v>8.1292445386377268E-2</v>
      </c>
      <c r="DW48" s="6">
        <f>2*(100-(100*Q48))/SUM($D48:Q48)/100</f>
        <v>8.0821972415585808E-2</v>
      </c>
      <c r="DX48" s="6">
        <f>2*(100-(100*W48))/SUM($D48:W48)/100</f>
        <v>8.0191328626611658E-2</v>
      </c>
      <c r="DY48" s="7">
        <f>(DT48-'Data for assignment'!C38)^2</f>
        <v>8.9455475590978014E-6</v>
      </c>
      <c r="DZ48" s="7">
        <f>(DU48-'Data for assignment'!D38)^2</f>
        <v>1.5494655613742021E-5</v>
      </c>
      <c r="EA48" s="7">
        <f>(DV48-'Data for assignment'!E38)^2</f>
        <v>3.1444623884340754E-5</v>
      </c>
      <c r="EB48" s="7">
        <f>(DW48-'Data for assignment'!F38)^2</f>
        <v>6.0497666435751569E-5</v>
      </c>
      <c r="EC48" s="7">
        <f>(DX48-'Data for assignment'!G38)^2</f>
        <v>9.0414888339132186E-5</v>
      </c>
      <c r="ED48" t="str">
        <f t="shared" si="111"/>
        <v>Par Rate 18.5</v>
      </c>
      <c r="EE48" s="18">
        <v>18.5</v>
      </c>
      <c r="EF48">
        <v>0.25367292952548187</v>
      </c>
      <c r="EG48">
        <v>7.5098249609811513E-2</v>
      </c>
      <c r="EH48">
        <v>0.25356977091037425</v>
      </c>
      <c r="EI48">
        <f>100*EG48/2*SUM($EH$12:EH48)+100*EH48</f>
        <v>99.968009374124904</v>
      </c>
      <c r="EJ48" s="50">
        <f t="shared" si="112"/>
        <v>3.1990625875096157E-2</v>
      </c>
      <c r="EK48" s="50">
        <f t="shared" si="113"/>
        <v>-103.9324449548419</v>
      </c>
      <c r="EL48" s="50"/>
      <c r="EM48" s="50"/>
      <c r="EN48" s="50"/>
      <c r="EO48" s="50"/>
      <c r="EP48" s="50"/>
      <c r="EQ48" s="50"/>
    </row>
    <row r="49" spans="1:147" x14ac:dyDescent="0.3">
      <c r="A49" s="8">
        <v>32416</v>
      </c>
      <c r="B49" s="3">
        <v>8.1000004000000014E-2</v>
      </c>
      <c r="C49" s="4">
        <f t="shared" si="108"/>
        <v>8.0974330955094251E-2</v>
      </c>
      <c r="D49" s="5">
        <f t="shared" si="126"/>
        <v>0.96021744199449333</v>
      </c>
      <c r="E49" s="5">
        <f t="shared" si="126"/>
        <v>0.92191157414285674</v>
      </c>
      <c r="F49" s="5">
        <f t="shared" si="126"/>
        <v>0.88513713611414413</v>
      </c>
      <c r="G49" s="5">
        <f t="shared" si="126"/>
        <v>0.8499027199386</v>
      </c>
      <c r="H49" s="5">
        <f t="shared" si="126"/>
        <v>0.81618599301335959</v>
      </c>
      <c r="I49" s="5">
        <f t="shared" si="126"/>
        <v>0.78394464747286885</v>
      </c>
      <c r="J49" s="5">
        <f t="shared" si="126"/>
        <v>0.75312418175957785</v>
      </c>
      <c r="K49" s="5">
        <f t="shared" si="126"/>
        <v>0.72366335659540748</v>
      </c>
      <c r="L49" s="5">
        <f t="shared" si="126"/>
        <v>0.69549795827433525</v>
      </c>
      <c r="M49" s="5">
        <f t="shared" si="126"/>
        <v>0.6685633401084643</v>
      </c>
      <c r="N49" s="5">
        <f t="shared" si="126"/>
        <v>0.64279608944951849</v>
      </c>
      <c r="O49" s="5">
        <f t="shared" si="126"/>
        <v>0.61813507489297548</v>
      </c>
      <c r="P49" s="5">
        <f t="shared" si="126"/>
        <v>0.59452205910197076</v>
      </c>
      <c r="Q49" s="5">
        <f t="shared" si="126"/>
        <v>0.57190201150020747</v>
      </c>
      <c r="R49" s="5">
        <f t="shared" si="126"/>
        <v>0.55022321741629909</v>
      </c>
      <c r="S49" s="5">
        <f t="shared" si="126"/>
        <v>0.52943725267811181</v>
      </c>
      <c r="T49" s="5">
        <f t="shared" si="127"/>
        <v>0.50949887254452031</v>
      </c>
      <c r="U49" s="5">
        <f t="shared" si="127"/>
        <v>0.49036584926263826</v>
      </c>
      <c r="V49" s="5">
        <f t="shared" si="127"/>
        <v>0.47199878198903844</v>
      </c>
      <c r="W49" s="5">
        <f t="shared" si="127"/>
        <v>0.45436089522965833</v>
      </c>
      <c r="X49" s="5">
        <f t="shared" si="129"/>
        <v>0.43741783653447158</v>
      </c>
      <c r="Y49" s="5">
        <f t="shared" si="129"/>
        <v>0.42113748034025034</v>
      </c>
      <c r="Z49" s="5">
        <f t="shared" si="129"/>
        <v>0.40548974215513156</v>
      </c>
      <c r="AA49" s="5">
        <f t="shared" si="129"/>
        <v>0.3904464054051594</v>
      </c>
      <c r="AB49" s="5">
        <f t="shared" si="129"/>
        <v>0.37598096198369196</v>
      </c>
      <c r="AC49" s="5">
        <f t="shared" si="129"/>
        <v>0.36206846669036824</v>
      </c>
      <c r="AD49" s="5">
        <f t="shared" si="129"/>
        <v>0.34868540519413449</v>
      </c>
      <c r="AE49" s="5">
        <f t="shared" si="129"/>
        <v>0.33580957481522972</v>
      </c>
      <c r="AF49" s="5">
        <f t="shared" si="129"/>
        <v>0.32341997722939347</v>
      </c>
      <c r="AG49" s="5">
        <f t="shared" si="129"/>
        <v>0.31149672210729568</v>
      </c>
      <c r="AH49" s="5">
        <f t="shared" si="129"/>
        <v>0.30002094067992341</v>
      </c>
      <c r="AI49" s="5">
        <f t="shared" si="129"/>
        <v>0.28897470824262872</v>
      </c>
      <c r="AJ49" s="5">
        <f t="shared" si="129"/>
        <v>0.2783409746599767</v>
      </c>
      <c r="AK49" s="5">
        <f t="shared" si="129"/>
        <v>0.26810350199872562</v>
      </c>
      <c r="AL49" s="5">
        <f t="shared" si="129"/>
        <v>0.25824680848917814</v>
      </c>
      <c r="AM49" s="5">
        <f t="shared" si="129"/>
        <v>0.24875611809033546</v>
      </c>
      <c r="AN49" s="5">
        <f t="shared" si="129"/>
        <v>0.23961731500822109</v>
      </c>
      <c r="AO49" s="5">
        <f t="shared" si="129"/>
        <v>0.23081690258719101</v>
      </c>
      <c r="AP49" s="5">
        <f t="shared" si="129"/>
        <v>0.2223419660597174</v>
      </c>
      <c r="AQ49" s="5">
        <f t="shared" si="129"/>
        <v>0.21418013870036895</v>
      </c>
      <c r="AR49" s="5">
        <f t="shared" si="129"/>
        <v>0.20631957098429135</v>
      </c>
      <c r="AS49" s="5">
        <f t="shared" si="129"/>
        <v>0.19874890239947593</v>
      </c>
      <c r="AT49" s="5">
        <f t="shared" si="129"/>
        <v>0.19145723560574368</v>
      </c>
      <c r="AU49" s="5">
        <f t="shared" si="129"/>
        <v>0.18443411267200685</v>
      </c>
      <c r="AV49" s="5">
        <f t="shared" si="129"/>
        <v>0.17766949315741881</v>
      </c>
      <c r="AW49" s="5">
        <f t="shared" si="129"/>
        <v>0.17115373383189703</v>
      </c>
      <c r="AX49" s="5">
        <f t="shared" si="129"/>
        <v>0.16487756985764437</v>
      </c>
      <c r="AY49" s="5">
        <f t="shared" si="129"/>
        <v>0.15883209727609385</v>
      </c>
      <c r="AZ49" s="5">
        <f t="shared" si="129"/>
        <v>0.15300875666455321</v>
      </c>
      <c r="BA49" s="5">
        <f t="shared" si="129"/>
        <v>0.14739931784407742</v>
      </c>
      <c r="BB49" s="5">
        <f t="shared" si="129"/>
        <v>0.14199586553506502</v>
      </c>
      <c r="BC49" s="5">
        <f t="shared" si="129"/>
        <v>0.136790785870056</v>
      </c>
      <c r="BD49" s="5">
        <f t="shared" si="129"/>
        <v>0.1317767536844453</v>
      </c>
      <c r="BE49" s="5">
        <f t="shared" si="129"/>
        <v>0.12694672051556269</v>
      </c>
      <c r="BF49" s="5">
        <f t="shared" si="129"/>
        <v>0.12229390324899073</v>
      </c>
      <c r="BG49" s="5">
        <f t="shared" si="129"/>
        <v>0.11781177335828089</v>
      </c>
      <c r="BH49" s="5">
        <f t="shared" si="129"/>
        <v>0.11349404669054053</v>
      </c>
      <c r="BI49" s="5">
        <f t="shared" si="129"/>
        <v>0.1093346737558234</v>
      </c>
      <c r="BJ49" s="5">
        <f t="shared" si="129"/>
        <v>0.10532783048298933</v>
      </c>
      <c r="BK49" s="5">
        <f t="shared" si="129"/>
        <v>0.10146790940880203</v>
      </c>
      <c r="BL49" s="26">
        <f t="shared" si="110"/>
        <v>8.1191036180761539E-2</v>
      </c>
      <c r="BM49" s="26">
        <f t="shared" si="128"/>
        <v>8.1305966594442031E-2</v>
      </c>
      <c r="BN49" s="26">
        <f t="shared" si="128"/>
        <v>8.1341793278318725E-2</v>
      </c>
      <c r="BO49" s="26">
        <f t="shared" si="128"/>
        <v>8.1316691589203155E-2</v>
      </c>
      <c r="BP49" s="26">
        <f t="shared" si="128"/>
        <v>8.1245206950524174E-2</v>
      </c>
      <c r="BQ49" s="26">
        <f t="shared" si="128"/>
        <v>8.1138954612465203E-2</v>
      </c>
      <c r="BR49" s="26">
        <f t="shared" si="128"/>
        <v>8.1007185361148301E-2</v>
      </c>
      <c r="BS49" s="26">
        <f t="shared" si="128"/>
        <v>8.0857242952487612E-2</v>
      </c>
      <c r="BT49" s="26">
        <f t="shared" si="128"/>
        <v>8.0694934054613102E-2</v>
      </c>
      <c r="BU49" s="26">
        <f t="shared" si="128"/>
        <v>8.052482746546126E-2</v>
      </c>
      <c r="BV49" s="26">
        <f t="shared" si="128"/>
        <v>8.0350496137559596E-2</v>
      </c>
      <c r="BW49" s="26">
        <f t="shared" si="128"/>
        <v>8.0174712936486536E-2</v>
      </c>
      <c r="BX49" s="26">
        <f t="shared" si="128"/>
        <v>7.9999608959661545E-2</v>
      </c>
      <c r="BY49" s="26">
        <f t="shared" si="128"/>
        <v>7.9826801549056928E-2</v>
      </c>
      <c r="BZ49" s="26">
        <f t="shared" si="128"/>
        <v>7.965749776567696E-2</v>
      </c>
      <c r="CA49" s="26">
        <f t="shared" si="128"/>
        <v>7.9492577991416846E-2</v>
      </c>
      <c r="CB49" s="26">
        <f t="shared" si="128"/>
        <v>7.9332663433917872E-2</v>
      </c>
      <c r="CC49" s="26">
        <f t="shared" si="128"/>
        <v>7.917817059106648E-2</v>
      </c>
      <c r="CD49" s="26">
        <f t="shared" si="128"/>
        <v>7.9029355150695729E-2</v>
      </c>
      <c r="CE49" s="26">
        <f t="shared" si="128"/>
        <v>7.8886347331172293E-2</v>
      </c>
      <c r="CF49" s="26">
        <f t="shared" si="128"/>
        <v>7.8749180288422177E-2</v>
      </c>
      <c r="CG49" s="26">
        <f t="shared" si="128"/>
        <v>7.861781290728119E-2</v>
      </c>
      <c r="CH49" s="26">
        <f t="shared" si="128"/>
        <v>7.8492148045918683E-2</v>
      </c>
      <c r="CI49" s="26">
        <f t="shared" si="128"/>
        <v>7.8372047100253306E-2</v>
      </c>
      <c r="CJ49" s="26">
        <f t="shared" si="128"/>
        <v>7.8257341591698643E-2</v>
      </c>
      <c r="CK49" s="26">
        <f t="shared" si="128"/>
        <v>7.8147842348943203E-2</v>
      </c>
      <c r="CL49" s="26">
        <f t="shared" si="128"/>
        <v>7.8043346746880266E-2</v>
      </c>
      <c r="CM49" s="26">
        <f t="shared" si="128"/>
        <v>7.7943644378500695E-2</v>
      </c>
      <c r="CN49" s="26">
        <f t="shared" si="128"/>
        <v>7.784852146469147E-2</v>
      </c>
      <c r="CO49" s="26">
        <f t="shared" si="128"/>
        <v>7.7757764249335032E-2</v>
      </c>
      <c r="CP49" s="26">
        <f t="shared" si="128"/>
        <v>7.7671161580360609E-2</v>
      </c>
      <c r="CQ49" s="26">
        <f t="shared" si="128"/>
        <v>7.7588506839420687E-2</v>
      </c>
      <c r="CR49" s="26">
        <f t="shared" si="128"/>
        <v>7.7509599352003772E-2</v>
      </c>
      <c r="CS49" s="26">
        <f t="shared" si="128"/>
        <v>7.7434245384711609E-2</v>
      </c>
      <c r="CT49" s="26">
        <f t="shared" si="128"/>
        <v>7.7362258816040863E-2</v>
      </c>
      <c r="CU49" s="26">
        <f t="shared" si="128"/>
        <v>7.7293461550436843E-2</v>
      </c>
      <c r="CV49" s="26">
        <f t="shared" si="128"/>
        <v>7.7227683731918184E-2</v>
      </c>
      <c r="CW49" s="26">
        <f t="shared" si="128"/>
        <v>7.7164763802624797E-2</v>
      </c>
      <c r="CX49" s="26">
        <f t="shared" si="128"/>
        <v>7.7104548442748916E-2</v>
      </c>
      <c r="CY49" s="26">
        <f t="shared" si="128"/>
        <v>7.7046892421087629E-2</v>
      </c>
      <c r="CZ49" s="26">
        <f t="shared" si="128"/>
        <v>7.6991658379592542E-2</v>
      </c>
      <c r="DA49" s="26">
        <f t="shared" si="128"/>
        <v>7.6938716570538343E-2</v>
      </c>
      <c r="DB49" s="26">
        <f t="shared" si="128"/>
        <v>7.6887944561078364E-2</v>
      </c>
      <c r="DC49" s="26">
        <f t="shared" si="128"/>
        <v>7.683922691683634E-2</v>
      </c>
      <c r="DD49" s="26">
        <f t="shared" si="128"/>
        <v>7.6792454873660959E-2</v>
      </c>
      <c r="DE49" s="26">
        <f t="shared" si="128"/>
        <v>7.6747526004635747E-2</v>
      </c>
      <c r="DF49" s="26">
        <f t="shared" si="128"/>
        <v>7.6704343887796039E-2</v>
      </c>
      <c r="DG49" s="26">
        <f t="shared" si="128"/>
        <v>7.6662817778688039E-2</v>
      </c>
      <c r="DH49" s="26">
        <f t="shared" si="128"/>
        <v>7.66228622908489E-2</v>
      </c>
      <c r="DI49" s="26">
        <f t="shared" si="128"/>
        <v>7.6584397086444031E-2</v>
      </c>
      <c r="DJ49" s="26">
        <f t="shared" si="128"/>
        <v>7.6547346578627454E-2</v>
      </c>
      <c r="DK49" s="26">
        <f t="shared" si="128"/>
        <v>7.6511639646660481E-2</v>
      </c>
      <c r="DL49" s="26">
        <f t="shared" si="128"/>
        <v>7.6477209364408008E-2</v>
      </c>
      <c r="DM49" s="26">
        <f t="shared" si="128"/>
        <v>7.6443992742505754E-2</v>
      </c>
      <c r="DN49" s="26">
        <f t="shared" si="128"/>
        <v>7.6411930484241206E-2</v>
      </c>
      <c r="DO49" s="26">
        <f t="shared" si="128"/>
        <v>7.6380966754999932E-2</v>
      </c>
      <c r="DP49" s="26">
        <f t="shared" si="128"/>
        <v>7.6351048964984541E-2</v>
      </c>
      <c r="DQ49" s="26">
        <f t="shared" si="128"/>
        <v>7.6322127564808828E-2</v>
      </c>
      <c r="DR49" s="26">
        <f t="shared" si="128"/>
        <v>7.6294155853495263E-2</v>
      </c>
      <c r="DS49" s="26">
        <f t="shared" si="128"/>
        <v>7.6267089798352575E-2</v>
      </c>
      <c r="DT49" s="6">
        <f>2*(100-(100*G49))/SUM($D49:G49)/100</f>
        <v>8.2991580080982091E-2</v>
      </c>
      <c r="DU49" s="6">
        <f>2*(100-(100*I49))/SUM($D49:I49)/100</f>
        <v>8.2822675601501347E-2</v>
      </c>
      <c r="DV49" s="6">
        <f>2*(100-(100*M49))/SUM($D49:M49)/100</f>
        <v>8.2261245516939099E-2</v>
      </c>
      <c r="DW49" s="6">
        <f>2*(100-(100*Q49))/SUM($D49:Q49)/100</f>
        <v>8.1655208079540617E-2</v>
      </c>
      <c r="DX49" s="6">
        <f>2*(100-(100*W49))/SUM($D49:W49)/100</f>
        <v>8.0887020139077948E-2</v>
      </c>
      <c r="DY49" s="7">
        <f>(DT49-'Data for assignment'!C39)^2</f>
        <v>1.7119705350113403E-6</v>
      </c>
      <c r="DZ49" s="7">
        <f>(DU49-'Data for assignment'!D39)^2</f>
        <v>5.6516950689659444E-6</v>
      </c>
      <c r="EA49" s="7">
        <f>(DV49-'Data for assignment'!E39)^2</f>
        <v>1.4736012948702246E-5</v>
      </c>
      <c r="EB49" s="7">
        <f>(DW49-'Data for assignment'!F39)^2</f>
        <v>3.7758430877000271E-5</v>
      </c>
      <c r="EC49" s="7">
        <f>(DX49-'Data for assignment'!G39)^2</f>
        <v>6.1042638681214879E-5</v>
      </c>
      <c r="ED49" t="str">
        <f t="shared" si="111"/>
        <v>Par Rate 19</v>
      </c>
      <c r="EE49" s="18">
        <v>19</v>
      </c>
      <c r="EF49">
        <v>0.24437425023244788</v>
      </c>
      <c r="EG49">
        <v>7.5110440234333525E-2</v>
      </c>
      <c r="EH49">
        <v>0.24427474496170865</v>
      </c>
      <c r="EI49">
        <f>100*EG49/2*SUM($EH$12:EH49)+100*EH49</f>
        <v>99.967997495884163</v>
      </c>
      <c r="EJ49" s="50">
        <f t="shared" si="112"/>
        <v>3.2002504115837382E-2</v>
      </c>
      <c r="EK49" s="50">
        <f t="shared" si="113"/>
        <v>-103.97103546591279</v>
      </c>
      <c r="EL49" s="50"/>
      <c r="EM49" s="50"/>
      <c r="EN49" s="50"/>
      <c r="EO49" s="50"/>
      <c r="EP49" s="50"/>
      <c r="EQ49" s="50"/>
    </row>
    <row r="50" spans="1:147" hidden="1" x14ac:dyDescent="0.3">
      <c r="A50" s="8">
        <v>32423</v>
      </c>
      <c r="B50" s="3">
        <v>8.1999998000000004E-2</v>
      </c>
      <c r="C50" s="4">
        <f t="shared" si="108"/>
        <v>8.2005022369796357E-2</v>
      </c>
      <c r="D50" s="5">
        <f t="shared" si="126"/>
        <v>0.95975160494720679</v>
      </c>
      <c r="E50" s="5">
        <f t="shared" si="126"/>
        <v>0.9210684415883571</v>
      </c>
      <c r="F50" s="5">
        <f t="shared" si="126"/>
        <v>0.88399118946221678</v>
      </c>
      <c r="G50" s="5">
        <f t="shared" si="126"/>
        <v>0.84851641610360351</v>
      </c>
      <c r="H50" s="5">
        <f t="shared" si="126"/>
        <v>0.81461156857691952</v>
      </c>
      <c r="I50" s="5">
        <f t="shared" si="126"/>
        <v>0.78222568972797812</v>
      </c>
      <c r="J50" s="5">
        <f t="shared" si="126"/>
        <v>0.75129698036054315</v>
      </c>
      <c r="K50" s="5">
        <f t="shared" si="126"/>
        <v>0.72175805681800442</v>
      </c>
      <c r="L50" s="5">
        <f t="shared" si="126"/>
        <v>0.69353953938654012</v>
      </c>
      <c r="M50" s="5">
        <f t="shared" si="126"/>
        <v>0.66657244215339562</v>
      </c>
      <c r="N50" s="5">
        <f t="shared" si="126"/>
        <v>0.64078971013815256</v>
      </c>
      <c r="O50" s="5">
        <f t="shared" si="126"/>
        <v>0.61612715606917645</v>
      </c>
      <c r="P50" s="5">
        <f t="shared" si="126"/>
        <v>0.59252397982522975</v>
      </c>
      <c r="Q50" s="5">
        <f t="shared" si="126"/>
        <v>0.56992300243901306</v>
      </c>
      <c r="R50" s="5">
        <f t="shared" si="126"/>
        <v>0.54827070908142927</v>
      </c>
      <c r="S50" s="5">
        <f t="shared" si="126"/>
        <v>0.52751716810207394</v>
      </c>
      <c r="T50" s="5">
        <f t="shared" si="127"/>
        <v>0.5076158733413737</v>
      </c>
      <c r="U50" s="5">
        <f t="shared" si="127"/>
        <v>0.48852354257000741</v>
      </c>
      <c r="V50" s="5">
        <f t="shared" si="127"/>
        <v>0.47019989457912659</v>
      </c>
      <c r="W50" s="5">
        <f t="shared" si="127"/>
        <v>0.45260742005245108</v>
      </c>
      <c r="X50" s="5">
        <f t="shared" si="129"/>
        <v>0.43571115609780214</v>
      </c>
      <c r="Y50" s="5">
        <f t="shared" si="129"/>
        <v>0.41947847061340232</v>
      </c>
      <c r="Z50" s="5">
        <f t="shared" si="129"/>
        <v>0.40387886008317708</v>
      </c>
      <c r="AA50" s="5">
        <f t="shared" si="129"/>
        <v>0.38888376262109148</v>
      </c>
      <c r="AB50" s="5">
        <f t="shared" si="129"/>
        <v>0.37446638688819966</v>
      </c>
      <c r="AC50" s="5">
        <f t="shared" si="129"/>
        <v>0.36060155672094718</v>
      </c>
      <c r="AD50" s="5">
        <f t="shared" si="129"/>
        <v>0.34726557081449277</v>
      </c>
      <c r="AE50" s="5">
        <f t="shared" si="129"/>
        <v>0.33443607651294283</v>
      </c>
      <c r="AF50" s="5">
        <f t="shared" si="129"/>
        <v>0.32209195660642603</v>
      </c>
      <c r="AG50" s="5">
        <f t="shared" si="129"/>
        <v>0.31021322797766532</v>
      </c>
      <c r="AH50" s="5">
        <f t="shared" si="129"/>
        <v>0.29878095094590496</v>
      </c>
      <c r="AI50" s="5">
        <f t="shared" si="129"/>
        <v>0.28777714820090883</v>
      </c>
      <c r="AJ50" s="5">
        <f t="shared" si="129"/>
        <v>0.27718473228828089</v>
      </c>
      <c r="AK50" s="5">
        <f t="shared" si="129"/>
        <v>0.26698744068851143</v>
      </c>
      <c r="AL50" s="5">
        <f t="shared" si="129"/>
        <v>0.25716977761841614</v>
      </c>
      <c r="AM50" s="5">
        <f t="shared" si="129"/>
        <v>0.2477169617700174</v>
      </c>
      <c r="AN50" s="5">
        <f t="shared" si="129"/>
        <v>0.23861487928524655</v>
      </c>
      <c r="AO50" s="5">
        <f t="shared" si="129"/>
        <v>0.22985004134318482</v>
      </c>
      <c r="AP50" s="5">
        <f t="shared" si="129"/>
        <v>0.22140954580887348</v>
      </c>
      <c r="AQ50" s="5">
        <f t="shared" si="129"/>
        <v>0.21328104245855112</v>
      </c>
      <c r="AR50" s="5">
        <f t="shared" si="129"/>
        <v>0.20545270135547583</v>
      </c>
      <c r="AS50" s="5">
        <f t="shared" si="129"/>
        <v>0.1979131840034565</v>
      </c>
      <c r="AT50" s="5">
        <f t="shared" si="129"/>
        <v>0.19065161695222335</v>
      </c>
      <c r="AU50" s="5">
        <f t="shared" si="129"/>
        <v>0.18365756757024879</v>
      </c>
      <c r="AV50" s="5">
        <f t="shared" si="129"/>
        <v>0.1769210217370904</v>
      </c>
      <c r="AW50" s="5">
        <f t="shared" si="129"/>
        <v>0.17043236323924318</v>
      </c>
      <c r="AX50" s="5">
        <f t="shared" si="129"/>
        <v>0.16418235468135869</v>
      </c>
      <c r="AY50" s="5">
        <f t="shared" si="129"/>
        <v>0.15816211974895986</v>
      </c>
      <c r="AZ50" s="5">
        <f t="shared" si="129"/>
        <v>0.15236312667987542</v>
      </c>
      <c r="BA50" s="5">
        <f t="shared" si="129"/>
        <v>0.14677717281992922</v>
      </c>
      <c r="BB50" s="5">
        <f t="shared" si="129"/>
        <v>0.14139637015428738</v>
      </c>
      <c r="BC50" s="5">
        <f t="shared" si="129"/>
        <v>0.1362131317196098</v>
      </c>
      <c r="BD50" s="5">
        <f t="shared" si="129"/>
        <v>0.13122015881404184</v>
      </c>
      <c r="BE50" s="5">
        <f t="shared" si="129"/>
        <v>0.12641042893236823</v>
      </c>
      <c r="BF50" s="5">
        <f t="shared" si="129"/>
        <v>0.12177718436254323</v>
      </c>
      <c r="BG50" s="5">
        <f t="shared" si="129"/>
        <v>0.11731392138749951</v>
      </c>
      <c r="BH50" s="5">
        <f t="shared" si="129"/>
        <v>0.11301438004279006</v>
      </c>
      <c r="BI50" s="5">
        <f t="shared" si="129"/>
        <v>0.10887253438636757</v>
      </c>
      <c r="BJ50" s="5">
        <f t="shared" si="129"/>
        <v>0.10488258324178425</v>
      </c>
      <c r="BK50" s="5">
        <f t="shared" si="129"/>
        <v>0.10103894138040871</v>
      </c>
      <c r="BL50" s="26">
        <f t="shared" si="110"/>
        <v>8.2161545694275778E-2</v>
      </c>
      <c r="BM50" s="26">
        <f t="shared" si="128"/>
        <v>8.2220933231218318E-2</v>
      </c>
      <c r="BN50" s="26">
        <f t="shared" si="128"/>
        <v>8.2205455377241082E-2</v>
      </c>
      <c r="BO50" s="26">
        <f t="shared" si="128"/>
        <v>8.2132923644910483E-2</v>
      </c>
      <c r="BP50" s="26">
        <f t="shared" si="128"/>
        <v>8.2017552930270382E-2</v>
      </c>
      <c r="BQ50" s="26">
        <f t="shared" si="128"/>
        <v>8.1870658095070825E-2</v>
      </c>
      <c r="BR50" s="26">
        <f t="shared" si="128"/>
        <v>8.1701216809827101E-2</v>
      </c>
      <c r="BS50" s="26">
        <f t="shared" si="128"/>
        <v>8.1516324402105628E-2</v>
      </c>
      <c r="BT50" s="26">
        <f t="shared" si="128"/>
        <v>8.1321561465887954E-2</v>
      </c>
      <c r="BU50" s="26">
        <f t="shared" si="128"/>
        <v>8.1121290973410698E-2</v>
      </c>
      <c r="BV50" s="26">
        <f t="shared" si="128"/>
        <v>8.0918898398864833E-2</v>
      </c>
      <c r="BW50" s="26">
        <f t="shared" si="128"/>
        <v>8.0716985760087456E-2</v>
      </c>
      <c r="BX50" s="26">
        <f t="shared" si="128"/>
        <v>8.051752838660961E-2</v>
      </c>
      <c r="BY50" s="26">
        <f t="shared" si="128"/>
        <v>8.0322001531208415E-2</v>
      </c>
      <c r="BZ50" s="26">
        <f t="shared" si="128"/>
        <v>8.013148257802416E-2</v>
      </c>
      <c r="CA50" s="26">
        <f t="shared" si="128"/>
        <v>7.9946733499557665E-2</v>
      </c>
      <c r="CB50" s="26">
        <f t="shared" si="128"/>
        <v>7.9768267326204595E-2</v>
      </c>
      <c r="CC50" s="26">
        <f t="shared" si="128"/>
        <v>7.9596401674214196E-2</v>
      </c>
      <c r="CD50" s="26">
        <f t="shared" si="128"/>
        <v>7.9431301797949216E-2</v>
      </c>
      <c r="CE50" s="26">
        <f t="shared" si="128"/>
        <v>7.9273015163416158E-2</v>
      </c>
      <c r="CF50" s="26">
        <f t="shared" si="128"/>
        <v>7.9121499160775682E-2</v>
      </c>
      <c r="CG50" s="26">
        <f t="shared" si="128"/>
        <v>7.8976643266656793E-2</v>
      </c>
      <c r="CH50" s="26">
        <f t="shared" si="128"/>
        <v>7.8838286718663927E-2</v>
      </c>
      <c r="CI50" s="26">
        <f t="shared" si="128"/>
        <v>7.8706232563267642E-2</v>
      </c>
      <c r="CJ50" s="26">
        <f t="shared" si="128"/>
        <v>7.8580258775256193E-2</v>
      </c>
      <c r="CK50" s="26">
        <f t="shared" si="128"/>
        <v>7.8460127014802677E-2</v>
      </c>
      <c r="CL50" s="26">
        <f t="shared" si="128"/>
        <v>7.8345589481072009E-2</v>
      </c>
      <c r="CM50" s="26">
        <f t="shared" si="128"/>
        <v>7.8236394234403178E-2</v>
      </c>
      <c r="CN50" s="26">
        <f t="shared" si="128"/>
        <v>7.8132289288602524E-2</v>
      </c>
      <c r="CO50" s="26">
        <f t="shared" si="128"/>
        <v>7.8033025717671178E-2</v>
      </c>
      <c r="CP50" s="26">
        <f t="shared" si="128"/>
        <v>7.7938359974845911E-2</v>
      </c>
      <c r="CQ50" s="26">
        <f t="shared" si="128"/>
        <v>7.7848055584125983E-2</v>
      </c>
      <c r="CR50" s="26">
        <f t="shared" si="128"/>
        <v>7.7761884333840042E-2</v>
      </c>
      <c r="CS50" s="26">
        <f t="shared" si="128"/>
        <v>7.7679627076943841E-2</v>
      </c>
      <c r="CT50" s="26">
        <f t="shared" si="128"/>
        <v>7.7601074222548694E-2</v>
      </c>
      <c r="CU50" s="26">
        <f t="shared" si="128"/>
        <v>7.7526025986786956E-2</v>
      </c>
      <c r="CV50" s="26">
        <f t="shared" si="128"/>
        <v>7.7454292457811935E-2</v>
      </c>
      <c r="CW50" s="26">
        <f t="shared" si="128"/>
        <v>7.7385693518928003E-2</v>
      </c>
      <c r="CX50" s="26">
        <f t="shared" si="128"/>
        <v>7.7320058665084734E-2</v>
      </c>
      <c r="CY50" s="26">
        <f t="shared" si="128"/>
        <v>7.7257226740864424E-2</v>
      </c>
      <c r="CZ50" s="26">
        <f t="shared" si="128"/>
        <v>7.7197045622336313E-2</v>
      </c>
      <c r="DA50" s="26">
        <f t="shared" si="128"/>
        <v>7.7139371860492023E-2</v>
      </c>
      <c r="DB50" s="26">
        <f t="shared" si="128"/>
        <v>7.7084070300209639E-2</v>
      </c>
      <c r="DC50" s="26">
        <f t="shared" si="128"/>
        <v>7.7031013685652405E-2</v>
      </c>
      <c r="DD50" s="26">
        <f t="shared" si="128"/>
        <v>7.6980082260556512E-2</v>
      </c>
      <c r="DE50" s="26">
        <f t="shared" si="128"/>
        <v>7.6931163369890573E-2</v>
      </c>
      <c r="DF50" s="26">
        <f t="shared" si="128"/>
        <v>7.688415106778719E-2</v>
      </c>
      <c r="DG50" s="26">
        <f t="shared" si="128"/>
        <v>7.683894573538104E-2</v>
      </c>
      <c r="DH50" s="26">
        <f t="shared" si="128"/>
        <v>7.6795453711179171E-2</v>
      </c>
      <c r="DI50" s="26">
        <f t="shared" si="128"/>
        <v>7.6753586935788473E-2</v>
      </c>
      <c r="DJ50" s="26">
        <f t="shared" si="128"/>
        <v>7.6713262612193037E-2</v>
      </c>
      <c r="DK50" s="26">
        <f t="shared" si="128"/>
        <v>7.6674402882278517E-2</v>
      </c>
      <c r="DL50" s="26">
        <f t="shared" si="128"/>
        <v>7.6636934519915212E-2</v>
      </c>
      <c r="DM50" s="26">
        <f t="shared" si="128"/>
        <v>7.6600788640614648E-2</v>
      </c>
      <c r="DN50" s="26">
        <f t="shared" si="128"/>
        <v>7.6565900427548683E-2</v>
      </c>
      <c r="DO50" s="26">
        <f t="shared" si="128"/>
        <v>7.6532208873552887E-2</v>
      </c>
      <c r="DP50" s="26">
        <f t="shared" si="128"/>
        <v>7.6499656538612015E-2</v>
      </c>
      <c r="DQ50" s="26">
        <f t="shared" si="128"/>
        <v>7.6468189322239963E-2</v>
      </c>
      <c r="DR50" s="26">
        <f t="shared" si="128"/>
        <v>7.6437756250109234E-2</v>
      </c>
      <c r="DS50" s="26">
        <f t="shared" si="128"/>
        <v>7.6408309274249353E-2</v>
      </c>
      <c r="DT50" s="6">
        <f>2*(100-(100*G50))/SUM($D50:G50)/100</f>
        <v>8.3847133989246189E-2</v>
      </c>
      <c r="DU50" s="6">
        <f>2*(100-(100*I50))/SUM($D50:I50)/100</f>
        <v>8.3595937563150979E-2</v>
      </c>
      <c r="DV50" s="6">
        <f>2*(100-(100*M50))/SUM($D50:M50)/100</f>
        <v>8.290781998919354E-2</v>
      </c>
      <c r="DW50" s="6">
        <f>2*(100-(100*Q50))/SUM($D50:Q50)/100</f>
        <v>8.2211507761108069E-2</v>
      </c>
      <c r="DX50" s="6">
        <f>2*(100-(100*W50))/SUM($D50:W50)/100</f>
        <v>8.1351723809703944E-2</v>
      </c>
      <c r="DY50" s="7">
        <f>(DT50-'Data for assignment'!C40)^2</f>
        <v>1.5553381986011427E-6</v>
      </c>
      <c r="DZ50" s="7">
        <f>(DU50-'Data for assignment'!D40)^2</f>
        <v>3.8390744907291077E-8</v>
      </c>
      <c r="EA50" s="7">
        <f>(DV50-'Data for assignment'!E40)^2</f>
        <v>1.9381735355781349E-6</v>
      </c>
      <c r="EB50" s="7">
        <f>(DW50-'Data for assignment'!F40)^2</f>
        <v>1.5120348560978333E-5</v>
      </c>
      <c r="EC50" s="7">
        <f>(DX50-'Data for assignment'!G40)^2</f>
        <v>3.190300132876467E-5</v>
      </c>
      <c r="ED50" t="str">
        <f t="shared" si="111"/>
        <v>Par Rate 19.5</v>
      </c>
      <c r="EE50" s="18">
        <v>19.5</v>
      </c>
      <c r="EF50">
        <v>0.23541684202527141</v>
      </c>
      <c r="EG50">
        <v>7.5121864677019964E-2</v>
      </c>
      <c r="EH50">
        <v>0.23532087482549793</v>
      </c>
      <c r="EI50">
        <f>100*EG50/2*SUM($EH$12:EH50)+100*EH50</f>
        <v>99.967987487082794</v>
      </c>
      <c r="EJ50" s="50">
        <f t="shared" si="112"/>
        <v>3.2012512917205527E-2</v>
      </c>
      <c r="EK50" s="50">
        <f t="shared" si="113"/>
        <v>-104.00355246640288</v>
      </c>
      <c r="EL50" s="50"/>
      <c r="EM50" s="50"/>
      <c r="EN50" s="50"/>
      <c r="EO50" s="50"/>
      <c r="EP50" s="50"/>
      <c r="EQ50" s="50"/>
    </row>
    <row r="51" spans="1:147" x14ac:dyDescent="0.3">
      <c r="A51" s="8">
        <v>32430</v>
      </c>
      <c r="B51" s="3">
        <v>8.1999998000000004E-2</v>
      </c>
      <c r="C51" s="4">
        <f t="shared" si="108"/>
        <v>8.2005022369796357E-2</v>
      </c>
      <c r="D51" s="5">
        <f t="shared" si="126"/>
        <v>0.95975160494720679</v>
      </c>
      <c r="E51" s="5">
        <f t="shared" si="126"/>
        <v>0.9210684415883571</v>
      </c>
      <c r="F51" s="5">
        <f t="shared" si="126"/>
        <v>0.88399118946221678</v>
      </c>
      <c r="G51" s="5">
        <f t="shared" si="126"/>
        <v>0.84851641610360351</v>
      </c>
      <c r="H51" s="5">
        <f t="shared" si="126"/>
        <v>0.81461156857691952</v>
      </c>
      <c r="I51" s="5">
        <f t="shared" si="126"/>
        <v>0.78222568972797812</v>
      </c>
      <c r="J51" s="5">
        <f t="shared" si="126"/>
        <v>0.75129698036054315</v>
      </c>
      <c r="K51" s="5">
        <f t="shared" si="126"/>
        <v>0.72175805681800442</v>
      </c>
      <c r="L51" s="5">
        <f t="shared" si="126"/>
        <v>0.69353953938654012</v>
      </c>
      <c r="M51" s="5">
        <f t="shared" si="126"/>
        <v>0.66657244215339562</v>
      </c>
      <c r="N51" s="5">
        <f t="shared" si="126"/>
        <v>0.64078971013815256</v>
      </c>
      <c r="O51" s="5">
        <f t="shared" si="126"/>
        <v>0.61612715606917645</v>
      </c>
      <c r="P51" s="5">
        <f t="shared" si="126"/>
        <v>0.59252397982522975</v>
      </c>
      <c r="Q51" s="5">
        <f t="shared" si="126"/>
        <v>0.56992300243901306</v>
      </c>
      <c r="R51" s="5">
        <f t="shared" si="126"/>
        <v>0.54827070908142927</v>
      </c>
      <c r="S51" s="5">
        <f t="shared" si="126"/>
        <v>0.52751716810207394</v>
      </c>
      <c r="T51" s="5">
        <f t="shared" si="127"/>
        <v>0.5076158733413737</v>
      </c>
      <c r="U51" s="5">
        <f t="shared" si="127"/>
        <v>0.48852354257000741</v>
      </c>
      <c r="V51" s="5">
        <f t="shared" si="127"/>
        <v>0.47019989457912659</v>
      </c>
      <c r="W51" s="5">
        <f t="shared" si="127"/>
        <v>0.45260742005245108</v>
      </c>
      <c r="X51" s="5">
        <f t="shared" si="129"/>
        <v>0.43571115609780214</v>
      </c>
      <c r="Y51" s="5">
        <f t="shared" si="129"/>
        <v>0.41947847061340232</v>
      </c>
      <c r="Z51" s="5">
        <f t="shared" si="129"/>
        <v>0.40387886008317708</v>
      </c>
      <c r="AA51" s="5">
        <f t="shared" si="129"/>
        <v>0.38888376262109148</v>
      </c>
      <c r="AB51" s="5">
        <f t="shared" si="129"/>
        <v>0.37446638688819966</v>
      </c>
      <c r="AC51" s="5">
        <f t="shared" si="129"/>
        <v>0.36060155672094718</v>
      </c>
      <c r="AD51" s="5">
        <f t="shared" si="129"/>
        <v>0.34726557081449277</v>
      </c>
      <c r="AE51" s="5">
        <f t="shared" si="129"/>
        <v>0.33443607651294283</v>
      </c>
      <c r="AF51" s="5">
        <f t="shared" si="129"/>
        <v>0.32209195660642603</v>
      </c>
      <c r="AG51" s="5">
        <f t="shared" si="129"/>
        <v>0.31021322797766532</v>
      </c>
      <c r="AH51" s="5">
        <f t="shared" si="129"/>
        <v>0.29878095094590496</v>
      </c>
      <c r="AI51" s="5">
        <f t="shared" si="129"/>
        <v>0.28777714820090883</v>
      </c>
      <c r="AJ51" s="5">
        <f t="shared" si="129"/>
        <v>0.27718473228828089</v>
      </c>
      <c r="AK51" s="5">
        <f t="shared" si="129"/>
        <v>0.26698744068851143</v>
      </c>
      <c r="AL51" s="5">
        <f t="shared" si="129"/>
        <v>0.25716977761841614</v>
      </c>
      <c r="AM51" s="5">
        <f t="shared" si="129"/>
        <v>0.2477169617700174</v>
      </c>
      <c r="AN51" s="5">
        <f t="shared" si="129"/>
        <v>0.23861487928524655</v>
      </c>
      <c r="AO51" s="5">
        <f t="shared" si="129"/>
        <v>0.22985004134318482</v>
      </c>
      <c r="AP51" s="5">
        <f t="shared" si="129"/>
        <v>0.22140954580887348</v>
      </c>
      <c r="AQ51" s="5">
        <f t="shared" si="129"/>
        <v>0.21328104245855112</v>
      </c>
      <c r="AR51" s="5">
        <f t="shared" si="129"/>
        <v>0.20545270135547583</v>
      </c>
      <c r="AS51" s="5">
        <f t="shared" si="129"/>
        <v>0.1979131840034565</v>
      </c>
      <c r="AT51" s="5">
        <f t="shared" si="129"/>
        <v>0.19065161695222335</v>
      </c>
      <c r="AU51" s="5">
        <f t="shared" si="129"/>
        <v>0.18365756757024879</v>
      </c>
      <c r="AV51" s="5">
        <f t="shared" si="129"/>
        <v>0.1769210217370904</v>
      </c>
      <c r="AW51" s="5">
        <f t="shared" si="129"/>
        <v>0.17043236323924318</v>
      </c>
      <c r="AX51" s="5">
        <f t="shared" si="129"/>
        <v>0.16418235468135869</v>
      </c>
      <c r="AY51" s="5">
        <f t="shared" si="129"/>
        <v>0.15816211974895986</v>
      </c>
      <c r="AZ51" s="5">
        <f t="shared" si="129"/>
        <v>0.15236312667987542</v>
      </c>
      <c r="BA51" s="5">
        <f t="shared" si="129"/>
        <v>0.14677717281992922</v>
      </c>
      <c r="BB51" s="5">
        <f t="shared" si="129"/>
        <v>0.14139637015428738</v>
      </c>
      <c r="BC51" s="5">
        <f t="shared" si="129"/>
        <v>0.1362131317196098</v>
      </c>
      <c r="BD51" s="5">
        <f t="shared" si="129"/>
        <v>0.13122015881404184</v>
      </c>
      <c r="BE51" s="5">
        <f t="shared" si="129"/>
        <v>0.12641042893236823</v>
      </c>
      <c r="BF51" s="5">
        <f t="shared" si="129"/>
        <v>0.12177718436254323</v>
      </c>
      <c r="BG51" s="5">
        <f t="shared" si="129"/>
        <v>0.11731392138749951</v>
      </c>
      <c r="BH51" s="5">
        <f t="shared" si="129"/>
        <v>0.11301438004279006</v>
      </c>
      <c r="BI51" s="5">
        <f t="shared" si="129"/>
        <v>0.10887253438636757</v>
      </c>
      <c r="BJ51" s="5">
        <f t="shared" si="129"/>
        <v>0.10488258324178425</v>
      </c>
      <c r="BK51" s="5">
        <f t="shared" si="129"/>
        <v>0.10103894138040871</v>
      </c>
      <c r="BL51" s="26">
        <f t="shared" si="110"/>
        <v>8.2161545694275778E-2</v>
      </c>
      <c r="BM51" s="26">
        <f t="shared" si="128"/>
        <v>8.2220933231218318E-2</v>
      </c>
      <c r="BN51" s="26">
        <f t="shared" si="128"/>
        <v>8.2205455377241082E-2</v>
      </c>
      <c r="BO51" s="26">
        <f t="shared" si="128"/>
        <v>8.2132923644910483E-2</v>
      </c>
      <c r="BP51" s="26">
        <f t="shared" si="128"/>
        <v>8.2017552930270382E-2</v>
      </c>
      <c r="BQ51" s="26">
        <f t="shared" si="128"/>
        <v>8.1870658095070825E-2</v>
      </c>
      <c r="BR51" s="26">
        <f t="shared" si="128"/>
        <v>8.1701216809827101E-2</v>
      </c>
      <c r="BS51" s="26">
        <f t="shared" si="128"/>
        <v>8.1516324402105628E-2</v>
      </c>
      <c r="BT51" s="26">
        <f t="shared" si="128"/>
        <v>8.1321561465887954E-2</v>
      </c>
      <c r="BU51" s="26">
        <f t="shared" si="128"/>
        <v>8.1121290973410698E-2</v>
      </c>
      <c r="BV51" s="26">
        <f t="shared" ref="BM51:DS55" si="130">-(LN(BV$7)/BV$6)+(BV$8/BV$6)*$C51</f>
        <v>8.0918898398864833E-2</v>
      </c>
      <c r="BW51" s="26">
        <f t="shared" si="130"/>
        <v>8.0716985760087456E-2</v>
      </c>
      <c r="BX51" s="26">
        <f t="shared" si="130"/>
        <v>8.051752838660961E-2</v>
      </c>
      <c r="BY51" s="26">
        <f t="shared" si="130"/>
        <v>8.0322001531208415E-2</v>
      </c>
      <c r="BZ51" s="26">
        <f t="shared" si="130"/>
        <v>8.013148257802416E-2</v>
      </c>
      <c r="CA51" s="26">
        <f t="shared" si="130"/>
        <v>7.9946733499557665E-2</v>
      </c>
      <c r="CB51" s="26">
        <f t="shared" si="130"/>
        <v>7.9768267326204595E-2</v>
      </c>
      <c r="CC51" s="26">
        <f t="shared" si="130"/>
        <v>7.9596401674214196E-2</v>
      </c>
      <c r="CD51" s="26">
        <f t="shared" si="130"/>
        <v>7.9431301797949216E-2</v>
      </c>
      <c r="CE51" s="26">
        <f t="shared" si="130"/>
        <v>7.9273015163416158E-2</v>
      </c>
      <c r="CF51" s="26">
        <f t="shared" si="130"/>
        <v>7.9121499160775682E-2</v>
      </c>
      <c r="CG51" s="26">
        <f t="shared" si="130"/>
        <v>7.8976643266656793E-2</v>
      </c>
      <c r="CH51" s="26">
        <f t="shared" si="130"/>
        <v>7.8838286718663927E-2</v>
      </c>
      <c r="CI51" s="26">
        <f t="shared" si="130"/>
        <v>7.8706232563267642E-2</v>
      </c>
      <c r="CJ51" s="26">
        <f t="shared" si="130"/>
        <v>7.8580258775256193E-2</v>
      </c>
      <c r="CK51" s="26">
        <f t="shared" si="130"/>
        <v>7.8460127014802677E-2</v>
      </c>
      <c r="CL51" s="26">
        <f t="shared" si="130"/>
        <v>7.8345589481072009E-2</v>
      </c>
      <c r="CM51" s="26">
        <f t="shared" si="130"/>
        <v>7.8236394234403178E-2</v>
      </c>
      <c r="CN51" s="26">
        <f t="shared" si="130"/>
        <v>7.8132289288602524E-2</v>
      </c>
      <c r="CO51" s="26">
        <f t="shared" si="130"/>
        <v>7.8033025717671178E-2</v>
      </c>
      <c r="CP51" s="26">
        <f t="shared" si="130"/>
        <v>7.7938359974845911E-2</v>
      </c>
      <c r="CQ51" s="26">
        <f t="shared" si="130"/>
        <v>7.7848055584125983E-2</v>
      </c>
      <c r="CR51" s="26">
        <f t="shared" si="130"/>
        <v>7.7761884333840042E-2</v>
      </c>
      <c r="CS51" s="26">
        <f t="shared" si="130"/>
        <v>7.7679627076943841E-2</v>
      </c>
      <c r="CT51" s="26">
        <f t="shared" si="130"/>
        <v>7.7601074222548694E-2</v>
      </c>
      <c r="CU51" s="26">
        <f t="shared" si="130"/>
        <v>7.7526025986786956E-2</v>
      </c>
      <c r="CV51" s="26">
        <f t="shared" si="130"/>
        <v>7.7454292457811935E-2</v>
      </c>
      <c r="CW51" s="26">
        <f t="shared" si="130"/>
        <v>7.7385693518928003E-2</v>
      </c>
      <c r="CX51" s="26">
        <f t="shared" si="130"/>
        <v>7.7320058665084734E-2</v>
      </c>
      <c r="CY51" s="26">
        <f t="shared" si="130"/>
        <v>7.7257226740864424E-2</v>
      </c>
      <c r="CZ51" s="26">
        <f t="shared" si="130"/>
        <v>7.7197045622336313E-2</v>
      </c>
      <c r="DA51" s="26">
        <f t="shared" si="130"/>
        <v>7.7139371860492023E-2</v>
      </c>
      <c r="DB51" s="26">
        <f t="shared" si="130"/>
        <v>7.7084070300209639E-2</v>
      </c>
      <c r="DC51" s="26">
        <f t="shared" si="130"/>
        <v>7.7031013685652405E-2</v>
      </c>
      <c r="DD51" s="26">
        <f t="shared" si="130"/>
        <v>7.6980082260556512E-2</v>
      </c>
      <c r="DE51" s="26">
        <f t="shared" si="130"/>
        <v>7.6931163369890573E-2</v>
      </c>
      <c r="DF51" s="26">
        <f t="shared" si="130"/>
        <v>7.688415106778719E-2</v>
      </c>
      <c r="DG51" s="26">
        <f t="shared" si="130"/>
        <v>7.683894573538104E-2</v>
      </c>
      <c r="DH51" s="26">
        <f t="shared" si="130"/>
        <v>7.6795453711179171E-2</v>
      </c>
      <c r="DI51" s="26">
        <f t="shared" si="130"/>
        <v>7.6753586935788473E-2</v>
      </c>
      <c r="DJ51" s="26">
        <f t="shared" si="130"/>
        <v>7.6713262612193037E-2</v>
      </c>
      <c r="DK51" s="26">
        <f t="shared" si="130"/>
        <v>7.6674402882278517E-2</v>
      </c>
      <c r="DL51" s="26">
        <f t="shared" si="130"/>
        <v>7.6636934519915212E-2</v>
      </c>
      <c r="DM51" s="26">
        <f t="shared" si="130"/>
        <v>7.6600788640614648E-2</v>
      </c>
      <c r="DN51" s="26">
        <f t="shared" si="130"/>
        <v>7.6565900427548683E-2</v>
      </c>
      <c r="DO51" s="26">
        <f t="shared" si="130"/>
        <v>7.6532208873552887E-2</v>
      </c>
      <c r="DP51" s="26">
        <f t="shared" si="130"/>
        <v>7.6499656538612015E-2</v>
      </c>
      <c r="DQ51" s="26">
        <f t="shared" si="130"/>
        <v>7.6468189322239963E-2</v>
      </c>
      <c r="DR51" s="26">
        <f t="shared" si="130"/>
        <v>7.6437756250109234E-2</v>
      </c>
      <c r="DS51" s="26">
        <f t="shared" si="130"/>
        <v>7.6408309274249353E-2</v>
      </c>
      <c r="DT51" s="6">
        <f>2*(100-(100*G51))/SUM($D51:G51)/100</f>
        <v>8.3847133989246189E-2</v>
      </c>
      <c r="DU51" s="6">
        <f>2*(100-(100*I51))/SUM($D51:I51)/100</f>
        <v>8.3595937563150979E-2</v>
      </c>
      <c r="DV51" s="6">
        <f>2*(100-(100*M51))/SUM($D51:M51)/100</f>
        <v>8.290781998919354E-2</v>
      </c>
      <c r="DW51" s="6">
        <f>2*(100-(100*Q51))/SUM($D51:Q51)/100</f>
        <v>8.2211507761108069E-2</v>
      </c>
      <c r="DX51" s="6">
        <f>2*(100-(100*W51))/SUM($D51:W51)/100</f>
        <v>8.1351723809703944E-2</v>
      </c>
      <c r="DY51" s="7">
        <f>(DT51-'Data for assignment'!C41)^2</f>
        <v>2.9935669645741286E-7</v>
      </c>
      <c r="DZ51" s="7">
        <f>(DU51-'Data for assignment'!D41)^2</f>
        <v>4.9570813936540002E-7</v>
      </c>
      <c r="EA51" s="7">
        <f>(DV51-'Data for assignment'!E41)^2</f>
        <v>5.2541121237657884E-6</v>
      </c>
      <c r="EB51" s="7">
        <f>(DW51-'Data for assignment'!F41)^2</f>
        <v>2.2929638767963393E-5</v>
      </c>
      <c r="EC51" s="7">
        <f>(DX51-'Data for assignment'!G41)^2</f>
        <v>4.5539285526742121E-5</v>
      </c>
      <c r="ED51" t="str">
        <f t="shared" si="111"/>
        <v>Par Rate 20</v>
      </c>
      <c r="EE51" s="18">
        <v>20</v>
      </c>
      <c r="EF51">
        <v>0.22678812161473411</v>
      </c>
      <c r="EG51">
        <v>7.513258704793109E-2</v>
      </c>
      <c r="EH51">
        <v>0.22669557870329468</v>
      </c>
      <c r="EI51">
        <f>100*EG51/2*SUM($EH$12:EH51)+100*EH51</f>
        <v>99.9679790670248</v>
      </c>
      <c r="EJ51" s="50">
        <f t="shared" si="112"/>
        <v>3.2020932975200367E-2</v>
      </c>
      <c r="EK51" s="50">
        <f t="shared" si="113"/>
        <v>-104.03090789287944</v>
      </c>
      <c r="EL51" s="50"/>
      <c r="EM51" s="50"/>
      <c r="EN51" s="50"/>
      <c r="EO51" s="50"/>
      <c r="EP51" s="50"/>
      <c r="EQ51" s="50"/>
    </row>
    <row r="52" spans="1:147" hidden="1" x14ac:dyDescent="0.3">
      <c r="A52" s="8">
        <v>32437</v>
      </c>
      <c r="B52" s="3">
        <v>8.2500000000000004E-2</v>
      </c>
      <c r="C52" s="4">
        <f t="shared" si="108"/>
        <v>8.2520373230635394E-2</v>
      </c>
      <c r="D52" s="5">
        <f t="shared" si="126"/>
        <v>0.95951876885040022</v>
      </c>
      <c r="E52" s="5">
        <f t="shared" si="126"/>
        <v>0.92064716030036897</v>
      </c>
      <c r="F52" s="5">
        <f t="shared" si="126"/>
        <v>0.88341876688582033</v>
      </c>
      <c r="G52" s="5">
        <f t="shared" si="126"/>
        <v>0.84782410546341291</v>
      </c>
      <c r="H52" s="5">
        <f t="shared" si="126"/>
        <v>0.8138254877686133</v>
      </c>
      <c r="I52" s="5">
        <f t="shared" si="126"/>
        <v>0.78136761623290374</v>
      </c>
      <c r="J52" s="5">
        <f t="shared" si="126"/>
        <v>0.75038503362754772</v>
      </c>
      <c r="K52" s="5">
        <f t="shared" si="126"/>
        <v>0.72080727939497857</v>
      </c>
      <c r="L52" s="5">
        <f t="shared" si="126"/>
        <v>0.69256238913081369</v>
      </c>
      <c r="M52" s="5">
        <f t="shared" si="126"/>
        <v>0.66557920759747047</v>
      </c>
      <c r="N52" s="5">
        <f t="shared" si="126"/>
        <v>0.6397888601701559</v>
      </c>
      <c r="O52" s="5">
        <f t="shared" si="126"/>
        <v>0.61512563388441543</v>
      </c>
      <c r="P52" s="5">
        <f t="shared" si="126"/>
        <v>0.5915274498336307</v>
      </c>
      <c r="Q52" s="5">
        <f t="shared" si="126"/>
        <v>0.56893605759082055</v>
      </c>
      <c r="R52" s="5">
        <f t="shared" si="126"/>
        <v>0.54729704495808607</v>
      </c>
      <c r="S52" s="5">
        <f t="shared" si="126"/>
        <v>0.52655972913326332</v>
      </c>
      <c r="T52" s="5">
        <f t="shared" si="127"/>
        <v>0.50667697565559866</v>
      </c>
      <c r="U52" s="5">
        <f t="shared" si="127"/>
        <v>0.48760497725721713</v>
      </c>
      <c r="V52" s="5">
        <f t="shared" si="127"/>
        <v>0.46930301452735806</v>
      </c>
      <c r="W52" s="5">
        <f t="shared" si="127"/>
        <v>0.4517332130022359</v>
      </c>
      <c r="X52" s="5">
        <f t="shared" si="129"/>
        <v>0.43486030612431231</v>
      </c>
      <c r="Y52" s="5">
        <f t="shared" si="129"/>
        <v>0.41865140988416716</v>
      </c>
      <c r="Z52" s="5">
        <f t="shared" si="129"/>
        <v>0.40307581243730556</v>
      </c>
      <c r="AA52" s="5">
        <f t="shared" si="129"/>
        <v>0.38810478026440864</v>
      </c>
      <c r="AB52" s="5">
        <f t="shared" si="129"/>
        <v>0.37371138128914128</v>
      </c>
      <c r="AC52" s="5">
        <f t="shared" si="129"/>
        <v>0.35987032461737617</v>
      </c>
      <c r="AD52" s="5">
        <f t="shared" si="129"/>
        <v>0.34655781609587638</v>
      </c>
      <c r="AE52" s="5">
        <f t="shared" si="129"/>
        <v>0.33375142862063456</v>
      </c>
      <c r="AF52" s="5">
        <f t="shared" si="129"/>
        <v>0.32142998599305622</v>
      </c>
      <c r="AG52" s="5">
        <f t="shared" si="129"/>
        <v>0.30957345908147216</v>
      </c>
      <c r="AH52" s="5">
        <f t="shared" si="129"/>
        <v>0.29816287306444894</v>
      </c>
      <c r="AI52" s="5">
        <f t="shared" si="129"/>
        <v>0.2871802245886968</v>
      </c>
      <c r="AJ52" s="5">
        <f t="shared" si="129"/>
        <v>0.27660840775247542</v>
      </c>
      <c r="AK52" s="5">
        <f t="shared" si="129"/>
        <v>0.26643114791453631</v>
      </c>
      <c r="AL52" s="5">
        <f t="shared" si="129"/>
        <v>0.25663294242158285</v>
      </c>
      <c r="AM52" s="5">
        <f t="shared" si="129"/>
        <v>0.24719900743920331</v>
      </c>
      <c r="AN52" s="5">
        <f t="shared" si="129"/>
        <v>0.23811523015925126</v>
      </c>
      <c r="AO52" s="5">
        <f t="shared" si="129"/>
        <v>0.2293681257389269</v>
      </c>
      <c r="AP52" s="5">
        <f t="shared" si="129"/>
        <v>0.22094479840243669</v>
      </c>
      <c r="AQ52" s="5">
        <f t="shared" si="129"/>
        <v>0.21283290620472556</v>
      </c>
      <c r="AR52" s="5">
        <f t="shared" si="129"/>
        <v>0.20502062901842827</v>
      </c>
      <c r="AS52" s="5">
        <f t="shared" si="129"/>
        <v>0.19749663936013601</v>
      </c>
      <c r="AT52" s="5">
        <f t="shared" si="129"/>
        <v>0.19025007572075744</v>
      </c>
      <c r="AU52" s="5">
        <f t="shared" si="129"/>
        <v>0.18327051810765246</v>
      </c>
      <c r="AV52" s="5">
        <f t="shared" si="129"/>
        <v>0.17654796554387694</v>
      </c>
      <c r="AW52" s="5">
        <f t="shared" si="129"/>
        <v>0.17007281530280849</v>
      </c>
      <c r="AX52" s="5">
        <f t="shared" si="129"/>
        <v>0.16383584368515566</v>
      </c>
      <c r="AY52" s="5">
        <f t="shared" si="129"/>
        <v>0.15782818817035388</v>
      </c>
      <c r="AZ52" s="5">
        <f t="shared" si="129"/>
        <v>0.15204133079606777</v>
      </c>
      <c r="BA52" s="5">
        <f t="shared" si="129"/>
        <v>0.14646708263835584</v>
      </c>
      <c r="BB52" s="5">
        <f t="shared" si="129"/>
        <v>0.14109756928136913</v>
      </c>
      <c r="BC52" s="5">
        <f t="shared" si="129"/>
        <v>0.13592521717957934</v>
      </c>
      <c r="BD52" s="5">
        <f t="shared" si="129"/>
        <v>0.13094274082774277</v>
      </c>
      <c r="BE52" s="5">
        <f t="shared" si="129"/>
        <v>0.12614313066436858</v>
      </c>
      <c r="BF52" s="5">
        <f t="shared" si="129"/>
        <v>0.12151964164358475</v>
      </c>
      <c r="BG52" s="5">
        <f t="shared" si="129"/>
        <v>0.11706578241818257</v>
      </c>
      <c r="BH52" s="5">
        <f t="shared" si="129"/>
        <v>0.11277530508344061</v>
      </c>
      <c r="BI52" s="5">
        <f t="shared" si="129"/>
        <v>0.10864219543722396</v>
      </c>
      <c r="BJ52" s="5">
        <f t="shared" si="129"/>
        <v>0.10466066371695497</v>
      </c>
      <c r="BK52" s="5">
        <f t="shared" si="129"/>
        <v>0.10082513577846966</v>
      </c>
      <c r="BL52" s="26">
        <f t="shared" si="110"/>
        <v>8.2646805303609572E-2</v>
      </c>
      <c r="BM52" s="26">
        <f t="shared" si="130"/>
        <v>8.2678421124467091E-2</v>
      </c>
      <c r="BN52" s="26">
        <f t="shared" si="130"/>
        <v>8.2637290745038658E-2</v>
      </c>
      <c r="BO52" s="26">
        <f t="shared" si="130"/>
        <v>8.2541043753948912E-2</v>
      </c>
      <c r="BP52" s="26">
        <f t="shared" si="130"/>
        <v>8.2403729781896556E-2</v>
      </c>
      <c r="BQ52" s="26">
        <f t="shared" si="130"/>
        <v>8.2236513494912983E-2</v>
      </c>
      <c r="BR52" s="26">
        <f t="shared" si="130"/>
        <v>8.2048236004344563E-2</v>
      </c>
      <c r="BS52" s="26">
        <f t="shared" si="130"/>
        <v>8.184586842234165E-2</v>
      </c>
      <c r="BT52" s="26">
        <f t="shared" si="130"/>
        <v>8.1634878304681247E-2</v>
      </c>
      <c r="BU52" s="26">
        <f t="shared" si="130"/>
        <v>8.141952570972083E-2</v>
      </c>
      <c r="BV52" s="26">
        <f t="shared" si="130"/>
        <v>8.1203102371545793E-2</v>
      </c>
      <c r="BW52" s="26">
        <f t="shared" si="130"/>
        <v>8.0988124883268314E-2</v>
      </c>
      <c r="BX52" s="26">
        <f t="shared" si="130"/>
        <v>8.0776490689696306E-2</v>
      </c>
      <c r="BY52" s="26">
        <f t="shared" si="130"/>
        <v>8.0569603998298919E-2</v>
      </c>
      <c r="BZ52" s="26">
        <f t="shared" si="130"/>
        <v>8.0368477354136034E-2</v>
      </c>
      <c r="CA52" s="26">
        <f t="shared" si="130"/>
        <v>8.0173813524419241E-2</v>
      </c>
      <c r="CB52" s="26">
        <f t="shared" si="130"/>
        <v>7.9986071450380475E-2</v>
      </c>
      <c r="CC52" s="26">
        <f t="shared" si="130"/>
        <v>7.9805519306956035E-2</v>
      </c>
      <c r="CD52" s="26">
        <f t="shared" si="130"/>
        <v>7.9632277131321261E-2</v>
      </c>
      <c r="CE52" s="26">
        <f t="shared" si="130"/>
        <v>7.9466351012888847E-2</v>
      </c>
      <c r="CF52" s="26">
        <f t="shared" si="130"/>
        <v>7.9307660458557971E-2</v>
      </c>
      <c r="CG52" s="26">
        <f t="shared" si="130"/>
        <v>7.9156060240507156E-2</v>
      </c>
      <c r="CH52" s="26">
        <f t="shared" si="130"/>
        <v>7.9011357785740297E-2</v>
      </c>
      <c r="CI52" s="26">
        <f t="shared" si="130"/>
        <v>7.8873326965712143E-2</v>
      </c>
      <c r="CJ52" s="26">
        <f t="shared" si="130"/>
        <v>7.8741718981630571E-2</v>
      </c>
      <c r="CK52" s="26">
        <f t="shared" si="130"/>
        <v>7.8616270909165106E-2</v>
      </c>
      <c r="CL52" s="26">
        <f t="shared" si="130"/>
        <v>7.8496712359390625E-2</v>
      </c>
      <c r="CM52" s="26">
        <f t="shared" si="130"/>
        <v>7.8382770626112472E-2</v>
      </c>
      <c r="CN52" s="26">
        <f t="shared" si="130"/>
        <v>7.8274174619405681E-2</v>
      </c>
      <c r="CO52" s="26">
        <f t="shared" si="130"/>
        <v>7.8170657828154855E-2</v>
      </c>
      <c r="CP52" s="26">
        <f t="shared" si="130"/>
        <v>7.8071960508088567E-2</v>
      </c>
      <c r="CQ52" s="26">
        <f t="shared" si="130"/>
        <v>7.7977831254230134E-2</v>
      </c>
      <c r="CR52" s="26">
        <f t="shared" si="130"/>
        <v>7.7888028086190664E-2</v>
      </c>
      <c r="CS52" s="26">
        <f t="shared" si="130"/>
        <v>7.7802319149975777E-2</v>
      </c>
      <c r="CT52" s="26">
        <f t="shared" si="130"/>
        <v>7.7720483119886802E-2</v>
      </c>
      <c r="CU52" s="26">
        <f t="shared" si="130"/>
        <v>7.7642309367791179E-2</v>
      </c>
      <c r="CV52" s="26">
        <f t="shared" si="130"/>
        <v>7.7567597953809242E-2</v>
      </c>
      <c r="CW52" s="26">
        <f t="shared" si="130"/>
        <v>7.7496159481734828E-2</v>
      </c>
      <c r="CX52" s="26">
        <f t="shared" si="130"/>
        <v>7.7427814853810215E-2</v>
      </c>
      <c r="CY52" s="26">
        <f t="shared" si="130"/>
        <v>7.7362394952430719E-2</v>
      </c>
      <c r="CZ52" s="26">
        <f t="shared" si="130"/>
        <v>7.7299740270650563E-2</v>
      </c>
      <c r="DA52" s="26">
        <f t="shared" si="130"/>
        <v>7.7239700508751341E-2</v>
      </c>
      <c r="DB52" s="26">
        <f t="shared" si="130"/>
        <v>7.7182134150409851E-2</v>
      </c>
      <c r="DC52" s="26">
        <f t="shared" si="130"/>
        <v>7.7126908029000046E-2</v>
      </c>
      <c r="DD52" s="26">
        <f t="shared" si="130"/>
        <v>7.7073896892146845E-2</v>
      </c>
      <c r="DE52" s="26">
        <f t="shared" si="130"/>
        <v>7.7022982970710321E-2</v>
      </c>
      <c r="DF52" s="26">
        <f t="shared" si="130"/>
        <v>7.6974055556824059E-2</v>
      </c>
      <c r="DG52" s="26">
        <f t="shared" si="130"/>
        <v>7.6927010594372597E-2</v>
      </c>
      <c r="DH52" s="26">
        <f t="shared" si="130"/>
        <v>7.6881750284306591E-2</v>
      </c>
      <c r="DI52" s="26">
        <f t="shared" si="130"/>
        <v>7.6838182706415015E-2</v>
      </c>
      <c r="DJ52" s="26">
        <f t="shared" si="130"/>
        <v>7.6796221458560979E-2</v>
      </c>
      <c r="DK52" s="26">
        <f t="shared" si="130"/>
        <v>7.6755785313908587E-2</v>
      </c>
      <c r="DL52" s="26">
        <f t="shared" si="130"/>
        <v>7.6716797896299385E-2</v>
      </c>
      <c r="DM52" s="26">
        <f t="shared" si="130"/>
        <v>7.6679187373653285E-2</v>
      </c>
      <c r="DN52" s="26">
        <f t="shared" si="130"/>
        <v>7.6642886169056748E-2</v>
      </c>
      <c r="DO52" s="26">
        <f t="shared" si="130"/>
        <v>7.660783068904449E-2</v>
      </c>
      <c r="DP52" s="26">
        <f t="shared" si="130"/>
        <v>7.6573961068468074E-2</v>
      </c>
      <c r="DQ52" s="26">
        <f t="shared" si="130"/>
        <v>7.654122093126868E-2</v>
      </c>
      <c r="DR52" s="26">
        <f t="shared" si="130"/>
        <v>7.650955716642252E-2</v>
      </c>
      <c r="DS52" s="26">
        <f t="shared" si="130"/>
        <v>7.6478919718299371E-2</v>
      </c>
      <c r="DT52" s="6">
        <f>2*(100-(100*G52))/SUM($D52:G52)/100</f>
        <v>8.4275086483358311E-2</v>
      </c>
      <c r="DU52" s="6">
        <f>2*(100-(100*I52))/SUM($D52:I52)/100</f>
        <v>8.3982754101510973E-2</v>
      </c>
      <c r="DV52" s="6">
        <f>2*(100-(100*M52))/SUM($D52:M52)/100</f>
        <v>8.3231324911230295E-2</v>
      </c>
      <c r="DW52" s="6">
        <f>2*(100-(100*Q52))/SUM($D52:Q52)/100</f>
        <v>8.2489905090993534E-2</v>
      </c>
      <c r="DX52" s="6">
        <f>2*(100-(100*W52))/SUM($D52:W52)/100</f>
        <v>8.1584352522941384E-2</v>
      </c>
      <c r="DY52" s="7">
        <f>(DT52-'Data for assignment'!C42)^2</f>
        <v>7.5674774034312651E-8</v>
      </c>
      <c r="DZ52" s="7">
        <f>(DU52-'Data for assignment'!D42)^2</f>
        <v>3.8099249920153676E-7</v>
      </c>
      <c r="EA52" s="7">
        <f>(DV52-'Data for assignment'!E42)^2</f>
        <v>4.7031516406502435E-6</v>
      </c>
      <c r="EB52" s="7">
        <f>(DW52-'Data for assignment'!F42)^2</f>
        <v>2.2185022312427193E-5</v>
      </c>
      <c r="EC52" s="7">
        <f>(DX52-'Data for assignment'!G42)^2</f>
        <v>4.5099907604829864E-5</v>
      </c>
      <c r="ED52" t="str">
        <f t="shared" si="111"/>
        <v>Par Rate 20.5</v>
      </c>
      <c r="EE52" s="18">
        <v>20.5</v>
      </c>
      <c r="EF52">
        <v>0.21847597750732264</v>
      </c>
      <c r="EG52">
        <v>7.5142664548146401E-2</v>
      </c>
      <c r="EH52">
        <v>0.21838674693976218</v>
      </c>
      <c r="EI52">
        <f>100*EG52/2*SUM($EH$12:EH52)+100*EH52</f>
        <v>99.967971996602969</v>
      </c>
      <c r="EJ52" s="50">
        <f t="shared" si="112"/>
        <v>3.2028003397030602E-2</v>
      </c>
      <c r="EK52" s="50">
        <f t="shared" si="113"/>
        <v>-104.05387856655577</v>
      </c>
      <c r="EL52" s="50"/>
      <c r="EM52" s="50"/>
      <c r="EN52" s="50"/>
      <c r="EO52" s="50"/>
      <c r="EP52" s="50"/>
      <c r="EQ52" s="50"/>
    </row>
    <row r="53" spans="1:147" x14ac:dyDescent="0.3">
      <c r="A53" s="8">
        <v>32444</v>
      </c>
      <c r="B53" s="3">
        <v>8.2500000000000004E-2</v>
      </c>
      <c r="C53" s="4">
        <f t="shared" si="108"/>
        <v>8.2520373230635394E-2</v>
      </c>
      <c r="D53" s="5">
        <f t="shared" si="126"/>
        <v>0.95951876885040022</v>
      </c>
      <c r="E53" s="5">
        <f t="shared" si="126"/>
        <v>0.92064716030036897</v>
      </c>
      <c r="F53" s="5">
        <f t="shared" si="126"/>
        <v>0.88341876688582033</v>
      </c>
      <c r="G53" s="5">
        <f t="shared" si="126"/>
        <v>0.84782410546341291</v>
      </c>
      <c r="H53" s="5">
        <f t="shared" si="126"/>
        <v>0.8138254877686133</v>
      </c>
      <c r="I53" s="5">
        <f t="shared" si="126"/>
        <v>0.78136761623290374</v>
      </c>
      <c r="J53" s="5">
        <f t="shared" si="126"/>
        <v>0.75038503362754772</v>
      </c>
      <c r="K53" s="5">
        <f t="shared" si="126"/>
        <v>0.72080727939497857</v>
      </c>
      <c r="L53" s="5">
        <f t="shared" si="126"/>
        <v>0.69256238913081369</v>
      </c>
      <c r="M53" s="5">
        <f t="shared" si="126"/>
        <v>0.66557920759747047</v>
      </c>
      <c r="N53" s="5">
        <f t="shared" si="126"/>
        <v>0.6397888601701559</v>
      </c>
      <c r="O53" s="5">
        <f t="shared" si="126"/>
        <v>0.61512563388441543</v>
      </c>
      <c r="P53" s="5">
        <f t="shared" si="126"/>
        <v>0.5915274498336307</v>
      </c>
      <c r="Q53" s="5">
        <f t="shared" si="126"/>
        <v>0.56893605759082055</v>
      </c>
      <c r="R53" s="5">
        <f t="shared" si="126"/>
        <v>0.54729704495808607</v>
      </c>
      <c r="S53" s="5">
        <f t="shared" si="126"/>
        <v>0.52655972913326332</v>
      </c>
      <c r="T53" s="5">
        <f t="shared" si="127"/>
        <v>0.50667697565559866</v>
      </c>
      <c r="U53" s="5">
        <f t="shared" si="127"/>
        <v>0.48760497725721713</v>
      </c>
      <c r="V53" s="5">
        <f t="shared" si="127"/>
        <v>0.46930301452735806</v>
      </c>
      <c r="W53" s="5">
        <f t="shared" si="127"/>
        <v>0.4517332130022359</v>
      </c>
      <c r="X53" s="5">
        <f t="shared" si="129"/>
        <v>0.43486030612431231</v>
      </c>
      <c r="Y53" s="5">
        <f t="shared" si="129"/>
        <v>0.41865140988416716</v>
      </c>
      <c r="Z53" s="5">
        <f t="shared" si="129"/>
        <v>0.40307581243730556</v>
      </c>
      <c r="AA53" s="5">
        <f t="shared" si="129"/>
        <v>0.38810478026440864</v>
      </c>
      <c r="AB53" s="5">
        <f t="shared" si="129"/>
        <v>0.37371138128914128</v>
      </c>
      <c r="AC53" s="5">
        <f t="shared" si="129"/>
        <v>0.35987032461737617</v>
      </c>
      <c r="AD53" s="5">
        <f t="shared" si="129"/>
        <v>0.34655781609587638</v>
      </c>
      <c r="AE53" s="5">
        <f t="shared" si="129"/>
        <v>0.33375142862063456</v>
      </c>
      <c r="AF53" s="5">
        <f t="shared" si="129"/>
        <v>0.32142998599305622</v>
      </c>
      <c r="AG53" s="5">
        <f t="shared" si="129"/>
        <v>0.30957345908147216</v>
      </c>
      <c r="AH53" s="5">
        <f t="shared" si="129"/>
        <v>0.29816287306444894</v>
      </c>
      <c r="AI53" s="5">
        <f t="shared" si="129"/>
        <v>0.2871802245886968</v>
      </c>
      <c r="AJ53" s="5">
        <f t="shared" si="129"/>
        <v>0.27660840775247542</v>
      </c>
      <c r="AK53" s="5">
        <f t="shared" si="129"/>
        <v>0.26643114791453631</v>
      </c>
      <c r="AL53" s="5">
        <f t="shared" si="129"/>
        <v>0.25663294242158285</v>
      </c>
      <c r="AM53" s="5">
        <f t="shared" si="129"/>
        <v>0.24719900743920331</v>
      </c>
      <c r="AN53" s="5">
        <f t="shared" si="129"/>
        <v>0.23811523015925126</v>
      </c>
      <c r="AO53" s="5">
        <f t="shared" si="129"/>
        <v>0.2293681257389269</v>
      </c>
      <c r="AP53" s="5">
        <f t="shared" si="129"/>
        <v>0.22094479840243669</v>
      </c>
      <c r="AQ53" s="5">
        <f t="shared" si="129"/>
        <v>0.21283290620472556</v>
      </c>
      <c r="AR53" s="5">
        <f t="shared" si="129"/>
        <v>0.20502062901842827</v>
      </c>
      <c r="AS53" s="5">
        <f t="shared" si="129"/>
        <v>0.19749663936013601</v>
      </c>
      <c r="AT53" s="5">
        <f t="shared" si="129"/>
        <v>0.19025007572075744</v>
      </c>
      <c r="AU53" s="5">
        <f t="shared" si="129"/>
        <v>0.18327051810765246</v>
      </c>
      <c r="AV53" s="5">
        <f t="shared" si="129"/>
        <v>0.17654796554387694</v>
      </c>
      <c r="AW53" s="5">
        <f t="shared" si="129"/>
        <v>0.17007281530280849</v>
      </c>
      <c r="AX53" s="5">
        <f t="shared" si="129"/>
        <v>0.16383584368515566</v>
      </c>
      <c r="AY53" s="5">
        <f t="shared" si="129"/>
        <v>0.15782818817035388</v>
      </c>
      <c r="AZ53" s="5">
        <f t="shared" si="129"/>
        <v>0.15204133079606777</v>
      </c>
      <c r="BA53" s="5">
        <f t="shared" si="129"/>
        <v>0.14646708263835584</v>
      </c>
      <c r="BB53" s="5">
        <f t="shared" si="129"/>
        <v>0.14109756928136913</v>
      </c>
      <c r="BC53" s="5">
        <f t="shared" si="129"/>
        <v>0.13592521717957934</v>
      </c>
      <c r="BD53" s="5">
        <f t="shared" si="129"/>
        <v>0.13094274082774277</v>
      </c>
      <c r="BE53" s="5">
        <f t="shared" si="129"/>
        <v>0.12614313066436858</v>
      </c>
      <c r="BF53" s="5">
        <f t="shared" si="129"/>
        <v>0.12151964164358475</v>
      </c>
      <c r="BG53" s="5">
        <f t="shared" si="129"/>
        <v>0.11706578241818257</v>
      </c>
      <c r="BH53" s="5">
        <f t="shared" si="129"/>
        <v>0.11277530508344061</v>
      </c>
      <c r="BI53" s="5">
        <f t="shared" si="129"/>
        <v>0.10864219543722396</v>
      </c>
      <c r="BJ53" s="5">
        <f t="shared" si="129"/>
        <v>0.10466066371695497</v>
      </c>
      <c r="BK53" s="5">
        <f t="shared" si="129"/>
        <v>0.10082513577846966</v>
      </c>
      <c r="BL53" s="26">
        <f t="shared" si="110"/>
        <v>8.2646805303609572E-2</v>
      </c>
      <c r="BM53" s="26">
        <f t="shared" si="130"/>
        <v>8.2678421124467091E-2</v>
      </c>
      <c r="BN53" s="26">
        <f t="shared" si="130"/>
        <v>8.2637290745038658E-2</v>
      </c>
      <c r="BO53" s="26">
        <f t="shared" si="130"/>
        <v>8.2541043753948912E-2</v>
      </c>
      <c r="BP53" s="26">
        <f t="shared" si="130"/>
        <v>8.2403729781896556E-2</v>
      </c>
      <c r="BQ53" s="26">
        <f t="shared" si="130"/>
        <v>8.2236513494912983E-2</v>
      </c>
      <c r="BR53" s="26">
        <f t="shared" si="130"/>
        <v>8.2048236004344563E-2</v>
      </c>
      <c r="BS53" s="26">
        <f t="shared" si="130"/>
        <v>8.184586842234165E-2</v>
      </c>
      <c r="BT53" s="26">
        <f t="shared" si="130"/>
        <v>8.1634878304681247E-2</v>
      </c>
      <c r="BU53" s="26">
        <f t="shared" si="130"/>
        <v>8.141952570972083E-2</v>
      </c>
      <c r="BV53" s="26">
        <f t="shared" si="130"/>
        <v>8.1203102371545793E-2</v>
      </c>
      <c r="BW53" s="26">
        <f t="shared" si="130"/>
        <v>8.0988124883268314E-2</v>
      </c>
      <c r="BX53" s="26">
        <f t="shared" si="130"/>
        <v>8.0776490689696306E-2</v>
      </c>
      <c r="BY53" s="26">
        <f t="shared" si="130"/>
        <v>8.0569603998298919E-2</v>
      </c>
      <c r="BZ53" s="26">
        <f t="shared" si="130"/>
        <v>8.0368477354136034E-2</v>
      </c>
      <c r="CA53" s="26">
        <f t="shared" si="130"/>
        <v>8.0173813524419241E-2</v>
      </c>
      <c r="CB53" s="26">
        <f t="shared" si="130"/>
        <v>7.9986071450380475E-2</v>
      </c>
      <c r="CC53" s="26">
        <f t="shared" si="130"/>
        <v>7.9805519306956035E-2</v>
      </c>
      <c r="CD53" s="26">
        <f t="shared" si="130"/>
        <v>7.9632277131321261E-2</v>
      </c>
      <c r="CE53" s="26">
        <f t="shared" si="130"/>
        <v>7.9466351012888847E-2</v>
      </c>
      <c r="CF53" s="26">
        <f t="shared" si="130"/>
        <v>7.9307660458557971E-2</v>
      </c>
      <c r="CG53" s="26">
        <f t="shared" si="130"/>
        <v>7.9156060240507156E-2</v>
      </c>
      <c r="CH53" s="26">
        <f t="shared" si="130"/>
        <v>7.9011357785740297E-2</v>
      </c>
      <c r="CI53" s="26">
        <f t="shared" si="130"/>
        <v>7.8873326965712143E-2</v>
      </c>
      <c r="CJ53" s="26">
        <f t="shared" si="130"/>
        <v>7.8741718981630571E-2</v>
      </c>
      <c r="CK53" s="26">
        <f t="shared" si="130"/>
        <v>7.8616270909165106E-2</v>
      </c>
      <c r="CL53" s="26">
        <f t="shared" si="130"/>
        <v>7.8496712359390625E-2</v>
      </c>
      <c r="CM53" s="26">
        <f t="shared" si="130"/>
        <v>7.8382770626112472E-2</v>
      </c>
      <c r="CN53" s="26">
        <f t="shared" si="130"/>
        <v>7.8274174619405681E-2</v>
      </c>
      <c r="CO53" s="26">
        <f t="shared" si="130"/>
        <v>7.8170657828154855E-2</v>
      </c>
      <c r="CP53" s="26">
        <f t="shared" si="130"/>
        <v>7.8071960508088567E-2</v>
      </c>
      <c r="CQ53" s="26">
        <f t="shared" si="130"/>
        <v>7.7977831254230134E-2</v>
      </c>
      <c r="CR53" s="26">
        <f t="shared" si="130"/>
        <v>7.7888028086190664E-2</v>
      </c>
      <c r="CS53" s="26">
        <f t="shared" si="130"/>
        <v>7.7802319149975777E-2</v>
      </c>
      <c r="CT53" s="26">
        <f t="shared" si="130"/>
        <v>7.7720483119886802E-2</v>
      </c>
      <c r="CU53" s="26">
        <f t="shared" si="130"/>
        <v>7.7642309367791179E-2</v>
      </c>
      <c r="CV53" s="26">
        <f t="shared" si="130"/>
        <v>7.7567597953809242E-2</v>
      </c>
      <c r="CW53" s="26">
        <f t="shared" si="130"/>
        <v>7.7496159481734828E-2</v>
      </c>
      <c r="CX53" s="26">
        <f t="shared" si="130"/>
        <v>7.7427814853810215E-2</v>
      </c>
      <c r="CY53" s="26">
        <f t="shared" si="130"/>
        <v>7.7362394952430719E-2</v>
      </c>
      <c r="CZ53" s="26">
        <f t="shared" si="130"/>
        <v>7.7299740270650563E-2</v>
      </c>
      <c r="DA53" s="26">
        <f t="shared" si="130"/>
        <v>7.7239700508751341E-2</v>
      </c>
      <c r="DB53" s="26">
        <f t="shared" si="130"/>
        <v>7.7182134150409851E-2</v>
      </c>
      <c r="DC53" s="26">
        <f t="shared" si="130"/>
        <v>7.7126908029000046E-2</v>
      </c>
      <c r="DD53" s="26">
        <f t="shared" si="130"/>
        <v>7.7073896892146845E-2</v>
      </c>
      <c r="DE53" s="26">
        <f t="shared" si="130"/>
        <v>7.7022982970710321E-2</v>
      </c>
      <c r="DF53" s="26">
        <f t="shared" si="130"/>
        <v>7.6974055556824059E-2</v>
      </c>
      <c r="DG53" s="26">
        <f t="shared" si="130"/>
        <v>7.6927010594372597E-2</v>
      </c>
      <c r="DH53" s="26">
        <f t="shared" si="130"/>
        <v>7.6881750284306591E-2</v>
      </c>
      <c r="DI53" s="26">
        <f t="shared" si="130"/>
        <v>7.6838182706415015E-2</v>
      </c>
      <c r="DJ53" s="26">
        <f t="shared" si="130"/>
        <v>7.6796221458560979E-2</v>
      </c>
      <c r="DK53" s="26">
        <f t="shared" si="130"/>
        <v>7.6755785313908587E-2</v>
      </c>
      <c r="DL53" s="26">
        <f t="shared" si="130"/>
        <v>7.6716797896299385E-2</v>
      </c>
      <c r="DM53" s="26">
        <f t="shared" si="130"/>
        <v>7.6679187373653285E-2</v>
      </c>
      <c r="DN53" s="26">
        <f t="shared" si="130"/>
        <v>7.6642886169056748E-2</v>
      </c>
      <c r="DO53" s="26">
        <f t="shared" si="130"/>
        <v>7.660783068904449E-2</v>
      </c>
      <c r="DP53" s="26">
        <f t="shared" si="130"/>
        <v>7.6573961068468074E-2</v>
      </c>
      <c r="DQ53" s="26">
        <f t="shared" si="130"/>
        <v>7.654122093126868E-2</v>
      </c>
      <c r="DR53" s="26">
        <f t="shared" si="130"/>
        <v>7.650955716642252E-2</v>
      </c>
      <c r="DS53" s="26">
        <f t="shared" si="130"/>
        <v>7.6478919718299371E-2</v>
      </c>
      <c r="DT53" s="6">
        <f>2*(100-(100*G53))/SUM($D53:G53)/100</f>
        <v>8.4275086483358311E-2</v>
      </c>
      <c r="DU53" s="6">
        <f>2*(100-(100*I53))/SUM($D53:I53)/100</f>
        <v>8.3982754101510973E-2</v>
      </c>
      <c r="DV53" s="6">
        <f>2*(100-(100*M53))/SUM($D53:M53)/100</f>
        <v>8.3231324911230295E-2</v>
      </c>
      <c r="DW53" s="6">
        <f>2*(100-(100*Q53))/SUM($D53:Q53)/100</f>
        <v>8.2489905090993534E-2</v>
      </c>
      <c r="DX53" s="6">
        <f>2*(100-(100*W53))/SUM($D53:W53)/100</f>
        <v>8.1584352522941384E-2</v>
      </c>
      <c r="DY53" s="7">
        <f>(DT53-'Data for assignment'!C43)^2</f>
        <v>2.4808816792181944E-6</v>
      </c>
      <c r="DZ53" s="7">
        <f>(DU53-'Data for assignment'!D43)^2</f>
        <v>2.3304766050885213E-7</v>
      </c>
      <c r="EA53" s="7">
        <f>(DV53-'Data for assignment'!E43)^2</f>
        <v>5.9085524271039371E-7</v>
      </c>
      <c r="EB53" s="7">
        <f>(DW53-'Data for assignment'!F43)^2</f>
        <v>1.0304690064268775E-5</v>
      </c>
      <c r="EC53" s="7">
        <f>(DX53-'Data for assignment'!G43)^2</f>
        <v>2.8256065575195893E-5</v>
      </c>
      <c r="ED53" t="str">
        <f t="shared" si="111"/>
        <v>Par Rate 21</v>
      </c>
      <c r="EE53" s="18">
        <v>21</v>
      </c>
      <c r="EF53">
        <v>0.21046875134935222</v>
      </c>
      <c r="EG53">
        <v>7.5152148361305196E-2</v>
      </c>
      <c r="EH53">
        <v>0.21038272329487737</v>
      </c>
      <c r="EI53">
        <f>100*EG53/2*SUM($EH$12:EH53)+100*EH53</f>
        <v>99.967966072162895</v>
      </c>
      <c r="EJ53" s="50">
        <f t="shared" si="112"/>
        <v>3.2033927837105125E-2</v>
      </c>
      <c r="EK53" s="50">
        <f t="shared" si="113"/>
        <v>-104.0731261281489</v>
      </c>
      <c r="EL53" s="50"/>
      <c r="EM53" s="50"/>
      <c r="EN53" s="50"/>
      <c r="EO53" s="50"/>
      <c r="EP53" s="50"/>
      <c r="EQ53" s="50"/>
    </row>
    <row r="54" spans="1:147" hidden="1" x14ac:dyDescent="0.3">
      <c r="A54" s="8">
        <v>32451</v>
      </c>
      <c r="B54" s="3">
        <v>8.2500000000000004E-2</v>
      </c>
      <c r="C54" s="4">
        <f t="shared" si="108"/>
        <v>8.2520373230635394E-2</v>
      </c>
      <c r="D54" s="5">
        <f t="shared" si="126"/>
        <v>0.95951876885040022</v>
      </c>
      <c r="E54" s="5">
        <f t="shared" si="126"/>
        <v>0.92064716030036897</v>
      </c>
      <c r="F54" s="5">
        <f t="shared" si="126"/>
        <v>0.88341876688582033</v>
      </c>
      <c r="G54" s="5">
        <f t="shared" si="126"/>
        <v>0.84782410546341291</v>
      </c>
      <c r="H54" s="5">
        <f t="shared" si="126"/>
        <v>0.8138254877686133</v>
      </c>
      <c r="I54" s="5">
        <f t="shared" si="126"/>
        <v>0.78136761623290374</v>
      </c>
      <c r="J54" s="5">
        <f t="shared" si="126"/>
        <v>0.75038503362754772</v>
      </c>
      <c r="K54" s="5">
        <f t="shared" si="126"/>
        <v>0.72080727939497857</v>
      </c>
      <c r="L54" s="5">
        <f t="shared" si="126"/>
        <v>0.69256238913081369</v>
      </c>
      <c r="M54" s="5">
        <f t="shared" si="126"/>
        <v>0.66557920759747047</v>
      </c>
      <c r="N54" s="5">
        <f t="shared" si="126"/>
        <v>0.6397888601701559</v>
      </c>
      <c r="O54" s="5">
        <f t="shared" si="126"/>
        <v>0.61512563388441543</v>
      </c>
      <c r="P54" s="5">
        <f t="shared" si="126"/>
        <v>0.5915274498336307</v>
      </c>
      <c r="Q54" s="5">
        <f t="shared" si="126"/>
        <v>0.56893605759082055</v>
      </c>
      <c r="R54" s="5">
        <f t="shared" si="126"/>
        <v>0.54729704495808607</v>
      </c>
      <c r="S54" s="5">
        <f t="shared" si="126"/>
        <v>0.52655972913326332</v>
      </c>
      <c r="T54" s="5">
        <f t="shared" si="127"/>
        <v>0.50667697565559866</v>
      </c>
      <c r="U54" s="5">
        <f t="shared" si="127"/>
        <v>0.48760497725721713</v>
      </c>
      <c r="V54" s="5">
        <f t="shared" si="127"/>
        <v>0.46930301452735806</v>
      </c>
      <c r="W54" s="5">
        <f t="shared" si="127"/>
        <v>0.4517332130022359</v>
      </c>
      <c r="X54" s="5">
        <f t="shared" si="129"/>
        <v>0.43486030612431231</v>
      </c>
      <c r="Y54" s="5">
        <f t="shared" si="129"/>
        <v>0.41865140988416716</v>
      </c>
      <c r="Z54" s="5">
        <f t="shared" si="129"/>
        <v>0.40307581243730556</v>
      </c>
      <c r="AA54" s="5">
        <f t="shared" si="129"/>
        <v>0.38810478026440864</v>
      </c>
      <c r="AB54" s="5">
        <f t="shared" si="129"/>
        <v>0.37371138128914128</v>
      </c>
      <c r="AC54" s="5">
        <f t="shared" si="129"/>
        <v>0.35987032461737617</v>
      </c>
      <c r="AD54" s="5">
        <f t="shared" si="129"/>
        <v>0.34655781609587638</v>
      </c>
      <c r="AE54" s="5">
        <f t="shared" si="129"/>
        <v>0.33375142862063456</v>
      </c>
      <c r="AF54" s="5">
        <f t="shared" si="129"/>
        <v>0.32142998599305622</v>
      </c>
      <c r="AG54" s="5">
        <f t="shared" si="129"/>
        <v>0.30957345908147216</v>
      </c>
      <c r="AH54" s="5">
        <f t="shared" si="129"/>
        <v>0.29816287306444894</v>
      </c>
      <c r="AI54" s="5">
        <f t="shared" si="129"/>
        <v>0.2871802245886968</v>
      </c>
      <c r="AJ54" s="5">
        <f t="shared" si="129"/>
        <v>0.27660840775247542</v>
      </c>
      <c r="AK54" s="5">
        <f t="shared" si="129"/>
        <v>0.26643114791453631</v>
      </c>
      <c r="AL54" s="5">
        <f t="shared" si="129"/>
        <v>0.25663294242158285</v>
      </c>
      <c r="AM54" s="5">
        <f t="shared" si="129"/>
        <v>0.24719900743920331</v>
      </c>
      <c r="AN54" s="5">
        <f t="shared" si="129"/>
        <v>0.23811523015925126</v>
      </c>
      <c r="AO54" s="5">
        <f t="shared" si="129"/>
        <v>0.2293681257389269</v>
      </c>
      <c r="AP54" s="5">
        <f t="shared" si="129"/>
        <v>0.22094479840243669</v>
      </c>
      <c r="AQ54" s="5">
        <f t="shared" si="129"/>
        <v>0.21283290620472556</v>
      </c>
      <c r="AR54" s="5">
        <f t="shared" si="129"/>
        <v>0.20502062901842827</v>
      </c>
      <c r="AS54" s="5">
        <f t="shared" si="129"/>
        <v>0.19749663936013601</v>
      </c>
      <c r="AT54" s="5">
        <f t="shared" si="129"/>
        <v>0.19025007572075744</v>
      </c>
      <c r="AU54" s="5">
        <f t="shared" si="129"/>
        <v>0.18327051810765246</v>
      </c>
      <c r="AV54" s="5">
        <f t="shared" si="129"/>
        <v>0.17654796554387694</v>
      </c>
      <c r="AW54" s="5">
        <f t="shared" si="129"/>
        <v>0.17007281530280849</v>
      </c>
      <c r="AX54" s="5">
        <f t="shared" si="129"/>
        <v>0.16383584368515566</v>
      </c>
      <c r="AY54" s="5">
        <f t="shared" si="129"/>
        <v>0.15782818817035388</v>
      </c>
      <c r="AZ54" s="5">
        <f t="shared" si="129"/>
        <v>0.15204133079606777</v>
      </c>
      <c r="BA54" s="5">
        <f t="shared" si="129"/>
        <v>0.14646708263835584</v>
      </c>
      <c r="BB54" s="5">
        <f t="shared" si="129"/>
        <v>0.14109756928136913</v>
      </c>
      <c r="BC54" s="5">
        <f t="shared" si="129"/>
        <v>0.13592521717957934</v>
      </c>
      <c r="BD54" s="5">
        <f t="shared" si="129"/>
        <v>0.13094274082774277</v>
      </c>
      <c r="BE54" s="5">
        <f t="shared" si="129"/>
        <v>0.12614313066436858</v>
      </c>
      <c r="BF54" s="5">
        <f t="shared" si="129"/>
        <v>0.12151964164358475</v>
      </c>
      <c r="BG54" s="5">
        <f t="shared" si="129"/>
        <v>0.11706578241818257</v>
      </c>
      <c r="BH54" s="5">
        <f t="shared" si="129"/>
        <v>0.11277530508344061</v>
      </c>
      <c r="BI54" s="5">
        <f t="shared" si="129"/>
        <v>0.10864219543722396</v>
      </c>
      <c r="BJ54" s="5">
        <f t="shared" si="129"/>
        <v>0.10466066371695497</v>
      </c>
      <c r="BK54" s="5">
        <f t="shared" si="129"/>
        <v>0.10082513577846966</v>
      </c>
      <c r="BL54" s="26">
        <f t="shared" si="110"/>
        <v>8.2646805303609572E-2</v>
      </c>
      <c r="BM54" s="26">
        <f t="shared" si="130"/>
        <v>8.2678421124467091E-2</v>
      </c>
      <c r="BN54" s="26">
        <f t="shared" si="130"/>
        <v>8.2637290745038658E-2</v>
      </c>
      <c r="BO54" s="26">
        <f t="shared" si="130"/>
        <v>8.2541043753948912E-2</v>
      </c>
      <c r="BP54" s="26">
        <f t="shared" si="130"/>
        <v>8.2403729781896556E-2</v>
      </c>
      <c r="BQ54" s="26">
        <f t="shared" si="130"/>
        <v>8.2236513494912983E-2</v>
      </c>
      <c r="BR54" s="26">
        <f t="shared" si="130"/>
        <v>8.2048236004344563E-2</v>
      </c>
      <c r="BS54" s="26">
        <f t="shared" si="130"/>
        <v>8.184586842234165E-2</v>
      </c>
      <c r="BT54" s="26">
        <f t="shared" si="130"/>
        <v>8.1634878304681247E-2</v>
      </c>
      <c r="BU54" s="26">
        <f t="shared" si="130"/>
        <v>8.141952570972083E-2</v>
      </c>
      <c r="BV54" s="26">
        <f t="shared" si="130"/>
        <v>8.1203102371545793E-2</v>
      </c>
      <c r="BW54" s="26">
        <f t="shared" si="130"/>
        <v>8.0988124883268314E-2</v>
      </c>
      <c r="BX54" s="26">
        <f t="shared" si="130"/>
        <v>8.0776490689696306E-2</v>
      </c>
      <c r="BY54" s="26">
        <f t="shared" si="130"/>
        <v>8.0569603998298919E-2</v>
      </c>
      <c r="BZ54" s="26">
        <f t="shared" si="130"/>
        <v>8.0368477354136034E-2</v>
      </c>
      <c r="CA54" s="26">
        <f t="shared" si="130"/>
        <v>8.0173813524419241E-2</v>
      </c>
      <c r="CB54" s="26">
        <f t="shared" si="130"/>
        <v>7.9986071450380475E-2</v>
      </c>
      <c r="CC54" s="26">
        <f t="shared" si="130"/>
        <v>7.9805519306956035E-2</v>
      </c>
      <c r="CD54" s="26">
        <f t="shared" si="130"/>
        <v>7.9632277131321261E-2</v>
      </c>
      <c r="CE54" s="26">
        <f t="shared" si="130"/>
        <v>7.9466351012888847E-2</v>
      </c>
      <c r="CF54" s="26">
        <f t="shared" si="130"/>
        <v>7.9307660458557971E-2</v>
      </c>
      <c r="CG54" s="26">
        <f t="shared" si="130"/>
        <v>7.9156060240507156E-2</v>
      </c>
      <c r="CH54" s="26">
        <f t="shared" si="130"/>
        <v>7.9011357785740297E-2</v>
      </c>
      <c r="CI54" s="26">
        <f t="shared" si="130"/>
        <v>7.8873326965712143E-2</v>
      </c>
      <c r="CJ54" s="26">
        <f t="shared" si="130"/>
        <v>7.8741718981630571E-2</v>
      </c>
      <c r="CK54" s="26">
        <f t="shared" si="130"/>
        <v>7.8616270909165106E-2</v>
      </c>
      <c r="CL54" s="26">
        <f t="shared" si="130"/>
        <v>7.8496712359390625E-2</v>
      </c>
      <c r="CM54" s="26">
        <f t="shared" si="130"/>
        <v>7.8382770626112472E-2</v>
      </c>
      <c r="CN54" s="26">
        <f t="shared" si="130"/>
        <v>7.8274174619405681E-2</v>
      </c>
      <c r="CO54" s="26">
        <f t="shared" si="130"/>
        <v>7.8170657828154855E-2</v>
      </c>
      <c r="CP54" s="26">
        <f t="shared" si="130"/>
        <v>7.8071960508088567E-2</v>
      </c>
      <c r="CQ54" s="26">
        <f t="shared" si="130"/>
        <v>7.7977831254230134E-2</v>
      </c>
      <c r="CR54" s="26">
        <f t="shared" si="130"/>
        <v>7.7888028086190664E-2</v>
      </c>
      <c r="CS54" s="26">
        <f t="shared" si="130"/>
        <v>7.7802319149975777E-2</v>
      </c>
      <c r="CT54" s="26">
        <f t="shared" si="130"/>
        <v>7.7720483119886802E-2</v>
      </c>
      <c r="CU54" s="26">
        <f t="shared" si="130"/>
        <v>7.7642309367791179E-2</v>
      </c>
      <c r="CV54" s="26">
        <f t="shared" si="130"/>
        <v>7.7567597953809242E-2</v>
      </c>
      <c r="CW54" s="26">
        <f t="shared" si="130"/>
        <v>7.7496159481734828E-2</v>
      </c>
      <c r="CX54" s="26">
        <f t="shared" si="130"/>
        <v>7.7427814853810215E-2</v>
      </c>
      <c r="CY54" s="26">
        <f t="shared" si="130"/>
        <v>7.7362394952430719E-2</v>
      </c>
      <c r="CZ54" s="26">
        <f t="shared" si="130"/>
        <v>7.7299740270650563E-2</v>
      </c>
      <c r="DA54" s="26">
        <f t="shared" si="130"/>
        <v>7.7239700508751341E-2</v>
      </c>
      <c r="DB54" s="26">
        <f t="shared" si="130"/>
        <v>7.7182134150409851E-2</v>
      </c>
      <c r="DC54" s="26">
        <f t="shared" si="130"/>
        <v>7.7126908029000046E-2</v>
      </c>
      <c r="DD54" s="26">
        <f t="shared" si="130"/>
        <v>7.7073896892146845E-2</v>
      </c>
      <c r="DE54" s="26">
        <f t="shared" si="130"/>
        <v>7.7022982970710321E-2</v>
      </c>
      <c r="DF54" s="26">
        <f t="shared" si="130"/>
        <v>7.6974055556824059E-2</v>
      </c>
      <c r="DG54" s="26">
        <f t="shared" si="130"/>
        <v>7.6927010594372597E-2</v>
      </c>
      <c r="DH54" s="26">
        <f t="shared" si="130"/>
        <v>7.6881750284306591E-2</v>
      </c>
      <c r="DI54" s="26">
        <f t="shared" si="130"/>
        <v>7.6838182706415015E-2</v>
      </c>
      <c r="DJ54" s="26">
        <f t="shared" si="130"/>
        <v>7.6796221458560979E-2</v>
      </c>
      <c r="DK54" s="26">
        <f t="shared" si="130"/>
        <v>7.6755785313908587E-2</v>
      </c>
      <c r="DL54" s="26">
        <f t="shared" si="130"/>
        <v>7.6716797896299385E-2</v>
      </c>
      <c r="DM54" s="26">
        <f t="shared" si="130"/>
        <v>7.6679187373653285E-2</v>
      </c>
      <c r="DN54" s="26">
        <f t="shared" si="130"/>
        <v>7.6642886169056748E-2</v>
      </c>
      <c r="DO54" s="26">
        <f t="shared" si="130"/>
        <v>7.660783068904449E-2</v>
      </c>
      <c r="DP54" s="26">
        <f t="shared" si="130"/>
        <v>7.6573961068468074E-2</v>
      </c>
      <c r="DQ54" s="26">
        <f t="shared" si="130"/>
        <v>7.654122093126868E-2</v>
      </c>
      <c r="DR54" s="26">
        <f t="shared" si="130"/>
        <v>7.650955716642252E-2</v>
      </c>
      <c r="DS54" s="26">
        <f t="shared" si="130"/>
        <v>7.6478919718299371E-2</v>
      </c>
      <c r="DT54" s="6">
        <f>2*(100-(100*G54))/SUM($D54:G54)/100</f>
        <v>8.4275086483358311E-2</v>
      </c>
      <c r="DU54" s="6">
        <f>2*(100-(100*I54))/SUM($D54:I54)/100</f>
        <v>8.3982754101510973E-2</v>
      </c>
      <c r="DV54" s="6">
        <f>2*(100-(100*M54))/SUM($D54:M54)/100</f>
        <v>8.3231324911230295E-2</v>
      </c>
      <c r="DW54" s="6">
        <f>2*(100-(100*Q54))/SUM($D54:Q54)/100</f>
        <v>8.2489905090993534E-2</v>
      </c>
      <c r="DX54" s="6">
        <f>2*(100-(100*W54))/SUM($D54:W54)/100</f>
        <v>8.1584352522941384E-2</v>
      </c>
      <c r="DY54" s="7">
        <f>(DT54-'Data for assignment'!C44)^2</f>
        <v>1.406876194882036E-7</v>
      </c>
      <c r="DZ54" s="7">
        <f>(DU54-'Data for assignment'!D44)^2</f>
        <v>1.4816997498723321E-6</v>
      </c>
      <c r="EA54" s="7">
        <f>(DV54-'Data for assignment'!E44)^2</f>
        <v>6.5980865743168837E-6</v>
      </c>
      <c r="EB54" s="7">
        <f>(DW54-'Data for assignment'!F44)^2</f>
        <v>2.1252975070047432E-5</v>
      </c>
      <c r="EC54" s="7">
        <f>(DX54-'Data for assignment'!G44)^2</f>
        <v>4.7826235352143121E-5</v>
      </c>
      <c r="ED54" t="str">
        <f t="shared" si="111"/>
        <v>Par Rate 21.5</v>
      </c>
      <c r="EE54" s="18">
        <v>21.5</v>
      </c>
      <c r="EF54">
        <v>0.20275522010486455</v>
      </c>
      <c r="EG54">
        <v>7.5161084415493448E-2</v>
      </c>
      <c r="EH54">
        <v>0.20267228706127011</v>
      </c>
      <c r="EI54">
        <f>100*EG54/2*SUM($EH$12:EH54)+100*EH54</f>
        <v>99.967961120271355</v>
      </c>
      <c r="EJ54" s="50">
        <f t="shared" si="112"/>
        <v>3.2038879728645497E-2</v>
      </c>
      <c r="EK54" s="50">
        <f t="shared" si="113"/>
        <v>-104.08921403455471</v>
      </c>
      <c r="EL54" s="50"/>
      <c r="EM54" s="50"/>
      <c r="EN54" s="50"/>
      <c r="EO54" s="50"/>
      <c r="EP54" s="50"/>
      <c r="EQ54" s="50"/>
    </row>
    <row r="55" spans="1:147" x14ac:dyDescent="0.3">
      <c r="A55" s="8">
        <v>32458</v>
      </c>
      <c r="B55" s="3">
        <v>8.3500004000000003E-2</v>
      </c>
      <c r="C55" s="4">
        <f t="shared" si="108"/>
        <v>8.3551074952313495E-2</v>
      </c>
      <c r="D55" s="5">
        <f t="shared" si="126"/>
        <v>0.95905326610145514</v>
      </c>
      <c r="E55" s="5">
        <f t="shared" si="126"/>
        <v>0.9198051756972897</v>
      </c>
      <c r="F55" s="5">
        <f t="shared" si="126"/>
        <v>0.88227503349822423</v>
      </c>
      <c r="G55" s="5">
        <f t="shared" si="126"/>
        <v>0.84644117830583321</v>
      </c>
      <c r="H55" s="5">
        <f t="shared" si="126"/>
        <v>0.81225560106792638</v>
      </c>
      <c r="I55" s="5">
        <f t="shared" si="126"/>
        <v>0.7796542920376518</v>
      </c>
      <c r="J55" s="5">
        <f t="shared" si="126"/>
        <v>0.74856445966252472</v>
      </c>
      <c r="K55" s="5">
        <f t="shared" si="126"/>
        <v>0.71890948029821433</v>
      </c>
      <c r="L55" s="5">
        <f t="shared" si="126"/>
        <v>0.69061221689528995</v>
      </c>
      <c r="M55" s="5">
        <f t="shared" si="126"/>
        <v>0.66359717622485659</v>
      </c>
      <c r="N55" s="5">
        <f t="shared" si="126"/>
        <v>0.63779184747768503</v>
      </c>
      <c r="O55" s="5">
        <f t="shared" si="126"/>
        <v>0.6131274708280533</v>
      </c>
      <c r="P55" s="5">
        <f t="shared" si="126"/>
        <v>0.58953941504095053</v>
      </c>
      <c r="Q55" s="5">
        <f t="shared" si="126"/>
        <v>0.5669672922596426</v>
      </c>
      <c r="R55" s="5">
        <f t="shared" si="126"/>
        <v>0.54535490097868466</v>
      </c>
      <c r="S55" s="5">
        <f t="shared" si="126"/>
        <v>0.52465006127129477</v>
      </c>
      <c r="T55" s="5">
        <f t="shared" si="127"/>
        <v>0.50480438689053275</v>
      </c>
      <c r="U55" s="5">
        <f t="shared" si="127"/>
        <v>0.48577302488808588</v>
      </c>
      <c r="V55" s="5">
        <f t="shared" si="127"/>
        <v>0.4675143834065647</v>
      </c>
      <c r="W55" s="5">
        <f t="shared" si="127"/>
        <v>0.44998986120896162</v>
      </c>
      <c r="X55" s="5">
        <f t="shared" si="129"/>
        <v>0.43316358751254058</v>
      </c>
      <c r="Y55" s="5">
        <f t="shared" si="129"/>
        <v>0.41700217720982513</v>
      </c>
      <c r="Z55" s="5">
        <f t="shared" si="129"/>
        <v>0.40147450416094099</v>
      </c>
      <c r="AA55" s="5">
        <f t="shared" si="129"/>
        <v>0.38655149361988594</v>
      </c>
      <c r="AB55" s="5">
        <f t="shared" si="129"/>
        <v>0.37220593378782707</v>
      </c>
      <c r="AC55" s="5">
        <f t="shared" si="129"/>
        <v>0.3584123058067285</v>
      </c>
      <c r="AD55" s="5">
        <f t="shared" si="129"/>
        <v>0.3451466310991968</v>
      </c>
      <c r="AE55" s="5">
        <f t="shared" si="129"/>
        <v>0.33238633474098983</v>
      </c>
      <c r="AF55" s="5">
        <f t="shared" si="129"/>
        <v>0.32011012346074835</v>
      </c>
      <c r="AG55" s="5">
        <f t="shared" si="129"/>
        <v>0.30829787685410198</v>
      </c>
      <c r="AH55" s="5">
        <f t="shared" si="129"/>
        <v>0.29693055044594185</v>
      </c>
      <c r="AI55" s="5">
        <f t="shared" si="129"/>
        <v>0.28599008931398318</v>
      </c>
      <c r="AJ55" s="5">
        <f t="shared" si="129"/>
        <v>0.27545935108400588</v>
      </c>
      <c r="AK55" s="5">
        <f t="shared" si="129"/>
        <v>0.26532203721228315</v>
      </c>
      <c r="AL55" s="5">
        <f t="shared" ref="X55:BK57" si="131">AL$7*EXP(-AL$8*$C55)</f>
        <v>0.25556263157700621</v>
      </c>
      <c r="AM55" s="5">
        <f t="shared" si="131"/>
        <v>0.24616634550366842</v>
      </c>
      <c r="AN55" s="5">
        <f t="shared" si="131"/>
        <v>0.23711906844675457</v>
      </c>
      <c r="AO55" s="5">
        <f t="shared" si="131"/>
        <v>0.2284073236402287</v>
      </c>
      <c r="AP55" s="5">
        <f t="shared" si="131"/>
        <v>0.22001822811154392</v>
      </c>
      <c r="AQ55" s="5">
        <f t="shared" si="131"/>
        <v>0.21193945652807961</v>
      </c>
      <c r="AR55" s="5">
        <f t="shared" si="131"/>
        <v>0.20415920841125018</v>
      </c>
      <c r="AS55" s="5">
        <f t="shared" si="131"/>
        <v>0.1966661783124361</v>
      </c>
      <c r="AT55" s="5">
        <f t="shared" si="131"/>
        <v>0.18944952859690792</v>
      </c>
      <c r="AU55" s="5">
        <f t="shared" si="131"/>
        <v>0.18249886452764102</v>
      </c>
      <c r="AV55" s="5">
        <f t="shared" si="131"/>
        <v>0.17580421138096447</v>
      </c>
      <c r="AW55" s="5">
        <f t="shared" si="131"/>
        <v>0.16935599336094362</v>
      </c>
      <c r="AX55" s="5">
        <f t="shared" si="131"/>
        <v>0.16314501410984383</v>
      </c>
      <c r="AY55" s="5">
        <f t="shared" si="131"/>
        <v>0.15716243863847557</v>
      </c>
      <c r="AZ55" s="5">
        <f t="shared" si="131"/>
        <v>0.15139977652317207</v>
      </c>
      <c r="BA55" s="5">
        <f t="shared" si="131"/>
        <v>0.14584886623603396</v>
      </c>
      <c r="BB55" s="5">
        <f t="shared" si="131"/>
        <v>0.14050186049228061</v>
      </c>
      <c r="BC55" s="5">
        <f t="shared" si="131"/>
        <v>0.13535121251342577</v>
      </c>
      <c r="BD55" s="5">
        <f t="shared" si="131"/>
        <v>0.13038966311785027</v>
      </c>
      <c r="BE55" s="5">
        <f t="shared" si="131"/>
        <v>0.12561022856145149</v>
      </c>
      <c r="BF55" s="5">
        <f t="shared" si="131"/>
        <v>0.12100618906063791</v>
      </c>
      <c r="BG55" s="5">
        <f t="shared" si="131"/>
        <v>0.11657107793822093</v>
      </c>
      <c r="BH55" s="5">
        <f t="shared" si="131"/>
        <v>0.11229867133991102</v>
      </c>
      <c r="BI55" s="5">
        <f t="shared" si="131"/>
        <v>0.10818297847530627</v>
      </c>
      <c r="BJ55" s="5">
        <f t="shared" si="131"/>
        <v>0.10421823234260562</v>
      </c>
      <c r="BK55" s="5">
        <f t="shared" si="131"/>
        <v>0.10039888090090268</v>
      </c>
      <c r="BL55" s="26">
        <f t="shared" si="110"/>
        <v>8.3617324522277214E-2</v>
      </c>
      <c r="BM55" s="26">
        <f t="shared" si="130"/>
        <v>8.3593396910964651E-2</v>
      </c>
      <c r="BN55" s="26">
        <f t="shared" si="130"/>
        <v>8.3500961480633823E-2</v>
      </c>
      <c r="BO55" s="26">
        <f t="shared" si="130"/>
        <v>8.335728397202577E-2</v>
      </c>
      <c r="BP55" s="26">
        <f t="shared" si="130"/>
        <v>8.3176083485148905E-2</v>
      </c>
      <c r="BQ55" s="26">
        <f t="shared" si="130"/>
        <v>8.2968224294597326E-2</v>
      </c>
      <c r="BR55" s="26">
        <f t="shared" si="130"/>
        <v>8.2742274393379514E-2</v>
      </c>
      <c r="BS55" s="26">
        <f t="shared" si="130"/>
        <v>8.2504956462813722E-2</v>
      </c>
      <c r="BT55" s="26">
        <f t="shared" si="130"/>
        <v>8.2261511982267818E-2</v>
      </c>
      <c r="BU55" s="26">
        <f t="shared" si="130"/>
        <v>8.2015995182341123E-2</v>
      </c>
      <c r="BV55" s="26">
        <f t="shared" si="130"/>
        <v>8.1771510316907756E-2</v>
      </c>
      <c r="BW55" s="26">
        <f t="shared" si="130"/>
        <v>8.1530403129630016E-2</v>
      </c>
      <c r="BX55" s="26">
        <f t="shared" si="130"/>
        <v>8.1294415295869726E-2</v>
      </c>
      <c r="BY55" s="26">
        <f t="shared" si="130"/>
        <v>8.1064808932479943E-2</v>
      </c>
      <c r="BZ55" s="26">
        <f t="shared" si="130"/>
        <v>8.0842466906359794E-2</v>
      </c>
      <c r="CA55" s="26">
        <f t="shared" si="130"/>
        <v>8.0627973574142392E-2</v>
      </c>
      <c r="CB55" s="26">
        <f t="shared" si="130"/>
        <v>8.0421679698732262E-2</v>
      </c>
      <c r="CC55" s="26">
        <f t="shared" si="130"/>
        <v>8.0223754572439687E-2</v>
      </c>
      <c r="CD55" s="26">
        <f t="shared" si="130"/>
        <v>8.0034227798065335E-2</v>
      </c>
      <c r="CE55" s="26">
        <f t="shared" si="130"/>
        <v>7.9853022711834254E-2</v>
      </c>
      <c r="CF55" s="26">
        <f t="shared" si="130"/>
        <v>7.967998305412255E-2</v>
      </c>
      <c r="CG55" s="26">
        <f t="shared" si="130"/>
        <v>7.9514894188207882E-2</v>
      </c>
      <c r="CH55" s="26">
        <f t="shared" si="130"/>
        <v>7.9357499919893035E-2</v>
      </c>
      <c r="CI55" s="26">
        <f t="shared" si="130"/>
        <v>7.9207515770601145E-2</v>
      </c>
      <c r="CJ55" s="26">
        <f t="shared" si="130"/>
        <v>7.9064639394379355E-2</v>
      </c>
      <c r="CK55" s="26">
        <f t="shared" si="130"/>
        <v>7.8928558697889978E-2</v>
      </c>
      <c r="CL55" s="26">
        <f t="shared" si="130"/>
        <v>7.8798958116027856E-2</v>
      </c>
      <c r="CM55" s="26">
        <f t="shared" si="130"/>
        <v>7.8675523409531073E-2</v>
      </c>
      <c r="CN55" s="26">
        <f t="shared" si="130"/>
        <v>7.8557945281012009E-2</v>
      </c>
      <c r="CO55" s="26">
        <f t="shared" ref="BM55:DS59" si="132">-(LN(CO$7)/CO$6)+(CO$8/CO$6)*$C55</f>
        <v>7.8445922049122208E-2</v>
      </c>
      <c r="CP55" s="26">
        <f t="shared" si="132"/>
        <v>7.8339161574573851E-2</v>
      </c>
      <c r="CQ55" s="26">
        <f t="shared" si="132"/>
        <v>7.8237382594438465E-2</v>
      </c>
      <c r="CR55" s="26">
        <f t="shared" si="132"/>
        <v>7.8140315590891907E-2</v>
      </c>
      <c r="CS55" s="26">
        <f t="shared" si="132"/>
        <v>7.8047703296039661E-2</v>
      </c>
      <c r="CT55" s="26">
        <f t="shared" si="132"/>
        <v>7.7959300914563032E-2</v>
      </c>
      <c r="CU55" s="26">
        <f t="shared" si="132"/>
        <v>7.7874876129799597E-2</v>
      </c>
      <c r="CV55" s="26">
        <f t="shared" si="132"/>
        <v>7.7794208945803828E-2</v>
      </c>
      <c r="CW55" s="26">
        <f t="shared" si="132"/>
        <v>7.7717091407348449E-2</v>
      </c>
      <c r="CX55" s="26">
        <f t="shared" si="132"/>
        <v>7.7643327231261189E-2</v>
      </c>
      <c r="CY55" s="26">
        <f t="shared" si="132"/>
        <v>7.7572731375563336E-2</v>
      </c>
      <c r="CZ55" s="26">
        <f t="shared" si="132"/>
        <v>7.7505129567279077E-2</v>
      </c>
      <c r="DA55" s="26">
        <f t="shared" si="132"/>
        <v>7.7440357805269963E-2</v>
      </c>
      <c r="DB55" s="26">
        <f t="shared" si="132"/>
        <v>7.7378261850810273E-2</v>
      </c>
      <c r="DC55" s="26">
        <f t="shared" si="132"/>
        <v>7.7318696715695301E-2</v>
      </c>
      <c r="DD55" s="26">
        <f t="shared" si="132"/>
        <v>7.7261526155327526E-2</v>
      </c>
      <c r="DE55" s="26">
        <f t="shared" si="132"/>
        <v>7.7206622172349818E-2</v>
      </c>
      <c r="DF55" s="26">
        <f t="shared" si="132"/>
        <v>7.7153864534897795E-2</v>
      </c>
      <c r="DG55" s="26">
        <f t="shared" si="132"/>
        <v>7.7103140312355725E-2</v>
      </c>
      <c r="DH55" s="26">
        <f t="shared" si="132"/>
        <v>7.7054343430561417E-2</v>
      </c>
      <c r="DI55" s="26">
        <f t="shared" si="132"/>
        <v>7.7007374247668098E-2</v>
      </c>
      <c r="DJ55" s="26">
        <f t="shared" si="132"/>
        <v>7.6962139151296849E-2</v>
      </c>
      <c r="DK55" s="26">
        <f t="shared" si="132"/>
        <v>7.6918550177168754E-2</v>
      </c>
      <c r="DL55" s="26">
        <f t="shared" si="132"/>
        <v>7.6876524649067732E-2</v>
      </c>
      <c r="DM55" s="26">
        <f t="shared" si="132"/>
        <v>7.6835984839730559E-2</v>
      </c>
      <c r="DN55" s="26">
        <f t="shared" si="132"/>
        <v>7.6796857652072892E-2</v>
      </c>
      <c r="DO55" s="26">
        <f t="shared" si="132"/>
        <v>7.6759074320027709E-2</v>
      </c>
      <c r="DP55" s="26">
        <f t="shared" si="132"/>
        <v>7.6722570128180193E-2</v>
      </c>
      <c r="DQ55" s="26">
        <f t="shared" si="132"/>
        <v>7.6687284149326143E-2</v>
      </c>
      <c r="DR55" s="26">
        <f t="shared" si="132"/>
        <v>7.6653158999049079E-2</v>
      </c>
      <c r="DS55" s="26">
        <f t="shared" si="132"/>
        <v>7.6620140606399378E-2</v>
      </c>
      <c r="DT55" s="6">
        <f>2*(100-(100*G55))/SUM($D55:G55)/100</f>
        <v>8.5131334172564424E-2</v>
      </c>
      <c r="DU55" s="6">
        <f>2*(100-(100*I55))/SUM($D55:I55)/100</f>
        <v>8.4756750782860463E-2</v>
      </c>
      <c r="DV55" s="6">
        <f>2*(100-(100*M55))/SUM($D55:M55)/100</f>
        <v>8.3878763994646985E-2</v>
      </c>
      <c r="DW55" s="6">
        <f>2*(100-(100*Q55))/SUM($D55:Q55)/100</f>
        <v>8.3047189615143194E-2</v>
      </c>
      <c r="DX55" s="6">
        <f>2*(100-(100*W55))/SUM($D55:W55)/100</f>
        <v>8.2050159665520025E-2</v>
      </c>
      <c r="DY55" s="7">
        <f>(DT55-'Data for assignment'!C45)^2</f>
        <v>7.545872690969618E-7</v>
      </c>
      <c r="DZ55" s="7">
        <f>(DU55-'Data for assignment'!D45)^2</f>
        <v>2.7002778491340148E-6</v>
      </c>
      <c r="EA55" s="7">
        <f>(DV55-'Data for assignment'!E45)^2</f>
        <v>1.1030628530678365E-5</v>
      </c>
      <c r="EB55" s="7">
        <f>(DW55-'Data for assignment'!F45)^2</f>
        <v>2.8652600427476465E-5</v>
      </c>
      <c r="EC55" s="7">
        <f>(DX55-'Data for assignment'!G45)^2</f>
        <v>4.830022507605802E-5</v>
      </c>
      <c r="ED55" t="str">
        <f t="shared" si="111"/>
        <v>Par Rate 22</v>
      </c>
      <c r="EE55" s="18">
        <v>22</v>
      </c>
      <c r="EF55">
        <v>0.19532457902713377</v>
      </c>
      <c r="EG55">
        <v>7.5169514035932833E-2</v>
      </c>
      <c r="EH55">
        <v>0.19524463598482761</v>
      </c>
      <c r="EI55">
        <f>100*EG55/2*SUM($EH$12:EH55)+100*EH55</f>
        <v>99.967956993255569</v>
      </c>
      <c r="EJ55" s="50">
        <f t="shared" si="112"/>
        <v>3.2043006744430613E-2</v>
      </c>
      <c r="EK55" s="50">
        <f t="shared" si="113"/>
        <v>-104.10262205109647</v>
      </c>
      <c r="EL55" s="50"/>
      <c r="EM55" s="50"/>
      <c r="EN55" s="50"/>
      <c r="EO55" s="50"/>
      <c r="EP55" s="50"/>
      <c r="EQ55" s="50"/>
    </row>
    <row r="56" spans="1:147" hidden="1" x14ac:dyDescent="0.3">
      <c r="A56" s="8">
        <v>32465</v>
      </c>
      <c r="B56" s="3">
        <v>8.6000004000000005E-2</v>
      </c>
      <c r="C56" s="4">
        <f t="shared" si="108"/>
        <v>8.6127818949532753E-2</v>
      </c>
      <c r="D56" s="5">
        <f t="shared" si="126"/>
        <v>0.95789050166529188</v>
      </c>
      <c r="E56" s="5">
        <f t="shared" si="126"/>
        <v>0.91770358998489132</v>
      </c>
      <c r="F56" s="5">
        <f t="shared" si="126"/>
        <v>0.87942218552890072</v>
      </c>
      <c r="G56" s="5">
        <f t="shared" si="126"/>
        <v>0.84299373507538267</v>
      </c>
      <c r="H56" s="5">
        <f t="shared" si="126"/>
        <v>0.80834413615747902</v>
      </c>
      <c r="I56" s="5">
        <f t="shared" si="126"/>
        <v>0.77538741676754575</v>
      </c>
      <c r="J56" s="5">
        <f t="shared" si="126"/>
        <v>0.7440323439896257</v>
      </c>
      <c r="K56" s="5">
        <f t="shared" si="126"/>
        <v>0.71418683307962927</v>
      </c>
      <c r="L56" s="5">
        <f t="shared" si="126"/>
        <v>0.68576079692371805</v>
      </c>
      <c r="M56" s="5">
        <f t="shared" si="126"/>
        <v>0.65866790156660604</v>
      </c>
      <c r="N56" s="5">
        <f t="shared" si="126"/>
        <v>0.63282656410893523</v>
      </c>
      <c r="O56" s="5">
        <f t="shared" si="126"/>
        <v>0.60816043410753451</v>
      </c>
      <c r="P56" s="5">
        <f t="shared" si="126"/>
        <v>0.58459853014001306</v>
      </c>
      <c r="Q56" s="5">
        <f t="shared" si="126"/>
        <v>0.56207515278535503</v>
      </c>
      <c r="R56" s="5">
        <f t="shared" si="126"/>
        <v>0.54052965888651139</v>
      </c>
      <c r="S56" s="5">
        <f t="shared" si="126"/>
        <v>0.51990615582792188</v>
      </c>
      <c r="T56" s="5">
        <f t="shared" si="127"/>
        <v>0.50015315588683606</v>
      </c>
      <c r="U56" s="5">
        <f t="shared" si="127"/>
        <v>0.48122321744827151</v>
      </c>
      <c r="V56" s="5">
        <f t="shared" si="127"/>
        <v>0.46307259050743987</v>
      </c>
      <c r="W56" s="5">
        <f t="shared" si="127"/>
        <v>0.44566087732640541</v>
      </c>
      <c r="X56" s="5">
        <f t="shared" si="131"/>
        <v>0.42895071456910688</v>
      </c>
      <c r="Y56" s="5">
        <f t="shared" si="131"/>
        <v>0.41290748013509143</v>
      </c>
      <c r="Z56" s="5">
        <f t="shared" si="131"/>
        <v>0.39749902583135827</v>
      </c>
      <c r="AA56" s="5">
        <f t="shared" si="131"/>
        <v>0.38269543566347358</v>
      </c>
      <c r="AB56" s="5">
        <f t="shared" si="131"/>
        <v>0.3684688086756831</v>
      </c>
      <c r="AC56" s="5">
        <f t="shared" si="131"/>
        <v>0.35479306477012562</v>
      </c>
      <c r="AD56" s="5">
        <f t="shared" si="131"/>
        <v>0.34164377167664994</v>
      </c>
      <c r="AE56" s="5">
        <f t="shared" si="131"/>
        <v>0.3289979911482227</v>
      </c>
      <c r="AF56" s="5">
        <f t="shared" si="131"/>
        <v>0.31683414246664132</v>
      </c>
      <c r="AG56" s="5">
        <f t="shared" si="131"/>
        <v>0.30513188141995184</v>
      </c>
      <c r="AH56" s="5">
        <f t="shared" si="131"/>
        <v>0.29387199302928513</v>
      </c>
      <c r="AI56" s="5">
        <f t="shared" si="131"/>
        <v>0.28303629643998929</v>
      </c>
      <c r="AJ56" s="5">
        <f t="shared" si="131"/>
        <v>0.27260756053726737</v>
      </c>
      <c r="AK56" s="5">
        <f t="shared" si="131"/>
        <v>0.26256942899168378</v>
      </c>
      <c r="AL56" s="5">
        <f t="shared" si="131"/>
        <v>0.2529063535795894</v>
      </c>
      <c r="AM56" s="5">
        <f t="shared" si="131"/>
        <v>0.24360353475457197</v>
      </c>
      <c r="AN56" s="5">
        <f t="shared" si="131"/>
        <v>0.23464686856677119</v>
      </c>
      <c r="AO56" s="5">
        <f t="shared" si="131"/>
        <v>0.22602289913662202</v>
      </c>
      <c r="AP56" s="5">
        <f t="shared" si="131"/>
        <v>0.21771877598825307</v>
      </c>
      <c r="AQ56" s="5">
        <f t="shared" si="131"/>
        <v>0.20972221563576918</v>
      </c>
      <c r="AR56" s="5">
        <f t="shared" si="131"/>
        <v>0.20202146689361705</v>
      </c>
      <c r="AS56" s="5">
        <f t="shared" si="131"/>
        <v>0.19460527945094655</v>
      </c>
      <c r="AT56" s="5">
        <f t="shared" si="131"/>
        <v>0.18746287531017655</v>
      </c>
      <c r="AU56" s="5">
        <f t="shared" si="131"/>
        <v>0.18058392274269</v>
      </c>
      <c r="AV56" s="5">
        <f t="shared" si="131"/>
        <v>0.17395851246054098</v>
      </c>
      <c r="AW56" s="5">
        <f t="shared" si="131"/>
        <v>0.1675771357430168</v>
      </c>
      <c r="AX56" s="5">
        <f t="shared" si="131"/>
        <v>0.16143066429158137</v>
      </c>
      <c r="AY56" s="5">
        <f t="shared" si="131"/>
        <v>0.15551033161677111</v>
      </c>
      <c r="AZ56" s="5">
        <f t="shared" si="131"/>
        <v>0.14980771578661314</v>
      </c>
      <c r="BA56" s="5">
        <f t="shared" si="131"/>
        <v>0.14431472338860113</v>
      </c>
      <c r="BB56" s="5">
        <f t="shared" si="131"/>
        <v>0.13902357457666553</v>
      </c>
      <c r="BC56" s="5">
        <f t="shared" si="131"/>
        <v>0.13392678909131731</v>
      </c>
      <c r="BD56" s="5">
        <f t="shared" si="131"/>
        <v>0.12901717315558145</v>
      </c>
      <c r="BE56" s="5">
        <f t="shared" si="131"/>
        <v>0.12428780716179139</v>
      </c>
      <c r="BF56" s="5">
        <f t="shared" si="131"/>
        <v>0.11973203407504851</v>
      </c>
      <c r="BG56" s="5">
        <f t="shared" si="131"/>
        <v>0.11534344848840722</v>
      </c>
      <c r="BH56" s="5">
        <f t="shared" si="131"/>
        <v>0.11111588627282992</v>
      </c>
      <c r="BI56" s="5">
        <f t="shared" si="131"/>
        <v>0.10704341477184152</v>
      </c>
      <c r="BJ56" s="5">
        <f t="shared" si="131"/>
        <v>0.10312032349675591</v>
      </c>
      <c r="BK56" s="5">
        <f t="shared" si="131"/>
        <v>9.9341115283481315E-2</v>
      </c>
      <c r="BL56" s="26">
        <f t="shared" si="110"/>
        <v>8.604361286379289E-2</v>
      </c>
      <c r="BM56" s="26">
        <f t="shared" si="132"/>
        <v>8.58808272274873E-2</v>
      </c>
      <c r="BN56" s="26">
        <f t="shared" si="132"/>
        <v>8.5660129682948921E-2</v>
      </c>
      <c r="BO56" s="26">
        <f t="shared" si="132"/>
        <v>8.5397876354848384E-2</v>
      </c>
      <c r="BP56" s="26">
        <f t="shared" si="132"/>
        <v>8.5106960019773636E-2</v>
      </c>
      <c r="BQ56" s="26">
        <f t="shared" si="132"/>
        <v>8.4797493976729463E-2</v>
      </c>
      <c r="BR56" s="26">
        <f t="shared" si="132"/>
        <v>8.4477363425610727E-2</v>
      </c>
      <c r="BS56" s="26">
        <f t="shared" si="132"/>
        <v>8.4152669973139846E-2</v>
      </c>
      <c r="BT56" s="26">
        <f t="shared" si="132"/>
        <v>8.3828089909922548E-2</v>
      </c>
      <c r="BU56" s="26">
        <f t="shared" si="132"/>
        <v>8.3507162899220999E-2</v>
      </c>
      <c r="BV56" s="26">
        <f t="shared" si="132"/>
        <v>8.3192524496255929E-2</v>
      </c>
      <c r="BW56" s="26">
        <f t="shared" si="132"/>
        <v>8.288609332277351E-2</v>
      </c>
      <c r="BX56" s="26">
        <f t="shared" si="132"/>
        <v>8.2589221632077908E-2</v>
      </c>
      <c r="BY56" s="26">
        <f t="shared" si="132"/>
        <v>8.2302816315902971E-2</v>
      </c>
      <c r="BZ56" s="26">
        <f t="shared" si="132"/>
        <v>8.2027436047042643E-2</v>
      </c>
      <c r="CA56" s="26">
        <f t="shared" si="132"/>
        <v>8.1763369156867938E-2</v>
      </c>
      <c r="CB56" s="26">
        <f t="shared" si="132"/>
        <v>8.1510695963546681E-2</v>
      </c>
      <c r="CC56" s="26">
        <f t="shared" si="132"/>
        <v>8.1269338553812881E-2</v>
      </c>
      <c r="CD56" s="26">
        <f t="shared" si="132"/>
        <v>8.1039100445434942E-2</v>
      </c>
      <c r="CE56" s="26">
        <f t="shared" si="132"/>
        <v>8.0819698092496214E-2</v>
      </c>
      <c r="CF56" s="26">
        <f t="shared" si="132"/>
        <v>8.0610785819822936E-2</v>
      </c>
      <c r="CG56" s="26">
        <f t="shared" si="132"/>
        <v>8.0411975469134575E-2</v>
      </c>
      <c r="CH56" s="26">
        <f t="shared" si="132"/>
        <v>8.0222851793867386E-2</v>
      </c>
      <c r="CI56" s="26">
        <f t="shared" si="132"/>
        <v>8.0042984440948997E-2</v>
      </c>
      <c r="CJ56" s="26">
        <f t="shared" si="132"/>
        <v>7.9871937197060053E-2</v>
      </c>
      <c r="CK56" s="26">
        <f t="shared" si="132"/>
        <v>7.9709275046836767E-2</v>
      </c>
      <c r="CL56" s="26">
        <f t="shared" si="132"/>
        <v>7.9554569485175447E-2</v>
      </c>
      <c r="CM56" s="26">
        <f t="shared" si="132"/>
        <v>7.940740244056145E-2</v>
      </c>
      <c r="CN56" s="26">
        <f t="shared" si="132"/>
        <v>7.9267369097332535E-2</v>
      </c>
      <c r="CO56" s="26">
        <f t="shared" si="132"/>
        <v>7.9134079848909383E-2</v>
      </c>
      <c r="CP56" s="26">
        <f t="shared" si="132"/>
        <v>7.9007161568787093E-2</v>
      </c>
      <c r="CQ56" s="26">
        <f t="shared" si="132"/>
        <v>7.8886258349456242E-2</v>
      </c>
      <c r="CR56" s="26">
        <f t="shared" si="132"/>
        <v>7.8771031829780042E-2</v>
      </c>
      <c r="CS56" s="26">
        <f t="shared" si="132"/>
        <v>7.8661161207367714E-2</v>
      </c>
      <c r="CT56" s="26">
        <f t="shared" si="132"/>
        <v>7.85563430130852E-2</v>
      </c>
      <c r="CU56" s="26">
        <f t="shared" si="132"/>
        <v>7.8456290709162366E-2</v>
      </c>
      <c r="CV56" s="26">
        <f t="shared" si="132"/>
        <v>7.8360734159689471E-2</v>
      </c>
      <c r="CW56" s="26">
        <f t="shared" si="132"/>
        <v>7.82694190120721E-2</v>
      </c>
      <c r="CX56" s="26">
        <f t="shared" si="132"/>
        <v>7.8182106019773476E-2</v>
      </c>
      <c r="CY56" s="26">
        <f t="shared" si="132"/>
        <v>7.8098570330039058E-2</v>
      </c>
      <c r="CZ56" s="26">
        <f t="shared" si="132"/>
        <v>7.8018600754965625E-2</v>
      </c>
      <c r="DA56" s="26">
        <f t="shared" si="132"/>
        <v>7.7941999040001597E-2</v>
      </c>
      <c r="DB56" s="26">
        <f t="shared" si="132"/>
        <v>7.7868579140542182E-2</v>
      </c>
      <c r="DC56" s="26">
        <f t="shared" si="132"/>
        <v>7.7798166514554262E-2</v>
      </c>
      <c r="DD56" s="26">
        <f t="shared" si="132"/>
        <v>7.773059743699412E-2</v>
      </c>
      <c r="DE56" s="26">
        <f t="shared" si="132"/>
        <v>7.7665718340063916E-2</v>
      </c>
      <c r="DF56" s="26">
        <f t="shared" si="132"/>
        <v>7.7603385181999551E-2</v>
      </c>
      <c r="DG56" s="26">
        <f t="shared" si="132"/>
        <v>7.7543462846023425E-2</v>
      </c>
      <c r="DH56" s="26">
        <f t="shared" si="132"/>
        <v>7.7485824570273948E-2</v>
      </c>
      <c r="DI56" s="26">
        <f t="shared" si="132"/>
        <v>7.7430351408892165E-2</v>
      </c>
      <c r="DJ56" s="26">
        <f t="shared" si="132"/>
        <v>7.7376931723966258E-2</v>
      </c>
      <c r="DK56" s="26">
        <f t="shared" si="132"/>
        <v>7.7325460707677013E-2</v>
      </c>
      <c r="DL56" s="26">
        <f t="shared" si="132"/>
        <v>7.7275839933727455E-2</v>
      </c>
      <c r="DM56" s="26">
        <f t="shared" si="132"/>
        <v>7.7227976936955378E-2</v>
      </c>
      <c r="DN56" s="26">
        <f t="shared" si="132"/>
        <v>7.7181784819904592E-2</v>
      </c>
      <c r="DO56" s="26">
        <f t="shared" si="132"/>
        <v>7.7137181885055472E-2</v>
      </c>
      <c r="DP56" s="26">
        <f t="shared" si="132"/>
        <v>7.7094091291375844E-2</v>
      </c>
      <c r="DQ56" s="26">
        <f t="shared" si="132"/>
        <v>7.7052440733843458E-2</v>
      </c>
      <c r="DR56" s="26">
        <f t="shared" si="132"/>
        <v>7.7012162144602894E-2</v>
      </c>
      <c r="DS56" s="26">
        <f t="shared" si="132"/>
        <v>7.6973191414446196E-2</v>
      </c>
      <c r="DT56" s="6">
        <f>2*(100-(100*G56))/SUM($D56:G56)/100</f>
        <v>8.7273945536487971E-2</v>
      </c>
      <c r="DU56" s="6">
        <f>2*(100-(100*I56))/SUM($D56:I56)/100</f>
        <v>8.6693857810978603E-2</v>
      </c>
      <c r="DV56" s="6">
        <f>2*(100-(100*M56))/SUM($D56:M56)/100</f>
        <v>8.5499862191541279E-2</v>
      </c>
      <c r="DW56" s="6">
        <f>2*(100-(100*Q56))/SUM($D56:Q56)/100</f>
        <v>8.444325703571319E-2</v>
      </c>
      <c r="DX56" s="6">
        <f>2*(100-(100*W56))/SUM($D56:W56)/100</f>
        <v>8.321788515100019E-2</v>
      </c>
      <c r="DY56" s="7">
        <f>(DT56-'Data for assignment'!C46)^2</f>
        <v>1.8152666644815612E-7</v>
      </c>
      <c r="DZ56" s="7">
        <f>(DU56-'Data for assignment'!D46)^2</f>
        <v>2.5796895190710803E-6</v>
      </c>
      <c r="EA56" s="7">
        <f>(DV56-'Data for assignment'!E46)^2</f>
        <v>1.2960977839346729E-5</v>
      </c>
      <c r="EB56" s="7">
        <f>(DW56-'Data for assignment'!F46)^2</f>
        <v>2.9776021951325686E-5</v>
      </c>
      <c r="EC56" s="7">
        <f>(DX56-'Data for assignment'!G46)^2</f>
        <v>5.3029225802486867E-5</v>
      </c>
      <c r="ED56" t="str">
        <f t="shared" si="111"/>
        <v>Par Rate 22.5</v>
      </c>
      <c r="EE56" s="18">
        <v>22.5</v>
      </c>
      <c r="EF56">
        <v>0.18816642538345638</v>
      </c>
      <c r="EG56">
        <v>7.5177474505504868E-2</v>
      </c>
      <c r="EH56">
        <v>0.18808936994678621</v>
      </c>
      <c r="EI56">
        <f>100*EG56/2*SUM($EH$12:EH56)+100*EH56</f>
        <v>99.967953565399512</v>
      </c>
      <c r="EJ56" s="50">
        <f t="shared" si="112"/>
        <v>3.2046434600488283E-2</v>
      </c>
      <c r="EK56" s="50">
        <f t="shared" si="113"/>
        <v>-104.11375860911249</v>
      </c>
      <c r="EL56" s="50"/>
      <c r="EM56" s="50"/>
      <c r="EN56" s="50"/>
      <c r="EO56" s="50"/>
      <c r="EP56" s="50"/>
      <c r="EQ56" s="50"/>
    </row>
    <row r="57" spans="1:147" x14ac:dyDescent="0.3">
      <c r="A57" s="8">
        <v>32472</v>
      </c>
      <c r="B57" s="3">
        <v>8.6999998000000009E-2</v>
      </c>
      <c r="C57" s="4">
        <f t="shared" si="108"/>
        <v>8.7158510364234873E-2</v>
      </c>
      <c r="D57" s="5">
        <f t="shared" si="126"/>
        <v>0.95742579350294832</v>
      </c>
      <c r="E57" s="5">
        <f t="shared" si="126"/>
        <v>0.91686430583465495</v>
      </c>
      <c r="F57" s="5">
        <f t="shared" si="126"/>
        <v>0.87828363776266227</v>
      </c>
      <c r="G57" s="5">
        <f t="shared" si="126"/>
        <v>0.84161870070921718</v>
      </c>
      <c r="H57" s="5">
        <f t="shared" si="126"/>
        <v>0.80678483867882378</v>
      </c>
      <c r="I57" s="5">
        <f t="shared" si="126"/>
        <v>0.77368722248770727</v>
      </c>
      <c r="J57" s="5">
        <f t="shared" si="126"/>
        <v>0.74222720086344351</v>
      </c>
      <c r="K57" s="5">
        <f t="shared" si="126"/>
        <v>0.71230648360263971</v>
      </c>
      <c r="L57" s="5">
        <f t="shared" si="126"/>
        <v>0.68382979643518005</v>
      </c>
      <c r="M57" s="5">
        <f t="shared" si="126"/>
        <v>0.65670647098908508</v>
      </c>
      <c r="N57" s="5">
        <f t="shared" si="126"/>
        <v>0.63085130298530534</v>
      </c>
      <c r="O57" s="5">
        <f t="shared" si="126"/>
        <v>0.60618491640414951</v>
      </c>
      <c r="P57" s="5">
        <f t="shared" si="126"/>
        <v>0.58263380201865389</v>
      </c>
      <c r="Q57" s="5">
        <f t="shared" si="126"/>
        <v>0.5601301485747272</v>
      </c>
      <c r="R57" s="5">
        <f t="shared" si="126"/>
        <v>0.5386115488707689</v>
      </c>
      <c r="S57" s="5">
        <f t="shared" si="126"/>
        <v>0.51802063722162306</v>
      </c>
      <c r="T57" s="5">
        <f t="shared" si="127"/>
        <v>0.49830469645986464</v>
      </c>
      <c r="U57" s="5">
        <f t="shared" si="127"/>
        <v>0.4794152596643283</v>
      </c>
      <c r="V57" s="5">
        <f t="shared" si="127"/>
        <v>0.46130772270539017</v>
      </c>
      <c r="W57" s="5">
        <f t="shared" si="127"/>
        <v>0.44394097736571608</v>
      </c>
      <c r="X57" s="5">
        <f t="shared" si="131"/>
        <v>0.42727707044281671</v>
      </c>
      <c r="Y57" s="5">
        <f t="shared" si="131"/>
        <v>0.4112808912946041</v>
      </c>
      <c r="Z57" s="5">
        <f t="shared" si="131"/>
        <v>0.39591988833967257</v>
      </c>
      <c r="AA57" s="5">
        <f t="shared" si="131"/>
        <v>0.38116381377438302</v>
      </c>
      <c r="AB57" s="5">
        <f t="shared" si="131"/>
        <v>0.36698449500686992</v>
      </c>
      <c r="AC57" s="5">
        <f t="shared" si="131"/>
        <v>0.35335563088213717</v>
      </c>
      <c r="AD57" s="5">
        <f t="shared" si="131"/>
        <v>0.34025261057443257</v>
      </c>
      <c r="AE57" s="5">
        <f t="shared" si="131"/>
        <v>0.32765235297651024</v>
      </c>
      <c r="AF57" s="5">
        <f t="shared" si="131"/>
        <v>0.31553316446627039</v>
      </c>
      <c r="AG57" s="5">
        <f t="shared" si="131"/>
        <v>0.30387461304192159</v>
      </c>
      <c r="AH57" s="5">
        <f t="shared" si="131"/>
        <v>0.29265741696120784</v>
      </c>
      <c r="AI57" s="5">
        <f t="shared" si="131"/>
        <v>0.28186334618065956</v>
      </c>
      <c r="AJ57" s="5">
        <f t="shared" si="131"/>
        <v>0.27147513505545362</v>
      </c>
      <c r="AK57" s="5">
        <f t="shared" si="131"/>
        <v>0.26147640492165858</v>
      </c>
      <c r="AL57" s="5">
        <f t="shared" si="131"/>
        <v>0.25185159533568074</v>
      </c>
      <c r="AM57" s="5">
        <f t="shared" si="131"/>
        <v>0.24258590288792534</v>
      </c>
      <c r="AN57" s="5">
        <f t="shared" si="131"/>
        <v>0.23366522663773373</v>
      </c>
      <c r="AO57" s="5">
        <f t="shared" si="131"/>
        <v>0.22507611933417415</v>
      </c>
      <c r="AP57" s="5">
        <f t="shared" si="131"/>
        <v>0.21680574369247013</v>
      </c>
      <c r="AQ57" s="5">
        <f t="shared" si="131"/>
        <v>0.20884183308933885</v>
      </c>
      <c r="AR57" s="5">
        <f t="shared" si="131"/>
        <v>0.20117265612310523</v>
      </c>
      <c r="AS57" s="5">
        <f t="shared" si="131"/>
        <v>0.19378698455705692</v>
      </c>
      <c r="AT57" s="5">
        <f t="shared" si="131"/>
        <v>0.18667406422808497</v>
      </c>
      <c r="AU57" s="5">
        <f t="shared" si="131"/>
        <v>0.17982358855813771</v>
      </c>
      <c r="AV57" s="5">
        <f t="shared" si="131"/>
        <v>0.1732256743543153</v>
      </c>
      <c r="AW57" s="5">
        <f t="shared" si="131"/>
        <v>0.16687083962537028</v>
      </c>
      <c r="AX57" s="5">
        <f t="shared" si="131"/>
        <v>0.16074998317873934</v>
      </c>
      <c r="AY57" s="5">
        <f t="shared" si="131"/>
        <v>0.15485436579369644</v>
      </c>
      <c r="AZ57" s="5">
        <f t="shared" si="131"/>
        <v>0.14917559279341755</v>
      </c>
      <c r="BA57" s="5">
        <f t="shared" si="131"/>
        <v>0.14370559786223663</v>
      </c>
      <c r="BB57" s="5">
        <f t="shared" si="131"/>
        <v>0.13843662797463699</v>
      </c>
      <c r="BC57" s="5">
        <f t="shared" si="131"/>
        <v>0.13336122932000327</v>
      </c>
      <c r="BD57" s="5">
        <f t="shared" si="131"/>
        <v>0.12847223412221967</v>
      </c>
      <c r="BE57" s="5">
        <f t="shared" si="131"/>
        <v>0.12376274826618648</v>
      </c>
      <c r="BF57" s="5">
        <f t="shared" si="131"/>
        <v>0.11922613965451155</v>
      </c>
      <c r="BG57" s="5">
        <f t="shared" si="131"/>
        <v>0.11485602722727364</v>
      </c>
      <c r="BH57" s="5">
        <f t="shared" si="131"/>
        <v>0.11064627058606498</v>
      </c>
      <c r="BI57" s="5">
        <f t="shared" si="131"/>
        <v>0.10659096017068237</v>
      </c>
      <c r="BJ57" s="5">
        <f t="shared" si="131"/>
        <v>0.10268440794301704</v>
      </c>
      <c r="BK57" s="5">
        <f t="shared" si="131"/>
        <v>9.8921138538027142E-2</v>
      </c>
      <c r="BL57" s="26">
        <f t="shared" si="110"/>
        <v>8.7014122377307157E-2</v>
      </c>
      <c r="BM57" s="26">
        <f t="shared" si="132"/>
        <v>8.6795793864263601E-2</v>
      </c>
      <c r="BN57" s="26">
        <f t="shared" si="132"/>
        <v>8.6523791781871293E-2</v>
      </c>
      <c r="BO57" s="26">
        <f t="shared" si="132"/>
        <v>8.6214108410555712E-2</v>
      </c>
      <c r="BP57" s="26">
        <f t="shared" si="132"/>
        <v>8.5879305999519845E-2</v>
      </c>
      <c r="BQ57" s="26">
        <f t="shared" si="132"/>
        <v>8.5529197459335099E-2</v>
      </c>
      <c r="BR57" s="26">
        <f t="shared" si="132"/>
        <v>8.5171394874289555E-2</v>
      </c>
      <c r="BS57" s="26">
        <f t="shared" si="132"/>
        <v>8.4811751422757875E-2</v>
      </c>
      <c r="BT57" s="26">
        <f t="shared" si="132"/>
        <v>8.4454717321197414E-2</v>
      </c>
      <c r="BU57" s="26">
        <f t="shared" si="132"/>
        <v>8.4103626407170451E-2</v>
      </c>
      <c r="BV57" s="26">
        <f t="shared" si="132"/>
        <v>8.3760926757561166E-2</v>
      </c>
      <c r="BW57" s="26">
        <f t="shared" si="132"/>
        <v>8.3428366146374444E-2</v>
      </c>
      <c r="BX57" s="26">
        <f t="shared" si="132"/>
        <v>8.3107141059025974E-2</v>
      </c>
      <c r="BY57" s="26">
        <f t="shared" si="132"/>
        <v>8.2798016298054472E-2</v>
      </c>
      <c r="BZ57" s="26">
        <f t="shared" si="132"/>
        <v>8.2501420859389857E-2</v>
      </c>
      <c r="CA57" s="26">
        <f t="shared" si="132"/>
        <v>8.221752466500877E-2</v>
      </c>
      <c r="CB57" s="26">
        <f t="shared" si="132"/>
        <v>8.1946299855833404E-2</v>
      </c>
      <c r="CC57" s="26">
        <f t="shared" si="132"/>
        <v>8.1687569636960625E-2</v>
      </c>
      <c r="CD57" s="26">
        <f t="shared" si="132"/>
        <v>8.1441047092688443E-2</v>
      </c>
      <c r="CE57" s="26">
        <f t="shared" si="132"/>
        <v>8.1206365924740093E-2</v>
      </c>
      <c r="CF57" s="26">
        <f t="shared" si="132"/>
        <v>8.0983104692176455E-2</v>
      </c>
      <c r="CG57" s="26">
        <f t="shared" si="132"/>
        <v>8.0770805828510192E-2</v>
      </c>
      <c r="CH57" s="26">
        <f t="shared" si="132"/>
        <v>8.0568990466612631E-2</v>
      </c>
      <c r="CI57" s="26">
        <f t="shared" si="132"/>
        <v>8.0377169903963333E-2</v>
      </c>
      <c r="CJ57" s="26">
        <f t="shared" si="132"/>
        <v>8.0194854380617617E-2</v>
      </c>
      <c r="CK57" s="26">
        <f t="shared" si="132"/>
        <v>8.0021559712696255E-2</v>
      </c>
      <c r="CL57" s="26">
        <f t="shared" si="132"/>
        <v>7.985681221936719E-2</v>
      </c>
      <c r="CM57" s="26">
        <f t="shared" si="132"/>
        <v>7.9700152296463933E-2</v>
      </c>
      <c r="CN57" s="26">
        <f t="shared" si="132"/>
        <v>7.955113692124359E-2</v>
      </c>
      <c r="CO57" s="26">
        <f t="shared" si="132"/>
        <v>7.9409341317245544E-2</v>
      </c>
      <c r="CP57" s="26">
        <f t="shared" si="132"/>
        <v>7.9274359963272395E-2</v>
      </c>
      <c r="CQ57" s="26">
        <f t="shared" si="132"/>
        <v>7.9145807094161538E-2</v>
      </c>
      <c r="CR57" s="26">
        <f t="shared" si="132"/>
        <v>7.9023316811616326E-2</v>
      </c>
      <c r="CS57" s="26">
        <f t="shared" si="132"/>
        <v>7.8906542899599946E-2</v>
      </c>
      <c r="CT57" s="26">
        <f t="shared" si="132"/>
        <v>7.8795158419593031E-2</v>
      </c>
      <c r="CU57" s="26">
        <f t="shared" si="132"/>
        <v>7.8688855145512479E-2</v>
      </c>
      <c r="CV57" s="26">
        <f t="shared" si="132"/>
        <v>7.8587342885583222E-2</v>
      </c>
      <c r="CW57" s="26">
        <f t="shared" si="132"/>
        <v>7.849034872837532E-2</v>
      </c>
      <c r="CX57" s="26">
        <f t="shared" si="132"/>
        <v>7.8397616242109308E-2</v>
      </c>
      <c r="CY57" s="26">
        <f t="shared" si="132"/>
        <v>7.8308904649815853E-2</v>
      </c>
      <c r="CZ57" s="26">
        <f t="shared" si="132"/>
        <v>7.8223987997709396E-2</v>
      </c>
      <c r="DA57" s="26">
        <f t="shared" si="132"/>
        <v>7.8142654329955291E-2</v>
      </c>
      <c r="DB57" s="26">
        <f t="shared" si="132"/>
        <v>7.8064704879673444E-2</v>
      </c>
      <c r="DC57" s="26">
        <f t="shared" si="132"/>
        <v>7.7989953283370342E-2</v>
      </c>
      <c r="DD57" s="26">
        <f t="shared" si="132"/>
        <v>7.7918224823889673E-2</v>
      </c>
      <c r="DE57" s="26">
        <f t="shared" si="132"/>
        <v>7.7849355705318743E-2</v>
      </c>
      <c r="DF57" s="26">
        <f t="shared" si="132"/>
        <v>7.7783192361990716E-2</v>
      </c>
      <c r="DG57" s="26">
        <f t="shared" si="132"/>
        <v>7.7719590802716426E-2</v>
      </c>
      <c r="DH57" s="26">
        <f t="shared" si="132"/>
        <v>7.7658415990604232E-2</v>
      </c>
      <c r="DI57" s="26">
        <f t="shared" si="132"/>
        <v>7.7599541258236607E-2</v>
      </c>
      <c r="DJ57" s="26">
        <f t="shared" si="132"/>
        <v>7.7542847757531855E-2</v>
      </c>
      <c r="DK57" s="26">
        <f t="shared" si="132"/>
        <v>7.7488223943295048E-2</v>
      </c>
      <c r="DL57" s="26">
        <f t="shared" si="132"/>
        <v>7.7435565089234659E-2</v>
      </c>
      <c r="DM57" s="26">
        <f t="shared" si="132"/>
        <v>7.7384772835064272E-2</v>
      </c>
      <c r="DN57" s="26">
        <f t="shared" si="132"/>
        <v>7.733575476321207E-2</v>
      </c>
      <c r="DO57" s="26">
        <f t="shared" si="132"/>
        <v>7.7288424003608427E-2</v>
      </c>
      <c r="DP57" s="26">
        <f t="shared" si="132"/>
        <v>7.7242698865003317E-2</v>
      </c>
      <c r="DQ57" s="26">
        <f t="shared" si="132"/>
        <v>7.7198502491274579E-2</v>
      </c>
      <c r="DR57" s="26">
        <f t="shared" si="132"/>
        <v>7.715576254121688E-2</v>
      </c>
      <c r="DS57" s="26">
        <f t="shared" si="132"/>
        <v>7.7114410890342974E-2</v>
      </c>
      <c r="DT57" s="6">
        <f>2*(100-(100*G57))/SUM($D57:G57)/100</f>
        <v>8.813178594705956E-2</v>
      </c>
      <c r="DU57" s="6">
        <f>2*(100-(100*I57))/SUM($D57:I57)/100</f>
        <v>8.7469546115338123E-2</v>
      </c>
      <c r="DV57" s="6">
        <f>2*(100-(100*M57))/SUM($D57:M57)/100</f>
        <v>8.6149301743321374E-2</v>
      </c>
      <c r="DW57" s="6">
        <f>2*(100-(100*Q57))/SUM($D57:Q57)/100</f>
        <v>8.5002827187833627E-2</v>
      </c>
      <c r="DX57" s="6">
        <f>2*(100-(100*W57))/SUM($D57:W57)/100</f>
        <v>8.3686259979326993E-2</v>
      </c>
      <c r="DY57" s="7">
        <f>(DT57-'Data for assignment'!C47)^2</f>
        <v>2.7829214443124187E-6</v>
      </c>
      <c r="DZ57" s="7">
        <f>(DU57-'Data for assignment'!D47)^2</f>
        <v>8.0114522104831607E-6</v>
      </c>
      <c r="EA57" s="7">
        <f>(DV57-'Data for assignment'!E47)^2</f>
        <v>2.0708827319157384E-5</v>
      </c>
      <c r="EB57" s="7">
        <f>(DW57-'Data for assignment'!F47)^2</f>
        <v>4.0923858371766591E-5</v>
      </c>
      <c r="EC57" s="7">
        <f>(DX57-'Data for assignment'!G47)^2</f>
        <v>6.4220045146417073E-5</v>
      </c>
      <c r="ED57" t="str">
        <f t="shared" si="111"/>
        <v>Par Rate 23</v>
      </c>
      <c r="EE57" s="18">
        <v>23</v>
      </c>
      <c r="EF57">
        <v>0.18127074289372333</v>
      </c>
      <c r="EG57">
        <v>7.5184999547319845E-2</v>
      </c>
      <c r="EH57">
        <v>0.18119647536657374</v>
      </c>
      <c r="EI57">
        <f>100*EG57/2*SUM($EH$12:EH57)+100*EH57</f>
        <v>99.967950729700959</v>
      </c>
      <c r="EJ57" s="50">
        <f t="shared" si="112"/>
        <v>3.20492702990407E-2</v>
      </c>
      <c r="EK57" s="50">
        <f t="shared" si="113"/>
        <v>-104.12297134176919</v>
      </c>
      <c r="EL57" s="50"/>
      <c r="EM57" s="50"/>
      <c r="EN57" s="50"/>
      <c r="EO57" s="50"/>
      <c r="EP57" s="50"/>
      <c r="EQ57" s="50"/>
    </row>
    <row r="58" spans="1:147" hidden="1" x14ac:dyDescent="0.3">
      <c r="A58" s="8">
        <v>32479</v>
      </c>
      <c r="B58" s="3">
        <v>8.8999995999999998E-2</v>
      </c>
      <c r="C58" s="4">
        <f t="shared" si="108"/>
        <v>8.9219903500615066E-2</v>
      </c>
      <c r="D58" s="5">
        <f t="shared" si="126"/>
        <v>0.95649704876883967</v>
      </c>
      <c r="E58" s="5">
        <f t="shared" si="126"/>
        <v>0.91518803115587333</v>
      </c>
      <c r="F58" s="5">
        <f t="shared" si="126"/>
        <v>0.87601095105058835</v>
      </c>
      <c r="G58" s="5">
        <f t="shared" si="126"/>
        <v>0.83887534321323853</v>
      </c>
      <c r="H58" s="5">
        <f t="shared" si="126"/>
        <v>0.80367524606531426</v>
      </c>
      <c r="I58" s="5">
        <f t="shared" si="126"/>
        <v>0.77029799290765755</v>
      </c>
      <c r="J58" s="5">
        <f t="shared" si="126"/>
        <v>0.73863002475318018</v>
      </c>
      <c r="K58" s="5">
        <f t="shared" si="126"/>
        <v>0.70856060498963047</v>
      </c>
      <c r="L58" s="5">
        <f t="shared" si="126"/>
        <v>0.67998407320388921</v>
      </c>
      <c r="M58" s="5">
        <f t="shared" si="126"/>
        <v>0.6528010956562218</v>
      </c>
      <c r="N58" s="5">
        <f t="shared" si="126"/>
        <v>0.62691923822559092</v>
      </c>
      <c r="O58" s="5">
        <f t="shared" si="126"/>
        <v>0.60225309207334354</v>
      </c>
      <c r="P58" s="5">
        <f t="shared" si="126"/>
        <v>0.57872411337083529</v>
      </c>
      <c r="Q58" s="5">
        <f t="shared" si="126"/>
        <v>0.55626028905195213</v>
      </c>
      <c r="R58" s="5">
        <f t="shared" si="126"/>
        <v>0.53479570534576293</v>
      </c>
      <c r="S58" s="5">
        <f t="shared" ref="S58:BK73" si="133">S$7*EXP(-S$8*$C58)</f>
        <v>0.51427007088320342</v>
      </c>
      <c r="T58" s="5">
        <f t="shared" si="133"/>
        <v>0.49462822857953298</v>
      </c>
      <c r="U58" s="5">
        <f t="shared" si="133"/>
        <v>0.47581967818311138</v>
      </c>
      <c r="V58" s="5">
        <f t="shared" si="133"/>
        <v>0.45779812284079896</v>
      </c>
      <c r="W58" s="5">
        <f t="shared" si="133"/>
        <v>0.4405210471728343</v>
      </c>
      <c r="X58" s="5">
        <f t="shared" si="133"/>
        <v>0.42394933039318133</v>
      </c>
      <c r="Y58" s="5">
        <f t="shared" si="133"/>
        <v>0.40804689539416622</v>
      </c>
      <c r="Z58" s="5">
        <f t="shared" si="133"/>
        <v>0.39278039303538115</v>
      </c>
      <c r="AA58" s="5">
        <f t="shared" si="133"/>
        <v>0.37811891984979151</v>
      </c>
      <c r="AB58" s="5">
        <f t="shared" si="133"/>
        <v>0.36403376680082794</v>
      </c>
      <c r="AC58" s="5">
        <f t="shared" si="133"/>
        <v>0.35049819644830221</v>
      </c>
      <c r="AD58" s="5">
        <f t="shared" si="133"/>
        <v>0.33748724580614053</v>
      </c>
      <c r="AE58" s="5">
        <f t="shared" si="133"/>
        <v>0.32497755222947827</v>
      </c>
      <c r="AF58" s="5">
        <f t="shared" si="133"/>
        <v>0.31294719980270908</v>
      </c>
      <c r="AG58" s="5">
        <f t="shared" si="133"/>
        <v>0.30137558387923646</v>
      </c>
      <c r="AH58" s="5">
        <f t="shared" si="133"/>
        <v>0.2902432916245839</v>
      </c>
      <c r="AI58" s="5">
        <f t="shared" si="133"/>
        <v>0.27953199662165379</v>
      </c>
      <c r="AJ58" s="5">
        <f t="shared" si="133"/>
        <v>0.26922436580024417</v>
      </c>
      <c r="AK58" s="5">
        <f t="shared" si="133"/>
        <v>0.25930397714622933</v>
      </c>
      <c r="AL58" s="5">
        <f t="shared" si="133"/>
        <v>0.24975524682555908</v>
      </c>
      <c r="AM58" s="5">
        <f t="shared" si="133"/>
        <v>0.24056336452267546</v>
      </c>
      <c r="AN58" s="5">
        <f t="shared" si="133"/>
        <v>0.23171423594156854</v>
      </c>
      <c r="AO58" s="5">
        <f t="shared" si="133"/>
        <v>0.22319443155074348</v>
      </c>
      <c r="AP58" s="5">
        <f t="shared" si="133"/>
        <v>0.21499114077159298</v>
      </c>
      <c r="AQ58" s="5">
        <f t="shared" si="133"/>
        <v>0.20709213091407683</v>
      </c>
      <c r="AR58" s="5">
        <f t="shared" si="133"/>
        <v>0.19948571025538372</v>
      </c>
      <c r="AS58" s="5">
        <f t="shared" si="133"/>
        <v>0.19216069473757375</v>
      </c>
      <c r="AT58" s="5">
        <f t="shared" si="133"/>
        <v>0.18510637783028752</v>
      </c>
      <c r="AU58" s="5">
        <f t="shared" si="133"/>
        <v>0.17831250316558567</v>
      </c>
      <c r="AV58" s="5">
        <f t="shared" si="133"/>
        <v>0.17176923960491705</v>
      </c>
      <c r="AW58" s="5">
        <f t="shared" si="133"/>
        <v>0.16546715844407575</v>
      </c>
      <c r="AX58" s="5">
        <f t="shared" si="133"/>
        <v>0.15939721250168509</v>
      </c>
      <c r="AY58" s="5">
        <f t="shared" si="133"/>
        <v>0.15355071687102054</v>
      </c>
      <c r="AZ58" s="5">
        <f t="shared" si="133"/>
        <v>0.14791933114456712</v>
      </c>
      <c r="BA58" s="5">
        <f t="shared" si="133"/>
        <v>0.14249504294621332</v>
      </c>
      <c r="BB58" s="5">
        <f t="shared" si="133"/>
        <v>0.13727015262796491</v>
      </c>
      <c r="BC58" s="5">
        <f t="shared" si="133"/>
        <v>0.13223725900699482</v>
      </c>
      <c r="BD58" s="5">
        <f t="shared" si="133"/>
        <v>0.12738924603514298</v>
      </c>
      <c r="BE58" s="5">
        <f t="shared" si="133"/>
        <v>0.12271927030701582</v>
      </c>
      <c r="BF58" s="5">
        <f t="shared" si="133"/>
        <v>0.11822074932491146</v>
      </c>
      <c r="BG58" s="5">
        <f t="shared" si="133"/>
        <v>0.11388735044919583</v>
      </c>
      <c r="BH58" s="5">
        <f t="shared" si="133"/>
        <v>0.10971298047170989</v>
      </c>
      <c r="BI58" s="5">
        <f t="shared" si="133"/>
        <v>0.10569177575749931</v>
      </c>
      <c r="BJ58" s="5">
        <f t="shared" si="133"/>
        <v>0.10181809290680416</v>
      </c>
      <c r="BK58" s="5">
        <f t="shared" si="133"/>
        <v>9.8086499894978196E-2</v>
      </c>
      <c r="BL58" s="26">
        <f t="shared" si="110"/>
        <v>8.8955151109489039E-2</v>
      </c>
      <c r="BM58" s="26">
        <f t="shared" si="132"/>
        <v>8.8625736287537449E-2</v>
      </c>
      <c r="BN58" s="26">
        <f t="shared" si="132"/>
        <v>8.8251124616388801E-2</v>
      </c>
      <c r="BO58" s="26">
        <f t="shared" si="132"/>
        <v>8.7846580684339898E-2</v>
      </c>
      <c r="BP58" s="26">
        <f t="shared" si="132"/>
        <v>8.7424005682518402E-2</v>
      </c>
      <c r="BQ58" s="26">
        <f t="shared" si="132"/>
        <v>8.6992611741625051E-2</v>
      </c>
      <c r="BR58" s="26">
        <f t="shared" si="132"/>
        <v>8.6559464712003292E-2</v>
      </c>
      <c r="BS58" s="26">
        <f t="shared" si="132"/>
        <v>8.6129920912847963E-2</v>
      </c>
      <c r="BT58" s="26">
        <f t="shared" si="132"/>
        <v>8.5707978410058852E-2</v>
      </c>
      <c r="BU58" s="26">
        <f t="shared" si="132"/>
        <v>8.5296559387740167E-2</v>
      </c>
      <c r="BV58" s="26">
        <f t="shared" si="132"/>
        <v>8.4897736964228365E-2</v>
      </c>
      <c r="BW58" s="26">
        <f t="shared" si="132"/>
        <v>8.451291721633708E-2</v>
      </c>
      <c r="BX58" s="26">
        <f t="shared" si="132"/>
        <v>8.4142985092147432E-2</v>
      </c>
      <c r="BY58" s="26">
        <f t="shared" si="132"/>
        <v>8.3788421214386982E-2</v>
      </c>
      <c r="BZ58" s="26">
        <f t="shared" si="132"/>
        <v>8.3449395223960804E-2</v>
      </c>
      <c r="CA58" s="26">
        <f t="shared" si="132"/>
        <v>8.3125840222872741E-2</v>
      </c>
      <c r="CB58" s="26">
        <f t="shared" si="132"/>
        <v>8.2817511996471915E-2</v>
      </c>
      <c r="CC58" s="26">
        <f t="shared" si="132"/>
        <v>8.2524035985591992E-2</v>
      </c>
      <c r="CD58" s="26">
        <f t="shared" si="132"/>
        <v>8.2244944406686005E-2</v>
      </c>
      <c r="CE58" s="26">
        <f t="shared" si="132"/>
        <v>8.1979705455929364E-2</v>
      </c>
      <c r="CF58" s="26">
        <f t="shared" si="132"/>
        <v>8.1727746160094539E-2</v>
      </c>
      <c r="CG58" s="26">
        <f t="shared" si="132"/>
        <v>8.1488470135586522E-2</v>
      </c>
      <c r="CH58" s="26">
        <f t="shared" si="132"/>
        <v>8.1261271273510599E-2</v>
      </c>
      <c r="CI58" s="26">
        <f t="shared" si="132"/>
        <v>8.1045544171866671E-2</v>
      </c>
      <c r="CJ58" s="26">
        <f t="shared" si="132"/>
        <v>8.0840691976923937E-2</v>
      </c>
      <c r="CK58" s="26">
        <f t="shared" si="132"/>
        <v>8.0646132167280601E-2</v>
      </c>
      <c r="CL58" s="26">
        <f t="shared" si="132"/>
        <v>8.0461300710196165E-2</v>
      </c>
      <c r="CM58" s="26">
        <f t="shared" si="132"/>
        <v>8.0285654935785003E-2</v>
      </c>
      <c r="CN58" s="26">
        <f t="shared" si="132"/>
        <v>8.0118675406760959E-2</v>
      </c>
      <c r="CO58" s="26">
        <f t="shared" si="132"/>
        <v>7.9959867006549043E-2</v>
      </c>
      <c r="CP58" s="26">
        <f t="shared" si="132"/>
        <v>7.9808759424242995E-2</v>
      </c>
      <c r="CQ58" s="26">
        <f t="shared" si="132"/>
        <v>7.9664907179075151E-2</v>
      </c>
      <c r="CR58" s="26">
        <f t="shared" si="132"/>
        <v>7.9527889298153839E-2</v>
      </c>
      <c r="CS58" s="26">
        <f t="shared" si="132"/>
        <v>7.9397308737896063E-2</v>
      </c>
      <c r="CT58" s="26">
        <f t="shared" si="132"/>
        <v>7.9272791620777078E-2</v>
      </c>
      <c r="CU58" s="26">
        <f t="shared" si="132"/>
        <v>7.9153986343871025E-2</v>
      </c>
      <c r="CV58" s="26">
        <f t="shared" si="132"/>
        <v>7.9040562603471559E-2</v>
      </c>
      <c r="CW58" s="26">
        <f t="shared" si="132"/>
        <v>7.8932210370292161E-2</v>
      </c>
      <c r="CX58" s="26">
        <f t="shared" si="132"/>
        <v>7.8828638841896101E-2</v>
      </c>
      <c r="CY58" s="26">
        <f t="shared" si="132"/>
        <v>7.8729575392725251E-2</v>
      </c>
      <c r="CZ58" s="26">
        <f t="shared" si="132"/>
        <v>7.8634764537081681E-2</v>
      </c>
      <c r="DA58" s="26">
        <f t="shared" si="132"/>
        <v>7.8543966916427593E-2</v>
      </c>
      <c r="DB58" s="26">
        <f t="shared" si="132"/>
        <v>7.8456958319205128E-2</v>
      </c>
      <c r="DC58" s="26">
        <f t="shared" si="132"/>
        <v>7.8373528738881676E-2</v>
      </c>
      <c r="DD58" s="26">
        <f t="shared" si="132"/>
        <v>7.8293481473965906E-2</v>
      </c>
      <c r="DE58" s="26">
        <f t="shared" si="132"/>
        <v>7.821663227221308E-2</v>
      </c>
      <c r="DF58" s="26">
        <f t="shared" si="132"/>
        <v>7.8142808520055604E-2</v>
      </c>
      <c r="DG58" s="26">
        <f t="shared" si="132"/>
        <v>7.8071848477392555E-2</v>
      </c>
      <c r="DH58" s="26">
        <f t="shared" si="132"/>
        <v>7.8003600557189329E-2</v>
      </c>
      <c r="DI58" s="26">
        <f t="shared" si="132"/>
        <v>7.7937922648834132E-2</v>
      </c>
      <c r="DJ58" s="26">
        <f t="shared" si="132"/>
        <v>7.7874681483833308E-2</v>
      </c>
      <c r="DK58" s="26">
        <f t="shared" si="132"/>
        <v>7.7813752042173237E-2</v>
      </c>
      <c r="DL58" s="26">
        <f t="shared" si="132"/>
        <v>7.775501699751021E-2</v>
      </c>
      <c r="DM58" s="26">
        <f t="shared" si="132"/>
        <v>7.769836619925044E-2</v>
      </c>
      <c r="DN58" s="26">
        <f t="shared" si="132"/>
        <v>7.7643696189535691E-2</v>
      </c>
      <c r="DO58" s="26">
        <f t="shared" si="132"/>
        <v>7.7590909753144588E-2</v>
      </c>
      <c r="DP58" s="26">
        <f t="shared" si="132"/>
        <v>7.7539915498342896E-2</v>
      </c>
      <c r="DQ58" s="26">
        <f t="shared" si="132"/>
        <v>7.7490627466763162E-2</v>
      </c>
      <c r="DR58" s="26">
        <f t="shared" si="132"/>
        <v>7.7442964770457423E-2</v>
      </c>
      <c r="DS58" s="26">
        <f t="shared" si="132"/>
        <v>7.7396851254339788E-2</v>
      </c>
      <c r="DT58" s="6">
        <f>2*(100-(100*G58))/SUM($D58:G58)/100</f>
        <v>8.9848850044544737E-2</v>
      </c>
      <c r="DU58" s="6">
        <f>2*(100-(100*I58))/SUM($D58:I58)/100</f>
        <v>8.9022389809985503E-2</v>
      </c>
      <c r="DV58" s="6">
        <f>2*(100-(100*M58))/SUM($D58:M58)/100</f>
        <v>8.7449911678176354E-2</v>
      </c>
      <c r="DW58" s="6">
        <f>2*(100-(100*Q58))/SUM($D58:Q58)/100</f>
        <v>8.6123942502261672E-2</v>
      </c>
      <c r="DX58" s="6">
        <f>2*(100-(100*W58))/SUM($D58:W58)/100</f>
        <v>8.4625226667752351E-2</v>
      </c>
      <c r="DY58" s="7">
        <f>(DT58-'Data for assignment'!C48)^2</f>
        <v>1.8256034998278589E-6</v>
      </c>
      <c r="DZ58" s="7">
        <f>(DU58-'Data for assignment'!D48)^2</f>
        <v>5.1875127328792802E-6</v>
      </c>
      <c r="EA58" s="7">
        <f>(DV58-'Data for assignment'!E48)^2</f>
        <v>1.3323122856592346E-5</v>
      </c>
      <c r="EB58" s="7">
        <f>(DW58-'Data for assignment'!F48)^2</f>
        <v>3.1092428370199704E-5</v>
      </c>
      <c r="EC58" s="7">
        <f>(DX58-'Data for assignment'!G48)^2</f>
        <v>5.1477415417780899E-5</v>
      </c>
      <c r="ED58" t="str">
        <f t="shared" si="111"/>
        <v>Par Rate 23.5</v>
      </c>
      <c r="EE58" s="18">
        <v>23.5</v>
      </c>
      <c r="EF58">
        <v>0.17462788684473499</v>
      </c>
      <c r="EG58">
        <v>7.5192119741205904E-2</v>
      </c>
      <c r="EH58">
        <v>0.17455631028631005</v>
      </c>
      <c r="EI58">
        <f>100*EG58/2*SUM($EH$12:EH58)+100*EH58</f>
        <v>99.967948395106305</v>
      </c>
      <c r="EJ58" s="50">
        <f t="shared" si="112"/>
        <v>3.2051604893695185E-2</v>
      </c>
      <c r="EK58" s="50">
        <f t="shared" si="113"/>
        <v>-104.13055606772505</v>
      </c>
      <c r="EL58" s="50"/>
      <c r="EM58" s="50"/>
      <c r="EN58" s="50"/>
      <c r="EO58" s="50"/>
      <c r="EP58" s="50"/>
      <c r="EQ58" s="50"/>
    </row>
    <row r="59" spans="1:147" x14ac:dyDescent="0.3">
      <c r="A59" s="8">
        <v>32486</v>
      </c>
      <c r="B59" s="3">
        <v>8.8999995999999998E-2</v>
      </c>
      <c r="C59" s="4">
        <f t="shared" si="108"/>
        <v>8.9219903500615066E-2</v>
      </c>
      <c r="D59" s="5">
        <f t="shared" ref="D59:S74" si="134">D$7*EXP(-D$8*$C59)</f>
        <v>0.95649704876883967</v>
      </c>
      <c r="E59" s="5">
        <f t="shared" si="134"/>
        <v>0.91518803115587333</v>
      </c>
      <c r="F59" s="5">
        <f t="shared" si="134"/>
        <v>0.87601095105058835</v>
      </c>
      <c r="G59" s="5">
        <f t="shared" si="134"/>
        <v>0.83887534321323853</v>
      </c>
      <c r="H59" s="5">
        <f t="shared" si="134"/>
        <v>0.80367524606531426</v>
      </c>
      <c r="I59" s="5">
        <f t="shared" si="134"/>
        <v>0.77029799290765755</v>
      </c>
      <c r="J59" s="5">
        <f t="shared" si="134"/>
        <v>0.73863002475318018</v>
      </c>
      <c r="K59" s="5">
        <f t="shared" si="134"/>
        <v>0.70856060498963047</v>
      </c>
      <c r="L59" s="5">
        <f t="shared" si="134"/>
        <v>0.67998407320388921</v>
      </c>
      <c r="M59" s="5">
        <f t="shared" si="134"/>
        <v>0.6528010956562218</v>
      </c>
      <c r="N59" s="5">
        <f t="shared" si="134"/>
        <v>0.62691923822559092</v>
      </c>
      <c r="O59" s="5">
        <f t="shared" si="134"/>
        <v>0.60225309207334354</v>
      </c>
      <c r="P59" s="5">
        <f t="shared" si="134"/>
        <v>0.57872411337083529</v>
      </c>
      <c r="Q59" s="5">
        <f t="shared" si="134"/>
        <v>0.55626028905195213</v>
      </c>
      <c r="R59" s="5">
        <f t="shared" si="134"/>
        <v>0.53479570534576293</v>
      </c>
      <c r="S59" s="5">
        <f t="shared" si="134"/>
        <v>0.51427007088320342</v>
      </c>
      <c r="T59" s="5">
        <f t="shared" si="133"/>
        <v>0.49462822857953298</v>
      </c>
      <c r="U59" s="5">
        <f t="shared" si="133"/>
        <v>0.47581967818311138</v>
      </c>
      <c r="V59" s="5">
        <f t="shared" si="133"/>
        <v>0.45779812284079896</v>
      </c>
      <c r="W59" s="5">
        <f t="shared" si="133"/>
        <v>0.4405210471728343</v>
      </c>
      <c r="X59" s="5">
        <f t="shared" si="133"/>
        <v>0.42394933039318133</v>
      </c>
      <c r="Y59" s="5">
        <f t="shared" si="133"/>
        <v>0.40804689539416622</v>
      </c>
      <c r="Z59" s="5">
        <f t="shared" si="133"/>
        <v>0.39278039303538115</v>
      </c>
      <c r="AA59" s="5">
        <f t="shared" si="133"/>
        <v>0.37811891984979151</v>
      </c>
      <c r="AB59" s="5">
        <f t="shared" si="133"/>
        <v>0.36403376680082794</v>
      </c>
      <c r="AC59" s="5">
        <f t="shared" si="133"/>
        <v>0.35049819644830221</v>
      </c>
      <c r="AD59" s="5">
        <f t="shared" si="133"/>
        <v>0.33748724580614053</v>
      </c>
      <c r="AE59" s="5">
        <f t="shared" si="133"/>
        <v>0.32497755222947827</v>
      </c>
      <c r="AF59" s="5">
        <f t="shared" si="133"/>
        <v>0.31294719980270908</v>
      </c>
      <c r="AG59" s="5">
        <f t="shared" si="133"/>
        <v>0.30137558387923646</v>
      </c>
      <c r="AH59" s="5">
        <f t="shared" si="133"/>
        <v>0.2902432916245839</v>
      </c>
      <c r="AI59" s="5">
        <f t="shared" si="133"/>
        <v>0.27953199662165379</v>
      </c>
      <c r="AJ59" s="5">
        <f t="shared" si="133"/>
        <v>0.26922436580024417</v>
      </c>
      <c r="AK59" s="5">
        <f t="shared" si="133"/>
        <v>0.25930397714622933</v>
      </c>
      <c r="AL59" s="5">
        <f t="shared" si="133"/>
        <v>0.24975524682555908</v>
      </c>
      <c r="AM59" s="5">
        <f t="shared" si="133"/>
        <v>0.24056336452267546</v>
      </c>
      <c r="AN59" s="5">
        <f t="shared" si="133"/>
        <v>0.23171423594156854</v>
      </c>
      <c r="AO59" s="5">
        <f t="shared" si="133"/>
        <v>0.22319443155074348</v>
      </c>
      <c r="AP59" s="5">
        <f t="shared" si="133"/>
        <v>0.21499114077159298</v>
      </c>
      <c r="AQ59" s="5">
        <f t="shared" si="133"/>
        <v>0.20709213091407683</v>
      </c>
      <c r="AR59" s="5">
        <f t="shared" si="133"/>
        <v>0.19948571025538372</v>
      </c>
      <c r="AS59" s="5">
        <f t="shared" si="133"/>
        <v>0.19216069473757375</v>
      </c>
      <c r="AT59" s="5">
        <f t="shared" si="133"/>
        <v>0.18510637783028752</v>
      </c>
      <c r="AU59" s="5">
        <f t="shared" si="133"/>
        <v>0.17831250316558567</v>
      </c>
      <c r="AV59" s="5">
        <f t="shared" si="133"/>
        <v>0.17176923960491705</v>
      </c>
      <c r="AW59" s="5">
        <f t="shared" si="133"/>
        <v>0.16546715844407575</v>
      </c>
      <c r="AX59" s="5">
        <f t="shared" si="133"/>
        <v>0.15939721250168509</v>
      </c>
      <c r="AY59" s="5">
        <f t="shared" si="133"/>
        <v>0.15355071687102054</v>
      </c>
      <c r="AZ59" s="5">
        <f t="shared" si="133"/>
        <v>0.14791933114456712</v>
      </c>
      <c r="BA59" s="5">
        <f t="shared" si="133"/>
        <v>0.14249504294621332</v>
      </c>
      <c r="BB59" s="5">
        <f t="shared" si="133"/>
        <v>0.13727015262796491</v>
      </c>
      <c r="BC59" s="5">
        <f t="shared" si="133"/>
        <v>0.13223725900699482</v>
      </c>
      <c r="BD59" s="5">
        <f t="shared" si="133"/>
        <v>0.12738924603514298</v>
      </c>
      <c r="BE59" s="5">
        <f t="shared" si="133"/>
        <v>0.12271927030701582</v>
      </c>
      <c r="BF59" s="5">
        <f t="shared" si="133"/>
        <v>0.11822074932491146</v>
      </c>
      <c r="BG59" s="5">
        <f t="shared" si="133"/>
        <v>0.11388735044919583</v>
      </c>
      <c r="BH59" s="5">
        <f t="shared" si="133"/>
        <v>0.10971298047170989</v>
      </c>
      <c r="BI59" s="5">
        <f t="shared" si="133"/>
        <v>0.10569177575749931</v>
      </c>
      <c r="BJ59" s="5">
        <f t="shared" si="133"/>
        <v>0.10181809290680416</v>
      </c>
      <c r="BK59" s="5">
        <f t="shared" si="133"/>
        <v>9.8086499894978196E-2</v>
      </c>
      <c r="BL59" s="26">
        <f t="shared" si="110"/>
        <v>8.8955151109489039E-2</v>
      </c>
      <c r="BM59" s="26">
        <f t="shared" si="132"/>
        <v>8.8625736287537449E-2</v>
      </c>
      <c r="BN59" s="26">
        <f t="shared" si="132"/>
        <v>8.8251124616388801E-2</v>
      </c>
      <c r="BO59" s="26">
        <f t="shared" si="132"/>
        <v>8.7846580684339898E-2</v>
      </c>
      <c r="BP59" s="26">
        <f t="shared" si="132"/>
        <v>8.7424005682518402E-2</v>
      </c>
      <c r="BQ59" s="26">
        <f t="shared" si="132"/>
        <v>8.6992611741625051E-2</v>
      </c>
      <c r="BR59" s="26">
        <f t="shared" si="132"/>
        <v>8.6559464712003292E-2</v>
      </c>
      <c r="BS59" s="26">
        <f t="shared" si="132"/>
        <v>8.6129920912847963E-2</v>
      </c>
      <c r="BT59" s="26">
        <f t="shared" si="132"/>
        <v>8.5707978410058852E-2</v>
      </c>
      <c r="BU59" s="26">
        <f t="shared" si="132"/>
        <v>8.5296559387740167E-2</v>
      </c>
      <c r="BV59" s="26">
        <f t="shared" si="132"/>
        <v>8.4897736964228365E-2</v>
      </c>
      <c r="BW59" s="26">
        <f t="shared" si="132"/>
        <v>8.451291721633708E-2</v>
      </c>
      <c r="BX59" s="26">
        <f t="shared" si="132"/>
        <v>8.4142985092147432E-2</v>
      </c>
      <c r="BY59" s="26">
        <f t="shared" si="132"/>
        <v>8.3788421214386982E-2</v>
      </c>
      <c r="BZ59" s="26">
        <f t="shared" si="132"/>
        <v>8.3449395223960804E-2</v>
      </c>
      <c r="CA59" s="26">
        <f t="shared" si="132"/>
        <v>8.3125840222872741E-2</v>
      </c>
      <c r="CB59" s="26">
        <f t="shared" si="132"/>
        <v>8.2817511996471915E-2</v>
      </c>
      <c r="CC59" s="26">
        <f t="shared" si="132"/>
        <v>8.2524035985591992E-2</v>
      </c>
      <c r="CD59" s="26">
        <f t="shared" si="132"/>
        <v>8.2244944406686005E-2</v>
      </c>
      <c r="CE59" s="26">
        <f t="shared" si="132"/>
        <v>8.1979705455929364E-2</v>
      </c>
      <c r="CF59" s="26">
        <f t="shared" si="132"/>
        <v>8.1727746160094539E-2</v>
      </c>
      <c r="CG59" s="26">
        <f t="shared" si="132"/>
        <v>8.1488470135586522E-2</v>
      </c>
      <c r="CH59" s="26">
        <f t="shared" si="132"/>
        <v>8.1261271273510599E-2</v>
      </c>
      <c r="CI59" s="26">
        <f t="shared" si="132"/>
        <v>8.1045544171866671E-2</v>
      </c>
      <c r="CJ59" s="26">
        <f t="shared" si="132"/>
        <v>8.0840691976923937E-2</v>
      </c>
      <c r="CK59" s="26">
        <f t="shared" si="132"/>
        <v>8.0646132167280601E-2</v>
      </c>
      <c r="CL59" s="26">
        <f t="shared" si="132"/>
        <v>8.0461300710196165E-2</v>
      </c>
      <c r="CM59" s="26">
        <f t="shared" si="132"/>
        <v>8.0285654935785003E-2</v>
      </c>
      <c r="CN59" s="26">
        <f t="shared" si="132"/>
        <v>8.0118675406760959E-2</v>
      </c>
      <c r="CO59" s="26">
        <f t="shared" si="132"/>
        <v>7.9959867006549043E-2</v>
      </c>
      <c r="CP59" s="26">
        <f t="shared" si="132"/>
        <v>7.9808759424242995E-2</v>
      </c>
      <c r="CQ59" s="26">
        <f t="shared" si="132"/>
        <v>7.9664907179075151E-2</v>
      </c>
      <c r="CR59" s="26">
        <f t="shared" si="132"/>
        <v>7.9527889298153839E-2</v>
      </c>
      <c r="CS59" s="26">
        <f t="shared" si="132"/>
        <v>7.9397308737896063E-2</v>
      </c>
      <c r="CT59" s="26">
        <f t="shared" si="132"/>
        <v>7.9272791620777078E-2</v>
      </c>
      <c r="CU59" s="26">
        <f t="shared" si="132"/>
        <v>7.9153986343871025E-2</v>
      </c>
      <c r="CV59" s="26">
        <f t="shared" si="132"/>
        <v>7.9040562603471559E-2</v>
      </c>
      <c r="CW59" s="26">
        <f t="shared" si="132"/>
        <v>7.8932210370292161E-2</v>
      </c>
      <c r="CX59" s="26">
        <f t="shared" si="132"/>
        <v>7.8828638841896101E-2</v>
      </c>
      <c r="CY59" s="26">
        <f t="shared" si="132"/>
        <v>7.8729575392725251E-2</v>
      </c>
      <c r="CZ59" s="26">
        <f t="shared" si="132"/>
        <v>7.8634764537081681E-2</v>
      </c>
      <c r="DA59" s="26">
        <f t="shared" si="132"/>
        <v>7.8543966916427593E-2</v>
      </c>
      <c r="DB59" s="26">
        <f t="shared" si="132"/>
        <v>7.8456958319205128E-2</v>
      </c>
      <c r="DC59" s="26">
        <f t="shared" si="132"/>
        <v>7.8373528738881676E-2</v>
      </c>
      <c r="DD59" s="26">
        <f t="shared" si="132"/>
        <v>7.8293481473965906E-2</v>
      </c>
      <c r="DE59" s="26">
        <f t="shared" si="132"/>
        <v>7.821663227221308E-2</v>
      </c>
      <c r="DF59" s="26">
        <f t="shared" si="132"/>
        <v>7.8142808520055604E-2</v>
      </c>
      <c r="DG59" s="26">
        <f t="shared" si="132"/>
        <v>7.8071848477392555E-2</v>
      </c>
      <c r="DH59" s="26">
        <f t="shared" ref="BM59:DS64" si="135">-(LN(DH$7)/DH$6)+(DH$8/DH$6)*$C59</f>
        <v>7.8003600557189329E-2</v>
      </c>
      <c r="DI59" s="26">
        <f t="shared" si="135"/>
        <v>7.7937922648834132E-2</v>
      </c>
      <c r="DJ59" s="26">
        <f t="shared" si="135"/>
        <v>7.7874681483833308E-2</v>
      </c>
      <c r="DK59" s="26">
        <f t="shared" si="135"/>
        <v>7.7813752042173237E-2</v>
      </c>
      <c r="DL59" s="26">
        <f t="shared" si="135"/>
        <v>7.775501699751021E-2</v>
      </c>
      <c r="DM59" s="26">
        <f t="shared" si="135"/>
        <v>7.769836619925044E-2</v>
      </c>
      <c r="DN59" s="26">
        <f t="shared" si="135"/>
        <v>7.7643696189535691E-2</v>
      </c>
      <c r="DO59" s="26">
        <f t="shared" si="135"/>
        <v>7.7590909753144588E-2</v>
      </c>
      <c r="DP59" s="26">
        <f t="shared" si="135"/>
        <v>7.7539915498342896E-2</v>
      </c>
      <c r="DQ59" s="26">
        <f t="shared" si="135"/>
        <v>7.7490627466763162E-2</v>
      </c>
      <c r="DR59" s="26">
        <f t="shared" si="135"/>
        <v>7.7442964770457423E-2</v>
      </c>
      <c r="DS59" s="26">
        <f t="shared" si="135"/>
        <v>7.7396851254339788E-2</v>
      </c>
      <c r="DT59" s="6">
        <f>2*(100-(100*G59))/SUM($D59:G59)/100</f>
        <v>8.9848850044544737E-2</v>
      </c>
      <c r="DU59" s="6">
        <f>2*(100-(100*I59))/SUM($D59:I59)/100</f>
        <v>8.9022389809985503E-2</v>
      </c>
      <c r="DV59" s="6">
        <f>2*(100-(100*M59))/SUM($D59:M59)/100</f>
        <v>8.7449911678176354E-2</v>
      </c>
      <c r="DW59" s="6">
        <f>2*(100-(100*Q59))/SUM($D59:Q59)/100</f>
        <v>8.6123942502261672E-2</v>
      </c>
      <c r="DX59" s="6">
        <f>2*(100-(100*W59))/SUM($D59:W59)/100</f>
        <v>8.4625226667752351E-2</v>
      </c>
      <c r="DY59" s="7">
        <f>(DT59-'Data for assignment'!C49)^2</f>
        <v>2.0353357541654682E-7</v>
      </c>
      <c r="DZ59" s="7">
        <f>(DU59-'Data for assignment'!D49)^2</f>
        <v>2.1833377840794273E-6</v>
      </c>
      <c r="EA59" s="7">
        <f>(DV59-'Data for assignment'!E49)^2</f>
        <v>9.3030509712822509E-6</v>
      </c>
      <c r="EB59" s="7">
        <f>(DW59-'Data for assignment'!F49)^2</f>
        <v>2.3775975729726242E-5</v>
      </c>
      <c r="EC59" s="7">
        <f>(DX59-'Data for assignment'!G49)^2</f>
        <v>3.6902834589556264E-5</v>
      </c>
      <c r="ED59" t="str">
        <f t="shared" si="111"/>
        <v>Par Rate 24</v>
      </c>
      <c r="EE59" s="18">
        <v>24</v>
      </c>
      <c r="EF59">
        <v>0.16822856984404386</v>
      </c>
      <c r="EG59">
        <v>7.519886288406244E-2</v>
      </c>
      <c r="EH59">
        <v>0.16815959009985537</v>
      </c>
      <c r="EI59">
        <f>100*EG59/2*SUM($EH$12:EH59)+100*EH59</f>
        <v>99.967946484152961</v>
      </c>
      <c r="EJ59" s="50">
        <f t="shared" si="112"/>
        <v>3.2053515847039193E-2</v>
      </c>
      <c r="EK59" s="50">
        <f t="shared" si="113"/>
        <v>-104.1367644505811</v>
      </c>
      <c r="EL59" s="50"/>
      <c r="EM59" s="50"/>
      <c r="EN59" s="50"/>
      <c r="EO59" s="50"/>
      <c r="EP59" s="50"/>
      <c r="EQ59" s="50"/>
    </row>
    <row r="60" spans="1:147" hidden="1" x14ac:dyDescent="0.3">
      <c r="A60" s="8">
        <v>32493</v>
      </c>
      <c r="B60" s="3">
        <v>0.09</v>
      </c>
      <c r="C60" s="4">
        <f t="shared" si="108"/>
        <v>9.0250605222293168E-2</v>
      </c>
      <c r="D60" s="5">
        <f t="shared" si="134"/>
        <v>0.95603301198288582</v>
      </c>
      <c r="E60" s="5">
        <f t="shared" si="134"/>
        <v>0.9143510392393347</v>
      </c>
      <c r="F60" s="5">
        <f t="shared" si="134"/>
        <v>0.87487680831990089</v>
      </c>
      <c r="G60" s="5">
        <f t="shared" si="134"/>
        <v>0.83750701281725448</v>
      </c>
      <c r="H60" s="5">
        <f t="shared" si="134"/>
        <v>0.80212493939707674</v>
      </c>
      <c r="I60" s="5">
        <f t="shared" si="134"/>
        <v>0.76860894135063806</v>
      </c>
      <c r="J60" s="5">
        <f t="shared" si="134"/>
        <v>0.73683797063084622</v>
      </c>
      <c r="K60" s="5">
        <f t="shared" si="134"/>
        <v>0.70669504991743304</v>
      </c>
      <c r="L60" s="5">
        <f t="shared" si="134"/>
        <v>0.6780693199903558</v>
      </c>
      <c r="M60" s="5">
        <f t="shared" si="134"/>
        <v>0.65085711628171905</v>
      </c>
      <c r="N60" s="5">
        <f t="shared" si="134"/>
        <v>0.62496239628314498</v>
      </c>
      <c r="O60" s="5">
        <f t="shared" si="134"/>
        <v>0.60029674395050314</v>
      </c>
      <c r="P60" s="5">
        <f t="shared" si="134"/>
        <v>0.57677910866637427</v>
      </c>
      <c r="Q60" s="5">
        <f t="shared" si="134"/>
        <v>0.55433538737348598</v>
      </c>
      <c r="R60" s="5">
        <f t="shared" si="134"/>
        <v>0.53289792374998157</v>
      </c>
      <c r="S60" s="5">
        <f t="shared" si="134"/>
        <v>0.51240497377759198</v>
      </c>
      <c r="T60" s="5">
        <f t="shared" si="133"/>
        <v>0.49280016985923292</v>
      </c>
      <c r="U60" s="5">
        <f t="shared" si="133"/>
        <v>0.47403200367734638</v>
      </c>
      <c r="V60" s="5">
        <f t="shared" si="133"/>
        <v>0.45605333973860962</v>
      </c>
      <c r="W60" s="5">
        <f t="shared" si="133"/>
        <v>0.43882096594024173</v>
      </c>
      <c r="X60" s="5">
        <f t="shared" si="133"/>
        <v>0.42229518374149622</v>
      </c>
      <c r="Y60" s="5">
        <f t="shared" si="133"/>
        <v>0.40643943807607413</v>
      </c>
      <c r="Z60" s="5">
        <f t="shared" si="133"/>
        <v>0.39121998560145926</v>
      </c>
      <c r="AA60" s="5">
        <f t="shared" si="133"/>
        <v>0.37660559896813706</v>
      </c>
      <c r="AB60" s="5">
        <f t="shared" si="133"/>
        <v>0.36256730430580347</v>
      </c>
      <c r="AC60" s="5">
        <f t="shared" si="133"/>
        <v>0.34907814892406397</v>
      </c>
      <c r="AD60" s="5">
        <f t="shared" si="133"/>
        <v>0.33611299621276086</v>
      </c>
      <c r="AE60" s="5">
        <f t="shared" si="133"/>
        <v>0.3236483448328123</v>
      </c>
      <c r="AF60" s="5">
        <f t="shared" si="133"/>
        <v>0.31166216946450287</v>
      </c>
      <c r="AG60" s="5">
        <f t="shared" si="133"/>
        <v>0.30013378059383761</v>
      </c>
      <c r="AH60" s="5">
        <f t="shared" si="133"/>
        <v>0.28904370104691457</v>
      </c>
      <c r="AI60" s="5">
        <f t="shared" si="133"/>
        <v>0.27837355721285734</v>
      </c>
      <c r="AJ60" s="5">
        <f t="shared" si="133"/>
        <v>0.26810598311856493</v>
      </c>
      <c r="AK60" s="5">
        <f t="shared" si="133"/>
        <v>0.25822453572790854</v>
      </c>
      <c r="AL60" s="5">
        <f t="shared" si="133"/>
        <v>0.24871362003109954</v>
      </c>
      <c r="AM60" s="5">
        <f t="shared" si="133"/>
        <v>0.23955842266550451</v>
      </c>
      <c r="AN60" s="5">
        <f t="shared" si="133"/>
        <v>0.23074485296706898</v>
      </c>
      <c r="AO60" s="5">
        <f t="shared" si="133"/>
        <v>0.22225949049229934</v>
      </c>
      <c r="AP60" s="5">
        <f t="shared" si="133"/>
        <v>0.21408953817544923</v>
      </c>
      <c r="AQ60" s="5">
        <f t="shared" si="133"/>
        <v>0.20622278039539749</v>
      </c>
      <c r="AR60" s="5">
        <f t="shared" si="133"/>
        <v>0.19864754532303397</v>
      </c>
      <c r="AS60" s="5">
        <f t="shared" si="133"/>
        <v>0.19135267100412928</v>
      </c>
      <c r="AT60" s="5">
        <f t="shared" si="133"/>
        <v>0.18432747470598207</v>
      </c>
      <c r="AU60" s="5">
        <f t="shared" si="133"/>
        <v>0.17756172511983528</v>
      </c>
      <c r="AV60" s="5">
        <f t="shared" si="133"/>
        <v>0.17104561706628907</v>
      </c>
      <c r="AW60" s="5">
        <f t="shared" si="133"/>
        <v>0.16476974839873981</v>
      </c>
      <c r="AX60" s="5">
        <f t="shared" si="133"/>
        <v>0.1587250988411967</v>
      </c>
      <c r="AY60" s="5">
        <f t="shared" si="133"/>
        <v>0.15290301053249172</v>
      </c>
      <c r="AZ60" s="5">
        <f t="shared" si="133"/>
        <v>0.14729517007965931</v>
      </c>
      <c r="BA60" s="5">
        <f t="shared" si="133"/>
        <v>0.14189359194977053</v>
      </c>
      <c r="BB60" s="5">
        <f t="shared" si="133"/>
        <v>0.13669060305233094</v>
      </c>
      <c r="BC60" s="5">
        <f t="shared" si="133"/>
        <v>0.13167882838400677</v>
      </c>
      <c r="BD60" s="5">
        <f t="shared" si="133"/>
        <v>0.12685117762435011</v>
      </c>
      <c r="BE60" s="5">
        <f t="shared" si="133"/>
        <v>0.12220083258574932</v>
      </c>
      <c r="BF60" s="5">
        <f t="shared" si="133"/>
        <v>0.117721235433348</v>
      </c>
      <c r="BG60" s="5">
        <f t="shared" si="133"/>
        <v>0.11340607760144841</v>
      </c>
      <c r="BH60" s="5">
        <f t="shared" si="133"/>
        <v>0.10924928934219064</v>
      </c>
      <c r="BI60" s="5">
        <f t="shared" si="133"/>
        <v>0.1052450298502787</v>
      </c>
      <c r="BJ60" s="5">
        <f t="shared" si="133"/>
        <v>0.10138767791440342</v>
      </c>
      <c r="BK60" s="5">
        <f t="shared" si="133"/>
        <v>9.767182305193807E-2</v>
      </c>
      <c r="BL60" s="26">
        <f t="shared" si="110"/>
        <v>8.9925670328156654E-2</v>
      </c>
      <c r="BM60" s="26">
        <f t="shared" si="135"/>
        <v>8.9540712074035009E-2</v>
      </c>
      <c r="BN60" s="26">
        <f t="shared" si="135"/>
        <v>8.9114795351983966E-2</v>
      </c>
      <c r="BO60" s="26">
        <f t="shared" si="135"/>
        <v>8.8662820902416756E-2</v>
      </c>
      <c r="BP60" s="26">
        <f t="shared" si="135"/>
        <v>8.8196359385770751E-2</v>
      </c>
      <c r="BQ60" s="26">
        <f t="shared" si="135"/>
        <v>8.7724322541309394E-2</v>
      </c>
      <c r="BR60" s="26">
        <f t="shared" si="135"/>
        <v>8.7253503101038243E-2</v>
      </c>
      <c r="BS60" s="26">
        <f t="shared" si="135"/>
        <v>8.6789008953320021E-2</v>
      </c>
      <c r="BT60" s="26">
        <f t="shared" si="135"/>
        <v>8.6334612087645424E-2</v>
      </c>
      <c r="BU60" s="26">
        <f t="shared" si="135"/>
        <v>8.589302886036046E-2</v>
      </c>
      <c r="BV60" s="26">
        <f t="shared" si="135"/>
        <v>8.5466144909590314E-2</v>
      </c>
      <c r="BW60" s="26">
        <f t="shared" si="135"/>
        <v>8.5055195462698796E-2</v>
      </c>
      <c r="BX60" s="26">
        <f t="shared" si="135"/>
        <v>8.4660909698320852E-2</v>
      </c>
      <c r="BY60" s="26">
        <f t="shared" si="135"/>
        <v>8.4283626148568005E-2</v>
      </c>
      <c r="BZ60" s="26">
        <f t="shared" si="135"/>
        <v>8.3923384776184579E-2</v>
      </c>
      <c r="CA60" s="26">
        <f t="shared" si="135"/>
        <v>8.3580000272595906E-2</v>
      </c>
      <c r="CB60" s="26">
        <f t="shared" si="135"/>
        <v>8.3253120244823703E-2</v>
      </c>
      <c r="CC60" s="26">
        <f t="shared" si="135"/>
        <v>8.2942271251075644E-2</v>
      </c>
      <c r="CD60" s="26">
        <f t="shared" si="135"/>
        <v>8.2646895073430093E-2</v>
      </c>
      <c r="CE60" s="26">
        <f t="shared" si="135"/>
        <v>8.2366377154874743E-2</v>
      </c>
      <c r="CF60" s="26">
        <f t="shared" si="135"/>
        <v>8.2100068755659117E-2</v>
      </c>
      <c r="CG60" s="26">
        <f t="shared" si="135"/>
        <v>8.1847304083287248E-2</v>
      </c>
      <c r="CH60" s="26">
        <f t="shared" si="135"/>
        <v>8.1607413407663337E-2</v>
      </c>
      <c r="CI60" s="26">
        <f t="shared" si="135"/>
        <v>8.1379732976755687E-2</v>
      </c>
      <c r="CJ60" s="26">
        <f t="shared" si="135"/>
        <v>8.1163612389672707E-2</v>
      </c>
      <c r="CK60" s="26">
        <f t="shared" si="135"/>
        <v>8.0958419956005473E-2</v>
      </c>
      <c r="CL60" s="26">
        <f t="shared" si="135"/>
        <v>8.0763546466833397E-2</v>
      </c>
      <c r="CM60" s="26">
        <f t="shared" si="135"/>
        <v>8.0578407719203604E-2</v>
      </c>
      <c r="CN60" s="26">
        <f t="shared" si="135"/>
        <v>8.0402446068367273E-2</v>
      </c>
      <c r="CO60" s="26">
        <f t="shared" si="135"/>
        <v>8.0235131227516396E-2</v>
      </c>
      <c r="CP60" s="26">
        <f t="shared" si="135"/>
        <v>8.0075960490728279E-2</v>
      </c>
      <c r="CQ60" s="26">
        <f t="shared" si="135"/>
        <v>7.9924458519283481E-2</v>
      </c>
      <c r="CR60" s="26">
        <f t="shared" si="135"/>
        <v>7.9780176802855082E-2</v>
      </c>
      <c r="CS60" s="26">
        <f t="shared" si="135"/>
        <v>7.9642692883959948E-2</v>
      </c>
      <c r="CT60" s="26">
        <f t="shared" si="135"/>
        <v>7.9511609415453294E-2</v>
      </c>
      <c r="CU60" s="26">
        <f t="shared" si="135"/>
        <v>7.9386553105879443E-2</v>
      </c>
      <c r="CV60" s="26">
        <f t="shared" si="135"/>
        <v>7.9267173595466173E-2</v>
      </c>
      <c r="CW60" s="26">
        <f t="shared" si="135"/>
        <v>7.9153142295905782E-2</v>
      </c>
      <c r="CX60" s="26">
        <f t="shared" si="135"/>
        <v>7.9044151219347075E-2</v>
      </c>
      <c r="CY60" s="26">
        <f t="shared" si="135"/>
        <v>7.8939911815857855E-2</v>
      </c>
      <c r="CZ60" s="26">
        <f t="shared" si="135"/>
        <v>7.8840153833710194E-2</v>
      </c>
      <c r="DA60" s="26">
        <f t="shared" si="135"/>
        <v>7.8744624212946229E-2</v>
      </c>
      <c r="DB60" s="26">
        <f t="shared" si="135"/>
        <v>7.8653086019605564E-2</v>
      </c>
      <c r="DC60" s="26">
        <f t="shared" si="135"/>
        <v>7.856531742557693E-2</v>
      </c>
      <c r="DD60" s="26">
        <f t="shared" si="135"/>
        <v>7.8481110737146587E-2</v>
      </c>
      <c r="DE60" s="26">
        <f t="shared" si="135"/>
        <v>7.8400271473852576E-2</v>
      </c>
      <c r="DF60" s="26">
        <f t="shared" si="135"/>
        <v>7.832261749812934E-2</v>
      </c>
      <c r="DG60" s="26">
        <f t="shared" si="135"/>
        <v>7.8247978195375684E-2</v>
      </c>
      <c r="DH60" s="26">
        <f t="shared" si="135"/>
        <v>7.8176193703444169E-2</v>
      </c>
      <c r="DI60" s="26">
        <f t="shared" si="135"/>
        <v>7.8107114190087215E-2</v>
      </c>
      <c r="DJ60" s="26">
        <f t="shared" si="135"/>
        <v>7.8040599176569192E-2</v>
      </c>
      <c r="DK60" s="26">
        <f t="shared" si="135"/>
        <v>7.7976516905433391E-2</v>
      </c>
      <c r="DL60" s="26">
        <f t="shared" si="135"/>
        <v>7.7914743750278542E-2</v>
      </c>
      <c r="DM60" s="26">
        <f t="shared" si="135"/>
        <v>7.7855163665327715E-2</v>
      </c>
      <c r="DN60" s="26">
        <f t="shared" si="135"/>
        <v>7.7797667672551835E-2</v>
      </c>
      <c r="DO60" s="26">
        <f t="shared" si="135"/>
        <v>7.7742153384127807E-2</v>
      </c>
      <c r="DP60" s="26">
        <f t="shared" si="135"/>
        <v>7.7688524558055014E-2</v>
      </c>
      <c r="DQ60" s="26">
        <f t="shared" si="135"/>
        <v>7.7636690684820625E-2</v>
      </c>
      <c r="DR60" s="26">
        <f t="shared" si="135"/>
        <v>7.7586566603083981E-2</v>
      </c>
      <c r="DS60" s="26">
        <f t="shared" si="135"/>
        <v>7.7538072142439796E-2</v>
      </c>
      <c r="DT60" s="6">
        <f>2*(100-(100*G60))/SUM($D60:G60)/100</f>
        <v>9.0708074299961958E-2</v>
      </c>
      <c r="DU60" s="6">
        <f>2*(100-(100*I60))/SUM($D60:I60)/100</f>
        <v>8.9799545914524742E-2</v>
      </c>
      <c r="DV60" s="6">
        <f>2*(100-(100*M60))/SUM($D60:M60)/100</f>
        <v>8.8101083129443439E-2</v>
      </c>
      <c r="DW60" s="6">
        <f>2*(100-(100*Q60))/SUM($D60:Q60)/100</f>
        <v>8.6685489101957267E-2</v>
      </c>
      <c r="DX60" s="6">
        <f>2*(100-(100*W60))/SUM($D60:W60)/100</f>
        <v>8.5095820470519071E-2</v>
      </c>
      <c r="DY60" s="7">
        <f>(DT60-'Data for assignment'!C50)^2</f>
        <v>1.1923082859667497E-6</v>
      </c>
      <c r="DZ60" s="7">
        <f>(DU60-'Data for assignment'!D50)^2</f>
        <v>4.8419893804724093E-6</v>
      </c>
      <c r="EA60" s="7">
        <f>(DV60-'Data for assignment'!E50)^2</f>
        <v>1.3682008208798101E-5</v>
      </c>
      <c r="EB60" s="7">
        <f>(DW60-'Data for assignment'!F50)^2</f>
        <v>2.8244004827375383E-5</v>
      </c>
      <c r="EC60" s="7">
        <f>(DX60-'Data for assignment'!G50)^2</f>
        <v>4.361520046597487E-5</v>
      </c>
      <c r="ED60" t="str">
        <f t="shared" si="111"/>
        <v>Par Rate 24.5</v>
      </c>
      <c r="EE60" s="18">
        <v>24.5</v>
      </c>
      <c r="EF60">
        <v>0.16206384817912964</v>
      </c>
      <c r="EG60">
        <v>7.5205254302420699E-2</v>
      </c>
      <c r="EH60">
        <v>0.16199737389144681</v>
      </c>
      <c r="EI60">
        <f>100*EG60/2*SUM($EH$12:EH60)+100*EH60</f>
        <v>99.96794493095922</v>
      </c>
      <c r="EJ60" s="50">
        <f t="shared" si="112"/>
        <v>3.2055069040779927E-2</v>
      </c>
      <c r="EK60" s="50">
        <f t="shared" si="113"/>
        <v>-104.14181052950414</v>
      </c>
      <c r="EL60" s="50"/>
      <c r="EM60" s="50"/>
      <c r="EN60" s="50"/>
      <c r="EO60" s="50"/>
      <c r="EP60" s="50"/>
      <c r="EQ60" s="50"/>
    </row>
    <row r="61" spans="1:147" x14ac:dyDescent="0.3">
      <c r="A61" s="8">
        <v>32500</v>
      </c>
      <c r="B61" s="3">
        <v>8.9499998000000011E-2</v>
      </c>
      <c r="C61" s="4">
        <f t="shared" si="108"/>
        <v>8.9735254361454131E-2</v>
      </c>
      <c r="D61" s="5">
        <f t="shared" si="134"/>
        <v>0.95626500222857425</v>
      </c>
      <c r="E61" s="5">
        <f t="shared" si="134"/>
        <v>0.91476943946918854</v>
      </c>
      <c r="F61" s="5">
        <f t="shared" si="134"/>
        <v>0.87544369602414729</v>
      </c>
      <c r="G61" s="5">
        <f t="shared" si="134"/>
        <v>0.8381908987936868</v>
      </c>
      <c r="H61" s="5">
        <f t="shared" si="134"/>
        <v>0.80289971854838182</v>
      </c>
      <c r="I61" s="5">
        <f t="shared" si="134"/>
        <v>0.76945300366771974</v>
      </c>
      <c r="J61" s="5">
        <f t="shared" si="134"/>
        <v>0.73773345354954922</v>
      </c>
      <c r="K61" s="5">
        <f t="shared" si="134"/>
        <v>0.70762721267110229</v>
      </c>
      <c r="L61" s="5">
        <f t="shared" si="134"/>
        <v>0.67902602168225734</v>
      </c>
      <c r="M61" s="5">
        <f t="shared" si="134"/>
        <v>0.65182838126638443</v>
      </c>
      <c r="N61" s="5">
        <f t="shared" si="134"/>
        <v>0.62594005255892449</v>
      </c>
      <c r="O61" s="5">
        <f t="shared" si="134"/>
        <v>0.60127412234832678</v>
      </c>
      <c r="P61" s="5">
        <f t="shared" si="134"/>
        <v>0.57775079253408912</v>
      </c>
      <c r="Q61" s="5">
        <f t="shared" si="134"/>
        <v>0.55529700414471994</v>
      </c>
      <c r="R61" s="5">
        <f t="shared" si="134"/>
        <v>0.53384597123998601</v>
      </c>
      <c r="S61" s="5">
        <f t="shared" si="134"/>
        <v>0.51333667527803639</v>
      </c>
      <c r="T61" s="5">
        <f t="shared" si="133"/>
        <v>0.4937133531323265</v>
      </c>
      <c r="U61" s="5">
        <f t="shared" si="133"/>
        <v>0.47492499980339037</v>
      </c>
      <c r="V61" s="5">
        <f t="shared" si="133"/>
        <v>0.45692489847633888</v>
      </c>
      <c r="W61" s="5">
        <f t="shared" si="133"/>
        <v>0.43967018484017079</v>
      </c>
      <c r="X61" s="5">
        <f t="shared" si="133"/>
        <v>0.42312144873011676</v>
      </c>
      <c r="Y61" s="5">
        <f t="shared" si="133"/>
        <v>0.40724237362127669</v>
      </c>
      <c r="Z61" s="5">
        <f t="shared" si="133"/>
        <v>0.39199941289220996</v>
      </c>
      <c r="AA61" s="5">
        <f t="shared" si="133"/>
        <v>0.3773615008068732</v>
      </c>
      <c r="AB61" s="5">
        <f t="shared" si="133"/>
        <v>0.36329979563063841</v>
      </c>
      <c r="AC61" s="5">
        <f t="shared" si="133"/>
        <v>0.34978745205824102</v>
      </c>
      <c r="AD61" s="5">
        <f t="shared" si="133"/>
        <v>0.33679942008782376</v>
      </c>
      <c r="AE61" s="5">
        <f t="shared" si="133"/>
        <v>0.32431226755534465</v>
      </c>
      <c r="AF61" s="5">
        <f t="shared" si="133"/>
        <v>0.31230402369862853</v>
      </c>
      <c r="AG61" s="5">
        <f t="shared" si="133"/>
        <v>0.30075404131673855</v>
      </c>
      <c r="AH61" s="5">
        <f t="shared" si="133"/>
        <v>0.2896428753054503</v>
      </c>
      <c r="AI61" s="5">
        <f t="shared" si="133"/>
        <v>0.27895217556846941</v>
      </c>
      <c r="AJ61" s="5">
        <f t="shared" si="133"/>
        <v>0.26866459251703895</v>
      </c>
      <c r="AK61" s="5">
        <f t="shared" si="133"/>
        <v>0.2587636935719253</v>
      </c>
      <c r="AL61" s="5">
        <f t="shared" si="133"/>
        <v>0.24923388926818429</v>
      </c>
      <c r="AM61" s="5">
        <f t="shared" si="133"/>
        <v>0.24006036773311609</v>
      </c>
      <c r="AN61" s="5">
        <f t="shared" si="133"/>
        <v>0.23122903646106807</v>
      </c>
      <c r="AO61" s="5">
        <f t="shared" si="133"/>
        <v>0.22272647044567162</v>
      </c>
      <c r="AP61" s="5">
        <f t="shared" si="133"/>
        <v>0.21453986585155524</v>
      </c>
      <c r="AQ61" s="5">
        <f t="shared" si="133"/>
        <v>0.20665699851470931</v>
      </c>
      <c r="AR61" s="5">
        <f t="shared" si="133"/>
        <v>0.19906618665472539</v>
      </c>
      <c r="AS61" s="5">
        <f t="shared" si="133"/>
        <v>0.191756257264382</v>
      </c>
      <c r="AT61" s="5">
        <f t="shared" si="133"/>
        <v>0.18471651571375061</v>
      </c>
      <c r="AU61" s="5">
        <f t="shared" si="133"/>
        <v>0.17793671816833501</v>
      </c>
      <c r="AV61" s="5">
        <f t="shared" si="133"/>
        <v>0.17140704647484678</v>
      </c>
      <c r="AW61" s="5">
        <f t="shared" si="133"/>
        <v>0.16511808521505078</v>
      </c>
      <c r="AX61" s="5">
        <f t="shared" si="133"/>
        <v>0.15906080066861603</v>
      </c>
      <c r="AY61" s="5">
        <f t="shared" si="133"/>
        <v>0.15322652146087931</v>
      </c>
      <c r="AZ61" s="5">
        <f t="shared" si="133"/>
        <v>0.14760692070160011</v>
      </c>
      <c r="BA61" s="5">
        <f t="shared" si="133"/>
        <v>0.14219399944679456</v>
      </c>
      <c r="BB61" s="5">
        <f t="shared" si="133"/>
        <v>0.13698007133814039</v>
      </c>
      <c r="BC61" s="5">
        <f t="shared" si="133"/>
        <v>0.13195774829373802</v>
      </c>
      <c r="BD61" s="5">
        <f t="shared" si="133"/>
        <v>0.12711992714061773</v>
      </c>
      <c r="BE61" s="5">
        <f t="shared" si="133"/>
        <v>0.12245977709367659</v>
      </c>
      <c r="BF61" s="5">
        <f t="shared" si="133"/>
        <v>0.11797072799802803</v>
      </c>
      <c r="BG61" s="5">
        <f t="shared" si="133"/>
        <v>0.11364645926233184</v>
      </c>
      <c r="BH61" s="5">
        <f t="shared" si="133"/>
        <v>0.10948088941978844</v>
      </c>
      <c r="BI61" s="5">
        <f t="shared" si="133"/>
        <v>0.1054681662613273</v>
      </c>
      <c r="BJ61" s="5">
        <f t="shared" si="133"/>
        <v>0.10160265749228148</v>
      </c>
      <c r="BK61" s="5">
        <f t="shared" si="133"/>
        <v>9.7878941869670055E-2</v>
      </c>
      <c r="BL61" s="26">
        <f t="shared" si="110"/>
        <v>8.944041071882286E-2</v>
      </c>
      <c r="BM61" s="26">
        <f t="shared" si="135"/>
        <v>8.908322418078625E-2</v>
      </c>
      <c r="BN61" s="26">
        <f t="shared" si="135"/>
        <v>8.8682959984186391E-2</v>
      </c>
      <c r="BO61" s="26">
        <f t="shared" si="135"/>
        <v>8.8254700793378327E-2</v>
      </c>
      <c r="BP61" s="26">
        <f t="shared" si="135"/>
        <v>8.7810182534144604E-2</v>
      </c>
      <c r="BQ61" s="26">
        <f t="shared" si="135"/>
        <v>8.7358467141467222E-2</v>
      </c>
      <c r="BR61" s="26">
        <f t="shared" si="135"/>
        <v>8.6906483906520782E-2</v>
      </c>
      <c r="BS61" s="26">
        <f t="shared" si="135"/>
        <v>8.6459464933083985E-2</v>
      </c>
      <c r="BT61" s="26">
        <f t="shared" si="135"/>
        <v>8.6021295248852145E-2</v>
      </c>
      <c r="BU61" s="26">
        <f t="shared" si="135"/>
        <v>8.5594794124050327E-2</v>
      </c>
      <c r="BV61" s="26">
        <f t="shared" si="135"/>
        <v>8.5181940936909339E-2</v>
      </c>
      <c r="BW61" s="26">
        <f t="shared" si="135"/>
        <v>8.4784056339517938E-2</v>
      </c>
      <c r="BX61" s="26">
        <f t="shared" si="135"/>
        <v>8.4401947395234156E-2</v>
      </c>
      <c r="BY61" s="26">
        <f t="shared" si="135"/>
        <v>8.4036023681477501E-2</v>
      </c>
      <c r="BZ61" s="26">
        <f t="shared" si="135"/>
        <v>8.3686390000072691E-2</v>
      </c>
      <c r="CA61" s="26">
        <f t="shared" si="135"/>
        <v>8.335292024773433E-2</v>
      </c>
      <c r="CB61" s="26">
        <f t="shared" si="135"/>
        <v>8.3035316120647809E-2</v>
      </c>
      <c r="CC61" s="26">
        <f t="shared" si="135"/>
        <v>8.2733153618333832E-2</v>
      </c>
      <c r="CD61" s="26">
        <f t="shared" si="135"/>
        <v>8.2445919740058049E-2</v>
      </c>
      <c r="CE61" s="26">
        <f t="shared" si="135"/>
        <v>8.2173041305402067E-2</v>
      </c>
      <c r="CF61" s="26">
        <f t="shared" si="135"/>
        <v>8.1913907457876828E-2</v>
      </c>
      <c r="CG61" s="26">
        <f t="shared" si="135"/>
        <v>8.1667887109436885E-2</v>
      </c>
      <c r="CH61" s="26">
        <f t="shared" si="135"/>
        <v>8.1434342340586968E-2</v>
      </c>
      <c r="CI61" s="26">
        <f t="shared" si="135"/>
        <v>8.1212638574311186E-2</v>
      </c>
      <c r="CJ61" s="26">
        <f t="shared" si="135"/>
        <v>8.1002152183298329E-2</v>
      </c>
      <c r="CK61" s="26">
        <f t="shared" si="135"/>
        <v>8.080227606164303E-2</v>
      </c>
      <c r="CL61" s="26">
        <f t="shared" si="135"/>
        <v>8.0612423588514781E-2</v>
      </c>
      <c r="CM61" s="26">
        <f t="shared" si="135"/>
        <v>8.0432031327494311E-2</v>
      </c>
      <c r="CN61" s="26">
        <f t="shared" si="135"/>
        <v>8.0260560737564129E-2</v>
      </c>
      <c r="CO61" s="26">
        <f t="shared" si="135"/>
        <v>8.0097499117032733E-2</v>
      </c>
      <c r="CP61" s="26">
        <f t="shared" si="135"/>
        <v>7.9942359957485637E-2</v>
      </c>
      <c r="CQ61" s="26">
        <f t="shared" si="135"/>
        <v>7.9794682849179316E-2</v>
      </c>
      <c r="CR61" s="26">
        <f t="shared" si="135"/>
        <v>7.9654033050504461E-2</v>
      </c>
      <c r="CS61" s="26">
        <f t="shared" si="135"/>
        <v>7.9520000810927999E-2</v>
      </c>
      <c r="CT61" s="26">
        <f t="shared" si="135"/>
        <v>7.9392200518115186E-2</v>
      </c>
      <c r="CU61" s="26">
        <f t="shared" si="135"/>
        <v>7.9270269724875234E-2</v>
      </c>
      <c r="CV61" s="26">
        <f t="shared" si="135"/>
        <v>7.9153868099468866E-2</v>
      </c>
      <c r="CW61" s="26">
        <f t="shared" si="135"/>
        <v>7.9042676333098971E-2</v>
      </c>
      <c r="CX61" s="26">
        <f t="shared" si="135"/>
        <v>7.8936395030621581E-2</v>
      </c>
      <c r="CY61" s="26">
        <f t="shared" si="135"/>
        <v>7.883474360429156E-2</v>
      </c>
      <c r="CZ61" s="26">
        <f t="shared" si="135"/>
        <v>7.8737459185395944E-2</v>
      </c>
      <c r="DA61" s="26">
        <f t="shared" si="135"/>
        <v>7.8644295564686911E-2</v>
      </c>
      <c r="DB61" s="26">
        <f t="shared" si="135"/>
        <v>7.8555022169405353E-2</v>
      </c>
      <c r="DC61" s="26">
        <f t="shared" si="135"/>
        <v>7.8469423082229303E-2</v>
      </c>
      <c r="DD61" s="26">
        <f t="shared" si="135"/>
        <v>7.8387296105556253E-2</v>
      </c>
      <c r="DE61" s="26">
        <f t="shared" si="135"/>
        <v>7.8308451873032828E-2</v>
      </c>
      <c r="DF61" s="26">
        <f t="shared" si="135"/>
        <v>7.8232713009092472E-2</v>
      </c>
      <c r="DG61" s="26">
        <f t="shared" si="135"/>
        <v>7.8159913336384126E-2</v>
      </c>
      <c r="DH61" s="26">
        <f t="shared" si="135"/>
        <v>7.8089897130316749E-2</v>
      </c>
      <c r="DI61" s="26">
        <f t="shared" si="135"/>
        <v>7.8022518419460674E-2</v>
      </c>
      <c r="DJ61" s="26">
        <f t="shared" si="135"/>
        <v>7.795764033020125E-2</v>
      </c>
      <c r="DK61" s="26">
        <f t="shared" si="135"/>
        <v>7.7895134473803307E-2</v>
      </c>
      <c r="DL61" s="26">
        <f t="shared" si="135"/>
        <v>7.7834880373894383E-2</v>
      </c>
      <c r="DM61" s="26">
        <f t="shared" si="135"/>
        <v>7.7776764932289078E-2</v>
      </c>
      <c r="DN61" s="26">
        <f t="shared" si="135"/>
        <v>7.772068193104377E-2</v>
      </c>
      <c r="DO61" s="26">
        <f t="shared" si="135"/>
        <v>7.7666531568636205E-2</v>
      </c>
      <c r="DP61" s="26">
        <f t="shared" si="135"/>
        <v>7.7614220028198955E-2</v>
      </c>
      <c r="DQ61" s="26">
        <f t="shared" si="135"/>
        <v>7.7563659075791894E-2</v>
      </c>
      <c r="DR61" s="26">
        <f t="shared" si="135"/>
        <v>7.7514765686770695E-2</v>
      </c>
      <c r="DS61" s="26">
        <f t="shared" si="135"/>
        <v>7.7467461698389792E-2</v>
      </c>
      <c r="DT61" s="6">
        <f>2*(100-(100*G61))/SUM($D61:G61)/100</f>
        <v>9.0278404816750632E-2</v>
      </c>
      <c r="DU61" s="6">
        <f>2*(100-(100*I61))/SUM($D61:I61)/100</f>
        <v>8.9410906960757236E-2</v>
      </c>
      <c r="DV61" s="6">
        <f>2*(100-(100*M61))/SUM($D61:M61)/100</f>
        <v>8.7775425412513805E-2</v>
      </c>
      <c r="DW61" s="6">
        <f>2*(100-(100*Q61))/SUM($D61:Q61)/100</f>
        <v>8.6404633549370113E-2</v>
      </c>
      <c r="DX61" s="6">
        <f>2*(100-(100*W61))/SUM($D61:W61)/100</f>
        <v>8.4860431125851898E-2</v>
      </c>
      <c r="DY61" s="7">
        <f>(DT61-'Data for assignment'!C51)^2</f>
        <v>1.4785388589445986E-8</v>
      </c>
      <c r="DZ61" s="7">
        <f>(DU61-'Data for assignment'!D51)^2</f>
        <v>2.8530251606690822E-6</v>
      </c>
      <c r="EA61" s="7">
        <f>(DV61-'Data for assignment'!E51)^2</f>
        <v>9.14804538611915E-6</v>
      </c>
      <c r="EB61" s="7">
        <f>(DW61-'Data for assignment'!F51)^2</f>
        <v>2.2046437933510885E-5</v>
      </c>
      <c r="EC61" s="7">
        <f>(DX61-'Data for assignment'!G51)^2</f>
        <v>3.1804759644539535E-5</v>
      </c>
      <c r="ED61" t="str">
        <f t="shared" si="111"/>
        <v>Par Rate 25</v>
      </c>
      <c r="EE61" s="18">
        <v>25</v>
      </c>
      <c r="EF61">
        <v>0.1561251087497954</v>
      </c>
      <c r="EG61">
        <v>7.5211317124224214E-2</v>
      </c>
      <c r="EH61">
        <v>0.15606105135116446</v>
      </c>
      <c r="EI61">
        <f>100*EG61/2*SUM($EH$12:EH61)+100*EH61</f>
        <v>99.967943679510654</v>
      </c>
      <c r="EJ61" s="50">
        <f t="shared" si="112"/>
        <v>3.2056320489346035E-2</v>
      </c>
      <c r="EK61" s="50">
        <f t="shared" si="113"/>
        <v>-104.14587628644551</v>
      </c>
      <c r="EL61" s="50"/>
      <c r="EM61" s="50"/>
      <c r="EN61" s="50"/>
      <c r="EO61" s="50"/>
      <c r="EP61" s="50"/>
      <c r="EQ61" s="50"/>
    </row>
    <row r="62" spans="1:147" hidden="1" x14ac:dyDescent="0.3">
      <c r="A62" s="8">
        <v>32507</v>
      </c>
      <c r="B62" s="3">
        <v>8.8500004000000007E-2</v>
      </c>
      <c r="C62" s="4">
        <f t="shared" si="108"/>
        <v>8.8704562946752011E-2</v>
      </c>
      <c r="D62" s="5">
        <f t="shared" si="134"/>
        <v>0.95672914697474121</v>
      </c>
      <c r="E62" s="5">
        <f t="shared" si="134"/>
        <v>0.91560680600945132</v>
      </c>
      <c r="F62" s="5">
        <f t="shared" si="134"/>
        <v>0.87657856228115161</v>
      </c>
      <c r="G62" s="5">
        <f t="shared" si="134"/>
        <v>0.83956033282631592</v>
      </c>
      <c r="H62" s="5">
        <f t="shared" si="134"/>
        <v>0.80445150713776059</v>
      </c>
      <c r="I62" s="5">
        <f t="shared" si="134"/>
        <v>0.77114389316080711</v>
      </c>
      <c r="J62" s="5">
        <f t="shared" si="134"/>
        <v>0.73952766760028787</v>
      </c>
      <c r="K62" s="5">
        <f t="shared" si="134"/>
        <v>0.70949520979015146</v>
      </c>
      <c r="L62" s="5">
        <f t="shared" si="134"/>
        <v>0.68094345725823513</v>
      </c>
      <c r="M62" s="5">
        <f t="shared" si="134"/>
        <v>0.65377524211638682</v>
      </c>
      <c r="N62" s="5">
        <f t="shared" si="134"/>
        <v>0.62789993604603411</v>
      </c>
      <c r="O62" s="5">
        <f t="shared" si="134"/>
        <v>0.603233636089336</v>
      </c>
      <c r="P62" s="5">
        <f t="shared" si="134"/>
        <v>0.57969905441882086</v>
      </c>
      <c r="Q62" s="5">
        <f t="shared" si="134"/>
        <v>0.5572252256731608</v>
      </c>
      <c r="R62" s="5">
        <f t="shared" si="134"/>
        <v>0.5357471100225577</v>
      </c>
      <c r="S62" s="5">
        <f t="shared" si="134"/>
        <v>0.51520514495469572</v>
      </c>
      <c r="T62" s="5">
        <f t="shared" si="133"/>
        <v>0.49554478098821986</v>
      </c>
      <c r="U62" s="5">
        <f t="shared" si="133"/>
        <v>0.4767160240415112</v>
      </c>
      <c r="V62" s="5">
        <f t="shared" si="133"/>
        <v>0.45867299850064897</v>
      </c>
      <c r="W62" s="5">
        <f t="shared" si="133"/>
        <v>0.44137353905205273</v>
      </c>
      <c r="X62" s="5">
        <f t="shared" si="133"/>
        <v>0.42477881528770112</v>
      </c>
      <c r="Y62" s="5">
        <f t="shared" si="133"/>
        <v>0.40885299039031947</v>
      </c>
      <c r="Z62" s="5">
        <f t="shared" si="133"/>
        <v>0.39356291345848055</v>
      </c>
      <c r="AA62" s="5">
        <f t="shared" si="133"/>
        <v>0.37887784394819246</v>
      </c>
      <c r="AB62" s="5">
        <f t="shared" si="133"/>
        <v>0.36476920608222035</v>
      </c>
      <c r="AC62" s="5">
        <f t="shared" si="133"/>
        <v>0.35121037076460615</v>
      </c>
      <c r="AD62" s="5">
        <f t="shared" si="133"/>
        <v>0.33817646243199423</v>
      </c>
      <c r="AE62" s="5">
        <f t="shared" si="133"/>
        <v>0.32564418830247982</v>
      </c>
      <c r="AF62" s="5">
        <f t="shared" si="133"/>
        <v>0.31359168759584993</v>
      </c>
      <c r="AG62" s="5">
        <f t="shared" si="133"/>
        <v>0.30199839846104587</v>
      </c>
      <c r="AH62" s="5">
        <f t="shared" si="133"/>
        <v>0.2908449405334152</v>
      </c>
      <c r="AI62" s="5">
        <f t="shared" si="133"/>
        <v>0.28011301123975213</v>
      </c>
      <c r="AJ62" s="5">
        <f t="shared" si="133"/>
        <v>0.26978529416275415</v>
      </c>
      <c r="AK62" s="5">
        <f t="shared" si="133"/>
        <v>0.25984537796179397</v>
      </c>
      <c r="AL62" s="5">
        <f t="shared" si="133"/>
        <v>0.25027768451997401</v>
      </c>
      <c r="AM62" s="5">
        <f t="shared" si="133"/>
        <v>0.24106740514632052</v>
      </c>
      <c r="AN62" s="5">
        <f t="shared" si="133"/>
        <v>0.23220044380595739</v>
      </c>
      <c r="AO62" s="5">
        <f t="shared" si="133"/>
        <v>0.22366336648027657</v>
      </c>
      <c r="AP62" s="5">
        <f t="shared" si="133"/>
        <v>0.2154433558740948</v>
      </c>
      <c r="AQ62" s="5">
        <f t="shared" si="133"/>
        <v>0.20752817078847594</v>
      </c>
      <c r="AR62" s="5">
        <f t="shared" si="133"/>
        <v>0.19990610956737931</v>
      </c>
      <c r="AS62" s="5">
        <f t="shared" si="133"/>
        <v>0.19256597710469783</v>
      </c>
      <c r="AT62" s="5">
        <f t="shared" si="133"/>
        <v>0.1854970549667147</v>
      </c>
      <c r="AU62" s="5">
        <f t="shared" si="133"/>
        <v>0.17868907424461636</v>
      </c>
      <c r="AV62" s="5">
        <f t="shared" si="133"/>
        <v>0.17213219080348385</v>
      </c>
      <c r="AW62" s="5">
        <f t="shared" si="133"/>
        <v>0.1658169626390659</v>
      </c>
      <c r="AX62" s="5">
        <f t="shared" si="133"/>
        <v>0.15973432909249319</v>
      </c>
      <c r="AY62" s="5">
        <f t="shared" si="133"/>
        <v>0.15387559170666665</v>
      </c>
      <c r="AZ62" s="5">
        <f t="shared" si="133"/>
        <v>0.14823239653704381</v>
      </c>
      <c r="BA62" s="5">
        <f t="shared" si="133"/>
        <v>0.14279671775455272</v>
      </c>
      <c r="BB62" s="5">
        <f t="shared" ref="X62:BK69" si="136">BB$7*EXP(-BB$8*$C62)</f>
        <v>0.13756084239991662</v>
      </c>
      <c r="BC62" s="5">
        <f t="shared" si="136"/>
        <v>0.13251735616724558</v>
      </c>
      <c r="BD62" s="5">
        <f t="shared" si="136"/>
        <v>0.12765913011074062</v>
      </c>
      <c r="BE62" s="5">
        <f t="shared" si="136"/>
        <v>0.12297930818213088</v>
      </c>
      <c r="BF62" s="5">
        <f t="shared" si="136"/>
        <v>0.11847129551832038</v>
      </c>
      <c r="BG62" s="5">
        <f t="shared" si="136"/>
        <v>0.11412874740892949</v>
      </c>
      <c r="BH62" s="5">
        <f t="shared" si="136"/>
        <v>0.10994555888221301</v>
      </c>
      <c r="BI62" s="5">
        <f t="shared" si="136"/>
        <v>0.10591585485541016</v>
      </c>
      <c r="BJ62" s="5">
        <f t="shared" si="136"/>
        <v>0.10203398080211315</v>
      </c>
      <c r="BK62" s="5">
        <f t="shared" si="136"/>
        <v>9.8294493894873672E-2</v>
      </c>
      <c r="BL62" s="26">
        <f t="shared" si="110"/>
        <v>8.8469901205308593E-2</v>
      </c>
      <c r="BM62" s="26">
        <f t="shared" si="135"/>
        <v>8.8168257544009934E-2</v>
      </c>
      <c r="BN62" s="26">
        <f t="shared" si="135"/>
        <v>8.7819297885264033E-2</v>
      </c>
      <c r="BO62" s="26">
        <f t="shared" si="135"/>
        <v>8.7438468737670999E-2</v>
      </c>
      <c r="BP62" s="26">
        <f t="shared" si="135"/>
        <v>8.7037836554398368E-2</v>
      </c>
      <c r="BQ62" s="26">
        <f t="shared" si="135"/>
        <v>8.66267636588616E-2</v>
      </c>
      <c r="BR62" s="26">
        <f t="shared" si="135"/>
        <v>8.6212452457841954E-2</v>
      </c>
      <c r="BS62" s="26">
        <f t="shared" si="135"/>
        <v>8.580038348346597E-2</v>
      </c>
      <c r="BT62" s="26">
        <f t="shared" si="135"/>
        <v>8.5394667837577265E-2</v>
      </c>
      <c r="BU62" s="26">
        <f t="shared" si="135"/>
        <v>8.4998330616100876E-2</v>
      </c>
      <c r="BV62" s="26">
        <f t="shared" si="135"/>
        <v>8.4613538675604089E-2</v>
      </c>
      <c r="BW62" s="26">
        <f t="shared" si="135"/>
        <v>8.424178351591699E-2</v>
      </c>
      <c r="BX62" s="26">
        <f t="shared" si="135"/>
        <v>8.388402796828609E-2</v>
      </c>
      <c r="BY62" s="26">
        <f t="shared" si="135"/>
        <v>8.3540823699326E-2</v>
      </c>
      <c r="BZ62" s="26">
        <f t="shared" si="135"/>
        <v>8.3212405187725491E-2</v>
      </c>
      <c r="CA62" s="26">
        <f t="shared" si="135"/>
        <v>8.2898764739593497E-2</v>
      </c>
      <c r="CB62" s="26">
        <f t="shared" si="135"/>
        <v>8.2599712228361072E-2</v>
      </c>
      <c r="CC62" s="26">
        <f t="shared" si="135"/>
        <v>8.2314922535186102E-2</v>
      </c>
      <c r="CD62" s="26">
        <f t="shared" si="135"/>
        <v>8.2043973092804562E-2</v>
      </c>
      <c r="CE62" s="26">
        <f t="shared" si="135"/>
        <v>8.1786373473158175E-2</v>
      </c>
      <c r="CF62" s="26">
        <f t="shared" si="135"/>
        <v>8.1541588585523322E-2</v>
      </c>
      <c r="CG62" s="26">
        <f t="shared" si="135"/>
        <v>8.1309056750061282E-2</v>
      </c>
      <c r="CH62" s="26">
        <f t="shared" si="135"/>
        <v>8.1088203667841724E-2</v>
      </c>
      <c r="CI62" s="26">
        <f t="shared" si="135"/>
        <v>8.087845311129685E-2</v>
      </c>
      <c r="CJ62" s="26">
        <f t="shared" si="135"/>
        <v>8.0679234999740765E-2</v>
      </c>
      <c r="CK62" s="26">
        <f t="shared" si="135"/>
        <v>8.0489991395783556E-2</v>
      </c>
      <c r="CL62" s="26">
        <f t="shared" si="135"/>
        <v>8.0310180854323024E-2</v>
      </c>
      <c r="CM62" s="26">
        <f t="shared" si="135"/>
        <v>8.0139281471591828E-2</v>
      </c>
      <c r="CN62" s="26">
        <f t="shared" si="135"/>
        <v>7.9976792913653061E-2</v>
      </c>
      <c r="CO62" s="26">
        <f t="shared" si="135"/>
        <v>7.9822237648696573E-2</v>
      </c>
      <c r="CP62" s="26">
        <f t="shared" si="135"/>
        <v>7.9675161563000335E-2</v>
      </c>
      <c r="CQ62" s="26">
        <f t="shared" si="135"/>
        <v>7.953513410447402E-2</v>
      </c>
      <c r="CR62" s="26">
        <f t="shared" si="135"/>
        <v>7.9401748068668176E-2</v>
      </c>
      <c r="CS62" s="26">
        <f t="shared" si="135"/>
        <v>7.9274619118695766E-2</v>
      </c>
      <c r="CT62" s="26">
        <f t="shared" si="135"/>
        <v>7.9153385111607355E-2</v>
      </c>
      <c r="CU62" s="26">
        <f t="shared" si="135"/>
        <v>7.903770528852512E-2</v>
      </c>
      <c r="CV62" s="26">
        <f t="shared" si="135"/>
        <v>7.8927259373575129E-2</v>
      </c>
      <c r="CW62" s="26">
        <f t="shared" si="135"/>
        <v>7.8821746616795765E-2</v>
      </c>
      <c r="CX62" s="26">
        <f t="shared" si="135"/>
        <v>7.8720884808285763E-2</v>
      </c>
      <c r="CY62" s="26">
        <f t="shared" si="135"/>
        <v>7.8624409284514765E-2</v>
      </c>
      <c r="CZ62" s="26">
        <f t="shared" si="135"/>
        <v>7.8532071942652174E-2</v>
      </c>
      <c r="DA62" s="26">
        <f t="shared" si="135"/>
        <v>7.8443640274733217E-2</v>
      </c>
      <c r="DB62" s="26">
        <f t="shared" si="135"/>
        <v>7.8358896430274078E-2</v>
      </c>
      <c r="DC62" s="26">
        <f t="shared" si="135"/>
        <v>7.8277636313413237E-2</v>
      </c>
      <c r="DD62" s="26">
        <f t="shared" si="135"/>
        <v>7.8199668718660686E-2</v>
      </c>
      <c r="DE62" s="26">
        <f t="shared" si="135"/>
        <v>7.8124814507778001E-2</v>
      </c>
      <c r="DF62" s="26">
        <f t="shared" si="135"/>
        <v>7.8052905829101321E-2</v>
      </c>
      <c r="DG62" s="26">
        <f t="shared" si="135"/>
        <v>7.7983785379691126E-2</v>
      </c>
      <c r="DH62" s="26">
        <f t="shared" si="135"/>
        <v>7.7917305709986479E-2</v>
      </c>
      <c r="DI62" s="26">
        <f t="shared" si="135"/>
        <v>7.7853328570116231E-2</v>
      </c>
      <c r="DJ62" s="26">
        <f t="shared" si="135"/>
        <v>7.7791724296635667E-2</v>
      </c>
      <c r="DK62" s="26">
        <f t="shared" si="135"/>
        <v>7.7732371238185285E-2</v>
      </c>
      <c r="DL62" s="26">
        <f t="shared" si="135"/>
        <v>7.7675155218387165E-2</v>
      </c>
      <c r="DM62" s="26">
        <f t="shared" si="135"/>
        <v>7.7619969034180197E-2</v>
      </c>
      <c r="DN62" s="26">
        <f t="shared" si="135"/>
        <v>7.7566711987736292E-2</v>
      </c>
      <c r="DO62" s="26">
        <f t="shared" si="135"/>
        <v>7.751528945008325E-2</v>
      </c>
      <c r="DP62" s="26">
        <f t="shared" si="135"/>
        <v>7.7465612454571495E-2</v>
      </c>
      <c r="DQ62" s="26">
        <f t="shared" si="135"/>
        <v>7.7417597318360773E-2</v>
      </c>
      <c r="DR62" s="26">
        <f t="shared" si="135"/>
        <v>7.7371165290156724E-2</v>
      </c>
      <c r="DS62" s="26">
        <f t="shared" si="135"/>
        <v>7.7326242222493E-2</v>
      </c>
      <c r="DT62" s="6">
        <f>2*(100-(100*G62))/SUM($D62:G62)/100</f>
        <v>8.9419418535986339E-2</v>
      </c>
      <c r="DU62" s="6">
        <f>2*(100-(100*I62))/SUM($D62:I62)/100</f>
        <v>8.8634002184820412E-2</v>
      </c>
      <c r="DV62" s="6">
        <f>2*(100-(100*M62))/SUM($D62:M62)/100</f>
        <v>8.7124548366329352E-2</v>
      </c>
      <c r="DW62" s="6">
        <f>2*(100-(100*Q62))/SUM($D62:Q62)/100</f>
        <v>8.5843421480520446E-2</v>
      </c>
      <c r="DX62" s="6">
        <f>2*(100-(100*W62))/SUM($D62:W62)/100</f>
        <v>8.439021167430677E-2</v>
      </c>
      <c r="DY62" s="7">
        <f>(DT62-'Data for assignment'!C52)^2</f>
        <v>3.9227148190923099E-6</v>
      </c>
      <c r="DZ62" s="7">
        <f>(DU62-'Data for assignment'!D52)^2</f>
        <v>1.0023561161717758E-5</v>
      </c>
      <c r="EA62" s="7">
        <f>(DV62-'Data for assignment'!E52)^2</f>
        <v>1.8279512324575879E-5</v>
      </c>
      <c r="EB62" s="7">
        <f>(DW62-'Data for assignment'!F52)^2</f>
        <v>3.5480863398205245E-5</v>
      </c>
      <c r="EC62" s="7">
        <f>(DX62-'Data for assignment'!G52)^2</f>
        <v>4.9137174429764158E-5</v>
      </c>
      <c r="ED62" t="str">
        <f t="shared" si="111"/>
        <v>Par Rate 25.5</v>
      </c>
      <c r="EE62" s="18">
        <v>25.5</v>
      </c>
      <c r="EF62">
        <v>0.15040405654374372</v>
      </c>
      <c r="EG62">
        <v>7.5217072515735145E-2</v>
      </c>
      <c r="EH62">
        <v>0.15034233023663185</v>
      </c>
      <c r="EI62">
        <f>100*EG62/2*SUM($EH$12:EH62)+100*EH62</f>
        <v>99.967942682198668</v>
      </c>
      <c r="EJ62" s="50">
        <f t="shared" si="112"/>
        <v>3.2057317801331919E-2</v>
      </c>
      <c r="EK62" s="50">
        <f t="shared" si="113"/>
        <v>-104.14911639414083</v>
      </c>
      <c r="EL62" s="50"/>
      <c r="EM62" s="50"/>
      <c r="EN62" s="50"/>
      <c r="EO62" s="50"/>
      <c r="EP62" s="50"/>
      <c r="EQ62" s="50"/>
    </row>
    <row r="63" spans="1:147" x14ac:dyDescent="0.3">
      <c r="A63" s="8">
        <v>32514</v>
      </c>
      <c r="B63" s="3">
        <v>8.8950004999999999E-2</v>
      </c>
      <c r="C63" s="4">
        <f t="shared" si="108"/>
        <v>8.9168377896949078E-2</v>
      </c>
      <c r="D63" s="5">
        <f t="shared" si="134"/>
        <v>0.95652025224933301</v>
      </c>
      <c r="E63" s="5">
        <f t="shared" si="134"/>
        <v>0.9152298931538696</v>
      </c>
      <c r="F63" s="5">
        <f t="shared" si="134"/>
        <v>0.87606768632360743</v>
      </c>
      <c r="G63" s="5">
        <f t="shared" si="134"/>
        <v>0.83894380578722272</v>
      </c>
      <c r="H63" s="5">
        <f t="shared" si="134"/>
        <v>0.80375282572702378</v>
      </c>
      <c r="I63" s="5">
        <f t="shared" si="134"/>
        <v>0.77038252729360746</v>
      </c>
      <c r="J63" s="5">
        <f t="shared" si="134"/>
        <v>0.73871972527125107</v>
      </c>
      <c r="K63" s="5">
        <f t="shared" si="134"/>
        <v>0.70865399472203616</v>
      </c>
      <c r="L63" s="5">
        <f t="shared" si="134"/>
        <v>0.68007993502699293</v>
      </c>
      <c r="M63" s="5">
        <f t="shared" si="134"/>
        <v>0.65289842898184292</v>
      </c>
      <c r="N63" s="5">
        <f t="shared" si="134"/>
        <v>0.62701722296698736</v>
      </c>
      <c r="O63" s="5">
        <f t="shared" si="134"/>
        <v>0.60235105863799554</v>
      </c>
      <c r="P63" s="5">
        <f t="shared" si="134"/>
        <v>0.57882151766681422</v>
      </c>
      <c r="Q63" s="5">
        <f t="shared" si="134"/>
        <v>0.5563566916587106</v>
      </c>
      <c r="R63" s="5">
        <f t="shared" si="134"/>
        <v>0.53489075414200182</v>
      </c>
      <c r="S63" s="5">
        <f t="shared" si="134"/>
        <v>0.51436348654488795</v>
      </c>
      <c r="T63" s="5">
        <f t="shared" si="133"/>
        <v>0.49471979246215597</v>
      </c>
      <c r="U63" s="5">
        <f t="shared" si="133"/>
        <v>0.47590922218637999</v>
      </c>
      <c r="V63" s="5">
        <f t="shared" si="133"/>
        <v>0.45788552092353629</v>
      </c>
      <c r="W63" s="5">
        <f t="shared" si="133"/>
        <v>0.44060620824332081</v>
      </c>
      <c r="X63" s="5">
        <f t="shared" si="136"/>
        <v>0.42403219234747674</v>
      </c>
      <c r="Y63" s="5">
        <f t="shared" si="136"/>
        <v>0.40812742011389153</v>
      </c>
      <c r="Z63" s="5">
        <f t="shared" si="136"/>
        <v>0.39285856218849208</v>
      </c>
      <c r="AA63" s="5">
        <f t="shared" si="136"/>
        <v>0.37819473136427373</v>
      </c>
      <c r="AB63" s="5">
        <f t="shared" si="136"/>
        <v>0.36410723190301647</v>
      </c>
      <c r="AC63" s="5">
        <f t="shared" si="136"/>
        <v>0.35056933717549976</v>
      </c>
      <c r="AD63" s="5">
        <f t="shared" si="136"/>
        <v>0.33755609291808059</v>
      </c>
      <c r="AE63" s="5">
        <f t="shared" si="136"/>
        <v>0.32504414345549676</v>
      </c>
      <c r="AF63" s="5">
        <f t="shared" si="136"/>
        <v>0.31301157837171778</v>
      </c>
      <c r="AG63" s="5">
        <f t="shared" si="136"/>
        <v>0.30143779728809583</v>
      </c>
      <c r="AH63" s="5">
        <f t="shared" si="136"/>
        <v>0.29030339060756222</v>
      </c>
      <c r="AI63" s="5">
        <f t="shared" si="136"/>
        <v>0.27959003428957702</v>
      </c>
      <c r="AJ63" s="5">
        <f t="shared" si="136"/>
        <v>0.2692803969228878</v>
      </c>
      <c r="AK63" s="5">
        <f t="shared" si="136"/>
        <v>0.25935805755565094</v>
      </c>
      <c r="AL63" s="5">
        <f t="shared" si="136"/>
        <v>0.24980743292154622</v>
      </c>
      <c r="AM63" s="5">
        <f t="shared" si="136"/>
        <v>0.24061371286440725</v>
      </c>
      <c r="AN63" s="5">
        <f t="shared" si="136"/>
        <v>0.23176280291204721</v>
      </c>
      <c r="AO63" s="5">
        <f t="shared" si="136"/>
        <v>0.22324127308262451</v>
      </c>
      <c r="AP63" s="5">
        <f t="shared" si="136"/>
        <v>0.21503631212478863</v>
      </c>
      <c r="AQ63" s="5">
        <f t="shared" si="136"/>
        <v>0.20713568649698433</v>
      </c>
      <c r="AR63" s="5">
        <f t="shared" si="136"/>
        <v>0.19952770348283519</v>
      </c>
      <c r="AS63" s="5">
        <f t="shared" si="136"/>
        <v>0.19220117791965985</v>
      </c>
      <c r="AT63" s="5">
        <f t="shared" si="136"/>
        <v>0.18514540208710034</v>
      </c>
      <c r="AU63" s="5">
        <f t="shared" si="136"/>
        <v>0.17835011836368073</v>
      </c>
      <c r="AV63" s="5">
        <f t="shared" si="136"/>
        <v>0.17180549431193734</v>
      </c>
      <c r="AW63" s="5">
        <f t="shared" si="136"/>
        <v>0.16550209989852316</v>
      </c>
      <c r="AX63" s="5">
        <f t="shared" si="136"/>
        <v>0.15943088659528551</v>
      </c>
      <c r="AY63" s="5">
        <f t="shared" si="136"/>
        <v>0.1535831681415212</v>
      </c>
      <c r="AZ63" s="5">
        <f t="shared" si="136"/>
        <v>0.14795060277713573</v>
      </c>
      <c r="BA63" s="5">
        <f t="shared" si="136"/>
        <v>0.14252517678189208</v>
      </c>
      <c r="BB63" s="5">
        <f t="shared" si="136"/>
        <v>0.13729918917787096</v>
      </c>
      <c r="BC63" s="5">
        <f t="shared" si="136"/>
        <v>0.13226523747116251</v>
      </c>
      <c r="BD63" s="5">
        <f t="shared" si="136"/>
        <v>0.12741620432507661</v>
      </c>
      <c r="BE63" s="5">
        <f t="shared" si="136"/>
        <v>0.12274524507116746</v>
      </c>
      <c r="BF63" s="5">
        <f t="shared" si="136"/>
        <v>0.1182457759764243</v>
      </c>
      <c r="BG63" s="5">
        <f t="shared" si="136"/>
        <v>0.11391146319535819</v>
      </c>
      <c r="BH63" s="5">
        <f t="shared" si="136"/>
        <v>0.10973621234465569</v>
      </c>
      <c r="BI63" s="5">
        <f t="shared" si="136"/>
        <v>0.10571415864576693</v>
      </c>
      <c r="BJ63" s="5">
        <f t="shared" si="136"/>
        <v>0.10183965758743013</v>
      </c>
      <c r="BK63" s="5">
        <f t="shared" si="136"/>
        <v>9.8107276065857493E-2</v>
      </c>
      <c r="BL63" s="26">
        <f t="shared" si="110"/>
        <v>8.8906634077296737E-2</v>
      </c>
      <c r="BM63" s="26">
        <f t="shared" si="135"/>
        <v>8.8579995915956139E-2</v>
      </c>
      <c r="BN63" s="26">
        <f t="shared" si="135"/>
        <v>8.8207949025348023E-2</v>
      </c>
      <c r="BO63" s="26">
        <f t="shared" si="135"/>
        <v>8.7805776182816014E-2</v>
      </c>
      <c r="BP63" s="26">
        <f t="shared" si="135"/>
        <v>8.7385395102981434E-2</v>
      </c>
      <c r="BQ63" s="26">
        <f t="shared" si="135"/>
        <v>8.6956032933353258E-2</v>
      </c>
      <c r="BR63" s="26">
        <f t="shared" si="135"/>
        <v>8.6524769177679192E-2</v>
      </c>
      <c r="BS63" s="26">
        <f t="shared" si="135"/>
        <v>8.6096972574410069E-2</v>
      </c>
      <c r="BT63" s="26">
        <f t="shared" si="135"/>
        <v>8.5676652491186306E-2</v>
      </c>
      <c r="BU63" s="26">
        <f t="shared" si="135"/>
        <v>8.5266741401606352E-2</v>
      </c>
      <c r="BV63" s="26">
        <f t="shared" si="135"/>
        <v>8.4869321796292446E-2</v>
      </c>
      <c r="BW63" s="26">
        <f t="shared" si="135"/>
        <v>8.4485808292958903E-2</v>
      </c>
      <c r="BX63" s="26">
        <f t="shared" si="135"/>
        <v>8.4117093626726092E-2</v>
      </c>
      <c r="BY63" s="26">
        <f t="shared" si="135"/>
        <v>8.3763665523545111E-2</v>
      </c>
      <c r="BZ63" s="26">
        <f t="shared" si="135"/>
        <v>8.3425700107036066E-2</v>
      </c>
      <c r="CA63" s="26">
        <f t="shared" si="135"/>
        <v>8.3103136398642335E-2</v>
      </c>
      <c r="CB63" s="26">
        <f t="shared" si="135"/>
        <v>8.2795735591634168E-2</v>
      </c>
      <c r="CC63" s="26">
        <f t="shared" si="135"/>
        <v>8.2503128070066878E-2</v>
      </c>
      <c r="CD63" s="26">
        <f t="shared" si="135"/>
        <v>8.222485057128015E-2</v>
      </c>
      <c r="CE63" s="26">
        <f t="shared" si="135"/>
        <v>8.1960375428347484E-2</v>
      </c>
      <c r="CF63" s="26">
        <f t="shared" si="135"/>
        <v>8.1709133455670491E-2</v>
      </c>
      <c r="CG63" s="26">
        <f t="shared" si="135"/>
        <v>8.1470531739460589E-2</v>
      </c>
      <c r="CH63" s="26">
        <f t="shared" si="135"/>
        <v>8.1243967351297866E-2</v>
      </c>
      <c r="CI63" s="26">
        <f t="shared" si="135"/>
        <v>8.1028837806146933E-2</v>
      </c>
      <c r="CJ63" s="26">
        <f t="shared" si="135"/>
        <v>8.0824548927142414E-2</v>
      </c>
      <c r="CK63" s="26">
        <f t="shared" si="135"/>
        <v>8.0630520650880527E-2</v>
      </c>
      <c r="CL63" s="26">
        <f t="shared" si="135"/>
        <v>8.0446191203014134E-2</v>
      </c>
      <c r="CM63" s="26">
        <f t="shared" si="135"/>
        <v>8.0271019989928916E-2</v>
      </c>
      <c r="CN63" s="26">
        <f t="shared" si="135"/>
        <v>8.0104489484360289E-2</v>
      </c>
      <c r="CO63" s="26">
        <f t="shared" si="135"/>
        <v>7.9946106327921387E-2</v>
      </c>
      <c r="CP63" s="26">
        <f t="shared" si="135"/>
        <v>7.9795401829158702E-2</v>
      </c>
      <c r="CQ63" s="26">
        <f t="shared" si="135"/>
        <v>7.9651931999927511E-2</v>
      </c>
      <c r="CR63" s="26">
        <f t="shared" si="135"/>
        <v>7.9515277243954546E-2</v>
      </c>
      <c r="CS63" s="26">
        <f t="shared" si="135"/>
        <v>7.9385041788117977E-2</v>
      </c>
      <c r="CT63" s="26">
        <f t="shared" si="135"/>
        <v>7.9260852928158182E-2</v>
      </c>
      <c r="CU63" s="26">
        <f t="shared" si="135"/>
        <v>7.9142360145376248E-2</v>
      </c>
      <c r="CV63" s="26">
        <f t="shared" si="135"/>
        <v>7.9029234138684623E-2</v>
      </c>
      <c r="CW63" s="26">
        <f t="shared" si="135"/>
        <v>7.892116580657707E-2</v>
      </c>
      <c r="CX63" s="26">
        <f t="shared" si="135"/>
        <v>7.881786520572949E-2</v>
      </c>
      <c r="CY63" s="26">
        <f t="shared" si="135"/>
        <v>7.8719060506655975E-2</v>
      </c>
      <c r="CZ63" s="26">
        <f t="shared" si="135"/>
        <v>7.862449696182422E-2</v>
      </c>
      <c r="DA63" s="26">
        <f t="shared" si="135"/>
        <v>7.8533935897641405E-2</v>
      </c>
      <c r="DB63" s="26">
        <f t="shared" si="135"/>
        <v>7.8447153738552738E-2</v>
      </c>
      <c r="DC63" s="26">
        <f t="shared" si="135"/>
        <v>7.8363941068995774E-2</v>
      </c>
      <c r="DD63" s="26">
        <f t="shared" si="135"/>
        <v>7.8284101736989187E-2</v>
      </c>
      <c r="DE63" s="26">
        <f t="shared" si="135"/>
        <v>7.8207452001605005E-2</v>
      </c>
      <c r="DF63" s="26">
        <f t="shared" si="135"/>
        <v>7.8133819725387896E-2</v>
      </c>
      <c r="DG63" s="26">
        <f t="shared" si="135"/>
        <v>7.8063043611880323E-2</v>
      </c>
      <c r="DH63" s="26">
        <f t="shared" si="135"/>
        <v>7.7994972487727188E-2</v>
      </c>
      <c r="DI63" s="26">
        <f t="shared" si="135"/>
        <v>7.7929464628327436E-2</v>
      </c>
      <c r="DJ63" s="26">
        <f t="shared" si="135"/>
        <v>7.7866387125633194E-2</v>
      </c>
      <c r="DK63" s="26">
        <f t="shared" si="135"/>
        <v>7.7805615296440978E-2</v>
      </c>
      <c r="DL63" s="26">
        <f t="shared" si="135"/>
        <v>7.7747032129352037E-2</v>
      </c>
      <c r="DM63" s="26">
        <f t="shared" si="135"/>
        <v>7.7690527768477499E-2</v>
      </c>
      <c r="DN63" s="26">
        <f t="shared" si="135"/>
        <v>7.7635999031916869E-2</v>
      </c>
      <c r="DO63" s="26">
        <f t="shared" si="135"/>
        <v>7.7583348963031276E-2</v>
      </c>
      <c r="DP63" s="26">
        <f t="shared" si="135"/>
        <v>7.7532486412555168E-2</v>
      </c>
      <c r="DQ63" s="26">
        <f t="shared" si="135"/>
        <v>7.7483325649636531E-2</v>
      </c>
      <c r="DR63" s="26">
        <f t="shared" si="135"/>
        <v>7.7435785999957665E-2</v>
      </c>
      <c r="DS63" s="26">
        <f t="shared" si="135"/>
        <v>7.7389791509161754E-2</v>
      </c>
      <c r="DT63" s="6">
        <f>2*(100-(100*G63))/SUM($D63:G63)/100</f>
        <v>8.9805908777592758E-2</v>
      </c>
      <c r="DU63" s="6">
        <f>2*(100-(100*I63))/SUM($D63:I63)/100</f>
        <v>8.8983551939719824E-2</v>
      </c>
      <c r="DV63" s="6">
        <f>2*(100-(100*M63))/SUM($D63:M63)/100</f>
        <v>8.7417374209082743E-2</v>
      </c>
      <c r="DW63" s="6">
        <f>2*(100-(100*Q63))/SUM($D63:Q63)/100</f>
        <v>8.6095887604805854E-2</v>
      </c>
      <c r="DX63" s="6">
        <f>2*(100-(100*W63))/SUM($D63:W63)/100</f>
        <v>8.4601720711771411E-2</v>
      </c>
      <c r="DY63" s="7">
        <f>(DT63-'Data for assignment'!C53)^2</f>
        <v>1.1519834861483598E-5</v>
      </c>
      <c r="DZ63" s="7">
        <f>(DU63-'Data for assignment'!D53)^2</f>
        <v>2.0398339212809151E-5</v>
      </c>
      <c r="EA63" s="7">
        <f>(DV63-'Data for assignment'!E53)^2</f>
        <v>3.1165733051921672E-5</v>
      </c>
      <c r="EB63" s="7">
        <f>(DW63-'Data for assignment'!F53)^2</f>
        <v>5.0468370298885825E-5</v>
      </c>
      <c r="EC63" s="7">
        <f>(DX63-'Data for assignment'!G53)^2</f>
        <v>6.2382815714860689E-5</v>
      </c>
      <c r="ED63" t="str">
        <f t="shared" si="111"/>
        <v>Par Rate 26</v>
      </c>
      <c r="EE63" s="18">
        <v>26</v>
      </c>
      <c r="EF63">
        <v>0.14489270262729398</v>
      </c>
      <c r="EG63">
        <v>7.5222539888551154E-2</v>
      </c>
      <c r="EH63">
        <v>0.1448332243524415</v>
      </c>
      <c r="EI63">
        <f>100*EG63/2*SUM($EH$12:EH63)+100*EH63</f>
        <v>99.967941898575305</v>
      </c>
      <c r="EJ63" s="50">
        <f t="shared" si="112"/>
        <v>3.2058101424695451E-2</v>
      </c>
      <c r="EK63" s="50">
        <f t="shared" si="113"/>
        <v>-104.1516622615588</v>
      </c>
      <c r="EL63" s="50"/>
      <c r="EM63" s="50"/>
      <c r="EN63" s="50"/>
      <c r="EO63" s="50"/>
      <c r="EP63" s="50"/>
      <c r="EQ63" s="50"/>
    </row>
    <row r="64" spans="1:147" hidden="1" x14ac:dyDescent="0.3">
      <c r="A64" s="8">
        <v>32521</v>
      </c>
      <c r="B64" s="3">
        <v>0.09</v>
      </c>
      <c r="C64" s="4">
        <f t="shared" si="108"/>
        <v>9.0250605222293168E-2</v>
      </c>
      <c r="D64" s="5">
        <f t="shared" si="134"/>
        <v>0.95603301198288582</v>
      </c>
      <c r="E64" s="5">
        <f t="shared" si="134"/>
        <v>0.9143510392393347</v>
      </c>
      <c r="F64" s="5">
        <f t="shared" si="134"/>
        <v>0.87487680831990089</v>
      </c>
      <c r="G64" s="5">
        <f t="shared" si="134"/>
        <v>0.83750701281725448</v>
      </c>
      <c r="H64" s="5">
        <f t="shared" si="134"/>
        <v>0.80212493939707674</v>
      </c>
      <c r="I64" s="5">
        <f t="shared" si="134"/>
        <v>0.76860894135063806</v>
      </c>
      <c r="J64" s="5">
        <f t="shared" si="134"/>
        <v>0.73683797063084622</v>
      </c>
      <c r="K64" s="5">
        <f t="shared" si="134"/>
        <v>0.70669504991743304</v>
      </c>
      <c r="L64" s="5">
        <f t="shared" si="134"/>
        <v>0.6780693199903558</v>
      </c>
      <c r="M64" s="5">
        <f t="shared" si="134"/>
        <v>0.65085711628171905</v>
      </c>
      <c r="N64" s="5">
        <f t="shared" si="134"/>
        <v>0.62496239628314498</v>
      </c>
      <c r="O64" s="5">
        <f t="shared" si="134"/>
        <v>0.60029674395050314</v>
      </c>
      <c r="P64" s="5">
        <f t="shared" si="134"/>
        <v>0.57677910866637427</v>
      </c>
      <c r="Q64" s="5">
        <f t="shared" si="134"/>
        <v>0.55433538737348598</v>
      </c>
      <c r="R64" s="5">
        <f t="shared" si="134"/>
        <v>0.53289792374998157</v>
      </c>
      <c r="S64" s="5">
        <f t="shared" si="134"/>
        <v>0.51240497377759198</v>
      </c>
      <c r="T64" s="5">
        <f t="shared" si="133"/>
        <v>0.49280016985923292</v>
      </c>
      <c r="U64" s="5">
        <f t="shared" si="133"/>
        <v>0.47403200367734638</v>
      </c>
      <c r="V64" s="5">
        <f t="shared" si="133"/>
        <v>0.45605333973860962</v>
      </c>
      <c r="W64" s="5">
        <f t="shared" si="133"/>
        <v>0.43882096594024173</v>
      </c>
      <c r="X64" s="5">
        <f t="shared" si="136"/>
        <v>0.42229518374149622</v>
      </c>
      <c r="Y64" s="5">
        <f t="shared" si="136"/>
        <v>0.40643943807607413</v>
      </c>
      <c r="Z64" s="5">
        <f t="shared" si="136"/>
        <v>0.39121998560145926</v>
      </c>
      <c r="AA64" s="5">
        <f t="shared" si="136"/>
        <v>0.37660559896813706</v>
      </c>
      <c r="AB64" s="5">
        <f t="shared" si="136"/>
        <v>0.36256730430580347</v>
      </c>
      <c r="AC64" s="5">
        <f t="shared" si="136"/>
        <v>0.34907814892406397</v>
      </c>
      <c r="AD64" s="5">
        <f t="shared" si="136"/>
        <v>0.33611299621276086</v>
      </c>
      <c r="AE64" s="5">
        <f t="shared" si="136"/>
        <v>0.3236483448328123</v>
      </c>
      <c r="AF64" s="5">
        <f t="shared" si="136"/>
        <v>0.31166216946450287</v>
      </c>
      <c r="AG64" s="5">
        <f t="shared" si="136"/>
        <v>0.30013378059383761</v>
      </c>
      <c r="AH64" s="5">
        <f t="shared" si="136"/>
        <v>0.28904370104691457</v>
      </c>
      <c r="AI64" s="5">
        <f t="shared" si="136"/>
        <v>0.27837355721285734</v>
      </c>
      <c r="AJ64" s="5">
        <f t="shared" si="136"/>
        <v>0.26810598311856493</v>
      </c>
      <c r="AK64" s="5">
        <f t="shared" si="136"/>
        <v>0.25822453572790854</v>
      </c>
      <c r="AL64" s="5">
        <f t="shared" si="136"/>
        <v>0.24871362003109954</v>
      </c>
      <c r="AM64" s="5">
        <f t="shared" si="136"/>
        <v>0.23955842266550451</v>
      </c>
      <c r="AN64" s="5">
        <f t="shared" si="136"/>
        <v>0.23074485296706898</v>
      </c>
      <c r="AO64" s="5">
        <f t="shared" si="136"/>
        <v>0.22225949049229934</v>
      </c>
      <c r="AP64" s="5">
        <f t="shared" si="136"/>
        <v>0.21408953817544923</v>
      </c>
      <c r="AQ64" s="5">
        <f t="shared" si="136"/>
        <v>0.20622278039539749</v>
      </c>
      <c r="AR64" s="5">
        <f t="shared" si="136"/>
        <v>0.19864754532303397</v>
      </c>
      <c r="AS64" s="5">
        <f t="shared" si="136"/>
        <v>0.19135267100412928</v>
      </c>
      <c r="AT64" s="5">
        <f t="shared" si="136"/>
        <v>0.18432747470598207</v>
      </c>
      <c r="AU64" s="5">
        <f t="shared" si="136"/>
        <v>0.17756172511983528</v>
      </c>
      <c r="AV64" s="5">
        <f t="shared" si="136"/>
        <v>0.17104561706628907</v>
      </c>
      <c r="AW64" s="5">
        <f t="shared" si="136"/>
        <v>0.16476974839873981</v>
      </c>
      <c r="AX64" s="5">
        <f t="shared" si="136"/>
        <v>0.1587250988411967</v>
      </c>
      <c r="AY64" s="5">
        <f t="shared" si="136"/>
        <v>0.15290301053249172</v>
      </c>
      <c r="AZ64" s="5">
        <f t="shared" si="136"/>
        <v>0.14729517007965931</v>
      </c>
      <c r="BA64" s="5">
        <f t="shared" si="136"/>
        <v>0.14189359194977053</v>
      </c>
      <c r="BB64" s="5">
        <f t="shared" si="136"/>
        <v>0.13669060305233094</v>
      </c>
      <c r="BC64" s="5">
        <f t="shared" si="136"/>
        <v>0.13167882838400677</v>
      </c>
      <c r="BD64" s="5">
        <f t="shared" si="136"/>
        <v>0.12685117762435011</v>
      </c>
      <c r="BE64" s="5">
        <f t="shared" si="136"/>
        <v>0.12220083258574932</v>
      </c>
      <c r="BF64" s="5">
        <f t="shared" si="136"/>
        <v>0.117721235433348</v>
      </c>
      <c r="BG64" s="5">
        <f t="shared" si="136"/>
        <v>0.11340607760144841</v>
      </c>
      <c r="BH64" s="5">
        <f t="shared" si="136"/>
        <v>0.10924928934219064</v>
      </c>
      <c r="BI64" s="5">
        <f t="shared" si="136"/>
        <v>0.1052450298502787</v>
      </c>
      <c r="BJ64" s="5">
        <f t="shared" si="136"/>
        <v>0.10138767791440342</v>
      </c>
      <c r="BK64" s="5">
        <f t="shared" si="136"/>
        <v>9.767182305193807E-2</v>
      </c>
      <c r="BL64" s="26">
        <f t="shared" si="110"/>
        <v>8.9925670328156654E-2</v>
      </c>
      <c r="BM64" s="26">
        <f t="shared" si="135"/>
        <v>8.9540712074035009E-2</v>
      </c>
      <c r="BN64" s="26">
        <f t="shared" si="135"/>
        <v>8.9114795351983966E-2</v>
      </c>
      <c r="BO64" s="26">
        <f t="shared" si="135"/>
        <v>8.8662820902416756E-2</v>
      </c>
      <c r="BP64" s="26">
        <f t="shared" si="135"/>
        <v>8.8196359385770751E-2</v>
      </c>
      <c r="BQ64" s="26">
        <f t="shared" si="135"/>
        <v>8.7724322541309394E-2</v>
      </c>
      <c r="BR64" s="26">
        <f t="shared" si="135"/>
        <v>8.7253503101038243E-2</v>
      </c>
      <c r="BS64" s="26">
        <f t="shared" si="135"/>
        <v>8.6789008953320021E-2</v>
      </c>
      <c r="BT64" s="26">
        <f t="shared" ref="BM64:DS68" si="137">-(LN(BT$7)/BT$6)+(BT$8/BT$6)*$C64</f>
        <v>8.6334612087645424E-2</v>
      </c>
      <c r="BU64" s="26">
        <f t="shared" si="137"/>
        <v>8.589302886036046E-2</v>
      </c>
      <c r="BV64" s="26">
        <f t="shared" si="137"/>
        <v>8.5466144909590314E-2</v>
      </c>
      <c r="BW64" s="26">
        <f t="shared" si="137"/>
        <v>8.5055195462698796E-2</v>
      </c>
      <c r="BX64" s="26">
        <f t="shared" si="137"/>
        <v>8.4660909698320852E-2</v>
      </c>
      <c r="BY64" s="26">
        <f t="shared" si="137"/>
        <v>8.4283626148568005E-2</v>
      </c>
      <c r="BZ64" s="26">
        <f t="shared" si="137"/>
        <v>8.3923384776184579E-2</v>
      </c>
      <c r="CA64" s="26">
        <f t="shared" si="137"/>
        <v>8.3580000272595906E-2</v>
      </c>
      <c r="CB64" s="26">
        <f t="shared" si="137"/>
        <v>8.3253120244823703E-2</v>
      </c>
      <c r="CC64" s="26">
        <f t="shared" si="137"/>
        <v>8.2942271251075644E-2</v>
      </c>
      <c r="CD64" s="26">
        <f t="shared" si="137"/>
        <v>8.2646895073430093E-2</v>
      </c>
      <c r="CE64" s="26">
        <f t="shared" si="137"/>
        <v>8.2366377154874743E-2</v>
      </c>
      <c r="CF64" s="26">
        <f t="shared" si="137"/>
        <v>8.2100068755659117E-2</v>
      </c>
      <c r="CG64" s="26">
        <f t="shared" si="137"/>
        <v>8.1847304083287248E-2</v>
      </c>
      <c r="CH64" s="26">
        <f t="shared" si="137"/>
        <v>8.1607413407663337E-2</v>
      </c>
      <c r="CI64" s="26">
        <f t="shared" si="137"/>
        <v>8.1379732976755687E-2</v>
      </c>
      <c r="CJ64" s="26">
        <f t="shared" si="137"/>
        <v>8.1163612389672707E-2</v>
      </c>
      <c r="CK64" s="26">
        <f t="shared" si="137"/>
        <v>8.0958419956005473E-2</v>
      </c>
      <c r="CL64" s="26">
        <f t="shared" si="137"/>
        <v>8.0763546466833397E-2</v>
      </c>
      <c r="CM64" s="26">
        <f t="shared" si="137"/>
        <v>8.0578407719203604E-2</v>
      </c>
      <c r="CN64" s="26">
        <f t="shared" si="137"/>
        <v>8.0402446068367273E-2</v>
      </c>
      <c r="CO64" s="26">
        <f t="shared" si="137"/>
        <v>8.0235131227516396E-2</v>
      </c>
      <c r="CP64" s="26">
        <f t="shared" si="137"/>
        <v>8.0075960490728279E-2</v>
      </c>
      <c r="CQ64" s="26">
        <f t="shared" si="137"/>
        <v>7.9924458519283481E-2</v>
      </c>
      <c r="CR64" s="26">
        <f t="shared" si="137"/>
        <v>7.9780176802855082E-2</v>
      </c>
      <c r="CS64" s="26">
        <f t="shared" si="137"/>
        <v>7.9642692883959948E-2</v>
      </c>
      <c r="CT64" s="26">
        <f t="shared" si="137"/>
        <v>7.9511609415453294E-2</v>
      </c>
      <c r="CU64" s="26">
        <f t="shared" si="137"/>
        <v>7.9386553105879443E-2</v>
      </c>
      <c r="CV64" s="26">
        <f t="shared" si="137"/>
        <v>7.9267173595466173E-2</v>
      </c>
      <c r="CW64" s="26">
        <f t="shared" si="137"/>
        <v>7.9153142295905782E-2</v>
      </c>
      <c r="CX64" s="26">
        <f t="shared" si="137"/>
        <v>7.9044151219347075E-2</v>
      </c>
      <c r="CY64" s="26">
        <f t="shared" si="137"/>
        <v>7.8939911815857855E-2</v>
      </c>
      <c r="CZ64" s="26">
        <f t="shared" si="137"/>
        <v>7.8840153833710194E-2</v>
      </c>
      <c r="DA64" s="26">
        <f t="shared" si="137"/>
        <v>7.8744624212946229E-2</v>
      </c>
      <c r="DB64" s="26">
        <f t="shared" si="137"/>
        <v>7.8653086019605564E-2</v>
      </c>
      <c r="DC64" s="26">
        <f t="shared" si="137"/>
        <v>7.856531742557693E-2</v>
      </c>
      <c r="DD64" s="26">
        <f t="shared" si="137"/>
        <v>7.8481110737146587E-2</v>
      </c>
      <c r="DE64" s="26">
        <f t="shared" si="137"/>
        <v>7.8400271473852576E-2</v>
      </c>
      <c r="DF64" s="26">
        <f t="shared" si="137"/>
        <v>7.832261749812934E-2</v>
      </c>
      <c r="DG64" s="26">
        <f t="shared" si="137"/>
        <v>7.8247978195375684E-2</v>
      </c>
      <c r="DH64" s="26">
        <f t="shared" si="137"/>
        <v>7.8176193703444169E-2</v>
      </c>
      <c r="DI64" s="26">
        <f t="shared" si="137"/>
        <v>7.8107114190087215E-2</v>
      </c>
      <c r="DJ64" s="26">
        <f t="shared" si="137"/>
        <v>7.8040599176569192E-2</v>
      </c>
      <c r="DK64" s="26">
        <f t="shared" si="137"/>
        <v>7.7976516905433391E-2</v>
      </c>
      <c r="DL64" s="26">
        <f t="shared" si="137"/>
        <v>7.7914743750278542E-2</v>
      </c>
      <c r="DM64" s="26">
        <f t="shared" si="137"/>
        <v>7.7855163665327715E-2</v>
      </c>
      <c r="DN64" s="26">
        <f t="shared" si="137"/>
        <v>7.7797667672551835E-2</v>
      </c>
      <c r="DO64" s="26">
        <f t="shared" si="137"/>
        <v>7.7742153384127807E-2</v>
      </c>
      <c r="DP64" s="26">
        <f t="shared" si="137"/>
        <v>7.7688524558055014E-2</v>
      </c>
      <c r="DQ64" s="26">
        <f t="shared" si="137"/>
        <v>7.7636690684820625E-2</v>
      </c>
      <c r="DR64" s="26">
        <f t="shared" si="137"/>
        <v>7.7586566603083981E-2</v>
      </c>
      <c r="DS64" s="26">
        <f t="shared" si="137"/>
        <v>7.7538072142439796E-2</v>
      </c>
      <c r="DT64" s="6">
        <f>2*(100-(100*G64))/SUM($D64:G64)/100</f>
        <v>9.0708074299961958E-2</v>
      </c>
      <c r="DU64" s="6">
        <f>2*(100-(100*I64))/SUM($D64:I64)/100</f>
        <v>8.9799545914524742E-2</v>
      </c>
      <c r="DV64" s="6">
        <f>2*(100-(100*M64))/SUM($D64:M64)/100</f>
        <v>8.8101083129443439E-2</v>
      </c>
      <c r="DW64" s="6">
        <f>2*(100-(100*Q64))/SUM($D64:Q64)/100</f>
        <v>8.6685489101957267E-2</v>
      </c>
      <c r="DX64" s="6">
        <f>2*(100-(100*W64))/SUM($D64:W64)/100</f>
        <v>8.5095820470519071E-2</v>
      </c>
      <c r="DY64" s="7">
        <f>(DT64-'Data for assignment'!C54)^2</f>
        <v>4.7876532593634545E-7</v>
      </c>
      <c r="DZ64" s="7">
        <f>(DU64-'Data for assignment'!D54)^2</f>
        <v>2.8915304931927649E-6</v>
      </c>
      <c r="EA64" s="7">
        <f>(DV64-'Data for assignment'!E54)^2</f>
        <v>8.4037422137484648E-6</v>
      </c>
      <c r="EB64" s="7">
        <f>(DW64-'Data for assignment'!F54)^2</f>
        <v>1.8615038805432778E-5</v>
      </c>
      <c r="EC64" s="7">
        <f>(DX64-'Data for assignment'!G54)^2</f>
        <v>3.0296036326209116E-5</v>
      </c>
      <c r="ED64" t="str">
        <f t="shared" si="111"/>
        <v>Par Rate 26.5</v>
      </c>
      <c r="EE64" s="18">
        <v>26.5</v>
      </c>
      <c r="EF64">
        <v>0.13958335262509922</v>
      </c>
      <c r="EG64">
        <v>7.5227737080946808E-2</v>
      </c>
      <c r="EH64">
        <v>0.13952604202076488</v>
      </c>
      <c r="EI64">
        <f>100*EG64/2*SUM($EH$12:EH64)+100*EH64</f>
        <v>99.967941294291265</v>
      </c>
      <c r="EJ64" s="50">
        <f t="shared" si="112"/>
        <v>3.2058705708735147E-2</v>
      </c>
      <c r="EK64" s="50">
        <f t="shared" si="113"/>
        <v>-104.15362548409585</v>
      </c>
      <c r="EL64" s="50"/>
      <c r="EM64" s="50"/>
      <c r="EN64" s="50"/>
      <c r="EO64" s="50"/>
      <c r="EP64" s="50"/>
      <c r="EQ64" s="50"/>
    </row>
    <row r="65" spans="1:147" x14ac:dyDescent="0.3">
      <c r="A65" s="8">
        <v>32528</v>
      </c>
      <c r="B65" s="3">
        <v>0.09</v>
      </c>
      <c r="C65" s="4">
        <f t="shared" si="108"/>
        <v>9.0250605222293168E-2</v>
      </c>
      <c r="D65" s="5">
        <f t="shared" si="134"/>
        <v>0.95603301198288582</v>
      </c>
      <c r="E65" s="5">
        <f t="shared" si="134"/>
        <v>0.9143510392393347</v>
      </c>
      <c r="F65" s="5">
        <f t="shared" si="134"/>
        <v>0.87487680831990089</v>
      </c>
      <c r="G65" s="5">
        <f t="shared" si="134"/>
        <v>0.83750701281725448</v>
      </c>
      <c r="H65" s="5">
        <f t="shared" si="134"/>
        <v>0.80212493939707674</v>
      </c>
      <c r="I65" s="5">
        <f t="shared" si="134"/>
        <v>0.76860894135063806</v>
      </c>
      <c r="J65" s="5">
        <f t="shared" si="134"/>
        <v>0.73683797063084622</v>
      </c>
      <c r="K65" s="5">
        <f t="shared" si="134"/>
        <v>0.70669504991743304</v>
      </c>
      <c r="L65" s="5">
        <f t="shared" si="134"/>
        <v>0.6780693199903558</v>
      </c>
      <c r="M65" s="5">
        <f t="shared" si="134"/>
        <v>0.65085711628171905</v>
      </c>
      <c r="N65" s="5">
        <f t="shared" si="134"/>
        <v>0.62496239628314498</v>
      </c>
      <c r="O65" s="5">
        <f t="shared" si="134"/>
        <v>0.60029674395050314</v>
      </c>
      <c r="P65" s="5">
        <f t="shared" si="134"/>
        <v>0.57677910866637427</v>
      </c>
      <c r="Q65" s="5">
        <f t="shared" si="134"/>
        <v>0.55433538737348598</v>
      </c>
      <c r="R65" s="5">
        <f t="shared" si="134"/>
        <v>0.53289792374998157</v>
      </c>
      <c r="S65" s="5">
        <f t="shared" si="134"/>
        <v>0.51240497377759198</v>
      </c>
      <c r="T65" s="5">
        <f t="shared" si="133"/>
        <v>0.49280016985923292</v>
      </c>
      <c r="U65" s="5">
        <f t="shared" si="133"/>
        <v>0.47403200367734638</v>
      </c>
      <c r="V65" s="5">
        <f t="shared" si="133"/>
        <v>0.45605333973860962</v>
      </c>
      <c r="W65" s="5">
        <f t="shared" si="133"/>
        <v>0.43882096594024173</v>
      </c>
      <c r="X65" s="5">
        <f t="shared" si="136"/>
        <v>0.42229518374149622</v>
      </c>
      <c r="Y65" s="5">
        <f t="shared" si="136"/>
        <v>0.40643943807607413</v>
      </c>
      <c r="Z65" s="5">
        <f t="shared" si="136"/>
        <v>0.39121998560145926</v>
      </c>
      <c r="AA65" s="5">
        <f t="shared" si="136"/>
        <v>0.37660559896813706</v>
      </c>
      <c r="AB65" s="5">
        <f t="shared" si="136"/>
        <v>0.36256730430580347</v>
      </c>
      <c r="AC65" s="5">
        <f t="shared" si="136"/>
        <v>0.34907814892406397</v>
      </c>
      <c r="AD65" s="5">
        <f t="shared" si="136"/>
        <v>0.33611299621276086</v>
      </c>
      <c r="AE65" s="5">
        <f t="shared" si="136"/>
        <v>0.3236483448328123</v>
      </c>
      <c r="AF65" s="5">
        <f t="shared" si="136"/>
        <v>0.31166216946450287</v>
      </c>
      <c r="AG65" s="5">
        <f t="shared" si="136"/>
        <v>0.30013378059383761</v>
      </c>
      <c r="AH65" s="5">
        <f t="shared" si="136"/>
        <v>0.28904370104691457</v>
      </c>
      <c r="AI65" s="5">
        <f t="shared" si="136"/>
        <v>0.27837355721285734</v>
      </c>
      <c r="AJ65" s="5">
        <f t="shared" si="136"/>
        <v>0.26810598311856493</v>
      </c>
      <c r="AK65" s="5">
        <f t="shared" si="136"/>
        <v>0.25822453572790854</v>
      </c>
      <c r="AL65" s="5">
        <f t="shared" si="136"/>
        <v>0.24871362003109954</v>
      </c>
      <c r="AM65" s="5">
        <f t="shared" si="136"/>
        <v>0.23955842266550451</v>
      </c>
      <c r="AN65" s="5">
        <f t="shared" si="136"/>
        <v>0.23074485296706898</v>
      </c>
      <c r="AO65" s="5">
        <f t="shared" si="136"/>
        <v>0.22225949049229934</v>
      </c>
      <c r="AP65" s="5">
        <f t="shared" si="136"/>
        <v>0.21408953817544923</v>
      </c>
      <c r="AQ65" s="5">
        <f t="shared" si="136"/>
        <v>0.20622278039539749</v>
      </c>
      <c r="AR65" s="5">
        <f t="shared" si="136"/>
        <v>0.19864754532303397</v>
      </c>
      <c r="AS65" s="5">
        <f t="shared" si="136"/>
        <v>0.19135267100412928</v>
      </c>
      <c r="AT65" s="5">
        <f t="shared" si="136"/>
        <v>0.18432747470598207</v>
      </c>
      <c r="AU65" s="5">
        <f t="shared" si="136"/>
        <v>0.17756172511983528</v>
      </c>
      <c r="AV65" s="5">
        <f t="shared" si="136"/>
        <v>0.17104561706628907</v>
      </c>
      <c r="AW65" s="5">
        <f t="shared" si="136"/>
        <v>0.16476974839873981</v>
      </c>
      <c r="AX65" s="5">
        <f t="shared" si="136"/>
        <v>0.1587250988411967</v>
      </c>
      <c r="AY65" s="5">
        <f t="shared" si="136"/>
        <v>0.15290301053249172</v>
      </c>
      <c r="AZ65" s="5">
        <f t="shared" si="136"/>
        <v>0.14729517007965931</v>
      </c>
      <c r="BA65" s="5">
        <f t="shared" si="136"/>
        <v>0.14189359194977053</v>
      </c>
      <c r="BB65" s="5">
        <f t="shared" si="136"/>
        <v>0.13669060305233094</v>
      </c>
      <c r="BC65" s="5">
        <f t="shared" si="136"/>
        <v>0.13167882838400677</v>
      </c>
      <c r="BD65" s="5">
        <f t="shared" si="136"/>
        <v>0.12685117762435011</v>
      </c>
      <c r="BE65" s="5">
        <f t="shared" si="136"/>
        <v>0.12220083258574932</v>
      </c>
      <c r="BF65" s="5">
        <f t="shared" si="136"/>
        <v>0.117721235433348</v>
      </c>
      <c r="BG65" s="5">
        <f t="shared" si="136"/>
        <v>0.11340607760144841</v>
      </c>
      <c r="BH65" s="5">
        <f t="shared" si="136"/>
        <v>0.10924928934219064</v>
      </c>
      <c r="BI65" s="5">
        <f t="shared" si="136"/>
        <v>0.1052450298502787</v>
      </c>
      <c r="BJ65" s="5">
        <f t="shared" si="136"/>
        <v>0.10138767791440342</v>
      </c>
      <c r="BK65" s="5">
        <f t="shared" si="136"/>
        <v>9.767182305193807E-2</v>
      </c>
      <c r="BL65" s="26">
        <f t="shared" si="110"/>
        <v>8.9925670328156654E-2</v>
      </c>
      <c r="BM65" s="26">
        <f t="shared" si="137"/>
        <v>8.9540712074035009E-2</v>
      </c>
      <c r="BN65" s="26">
        <f t="shared" si="137"/>
        <v>8.9114795351983966E-2</v>
      </c>
      <c r="BO65" s="26">
        <f t="shared" si="137"/>
        <v>8.8662820902416756E-2</v>
      </c>
      <c r="BP65" s="26">
        <f t="shared" si="137"/>
        <v>8.8196359385770751E-2</v>
      </c>
      <c r="BQ65" s="26">
        <f t="shared" si="137"/>
        <v>8.7724322541309394E-2</v>
      </c>
      <c r="BR65" s="26">
        <f t="shared" si="137"/>
        <v>8.7253503101038243E-2</v>
      </c>
      <c r="BS65" s="26">
        <f t="shared" si="137"/>
        <v>8.6789008953320021E-2</v>
      </c>
      <c r="BT65" s="26">
        <f t="shared" si="137"/>
        <v>8.6334612087645424E-2</v>
      </c>
      <c r="BU65" s="26">
        <f t="shared" si="137"/>
        <v>8.589302886036046E-2</v>
      </c>
      <c r="BV65" s="26">
        <f t="shared" si="137"/>
        <v>8.5466144909590314E-2</v>
      </c>
      <c r="BW65" s="26">
        <f t="shared" si="137"/>
        <v>8.5055195462698796E-2</v>
      </c>
      <c r="BX65" s="26">
        <f t="shared" si="137"/>
        <v>8.4660909698320852E-2</v>
      </c>
      <c r="BY65" s="26">
        <f t="shared" si="137"/>
        <v>8.4283626148568005E-2</v>
      </c>
      <c r="BZ65" s="26">
        <f t="shared" si="137"/>
        <v>8.3923384776184579E-2</v>
      </c>
      <c r="CA65" s="26">
        <f t="shared" si="137"/>
        <v>8.3580000272595906E-2</v>
      </c>
      <c r="CB65" s="26">
        <f t="shared" si="137"/>
        <v>8.3253120244823703E-2</v>
      </c>
      <c r="CC65" s="26">
        <f t="shared" si="137"/>
        <v>8.2942271251075644E-2</v>
      </c>
      <c r="CD65" s="26">
        <f t="shared" si="137"/>
        <v>8.2646895073430093E-2</v>
      </c>
      <c r="CE65" s="26">
        <f t="shared" si="137"/>
        <v>8.2366377154874743E-2</v>
      </c>
      <c r="CF65" s="26">
        <f t="shared" si="137"/>
        <v>8.2100068755659117E-2</v>
      </c>
      <c r="CG65" s="26">
        <f t="shared" si="137"/>
        <v>8.1847304083287248E-2</v>
      </c>
      <c r="CH65" s="26">
        <f t="shared" si="137"/>
        <v>8.1607413407663337E-2</v>
      </c>
      <c r="CI65" s="26">
        <f t="shared" si="137"/>
        <v>8.1379732976755687E-2</v>
      </c>
      <c r="CJ65" s="26">
        <f t="shared" si="137"/>
        <v>8.1163612389672707E-2</v>
      </c>
      <c r="CK65" s="26">
        <f t="shared" si="137"/>
        <v>8.0958419956005473E-2</v>
      </c>
      <c r="CL65" s="26">
        <f t="shared" si="137"/>
        <v>8.0763546466833397E-2</v>
      </c>
      <c r="CM65" s="26">
        <f t="shared" si="137"/>
        <v>8.0578407719203604E-2</v>
      </c>
      <c r="CN65" s="26">
        <f t="shared" si="137"/>
        <v>8.0402446068367273E-2</v>
      </c>
      <c r="CO65" s="26">
        <f t="shared" si="137"/>
        <v>8.0235131227516396E-2</v>
      </c>
      <c r="CP65" s="26">
        <f t="shared" si="137"/>
        <v>8.0075960490728279E-2</v>
      </c>
      <c r="CQ65" s="26">
        <f t="shared" si="137"/>
        <v>7.9924458519283481E-2</v>
      </c>
      <c r="CR65" s="26">
        <f t="shared" si="137"/>
        <v>7.9780176802855082E-2</v>
      </c>
      <c r="CS65" s="26">
        <f t="shared" si="137"/>
        <v>7.9642692883959948E-2</v>
      </c>
      <c r="CT65" s="26">
        <f t="shared" si="137"/>
        <v>7.9511609415453294E-2</v>
      </c>
      <c r="CU65" s="26">
        <f t="shared" si="137"/>
        <v>7.9386553105879443E-2</v>
      </c>
      <c r="CV65" s="26">
        <f t="shared" si="137"/>
        <v>7.9267173595466173E-2</v>
      </c>
      <c r="CW65" s="26">
        <f t="shared" si="137"/>
        <v>7.9153142295905782E-2</v>
      </c>
      <c r="CX65" s="26">
        <f t="shared" si="137"/>
        <v>7.9044151219347075E-2</v>
      </c>
      <c r="CY65" s="26">
        <f t="shared" si="137"/>
        <v>7.8939911815857855E-2</v>
      </c>
      <c r="CZ65" s="26">
        <f t="shared" si="137"/>
        <v>7.8840153833710194E-2</v>
      </c>
      <c r="DA65" s="26">
        <f t="shared" si="137"/>
        <v>7.8744624212946229E-2</v>
      </c>
      <c r="DB65" s="26">
        <f t="shared" si="137"/>
        <v>7.8653086019605564E-2</v>
      </c>
      <c r="DC65" s="26">
        <f t="shared" si="137"/>
        <v>7.856531742557693E-2</v>
      </c>
      <c r="DD65" s="26">
        <f t="shared" si="137"/>
        <v>7.8481110737146587E-2</v>
      </c>
      <c r="DE65" s="26">
        <f t="shared" si="137"/>
        <v>7.8400271473852576E-2</v>
      </c>
      <c r="DF65" s="26">
        <f t="shared" si="137"/>
        <v>7.832261749812934E-2</v>
      </c>
      <c r="DG65" s="26">
        <f t="shared" si="137"/>
        <v>7.8247978195375684E-2</v>
      </c>
      <c r="DH65" s="26">
        <f t="shared" si="137"/>
        <v>7.8176193703444169E-2</v>
      </c>
      <c r="DI65" s="26">
        <f t="shared" si="137"/>
        <v>7.8107114190087215E-2</v>
      </c>
      <c r="DJ65" s="26">
        <f t="shared" si="137"/>
        <v>7.8040599176569192E-2</v>
      </c>
      <c r="DK65" s="26">
        <f t="shared" si="137"/>
        <v>7.7976516905433391E-2</v>
      </c>
      <c r="DL65" s="26">
        <f t="shared" si="137"/>
        <v>7.7914743750278542E-2</v>
      </c>
      <c r="DM65" s="26">
        <f t="shared" si="137"/>
        <v>7.7855163665327715E-2</v>
      </c>
      <c r="DN65" s="26">
        <f t="shared" si="137"/>
        <v>7.7797667672551835E-2</v>
      </c>
      <c r="DO65" s="26">
        <f t="shared" si="137"/>
        <v>7.7742153384127807E-2</v>
      </c>
      <c r="DP65" s="26">
        <f t="shared" si="137"/>
        <v>7.7688524558055014E-2</v>
      </c>
      <c r="DQ65" s="26">
        <f t="shared" si="137"/>
        <v>7.7636690684820625E-2</v>
      </c>
      <c r="DR65" s="26">
        <f t="shared" si="137"/>
        <v>7.7586566603083981E-2</v>
      </c>
      <c r="DS65" s="26">
        <f t="shared" si="137"/>
        <v>7.7538072142439796E-2</v>
      </c>
      <c r="DT65" s="6">
        <f>2*(100-(100*G65))/SUM($D65:G65)/100</f>
        <v>9.0708074299961958E-2</v>
      </c>
      <c r="DU65" s="6">
        <f>2*(100-(100*I65))/SUM($D65:I65)/100</f>
        <v>8.9799545914524742E-2</v>
      </c>
      <c r="DV65" s="6">
        <f>2*(100-(100*M65))/SUM($D65:M65)/100</f>
        <v>8.8101083129443439E-2</v>
      </c>
      <c r="DW65" s="6">
        <f>2*(100-(100*Q65))/SUM($D65:Q65)/100</f>
        <v>8.6685489101957267E-2</v>
      </c>
      <c r="DX65" s="6">
        <f>2*(100-(100*W65))/SUM($D65:W65)/100</f>
        <v>8.5095820470519071E-2</v>
      </c>
      <c r="DY65" s="7">
        <f>(DT65-'Data for assignment'!C55)^2</f>
        <v>3.5037721821793317E-7</v>
      </c>
      <c r="DZ65" s="7">
        <f>(DU65-'Data for assignment'!D55)^2</f>
        <v>2.8915304931927649E-6</v>
      </c>
      <c r="EA65" s="7">
        <f>(DV65-'Data for assignment'!E55)^2</f>
        <v>8.9934844030164644E-6</v>
      </c>
      <c r="EB65" s="7">
        <f>(DW65-'Data for assignment'!F55)^2</f>
        <v>1.6116273663447521E-5</v>
      </c>
      <c r="EC65" s="7">
        <f>(DX65-'Data for assignment'!G55)^2</f>
        <v>2.7083453350000096E-5</v>
      </c>
      <c r="ED65" t="str">
        <f t="shared" si="111"/>
        <v>Par Rate 27</v>
      </c>
      <c r="EE65" s="18">
        <v>27</v>
      </c>
      <c r="EF65">
        <v>0.13446859566450534</v>
      </c>
      <c r="EG65">
        <v>7.5232680517110226E-2</v>
      </c>
      <c r="EH65">
        <v>0.13441337501844777</v>
      </c>
      <c r="EI65">
        <f>100*EG65/2*SUM($EH$12:EH65)+100*EH65</f>
        <v>99.967940840190693</v>
      </c>
      <c r="EJ65" s="50">
        <f t="shared" si="112"/>
        <v>3.2059159809307403E-2</v>
      </c>
      <c r="EK65" s="50">
        <f t="shared" si="113"/>
        <v>-104.15510078448273</v>
      </c>
      <c r="EL65" s="50"/>
      <c r="EM65" s="50"/>
      <c r="EN65" s="50"/>
      <c r="EO65" s="50"/>
      <c r="EP65" s="50"/>
      <c r="EQ65" s="50"/>
    </row>
    <row r="66" spans="1:147" hidden="1" x14ac:dyDescent="0.3">
      <c r="A66" s="8">
        <v>32535</v>
      </c>
      <c r="B66" s="3">
        <v>8.9499998000000011E-2</v>
      </c>
      <c r="C66" s="4">
        <f t="shared" si="108"/>
        <v>8.9735254361454131E-2</v>
      </c>
      <c r="D66" s="5">
        <f t="shared" si="134"/>
        <v>0.95626500222857425</v>
      </c>
      <c r="E66" s="5">
        <f t="shared" si="134"/>
        <v>0.91476943946918854</v>
      </c>
      <c r="F66" s="5">
        <f t="shared" si="134"/>
        <v>0.87544369602414729</v>
      </c>
      <c r="G66" s="5">
        <f t="shared" si="134"/>
        <v>0.8381908987936868</v>
      </c>
      <c r="H66" s="5">
        <f t="shared" si="134"/>
        <v>0.80289971854838182</v>
      </c>
      <c r="I66" s="5">
        <f t="shared" si="134"/>
        <v>0.76945300366771974</v>
      </c>
      <c r="J66" s="5">
        <f t="shared" si="134"/>
        <v>0.73773345354954922</v>
      </c>
      <c r="K66" s="5">
        <f t="shared" si="134"/>
        <v>0.70762721267110229</v>
      </c>
      <c r="L66" s="5">
        <f t="shared" si="134"/>
        <v>0.67902602168225734</v>
      </c>
      <c r="M66" s="5">
        <f t="shared" si="134"/>
        <v>0.65182838126638443</v>
      </c>
      <c r="N66" s="5">
        <f t="shared" si="134"/>
        <v>0.62594005255892449</v>
      </c>
      <c r="O66" s="5">
        <f t="shared" si="134"/>
        <v>0.60127412234832678</v>
      </c>
      <c r="P66" s="5">
        <f t="shared" si="134"/>
        <v>0.57775079253408912</v>
      </c>
      <c r="Q66" s="5">
        <f t="shared" si="134"/>
        <v>0.55529700414471994</v>
      </c>
      <c r="R66" s="5">
        <f t="shared" si="134"/>
        <v>0.53384597123998601</v>
      </c>
      <c r="S66" s="5">
        <f t="shared" si="134"/>
        <v>0.51333667527803639</v>
      </c>
      <c r="T66" s="5">
        <f t="shared" si="133"/>
        <v>0.4937133531323265</v>
      </c>
      <c r="U66" s="5">
        <f t="shared" si="133"/>
        <v>0.47492499980339037</v>
      </c>
      <c r="V66" s="5">
        <f t="shared" si="133"/>
        <v>0.45692489847633888</v>
      </c>
      <c r="W66" s="5">
        <f t="shared" si="133"/>
        <v>0.43967018484017079</v>
      </c>
      <c r="X66" s="5">
        <f t="shared" si="136"/>
        <v>0.42312144873011676</v>
      </c>
      <c r="Y66" s="5">
        <f t="shared" si="136"/>
        <v>0.40724237362127669</v>
      </c>
      <c r="Z66" s="5">
        <f t="shared" si="136"/>
        <v>0.39199941289220996</v>
      </c>
      <c r="AA66" s="5">
        <f t="shared" si="136"/>
        <v>0.3773615008068732</v>
      </c>
      <c r="AB66" s="5">
        <f t="shared" si="136"/>
        <v>0.36329979563063841</v>
      </c>
      <c r="AC66" s="5">
        <f t="shared" si="136"/>
        <v>0.34978745205824102</v>
      </c>
      <c r="AD66" s="5">
        <f t="shared" si="136"/>
        <v>0.33679942008782376</v>
      </c>
      <c r="AE66" s="5">
        <f t="shared" si="136"/>
        <v>0.32431226755534465</v>
      </c>
      <c r="AF66" s="5">
        <f t="shared" si="136"/>
        <v>0.31230402369862853</v>
      </c>
      <c r="AG66" s="5">
        <f t="shared" si="136"/>
        <v>0.30075404131673855</v>
      </c>
      <c r="AH66" s="5">
        <f t="shared" si="136"/>
        <v>0.2896428753054503</v>
      </c>
      <c r="AI66" s="5">
        <f t="shared" si="136"/>
        <v>0.27895217556846941</v>
      </c>
      <c r="AJ66" s="5">
        <f t="shared" si="136"/>
        <v>0.26866459251703895</v>
      </c>
      <c r="AK66" s="5">
        <f t="shared" si="136"/>
        <v>0.2587636935719253</v>
      </c>
      <c r="AL66" s="5">
        <f t="shared" si="136"/>
        <v>0.24923388926818429</v>
      </c>
      <c r="AM66" s="5">
        <f t="shared" si="136"/>
        <v>0.24006036773311609</v>
      </c>
      <c r="AN66" s="5">
        <f t="shared" si="136"/>
        <v>0.23122903646106807</v>
      </c>
      <c r="AO66" s="5">
        <f t="shared" si="136"/>
        <v>0.22272647044567162</v>
      </c>
      <c r="AP66" s="5">
        <f t="shared" si="136"/>
        <v>0.21453986585155524</v>
      </c>
      <c r="AQ66" s="5">
        <f t="shared" si="136"/>
        <v>0.20665699851470931</v>
      </c>
      <c r="AR66" s="5">
        <f t="shared" si="136"/>
        <v>0.19906618665472539</v>
      </c>
      <c r="AS66" s="5">
        <f t="shared" si="136"/>
        <v>0.191756257264382</v>
      </c>
      <c r="AT66" s="5">
        <f t="shared" si="136"/>
        <v>0.18471651571375061</v>
      </c>
      <c r="AU66" s="5">
        <f t="shared" si="136"/>
        <v>0.17793671816833501</v>
      </c>
      <c r="AV66" s="5">
        <f t="shared" si="136"/>
        <v>0.17140704647484678</v>
      </c>
      <c r="AW66" s="5">
        <f t="shared" si="136"/>
        <v>0.16511808521505078</v>
      </c>
      <c r="AX66" s="5">
        <f t="shared" si="136"/>
        <v>0.15906080066861603</v>
      </c>
      <c r="AY66" s="5">
        <f t="shared" si="136"/>
        <v>0.15322652146087931</v>
      </c>
      <c r="AZ66" s="5">
        <f t="shared" si="136"/>
        <v>0.14760692070160011</v>
      </c>
      <c r="BA66" s="5">
        <f t="shared" si="136"/>
        <v>0.14219399944679456</v>
      </c>
      <c r="BB66" s="5">
        <f t="shared" si="136"/>
        <v>0.13698007133814039</v>
      </c>
      <c r="BC66" s="5">
        <f t="shared" si="136"/>
        <v>0.13195774829373802</v>
      </c>
      <c r="BD66" s="5">
        <f t="shared" si="136"/>
        <v>0.12711992714061773</v>
      </c>
      <c r="BE66" s="5">
        <f t="shared" si="136"/>
        <v>0.12245977709367659</v>
      </c>
      <c r="BF66" s="5">
        <f t="shared" si="136"/>
        <v>0.11797072799802803</v>
      </c>
      <c r="BG66" s="5">
        <f t="shared" si="136"/>
        <v>0.11364645926233184</v>
      </c>
      <c r="BH66" s="5">
        <f t="shared" si="136"/>
        <v>0.10948088941978844</v>
      </c>
      <c r="BI66" s="5">
        <f t="shared" si="136"/>
        <v>0.1054681662613273</v>
      </c>
      <c r="BJ66" s="5">
        <f t="shared" si="136"/>
        <v>0.10160265749228148</v>
      </c>
      <c r="BK66" s="5">
        <f t="shared" si="136"/>
        <v>9.7878941869670055E-2</v>
      </c>
      <c r="BL66" s="26">
        <f t="shared" si="110"/>
        <v>8.944041071882286E-2</v>
      </c>
      <c r="BM66" s="26">
        <f t="shared" si="137"/>
        <v>8.908322418078625E-2</v>
      </c>
      <c r="BN66" s="26">
        <f t="shared" si="137"/>
        <v>8.8682959984186391E-2</v>
      </c>
      <c r="BO66" s="26">
        <f t="shared" si="137"/>
        <v>8.8254700793378327E-2</v>
      </c>
      <c r="BP66" s="26">
        <f t="shared" si="137"/>
        <v>8.7810182534144604E-2</v>
      </c>
      <c r="BQ66" s="26">
        <f t="shared" si="137"/>
        <v>8.7358467141467222E-2</v>
      </c>
      <c r="BR66" s="26">
        <f t="shared" si="137"/>
        <v>8.6906483906520782E-2</v>
      </c>
      <c r="BS66" s="26">
        <f t="shared" si="137"/>
        <v>8.6459464933083985E-2</v>
      </c>
      <c r="BT66" s="26">
        <f t="shared" si="137"/>
        <v>8.6021295248852145E-2</v>
      </c>
      <c r="BU66" s="26">
        <f t="shared" si="137"/>
        <v>8.5594794124050327E-2</v>
      </c>
      <c r="BV66" s="26">
        <f t="shared" si="137"/>
        <v>8.5181940936909339E-2</v>
      </c>
      <c r="BW66" s="26">
        <f t="shared" si="137"/>
        <v>8.4784056339517938E-2</v>
      </c>
      <c r="BX66" s="26">
        <f t="shared" si="137"/>
        <v>8.4401947395234156E-2</v>
      </c>
      <c r="BY66" s="26">
        <f t="shared" si="137"/>
        <v>8.4036023681477501E-2</v>
      </c>
      <c r="BZ66" s="26">
        <f t="shared" si="137"/>
        <v>8.3686390000072691E-2</v>
      </c>
      <c r="CA66" s="26">
        <f t="shared" si="137"/>
        <v>8.335292024773433E-2</v>
      </c>
      <c r="CB66" s="26">
        <f t="shared" si="137"/>
        <v>8.3035316120647809E-2</v>
      </c>
      <c r="CC66" s="26">
        <f t="shared" si="137"/>
        <v>8.2733153618333832E-2</v>
      </c>
      <c r="CD66" s="26">
        <f t="shared" si="137"/>
        <v>8.2445919740058049E-2</v>
      </c>
      <c r="CE66" s="26">
        <f t="shared" si="137"/>
        <v>8.2173041305402067E-2</v>
      </c>
      <c r="CF66" s="26">
        <f t="shared" si="137"/>
        <v>8.1913907457876828E-2</v>
      </c>
      <c r="CG66" s="26">
        <f t="shared" si="137"/>
        <v>8.1667887109436885E-2</v>
      </c>
      <c r="CH66" s="26">
        <f t="shared" si="137"/>
        <v>8.1434342340586968E-2</v>
      </c>
      <c r="CI66" s="26">
        <f t="shared" si="137"/>
        <v>8.1212638574311186E-2</v>
      </c>
      <c r="CJ66" s="26">
        <f t="shared" si="137"/>
        <v>8.1002152183298329E-2</v>
      </c>
      <c r="CK66" s="26">
        <f t="shared" si="137"/>
        <v>8.080227606164303E-2</v>
      </c>
      <c r="CL66" s="26">
        <f t="shared" si="137"/>
        <v>8.0612423588514781E-2</v>
      </c>
      <c r="CM66" s="26">
        <f t="shared" si="137"/>
        <v>8.0432031327494311E-2</v>
      </c>
      <c r="CN66" s="26">
        <f t="shared" si="137"/>
        <v>8.0260560737564129E-2</v>
      </c>
      <c r="CO66" s="26">
        <f t="shared" si="137"/>
        <v>8.0097499117032733E-2</v>
      </c>
      <c r="CP66" s="26">
        <f t="shared" si="137"/>
        <v>7.9942359957485637E-2</v>
      </c>
      <c r="CQ66" s="26">
        <f t="shared" si="137"/>
        <v>7.9794682849179316E-2</v>
      </c>
      <c r="CR66" s="26">
        <f t="shared" si="137"/>
        <v>7.9654033050504461E-2</v>
      </c>
      <c r="CS66" s="26">
        <f t="shared" si="137"/>
        <v>7.9520000810927999E-2</v>
      </c>
      <c r="CT66" s="26">
        <f t="shared" si="137"/>
        <v>7.9392200518115186E-2</v>
      </c>
      <c r="CU66" s="26">
        <f t="shared" si="137"/>
        <v>7.9270269724875234E-2</v>
      </c>
      <c r="CV66" s="26">
        <f t="shared" si="137"/>
        <v>7.9153868099468866E-2</v>
      </c>
      <c r="CW66" s="26">
        <f t="shared" si="137"/>
        <v>7.9042676333098971E-2</v>
      </c>
      <c r="CX66" s="26">
        <f t="shared" si="137"/>
        <v>7.8936395030621581E-2</v>
      </c>
      <c r="CY66" s="26">
        <f t="shared" si="137"/>
        <v>7.883474360429156E-2</v>
      </c>
      <c r="CZ66" s="26">
        <f t="shared" si="137"/>
        <v>7.8737459185395944E-2</v>
      </c>
      <c r="DA66" s="26">
        <f t="shared" si="137"/>
        <v>7.8644295564686911E-2</v>
      </c>
      <c r="DB66" s="26">
        <f t="shared" si="137"/>
        <v>7.8555022169405353E-2</v>
      </c>
      <c r="DC66" s="26">
        <f t="shared" si="137"/>
        <v>7.8469423082229303E-2</v>
      </c>
      <c r="DD66" s="26">
        <f t="shared" si="137"/>
        <v>7.8387296105556253E-2</v>
      </c>
      <c r="DE66" s="26">
        <f t="shared" si="137"/>
        <v>7.8308451873032828E-2</v>
      </c>
      <c r="DF66" s="26">
        <f t="shared" si="137"/>
        <v>7.8232713009092472E-2</v>
      </c>
      <c r="DG66" s="26">
        <f t="shared" si="137"/>
        <v>7.8159913336384126E-2</v>
      </c>
      <c r="DH66" s="26">
        <f t="shared" si="137"/>
        <v>7.8089897130316749E-2</v>
      </c>
      <c r="DI66" s="26">
        <f t="shared" si="137"/>
        <v>7.8022518419460674E-2</v>
      </c>
      <c r="DJ66" s="26">
        <f t="shared" si="137"/>
        <v>7.795764033020125E-2</v>
      </c>
      <c r="DK66" s="26">
        <f t="shared" si="137"/>
        <v>7.7895134473803307E-2</v>
      </c>
      <c r="DL66" s="26">
        <f t="shared" si="137"/>
        <v>7.7834880373894383E-2</v>
      </c>
      <c r="DM66" s="26">
        <f t="shared" si="137"/>
        <v>7.7776764932289078E-2</v>
      </c>
      <c r="DN66" s="26">
        <f t="shared" si="137"/>
        <v>7.772068193104377E-2</v>
      </c>
      <c r="DO66" s="26">
        <f t="shared" si="137"/>
        <v>7.7666531568636205E-2</v>
      </c>
      <c r="DP66" s="26">
        <f t="shared" si="137"/>
        <v>7.7614220028198955E-2</v>
      </c>
      <c r="DQ66" s="26">
        <f t="shared" si="137"/>
        <v>7.7563659075791894E-2</v>
      </c>
      <c r="DR66" s="26">
        <f t="shared" si="137"/>
        <v>7.7514765686770695E-2</v>
      </c>
      <c r="DS66" s="26">
        <f t="shared" si="137"/>
        <v>7.7467461698389792E-2</v>
      </c>
      <c r="DT66" s="6">
        <f>2*(100-(100*G66))/SUM($D66:G66)/100</f>
        <v>9.0278404816750632E-2</v>
      </c>
      <c r="DU66" s="6">
        <f>2*(100-(100*I66))/SUM($D66:I66)/100</f>
        <v>8.9410906960757236E-2</v>
      </c>
      <c r="DV66" s="6">
        <f>2*(100-(100*M66))/SUM($D66:M66)/100</f>
        <v>8.7775425412513805E-2</v>
      </c>
      <c r="DW66" s="6">
        <f>2*(100-(100*Q66))/SUM($D66:Q66)/100</f>
        <v>8.6404633549370113E-2</v>
      </c>
      <c r="DX66" s="6">
        <f>2*(100-(100*W66))/SUM($D66:W66)/100</f>
        <v>8.4860431125851898E-2</v>
      </c>
      <c r="DY66" s="7">
        <f>(DT66-'Data for assignment'!C56)^2</f>
        <v>1.7773996897697243E-7</v>
      </c>
      <c r="DZ66" s="7">
        <f>(DU66-'Data for assignment'!D56)^2</f>
        <v>2.2174040358974315E-6</v>
      </c>
      <c r="EA66" s="7">
        <f>(DV66-'Data for assignment'!E56)^2</f>
        <v>6.3734617003425313E-6</v>
      </c>
      <c r="EB66" s="7">
        <f>(DW66-'Data for assignment'!F56)^2</f>
        <v>1.2926659914314925E-5</v>
      </c>
      <c r="EC66" s="7">
        <f>(DX66-'Data for assignment'!G56)^2</f>
        <v>2.1525580779692491E-5</v>
      </c>
      <c r="ED66" t="str">
        <f t="shared" si="111"/>
        <v>Par Rate 27.5</v>
      </c>
      <c r="EE66" s="18">
        <v>27.5</v>
      </c>
      <c r="EF66">
        <v>0.12954129376184861</v>
      </c>
      <c r="EG66">
        <v>7.5237385347306521E-2</v>
      </c>
      <c r="EH66">
        <v>0.1294880879575975</v>
      </c>
      <c r="EI66">
        <f>100*EG66/2*SUM($EH$12:EH66)+100*EH66</f>
        <v>99.967940511539723</v>
      </c>
      <c r="EJ66" s="50">
        <f t="shared" si="112"/>
        <v>3.2059488460276953E-2</v>
      </c>
      <c r="EK66" s="50">
        <f t="shared" si="113"/>
        <v>-104.15616851910397</v>
      </c>
      <c r="EL66" s="50"/>
      <c r="EM66" s="50"/>
      <c r="EN66" s="50"/>
      <c r="EO66" s="50"/>
      <c r="EP66" s="50"/>
      <c r="EQ66" s="50"/>
    </row>
    <row r="67" spans="1:147" x14ac:dyDescent="0.3">
      <c r="A67" s="8">
        <v>32542</v>
      </c>
      <c r="B67" s="3">
        <v>9.0500001999999996E-2</v>
      </c>
      <c r="C67" s="4">
        <f t="shared" si="108"/>
        <v>9.0765956083132218E-2</v>
      </c>
      <c r="D67" s="5">
        <f t="shared" si="134"/>
        <v>0.95580107801811731</v>
      </c>
      <c r="E67" s="5">
        <f t="shared" si="134"/>
        <v>0.91393283037874262</v>
      </c>
      <c r="F67" s="5">
        <f t="shared" si="134"/>
        <v>0.87431028769999208</v>
      </c>
      <c r="G67" s="5">
        <f t="shared" si="134"/>
        <v>0.83682368482830383</v>
      </c>
      <c r="H67" s="5">
        <f t="shared" si="134"/>
        <v>0.80135090788924379</v>
      </c>
      <c r="I67" s="5">
        <f t="shared" si="134"/>
        <v>0.76776580493961144</v>
      </c>
      <c r="J67" s="5">
        <f t="shared" si="134"/>
        <v>0.73594357467607829</v>
      </c>
      <c r="K67" s="5">
        <f t="shared" si="134"/>
        <v>0.70576411510890746</v>
      </c>
      <c r="L67" s="5">
        <f t="shared" si="134"/>
        <v>0.67711396622636588</v>
      </c>
      <c r="M67" s="5">
        <f t="shared" si="134"/>
        <v>0.64988729854252114</v>
      </c>
      <c r="N67" s="5">
        <f t="shared" si="134"/>
        <v>0.62398626700949555</v>
      </c>
      <c r="O67" s="5">
        <f t="shared" si="134"/>
        <v>0.5993209542931508</v>
      </c>
      <c r="P67" s="5">
        <f t="shared" si="134"/>
        <v>0.57580905901457224</v>
      </c>
      <c r="Q67" s="5">
        <f t="shared" si="134"/>
        <v>0.5533754358495121</v>
      </c>
      <c r="R67" s="5">
        <f t="shared" si="134"/>
        <v>0.53195155988051879</v>
      </c>
      <c r="S67" s="5">
        <f t="shared" si="134"/>
        <v>0.51147496330708508</v>
      </c>
      <c r="T67" s="5">
        <f t="shared" si="133"/>
        <v>0.49188867563036903</v>
      </c>
      <c r="U67" s="5">
        <f t="shared" si="133"/>
        <v>0.4731406866418566</v>
      </c>
      <c r="V67" s="5">
        <f t="shared" si="133"/>
        <v>0.45518344345052114</v>
      </c>
      <c r="W67" s="5">
        <f t="shared" si="133"/>
        <v>0.43797338729877194</v>
      </c>
      <c r="X67" s="5">
        <f t="shared" si="136"/>
        <v>0.42147053227030307</v>
      </c>
      <c r="Y67" s="5">
        <f t="shared" si="136"/>
        <v>0.40563808563108783</v>
      </c>
      <c r="Z67" s="5">
        <f t="shared" si="136"/>
        <v>0.3904421080755337</v>
      </c>
      <c r="AA67" s="5">
        <f t="shared" si="136"/>
        <v>0.37585121129443522</v>
      </c>
      <c r="AB67" s="5">
        <f t="shared" si="136"/>
        <v>0.36183628984263316</v>
      </c>
      <c r="AC67" s="5">
        <f t="shared" si="136"/>
        <v>0.34837028412317539</v>
      </c>
      <c r="AD67" s="5">
        <f t="shared" si="136"/>
        <v>0.33542797132388419</v>
      </c>
      <c r="AE67" s="5">
        <f t="shared" si="136"/>
        <v>0.32298578127373323</v>
      </c>
      <c r="AF67" s="5">
        <f t="shared" si="136"/>
        <v>0.31102163438359526</v>
      </c>
      <c r="AG67" s="5">
        <f t="shared" si="136"/>
        <v>0.29951479906692924</v>
      </c>
      <c r="AH67" s="5">
        <f t="shared" si="136"/>
        <v>0.28844576627956847</v>
      </c>
      <c r="AI67" s="5">
        <f t="shared" si="136"/>
        <v>0.27779613906011436</v>
      </c>
      <c r="AJ67" s="5">
        <f t="shared" si="136"/>
        <v>0.26754853518486421</v>
      </c>
      <c r="AK67" s="5">
        <f t="shared" si="136"/>
        <v>0.25768650126861681</v>
      </c>
      <c r="AL67" s="5">
        <f t="shared" si="136"/>
        <v>0.24819443684246442</v>
      </c>
      <c r="AM67" s="5">
        <f t="shared" si="136"/>
        <v>0.23905752712078282</v>
      </c>
      <c r="AN67" s="5">
        <f t="shared" si="136"/>
        <v>0.23026168333213989</v>
      </c>
      <c r="AO67" s="5">
        <f t="shared" si="136"/>
        <v>0.22179348963349277</v>
      </c>
      <c r="AP67" s="5">
        <f t="shared" si="136"/>
        <v>0.21364015575497228</v>
      </c>
      <c r="AQ67" s="5">
        <f t="shared" si="136"/>
        <v>0.20578947463509839</v>
      </c>
      <c r="AR67" s="5">
        <f t="shared" si="136"/>
        <v>0.1982297844048751</v>
      </c>
      <c r="AS67" s="5">
        <f t="shared" si="136"/>
        <v>0.19094993416528155</v>
      </c>
      <c r="AT67" s="5">
        <f t="shared" si="136"/>
        <v>0.18393925307760223</v>
      </c>
      <c r="AU67" s="5">
        <f t="shared" si="136"/>
        <v>0.17718752235109275</v>
      </c>
      <c r="AV67" s="5">
        <f t="shared" si="136"/>
        <v>0.17068494976885834</v>
      </c>
      <c r="AW67" s="5">
        <f t="shared" si="136"/>
        <v>0.16442214644158998</v>
      </c>
      <c r="AX67" s="5">
        <f t="shared" si="136"/>
        <v>0.15839010552094235</v>
      </c>
      <c r="AY67" s="5">
        <f t="shared" si="136"/>
        <v>0.15258018264069459</v>
      </c>
      <c r="AZ67" s="5">
        <f t="shared" si="136"/>
        <v>0.14698407788518125</v>
      </c>
      <c r="BA67" s="5">
        <f t="shared" si="136"/>
        <v>0.14159381911148464</v>
      </c>
      <c r="BB67" s="5">
        <f t="shared" si="136"/>
        <v>0.13640174647512748</v>
      </c>
      <c r="BC67" s="5">
        <f t="shared" si="136"/>
        <v>0.13140049802901596</v>
      </c>
      <c r="BD67" s="5">
        <f t="shared" si="136"/>
        <v>0.12658299628259387</v>
      </c>
      <c r="BE67" s="5">
        <f t="shared" si="136"/>
        <v>0.12194243562298158</v>
      </c>
      <c r="BF67" s="5">
        <f t="shared" si="136"/>
        <v>0.11747227051260882</v>
      </c>
      <c r="BG67" s="5">
        <f t="shared" si="136"/>
        <v>0.1131662043888111</v>
      </c>
      <c r="BH67" s="5">
        <f t="shared" si="136"/>
        <v>0.10901817920029053</v>
      </c>
      <c r="BI67" s="5">
        <f t="shared" si="136"/>
        <v>0.10502236552345894</v>
      </c>
      <c r="BJ67" s="5">
        <f t="shared" si="136"/>
        <v>0.10117315320867187</v>
      </c>
      <c r="BK67" s="5">
        <f t="shared" si="136"/>
        <v>9.7465142512387665E-2</v>
      </c>
      <c r="BL67" s="26">
        <f t="shared" si="110"/>
        <v>9.0410929937490475E-2</v>
      </c>
      <c r="BM67" s="26">
        <f t="shared" si="137"/>
        <v>8.9998199967283796E-2</v>
      </c>
      <c r="BN67" s="26">
        <f t="shared" si="137"/>
        <v>8.9546630719781556E-2</v>
      </c>
      <c r="BO67" s="26">
        <f t="shared" si="137"/>
        <v>8.9070941011455185E-2</v>
      </c>
      <c r="BP67" s="26">
        <f t="shared" si="137"/>
        <v>8.8582536237396925E-2</v>
      </c>
      <c r="BQ67" s="26">
        <f t="shared" si="137"/>
        <v>8.8090177941151565E-2</v>
      </c>
      <c r="BR67" s="26">
        <f t="shared" si="137"/>
        <v>8.7600522295555705E-2</v>
      </c>
      <c r="BS67" s="26">
        <f t="shared" si="137"/>
        <v>8.7118552973556057E-2</v>
      </c>
      <c r="BT67" s="26">
        <f t="shared" si="137"/>
        <v>8.6647928926438716E-2</v>
      </c>
      <c r="BU67" s="26">
        <f t="shared" si="137"/>
        <v>8.619126359667062E-2</v>
      </c>
      <c r="BV67" s="26">
        <f t="shared" si="137"/>
        <v>8.5750348882271288E-2</v>
      </c>
      <c r="BW67" s="26">
        <f t="shared" si="137"/>
        <v>8.532633458587964E-2</v>
      </c>
      <c r="BX67" s="26">
        <f t="shared" si="137"/>
        <v>8.4919872001407548E-2</v>
      </c>
      <c r="BY67" s="26">
        <f t="shared" si="137"/>
        <v>8.453122861565851E-2</v>
      </c>
      <c r="BZ67" s="26">
        <f t="shared" si="137"/>
        <v>8.4160379552296452E-2</v>
      </c>
      <c r="CA67" s="26">
        <f t="shared" si="137"/>
        <v>8.3807080297457481E-2</v>
      </c>
      <c r="CB67" s="26">
        <f t="shared" si="137"/>
        <v>8.3470924368999583E-2</v>
      </c>
      <c r="CC67" s="26">
        <f t="shared" si="137"/>
        <v>8.3151388883817484E-2</v>
      </c>
      <c r="CD67" s="26">
        <f t="shared" si="137"/>
        <v>8.2847870406802138E-2</v>
      </c>
      <c r="CE67" s="26">
        <f t="shared" si="137"/>
        <v>8.2559713004347446E-2</v>
      </c>
      <c r="CF67" s="26">
        <f t="shared" si="137"/>
        <v>8.2286230053441406E-2</v>
      </c>
      <c r="CG67" s="26">
        <f t="shared" si="137"/>
        <v>8.2026721057137611E-2</v>
      </c>
      <c r="CH67" s="26">
        <f t="shared" si="137"/>
        <v>8.1780484474739706E-2</v>
      </c>
      <c r="CI67" s="26">
        <f t="shared" si="137"/>
        <v>8.1546827379200187E-2</v>
      </c>
      <c r="CJ67" s="26">
        <f t="shared" si="137"/>
        <v>8.1325072596047085E-2</v>
      </c>
      <c r="CK67" s="26">
        <f t="shared" si="137"/>
        <v>8.1114563850367916E-2</v>
      </c>
      <c r="CL67" s="26">
        <f t="shared" si="137"/>
        <v>8.0914669345151999E-2</v>
      </c>
      <c r="CM67" s="26">
        <f t="shared" si="137"/>
        <v>8.0724784110912912E-2</v>
      </c>
      <c r="CN67" s="26">
        <f t="shared" si="137"/>
        <v>8.0544331399170443E-2</v>
      </c>
      <c r="CO67" s="26">
        <f t="shared" si="137"/>
        <v>8.0372763338000072E-2</v>
      </c>
      <c r="CP67" s="26">
        <f t="shared" si="137"/>
        <v>8.0209561023970921E-2</v>
      </c>
      <c r="CQ67" s="26">
        <f t="shared" si="137"/>
        <v>8.0054234189387632E-2</v>
      </c>
      <c r="CR67" s="26">
        <f t="shared" si="137"/>
        <v>7.9906320555205704E-2</v>
      </c>
      <c r="CS67" s="26">
        <f t="shared" si="137"/>
        <v>7.9765384956991883E-2</v>
      </c>
      <c r="CT67" s="26">
        <f t="shared" si="137"/>
        <v>7.9631018312791402E-2</v>
      </c>
      <c r="CU67" s="26">
        <f t="shared" si="137"/>
        <v>7.9502836486883666E-2</v>
      </c>
      <c r="CV67" s="26">
        <f t="shared" si="137"/>
        <v>7.9380479091463466E-2</v>
      </c>
      <c r="CW67" s="26">
        <f t="shared" si="137"/>
        <v>7.9263608258712606E-2</v>
      </c>
      <c r="CX67" s="26">
        <f t="shared" si="137"/>
        <v>7.9151907408072569E-2</v>
      </c>
      <c r="CY67" s="26">
        <f t="shared" si="137"/>
        <v>7.9045080027424164E-2</v>
      </c>
      <c r="CZ67" s="26">
        <f t="shared" si="137"/>
        <v>7.8942848482024458E-2</v>
      </c>
      <c r="DA67" s="26">
        <f t="shared" si="137"/>
        <v>7.8844952861205533E-2</v>
      </c>
      <c r="DB67" s="26">
        <f t="shared" si="137"/>
        <v>7.8751149869805775E-2</v>
      </c>
      <c r="DC67" s="26">
        <f t="shared" si="137"/>
        <v>7.8661211768924572E-2</v>
      </c>
      <c r="DD67" s="26">
        <f t="shared" si="137"/>
        <v>7.8574925368736934E-2</v>
      </c>
      <c r="DE67" s="26">
        <f t="shared" si="137"/>
        <v>7.8492091074672338E-2</v>
      </c>
      <c r="DF67" s="26">
        <f t="shared" si="137"/>
        <v>7.8412521987166209E-2</v>
      </c>
      <c r="DG67" s="26">
        <f t="shared" si="137"/>
        <v>7.8336043054367255E-2</v>
      </c>
      <c r="DH67" s="26">
        <f t="shared" si="137"/>
        <v>7.8262490276571589E-2</v>
      </c>
      <c r="DI67" s="26">
        <f t="shared" si="137"/>
        <v>7.8191709960713757E-2</v>
      </c>
      <c r="DJ67" s="26">
        <f t="shared" si="137"/>
        <v>7.8123558022937134E-2</v>
      </c>
      <c r="DK67" s="26">
        <f t="shared" si="137"/>
        <v>7.8057899337063474E-2</v>
      </c>
      <c r="DL67" s="26">
        <f t="shared" si="137"/>
        <v>7.7994607126662716E-2</v>
      </c>
      <c r="DM67" s="26">
        <f t="shared" si="137"/>
        <v>7.7933562398366366E-2</v>
      </c>
      <c r="DN67" s="26">
        <f t="shared" si="137"/>
        <v>7.7874653414059913E-2</v>
      </c>
      <c r="DO67" s="26">
        <f t="shared" si="137"/>
        <v>7.781777519961941E-2</v>
      </c>
      <c r="DP67" s="26">
        <f t="shared" si="137"/>
        <v>7.7762829087911073E-2</v>
      </c>
      <c r="DQ67" s="26">
        <f t="shared" si="137"/>
        <v>7.7709722293849356E-2</v>
      </c>
      <c r="DR67" s="26">
        <f t="shared" si="137"/>
        <v>7.7658367519397253E-2</v>
      </c>
      <c r="DS67" s="26">
        <f t="shared" si="137"/>
        <v>7.7608682586489813E-2</v>
      </c>
      <c r="DT67" s="6">
        <f>2*(100-(100*G67))/SUM($D67:G67)/100</f>
        <v>9.1137858529166282E-2</v>
      </c>
      <c r="DU67" s="6">
        <f>2*(100-(100*I67))/SUM($D67:I67)/100</f>
        <v>9.0188306715342836E-2</v>
      </c>
      <c r="DV67" s="6">
        <f>2*(100-(100*M67))/SUM($D67:M67)/100</f>
        <v>8.8426884894994617E-2</v>
      </c>
      <c r="DW67" s="6">
        <f>2*(100-(100*Q67))/SUM($D67:Q67)/100</f>
        <v>8.6966509248985566E-2</v>
      </c>
      <c r="DX67" s="6">
        <f>2*(100-(100*W67))/SUM($D67:W67)/100</f>
        <v>8.5331394822173681E-2</v>
      </c>
      <c r="DY67" s="7">
        <f>(DT67-'Data for assignment'!C57)^2</f>
        <v>1.3505611768418383E-6</v>
      </c>
      <c r="DZ67" s="7">
        <f>(DU67-'Data for assignment'!D57)^2</f>
        <v>2.9298802072101446E-6</v>
      </c>
      <c r="EA67" s="7">
        <f>(DV67-'Data for assignment'!E57)^2</f>
        <v>6.6209419285437495E-6</v>
      </c>
      <c r="EB67" s="7">
        <f>(DW67-'Data for assignment'!F57)^2</f>
        <v>1.320228410564943E-5</v>
      </c>
      <c r="EC67" s="7">
        <f>(DX67-'Data for assignment'!G57)^2</f>
        <v>2.2739614416416674E-5</v>
      </c>
      <c r="ED67" t="str">
        <f t="shared" si="111"/>
        <v>Par Rate 28</v>
      </c>
      <c r="EE67" s="18">
        <v>28</v>
      </c>
      <c r="EF67">
        <v>0.12479457162951289</v>
      </c>
      <c r="EG67">
        <v>7.524186557154644E-2</v>
      </c>
      <c r="EH67">
        <v>0.12474330808823776</v>
      </c>
      <c r="EI67">
        <f>100*EG67/2*SUM($EH$12:EH67)+100*EH67</f>
        <v>99.967940287368904</v>
      </c>
      <c r="EJ67" s="50">
        <f t="shared" si="112"/>
        <v>3.2059712631095749E-2</v>
      </c>
      <c r="EK67" s="50">
        <f t="shared" si="113"/>
        <v>-104.15689681436697</v>
      </c>
      <c r="EL67" s="50"/>
      <c r="EM67" s="50"/>
      <c r="EN67" s="50"/>
      <c r="EO67" s="50"/>
      <c r="EP67" s="50"/>
      <c r="EQ67" s="50"/>
    </row>
    <row r="68" spans="1:147" hidden="1" x14ac:dyDescent="0.3">
      <c r="A68" s="8">
        <v>32549</v>
      </c>
      <c r="B68" s="3">
        <v>9.1999997999999999E-2</v>
      </c>
      <c r="C68" s="4">
        <f t="shared" si="108"/>
        <v>9.2311998358673375E-2</v>
      </c>
      <c r="D68" s="5">
        <f t="shared" si="134"/>
        <v>0.95510561830753415</v>
      </c>
      <c r="E68" s="5">
        <f t="shared" si="134"/>
        <v>0.91267935948820811</v>
      </c>
      <c r="F68" s="5">
        <f t="shared" si="134"/>
        <v>0.8726129372747391</v>
      </c>
      <c r="G68" s="5">
        <f t="shared" si="134"/>
        <v>0.83477705786305634</v>
      </c>
      <c r="H68" s="5">
        <f t="shared" si="134"/>
        <v>0.79903330744382195</v>
      </c>
      <c r="I68" s="5">
        <f t="shared" si="134"/>
        <v>0.7652419577895806</v>
      </c>
      <c r="J68" s="5">
        <f t="shared" si="134"/>
        <v>0.73326691322146431</v>
      </c>
      <c r="K68" s="5">
        <f t="shared" si="134"/>
        <v>0.70297868072194791</v>
      </c>
      <c r="L68" s="5">
        <f t="shared" si="134"/>
        <v>0.67425599253679014</v>
      </c>
      <c r="M68" s="5">
        <f t="shared" si="134"/>
        <v>0.64698652654424182</v>
      </c>
      <c r="N68" s="5">
        <f t="shared" si="134"/>
        <v>0.62106703678568054</v>
      </c>
      <c r="O68" s="5">
        <f t="shared" si="134"/>
        <v>0.59640311136464286</v>
      </c>
      <c r="P68" s="5">
        <f t="shared" si="134"/>
        <v>0.57290870717981646</v>
      </c>
      <c r="Q68" s="5">
        <f t="shared" si="134"/>
        <v>0.55050556303159504</v>
      </c>
      <c r="R68" s="5">
        <f t="shared" si="134"/>
        <v>0.5291225589326215</v>
      </c>
      <c r="S68" s="5">
        <f t="shared" si="134"/>
        <v>0.50869506589323321</v>
      </c>
      <c r="T68" s="5">
        <f t="shared" si="133"/>
        <v>0.48916431410916505</v>
      </c>
      <c r="U68" s="5">
        <f t="shared" si="133"/>
        <v>0.47047679624586042</v>
      </c>
      <c r="V68" s="5">
        <f t="shared" si="133"/>
        <v>0.45258371488601379</v>
      </c>
      <c r="W68" s="5">
        <f t="shared" si="133"/>
        <v>0.43544047811144576</v>
      </c>
      <c r="X68" s="5">
        <f t="shared" si="136"/>
        <v>0.41900624386403379</v>
      </c>
      <c r="Y68" s="5">
        <f t="shared" si="136"/>
        <v>0.403243511631797</v>
      </c>
      <c r="Z68" s="5">
        <f t="shared" si="136"/>
        <v>0.38811775875225635</v>
      </c>
      <c r="AA68" s="5">
        <f t="shared" si="136"/>
        <v>0.37359711794547634</v>
      </c>
      <c r="AB68" s="5">
        <f t="shared" si="136"/>
        <v>0.35965209239369339</v>
      </c>
      <c r="AC68" s="5">
        <f t="shared" si="136"/>
        <v>0.34625530464012022</v>
      </c>
      <c r="AD68" s="5">
        <f t="shared" si="136"/>
        <v>0.33338127569393022</v>
      </c>
      <c r="AE68" s="5">
        <f t="shared" si="136"/>
        <v>0.32100623093779457</v>
      </c>
      <c r="AF68" s="5">
        <f t="shared" si="136"/>
        <v>0.30910792969523065</v>
      </c>
      <c r="AG68" s="5">
        <f t="shared" si="136"/>
        <v>0.29766551559827692</v>
      </c>
      <c r="AH68" s="5">
        <f t="shared" si="136"/>
        <v>0.28665938518253509</v>
      </c>
      <c r="AI68" s="5">
        <f t="shared" si="136"/>
        <v>0.27607107241431561</v>
      </c>
      <c r="AJ68" s="5">
        <f t="shared" si="136"/>
        <v>0.2658831471162264</v>
      </c>
      <c r="AK68" s="5">
        <f t="shared" si="136"/>
        <v>0.25607912549909378</v>
      </c>
      <c r="AL68" s="5">
        <f t="shared" si="136"/>
        <v>0.24664339122788614</v>
      </c>
      <c r="AM68" s="5">
        <f t="shared" si="136"/>
        <v>0.23756112564703938</v>
      </c>
      <c r="AN68" s="5">
        <f t="shared" si="136"/>
        <v>0.22881824596694095</v>
      </c>
      <c r="AO68" s="5">
        <f t="shared" si="136"/>
        <v>0.22040135036953515</v>
      </c>
      <c r="AP68" s="5">
        <f t="shared" si="136"/>
        <v>0.21229766912859654</v>
      </c>
      <c r="AQ68" s="5">
        <f t="shared" si="136"/>
        <v>0.204495020960859</v>
      </c>
      <c r="AR68" s="5">
        <f t="shared" si="136"/>
        <v>0.19698177392957658</v>
      </c>
      <c r="AS68" s="5">
        <f t="shared" si="136"/>
        <v>0.1897468103138655</v>
      </c>
      <c r="AT68" s="5">
        <f t="shared" si="136"/>
        <v>0.18277949493690254</v>
      </c>
      <c r="AU68" s="5">
        <f t="shared" si="136"/>
        <v>0.17606964651515228</v>
      </c>
      <c r="AV68" s="5">
        <f t="shared" si="136"/>
        <v>0.16960751165058682</v>
      </c>
      <c r="AW68" s="5">
        <f t="shared" si="136"/>
        <v>0.16338374113951351</v>
      </c>
      <c r="AX68" s="5">
        <f t="shared" si="136"/>
        <v>0.15738936831619776</v>
      </c>
      <c r="AY68" s="5">
        <f t="shared" si="136"/>
        <v>0.15161578918788887</v>
      </c>
      <c r="AZ68" s="5">
        <f t="shared" si="136"/>
        <v>0.14605474415094702</v>
      </c>
      <c r="BA68" s="5">
        <f t="shared" si="136"/>
        <v>0.14069830110625256</v>
      </c>
      <c r="BB68" s="5">
        <f t="shared" si="136"/>
        <v>0.13553883981658166</v>
      </c>
      <c r="BC68" s="5">
        <f t="shared" si="136"/>
        <v>0.13056903736970663</v>
      </c>
      <c r="BD68" s="5">
        <f t="shared" si="136"/>
        <v>0.12578185462909391</v>
      </c>
      <c r="BE68" s="5">
        <f t="shared" si="136"/>
        <v>0.1211705235696528</v>
      </c>
      <c r="BF68" s="5">
        <f t="shared" si="136"/>
        <v>0.11672853540937479</v>
      </c>
      <c r="BG68" s="5">
        <f t="shared" si="136"/>
        <v>0.11244962945921867</v>
      </c>
      <c r="BH68" s="5">
        <f t="shared" si="136"/>
        <v>0.10832778262349761</v>
      </c>
      <c r="BI68" s="5">
        <f t="shared" si="136"/>
        <v>0.10435719949154264</v>
      </c>
      <c r="BJ68" s="5">
        <f t="shared" si="136"/>
        <v>0.10053230296874759</v>
      </c>
      <c r="BK68" s="5">
        <f t="shared" si="136"/>
        <v>9.6847725401415688E-2</v>
      </c>
      <c r="BL68" s="26">
        <f t="shared" si="110"/>
        <v>9.1866699060338536E-2</v>
      </c>
      <c r="BM68" s="26">
        <f t="shared" si="137"/>
        <v>9.137065449730887E-2</v>
      </c>
      <c r="BN68" s="26">
        <f t="shared" si="137"/>
        <v>9.0842128186501489E-2</v>
      </c>
      <c r="BO68" s="26">
        <f t="shared" si="137"/>
        <v>9.0295293176200941E-2</v>
      </c>
      <c r="BP68" s="26">
        <f t="shared" si="137"/>
        <v>8.9741059068769308E-2</v>
      </c>
      <c r="BQ68" s="26">
        <f t="shared" si="137"/>
        <v>8.9187736823599359E-2</v>
      </c>
      <c r="BR68" s="26">
        <f t="shared" si="137"/>
        <v>8.8641572938751995E-2</v>
      </c>
      <c r="BS68" s="26">
        <f t="shared" si="137"/>
        <v>8.8107178443410109E-2</v>
      </c>
      <c r="BT68" s="26">
        <f t="shared" si="137"/>
        <v>8.7587873176506875E-2</v>
      </c>
      <c r="BU68" s="26">
        <f t="shared" si="137"/>
        <v>8.708596184093019E-2</v>
      </c>
      <c r="BV68" s="26">
        <f t="shared" si="137"/>
        <v>8.6602955116257513E-2</v>
      </c>
      <c r="BW68" s="26">
        <f t="shared" si="137"/>
        <v>8.6139746532661432E-2</v>
      </c>
      <c r="BX68" s="26">
        <f t="shared" si="137"/>
        <v>8.5696753731442324E-2</v>
      </c>
      <c r="BY68" s="26">
        <f t="shared" si="137"/>
        <v>8.527403106490053E-2</v>
      </c>
      <c r="BZ68" s="26">
        <f t="shared" si="137"/>
        <v>8.4871359140755526E-2</v>
      </c>
      <c r="CA68" s="26">
        <f t="shared" si="137"/>
        <v>8.4488315830459876E-2</v>
      </c>
      <c r="CB68" s="26">
        <f t="shared" si="137"/>
        <v>8.4124332385462214E-2</v>
      </c>
      <c r="CC68" s="26">
        <f t="shared" si="137"/>
        <v>8.3778737599707026E-2</v>
      </c>
      <c r="CD68" s="26">
        <f t="shared" si="137"/>
        <v>8.3450792387427669E-2</v>
      </c>
      <c r="CE68" s="26">
        <f t="shared" si="137"/>
        <v>8.3139716686064014E-2</v>
      </c>
      <c r="CF68" s="26">
        <f t="shared" si="137"/>
        <v>8.2844710223577214E-2</v>
      </c>
      <c r="CG68" s="26">
        <f t="shared" si="137"/>
        <v>8.2564968390363591E-2</v>
      </c>
      <c r="CH68" s="26">
        <f t="shared" si="137"/>
        <v>8.229969421456132E-2</v>
      </c>
      <c r="CI68" s="26">
        <f t="shared" si="137"/>
        <v>8.2048107244659024E-2</v>
      </c>
      <c r="CJ68" s="26">
        <f t="shared" si="137"/>
        <v>8.1809449985979027E-2</v>
      </c>
      <c r="CK68" s="26">
        <f t="shared" si="137"/>
        <v>8.1582992410589819E-2</v>
      </c>
      <c r="CL68" s="26">
        <f t="shared" si="137"/>
        <v>8.1368034957662372E-2</v>
      </c>
      <c r="CM68" s="26">
        <f t="shared" ref="BM68:DS72" si="138">-(LN(CM$7)/CM$6)+(CM$8/CM$6)*$C68</f>
        <v>8.1163910358524688E-2</v>
      </c>
      <c r="CN68" s="26">
        <f t="shared" si="138"/>
        <v>8.0969984553884655E-2</v>
      </c>
      <c r="CO68" s="26">
        <f t="shared" si="138"/>
        <v>8.0785656916819909E-2</v>
      </c>
      <c r="CP68" s="26">
        <f t="shared" si="138"/>
        <v>8.0610359951698879E-2</v>
      </c>
      <c r="CQ68" s="26">
        <f t="shared" si="138"/>
        <v>8.0443558604197093E-2</v>
      </c>
      <c r="CR68" s="26">
        <f t="shared" si="138"/>
        <v>8.028474928939261E-2</v>
      </c>
      <c r="CS68" s="26">
        <f t="shared" si="138"/>
        <v>8.0133458722256051E-2</v>
      </c>
      <c r="CT68" s="26">
        <f t="shared" si="138"/>
        <v>7.998924261663734E-2</v>
      </c>
      <c r="CU68" s="26">
        <f t="shared" si="138"/>
        <v>7.9851684304237988E-2</v>
      </c>
      <c r="CV68" s="26">
        <f t="shared" si="138"/>
        <v>7.972039331335451E-2</v>
      </c>
      <c r="CW68" s="26">
        <f t="shared" si="138"/>
        <v>7.9595003937822623E-2</v>
      </c>
      <c r="CX68" s="26">
        <f t="shared" si="138"/>
        <v>7.9475173819133868E-2</v>
      </c>
      <c r="CY68" s="26">
        <f t="shared" si="138"/>
        <v>7.9360582558767268E-2</v>
      </c>
      <c r="CZ68" s="26">
        <f t="shared" si="138"/>
        <v>7.9250930373082479E-2</v>
      </c>
      <c r="DA68" s="26">
        <f t="shared" si="138"/>
        <v>7.9145936799418531E-2</v>
      </c>
      <c r="DB68" s="26">
        <f t="shared" si="138"/>
        <v>7.9045339459137248E-2</v>
      </c>
      <c r="DC68" s="26">
        <f t="shared" si="138"/>
        <v>7.8948892881088278E-2</v>
      </c>
      <c r="DD68" s="26">
        <f t="shared" si="138"/>
        <v>7.8856367387222834E-2</v>
      </c>
      <c r="DE68" s="26">
        <f t="shared" si="138"/>
        <v>7.8767548040746913E-2</v>
      </c>
      <c r="DF68" s="26">
        <f t="shared" si="138"/>
        <v>7.8682233656194228E-2</v>
      </c>
      <c r="DG68" s="26">
        <f t="shared" si="138"/>
        <v>7.8600235870051813E-2</v>
      </c>
      <c r="DH68" s="26">
        <f t="shared" si="138"/>
        <v>7.852137827002928E-2</v>
      </c>
      <c r="DI68" s="26">
        <f t="shared" si="138"/>
        <v>7.8445495580684754E-2</v>
      </c>
      <c r="DJ68" s="26">
        <f t="shared" si="138"/>
        <v>7.8372432902870659E-2</v>
      </c>
      <c r="DK68" s="26">
        <f t="shared" si="138"/>
        <v>7.830204500431158E-2</v>
      </c>
      <c r="DL68" s="26">
        <f t="shared" si="138"/>
        <v>7.8234195658554093E-2</v>
      </c>
      <c r="DM68" s="26">
        <f t="shared" si="138"/>
        <v>7.8168757029513897E-2</v>
      </c>
      <c r="DN68" s="26">
        <f t="shared" si="138"/>
        <v>7.810560909887547E-2</v>
      </c>
      <c r="DO68" s="26">
        <f t="shared" si="138"/>
        <v>7.8044639133663968E-2</v>
      </c>
      <c r="DP68" s="26">
        <f t="shared" si="138"/>
        <v>7.7985741191394606E-2</v>
      </c>
      <c r="DQ68" s="26">
        <f t="shared" si="138"/>
        <v>7.7928815660309209E-2</v>
      </c>
      <c r="DR68" s="26">
        <f t="shared" si="138"/>
        <v>7.7873768832324525E-2</v>
      </c>
      <c r="DS68" s="26">
        <f t="shared" si="138"/>
        <v>7.7820512506436595E-2</v>
      </c>
      <c r="DT68" s="6">
        <f>2*(100-(100*G68))/SUM($D68:G68)/100</f>
        <v>9.2427891439043786E-2</v>
      </c>
      <c r="DU68" s="6">
        <f>2*(100-(100*I68))/SUM($D68:I68)/100</f>
        <v>9.1355312857022336E-2</v>
      </c>
      <c r="DV68" s="6">
        <f>2*(100-(100*M68))/SUM($D68:M68)/100</f>
        <v>8.9405148617501928E-2</v>
      </c>
      <c r="DW68" s="6">
        <f>2*(100-(100*Q68))/SUM($D68:Q68)/100</f>
        <v>8.7810552514189552E-2</v>
      </c>
      <c r="DX68" s="6">
        <f>2*(100-(100*W68))/SUM($D68:W68)/100</f>
        <v>8.6039224398490682E-2</v>
      </c>
      <c r="DY68" s="7">
        <f>(DT68-'Data for assignment'!C58)^2</f>
        <v>1.6182576466419488E-6</v>
      </c>
      <c r="DZ68" s="7">
        <f>(DU68-'Data for assignment'!D58)^2</f>
        <v>5.0386069017353261E-6</v>
      </c>
      <c r="EA68" s="7">
        <f>(DV68-'Data for assignment'!E58)^2</f>
        <v>1.1524995540149741E-5</v>
      </c>
      <c r="EB68" s="7">
        <f>(DW68-'Data for assignment'!F58)^2</f>
        <v>2.1990917722173921E-5</v>
      </c>
      <c r="EC68" s="7">
        <f>(DX68-'Data for assignment'!G58)^2</f>
        <v>3.4348643765058064E-5</v>
      </c>
      <c r="ED68" t="str">
        <f t="shared" si="111"/>
        <v>Par Rate 28.5</v>
      </c>
      <c r="EE68" s="18">
        <v>28.5</v>
      </c>
      <c r="EF68">
        <v>0.12022180688397478</v>
      </c>
      <c r="EG68">
        <v>7.5246134148958144E-2</v>
      </c>
      <c r="EH68">
        <v>0.12017241550304905</v>
      </c>
      <c r="EI68">
        <f>100*EG68/2*SUM($EH$12:EH68)+100*EH68</f>
        <v>99.96794014991255</v>
      </c>
      <c r="EJ68" s="50">
        <f t="shared" si="112"/>
        <v>3.2059850087449604E-2</v>
      </c>
      <c r="EK68" s="50">
        <f t="shared" si="113"/>
        <v>-104.15734338815351</v>
      </c>
      <c r="EL68" s="50"/>
      <c r="EM68" s="50"/>
      <c r="EN68" s="50"/>
      <c r="EO68" s="50"/>
      <c r="EP68" s="50"/>
      <c r="EQ68" s="50"/>
    </row>
    <row r="69" spans="1:147" x14ac:dyDescent="0.3">
      <c r="A69" s="8">
        <v>32556</v>
      </c>
      <c r="B69" s="3">
        <v>9.3000001999999998E-2</v>
      </c>
      <c r="C69" s="4">
        <f t="shared" si="108"/>
        <v>9.3342700080351476E-2</v>
      </c>
      <c r="D69" s="5">
        <f t="shared" si="134"/>
        <v>0.9546422565627839</v>
      </c>
      <c r="E69" s="5">
        <f t="shared" si="134"/>
        <v>0.91184466189571611</v>
      </c>
      <c r="F69" s="5">
        <f t="shared" si="134"/>
        <v>0.87148319384136419</v>
      </c>
      <c r="G69" s="5">
        <f t="shared" si="134"/>
        <v>0.83341541237974903</v>
      </c>
      <c r="H69" s="5">
        <f t="shared" si="134"/>
        <v>0.79749195517406046</v>
      </c>
      <c r="I69" s="5">
        <f t="shared" si="134"/>
        <v>0.76356399272644693</v>
      </c>
      <c r="J69" s="5">
        <f t="shared" si="134"/>
        <v>0.73148787100740231</v>
      </c>
      <c r="K69" s="5">
        <f t="shared" si="134"/>
        <v>0.70112782218672554</v>
      </c>
      <c r="L69" s="5">
        <f t="shared" si="134"/>
        <v>0.67235736890819409</v>
      </c>
      <c r="M69" s="5">
        <f t="shared" si="134"/>
        <v>0.64505986240174551</v>
      </c>
      <c r="N69" s="5">
        <f t="shared" si="134"/>
        <v>0.61912846168294056</v>
      </c>
      <c r="O69" s="5">
        <f t="shared" si="134"/>
        <v>0.59446576621402247</v>
      </c>
      <c r="P69" s="5">
        <f t="shared" si="134"/>
        <v>0.57098324718092153</v>
      </c>
      <c r="Q69" s="5">
        <f t="shared" si="134"/>
        <v>0.54860057519920724</v>
      </c>
      <c r="R69" s="5">
        <f t="shared" si="134"/>
        <v>0.52724490912313793</v>
      </c>
      <c r="S69" s="5">
        <f t="shared" si="134"/>
        <v>0.50685018759143574</v>
      </c>
      <c r="T69" s="5">
        <f t="shared" si="133"/>
        <v>0.48735644905335351</v>
      </c>
      <c r="U69" s="5">
        <f t="shared" si="133"/>
        <v>0.46870919517182696</v>
      </c>
      <c r="V69" s="5">
        <f t="shared" si="133"/>
        <v>0.45085880519621635</v>
      </c>
      <c r="W69" s="5">
        <f t="shared" si="133"/>
        <v>0.4337600040694008</v>
      </c>
      <c r="X69" s="5">
        <f t="shared" si="136"/>
        <v>0.41737138392763506</v>
      </c>
      <c r="Y69" s="5">
        <f t="shared" si="136"/>
        <v>0.40165497673283757</v>
      </c>
      <c r="Z69" s="5">
        <f t="shared" si="136"/>
        <v>0.38657587466961696</v>
      </c>
      <c r="AA69" s="5">
        <f t="shared" si="136"/>
        <v>0.37210189437893965</v>
      </c>
      <c r="AB69" s="5">
        <f t="shared" si="136"/>
        <v>0.35820328090187098</v>
      </c>
      <c r="AC69" s="5">
        <f t="shared" ref="X69:BK73" si="139">AC$7*EXP(-AC$8*$C69)</f>
        <v>0.34485244724144865</v>
      </c>
      <c r="AD69" s="5">
        <f t="shared" si="139"/>
        <v>0.33202374562944309</v>
      </c>
      <c r="AE69" s="5">
        <f t="shared" si="139"/>
        <v>0.31969326684654853</v>
      </c>
      <c r="AF69" s="5">
        <f t="shared" si="139"/>
        <v>0.30783866424825151</v>
      </c>
      <c r="AG69" s="5">
        <f t="shared" si="139"/>
        <v>0.29643899946693703</v>
      </c>
      <c r="AH69" s="5">
        <f t="shared" si="139"/>
        <v>0.28547460707606903</v>
      </c>
      <c r="AI69" s="5">
        <f t="shared" si="139"/>
        <v>0.27492697580362851</v>
      </c>
      <c r="AJ69" s="5">
        <f t="shared" si="139"/>
        <v>0.26477864416308061</v>
      </c>
      <c r="AK69" s="5">
        <f t="shared" si="139"/>
        <v>0.25501310862780135</v>
      </c>
      <c r="AL69" s="5">
        <f t="shared" si="139"/>
        <v>0.24561474270800632</v>
      </c>
      <c r="AM69" s="5">
        <f t="shared" si="139"/>
        <v>0.23656872549802638</v>
      </c>
      <c r="AN69" s="5">
        <f t="shared" si="139"/>
        <v>0.22786097844734352</v>
      </c>
      <c r="AO69" s="5">
        <f t="shared" si="139"/>
        <v>0.21947810927267936</v>
      </c>
      <c r="AP69" s="5">
        <f t="shared" si="139"/>
        <v>0.21140736207243291</v>
      </c>
      <c r="AQ69" s="5">
        <f t="shared" si="139"/>
        <v>0.20363657283076844</v>
      </c>
      <c r="AR69" s="5">
        <f t="shared" si="139"/>
        <v>0.196154129608545</v>
      </c>
      <c r="AS69" s="5">
        <f t="shared" si="139"/>
        <v>0.18894893681383279</v>
      </c>
      <c r="AT69" s="5">
        <f t="shared" si="139"/>
        <v>0.18201038302766381</v>
      </c>
      <c r="AU69" s="5">
        <f t="shared" si="139"/>
        <v>0.17532831193244017</v>
      </c>
      <c r="AV69" s="5">
        <f t="shared" si="139"/>
        <v>0.16889299595247192</v>
      </c>
      <c r="AW69" s="5">
        <f t="shared" si="139"/>
        <v>0.16269511226967179</v>
      </c>
      <c r="AX69" s="5">
        <f t="shared" si="139"/>
        <v>0.15672572092361975</v>
      </c>
      <c r="AY69" s="5">
        <f t="shared" si="139"/>
        <v>0.15097624474498972</v>
      </c>
      <c r="AZ69" s="5">
        <f t="shared" si="139"/>
        <v>0.14543845090557672</v>
      </c>
      <c r="BA69" s="5">
        <f t="shared" si="139"/>
        <v>0.14010443389762195</v>
      </c>
      <c r="BB69" s="5">
        <f t="shared" si="139"/>
        <v>0.13496659978046463</v>
      </c>
      <c r="BC69" s="5">
        <f t="shared" si="139"/>
        <v>0.13001765155432568</v>
      </c>
      <c r="BD69" s="5">
        <f t="shared" si="139"/>
        <v>0.12525057553974137</v>
      </c>
      <c r="BE69" s="5">
        <f t="shared" si="139"/>
        <v>0.12065862865724858</v>
      </c>
      <c r="BF69" s="5">
        <f t="shared" si="139"/>
        <v>0.11623532651574318</v>
      </c>
      <c r="BG69" s="5">
        <f t="shared" si="139"/>
        <v>0.11197443222981152</v>
      </c>
      <c r="BH69" s="5">
        <f t="shared" si="139"/>
        <v>0.10786994589654844</v>
      </c>
      <c r="BI69" s="5">
        <f t="shared" si="139"/>
        <v>0.10391609467115606</v>
      </c>
      <c r="BJ69" s="5">
        <f t="shared" si="139"/>
        <v>0.10010732338817416</v>
      </c>
      <c r="BK69" s="5">
        <f t="shared" si="139"/>
        <v>9.6438285681698141E-2</v>
      </c>
      <c r="BL69" s="26">
        <f t="shared" si="110"/>
        <v>9.2837218279006151E-2</v>
      </c>
      <c r="BM69" s="26">
        <f t="shared" si="138"/>
        <v>9.228563028380643E-2</v>
      </c>
      <c r="BN69" s="26">
        <f t="shared" si="138"/>
        <v>9.1705798922096654E-2</v>
      </c>
      <c r="BO69" s="26">
        <f t="shared" si="138"/>
        <v>9.1111533394277799E-2</v>
      </c>
      <c r="BP69" s="26">
        <f t="shared" si="138"/>
        <v>9.0513412772021656E-2</v>
      </c>
      <c r="BQ69" s="26">
        <f t="shared" si="138"/>
        <v>8.9919447623283702E-2</v>
      </c>
      <c r="BR69" s="26">
        <f t="shared" si="138"/>
        <v>8.9335611327786932E-2</v>
      </c>
      <c r="BS69" s="26">
        <f t="shared" si="138"/>
        <v>8.8766266483882167E-2</v>
      </c>
      <c r="BT69" s="26">
        <f t="shared" si="138"/>
        <v>8.8214506854093433E-2</v>
      </c>
      <c r="BU69" s="26">
        <f t="shared" si="138"/>
        <v>8.7682431313550496E-2</v>
      </c>
      <c r="BV69" s="26">
        <f t="shared" si="138"/>
        <v>8.7171363061619461E-2</v>
      </c>
      <c r="BW69" s="26">
        <f t="shared" si="138"/>
        <v>8.6682024779023134E-2</v>
      </c>
      <c r="BX69" s="26">
        <f t="shared" si="138"/>
        <v>8.621467833761573E-2</v>
      </c>
      <c r="BY69" s="26">
        <f t="shared" si="138"/>
        <v>8.5769235999081539E-2</v>
      </c>
      <c r="BZ69" s="26">
        <f t="shared" si="138"/>
        <v>8.53453486929793E-2</v>
      </c>
      <c r="CA69" s="26">
        <f t="shared" si="138"/>
        <v>8.4942475880183027E-2</v>
      </c>
      <c r="CB69" s="26">
        <f t="shared" si="138"/>
        <v>8.4559940633814001E-2</v>
      </c>
      <c r="CC69" s="26">
        <f t="shared" si="138"/>
        <v>8.4196972865190692E-2</v>
      </c>
      <c r="CD69" s="26">
        <f t="shared" si="138"/>
        <v>8.3852743054171744E-2</v>
      </c>
      <c r="CE69" s="26">
        <f t="shared" si="138"/>
        <v>8.352638838500942E-2</v>
      </c>
      <c r="CF69" s="26">
        <f t="shared" si="138"/>
        <v>8.3217032819141792E-2</v>
      </c>
      <c r="CG69" s="26">
        <f t="shared" si="138"/>
        <v>8.2923802338064317E-2</v>
      </c>
      <c r="CH69" s="26">
        <f t="shared" si="138"/>
        <v>8.2645836348714058E-2</v>
      </c>
      <c r="CI69" s="26">
        <f t="shared" si="138"/>
        <v>8.238229604954804E-2</v>
      </c>
      <c r="CJ69" s="26">
        <f t="shared" si="138"/>
        <v>8.2132370398727797E-2</v>
      </c>
      <c r="CK69" s="26">
        <f t="shared" si="138"/>
        <v>8.1895280199314691E-2</v>
      </c>
      <c r="CL69" s="26">
        <f t="shared" si="138"/>
        <v>8.167028071429959E-2</v>
      </c>
      <c r="CM69" s="26">
        <f t="shared" si="138"/>
        <v>8.1456663141943289E-2</v>
      </c>
      <c r="CN69" s="26">
        <f t="shared" si="138"/>
        <v>8.1253755215490969E-2</v>
      </c>
      <c r="CO69" s="26">
        <f t="shared" si="138"/>
        <v>8.1060921137787262E-2</v>
      </c>
      <c r="CP69" s="26">
        <f t="shared" si="138"/>
        <v>8.0877561018184163E-2</v>
      </c>
      <c r="CQ69" s="26">
        <f t="shared" si="138"/>
        <v>8.070310994440541E-2</v>
      </c>
      <c r="CR69" s="26">
        <f t="shared" si="138"/>
        <v>8.0537036794093839E-2</v>
      </c>
      <c r="CS69" s="26">
        <f t="shared" si="138"/>
        <v>8.0378842868319936E-2</v>
      </c>
      <c r="CT69" s="26">
        <f t="shared" si="138"/>
        <v>8.022806041131357E-2</v>
      </c>
      <c r="CU69" s="26">
        <f t="shared" si="138"/>
        <v>8.008425106624642E-2</v>
      </c>
      <c r="CV69" s="26">
        <f t="shared" si="138"/>
        <v>7.9947004305349109E-2</v>
      </c>
      <c r="CW69" s="26">
        <f t="shared" si="138"/>
        <v>7.9815935863436258E-2</v>
      </c>
      <c r="CX69" s="26">
        <f t="shared" si="138"/>
        <v>7.9690686196584842E-2</v>
      </c>
      <c r="CY69" s="26">
        <f t="shared" si="138"/>
        <v>7.9570918981899885E-2</v>
      </c>
      <c r="CZ69" s="26">
        <f t="shared" si="138"/>
        <v>7.9456319669711006E-2</v>
      </c>
      <c r="DA69" s="26">
        <f t="shared" si="138"/>
        <v>7.9346594095937167E-2</v>
      </c>
      <c r="DB69" s="26">
        <f t="shared" si="138"/>
        <v>7.9241467159537671E-2</v>
      </c>
      <c r="DC69" s="26">
        <f t="shared" si="138"/>
        <v>7.9140681567783533E-2</v>
      </c>
      <c r="DD69" s="26">
        <f t="shared" si="138"/>
        <v>7.9043996650403514E-2</v>
      </c>
      <c r="DE69" s="26">
        <f t="shared" si="138"/>
        <v>7.8951187242386422E-2</v>
      </c>
      <c r="DF69" s="26">
        <f t="shared" si="138"/>
        <v>7.8862042634267965E-2</v>
      </c>
      <c r="DG69" s="26">
        <f t="shared" si="138"/>
        <v>7.8776365588034941E-2</v>
      </c>
      <c r="DH69" s="26">
        <f t="shared" si="138"/>
        <v>7.8693971416284106E-2</v>
      </c>
      <c r="DI69" s="26">
        <f t="shared" si="138"/>
        <v>7.8614687121937837E-2</v>
      </c>
      <c r="DJ69" s="26">
        <f t="shared" si="138"/>
        <v>7.8538350595606543E-2</v>
      </c>
      <c r="DK69" s="26">
        <f t="shared" si="138"/>
        <v>7.8464809867571733E-2</v>
      </c>
      <c r="DL69" s="26">
        <f t="shared" si="138"/>
        <v>7.8393922411322439E-2</v>
      </c>
      <c r="DM69" s="26">
        <f t="shared" si="138"/>
        <v>7.8325554495591171E-2</v>
      </c>
      <c r="DN69" s="26">
        <f t="shared" si="138"/>
        <v>7.8259580581891613E-2</v>
      </c>
      <c r="DO69" s="26">
        <f t="shared" si="138"/>
        <v>7.8195882764647187E-2</v>
      </c>
      <c r="DP69" s="26">
        <f t="shared" si="138"/>
        <v>7.8134350251106724E-2</v>
      </c>
      <c r="DQ69" s="26">
        <f t="shared" si="138"/>
        <v>7.8074878878366671E-2</v>
      </c>
      <c r="DR69" s="26">
        <f t="shared" si="138"/>
        <v>7.8017370664951083E-2</v>
      </c>
      <c r="DS69" s="26">
        <f t="shared" si="138"/>
        <v>7.7961733394536617E-2</v>
      </c>
      <c r="DT69" s="6">
        <f>2*(100-(100*G69))/SUM($D69:G69)/100</f>
        <v>9.3288493481921198E-2</v>
      </c>
      <c r="DU69" s="6">
        <f>2*(100-(100*I69))/SUM($D69:I69)/100</f>
        <v>9.2133932178945915E-2</v>
      </c>
      <c r="DV69" s="6">
        <f>2*(100-(100*M69))/SUM($D69:M69)/100</f>
        <v>9.0058050230914954E-2</v>
      </c>
      <c r="DW69" s="6">
        <f>2*(100-(100*Q69))/SUM($D69:Q69)/100</f>
        <v>8.8374076374806598E-2</v>
      </c>
      <c r="DX69" s="6">
        <f>2*(100-(100*W69))/SUM($D69:W69)/100</f>
        <v>8.6512041166533896E-2</v>
      </c>
      <c r="DY69" s="7">
        <f>(DT69-'Data for assignment'!C59)^2</f>
        <v>1.6933679140929719E-7</v>
      </c>
      <c r="DZ69" s="7">
        <f>(DU69-'Data for assignment'!D59)^2</f>
        <v>9.3329476343475552E-7</v>
      </c>
      <c r="EA69" s="7">
        <f>(DV69-'Data for assignment'!E59)^2</f>
        <v>9.8718294997639979E-6</v>
      </c>
      <c r="EB69" s="7">
        <f>(DW69-'Data for assignment'!F59)^2</f>
        <v>1.7858447389666249E-5</v>
      </c>
      <c r="EC69" s="7">
        <f>(DX69-'Data for assignment'!G59)^2</f>
        <v>3.0117670205987306E-5</v>
      </c>
      <c r="ED69" t="str">
        <f t="shared" si="111"/>
        <v>Par Rate 29</v>
      </c>
      <c r="EE69" s="18">
        <v>29</v>
      </c>
      <c r="EF69">
        <v>0.11581662063634707</v>
      </c>
      <c r="EG69">
        <v>7.5250203094739829E-2</v>
      </c>
      <c r="EH69">
        <v>0.11576903372552744</v>
      </c>
      <c r="EI69">
        <f>100*EG69/2*SUM($EH$12:EH69)+100*EH69</f>
        <v>99.967940084131484</v>
      </c>
      <c r="EJ69" s="50">
        <f t="shared" si="112"/>
        <v>3.2059915868515532E-2</v>
      </c>
      <c r="EK69" s="50">
        <f t="shared" si="113"/>
        <v>-104.15755710035283</v>
      </c>
      <c r="EL69" s="50"/>
      <c r="EM69" s="50"/>
      <c r="EN69" s="50"/>
      <c r="EO69" s="50"/>
      <c r="EP69" s="50"/>
      <c r="EQ69" s="50"/>
    </row>
    <row r="70" spans="1:147" hidden="1" x14ac:dyDescent="0.3">
      <c r="A70" s="8">
        <v>32563</v>
      </c>
      <c r="B70" s="3">
        <v>9.6499995999999991E-2</v>
      </c>
      <c r="C70" s="4">
        <f t="shared" si="108"/>
        <v>9.695013549227284E-2</v>
      </c>
      <c r="D70" s="5">
        <f t="shared" si="134"/>
        <v>0.95302226925983857</v>
      </c>
      <c r="E70" s="5">
        <f t="shared" si="134"/>
        <v>0.90892924398285146</v>
      </c>
      <c r="F70" s="5">
        <f t="shared" si="134"/>
        <v>0.86754062018638922</v>
      </c>
      <c r="G70" s="5">
        <f t="shared" si="134"/>
        <v>0.82866714722218648</v>
      </c>
      <c r="H70" s="5">
        <f t="shared" si="134"/>
        <v>0.79212062995544463</v>
      </c>
      <c r="I70" s="5">
        <f t="shared" si="134"/>
        <v>0.75772006998150288</v>
      </c>
      <c r="J70" s="5">
        <f t="shared" si="134"/>
        <v>0.72529518060228648</v>
      </c>
      <c r="K70" s="5">
        <f t="shared" si="134"/>
        <v>0.69468814539855184</v>
      </c>
      <c r="L70" s="5">
        <f t="shared" si="134"/>
        <v>0.66575422713944665</v>
      </c>
      <c r="M70" s="5">
        <f t="shared" si="134"/>
        <v>0.63836164617887892</v>
      </c>
      <c r="N70" s="5">
        <f t="shared" si="134"/>
        <v>0.6123910148939874</v>
      </c>
      <c r="O70" s="5">
        <f t="shared" si="134"/>
        <v>0.58773452168257989</v>
      </c>
      <c r="P70" s="5">
        <f t="shared" si="134"/>
        <v>0.56429499318695941</v>
      </c>
      <c r="Q70" s="5">
        <f t="shared" si="134"/>
        <v>0.54198491851235475</v>
      </c>
      <c r="R70" s="5">
        <f t="shared" si="134"/>
        <v>0.52072548835155807</v>
      </c>
      <c r="S70" s="5">
        <f t="shared" si="134"/>
        <v>0.50044568090929176</v>
      </c>
      <c r="T70" s="5">
        <f t="shared" si="133"/>
        <v>0.48108141236488794</v>
      </c>
      <c r="U70" s="5">
        <f t="shared" si="133"/>
        <v>0.46257476022290117</v>
      </c>
      <c r="V70" s="5">
        <f t="shared" si="133"/>
        <v>0.44487326180480297</v>
      </c>
      <c r="W70" s="5">
        <f t="shared" si="133"/>
        <v>0.42792928629853288</v>
      </c>
      <c r="X70" s="5">
        <f t="shared" si="139"/>
        <v>0.41169947648496913</v>
      </c>
      <c r="Y70" s="5">
        <f t="shared" si="139"/>
        <v>0.39614425499863493</v>
      </c>
      <c r="Z70" s="5">
        <f t="shared" si="139"/>
        <v>0.3812273894051586</v>
      </c>
      <c r="AA70" s="5">
        <f t="shared" si="139"/>
        <v>0.36691561024886138</v>
      </c>
      <c r="AB70" s="5">
        <f t="shared" si="139"/>
        <v>0.35317827637458354</v>
      </c>
      <c r="AC70" s="5">
        <f t="shared" si="139"/>
        <v>0.33998708214544626</v>
      </c>
      <c r="AD70" s="5">
        <f t="shared" si="139"/>
        <v>0.32731580158651674</v>
      </c>
      <c r="AE70" s="5">
        <f t="shared" si="139"/>
        <v>0.31514006493270386</v>
      </c>
      <c r="AF70" s="5">
        <f t="shared" si="139"/>
        <v>0.30343716351485817</v>
      </c>
      <c r="AG70" s="5">
        <f t="shared" si="139"/>
        <v>0.29218587936036683</v>
      </c>
      <c r="AH70" s="5">
        <f t="shared" si="139"/>
        <v>0.28136633630128355</v>
      </c>
      <c r="AI70" s="5">
        <f t="shared" si="139"/>
        <v>0.27095986976759573</v>
      </c>
      <c r="AJ70" s="5">
        <f t="shared" si="139"/>
        <v>0.26094891279276616</v>
      </c>
      <c r="AK70" s="5">
        <f t="shared" si="139"/>
        <v>0.25131689607276597</v>
      </c>
      <c r="AL70" s="5">
        <f t="shared" si="139"/>
        <v>0.2420481601995671</v>
      </c>
      <c r="AM70" s="5">
        <f t="shared" si="139"/>
        <v>0.23312787843750676</v>
      </c>
      <c r="AN70" s="5">
        <f t="shared" si="139"/>
        <v>0.22454198862859534</v>
      </c>
      <c r="AO70" s="5">
        <f t="shared" si="139"/>
        <v>0.21627713300343557</v>
      </c>
      <c r="AP70" s="5">
        <f t="shared" si="139"/>
        <v>0.20832060484070539</v>
      </c>
      <c r="AQ70" s="5">
        <f t="shared" si="139"/>
        <v>0.20066030106278901</v>
      </c>
      <c r="AR70" s="5">
        <f t="shared" si="139"/>
        <v>0.19328467998062804</v>
      </c>
      <c r="AS70" s="5">
        <f t="shared" si="139"/>
        <v>0.18618272350950113</v>
      </c>
      <c r="AT70" s="5">
        <f t="shared" si="139"/>
        <v>0.17934390327133815</v>
      </c>
      <c r="AU70" s="5">
        <f t="shared" si="139"/>
        <v>0.1727581500801981</v>
      </c>
      <c r="AV70" s="5">
        <f t="shared" si="139"/>
        <v>0.16641582637738453</v>
      </c>
      <c r="AW70" s="5">
        <f t="shared" si="139"/>
        <v>0.16030770124280144</v>
      </c>
      <c r="AX70" s="5">
        <f t="shared" si="139"/>
        <v>0.15442492766089094</v>
      </c>
      <c r="AY70" s="5">
        <f t="shared" si="139"/>
        <v>0.14875902176396799</v>
      </c>
      <c r="AZ70" s="5">
        <f t="shared" si="139"/>
        <v>0.14330184381398453</v>
      </c>
      <c r="BA70" s="5">
        <f t="shared" si="139"/>
        <v>0.1380455807165791</v>
      </c>
      <c r="BB70" s="5">
        <f t="shared" si="139"/>
        <v>0.13298272988944831</v>
      </c>
      <c r="BC70" s="5">
        <f t="shared" si="139"/>
        <v>0.12810608433127102</v>
      </c>
      <c r="BD70" s="5">
        <f t="shared" si="139"/>
        <v>0.12340871875817844</v>
      </c>
      <c r="BE70" s="5">
        <f t="shared" si="139"/>
        <v>0.11888397669258866</v>
      </c>
      <c r="BF70" s="5">
        <f t="shared" si="139"/>
        <v>0.11452545840452147</v>
      </c>
      <c r="BG70" s="5">
        <f t="shared" si="139"/>
        <v>0.11032700961864349</v>
      </c>
      <c r="BH70" s="5">
        <f t="shared" si="139"/>
        <v>0.10628271091157458</v>
      </c>
      <c r="BI70" s="5">
        <f t="shared" si="139"/>
        <v>0.10238686773367373</v>
      </c>
      <c r="BJ70" s="5">
        <f t="shared" si="139"/>
        <v>9.8634000997850788E-2</v>
      </c>
      <c r="BK70" s="5">
        <f t="shared" si="139"/>
        <v>9.5018838185110976E-2</v>
      </c>
      <c r="BL70" s="26">
        <f t="shared" si="110"/>
        <v>9.6234016134036093E-2</v>
      </c>
      <c r="BM70" s="26">
        <f t="shared" si="138"/>
        <v>9.5488027237105366E-2</v>
      </c>
      <c r="BN70" s="26">
        <f t="shared" si="138"/>
        <v>9.472862922333411E-2</v>
      </c>
      <c r="BO70" s="26">
        <f t="shared" si="138"/>
        <v>9.3968357832807742E-2</v>
      </c>
      <c r="BP70" s="26">
        <f t="shared" si="138"/>
        <v>9.3216635286392596E-2</v>
      </c>
      <c r="BQ70" s="26">
        <f t="shared" si="138"/>
        <v>9.2480420788021447E-2</v>
      </c>
      <c r="BR70" s="26">
        <f t="shared" si="138"/>
        <v>9.1764731808696959E-2</v>
      </c>
      <c r="BS70" s="26">
        <f t="shared" si="138"/>
        <v>9.107306144382632E-2</v>
      </c>
      <c r="BT70" s="26">
        <f t="shared" si="138"/>
        <v>9.0407712193023029E-2</v>
      </c>
      <c r="BU70" s="26">
        <f t="shared" si="138"/>
        <v>8.9770062538379797E-2</v>
      </c>
      <c r="BV70" s="26">
        <f t="shared" si="138"/>
        <v>8.9160779502272858E-2</v>
      </c>
      <c r="BW70" s="26">
        <f t="shared" si="138"/>
        <v>8.8579987795767562E-2</v>
      </c>
      <c r="BX70" s="26">
        <f t="shared" si="138"/>
        <v>8.8027404100771978E-2</v>
      </c>
      <c r="BY70" s="26">
        <f t="shared" si="138"/>
        <v>8.7502443364656068E-2</v>
      </c>
      <c r="BZ70" s="26">
        <f t="shared" si="138"/>
        <v>8.7004302646009335E-2</v>
      </c>
      <c r="CA70" s="26">
        <f t="shared" si="138"/>
        <v>8.6532026971049406E-2</v>
      </c>
      <c r="CB70" s="26">
        <f t="shared" si="138"/>
        <v>8.6084560790915116E-2</v>
      </c>
      <c r="CC70" s="26">
        <f t="shared" si="138"/>
        <v>8.5660787929711629E-2</v>
      </c>
      <c r="CD70" s="26">
        <f t="shared" si="138"/>
        <v>8.5259562348794837E-2</v>
      </c>
      <c r="CE70" s="26">
        <f t="shared" si="138"/>
        <v>8.4879731597915259E-2</v>
      </c>
      <c r="CF70" s="26">
        <f t="shared" si="138"/>
        <v>8.4520154457195684E-2</v>
      </c>
      <c r="CG70" s="26">
        <f t="shared" si="138"/>
        <v>8.4179713978366613E-2</v>
      </c>
      <c r="CH70" s="26">
        <f t="shared" si="138"/>
        <v>8.3857326895433654E-2</v>
      </c>
      <c r="CI70" s="26">
        <f t="shared" si="138"/>
        <v>8.3551950182910215E-2</v>
      </c>
      <c r="CJ70" s="26">
        <f t="shared" si="138"/>
        <v>8.3262585384966059E-2</v>
      </c>
      <c r="CK70" s="26">
        <f t="shared" si="138"/>
        <v>8.2988281214120954E-2</v>
      </c>
      <c r="CL70" s="26">
        <f t="shared" si="138"/>
        <v>8.2728134817638924E-2</v>
      </c>
      <c r="CM70" s="26">
        <f t="shared" si="138"/>
        <v>8.2481292028876149E-2</v>
      </c>
      <c r="CN70" s="26">
        <f t="shared" si="138"/>
        <v>8.2246946855722564E-2</v>
      </c>
      <c r="CO70" s="26">
        <f t="shared" si="138"/>
        <v>8.2024340405910584E-2</v>
      </c>
      <c r="CP70" s="26">
        <f t="shared" si="138"/>
        <v>8.1812759406882721E-2</v>
      </c>
      <c r="CQ70" s="26">
        <f t="shared" si="138"/>
        <v>8.1611534444128483E-2</v>
      </c>
      <c r="CR70" s="26">
        <f t="shared" si="138"/>
        <v>8.1420038014818258E-2</v>
      </c>
      <c r="CS70" s="26">
        <f t="shared" si="138"/>
        <v>8.1237682471880221E-2</v>
      </c>
      <c r="CT70" s="26">
        <f t="shared" si="138"/>
        <v>8.1063917916343556E-2</v>
      </c>
      <c r="CU70" s="26">
        <f t="shared" si="138"/>
        <v>8.0898230081959288E-2</v>
      </c>
      <c r="CV70" s="26">
        <f t="shared" si="138"/>
        <v>8.0740138245128504E-2</v>
      </c>
      <c r="CW70" s="26">
        <f t="shared" si="138"/>
        <v>8.0589193184463129E-2</v>
      </c>
      <c r="CX70" s="26">
        <f t="shared" si="138"/>
        <v>8.0444975207432962E-2</v>
      </c>
      <c r="CY70" s="26">
        <f t="shared" si="138"/>
        <v>8.0307092256152388E-2</v>
      </c>
      <c r="CZ70" s="26">
        <f t="shared" si="138"/>
        <v>8.0175178100141312E-2</v>
      </c>
      <c r="DA70" s="26">
        <f t="shared" si="138"/>
        <v>8.0048890620622482E-2</v>
      </c>
      <c r="DB70" s="26">
        <f t="shared" si="138"/>
        <v>7.9927910188400841E-2</v>
      </c>
      <c r="DC70" s="26">
        <f t="shared" si="138"/>
        <v>7.9811938135458574E-2</v>
      </c>
      <c r="DD70" s="26">
        <f t="shared" si="138"/>
        <v>7.9700695318965648E-2</v>
      </c>
      <c r="DE70" s="26">
        <f t="shared" si="138"/>
        <v>7.9593920775355334E-2</v>
      </c>
      <c r="DF70" s="26">
        <f t="shared" si="138"/>
        <v>7.9491370461360886E-2</v>
      </c>
      <c r="DG70" s="26">
        <f t="shared" si="138"/>
        <v>7.9392816078395642E-2</v>
      </c>
      <c r="DH70" s="26">
        <f t="shared" si="138"/>
        <v>7.9298043976326907E-2</v>
      </c>
      <c r="DI70" s="26">
        <f t="shared" si="138"/>
        <v>7.9206854132506346E-2</v>
      </c>
      <c r="DJ70" s="26">
        <f t="shared" si="138"/>
        <v>7.9119059201841535E-2</v>
      </c>
      <c r="DK70" s="26">
        <f t="shared" si="138"/>
        <v>7.9034483633698027E-2</v>
      </c>
      <c r="DL70" s="26">
        <f t="shared" si="138"/>
        <v>7.8952962851489367E-2</v>
      </c>
      <c r="DM70" s="26">
        <f t="shared" si="138"/>
        <v>7.8874342490924884E-2</v>
      </c>
      <c r="DN70" s="26">
        <f t="shared" si="138"/>
        <v>7.8798477693030777E-2</v>
      </c>
      <c r="DO70" s="26">
        <f t="shared" si="138"/>
        <v>7.8725232448227905E-2</v>
      </c>
      <c r="DP70" s="26">
        <f t="shared" si="138"/>
        <v>7.8654478987929835E-2</v>
      </c>
      <c r="DQ70" s="26">
        <f t="shared" si="138"/>
        <v>7.8586097220315107E-2</v>
      </c>
      <c r="DR70" s="26">
        <f t="shared" si="138"/>
        <v>7.8519974207118884E-2</v>
      </c>
      <c r="DS70" s="26">
        <f t="shared" si="138"/>
        <v>7.8456003678480213E-2</v>
      </c>
      <c r="DT70" s="6">
        <f>2*(100-(100*G70))/SUM($D70:G70)/100</f>
        <v>9.6304206340337706E-2</v>
      </c>
      <c r="DU70" s="6">
        <f>2*(100-(100*I70))/SUM($D70:I70)/100</f>
        <v>9.4862933022406656E-2</v>
      </c>
      <c r="DV70" s="6">
        <f>2*(100-(100*M70))/SUM($D70:M70)/100</f>
        <v>9.2347746246338472E-2</v>
      </c>
      <c r="DW70" s="6">
        <f>2*(100-(100*Q70))/SUM($D70:Q70)/100</f>
        <v>9.0351604755289833E-2</v>
      </c>
      <c r="DX70" s="6">
        <f>2*(100-(100*W70))/SUM($D70:W70)/100</f>
        <v>8.8172747115398714E-2</v>
      </c>
      <c r="DY70" s="7">
        <f>(DT70-'Data for assignment'!C60)^2</f>
        <v>8.749270592577005E-8</v>
      </c>
      <c r="DZ70" s="7">
        <f>(DU70-'Data for assignment'!D60)^2</f>
        <v>5.6201700137154652E-8</v>
      </c>
      <c r="EA70" s="7">
        <f>(DV70-'Data for assignment'!E60)^2</f>
        <v>6.513989014068342E-6</v>
      </c>
      <c r="EB70" s="7">
        <f>(DW70-'Data for assignment'!F60)^2</f>
        <v>1.7209166512756963E-5</v>
      </c>
      <c r="EC70" s="7">
        <f>(DX70-'Data for assignment'!G60)^2</f>
        <v>3.1665986281760353E-5</v>
      </c>
      <c r="ED70" t="str">
        <f t="shared" si="111"/>
        <v>Par Rate 29.5</v>
      </c>
      <c r="EE70" s="18">
        <v>29.5</v>
      </c>
      <c r="EF70">
        <v>0.11157286844810645</v>
      </c>
      <c r="EG70">
        <v>7.5254083566299673E-2</v>
      </c>
      <c r="EH70">
        <v>0.11152702066409634</v>
      </c>
      <c r="EI70">
        <f>100*EG70/2*SUM($EH$12:EH70)+100*EH70</f>
        <v>99.967940077305627</v>
      </c>
      <c r="EJ70" s="50">
        <f t="shared" si="112"/>
        <v>3.2059922694372744E-2</v>
      </c>
      <c r="EK70" s="50">
        <f t="shared" si="113"/>
        <v>-104.15757927647505</v>
      </c>
      <c r="EL70" s="50"/>
      <c r="EM70" s="50"/>
      <c r="EN70" s="50"/>
      <c r="EO70" s="50"/>
      <c r="EP70" s="50"/>
      <c r="EQ70" s="50"/>
    </row>
    <row r="71" spans="1:147" x14ac:dyDescent="0.3">
      <c r="A71" s="8">
        <v>32570</v>
      </c>
      <c r="B71" s="3">
        <v>9.7500000000000003E-2</v>
      </c>
      <c r="C71" s="4">
        <f t="shared" si="108"/>
        <v>9.7980837213950941E-2</v>
      </c>
      <c r="D71" s="5">
        <f t="shared" si="134"/>
        <v>0.95255991823498265</v>
      </c>
      <c r="E71" s="5">
        <f t="shared" si="134"/>
        <v>0.90809797608595999</v>
      </c>
      <c r="F71" s="5">
        <f t="shared" si="134"/>
        <v>0.86641744371607188</v>
      </c>
      <c r="G71" s="5">
        <f t="shared" si="134"/>
        <v>0.82731546791146293</v>
      </c>
      <c r="H71" s="5">
        <f t="shared" si="134"/>
        <v>0.79059261238780076</v>
      </c>
      <c r="I71" s="5">
        <f t="shared" si="134"/>
        <v>0.75605859834874412</v>
      </c>
      <c r="J71" s="5">
        <f t="shared" si="134"/>
        <v>0.72353547929750739</v>
      </c>
      <c r="K71" s="5">
        <f t="shared" si="134"/>
        <v>0.69285911484828211</v>
      </c>
      <c r="L71" s="5">
        <f t="shared" si="134"/>
        <v>0.66387954345776501</v>
      </c>
      <c r="M71" s="5">
        <f t="shared" si="134"/>
        <v>0.63646066610714991</v>
      </c>
      <c r="N71" s="5">
        <f t="shared" si="134"/>
        <v>0.61047952079705503</v>
      </c>
      <c r="O71" s="5">
        <f t="shared" si="134"/>
        <v>0.58582533542292314</v>
      </c>
      <c r="P71" s="5">
        <f t="shared" si="134"/>
        <v>0.56239848258528502</v>
      </c>
      <c r="Q71" s="5">
        <f t="shared" si="134"/>
        <v>0.54010941580277638</v>
      </c>
      <c r="R71" s="5">
        <f t="shared" si="134"/>
        <v>0.51887763647397234</v>
      </c>
      <c r="S71" s="5">
        <f t="shared" si="134"/>
        <v>0.49863072055319591</v>
      </c>
      <c r="T71" s="5">
        <f t="shared" si="133"/>
        <v>0.47930342028875128</v>
      </c>
      <c r="U71" s="5">
        <f t="shared" si="133"/>
        <v>0.46083684742993225</v>
      </c>
      <c r="V71" s="5">
        <f t="shared" si="133"/>
        <v>0.443177738579421</v>
      </c>
      <c r="W71" s="5">
        <f t="shared" si="133"/>
        <v>0.4262777998299932</v>
      </c>
      <c r="X71" s="5">
        <f t="shared" si="139"/>
        <v>0.41009312576872542</v>
      </c>
      <c r="Y71" s="5">
        <f t="shared" si="139"/>
        <v>0.39458368686564482</v>
      </c>
      <c r="Z71" s="5">
        <f t="shared" si="139"/>
        <v>0.37971287884661131</v>
      </c>
      <c r="AA71" s="5">
        <f t="shared" si="139"/>
        <v>0.36544712764816217</v>
      </c>
      <c r="AB71" s="5">
        <f t="shared" si="139"/>
        <v>0.35175554380526097</v>
      </c>
      <c r="AC71" s="5">
        <f t="shared" si="139"/>
        <v>0.33860962052320126</v>
      </c>
      <c r="AD71" s="5">
        <f t="shared" si="139"/>
        <v>0.32598297016006511</v>
      </c>
      <c r="AE71" s="5">
        <f t="shared" si="139"/>
        <v>0.31385109434867248</v>
      </c>
      <c r="AF71" s="5">
        <f t="shared" si="139"/>
        <v>0.30219118348659257</v>
      </c>
      <c r="AG71" s="5">
        <f t="shared" si="139"/>
        <v>0.29098194180090531</v>
      </c>
      <c r="AH71" s="5">
        <f t="shared" si="139"/>
        <v>0.28020343464036623</v>
      </c>
      <c r="AI71" s="5">
        <f t="shared" si="139"/>
        <v>0.26983695505609678</v>
      </c>
      <c r="AJ71" s="5">
        <f t="shared" si="139"/>
        <v>0.25986490710107107</v>
      </c>
      <c r="AK71" s="5">
        <f t="shared" si="139"/>
        <v>0.25027070360888498</v>
      </c>
      <c r="AL71" s="5">
        <f t="shared" si="139"/>
        <v>0.24103867650535826</v>
      </c>
      <c r="AM71" s="5">
        <f t="shared" si="139"/>
        <v>0.23215399796497441</v>
      </c>
      <c r="AN71" s="5">
        <f t="shared" si="139"/>
        <v>0.22360261095094711</v>
      </c>
      <c r="AO71" s="5">
        <f t="shared" si="139"/>
        <v>0.21537116787588925</v>
      </c>
      <c r="AP71" s="5">
        <f t="shared" si="139"/>
        <v>0.20744697629266134</v>
      </c>
      <c r="AQ71" s="5">
        <f t="shared" si="139"/>
        <v>0.19981795067488528</v>
      </c>
      <c r="AR71" s="5">
        <f t="shared" si="139"/>
        <v>0.19247256947650818</v>
      </c>
      <c r="AS71" s="5">
        <f t="shared" si="139"/>
        <v>0.18539983677213556</v>
      </c>
      <c r="AT71" s="5">
        <f t="shared" si="139"/>
        <v>0.17858924787685332</v>
      </c>
      <c r="AU71" s="5">
        <f t="shared" si="139"/>
        <v>0.17203075842789084</v>
      </c>
      <c r="AV71" s="5">
        <f t="shared" si="139"/>
        <v>0.16571475648251824</v>
      </c>
      <c r="AW71" s="5">
        <f t="shared" si="139"/>
        <v>0.15963203724855191</v>
      </c>
      <c r="AX71" s="5">
        <f t="shared" si="139"/>
        <v>0.15377378011714257</v>
      </c>
      <c r="AY71" s="5">
        <f t="shared" si="139"/>
        <v>0.14813152771331631</v>
      </c>
      <c r="AZ71" s="5">
        <f t="shared" si="139"/>
        <v>0.14269716671907007</v>
      </c>
      <c r="BA71" s="5">
        <f t="shared" si="139"/>
        <v>0.13746291025759444</v>
      </c>
      <c r="BB71" s="5">
        <f t="shared" si="139"/>
        <v>0.13242128165617542</v>
      </c>
      <c r="BC71" s="5">
        <f t="shared" si="139"/>
        <v>0.12756509943020103</v>
      </c>
      <c r="BD71" s="5">
        <f t="shared" si="139"/>
        <v>0.12288746335203622</v>
      </c>
      <c r="BE71" s="5">
        <f t="shared" si="139"/>
        <v>0.11838174148684295</v>
      </c>
      <c r="BF71" s="5">
        <f t="shared" si="139"/>
        <v>0.11404155809313443</v>
      </c>
      <c r="BG71" s="5">
        <f t="shared" si="139"/>
        <v>0.109860782299339</v>
      </c>
      <c r="BH71" s="5">
        <f t="shared" si="139"/>
        <v>0.10583351747922894</v>
      </c>
      <c r="BI71" s="5">
        <f t="shared" si="139"/>
        <v>0.10195409125901114</v>
      </c>
      <c r="BJ71" s="5">
        <f t="shared" si="139"/>
        <v>9.8217046097420643E-2</v>
      </c>
      <c r="BK71" s="5">
        <f t="shared" si="139"/>
        <v>9.4617130387502427E-2</v>
      </c>
      <c r="BL71" s="26">
        <f t="shared" si="110"/>
        <v>9.7204535352703708E-2</v>
      </c>
      <c r="BM71" s="26">
        <f t="shared" si="138"/>
        <v>9.640300302360294E-2</v>
      </c>
      <c r="BN71" s="26">
        <f t="shared" si="138"/>
        <v>9.5592299958929275E-2</v>
      </c>
      <c r="BO71" s="26">
        <f t="shared" si="138"/>
        <v>9.47845980508846E-2</v>
      </c>
      <c r="BP71" s="26">
        <f t="shared" si="138"/>
        <v>9.3988988989644973E-2</v>
      </c>
      <c r="BQ71" s="26">
        <f t="shared" si="138"/>
        <v>9.3212131587705804E-2</v>
      </c>
      <c r="BR71" s="26">
        <f t="shared" si="138"/>
        <v>9.2458770197731896E-2</v>
      </c>
      <c r="BS71" s="26">
        <f t="shared" si="138"/>
        <v>9.1732149484298392E-2</v>
      </c>
      <c r="BT71" s="26">
        <f t="shared" si="138"/>
        <v>9.1034345870609601E-2</v>
      </c>
      <c r="BU71" s="26">
        <f t="shared" si="138"/>
        <v>9.0366532011000089E-2</v>
      </c>
      <c r="BV71" s="26">
        <f t="shared" si="138"/>
        <v>8.9729187447634834E-2</v>
      </c>
      <c r="BW71" s="26">
        <f t="shared" si="138"/>
        <v>8.9122266042129278E-2</v>
      </c>
      <c r="BX71" s="26">
        <f t="shared" si="138"/>
        <v>8.8545328706945384E-2</v>
      </c>
      <c r="BY71" s="26">
        <f t="shared" si="138"/>
        <v>8.7997648298837092E-2</v>
      </c>
      <c r="BZ71" s="26">
        <f t="shared" si="138"/>
        <v>8.747829219823311E-2</v>
      </c>
      <c r="CA71" s="26">
        <f t="shared" si="138"/>
        <v>8.6986187020772571E-2</v>
      </c>
      <c r="CB71" s="26">
        <f t="shared" si="138"/>
        <v>8.6520169039266903E-2</v>
      </c>
      <c r="CC71" s="26">
        <f t="shared" si="138"/>
        <v>8.6079023195195281E-2</v>
      </c>
      <c r="CD71" s="26">
        <f t="shared" si="138"/>
        <v>8.5661513015538926E-2</v>
      </c>
      <c r="CE71" s="26">
        <f t="shared" si="138"/>
        <v>8.5266403296860638E-2</v>
      </c>
      <c r="CF71" s="26">
        <f t="shared" si="138"/>
        <v>8.4892477052760262E-2</v>
      </c>
      <c r="CG71" s="26">
        <f t="shared" si="138"/>
        <v>8.4538547926067353E-2</v>
      </c>
      <c r="CH71" s="26">
        <f t="shared" si="138"/>
        <v>8.4203469029586392E-2</v>
      </c>
      <c r="CI71" s="26">
        <f t="shared" si="138"/>
        <v>8.388613898779923E-2</v>
      </c>
      <c r="CJ71" s="26">
        <f t="shared" si="138"/>
        <v>8.3585505797714829E-2</v>
      </c>
      <c r="CK71" s="26">
        <f t="shared" si="138"/>
        <v>8.3300569002845826E-2</v>
      </c>
      <c r="CL71" s="26">
        <f t="shared" si="138"/>
        <v>8.3030380574276155E-2</v>
      </c>
      <c r="CM71" s="26">
        <f t="shared" si="138"/>
        <v>8.277404481229475E-2</v>
      </c>
      <c r="CN71" s="26">
        <f t="shared" si="138"/>
        <v>8.2530717517328878E-2</v>
      </c>
      <c r="CO71" s="26">
        <f t="shared" si="138"/>
        <v>8.2299604626877937E-2</v>
      </c>
      <c r="CP71" s="26">
        <f t="shared" si="138"/>
        <v>8.2079960473368005E-2</v>
      </c>
      <c r="CQ71" s="26">
        <f t="shared" si="138"/>
        <v>8.18710857843368E-2</v>
      </c>
      <c r="CR71" s="26">
        <f t="shared" si="138"/>
        <v>8.1672325519519501E-2</v>
      </c>
      <c r="CS71" s="26">
        <f t="shared" si="138"/>
        <v>8.1483066617944105E-2</v>
      </c>
      <c r="CT71" s="26">
        <f t="shared" si="138"/>
        <v>8.1302735711019786E-2</v>
      </c>
      <c r="CU71" s="26">
        <f t="shared" si="138"/>
        <v>8.113079684396772E-2</v>
      </c>
      <c r="CV71" s="26">
        <f t="shared" si="138"/>
        <v>8.0966749237123103E-2</v>
      </c>
      <c r="CW71" s="26">
        <f t="shared" si="138"/>
        <v>8.0810125110076764E-2</v>
      </c>
      <c r="CX71" s="26">
        <f t="shared" si="138"/>
        <v>8.0660487584883936E-2</v>
      </c>
      <c r="CY71" s="26">
        <f t="shared" si="138"/>
        <v>8.0517428679284991E-2</v>
      </c>
      <c r="CZ71" s="26">
        <f t="shared" si="138"/>
        <v>8.0380567396769825E-2</v>
      </c>
      <c r="DA71" s="26">
        <f t="shared" si="138"/>
        <v>8.0249547917141104E-2</v>
      </c>
      <c r="DB71" s="26">
        <f t="shared" si="138"/>
        <v>8.0124037888801264E-2</v>
      </c>
      <c r="DC71" s="26">
        <f t="shared" si="138"/>
        <v>8.0003726822153842E-2</v>
      </c>
      <c r="DD71" s="26">
        <f t="shared" si="138"/>
        <v>7.9888324582146342E-2</v>
      </c>
      <c r="DE71" s="26">
        <f t="shared" si="138"/>
        <v>7.977755997699483E-2</v>
      </c>
      <c r="DF71" s="26">
        <f t="shared" si="138"/>
        <v>7.9671179439434622E-2</v>
      </c>
      <c r="DG71" s="26">
        <f t="shared" si="138"/>
        <v>7.9568945796378771E-2</v>
      </c>
      <c r="DH71" s="26">
        <f t="shared" si="138"/>
        <v>7.9470637122581747E-2</v>
      </c>
      <c r="DI71" s="26">
        <f t="shared" si="138"/>
        <v>7.9376045673759429E-2</v>
      </c>
      <c r="DJ71" s="26">
        <f t="shared" si="138"/>
        <v>7.9284976894577419E-2</v>
      </c>
      <c r="DK71" s="26">
        <f t="shared" si="138"/>
        <v>7.9197248496958181E-2</v>
      </c>
      <c r="DL71" s="26">
        <f t="shared" si="138"/>
        <v>7.9112689604257713E-2</v>
      </c>
      <c r="DM71" s="26">
        <f t="shared" si="138"/>
        <v>7.9031139957002158E-2</v>
      </c>
      <c r="DN71" s="26">
        <f t="shared" si="138"/>
        <v>7.8952449176046935E-2</v>
      </c>
      <c r="DO71" s="26">
        <f t="shared" si="138"/>
        <v>7.8876476079211125E-2</v>
      </c>
      <c r="DP71" s="26">
        <f t="shared" si="138"/>
        <v>7.8803088047641967E-2</v>
      </c>
      <c r="DQ71" s="26">
        <f t="shared" si="138"/>
        <v>7.873216043837257E-2</v>
      </c>
      <c r="DR71" s="26">
        <f t="shared" si="138"/>
        <v>7.8663576039745442E-2</v>
      </c>
      <c r="DS71" s="26">
        <f t="shared" si="138"/>
        <v>7.8597224566580234E-2</v>
      </c>
      <c r="DT71" s="6">
        <f>2*(100-(100*G71))/SUM($D71:G71)/100</f>
        <v>9.7166879792475069E-2</v>
      </c>
      <c r="DU71" s="6">
        <f>2*(100-(100*I71))/SUM($D71:I71)/100</f>
        <v>9.5643753120772904E-2</v>
      </c>
      <c r="DV71" s="6">
        <f>2*(100-(100*M71))/SUM($D71:M71)/100</f>
        <v>9.3003252010063944E-2</v>
      </c>
      <c r="DW71" s="6">
        <f>2*(100-(100*Q71))/SUM($D71:Q71)/100</f>
        <v>9.0918106499749421E-2</v>
      </c>
      <c r="DX71" s="6">
        <f>2*(100-(100*W71))/SUM($D71:W71)/100</f>
        <v>8.8648914564260495E-2</v>
      </c>
      <c r="DY71" s="7">
        <f>(DT71-'Data for assignment'!C61)^2</f>
        <v>4.6953680350367944E-6</v>
      </c>
      <c r="DZ71" s="7">
        <f>(DU71-'Data for assignment'!D61)^2</f>
        <v>2.7019374720916641E-6</v>
      </c>
      <c r="EA71" s="7">
        <f>(DV71-'Data for assignment'!E61)^2</f>
        <v>6.3480895296413749E-7</v>
      </c>
      <c r="EB71" s="7">
        <f>(DW71-'Data for assignment'!F61)^2</f>
        <v>6.6661947018002487E-6</v>
      </c>
      <c r="EC71" s="7">
        <f>(DX71-'Data for assignment'!G61)^2</f>
        <v>1.9812197164951828E-5</v>
      </c>
      <c r="ED71" t="str">
        <f t="shared" si="111"/>
        <v>Par Rate 30</v>
      </c>
      <c r="EE71" s="18">
        <v>30</v>
      </c>
      <c r="EF71">
        <v>0.10748463163576635</v>
      </c>
      <c r="EG71">
        <v>7.5257785939961394E-2</v>
      </c>
      <c r="EH71">
        <v>0.10744045991580388</v>
      </c>
      <c r="EI71">
        <f>100*EG71/2*SUM($EH$12:EH71)+100*EH71</f>
        <v>99.96794011868748</v>
      </c>
      <c r="EJ71" s="50">
        <f t="shared" si="112"/>
        <v>3.2059881312520133E-2</v>
      </c>
      <c r="EK71" s="50">
        <f t="shared" si="113"/>
        <v>-104.15744483343116</v>
      </c>
      <c r="EL71" s="50"/>
      <c r="EM71" s="50"/>
      <c r="EN71" s="50"/>
      <c r="EO71" s="50"/>
      <c r="EP71" s="50"/>
      <c r="EQ71" s="50"/>
    </row>
    <row r="72" spans="1:147" x14ac:dyDescent="0.3">
      <c r="A72" s="8">
        <v>32577</v>
      </c>
      <c r="B72" s="3">
        <v>9.7500000000000003E-2</v>
      </c>
      <c r="C72" s="4">
        <f t="shared" si="108"/>
        <v>9.7980837213950941E-2</v>
      </c>
      <c r="D72" s="5">
        <f t="shared" si="134"/>
        <v>0.95255991823498265</v>
      </c>
      <c r="E72" s="5">
        <f t="shared" si="134"/>
        <v>0.90809797608595999</v>
      </c>
      <c r="F72" s="5">
        <f t="shared" si="134"/>
        <v>0.86641744371607188</v>
      </c>
      <c r="G72" s="5">
        <f t="shared" si="134"/>
        <v>0.82731546791146293</v>
      </c>
      <c r="H72" s="5">
        <f t="shared" si="134"/>
        <v>0.79059261238780076</v>
      </c>
      <c r="I72" s="5">
        <f t="shared" si="134"/>
        <v>0.75605859834874412</v>
      </c>
      <c r="J72" s="5">
        <f t="shared" si="134"/>
        <v>0.72353547929750739</v>
      </c>
      <c r="K72" s="5">
        <f t="shared" si="134"/>
        <v>0.69285911484828211</v>
      </c>
      <c r="L72" s="5">
        <f t="shared" si="134"/>
        <v>0.66387954345776501</v>
      </c>
      <c r="M72" s="5">
        <f t="shared" si="134"/>
        <v>0.63646066610714991</v>
      </c>
      <c r="N72" s="5">
        <f t="shared" si="134"/>
        <v>0.61047952079705503</v>
      </c>
      <c r="O72" s="5">
        <f t="shared" si="134"/>
        <v>0.58582533542292314</v>
      </c>
      <c r="P72" s="5">
        <f t="shared" si="134"/>
        <v>0.56239848258528502</v>
      </c>
      <c r="Q72" s="5">
        <f t="shared" si="134"/>
        <v>0.54010941580277638</v>
      </c>
      <c r="R72" s="5">
        <f t="shared" si="134"/>
        <v>0.51887763647397234</v>
      </c>
      <c r="S72" s="5">
        <f t="shared" si="134"/>
        <v>0.49863072055319591</v>
      </c>
      <c r="T72" s="5">
        <f t="shared" si="133"/>
        <v>0.47930342028875128</v>
      </c>
      <c r="U72" s="5">
        <f t="shared" si="133"/>
        <v>0.46083684742993225</v>
      </c>
      <c r="V72" s="5">
        <f t="shared" si="133"/>
        <v>0.443177738579421</v>
      </c>
      <c r="W72" s="5">
        <f t="shared" si="133"/>
        <v>0.4262777998299932</v>
      </c>
      <c r="X72" s="5">
        <f t="shared" si="139"/>
        <v>0.41009312576872542</v>
      </c>
      <c r="Y72" s="5">
        <f t="shared" si="139"/>
        <v>0.39458368686564482</v>
      </c>
      <c r="Z72" s="5">
        <f t="shared" si="139"/>
        <v>0.37971287884661131</v>
      </c>
      <c r="AA72" s="5">
        <f t="shared" si="139"/>
        <v>0.36544712764816217</v>
      </c>
      <c r="AB72" s="5">
        <f t="shared" si="139"/>
        <v>0.35175554380526097</v>
      </c>
      <c r="AC72" s="5">
        <f t="shared" si="139"/>
        <v>0.33860962052320126</v>
      </c>
      <c r="AD72" s="5">
        <f t="shared" si="139"/>
        <v>0.32598297016006511</v>
      </c>
      <c r="AE72" s="5">
        <f t="shared" si="139"/>
        <v>0.31385109434867248</v>
      </c>
      <c r="AF72" s="5">
        <f t="shared" si="139"/>
        <v>0.30219118348659257</v>
      </c>
      <c r="AG72" s="5">
        <f t="shared" si="139"/>
        <v>0.29098194180090531</v>
      </c>
      <c r="AH72" s="5">
        <f t="shared" si="139"/>
        <v>0.28020343464036623</v>
      </c>
      <c r="AI72" s="5">
        <f t="shared" si="139"/>
        <v>0.26983695505609678</v>
      </c>
      <c r="AJ72" s="5">
        <f t="shared" si="139"/>
        <v>0.25986490710107107</v>
      </c>
      <c r="AK72" s="5">
        <f t="shared" si="139"/>
        <v>0.25027070360888498</v>
      </c>
      <c r="AL72" s="5">
        <f t="shared" si="139"/>
        <v>0.24103867650535826</v>
      </c>
      <c r="AM72" s="5">
        <f t="shared" si="139"/>
        <v>0.23215399796497441</v>
      </c>
      <c r="AN72" s="5">
        <f t="shared" si="139"/>
        <v>0.22360261095094711</v>
      </c>
      <c r="AO72" s="5">
        <f t="shared" si="139"/>
        <v>0.21537116787588925</v>
      </c>
      <c r="AP72" s="5">
        <f t="shared" si="139"/>
        <v>0.20744697629266134</v>
      </c>
      <c r="AQ72" s="5">
        <f t="shared" si="139"/>
        <v>0.19981795067488528</v>
      </c>
      <c r="AR72" s="5">
        <f t="shared" si="139"/>
        <v>0.19247256947650818</v>
      </c>
      <c r="AS72" s="5">
        <f t="shared" si="139"/>
        <v>0.18539983677213556</v>
      </c>
      <c r="AT72" s="5">
        <f t="shared" si="139"/>
        <v>0.17858924787685332</v>
      </c>
      <c r="AU72" s="5">
        <f t="shared" si="139"/>
        <v>0.17203075842789084</v>
      </c>
      <c r="AV72" s="5">
        <f t="shared" si="139"/>
        <v>0.16571475648251824</v>
      </c>
      <c r="AW72" s="5">
        <f t="shared" si="139"/>
        <v>0.15963203724855191</v>
      </c>
      <c r="AX72" s="5">
        <f t="shared" si="139"/>
        <v>0.15377378011714257</v>
      </c>
      <c r="AY72" s="5">
        <f t="shared" si="139"/>
        <v>0.14813152771331631</v>
      </c>
      <c r="AZ72" s="5">
        <f t="shared" si="139"/>
        <v>0.14269716671907007</v>
      </c>
      <c r="BA72" s="5">
        <f t="shared" si="139"/>
        <v>0.13746291025759444</v>
      </c>
      <c r="BB72" s="5">
        <f t="shared" si="139"/>
        <v>0.13242128165617542</v>
      </c>
      <c r="BC72" s="5">
        <f t="shared" si="139"/>
        <v>0.12756509943020103</v>
      </c>
      <c r="BD72" s="5">
        <f t="shared" si="139"/>
        <v>0.12288746335203622</v>
      </c>
      <c r="BE72" s="5">
        <f t="shared" si="139"/>
        <v>0.11838174148684295</v>
      </c>
      <c r="BF72" s="5">
        <f t="shared" si="139"/>
        <v>0.11404155809313443</v>
      </c>
      <c r="BG72" s="5">
        <f t="shared" si="139"/>
        <v>0.109860782299339</v>
      </c>
      <c r="BH72" s="5">
        <f t="shared" si="139"/>
        <v>0.10583351747922894</v>
      </c>
      <c r="BI72" s="5">
        <f t="shared" si="139"/>
        <v>0.10195409125901114</v>
      </c>
      <c r="BJ72" s="5">
        <f t="shared" si="139"/>
        <v>9.8217046097420643E-2</v>
      </c>
      <c r="BK72" s="5">
        <f t="shared" si="139"/>
        <v>9.4617130387502427E-2</v>
      </c>
      <c r="BL72" s="26">
        <f t="shared" si="110"/>
        <v>9.7204535352703708E-2</v>
      </c>
      <c r="BM72" s="26">
        <f t="shared" si="138"/>
        <v>9.640300302360294E-2</v>
      </c>
      <c r="BN72" s="26">
        <f t="shared" si="138"/>
        <v>9.5592299958929275E-2</v>
      </c>
      <c r="BO72" s="26">
        <f t="shared" si="138"/>
        <v>9.47845980508846E-2</v>
      </c>
      <c r="BP72" s="26">
        <f t="shared" si="138"/>
        <v>9.3988988989644973E-2</v>
      </c>
      <c r="BQ72" s="26">
        <f t="shared" si="138"/>
        <v>9.3212131587705804E-2</v>
      </c>
      <c r="BR72" s="26">
        <f t="shared" si="138"/>
        <v>9.2458770197731896E-2</v>
      </c>
      <c r="BS72" s="26">
        <f t="shared" si="138"/>
        <v>9.1732149484298392E-2</v>
      </c>
      <c r="BT72" s="26">
        <f t="shared" si="138"/>
        <v>9.1034345870609601E-2</v>
      </c>
      <c r="BU72" s="26">
        <f t="shared" si="138"/>
        <v>9.0366532011000089E-2</v>
      </c>
      <c r="BV72" s="26">
        <f t="shared" si="138"/>
        <v>8.9729187447634834E-2</v>
      </c>
      <c r="BW72" s="26">
        <f t="shared" si="138"/>
        <v>8.9122266042129278E-2</v>
      </c>
      <c r="BX72" s="26">
        <f t="shared" si="138"/>
        <v>8.8545328706945384E-2</v>
      </c>
      <c r="BY72" s="26">
        <f t="shared" si="138"/>
        <v>8.7997648298837092E-2</v>
      </c>
      <c r="BZ72" s="26">
        <f t="shared" si="138"/>
        <v>8.747829219823311E-2</v>
      </c>
      <c r="CA72" s="26">
        <f t="shared" si="138"/>
        <v>8.6986187020772571E-2</v>
      </c>
      <c r="CB72" s="26">
        <f t="shared" si="138"/>
        <v>8.6520169039266903E-2</v>
      </c>
      <c r="CC72" s="26">
        <f t="shared" si="138"/>
        <v>8.6079023195195281E-2</v>
      </c>
      <c r="CD72" s="26">
        <f t="shared" si="138"/>
        <v>8.5661513015538926E-2</v>
      </c>
      <c r="CE72" s="26">
        <f t="shared" si="138"/>
        <v>8.5266403296860638E-2</v>
      </c>
      <c r="CF72" s="26">
        <f t="shared" si="138"/>
        <v>8.4892477052760262E-2</v>
      </c>
      <c r="CG72" s="26">
        <f t="shared" si="138"/>
        <v>8.4538547926067353E-2</v>
      </c>
      <c r="CH72" s="26">
        <f t="shared" si="138"/>
        <v>8.4203469029586392E-2</v>
      </c>
      <c r="CI72" s="26">
        <f t="shared" si="138"/>
        <v>8.388613898779923E-2</v>
      </c>
      <c r="CJ72" s="26">
        <f t="shared" si="138"/>
        <v>8.3585505797714829E-2</v>
      </c>
      <c r="CK72" s="26">
        <f t="shared" si="138"/>
        <v>8.3300569002845826E-2</v>
      </c>
      <c r="CL72" s="26">
        <f t="shared" si="138"/>
        <v>8.3030380574276155E-2</v>
      </c>
      <c r="CM72" s="26">
        <f t="shared" si="138"/>
        <v>8.277404481229475E-2</v>
      </c>
      <c r="CN72" s="26">
        <f t="shared" si="138"/>
        <v>8.2530717517328878E-2</v>
      </c>
      <c r="CO72" s="26">
        <f t="shared" si="138"/>
        <v>8.2299604626877937E-2</v>
      </c>
      <c r="CP72" s="26">
        <f t="shared" si="138"/>
        <v>8.2079960473368005E-2</v>
      </c>
      <c r="CQ72" s="26">
        <f t="shared" si="138"/>
        <v>8.18710857843368E-2</v>
      </c>
      <c r="CR72" s="26">
        <f t="shared" si="138"/>
        <v>8.1672325519519501E-2</v>
      </c>
      <c r="CS72" s="26">
        <f t="shared" si="138"/>
        <v>8.1483066617944105E-2</v>
      </c>
      <c r="CT72" s="26">
        <f t="shared" si="138"/>
        <v>8.1302735711019786E-2</v>
      </c>
      <c r="CU72" s="26">
        <f t="shared" si="138"/>
        <v>8.113079684396772E-2</v>
      </c>
      <c r="CV72" s="26">
        <f t="shared" si="138"/>
        <v>8.0966749237123103E-2</v>
      </c>
      <c r="CW72" s="26">
        <f t="shared" si="138"/>
        <v>8.0810125110076764E-2</v>
      </c>
      <c r="CX72" s="26">
        <f t="shared" si="138"/>
        <v>8.0660487584883936E-2</v>
      </c>
      <c r="CY72" s="26">
        <f t="shared" si="138"/>
        <v>8.0517428679284991E-2</v>
      </c>
      <c r="CZ72" s="26">
        <f t="shared" si="138"/>
        <v>8.0380567396769825E-2</v>
      </c>
      <c r="DA72" s="26">
        <f t="shared" si="138"/>
        <v>8.0249547917141104E-2</v>
      </c>
      <c r="DB72" s="26">
        <f t="shared" si="138"/>
        <v>8.0124037888801264E-2</v>
      </c>
      <c r="DC72" s="26">
        <f t="shared" si="138"/>
        <v>8.0003726822153842E-2</v>
      </c>
      <c r="DD72" s="26">
        <f t="shared" si="138"/>
        <v>7.9888324582146342E-2</v>
      </c>
      <c r="DE72" s="26">
        <f t="shared" si="138"/>
        <v>7.977755997699483E-2</v>
      </c>
      <c r="DF72" s="26">
        <f t="shared" ref="BM72:DS77" si="140">-(LN(DF$7)/DF$6)+(DF$8/DF$6)*$C72</f>
        <v>7.9671179439434622E-2</v>
      </c>
      <c r="DG72" s="26">
        <f t="shared" si="140"/>
        <v>7.9568945796378771E-2</v>
      </c>
      <c r="DH72" s="26">
        <f t="shared" si="140"/>
        <v>7.9470637122581747E-2</v>
      </c>
      <c r="DI72" s="26">
        <f t="shared" si="140"/>
        <v>7.9376045673759429E-2</v>
      </c>
      <c r="DJ72" s="26">
        <f t="shared" si="140"/>
        <v>7.9284976894577419E-2</v>
      </c>
      <c r="DK72" s="26">
        <f t="shared" si="140"/>
        <v>7.9197248496958181E-2</v>
      </c>
      <c r="DL72" s="26">
        <f t="shared" si="140"/>
        <v>7.9112689604257713E-2</v>
      </c>
      <c r="DM72" s="26">
        <f t="shared" si="140"/>
        <v>7.9031139957002158E-2</v>
      </c>
      <c r="DN72" s="26">
        <f t="shared" si="140"/>
        <v>7.8952449176046935E-2</v>
      </c>
      <c r="DO72" s="26">
        <f t="shared" si="140"/>
        <v>7.8876476079211125E-2</v>
      </c>
      <c r="DP72" s="26">
        <f t="shared" si="140"/>
        <v>7.8803088047641967E-2</v>
      </c>
      <c r="DQ72" s="26">
        <f t="shared" si="140"/>
        <v>7.873216043837257E-2</v>
      </c>
      <c r="DR72" s="26">
        <f t="shared" si="140"/>
        <v>7.8663576039745442E-2</v>
      </c>
      <c r="DS72" s="26">
        <f t="shared" si="140"/>
        <v>7.8597224566580234E-2</v>
      </c>
      <c r="DT72" s="6">
        <f>2*(100-(100*G72))/SUM($D72:G72)/100</f>
        <v>9.7166879792475069E-2</v>
      </c>
      <c r="DU72" s="6">
        <f>2*(100-(100*I72))/SUM($D72:I72)/100</f>
        <v>9.5643753120772904E-2</v>
      </c>
      <c r="DV72" s="6">
        <f>2*(100-(100*M72))/SUM($D72:M72)/100</f>
        <v>9.3003252010063944E-2</v>
      </c>
      <c r="DW72" s="6">
        <f>2*(100-(100*Q72))/SUM($D72:Q72)/100</f>
        <v>9.0918106499749421E-2</v>
      </c>
      <c r="DX72" s="6">
        <f>2*(100-(100*W72))/SUM($D72:W72)/100</f>
        <v>8.8648914564260495E-2</v>
      </c>
      <c r="DY72" s="7">
        <f>(DT72-'Data for assignment'!C62)^2</f>
        <v>3.2135496663975611E-7</v>
      </c>
      <c r="DZ72" s="7">
        <f>(DU72-'Data for assignment'!D62)^2</f>
        <v>1.2691468895008904E-7</v>
      </c>
      <c r="EA72" s="7">
        <f>(DV72-'Data for assignment'!E62)^2</f>
        <v>3.2282853718843503E-6</v>
      </c>
      <c r="EB72" s="7">
        <f>(DW72-'Data for assignment'!F62)^2</f>
        <v>9.4980428917546922E-6</v>
      </c>
      <c r="EC72" s="7">
        <f>(DX72-'Data for assignment'!G62)^2</f>
        <v>2.257283182204188E-5</v>
      </c>
    </row>
    <row r="73" spans="1:147" x14ac:dyDescent="0.3">
      <c r="A73" s="8">
        <v>32584</v>
      </c>
      <c r="B73" s="3">
        <v>0.101499996</v>
      </c>
      <c r="C73" s="4">
        <f t="shared" si="108"/>
        <v>0.10210362348671136</v>
      </c>
      <c r="D73" s="5">
        <f t="shared" si="134"/>
        <v>0.95071276533293481</v>
      </c>
      <c r="E73" s="5">
        <f t="shared" si="134"/>
        <v>0.90478051652713276</v>
      </c>
      <c r="F73" s="5">
        <f t="shared" si="134"/>
        <v>0.86193928275203124</v>
      </c>
      <c r="G73" s="5">
        <f t="shared" si="134"/>
        <v>0.82193078946912834</v>
      </c>
      <c r="H73" s="5">
        <f t="shared" si="134"/>
        <v>0.78450999139282118</v>
      </c>
      <c r="I73" s="5">
        <f t="shared" si="134"/>
        <v>0.74944909642515922</v>
      </c>
      <c r="J73" s="5">
        <f t="shared" si="134"/>
        <v>0.71653929906631253</v>
      </c>
      <c r="K73" s="5">
        <f t="shared" si="134"/>
        <v>0.68559105835386092</v>
      </c>
      <c r="L73" s="5">
        <f t="shared" si="134"/>
        <v>0.65643348614748642</v>
      </c>
      <c r="M73" s="5">
        <f t="shared" si="134"/>
        <v>0.62891322437905706</v>
      </c>
      <c r="N73" s="5">
        <f t="shared" si="134"/>
        <v>0.60289306081253125</v>
      </c>
      <c r="O73" s="5">
        <f t="shared" si="134"/>
        <v>0.57825044454620045</v>
      </c>
      <c r="P73" s="5">
        <f t="shared" si="134"/>
        <v>0.55487600255028391</v>
      </c>
      <c r="Q73" s="5">
        <f t="shared" si="134"/>
        <v>0.53267211822016736</v>
      </c>
      <c r="R73" s="5">
        <f t="shared" si="134"/>
        <v>0.51155160611701578</v>
      </c>
      <c r="S73" s="5">
        <f t="shared" si="134"/>
        <v>0.49143649950228246</v>
      </c>
      <c r="T73" s="5">
        <f t="shared" si="133"/>
        <v>0.47225695599899492</v>
      </c>
      <c r="U73" s="5">
        <f t="shared" si="133"/>
        <v>0.45395027969332036</v>
      </c>
      <c r="V73" s="5">
        <f t="shared" si="133"/>
        <v>0.43646005382325087</v>
      </c>
      <c r="W73" s="5">
        <f t="shared" si="133"/>
        <v>0.41973537592637888</v>
      </c>
      <c r="X73" s="5">
        <f t="shared" si="139"/>
        <v>0.4037301862793094</v>
      </c>
      <c r="Y73" s="5">
        <f t="shared" si="139"/>
        <v>0.38840268021104479</v>
      </c>
      <c r="Z73" s="5">
        <f t="shared" si="139"/>
        <v>0.3737147951101743</v>
      </c>
      <c r="AA73" s="5">
        <f t="shared" si="139"/>
        <v>0.35963176346881481</v>
      </c>
      <c r="AB73" s="5">
        <f t="shared" si="139"/>
        <v>0.34612172398111607</v>
      </c>
      <c r="AC73" s="5">
        <f t="shared" si="139"/>
        <v>0.33315538345345824</v>
      </c>
      <c r="AD73" s="5">
        <f t="shared" si="139"/>
        <v>0.32070572303169248</v>
      </c>
      <c r="AE73" s="5">
        <f t="shared" si="139"/>
        <v>0.30874774297375951</v>
      </c>
      <c r="AF73" s="5">
        <f t="shared" si="139"/>
        <v>0.29725824087406633</v>
      </c>
      <c r="AG73" s="5">
        <f t="shared" si="139"/>
        <v>0.28621561886889485</v>
      </c>
      <c r="AH73" s="5">
        <f t="shared" si="139"/>
        <v>0.27559971591589438</v>
      </c>
      <c r="AI73" s="5">
        <f t="shared" si="139"/>
        <v>0.26539166174532647</v>
      </c>
      <c r="AJ73" s="5">
        <f t="shared" si="139"/>
        <v>0.2555737495285742</v>
      </c>
      <c r="AK73" s="5">
        <f t="shared" si="139"/>
        <v>0.24612932470424109</v>
      </c>
      <c r="AL73" s="5">
        <f t="shared" si="139"/>
        <v>0.2370426877483989</v>
      </c>
      <c r="AM73" s="5">
        <f t="shared" si="139"/>
        <v>0.22829900897789099</v>
      </c>
      <c r="AN73" s="5">
        <f t="shared" si="139"/>
        <v>0.21988425373870726</v>
      </c>
      <c r="AO73" s="5">
        <f t="shared" si="139"/>
        <v>0.21178511655976992</v>
      </c>
      <c r="AP73" s="5">
        <f t="shared" si="139"/>
        <v>0.20398896305013889</v>
      </c>
      <c r="AQ73" s="5">
        <f t="shared" si="139"/>
        <v>0.19648377848844911</v>
      </c>
      <c r="AR73" s="5">
        <f t="shared" si="139"/>
        <v>0.18925812220074267</v>
      </c>
      <c r="AS73" s="5">
        <f t="shared" si="139"/>
        <v>0.18230108694980304</v>
      </c>
      <c r="AT73" s="5">
        <f t="shared" si="139"/>
        <v>0.17560226266834611</v>
      </c>
      <c r="AU73" s="5">
        <f t="shared" si="139"/>
        <v>0.16915170396234203</v>
      </c>
      <c r="AV73" s="5">
        <f t="shared" si="139"/>
        <v>0.16293990089143587</v>
      </c>
      <c r="AW73" s="5">
        <f t="shared" si="139"/>
        <v>0.15695775260270386</v>
      </c>
      <c r="AX73" s="5">
        <f t="shared" si="139"/>
        <v>0.15119654345342851</v>
      </c>
      <c r="AY73" s="5">
        <f t="shared" si="139"/>
        <v>0.14564792130956147</v>
      </c>
      <c r="AZ73" s="5">
        <f t="shared" si="139"/>
        <v>0.14030387775026174</v>
      </c>
      <c r="BA73" s="5">
        <f t="shared" si="139"/>
        <v>0.1351567299463754</v>
      </c>
      <c r="BB73" s="5">
        <f t="shared" si="139"/>
        <v>0.13019910401284784</v>
      </c>
      <c r="BC73" s="5">
        <f t="shared" si="139"/>
        <v>0.12542391966259137</v>
      </c>
      <c r="BD73" s="5">
        <f t="shared" si="139"/>
        <v>0.1208243760129276</v>
      </c>
      <c r="BE73" s="5">
        <f t="shared" si="139"/>
        <v>0.1163939384159511</v>
      </c>
      <c r="BF73" s="5">
        <f t="shared" si="139"/>
        <v>0.11212632620149753</v>
      </c>
      <c r="BG73" s="5">
        <f t="shared" si="139"/>
        <v>0.10801550123626544</v>
      </c>
      <c r="BH73" s="5">
        <f t="shared" si="139"/>
        <v>0.10405565721539199</v>
      </c>
      <c r="BI73" s="5">
        <f t="shared" si="139"/>
        <v>0.10024120961372118</v>
      </c>
      <c r="BJ73" s="5">
        <f t="shared" si="139"/>
        <v>9.6566786233391405E-2</v>
      </c>
      <c r="BK73" s="5">
        <f t="shared" si="139"/>
        <v>9.3027218292434211E-2</v>
      </c>
      <c r="BL73" s="26">
        <f t="shared" si="110"/>
        <v>0.10108659281706747</v>
      </c>
      <c r="BM73" s="26">
        <f t="shared" si="140"/>
        <v>0.10006288787015065</v>
      </c>
      <c r="BN73" s="26">
        <f t="shared" si="140"/>
        <v>9.904696562796432E-2</v>
      </c>
      <c r="BO73" s="26">
        <f t="shared" si="140"/>
        <v>9.8049542598452971E-2</v>
      </c>
      <c r="BP73" s="26">
        <f t="shared" si="140"/>
        <v>9.7078388355642087E-2</v>
      </c>
      <c r="BQ73" s="26">
        <f t="shared" si="140"/>
        <v>9.6138960152285721E-2</v>
      </c>
      <c r="BR73" s="26">
        <f t="shared" si="140"/>
        <v>9.5234909873159398E-2</v>
      </c>
      <c r="BS73" s="26">
        <f t="shared" si="140"/>
        <v>9.4368488464478567E-2</v>
      </c>
      <c r="BT73" s="26">
        <f t="shared" si="140"/>
        <v>9.354086804833249E-2</v>
      </c>
      <c r="BU73" s="26">
        <f t="shared" si="140"/>
        <v>9.275239797213955E-2</v>
      </c>
      <c r="BV73" s="26">
        <f t="shared" si="140"/>
        <v>9.2002807860969205E-2</v>
      </c>
      <c r="BW73" s="26">
        <f t="shared" si="140"/>
        <v>9.129136818205455E-2</v>
      </c>
      <c r="BX73" s="26">
        <f t="shared" si="140"/>
        <v>9.0617016773188327E-2</v>
      </c>
      <c r="BY73" s="26">
        <f t="shared" si="140"/>
        <v>8.9978458131502126E-2</v>
      </c>
      <c r="BZ73" s="26">
        <f t="shared" si="140"/>
        <v>8.9374240927375032E-2</v>
      </c>
      <c r="CA73" s="26">
        <f t="shared" si="140"/>
        <v>8.8802818136500511E-2</v>
      </c>
      <c r="CB73" s="26">
        <f t="shared" si="140"/>
        <v>8.8262593320543925E-2</v>
      </c>
      <c r="CC73" s="26">
        <f t="shared" si="140"/>
        <v>8.7751955892458045E-2</v>
      </c>
      <c r="CD73" s="26">
        <f t="shared" si="140"/>
        <v>8.7269307643534078E-2</v>
      </c>
      <c r="CE73" s="26">
        <f t="shared" si="140"/>
        <v>8.681308235923918E-2</v>
      </c>
      <c r="CF73" s="26">
        <f t="shared" si="140"/>
        <v>8.6381759988596457E-2</v>
      </c>
      <c r="CG73" s="26">
        <f t="shared" si="140"/>
        <v>8.5973876540220012E-2</v>
      </c>
      <c r="CH73" s="26">
        <f t="shared" si="140"/>
        <v>8.5588030643382357E-2</v>
      </c>
      <c r="CI73" s="26">
        <f t="shared" si="140"/>
        <v>8.5222887523605906E-2</v>
      </c>
      <c r="CJ73" s="26">
        <f t="shared" si="140"/>
        <v>8.4877180990327483E-2</v>
      </c>
      <c r="CK73" s="26">
        <f t="shared" si="140"/>
        <v>8.4549713912014532E-2</v>
      </c>
      <c r="CL73" s="26">
        <f t="shared" si="140"/>
        <v>8.4239357555934105E-2</v>
      </c>
      <c r="CM73" s="26">
        <f t="shared" si="140"/>
        <v>8.3945050090936904E-2</v>
      </c>
      <c r="CN73" s="26">
        <f t="shared" si="140"/>
        <v>8.3665794488363615E-2</v>
      </c>
      <c r="CO73" s="26">
        <f t="shared" si="140"/>
        <v>8.3400656005484949E-2</v>
      </c>
      <c r="CP73" s="26">
        <f t="shared" si="140"/>
        <v>8.3148759395309191E-2</v>
      </c>
      <c r="CQ73" s="26">
        <f t="shared" si="140"/>
        <v>8.2909285954164053E-2</v>
      </c>
      <c r="CR73" s="26">
        <f t="shared" si="140"/>
        <v>8.2681470492594542E-2</v>
      </c>
      <c r="CS73" s="26">
        <f t="shared" si="140"/>
        <v>8.2464598294536326E-2</v>
      </c>
      <c r="CT73" s="26">
        <f t="shared" si="140"/>
        <v>8.2258002113387879E-2</v>
      </c>
      <c r="CU73" s="26">
        <f t="shared" si="140"/>
        <v>8.2061059240684811E-2</v>
      </c>
      <c r="CV73" s="26">
        <f t="shared" si="140"/>
        <v>8.1873188672899791E-2</v>
      </c>
      <c r="CW73" s="26">
        <f t="shared" si="140"/>
        <v>8.1693848393910445E-2</v>
      </c>
      <c r="CX73" s="26">
        <f t="shared" si="140"/>
        <v>8.1522532784457521E-2</v>
      </c>
      <c r="CY73" s="26">
        <f t="shared" si="140"/>
        <v>8.1358770165103816E-2</v>
      </c>
      <c r="CZ73" s="26">
        <f t="shared" si="140"/>
        <v>8.1202120475514408E-2</v>
      </c>
      <c r="DA73" s="26">
        <f t="shared" si="140"/>
        <v>8.1052173090085736E-2</v>
      </c>
      <c r="DB73" s="26">
        <f t="shared" si="140"/>
        <v>8.090854476786466E-2</v>
      </c>
      <c r="DC73" s="26">
        <f t="shared" si="140"/>
        <v>8.077087773317651E-2</v>
      </c>
      <c r="DD73" s="26">
        <f t="shared" si="140"/>
        <v>8.0638837882298808E-2</v>
      </c>
      <c r="DE73" s="26">
        <f t="shared" si="140"/>
        <v>8.0512113110783504E-2</v>
      </c>
      <c r="DF73" s="26">
        <f t="shared" si="140"/>
        <v>8.0390411755564398E-2</v>
      </c>
      <c r="DG73" s="26">
        <f t="shared" si="140"/>
        <v>8.0273461145731029E-2</v>
      </c>
      <c r="DH73" s="26">
        <f t="shared" si="140"/>
        <v>8.0161006255751954E-2</v>
      </c>
      <c r="DI73" s="26">
        <f t="shared" si="140"/>
        <v>8.005280845495448E-2</v>
      </c>
      <c r="DJ73" s="26">
        <f t="shared" si="140"/>
        <v>7.9948644347180353E-2</v>
      </c>
      <c r="DK73" s="26">
        <f t="shared" si="140"/>
        <v>7.9848304694714559E-2</v>
      </c>
      <c r="DL73" s="26">
        <f t="shared" si="140"/>
        <v>7.9751593420808814E-2</v>
      </c>
      <c r="DM73" s="26">
        <f t="shared" si="140"/>
        <v>7.9658326685374509E-2</v>
      </c>
      <c r="DN73" s="26">
        <f t="shared" si="140"/>
        <v>7.9568332028694178E-2</v>
      </c>
      <c r="DO73" s="26">
        <f t="shared" si="140"/>
        <v>7.9481447578283446E-2</v>
      </c>
      <c r="DP73" s="26">
        <f t="shared" si="140"/>
        <v>7.9397521314321137E-2</v>
      </c>
      <c r="DQ73" s="26">
        <f t="shared" si="140"/>
        <v>7.9316410389349737E-2</v>
      </c>
      <c r="DR73" s="26">
        <f t="shared" si="140"/>
        <v>7.9237980498226529E-2</v>
      </c>
      <c r="DS73" s="26">
        <f t="shared" si="140"/>
        <v>7.9162105294573834E-2</v>
      </c>
      <c r="DT73" s="6">
        <f>2*(100-(100*G73))/SUM($D73:G73)/100</f>
        <v>0.10062216998745872</v>
      </c>
      <c r="DU73" s="6">
        <f>2*(100-(100*I73))/SUM($D73:I73)/100</f>
        <v>9.8771921731450815E-2</v>
      </c>
      <c r="DV73" s="6">
        <f>2*(100-(100*M73))/SUM($D73:M73)/100</f>
        <v>9.5631068719184087E-2</v>
      </c>
      <c r="DW73" s="6">
        <f>2*(100-(100*Q73))/SUM($D73:Q73)/100</f>
        <v>9.3190746259011886E-2</v>
      </c>
      <c r="DX73" s="6">
        <f>2*(100-(100*W73))/SUM($D73:W73)/100</f>
        <v>9.0561056790544645E-2</v>
      </c>
      <c r="DY73" s="7">
        <f>(DT73-'Data for assignment'!C63)^2</f>
        <v>4.9380305644863514E-6</v>
      </c>
      <c r="DZ73" s="7">
        <f>(DU73-'Data for assignment'!D63)^2</f>
        <v>1.3733958569637389E-6</v>
      </c>
      <c r="EA73" s="7">
        <f>(DV73-'Data for assignment'!E63)^2</f>
        <v>5.9125992821390374E-7</v>
      </c>
      <c r="EB73" s="7">
        <f>(DW73-'Data for assignment'!F63)^2</f>
        <v>6.2963392811494427E-6</v>
      </c>
      <c r="EC73" s="7">
        <f>(DX73-'Data for assignment'!G63)^2</f>
        <v>1.8826410819109897E-5</v>
      </c>
    </row>
    <row r="74" spans="1:147" x14ac:dyDescent="0.3">
      <c r="A74" s="8">
        <v>32591</v>
      </c>
      <c r="B74" s="3">
        <v>0.1</v>
      </c>
      <c r="C74" s="4">
        <f t="shared" si="108"/>
        <v>0.10055758121117021</v>
      </c>
      <c r="D74" s="5">
        <f t="shared" si="134"/>
        <v>0.95140502638967306</v>
      </c>
      <c r="E74" s="5">
        <f t="shared" si="134"/>
        <v>0.90602313917220445</v>
      </c>
      <c r="F74" s="5">
        <f t="shared" si="134"/>
        <v>0.8636158714726736</v>
      </c>
      <c r="G74" s="5">
        <f t="shared" si="134"/>
        <v>0.82394592117579124</v>
      </c>
      <c r="H74" s="5">
        <f t="shared" si="134"/>
        <v>0.78678546688120399</v>
      </c>
      <c r="I74" s="5">
        <f t="shared" si="134"/>
        <v>0.75192085708445378</v>
      </c>
      <c r="J74" s="5">
        <f t="shared" si="134"/>
        <v>0.71915489931766019</v>
      </c>
      <c r="K74" s="5">
        <f t="shared" si="134"/>
        <v>0.68830759722153978</v>
      </c>
      <c r="L74" s="5">
        <f t="shared" si="134"/>
        <v>0.65921591545198166</v>
      </c>
      <c r="M74" s="5">
        <f t="shared" si="134"/>
        <v>0.63173296450621341</v>
      </c>
      <c r="N74" s="5">
        <f t="shared" si="134"/>
        <v>0.60572686705341805</v>
      </c>
      <c r="O74" s="5">
        <f t="shared" si="134"/>
        <v>0.58107947735702037</v>
      </c>
      <c r="P74" s="5">
        <f t="shared" si="134"/>
        <v>0.55768506377049254</v>
      </c>
      <c r="Q74" s="5">
        <f t="shared" si="134"/>
        <v>0.53544902246165027</v>
      </c>
      <c r="R74" s="5">
        <f t="shared" si="134"/>
        <v>0.51428666239872622</v>
      </c>
      <c r="S74" s="5">
        <f t="shared" ref="S74:BK89" si="141">S$7*EXP(-S$8*$C74)</f>
        <v>0.49412208296010496</v>
      </c>
      <c r="T74" s="5">
        <f t="shared" si="141"/>
        <v>0.47488715334155385</v>
      </c>
      <c r="U74" s="5">
        <f t="shared" si="141"/>
        <v>0.45652059516899124</v>
      </c>
      <c r="V74" s="5">
        <f t="shared" si="141"/>
        <v>0.43896716495400928</v>
      </c>
      <c r="W74" s="5">
        <f t="shared" si="141"/>
        <v>0.42217693026818182</v>
      </c>
      <c r="X74" s="5">
        <f t="shared" si="141"/>
        <v>0.40610463208263231</v>
      </c>
      <c r="Y74" s="5">
        <f t="shared" si="141"/>
        <v>0.39070912515674172</v>
      </c>
      <c r="Z74" s="5">
        <f t="shared" si="141"/>
        <v>0.37595288834740626</v>
      </c>
      <c r="AA74" s="5">
        <f t="shared" si="141"/>
        <v>0.36180159703329029</v>
      </c>
      <c r="AB74" s="5">
        <f t="shared" si="141"/>
        <v>0.34822375036308589</v>
      </c>
      <c r="AC74" s="5">
        <f t="shared" si="141"/>
        <v>0.33519034664746844</v>
      </c>
      <c r="AD74" s="5">
        <f t="shared" si="141"/>
        <v>0.32267460085923066</v>
      </c>
      <c r="AE74" s="5">
        <f t="shared" si="141"/>
        <v>0.31065169884570154</v>
      </c>
      <c r="AF74" s="5">
        <f t="shared" si="141"/>
        <v>0.29909858346824236</v>
      </c>
      <c r="AG74" s="5">
        <f t="shared" si="141"/>
        <v>0.28799376845192765</v>
      </c>
      <c r="AH74" s="5">
        <f t="shared" si="141"/>
        <v>0.27731717624794117</v>
      </c>
      <c r="AI74" s="5">
        <f t="shared" si="141"/>
        <v>0.2670499966796831</v>
      </c>
      <c r="AJ74" s="5">
        <f t="shared" si="141"/>
        <v>0.25717456356187535</v>
      </c>
      <c r="AK74" s="5">
        <f t="shared" si="141"/>
        <v>0.24767424685253261</v>
      </c>
      <c r="AL74" s="5">
        <f t="shared" si="141"/>
        <v>0.23853335822397753</v>
      </c>
      <c r="AM74" s="5">
        <f t="shared" si="141"/>
        <v>0.22973706822499299</v>
      </c>
      <c r="AN74" s="5">
        <f t="shared" si="141"/>
        <v>0.22127133345572941</v>
      </c>
      <c r="AO74" s="5">
        <f t="shared" si="141"/>
        <v>0.21312283239404387</v>
      </c>
      <c r="AP74" s="5">
        <f t="shared" si="141"/>
        <v>0.20527890870025897</v>
      </c>
      <c r="AQ74" s="5">
        <f t="shared" si="141"/>
        <v>0.19772752099033372</v>
      </c>
      <c r="AR74" s="5">
        <f t="shared" si="141"/>
        <v>0.1904571982082838</v>
      </c>
      <c r="AS74" s="5">
        <f t="shared" si="141"/>
        <v>0.18345699985018635</v>
      </c>
      <c r="AT74" s="5">
        <f t="shared" si="141"/>
        <v>0.176716480396791</v>
      </c>
      <c r="AU74" s="5">
        <f t="shared" si="141"/>
        <v>0.17022565740184861</v>
      </c>
      <c r="AV74" s="5">
        <f t="shared" si="141"/>
        <v>0.16397498276074296</v>
      </c>
      <c r="AW74" s="5">
        <f t="shared" si="141"/>
        <v>0.15795531675056773</v>
      </c>
      <c r="AX74" s="5">
        <f t="shared" si="141"/>
        <v>0.15215790448995445</v>
      </c>
      <c r="AY74" s="5">
        <f t="shared" si="141"/>
        <v>0.14657435451601092</v>
      </c>
      <c r="AZ74" s="5">
        <f t="shared" si="141"/>
        <v>0.14119661921782017</v>
      </c>
      <c r="BA74" s="5">
        <f t="shared" si="141"/>
        <v>0.1360169769020502</v>
      </c>
      <c r="BB74" s="5">
        <f t="shared" si="141"/>
        <v>0.131028015297181</v>
      </c>
      <c r="BC74" s="5">
        <f t="shared" si="141"/>
        <v>0.12622261632940168</v>
      </c>
      <c r="BD74" s="5">
        <f t="shared" si="141"/>
        <v>0.12159394202598672</v>
      </c>
      <c r="BE74" s="5">
        <f t="shared" si="141"/>
        <v>0.11713542142147787</v>
      </c>
      <c r="BF74" s="5">
        <f t="shared" si="141"/>
        <v>0.11284073835873278</v>
      </c>
      <c r="BG74" s="5">
        <f t="shared" si="141"/>
        <v>0.10870382009125408</v>
      </c>
      <c r="BH74" s="5">
        <f t="shared" si="141"/>
        <v>0.10471882660553015</v>
      </c>
      <c r="BI74" s="5">
        <f t="shared" si="141"/>
        <v>0.10088014059268685</v>
      </c>
      <c r="BJ74" s="5">
        <f t="shared" si="141"/>
        <v>9.7182358007825168E-2</v>
      </c>
      <c r="BK74" s="5">
        <f t="shared" si="141"/>
        <v>9.3620279163216774E-2</v>
      </c>
      <c r="BL74" s="26">
        <f t="shared" si="110"/>
        <v>9.9630823694219411E-2</v>
      </c>
      <c r="BM74" s="26">
        <f t="shared" si="140"/>
        <v>9.8690433340125588E-2</v>
      </c>
      <c r="BN74" s="26">
        <f t="shared" si="140"/>
        <v>9.7751468161244387E-2</v>
      </c>
      <c r="BO74" s="26">
        <f t="shared" si="140"/>
        <v>9.6825190433707242E-2</v>
      </c>
      <c r="BP74" s="26">
        <f t="shared" si="140"/>
        <v>9.5919865524269704E-2</v>
      </c>
      <c r="BQ74" s="26">
        <f t="shared" si="140"/>
        <v>9.5041401269837941E-2</v>
      </c>
      <c r="BR74" s="26">
        <f t="shared" si="140"/>
        <v>9.4193859229963137E-2</v>
      </c>
      <c r="BS74" s="26">
        <f t="shared" si="140"/>
        <v>9.3379862994624502E-2</v>
      </c>
      <c r="BT74" s="26">
        <f t="shared" si="140"/>
        <v>9.2600923798264345E-2</v>
      </c>
      <c r="BU74" s="26">
        <f t="shared" si="140"/>
        <v>9.185769972787998E-2</v>
      </c>
      <c r="BV74" s="26">
        <f t="shared" si="140"/>
        <v>9.1150201626983007E-2</v>
      </c>
      <c r="BW74" s="26">
        <f t="shared" si="140"/>
        <v>9.0477956235272772E-2</v>
      </c>
      <c r="BX74" s="26">
        <f t="shared" si="140"/>
        <v>8.9840135043153579E-2</v>
      </c>
      <c r="BY74" s="26">
        <f t="shared" si="140"/>
        <v>8.9235655682260134E-2</v>
      </c>
      <c r="BZ74" s="26">
        <f t="shared" si="140"/>
        <v>8.8663261338915944E-2</v>
      </c>
      <c r="CA74" s="26">
        <f t="shared" si="140"/>
        <v>8.8121582603498116E-2</v>
      </c>
      <c r="CB74" s="26">
        <f t="shared" si="140"/>
        <v>8.7609185304081322E-2</v>
      </c>
      <c r="CC74" s="26">
        <f t="shared" si="140"/>
        <v>8.7124607176568503E-2</v>
      </c>
      <c r="CD74" s="26">
        <f t="shared" si="140"/>
        <v>8.6666385662908546E-2</v>
      </c>
      <c r="CE74" s="26">
        <f t="shared" si="140"/>
        <v>8.6233078677522612E-2</v>
      </c>
      <c r="CF74" s="26">
        <f t="shared" si="140"/>
        <v>8.5823279818460663E-2</v>
      </c>
      <c r="CG74" s="26">
        <f t="shared" si="140"/>
        <v>8.5435629206994046E-2</v>
      </c>
      <c r="CH74" s="26">
        <f t="shared" si="140"/>
        <v>8.5068820903560743E-2</v>
      </c>
      <c r="CI74" s="26">
        <f t="shared" si="140"/>
        <v>8.4721607658147083E-2</v>
      </c>
      <c r="CJ74" s="26">
        <f t="shared" si="140"/>
        <v>8.4392803600395555E-2</v>
      </c>
      <c r="CK74" s="26">
        <f t="shared" si="140"/>
        <v>8.4081285351792628E-2</v>
      </c>
      <c r="CL74" s="26">
        <f t="shared" si="140"/>
        <v>8.3785991943423746E-2</v>
      </c>
      <c r="CM74" s="26">
        <f t="shared" si="140"/>
        <v>8.3505923843325128E-2</v>
      </c>
      <c r="CN74" s="26">
        <f t="shared" si="140"/>
        <v>8.3240141333649417E-2</v>
      </c>
      <c r="CO74" s="26">
        <f t="shared" si="140"/>
        <v>8.2987762426665126E-2</v>
      </c>
      <c r="CP74" s="26">
        <f t="shared" si="140"/>
        <v>8.2747960467581247E-2</v>
      </c>
      <c r="CQ74" s="26">
        <f t="shared" si="140"/>
        <v>8.2519961539354592E-2</v>
      </c>
      <c r="CR74" s="26">
        <f t="shared" si="140"/>
        <v>8.2303041758407636E-2</v>
      </c>
      <c r="CS74" s="26">
        <f t="shared" si="140"/>
        <v>8.2096524529272158E-2</v>
      </c>
      <c r="CT74" s="26">
        <f t="shared" si="140"/>
        <v>8.189977780954194E-2</v>
      </c>
      <c r="CU74" s="26">
        <f t="shared" si="140"/>
        <v>8.1712211423330489E-2</v>
      </c>
      <c r="CV74" s="26">
        <f t="shared" si="140"/>
        <v>8.1533274451008747E-2</v>
      </c>
      <c r="CW74" s="26">
        <f t="shared" si="140"/>
        <v>8.1362452714800415E-2</v>
      </c>
      <c r="CX74" s="26">
        <f t="shared" si="140"/>
        <v>8.1199266373396223E-2</v>
      </c>
      <c r="CY74" s="26">
        <f t="shared" si="140"/>
        <v>8.1043267633760713E-2</v>
      </c>
      <c r="CZ74" s="26">
        <f t="shared" si="140"/>
        <v>8.0894038584456374E-2</v>
      </c>
      <c r="DA74" s="26">
        <f t="shared" si="140"/>
        <v>8.0751189151872738E-2</v>
      </c>
      <c r="DB74" s="26">
        <f t="shared" si="140"/>
        <v>8.0614355178533187E-2</v>
      </c>
      <c r="DC74" s="26">
        <f t="shared" si="140"/>
        <v>8.0483196621012804E-2</v>
      </c>
      <c r="DD74" s="26">
        <f t="shared" si="140"/>
        <v>8.0357395863812922E-2</v>
      </c>
      <c r="DE74" s="26">
        <f t="shared" si="140"/>
        <v>8.0236656144708929E-2</v>
      </c>
      <c r="DF74" s="26">
        <f t="shared" si="140"/>
        <v>8.0120700086536378E-2</v>
      </c>
      <c r="DG74" s="26">
        <f t="shared" si="140"/>
        <v>8.0009268330046471E-2</v>
      </c>
      <c r="DH74" s="26">
        <f t="shared" si="140"/>
        <v>7.9902118262294278E-2</v>
      </c>
      <c r="DI74" s="26">
        <f t="shared" si="140"/>
        <v>7.9799022834983496E-2</v>
      </c>
      <c r="DJ74" s="26">
        <f t="shared" si="140"/>
        <v>7.9699769467246828E-2</v>
      </c>
      <c r="DK74" s="26">
        <f t="shared" si="140"/>
        <v>7.9604159027466453E-2</v>
      </c>
      <c r="DL74" s="26">
        <f t="shared" si="140"/>
        <v>7.9512004888917437E-2</v>
      </c>
      <c r="DM74" s="26">
        <f t="shared" si="140"/>
        <v>7.9423132054226978E-2</v>
      </c>
      <c r="DN74" s="26">
        <f t="shared" si="140"/>
        <v>7.9337376343878635E-2</v>
      </c>
      <c r="DO74" s="26">
        <f t="shared" si="140"/>
        <v>7.9254583644238902E-2</v>
      </c>
      <c r="DP74" s="26">
        <f t="shared" si="140"/>
        <v>7.9174609210837604E-2</v>
      </c>
      <c r="DQ74" s="26">
        <f t="shared" si="140"/>
        <v>7.9097317022889885E-2</v>
      </c>
      <c r="DR74" s="26">
        <f t="shared" si="140"/>
        <v>7.9022579185299258E-2</v>
      </c>
      <c r="DS74" s="26">
        <f t="shared" si="140"/>
        <v>7.8950275374627052E-2</v>
      </c>
      <c r="DT74" s="6">
        <f>2*(100-(100*G74))/SUM($D74:G74)/100</f>
        <v>9.9325572653011493E-2</v>
      </c>
      <c r="DU74" s="6">
        <f>2*(100-(100*I74))/SUM($D74:I74)/100</f>
        <v>9.7597940217372586E-2</v>
      </c>
      <c r="DV74" s="6">
        <f>2*(100-(100*M74))/SUM($D74:M74)/100</f>
        <v>9.4644549175143269E-2</v>
      </c>
      <c r="DW74" s="6">
        <f>2*(100-(100*Q74))/SUM($D74:Q74)/100</f>
        <v>9.2337260449314798E-2</v>
      </c>
      <c r="DX74" s="6">
        <f>2*(100-(100*W74))/SUM($D74:W74)/100</f>
        <v>8.9842599686926969E-2</v>
      </c>
      <c r="DY74" s="7">
        <f>(DT74-'Data for assignment'!C64)^2</f>
        <v>1.5020185232443941E-6</v>
      </c>
      <c r="DZ74" s="7">
        <f>(DU74-'Data for assignment'!D64)^2</f>
        <v>4.2509476027261813E-12</v>
      </c>
      <c r="EA74" s="7">
        <f>(DV74-'Data for assignment'!E64)^2</f>
        <v>3.4426829198708884E-6</v>
      </c>
      <c r="EB74" s="7">
        <f>(DW74-'Data for assignment'!F64)^2</f>
        <v>8.7778078687660323E-6</v>
      </c>
      <c r="EC74" s="7">
        <f>(DX74-'Data for assignment'!G64)^2</f>
        <v>1.9868444295394376E-5</v>
      </c>
    </row>
    <row r="75" spans="1:147" x14ac:dyDescent="0.3">
      <c r="A75" s="8">
        <v>32598</v>
      </c>
      <c r="B75" s="3">
        <v>9.9499998000000006E-2</v>
      </c>
      <c r="C75" s="4">
        <f t="shared" si="108"/>
        <v>0.10004223035033116</v>
      </c>
      <c r="D75" s="5">
        <f t="shared" ref="D75:S90" si="142">D$7*EXP(-D$8*$C75)</f>
        <v>0.95163589361188705</v>
      </c>
      <c r="E75" s="5">
        <f t="shared" si="142"/>
        <v>0.9064377286169738</v>
      </c>
      <c r="F75" s="5">
        <f t="shared" si="142"/>
        <v>0.86417546250774746</v>
      </c>
      <c r="G75" s="5">
        <f t="shared" si="142"/>
        <v>0.82461873352506965</v>
      </c>
      <c r="H75" s="5">
        <f t="shared" si="142"/>
        <v>0.78754542950840722</v>
      </c>
      <c r="I75" s="5">
        <f t="shared" si="142"/>
        <v>0.75274659306896807</v>
      </c>
      <c r="J75" s="5">
        <f t="shared" si="142"/>
        <v>0.72002889191020969</v>
      </c>
      <c r="K75" s="5">
        <f t="shared" si="142"/>
        <v>0.68921550609294402</v>
      </c>
      <c r="L75" s="5">
        <f t="shared" si="142"/>
        <v>0.66014601649482241</v>
      </c>
      <c r="M75" s="5">
        <f t="shared" si="142"/>
        <v>0.63267569078627484</v>
      </c>
      <c r="N75" s="5">
        <f t="shared" si="142"/>
        <v>0.60667443234135376</v>
      </c>
      <c r="O75" s="5">
        <f t="shared" si="142"/>
        <v>0.58202556699403873</v>
      </c>
      <c r="P75" s="5">
        <f t="shared" si="142"/>
        <v>0.5586245804270239</v>
      </c>
      <c r="Q75" s="5">
        <f t="shared" si="142"/>
        <v>0.53637787667494452</v>
      </c>
      <c r="R75" s="5">
        <f t="shared" si="142"/>
        <v>0.51520159968352341</v>
      </c>
      <c r="S75" s="5">
        <f t="shared" si="142"/>
        <v>0.49502054083943153</v>
      </c>
      <c r="T75" s="5">
        <f t="shared" si="141"/>
        <v>0.47576714290235778</v>
      </c>
      <c r="U75" s="5">
        <f t="shared" si="141"/>
        <v>0.45738060276295683</v>
      </c>
      <c r="V75" s="5">
        <f t="shared" si="141"/>
        <v>0.43980607048293535</v>
      </c>
      <c r="W75" s="5">
        <f t="shared" si="141"/>
        <v>0.42299393915363831</v>
      </c>
      <c r="X75" s="5">
        <f t="shared" si="141"/>
        <v>0.40689921855229916</v>
      </c>
      <c r="Y75" s="5">
        <f t="shared" si="141"/>
        <v>0.39148098491008743</v>
      </c>
      <c r="Z75" s="5">
        <f t="shared" si="141"/>
        <v>0.37670189901148066</v>
      </c>
      <c r="AA75" s="5">
        <f t="shared" si="141"/>
        <v>0.36252778510166855</v>
      </c>
      <c r="AB75" s="5">
        <f t="shared" si="141"/>
        <v>0.34892726354040021</v>
      </c>
      <c r="AC75" s="5">
        <f t="shared" si="141"/>
        <v>0.33587143070889064</v>
      </c>
      <c r="AD75" s="5">
        <f t="shared" si="141"/>
        <v>0.32333358028698828</v>
      </c>
      <c r="AE75" s="5">
        <f t="shared" si="141"/>
        <v>0.31128896062982553</v>
      </c>
      <c r="AF75" s="5">
        <f t="shared" si="141"/>
        <v>0.29971456356152715</v>
      </c>
      <c r="AG75" s="5">
        <f t="shared" si="141"/>
        <v>0.28858894045375133</v>
      </c>
      <c r="AH75" s="5">
        <f t="shared" si="141"/>
        <v>0.27789204196151929</v>
      </c>
      <c r="AI75" s="5">
        <f t="shared" si="141"/>
        <v>0.2676050782452315</v>
      </c>
      <c r="AJ75" s="5">
        <f t="shared" si="141"/>
        <v>0.25771039691621939</v>
      </c>
      <c r="AK75" s="5">
        <f t="shared" si="141"/>
        <v>0.248191376305685</v>
      </c>
      <c r="AL75" s="5">
        <f t="shared" si="141"/>
        <v>0.23903233197654866</v>
      </c>
      <c r="AM75" s="5">
        <f t="shared" si="141"/>
        <v>0.23021843467815295</v>
      </c>
      <c r="AN75" s="5">
        <f t="shared" si="141"/>
        <v>0.22173563818875733</v>
      </c>
      <c r="AO75" s="5">
        <f t="shared" si="141"/>
        <v>0.21357061570405461</v>
      </c>
      <c r="AP75" s="5">
        <f t="shared" si="141"/>
        <v>0.20571070361511753</v>
      </c>
      <c r="AQ75" s="5">
        <f t="shared" si="141"/>
        <v>0.19814385167958154</v>
      </c>
      <c r="AR75" s="5">
        <f t="shared" si="141"/>
        <v>0.19085857872853371</v>
      </c>
      <c r="AS75" s="5">
        <f t="shared" si="141"/>
        <v>0.18384393317125361</v>
      </c>
      <c r="AT75" s="5">
        <f t="shared" si="141"/>
        <v>0.17708945766310757</v>
      </c>
      <c r="AU75" s="5">
        <f t="shared" si="141"/>
        <v>0.17058515739070548</v>
      </c>
      <c r="AV75" s="5">
        <f t="shared" si="141"/>
        <v>0.16432147150482179</v>
      </c>
      <c r="AW75" s="5">
        <f t="shared" si="141"/>
        <v>0.15828924729723057</v>
      </c>
      <c r="AX75" s="5">
        <f t="shared" si="141"/>
        <v>0.1524797167740008</v>
      </c>
      <c r="AY75" s="5">
        <f t="shared" si="141"/>
        <v>0.14688447532620394</v>
      </c>
      <c r="AZ75" s="5">
        <f t="shared" si="141"/>
        <v>0.14149546224052953</v>
      </c>
      <c r="BA75" s="5">
        <f t="shared" si="141"/>
        <v>0.13630494282794195</v>
      </c>
      <c r="BB75" s="5">
        <f t="shared" si="141"/>
        <v>0.13130549197907526</v>
      </c>
      <c r="BC75" s="5">
        <f t="shared" si="141"/>
        <v>0.12648997898127745</v>
      </c>
      <c r="BD75" s="5">
        <f t="shared" si="141"/>
        <v>0.12185155345469045</v>
      </c>
      <c r="BE75" s="5">
        <f t="shared" si="141"/>
        <v>0.11738363228403115</v>
      </c>
      <c r="BF75" s="5">
        <f t="shared" si="141"/>
        <v>0.11307988743926932</v>
      </c>
      <c r="BG75" s="5">
        <f t="shared" si="141"/>
        <v>0.10893423459258038</v>
      </c>
      <c r="BH75" s="5">
        <f t="shared" si="141"/>
        <v>0.10494082245112168</v>
      </c>
      <c r="BI75" s="5">
        <f t="shared" si="141"/>
        <v>0.10109402273562465</v>
      </c>
      <c r="BJ75" s="5">
        <f t="shared" si="141"/>
        <v>9.7388420743765872E-2</v>
      </c>
      <c r="BK75" s="5">
        <f t="shared" si="141"/>
        <v>9.3818806444986816E-2</v>
      </c>
      <c r="BL75" s="26">
        <f t="shared" si="110"/>
        <v>9.9145564084885618E-2</v>
      </c>
      <c r="BM75" s="26">
        <f t="shared" si="140"/>
        <v>9.8232945446876802E-2</v>
      </c>
      <c r="BN75" s="26">
        <f t="shared" si="140"/>
        <v>9.7319632793446811E-2</v>
      </c>
      <c r="BO75" s="26">
        <f t="shared" si="140"/>
        <v>9.6417070324668813E-2</v>
      </c>
      <c r="BP75" s="26">
        <f t="shared" si="140"/>
        <v>9.553368867264353E-2</v>
      </c>
      <c r="BQ75" s="26">
        <f t="shared" si="140"/>
        <v>9.467554586999577E-2</v>
      </c>
      <c r="BR75" s="26">
        <f t="shared" si="140"/>
        <v>9.3846840035445661E-2</v>
      </c>
      <c r="BS75" s="26">
        <f t="shared" si="140"/>
        <v>9.305031897438848E-2</v>
      </c>
      <c r="BT75" s="26">
        <f t="shared" si="140"/>
        <v>9.2287606959471052E-2</v>
      </c>
      <c r="BU75" s="26">
        <f t="shared" si="140"/>
        <v>9.1559464991569833E-2</v>
      </c>
      <c r="BV75" s="26">
        <f t="shared" si="140"/>
        <v>9.0865997654302033E-2</v>
      </c>
      <c r="BW75" s="26">
        <f t="shared" si="140"/>
        <v>9.0206817112091914E-2</v>
      </c>
      <c r="BX75" s="26">
        <f t="shared" si="140"/>
        <v>8.9581172740066856E-2</v>
      </c>
      <c r="BY75" s="26">
        <f t="shared" si="140"/>
        <v>8.8988053215169616E-2</v>
      </c>
      <c r="BZ75" s="26">
        <f t="shared" si="140"/>
        <v>8.8426266562804071E-2</v>
      </c>
      <c r="CA75" s="26">
        <f t="shared" si="140"/>
        <v>8.7894502578636541E-2</v>
      </c>
      <c r="CB75" s="26">
        <f t="shared" si="140"/>
        <v>8.7391381179905414E-2</v>
      </c>
      <c r="CC75" s="26">
        <f t="shared" si="140"/>
        <v>8.6915489543826663E-2</v>
      </c>
      <c r="CD75" s="26">
        <f t="shared" si="140"/>
        <v>8.6465410329536502E-2</v>
      </c>
      <c r="CE75" s="26">
        <f t="shared" si="140"/>
        <v>8.6039742828049923E-2</v>
      </c>
      <c r="CF75" s="26">
        <f t="shared" si="140"/>
        <v>8.5637118520678374E-2</v>
      </c>
      <c r="CG75" s="26">
        <f t="shared" si="140"/>
        <v>8.5256212233143683E-2</v>
      </c>
      <c r="CH75" s="26">
        <f t="shared" si="140"/>
        <v>8.4895749836484374E-2</v>
      </c>
      <c r="CI75" s="26">
        <f t="shared" si="140"/>
        <v>8.4554513255702568E-2</v>
      </c>
      <c r="CJ75" s="26">
        <f t="shared" si="140"/>
        <v>8.4231343394021163E-2</v>
      </c>
      <c r="CK75" s="26">
        <f t="shared" si="140"/>
        <v>8.3925141457430186E-2</v>
      </c>
      <c r="CL75" s="26">
        <f t="shared" si="140"/>
        <v>8.363486906510513E-2</v>
      </c>
      <c r="CM75" s="26">
        <f t="shared" si="140"/>
        <v>8.3359547451615834E-2</v>
      </c>
      <c r="CN75" s="26">
        <f t="shared" si="140"/>
        <v>8.309825600284626E-2</v>
      </c>
      <c r="CO75" s="26">
        <f t="shared" si="140"/>
        <v>8.285013031618145E-2</v>
      </c>
      <c r="CP75" s="26">
        <f t="shared" si="140"/>
        <v>8.2614359934338605E-2</v>
      </c>
      <c r="CQ75" s="26">
        <f t="shared" si="140"/>
        <v>8.2390185869250426E-2</v>
      </c>
      <c r="CR75" s="26">
        <f t="shared" si="140"/>
        <v>8.2176898006057028E-2</v>
      </c>
      <c r="CS75" s="26">
        <f t="shared" si="140"/>
        <v>8.1973832456240223E-2</v>
      </c>
      <c r="CT75" s="26">
        <f t="shared" si="140"/>
        <v>8.1780368912203832E-2</v>
      </c>
      <c r="CU75" s="26">
        <f t="shared" si="140"/>
        <v>8.1595928042326266E-2</v>
      </c>
      <c r="CV75" s="26">
        <f t="shared" si="140"/>
        <v>8.1419968955011454E-2</v>
      </c>
      <c r="CW75" s="26">
        <f t="shared" si="140"/>
        <v>8.1251986751993605E-2</v>
      </c>
      <c r="CX75" s="26">
        <f t="shared" si="140"/>
        <v>8.1091510184670729E-2</v>
      </c>
      <c r="CY75" s="26">
        <f t="shared" si="140"/>
        <v>8.0938099422194404E-2</v>
      </c>
      <c r="CZ75" s="26">
        <f t="shared" si="140"/>
        <v>8.0791343936142124E-2</v>
      </c>
      <c r="DA75" s="26">
        <f t="shared" si="140"/>
        <v>8.065086050361342E-2</v>
      </c>
      <c r="DB75" s="26">
        <f t="shared" si="140"/>
        <v>8.0516291328332962E-2</v>
      </c>
      <c r="DC75" s="26">
        <f t="shared" si="140"/>
        <v>8.0387302277665176E-2</v>
      </c>
      <c r="DD75" s="26">
        <f t="shared" si="140"/>
        <v>8.0263581232222575E-2</v>
      </c>
      <c r="DE75" s="26">
        <f t="shared" si="140"/>
        <v>8.0144836543889167E-2</v>
      </c>
      <c r="DF75" s="26">
        <f t="shared" si="140"/>
        <v>8.003079559749951E-2</v>
      </c>
      <c r="DG75" s="26">
        <f t="shared" si="140"/>
        <v>7.99212034710549E-2</v>
      </c>
      <c r="DH75" s="26">
        <f t="shared" si="140"/>
        <v>7.9815821689166858E-2</v>
      </c>
      <c r="DI75" s="26">
        <f t="shared" si="140"/>
        <v>7.9714427064356955E-2</v>
      </c>
      <c r="DJ75" s="26">
        <f t="shared" si="140"/>
        <v>7.9616810620878886E-2</v>
      </c>
      <c r="DK75" s="26">
        <f t="shared" si="140"/>
        <v>7.952277659583637E-2</v>
      </c>
      <c r="DL75" s="26">
        <f t="shared" si="140"/>
        <v>7.9432141512533264E-2</v>
      </c>
      <c r="DM75" s="26">
        <f t="shared" si="140"/>
        <v>7.9344733321188327E-2</v>
      </c>
      <c r="DN75" s="26">
        <f t="shared" si="140"/>
        <v>7.9260390602370556E-2</v>
      </c>
      <c r="DO75" s="26">
        <f t="shared" si="140"/>
        <v>7.9178961828747285E-2</v>
      </c>
      <c r="DP75" s="26">
        <f t="shared" si="140"/>
        <v>7.9100304680981545E-2</v>
      </c>
      <c r="DQ75" s="26">
        <f t="shared" si="140"/>
        <v>7.9024285413861153E-2</v>
      </c>
      <c r="DR75" s="26">
        <f t="shared" si="140"/>
        <v>7.8950778268985985E-2</v>
      </c>
      <c r="DS75" s="26">
        <f t="shared" si="140"/>
        <v>7.8879664930577034E-2</v>
      </c>
      <c r="DT75" s="6">
        <f>2*(100-(100*G75))/SUM($D75:G75)/100</f>
        <v>9.8893601600797604E-2</v>
      </c>
      <c r="DU75" s="6">
        <f>2*(100-(100*I75))/SUM($D75:I75)/100</f>
        <v>9.7206855953734322E-2</v>
      </c>
      <c r="DV75" s="6">
        <f>2*(100-(100*M75))/SUM($D75:M75)/100</f>
        <v>9.4315997957805389E-2</v>
      </c>
      <c r="DW75" s="6">
        <f>2*(100-(100*Q75))/SUM($D75:Q75)/100</f>
        <v>9.2053096139787294E-2</v>
      </c>
      <c r="DX75" s="6">
        <f>2*(100-(100*W75))/SUM($D75:W75)/100</f>
        <v>8.9603487368163606E-2</v>
      </c>
      <c r="DY75" s="7">
        <f>(DT75-'Data for assignment'!C65)^2</f>
        <v>2.5395819981056923E-6</v>
      </c>
      <c r="DZ75" s="7">
        <f>(DU75-'Data for assignment'!D65)^2</f>
        <v>3.6827657601061812E-7</v>
      </c>
      <c r="EA75" s="7">
        <f>(DV75-'Data for assignment'!E65)^2</f>
        <v>9.6825411503990627E-7</v>
      </c>
      <c r="EB75" s="7">
        <f>(DW75-'Data for assignment'!F65)^2</f>
        <v>3.79041906569621E-6</v>
      </c>
      <c r="EC75" s="7">
        <f>(DX75-'Data for assignment'!G65)^2</f>
        <v>1.1536311644278701E-5</v>
      </c>
    </row>
    <row r="76" spans="1:147" x14ac:dyDescent="0.3">
      <c r="A76" s="8">
        <v>32605</v>
      </c>
      <c r="B76" s="3">
        <v>9.8500004000000002E-2</v>
      </c>
      <c r="C76" s="4">
        <f t="shared" si="108"/>
        <v>9.9011538935629043E-2</v>
      </c>
      <c r="D76" s="5">
        <f t="shared" si="142"/>
        <v>0.95209779151597684</v>
      </c>
      <c r="E76" s="5">
        <f t="shared" si="142"/>
        <v>0.90726746843121164</v>
      </c>
      <c r="F76" s="5">
        <f t="shared" si="142"/>
        <v>0.86529572138559996</v>
      </c>
      <c r="G76" s="5">
        <f t="shared" si="142"/>
        <v>0.82596599339064214</v>
      </c>
      <c r="H76" s="5">
        <f t="shared" si="142"/>
        <v>0.78906754239859223</v>
      </c>
      <c r="I76" s="5">
        <f t="shared" si="142"/>
        <v>0.75440076986613513</v>
      </c>
      <c r="J76" s="5">
        <f t="shared" si="142"/>
        <v>0.72178004735610579</v>
      </c>
      <c r="K76" s="5">
        <f t="shared" si="142"/>
        <v>0.69103489991603595</v>
      </c>
      <c r="L76" s="5">
        <f t="shared" si="142"/>
        <v>0.66201013865943581</v>
      </c>
      <c r="M76" s="5">
        <f t="shared" si="142"/>
        <v>0.63456534697268852</v>
      </c>
      <c r="N76" s="5">
        <f t="shared" si="142"/>
        <v>0.60857399316532812</v>
      </c>
      <c r="O76" s="5">
        <f t="shared" si="142"/>
        <v>0.58392235092960754</v>
      </c>
      <c r="P76" s="5">
        <f t="shared" si="142"/>
        <v>0.56050834587050602</v>
      </c>
      <c r="Q76" s="5">
        <f t="shared" si="142"/>
        <v>0.53824040314539967</v>
      </c>
      <c r="R76" s="5">
        <f t="shared" si="142"/>
        <v>0.51703634190275616</v>
      </c>
      <c r="S76" s="5">
        <f t="shared" si="142"/>
        <v>0.4968223424920819</v>
      </c>
      <c r="T76" s="5">
        <f t="shared" si="141"/>
        <v>0.47753199935783364</v>
      </c>
      <c r="U76" s="5">
        <f t="shared" si="141"/>
        <v>0.45910546404828373</v>
      </c>
      <c r="V76" s="5">
        <f t="shared" si="141"/>
        <v>0.44148867741695585</v>
      </c>
      <c r="W76" s="5">
        <f t="shared" si="141"/>
        <v>0.42463268686203659</v>
      </c>
      <c r="X76" s="5">
        <f t="shared" si="141"/>
        <v>0.40849304264029984</v>
      </c>
      <c r="Y76" s="5">
        <f t="shared" si="141"/>
        <v>0.3930292664247314</v>
      </c>
      <c r="Z76" s="5">
        <f t="shared" si="141"/>
        <v>0.37820438501796255</v>
      </c>
      <c r="AA76" s="5">
        <f t="shared" si="141"/>
        <v>0.36398452226033789</v>
      </c>
      <c r="AB76" s="5">
        <f t="shared" si="141"/>
        <v>0.35033854252831736</v>
      </c>
      <c r="AC76" s="5">
        <f t="shared" si="141"/>
        <v>0.3372377397027585</v>
      </c>
      <c r="AD76" s="5">
        <f t="shared" si="141"/>
        <v>0.32465556602921825</v>
      </c>
      <c r="AE76" s="5">
        <f t="shared" si="141"/>
        <v>0.31256739584950549</v>
      </c>
      <c r="AF76" s="5">
        <f t="shared" si="141"/>
        <v>0.30095031972758302</v>
      </c>
      <c r="AG76" s="5">
        <f t="shared" si="141"/>
        <v>0.28978296500700257</v>
      </c>
      <c r="AH76" s="5">
        <f t="shared" si="141"/>
        <v>0.279045339312327</v>
      </c>
      <c r="AI76" s="5">
        <f t="shared" si="141"/>
        <v>0.26871869393942865</v>
      </c>
      <c r="AJ76" s="5">
        <f t="shared" si="141"/>
        <v>0.2587854044683352</v>
      </c>
      <c r="AK76" s="5">
        <f t="shared" si="141"/>
        <v>0.24922886627865626</v>
      </c>
      <c r="AL76" s="5">
        <f t="shared" si="141"/>
        <v>0.24003340295399056</v>
      </c>
      <c r="AM76" s="5">
        <f t="shared" si="141"/>
        <v>0.23118418583116299</v>
      </c>
      <c r="AN76" s="5">
        <f t="shared" si="141"/>
        <v>0.22266716318603655</v>
      </c>
      <c r="AO76" s="5">
        <f t="shared" si="141"/>
        <v>0.21446899775339467</v>
      </c>
      <c r="AP76" s="5">
        <f t="shared" si="141"/>
        <v>0.20657701145729004</v>
      </c>
      <c r="AQ76" s="5">
        <f t="shared" si="141"/>
        <v>0.19897913638342032</v>
      </c>
      <c r="AR76" s="5">
        <f t="shared" si="141"/>
        <v>0.19166387115938091</v>
      </c>
      <c r="AS76" s="5">
        <f t="shared" si="141"/>
        <v>0.18462024202466026</v>
      </c>
      <c r="AT76" s="5">
        <f t="shared" si="141"/>
        <v>0.17783776797232959</v>
      </c>
      <c r="AU76" s="5">
        <f t="shared" si="141"/>
        <v>0.17130642943060506</v>
      </c>
      <c r="AV76" s="5">
        <f t="shared" si="141"/>
        <v>0.16501664002668592</v>
      </c>
      <c r="AW76" s="5">
        <f t="shared" si="141"/>
        <v>0.15895922103909113</v>
      </c>
      <c r="AX76" s="5">
        <f t="shared" si="141"/>
        <v>0.15312537819957098</v>
      </c>
      <c r="AY76" s="5">
        <f t="shared" si="141"/>
        <v>0.14750668055277541</v>
      </c>
      <c r="AZ76" s="5">
        <f t="shared" si="141"/>
        <v>0.1420950411223037</v>
      </c>
      <c r="BA76" s="5">
        <f t="shared" si="141"/>
        <v>0.13688269916646503</v>
      </c>
      <c r="BB76" s="5">
        <f t="shared" si="141"/>
        <v>0.13186220383685704</v>
      </c>
      <c r="BC76" s="5">
        <f t="shared" si="141"/>
        <v>0.12702639907841462</v>
      </c>
      <c r="BD76" s="5">
        <f t="shared" si="141"/>
        <v>0.12236840963148937</v>
      </c>
      <c r="BE76" s="5">
        <f t="shared" si="141"/>
        <v>0.11788162801532005</v>
      </c>
      <c r="BF76" s="5">
        <f t="shared" si="141"/>
        <v>0.11355970238837565</v>
      </c>
      <c r="BG76" s="5">
        <f t="shared" si="141"/>
        <v>0.10939652519488957</v>
      </c>
      <c r="BH76" s="5">
        <f t="shared" si="141"/>
        <v>0.10538622251877898</v>
      </c>
      <c r="BI76" s="5">
        <f t="shared" si="141"/>
        <v>0.10152314407633851</v>
      </c>
      <c r="BJ76" s="5">
        <f t="shared" si="141"/>
        <v>9.780185378785404E-2</v>
      </c>
      <c r="BK76" s="5">
        <f t="shared" si="141"/>
        <v>9.4217120875810065E-2</v>
      </c>
      <c r="BL76" s="26">
        <f t="shared" si="110"/>
        <v>9.8175054571371351E-2</v>
      </c>
      <c r="BM76" s="26">
        <f t="shared" si="140"/>
        <v>9.73179788101005E-2</v>
      </c>
      <c r="BN76" s="26">
        <f t="shared" si="140"/>
        <v>9.645597069452444E-2</v>
      </c>
      <c r="BO76" s="26">
        <f t="shared" si="140"/>
        <v>9.5600838268961458E-2</v>
      </c>
      <c r="BP76" s="26">
        <f t="shared" si="140"/>
        <v>9.4761342692897321E-2</v>
      </c>
      <c r="BQ76" s="26">
        <f t="shared" si="140"/>
        <v>9.3943842387390147E-2</v>
      </c>
      <c r="BR76" s="26">
        <f t="shared" si="140"/>
        <v>9.3152808586766847E-2</v>
      </c>
      <c r="BS76" s="26">
        <f t="shared" si="140"/>
        <v>9.2391237524770436E-2</v>
      </c>
      <c r="BT76" s="26">
        <f t="shared" si="140"/>
        <v>9.1660979548196186E-2</v>
      </c>
      <c r="BU76" s="26">
        <f t="shared" si="140"/>
        <v>9.0963001483620395E-2</v>
      </c>
      <c r="BV76" s="26">
        <f t="shared" si="140"/>
        <v>9.0297595392996782E-2</v>
      </c>
      <c r="BW76" s="26">
        <f t="shared" si="140"/>
        <v>8.9664544288490966E-2</v>
      </c>
      <c r="BX76" s="26">
        <f t="shared" si="140"/>
        <v>8.906325331311879E-2</v>
      </c>
      <c r="BY76" s="26">
        <f t="shared" si="140"/>
        <v>8.8492853233018115E-2</v>
      </c>
      <c r="BZ76" s="26">
        <f t="shared" si="140"/>
        <v>8.7952281750456857E-2</v>
      </c>
      <c r="CA76" s="26">
        <f t="shared" si="140"/>
        <v>8.7440347070495722E-2</v>
      </c>
      <c r="CB76" s="26">
        <f t="shared" si="140"/>
        <v>8.6955777287618691E-2</v>
      </c>
      <c r="CC76" s="26">
        <f t="shared" si="140"/>
        <v>8.6497258460678933E-2</v>
      </c>
      <c r="CD76" s="26">
        <f t="shared" si="140"/>
        <v>8.6063463682283015E-2</v>
      </c>
      <c r="CE76" s="26">
        <f t="shared" si="140"/>
        <v>8.5653074995806044E-2</v>
      </c>
      <c r="CF76" s="26">
        <f t="shared" si="140"/>
        <v>8.526479964832484E-2</v>
      </c>
      <c r="CG76" s="26">
        <f t="shared" si="140"/>
        <v>8.489738187376808E-2</v>
      </c>
      <c r="CH76" s="26">
        <f t="shared" si="140"/>
        <v>8.454961116373913E-2</v>
      </c>
      <c r="CI76" s="26">
        <f t="shared" si="140"/>
        <v>8.4220327792688232E-2</v>
      </c>
      <c r="CJ76" s="26">
        <f t="shared" si="140"/>
        <v>8.3908426210463599E-2</v>
      </c>
      <c r="CK76" s="26">
        <f t="shared" si="140"/>
        <v>8.3612856791570711E-2</v>
      </c>
      <c r="CL76" s="26">
        <f t="shared" si="140"/>
        <v>8.3332626330913387E-2</v>
      </c>
      <c r="CM76" s="26">
        <f t="shared" si="140"/>
        <v>8.3066797595713351E-2</v>
      </c>
      <c r="CN76" s="26">
        <f t="shared" si="140"/>
        <v>8.2814488178935192E-2</v>
      </c>
      <c r="CO76" s="26">
        <f t="shared" si="140"/>
        <v>8.257486884784529E-2</v>
      </c>
      <c r="CP76" s="26">
        <f t="shared" si="140"/>
        <v>8.2347161539853289E-2</v>
      </c>
      <c r="CQ76" s="26">
        <f t="shared" si="140"/>
        <v>8.2130637124545131E-2</v>
      </c>
      <c r="CR76" s="26">
        <f t="shared" si="140"/>
        <v>8.1924613024220744E-2</v>
      </c>
      <c r="CS76" s="26">
        <f t="shared" si="140"/>
        <v>8.1728450764007976E-2</v>
      </c>
      <c r="CT76" s="26">
        <f t="shared" si="140"/>
        <v>8.1541553505696002E-2</v>
      </c>
      <c r="CU76" s="26">
        <f t="shared" si="140"/>
        <v>8.1363363605976152E-2</v>
      </c>
      <c r="CV76" s="26">
        <f t="shared" si="140"/>
        <v>8.1193360229117703E-2</v>
      </c>
      <c r="CW76" s="26">
        <f t="shared" si="140"/>
        <v>8.1031057035690385E-2</v>
      </c>
      <c r="CX76" s="26">
        <f t="shared" si="140"/>
        <v>8.087599996233491E-2</v>
      </c>
      <c r="CY76" s="26">
        <f t="shared" si="140"/>
        <v>8.0727765102417609E-2</v>
      </c>
      <c r="CZ76" s="26">
        <f t="shared" si="140"/>
        <v>8.0585956693398353E-2</v>
      </c>
      <c r="DA76" s="26">
        <f t="shared" si="140"/>
        <v>8.0450205213659726E-2</v>
      </c>
      <c r="DB76" s="26">
        <f t="shared" si="140"/>
        <v>8.03201655892017E-2</v>
      </c>
      <c r="DC76" s="26">
        <f t="shared" si="140"/>
        <v>8.0195515508849097E-2</v>
      </c>
      <c r="DD76" s="26">
        <f t="shared" si="140"/>
        <v>8.0075953845327022E-2</v>
      </c>
      <c r="DE76" s="26">
        <f t="shared" si="140"/>
        <v>7.996119917863434E-2</v>
      </c>
      <c r="DF76" s="26">
        <f t="shared" si="140"/>
        <v>7.9850988417508359E-2</v>
      </c>
      <c r="DG76" s="26">
        <f t="shared" si="140"/>
        <v>7.9745075514361913E-2</v>
      </c>
      <c r="DH76" s="26">
        <f t="shared" si="140"/>
        <v>7.9643230268836573E-2</v>
      </c>
      <c r="DI76" s="26">
        <f t="shared" si="140"/>
        <v>7.9545237215012513E-2</v>
      </c>
      <c r="DJ76" s="26">
        <f t="shared" si="140"/>
        <v>7.9450894587313289E-2</v>
      </c>
      <c r="DK76" s="26">
        <f t="shared" si="140"/>
        <v>7.9360013360218334E-2</v>
      </c>
      <c r="DL76" s="26">
        <f t="shared" si="140"/>
        <v>7.927241635702606E-2</v>
      </c>
      <c r="DM76" s="26">
        <f t="shared" si="140"/>
        <v>7.9187937423079446E-2</v>
      </c>
      <c r="DN76" s="26">
        <f t="shared" si="140"/>
        <v>7.9106420659063079E-2</v>
      </c>
      <c r="DO76" s="26">
        <f t="shared" si="140"/>
        <v>7.902771971019433E-2</v>
      </c>
      <c r="DP76" s="26">
        <f t="shared" si="140"/>
        <v>7.8951697107354085E-2</v>
      </c>
      <c r="DQ76" s="26">
        <f t="shared" si="140"/>
        <v>7.8878223656430033E-2</v>
      </c>
      <c r="DR76" s="26">
        <f t="shared" si="140"/>
        <v>7.8807177872372E-2</v>
      </c>
      <c r="DS76" s="26">
        <f t="shared" si="140"/>
        <v>7.8738445454680256E-2</v>
      </c>
      <c r="DT76" s="6">
        <f>2*(100-(100*G76))/SUM($D76:G76)/100</f>
        <v>9.8030014331716125E-2</v>
      </c>
      <c r="DU76" s="6">
        <f>2*(100-(100*I76))/SUM($D76:I76)/100</f>
        <v>9.6425063253606058E-2</v>
      </c>
      <c r="DV76" s="6">
        <f>2*(100-(100*M76))/SUM($D76:M76)/100</f>
        <v>9.3659337927858549E-2</v>
      </c>
      <c r="DW76" s="6">
        <f>2*(100-(100*Q76))/SUM($D76:Q76)/100</f>
        <v>9.1485271951936897E-2</v>
      </c>
      <c r="DX76" s="6">
        <f>2*(100-(100*W76))/SUM($D76:W76)/100</f>
        <v>8.9125829255211453E-2</v>
      </c>
      <c r="DY76" s="7">
        <f>(DT76-'Data for assignment'!C66)^2</f>
        <v>5.4289807660974917E-6</v>
      </c>
      <c r="DZ76" s="7">
        <f>(DU76-'Data for assignment'!D66)^2</f>
        <v>1.050754673893469E-6</v>
      </c>
      <c r="EA76" s="7">
        <f>(DV76-'Data for assignment'!E66)^2</f>
        <v>2.9231655757742254E-7</v>
      </c>
      <c r="EB76" s="7">
        <f>(DW76-'Data for assignment'!F66)^2</f>
        <v>5.357970565947154E-6</v>
      </c>
      <c r="EC76" s="7">
        <f>(DX76-'Data for assignment'!G66)^2</f>
        <v>1.2774732254634779E-5</v>
      </c>
    </row>
    <row r="77" spans="1:147" x14ac:dyDescent="0.3">
      <c r="A77" s="8">
        <v>32612</v>
      </c>
      <c r="B77" s="3">
        <v>9.6999998000000004E-2</v>
      </c>
      <c r="C77" s="4">
        <f t="shared" ref="C77:C140" si="143">(B77+LN($B$7)/$B$6)*($B$6/$B$8)+1/10000</f>
        <v>9.7465486353111905E-2</v>
      </c>
      <c r="D77" s="5">
        <f t="shared" si="142"/>
        <v>0.95279106570237604</v>
      </c>
      <c r="E77" s="5">
        <f t="shared" si="142"/>
        <v>0.90851351496065769</v>
      </c>
      <c r="F77" s="5">
        <f t="shared" si="142"/>
        <v>0.86697885006599029</v>
      </c>
      <c r="G77" s="5">
        <f t="shared" si="142"/>
        <v>0.82799103174308619</v>
      </c>
      <c r="H77" s="5">
        <f t="shared" si="142"/>
        <v>0.79135625236851792</v>
      </c>
      <c r="I77" s="5">
        <f t="shared" si="142"/>
        <v>0.75688887827139284</v>
      </c>
      <c r="J77" s="5">
        <f t="shared" si="142"/>
        <v>0.72441479563109934</v>
      </c>
      <c r="K77" s="5">
        <f t="shared" si="142"/>
        <v>0.69377302737742352</v>
      </c>
      <c r="L77" s="5">
        <f t="shared" si="142"/>
        <v>0.66481622450750477</v>
      </c>
      <c r="M77" s="5">
        <f t="shared" si="142"/>
        <v>0.63741044747028264</v>
      </c>
      <c r="N77" s="5">
        <f t="shared" si="142"/>
        <v>0.61143452087112615</v>
      </c>
      <c r="O77" s="5">
        <f t="shared" si="142"/>
        <v>0.58677915207029008</v>
      </c>
      <c r="P77" s="5">
        <f t="shared" si="142"/>
        <v>0.5633459398085866</v>
      </c>
      <c r="Q77" s="5">
        <f t="shared" si="142"/>
        <v>0.54104635449434757</v>
      </c>
      <c r="R77" s="5">
        <f t="shared" si="142"/>
        <v>0.51980074129190257</v>
      </c>
      <c r="S77" s="5">
        <f t="shared" si="142"/>
        <v>0.49953737644898488</v>
      </c>
      <c r="T77" s="5">
        <f t="shared" si="141"/>
        <v>0.4801915934122899</v>
      </c>
      <c r="U77" s="5">
        <f t="shared" si="141"/>
        <v>0.46170498611318739</v>
      </c>
      <c r="V77" s="5">
        <f t="shared" si="141"/>
        <v>0.44402469089128738</v>
      </c>
      <c r="W77" s="5">
        <f t="shared" si="141"/>
        <v>0.42710274483566341</v>
      </c>
      <c r="X77" s="5">
        <f t="shared" si="141"/>
        <v>0.41089551614622039</v>
      </c>
      <c r="Y77" s="5">
        <f t="shared" si="141"/>
        <v>0.395363200953257</v>
      </c>
      <c r="Z77" s="5">
        <f t="shared" si="141"/>
        <v>0.38046938053700308</v>
      </c>
      <c r="AA77" s="5">
        <f t="shared" si="141"/>
        <v>0.36618063282309038</v>
      </c>
      <c r="AB77" s="5">
        <f t="shared" si="141"/>
        <v>0.3524661922317463</v>
      </c>
      <c r="AC77" s="5">
        <f t="shared" si="141"/>
        <v>0.33929765231734216</v>
      </c>
      <c r="AD77" s="5">
        <f t="shared" si="141"/>
        <v>0.32664870607656671</v>
      </c>
      <c r="AE77" s="5">
        <f t="shared" si="141"/>
        <v>0.31449491927889833</v>
      </c>
      <c r="AF77" s="5">
        <f t="shared" si="141"/>
        <v>0.30281353265065564</v>
      </c>
      <c r="AG77" s="5">
        <f t="shared" si="141"/>
        <v>0.29158328920410476</v>
      </c>
      <c r="AH77" s="5">
        <f t="shared" si="141"/>
        <v>0.28078428343444722</v>
      </c>
      <c r="AI77" s="5">
        <f t="shared" si="141"/>
        <v>0.27039782950401908</v>
      </c>
      <c r="AJ77" s="5">
        <f t="shared" si="141"/>
        <v>0.26040634589237199</v>
      </c>
      <c r="AK77" s="5">
        <f t="shared" si="141"/>
        <v>0.25079325431305394</v>
      </c>
      <c r="AL77" s="5">
        <f t="shared" si="141"/>
        <v>0.24154289098431478</v>
      </c>
      <c r="AM77" s="5">
        <f t="shared" si="141"/>
        <v>0.23264042859391343</v>
      </c>
      <c r="AN77" s="5">
        <f t="shared" si="141"/>
        <v>0.2240718075204281</v>
      </c>
      <c r="AO77" s="5">
        <f t="shared" si="141"/>
        <v>0.21582367506786401</v>
      </c>
      <c r="AP77" s="5">
        <f t="shared" si="141"/>
        <v>0.20788333163979905</v>
      </c>
      <c r="AQ77" s="5">
        <f t="shared" si="141"/>
        <v>0.2002386829265814</v>
      </c>
      <c r="AR77" s="5">
        <f t="shared" si="141"/>
        <v>0.19287819730678757</v>
      </c>
      <c r="AS77" s="5">
        <f t="shared" si="141"/>
        <v>0.18579086777463835</v>
      </c>
      <c r="AT77" s="5">
        <f t="shared" si="141"/>
        <v>0.17896617780052021</v>
      </c>
      <c r="AU77" s="5">
        <f t="shared" si="141"/>
        <v>0.17239407061409007</v>
      </c>
      <c r="AV77" s="5">
        <f t="shared" si="141"/>
        <v>0.16606492147038551</v>
      </c>
      <c r="AW77" s="5">
        <f t="shared" si="141"/>
        <v>0.15996951252041938</v>
      </c>
      <c r="AX77" s="5">
        <f t="shared" si="141"/>
        <v>0.15409900996025735</v>
      </c>
      <c r="AY77" s="5">
        <f t="shared" si="141"/>
        <v>0.14844494317771503</v>
      </c>
      <c r="AZ77" s="5">
        <f t="shared" si="141"/>
        <v>0.14299918565458436</v>
      </c>
      <c r="BA77" s="5">
        <f t="shared" si="141"/>
        <v>0.13775393741559847</v>
      </c>
      <c r="BB77" s="5">
        <f t="shared" si="141"/>
        <v>0.13270170884392457</v>
      </c>
      <c r="BC77" s="5">
        <f t="shared" si="141"/>
        <v>0.12783530570750909</v>
      </c>
      <c r="BD77" s="5">
        <f t="shared" si="141"/>
        <v>0.12314781526164968</v>
      </c>
      <c r="BE77" s="5">
        <f t="shared" si="141"/>
        <v>0.11863259331123926</v>
      </c>
      <c r="BF77" s="5">
        <f t="shared" si="141"/>
        <v>0.11428325213163161</v>
      </c>
      <c r="BG77" s="5">
        <f t="shared" si="141"/>
        <v>0.11009364916038923</v>
      </c>
      <c r="BH77" s="5">
        <f t="shared" si="141"/>
        <v>0.10605787638360463</v>
      </c>
      <c r="BI77" s="5">
        <f t="shared" si="141"/>
        <v>0.10217025035030144</v>
      </c>
      <c r="BJ77" s="5">
        <f t="shared" si="141"/>
        <v>9.8425302756856903E-2</v>
      </c>
      <c r="BK77" s="5">
        <f t="shared" si="141"/>
        <v>9.4817771550641486E-2</v>
      </c>
      <c r="BL77" s="26">
        <f t="shared" ref="BL77:CA140" si="144">-(LN(BL$7)/BL$6)+(BL$8/BL$6)*$C77</f>
        <v>9.6719275743369915E-2</v>
      </c>
      <c r="BM77" s="26">
        <f t="shared" si="144"/>
        <v>9.5945515130354167E-2</v>
      </c>
      <c r="BN77" s="26">
        <f t="shared" si="144"/>
        <v>9.5160464591131699E-2</v>
      </c>
      <c r="BO77" s="26">
        <f t="shared" si="144"/>
        <v>9.4376477941846171E-2</v>
      </c>
      <c r="BP77" s="26">
        <f t="shared" si="144"/>
        <v>9.3602812138018798E-2</v>
      </c>
      <c r="BQ77" s="26">
        <f t="shared" si="144"/>
        <v>9.2846276187863633E-2</v>
      </c>
      <c r="BR77" s="26">
        <f t="shared" si="144"/>
        <v>9.2111751003214434E-2</v>
      </c>
      <c r="BS77" s="26">
        <f t="shared" si="144"/>
        <v>9.1402605464062356E-2</v>
      </c>
      <c r="BT77" s="26">
        <f t="shared" si="144"/>
        <v>9.0721029031816336E-2</v>
      </c>
      <c r="BU77" s="26">
        <f t="shared" si="144"/>
        <v>9.0068297274689957E-2</v>
      </c>
      <c r="BV77" s="26">
        <f t="shared" si="144"/>
        <v>8.944498347495386E-2</v>
      </c>
      <c r="BW77" s="26">
        <f t="shared" si="144"/>
        <v>8.885112691894842E-2</v>
      </c>
      <c r="BX77" s="26">
        <f t="shared" si="144"/>
        <v>8.8286366403858688E-2</v>
      </c>
      <c r="BY77" s="26">
        <f t="shared" si="144"/>
        <v>8.7750045831746587E-2</v>
      </c>
      <c r="BZ77" s="26">
        <f t="shared" si="144"/>
        <v>8.7241297422121222E-2</v>
      </c>
      <c r="CA77" s="26">
        <f t="shared" si="144"/>
        <v>8.6759106995910995E-2</v>
      </c>
      <c r="CB77" s="26">
        <f t="shared" si="140"/>
        <v>8.6302364915091023E-2</v>
      </c>
      <c r="CC77" s="26">
        <f t="shared" si="140"/>
        <v>8.5869905562453455E-2</v>
      </c>
      <c r="CD77" s="26">
        <f t="shared" si="140"/>
        <v>8.5460537682166896E-2</v>
      </c>
      <c r="CE77" s="26">
        <f t="shared" si="140"/>
        <v>8.5073067447387962E-2</v>
      </c>
      <c r="CF77" s="26">
        <f t="shared" si="140"/>
        <v>8.4706315754977987E-2</v>
      </c>
      <c r="CG77" s="26">
        <f t="shared" ref="BM77:DS81" si="145">-(LN(CG$7)/CG$6)+(CG$8/CG$6)*$C77</f>
        <v>8.4359130952216976E-2</v>
      </c>
      <c r="CH77" s="26">
        <f t="shared" si="145"/>
        <v>8.4030397962510023E-2</v>
      </c>
      <c r="CI77" s="26">
        <f t="shared" si="145"/>
        <v>8.3719044585354729E-2</v>
      </c>
      <c r="CJ77" s="26">
        <f t="shared" si="145"/>
        <v>8.3424045591340451E-2</v>
      </c>
      <c r="CK77" s="26">
        <f t="shared" si="145"/>
        <v>8.3144425108483397E-2</v>
      </c>
      <c r="CL77" s="26">
        <f t="shared" si="145"/>
        <v>8.2879257695957553E-2</v>
      </c>
      <c r="CM77" s="26">
        <f t="shared" si="145"/>
        <v>8.2627668420585443E-2</v>
      </c>
      <c r="CN77" s="26">
        <f t="shared" si="145"/>
        <v>8.2388832186525721E-2</v>
      </c>
      <c r="CO77" s="26">
        <f t="shared" si="145"/>
        <v>8.2161972516394274E-2</v>
      </c>
      <c r="CP77" s="26">
        <f t="shared" si="145"/>
        <v>8.1946359940125363E-2</v>
      </c>
      <c r="CQ77" s="26">
        <f t="shared" si="145"/>
        <v>8.1741310114232649E-2</v>
      </c>
      <c r="CR77" s="26">
        <f t="shared" si="145"/>
        <v>8.1546181767168879E-2</v>
      </c>
      <c r="CS77" s="26">
        <f t="shared" si="145"/>
        <v>8.136037454491217E-2</v>
      </c>
      <c r="CT77" s="26">
        <f t="shared" si="145"/>
        <v>8.1183326813681678E-2</v>
      </c>
      <c r="CU77" s="26">
        <f t="shared" si="145"/>
        <v>8.1014513462963511E-2</v>
      </c>
      <c r="CV77" s="26">
        <f t="shared" si="145"/>
        <v>8.0853443741125797E-2</v>
      </c>
      <c r="CW77" s="26">
        <f t="shared" si="145"/>
        <v>8.0699659147269953E-2</v>
      </c>
      <c r="CX77" s="26">
        <f t="shared" si="145"/>
        <v>8.0552731396158442E-2</v>
      </c>
      <c r="CY77" s="26">
        <f t="shared" si="145"/>
        <v>8.0412260467718696E-2</v>
      </c>
      <c r="CZ77" s="26">
        <f t="shared" si="145"/>
        <v>8.0277872748455575E-2</v>
      </c>
      <c r="DA77" s="26">
        <f t="shared" si="145"/>
        <v>8.0149219268881799E-2</v>
      </c>
      <c r="DB77" s="26">
        <f t="shared" si="145"/>
        <v>8.0025974038601067E-2</v>
      </c>
      <c r="DC77" s="26">
        <f t="shared" si="145"/>
        <v>7.9907832478806201E-2</v>
      </c>
      <c r="DD77" s="26">
        <f t="shared" si="145"/>
        <v>7.9794509950555995E-2</v>
      </c>
      <c r="DE77" s="26">
        <f t="shared" si="145"/>
        <v>7.9685740376175082E-2</v>
      </c>
      <c r="DF77" s="26">
        <f t="shared" si="145"/>
        <v>7.9581274950397754E-2</v>
      </c>
      <c r="DG77" s="26">
        <f t="shared" si="145"/>
        <v>7.9480880937387199E-2</v>
      </c>
      <c r="DH77" s="26">
        <f t="shared" si="145"/>
        <v>7.9384340549454327E-2</v>
      </c>
      <c r="DI77" s="26">
        <f t="shared" si="145"/>
        <v>7.9291449903132888E-2</v>
      </c>
      <c r="DJ77" s="26">
        <f t="shared" si="145"/>
        <v>7.9202018048209477E-2</v>
      </c>
      <c r="DK77" s="26">
        <f t="shared" si="145"/>
        <v>7.9115866065328111E-2</v>
      </c>
      <c r="DL77" s="26">
        <f t="shared" si="145"/>
        <v>7.903282622787354E-2</v>
      </c>
      <c r="DM77" s="26">
        <f t="shared" si="145"/>
        <v>7.8952741223963521E-2</v>
      </c>
      <c r="DN77" s="26">
        <f t="shared" si="145"/>
        <v>7.8875463434538856E-2</v>
      </c>
      <c r="DO77" s="26">
        <f t="shared" si="145"/>
        <v>7.8800854263719522E-2</v>
      </c>
      <c r="DP77" s="26">
        <f t="shared" si="145"/>
        <v>7.8728783517785894E-2</v>
      </c>
      <c r="DQ77" s="26">
        <f t="shared" si="145"/>
        <v>7.8659128829343838E-2</v>
      </c>
      <c r="DR77" s="26">
        <f t="shared" si="145"/>
        <v>7.8591775123432156E-2</v>
      </c>
      <c r="DS77" s="26">
        <f t="shared" si="145"/>
        <v>7.8526614122530231E-2</v>
      </c>
      <c r="DT77" s="6">
        <f>2*(100-(100*G77))/SUM($D77:G77)/100</f>
        <v>9.6735485448073921E-2</v>
      </c>
      <c r="DU77" s="6">
        <f>2*(100-(100*I77))/SUM($D77:I77)/100</f>
        <v>9.5253281839356052E-2</v>
      </c>
      <c r="DV77" s="6">
        <f>2*(100-(100*M77))/SUM($D77:M77)/100</f>
        <v>9.2675426641922395E-2</v>
      </c>
      <c r="DW77" s="6">
        <f>2*(100-(100*Q77))/SUM($D77:Q77)/100</f>
        <v>9.0634772708410263E-2</v>
      </c>
      <c r="DX77" s="6">
        <f>2*(100-(100*W77))/SUM($D77:W77)/100</f>
        <v>8.8410737494600558E-2</v>
      </c>
      <c r="DY77" s="7">
        <f>(DT77-'Data for assignment'!C67)^2</f>
        <v>5.9315747548761732E-6</v>
      </c>
      <c r="DZ77" s="7">
        <f>(DU77-'Data for assignment'!D67)^2</f>
        <v>1.5707253951304329E-6</v>
      </c>
      <c r="EA77" s="7">
        <f>(DV77-'Data for assignment'!E67)^2</f>
        <v>5.0433193158250415E-8</v>
      </c>
      <c r="EB77" s="7">
        <f>(DW77-'Data for assignment'!F67)^2</f>
        <v>3.4790728492911802E-6</v>
      </c>
      <c r="EC77" s="7">
        <f>(DX77-'Data for assignment'!G67)^2</f>
        <v>1.1487120666090474E-5</v>
      </c>
    </row>
    <row r="78" spans="1:147" x14ac:dyDescent="0.3">
      <c r="A78" s="8">
        <v>32619</v>
      </c>
      <c r="B78" s="3">
        <v>9.6999998000000004E-2</v>
      </c>
      <c r="C78" s="4">
        <f t="shared" si="143"/>
        <v>9.7465486353111905E-2</v>
      </c>
      <c r="D78" s="5">
        <f t="shared" si="142"/>
        <v>0.95279106570237604</v>
      </c>
      <c r="E78" s="5">
        <f t="shared" si="142"/>
        <v>0.90851351496065769</v>
      </c>
      <c r="F78" s="5">
        <f t="shared" si="142"/>
        <v>0.86697885006599029</v>
      </c>
      <c r="G78" s="5">
        <f t="shared" si="142"/>
        <v>0.82799103174308619</v>
      </c>
      <c r="H78" s="5">
        <f t="shared" si="142"/>
        <v>0.79135625236851792</v>
      </c>
      <c r="I78" s="5">
        <f t="shared" si="142"/>
        <v>0.75688887827139284</v>
      </c>
      <c r="J78" s="5">
        <f t="shared" si="142"/>
        <v>0.72441479563109934</v>
      </c>
      <c r="K78" s="5">
        <f t="shared" si="142"/>
        <v>0.69377302737742352</v>
      </c>
      <c r="L78" s="5">
        <f t="shared" si="142"/>
        <v>0.66481622450750477</v>
      </c>
      <c r="M78" s="5">
        <f t="shared" si="142"/>
        <v>0.63741044747028264</v>
      </c>
      <c r="N78" s="5">
        <f t="shared" si="142"/>
        <v>0.61143452087112615</v>
      </c>
      <c r="O78" s="5">
        <f t="shared" si="142"/>
        <v>0.58677915207029008</v>
      </c>
      <c r="P78" s="5">
        <f t="shared" si="142"/>
        <v>0.5633459398085866</v>
      </c>
      <c r="Q78" s="5">
        <f t="shared" si="142"/>
        <v>0.54104635449434757</v>
      </c>
      <c r="R78" s="5">
        <f t="shared" si="142"/>
        <v>0.51980074129190257</v>
      </c>
      <c r="S78" s="5">
        <f t="shared" si="142"/>
        <v>0.49953737644898488</v>
      </c>
      <c r="T78" s="5">
        <f t="shared" si="141"/>
        <v>0.4801915934122899</v>
      </c>
      <c r="U78" s="5">
        <f t="shared" si="141"/>
        <v>0.46170498611318739</v>
      </c>
      <c r="V78" s="5">
        <f t="shared" si="141"/>
        <v>0.44402469089128738</v>
      </c>
      <c r="W78" s="5">
        <f t="shared" si="141"/>
        <v>0.42710274483566341</v>
      </c>
      <c r="X78" s="5">
        <f t="shared" si="141"/>
        <v>0.41089551614622039</v>
      </c>
      <c r="Y78" s="5">
        <f t="shared" si="141"/>
        <v>0.395363200953257</v>
      </c>
      <c r="Z78" s="5">
        <f t="shared" si="141"/>
        <v>0.38046938053700308</v>
      </c>
      <c r="AA78" s="5">
        <f t="shared" si="141"/>
        <v>0.36618063282309038</v>
      </c>
      <c r="AB78" s="5">
        <f t="shared" si="141"/>
        <v>0.3524661922317463</v>
      </c>
      <c r="AC78" s="5">
        <f t="shared" si="141"/>
        <v>0.33929765231734216</v>
      </c>
      <c r="AD78" s="5">
        <f t="shared" si="141"/>
        <v>0.32664870607656671</v>
      </c>
      <c r="AE78" s="5">
        <f t="shared" si="141"/>
        <v>0.31449491927889833</v>
      </c>
      <c r="AF78" s="5">
        <f t="shared" si="141"/>
        <v>0.30281353265065564</v>
      </c>
      <c r="AG78" s="5">
        <f t="shared" si="141"/>
        <v>0.29158328920410476</v>
      </c>
      <c r="AH78" s="5">
        <f t="shared" si="141"/>
        <v>0.28078428343444722</v>
      </c>
      <c r="AI78" s="5">
        <f t="shared" si="141"/>
        <v>0.27039782950401908</v>
      </c>
      <c r="AJ78" s="5">
        <f t="shared" si="141"/>
        <v>0.26040634589237199</v>
      </c>
      <c r="AK78" s="5">
        <f t="shared" si="141"/>
        <v>0.25079325431305394</v>
      </c>
      <c r="AL78" s="5">
        <f t="shared" si="141"/>
        <v>0.24154289098431478</v>
      </c>
      <c r="AM78" s="5">
        <f t="shared" si="141"/>
        <v>0.23264042859391343</v>
      </c>
      <c r="AN78" s="5">
        <f t="shared" si="141"/>
        <v>0.2240718075204281</v>
      </c>
      <c r="AO78" s="5">
        <f t="shared" si="141"/>
        <v>0.21582367506786401</v>
      </c>
      <c r="AP78" s="5">
        <f t="shared" si="141"/>
        <v>0.20788333163979905</v>
      </c>
      <c r="AQ78" s="5">
        <f t="shared" si="141"/>
        <v>0.2002386829265814</v>
      </c>
      <c r="AR78" s="5">
        <f t="shared" si="141"/>
        <v>0.19287819730678757</v>
      </c>
      <c r="AS78" s="5">
        <f t="shared" si="141"/>
        <v>0.18579086777463835</v>
      </c>
      <c r="AT78" s="5">
        <f t="shared" si="141"/>
        <v>0.17896617780052021</v>
      </c>
      <c r="AU78" s="5">
        <f t="shared" si="141"/>
        <v>0.17239407061409007</v>
      </c>
      <c r="AV78" s="5">
        <f t="shared" si="141"/>
        <v>0.16606492147038551</v>
      </c>
      <c r="AW78" s="5">
        <f t="shared" si="141"/>
        <v>0.15996951252041938</v>
      </c>
      <c r="AX78" s="5">
        <f t="shared" si="141"/>
        <v>0.15409900996025735</v>
      </c>
      <c r="AY78" s="5">
        <f t="shared" si="141"/>
        <v>0.14844494317771503</v>
      </c>
      <c r="AZ78" s="5">
        <f t="shared" si="141"/>
        <v>0.14299918565458436</v>
      </c>
      <c r="BA78" s="5">
        <f t="shared" si="141"/>
        <v>0.13775393741559847</v>
      </c>
      <c r="BB78" s="5">
        <f t="shared" ref="X78:BK85" si="146">BB$7*EXP(-BB$8*$C78)</f>
        <v>0.13270170884392457</v>
      </c>
      <c r="BC78" s="5">
        <f t="shared" si="146"/>
        <v>0.12783530570750909</v>
      </c>
      <c r="BD78" s="5">
        <f t="shared" si="146"/>
        <v>0.12314781526164968</v>
      </c>
      <c r="BE78" s="5">
        <f t="shared" si="146"/>
        <v>0.11863259331123926</v>
      </c>
      <c r="BF78" s="5">
        <f t="shared" si="146"/>
        <v>0.11428325213163161</v>
      </c>
      <c r="BG78" s="5">
        <f t="shared" si="146"/>
        <v>0.11009364916038923</v>
      </c>
      <c r="BH78" s="5">
        <f t="shared" si="146"/>
        <v>0.10605787638360463</v>
      </c>
      <c r="BI78" s="5">
        <f t="shared" si="146"/>
        <v>0.10217025035030144</v>
      </c>
      <c r="BJ78" s="5">
        <f t="shared" si="146"/>
        <v>9.8425302756856903E-2</v>
      </c>
      <c r="BK78" s="5">
        <f t="shared" si="146"/>
        <v>9.4817771550641486E-2</v>
      </c>
      <c r="BL78" s="26">
        <f t="shared" si="144"/>
        <v>9.6719275743369915E-2</v>
      </c>
      <c r="BM78" s="26">
        <f t="shared" si="145"/>
        <v>9.5945515130354167E-2</v>
      </c>
      <c r="BN78" s="26">
        <f t="shared" si="145"/>
        <v>9.5160464591131699E-2</v>
      </c>
      <c r="BO78" s="26">
        <f t="shared" si="145"/>
        <v>9.4376477941846171E-2</v>
      </c>
      <c r="BP78" s="26">
        <f t="shared" si="145"/>
        <v>9.3602812138018798E-2</v>
      </c>
      <c r="BQ78" s="26">
        <f t="shared" si="145"/>
        <v>9.2846276187863633E-2</v>
      </c>
      <c r="BR78" s="26">
        <f t="shared" si="145"/>
        <v>9.2111751003214434E-2</v>
      </c>
      <c r="BS78" s="26">
        <f t="shared" si="145"/>
        <v>9.1402605464062356E-2</v>
      </c>
      <c r="BT78" s="26">
        <f t="shared" si="145"/>
        <v>9.0721029031816336E-2</v>
      </c>
      <c r="BU78" s="26">
        <f t="shared" si="145"/>
        <v>9.0068297274689957E-2</v>
      </c>
      <c r="BV78" s="26">
        <f t="shared" si="145"/>
        <v>8.944498347495386E-2</v>
      </c>
      <c r="BW78" s="26">
        <f t="shared" si="145"/>
        <v>8.885112691894842E-2</v>
      </c>
      <c r="BX78" s="26">
        <f t="shared" si="145"/>
        <v>8.8286366403858688E-2</v>
      </c>
      <c r="BY78" s="26">
        <f t="shared" si="145"/>
        <v>8.7750045831746587E-2</v>
      </c>
      <c r="BZ78" s="26">
        <f t="shared" si="145"/>
        <v>8.7241297422121222E-2</v>
      </c>
      <c r="CA78" s="26">
        <f t="shared" si="145"/>
        <v>8.6759106995910995E-2</v>
      </c>
      <c r="CB78" s="26">
        <f t="shared" si="145"/>
        <v>8.6302364915091023E-2</v>
      </c>
      <c r="CC78" s="26">
        <f t="shared" si="145"/>
        <v>8.5869905562453455E-2</v>
      </c>
      <c r="CD78" s="26">
        <f t="shared" si="145"/>
        <v>8.5460537682166896E-2</v>
      </c>
      <c r="CE78" s="26">
        <f t="shared" si="145"/>
        <v>8.5073067447387962E-2</v>
      </c>
      <c r="CF78" s="26">
        <f t="shared" si="145"/>
        <v>8.4706315754977987E-2</v>
      </c>
      <c r="CG78" s="26">
        <f t="shared" si="145"/>
        <v>8.4359130952216976E-2</v>
      </c>
      <c r="CH78" s="26">
        <f t="shared" si="145"/>
        <v>8.4030397962510023E-2</v>
      </c>
      <c r="CI78" s="26">
        <f t="shared" si="145"/>
        <v>8.3719044585354729E-2</v>
      </c>
      <c r="CJ78" s="26">
        <f t="shared" si="145"/>
        <v>8.3424045591340451E-2</v>
      </c>
      <c r="CK78" s="26">
        <f t="shared" si="145"/>
        <v>8.3144425108483397E-2</v>
      </c>
      <c r="CL78" s="26">
        <f t="shared" si="145"/>
        <v>8.2879257695957553E-2</v>
      </c>
      <c r="CM78" s="26">
        <f t="shared" si="145"/>
        <v>8.2627668420585443E-2</v>
      </c>
      <c r="CN78" s="26">
        <f t="shared" si="145"/>
        <v>8.2388832186525721E-2</v>
      </c>
      <c r="CO78" s="26">
        <f t="shared" si="145"/>
        <v>8.2161972516394274E-2</v>
      </c>
      <c r="CP78" s="26">
        <f t="shared" si="145"/>
        <v>8.1946359940125363E-2</v>
      </c>
      <c r="CQ78" s="26">
        <f t="shared" si="145"/>
        <v>8.1741310114232649E-2</v>
      </c>
      <c r="CR78" s="26">
        <f t="shared" si="145"/>
        <v>8.1546181767168879E-2</v>
      </c>
      <c r="CS78" s="26">
        <f t="shared" si="145"/>
        <v>8.136037454491217E-2</v>
      </c>
      <c r="CT78" s="26">
        <f t="shared" si="145"/>
        <v>8.1183326813681678E-2</v>
      </c>
      <c r="CU78" s="26">
        <f t="shared" si="145"/>
        <v>8.1014513462963511E-2</v>
      </c>
      <c r="CV78" s="26">
        <f t="shared" si="145"/>
        <v>8.0853443741125797E-2</v>
      </c>
      <c r="CW78" s="26">
        <f t="shared" si="145"/>
        <v>8.0699659147269953E-2</v>
      </c>
      <c r="CX78" s="26">
        <f t="shared" si="145"/>
        <v>8.0552731396158442E-2</v>
      </c>
      <c r="CY78" s="26">
        <f t="shared" si="145"/>
        <v>8.0412260467718696E-2</v>
      </c>
      <c r="CZ78" s="26">
        <f t="shared" si="145"/>
        <v>8.0277872748455575E-2</v>
      </c>
      <c r="DA78" s="26">
        <f t="shared" si="145"/>
        <v>8.0149219268881799E-2</v>
      </c>
      <c r="DB78" s="26">
        <f t="shared" si="145"/>
        <v>8.0025974038601067E-2</v>
      </c>
      <c r="DC78" s="26">
        <f t="shared" si="145"/>
        <v>7.9907832478806201E-2</v>
      </c>
      <c r="DD78" s="26">
        <f t="shared" si="145"/>
        <v>7.9794509950555995E-2</v>
      </c>
      <c r="DE78" s="26">
        <f t="shared" si="145"/>
        <v>7.9685740376175082E-2</v>
      </c>
      <c r="DF78" s="26">
        <f t="shared" si="145"/>
        <v>7.9581274950397754E-2</v>
      </c>
      <c r="DG78" s="26">
        <f t="shared" si="145"/>
        <v>7.9480880937387199E-2</v>
      </c>
      <c r="DH78" s="26">
        <f t="shared" si="145"/>
        <v>7.9384340549454327E-2</v>
      </c>
      <c r="DI78" s="26">
        <f t="shared" si="145"/>
        <v>7.9291449903132888E-2</v>
      </c>
      <c r="DJ78" s="26">
        <f t="shared" si="145"/>
        <v>7.9202018048209477E-2</v>
      </c>
      <c r="DK78" s="26">
        <f t="shared" si="145"/>
        <v>7.9115866065328111E-2</v>
      </c>
      <c r="DL78" s="26">
        <f t="shared" si="145"/>
        <v>7.903282622787354E-2</v>
      </c>
      <c r="DM78" s="26">
        <f t="shared" si="145"/>
        <v>7.8952741223963521E-2</v>
      </c>
      <c r="DN78" s="26">
        <f t="shared" si="145"/>
        <v>7.8875463434538856E-2</v>
      </c>
      <c r="DO78" s="26">
        <f t="shared" si="145"/>
        <v>7.8800854263719522E-2</v>
      </c>
      <c r="DP78" s="26">
        <f t="shared" si="145"/>
        <v>7.8728783517785894E-2</v>
      </c>
      <c r="DQ78" s="26">
        <f t="shared" si="145"/>
        <v>7.8659128829343838E-2</v>
      </c>
      <c r="DR78" s="26">
        <f t="shared" si="145"/>
        <v>7.8591775123432156E-2</v>
      </c>
      <c r="DS78" s="26">
        <f t="shared" si="145"/>
        <v>7.8526614122530231E-2</v>
      </c>
      <c r="DT78" s="6">
        <f>2*(100-(100*G78))/SUM($D78:G78)/100</f>
        <v>9.6735485448073921E-2</v>
      </c>
      <c r="DU78" s="6">
        <f>2*(100-(100*I78))/SUM($D78:I78)/100</f>
        <v>9.5253281839356052E-2</v>
      </c>
      <c r="DV78" s="6">
        <f>2*(100-(100*M78))/SUM($D78:M78)/100</f>
        <v>9.2675426641922395E-2</v>
      </c>
      <c r="DW78" s="6">
        <f>2*(100-(100*Q78))/SUM($D78:Q78)/100</f>
        <v>9.0634772708410263E-2</v>
      </c>
      <c r="DX78" s="6">
        <f>2*(100-(100*W78))/SUM($D78:W78)/100</f>
        <v>8.8410737494600558E-2</v>
      </c>
      <c r="DY78" s="7">
        <f>(DT78-'Data for assignment'!C68)^2</f>
        <v>5.4545109620646301E-6</v>
      </c>
      <c r="DZ78" s="7">
        <f>(DU78-'Data for assignment'!D68)^2</f>
        <v>2.4126875790380235E-6</v>
      </c>
      <c r="EA78" s="7">
        <f>(DV78-'Data for assignment'!E68)^2</f>
        <v>6.0409568579104742E-10</v>
      </c>
      <c r="EB78" s="7">
        <f>(DW78-'Data for assignment'!F68)^2</f>
        <v>2.1468910160194396E-6</v>
      </c>
      <c r="EC78" s="7">
        <f>(DX78-'Data for assignment'!G68)^2</f>
        <v>9.5435181131827094E-6</v>
      </c>
    </row>
    <row r="79" spans="1:147" x14ac:dyDescent="0.3">
      <c r="A79" s="8">
        <v>32626</v>
      </c>
      <c r="B79" s="3">
        <v>9.6000004000000014E-2</v>
      </c>
      <c r="C79" s="4">
        <f t="shared" si="143"/>
        <v>9.6434794938409799E-2</v>
      </c>
      <c r="D79" s="5">
        <f t="shared" si="142"/>
        <v>0.95325352429524524</v>
      </c>
      <c r="E79" s="5">
        <f t="shared" si="142"/>
        <v>0.90934515491929679</v>
      </c>
      <c r="F79" s="5">
        <f t="shared" si="142"/>
        <v>0.86810274306669921</v>
      </c>
      <c r="G79" s="5">
        <f t="shared" si="142"/>
        <v>0.8293438012604033</v>
      </c>
      <c r="H79" s="5">
        <f t="shared" si="142"/>
        <v>0.79288573055139622</v>
      </c>
      <c r="I79" s="5">
        <f t="shared" si="142"/>
        <v>0.75855215782921293</v>
      </c>
      <c r="J79" s="5">
        <f t="shared" si="142"/>
        <v>0.72617661787005383</v>
      </c>
      <c r="K79" s="5">
        <f t="shared" si="142"/>
        <v>0.6956044521632555</v>
      </c>
      <c r="L79" s="5">
        <f t="shared" si="142"/>
        <v>0.66669353441854429</v>
      </c>
      <c r="M79" s="5">
        <f t="shared" si="142"/>
        <v>0.63931424528152792</v>
      </c>
      <c r="N79" s="5">
        <f t="shared" si="142"/>
        <v>0.61334898602798127</v>
      </c>
      <c r="O79" s="5">
        <f t="shared" si="142"/>
        <v>0.58869142763426885</v>
      </c>
      <c r="P79" s="5">
        <f t="shared" si="142"/>
        <v>0.56524562638042741</v>
      </c>
      <c r="Q79" s="5">
        <f t="shared" si="142"/>
        <v>0.54292509185621618</v>
      </c>
      <c r="R79" s="5">
        <f t="shared" si="142"/>
        <v>0.52165186203031355</v>
      </c>
      <c r="S79" s="5">
        <f t="shared" si="142"/>
        <v>0.50135561871610401</v>
      </c>
      <c r="T79" s="5">
        <f t="shared" si="141"/>
        <v>0.48197286235055453</v>
      </c>
      <c r="U79" s="5">
        <f t="shared" si="141"/>
        <v>0.4634461553953525</v>
      </c>
      <c r="V79" s="5">
        <f t="shared" si="141"/>
        <v>0.445723437393239</v>
      </c>
      <c r="W79" s="5">
        <f t="shared" si="141"/>
        <v>0.42875741072934148</v>
      </c>
      <c r="X79" s="5">
        <f t="shared" si="146"/>
        <v>0.41250499373041266</v>
      </c>
      <c r="Y79" s="5">
        <f t="shared" si="146"/>
        <v>0.39692683637669141</v>
      </c>
      <c r="Z79" s="5">
        <f t="shared" si="146"/>
        <v>0.38198689324838508</v>
      </c>
      <c r="AA79" s="5">
        <f t="shared" si="146"/>
        <v>0.36765204813672991</v>
      </c>
      <c r="AB79" s="5">
        <f t="shared" si="146"/>
        <v>0.35389178484953338</v>
      </c>
      <c r="AC79" s="5">
        <f t="shared" si="146"/>
        <v>0.34067789901763751</v>
      </c>
      <c r="AD79" s="5">
        <f t="shared" si="146"/>
        <v>0.32798424608378707</v>
      </c>
      <c r="AE79" s="5">
        <f t="shared" si="146"/>
        <v>0.31578652107680039</v>
      </c>
      <c r="AF79" s="5">
        <f t="shared" si="146"/>
        <v>0.30406206620768911</v>
      </c>
      <c r="AG79" s="5">
        <f t="shared" si="146"/>
        <v>0.29278970274885124</v>
      </c>
      <c r="AH79" s="5">
        <f t="shared" si="146"/>
        <v>0.28194958405963833</v>
      </c>
      <c r="AI79" s="5">
        <f t="shared" si="146"/>
        <v>0.27152306699423057</v>
      </c>
      <c r="AJ79" s="5">
        <f t="shared" si="146"/>
        <v>0.26149259926748974</v>
      </c>
      <c r="AK79" s="5">
        <f t="shared" si="146"/>
        <v>0.2518416206604735</v>
      </c>
      <c r="AL79" s="5">
        <f t="shared" si="146"/>
        <v>0.24255447622038875</v>
      </c>
      <c r="AM79" s="5">
        <f t="shared" si="146"/>
        <v>0.23361633985169525</v>
      </c>
      <c r="AN79" s="5">
        <f t="shared" si="146"/>
        <v>0.22501314690815946</v>
      </c>
      <c r="AO79" s="5">
        <f t="shared" si="146"/>
        <v>0.21673153458245309</v>
      </c>
      <c r="AP79" s="5">
        <f t="shared" si="146"/>
        <v>0.2087587890530091</v>
      </c>
      <c r="AQ79" s="5">
        <f t="shared" si="146"/>
        <v>0.20108279848983326</v>
      </c>
      <c r="AR79" s="5">
        <f t="shared" si="146"/>
        <v>0.19369201114424428</v>
      </c>
      <c r="AS79" s="5">
        <f t="shared" si="146"/>
        <v>0.18657539785429672</v>
      </c>
      <c r="AT79" s="5">
        <f t="shared" si="146"/>
        <v>0.1797224183899796</v>
      </c>
      <c r="AU79" s="5">
        <f t="shared" si="146"/>
        <v>0.17312299114199753</v>
      </c>
      <c r="AV79" s="5">
        <f t="shared" si="146"/>
        <v>0.16676746572668291</v>
      </c>
      <c r="AW79" s="5">
        <f t="shared" si="146"/>
        <v>0.16064659813878523</v>
      </c>
      <c r="AX79" s="5">
        <f t="shared" si="146"/>
        <v>0.15475152813483761</v>
      </c>
      <c r="AY79" s="5">
        <f t="shared" si="146"/>
        <v>0.14907375857361141</v>
      </c>
      <c r="AZ79" s="5">
        <f t="shared" si="146"/>
        <v>0.1436051364778245</v>
      </c>
      <c r="BA79" s="5">
        <f t="shared" si="146"/>
        <v>0.13833783561361784</v>
      </c>
      <c r="BB79" s="5">
        <f t="shared" si="146"/>
        <v>0.13326434041209304</v>
      </c>
      <c r="BC79" s="5">
        <f t="shared" si="146"/>
        <v>0.12837743108105612</v>
      </c>
      <c r="BD79" s="5">
        <f t="shared" si="146"/>
        <v>0.12367016977558654</v>
      </c>
      <c r="BE79" s="5">
        <f t="shared" si="146"/>
        <v>0.11913588771362901</v>
      </c>
      <c r="BF79" s="5">
        <f t="shared" si="146"/>
        <v>0.1147681731378954</v>
      </c>
      <c r="BG79" s="5">
        <f t="shared" si="146"/>
        <v>0.1105608600383205</v>
      </c>
      <c r="BH79" s="5">
        <f t="shared" si="146"/>
        <v>0.10650801756044599</v>
      </c>
      <c r="BI79" s="5">
        <f t="shared" si="146"/>
        <v>0.10260394003466636</v>
      </c>
      <c r="BJ79" s="5">
        <f t="shared" si="146"/>
        <v>9.8843137569489606E-2</v>
      </c>
      <c r="BK79" s="5">
        <f t="shared" si="146"/>
        <v>9.5220327159034016E-2</v>
      </c>
      <c r="BL79" s="26">
        <f t="shared" si="144"/>
        <v>9.5748766229855675E-2</v>
      </c>
      <c r="BM79" s="26">
        <f t="shared" si="145"/>
        <v>9.5030548493577865E-2</v>
      </c>
      <c r="BN79" s="26">
        <f t="shared" si="145"/>
        <v>9.4296802492209356E-2</v>
      </c>
      <c r="BO79" s="26">
        <f t="shared" si="145"/>
        <v>9.3560245886138871E-2</v>
      </c>
      <c r="BP79" s="26">
        <f t="shared" si="145"/>
        <v>9.283046615827259E-2</v>
      </c>
      <c r="BQ79" s="26">
        <f t="shared" si="145"/>
        <v>9.2114572705258024E-2</v>
      </c>
      <c r="BR79" s="26">
        <f t="shared" si="145"/>
        <v>9.1417719554535634E-2</v>
      </c>
      <c r="BS79" s="26">
        <f t="shared" si="145"/>
        <v>9.0743524014444341E-2</v>
      </c>
      <c r="BT79" s="26">
        <f t="shared" si="145"/>
        <v>9.009440162054147E-2</v>
      </c>
      <c r="BU79" s="26">
        <f t="shared" si="145"/>
        <v>8.9471833766740533E-2</v>
      </c>
      <c r="BV79" s="26">
        <f t="shared" si="145"/>
        <v>8.8876581213648609E-2</v>
      </c>
      <c r="BW79" s="26">
        <f t="shared" si="145"/>
        <v>8.8308854095347486E-2</v>
      </c>
      <c r="BX79" s="26">
        <f t="shared" si="145"/>
        <v>8.7768446976910622E-2</v>
      </c>
      <c r="BY79" s="26">
        <f t="shared" si="145"/>
        <v>8.7254845849595086E-2</v>
      </c>
      <c r="BZ79" s="26">
        <f t="shared" si="145"/>
        <v>8.6767312609774022E-2</v>
      </c>
      <c r="CA79" s="26">
        <f t="shared" si="145"/>
        <v>8.6304951487770176E-2</v>
      </c>
      <c r="CB79" s="26">
        <f t="shared" si="145"/>
        <v>8.58667610228043E-2</v>
      </c>
      <c r="CC79" s="26">
        <f t="shared" si="145"/>
        <v>8.5451674479305739E-2</v>
      </c>
      <c r="CD79" s="26">
        <f t="shared" si="145"/>
        <v>8.5058591034913394E-2</v>
      </c>
      <c r="CE79" s="26">
        <f t="shared" si="145"/>
        <v>8.4686399615144084E-2</v>
      </c>
      <c r="CF79" s="26">
        <f t="shared" si="145"/>
        <v>8.4333996882624468E-2</v>
      </c>
      <c r="CG79" s="26">
        <f t="shared" si="145"/>
        <v>8.4000300592841387E-2</v>
      </c>
      <c r="CH79" s="26">
        <f t="shared" si="145"/>
        <v>8.3684259289764779E-2</v>
      </c>
      <c r="CI79" s="26">
        <f t="shared" si="145"/>
        <v>8.3384859122340393E-2</v>
      </c>
      <c r="CJ79" s="26">
        <f t="shared" si="145"/>
        <v>8.3101128407782901E-2</v>
      </c>
      <c r="CK79" s="26">
        <f t="shared" si="145"/>
        <v>8.2832140442623922E-2</v>
      </c>
      <c r="CL79" s="26">
        <f t="shared" si="145"/>
        <v>8.2577014961765796E-2</v>
      </c>
      <c r="CM79" s="26">
        <f t="shared" si="145"/>
        <v>8.2334918564682974E-2</v>
      </c>
      <c r="CN79" s="26">
        <f t="shared" si="145"/>
        <v>8.2105064362614666E-2</v>
      </c>
      <c r="CO79" s="26">
        <f t="shared" si="145"/>
        <v>8.1886711048058114E-2</v>
      </c>
      <c r="CP79" s="26">
        <f t="shared" si="145"/>
        <v>8.1679161545640061E-2</v>
      </c>
      <c r="CQ79" s="26">
        <f t="shared" si="145"/>
        <v>8.1481761369527353E-2</v>
      </c>
      <c r="CR79" s="26">
        <f t="shared" si="145"/>
        <v>8.1293896785332609E-2</v>
      </c>
      <c r="CS79" s="26">
        <f t="shared" si="145"/>
        <v>8.1114992852679924E-2</v>
      </c>
      <c r="CT79" s="26">
        <f t="shared" si="145"/>
        <v>8.0944511407173847E-2</v>
      </c>
      <c r="CU79" s="26">
        <f t="shared" si="145"/>
        <v>8.0781949026613398E-2</v>
      </c>
      <c r="CV79" s="26">
        <f t="shared" si="145"/>
        <v>8.062683501523206E-2</v>
      </c>
      <c r="CW79" s="26">
        <f t="shared" si="145"/>
        <v>8.0478729430966733E-2</v>
      </c>
      <c r="CX79" s="26">
        <f t="shared" si="145"/>
        <v>8.0337221173822623E-2</v>
      </c>
      <c r="CY79" s="26">
        <f t="shared" si="145"/>
        <v>8.0201926147941902E-2</v>
      </c>
      <c r="CZ79" s="26">
        <f t="shared" si="145"/>
        <v>8.0072485505711805E-2</v>
      </c>
      <c r="DA79" s="26">
        <f t="shared" si="145"/>
        <v>7.9948563978928106E-2</v>
      </c>
      <c r="DB79" s="26">
        <f t="shared" si="145"/>
        <v>7.9829848299469791E-2</v>
      </c>
      <c r="DC79" s="26">
        <f t="shared" si="145"/>
        <v>7.9716045709990135E-2</v>
      </c>
      <c r="DD79" s="26">
        <f t="shared" si="145"/>
        <v>7.9606882563660442E-2</v>
      </c>
      <c r="DE79" s="26">
        <f t="shared" si="145"/>
        <v>7.9502103010920255E-2</v>
      </c>
      <c r="DF79" s="26">
        <f t="shared" si="145"/>
        <v>7.9401467770406603E-2</v>
      </c>
      <c r="DG79" s="26">
        <f t="shared" si="145"/>
        <v>7.9304752980694213E-2</v>
      </c>
      <c r="DH79" s="26">
        <f t="shared" si="145"/>
        <v>7.9211749129124057E-2</v>
      </c>
      <c r="DI79" s="26">
        <f t="shared" si="145"/>
        <v>7.9122260053788446E-2</v>
      </c>
      <c r="DJ79" s="26">
        <f t="shared" si="145"/>
        <v>7.9036102014643894E-2</v>
      </c>
      <c r="DK79" s="26">
        <f t="shared" si="145"/>
        <v>7.8953102829710076E-2</v>
      </c>
      <c r="DL79" s="26">
        <f t="shared" si="145"/>
        <v>7.8873101072366336E-2</v>
      </c>
      <c r="DM79" s="26">
        <f t="shared" si="145"/>
        <v>7.8795945325854627E-2</v>
      </c>
      <c r="DN79" s="26">
        <f t="shared" si="145"/>
        <v>7.8721493491231392E-2</v>
      </c>
      <c r="DO79" s="26">
        <f t="shared" si="145"/>
        <v>7.8649612145166567E-2</v>
      </c>
      <c r="DP79" s="26">
        <f t="shared" si="145"/>
        <v>7.8580175944158434E-2</v>
      </c>
      <c r="DQ79" s="26">
        <f t="shared" si="145"/>
        <v>7.8513067071912718E-2</v>
      </c>
      <c r="DR79" s="26">
        <f t="shared" si="145"/>
        <v>7.8448174726818184E-2</v>
      </c>
      <c r="DS79" s="26">
        <f t="shared" si="145"/>
        <v>7.8385394646633438E-2</v>
      </c>
      <c r="DT79" s="6">
        <f>2*(100-(100*G79))/SUM($D79:G79)/100</f>
        <v>9.5873051056257458E-2</v>
      </c>
      <c r="DU79" s="6">
        <f>2*(100-(100*I79))/SUM($D79:I79)/100</f>
        <v>9.4472714429056109E-2</v>
      </c>
      <c r="DV79" s="6">
        <f>2*(100-(100*M79))/SUM($D79:M79)/100</f>
        <v>9.202021730658165E-2</v>
      </c>
      <c r="DW79" s="6">
        <f>2*(100-(100*Q79))/SUM($D79:Q79)/100</f>
        <v>9.0068608210018331E-2</v>
      </c>
      <c r="DX79" s="6">
        <f>2*(100-(100*W79))/SUM($D79:W79)/100</f>
        <v>8.7934948060752555E-2</v>
      </c>
      <c r="DY79" s="7">
        <f>(DT79-'Data for assignment'!C69)^2</f>
        <v>1.3491282023576671E-5</v>
      </c>
      <c r="DZ79" s="7">
        <f>(DU79-'Data for assignment'!D69)^2</f>
        <v>8.8370548584499041E-6</v>
      </c>
      <c r="EA79" s="7">
        <f>(DV79-'Data for assignment'!E69)^2</f>
        <v>2.0170058361915907E-6</v>
      </c>
      <c r="EB79" s="7">
        <f>(DW79-'Data for assignment'!F69)^2</f>
        <v>1.0982051846725113E-7</v>
      </c>
      <c r="EC79" s="7">
        <f>(DX79-'Data for assignment'!G69)^2</f>
        <v>5.1304829380330046E-6</v>
      </c>
    </row>
    <row r="80" spans="1:147" x14ac:dyDescent="0.3">
      <c r="A80" s="8">
        <v>32633</v>
      </c>
      <c r="B80" s="3">
        <v>9.5500002000000001E-2</v>
      </c>
      <c r="C80" s="4">
        <f t="shared" si="143"/>
        <v>9.5919444077570734E-2</v>
      </c>
      <c r="D80" s="5">
        <f t="shared" si="142"/>
        <v>0.95348484007255918</v>
      </c>
      <c r="E80" s="5">
        <f t="shared" si="142"/>
        <v>0.90976126449374561</v>
      </c>
      <c r="F80" s="5">
        <f t="shared" si="142"/>
        <v>0.86866524142805379</v>
      </c>
      <c r="G80" s="5">
        <f t="shared" si="142"/>
        <v>0.8300210213751521</v>
      </c>
      <c r="H80" s="5">
        <f t="shared" si="142"/>
        <v>0.79365158547402248</v>
      </c>
      <c r="I80" s="5">
        <f t="shared" si="142"/>
        <v>0.7593851761009488</v>
      </c>
      <c r="J80" s="5">
        <f t="shared" si="142"/>
        <v>0.72705914399273364</v>
      </c>
      <c r="K80" s="5">
        <f t="shared" si="142"/>
        <v>0.69652198591656089</v>
      </c>
      <c r="L80" s="5">
        <f t="shared" si="142"/>
        <v>0.66763418578493727</v>
      </c>
      <c r="M80" s="5">
        <f t="shared" si="142"/>
        <v>0.64026828500100907</v>
      </c>
      <c r="N80" s="5">
        <f t="shared" si="142"/>
        <v>0.61430847493323304</v>
      </c>
      <c r="O80" s="5">
        <f t="shared" si="142"/>
        <v>0.58964991073475559</v>
      </c>
      <c r="P80" s="5">
        <f t="shared" si="142"/>
        <v>0.56619788010841043</v>
      </c>
      <c r="Q80" s="5">
        <f t="shared" si="142"/>
        <v>0.54386691495779815</v>
      </c>
      <c r="R80" s="5">
        <f t="shared" si="142"/>
        <v>0.52257990231047435</v>
      </c>
      <c r="S80" s="5">
        <f t="shared" si="142"/>
        <v>0.50226722927048706</v>
      </c>
      <c r="T80" s="5">
        <f t="shared" si="141"/>
        <v>0.48286598208326348</v>
      </c>
      <c r="U80" s="5">
        <f t="shared" si="141"/>
        <v>0.46431920957352518</v>
      </c>
      <c r="V80" s="5">
        <f t="shared" si="141"/>
        <v>0.44657525476331567</v>
      </c>
      <c r="W80" s="5">
        <f t="shared" si="141"/>
        <v>0.42958715434903355</v>
      </c>
      <c r="X80" s="5">
        <f t="shared" si="146"/>
        <v>0.41331210318150985</v>
      </c>
      <c r="Y80" s="5">
        <f t="shared" si="146"/>
        <v>0.39771097943938311</v>
      </c>
      <c r="Z80" s="5">
        <f t="shared" si="146"/>
        <v>0.38274792545600389</v>
      </c>
      <c r="AA80" s="5">
        <f t="shared" si="146"/>
        <v>0.36838997890558495</v>
      </c>
      <c r="AB80" s="5">
        <f t="shared" si="146"/>
        <v>0.35460674910376749</v>
      </c>
      <c r="AC80" s="5">
        <f t="shared" si="146"/>
        <v>0.341370133413468</v>
      </c>
      <c r="AD80" s="5">
        <f t="shared" si="146"/>
        <v>0.32865406908882772</v>
      </c>
      <c r="AE80" s="5">
        <f t="shared" si="146"/>
        <v>0.31643431628465357</v>
      </c>
      <c r="AF80" s="5">
        <f t="shared" si="146"/>
        <v>0.3046882683706521</v>
      </c>
      <c r="AG80" s="5">
        <f t="shared" si="146"/>
        <v>0.29339478609643588</v>
      </c>
      <c r="AH80" s="5">
        <f t="shared" si="146"/>
        <v>0.28253405254091474</v>
      </c>
      <c r="AI80" s="5">
        <f t="shared" si="146"/>
        <v>0.27208744614039643</v>
      </c>
      <c r="AJ80" s="5">
        <f t="shared" si="146"/>
        <v>0.2620374294196674</v>
      </c>
      <c r="AK80" s="5">
        <f t="shared" si="146"/>
        <v>0.25236745134827493</v>
      </c>
      <c r="AL80" s="5">
        <f t="shared" si="146"/>
        <v>0.24306186151066322</v>
      </c>
      <c r="AM80" s="5">
        <f t="shared" si="146"/>
        <v>0.23410583451524031</v>
      </c>
      <c r="AN80" s="5">
        <f t="shared" si="146"/>
        <v>0.22548530327596056</v>
      </c>
      <c r="AO80" s="5">
        <f t="shared" si="146"/>
        <v>0.21718689998300109</v>
      </c>
      <c r="AP80" s="5">
        <f t="shared" si="146"/>
        <v>0.20919790373905189</v>
      </c>
      <c r="AQ80" s="5">
        <f t="shared" si="146"/>
        <v>0.20150619397707675</v>
      </c>
      <c r="AR80" s="5">
        <f t="shared" si="146"/>
        <v>0.19410020889645688</v>
      </c>
      <c r="AS80" s="5">
        <f t="shared" si="146"/>
        <v>0.18696890825935172</v>
      </c>
      <c r="AT80" s="5">
        <f t="shared" si="146"/>
        <v>0.18010173997988671</v>
      </c>
      <c r="AU80" s="5">
        <f t="shared" si="146"/>
        <v>0.17348861001717977</v>
      </c>
      <c r="AV80" s="5">
        <f t="shared" si="146"/>
        <v>0.1671198551508499</v>
      </c>
      <c r="AW80" s="5">
        <f t="shared" si="146"/>
        <v>0.16098621827592013</v>
      </c>
      <c r="AX80" s="5">
        <f t="shared" si="146"/>
        <v>0.15507882590418898</v>
      </c>
      <c r="AY80" s="5">
        <f t="shared" si="146"/>
        <v>0.1493891676022919</v>
      </c>
      <c r="AZ80" s="5">
        <f t="shared" si="146"/>
        <v>0.14390907713376483</v>
      </c>
      <c r="BA80" s="5">
        <f t="shared" si="146"/>
        <v>0.1386307151042937</v>
      </c>
      <c r="BB80" s="5">
        <f t="shared" si="146"/>
        <v>0.13354655293670856</v>
      </c>
      <c r="BC80" s="5">
        <f t="shared" si="146"/>
        <v>0.12864935802579044</v>
      </c>
      <c r="BD80" s="5">
        <f t="shared" si="146"/>
        <v>0.12393217994314169</v>
      </c>
      <c r="BE80" s="5">
        <f t="shared" si="146"/>
        <v>0.11938833757970368</v>
      </c>
      <c r="BF80" s="5">
        <f t="shared" si="146"/>
        <v>0.11501140712838499</v>
      </c>
      <c r="BG80" s="5">
        <f t="shared" si="146"/>
        <v>0.11079521082204227</v>
      </c>
      <c r="BH80" s="5">
        <f t="shared" si="146"/>
        <v>0.10673380635303507</v>
      </c>
      <c r="BI80" s="5">
        <f t="shared" si="146"/>
        <v>0.10282147691000719</v>
      </c>
      <c r="BJ80" s="5">
        <f t="shared" si="146"/>
        <v>9.9052721775656868E-2</v>
      </c>
      <c r="BK80" s="5">
        <f t="shared" si="146"/>
        <v>9.5422247436233565E-2</v>
      </c>
      <c r="BL80" s="26">
        <f t="shared" si="144"/>
        <v>9.5263506620521854E-2</v>
      </c>
      <c r="BM80" s="26">
        <f t="shared" si="145"/>
        <v>9.4573060600329079E-2</v>
      </c>
      <c r="BN80" s="26">
        <f t="shared" si="145"/>
        <v>9.3864967124411752E-2</v>
      </c>
      <c r="BO80" s="26">
        <f t="shared" si="145"/>
        <v>9.3152125777100414E-2</v>
      </c>
      <c r="BP80" s="26">
        <f t="shared" si="145"/>
        <v>9.2444289306646388E-2</v>
      </c>
      <c r="BQ80" s="26">
        <f t="shared" si="145"/>
        <v>9.1748717305415839E-2</v>
      </c>
      <c r="BR80" s="26">
        <f t="shared" si="145"/>
        <v>9.1070700360018145E-2</v>
      </c>
      <c r="BS80" s="26">
        <f t="shared" si="145"/>
        <v>9.0413979994208304E-2</v>
      </c>
      <c r="BT80" s="26">
        <f t="shared" si="145"/>
        <v>8.9781084781748177E-2</v>
      </c>
      <c r="BU80" s="26">
        <f t="shared" si="145"/>
        <v>8.9173599030430373E-2</v>
      </c>
      <c r="BV80" s="26">
        <f t="shared" si="145"/>
        <v>8.8592377240967635E-2</v>
      </c>
      <c r="BW80" s="26">
        <f t="shared" si="145"/>
        <v>8.8037714972166628E-2</v>
      </c>
      <c r="BX80" s="26">
        <f t="shared" si="145"/>
        <v>8.7509484673823912E-2</v>
      </c>
      <c r="BY80" s="26">
        <f t="shared" si="145"/>
        <v>8.7007243382504568E-2</v>
      </c>
      <c r="BZ80" s="26">
        <f t="shared" si="145"/>
        <v>8.6530317833662135E-2</v>
      </c>
      <c r="CA80" s="26">
        <f t="shared" si="145"/>
        <v>8.6077871462908587E-2</v>
      </c>
      <c r="CB80" s="26">
        <f t="shared" si="145"/>
        <v>8.5648956898628392E-2</v>
      </c>
      <c r="CC80" s="26">
        <f t="shared" si="145"/>
        <v>8.5242556846563899E-2</v>
      </c>
      <c r="CD80" s="26">
        <f t="shared" si="145"/>
        <v>8.485761570154135E-2</v>
      </c>
      <c r="CE80" s="26">
        <f t="shared" si="145"/>
        <v>8.4493063765671381E-2</v>
      </c>
      <c r="CF80" s="26">
        <f t="shared" si="145"/>
        <v>8.4147835584842179E-2</v>
      </c>
      <c r="CG80" s="26">
        <f t="shared" si="145"/>
        <v>8.382088361899101E-2</v>
      </c>
      <c r="CH80" s="26">
        <f t="shared" si="145"/>
        <v>8.3511188222688409E-2</v>
      </c>
      <c r="CI80" s="26">
        <f t="shared" si="145"/>
        <v>8.3217764719895893E-2</v>
      </c>
      <c r="CJ80" s="26">
        <f t="shared" si="145"/>
        <v>8.2939668201408509E-2</v>
      </c>
      <c r="CK80" s="26">
        <f t="shared" si="145"/>
        <v>8.2675996548261479E-2</v>
      </c>
      <c r="CL80" s="26">
        <f t="shared" si="145"/>
        <v>8.242589208344718E-2</v>
      </c>
      <c r="CM80" s="26">
        <f t="shared" si="145"/>
        <v>8.2188542172973666E-2</v>
      </c>
      <c r="CN80" s="26">
        <f t="shared" si="145"/>
        <v>8.1963179031811495E-2</v>
      </c>
      <c r="CO80" s="26">
        <f t="shared" si="145"/>
        <v>8.1749078937574438E-2</v>
      </c>
      <c r="CP80" s="26">
        <f t="shared" si="145"/>
        <v>8.1545561012397405E-2</v>
      </c>
      <c r="CQ80" s="26">
        <f t="shared" si="145"/>
        <v>8.1351985699423188E-2</v>
      </c>
      <c r="CR80" s="26">
        <f t="shared" si="145"/>
        <v>8.1167753032981987E-2</v>
      </c>
      <c r="CS80" s="26">
        <f t="shared" si="145"/>
        <v>8.0992300779647988E-2</v>
      </c>
      <c r="CT80" s="26">
        <f t="shared" si="145"/>
        <v>8.0825102509835739E-2</v>
      </c>
      <c r="CU80" s="26">
        <f t="shared" si="145"/>
        <v>8.0665665645609175E-2</v>
      </c>
      <c r="CV80" s="26">
        <f t="shared" si="145"/>
        <v>8.0513529519234753E-2</v>
      </c>
      <c r="CW80" s="26">
        <f t="shared" si="145"/>
        <v>8.0368263468159923E-2</v>
      </c>
      <c r="CX80" s="26">
        <f t="shared" si="145"/>
        <v>8.0229464985097129E-2</v>
      </c>
      <c r="CY80" s="26">
        <f t="shared" si="145"/>
        <v>8.0096757936375593E-2</v>
      </c>
      <c r="CZ80" s="26">
        <f t="shared" si="145"/>
        <v>7.9969790857397555E-2</v>
      </c>
      <c r="DA80" s="26">
        <f t="shared" si="145"/>
        <v>7.9848235330668788E-2</v>
      </c>
      <c r="DB80" s="26">
        <f t="shared" si="145"/>
        <v>7.973178444926958E-2</v>
      </c>
      <c r="DC80" s="26">
        <f t="shared" si="145"/>
        <v>7.9620151366642494E-2</v>
      </c>
      <c r="DD80" s="26">
        <f t="shared" si="145"/>
        <v>7.9513067932070094E-2</v>
      </c>
      <c r="DE80" s="26">
        <f t="shared" si="145"/>
        <v>7.9410283410100507E-2</v>
      </c>
      <c r="DF80" s="26">
        <f t="shared" si="145"/>
        <v>7.9311563281369735E-2</v>
      </c>
      <c r="DG80" s="26">
        <f t="shared" si="145"/>
        <v>7.9216688121702641E-2</v>
      </c>
      <c r="DH80" s="26">
        <f t="shared" si="145"/>
        <v>7.9125452555996637E-2</v>
      </c>
      <c r="DI80" s="26">
        <f t="shared" si="145"/>
        <v>7.9037664283161904E-2</v>
      </c>
      <c r="DJ80" s="26">
        <f t="shared" si="145"/>
        <v>7.8953143168275952E-2</v>
      </c>
      <c r="DK80" s="26">
        <f t="shared" si="145"/>
        <v>7.8871720398079992E-2</v>
      </c>
      <c r="DL80" s="26">
        <f t="shared" si="145"/>
        <v>7.8793237695982163E-2</v>
      </c>
      <c r="DM80" s="26">
        <f t="shared" si="145"/>
        <v>7.871754659281599E-2</v>
      </c>
      <c r="DN80" s="26">
        <f t="shared" si="145"/>
        <v>7.8644507749723314E-2</v>
      </c>
      <c r="DO80" s="26">
        <f t="shared" si="145"/>
        <v>7.857399032967495E-2</v>
      </c>
      <c r="DP80" s="26">
        <f t="shared" si="145"/>
        <v>7.8505871414302375E-2</v>
      </c>
      <c r="DQ80" s="26">
        <f t="shared" si="145"/>
        <v>7.8440035462883986E-2</v>
      </c>
      <c r="DR80" s="26">
        <f t="shared" si="145"/>
        <v>7.8376373810504898E-2</v>
      </c>
      <c r="DS80" s="26">
        <f t="shared" si="145"/>
        <v>7.8314784202583435E-2</v>
      </c>
      <c r="DT80" s="6">
        <f>2*(100-(100*G80))/SUM($D80:G80)/100</f>
        <v>9.5442002314253649E-2</v>
      </c>
      <c r="DU80" s="6">
        <f>2*(100-(100*I80))/SUM($D80:I80)/100</f>
        <v>9.4082610406176256E-2</v>
      </c>
      <c r="DV80" s="6">
        <f>2*(100-(100*M80))/SUM($D80:M80)/100</f>
        <v>9.169282665531546E-2</v>
      </c>
      <c r="DW80" s="6">
        <f>2*(100-(100*Q80))/SUM($D80:Q80)/100</f>
        <v>8.9785771663803013E-2</v>
      </c>
      <c r="DX80" s="6">
        <f>2*(100-(100*W80))/SUM($D80:W80)/100</f>
        <v>8.769733069843054E-2</v>
      </c>
      <c r="DY80" s="7">
        <f>(DT80-'Data for assignment'!C70)^2</f>
        <v>2.5421787336939209E-5</v>
      </c>
      <c r="DZ80" s="7">
        <f>(DU80-'Data for assignment'!D70)^2</f>
        <v>1.3561619403677694E-5</v>
      </c>
      <c r="EA80" s="7">
        <f>(DV80-'Data for assignment'!E70)^2</f>
        <v>4.37992340919884E-6</v>
      </c>
      <c r="EB80" s="7">
        <f>(DW80-'Data for assignment'!F70)^2</f>
        <v>3.4511111072134831E-8</v>
      </c>
      <c r="EC80" s="7">
        <f>(DX80-'Data for assignment'!G70)^2</f>
        <v>4.8517432414032657E-6</v>
      </c>
    </row>
    <row r="81" spans="1:133" x14ac:dyDescent="0.3">
      <c r="A81" s="8">
        <v>32640</v>
      </c>
      <c r="B81" s="3">
        <v>9.3000001999999998E-2</v>
      </c>
      <c r="C81" s="4">
        <f t="shared" si="143"/>
        <v>9.3342700080351476E-2</v>
      </c>
      <c r="D81" s="5">
        <f t="shared" si="142"/>
        <v>0.9546422565627839</v>
      </c>
      <c r="E81" s="5">
        <f t="shared" si="142"/>
        <v>0.91184466189571611</v>
      </c>
      <c r="F81" s="5">
        <f t="shared" si="142"/>
        <v>0.87148319384136419</v>
      </c>
      <c r="G81" s="5">
        <f t="shared" si="142"/>
        <v>0.83341541237974903</v>
      </c>
      <c r="H81" s="5">
        <f t="shared" si="142"/>
        <v>0.79749195517406046</v>
      </c>
      <c r="I81" s="5">
        <f t="shared" si="142"/>
        <v>0.76356399272644693</v>
      </c>
      <c r="J81" s="5">
        <f t="shared" si="142"/>
        <v>0.73148787100740231</v>
      </c>
      <c r="K81" s="5">
        <f t="shared" si="142"/>
        <v>0.70112782218672554</v>
      </c>
      <c r="L81" s="5">
        <f t="shared" si="142"/>
        <v>0.67235736890819409</v>
      </c>
      <c r="M81" s="5">
        <f t="shared" si="142"/>
        <v>0.64505986240174551</v>
      </c>
      <c r="N81" s="5">
        <f t="shared" si="142"/>
        <v>0.61912846168294056</v>
      </c>
      <c r="O81" s="5">
        <f t="shared" si="142"/>
        <v>0.59446576621402247</v>
      </c>
      <c r="P81" s="5">
        <f t="shared" si="142"/>
        <v>0.57098324718092153</v>
      </c>
      <c r="Q81" s="5">
        <f t="shared" si="142"/>
        <v>0.54860057519920724</v>
      </c>
      <c r="R81" s="5">
        <f t="shared" si="142"/>
        <v>0.52724490912313793</v>
      </c>
      <c r="S81" s="5">
        <f t="shared" si="142"/>
        <v>0.50685018759143574</v>
      </c>
      <c r="T81" s="5">
        <f t="shared" si="141"/>
        <v>0.48735644905335351</v>
      </c>
      <c r="U81" s="5">
        <f t="shared" si="141"/>
        <v>0.46870919517182696</v>
      </c>
      <c r="V81" s="5">
        <f t="shared" si="141"/>
        <v>0.45085880519621635</v>
      </c>
      <c r="W81" s="5">
        <f t="shared" si="141"/>
        <v>0.4337600040694008</v>
      </c>
      <c r="X81" s="5">
        <f t="shared" si="146"/>
        <v>0.41737138392763506</v>
      </c>
      <c r="Y81" s="5">
        <f t="shared" si="146"/>
        <v>0.40165497673283757</v>
      </c>
      <c r="Z81" s="5">
        <f t="shared" si="146"/>
        <v>0.38657587466961696</v>
      </c>
      <c r="AA81" s="5">
        <f t="shared" si="146"/>
        <v>0.37210189437893965</v>
      </c>
      <c r="AB81" s="5">
        <f t="shared" si="146"/>
        <v>0.35820328090187098</v>
      </c>
      <c r="AC81" s="5">
        <f t="shared" si="146"/>
        <v>0.34485244724144865</v>
      </c>
      <c r="AD81" s="5">
        <f t="shared" si="146"/>
        <v>0.33202374562944309</v>
      </c>
      <c r="AE81" s="5">
        <f t="shared" si="146"/>
        <v>0.31969326684654853</v>
      </c>
      <c r="AF81" s="5">
        <f t="shared" si="146"/>
        <v>0.30783866424825151</v>
      </c>
      <c r="AG81" s="5">
        <f t="shared" si="146"/>
        <v>0.29643899946693703</v>
      </c>
      <c r="AH81" s="5">
        <f t="shared" si="146"/>
        <v>0.28547460707606903</v>
      </c>
      <c r="AI81" s="5">
        <f t="shared" si="146"/>
        <v>0.27492697580362851</v>
      </c>
      <c r="AJ81" s="5">
        <f t="shared" si="146"/>
        <v>0.26477864416308061</v>
      </c>
      <c r="AK81" s="5">
        <f t="shared" si="146"/>
        <v>0.25501310862780135</v>
      </c>
      <c r="AL81" s="5">
        <f t="shared" si="146"/>
        <v>0.24561474270800632</v>
      </c>
      <c r="AM81" s="5">
        <f t="shared" si="146"/>
        <v>0.23656872549802638</v>
      </c>
      <c r="AN81" s="5">
        <f t="shared" si="146"/>
        <v>0.22786097844734352</v>
      </c>
      <c r="AO81" s="5">
        <f t="shared" si="146"/>
        <v>0.21947810927267936</v>
      </c>
      <c r="AP81" s="5">
        <f t="shared" si="146"/>
        <v>0.21140736207243291</v>
      </c>
      <c r="AQ81" s="5">
        <f t="shared" si="146"/>
        <v>0.20363657283076844</v>
      </c>
      <c r="AR81" s="5">
        <f t="shared" si="146"/>
        <v>0.196154129608545</v>
      </c>
      <c r="AS81" s="5">
        <f t="shared" si="146"/>
        <v>0.18894893681383279</v>
      </c>
      <c r="AT81" s="5">
        <f t="shared" si="146"/>
        <v>0.18201038302766381</v>
      </c>
      <c r="AU81" s="5">
        <f t="shared" si="146"/>
        <v>0.17532831193244017</v>
      </c>
      <c r="AV81" s="5">
        <f t="shared" si="146"/>
        <v>0.16889299595247192</v>
      </c>
      <c r="AW81" s="5">
        <f t="shared" si="146"/>
        <v>0.16269511226967179</v>
      </c>
      <c r="AX81" s="5">
        <f t="shared" si="146"/>
        <v>0.15672572092361975</v>
      </c>
      <c r="AY81" s="5">
        <f t="shared" si="146"/>
        <v>0.15097624474498972</v>
      </c>
      <c r="AZ81" s="5">
        <f t="shared" si="146"/>
        <v>0.14543845090557672</v>
      </c>
      <c r="BA81" s="5">
        <f t="shared" si="146"/>
        <v>0.14010443389762195</v>
      </c>
      <c r="BB81" s="5">
        <f t="shared" si="146"/>
        <v>0.13496659978046463</v>
      </c>
      <c r="BC81" s="5">
        <f t="shared" si="146"/>
        <v>0.13001765155432568</v>
      </c>
      <c r="BD81" s="5">
        <f t="shared" si="146"/>
        <v>0.12525057553974137</v>
      </c>
      <c r="BE81" s="5">
        <f t="shared" si="146"/>
        <v>0.12065862865724858</v>
      </c>
      <c r="BF81" s="5">
        <f t="shared" si="146"/>
        <v>0.11623532651574318</v>
      </c>
      <c r="BG81" s="5">
        <f t="shared" si="146"/>
        <v>0.11197443222981152</v>
      </c>
      <c r="BH81" s="5">
        <f t="shared" si="146"/>
        <v>0.10786994589654844</v>
      </c>
      <c r="BI81" s="5">
        <f t="shared" si="146"/>
        <v>0.10391609467115606</v>
      </c>
      <c r="BJ81" s="5">
        <f t="shared" si="146"/>
        <v>0.10010732338817416</v>
      </c>
      <c r="BK81" s="5">
        <f t="shared" si="146"/>
        <v>9.6438285681698141E-2</v>
      </c>
      <c r="BL81" s="26">
        <f t="shared" si="144"/>
        <v>9.2837218279006151E-2</v>
      </c>
      <c r="BM81" s="26">
        <f t="shared" si="145"/>
        <v>9.228563028380643E-2</v>
      </c>
      <c r="BN81" s="26">
        <f t="shared" si="145"/>
        <v>9.1705798922096654E-2</v>
      </c>
      <c r="BO81" s="26">
        <f t="shared" si="145"/>
        <v>9.1111533394277799E-2</v>
      </c>
      <c r="BP81" s="26">
        <f t="shared" si="145"/>
        <v>9.0513412772021656E-2</v>
      </c>
      <c r="BQ81" s="26">
        <f t="shared" si="145"/>
        <v>8.9919447623283702E-2</v>
      </c>
      <c r="BR81" s="26">
        <f t="shared" si="145"/>
        <v>8.9335611327786932E-2</v>
      </c>
      <c r="BS81" s="26">
        <f t="shared" si="145"/>
        <v>8.8766266483882167E-2</v>
      </c>
      <c r="BT81" s="26">
        <f t="shared" si="145"/>
        <v>8.8214506854093433E-2</v>
      </c>
      <c r="BU81" s="26">
        <f t="shared" si="145"/>
        <v>8.7682431313550496E-2</v>
      </c>
      <c r="BV81" s="26">
        <f t="shared" si="145"/>
        <v>8.7171363061619461E-2</v>
      </c>
      <c r="BW81" s="26">
        <f t="shared" si="145"/>
        <v>8.6682024779023134E-2</v>
      </c>
      <c r="BX81" s="26">
        <f t="shared" si="145"/>
        <v>8.621467833761573E-2</v>
      </c>
      <c r="BY81" s="26">
        <f t="shared" si="145"/>
        <v>8.5769235999081539E-2</v>
      </c>
      <c r="BZ81" s="26">
        <f t="shared" si="145"/>
        <v>8.53453486929793E-2</v>
      </c>
      <c r="CA81" s="26">
        <f t="shared" si="145"/>
        <v>8.4942475880183027E-2</v>
      </c>
      <c r="CB81" s="26">
        <f t="shared" si="145"/>
        <v>8.4559940633814001E-2</v>
      </c>
      <c r="CC81" s="26">
        <f t="shared" si="145"/>
        <v>8.4196972865190692E-2</v>
      </c>
      <c r="CD81" s="26">
        <f t="shared" si="145"/>
        <v>8.3852743054171744E-2</v>
      </c>
      <c r="CE81" s="26">
        <f t="shared" si="145"/>
        <v>8.352638838500942E-2</v>
      </c>
      <c r="CF81" s="26">
        <f t="shared" si="145"/>
        <v>8.3217032819141792E-2</v>
      </c>
      <c r="CG81" s="26">
        <f t="shared" si="145"/>
        <v>8.2923802338064317E-2</v>
      </c>
      <c r="CH81" s="26">
        <f t="shared" si="145"/>
        <v>8.2645836348714058E-2</v>
      </c>
      <c r="CI81" s="26">
        <f t="shared" si="145"/>
        <v>8.238229604954804E-2</v>
      </c>
      <c r="CJ81" s="26">
        <f t="shared" si="145"/>
        <v>8.2132370398727797E-2</v>
      </c>
      <c r="CK81" s="26">
        <f t="shared" si="145"/>
        <v>8.1895280199314691E-2</v>
      </c>
      <c r="CL81" s="26">
        <f t="shared" si="145"/>
        <v>8.167028071429959E-2</v>
      </c>
      <c r="CM81" s="26">
        <f t="shared" si="145"/>
        <v>8.1456663141943289E-2</v>
      </c>
      <c r="CN81" s="26">
        <f t="shared" si="145"/>
        <v>8.1253755215490969E-2</v>
      </c>
      <c r="CO81" s="26">
        <f t="shared" si="145"/>
        <v>8.1060921137787262E-2</v>
      </c>
      <c r="CP81" s="26">
        <f t="shared" si="145"/>
        <v>8.0877561018184163E-2</v>
      </c>
      <c r="CQ81" s="26">
        <f t="shared" si="145"/>
        <v>8.070310994440541E-2</v>
      </c>
      <c r="CR81" s="26">
        <f t="shared" si="145"/>
        <v>8.0537036794093839E-2</v>
      </c>
      <c r="CS81" s="26">
        <f t="shared" si="145"/>
        <v>8.0378842868319936E-2</v>
      </c>
      <c r="CT81" s="26">
        <f t="shared" si="145"/>
        <v>8.022806041131357E-2</v>
      </c>
      <c r="CU81" s="26">
        <f t="shared" si="145"/>
        <v>8.008425106624642E-2</v>
      </c>
      <c r="CV81" s="26">
        <f t="shared" si="145"/>
        <v>7.9947004305349109E-2</v>
      </c>
      <c r="CW81" s="26">
        <f t="shared" si="145"/>
        <v>7.9815935863436258E-2</v>
      </c>
      <c r="CX81" s="26">
        <f t="shared" si="145"/>
        <v>7.9690686196584842E-2</v>
      </c>
      <c r="CY81" s="26">
        <f t="shared" si="145"/>
        <v>7.9570918981899885E-2</v>
      </c>
      <c r="CZ81" s="26">
        <f t="shared" ref="BM81:DS85" si="147">-(LN(CZ$7)/CZ$6)+(CZ$8/CZ$6)*$C81</f>
        <v>7.9456319669711006E-2</v>
      </c>
      <c r="DA81" s="26">
        <f t="shared" si="147"/>
        <v>7.9346594095937167E-2</v>
      </c>
      <c r="DB81" s="26">
        <f t="shared" si="147"/>
        <v>7.9241467159537671E-2</v>
      </c>
      <c r="DC81" s="26">
        <f t="shared" si="147"/>
        <v>7.9140681567783533E-2</v>
      </c>
      <c r="DD81" s="26">
        <f t="shared" si="147"/>
        <v>7.9043996650403514E-2</v>
      </c>
      <c r="DE81" s="26">
        <f t="shared" si="147"/>
        <v>7.8951187242386422E-2</v>
      </c>
      <c r="DF81" s="26">
        <f t="shared" si="147"/>
        <v>7.8862042634267965E-2</v>
      </c>
      <c r="DG81" s="26">
        <f t="shared" si="147"/>
        <v>7.8776365588034941E-2</v>
      </c>
      <c r="DH81" s="26">
        <f t="shared" si="147"/>
        <v>7.8693971416284106E-2</v>
      </c>
      <c r="DI81" s="26">
        <f t="shared" si="147"/>
        <v>7.8614687121937837E-2</v>
      </c>
      <c r="DJ81" s="26">
        <f t="shared" si="147"/>
        <v>7.8538350595606543E-2</v>
      </c>
      <c r="DK81" s="26">
        <f t="shared" si="147"/>
        <v>7.8464809867571733E-2</v>
      </c>
      <c r="DL81" s="26">
        <f t="shared" si="147"/>
        <v>7.8393922411322439E-2</v>
      </c>
      <c r="DM81" s="26">
        <f t="shared" si="147"/>
        <v>7.8325554495591171E-2</v>
      </c>
      <c r="DN81" s="26">
        <f t="shared" si="147"/>
        <v>7.8259580581891613E-2</v>
      </c>
      <c r="DO81" s="26">
        <f t="shared" si="147"/>
        <v>7.8195882764647187E-2</v>
      </c>
      <c r="DP81" s="26">
        <f t="shared" si="147"/>
        <v>7.8134350251106724E-2</v>
      </c>
      <c r="DQ81" s="26">
        <f t="shared" si="147"/>
        <v>7.8074878878366671E-2</v>
      </c>
      <c r="DR81" s="26">
        <f t="shared" si="147"/>
        <v>7.8017370664951083E-2</v>
      </c>
      <c r="DS81" s="26">
        <f t="shared" si="147"/>
        <v>7.7961733394536617E-2</v>
      </c>
      <c r="DT81" s="6">
        <f>2*(100-(100*G81))/SUM($D81:G81)/100</f>
        <v>9.3288493481921198E-2</v>
      </c>
      <c r="DU81" s="6">
        <f>2*(100-(100*I81))/SUM($D81:I81)/100</f>
        <v>9.2133932178945915E-2</v>
      </c>
      <c r="DV81" s="6">
        <f>2*(100-(100*M81))/SUM($D81:M81)/100</f>
        <v>9.0058050230914954E-2</v>
      </c>
      <c r="DW81" s="6">
        <f>2*(100-(100*Q81))/SUM($D81:Q81)/100</f>
        <v>8.8374076374806598E-2</v>
      </c>
      <c r="DX81" s="6">
        <f>2*(100-(100*W81))/SUM($D81:W81)/100</f>
        <v>8.6512041166533896E-2</v>
      </c>
      <c r="DY81" s="7">
        <f>(DT81-'Data for assignment'!C71)^2</f>
        <v>2.5892796446524382E-5</v>
      </c>
      <c r="DZ81" s="7">
        <f>(DU81-'Data for assignment'!D71)^2</f>
        <v>1.6272576552893945E-5</v>
      </c>
      <c r="EA81" s="7">
        <f>(DV81-'Data for assignment'!E71)^2</f>
        <v>4.2355625207721986E-6</v>
      </c>
      <c r="EB81" s="7">
        <f>(DW81-'Data for assignment'!F71)^2</f>
        <v>7.511566663213087E-8</v>
      </c>
      <c r="EC81" s="7">
        <f>(DX81-'Data for assignment'!G71)^2</f>
        <v>2.5216259604696847E-6</v>
      </c>
    </row>
    <row r="82" spans="1:133" x14ac:dyDescent="0.3">
      <c r="A82" s="8">
        <v>32647</v>
      </c>
      <c r="B82" s="3">
        <v>9.3500004000000012E-2</v>
      </c>
      <c r="C82" s="4">
        <f t="shared" si="143"/>
        <v>9.3858050941190541E-2</v>
      </c>
      <c r="D82" s="5">
        <f t="shared" si="142"/>
        <v>0.95441065999579833</v>
      </c>
      <c r="E82" s="5">
        <f t="shared" si="142"/>
        <v>0.91142759941016827</v>
      </c>
      <c r="F82" s="5">
        <f t="shared" si="142"/>
        <v>0.8709188707337906</v>
      </c>
      <c r="G82" s="5">
        <f t="shared" si="142"/>
        <v>0.83273542275699197</v>
      </c>
      <c r="H82" s="5">
        <f t="shared" si="142"/>
        <v>0.79672239438592174</v>
      </c>
      <c r="I82" s="5">
        <f t="shared" si="142"/>
        <v>0.76272639044291723</v>
      </c>
      <c r="J82" s="5">
        <f t="shared" si="142"/>
        <v>0.7305999691634858</v>
      </c>
      <c r="K82" s="5">
        <f t="shared" si="142"/>
        <v>0.70020422112998171</v>
      </c>
      <c r="L82" s="5">
        <f t="shared" si="142"/>
        <v>0.6714100628965578</v>
      </c>
      <c r="M82" s="5">
        <f t="shared" si="142"/>
        <v>0.64409868293277739</v>
      </c>
      <c r="N82" s="5">
        <f t="shared" si="142"/>
        <v>0.61816144443647492</v>
      </c>
      <c r="O82" s="5">
        <f t="shared" si="142"/>
        <v>0.59349945488188982</v>
      </c>
      <c r="P82" s="5">
        <f t="shared" si="142"/>
        <v>0.57002294523553143</v>
      </c>
      <c r="Q82" s="5">
        <f t="shared" si="142"/>
        <v>0.54765055474189783</v>
      </c>
      <c r="R82" s="5">
        <f t="shared" si="142"/>
        <v>0.52630858434100869</v>
      </c>
      <c r="S82" s="5">
        <f t="shared" si="142"/>
        <v>0.50593025900845712</v>
      </c>
      <c r="T82" s="5">
        <f t="shared" si="141"/>
        <v>0.48645502365238702</v>
      </c>
      <c r="U82" s="5">
        <f t="shared" si="141"/>
        <v>0.46782788655319674</v>
      </c>
      <c r="V82" s="5">
        <f t="shared" si="141"/>
        <v>0.44999881719280199</v>
      </c>
      <c r="W82" s="5">
        <f t="shared" si="141"/>
        <v>0.43292220062902664</v>
      </c>
      <c r="X82" s="5">
        <f t="shared" si="146"/>
        <v>0.41655634757618915</v>
      </c>
      <c r="Y82" s="5">
        <f t="shared" si="146"/>
        <v>0.40086305752546597</v>
      </c>
      <c r="Z82" s="5">
        <f t="shared" si="146"/>
        <v>0.38580723120548455</v>
      </c>
      <c r="AA82" s="5">
        <f t="shared" si="146"/>
        <v>0.37135652818350945</v>
      </c>
      <c r="AB82" s="5">
        <f t="shared" si="146"/>
        <v>0.35748106525808676</v>
      </c>
      <c r="AC82" s="5">
        <f t="shared" si="146"/>
        <v>0.344153151368433</v>
      </c>
      <c r="AD82" s="5">
        <f t="shared" si="146"/>
        <v>0.3313470549569103</v>
      </c>
      <c r="AE82" s="5">
        <f t="shared" si="146"/>
        <v>0.31903880000907742</v>
      </c>
      <c r="AF82" s="5">
        <f t="shared" si="146"/>
        <v>0.30720598732102106</v>
      </c>
      <c r="AG82" s="5">
        <f t="shared" si="146"/>
        <v>0.2958276378795735</v>
      </c>
      <c r="AH82" s="5">
        <f t="shared" si="146"/>
        <v>0.28488405557071877</v>
      </c>
      <c r="AI82" s="5">
        <f t="shared" si="146"/>
        <v>0.2743567067446806</v>
      </c>
      <c r="AJ82" s="5">
        <f t="shared" si="146"/>
        <v>0.26422811445702959</v>
      </c>
      <c r="AK82" s="5">
        <f t="shared" si="146"/>
        <v>0.25448176547086204</v>
      </c>
      <c r="AL82" s="5">
        <f t="shared" si="146"/>
        <v>0.24510202834488057</v>
      </c>
      <c r="AM82" s="5">
        <f t="shared" si="146"/>
        <v>0.23607408114654013</v>
      </c>
      <c r="AN82" s="5">
        <f t="shared" si="146"/>
        <v>0.22738384751958796</v>
      </c>
      <c r="AO82" s="5">
        <f t="shared" si="146"/>
        <v>0.21901794000303976</v>
      </c>
      <c r="AP82" s="5">
        <f t="shared" si="146"/>
        <v>0.21096360964583416</v>
      </c>
      <c r="AQ82" s="5">
        <f t="shared" si="146"/>
        <v>0.20320870109009087</v>
      </c>
      <c r="AR82" s="5">
        <f t="shared" si="146"/>
        <v>0.19574161240802954</v>
      </c>
      <c r="AS82" s="5">
        <f t="shared" si="146"/>
        <v>0.18855125907504436</v>
      </c>
      <c r="AT82" s="5">
        <f t="shared" si="146"/>
        <v>0.18162704154591372</v>
      </c>
      <c r="AU82" s="5">
        <f t="shared" si="146"/>
        <v>0.17495881597423296</v>
      </c>
      <c r="AV82" s="5">
        <f t="shared" si="146"/>
        <v>0.16853686767833115</v>
      </c>
      <c r="AW82" s="5">
        <f t="shared" si="146"/>
        <v>0.16235188701143571</v>
      </c>
      <c r="AX82" s="5">
        <f t="shared" si="146"/>
        <v>0.15639494734083562</v>
      </c>
      <c r="AY82" s="5">
        <f t="shared" si="146"/>
        <v>0.15065748488125164</v>
      </c>
      <c r="AZ82" s="5">
        <f t="shared" si="146"/>
        <v>0.14513128016244076</v>
      </c>
      <c r="BA82" s="5">
        <f t="shared" si="146"/>
        <v>0.13980844094100703</v>
      </c>
      <c r="BB82" s="5">
        <f t="shared" si="146"/>
        <v>0.13468138639213501</v>
      </c>
      <c r="BC82" s="5">
        <f t="shared" si="146"/>
        <v>0.12974283243908677</v>
      </c>
      <c r="BD82" s="5">
        <f t="shared" si="146"/>
        <v>0.12498577809731275</v>
      </c>
      <c r="BE82" s="5">
        <f t="shared" si="146"/>
        <v>0.12040349272636304</v>
      </c>
      <c r="BF82" s="5">
        <f t="shared" si="146"/>
        <v>0.11598950409681802</v>
      </c>
      <c r="BG82" s="5">
        <f t="shared" si="146"/>
        <v>0.11173758719151823</v>
      </c>
      <c r="BH82" s="5">
        <f t="shared" si="146"/>
        <v>0.10764175367074069</v>
      </c>
      <c r="BI82" s="5">
        <f t="shared" si="146"/>
        <v>0.10369624193988114</v>
      </c>
      <c r="BJ82" s="5">
        <f t="shared" si="146"/>
        <v>9.9895507765869904E-2</v>
      </c>
      <c r="BK82" s="5">
        <f t="shared" si="146"/>
        <v>9.6234215395148731E-2</v>
      </c>
      <c r="BL82" s="26">
        <f t="shared" si="144"/>
        <v>9.3322477888339972E-2</v>
      </c>
      <c r="BM82" s="26">
        <f t="shared" si="147"/>
        <v>9.2743118177055231E-2</v>
      </c>
      <c r="BN82" s="26">
        <f t="shared" si="147"/>
        <v>9.2137634289894244E-2</v>
      </c>
      <c r="BO82" s="26">
        <f t="shared" si="147"/>
        <v>9.1519653503316256E-2</v>
      </c>
      <c r="BP82" s="26">
        <f t="shared" si="147"/>
        <v>9.0899589623647858E-2</v>
      </c>
      <c r="BQ82" s="26">
        <f t="shared" si="147"/>
        <v>9.0285303023125887E-2</v>
      </c>
      <c r="BR82" s="26">
        <f t="shared" si="147"/>
        <v>8.9682630522304407E-2</v>
      </c>
      <c r="BS82" s="26">
        <f t="shared" si="147"/>
        <v>8.9095810504118217E-2</v>
      </c>
      <c r="BT82" s="26">
        <f t="shared" si="147"/>
        <v>8.852782369288674E-2</v>
      </c>
      <c r="BU82" s="26">
        <f t="shared" si="147"/>
        <v>8.7980666049860656E-2</v>
      </c>
      <c r="BV82" s="26">
        <f t="shared" si="147"/>
        <v>8.7455567034300449E-2</v>
      </c>
      <c r="BW82" s="26">
        <f t="shared" si="147"/>
        <v>8.6953163902203992E-2</v>
      </c>
      <c r="BX82" s="26">
        <f t="shared" si="147"/>
        <v>8.6473640640702454E-2</v>
      </c>
      <c r="BY82" s="26">
        <f t="shared" si="147"/>
        <v>8.6016838466172058E-2</v>
      </c>
      <c r="BZ82" s="26">
        <f t="shared" si="147"/>
        <v>8.5582343469091188E-2</v>
      </c>
      <c r="CA82" s="26">
        <f t="shared" si="147"/>
        <v>8.5169555905044617E-2</v>
      </c>
      <c r="CB82" s="26">
        <f t="shared" si="147"/>
        <v>8.4777744757989881E-2</v>
      </c>
      <c r="CC82" s="26">
        <f t="shared" si="147"/>
        <v>8.4406090497932518E-2</v>
      </c>
      <c r="CD82" s="26">
        <f t="shared" si="147"/>
        <v>8.4053718387543788E-2</v>
      </c>
      <c r="CE82" s="26">
        <f t="shared" si="147"/>
        <v>8.3719724234482124E-2</v>
      </c>
      <c r="CF82" s="26">
        <f t="shared" si="147"/>
        <v>8.3403194116924095E-2</v>
      </c>
      <c r="CG82" s="26">
        <f t="shared" si="147"/>
        <v>8.3103219311914681E-2</v>
      </c>
      <c r="CH82" s="26">
        <f t="shared" si="147"/>
        <v>8.2818907415790427E-2</v>
      </c>
      <c r="CI82" s="26">
        <f t="shared" si="147"/>
        <v>8.2549390451992555E-2</v>
      </c>
      <c r="CJ82" s="26">
        <f t="shared" si="147"/>
        <v>8.2293830605102189E-2</v>
      </c>
      <c r="CK82" s="26">
        <f t="shared" si="147"/>
        <v>8.2051424093677133E-2</v>
      </c>
      <c r="CL82" s="26">
        <f t="shared" si="147"/>
        <v>8.1821403592618205E-2</v>
      </c>
      <c r="CM82" s="26">
        <f t="shared" si="147"/>
        <v>8.1603039533652597E-2</v>
      </c>
      <c r="CN82" s="26">
        <f t="shared" si="147"/>
        <v>8.139564054629414E-2</v>
      </c>
      <c r="CO82" s="26">
        <f t="shared" si="147"/>
        <v>8.1198553248270938E-2</v>
      </c>
      <c r="CP82" s="26">
        <f t="shared" si="147"/>
        <v>8.1011161551426819E-2</v>
      </c>
      <c r="CQ82" s="26">
        <f t="shared" si="147"/>
        <v>8.0832885614509575E-2</v>
      </c>
      <c r="CR82" s="26">
        <f t="shared" si="147"/>
        <v>8.066318054644446E-2</v>
      </c>
      <c r="CS82" s="26">
        <f t="shared" si="147"/>
        <v>8.0501534941351871E-2</v>
      </c>
      <c r="CT82" s="26">
        <f t="shared" si="147"/>
        <v>8.0347469308651678E-2</v>
      </c>
      <c r="CU82" s="26">
        <f t="shared" si="147"/>
        <v>8.0200534447250643E-2</v>
      </c>
      <c r="CV82" s="26">
        <f t="shared" si="147"/>
        <v>8.0060309801346416E-2</v>
      </c>
      <c r="CW82" s="26">
        <f t="shared" si="147"/>
        <v>7.9926401826243082E-2</v>
      </c>
      <c r="CX82" s="26">
        <f t="shared" si="147"/>
        <v>7.9798442385310336E-2</v>
      </c>
      <c r="CY82" s="26">
        <f t="shared" si="147"/>
        <v>7.9676087193466194E-2</v>
      </c>
      <c r="CZ82" s="26">
        <f t="shared" si="147"/>
        <v>7.9559014318025256E-2</v>
      </c>
      <c r="DA82" s="26">
        <f t="shared" si="147"/>
        <v>7.9446922744196485E-2</v>
      </c>
      <c r="DB82" s="26">
        <f t="shared" si="147"/>
        <v>7.9339531009737896E-2</v>
      </c>
      <c r="DC82" s="26">
        <f t="shared" si="147"/>
        <v>7.9236575911131174E-2</v>
      </c>
      <c r="DD82" s="26">
        <f t="shared" si="147"/>
        <v>7.9137811281993861E-2</v>
      </c>
      <c r="DE82" s="26">
        <f t="shared" si="147"/>
        <v>7.9043006843206171E-2</v>
      </c>
      <c r="DF82" s="26">
        <f t="shared" si="147"/>
        <v>7.8951947123304847E-2</v>
      </c>
      <c r="DG82" s="26">
        <f t="shared" si="147"/>
        <v>7.8864430447026512E-2</v>
      </c>
      <c r="DH82" s="26">
        <f t="shared" si="147"/>
        <v>7.8780267989411526E-2</v>
      </c>
      <c r="DI82" s="26">
        <f t="shared" si="147"/>
        <v>7.8699282892564379E-2</v>
      </c>
      <c r="DJ82" s="26">
        <f t="shared" si="147"/>
        <v>7.8621309441974485E-2</v>
      </c>
      <c r="DK82" s="26">
        <f t="shared" si="147"/>
        <v>7.8546192299201817E-2</v>
      </c>
      <c r="DL82" s="26">
        <f t="shared" si="147"/>
        <v>7.8473785787706613E-2</v>
      </c>
      <c r="DM82" s="26">
        <f t="shared" si="147"/>
        <v>7.8403953228629822E-2</v>
      </c>
      <c r="DN82" s="26">
        <f t="shared" si="147"/>
        <v>7.8336566323399692E-2</v>
      </c>
      <c r="DO82" s="26">
        <f t="shared" si="147"/>
        <v>7.827150458013879E-2</v>
      </c>
      <c r="DP82" s="26">
        <f t="shared" si="147"/>
        <v>7.8208654780962783E-2</v>
      </c>
      <c r="DQ82" s="26">
        <f t="shared" si="147"/>
        <v>7.8147910487395403E-2</v>
      </c>
      <c r="DR82" s="26">
        <f t="shared" si="147"/>
        <v>7.8089171581264369E-2</v>
      </c>
      <c r="DS82" s="26">
        <f t="shared" si="147"/>
        <v>7.8032343838586635E-2</v>
      </c>
      <c r="DT82" s="6">
        <f>2*(100-(100*G82))/SUM($D82:G82)/100</f>
        <v>9.371896691997178E-2</v>
      </c>
      <c r="DU82" s="6">
        <f>2*(100-(100*I82))/SUM($D82:I82)/100</f>
        <v>9.2523424985126057E-2</v>
      </c>
      <c r="DV82" s="6">
        <f>2*(100-(100*M82))/SUM($D82:M82)/100</f>
        <v>9.0384717671675829E-2</v>
      </c>
      <c r="DW82" s="6">
        <f>2*(100-(100*Q82))/SUM($D82:Q82)/100</f>
        <v>8.8656085952502489E-2</v>
      </c>
      <c r="DX82" s="6">
        <f>2*(100-(100*W82))/SUM($D82:W82)/100</f>
        <v>8.6748728083963556E-2</v>
      </c>
      <c r="DY82" s="7">
        <f>(DT82-'Data for assignment'!C72)^2</f>
        <v>1.8653509807561925E-5</v>
      </c>
      <c r="DZ82" s="7">
        <f>(DU82-'Data for assignment'!D72)^2</f>
        <v>1.3129186882294818E-5</v>
      </c>
      <c r="EA82" s="7">
        <f>(DV82-'Data for assignment'!E72)^2</f>
        <v>4.7730044132476772E-6</v>
      </c>
      <c r="EB82" s="7">
        <f>(DW82-'Data for assignment'!F72)^2</f>
        <v>1.3365347295736005E-6</v>
      </c>
      <c r="EC82" s="7">
        <f>(DX82-'Data for assignment'!G72)^2</f>
        <v>1.2339195899592247E-7</v>
      </c>
    </row>
    <row r="83" spans="1:133" x14ac:dyDescent="0.3">
      <c r="A83" s="8">
        <v>32654</v>
      </c>
      <c r="B83" s="3">
        <v>9.3500004000000012E-2</v>
      </c>
      <c r="C83" s="4">
        <f t="shared" si="143"/>
        <v>9.3858050941190541E-2</v>
      </c>
      <c r="D83" s="5">
        <f t="shared" si="142"/>
        <v>0.95441065999579833</v>
      </c>
      <c r="E83" s="5">
        <f t="shared" si="142"/>
        <v>0.91142759941016827</v>
      </c>
      <c r="F83" s="5">
        <f t="shared" si="142"/>
        <v>0.8709188707337906</v>
      </c>
      <c r="G83" s="5">
        <f t="shared" si="142"/>
        <v>0.83273542275699197</v>
      </c>
      <c r="H83" s="5">
        <f t="shared" si="142"/>
        <v>0.79672239438592174</v>
      </c>
      <c r="I83" s="5">
        <f t="shared" si="142"/>
        <v>0.76272639044291723</v>
      </c>
      <c r="J83" s="5">
        <f t="shared" si="142"/>
        <v>0.7305999691634858</v>
      </c>
      <c r="K83" s="5">
        <f t="shared" si="142"/>
        <v>0.70020422112998171</v>
      </c>
      <c r="L83" s="5">
        <f t="shared" si="142"/>
        <v>0.6714100628965578</v>
      </c>
      <c r="M83" s="5">
        <f t="shared" si="142"/>
        <v>0.64409868293277739</v>
      </c>
      <c r="N83" s="5">
        <f t="shared" si="142"/>
        <v>0.61816144443647492</v>
      </c>
      <c r="O83" s="5">
        <f t="shared" si="142"/>
        <v>0.59349945488188982</v>
      </c>
      <c r="P83" s="5">
        <f t="shared" si="142"/>
        <v>0.57002294523553143</v>
      </c>
      <c r="Q83" s="5">
        <f t="shared" si="142"/>
        <v>0.54765055474189783</v>
      </c>
      <c r="R83" s="5">
        <f t="shared" si="142"/>
        <v>0.52630858434100869</v>
      </c>
      <c r="S83" s="5">
        <f t="shared" si="142"/>
        <v>0.50593025900845712</v>
      </c>
      <c r="T83" s="5">
        <f t="shared" si="141"/>
        <v>0.48645502365238702</v>
      </c>
      <c r="U83" s="5">
        <f t="shared" si="141"/>
        <v>0.46782788655319674</v>
      </c>
      <c r="V83" s="5">
        <f t="shared" si="141"/>
        <v>0.44999881719280199</v>
      </c>
      <c r="W83" s="5">
        <f t="shared" si="141"/>
        <v>0.43292220062902664</v>
      </c>
      <c r="X83" s="5">
        <f t="shared" si="146"/>
        <v>0.41655634757618915</v>
      </c>
      <c r="Y83" s="5">
        <f t="shared" si="146"/>
        <v>0.40086305752546597</v>
      </c>
      <c r="Z83" s="5">
        <f t="shared" si="146"/>
        <v>0.38580723120548455</v>
      </c>
      <c r="AA83" s="5">
        <f t="shared" si="146"/>
        <v>0.37135652818350945</v>
      </c>
      <c r="AB83" s="5">
        <f t="shared" si="146"/>
        <v>0.35748106525808676</v>
      </c>
      <c r="AC83" s="5">
        <f t="shared" si="146"/>
        <v>0.344153151368433</v>
      </c>
      <c r="AD83" s="5">
        <f t="shared" si="146"/>
        <v>0.3313470549569103</v>
      </c>
      <c r="AE83" s="5">
        <f t="shared" si="146"/>
        <v>0.31903880000907742</v>
      </c>
      <c r="AF83" s="5">
        <f t="shared" si="146"/>
        <v>0.30720598732102106</v>
      </c>
      <c r="AG83" s="5">
        <f t="shared" si="146"/>
        <v>0.2958276378795735</v>
      </c>
      <c r="AH83" s="5">
        <f t="shared" si="146"/>
        <v>0.28488405557071877</v>
      </c>
      <c r="AI83" s="5">
        <f t="shared" si="146"/>
        <v>0.2743567067446806</v>
      </c>
      <c r="AJ83" s="5">
        <f t="shared" si="146"/>
        <v>0.26422811445702959</v>
      </c>
      <c r="AK83" s="5">
        <f t="shared" si="146"/>
        <v>0.25448176547086204</v>
      </c>
      <c r="AL83" s="5">
        <f t="shared" si="146"/>
        <v>0.24510202834488057</v>
      </c>
      <c r="AM83" s="5">
        <f t="shared" si="146"/>
        <v>0.23607408114654013</v>
      </c>
      <c r="AN83" s="5">
        <f t="shared" si="146"/>
        <v>0.22738384751958796</v>
      </c>
      <c r="AO83" s="5">
        <f t="shared" si="146"/>
        <v>0.21901794000303976</v>
      </c>
      <c r="AP83" s="5">
        <f t="shared" si="146"/>
        <v>0.21096360964583416</v>
      </c>
      <c r="AQ83" s="5">
        <f t="shared" si="146"/>
        <v>0.20320870109009087</v>
      </c>
      <c r="AR83" s="5">
        <f t="shared" si="146"/>
        <v>0.19574161240802954</v>
      </c>
      <c r="AS83" s="5">
        <f t="shared" si="146"/>
        <v>0.18855125907504436</v>
      </c>
      <c r="AT83" s="5">
        <f t="shared" si="146"/>
        <v>0.18162704154591372</v>
      </c>
      <c r="AU83" s="5">
        <f t="shared" si="146"/>
        <v>0.17495881597423296</v>
      </c>
      <c r="AV83" s="5">
        <f t="shared" si="146"/>
        <v>0.16853686767833115</v>
      </c>
      <c r="AW83" s="5">
        <f t="shared" si="146"/>
        <v>0.16235188701143571</v>
      </c>
      <c r="AX83" s="5">
        <f t="shared" si="146"/>
        <v>0.15639494734083562</v>
      </c>
      <c r="AY83" s="5">
        <f t="shared" si="146"/>
        <v>0.15065748488125164</v>
      </c>
      <c r="AZ83" s="5">
        <f t="shared" si="146"/>
        <v>0.14513128016244076</v>
      </c>
      <c r="BA83" s="5">
        <f t="shared" si="146"/>
        <v>0.13980844094100703</v>
      </c>
      <c r="BB83" s="5">
        <f t="shared" si="146"/>
        <v>0.13468138639213501</v>
      </c>
      <c r="BC83" s="5">
        <f t="shared" si="146"/>
        <v>0.12974283243908677</v>
      </c>
      <c r="BD83" s="5">
        <f t="shared" si="146"/>
        <v>0.12498577809731275</v>
      </c>
      <c r="BE83" s="5">
        <f t="shared" si="146"/>
        <v>0.12040349272636304</v>
      </c>
      <c r="BF83" s="5">
        <f t="shared" si="146"/>
        <v>0.11598950409681802</v>
      </c>
      <c r="BG83" s="5">
        <f t="shared" si="146"/>
        <v>0.11173758719151823</v>
      </c>
      <c r="BH83" s="5">
        <f t="shared" si="146"/>
        <v>0.10764175367074069</v>
      </c>
      <c r="BI83" s="5">
        <f t="shared" si="146"/>
        <v>0.10369624193988114</v>
      </c>
      <c r="BJ83" s="5">
        <f t="shared" si="146"/>
        <v>9.9895507765869904E-2</v>
      </c>
      <c r="BK83" s="5">
        <f t="shared" si="146"/>
        <v>9.6234215395148731E-2</v>
      </c>
      <c r="BL83" s="26">
        <f t="shared" si="144"/>
        <v>9.3322477888339972E-2</v>
      </c>
      <c r="BM83" s="26">
        <f t="shared" si="147"/>
        <v>9.2743118177055231E-2</v>
      </c>
      <c r="BN83" s="26">
        <f t="shared" si="147"/>
        <v>9.2137634289894244E-2</v>
      </c>
      <c r="BO83" s="26">
        <f t="shared" si="147"/>
        <v>9.1519653503316256E-2</v>
      </c>
      <c r="BP83" s="26">
        <f t="shared" si="147"/>
        <v>9.0899589623647858E-2</v>
      </c>
      <c r="BQ83" s="26">
        <f t="shared" si="147"/>
        <v>9.0285303023125887E-2</v>
      </c>
      <c r="BR83" s="26">
        <f t="shared" si="147"/>
        <v>8.9682630522304407E-2</v>
      </c>
      <c r="BS83" s="26">
        <f t="shared" si="147"/>
        <v>8.9095810504118217E-2</v>
      </c>
      <c r="BT83" s="26">
        <f t="shared" si="147"/>
        <v>8.852782369288674E-2</v>
      </c>
      <c r="BU83" s="26">
        <f t="shared" si="147"/>
        <v>8.7980666049860656E-2</v>
      </c>
      <c r="BV83" s="26">
        <f t="shared" si="147"/>
        <v>8.7455567034300449E-2</v>
      </c>
      <c r="BW83" s="26">
        <f t="shared" si="147"/>
        <v>8.6953163902203992E-2</v>
      </c>
      <c r="BX83" s="26">
        <f t="shared" si="147"/>
        <v>8.6473640640702454E-2</v>
      </c>
      <c r="BY83" s="26">
        <f t="shared" si="147"/>
        <v>8.6016838466172058E-2</v>
      </c>
      <c r="BZ83" s="26">
        <f t="shared" si="147"/>
        <v>8.5582343469091188E-2</v>
      </c>
      <c r="CA83" s="26">
        <f t="shared" si="147"/>
        <v>8.5169555905044617E-2</v>
      </c>
      <c r="CB83" s="26">
        <f t="shared" si="147"/>
        <v>8.4777744757989881E-2</v>
      </c>
      <c r="CC83" s="26">
        <f t="shared" si="147"/>
        <v>8.4406090497932518E-2</v>
      </c>
      <c r="CD83" s="26">
        <f t="shared" si="147"/>
        <v>8.4053718387543788E-2</v>
      </c>
      <c r="CE83" s="26">
        <f t="shared" si="147"/>
        <v>8.3719724234482124E-2</v>
      </c>
      <c r="CF83" s="26">
        <f t="shared" si="147"/>
        <v>8.3403194116924095E-2</v>
      </c>
      <c r="CG83" s="26">
        <f t="shared" si="147"/>
        <v>8.3103219311914681E-2</v>
      </c>
      <c r="CH83" s="26">
        <f t="shared" si="147"/>
        <v>8.2818907415790427E-2</v>
      </c>
      <c r="CI83" s="26">
        <f t="shared" si="147"/>
        <v>8.2549390451992555E-2</v>
      </c>
      <c r="CJ83" s="26">
        <f t="shared" si="147"/>
        <v>8.2293830605102189E-2</v>
      </c>
      <c r="CK83" s="26">
        <f t="shared" si="147"/>
        <v>8.2051424093677133E-2</v>
      </c>
      <c r="CL83" s="26">
        <f t="shared" si="147"/>
        <v>8.1821403592618205E-2</v>
      </c>
      <c r="CM83" s="26">
        <f t="shared" si="147"/>
        <v>8.1603039533652597E-2</v>
      </c>
      <c r="CN83" s="26">
        <f t="shared" si="147"/>
        <v>8.139564054629414E-2</v>
      </c>
      <c r="CO83" s="26">
        <f t="shared" si="147"/>
        <v>8.1198553248270938E-2</v>
      </c>
      <c r="CP83" s="26">
        <f t="shared" si="147"/>
        <v>8.1011161551426819E-2</v>
      </c>
      <c r="CQ83" s="26">
        <f t="shared" si="147"/>
        <v>8.0832885614509575E-2</v>
      </c>
      <c r="CR83" s="26">
        <f t="shared" si="147"/>
        <v>8.066318054644446E-2</v>
      </c>
      <c r="CS83" s="26">
        <f t="shared" si="147"/>
        <v>8.0501534941351871E-2</v>
      </c>
      <c r="CT83" s="26">
        <f t="shared" si="147"/>
        <v>8.0347469308651678E-2</v>
      </c>
      <c r="CU83" s="26">
        <f t="shared" si="147"/>
        <v>8.0200534447250643E-2</v>
      </c>
      <c r="CV83" s="26">
        <f t="shared" si="147"/>
        <v>8.0060309801346416E-2</v>
      </c>
      <c r="CW83" s="26">
        <f t="shared" si="147"/>
        <v>7.9926401826243082E-2</v>
      </c>
      <c r="CX83" s="26">
        <f t="shared" si="147"/>
        <v>7.9798442385310336E-2</v>
      </c>
      <c r="CY83" s="26">
        <f t="shared" si="147"/>
        <v>7.9676087193466194E-2</v>
      </c>
      <c r="CZ83" s="26">
        <f t="shared" si="147"/>
        <v>7.9559014318025256E-2</v>
      </c>
      <c r="DA83" s="26">
        <f t="shared" si="147"/>
        <v>7.9446922744196485E-2</v>
      </c>
      <c r="DB83" s="26">
        <f t="shared" si="147"/>
        <v>7.9339531009737896E-2</v>
      </c>
      <c r="DC83" s="26">
        <f t="shared" si="147"/>
        <v>7.9236575911131174E-2</v>
      </c>
      <c r="DD83" s="26">
        <f t="shared" si="147"/>
        <v>7.9137811281993861E-2</v>
      </c>
      <c r="DE83" s="26">
        <f t="shared" si="147"/>
        <v>7.9043006843206171E-2</v>
      </c>
      <c r="DF83" s="26">
        <f t="shared" si="147"/>
        <v>7.8951947123304847E-2</v>
      </c>
      <c r="DG83" s="26">
        <f t="shared" si="147"/>
        <v>7.8864430447026512E-2</v>
      </c>
      <c r="DH83" s="26">
        <f t="shared" si="147"/>
        <v>7.8780267989411526E-2</v>
      </c>
      <c r="DI83" s="26">
        <f t="shared" si="147"/>
        <v>7.8699282892564379E-2</v>
      </c>
      <c r="DJ83" s="26">
        <f t="shared" si="147"/>
        <v>7.8621309441974485E-2</v>
      </c>
      <c r="DK83" s="26">
        <f t="shared" si="147"/>
        <v>7.8546192299201817E-2</v>
      </c>
      <c r="DL83" s="26">
        <f t="shared" si="147"/>
        <v>7.8473785787706613E-2</v>
      </c>
      <c r="DM83" s="26">
        <f t="shared" si="147"/>
        <v>7.8403953228629822E-2</v>
      </c>
      <c r="DN83" s="26">
        <f t="shared" si="147"/>
        <v>7.8336566323399692E-2</v>
      </c>
      <c r="DO83" s="26">
        <f t="shared" si="147"/>
        <v>7.827150458013879E-2</v>
      </c>
      <c r="DP83" s="26">
        <f t="shared" si="147"/>
        <v>7.8208654780962783E-2</v>
      </c>
      <c r="DQ83" s="26">
        <f t="shared" si="147"/>
        <v>7.8147910487395403E-2</v>
      </c>
      <c r="DR83" s="26">
        <f t="shared" si="147"/>
        <v>7.8089171581264369E-2</v>
      </c>
      <c r="DS83" s="26">
        <f t="shared" si="147"/>
        <v>7.8032343838586635E-2</v>
      </c>
      <c r="DT83" s="6">
        <f>2*(100-(100*G83))/SUM($D83:G83)/100</f>
        <v>9.371896691997178E-2</v>
      </c>
      <c r="DU83" s="6">
        <f>2*(100-(100*I83))/SUM($D83:I83)/100</f>
        <v>9.2523424985126057E-2</v>
      </c>
      <c r="DV83" s="6">
        <f>2*(100-(100*M83))/SUM($D83:M83)/100</f>
        <v>9.0384717671675829E-2</v>
      </c>
      <c r="DW83" s="6">
        <f>2*(100-(100*Q83))/SUM($D83:Q83)/100</f>
        <v>8.8656085952502489E-2</v>
      </c>
      <c r="DX83" s="6">
        <f>2*(100-(100*W83))/SUM($D83:W83)/100</f>
        <v>8.6748728083963556E-2</v>
      </c>
      <c r="DY83" s="7">
        <f>(DT83-'Data for assignment'!C73)^2</f>
        <v>2.3222413261989735E-5</v>
      </c>
      <c r="DZ83" s="7">
        <f>(DU83-'Data for assignment'!D73)^2</f>
        <v>1.5393287154470314E-5</v>
      </c>
      <c r="EA83" s="7">
        <f>(DV83-'Data for assignment'!E73)^2</f>
        <v>1.0142407539987209E-5</v>
      </c>
      <c r="EB83" s="7">
        <f>(DW83-'Data for assignment'!F73)^2</f>
        <v>2.4214034915755456E-6</v>
      </c>
      <c r="EC83" s="7">
        <f>(DX83-'Data for assignment'!G73)^2</f>
        <v>2.2120637875807021E-8</v>
      </c>
    </row>
    <row r="84" spans="1:133" x14ac:dyDescent="0.3">
      <c r="A84" s="8">
        <v>32661</v>
      </c>
      <c r="B84" s="3">
        <v>9.1499995999999986E-2</v>
      </c>
      <c r="C84" s="4">
        <f t="shared" si="143"/>
        <v>9.1796647497834311E-2</v>
      </c>
      <c r="D84" s="5">
        <f t="shared" si="142"/>
        <v>0.95533738351257669</v>
      </c>
      <c r="E84" s="5">
        <f t="shared" si="142"/>
        <v>0.91309699476985062</v>
      </c>
      <c r="F84" s="5">
        <f t="shared" si="142"/>
        <v>0.87317835807456279</v>
      </c>
      <c r="G84" s="5">
        <f t="shared" si="142"/>
        <v>0.83545871463080035</v>
      </c>
      <c r="H84" s="5">
        <f t="shared" si="142"/>
        <v>0.79980510036210617</v>
      </c>
      <c r="I84" s="5">
        <f t="shared" si="142"/>
        <v>0.7660823225905482</v>
      </c>
      <c r="J84" s="5">
        <f t="shared" si="142"/>
        <v>0.73415805621600583</v>
      </c>
      <c r="K84" s="5">
        <f t="shared" si="142"/>
        <v>0.70390594141645713</v>
      </c>
      <c r="L84" s="5">
        <f t="shared" si="142"/>
        <v>0.67520731392800704</v>
      </c>
      <c r="M84" s="5">
        <f t="shared" si="142"/>
        <v>0.64795201550189929</v>
      </c>
      <c r="N84" s="5">
        <f t="shared" si="142"/>
        <v>0.62203859937857331</v>
      </c>
      <c r="O84" s="5">
        <f t="shared" si="142"/>
        <v>0.59737415031049246</v>
      </c>
      <c r="P84" s="5">
        <f t="shared" si="142"/>
        <v>0.57387387068881934</v>
      </c>
      <c r="Q84" s="5">
        <f t="shared" si="142"/>
        <v>0.55146053612933832</v>
      </c>
      <c r="R84" s="5">
        <f t="shared" si="142"/>
        <v>0.53006388989216235</v>
      </c>
      <c r="S84" s="5">
        <f t="shared" si="142"/>
        <v>0.50962002170048726</v>
      </c>
      <c r="T84" s="5">
        <f t="shared" si="141"/>
        <v>0.49007075996036353</v>
      </c>
      <c r="U84" s="5">
        <f t="shared" si="141"/>
        <v>0.47136309496236467</v>
      </c>
      <c r="V84" s="5">
        <f t="shared" si="141"/>
        <v>0.45344864286020414</v>
      </c>
      <c r="W84" s="5">
        <f t="shared" si="141"/>
        <v>0.43628315499452058</v>
      </c>
      <c r="X84" s="5">
        <f t="shared" si="146"/>
        <v>0.41982607369550584</v>
      </c>
      <c r="Y84" s="5">
        <f t="shared" si="146"/>
        <v>0.40404013351080098</v>
      </c>
      <c r="Z84" s="5">
        <f t="shared" si="146"/>
        <v>0.38889100547872779</v>
      </c>
      <c r="AA84" s="5">
        <f t="shared" si="146"/>
        <v>0.37434698132821753</v>
      </c>
      <c r="AB84" s="5">
        <f t="shared" si="146"/>
        <v>0.36037869414324042</v>
      </c>
      <c r="AC84" s="5">
        <f t="shared" si="146"/>
        <v>0.34695887194607639</v>
      </c>
      <c r="AD84" s="5">
        <f t="shared" si="146"/>
        <v>0.33406212073626362</v>
      </c>
      <c r="AE84" s="5">
        <f t="shared" si="146"/>
        <v>0.32166473370537141</v>
      </c>
      <c r="AF84" s="5">
        <f t="shared" si="146"/>
        <v>0.30974452358732096</v>
      </c>
      <c r="AG84" s="5">
        <f t="shared" si="146"/>
        <v>0.29828067536977071</v>
      </c>
      <c r="AH84" s="5">
        <f t="shared" si="146"/>
        <v>0.2872536168642737</v>
      </c>
      <c r="AI84" s="5">
        <f t="shared" si="146"/>
        <v>0.276644904898808</v>
      </c>
      <c r="AJ84" s="5">
        <f t="shared" si="146"/>
        <v>0.2664371251481501</v>
      </c>
      <c r="AK84" s="5">
        <f t="shared" si="146"/>
        <v>0.25661380385106602</v>
      </c>
      <c r="AL84" s="5">
        <f t="shared" si="146"/>
        <v>0.24715932987640127</v>
      </c>
      <c r="AM84" s="5">
        <f t="shared" si="146"/>
        <v>0.23805888579234341</v>
      </c>
      <c r="AN84" s="5">
        <f t="shared" si="146"/>
        <v>0.22929838676487604</v>
      </c>
      <c r="AO84" s="5">
        <f t="shared" si="146"/>
        <v>0.22086442626380084</v>
      </c>
      <c r="AP84" s="5">
        <f t="shared" si="146"/>
        <v>0.21274422768907636</v>
      </c>
      <c r="AQ84" s="5">
        <f t="shared" si="146"/>
        <v>0.2049256011481691</v>
      </c>
      <c r="AR84" s="5">
        <f t="shared" si="146"/>
        <v>0.19739690471824411</v>
      </c>
      <c r="AS84" s="5">
        <f t="shared" si="146"/>
        <v>0.19014700961689904</v>
      </c>
      <c r="AT84" s="5">
        <f t="shared" si="146"/>
        <v>0.18316526878327627</v>
      </c>
      <c r="AU84" s="5">
        <f t="shared" si="146"/>
        <v>0.17644148843913912</v>
      </c>
      <c r="AV84" s="5">
        <f t="shared" si="146"/>
        <v>0.16996590225815833</v>
      </c>
      <c r="AW84" s="5">
        <f t="shared" si="146"/>
        <v>0.16372914782234582</v>
      </c>
      <c r="AX84" s="5">
        <f t="shared" si="146"/>
        <v>0.1577222450883394</v>
      </c>
      <c r="AY84" s="5">
        <f t="shared" si="146"/>
        <v>0.15193657662397386</v>
      </c>
      <c r="AZ84" s="5">
        <f t="shared" si="146"/>
        <v>0.14636386940808777</v>
      </c>
      <c r="BA84" s="5">
        <f t="shared" si="146"/>
        <v>0.14099617801450526</v>
      </c>
      <c r="BB84" s="5">
        <f t="shared" si="146"/>
        <v>0.13582586902521929</v>
      </c>
      <c r="BC84" s="5">
        <f t="shared" si="146"/>
        <v>0.13084560653852284</v>
      </c>
      <c r="BD84" s="5">
        <f t="shared" si="146"/>
        <v>0.12604833865565079</v>
      </c>
      <c r="BE84" s="5">
        <f t="shared" si="146"/>
        <v>0.12142728484481857</v>
      </c>
      <c r="BF84" s="5">
        <f t="shared" si="146"/>
        <v>0.1169759240947163</v>
      </c>
      <c r="BG84" s="5">
        <f t="shared" si="146"/>
        <v>0.11268798378084623</v>
      </c>
      <c r="BH84" s="5">
        <f t="shared" si="146"/>
        <v>0.10855742917783828</v>
      </c>
      <c r="BI84" s="5">
        <f t="shared" si="146"/>
        <v>0.10457845355926207</v>
      </c>
      <c r="BJ84" s="5">
        <f t="shared" si="146"/>
        <v>0.1007454688336723</v>
      </c>
      <c r="BK84" s="5">
        <f t="shared" si="146"/>
        <v>9.7053096671843461E-2</v>
      </c>
      <c r="BL84" s="26">
        <f t="shared" si="144"/>
        <v>9.1381439451004715E-2</v>
      </c>
      <c r="BM84" s="26">
        <f t="shared" si="147"/>
        <v>9.0913166604060069E-2</v>
      </c>
      <c r="BN84" s="26">
        <f t="shared" si="147"/>
        <v>9.0410292818703886E-2</v>
      </c>
      <c r="BO84" s="26">
        <f t="shared" si="147"/>
        <v>8.9887173067162512E-2</v>
      </c>
      <c r="BP84" s="26">
        <f t="shared" si="147"/>
        <v>8.9354882217143133E-2</v>
      </c>
      <c r="BQ84" s="26">
        <f t="shared" si="147"/>
        <v>8.8821881423757174E-2</v>
      </c>
      <c r="BR84" s="26">
        <f t="shared" si="147"/>
        <v>8.8294553744234505E-2</v>
      </c>
      <c r="BS84" s="26">
        <f t="shared" si="147"/>
        <v>8.7777634423174072E-2</v>
      </c>
      <c r="BT84" s="26">
        <f t="shared" si="147"/>
        <v>8.7274556337713569E-2</v>
      </c>
      <c r="BU84" s="26">
        <f t="shared" si="147"/>
        <v>8.678772710462003E-2</v>
      </c>
      <c r="BV84" s="26">
        <f t="shared" si="147"/>
        <v>8.6318751143576511E-2</v>
      </c>
      <c r="BW84" s="26">
        <f t="shared" si="147"/>
        <v>8.5868607409480574E-2</v>
      </c>
      <c r="BX84" s="26">
        <f t="shared" si="147"/>
        <v>8.5437791428355614E-2</v>
      </c>
      <c r="BY84" s="26">
        <f t="shared" si="147"/>
        <v>8.5026428597810011E-2</v>
      </c>
      <c r="BZ84" s="26">
        <f t="shared" si="147"/>
        <v>8.4634364364643638E-2</v>
      </c>
      <c r="CA84" s="26">
        <f t="shared" si="147"/>
        <v>8.42612358055983E-2</v>
      </c>
      <c r="CB84" s="26">
        <f t="shared" si="147"/>
        <v>8.3906528261286306E-2</v>
      </c>
      <c r="CC84" s="26">
        <f t="shared" si="147"/>
        <v>8.35696199669652E-2</v>
      </c>
      <c r="CD84" s="26">
        <f t="shared" si="147"/>
        <v>8.3249817054055625E-2</v>
      </c>
      <c r="CE84" s="26">
        <f t="shared" si="147"/>
        <v>8.294638083659131E-2</v>
      </c>
      <c r="CF84" s="26">
        <f t="shared" si="147"/>
        <v>8.2658548925794911E-2</v>
      </c>
      <c r="CG84" s="26">
        <f t="shared" si="147"/>
        <v>8.2385551416513214E-2</v>
      </c>
      <c r="CH84" s="26">
        <f t="shared" si="147"/>
        <v>8.2126623147484951E-2</v>
      </c>
      <c r="CI84" s="26">
        <f t="shared" si="147"/>
        <v>8.1881012842214509E-2</v>
      </c>
      <c r="CJ84" s="26">
        <f t="shared" si="147"/>
        <v>8.1647989779604635E-2</v>
      </c>
      <c r="CK84" s="26">
        <f t="shared" si="147"/>
        <v>8.1426848516227376E-2</v>
      </c>
      <c r="CL84" s="26">
        <f t="shared" si="147"/>
        <v>8.1216912079343742E-2</v>
      </c>
      <c r="CM84" s="26">
        <f t="shared" si="147"/>
        <v>8.101753396681538E-2</v>
      </c>
      <c r="CN84" s="26">
        <f t="shared" si="147"/>
        <v>8.0828099223081484E-2</v>
      </c>
      <c r="CO84" s="26">
        <f t="shared" si="147"/>
        <v>8.0648024806336233E-2</v>
      </c>
      <c r="CP84" s="26">
        <f t="shared" si="147"/>
        <v>8.0476759418456223E-2</v>
      </c>
      <c r="CQ84" s="26">
        <f t="shared" si="147"/>
        <v>8.0313782934092928E-2</v>
      </c>
      <c r="CR84" s="26">
        <f t="shared" si="147"/>
        <v>8.0158605537041974E-2</v>
      </c>
      <c r="CS84" s="26">
        <f t="shared" si="147"/>
        <v>8.0010766649224116E-2</v>
      </c>
      <c r="CT84" s="26">
        <f t="shared" si="147"/>
        <v>7.9869833719299232E-2</v>
      </c>
      <c r="CU84" s="26">
        <f t="shared" si="147"/>
        <v>7.9735400923233779E-2</v>
      </c>
      <c r="CV84" s="26">
        <f t="shared" si="147"/>
        <v>7.9607087817357203E-2</v>
      </c>
      <c r="CW84" s="26">
        <f t="shared" si="147"/>
        <v>7.9484537975015812E-2</v>
      </c>
      <c r="CX84" s="26">
        <f t="shared" si="147"/>
        <v>7.9367417630408388E-2</v>
      </c>
      <c r="CY84" s="26">
        <f t="shared" si="147"/>
        <v>7.9255414347200959E-2</v>
      </c>
      <c r="CZ84" s="26">
        <f t="shared" si="147"/>
        <v>7.9148235724768229E-2</v>
      </c>
      <c r="DA84" s="26">
        <f t="shared" si="147"/>
        <v>7.9045608151159213E-2</v>
      </c>
      <c r="DB84" s="26">
        <f t="shared" si="147"/>
        <v>7.8947275608937037E-2</v>
      </c>
      <c r="DC84" s="26">
        <f t="shared" si="147"/>
        <v>7.8852998537740637E-2</v>
      </c>
      <c r="DD84" s="26">
        <f t="shared" si="147"/>
        <v>7.8762552755632487E-2</v>
      </c>
      <c r="DE84" s="26">
        <f t="shared" si="147"/>
        <v>7.8675728439927151E-2</v>
      </c>
      <c r="DF84" s="26">
        <f t="shared" si="147"/>
        <v>7.859232916715736E-2</v>
      </c>
      <c r="DG84" s="26">
        <f t="shared" si="147"/>
        <v>7.8512171011060242E-2</v>
      </c>
      <c r="DH84" s="26">
        <f t="shared" si="147"/>
        <v>7.8435081696901859E-2</v>
      </c>
      <c r="DI84" s="26">
        <f t="shared" si="147"/>
        <v>7.8360899810058199E-2</v>
      </c>
      <c r="DJ84" s="26">
        <f t="shared" si="147"/>
        <v>7.8289474056502717E-2</v>
      </c>
      <c r="DK84" s="26">
        <f t="shared" si="147"/>
        <v>7.8220662572681496E-2</v>
      </c>
      <c r="DL84" s="26">
        <f t="shared" si="147"/>
        <v>7.8154332282169919E-2</v>
      </c>
      <c r="DM84" s="26">
        <f t="shared" si="147"/>
        <v>7.8090358296475246E-2</v>
      </c>
      <c r="DN84" s="26">
        <f t="shared" si="147"/>
        <v>7.8028623357367391E-2</v>
      </c>
      <c r="DO84" s="26">
        <f t="shared" si="147"/>
        <v>7.7969017318172365E-2</v>
      </c>
      <c r="DP84" s="26">
        <f t="shared" si="147"/>
        <v>7.7911436661538547E-2</v>
      </c>
      <c r="DQ84" s="26">
        <f t="shared" si="147"/>
        <v>7.7855784051280477E-2</v>
      </c>
      <c r="DR84" s="26">
        <f t="shared" si="147"/>
        <v>7.7801967916011239E-2</v>
      </c>
      <c r="DS84" s="26">
        <f t="shared" si="147"/>
        <v>7.7749902062386592E-2</v>
      </c>
      <c r="DT84" s="6">
        <f>2*(100-(100*G84))/SUM($D84:G84)/100</f>
        <v>9.1997762764153015E-2</v>
      </c>
      <c r="DU84" s="6">
        <f>2*(100-(100*I84))/SUM($D84:I84)/100</f>
        <v>9.0966186253100739E-2</v>
      </c>
      <c r="DV84" s="6">
        <f>2*(100-(100*M84))/SUM($D84:M84)/100</f>
        <v>8.9078914312839569E-2</v>
      </c>
      <c r="DW84" s="6">
        <f>2*(100-(100*Q84))/SUM($D84:Q84)/100</f>
        <v>8.7529038053518901E-2</v>
      </c>
      <c r="DX84" s="6">
        <f>2*(100-(100*W84))/SUM($D84:W84)/100</f>
        <v>8.580309430728511E-2</v>
      </c>
      <c r="DY84" s="7">
        <f>(DT84-'Data for assignment'!C74)^2</f>
        <v>4.6209510620102669E-5</v>
      </c>
      <c r="DZ84" s="7">
        <f>(DU84-'Data for assignment'!D74)^2</f>
        <v>3.9265052561440041E-5</v>
      </c>
      <c r="EA84" s="7">
        <f>(DV84-'Data for assignment'!E74)^2</f>
        <v>2.380379511420321E-5</v>
      </c>
      <c r="EB84" s="7">
        <f>(DW84-'Data for assignment'!F74)^2</f>
        <v>9.175083645821746E-6</v>
      </c>
      <c r="EC84" s="7">
        <f>(DX84-'Data for assignment'!G74)^2</f>
        <v>2.2592834780360672E-6</v>
      </c>
    </row>
    <row r="85" spans="1:133" x14ac:dyDescent="0.3">
      <c r="A85" s="8">
        <v>32668</v>
      </c>
      <c r="B85" s="3">
        <v>8.9499998000000011E-2</v>
      </c>
      <c r="C85" s="4">
        <f t="shared" si="143"/>
        <v>8.9735254361454131E-2</v>
      </c>
      <c r="D85" s="5">
        <f t="shared" si="142"/>
        <v>0.95626500222857425</v>
      </c>
      <c r="E85" s="5">
        <f t="shared" si="142"/>
        <v>0.91476943946918854</v>
      </c>
      <c r="F85" s="5">
        <f t="shared" si="142"/>
        <v>0.87544369602414729</v>
      </c>
      <c r="G85" s="5">
        <f t="shared" si="142"/>
        <v>0.8381908987936868</v>
      </c>
      <c r="H85" s="5">
        <f t="shared" si="142"/>
        <v>0.80289971854838182</v>
      </c>
      <c r="I85" s="5">
        <f t="shared" si="142"/>
        <v>0.76945300366771974</v>
      </c>
      <c r="J85" s="5">
        <f t="shared" si="142"/>
        <v>0.73773345354954922</v>
      </c>
      <c r="K85" s="5">
        <f t="shared" si="142"/>
        <v>0.70762721267110229</v>
      </c>
      <c r="L85" s="5">
        <f t="shared" si="142"/>
        <v>0.67902602168225734</v>
      </c>
      <c r="M85" s="5">
        <f t="shared" si="142"/>
        <v>0.65182838126638443</v>
      </c>
      <c r="N85" s="5">
        <f t="shared" si="142"/>
        <v>0.62594005255892449</v>
      </c>
      <c r="O85" s="5">
        <f t="shared" si="142"/>
        <v>0.60127412234832678</v>
      </c>
      <c r="P85" s="5">
        <f t="shared" si="142"/>
        <v>0.57775079253408912</v>
      </c>
      <c r="Q85" s="5">
        <f t="shared" si="142"/>
        <v>0.55529700414471994</v>
      </c>
      <c r="R85" s="5">
        <f t="shared" si="142"/>
        <v>0.53384597123998601</v>
      </c>
      <c r="S85" s="5">
        <f t="shared" si="142"/>
        <v>0.51333667527803639</v>
      </c>
      <c r="T85" s="5">
        <f t="shared" si="141"/>
        <v>0.4937133531323265</v>
      </c>
      <c r="U85" s="5">
        <f t="shared" si="141"/>
        <v>0.47492499980339037</v>
      </c>
      <c r="V85" s="5">
        <f t="shared" si="141"/>
        <v>0.45692489847633888</v>
      </c>
      <c r="W85" s="5">
        <f t="shared" si="141"/>
        <v>0.43967018484017079</v>
      </c>
      <c r="X85" s="5">
        <f t="shared" si="146"/>
        <v>0.42312144873011676</v>
      </c>
      <c r="Y85" s="5">
        <f t="shared" si="146"/>
        <v>0.40724237362127669</v>
      </c>
      <c r="Z85" s="5">
        <f t="shared" si="146"/>
        <v>0.39199941289220996</v>
      </c>
      <c r="AA85" s="5">
        <f t="shared" si="146"/>
        <v>0.3773615008068732</v>
      </c>
      <c r="AB85" s="5">
        <f t="shared" si="146"/>
        <v>0.36329979563063841</v>
      </c>
      <c r="AC85" s="5">
        <f t="shared" ref="X85:BK89" si="148">AC$7*EXP(-AC$8*$C85)</f>
        <v>0.34978745205824102</v>
      </c>
      <c r="AD85" s="5">
        <f t="shared" si="148"/>
        <v>0.33679942008782376</v>
      </c>
      <c r="AE85" s="5">
        <f t="shared" si="148"/>
        <v>0.32431226755534465</v>
      </c>
      <c r="AF85" s="5">
        <f t="shared" si="148"/>
        <v>0.31230402369862853</v>
      </c>
      <c r="AG85" s="5">
        <f t="shared" si="148"/>
        <v>0.30075404131673855</v>
      </c>
      <c r="AH85" s="5">
        <f t="shared" si="148"/>
        <v>0.2896428753054503</v>
      </c>
      <c r="AI85" s="5">
        <f t="shared" si="148"/>
        <v>0.27895217556846941</v>
      </c>
      <c r="AJ85" s="5">
        <f t="shared" si="148"/>
        <v>0.26866459251703895</v>
      </c>
      <c r="AK85" s="5">
        <f t="shared" si="148"/>
        <v>0.2587636935719253</v>
      </c>
      <c r="AL85" s="5">
        <f t="shared" si="148"/>
        <v>0.24923388926818429</v>
      </c>
      <c r="AM85" s="5">
        <f t="shared" si="148"/>
        <v>0.24006036773311609</v>
      </c>
      <c r="AN85" s="5">
        <f t="shared" si="148"/>
        <v>0.23122903646106807</v>
      </c>
      <c r="AO85" s="5">
        <f t="shared" si="148"/>
        <v>0.22272647044567162</v>
      </c>
      <c r="AP85" s="5">
        <f t="shared" si="148"/>
        <v>0.21453986585155524</v>
      </c>
      <c r="AQ85" s="5">
        <f t="shared" si="148"/>
        <v>0.20665699851470931</v>
      </c>
      <c r="AR85" s="5">
        <f t="shared" si="148"/>
        <v>0.19906618665472539</v>
      </c>
      <c r="AS85" s="5">
        <f t="shared" si="148"/>
        <v>0.191756257264382</v>
      </c>
      <c r="AT85" s="5">
        <f t="shared" si="148"/>
        <v>0.18471651571375061</v>
      </c>
      <c r="AU85" s="5">
        <f t="shared" si="148"/>
        <v>0.17793671816833501</v>
      </c>
      <c r="AV85" s="5">
        <f t="shared" si="148"/>
        <v>0.17140704647484678</v>
      </c>
      <c r="AW85" s="5">
        <f t="shared" si="148"/>
        <v>0.16511808521505078</v>
      </c>
      <c r="AX85" s="5">
        <f t="shared" si="148"/>
        <v>0.15906080066861603</v>
      </c>
      <c r="AY85" s="5">
        <f t="shared" si="148"/>
        <v>0.15322652146087931</v>
      </c>
      <c r="AZ85" s="5">
        <f t="shared" si="148"/>
        <v>0.14760692070160011</v>
      </c>
      <c r="BA85" s="5">
        <f t="shared" si="148"/>
        <v>0.14219399944679456</v>
      </c>
      <c r="BB85" s="5">
        <f t="shared" si="148"/>
        <v>0.13698007133814039</v>
      </c>
      <c r="BC85" s="5">
        <f t="shared" si="148"/>
        <v>0.13195774829373802</v>
      </c>
      <c r="BD85" s="5">
        <f t="shared" si="148"/>
        <v>0.12711992714061773</v>
      </c>
      <c r="BE85" s="5">
        <f t="shared" si="148"/>
        <v>0.12245977709367659</v>
      </c>
      <c r="BF85" s="5">
        <f t="shared" si="148"/>
        <v>0.11797072799802803</v>
      </c>
      <c r="BG85" s="5">
        <f t="shared" si="148"/>
        <v>0.11364645926233184</v>
      </c>
      <c r="BH85" s="5">
        <f t="shared" si="148"/>
        <v>0.10948088941978844</v>
      </c>
      <c r="BI85" s="5">
        <f t="shared" si="148"/>
        <v>0.1054681662613273</v>
      </c>
      <c r="BJ85" s="5">
        <f t="shared" si="148"/>
        <v>0.10160265749228148</v>
      </c>
      <c r="BK85" s="5">
        <f t="shared" si="148"/>
        <v>9.7878941869670055E-2</v>
      </c>
      <c r="BL85" s="26">
        <f t="shared" si="144"/>
        <v>8.944041071882286E-2</v>
      </c>
      <c r="BM85" s="26">
        <f t="shared" si="147"/>
        <v>8.908322418078625E-2</v>
      </c>
      <c r="BN85" s="26">
        <f t="shared" si="147"/>
        <v>8.8682959984186391E-2</v>
      </c>
      <c r="BO85" s="26">
        <f t="shared" si="147"/>
        <v>8.8254700793378327E-2</v>
      </c>
      <c r="BP85" s="26">
        <f t="shared" si="147"/>
        <v>8.7810182534144604E-2</v>
      </c>
      <c r="BQ85" s="26">
        <f t="shared" si="147"/>
        <v>8.7358467141467222E-2</v>
      </c>
      <c r="BR85" s="26">
        <f t="shared" si="147"/>
        <v>8.6906483906520782E-2</v>
      </c>
      <c r="BS85" s="26">
        <f t="shared" si="147"/>
        <v>8.6459464933083985E-2</v>
      </c>
      <c r="BT85" s="26">
        <f t="shared" si="147"/>
        <v>8.6021295248852145E-2</v>
      </c>
      <c r="BU85" s="26">
        <f t="shared" si="147"/>
        <v>8.5594794124050327E-2</v>
      </c>
      <c r="BV85" s="26">
        <f t="shared" si="147"/>
        <v>8.5181940936909339E-2</v>
      </c>
      <c r="BW85" s="26">
        <f t="shared" si="147"/>
        <v>8.4784056339517938E-2</v>
      </c>
      <c r="BX85" s="26">
        <f t="shared" si="147"/>
        <v>8.4401947395234156E-2</v>
      </c>
      <c r="BY85" s="26">
        <f t="shared" si="147"/>
        <v>8.4036023681477501E-2</v>
      </c>
      <c r="BZ85" s="26">
        <f t="shared" si="147"/>
        <v>8.3686390000072691E-2</v>
      </c>
      <c r="CA85" s="26">
        <f t="shared" si="147"/>
        <v>8.335292024773433E-2</v>
      </c>
      <c r="CB85" s="26">
        <f t="shared" si="147"/>
        <v>8.3035316120647809E-2</v>
      </c>
      <c r="CC85" s="26">
        <f t="shared" si="147"/>
        <v>8.2733153618333832E-2</v>
      </c>
      <c r="CD85" s="26">
        <f t="shared" si="147"/>
        <v>8.2445919740058049E-2</v>
      </c>
      <c r="CE85" s="26">
        <f t="shared" si="147"/>
        <v>8.2173041305402067E-2</v>
      </c>
      <c r="CF85" s="26">
        <f t="shared" si="147"/>
        <v>8.1913907457876828E-2</v>
      </c>
      <c r="CG85" s="26">
        <f t="shared" si="147"/>
        <v>8.1667887109436885E-2</v>
      </c>
      <c r="CH85" s="26">
        <f t="shared" si="147"/>
        <v>8.1434342340586968E-2</v>
      </c>
      <c r="CI85" s="26">
        <f t="shared" si="147"/>
        <v>8.1212638574311186E-2</v>
      </c>
      <c r="CJ85" s="26">
        <f t="shared" si="147"/>
        <v>8.1002152183298329E-2</v>
      </c>
      <c r="CK85" s="26">
        <f t="shared" si="147"/>
        <v>8.080227606164303E-2</v>
      </c>
      <c r="CL85" s="26">
        <f t="shared" si="147"/>
        <v>8.0612423588514781E-2</v>
      </c>
      <c r="CM85" s="26">
        <f t="shared" si="147"/>
        <v>8.0432031327494311E-2</v>
      </c>
      <c r="CN85" s="26">
        <f t="shared" si="147"/>
        <v>8.0260560737564129E-2</v>
      </c>
      <c r="CO85" s="26">
        <f t="shared" si="147"/>
        <v>8.0097499117032733E-2</v>
      </c>
      <c r="CP85" s="26">
        <f t="shared" si="147"/>
        <v>7.9942359957485637E-2</v>
      </c>
      <c r="CQ85" s="26">
        <f t="shared" si="147"/>
        <v>7.9794682849179316E-2</v>
      </c>
      <c r="CR85" s="26">
        <f t="shared" si="147"/>
        <v>7.9654033050504461E-2</v>
      </c>
      <c r="CS85" s="26">
        <f t="shared" si="147"/>
        <v>7.9520000810927999E-2</v>
      </c>
      <c r="CT85" s="26">
        <f t="shared" si="147"/>
        <v>7.9392200518115186E-2</v>
      </c>
      <c r="CU85" s="26">
        <f t="shared" si="147"/>
        <v>7.9270269724875234E-2</v>
      </c>
      <c r="CV85" s="26">
        <f t="shared" si="147"/>
        <v>7.9153868099468866E-2</v>
      </c>
      <c r="CW85" s="26">
        <f t="shared" si="147"/>
        <v>7.9042676333098971E-2</v>
      </c>
      <c r="CX85" s="26">
        <f t="shared" si="147"/>
        <v>7.8936395030621581E-2</v>
      </c>
      <c r="CY85" s="26">
        <f t="shared" si="147"/>
        <v>7.883474360429156E-2</v>
      </c>
      <c r="CZ85" s="26">
        <f t="shared" si="147"/>
        <v>7.8737459185395944E-2</v>
      </c>
      <c r="DA85" s="26">
        <f t="shared" si="147"/>
        <v>7.8644295564686911E-2</v>
      </c>
      <c r="DB85" s="26">
        <f t="shared" si="147"/>
        <v>7.8555022169405353E-2</v>
      </c>
      <c r="DC85" s="26">
        <f t="shared" si="147"/>
        <v>7.8469423082229303E-2</v>
      </c>
      <c r="DD85" s="26">
        <f t="shared" si="147"/>
        <v>7.8387296105556253E-2</v>
      </c>
      <c r="DE85" s="26">
        <f t="shared" si="147"/>
        <v>7.8308451873032828E-2</v>
      </c>
      <c r="DF85" s="26">
        <f t="shared" si="147"/>
        <v>7.8232713009092472E-2</v>
      </c>
      <c r="DG85" s="26">
        <f t="shared" si="147"/>
        <v>7.8159913336384126E-2</v>
      </c>
      <c r="DH85" s="26">
        <f t="shared" si="147"/>
        <v>7.8089897130316749E-2</v>
      </c>
      <c r="DI85" s="26">
        <f t="shared" si="147"/>
        <v>7.8022518419460674E-2</v>
      </c>
      <c r="DJ85" s="26">
        <f t="shared" si="147"/>
        <v>7.795764033020125E-2</v>
      </c>
      <c r="DK85" s="26">
        <f t="shared" si="147"/>
        <v>7.7895134473803307E-2</v>
      </c>
      <c r="DL85" s="26">
        <f t="shared" si="147"/>
        <v>7.7834880373894383E-2</v>
      </c>
      <c r="DM85" s="26">
        <f t="shared" si="147"/>
        <v>7.7776764932289078E-2</v>
      </c>
      <c r="DN85" s="26">
        <f t="shared" si="147"/>
        <v>7.772068193104377E-2</v>
      </c>
      <c r="DO85" s="26">
        <f t="shared" si="147"/>
        <v>7.7666531568636205E-2</v>
      </c>
      <c r="DP85" s="26">
        <f t="shared" si="147"/>
        <v>7.7614220028198955E-2</v>
      </c>
      <c r="DQ85" s="26">
        <f t="shared" si="147"/>
        <v>7.7563659075791894E-2</v>
      </c>
      <c r="DR85" s="26">
        <f t="shared" si="147"/>
        <v>7.7514765686770695E-2</v>
      </c>
      <c r="DS85" s="26">
        <f t="shared" ref="BM85:DS90" si="149">-(LN(DS$7)/DS$6)+(DS$8/DS$6)*$C85</f>
        <v>7.7467461698389792E-2</v>
      </c>
      <c r="DT85" s="6">
        <f>2*(100-(100*G85))/SUM($D85:G85)/100</f>
        <v>9.0278404816750632E-2</v>
      </c>
      <c r="DU85" s="6">
        <f>2*(100-(100*I85))/SUM($D85:I85)/100</f>
        <v>8.9410906960757236E-2</v>
      </c>
      <c r="DV85" s="6">
        <f>2*(100-(100*M85))/SUM($D85:M85)/100</f>
        <v>8.7775425412513805E-2</v>
      </c>
      <c r="DW85" s="6">
        <f>2*(100-(100*Q85))/SUM($D85:Q85)/100</f>
        <v>8.6404633549370113E-2</v>
      </c>
      <c r="DX85" s="6">
        <f>2*(100-(100*W85))/SUM($D85:W85)/100</f>
        <v>8.4860431125851898E-2</v>
      </c>
      <c r="DY85" s="7">
        <f>(DT85-'Data for assignment'!C75)^2</f>
        <v>5.5926583473636952E-5</v>
      </c>
      <c r="DZ85" s="7">
        <f>(DU85-'Data for assignment'!D75)^2</f>
        <v>5.0565068913640305E-5</v>
      </c>
      <c r="EA85" s="7">
        <f>(DV85-'Data for assignment'!E75)^2</f>
        <v>3.8135903727227032E-5</v>
      </c>
      <c r="EB85" s="7">
        <f>(DW85-'Data for assignment'!F75)^2</f>
        <v>2.2133567424592786E-5</v>
      </c>
      <c r="EC85" s="7">
        <f>(DX85-'Data for assignment'!G75)^2</f>
        <v>1.1292524235059323E-5</v>
      </c>
    </row>
    <row r="86" spans="1:133" x14ac:dyDescent="0.3">
      <c r="A86" s="8">
        <v>32675</v>
      </c>
      <c r="B86" s="3">
        <v>9.1000004000000009E-2</v>
      </c>
      <c r="C86" s="4">
        <f t="shared" si="143"/>
        <v>9.1281306943971283E-2</v>
      </c>
      <c r="D86" s="5">
        <f t="shared" si="142"/>
        <v>0.9555692003206151</v>
      </c>
      <c r="E86" s="5">
        <f t="shared" si="142"/>
        <v>0.91351481279988334</v>
      </c>
      <c r="F86" s="5">
        <f t="shared" si="142"/>
        <v>0.8737441339267179</v>
      </c>
      <c r="G86" s="5">
        <f t="shared" si="142"/>
        <v>0.8361409143715689</v>
      </c>
      <c r="H86" s="5">
        <f t="shared" si="142"/>
        <v>0.80057762330342452</v>
      </c>
      <c r="I86" s="5">
        <f t="shared" si="142"/>
        <v>0.76692359341895389</v>
      </c>
      <c r="J86" s="5">
        <f t="shared" si="142"/>
        <v>0.73505026436585608</v>
      </c>
      <c r="K86" s="5">
        <f t="shared" si="142"/>
        <v>0.70483440662794405</v>
      </c>
      <c r="L86" s="5">
        <f t="shared" si="142"/>
        <v>0.67615995849114807</v>
      </c>
      <c r="M86" s="5">
        <f t="shared" si="142"/>
        <v>0.64891892589230471</v>
      </c>
      <c r="N86" s="5">
        <f t="shared" si="142"/>
        <v>0.62301166235295047</v>
      </c>
      <c r="O86" s="5">
        <f t="shared" si="142"/>
        <v>0.59834675079375266</v>
      </c>
      <c r="P86" s="5">
        <f t="shared" si="142"/>
        <v>0.57484064083019459</v>
      </c>
      <c r="Q86" s="5">
        <f t="shared" si="142"/>
        <v>0.55241714668906294</v>
      </c>
      <c r="R86" s="5">
        <f t="shared" si="142"/>
        <v>0.53100687664168611</v>
      </c>
      <c r="S86" s="5">
        <f t="shared" si="142"/>
        <v>0.51054664079731149</v>
      </c>
      <c r="T86" s="5">
        <f t="shared" si="141"/>
        <v>0.49097886732164087</v>
      </c>
      <c r="U86" s="5">
        <f t="shared" si="141"/>
        <v>0.47225104553974584</v>
      </c>
      <c r="V86" s="5">
        <f t="shared" si="141"/>
        <v>0.45431520644104334</v>
      </c>
      <c r="W86" s="5">
        <f t="shared" si="141"/>
        <v>0.43712744574761753</v>
      </c>
      <c r="X86" s="5">
        <f t="shared" si="148"/>
        <v>0.42064749116568545</v>
      </c>
      <c r="Y86" s="5">
        <f t="shared" si="148"/>
        <v>0.40483831316501334</v>
      </c>
      <c r="Z86" s="5">
        <f t="shared" si="148"/>
        <v>0.38966577723297707</v>
      </c>
      <c r="AA86" s="5">
        <f t="shared" si="148"/>
        <v>0.37509833475270749</v>
      </c>
      <c r="AB86" s="5">
        <f t="shared" si="148"/>
        <v>0.36110674926345354</v>
      </c>
      <c r="AC86" s="5">
        <f t="shared" si="148"/>
        <v>0.34766385473890576</v>
      </c>
      <c r="AD86" s="5">
        <f t="shared" si="148"/>
        <v>0.33474434256994923</v>
      </c>
      <c r="AE86" s="5">
        <f t="shared" si="148"/>
        <v>0.32232457409566712</v>
      </c>
      <c r="AF86" s="5">
        <f t="shared" si="148"/>
        <v>0.31038241574475234</v>
      </c>
      <c r="AG86" s="5">
        <f t="shared" si="148"/>
        <v>0.29889709409786075</v>
      </c>
      <c r="AH86" s="5">
        <f t="shared" si="148"/>
        <v>0.28784906843931918</v>
      </c>
      <c r="AI86" s="5">
        <f t="shared" si="148"/>
        <v>0.27721991862071188</v>
      </c>
      <c r="AJ86" s="5">
        <f t="shared" si="148"/>
        <v>0.26699224630101076</v>
      </c>
      <c r="AK86" s="5">
        <f t="shared" si="148"/>
        <v>0.25714958785337522</v>
      </c>
      <c r="AL86" s="5">
        <f t="shared" si="148"/>
        <v>0.24767633743518125</v>
      </c>
      <c r="AM86" s="5">
        <f t="shared" si="148"/>
        <v>0.23855767890449125</v>
      </c>
      <c r="AN86" s="5">
        <f t="shared" si="148"/>
        <v>0.22977952543330415</v>
      </c>
      <c r="AO86" s="5">
        <f t="shared" si="148"/>
        <v>0.22132846581643106</v>
      </c>
      <c r="AP86" s="5">
        <f t="shared" si="148"/>
        <v>0.21319171660599542</v>
      </c>
      <c r="AQ86" s="5">
        <f t="shared" si="148"/>
        <v>0.20535707931680547</v>
      </c>
      <c r="AR86" s="5">
        <f t="shared" si="148"/>
        <v>0.19781290204871635</v>
      </c>
      <c r="AS86" s="5">
        <f t="shared" si="148"/>
        <v>0.19054804496007546</v>
      </c>
      <c r="AT86" s="5">
        <f t="shared" si="148"/>
        <v>0.18355184910287375</v>
      </c>
      <c r="AU86" s="5">
        <f t="shared" si="148"/>
        <v>0.17681410819663088</v>
      </c>
      <c r="AV86" s="5">
        <f t="shared" si="148"/>
        <v>0.17032504297556486</v>
      </c>
      <c r="AW86" s="5">
        <f t="shared" si="148"/>
        <v>0.16407527779332598</v>
      </c>
      <c r="AX86" s="5">
        <f t="shared" si="148"/>
        <v>0.15805581921253067</v>
      </c>
      <c r="AY86" s="5">
        <f t="shared" si="148"/>
        <v>0.15225803634337592</v>
      </c>
      <c r="AZ86" s="5">
        <f t="shared" si="148"/>
        <v>0.14667364272754571</v>
      </c>
      <c r="BA86" s="5">
        <f t="shared" si="148"/>
        <v>0.14129467959111919</v>
      </c>
      <c r="BB86" s="5">
        <f t="shared" si="148"/>
        <v>0.13611350031385849</v>
      </c>
      <c r="BC86" s="5">
        <f t="shared" si="148"/>
        <v>0.13112275598262005</v>
      </c>
      <c r="BD86" s="5">
        <f t="shared" si="148"/>
        <v>0.12631538191414776</v>
      </c>
      <c r="BE86" s="5">
        <f t="shared" si="148"/>
        <v>0.12168458504757435</v>
      </c>
      <c r="BF86" s="5">
        <f t="shared" si="148"/>
        <v>0.11722383211991305</v>
      </c>
      <c r="BG86" s="5">
        <f t="shared" si="148"/>
        <v>0.11292683854896506</v>
      </c>
      <c r="BH86" s="5">
        <f t="shared" si="148"/>
        <v>0.10878755795765932</v>
      </c>
      <c r="BI86" s="5">
        <f t="shared" si="148"/>
        <v>0.10480017228209096</v>
      </c>
      <c r="BJ86" s="5">
        <f t="shared" si="148"/>
        <v>0.10095908241262949</v>
      </c>
      <c r="BK86" s="5">
        <f t="shared" si="148"/>
        <v>9.7258899323590969E-2</v>
      </c>
      <c r="BL86" s="26">
        <f t="shared" si="144"/>
        <v>9.0896189546824296E-2</v>
      </c>
      <c r="BM86" s="26">
        <f t="shared" si="149"/>
        <v>9.0455687860532596E-2</v>
      </c>
      <c r="BN86" s="26">
        <f t="shared" si="149"/>
        <v>8.9978466087579145E-2</v>
      </c>
      <c r="BO86" s="26">
        <f t="shared" si="149"/>
        <v>8.9479061120493614E-2</v>
      </c>
      <c r="BP86" s="26">
        <f t="shared" si="149"/>
        <v>8.8968713089023127E-2</v>
      </c>
      <c r="BQ86" s="26">
        <f t="shared" si="149"/>
        <v>8.845603334099375E-2</v>
      </c>
      <c r="BR86" s="26">
        <f t="shared" si="149"/>
        <v>8.7947541490073194E-2</v>
      </c>
      <c r="BS86" s="26">
        <f t="shared" si="149"/>
        <v>8.7448096993792093E-2</v>
      </c>
      <c r="BT86" s="26">
        <f t="shared" si="149"/>
        <v>8.6961245765232009E-2</v>
      </c>
      <c r="BU86" s="26">
        <f t="shared" si="149"/>
        <v>8.648949833298078E-2</v>
      </c>
      <c r="BV86" s="26">
        <f t="shared" si="149"/>
        <v>8.6034552854952276E-2</v>
      </c>
      <c r="BW86" s="26">
        <f t="shared" si="149"/>
        <v>8.5597473709060498E-2</v>
      </c>
      <c r="BX86" s="26">
        <f t="shared" si="149"/>
        <v>8.5178834304494272E-2</v>
      </c>
      <c r="BY86" s="26">
        <f t="shared" si="149"/>
        <v>8.4778831082749029E-2</v>
      </c>
      <c r="BZ86" s="26">
        <f t="shared" si="149"/>
        <v>8.4397374328408339E-2</v>
      </c>
      <c r="CA86" s="26">
        <f t="shared" si="149"/>
        <v>8.4034160322319057E-2</v>
      </c>
      <c r="CB86" s="26">
        <f t="shared" si="149"/>
        <v>8.368872849317549E-2</v>
      </c>
      <c r="CC86" s="26">
        <f t="shared" si="149"/>
        <v>8.336050651655931E-2</v>
      </c>
      <c r="CD86" s="26">
        <f t="shared" si="149"/>
        <v>8.3048845740174182E-2</v>
      </c>
      <c r="CE86" s="26">
        <f t="shared" si="149"/>
        <v>8.2753048853820149E-2</v>
      </c>
      <c r="CF86" s="26">
        <f t="shared" si="149"/>
        <v>8.2472391351223695E-2</v>
      </c>
      <c r="CG86" s="26">
        <f t="shared" si="149"/>
        <v>8.2206138030987974E-2</v>
      </c>
      <c r="CH86" s="26">
        <f t="shared" si="149"/>
        <v>8.1953555541816089E-2</v>
      </c>
      <c r="CI86" s="26">
        <f t="shared" si="149"/>
        <v>8.1713921781644702E-2</v>
      </c>
      <c r="CJ86" s="26">
        <f t="shared" si="149"/>
        <v>8.1486532802421477E-2</v>
      </c>
      <c r="CK86" s="26">
        <f t="shared" si="149"/>
        <v>8.1270707744730358E-2</v>
      </c>
      <c r="CL86" s="26">
        <f t="shared" si="149"/>
        <v>8.1065792223470629E-2</v>
      </c>
      <c r="CM86" s="26">
        <f t="shared" si="149"/>
        <v>8.0871160502622219E-2</v>
      </c>
      <c r="CN86" s="26">
        <f t="shared" si="149"/>
        <v>8.0686216729973601E-2</v>
      </c>
      <c r="CO86" s="26">
        <f t="shared" si="149"/>
        <v>8.0510395448483763E-2</v>
      </c>
      <c r="CP86" s="26">
        <f t="shared" si="149"/>
        <v>8.0343161557213577E-2</v>
      </c>
      <c r="CQ86" s="26">
        <f t="shared" si="149"/>
        <v>8.0184009859491798E-2</v>
      </c>
      <c r="CR86" s="26">
        <f t="shared" si="149"/>
        <v>8.0032464307556325E-2</v>
      </c>
      <c r="CS86" s="26">
        <f t="shared" si="149"/>
        <v>7.9888077030023819E-2</v>
      </c>
      <c r="CT86" s="26">
        <f t="shared" si="149"/>
        <v>7.9750427210129524E-2</v>
      </c>
      <c r="CU86" s="26">
        <f t="shared" si="149"/>
        <v>7.9619119867887889E-2</v>
      </c>
      <c r="CV86" s="26">
        <f t="shared" si="149"/>
        <v>7.9493784587460772E-2</v>
      </c>
      <c r="CW86" s="26">
        <f t="shared" si="149"/>
        <v>7.9374074221519431E-2</v>
      </c>
      <c r="CX86" s="26">
        <f t="shared" si="149"/>
        <v>7.925966359679805E-2</v>
      </c>
      <c r="CY86" s="26">
        <f t="shared" si="149"/>
        <v>7.9150248238990473E-2</v>
      </c>
      <c r="CZ86" s="26">
        <f t="shared" si="149"/>
        <v>7.9045543130338722E-2</v>
      </c>
      <c r="DA86" s="26">
        <f t="shared" si="149"/>
        <v>7.8945281509464851E-2</v>
      </c>
      <c r="DB86" s="26">
        <f t="shared" si="149"/>
        <v>7.8849213720005987E-2</v>
      </c>
      <c r="DC86" s="26">
        <f t="shared" si="149"/>
        <v>7.8757106112272213E-2</v>
      </c>
      <c r="DD86" s="26">
        <f t="shared" si="149"/>
        <v>7.8668740000327281E-2</v>
      </c>
      <c r="DE86" s="26">
        <f t="shared" si="149"/>
        <v>7.8583910675492086E-2</v>
      </c>
      <c r="DF86" s="26">
        <f t="shared" si="149"/>
        <v>7.8502426476203077E-2</v>
      </c>
      <c r="DG86" s="26">
        <f t="shared" si="149"/>
        <v>7.8424107913358826E-2</v>
      </c>
      <c r="DH86" s="26">
        <f t="shared" si="149"/>
        <v>7.8348786849699009E-2</v>
      </c>
      <c r="DI86" s="26">
        <f t="shared" si="149"/>
        <v>7.8276305731340312E-2</v>
      </c>
      <c r="DJ86" s="26">
        <f t="shared" si="149"/>
        <v>7.8206516869305076E-2</v>
      </c>
      <c r="DK86" s="26">
        <f t="shared" si="149"/>
        <v>7.8139281768693544E-2</v>
      </c>
      <c r="DL86" s="26">
        <f t="shared" si="149"/>
        <v>7.8074470503046889E-2</v>
      </c>
      <c r="DM86" s="26">
        <f t="shared" si="149"/>
        <v>7.8011961131405003E-2</v>
      </c>
      <c r="DN86" s="26">
        <f t="shared" si="149"/>
        <v>7.7951639155567992E-2</v>
      </c>
      <c r="DO86" s="26">
        <f t="shared" si="149"/>
        <v>7.7893397015111027E-2</v>
      </c>
      <c r="DP86" s="26">
        <f t="shared" si="149"/>
        <v>7.7837133617767146E-2</v>
      </c>
      <c r="DQ86" s="26">
        <f t="shared" si="149"/>
        <v>7.7782753902878088E-2</v>
      </c>
      <c r="DR86" s="26">
        <f t="shared" si="149"/>
        <v>7.7730168435710539E-2</v>
      </c>
      <c r="DS86" s="26">
        <f t="shared" si="149"/>
        <v>7.7679293030539817E-2</v>
      </c>
      <c r="DT86" s="6">
        <f>2*(100-(100*G86))/SUM($D86:G86)/100</f>
        <v>9.1567757539358918E-2</v>
      </c>
      <c r="DU86" s="6">
        <f>2*(100-(100*I86))/SUM($D86:I86)/100</f>
        <v>9.0577189407272843E-2</v>
      </c>
      <c r="DV86" s="6">
        <f>2*(100-(100*M86))/SUM($D86:M86)/100</f>
        <v>8.8752830775192262E-2</v>
      </c>
      <c r="DW86" s="6">
        <f>2*(100-(100*Q86))/SUM($D86:Q86)/100</f>
        <v>8.724769407940175E-2</v>
      </c>
      <c r="DX86" s="6">
        <f>2*(100-(100*W86))/SUM($D86:W86)/100</f>
        <v>8.5567154301213519E-2</v>
      </c>
      <c r="DY86" s="7">
        <f>(DT86-'Data for assignment'!C76)^2</f>
        <v>3.9284822178744939E-5</v>
      </c>
      <c r="DZ86" s="7">
        <f>(DU86-'Data for assignment'!D76)^2</f>
        <v>3.3375975219424581E-5</v>
      </c>
      <c r="EA86" s="7">
        <f>(DV86-'Data for assignment'!E76)^2</f>
        <v>2.2589438400276947E-5</v>
      </c>
      <c r="EB86" s="7">
        <f>(DW86-'Data for assignment'!F76)^2</f>
        <v>1.1886587569754727E-5</v>
      </c>
      <c r="EC86" s="7">
        <f>(DX86-'Data for assignment'!G76)^2</f>
        <v>4.2731103678071307E-6</v>
      </c>
    </row>
    <row r="87" spans="1:133" x14ac:dyDescent="0.3">
      <c r="A87" s="8">
        <v>32682</v>
      </c>
      <c r="B87" s="3">
        <v>9.1000004000000009E-2</v>
      </c>
      <c r="C87" s="4">
        <f t="shared" si="143"/>
        <v>9.1281306943971283E-2</v>
      </c>
      <c r="D87" s="5">
        <f t="shared" si="142"/>
        <v>0.9555692003206151</v>
      </c>
      <c r="E87" s="5">
        <f t="shared" si="142"/>
        <v>0.91351481279988334</v>
      </c>
      <c r="F87" s="5">
        <f t="shared" si="142"/>
        <v>0.8737441339267179</v>
      </c>
      <c r="G87" s="5">
        <f t="shared" si="142"/>
        <v>0.8361409143715689</v>
      </c>
      <c r="H87" s="5">
        <f t="shared" si="142"/>
        <v>0.80057762330342452</v>
      </c>
      <c r="I87" s="5">
        <f t="shared" si="142"/>
        <v>0.76692359341895389</v>
      </c>
      <c r="J87" s="5">
        <f t="shared" si="142"/>
        <v>0.73505026436585608</v>
      </c>
      <c r="K87" s="5">
        <f t="shared" si="142"/>
        <v>0.70483440662794405</v>
      </c>
      <c r="L87" s="5">
        <f t="shared" si="142"/>
        <v>0.67615995849114807</v>
      </c>
      <c r="M87" s="5">
        <f t="shared" si="142"/>
        <v>0.64891892589230471</v>
      </c>
      <c r="N87" s="5">
        <f t="shared" si="142"/>
        <v>0.62301166235295047</v>
      </c>
      <c r="O87" s="5">
        <f t="shared" si="142"/>
        <v>0.59834675079375266</v>
      </c>
      <c r="P87" s="5">
        <f t="shared" si="142"/>
        <v>0.57484064083019459</v>
      </c>
      <c r="Q87" s="5">
        <f t="shared" si="142"/>
        <v>0.55241714668906294</v>
      </c>
      <c r="R87" s="5">
        <f t="shared" si="142"/>
        <v>0.53100687664168611</v>
      </c>
      <c r="S87" s="5">
        <f t="shared" si="142"/>
        <v>0.51054664079731149</v>
      </c>
      <c r="T87" s="5">
        <f t="shared" si="141"/>
        <v>0.49097886732164087</v>
      </c>
      <c r="U87" s="5">
        <f t="shared" si="141"/>
        <v>0.47225104553974584</v>
      </c>
      <c r="V87" s="5">
        <f t="shared" si="141"/>
        <v>0.45431520644104334</v>
      </c>
      <c r="W87" s="5">
        <f t="shared" si="141"/>
        <v>0.43712744574761753</v>
      </c>
      <c r="X87" s="5">
        <f t="shared" si="148"/>
        <v>0.42064749116568545</v>
      </c>
      <c r="Y87" s="5">
        <f t="shared" si="148"/>
        <v>0.40483831316501334</v>
      </c>
      <c r="Z87" s="5">
        <f t="shared" si="148"/>
        <v>0.38966577723297707</v>
      </c>
      <c r="AA87" s="5">
        <f t="shared" si="148"/>
        <v>0.37509833475270749</v>
      </c>
      <c r="AB87" s="5">
        <f t="shared" si="148"/>
        <v>0.36110674926345354</v>
      </c>
      <c r="AC87" s="5">
        <f t="shared" si="148"/>
        <v>0.34766385473890576</v>
      </c>
      <c r="AD87" s="5">
        <f t="shared" si="148"/>
        <v>0.33474434256994923</v>
      </c>
      <c r="AE87" s="5">
        <f t="shared" si="148"/>
        <v>0.32232457409566712</v>
      </c>
      <c r="AF87" s="5">
        <f t="shared" si="148"/>
        <v>0.31038241574475234</v>
      </c>
      <c r="AG87" s="5">
        <f t="shared" si="148"/>
        <v>0.29889709409786075</v>
      </c>
      <c r="AH87" s="5">
        <f t="shared" si="148"/>
        <v>0.28784906843931918</v>
      </c>
      <c r="AI87" s="5">
        <f t="shared" si="148"/>
        <v>0.27721991862071188</v>
      </c>
      <c r="AJ87" s="5">
        <f t="shared" si="148"/>
        <v>0.26699224630101076</v>
      </c>
      <c r="AK87" s="5">
        <f t="shared" si="148"/>
        <v>0.25714958785337522</v>
      </c>
      <c r="AL87" s="5">
        <f t="shared" si="148"/>
        <v>0.24767633743518125</v>
      </c>
      <c r="AM87" s="5">
        <f t="shared" si="148"/>
        <v>0.23855767890449125</v>
      </c>
      <c r="AN87" s="5">
        <f t="shared" si="148"/>
        <v>0.22977952543330415</v>
      </c>
      <c r="AO87" s="5">
        <f t="shared" si="148"/>
        <v>0.22132846581643106</v>
      </c>
      <c r="AP87" s="5">
        <f t="shared" si="148"/>
        <v>0.21319171660599542</v>
      </c>
      <c r="AQ87" s="5">
        <f t="shared" si="148"/>
        <v>0.20535707931680547</v>
      </c>
      <c r="AR87" s="5">
        <f t="shared" si="148"/>
        <v>0.19781290204871635</v>
      </c>
      <c r="AS87" s="5">
        <f t="shared" si="148"/>
        <v>0.19054804496007546</v>
      </c>
      <c r="AT87" s="5">
        <f t="shared" si="148"/>
        <v>0.18355184910287375</v>
      </c>
      <c r="AU87" s="5">
        <f t="shared" si="148"/>
        <v>0.17681410819663088</v>
      </c>
      <c r="AV87" s="5">
        <f t="shared" si="148"/>
        <v>0.17032504297556486</v>
      </c>
      <c r="AW87" s="5">
        <f t="shared" si="148"/>
        <v>0.16407527779332598</v>
      </c>
      <c r="AX87" s="5">
        <f t="shared" si="148"/>
        <v>0.15805581921253067</v>
      </c>
      <c r="AY87" s="5">
        <f t="shared" si="148"/>
        <v>0.15225803634337592</v>
      </c>
      <c r="AZ87" s="5">
        <f t="shared" si="148"/>
        <v>0.14667364272754571</v>
      </c>
      <c r="BA87" s="5">
        <f t="shared" si="148"/>
        <v>0.14129467959111919</v>
      </c>
      <c r="BB87" s="5">
        <f t="shared" si="148"/>
        <v>0.13611350031385849</v>
      </c>
      <c r="BC87" s="5">
        <f t="shared" si="148"/>
        <v>0.13112275598262005</v>
      </c>
      <c r="BD87" s="5">
        <f t="shared" si="148"/>
        <v>0.12631538191414776</v>
      </c>
      <c r="BE87" s="5">
        <f t="shared" si="148"/>
        <v>0.12168458504757435</v>
      </c>
      <c r="BF87" s="5">
        <f t="shared" si="148"/>
        <v>0.11722383211991305</v>
      </c>
      <c r="BG87" s="5">
        <f t="shared" si="148"/>
        <v>0.11292683854896506</v>
      </c>
      <c r="BH87" s="5">
        <f t="shared" si="148"/>
        <v>0.10878755795765932</v>
      </c>
      <c r="BI87" s="5">
        <f t="shared" si="148"/>
        <v>0.10480017228209096</v>
      </c>
      <c r="BJ87" s="5">
        <f t="shared" si="148"/>
        <v>0.10095908241262949</v>
      </c>
      <c r="BK87" s="5">
        <f t="shared" si="148"/>
        <v>9.7258899323590969E-2</v>
      </c>
      <c r="BL87" s="26">
        <f t="shared" si="144"/>
        <v>9.0896189546824296E-2</v>
      </c>
      <c r="BM87" s="26">
        <f t="shared" si="149"/>
        <v>9.0455687860532596E-2</v>
      </c>
      <c r="BN87" s="26">
        <f t="shared" si="149"/>
        <v>8.9978466087579145E-2</v>
      </c>
      <c r="BO87" s="26">
        <f t="shared" si="149"/>
        <v>8.9479061120493614E-2</v>
      </c>
      <c r="BP87" s="26">
        <f t="shared" si="149"/>
        <v>8.8968713089023127E-2</v>
      </c>
      <c r="BQ87" s="26">
        <f t="shared" si="149"/>
        <v>8.845603334099375E-2</v>
      </c>
      <c r="BR87" s="26">
        <f t="shared" si="149"/>
        <v>8.7947541490073194E-2</v>
      </c>
      <c r="BS87" s="26">
        <f t="shared" si="149"/>
        <v>8.7448096993792093E-2</v>
      </c>
      <c r="BT87" s="26">
        <f t="shared" si="149"/>
        <v>8.6961245765232009E-2</v>
      </c>
      <c r="BU87" s="26">
        <f t="shared" si="149"/>
        <v>8.648949833298078E-2</v>
      </c>
      <c r="BV87" s="26">
        <f t="shared" si="149"/>
        <v>8.6034552854952276E-2</v>
      </c>
      <c r="BW87" s="26">
        <f t="shared" si="149"/>
        <v>8.5597473709060498E-2</v>
      </c>
      <c r="BX87" s="26">
        <f t="shared" si="149"/>
        <v>8.5178834304494272E-2</v>
      </c>
      <c r="BY87" s="26">
        <f t="shared" si="149"/>
        <v>8.4778831082749029E-2</v>
      </c>
      <c r="BZ87" s="26">
        <f t="shared" si="149"/>
        <v>8.4397374328408339E-2</v>
      </c>
      <c r="CA87" s="26">
        <f t="shared" si="149"/>
        <v>8.4034160322319057E-2</v>
      </c>
      <c r="CB87" s="26">
        <f t="shared" si="149"/>
        <v>8.368872849317549E-2</v>
      </c>
      <c r="CC87" s="26">
        <f t="shared" si="149"/>
        <v>8.336050651655931E-2</v>
      </c>
      <c r="CD87" s="26">
        <f t="shared" si="149"/>
        <v>8.3048845740174182E-2</v>
      </c>
      <c r="CE87" s="26">
        <f t="shared" si="149"/>
        <v>8.2753048853820149E-2</v>
      </c>
      <c r="CF87" s="26">
        <f t="shared" si="149"/>
        <v>8.2472391351223695E-2</v>
      </c>
      <c r="CG87" s="26">
        <f t="shared" si="149"/>
        <v>8.2206138030987974E-2</v>
      </c>
      <c r="CH87" s="26">
        <f t="shared" si="149"/>
        <v>8.1953555541816089E-2</v>
      </c>
      <c r="CI87" s="26">
        <f t="shared" si="149"/>
        <v>8.1713921781644702E-2</v>
      </c>
      <c r="CJ87" s="26">
        <f t="shared" si="149"/>
        <v>8.1486532802421477E-2</v>
      </c>
      <c r="CK87" s="26">
        <f t="shared" si="149"/>
        <v>8.1270707744730358E-2</v>
      </c>
      <c r="CL87" s="26">
        <f t="shared" si="149"/>
        <v>8.1065792223470629E-2</v>
      </c>
      <c r="CM87" s="26">
        <f t="shared" si="149"/>
        <v>8.0871160502622219E-2</v>
      </c>
      <c r="CN87" s="26">
        <f t="shared" si="149"/>
        <v>8.0686216729973601E-2</v>
      </c>
      <c r="CO87" s="26">
        <f t="shared" si="149"/>
        <v>8.0510395448483763E-2</v>
      </c>
      <c r="CP87" s="26">
        <f t="shared" si="149"/>
        <v>8.0343161557213577E-2</v>
      </c>
      <c r="CQ87" s="26">
        <f t="shared" si="149"/>
        <v>8.0184009859491798E-2</v>
      </c>
      <c r="CR87" s="26">
        <f t="shared" si="149"/>
        <v>8.0032464307556325E-2</v>
      </c>
      <c r="CS87" s="26">
        <f t="shared" si="149"/>
        <v>7.9888077030023819E-2</v>
      </c>
      <c r="CT87" s="26">
        <f t="shared" si="149"/>
        <v>7.9750427210129524E-2</v>
      </c>
      <c r="CU87" s="26">
        <f t="shared" si="149"/>
        <v>7.9619119867887889E-2</v>
      </c>
      <c r="CV87" s="26">
        <f t="shared" si="149"/>
        <v>7.9493784587460772E-2</v>
      </c>
      <c r="CW87" s="26">
        <f t="shared" si="149"/>
        <v>7.9374074221519431E-2</v>
      </c>
      <c r="CX87" s="26">
        <f t="shared" si="149"/>
        <v>7.925966359679805E-2</v>
      </c>
      <c r="CY87" s="26">
        <f t="shared" si="149"/>
        <v>7.9150248238990473E-2</v>
      </c>
      <c r="CZ87" s="26">
        <f t="shared" si="149"/>
        <v>7.9045543130338722E-2</v>
      </c>
      <c r="DA87" s="26">
        <f t="shared" si="149"/>
        <v>7.8945281509464851E-2</v>
      </c>
      <c r="DB87" s="26">
        <f t="shared" si="149"/>
        <v>7.8849213720005987E-2</v>
      </c>
      <c r="DC87" s="26">
        <f t="shared" si="149"/>
        <v>7.8757106112272213E-2</v>
      </c>
      <c r="DD87" s="26">
        <f t="shared" si="149"/>
        <v>7.8668740000327281E-2</v>
      </c>
      <c r="DE87" s="26">
        <f t="shared" si="149"/>
        <v>7.8583910675492086E-2</v>
      </c>
      <c r="DF87" s="26">
        <f t="shared" si="149"/>
        <v>7.8502426476203077E-2</v>
      </c>
      <c r="DG87" s="26">
        <f t="shared" si="149"/>
        <v>7.8424107913358826E-2</v>
      </c>
      <c r="DH87" s="26">
        <f t="shared" si="149"/>
        <v>7.8348786849699009E-2</v>
      </c>
      <c r="DI87" s="26">
        <f t="shared" si="149"/>
        <v>7.8276305731340312E-2</v>
      </c>
      <c r="DJ87" s="26">
        <f t="shared" si="149"/>
        <v>7.8206516869305076E-2</v>
      </c>
      <c r="DK87" s="26">
        <f t="shared" si="149"/>
        <v>7.8139281768693544E-2</v>
      </c>
      <c r="DL87" s="26">
        <f t="shared" si="149"/>
        <v>7.8074470503046889E-2</v>
      </c>
      <c r="DM87" s="26">
        <f t="shared" si="149"/>
        <v>7.8011961131405003E-2</v>
      </c>
      <c r="DN87" s="26">
        <f t="shared" si="149"/>
        <v>7.7951639155567992E-2</v>
      </c>
      <c r="DO87" s="26">
        <f t="shared" si="149"/>
        <v>7.7893397015111027E-2</v>
      </c>
      <c r="DP87" s="26">
        <f t="shared" si="149"/>
        <v>7.7837133617767146E-2</v>
      </c>
      <c r="DQ87" s="26">
        <f t="shared" si="149"/>
        <v>7.7782753902878088E-2</v>
      </c>
      <c r="DR87" s="26">
        <f t="shared" si="149"/>
        <v>7.7730168435710539E-2</v>
      </c>
      <c r="DS87" s="26">
        <f t="shared" si="149"/>
        <v>7.7679293030539817E-2</v>
      </c>
      <c r="DT87" s="6">
        <f>2*(100-(100*G87))/SUM($D87:G87)/100</f>
        <v>9.1567757539358918E-2</v>
      </c>
      <c r="DU87" s="6">
        <f>2*(100-(100*I87))/SUM($D87:I87)/100</f>
        <v>9.0577189407272843E-2</v>
      </c>
      <c r="DV87" s="6">
        <f>2*(100-(100*M87))/SUM($D87:M87)/100</f>
        <v>8.8752830775192262E-2</v>
      </c>
      <c r="DW87" s="6">
        <f>2*(100-(100*Q87))/SUM($D87:Q87)/100</f>
        <v>8.724769407940175E-2</v>
      </c>
      <c r="DX87" s="6">
        <f>2*(100-(100*W87))/SUM($D87:W87)/100</f>
        <v>8.5567154301213519E-2</v>
      </c>
      <c r="DY87" s="7">
        <f>(DT87-'Data for assignment'!C77)^2</f>
        <v>5.8794459675859287E-5</v>
      </c>
      <c r="DZ87" s="7">
        <f>(DU87-'Data for assignment'!D77)^2</f>
        <v>5.1512019079115862E-5</v>
      </c>
      <c r="EA87" s="7">
        <f>(DV87-'Data for assignment'!E77)^2</f>
        <v>3.663669986483173E-5</v>
      </c>
      <c r="EB87" s="7">
        <f>(DW87-'Data for assignment'!F77)^2</f>
        <v>1.8902443808065137E-5</v>
      </c>
      <c r="EC87" s="7">
        <f>(DX87-'Data for assignment'!G77)^2</f>
        <v>9.4074355074525647E-6</v>
      </c>
    </row>
    <row r="88" spans="1:133" x14ac:dyDescent="0.3">
      <c r="A88" s="8">
        <v>32689</v>
      </c>
      <c r="B88" s="3">
        <v>8.8999995999999998E-2</v>
      </c>
      <c r="C88" s="4">
        <f t="shared" si="143"/>
        <v>8.9219903500615066E-2</v>
      </c>
      <c r="D88" s="5">
        <f t="shared" si="142"/>
        <v>0.95649704876883967</v>
      </c>
      <c r="E88" s="5">
        <f t="shared" si="142"/>
        <v>0.91518803115587333</v>
      </c>
      <c r="F88" s="5">
        <f t="shared" si="142"/>
        <v>0.87601095105058835</v>
      </c>
      <c r="G88" s="5">
        <f t="shared" si="142"/>
        <v>0.83887534321323853</v>
      </c>
      <c r="H88" s="5">
        <f t="shared" si="142"/>
        <v>0.80367524606531426</v>
      </c>
      <c r="I88" s="5">
        <f t="shared" si="142"/>
        <v>0.77029799290765755</v>
      </c>
      <c r="J88" s="5">
        <f t="shared" si="142"/>
        <v>0.73863002475318018</v>
      </c>
      <c r="K88" s="5">
        <f t="shared" si="142"/>
        <v>0.70856060498963047</v>
      </c>
      <c r="L88" s="5">
        <f t="shared" si="142"/>
        <v>0.67998407320388921</v>
      </c>
      <c r="M88" s="5">
        <f t="shared" si="142"/>
        <v>0.6528010956562218</v>
      </c>
      <c r="N88" s="5">
        <f t="shared" si="142"/>
        <v>0.62691923822559092</v>
      </c>
      <c r="O88" s="5">
        <f t="shared" si="142"/>
        <v>0.60225309207334354</v>
      </c>
      <c r="P88" s="5">
        <f t="shared" si="142"/>
        <v>0.57872411337083529</v>
      </c>
      <c r="Q88" s="5">
        <f t="shared" si="142"/>
        <v>0.55626028905195213</v>
      </c>
      <c r="R88" s="5">
        <f t="shared" si="142"/>
        <v>0.53479570534576293</v>
      </c>
      <c r="S88" s="5">
        <f t="shared" si="142"/>
        <v>0.51427007088320342</v>
      </c>
      <c r="T88" s="5">
        <f t="shared" si="141"/>
        <v>0.49462822857953298</v>
      </c>
      <c r="U88" s="5">
        <f t="shared" si="141"/>
        <v>0.47581967818311138</v>
      </c>
      <c r="V88" s="5">
        <f t="shared" si="141"/>
        <v>0.45779812284079896</v>
      </c>
      <c r="W88" s="5">
        <f t="shared" si="141"/>
        <v>0.4405210471728343</v>
      </c>
      <c r="X88" s="5">
        <f t="shared" si="148"/>
        <v>0.42394933039318133</v>
      </c>
      <c r="Y88" s="5">
        <f t="shared" si="148"/>
        <v>0.40804689539416622</v>
      </c>
      <c r="Z88" s="5">
        <f t="shared" si="148"/>
        <v>0.39278039303538115</v>
      </c>
      <c r="AA88" s="5">
        <f t="shared" si="148"/>
        <v>0.37811891984979151</v>
      </c>
      <c r="AB88" s="5">
        <f t="shared" si="148"/>
        <v>0.36403376680082794</v>
      </c>
      <c r="AC88" s="5">
        <f t="shared" si="148"/>
        <v>0.35049819644830221</v>
      </c>
      <c r="AD88" s="5">
        <f t="shared" si="148"/>
        <v>0.33748724580614053</v>
      </c>
      <c r="AE88" s="5">
        <f t="shared" si="148"/>
        <v>0.32497755222947827</v>
      </c>
      <c r="AF88" s="5">
        <f t="shared" si="148"/>
        <v>0.31294719980270908</v>
      </c>
      <c r="AG88" s="5">
        <f t="shared" si="148"/>
        <v>0.30137558387923646</v>
      </c>
      <c r="AH88" s="5">
        <f t="shared" si="148"/>
        <v>0.2902432916245839</v>
      </c>
      <c r="AI88" s="5">
        <f t="shared" si="148"/>
        <v>0.27953199662165379</v>
      </c>
      <c r="AJ88" s="5">
        <f t="shared" si="148"/>
        <v>0.26922436580024417</v>
      </c>
      <c r="AK88" s="5">
        <f t="shared" si="148"/>
        <v>0.25930397714622933</v>
      </c>
      <c r="AL88" s="5">
        <f t="shared" si="148"/>
        <v>0.24975524682555908</v>
      </c>
      <c r="AM88" s="5">
        <f t="shared" si="148"/>
        <v>0.24056336452267546</v>
      </c>
      <c r="AN88" s="5">
        <f t="shared" si="148"/>
        <v>0.23171423594156854</v>
      </c>
      <c r="AO88" s="5">
        <f t="shared" si="148"/>
        <v>0.22319443155074348</v>
      </c>
      <c r="AP88" s="5">
        <f t="shared" si="148"/>
        <v>0.21499114077159298</v>
      </c>
      <c r="AQ88" s="5">
        <f t="shared" si="148"/>
        <v>0.20709213091407683</v>
      </c>
      <c r="AR88" s="5">
        <f t="shared" si="148"/>
        <v>0.19948571025538372</v>
      </c>
      <c r="AS88" s="5">
        <f t="shared" si="148"/>
        <v>0.19216069473757375</v>
      </c>
      <c r="AT88" s="5">
        <f t="shared" si="148"/>
        <v>0.18510637783028752</v>
      </c>
      <c r="AU88" s="5">
        <f t="shared" si="148"/>
        <v>0.17831250316558567</v>
      </c>
      <c r="AV88" s="5">
        <f t="shared" si="148"/>
        <v>0.17176923960491705</v>
      </c>
      <c r="AW88" s="5">
        <f t="shared" si="148"/>
        <v>0.16546715844407575</v>
      </c>
      <c r="AX88" s="5">
        <f t="shared" si="148"/>
        <v>0.15939721250168509</v>
      </c>
      <c r="AY88" s="5">
        <f t="shared" si="148"/>
        <v>0.15355071687102054</v>
      </c>
      <c r="AZ88" s="5">
        <f t="shared" si="148"/>
        <v>0.14791933114456712</v>
      </c>
      <c r="BA88" s="5">
        <f t="shared" si="148"/>
        <v>0.14249504294621332</v>
      </c>
      <c r="BB88" s="5">
        <f t="shared" si="148"/>
        <v>0.13727015262796491</v>
      </c>
      <c r="BC88" s="5">
        <f t="shared" si="148"/>
        <v>0.13223725900699482</v>
      </c>
      <c r="BD88" s="5">
        <f t="shared" si="148"/>
        <v>0.12738924603514298</v>
      </c>
      <c r="BE88" s="5">
        <f t="shared" si="148"/>
        <v>0.12271927030701582</v>
      </c>
      <c r="BF88" s="5">
        <f t="shared" si="148"/>
        <v>0.11822074932491146</v>
      </c>
      <c r="BG88" s="5">
        <f t="shared" si="148"/>
        <v>0.11388735044919583</v>
      </c>
      <c r="BH88" s="5">
        <f t="shared" si="148"/>
        <v>0.10971298047170989</v>
      </c>
      <c r="BI88" s="5">
        <f t="shared" si="148"/>
        <v>0.10569177575749931</v>
      </c>
      <c r="BJ88" s="5">
        <f t="shared" si="148"/>
        <v>0.10181809290680416</v>
      </c>
      <c r="BK88" s="5">
        <f t="shared" si="148"/>
        <v>9.8086499894978196E-2</v>
      </c>
      <c r="BL88" s="26">
        <f t="shared" si="144"/>
        <v>8.8955151109489039E-2</v>
      </c>
      <c r="BM88" s="26">
        <f t="shared" si="149"/>
        <v>8.8625736287537449E-2</v>
      </c>
      <c r="BN88" s="26">
        <f t="shared" si="149"/>
        <v>8.8251124616388801E-2</v>
      </c>
      <c r="BO88" s="26">
        <f t="shared" si="149"/>
        <v>8.7846580684339898E-2</v>
      </c>
      <c r="BP88" s="26">
        <f t="shared" si="149"/>
        <v>8.7424005682518402E-2</v>
      </c>
      <c r="BQ88" s="26">
        <f t="shared" si="149"/>
        <v>8.6992611741625051E-2</v>
      </c>
      <c r="BR88" s="26">
        <f t="shared" si="149"/>
        <v>8.6559464712003292E-2</v>
      </c>
      <c r="BS88" s="26">
        <f t="shared" si="149"/>
        <v>8.6129920912847963E-2</v>
      </c>
      <c r="BT88" s="26">
        <f t="shared" si="149"/>
        <v>8.5707978410058852E-2</v>
      </c>
      <c r="BU88" s="26">
        <f t="shared" si="149"/>
        <v>8.5296559387740167E-2</v>
      </c>
      <c r="BV88" s="26">
        <f t="shared" si="149"/>
        <v>8.4897736964228365E-2</v>
      </c>
      <c r="BW88" s="26">
        <f t="shared" si="149"/>
        <v>8.451291721633708E-2</v>
      </c>
      <c r="BX88" s="26">
        <f t="shared" si="149"/>
        <v>8.4142985092147432E-2</v>
      </c>
      <c r="BY88" s="26">
        <f t="shared" si="149"/>
        <v>8.3788421214386982E-2</v>
      </c>
      <c r="BZ88" s="26">
        <f t="shared" si="149"/>
        <v>8.3449395223960804E-2</v>
      </c>
      <c r="CA88" s="26">
        <f t="shared" si="149"/>
        <v>8.3125840222872741E-2</v>
      </c>
      <c r="CB88" s="26">
        <f t="shared" si="149"/>
        <v>8.2817511996471915E-2</v>
      </c>
      <c r="CC88" s="26">
        <f t="shared" si="149"/>
        <v>8.2524035985591992E-2</v>
      </c>
      <c r="CD88" s="26">
        <f t="shared" si="149"/>
        <v>8.2244944406686005E-2</v>
      </c>
      <c r="CE88" s="26">
        <f t="shared" si="149"/>
        <v>8.1979705455929364E-2</v>
      </c>
      <c r="CF88" s="26">
        <f t="shared" si="149"/>
        <v>8.1727746160094539E-2</v>
      </c>
      <c r="CG88" s="26">
        <f t="shared" si="149"/>
        <v>8.1488470135586522E-2</v>
      </c>
      <c r="CH88" s="26">
        <f t="shared" si="149"/>
        <v>8.1261271273510599E-2</v>
      </c>
      <c r="CI88" s="26">
        <f t="shared" si="149"/>
        <v>8.1045544171866671E-2</v>
      </c>
      <c r="CJ88" s="26">
        <f t="shared" si="149"/>
        <v>8.0840691976923937E-2</v>
      </c>
      <c r="CK88" s="26">
        <f t="shared" si="149"/>
        <v>8.0646132167280601E-2</v>
      </c>
      <c r="CL88" s="26">
        <f t="shared" si="149"/>
        <v>8.0461300710196165E-2</v>
      </c>
      <c r="CM88" s="26">
        <f t="shared" si="149"/>
        <v>8.0285654935785003E-2</v>
      </c>
      <c r="CN88" s="26">
        <f t="shared" si="149"/>
        <v>8.0118675406760959E-2</v>
      </c>
      <c r="CO88" s="26">
        <f t="shared" si="149"/>
        <v>7.9959867006549043E-2</v>
      </c>
      <c r="CP88" s="26">
        <f t="shared" si="149"/>
        <v>7.9808759424242995E-2</v>
      </c>
      <c r="CQ88" s="26">
        <f t="shared" si="149"/>
        <v>7.9664907179075151E-2</v>
      </c>
      <c r="CR88" s="26">
        <f t="shared" si="149"/>
        <v>7.9527889298153839E-2</v>
      </c>
      <c r="CS88" s="26">
        <f t="shared" si="149"/>
        <v>7.9397308737896063E-2</v>
      </c>
      <c r="CT88" s="26">
        <f t="shared" si="149"/>
        <v>7.9272791620777078E-2</v>
      </c>
      <c r="CU88" s="26">
        <f t="shared" si="149"/>
        <v>7.9153986343871025E-2</v>
      </c>
      <c r="CV88" s="26">
        <f t="shared" si="149"/>
        <v>7.9040562603471559E-2</v>
      </c>
      <c r="CW88" s="26">
        <f t="shared" si="149"/>
        <v>7.8932210370292161E-2</v>
      </c>
      <c r="CX88" s="26">
        <f t="shared" si="149"/>
        <v>7.8828638841896101E-2</v>
      </c>
      <c r="CY88" s="26">
        <f t="shared" si="149"/>
        <v>7.8729575392725251E-2</v>
      </c>
      <c r="CZ88" s="26">
        <f t="shared" si="149"/>
        <v>7.8634764537081681E-2</v>
      </c>
      <c r="DA88" s="26">
        <f t="shared" si="149"/>
        <v>7.8543966916427593E-2</v>
      </c>
      <c r="DB88" s="26">
        <f t="shared" si="149"/>
        <v>7.8456958319205128E-2</v>
      </c>
      <c r="DC88" s="26">
        <f t="shared" si="149"/>
        <v>7.8373528738881676E-2</v>
      </c>
      <c r="DD88" s="26">
        <f t="shared" si="149"/>
        <v>7.8293481473965906E-2</v>
      </c>
      <c r="DE88" s="26">
        <f t="shared" si="149"/>
        <v>7.821663227221308E-2</v>
      </c>
      <c r="DF88" s="26">
        <f t="shared" si="149"/>
        <v>7.8142808520055604E-2</v>
      </c>
      <c r="DG88" s="26">
        <f t="shared" si="149"/>
        <v>7.8071848477392555E-2</v>
      </c>
      <c r="DH88" s="26">
        <f t="shared" si="149"/>
        <v>7.8003600557189329E-2</v>
      </c>
      <c r="DI88" s="26">
        <f t="shared" si="149"/>
        <v>7.7937922648834132E-2</v>
      </c>
      <c r="DJ88" s="26">
        <f t="shared" si="149"/>
        <v>7.7874681483833308E-2</v>
      </c>
      <c r="DK88" s="26">
        <f t="shared" si="149"/>
        <v>7.7813752042173237E-2</v>
      </c>
      <c r="DL88" s="26">
        <f t="shared" si="149"/>
        <v>7.775501699751021E-2</v>
      </c>
      <c r="DM88" s="26">
        <f t="shared" si="149"/>
        <v>7.769836619925044E-2</v>
      </c>
      <c r="DN88" s="26">
        <f t="shared" si="149"/>
        <v>7.7643696189535691E-2</v>
      </c>
      <c r="DO88" s="26">
        <f t="shared" si="149"/>
        <v>7.7590909753144588E-2</v>
      </c>
      <c r="DP88" s="26">
        <f t="shared" si="149"/>
        <v>7.7539915498342896E-2</v>
      </c>
      <c r="DQ88" s="26">
        <f t="shared" si="149"/>
        <v>7.7490627466763162E-2</v>
      </c>
      <c r="DR88" s="26">
        <f t="shared" si="149"/>
        <v>7.7442964770457423E-2</v>
      </c>
      <c r="DS88" s="26">
        <f t="shared" si="149"/>
        <v>7.7396851254339788E-2</v>
      </c>
      <c r="DT88" s="6">
        <f>2*(100-(100*G88))/SUM($D88:G88)/100</f>
        <v>8.9848850044544737E-2</v>
      </c>
      <c r="DU88" s="6">
        <f>2*(100-(100*I88))/SUM($D88:I88)/100</f>
        <v>8.9022389809985503E-2</v>
      </c>
      <c r="DV88" s="6">
        <f>2*(100-(100*M88))/SUM($D88:M88)/100</f>
        <v>8.7449911678176354E-2</v>
      </c>
      <c r="DW88" s="6">
        <f>2*(100-(100*Q88))/SUM($D88:Q88)/100</f>
        <v>8.6123942502261672E-2</v>
      </c>
      <c r="DX88" s="6">
        <f>2*(100-(100*W88))/SUM($D88:W88)/100</f>
        <v>8.4625226667752351E-2</v>
      </c>
      <c r="DY88" s="7">
        <f>(DT88-'Data for assignment'!C78)^2</f>
        <v>8.188170522635817E-5</v>
      </c>
      <c r="DZ88" s="7">
        <f>(DU88-'Data for assignment'!D78)^2</f>
        <v>7.2631093983789477E-5</v>
      </c>
      <c r="EA88" s="7">
        <f>(DV88-'Data for assignment'!E78)^2</f>
        <v>5.1121279905201699E-5</v>
      </c>
      <c r="EB88" s="7">
        <f>(DW88-'Data for assignment'!F78)^2</f>
        <v>2.6254745774959437E-5</v>
      </c>
      <c r="EC88" s="7">
        <f>(DX88-'Data for assignment'!G78)^2</f>
        <v>1.314223939078537E-5</v>
      </c>
    </row>
    <row r="89" spans="1:133" x14ac:dyDescent="0.3">
      <c r="A89" s="8">
        <v>32696</v>
      </c>
      <c r="B89" s="3">
        <v>8.6999998000000009E-2</v>
      </c>
      <c r="C89" s="4">
        <f t="shared" si="143"/>
        <v>8.7158510364234873E-2</v>
      </c>
      <c r="D89" s="5">
        <f t="shared" si="142"/>
        <v>0.95742579350294832</v>
      </c>
      <c r="E89" s="5">
        <f t="shared" si="142"/>
        <v>0.91686430583465495</v>
      </c>
      <c r="F89" s="5">
        <f t="shared" si="142"/>
        <v>0.87828363776266227</v>
      </c>
      <c r="G89" s="5">
        <f t="shared" si="142"/>
        <v>0.84161870070921718</v>
      </c>
      <c r="H89" s="5">
        <f t="shared" si="142"/>
        <v>0.80678483867882378</v>
      </c>
      <c r="I89" s="5">
        <f t="shared" si="142"/>
        <v>0.77368722248770727</v>
      </c>
      <c r="J89" s="5">
        <f t="shared" si="142"/>
        <v>0.74222720086344351</v>
      </c>
      <c r="K89" s="5">
        <f t="shared" si="142"/>
        <v>0.71230648360263971</v>
      </c>
      <c r="L89" s="5">
        <f t="shared" si="142"/>
        <v>0.68382979643518005</v>
      </c>
      <c r="M89" s="5">
        <f t="shared" si="142"/>
        <v>0.65670647098908508</v>
      </c>
      <c r="N89" s="5">
        <f t="shared" si="142"/>
        <v>0.63085130298530534</v>
      </c>
      <c r="O89" s="5">
        <f t="shared" si="142"/>
        <v>0.60618491640414951</v>
      </c>
      <c r="P89" s="5">
        <f t="shared" si="142"/>
        <v>0.58263380201865389</v>
      </c>
      <c r="Q89" s="5">
        <f t="shared" si="142"/>
        <v>0.5601301485747272</v>
      </c>
      <c r="R89" s="5">
        <f t="shared" si="142"/>
        <v>0.5386115488707689</v>
      </c>
      <c r="S89" s="5">
        <f t="shared" si="142"/>
        <v>0.51802063722162306</v>
      </c>
      <c r="T89" s="5">
        <f t="shared" si="141"/>
        <v>0.49830469645986464</v>
      </c>
      <c r="U89" s="5">
        <f t="shared" si="141"/>
        <v>0.4794152596643283</v>
      </c>
      <c r="V89" s="5">
        <f t="shared" si="141"/>
        <v>0.46130772270539017</v>
      </c>
      <c r="W89" s="5">
        <f t="shared" si="141"/>
        <v>0.44394097736571608</v>
      </c>
      <c r="X89" s="5">
        <f t="shared" si="148"/>
        <v>0.42727707044281671</v>
      </c>
      <c r="Y89" s="5">
        <f t="shared" si="148"/>
        <v>0.4112808912946041</v>
      </c>
      <c r="Z89" s="5">
        <f t="shared" si="148"/>
        <v>0.39591988833967257</v>
      </c>
      <c r="AA89" s="5">
        <f t="shared" si="148"/>
        <v>0.38116381377438302</v>
      </c>
      <c r="AB89" s="5">
        <f t="shared" si="148"/>
        <v>0.36698449500686992</v>
      </c>
      <c r="AC89" s="5">
        <f t="shared" si="148"/>
        <v>0.35335563088213717</v>
      </c>
      <c r="AD89" s="5">
        <f t="shared" si="148"/>
        <v>0.34025261057443257</v>
      </c>
      <c r="AE89" s="5">
        <f t="shared" si="148"/>
        <v>0.32765235297651024</v>
      </c>
      <c r="AF89" s="5">
        <f t="shared" si="148"/>
        <v>0.31553316446627039</v>
      </c>
      <c r="AG89" s="5">
        <f t="shared" si="148"/>
        <v>0.30387461304192159</v>
      </c>
      <c r="AH89" s="5">
        <f t="shared" si="148"/>
        <v>0.29265741696120784</v>
      </c>
      <c r="AI89" s="5">
        <f t="shared" si="148"/>
        <v>0.28186334618065956</v>
      </c>
      <c r="AJ89" s="5">
        <f t="shared" si="148"/>
        <v>0.27147513505545362</v>
      </c>
      <c r="AK89" s="5">
        <f t="shared" si="148"/>
        <v>0.26147640492165858</v>
      </c>
      <c r="AL89" s="5">
        <f t="shared" si="148"/>
        <v>0.25185159533568074</v>
      </c>
      <c r="AM89" s="5">
        <f t="shared" si="148"/>
        <v>0.24258590288792534</v>
      </c>
      <c r="AN89" s="5">
        <f t="shared" si="148"/>
        <v>0.23366522663773373</v>
      </c>
      <c r="AO89" s="5">
        <f t="shared" si="148"/>
        <v>0.22507611933417415</v>
      </c>
      <c r="AP89" s="5">
        <f t="shared" si="148"/>
        <v>0.21680574369247013</v>
      </c>
      <c r="AQ89" s="5">
        <f t="shared" si="148"/>
        <v>0.20884183308933885</v>
      </c>
      <c r="AR89" s="5">
        <f t="shared" si="148"/>
        <v>0.20117265612310523</v>
      </c>
      <c r="AS89" s="5">
        <f t="shared" si="148"/>
        <v>0.19378698455705692</v>
      </c>
      <c r="AT89" s="5">
        <f t="shared" si="148"/>
        <v>0.18667406422808497</v>
      </c>
      <c r="AU89" s="5">
        <f t="shared" si="148"/>
        <v>0.17982358855813771</v>
      </c>
      <c r="AV89" s="5">
        <f t="shared" si="148"/>
        <v>0.1732256743543153</v>
      </c>
      <c r="AW89" s="5">
        <f t="shared" si="148"/>
        <v>0.16687083962537028</v>
      </c>
      <c r="AX89" s="5">
        <f t="shared" si="148"/>
        <v>0.16074998317873934</v>
      </c>
      <c r="AY89" s="5">
        <f t="shared" si="148"/>
        <v>0.15485436579369644</v>
      </c>
      <c r="AZ89" s="5">
        <f t="shared" si="148"/>
        <v>0.14917559279341755</v>
      </c>
      <c r="BA89" s="5">
        <f t="shared" si="148"/>
        <v>0.14370559786223663</v>
      </c>
      <c r="BB89" s="5">
        <f t="shared" si="148"/>
        <v>0.13843662797463699</v>
      </c>
      <c r="BC89" s="5">
        <f t="shared" si="148"/>
        <v>0.13336122932000327</v>
      </c>
      <c r="BD89" s="5">
        <f t="shared" si="148"/>
        <v>0.12847223412221967</v>
      </c>
      <c r="BE89" s="5">
        <f t="shared" si="148"/>
        <v>0.12376274826618648</v>
      </c>
      <c r="BF89" s="5">
        <f t="shared" si="148"/>
        <v>0.11922613965451155</v>
      </c>
      <c r="BG89" s="5">
        <f t="shared" si="148"/>
        <v>0.11485602722727364</v>
      </c>
      <c r="BH89" s="5">
        <f t="shared" si="148"/>
        <v>0.11064627058606498</v>
      </c>
      <c r="BI89" s="5">
        <f t="shared" si="148"/>
        <v>0.10659096017068237</v>
      </c>
      <c r="BJ89" s="5">
        <f t="shared" si="148"/>
        <v>0.10268440794301704</v>
      </c>
      <c r="BK89" s="5">
        <f t="shared" si="148"/>
        <v>9.8921138538027142E-2</v>
      </c>
      <c r="BL89" s="26">
        <f t="shared" si="144"/>
        <v>8.7014122377307157E-2</v>
      </c>
      <c r="BM89" s="26">
        <f t="shared" si="149"/>
        <v>8.6795793864263601E-2</v>
      </c>
      <c r="BN89" s="26">
        <f t="shared" si="149"/>
        <v>8.6523791781871293E-2</v>
      </c>
      <c r="BO89" s="26">
        <f t="shared" si="149"/>
        <v>8.6214108410555712E-2</v>
      </c>
      <c r="BP89" s="26">
        <f t="shared" si="149"/>
        <v>8.5879305999519845E-2</v>
      </c>
      <c r="BQ89" s="26">
        <f t="shared" si="149"/>
        <v>8.5529197459335099E-2</v>
      </c>
      <c r="BR89" s="26">
        <f t="shared" si="149"/>
        <v>8.5171394874289555E-2</v>
      </c>
      <c r="BS89" s="26">
        <f t="shared" si="149"/>
        <v>8.4811751422757875E-2</v>
      </c>
      <c r="BT89" s="26">
        <f t="shared" si="149"/>
        <v>8.4454717321197414E-2</v>
      </c>
      <c r="BU89" s="26">
        <f t="shared" si="149"/>
        <v>8.4103626407170451E-2</v>
      </c>
      <c r="BV89" s="26">
        <f t="shared" si="149"/>
        <v>8.3760926757561166E-2</v>
      </c>
      <c r="BW89" s="26">
        <f t="shared" si="149"/>
        <v>8.3428366146374444E-2</v>
      </c>
      <c r="BX89" s="26">
        <f t="shared" si="149"/>
        <v>8.3107141059025974E-2</v>
      </c>
      <c r="BY89" s="26">
        <f t="shared" si="149"/>
        <v>8.2798016298054472E-2</v>
      </c>
      <c r="BZ89" s="26">
        <f t="shared" si="149"/>
        <v>8.2501420859389857E-2</v>
      </c>
      <c r="CA89" s="26">
        <f t="shared" si="149"/>
        <v>8.221752466500877E-2</v>
      </c>
      <c r="CB89" s="26">
        <f t="shared" si="149"/>
        <v>8.1946299855833404E-2</v>
      </c>
      <c r="CC89" s="26">
        <f t="shared" si="149"/>
        <v>8.1687569636960625E-2</v>
      </c>
      <c r="CD89" s="26">
        <f t="shared" si="149"/>
        <v>8.1441047092688443E-2</v>
      </c>
      <c r="CE89" s="26">
        <f t="shared" si="149"/>
        <v>8.1206365924740093E-2</v>
      </c>
      <c r="CF89" s="26">
        <f t="shared" si="149"/>
        <v>8.0983104692176455E-2</v>
      </c>
      <c r="CG89" s="26">
        <f t="shared" si="149"/>
        <v>8.0770805828510192E-2</v>
      </c>
      <c r="CH89" s="26">
        <f t="shared" si="149"/>
        <v>8.0568990466612631E-2</v>
      </c>
      <c r="CI89" s="26">
        <f t="shared" si="149"/>
        <v>8.0377169903963333E-2</v>
      </c>
      <c r="CJ89" s="26">
        <f t="shared" si="149"/>
        <v>8.0194854380617617E-2</v>
      </c>
      <c r="CK89" s="26">
        <f t="shared" si="149"/>
        <v>8.0021559712696255E-2</v>
      </c>
      <c r="CL89" s="26">
        <f t="shared" si="149"/>
        <v>7.985681221936719E-2</v>
      </c>
      <c r="CM89" s="26">
        <f t="shared" si="149"/>
        <v>7.9700152296463933E-2</v>
      </c>
      <c r="CN89" s="26">
        <f t="shared" si="149"/>
        <v>7.955113692124359E-2</v>
      </c>
      <c r="CO89" s="26">
        <f t="shared" si="149"/>
        <v>7.9409341317245544E-2</v>
      </c>
      <c r="CP89" s="26">
        <f t="shared" si="149"/>
        <v>7.9274359963272395E-2</v>
      </c>
      <c r="CQ89" s="26">
        <f t="shared" si="149"/>
        <v>7.9145807094161538E-2</v>
      </c>
      <c r="CR89" s="26">
        <f t="shared" si="149"/>
        <v>7.9023316811616326E-2</v>
      </c>
      <c r="CS89" s="26">
        <f t="shared" si="149"/>
        <v>7.8906542899599946E-2</v>
      </c>
      <c r="CT89" s="26">
        <f t="shared" si="149"/>
        <v>7.8795158419593031E-2</v>
      </c>
      <c r="CU89" s="26">
        <f t="shared" si="149"/>
        <v>7.8688855145512479E-2</v>
      </c>
      <c r="CV89" s="26">
        <f t="shared" si="149"/>
        <v>7.8587342885583222E-2</v>
      </c>
      <c r="CW89" s="26">
        <f t="shared" si="149"/>
        <v>7.849034872837532E-2</v>
      </c>
      <c r="CX89" s="26">
        <f t="shared" si="149"/>
        <v>7.8397616242109308E-2</v>
      </c>
      <c r="CY89" s="26">
        <f t="shared" si="149"/>
        <v>7.8308904649815853E-2</v>
      </c>
      <c r="CZ89" s="26">
        <f t="shared" si="149"/>
        <v>7.8223987997709396E-2</v>
      </c>
      <c r="DA89" s="26">
        <f t="shared" si="149"/>
        <v>7.8142654329955291E-2</v>
      </c>
      <c r="DB89" s="26">
        <f t="shared" si="149"/>
        <v>7.8064704879673444E-2</v>
      </c>
      <c r="DC89" s="26">
        <f t="shared" si="149"/>
        <v>7.7989953283370342E-2</v>
      </c>
      <c r="DD89" s="26">
        <f t="shared" si="149"/>
        <v>7.7918224823889673E-2</v>
      </c>
      <c r="DE89" s="26">
        <f t="shared" si="149"/>
        <v>7.7849355705318743E-2</v>
      </c>
      <c r="DF89" s="26">
        <f t="shared" si="149"/>
        <v>7.7783192361990716E-2</v>
      </c>
      <c r="DG89" s="26">
        <f t="shared" si="149"/>
        <v>7.7719590802716426E-2</v>
      </c>
      <c r="DH89" s="26">
        <f t="shared" si="149"/>
        <v>7.7658415990604232E-2</v>
      </c>
      <c r="DI89" s="26">
        <f t="shared" si="149"/>
        <v>7.7599541258236607E-2</v>
      </c>
      <c r="DJ89" s="26">
        <f t="shared" si="149"/>
        <v>7.7542847757531855E-2</v>
      </c>
      <c r="DK89" s="26">
        <f t="shared" si="149"/>
        <v>7.7488223943295048E-2</v>
      </c>
      <c r="DL89" s="26">
        <f t="shared" si="149"/>
        <v>7.7435565089234659E-2</v>
      </c>
      <c r="DM89" s="26">
        <f t="shared" si="149"/>
        <v>7.7384772835064272E-2</v>
      </c>
      <c r="DN89" s="26">
        <f t="shared" si="149"/>
        <v>7.733575476321207E-2</v>
      </c>
      <c r="DO89" s="26">
        <f t="shared" si="149"/>
        <v>7.7288424003608427E-2</v>
      </c>
      <c r="DP89" s="26">
        <f t="shared" si="149"/>
        <v>7.7242698865003317E-2</v>
      </c>
      <c r="DQ89" s="26">
        <f t="shared" si="149"/>
        <v>7.7198502491274579E-2</v>
      </c>
      <c r="DR89" s="26">
        <f t="shared" si="149"/>
        <v>7.715576254121688E-2</v>
      </c>
      <c r="DS89" s="26">
        <f t="shared" si="149"/>
        <v>7.7114410890342974E-2</v>
      </c>
      <c r="DT89" s="6">
        <f>2*(100-(100*G89))/SUM($D89:G89)/100</f>
        <v>8.813178594705956E-2</v>
      </c>
      <c r="DU89" s="6">
        <f>2*(100-(100*I89))/SUM($D89:I89)/100</f>
        <v>8.7469546115338123E-2</v>
      </c>
      <c r="DV89" s="6">
        <f>2*(100-(100*M89))/SUM($D89:M89)/100</f>
        <v>8.6149301743321374E-2</v>
      </c>
      <c r="DW89" s="6">
        <f>2*(100-(100*Q89))/SUM($D89:Q89)/100</f>
        <v>8.5002827187833627E-2</v>
      </c>
      <c r="DX89" s="6">
        <f>2*(100-(100*W89))/SUM($D89:W89)/100</f>
        <v>8.3686259979326993E-2</v>
      </c>
      <c r="DY89" s="7">
        <f>(DT89-'Data for assignment'!C79)^2</f>
        <v>9.666403457237084E-5</v>
      </c>
      <c r="DZ89" s="7">
        <f>(DU89-'Data for assignment'!D79)^2</f>
        <v>8.0452775454270425E-5</v>
      </c>
      <c r="EA89" s="7">
        <f>(DV89-'Data for assignment'!E79)^2</f>
        <v>5.6991941713112611E-5</v>
      </c>
      <c r="EB89" s="7">
        <f>(DW89-'Data for assignment'!F79)^2</f>
        <v>2.5028279871327297E-5</v>
      </c>
      <c r="EC89" s="7">
        <f>(DX89-'Data for assignment'!G79)^2</f>
        <v>1.2153973780882222E-5</v>
      </c>
    </row>
    <row r="90" spans="1:133" x14ac:dyDescent="0.3">
      <c r="A90" s="8">
        <v>32703</v>
      </c>
      <c r="B90" s="3">
        <v>8.5500001999999992E-2</v>
      </c>
      <c r="C90" s="4">
        <f t="shared" si="143"/>
        <v>8.5612468088693688E-2</v>
      </c>
      <c r="D90" s="5">
        <f t="shared" si="142"/>
        <v>0.95812294264801812</v>
      </c>
      <c r="E90" s="5">
        <f t="shared" si="142"/>
        <v>0.91812352431701272</v>
      </c>
      <c r="F90" s="5">
        <f t="shared" si="142"/>
        <v>0.87999201846889508</v>
      </c>
      <c r="G90" s="5">
        <f t="shared" si="142"/>
        <v>0.84368210136344401</v>
      </c>
      <c r="H90" s="5">
        <f t="shared" si="142"/>
        <v>0.80912492248266843</v>
      </c>
      <c r="I90" s="5">
        <f t="shared" si="142"/>
        <v>0.77623892299447395</v>
      </c>
      <c r="J90" s="5">
        <f t="shared" si="142"/>
        <v>0.74493657026672011</v>
      </c>
      <c r="K90" s="5">
        <f t="shared" si="142"/>
        <v>0.71512887783434442</v>
      </c>
      <c r="L90" s="5">
        <f t="shared" si="142"/>
        <v>0.68672835067569438</v>
      </c>
      <c r="M90" s="5">
        <f t="shared" si="142"/>
        <v>0.65965082247706563</v>
      </c>
      <c r="N90" s="5">
        <f t="shared" si="142"/>
        <v>0.63381652264973809</v>
      </c>
      <c r="O90" s="5">
        <f t="shared" si="142"/>
        <v>0.60915061584131514</v>
      </c>
      <c r="P90" s="5">
        <f t="shared" si="142"/>
        <v>0.58558338717157288</v>
      </c>
      <c r="Q90" s="5">
        <f t="shared" si="142"/>
        <v>0.56305019588367378</v>
      </c>
      <c r="R90" s="5">
        <f t="shared" si="142"/>
        <v>0.5414912835495882</v>
      </c>
      <c r="S90" s="5">
        <f t="shared" ref="S90:BK105" si="150">S$7*EXP(-S$8*$C90)</f>
        <v>0.52085149666234831</v>
      </c>
      <c r="T90" s="5">
        <f t="shared" si="150"/>
        <v>0.50107996460946957</v>
      </c>
      <c r="U90" s="5">
        <f t="shared" si="150"/>
        <v>0.48212976060487295</v>
      </c>
      <c r="V90" s="5">
        <f t="shared" si="150"/>
        <v>0.46395756366143759</v>
      </c>
      <c r="W90" s="5">
        <f t="shared" si="150"/>
        <v>0.44652333301872554</v>
      </c>
      <c r="X90" s="5">
        <f t="shared" si="150"/>
        <v>0.42979000180452365</v>
      </c>
      <c r="Y90" s="5">
        <f t="shared" si="150"/>
        <v>0.41372319352710346</v>
      </c>
      <c r="Z90" s="5">
        <f t="shared" si="150"/>
        <v>0.39829096284935972</v>
      </c>
      <c r="AA90" s="5">
        <f t="shared" si="150"/>
        <v>0.38346356068414922</v>
      </c>
      <c r="AB90" s="5">
        <f t="shared" si="150"/>
        <v>0.36921322275445395</v>
      </c>
      <c r="AC90" s="5">
        <f t="shared" si="150"/>
        <v>0.35551398022588071</v>
      </c>
      <c r="AD90" s="5">
        <f t="shared" si="150"/>
        <v>0.34234149073032488</v>
      </c>
      <c r="AE90" s="5">
        <f t="shared" si="150"/>
        <v>0.3296728879783104</v>
      </c>
      <c r="AF90" s="5">
        <f t="shared" si="150"/>
        <v>0.31748664814677313</v>
      </c>
      <c r="AG90" s="5">
        <f t="shared" si="150"/>
        <v>0.30576247128882694</v>
      </c>
      <c r="AH90" s="5">
        <f t="shared" si="150"/>
        <v>0.29448117611436875</v>
      </c>
      <c r="AI90" s="5">
        <f t="shared" si="150"/>
        <v>0.28362460661594258</v>
      </c>
      <c r="AJ90" s="5">
        <f t="shared" si="150"/>
        <v>0.2731755491499791</v>
      </c>
      <c r="AK90" s="5">
        <f t="shared" si="150"/>
        <v>0.26311765872067072</v>
      </c>
      <c r="AL90" s="5">
        <f t="shared" si="150"/>
        <v>0.25343539334674936</v>
      </c>
      <c r="AM90" s="5">
        <f t="shared" si="150"/>
        <v>0.24411395551691581</v>
      </c>
      <c r="AN90" s="5">
        <f t="shared" si="150"/>
        <v>0.23513923985574131</v>
      </c>
      <c r="AO90" s="5">
        <f t="shared" si="150"/>
        <v>0.22649778622767988</v>
      </c>
      <c r="AP90" s="5">
        <f t="shared" si="150"/>
        <v>0.21817673760221623</v>
      </c>
      <c r="AQ90" s="5">
        <f t="shared" si="150"/>
        <v>0.21016380208842331</v>
      </c>
      <c r="AR90" s="5">
        <f t="shared" si="150"/>
        <v>0.20244721862285722</v>
      </c>
      <c r="AS90" s="5">
        <f t="shared" si="150"/>
        <v>0.19501572586147695</v>
      </c>
      <c r="AT90" s="5">
        <f t="shared" si="150"/>
        <v>0.1878585338849289</v>
      </c>
      <c r="AU90" s="5">
        <f t="shared" si="150"/>
        <v>0.18096529837785921</v>
      </c>
      <c r="AV90" s="5">
        <f t="shared" si="150"/>
        <v>0.17432609698770152</v>
      </c>
      <c r="AW90" s="5">
        <f t="shared" si="150"/>
        <v>0.16793140760735187</v>
      </c>
      <c r="AX90" s="5">
        <f t="shared" si="150"/>
        <v>0.16177208835998541</v>
      </c>
      <c r="AY90" s="5">
        <f t="shared" si="150"/>
        <v>0.15583935909360103</v>
      </c>
      <c r="AZ90" s="5">
        <f t="shared" si="150"/>
        <v>0.1501247842182715</v>
      </c>
      <c r="BA90" s="5">
        <f t="shared" si="150"/>
        <v>0.14462025674103215</v>
      </c>
      <c r="BB90" s="5">
        <f t="shared" si="150"/>
        <v>0.13931798337230458</v>
      </c>
      <c r="BC90" s="5">
        <f t="shared" si="150"/>
        <v>0.13421047059412514</v>
      </c>
      <c r="BD90" s="5">
        <f t="shared" si="150"/>
        <v>0.12929051159457061</v>
      </c>
      <c r="BE90" s="5">
        <f t="shared" si="150"/>
        <v>0.12455117398496166</v>
      </c>
      <c r="BF90" s="5">
        <f t="shared" si="150"/>
        <v>0.11998578822692926</v>
      </c>
      <c r="BG90" s="5">
        <f t="shared" si="150"/>
        <v>0.11558793670549473</v>
      </c>
      <c r="BH90" s="5">
        <f t="shared" si="150"/>
        <v>0.11135144339213102</v>
      </c>
      <c r="BI90" s="5">
        <f t="shared" si="150"/>
        <v>0.1072703640485205</v>
      </c>
      <c r="BJ90" s="5">
        <f t="shared" si="150"/>
        <v>0.10333897692754755</v>
      </c>
      <c r="BK90" s="5">
        <f t="shared" si="150"/>
        <v>9.955177393309772E-2</v>
      </c>
      <c r="BL90" s="26">
        <f t="shared" si="144"/>
        <v>8.5558353254459069E-2</v>
      </c>
      <c r="BM90" s="26">
        <f t="shared" si="149"/>
        <v>8.5423339334238499E-2</v>
      </c>
      <c r="BN90" s="26">
        <f t="shared" si="149"/>
        <v>8.5228294315151332E-2</v>
      </c>
      <c r="BO90" s="26">
        <f t="shared" si="149"/>
        <v>8.4989756245809955E-2</v>
      </c>
      <c r="BP90" s="26">
        <f t="shared" si="149"/>
        <v>8.4720783168147462E-2</v>
      </c>
      <c r="BQ90" s="26">
        <f t="shared" si="149"/>
        <v>8.4431638576887291E-2</v>
      </c>
      <c r="BR90" s="26">
        <f t="shared" si="149"/>
        <v>8.4130344231093251E-2</v>
      </c>
      <c r="BS90" s="26">
        <f t="shared" si="149"/>
        <v>8.382312595290381E-2</v>
      </c>
      <c r="BT90" s="26">
        <f t="shared" si="149"/>
        <v>8.3514773071129256E-2</v>
      </c>
      <c r="BU90" s="26">
        <f t="shared" si="149"/>
        <v>8.3208928162910839E-2</v>
      </c>
      <c r="BV90" s="26">
        <f t="shared" si="149"/>
        <v>8.2908320523574941E-2</v>
      </c>
      <c r="BW90" s="26">
        <f t="shared" si="149"/>
        <v>8.2614954199592638E-2</v>
      </c>
      <c r="BX90" s="26">
        <f t="shared" si="149"/>
        <v>8.2330259328991184E-2</v>
      </c>
      <c r="BY90" s="26">
        <f t="shared" si="149"/>
        <v>8.2055213848812453E-2</v>
      </c>
      <c r="BZ90" s="26">
        <f t="shared" si="149"/>
        <v>8.1790441270930755E-2</v>
      </c>
      <c r="CA90" s="26">
        <f t="shared" si="149"/>
        <v>8.1536289132006362E-2</v>
      </c>
      <c r="CB90" s="26">
        <f t="shared" si="149"/>
        <v>8.1292891839370773E-2</v>
      </c>
      <c r="CC90" s="26">
        <f t="shared" si="149"/>
        <v>8.1060220921071055E-2</v>
      </c>
      <c r="CD90" s="26">
        <f t="shared" si="149"/>
        <v>8.0838125112062897E-2</v>
      </c>
      <c r="CE90" s="26">
        <f t="shared" ref="BM90:DS94" si="151">-(LN(CE$7)/CE$6)+(CE$8/CE$6)*$C90</f>
        <v>8.0626362243023511E-2</v>
      </c>
      <c r="CF90" s="26">
        <f t="shared" si="151"/>
        <v>8.0424624522040633E-2</v>
      </c>
      <c r="CG90" s="26">
        <f t="shared" si="151"/>
        <v>8.0232558495284212E-2</v>
      </c>
      <c r="CH90" s="26">
        <f t="shared" si="151"/>
        <v>8.0049780726791003E-2</v>
      </c>
      <c r="CI90" s="26">
        <f t="shared" si="151"/>
        <v>7.9875890038504482E-2</v>
      </c>
      <c r="CJ90" s="26">
        <f t="shared" si="151"/>
        <v>7.9710476990685675E-2</v>
      </c>
      <c r="CK90" s="26">
        <f t="shared" si="151"/>
        <v>7.9553131152474338E-2</v>
      </c>
      <c r="CL90" s="26">
        <f t="shared" si="151"/>
        <v>7.9403446606856817E-2</v>
      </c>
      <c r="CM90" s="26">
        <f t="shared" si="151"/>
        <v>7.9261026048852143E-2</v>
      </c>
      <c r="CN90" s="26">
        <f t="shared" si="151"/>
        <v>7.9125483766529364E-2</v>
      </c>
      <c r="CO90" s="26">
        <f t="shared" si="151"/>
        <v>7.8996447738425707E-2</v>
      </c>
      <c r="CP90" s="26">
        <f t="shared" si="151"/>
        <v>7.8873561035544437E-2</v>
      </c>
      <c r="CQ90" s="26">
        <f t="shared" si="151"/>
        <v>7.8756482679352077E-2</v>
      </c>
      <c r="CR90" s="26">
        <f t="shared" si="151"/>
        <v>7.864488807742942E-2</v>
      </c>
      <c r="CS90" s="26">
        <f t="shared" si="151"/>
        <v>7.8538469134335764E-2</v>
      </c>
      <c r="CT90" s="26">
        <f t="shared" si="151"/>
        <v>7.8436934115747078E-2</v>
      </c>
      <c r="CU90" s="26">
        <f t="shared" si="151"/>
        <v>7.8340007328158143E-2</v>
      </c>
      <c r="CV90" s="26">
        <f t="shared" si="151"/>
        <v>7.8247428663692178E-2</v>
      </c>
      <c r="CW90" s="26">
        <f t="shared" si="151"/>
        <v>7.815895304926529E-2</v>
      </c>
      <c r="CX90" s="26">
        <f t="shared" si="151"/>
        <v>7.8074349831047982E-2</v>
      </c>
      <c r="CY90" s="26">
        <f t="shared" si="151"/>
        <v>7.7993402118472749E-2</v>
      </c>
      <c r="CZ90" s="26">
        <f t="shared" si="151"/>
        <v>7.7915906106651361E-2</v>
      </c>
      <c r="DA90" s="26">
        <f t="shared" si="151"/>
        <v>7.7841670391742279E-2</v>
      </c>
      <c r="DB90" s="26">
        <f t="shared" si="151"/>
        <v>7.7770515290341957E-2</v>
      </c>
      <c r="DC90" s="26">
        <f t="shared" si="151"/>
        <v>7.7702272171206635E-2</v>
      </c>
      <c r="DD90" s="26">
        <f t="shared" si="151"/>
        <v>7.7636782805403773E-2</v>
      </c>
      <c r="DE90" s="26">
        <f t="shared" si="151"/>
        <v>7.7573898739244154E-2</v>
      </c>
      <c r="DF90" s="26">
        <f t="shared" si="151"/>
        <v>7.7513480692962683E-2</v>
      </c>
      <c r="DG90" s="26">
        <f t="shared" si="151"/>
        <v>7.7455397987031854E-2</v>
      </c>
      <c r="DH90" s="26">
        <f t="shared" si="151"/>
        <v>7.7399527997146528E-2</v>
      </c>
      <c r="DI90" s="26">
        <f t="shared" si="151"/>
        <v>7.7345755638265623E-2</v>
      </c>
      <c r="DJ90" s="26">
        <f t="shared" si="151"/>
        <v>7.7293972877598316E-2</v>
      </c>
      <c r="DK90" s="26">
        <f t="shared" si="151"/>
        <v>7.7244078276046929E-2</v>
      </c>
      <c r="DL90" s="26">
        <f t="shared" si="151"/>
        <v>7.7195976557343282E-2</v>
      </c>
      <c r="DM90" s="26">
        <f t="shared" si="151"/>
        <v>7.7149578203916741E-2</v>
      </c>
      <c r="DN90" s="26">
        <f t="shared" si="151"/>
        <v>7.7104799078396513E-2</v>
      </c>
      <c r="DO90" s="26">
        <f t="shared" si="151"/>
        <v>7.706156006956387E-2</v>
      </c>
      <c r="DP90" s="26">
        <f t="shared" si="151"/>
        <v>7.7019786761519785E-2</v>
      </c>
      <c r="DQ90" s="26">
        <f t="shared" si="151"/>
        <v>7.6979409124814727E-2</v>
      </c>
      <c r="DR90" s="26">
        <f t="shared" si="151"/>
        <v>7.6940361228289622E-2</v>
      </c>
      <c r="DS90" s="26">
        <f t="shared" si="151"/>
        <v>7.6902580970396178E-2</v>
      </c>
      <c r="DT90" s="6">
        <f>2*(100-(100*G90))/SUM($D90:G90)/100</f>
        <v>8.68451927577783E-2</v>
      </c>
      <c r="DU90" s="6">
        <f>2*(100-(100*I90))/SUM($D90:I90)/100</f>
        <v>8.6306192043306626E-2</v>
      </c>
      <c r="DV90" s="6">
        <f>2*(100-(100*M90))/SUM($D90:M90)/100</f>
        <v>8.5175354480435173E-2</v>
      </c>
      <c r="DW90" s="6">
        <f>2*(100-(100*Q90))/SUM($D90:Q90)/100</f>
        <v>8.4163715028146721E-2</v>
      </c>
      <c r="DX90" s="6">
        <f>2*(100-(100*W90))/SUM($D90:W90)/100</f>
        <v>8.2983971517932228E-2</v>
      </c>
      <c r="DY90" s="7">
        <f>(DT90-'Data for assignment'!C80)^2</f>
        <v>7.3020336357973309E-5</v>
      </c>
      <c r="DZ90" s="7">
        <f>(DU90-'Data for assignment'!D80)^2</f>
        <v>6.7341604264014007E-5</v>
      </c>
      <c r="EA90" s="7">
        <f>(DV90-'Data for assignment'!E80)^2</f>
        <v>4.5905401234138906E-5</v>
      </c>
      <c r="EB90" s="7">
        <f>(DW90-'Data for assignment'!F80)^2</f>
        <v>2.4638456953220488E-5</v>
      </c>
      <c r="EC90" s="7">
        <f>(DX90-'Data for assignment'!G80)^2</f>
        <v>6.6769088054850602E-6</v>
      </c>
    </row>
    <row r="91" spans="1:133" x14ac:dyDescent="0.3">
      <c r="A91" s="8">
        <v>32710</v>
      </c>
      <c r="B91" s="3">
        <v>8.5000000000000006E-2</v>
      </c>
      <c r="C91" s="4">
        <f t="shared" si="143"/>
        <v>8.5097117227854666E-2</v>
      </c>
      <c r="D91" s="5">
        <f t="shared" ref="D91:S106" si="152">D$7*EXP(-D$8*$C91)</f>
        <v>0.95835544003469686</v>
      </c>
      <c r="E91" s="5">
        <f t="shared" si="152"/>
        <v>0.91854365080795863</v>
      </c>
      <c r="F91" s="5">
        <f t="shared" si="152"/>
        <v>0.88056222063948741</v>
      </c>
      <c r="G91" s="5">
        <f t="shared" si="152"/>
        <v>0.84437102975312817</v>
      </c>
      <c r="H91" s="5">
        <f t="shared" si="152"/>
        <v>0.80990646297586399</v>
      </c>
      <c r="I91" s="5">
        <f t="shared" si="152"/>
        <v>0.77709136431892745</v>
      </c>
      <c r="J91" s="5">
        <f t="shared" si="152"/>
        <v>0.7458418954545899</v>
      </c>
      <c r="K91" s="5">
        <f t="shared" si="152"/>
        <v>0.71607216518872485</v>
      </c>
      <c r="L91" s="5">
        <f t="shared" si="152"/>
        <v>0.68769726956879151</v>
      </c>
      <c r="M91" s="5">
        <f t="shared" si="152"/>
        <v>0.66063521018667237</v>
      </c>
      <c r="N91" s="5">
        <f t="shared" si="152"/>
        <v>0.63480802982640416</v>
      </c>
      <c r="O91" s="5">
        <f t="shared" si="152"/>
        <v>0.61014240974815237</v>
      </c>
      <c r="P91" s="5">
        <f t="shared" si="152"/>
        <v>0.58656990336462989</v>
      </c>
      <c r="Q91" s="5">
        <f t="shared" si="152"/>
        <v>0.56402693040891083</v>
      </c>
      <c r="R91" s="5">
        <f t="shared" si="152"/>
        <v>0.54245461898279079</v>
      </c>
      <c r="S91" s="5">
        <f t="shared" si="152"/>
        <v>0.52179855640177952</v>
      </c>
      <c r="T91" s="5">
        <f t="shared" si="150"/>
        <v>0.50200849075485299</v>
      </c>
      <c r="U91" s="5">
        <f t="shared" si="150"/>
        <v>0.48303801153546561</v>
      </c>
      <c r="V91" s="5">
        <f t="shared" si="150"/>
        <v>0.46484422807831582</v>
      </c>
      <c r="W91" s="5">
        <f t="shared" si="150"/>
        <v>0.44738745775999972</v>
      </c>
      <c r="X91" s="5">
        <f t="shared" si="150"/>
        <v>0.43063093119378137</v>
      </c>
      <c r="Y91" s="5">
        <f t="shared" si="150"/>
        <v>0.41454051838989259</v>
      </c>
      <c r="Z91" s="5">
        <f t="shared" si="150"/>
        <v>0.399084477642902</v>
      </c>
      <c r="AA91" s="5">
        <f t="shared" si="150"/>
        <v>0.38423322744269872</v>
      </c>
      <c r="AB91" s="5">
        <f t="shared" si="150"/>
        <v>0.36995914076600717</v>
      </c>
      <c r="AC91" s="5">
        <f t="shared" si="150"/>
        <v>0.35623636053297009</v>
      </c>
      <c r="AD91" s="5">
        <f t="shared" si="150"/>
        <v>0.34304063469473495</v>
      </c>
      <c r="AE91" s="5">
        <f t="shared" si="150"/>
        <v>0.33034916927196167</v>
      </c>
      <c r="AF91" s="5">
        <f t="shared" si="150"/>
        <v>0.3181404976330342</v>
      </c>
      <c r="AG91" s="5">
        <f t="shared" si="150"/>
        <v>0.30639436434365847</v>
      </c>
      <c r="AH91" s="5">
        <f t="shared" si="150"/>
        <v>0.29509162200788586</v>
      </c>
      <c r="AI91" s="5">
        <f t="shared" si="150"/>
        <v>0.28421413963457531</v>
      </c>
      <c r="AJ91" s="5">
        <f t="shared" si="150"/>
        <v>0.27374472118938487</v>
      </c>
      <c r="AK91" s="5">
        <f t="shared" si="150"/>
        <v>0.26366703312151407</v>
      </c>
      <c r="AL91" s="5">
        <f t="shared" si="150"/>
        <v>0.25396553978074971</v>
      </c>
      <c r="AM91" s="5">
        <f t="shared" si="150"/>
        <v>0.24462544576027057</v>
      </c>
      <c r="AN91" s="5">
        <f t="shared" si="150"/>
        <v>0.23563264431207337</v>
      </c>
      <c r="AO91" s="5">
        <f t="shared" si="150"/>
        <v>0.22697367108378766</v>
      </c>
      <c r="AP91" s="5">
        <f t="shared" si="150"/>
        <v>0.21863566251775451</v>
      </c>
      <c r="AQ91" s="5">
        <f t="shared" si="150"/>
        <v>0.21060631833573262</v>
      </c>
      <c r="AR91" s="5">
        <f t="shared" si="150"/>
        <v>0.20287386760592754</v>
      </c>
      <c r="AS91" s="5">
        <f t="shared" si="150"/>
        <v>0.19542703795384489</v>
      </c>
      <c r="AT91" s="5">
        <f t="shared" si="150"/>
        <v>0.18825502753546627</v>
      </c>
      <c r="AU91" s="5">
        <f t="shared" si="150"/>
        <v>0.18134747944118002</v>
      </c>
      <c r="AV91" s="5">
        <f t="shared" si="150"/>
        <v>0.17469445824250074</v>
      </c>
      <c r="AW91" s="5">
        <f t="shared" si="150"/>
        <v>0.16828642843158112</v>
      </c>
      <c r="AX91" s="5">
        <f t="shared" si="150"/>
        <v>0.16211423453651552</v>
      </c>
      <c r="AY91" s="5">
        <f t="shared" si="150"/>
        <v>0.15616908272405225</v>
      </c>
      <c r="AZ91" s="5">
        <f t="shared" si="150"/>
        <v>0.15044252372611455</v>
      </c>
      <c r="BA91" s="5">
        <f t="shared" si="150"/>
        <v>0.1449264369479715</v>
      </c>
      <c r="BB91" s="5">
        <f t="shared" si="150"/>
        <v>0.13961301563442555</v>
      </c>
      <c r="BC91" s="5">
        <f t="shared" si="150"/>
        <v>0.13449475298638588</v>
      </c>
      <c r="BD91" s="5">
        <f t="shared" si="150"/>
        <v>0.12956442913400357</v>
      </c>
      <c r="BE91" s="5">
        <f t="shared" si="150"/>
        <v>0.12481509888446402</v>
      </c>
      <c r="BF91" s="5">
        <f t="shared" si="150"/>
        <v>0.12024008017281054</v>
      </c>
      <c r="BG91" s="5">
        <f t="shared" si="150"/>
        <v>0.1158329431530416</v>
      </c>
      <c r="BH91" s="5">
        <f t="shared" si="150"/>
        <v>0.11158749987437931</v>
      </c>
      <c r="BI91" s="5">
        <f t="shared" si="150"/>
        <v>0.10749779449421197</v>
      </c>
      <c r="BJ91" s="5">
        <f t="shared" si="150"/>
        <v>0.10355809398491807</v>
      </c>
      <c r="BK91" s="5">
        <f t="shared" si="150"/>
        <v>9.9762879296710932E-2</v>
      </c>
      <c r="BL91" s="26">
        <f t="shared" si="144"/>
        <v>8.5073093645125275E-2</v>
      </c>
      <c r="BM91" s="26">
        <f t="shared" si="151"/>
        <v>8.496585144098974E-2</v>
      </c>
      <c r="BN91" s="26">
        <f t="shared" si="151"/>
        <v>8.479645894735377E-2</v>
      </c>
      <c r="BO91" s="26">
        <f t="shared" si="151"/>
        <v>8.4581636136771526E-2</v>
      </c>
      <c r="BP91" s="26">
        <f t="shared" si="151"/>
        <v>8.4334606316521288E-2</v>
      </c>
      <c r="BQ91" s="26">
        <f t="shared" si="151"/>
        <v>8.4065783177045134E-2</v>
      </c>
      <c r="BR91" s="26">
        <f t="shared" si="151"/>
        <v>8.3783325036575804E-2</v>
      </c>
      <c r="BS91" s="26">
        <f t="shared" si="151"/>
        <v>8.3493581932667787E-2</v>
      </c>
      <c r="BT91" s="26">
        <f t="shared" si="151"/>
        <v>8.3201456232335977E-2</v>
      </c>
      <c r="BU91" s="26">
        <f t="shared" si="151"/>
        <v>8.2910693426600707E-2</v>
      </c>
      <c r="BV91" s="26">
        <f t="shared" si="151"/>
        <v>8.2624116550893981E-2</v>
      </c>
      <c r="BW91" s="26">
        <f t="shared" si="151"/>
        <v>8.2343815076411808E-2</v>
      </c>
      <c r="BX91" s="26">
        <f t="shared" si="151"/>
        <v>8.2071297025904502E-2</v>
      </c>
      <c r="BY91" s="26">
        <f t="shared" si="151"/>
        <v>8.1807611381721962E-2</v>
      </c>
      <c r="BZ91" s="26">
        <f t="shared" si="151"/>
        <v>8.1553446494818882E-2</v>
      </c>
      <c r="CA91" s="26">
        <f t="shared" si="151"/>
        <v>8.1309209107144786E-2</v>
      </c>
      <c r="CB91" s="26">
        <f t="shared" si="151"/>
        <v>8.1075087715194893E-2</v>
      </c>
      <c r="CC91" s="26">
        <f t="shared" si="151"/>
        <v>8.0851103288329243E-2</v>
      </c>
      <c r="CD91" s="26">
        <f t="shared" si="151"/>
        <v>8.0637149778690881E-2</v>
      </c>
      <c r="CE91" s="26">
        <f t="shared" si="151"/>
        <v>8.0433026393550822E-2</v>
      </c>
      <c r="CF91" s="26">
        <f t="shared" si="151"/>
        <v>8.0238463224258358E-2</v>
      </c>
      <c r="CG91" s="26">
        <f t="shared" si="151"/>
        <v>8.0053141521433863E-2</v>
      </c>
      <c r="CH91" s="26">
        <f t="shared" si="151"/>
        <v>7.9876709659714648E-2</v>
      </c>
      <c r="CI91" s="26">
        <f t="shared" si="151"/>
        <v>7.9708795636059995E-2</v>
      </c>
      <c r="CJ91" s="26">
        <f t="shared" si="151"/>
        <v>7.9549016784311283E-2</v>
      </c>
      <c r="CK91" s="26">
        <f t="shared" si="151"/>
        <v>7.9396987258111895E-2</v>
      </c>
      <c r="CL91" s="26">
        <f t="shared" si="151"/>
        <v>7.9252323728538215E-2</v>
      </c>
      <c r="CM91" s="26">
        <f t="shared" si="151"/>
        <v>7.9114649657142849E-2</v>
      </c>
      <c r="CN91" s="26">
        <f t="shared" si="151"/>
        <v>7.8983598435726221E-2</v>
      </c>
      <c r="CO91" s="26">
        <f t="shared" si="151"/>
        <v>7.8858815627942044E-2</v>
      </c>
      <c r="CP91" s="26">
        <f t="shared" si="151"/>
        <v>7.8739960502301809E-2</v>
      </c>
      <c r="CQ91" s="26">
        <f t="shared" si="151"/>
        <v>7.8626707009247926E-2</v>
      </c>
      <c r="CR91" s="26">
        <f t="shared" si="151"/>
        <v>7.8518744325078799E-2</v>
      </c>
      <c r="CS91" s="26">
        <f t="shared" si="151"/>
        <v>7.8415777061303843E-2</v>
      </c>
      <c r="CT91" s="26">
        <f t="shared" si="151"/>
        <v>7.831752521840897E-2</v>
      </c>
      <c r="CU91" s="26">
        <f t="shared" si="151"/>
        <v>7.8223723947153934E-2</v>
      </c>
      <c r="CV91" s="26">
        <f t="shared" si="151"/>
        <v>7.8134123167694886E-2</v>
      </c>
      <c r="CW91" s="26">
        <f t="shared" si="151"/>
        <v>7.8048487086458479E-2</v>
      </c>
      <c r="CX91" s="26">
        <f t="shared" si="151"/>
        <v>7.7966593642322501E-2</v>
      </c>
      <c r="CY91" s="26">
        <f t="shared" si="151"/>
        <v>7.788823390690644E-2</v>
      </c>
      <c r="CZ91" s="26">
        <f t="shared" si="151"/>
        <v>7.7813211458337112E-2</v>
      </c>
      <c r="DA91" s="26">
        <f t="shared" si="151"/>
        <v>7.7741341743482961E-2</v>
      </c>
      <c r="DB91" s="26">
        <f t="shared" si="151"/>
        <v>7.767245144014176E-2</v>
      </c>
      <c r="DC91" s="26">
        <f t="shared" si="151"/>
        <v>7.7606377827859008E-2</v>
      </c>
      <c r="DD91" s="26">
        <f t="shared" si="151"/>
        <v>7.7542968173813426E-2</v>
      </c>
      <c r="DE91" s="26">
        <f t="shared" si="151"/>
        <v>7.7482079138424406E-2</v>
      </c>
      <c r="DF91" s="26">
        <f t="shared" si="151"/>
        <v>7.7423576203925815E-2</v>
      </c>
      <c r="DG91" s="26">
        <f t="shared" si="151"/>
        <v>7.7367333128040297E-2</v>
      </c>
      <c r="DH91" s="26">
        <f t="shared" si="151"/>
        <v>7.7313231424019122E-2</v>
      </c>
      <c r="DI91" s="26">
        <f t="shared" si="151"/>
        <v>7.7261159867639081E-2</v>
      </c>
      <c r="DJ91" s="26">
        <f t="shared" si="151"/>
        <v>7.7211014031230388E-2</v>
      </c>
      <c r="DK91" s="26">
        <f t="shared" si="151"/>
        <v>7.7162695844416859E-2</v>
      </c>
      <c r="DL91" s="26">
        <f t="shared" si="151"/>
        <v>7.7116113180959109E-2</v>
      </c>
      <c r="DM91" s="26">
        <f t="shared" si="151"/>
        <v>7.7071179470878104E-2</v>
      </c>
      <c r="DN91" s="26">
        <f t="shared" si="151"/>
        <v>7.7027813336888448E-2</v>
      </c>
      <c r="DO91" s="26">
        <f t="shared" si="151"/>
        <v>7.6985938254072267E-2</v>
      </c>
      <c r="DP91" s="26">
        <f t="shared" si="151"/>
        <v>7.6945482231663725E-2</v>
      </c>
      <c r="DQ91" s="26">
        <f t="shared" si="151"/>
        <v>7.6906377515785995E-2</v>
      </c>
      <c r="DR91" s="26">
        <f t="shared" si="151"/>
        <v>7.6868560311976336E-2</v>
      </c>
      <c r="DS91" s="26">
        <f t="shared" si="151"/>
        <v>7.6831970526346174E-2</v>
      </c>
      <c r="DT91" s="6">
        <f>2*(100-(100*G91))/SUM($D91:G91)/100</f>
        <v>8.6416554410468735E-2</v>
      </c>
      <c r="DU91" s="6">
        <f>2*(100-(100*I91))/SUM($D91:I91)/100</f>
        <v>8.5918647726418107E-2</v>
      </c>
      <c r="DV91" s="6">
        <f>2*(100-(100*M91))/SUM($D91:M91)/100</f>
        <v>8.4850990223538467E-2</v>
      </c>
      <c r="DW91" s="6">
        <f>2*(100-(100*Q91))/SUM($D91:Q91)/100</f>
        <v>8.3884336813805457E-2</v>
      </c>
      <c r="DX91" s="6">
        <f>2*(100-(100*W91))/SUM($D91:W91)/100</f>
        <v>8.2750241807300243E-2</v>
      </c>
      <c r="DY91" s="7">
        <f>(DT91-'Data for assignment'!C81)^2</f>
        <v>5.3531997707571277E-5</v>
      </c>
      <c r="DZ91" s="7">
        <f>(DU91-'Data for assignment'!D81)^2</f>
        <v>4.6493984091581848E-5</v>
      </c>
      <c r="EA91" s="7">
        <f>(DV91-'Data for assignment'!E81)^2</f>
        <v>3.5414296542631878E-5</v>
      </c>
      <c r="EB91" s="7">
        <f>(DW91-'Data for assignment'!F81)^2</f>
        <v>1.7508691308718911E-5</v>
      </c>
      <c r="EC91" s="7">
        <f>(DX91-'Data for assignment'!G81)^2</f>
        <v>4.2035037698615707E-6</v>
      </c>
    </row>
    <row r="92" spans="1:133" x14ac:dyDescent="0.3">
      <c r="A92" s="8">
        <v>32717</v>
      </c>
      <c r="B92" s="3">
        <v>8.4799995000000003E-2</v>
      </c>
      <c r="C92" s="4">
        <f t="shared" si="143"/>
        <v>8.489097255458912E-2</v>
      </c>
      <c r="D92" s="5">
        <f t="shared" si="152"/>
        <v>0.95844845673893753</v>
      </c>
      <c r="E92" s="5">
        <f t="shared" si="152"/>
        <v>0.91871175875900479</v>
      </c>
      <c r="F92" s="5">
        <f t="shared" si="152"/>
        <v>0.88079040973835032</v>
      </c>
      <c r="G92" s="5">
        <f t="shared" si="152"/>
        <v>0.844646764391487</v>
      </c>
      <c r="H92" s="5">
        <f t="shared" si="152"/>
        <v>0.81021929707395524</v>
      </c>
      <c r="I92" s="5">
        <f t="shared" si="152"/>
        <v>0.77743261007355724</v>
      </c>
      <c r="J92" s="5">
        <f t="shared" si="152"/>
        <v>0.74620434113687328</v>
      </c>
      <c r="K92" s="5">
        <f t="shared" si="152"/>
        <v>0.71644983635844439</v>
      </c>
      <c r="L92" s="5">
        <f t="shared" si="152"/>
        <v>0.68808522794612026</v>
      </c>
      <c r="M92" s="5">
        <f t="shared" si="152"/>
        <v>0.66102938474440409</v>
      </c>
      <c r="N92" s="5">
        <f t="shared" si="152"/>
        <v>0.63520507519799874</v>
      </c>
      <c r="O92" s="5">
        <f t="shared" si="152"/>
        <v>0.61053958765041272</v>
      </c>
      <c r="P92" s="5">
        <f t="shared" si="152"/>
        <v>0.58696498333229141</v>
      </c>
      <c r="Q92" s="5">
        <f t="shared" si="152"/>
        <v>0.56441810669296633</v>
      </c>
      <c r="R92" s="5">
        <f t="shared" si="152"/>
        <v>0.54284044095821582</v>
      </c>
      <c r="S92" s="5">
        <f t="shared" si="152"/>
        <v>0.52217787025915408</v>
      </c>
      <c r="T92" s="5">
        <f t="shared" si="150"/>
        <v>0.50238039061664552</v>
      </c>
      <c r="U92" s="5">
        <f t="shared" si="150"/>
        <v>0.4834017984470701</v>
      </c>
      <c r="V92" s="5">
        <f t="shared" si="150"/>
        <v>0.46519937558322821</v>
      </c>
      <c r="W92" s="5">
        <f t="shared" si="150"/>
        <v>0.44773358298478361</v>
      </c>
      <c r="X92" s="5">
        <f t="shared" si="150"/>
        <v>0.43096777054828661</v>
      </c>
      <c r="Y92" s="5">
        <f t="shared" si="150"/>
        <v>0.41486790713742849</v>
      </c>
      <c r="Z92" s="5">
        <f t="shared" si="150"/>
        <v>0.39940233271882902</v>
      </c>
      <c r="AA92" s="5">
        <f t="shared" si="150"/>
        <v>0.3845415330025323</v>
      </c>
      <c r="AB92" s="5">
        <f t="shared" si="150"/>
        <v>0.37025793602927554</v>
      </c>
      <c r="AC92" s="5">
        <f t="shared" si="150"/>
        <v>0.35652572955977252</v>
      </c>
      <c r="AD92" s="5">
        <f t="shared" si="150"/>
        <v>0.34332069779072594</v>
      </c>
      <c r="AE92" s="5">
        <f t="shared" si="150"/>
        <v>0.33062007576642122</v>
      </c>
      <c r="AF92" s="5">
        <f t="shared" si="150"/>
        <v>0.31840241981547707</v>
      </c>
      <c r="AG92" s="5">
        <f t="shared" si="150"/>
        <v>0.30664749237849581</v>
      </c>
      <c r="AH92" s="5">
        <f t="shared" si="150"/>
        <v>0.29533615967513616</v>
      </c>
      <c r="AI92" s="5">
        <f t="shared" si="150"/>
        <v>0.28445030076847549</v>
      </c>
      <c r="AJ92" s="5">
        <f t="shared" si="150"/>
        <v>0.2739727267067591</v>
      </c>
      <c r="AK92" s="5">
        <f t="shared" si="150"/>
        <v>0.26388710854856218</v>
      </c>
      <c r="AL92" s="5">
        <f t="shared" si="150"/>
        <v>0.25417791320105043</v>
      </c>
      <c r="AM92" s="5">
        <f t="shared" si="150"/>
        <v>0.24483034611869559</v>
      </c>
      <c r="AN92" s="5">
        <f t="shared" si="150"/>
        <v>0.23583030001934138</v>
      </c>
      <c r="AO92" s="5">
        <f t="shared" si="150"/>
        <v>0.22716430887485614</v>
      </c>
      <c r="AP92" s="5">
        <f t="shared" si="150"/>
        <v>0.21881950652440063</v>
      </c>
      <c r="AQ92" s="5">
        <f t="shared" si="150"/>
        <v>0.21078358933972274</v>
      </c>
      <c r="AR92" s="5">
        <f t="shared" si="150"/>
        <v>0.20304478244429477</v>
      </c>
      <c r="AS92" s="5">
        <f t="shared" si="150"/>
        <v>0.19559180905212781</v>
      </c>
      <c r="AT92" s="5">
        <f t="shared" si="150"/>
        <v>0.18841386254843659</v>
      </c>
      <c r="AU92" s="5">
        <f t="shared" si="150"/>
        <v>0.18150058098369973</v>
      </c>
      <c r="AV92" s="5">
        <f t="shared" si="150"/>
        <v>0.17484202369579296</v>
      </c>
      <c r="AW92" s="5">
        <f t="shared" si="150"/>
        <v>0.16842864981244007</v>
      </c>
      <c r="AX92" s="5">
        <f t="shared" si="150"/>
        <v>0.16225129841888455</v>
      </c>
      <c r="AY92" s="5">
        <f t="shared" si="150"/>
        <v>0.15630117020401571</v>
      </c>
      <c r="AZ92" s="5">
        <f t="shared" si="150"/>
        <v>0.15056981042272174</v>
      </c>
      <c r="BA92" s="5">
        <f t="shared" si="150"/>
        <v>0.14504909303347799</v>
      </c>
      <c r="BB92" s="5">
        <f t="shared" si="150"/>
        <v>0.13973120588852764</v>
      </c>
      <c r="BC92" s="5">
        <f t="shared" si="150"/>
        <v>0.13460863686986635</v>
      </c>
      <c r="BD92" s="5">
        <f t="shared" si="150"/>
        <v>0.12967416087792252</v>
      </c>
      <c r="BE92" s="5">
        <f t="shared" si="150"/>
        <v>0.12492082759163649</v>
      </c>
      <c r="BF92" s="5">
        <f t="shared" si="150"/>
        <v>0.12034194992882878</v>
      </c>
      <c r="BG92" s="5">
        <f t="shared" si="150"/>
        <v>0.11593109314453917</v>
      </c>
      <c r="BH92" s="5">
        <f t="shared" si="150"/>
        <v>0.1116820645126063</v>
      </c>
      <c r="BI92" s="5">
        <f t="shared" si="150"/>
        <v>0.10758890354230707</v>
      </c>
      <c r="BJ92" s="5">
        <f t="shared" si="150"/>
        <v>0.10364587268753164</v>
      </c>
      <c r="BK92" s="5">
        <f t="shared" si="150"/>
        <v>9.9847448510860914E-2</v>
      </c>
      <c r="BL92" s="26">
        <f t="shared" si="144"/>
        <v>8.4878985725227341E-2</v>
      </c>
      <c r="BM92" s="26">
        <f t="shared" si="151"/>
        <v>8.4782852440807285E-2</v>
      </c>
      <c r="BN92" s="26">
        <f t="shared" si="151"/>
        <v>8.462372117283215E-2</v>
      </c>
      <c r="BO92" s="26">
        <f t="shared" si="151"/>
        <v>8.441838466496096E-2</v>
      </c>
      <c r="BP92" s="26">
        <f t="shared" si="151"/>
        <v>8.4180132331998253E-2</v>
      </c>
      <c r="BQ92" s="26">
        <f t="shared" si="151"/>
        <v>8.3919437943935193E-2</v>
      </c>
      <c r="BR92" s="26">
        <f t="shared" si="151"/>
        <v>8.3644514443819235E-2</v>
      </c>
      <c r="BS92" s="26">
        <f t="shared" si="151"/>
        <v>8.3361761556414671E-2</v>
      </c>
      <c r="BT92" s="26">
        <f t="shared" si="151"/>
        <v>8.3076126864967736E-2</v>
      </c>
      <c r="BU92" s="26">
        <f t="shared" si="151"/>
        <v>8.2791397026914876E-2</v>
      </c>
      <c r="BV92" s="26">
        <f t="shared" si="151"/>
        <v>8.2510432574517761E-2</v>
      </c>
      <c r="BW92" s="26">
        <f t="shared" si="151"/>
        <v>8.2235357149579941E-2</v>
      </c>
      <c r="BX92" s="26">
        <f t="shared" si="151"/>
        <v>8.1967709929395172E-2</v>
      </c>
      <c r="BY92" s="26">
        <f t="shared" si="151"/>
        <v>8.1708568315033342E-2</v>
      </c>
      <c r="BZ92" s="26">
        <f t="shared" si="151"/>
        <v>8.1458646593625977E-2</v>
      </c>
      <c r="CA92" s="26">
        <f t="shared" si="151"/>
        <v>8.121837518973557E-2</v>
      </c>
      <c r="CB92" s="26">
        <f t="shared" si="151"/>
        <v>8.0987964235977206E-2</v>
      </c>
      <c r="CC92" s="26">
        <f t="shared" si="151"/>
        <v>8.0767454478651413E-2</v>
      </c>
      <c r="CD92" s="26">
        <f t="shared" si="151"/>
        <v>8.0556757957156E-2</v>
      </c>
      <c r="CE92" s="26">
        <f t="shared" si="151"/>
        <v>8.0355690429747106E-2</v>
      </c>
      <c r="CF92" s="26">
        <f t="shared" si="151"/>
        <v>8.0163997141396798E-2</v>
      </c>
      <c r="CG92" s="26">
        <f t="shared" si="151"/>
        <v>7.9981373224797148E-2</v>
      </c>
      <c r="CH92" s="26">
        <f t="shared" si="151"/>
        <v>7.9807479779092944E-2</v>
      </c>
      <c r="CI92" s="26">
        <f t="shared" si="151"/>
        <v>7.9641956471494815E-2</v>
      </c>
      <c r="CJ92" s="26">
        <f t="shared" si="151"/>
        <v>7.9484431345501233E-2</v>
      </c>
      <c r="CK92" s="26">
        <f t="shared" si="151"/>
        <v>7.9334528388763453E-2</v>
      </c>
      <c r="CL92" s="26">
        <f t="shared" si="151"/>
        <v>7.919187330778367E-2</v>
      </c>
      <c r="CM92" s="26">
        <f t="shared" si="151"/>
        <v>7.9056097870902356E-2</v>
      </c>
      <c r="CN92" s="26">
        <f t="shared" si="151"/>
        <v>7.8926843111572942E-2</v>
      </c>
      <c r="CO92" s="26">
        <f t="shared" si="151"/>
        <v>7.8803761627643465E-2</v>
      </c>
      <c r="CP92" s="26">
        <f t="shared" si="151"/>
        <v>7.8686519166764751E-2</v>
      </c>
      <c r="CQ92" s="26">
        <f t="shared" si="151"/>
        <v>7.8574795651094986E-2</v>
      </c>
      <c r="CR92" s="26">
        <f t="shared" si="151"/>
        <v>7.8468285764535267E-2</v>
      </c>
      <c r="CS92" s="26">
        <f t="shared" si="151"/>
        <v>7.8366699201481774E-2</v>
      </c>
      <c r="CT92" s="26">
        <f t="shared" si="151"/>
        <v>7.8269760656443005E-2</v>
      </c>
      <c r="CU92" s="26">
        <f t="shared" si="151"/>
        <v>7.8177209617975751E-2</v>
      </c>
      <c r="CV92" s="26">
        <f t="shared" si="151"/>
        <v>7.8088800017533599E-2</v>
      </c>
      <c r="CW92" s="26">
        <f t="shared" si="151"/>
        <v>7.8004299773425378E-2</v>
      </c>
      <c r="CX92" s="26">
        <f t="shared" si="151"/>
        <v>7.7923490261683936E-2</v>
      </c>
      <c r="CY92" s="26">
        <f t="shared" si="151"/>
        <v>7.7846165738870474E-2</v>
      </c>
      <c r="CZ92" s="26">
        <f t="shared" si="151"/>
        <v>7.7772132736379812E-2</v>
      </c>
      <c r="DA92" s="26">
        <f t="shared" si="151"/>
        <v>7.7701209441421976E-2</v>
      </c>
      <c r="DB92" s="26">
        <f t="shared" si="151"/>
        <v>7.7633225076328624E-2</v>
      </c>
      <c r="DC92" s="26">
        <f t="shared" si="151"/>
        <v>7.7568019285010698E-2</v>
      </c>
      <c r="DD92" s="26">
        <f t="shared" si="151"/>
        <v>7.7505441533137542E-2</v>
      </c>
      <c r="DE92" s="26">
        <f t="shared" si="151"/>
        <v>7.7445350526814949E-2</v>
      </c>
      <c r="DF92" s="26">
        <f t="shared" si="151"/>
        <v>7.7387613653116388E-2</v>
      </c>
      <c r="DG92" s="26">
        <f t="shared" si="151"/>
        <v>7.7332106444701815E-2</v>
      </c>
      <c r="DH92" s="26">
        <f t="shared" si="151"/>
        <v>7.7278712069879837E-2</v>
      </c>
      <c r="DI92" s="26">
        <f t="shared" si="151"/>
        <v>7.7227320848786835E-2</v>
      </c>
      <c r="DJ92" s="26">
        <f t="shared" si="151"/>
        <v>7.7177829795831682E-2</v>
      </c>
      <c r="DK92" s="26">
        <f t="shared" si="151"/>
        <v>7.7130142188155143E-2</v>
      </c>
      <c r="DL92" s="26">
        <f t="shared" si="151"/>
        <v>7.7084167159555766E-2</v>
      </c>
      <c r="DM92" s="26">
        <f t="shared" si="151"/>
        <v>7.7039819319115924E-2</v>
      </c>
      <c r="DN92" s="26">
        <f t="shared" si="151"/>
        <v>7.6997018393607577E-2</v>
      </c>
      <c r="DO92" s="26">
        <f t="shared" si="151"/>
        <v>7.6955688892654917E-2</v>
      </c>
      <c r="DP92" s="26">
        <f t="shared" si="151"/>
        <v>7.6915759795565738E-2</v>
      </c>
      <c r="DQ92" s="26">
        <f t="shared" si="151"/>
        <v>7.6877164258711439E-2</v>
      </c>
      <c r="DR92" s="26">
        <f t="shared" si="151"/>
        <v>7.6839839342325744E-2</v>
      </c>
      <c r="DS92" s="26">
        <f t="shared" si="151"/>
        <v>7.6803725755600821E-2</v>
      </c>
      <c r="DT92" s="6">
        <f>2*(100-(100*G92))/SUM($D92:G92)/100</f>
        <v>8.6245127504832875E-2</v>
      </c>
      <c r="DU92" s="6">
        <f>2*(100-(100*I92))/SUM($D92:I92)/100</f>
        <v>8.5763660741584841E-2</v>
      </c>
      <c r="DV92" s="6">
        <f>2*(100-(100*M92))/SUM($D92:M92)/100</f>
        <v>8.4721281949594843E-2</v>
      </c>
      <c r="DW92" s="6">
        <f>2*(100-(100*Q92))/SUM($D92:Q92)/100</f>
        <v>8.3772629024684034E-2</v>
      </c>
      <c r="DX92" s="6">
        <f>2*(100-(100*W92))/SUM($D92:W92)/100</f>
        <v>8.2656799432381078E-2</v>
      </c>
      <c r="DY92" s="7">
        <f>(DT92-'Data for assignment'!C82)^2</f>
        <v>1.1331876088440537E-4</v>
      </c>
      <c r="DZ92" s="7">
        <f>(DU92-'Data for assignment'!D82)^2</f>
        <v>9.1463625907453499E-5</v>
      </c>
      <c r="EA92" s="7">
        <f>(DV92-'Data for assignment'!E82)^2</f>
        <v>7.6060776286893749E-5</v>
      </c>
      <c r="EB92" s="7">
        <f>(DW92-'Data for assignment'!F82)^2</f>
        <v>4.3199478586639019E-5</v>
      </c>
      <c r="EC92" s="7">
        <f>(DX92-'Data for assignment'!G82)^2</f>
        <v>1.5656269661691147E-5</v>
      </c>
    </row>
    <row r="93" spans="1:133" x14ac:dyDescent="0.3">
      <c r="A93" s="8">
        <v>32724</v>
      </c>
      <c r="B93" s="3">
        <v>8.3999995999999993E-2</v>
      </c>
      <c r="C93" s="4">
        <f t="shared" si="143"/>
        <v>8.4066415506176551E-2</v>
      </c>
      <c r="D93" s="5">
        <f t="shared" si="152"/>
        <v>0.95882060407466319</v>
      </c>
      <c r="E93" s="5">
        <f t="shared" si="152"/>
        <v>0.91938448061808686</v>
      </c>
      <c r="F93" s="5">
        <f t="shared" si="152"/>
        <v>0.88170373362961241</v>
      </c>
      <c r="G93" s="5">
        <f t="shared" si="152"/>
        <v>0.84575057467372894</v>
      </c>
      <c r="H93" s="5">
        <f t="shared" si="152"/>
        <v>0.81147180938080665</v>
      </c>
      <c r="I93" s="5">
        <f t="shared" si="152"/>
        <v>0.77879905636911717</v>
      </c>
      <c r="J93" s="5">
        <f t="shared" si="152"/>
        <v>0.74765584790632689</v>
      </c>
      <c r="K93" s="5">
        <f t="shared" si="152"/>
        <v>0.71796247425482529</v>
      </c>
      <c r="L93" s="5">
        <f t="shared" si="152"/>
        <v>0.6896392104854866</v>
      </c>
      <c r="M93" s="5">
        <f t="shared" si="152"/>
        <v>0.66260839476212885</v>
      </c>
      <c r="N93" s="5">
        <f t="shared" si="152"/>
        <v>0.63679569978151462</v>
      </c>
      <c r="O93" s="5">
        <f t="shared" si="152"/>
        <v>0.61213084458476463</v>
      </c>
      <c r="P93" s="5">
        <f t="shared" si="152"/>
        <v>0.58854792442051984</v>
      </c>
      <c r="Q93" s="5">
        <f t="shared" si="152"/>
        <v>0.56598548548183947</v>
      </c>
      <c r="R93" s="5">
        <f t="shared" si="152"/>
        <v>0.5443864343391126</v>
      </c>
      <c r="S93" s="5">
        <f t="shared" si="152"/>
        <v>0.52369784510321904</v>
      </c>
      <c r="T93" s="5">
        <f t="shared" si="150"/>
        <v>0.50387070804964673</v>
      </c>
      <c r="U93" s="5">
        <f t="shared" si="150"/>
        <v>0.48485964959331523</v>
      </c>
      <c r="V93" s="5">
        <f t="shared" si="150"/>
        <v>0.46662264363550948</v>
      </c>
      <c r="W93" s="5">
        <f t="shared" si="150"/>
        <v>0.4491207273156268</v>
      </c>
      <c r="X93" s="5">
        <f t="shared" si="150"/>
        <v>0.43231772929229417</v>
      </c>
      <c r="Y93" s="5">
        <f t="shared" si="150"/>
        <v>0.41618001526816256</v>
      </c>
      <c r="Z93" s="5">
        <f t="shared" si="150"/>
        <v>0.40067625313647603</v>
      </c>
      <c r="AA93" s="5">
        <f t="shared" si="150"/>
        <v>0.38577719855759374</v>
      </c>
      <c r="AB93" s="5">
        <f t="shared" si="150"/>
        <v>0.37145550074712458</v>
      </c>
      <c r="AC93" s="5">
        <f t="shared" si="150"/>
        <v>0.35768552761311445</v>
      </c>
      <c r="AD93" s="5">
        <f t="shared" si="150"/>
        <v>0.34444320900175029</v>
      </c>
      <c r="AE93" s="5">
        <f t="shared" si="150"/>
        <v>0.33170589661597322</v>
      </c>
      <c r="AF93" s="5">
        <f t="shared" si="150"/>
        <v>0.31945223909967702</v>
      </c>
      <c r="AG93" s="5">
        <f t="shared" si="150"/>
        <v>0.30766207078948682</v>
      </c>
      <c r="AH93" s="5">
        <f t="shared" si="150"/>
        <v>0.29631631269662134</v>
      </c>
      <c r="AI93" s="5">
        <f t="shared" si="150"/>
        <v>0.28539688437220895</v>
      </c>
      <c r="AJ93" s="5">
        <f t="shared" si="150"/>
        <v>0.27488662541628134</v>
      </c>
      <c r="AK93" s="5">
        <f t="shared" si="150"/>
        <v>0.26476922550379417</v>
      </c>
      <c r="AL93" s="5">
        <f t="shared" si="150"/>
        <v>0.25502916191399655</v>
      </c>
      <c r="AM93" s="5">
        <f t="shared" si="150"/>
        <v>0.24565164365821243</v>
      </c>
      <c r="AN93" s="5">
        <f t="shared" si="150"/>
        <v>0.23662256140316029</v>
      </c>
      <c r="AO93" s="5">
        <f t="shared" si="150"/>
        <v>0.22792844248100452</v>
      </c>
      <c r="AP93" s="5">
        <f t="shared" si="150"/>
        <v>0.21955641036286447</v>
      </c>
      <c r="AQ93" s="5">
        <f t="shared" si="150"/>
        <v>0.21149414804945904</v>
      </c>
      <c r="AR93" s="5">
        <f t="shared" si="150"/>
        <v>0.20372986490124248</v>
      </c>
      <c r="AS93" s="5">
        <f t="shared" si="150"/>
        <v>0.19625226649126126</v>
      </c>
      <c r="AT93" s="5">
        <f t="shared" si="150"/>
        <v>0.18905052711764991</v>
      </c>
      <c r="AU93" s="5">
        <f t="shared" si="150"/>
        <v>0.18211426465981156</v>
      </c>
      <c r="AV93" s="5">
        <f t="shared" si="150"/>
        <v>0.17543351750356728</v>
      </c>
      <c r="AW93" s="5">
        <f t="shared" si="150"/>
        <v>0.16899872329652124</v>
      </c>
      <c r="AX93" s="5">
        <f t="shared" si="150"/>
        <v>0.16280069932618702</v>
      </c>
      <c r="AY93" s="5">
        <f t="shared" si="150"/>
        <v>0.15683062434059949</v>
      </c>
      <c r="AZ93" s="5">
        <f t="shared" si="150"/>
        <v>0.15108002165469925</v>
      </c>
      <c r="BA93" s="5">
        <f t="shared" si="150"/>
        <v>0.14554074340618081</v>
      </c>
      <c r="BB93" s="5">
        <f t="shared" si="150"/>
        <v>0.14020495584214365</v>
      </c>
      <c r="BC93" s="5">
        <f t="shared" si="150"/>
        <v>0.13506512553313871</v>
      </c>
      <c r="BD93" s="5">
        <f t="shared" si="150"/>
        <v>0.13011400642437662</v>
      </c>
      <c r="BE93" s="5">
        <f t="shared" si="150"/>
        <v>0.12534462764524318</v>
      </c>
      <c r="BF93" s="5">
        <f t="shared" si="150"/>
        <v>0.12075028200808632</v>
      </c>
      <c r="BG93" s="5">
        <f t="shared" si="150"/>
        <v>0.11632451513571916</v>
      </c>
      <c r="BH93" s="5">
        <f t="shared" si="150"/>
        <v>0.11206111516440574</v>
      </c>
      <c r="BI93" s="5">
        <f t="shared" si="150"/>
        <v>0.10795410297541866</v>
      </c>
      <c r="BJ93" s="5">
        <f t="shared" si="150"/>
        <v>0.10399772291372324</v>
      </c>
      <c r="BK93" s="5">
        <f t="shared" si="150"/>
        <v>0.10018643395706937</v>
      </c>
      <c r="BL93" s="26">
        <f t="shared" si="144"/>
        <v>8.410257442645766E-2</v>
      </c>
      <c r="BM93" s="26">
        <f t="shared" si="151"/>
        <v>8.4050875654492166E-2</v>
      </c>
      <c r="BN93" s="26">
        <f t="shared" si="151"/>
        <v>8.3932788211758591E-2</v>
      </c>
      <c r="BO93" s="26">
        <f t="shared" si="151"/>
        <v>8.3765395918694668E-2</v>
      </c>
      <c r="BP93" s="26">
        <f t="shared" si="151"/>
        <v>8.3562252613268939E-2</v>
      </c>
      <c r="BQ93" s="26">
        <f t="shared" si="151"/>
        <v>8.3334072377360777E-2</v>
      </c>
      <c r="BR93" s="26">
        <f t="shared" si="151"/>
        <v>8.3089286647540853E-2</v>
      </c>
      <c r="BS93" s="26">
        <f t="shared" si="151"/>
        <v>8.2834493892195715E-2</v>
      </c>
      <c r="BT93" s="26">
        <f t="shared" si="151"/>
        <v>8.2574822554749391E-2</v>
      </c>
      <c r="BU93" s="26">
        <f t="shared" si="151"/>
        <v>8.2314223953980414E-2</v>
      </c>
      <c r="BV93" s="26">
        <f t="shared" si="151"/>
        <v>8.2055708605532018E-2</v>
      </c>
      <c r="BW93" s="26">
        <f t="shared" si="151"/>
        <v>8.1801536830050092E-2</v>
      </c>
      <c r="BX93" s="26">
        <f t="shared" si="151"/>
        <v>8.1553372419731082E-2</v>
      </c>
      <c r="BY93" s="26">
        <f t="shared" si="151"/>
        <v>8.1312406447540925E-2</v>
      </c>
      <c r="BZ93" s="26">
        <f t="shared" si="151"/>
        <v>8.1079456942595107E-2</v>
      </c>
      <c r="CA93" s="26">
        <f t="shared" si="151"/>
        <v>8.0855049057421635E-2</v>
      </c>
      <c r="CB93" s="26">
        <f t="shared" si="151"/>
        <v>8.0639479466843106E-2</v>
      </c>
      <c r="CC93" s="26">
        <f t="shared" si="151"/>
        <v>8.0432868022845577E-2</v>
      </c>
      <c r="CD93" s="26">
        <f t="shared" si="151"/>
        <v>8.0235199111946792E-2</v>
      </c>
      <c r="CE93" s="26">
        <f t="shared" si="151"/>
        <v>8.0046354694605415E-2</v>
      </c>
      <c r="CF93" s="26">
        <f t="shared" si="151"/>
        <v>7.9866140628693766E-2</v>
      </c>
      <c r="CG93" s="26">
        <f t="shared" si="151"/>
        <v>7.9694307573733122E-2</v>
      </c>
      <c r="CH93" s="26">
        <f t="shared" si="151"/>
        <v>7.9530567525561896E-2</v>
      </c>
      <c r="CI93" s="26">
        <f t="shared" si="151"/>
        <v>7.937460683117098E-2</v>
      </c>
      <c r="CJ93" s="26">
        <f t="shared" si="151"/>
        <v>7.9226096371562513E-2</v>
      </c>
      <c r="CK93" s="26">
        <f t="shared" si="151"/>
        <v>7.9084699469387024E-2</v>
      </c>
      <c r="CL93" s="26">
        <f t="shared" si="151"/>
        <v>7.8950077971900984E-2</v>
      </c>
      <c r="CM93" s="26">
        <f t="shared" si="151"/>
        <v>7.8821896873724248E-2</v>
      </c>
      <c r="CN93" s="26">
        <f t="shared" si="151"/>
        <v>7.8699827774119893E-2</v>
      </c>
      <c r="CO93" s="26">
        <f t="shared" si="151"/>
        <v>7.8583551406974678E-2</v>
      </c>
      <c r="CP93" s="26">
        <f t="shared" si="151"/>
        <v>7.8472759435816511E-2</v>
      </c>
      <c r="CQ93" s="26">
        <f t="shared" si="151"/>
        <v>7.8367155669039595E-2</v>
      </c>
      <c r="CR93" s="26">
        <f t="shared" si="151"/>
        <v>7.8266456820377556E-2</v>
      </c>
      <c r="CS93" s="26">
        <f t="shared" si="151"/>
        <v>7.8170392915239958E-2</v>
      </c>
      <c r="CT93" s="26">
        <f t="shared" si="151"/>
        <v>7.8078707423732741E-2</v>
      </c>
      <c r="CU93" s="26">
        <f t="shared" si="151"/>
        <v>7.7991157185145502E-2</v>
      </c>
      <c r="CV93" s="26">
        <f t="shared" si="151"/>
        <v>7.7907512175700272E-2</v>
      </c>
      <c r="CW93" s="26">
        <f t="shared" si="151"/>
        <v>7.7827555160844844E-2</v>
      </c>
      <c r="CX93" s="26">
        <f t="shared" si="151"/>
        <v>7.7751081264871527E-2</v>
      </c>
      <c r="CY93" s="26">
        <f t="shared" si="151"/>
        <v>7.7677897483773822E-2</v>
      </c>
      <c r="CZ93" s="26">
        <f t="shared" si="151"/>
        <v>7.7607822161708584E-2</v>
      </c>
      <c r="DA93" s="26">
        <f t="shared" si="151"/>
        <v>7.7540684446964339E-2</v>
      </c>
      <c r="DB93" s="26">
        <f t="shared" si="151"/>
        <v>7.7476323739741323E-2</v>
      </c>
      <c r="DC93" s="26">
        <f t="shared" si="151"/>
        <v>7.7414589141163739E-2</v>
      </c>
      <c r="DD93" s="26">
        <f t="shared" si="151"/>
        <v>7.7355338910632745E-2</v>
      </c>
      <c r="DE93" s="26">
        <f t="shared" si="151"/>
        <v>7.7298439936784896E-2</v>
      </c>
      <c r="DF93" s="26">
        <f t="shared" si="151"/>
        <v>7.7243767225852078E-2</v>
      </c>
      <c r="DG93" s="26">
        <f t="shared" si="151"/>
        <v>7.7191203410057155E-2</v>
      </c>
      <c r="DH93" s="26">
        <f t="shared" si="151"/>
        <v>7.7140638277764281E-2</v>
      </c>
      <c r="DI93" s="26">
        <f t="shared" si="151"/>
        <v>7.7091968326385998E-2</v>
      </c>
      <c r="DJ93" s="26">
        <f t="shared" si="151"/>
        <v>7.7045096338494504E-2</v>
      </c>
      <c r="DK93" s="26">
        <f t="shared" si="151"/>
        <v>7.6999930981156706E-2</v>
      </c>
      <c r="DL93" s="26">
        <f t="shared" si="151"/>
        <v>7.6956386428190762E-2</v>
      </c>
      <c r="DM93" s="26">
        <f t="shared" si="151"/>
        <v>7.6914382004800816E-2</v>
      </c>
      <c r="DN93" s="26">
        <f t="shared" si="151"/>
        <v>7.6873841853872305E-2</v>
      </c>
      <c r="DO93" s="26">
        <f t="shared" si="151"/>
        <v>7.6834694623089048E-2</v>
      </c>
      <c r="DP93" s="26">
        <f t="shared" si="151"/>
        <v>7.6796873171951607E-2</v>
      </c>
      <c r="DQ93" s="26">
        <f t="shared" si="151"/>
        <v>7.6760314297728532E-2</v>
      </c>
      <c r="DR93" s="26">
        <f t="shared" si="151"/>
        <v>7.6724958479349778E-2</v>
      </c>
      <c r="DS93" s="26">
        <f t="shared" si="151"/>
        <v>7.6690749638246153E-2</v>
      </c>
      <c r="DT93" s="6">
        <f>2*(100-(100*G93))/SUM($D93:G93)/100</f>
        <v>8.5559620870399936E-2</v>
      </c>
      <c r="DU93" s="6">
        <f>2*(100-(100*I93))/SUM($D93:I93)/100</f>
        <v>8.5143923269003774E-2</v>
      </c>
      <c r="DV93" s="6">
        <f>2*(100-(100*M93))/SUM($D93:M93)/100</f>
        <v>8.4202691808102997E-2</v>
      </c>
      <c r="DW93" s="6">
        <f>2*(100-(100*Q93))/SUM($D93:Q93)/100</f>
        <v>8.332607140838133E-2</v>
      </c>
      <c r="DX93" s="6">
        <f>2*(100-(100*W93))/SUM($D93:W93)/100</f>
        <v>8.2283333670876591E-2</v>
      </c>
      <c r="DY93" s="7">
        <f>(DT93-'Data for assignment'!C83)^2</f>
        <v>4.0444764895985615E-5</v>
      </c>
      <c r="DZ93" s="7">
        <f>(DU93-'Data for assignment'!D83)^2</f>
        <v>2.8557515904999877E-5</v>
      </c>
      <c r="EA93" s="7">
        <f>(DV93-'Data for assignment'!E83)^2</f>
        <v>2.3065838998237042E-5</v>
      </c>
      <c r="EB93" s="7">
        <f>(DW93-'Data for assignment'!F83)^2</f>
        <v>1.4638837726322713E-5</v>
      </c>
      <c r="EC93" s="7">
        <f>(DX93-'Data for assignment'!G83)^2</f>
        <v>5.2136126525587589E-6</v>
      </c>
    </row>
    <row r="94" spans="1:133" x14ac:dyDescent="0.3">
      <c r="A94" s="8">
        <v>32731</v>
      </c>
      <c r="B94" s="3">
        <v>8.4499998000000007E-2</v>
      </c>
      <c r="C94" s="4">
        <f t="shared" si="143"/>
        <v>8.4581766367015615E-2</v>
      </c>
      <c r="D94" s="5">
        <f t="shared" si="152"/>
        <v>0.95858799383901505</v>
      </c>
      <c r="E94" s="5">
        <f t="shared" si="152"/>
        <v>0.91896396954565984</v>
      </c>
      <c r="F94" s="5">
        <f t="shared" si="152"/>
        <v>0.88113279227992569</v>
      </c>
      <c r="G94" s="5">
        <f t="shared" si="152"/>
        <v>0.84506052070343241</v>
      </c>
      <c r="H94" s="5">
        <f t="shared" si="152"/>
        <v>0.81068875836552323</v>
      </c>
      <c r="I94" s="5">
        <f t="shared" si="152"/>
        <v>0.77794474176780093</v>
      </c>
      <c r="J94" s="5">
        <f t="shared" si="152"/>
        <v>0.74674832088874732</v>
      </c>
      <c r="K94" s="5">
        <f t="shared" si="152"/>
        <v>0.71701669678181623</v>
      </c>
      <c r="L94" s="5">
        <f t="shared" si="152"/>
        <v>0.68866755552911474</v>
      </c>
      <c r="M94" s="5">
        <f t="shared" si="152"/>
        <v>0.66162106688430988</v>
      </c>
      <c r="N94" s="5">
        <f t="shared" si="152"/>
        <v>0.63580108806153335</v>
      </c>
      <c r="O94" s="5">
        <f t="shared" si="152"/>
        <v>0.61113581845291964</v>
      </c>
      <c r="P94" s="5">
        <f t="shared" si="152"/>
        <v>0.58755808151432809</v>
      </c>
      <c r="Q94" s="5">
        <f t="shared" si="152"/>
        <v>0.56500535929521845</v>
      </c>
      <c r="R94" s="5">
        <f t="shared" si="152"/>
        <v>0.54341966822965038</v>
      </c>
      <c r="S94" s="5">
        <f t="shared" si="152"/>
        <v>0.52274733817168528</v>
      </c>
      <c r="T94" s="5">
        <f t="shared" si="150"/>
        <v>0.50293873750545637</v>
      </c>
      <c r="U94" s="5">
        <f t="shared" si="150"/>
        <v>0.48394797345720708</v>
      </c>
      <c r="V94" s="5">
        <f t="shared" si="150"/>
        <v>0.46573258699022924</v>
      </c>
      <c r="W94" s="5">
        <f t="shared" si="150"/>
        <v>0.44825325478021949</v>
      </c>
      <c r="X94" s="5">
        <f t="shared" si="150"/>
        <v>0.43147350594992706</v>
      </c>
      <c r="Y94" s="5">
        <f t="shared" si="150"/>
        <v>0.41535945790697665</v>
      </c>
      <c r="Z94" s="5">
        <f t="shared" si="150"/>
        <v>0.39987957335538626</v>
      </c>
      <c r="AA94" s="5">
        <f t="shared" si="150"/>
        <v>0.38500443903361303</v>
      </c>
      <c r="AB94" s="5">
        <f t="shared" si="150"/>
        <v>0.37070656574872413</v>
      </c>
      <c r="AC94" s="5">
        <f t="shared" si="150"/>
        <v>0.35696020866787248</v>
      </c>
      <c r="AD94" s="5">
        <f t="shared" si="150"/>
        <v>0.34374120647989187</v>
      </c>
      <c r="AE94" s="5">
        <f t="shared" si="150"/>
        <v>0.33102683786922465</v>
      </c>
      <c r="AF94" s="5">
        <f t="shared" si="150"/>
        <v>0.31879569369293281</v>
      </c>
      <c r="AG94" s="5">
        <f t="shared" si="150"/>
        <v>0.30702756327762892</v>
      </c>
      <c r="AH94" s="5">
        <f t="shared" si="150"/>
        <v>0.29570333332758003</v>
      </c>
      <c r="AI94" s="5">
        <f t="shared" si="150"/>
        <v>0.28480489803764919</v>
      </c>
      <c r="AJ94" s="5">
        <f t="shared" si="150"/>
        <v>0.27431507912120107</v>
      </c>
      <c r="AK94" s="5">
        <f t="shared" si="150"/>
        <v>0.26421755458422236</v>
      </c>
      <c r="AL94" s="5">
        <f t="shared" si="150"/>
        <v>0.25449679519656104</v>
      </c>
      <c r="AM94" s="5">
        <f t="shared" si="150"/>
        <v>0.24513800772551236</v>
      </c>
      <c r="AN94" s="5">
        <f t="shared" si="150"/>
        <v>0.23612708410371439</v>
      </c>
      <c r="AO94" s="5">
        <f t="shared" si="150"/>
        <v>0.22745055580130713</v>
      </c>
      <c r="AP94" s="5">
        <f t="shared" si="150"/>
        <v>0.21909555276112944</v>
      </c>
      <c r="AQ94" s="5">
        <f t="shared" si="150"/>
        <v>0.21104976633545208</v>
      </c>
      <c r="AR94" s="5">
        <f t="shared" si="150"/>
        <v>0.20330141573375277</v>
      </c>
      <c r="AS94" s="5">
        <f t="shared" si="150"/>
        <v>0.19583921755387962</v>
      </c>
      <c r="AT94" s="5">
        <f t="shared" si="150"/>
        <v>0.18865235802429717</v>
      </c>
      <c r="AU94" s="5">
        <f t="shared" si="150"/>
        <v>0.18173046763363812</v>
      </c>
      <c r="AV94" s="5">
        <f t="shared" si="150"/>
        <v>0.17506359786620965</v>
      </c>
      <c r="AW94" s="5">
        <f t="shared" si="150"/>
        <v>0.1686421997990675</v>
      </c>
      <c r="AX94" s="5">
        <f t="shared" si="150"/>
        <v>0.16245710434842248</v>
      </c>
      <c r="AY94" s="5">
        <f t="shared" si="150"/>
        <v>0.15649950398104093</v>
      </c>
      <c r="AZ94" s="5">
        <f t="shared" si="150"/>
        <v>0.15076093573047691</v>
      </c>
      <c r="BA94" s="5">
        <f t="shared" si="150"/>
        <v>0.14523326537889575</v>
      </c>
      <c r="BB94" s="5">
        <f t="shared" ref="X94:BK101" si="153">BB$7*EXP(-BB$8*$C94)</f>
        <v>0.13990867268333707</v>
      </c>
      <c r="BC94" s="5">
        <f t="shared" si="153"/>
        <v>0.13477963754089375</v>
      </c>
      <c r="BD94" s="5">
        <f t="shared" si="153"/>
        <v>0.12983892700077443</v>
      </c>
      <c r="BE94" s="5">
        <f t="shared" si="153"/>
        <v>0.12507958304286654</v>
      </c>
      <c r="BF94" s="5">
        <f t="shared" si="153"/>
        <v>0.12049491105246636</v>
      </c>
      <c r="BG94" s="5">
        <f t="shared" si="153"/>
        <v>0.11607846892951716</v>
      </c>
      <c r="BH94" s="5">
        <f t="shared" si="153"/>
        <v>0.11182405677818584</v>
      </c>
      <c r="BI94" s="5">
        <f t="shared" si="153"/>
        <v>0.10772570712907181</v>
      </c>
      <c r="BJ94" s="5">
        <f t="shared" si="153"/>
        <v>0.10377767565192823</v>
      </c>
      <c r="BK94" s="5">
        <f t="shared" si="153"/>
        <v>9.9974432321604176E-2</v>
      </c>
      <c r="BL94" s="26">
        <f t="shared" si="144"/>
        <v>8.4587834035791482E-2</v>
      </c>
      <c r="BM94" s="26">
        <f t="shared" si="151"/>
        <v>8.4508363547740967E-2</v>
      </c>
      <c r="BN94" s="26">
        <f t="shared" si="151"/>
        <v>8.4364623579556181E-2</v>
      </c>
      <c r="BO94" s="26">
        <f t="shared" si="151"/>
        <v>8.4173516027733097E-2</v>
      </c>
      <c r="BP94" s="26">
        <f t="shared" si="151"/>
        <v>8.3948429464895113E-2</v>
      </c>
      <c r="BQ94" s="26">
        <f t="shared" si="151"/>
        <v>8.3699927777202962E-2</v>
      </c>
      <c r="BR94" s="26">
        <f t="shared" si="151"/>
        <v>8.3436305842058328E-2</v>
      </c>
      <c r="BS94" s="26">
        <f t="shared" si="151"/>
        <v>8.3164037912431751E-2</v>
      </c>
      <c r="BT94" s="26">
        <f t="shared" si="151"/>
        <v>8.2888139393542698E-2</v>
      </c>
      <c r="BU94" s="26">
        <f t="shared" si="151"/>
        <v>8.2612458690290574E-2</v>
      </c>
      <c r="BV94" s="26">
        <f t="shared" si="151"/>
        <v>8.2339912578212993E-2</v>
      </c>
      <c r="BW94" s="26">
        <f t="shared" si="151"/>
        <v>8.207267595323095E-2</v>
      </c>
      <c r="BX94" s="26">
        <f t="shared" si="151"/>
        <v>8.1812334722817792E-2</v>
      </c>
      <c r="BY94" s="26">
        <f t="shared" si="151"/>
        <v>8.1560008914631443E-2</v>
      </c>
      <c r="BZ94" s="26">
        <f t="shared" si="151"/>
        <v>8.1316451718706995E-2</v>
      </c>
      <c r="CA94" s="26">
        <f t="shared" si="151"/>
        <v>8.1082129082283211E-2</v>
      </c>
      <c r="CB94" s="26">
        <f t="shared" si="151"/>
        <v>8.0857283591019E-2</v>
      </c>
      <c r="CC94" s="26">
        <f t="shared" si="151"/>
        <v>8.0641985655587417E-2</v>
      </c>
      <c r="CD94" s="26">
        <f t="shared" si="151"/>
        <v>8.0436174445318837E-2</v>
      </c>
      <c r="CE94" s="26">
        <f t="shared" si="151"/>
        <v>8.0239690544078118E-2</v>
      </c>
      <c r="CF94" s="26">
        <f t="shared" si="151"/>
        <v>8.0052301926476069E-2</v>
      </c>
      <c r="CG94" s="26">
        <f t="shared" si="151"/>
        <v>7.9873724547583486E-2</v>
      </c>
      <c r="CH94" s="26">
        <f t="shared" si="151"/>
        <v>7.9703638592638279E-2</v>
      </c>
      <c r="CI94" s="26">
        <f t="shared" si="151"/>
        <v>7.9541701233615481E-2</v>
      </c>
      <c r="CJ94" s="26">
        <f t="shared" si="151"/>
        <v>7.9387556577936905E-2</v>
      </c>
      <c r="CK94" s="26">
        <f t="shared" si="151"/>
        <v>7.9240843363749466E-2</v>
      </c>
      <c r="CL94" s="26">
        <f t="shared" si="151"/>
        <v>7.91012008502196E-2</v>
      </c>
      <c r="CM94" s="26">
        <f t="shared" si="151"/>
        <v>7.8968273265433556E-2</v>
      </c>
      <c r="CN94" s="26">
        <f t="shared" si="151"/>
        <v>7.884171310492305E-2</v>
      </c>
      <c r="CO94" s="26">
        <f t="shared" si="151"/>
        <v>7.8721183517458368E-2</v>
      </c>
      <c r="CP94" s="26">
        <f t="shared" si="151"/>
        <v>7.8606359969059153E-2</v>
      </c>
      <c r="CQ94" s="26">
        <f t="shared" si="151"/>
        <v>7.8496931339143761E-2</v>
      </c>
      <c r="CR94" s="26">
        <f t="shared" si="151"/>
        <v>7.8392600572728177E-2</v>
      </c>
      <c r="CS94" s="26">
        <f t="shared" si="151"/>
        <v>7.8293084988271894E-2</v>
      </c>
      <c r="CT94" s="26">
        <f t="shared" si="151"/>
        <v>7.8198116321070862E-2</v>
      </c>
      <c r="CU94" s="26">
        <f t="shared" si="151"/>
        <v>7.8107440566149711E-2</v>
      </c>
      <c r="CV94" s="26">
        <f t="shared" si="151"/>
        <v>7.8020817671697579E-2</v>
      </c>
      <c r="CW94" s="26">
        <f t="shared" si="151"/>
        <v>7.7938021123651668E-2</v>
      </c>
      <c r="CX94" s="26">
        <f t="shared" ref="BM94:DS98" si="154">-(LN(CX$7)/CX$6)+(CX$8/CX$6)*$C94</f>
        <v>7.7858837453597007E-2</v>
      </c>
      <c r="CY94" s="26">
        <f t="shared" si="154"/>
        <v>7.7783065695340131E-2</v>
      </c>
      <c r="CZ94" s="26">
        <f t="shared" si="154"/>
        <v>7.7710516810022848E-2</v>
      </c>
      <c r="DA94" s="26">
        <f t="shared" si="154"/>
        <v>7.7641013095223657E-2</v>
      </c>
      <c r="DB94" s="26">
        <f t="shared" si="154"/>
        <v>7.7574387589941535E-2</v>
      </c>
      <c r="DC94" s="26">
        <f t="shared" si="154"/>
        <v>7.751048348451138E-2</v>
      </c>
      <c r="DD94" s="26">
        <f t="shared" si="154"/>
        <v>7.7449153542223093E-2</v>
      </c>
      <c r="DE94" s="26">
        <f t="shared" si="154"/>
        <v>7.7390259537604658E-2</v>
      </c>
      <c r="DF94" s="26">
        <f t="shared" si="154"/>
        <v>7.7333671714888946E-2</v>
      </c>
      <c r="DG94" s="26">
        <f t="shared" si="154"/>
        <v>7.7279268269048726E-2</v>
      </c>
      <c r="DH94" s="26">
        <f t="shared" si="154"/>
        <v>7.7226934850891701E-2</v>
      </c>
      <c r="DI94" s="26">
        <f t="shared" si="154"/>
        <v>7.717656409701254E-2</v>
      </c>
      <c r="DJ94" s="26">
        <f t="shared" si="154"/>
        <v>7.7128055184862446E-2</v>
      </c>
      <c r="DK94" s="26">
        <f t="shared" si="154"/>
        <v>7.7081313412786789E-2</v>
      </c>
      <c r="DL94" s="26">
        <f t="shared" si="154"/>
        <v>7.7036249804574936E-2</v>
      </c>
      <c r="DM94" s="26">
        <f t="shared" si="154"/>
        <v>7.6992780737839467E-2</v>
      </c>
      <c r="DN94" s="26">
        <f t="shared" si="154"/>
        <v>7.6950827595380369E-2</v>
      </c>
      <c r="DO94" s="26">
        <f t="shared" si="154"/>
        <v>7.6910316438580664E-2</v>
      </c>
      <c r="DP94" s="26">
        <f t="shared" si="154"/>
        <v>7.6871177701807666E-2</v>
      </c>
      <c r="DQ94" s="26">
        <f t="shared" si="154"/>
        <v>7.6833345906757278E-2</v>
      </c>
      <c r="DR94" s="26">
        <f t="shared" si="154"/>
        <v>7.6796759395663064E-2</v>
      </c>
      <c r="DS94" s="26">
        <f t="shared" si="154"/>
        <v>7.6761360082296171E-2</v>
      </c>
      <c r="DT94" s="6">
        <f>2*(100-(100*G94))/SUM($D94:G94)/100</f>
        <v>8.5988030459644677E-2</v>
      </c>
      <c r="DU94" s="6">
        <f>2*(100-(100*I94))/SUM($D94:I94)/100</f>
        <v>8.5531224816314588E-2</v>
      </c>
      <c r="DV94" s="6">
        <f>2*(100-(100*M94))/SUM($D94:M94)/100</f>
        <v>8.4526769354784634E-2</v>
      </c>
      <c r="DW94" s="6">
        <f>2*(100-(100*Q94))/SUM($D94:Q94)/100</f>
        <v>8.3605122303588852E-2</v>
      </c>
      <c r="DX94" s="6">
        <f>2*(100-(100*W94))/SUM($D94:W94)/100</f>
        <v>8.2516695898492462E-2</v>
      </c>
      <c r="DY94" s="7">
        <f>(DT94-'Data for assignment'!C84)^2</f>
        <v>2.292524525854718E-5</v>
      </c>
      <c r="DZ94" s="7">
        <f>(DU94-'Data for assignment'!D84)^2</f>
        <v>2.0531962086202515E-5</v>
      </c>
      <c r="EA94" s="7">
        <f>(DV94-'Data for assignment'!E84)^2</f>
        <v>1.2438073867709082E-5</v>
      </c>
      <c r="EB94" s="7">
        <f>(DW94-'Data for assignment'!F84)^2</f>
        <v>7.8687167483371749E-6</v>
      </c>
      <c r="EC94" s="7">
        <f>(DX94-'Data for assignment'!G84)^2</f>
        <v>2.6136991614227595E-6</v>
      </c>
    </row>
    <row r="95" spans="1:133" x14ac:dyDescent="0.3">
      <c r="A95" s="8">
        <v>32738</v>
      </c>
      <c r="B95" s="3">
        <v>8.6000004000000005E-2</v>
      </c>
      <c r="C95" s="4">
        <f t="shared" si="143"/>
        <v>8.6127818949532753E-2</v>
      </c>
      <c r="D95" s="5">
        <f t="shared" si="152"/>
        <v>0.95789050166529188</v>
      </c>
      <c r="E95" s="5">
        <f t="shared" si="152"/>
        <v>0.91770358998489132</v>
      </c>
      <c r="F95" s="5">
        <f t="shared" si="152"/>
        <v>0.87942218552890072</v>
      </c>
      <c r="G95" s="5">
        <f t="shared" si="152"/>
        <v>0.84299373507538267</v>
      </c>
      <c r="H95" s="5">
        <f t="shared" si="152"/>
        <v>0.80834413615747902</v>
      </c>
      <c r="I95" s="5">
        <f t="shared" si="152"/>
        <v>0.77538741676754575</v>
      </c>
      <c r="J95" s="5">
        <f t="shared" si="152"/>
        <v>0.7440323439896257</v>
      </c>
      <c r="K95" s="5">
        <f t="shared" si="152"/>
        <v>0.71418683307962927</v>
      </c>
      <c r="L95" s="5">
        <f t="shared" si="152"/>
        <v>0.68576079692371805</v>
      </c>
      <c r="M95" s="5">
        <f t="shared" si="152"/>
        <v>0.65866790156660604</v>
      </c>
      <c r="N95" s="5">
        <f t="shared" si="152"/>
        <v>0.63282656410893523</v>
      </c>
      <c r="O95" s="5">
        <f t="shared" si="152"/>
        <v>0.60816043410753451</v>
      </c>
      <c r="P95" s="5">
        <f t="shared" si="152"/>
        <v>0.58459853014001306</v>
      </c>
      <c r="Q95" s="5">
        <f t="shared" si="152"/>
        <v>0.56207515278535503</v>
      </c>
      <c r="R95" s="5">
        <f t="shared" si="152"/>
        <v>0.54052965888651139</v>
      </c>
      <c r="S95" s="5">
        <f t="shared" si="152"/>
        <v>0.51990615582792188</v>
      </c>
      <c r="T95" s="5">
        <f t="shared" si="150"/>
        <v>0.50015315588683606</v>
      </c>
      <c r="U95" s="5">
        <f t="shared" si="150"/>
        <v>0.48122321744827151</v>
      </c>
      <c r="V95" s="5">
        <f t="shared" si="150"/>
        <v>0.46307259050743987</v>
      </c>
      <c r="W95" s="5">
        <f t="shared" si="150"/>
        <v>0.44566087732640541</v>
      </c>
      <c r="X95" s="5">
        <f t="shared" si="153"/>
        <v>0.42895071456910688</v>
      </c>
      <c r="Y95" s="5">
        <f t="shared" si="153"/>
        <v>0.41290748013509143</v>
      </c>
      <c r="Z95" s="5">
        <f t="shared" si="153"/>
        <v>0.39749902583135827</v>
      </c>
      <c r="AA95" s="5">
        <f t="shared" si="153"/>
        <v>0.38269543566347358</v>
      </c>
      <c r="AB95" s="5">
        <f t="shared" si="153"/>
        <v>0.3684688086756831</v>
      </c>
      <c r="AC95" s="5">
        <f t="shared" si="153"/>
        <v>0.35479306477012562</v>
      </c>
      <c r="AD95" s="5">
        <f t="shared" si="153"/>
        <v>0.34164377167664994</v>
      </c>
      <c r="AE95" s="5">
        <f t="shared" si="153"/>
        <v>0.3289979911482227</v>
      </c>
      <c r="AF95" s="5">
        <f t="shared" si="153"/>
        <v>0.31683414246664132</v>
      </c>
      <c r="AG95" s="5">
        <f t="shared" si="153"/>
        <v>0.30513188141995184</v>
      </c>
      <c r="AH95" s="5">
        <f t="shared" si="153"/>
        <v>0.29387199302928513</v>
      </c>
      <c r="AI95" s="5">
        <f t="shared" si="153"/>
        <v>0.28303629643998929</v>
      </c>
      <c r="AJ95" s="5">
        <f t="shared" si="153"/>
        <v>0.27260756053726737</v>
      </c>
      <c r="AK95" s="5">
        <f t="shared" si="153"/>
        <v>0.26256942899168378</v>
      </c>
      <c r="AL95" s="5">
        <f t="shared" si="153"/>
        <v>0.2529063535795894</v>
      </c>
      <c r="AM95" s="5">
        <f t="shared" si="153"/>
        <v>0.24360353475457197</v>
      </c>
      <c r="AN95" s="5">
        <f t="shared" si="153"/>
        <v>0.23464686856677119</v>
      </c>
      <c r="AO95" s="5">
        <f t="shared" si="153"/>
        <v>0.22602289913662202</v>
      </c>
      <c r="AP95" s="5">
        <f t="shared" si="153"/>
        <v>0.21771877598825307</v>
      </c>
      <c r="AQ95" s="5">
        <f t="shared" si="153"/>
        <v>0.20972221563576918</v>
      </c>
      <c r="AR95" s="5">
        <f t="shared" si="153"/>
        <v>0.20202146689361705</v>
      </c>
      <c r="AS95" s="5">
        <f t="shared" si="153"/>
        <v>0.19460527945094655</v>
      </c>
      <c r="AT95" s="5">
        <f t="shared" si="153"/>
        <v>0.18746287531017655</v>
      </c>
      <c r="AU95" s="5">
        <f t="shared" si="153"/>
        <v>0.18058392274269</v>
      </c>
      <c r="AV95" s="5">
        <f t="shared" si="153"/>
        <v>0.17395851246054098</v>
      </c>
      <c r="AW95" s="5">
        <f t="shared" si="153"/>
        <v>0.1675771357430168</v>
      </c>
      <c r="AX95" s="5">
        <f t="shared" si="153"/>
        <v>0.16143066429158137</v>
      </c>
      <c r="AY95" s="5">
        <f t="shared" si="153"/>
        <v>0.15551033161677111</v>
      </c>
      <c r="AZ95" s="5">
        <f t="shared" si="153"/>
        <v>0.14980771578661314</v>
      </c>
      <c r="BA95" s="5">
        <f t="shared" si="153"/>
        <v>0.14431472338860113</v>
      </c>
      <c r="BB95" s="5">
        <f t="shared" si="153"/>
        <v>0.13902357457666553</v>
      </c>
      <c r="BC95" s="5">
        <f t="shared" si="153"/>
        <v>0.13392678909131731</v>
      </c>
      <c r="BD95" s="5">
        <f t="shared" si="153"/>
        <v>0.12901717315558145</v>
      </c>
      <c r="BE95" s="5">
        <f t="shared" si="153"/>
        <v>0.12428780716179139</v>
      </c>
      <c r="BF95" s="5">
        <f t="shared" si="153"/>
        <v>0.11973203407504851</v>
      </c>
      <c r="BG95" s="5">
        <f t="shared" si="153"/>
        <v>0.11534344848840722</v>
      </c>
      <c r="BH95" s="5">
        <f t="shared" si="153"/>
        <v>0.11111588627282992</v>
      </c>
      <c r="BI95" s="5">
        <f t="shared" si="153"/>
        <v>0.10704341477184152</v>
      </c>
      <c r="BJ95" s="5">
        <f t="shared" si="153"/>
        <v>0.10312032349675591</v>
      </c>
      <c r="BK95" s="5">
        <f t="shared" si="153"/>
        <v>9.9341115283481315E-2</v>
      </c>
      <c r="BL95" s="26">
        <f t="shared" si="144"/>
        <v>8.604361286379289E-2</v>
      </c>
      <c r="BM95" s="26">
        <f t="shared" si="154"/>
        <v>8.58808272274873E-2</v>
      </c>
      <c r="BN95" s="26">
        <f t="shared" si="154"/>
        <v>8.5660129682948921E-2</v>
      </c>
      <c r="BO95" s="26">
        <f t="shared" si="154"/>
        <v>8.5397876354848384E-2</v>
      </c>
      <c r="BP95" s="26">
        <f t="shared" si="154"/>
        <v>8.5106960019773636E-2</v>
      </c>
      <c r="BQ95" s="26">
        <f t="shared" si="154"/>
        <v>8.4797493976729463E-2</v>
      </c>
      <c r="BR95" s="26">
        <f t="shared" si="154"/>
        <v>8.4477363425610727E-2</v>
      </c>
      <c r="BS95" s="26">
        <f t="shared" si="154"/>
        <v>8.4152669973139846E-2</v>
      </c>
      <c r="BT95" s="26">
        <f t="shared" si="154"/>
        <v>8.3828089909922548E-2</v>
      </c>
      <c r="BU95" s="26">
        <f t="shared" si="154"/>
        <v>8.3507162899220999E-2</v>
      </c>
      <c r="BV95" s="26">
        <f t="shared" si="154"/>
        <v>8.3192524496255929E-2</v>
      </c>
      <c r="BW95" s="26">
        <f t="shared" si="154"/>
        <v>8.288609332277351E-2</v>
      </c>
      <c r="BX95" s="26">
        <f t="shared" si="154"/>
        <v>8.2589221632077908E-2</v>
      </c>
      <c r="BY95" s="26">
        <f t="shared" si="154"/>
        <v>8.2302816315902971E-2</v>
      </c>
      <c r="BZ95" s="26">
        <f t="shared" si="154"/>
        <v>8.2027436047042643E-2</v>
      </c>
      <c r="CA95" s="26">
        <f t="shared" si="154"/>
        <v>8.1763369156867938E-2</v>
      </c>
      <c r="CB95" s="26">
        <f t="shared" si="154"/>
        <v>8.1510695963546681E-2</v>
      </c>
      <c r="CC95" s="26">
        <f t="shared" si="154"/>
        <v>8.1269338553812881E-2</v>
      </c>
      <c r="CD95" s="26">
        <f t="shared" si="154"/>
        <v>8.1039100445434942E-2</v>
      </c>
      <c r="CE95" s="26">
        <f t="shared" si="154"/>
        <v>8.0819698092496214E-2</v>
      </c>
      <c r="CF95" s="26">
        <f t="shared" si="154"/>
        <v>8.0610785819822936E-2</v>
      </c>
      <c r="CG95" s="26">
        <f t="shared" si="154"/>
        <v>8.0411975469134575E-2</v>
      </c>
      <c r="CH95" s="26">
        <f t="shared" si="154"/>
        <v>8.0222851793867386E-2</v>
      </c>
      <c r="CI95" s="26">
        <f t="shared" si="154"/>
        <v>8.0042984440948997E-2</v>
      </c>
      <c r="CJ95" s="26">
        <f t="shared" si="154"/>
        <v>7.9871937197060053E-2</v>
      </c>
      <c r="CK95" s="26">
        <f t="shared" si="154"/>
        <v>7.9709275046836767E-2</v>
      </c>
      <c r="CL95" s="26">
        <f t="shared" si="154"/>
        <v>7.9554569485175447E-2</v>
      </c>
      <c r="CM95" s="26">
        <f t="shared" si="154"/>
        <v>7.940740244056145E-2</v>
      </c>
      <c r="CN95" s="26">
        <f t="shared" si="154"/>
        <v>7.9267369097332535E-2</v>
      </c>
      <c r="CO95" s="26">
        <f t="shared" si="154"/>
        <v>7.9134079848909383E-2</v>
      </c>
      <c r="CP95" s="26">
        <f t="shared" si="154"/>
        <v>7.9007161568787093E-2</v>
      </c>
      <c r="CQ95" s="26">
        <f t="shared" si="154"/>
        <v>7.8886258349456242E-2</v>
      </c>
      <c r="CR95" s="26">
        <f t="shared" si="154"/>
        <v>7.8771031829780042E-2</v>
      </c>
      <c r="CS95" s="26">
        <f t="shared" si="154"/>
        <v>7.8661161207367714E-2</v>
      </c>
      <c r="CT95" s="26">
        <f t="shared" si="154"/>
        <v>7.85563430130852E-2</v>
      </c>
      <c r="CU95" s="26">
        <f t="shared" si="154"/>
        <v>7.8456290709162366E-2</v>
      </c>
      <c r="CV95" s="26">
        <f t="shared" si="154"/>
        <v>7.8360734159689471E-2</v>
      </c>
      <c r="CW95" s="26">
        <f t="shared" si="154"/>
        <v>7.82694190120721E-2</v>
      </c>
      <c r="CX95" s="26">
        <f t="shared" si="154"/>
        <v>7.8182106019773476E-2</v>
      </c>
      <c r="CY95" s="26">
        <f t="shared" si="154"/>
        <v>7.8098570330039058E-2</v>
      </c>
      <c r="CZ95" s="26">
        <f t="shared" si="154"/>
        <v>7.8018600754965625E-2</v>
      </c>
      <c r="DA95" s="26">
        <f t="shared" si="154"/>
        <v>7.7941999040001597E-2</v>
      </c>
      <c r="DB95" s="26">
        <f t="shared" si="154"/>
        <v>7.7868579140542182E-2</v>
      </c>
      <c r="DC95" s="26">
        <f t="shared" si="154"/>
        <v>7.7798166514554262E-2</v>
      </c>
      <c r="DD95" s="26">
        <f t="shared" si="154"/>
        <v>7.773059743699412E-2</v>
      </c>
      <c r="DE95" s="26">
        <f t="shared" si="154"/>
        <v>7.7665718340063916E-2</v>
      </c>
      <c r="DF95" s="26">
        <f t="shared" si="154"/>
        <v>7.7603385181999551E-2</v>
      </c>
      <c r="DG95" s="26">
        <f t="shared" si="154"/>
        <v>7.7543462846023425E-2</v>
      </c>
      <c r="DH95" s="26">
        <f t="shared" si="154"/>
        <v>7.7485824570273948E-2</v>
      </c>
      <c r="DI95" s="26">
        <f t="shared" si="154"/>
        <v>7.7430351408892165E-2</v>
      </c>
      <c r="DJ95" s="26">
        <f t="shared" si="154"/>
        <v>7.7376931723966258E-2</v>
      </c>
      <c r="DK95" s="26">
        <f t="shared" si="154"/>
        <v>7.7325460707677013E-2</v>
      </c>
      <c r="DL95" s="26">
        <f t="shared" si="154"/>
        <v>7.7275839933727455E-2</v>
      </c>
      <c r="DM95" s="26">
        <f t="shared" si="154"/>
        <v>7.7227976936955378E-2</v>
      </c>
      <c r="DN95" s="26">
        <f t="shared" si="154"/>
        <v>7.7181784819904592E-2</v>
      </c>
      <c r="DO95" s="26">
        <f t="shared" si="154"/>
        <v>7.7137181885055472E-2</v>
      </c>
      <c r="DP95" s="26">
        <f t="shared" si="154"/>
        <v>7.7094091291375844E-2</v>
      </c>
      <c r="DQ95" s="26">
        <f t="shared" si="154"/>
        <v>7.7052440733843458E-2</v>
      </c>
      <c r="DR95" s="26">
        <f t="shared" si="154"/>
        <v>7.7012162144602894E-2</v>
      </c>
      <c r="DS95" s="26">
        <f t="shared" si="154"/>
        <v>7.6973191414446196E-2</v>
      </c>
      <c r="DT95" s="6">
        <f>2*(100-(100*G95))/SUM($D95:G95)/100</f>
        <v>8.7273945536487971E-2</v>
      </c>
      <c r="DU95" s="6">
        <f>2*(100-(100*I95))/SUM($D95:I95)/100</f>
        <v>8.6693857810978603E-2</v>
      </c>
      <c r="DV95" s="6">
        <f>2*(100-(100*M95))/SUM($D95:M95)/100</f>
        <v>8.5499862191541279E-2</v>
      </c>
      <c r="DW95" s="6">
        <f>2*(100-(100*Q95))/SUM($D95:Q95)/100</f>
        <v>8.444325703571319E-2</v>
      </c>
      <c r="DX95" s="6">
        <f>2*(100-(100*W95))/SUM($D95:W95)/100</f>
        <v>8.321788515100019E-2</v>
      </c>
      <c r="DY95" s="7">
        <f>(DT95-'Data for assignment'!C85)^2</f>
        <v>2.1845748182277626E-5</v>
      </c>
      <c r="DZ95" s="7">
        <f>(DU95-'Data for assignment'!D85)^2</f>
        <v>1.8437232076337185E-5</v>
      </c>
      <c r="EA95" s="7">
        <f>(DV95-'Data for assignment'!E85)^2</f>
        <v>1.2249049359232858E-5</v>
      </c>
      <c r="EB95" s="7">
        <f>(DW95-'Data for assignment'!F85)^2</f>
        <v>7.5254536774768785E-6</v>
      </c>
      <c r="EC95" s="7">
        <f>(DX95-'Data for assignment'!G85)^2</f>
        <v>2.9511431351241834E-6</v>
      </c>
    </row>
    <row r="96" spans="1:133" x14ac:dyDescent="0.3">
      <c r="A96" s="8">
        <v>32745</v>
      </c>
      <c r="B96" s="3">
        <v>8.6499995999999996E-2</v>
      </c>
      <c r="C96" s="4">
        <f t="shared" si="143"/>
        <v>8.6643159503395809E-2</v>
      </c>
      <c r="D96" s="5">
        <f t="shared" si="152"/>
        <v>0.95765812171994424</v>
      </c>
      <c r="E96" s="5">
        <f t="shared" si="152"/>
        <v>0.91728385611659613</v>
      </c>
      <c r="F96" s="5">
        <f t="shared" si="152"/>
        <v>0.8788527329659569</v>
      </c>
      <c r="G96" s="5">
        <f t="shared" si="152"/>
        <v>0.842305944180746</v>
      </c>
      <c r="H96" s="5">
        <f t="shared" si="152"/>
        <v>0.80756411886560775</v>
      </c>
      <c r="I96" s="5">
        <f t="shared" si="152"/>
        <v>0.77453686161441571</v>
      </c>
      <c r="J96" s="5">
        <f t="shared" si="152"/>
        <v>0.74312923334095127</v>
      </c>
      <c r="K96" s="5">
        <f t="shared" si="152"/>
        <v>0.71324604809129577</v>
      </c>
      <c r="L96" s="5">
        <f t="shared" si="152"/>
        <v>0.6847946256995856</v>
      </c>
      <c r="M96" s="5">
        <f t="shared" si="152"/>
        <v>0.65768646488408744</v>
      </c>
      <c r="N96" s="5">
        <f t="shared" si="152"/>
        <v>0.631838171537902</v>
      </c>
      <c r="O96" s="5">
        <f t="shared" si="152"/>
        <v>0.60717188168149039</v>
      </c>
      <c r="P96" s="5">
        <f t="shared" si="152"/>
        <v>0.58361534912689772</v>
      </c>
      <c r="Q96" s="5">
        <f t="shared" si="152"/>
        <v>0.56110181763503275</v>
      </c>
      <c r="R96" s="5">
        <f t="shared" si="152"/>
        <v>0.5395697611366399</v>
      </c>
      <c r="S96" s="5">
        <f t="shared" si="152"/>
        <v>0.51896254963399169</v>
      </c>
      <c r="T96" s="5">
        <f t="shared" si="150"/>
        <v>0.4992280798950634</v>
      </c>
      <c r="U96" s="5">
        <f t="shared" si="150"/>
        <v>0.48031839693422879</v>
      </c>
      <c r="V96" s="5">
        <f t="shared" si="150"/>
        <v>0.4621893230391062</v>
      </c>
      <c r="W96" s="5">
        <f t="shared" si="150"/>
        <v>0.44480010465837899</v>
      </c>
      <c r="X96" s="5">
        <f t="shared" si="153"/>
        <v>0.42811308301728973</v>
      </c>
      <c r="Y96" s="5">
        <f t="shared" si="153"/>
        <v>0.41209339130259104</v>
      </c>
      <c r="Z96" s="5">
        <f t="shared" si="153"/>
        <v>0.39670867924320602</v>
      </c>
      <c r="AA96" s="5">
        <f t="shared" si="153"/>
        <v>0.38192886460868064</v>
      </c>
      <c r="AB96" s="5">
        <f t="shared" si="153"/>
        <v>0.3677259103406551</v>
      </c>
      <c r="AC96" s="5">
        <f t="shared" si="153"/>
        <v>0.35407362556967725</v>
      </c>
      <c r="AD96" s="5">
        <f t="shared" si="153"/>
        <v>0.34094748854131418</v>
      </c>
      <c r="AE96" s="5">
        <f t="shared" si="153"/>
        <v>0.32832448940391779</v>
      </c>
      <c r="AF96" s="5">
        <f t="shared" si="153"/>
        <v>0.3161829908406672</v>
      </c>
      <c r="AG96" s="5">
        <f t="shared" si="153"/>
        <v>0.30450260462215523</v>
      </c>
      <c r="AH96" s="5">
        <f t="shared" si="153"/>
        <v>0.29326408228613138</v>
      </c>
      <c r="AI96" s="5">
        <f t="shared" si="153"/>
        <v>0.28244921829979069</v>
      </c>
      <c r="AJ96" s="5">
        <f t="shared" si="153"/>
        <v>0.27204076421497503</v>
      </c>
      <c r="AK96" s="5">
        <f t="shared" si="153"/>
        <v>0.2620223524798232</v>
      </c>
      <c r="AL96" s="5">
        <f t="shared" si="153"/>
        <v>0.25237842871676985</v>
      </c>
      <c r="AM96" s="5">
        <f t="shared" si="153"/>
        <v>0.24309419141342095</v>
      </c>
      <c r="AN96" s="5">
        <f t="shared" si="153"/>
        <v>0.23415553809822684</v>
      </c>
      <c r="AO96" s="5">
        <f t="shared" si="153"/>
        <v>0.2255490171864957</v>
      </c>
      <c r="AP96" s="5">
        <f t="shared" si="153"/>
        <v>0.21726178478422806</v>
      </c>
      <c r="AQ96" s="5">
        <f t="shared" si="153"/>
        <v>0.20928156582800053</v>
      </c>
      <c r="AR96" s="5">
        <f t="shared" si="153"/>
        <v>0.20159661901941145</v>
      </c>
      <c r="AS96" s="5">
        <f t="shared" si="153"/>
        <v>0.19419570508325931</v>
      </c>
      <c r="AT96" s="5">
        <f t="shared" si="153"/>
        <v>0.18706805794056539</v>
      </c>
      <c r="AU96" s="5">
        <f t="shared" si="153"/>
        <v>0.18020335844165322</v>
      </c>
      <c r="AV96" s="5">
        <f t="shared" si="153"/>
        <v>0.17359171035162843</v>
      </c>
      <c r="AW96" s="5">
        <f t="shared" si="153"/>
        <v>0.16722361832155169</v>
      </c>
      <c r="AX96" s="5">
        <f t="shared" si="153"/>
        <v>0.16108996761412292</v>
      </c>
      <c r="AY96" s="5">
        <f t="shared" si="153"/>
        <v>0.15518200538344892</v>
      </c>
      <c r="AZ96" s="5">
        <f t="shared" si="153"/>
        <v>0.14949132333506793</v>
      </c>
      <c r="BA96" s="5">
        <f t="shared" si="153"/>
        <v>0.14400984161538247</v>
      </c>
      <c r="BB96" s="5">
        <f t="shared" si="153"/>
        <v>0.13872979379948683</v>
      </c>
      <c r="BC96" s="5">
        <f t="shared" si="153"/>
        <v>0.13364371286348614</v>
      </c>
      <c r="BD96" s="5">
        <f t="shared" si="153"/>
        <v>0.1287444180421547</v>
      </c>
      <c r="BE96" s="5">
        <f t="shared" si="153"/>
        <v>0.12402500248550229</v>
      </c>
      <c r="BF96" s="5">
        <f t="shared" si="153"/>
        <v>0.11947882163877555</v>
      </c>
      <c r="BG96" s="5">
        <f t="shared" si="153"/>
        <v>0.11509948227987141</v>
      </c>
      <c r="BH96" s="5">
        <f t="shared" si="153"/>
        <v>0.11088083215628607</v>
      </c>
      <c r="BI96" s="5">
        <f t="shared" si="153"/>
        <v>0.10681695017074744</v>
      </c>
      <c r="BJ96" s="5">
        <f t="shared" si="153"/>
        <v>0.10290213707074089</v>
      </c>
      <c r="BK96" s="5">
        <f t="shared" si="153"/>
        <v>9.9130906602372629E-2</v>
      </c>
      <c r="BL96" s="26">
        <f t="shared" si="144"/>
        <v>8.6528862767973336E-2</v>
      </c>
      <c r="BM96" s="26">
        <f t="shared" si="154"/>
        <v>8.6338305971014814E-2</v>
      </c>
      <c r="BN96" s="26">
        <f t="shared" si="154"/>
        <v>8.6091956414073689E-2</v>
      </c>
      <c r="BO96" s="26">
        <f t="shared" si="154"/>
        <v>8.5805988301517283E-2</v>
      </c>
      <c r="BP96" s="26">
        <f t="shared" si="154"/>
        <v>8.5493129147893671E-2</v>
      </c>
      <c r="BQ96" s="26">
        <f t="shared" si="154"/>
        <v>8.5163342059492914E-2</v>
      </c>
      <c r="BR96" s="26">
        <f t="shared" si="154"/>
        <v>8.4824375679772065E-2</v>
      </c>
      <c r="BS96" s="26">
        <f t="shared" si="154"/>
        <v>8.4482207402521825E-2</v>
      </c>
      <c r="BT96" s="26">
        <f t="shared" si="154"/>
        <v>8.4141400482404122E-2</v>
      </c>
      <c r="BU96" s="26">
        <f t="shared" si="154"/>
        <v>8.3805391670860291E-2</v>
      </c>
      <c r="BV96" s="26">
        <f t="shared" si="154"/>
        <v>8.3476722784880192E-2</v>
      </c>
      <c r="BW96" s="26">
        <f t="shared" si="154"/>
        <v>8.3157227023193586E-2</v>
      </c>
      <c r="BX96" s="26">
        <f t="shared" si="154"/>
        <v>8.284817875593925E-2</v>
      </c>
      <c r="BY96" s="26">
        <f t="shared" si="154"/>
        <v>8.2550413830963953E-2</v>
      </c>
      <c r="BZ96" s="26">
        <f t="shared" si="154"/>
        <v>8.2264426083277969E-2</v>
      </c>
      <c r="CA96" s="26">
        <f t="shared" si="154"/>
        <v>8.1990444640147181E-2</v>
      </c>
      <c r="CB96" s="26">
        <f t="shared" si="154"/>
        <v>8.1728495731657497E-2</v>
      </c>
      <c r="CC96" s="26">
        <f t="shared" si="154"/>
        <v>8.1478452004218799E-2</v>
      </c>
      <c r="CD96" s="26">
        <f t="shared" si="154"/>
        <v>8.1240071759316398E-2</v>
      </c>
      <c r="CE96" s="26">
        <f t="shared" si="154"/>
        <v>8.1013030075267389E-2</v>
      </c>
      <c r="CF96" s="26">
        <f t="shared" si="154"/>
        <v>8.0796943394394166E-2</v>
      </c>
      <c r="CG96" s="26">
        <f t="shared" si="154"/>
        <v>8.0591388854659815E-2</v>
      </c>
      <c r="CH96" s="26">
        <f t="shared" si="154"/>
        <v>8.0395919399536248E-2</v>
      </c>
      <c r="CI96" s="26">
        <f t="shared" si="154"/>
        <v>8.0210075501518818E-2</v>
      </c>
      <c r="CJ96" s="26">
        <f t="shared" si="154"/>
        <v>8.0033394174243225E-2</v>
      </c>
      <c r="CK96" s="26">
        <f t="shared" si="154"/>
        <v>7.9865415818333813E-2</v>
      </c>
      <c r="CL96" s="26">
        <f t="shared" si="154"/>
        <v>7.9705689341048575E-2</v>
      </c>
      <c r="CM96" s="26">
        <f t="shared" si="154"/>
        <v>7.9553775904754626E-2</v>
      </c>
      <c r="CN96" s="26">
        <f t="shared" si="154"/>
        <v>7.9409251590440433E-2</v>
      </c>
      <c r="CO96" s="26">
        <f t="shared" si="154"/>
        <v>7.9271709206761867E-2</v>
      </c>
      <c r="CP96" s="26">
        <f t="shared" si="154"/>
        <v>7.9140759430029753E-2</v>
      </c>
      <c r="CQ96" s="26">
        <f t="shared" si="154"/>
        <v>7.9016031424057373E-2</v>
      </c>
      <c r="CR96" s="26">
        <f t="shared" si="154"/>
        <v>7.8897173059265704E-2</v>
      </c>
      <c r="CS96" s="26">
        <f t="shared" si="154"/>
        <v>7.8783850826568011E-2</v>
      </c>
      <c r="CT96" s="26">
        <f t="shared" si="154"/>
        <v>7.8675749522254909E-2</v>
      </c>
      <c r="CU96" s="26">
        <f t="shared" si="154"/>
        <v>7.8572571764508256E-2</v>
      </c>
      <c r="CV96" s="26">
        <f t="shared" si="154"/>
        <v>7.8474037389585916E-2</v>
      </c>
      <c r="CW96" s="26">
        <f t="shared" si="154"/>
        <v>7.8379882765568509E-2</v>
      </c>
      <c r="CX96" s="26">
        <f t="shared" si="154"/>
        <v>7.8289860053383814E-2</v>
      </c>
      <c r="CY96" s="26">
        <f t="shared" si="154"/>
        <v>7.8203736438249544E-2</v>
      </c>
      <c r="CZ96" s="26">
        <f t="shared" si="154"/>
        <v>7.8121293349395132E-2</v>
      </c>
      <c r="DA96" s="26">
        <f t="shared" si="154"/>
        <v>7.8042325681695973E-2</v>
      </c>
      <c r="DB96" s="26">
        <f t="shared" si="154"/>
        <v>7.7966641029473233E-2</v>
      </c>
      <c r="DC96" s="26">
        <f t="shared" si="154"/>
        <v>7.7894058940022715E-2</v>
      </c>
      <c r="DD96" s="26">
        <f t="shared" si="154"/>
        <v>7.7824410192299326E-2</v>
      </c>
      <c r="DE96" s="26">
        <f t="shared" si="154"/>
        <v>7.7757536104498995E-2</v>
      </c>
      <c r="DF96" s="26">
        <f t="shared" si="154"/>
        <v>7.7693287872953834E-2</v>
      </c>
      <c r="DG96" s="26">
        <f t="shared" si="154"/>
        <v>7.7631525943724855E-2</v>
      </c>
      <c r="DH96" s="26">
        <f t="shared" si="154"/>
        <v>7.7572119417476812E-2</v>
      </c>
      <c r="DI96" s="26">
        <f t="shared" si="154"/>
        <v>7.7514945487610065E-2</v>
      </c>
      <c r="DJ96" s="26">
        <f t="shared" si="154"/>
        <v>7.7459888911163913E-2</v>
      </c>
      <c r="DK96" s="26">
        <f t="shared" si="154"/>
        <v>7.7406841511664964E-2</v>
      </c>
      <c r="DL96" s="26">
        <f t="shared" si="154"/>
        <v>7.7355701712850486E-2</v>
      </c>
      <c r="DM96" s="26">
        <f t="shared" si="154"/>
        <v>7.7306374102025621E-2</v>
      </c>
      <c r="DN96" s="26">
        <f t="shared" si="154"/>
        <v>7.7258769021703991E-2</v>
      </c>
      <c r="DO96" s="26">
        <f t="shared" si="154"/>
        <v>7.7212802188116825E-2</v>
      </c>
      <c r="DP96" s="26">
        <f t="shared" si="154"/>
        <v>7.7168394335147245E-2</v>
      </c>
      <c r="DQ96" s="26">
        <f t="shared" si="154"/>
        <v>7.7125470882245847E-2</v>
      </c>
      <c r="DR96" s="26">
        <f t="shared" si="154"/>
        <v>7.7083961624903594E-2</v>
      </c>
      <c r="DS96" s="26">
        <f t="shared" si="154"/>
        <v>7.704380044629297E-2</v>
      </c>
      <c r="DT96" s="6">
        <f>2*(100-(100*G96))/SUM($D96:G96)/100</f>
        <v>8.7702804203064644E-2</v>
      </c>
      <c r="DU96" s="6">
        <f>2*(100-(100*I96))/SUM($D96:I96)/100</f>
        <v>8.7081637316509516E-2</v>
      </c>
      <c r="DV96" s="6">
        <f>2*(100-(100*M96))/SUM($D96:M96)/100</f>
        <v>8.5824506928485089E-2</v>
      </c>
      <c r="DW96" s="6">
        <f>2*(100-(100*Q96))/SUM($D96:Q96)/100</f>
        <v>8.4722957329855561E-2</v>
      </c>
      <c r="DX96" s="6">
        <f>2*(100-(100*W96))/SUM($D96:W96)/100</f>
        <v>8.3451978143319186E-2</v>
      </c>
      <c r="DY96" s="7">
        <f>(DT96-'Data for assignment'!C86)^2</f>
        <v>1.8514106798697943E-5</v>
      </c>
      <c r="DZ96" s="7">
        <f>(DU96-'Data for assignment'!D86)^2</f>
        <v>1.5067131546752117E-5</v>
      </c>
      <c r="EA96" s="7">
        <f>(DV96-'Data for assignment'!E86)^2</f>
        <v>1.2422184334033678E-5</v>
      </c>
      <c r="EB96" s="7">
        <f>(DW96-'Data for assignment'!F86)^2</f>
        <v>5.3961400481629872E-6</v>
      </c>
      <c r="EC96" s="7">
        <f>(DX96-'Data for assignment'!G86)^2</f>
        <v>1.8278449000127764E-6</v>
      </c>
    </row>
    <row r="97" spans="1:133" x14ac:dyDescent="0.3">
      <c r="A97" s="8">
        <v>32752</v>
      </c>
      <c r="B97" s="3">
        <v>8.6499995999999996E-2</v>
      </c>
      <c r="C97" s="4">
        <f t="shared" si="143"/>
        <v>8.6643159503395809E-2</v>
      </c>
      <c r="D97" s="5">
        <f t="shared" si="152"/>
        <v>0.95765812171994424</v>
      </c>
      <c r="E97" s="5">
        <f t="shared" si="152"/>
        <v>0.91728385611659613</v>
      </c>
      <c r="F97" s="5">
        <f t="shared" si="152"/>
        <v>0.8788527329659569</v>
      </c>
      <c r="G97" s="5">
        <f t="shared" si="152"/>
        <v>0.842305944180746</v>
      </c>
      <c r="H97" s="5">
        <f t="shared" si="152"/>
        <v>0.80756411886560775</v>
      </c>
      <c r="I97" s="5">
        <f t="shared" si="152"/>
        <v>0.77453686161441571</v>
      </c>
      <c r="J97" s="5">
        <f t="shared" si="152"/>
        <v>0.74312923334095127</v>
      </c>
      <c r="K97" s="5">
        <f t="shared" si="152"/>
        <v>0.71324604809129577</v>
      </c>
      <c r="L97" s="5">
        <f t="shared" si="152"/>
        <v>0.6847946256995856</v>
      </c>
      <c r="M97" s="5">
        <f t="shared" si="152"/>
        <v>0.65768646488408744</v>
      </c>
      <c r="N97" s="5">
        <f t="shared" si="152"/>
        <v>0.631838171537902</v>
      </c>
      <c r="O97" s="5">
        <f t="shared" si="152"/>
        <v>0.60717188168149039</v>
      </c>
      <c r="P97" s="5">
        <f t="shared" si="152"/>
        <v>0.58361534912689772</v>
      </c>
      <c r="Q97" s="5">
        <f t="shared" si="152"/>
        <v>0.56110181763503275</v>
      </c>
      <c r="R97" s="5">
        <f t="shared" si="152"/>
        <v>0.5395697611366399</v>
      </c>
      <c r="S97" s="5">
        <f t="shared" si="152"/>
        <v>0.51896254963399169</v>
      </c>
      <c r="T97" s="5">
        <f t="shared" si="150"/>
        <v>0.4992280798950634</v>
      </c>
      <c r="U97" s="5">
        <f t="shared" si="150"/>
        <v>0.48031839693422879</v>
      </c>
      <c r="V97" s="5">
        <f t="shared" si="150"/>
        <v>0.4621893230391062</v>
      </c>
      <c r="W97" s="5">
        <f t="shared" si="150"/>
        <v>0.44480010465837899</v>
      </c>
      <c r="X97" s="5">
        <f t="shared" si="153"/>
        <v>0.42811308301728973</v>
      </c>
      <c r="Y97" s="5">
        <f t="shared" si="153"/>
        <v>0.41209339130259104</v>
      </c>
      <c r="Z97" s="5">
        <f t="shared" si="153"/>
        <v>0.39670867924320602</v>
      </c>
      <c r="AA97" s="5">
        <f t="shared" si="153"/>
        <v>0.38192886460868064</v>
      </c>
      <c r="AB97" s="5">
        <f t="shared" si="153"/>
        <v>0.3677259103406551</v>
      </c>
      <c r="AC97" s="5">
        <f t="shared" si="153"/>
        <v>0.35407362556967725</v>
      </c>
      <c r="AD97" s="5">
        <f t="shared" si="153"/>
        <v>0.34094748854131418</v>
      </c>
      <c r="AE97" s="5">
        <f t="shared" si="153"/>
        <v>0.32832448940391779</v>
      </c>
      <c r="AF97" s="5">
        <f t="shared" si="153"/>
        <v>0.3161829908406672</v>
      </c>
      <c r="AG97" s="5">
        <f t="shared" si="153"/>
        <v>0.30450260462215523</v>
      </c>
      <c r="AH97" s="5">
        <f t="shared" si="153"/>
        <v>0.29326408228613138</v>
      </c>
      <c r="AI97" s="5">
        <f t="shared" si="153"/>
        <v>0.28244921829979069</v>
      </c>
      <c r="AJ97" s="5">
        <f t="shared" si="153"/>
        <v>0.27204076421497503</v>
      </c>
      <c r="AK97" s="5">
        <f t="shared" si="153"/>
        <v>0.2620223524798232</v>
      </c>
      <c r="AL97" s="5">
        <f t="shared" si="153"/>
        <v>0.25237842871676985</v>
      </c>
      <c r="AM97" s="5">
        <f t="shared" si="153"/>
        <v>0.24309419141342095</v>
      </c>
      <c r="AN97" s="5">
        <f t="shared" si="153"/>
        <v>0.23415553809822684</v>
      </c>
      <c r="AO97" s="5">
        <f t="shared" si="153"/>
        <v>0.2255490171864957</v>
      </c>
      <c r="AP97" s="5">
        <f t="shared" si="153"/>
        <v>0.21726178478422806</v>
      </c>
      <c r="AQ97" s="5">
        <f t="shared" si="153"/>
        <v>0.20928156582800053</v>
      </c>
      <c r="AR97" s="5">
        <f t="shared" si="153"/>
        <v>0.20159661901941145</v>
      </c>
      <c r="AS97" s="5">
        <f t="shared" si="153"/>
        <v>0.19419570508325931</v>
      </c>
      <c r="AT97" s="5">
        <f t="shared" si="153"/>
        <v>0.18706805794056539</v>
      </c>
      <c r="AU97" s="5">
        <f t="shared" si="153"/>
        <v>0.18020335844165322</v>
      </c>
      <c r="AV97" s="5">
        <f t="shared" si="153"/>
        <v>0.17359171035162843</v>
      </c>
      <c r="AW97" s="5">
        <f t="shared" si="153"/>
        <v>0.16722361832155169</v>
      </c>
      <c r="AX97" s="5">
        <f t="shared" si="153"/>
        <v>0.16108996761412292</v>
      </c>
      <c r="AY97" s="5">
        <f t="shared" si="153"/>
        <v>0.15518200538344892</v>
      </c>
      <c r="AZ97" s="5">
        <f t="shared" si="153"/>
        <v>0.14949132333506793</v>
      </c>
      <c r="BA97" s="5">
        <f t="shared" si="153"/>
        <v>0.14400984161538247</v>
      </c>
      <c r="BB97" s="5">
        <f t="shared" si="153"/>
        <v>0.13872979379948683</v>
      </c>
      <c r="BC97" s="5">
        <f t="shared" si="153"/>
        <v>0.13364371286348614</v>
      </c>
      <c r="BD97" s="5">
        <f t="shared" si="153"/>
        <v>0.1287444180421547</v>
      </c>
      <c r="BE97" s="5">
        <f t="shared" si="153"/>
        <v>0.12402500248550229</v>
      </c>
      <c r="BF97" s="5">
        <f t="shared" si="153"/>
        <v>0.11947882163877555</v>
      </c>
      <c r="BG97" s="5">
        <f t="shared" si="153"/>
        <v>0.11509948227987141</v>
      </c>
      <c r="BH97" s="5">
        <f t="shared" si="153"/>
        <v>0.11088083215628607</v>
      </c>
      <c r="BI97" s="5">
        <f t="shared" si="153"/>
        <v>0.10681695017074744</v>
      </c>
      <c r="BJ97" s="5">
        <f t="shared" si="153"/>
        <v>0.10290213707074089</v>
      </c>
      <c r="BK97" s="5">
        <f t="shared" si="153"/>
        <v>9.9130906602372629E-2</v>
      </c>
      <c r="BL97" s="26">
        <f t="shared" si="144"/>
        <v>8.6528862767973336E-2</v>
      </c>
      <c r="BM97" s="26">
        <f t="shared" si="154"/>
        <v>8.6338305971014814E-2</v>
      </c>
      <c r="BN97" s="26">
        <f t="shared" si="154"/>
        <v>8.6091956414073689E-2</v>
      </c>
      <c r="BO97" s="26">
        <f t="shared" si="154"/>
        <v>8.5805988301517283E-2</v>
      </c>
      <c r="BP97" s="26">
        <f t="shared" si="154"/>
        <v>8.5493129147893671E-2</v>
      </c>
      <c r="BQ97" s="26">
        <f t="shared" si="154"/>
        <v>8.5163342059492914E-2</v>
      </c>
      <c r="BR97" s="26">
        <f t="shared" si="154"/>
        <v>8.4824375679772065E-2</v>
      </c>
      <c r="BS97" s="26">
        <f t="shared" si="154"/>
        <v>8.4482207402521825E-2</v>
      </c>
      <c r="BT97" s="26">
        <f t="shared" si="154"/>
        <v>8.4141400482404122E-2</v>
      </c>
      <c r="BU97" s="26">
        <f t="shared" si="154"/>
        <v>8.3805391670860291E-2</v>
      </c>
      <c r="BV97" s="26">
        <f t="shared" si="154"/>
        <v>8.3476722784880192E-2</v>
      </c>
      <c r="BW97" s="26">
        <f t="shared" si="154"/>
        <v>8.3157227023193586E-2</v>
      </c>
      <c r="BX97" s="26">
        <f t="shared" si="154"/>
        <v>8.284817875593925E-2</v>
      </c>
      <c r="BY97" s="26">
        <f t="shared" si="154"/>
        <v>8.2550413830963953E-2</v>
      </c>
      <c r="BZ97" s="26">
        <f t="shared" si="154"/>
        <v>8.2264426083277969E-2</v>
      </c>
      <c r="CA97" s="26">
        <f t="shared" si="154"/>
        <v>8.1990444640147181E-2</v>
      </c>
      <c r="CB97" s="26">
        <f t="shared" si="154"/>
        <v>8.1728495731657497E-2</v>
      </c>
      <c r="CC97" s="26">
        <f t="shared" si="154"/>
        <v>8.1478452004218799E-2</v>
      </c>
      <c r="CD97" s="26">
        <f t="shared" si="154"/>
        <v>8.1240071759316398E-2</v>
      </c>
      <c r="CE97" s="26">
        <f t="shared" si="154"/>
        <v>8.1013030075267389E-2</v>
      </c>
      <c r="CF97" s="26">
        <f t="shared" si="154"/>
        <v>8.0796943394394166E-2</v>
      </c>
      <c r="CG97" s="26">
        <f t="shared" si="154"/>
        <v>8.0591388854659815E-2</v>
      </c>
      <c r="CH97" s="26">
        <f t="shared" si="154"/>
        <v>8.0395919399536248E-2</v>
      </c>
      <c r="CI97" s="26">
        <f t="shared" si="154"/>
        <v>8.0210075501518818E-2</v>
      </c>
      <c r="CJ97" s="26">
        <f t="shared" si="154"/>
        <v>8.0033394174243225E-2</v>
      </c>
      <c r="CK97" s="26">
        <f t="shared" si="154"/>
        <v>7.9865415818333813E-2</v>
      </c>
      <c r="CL97" s="26">
        <f t="shared" si="154"/>
        <v>7.9705689341048575E-2</v>
      </c>
      <c r="CM97" s="26">
        <f t="shared" si="154"/>
        <v>7.9553775904754626E-2</v>
      </c>
      <c r="CN97" s="26">
        <f t="shared" si="154"/>
        <v>7.9409251590440433E-2</v>
      </c>
      <c r="CO97" s="26">
        <f t="shared" si="154"/>
        <v>7.9271709206761867E-2</v>
      </c>
      <c r="CP97" s="26">
        <f t="shared" si="154"/>
        <v>7.9140759430029753E-2</v>
      </c>
      <c r="CQ97" s="26">
        <f t="shared" si="154"/>
        <v>7.9016031424057373E-2</v>
      </c>
      <c r="CR97" s="26">
        <f t="shared" si="154"/>
        <v>7.8897173059265704E-2</v>
      </c>
      <c r="CS97" s="26">
        <f t="shared" si="154"/>
        <v>7.8783850826568011E-2</v>
      </c>
      <c r="CT97" s="26">
        <f t="shared" si="154"/>
        <v>7.8675749522254909E-2</v>
      </c>
      <c r="CU97" s="26">
        <f t="shared" si="154"/>
        <v>7.8572571764508256E-2</v>
      </c>
      <c r="CV97" s="26">
        <f t="shared" si="154"/>
        <v>7.8474037389585916E-2</v>
      </c>
      <c r="CW97" s="26">
        <f t="shared" si="154"/>
        <v>7.8379882765568509E-2</v>
      </c>
      <c r="CX97" s="26">
        <f t="shared" si="154"/>
        <v>7.8289860053383814E-2</v>
      </c>
      <c r="CY97" s="26">
        <f t="shared" si="154"/>
        <v>7.8203736438249544E-2</v>
      </c>
      <c r="CZ97" s="26">
        <f t="shared" si="154"/>
        <v>7.8121293349395132E-2</v>
      </c>
      <c r="DA97" s="26">
        <f t="shared" si="154"/>
        <v>7.8042325681695973E-2</v>
      </c>
      <c r="DB97" s="26">
        <f t="shared" si="154"/>
        <v>7.7966641029473233E-2</v>
      </c>
      <c r="DC97" s="26">
        <f t="shared" si="154"/>
        <v>7.7894058940022715E-2</v>
      </c>
      <c r="DD97" s="26">
        <f t="shared" si="154"/>
        <v>7.7824410192299326E-2</v>
      </c>
      <c r="DE97" s="26">
        <f t="shared" si="154"/>
        <v>7.7757536104498995E-2</v>
      </c>
      <c r="DF97" s="26">
        <f t="shared" si="154"/>
        <v>7.7693287872953834E-2</v>
      </c>
      <c r="DG97" s="26">
        <f t="shared" si="154"/>
        <v>7.7631525943724855E-2</v>
      </c>
      <c r="DH97" s="26">
        <f t="shared" si="154"/>
        <v>7.7572119417476812E-2</v>
      </c>
      <c r="DI97" s="26">
        <f t="shared" si="154"/>
        <v>7.7514945487610065E-2</v>
      </c>
      <c r="DJ97" s="26">
        <f t="shared" si="154"/>
        <v>7.7459888911163913E-2</v>
      </c>
      <c r="DK97" s="26">
        <f t="shared" si="154"/>
        <v>7.7406841511664964E-2</v>
      </c>
      <c r="DL97" s="26">
        <f t="shared" si="154"/>
        <v>7.7355701712850486E-2</v>
      </c>
      <c r="DM97" s="26">
        <f t="shared" si="154"/>
        <v>7.7306374102025621E-2</v>
      </c>
      <c r="DN97" s="26">
        <f t="shared" si="154"/>
        <v>7.7258769021703991E-2</v>
      </c>
      <c r="DO97" s="26">
        <f t="shared" si="154"/>
        <v>7.7212802188116825E-2</v>
      </c>
      <c r="DP97" s="26">
        <f t="shared" si="154"/>
        <v>7.7168394335147245E-2</v>
      </c>
      <c r="DQ97" s="26">
        <f t="shared" si="154"/>
        <v>7.7125470882245847E-2</v>
      </c>
      <c r="DR97" s="26">
        <f t="shared" si="154"/>
        <v>7.7083961624903594E-2</v>
      </c>
      <c r="DS97" s="26">
        <f t="shared" si="154"/>
        <v>7.704380044629297E-2</v>
      </c>
      <c r="DT97" s="6">
        <f>2*(100-(100*G97))/SUM($D97:G97)/100</f>
        <v>8.7702804203064644E-2</v>
      </c>
      <c r="DU97" s="6">
        <f>2*(100-(100*I97))/SUM($D97:I97)/100</f>
        <v>8.7081637316509516E-2</v>
      </c>
      <c r="DV97" s="6">
        <f>2*(100-(100*M97))/SUM($D97:M97)/100</f>
        <v>8.5824506928485089E-2</v>
      </c>
      <c r="DW97" s="6">
        <f>2*(100-(100*Q97))/SUM($D97:Q97)/100</f>
        <v>8.4722957329855561E-2</v>
      </c>
      <c r="DX97" s="6">
        <f>2*(100-(100*W97))/SUM($D97:W97)/100</f>
        <v>8.3451978143319186E-2</v>
      </c>
      <c r="DY97" s="7">
        <f>(DT97-'Data for assignment'!C87)^2</f>
        <v>1.6022449493681408E-5</v>
      </c>
      <c r="DZ97" s="7">
        <f>(DU97-'Data for assignment'!D87)^2</f>
        <v>1.5067131546752117E-5</v>
      </c>
      <c r="EA97" s="7">
        <f>(DV97-'Data for assignment'!E87)^2</f>
        <v>1.6196631870391946E-5</v>
      </c>
      <c r="EB97" s="7">
        <f>(DW97-'Data for assignment'!F87)^2</f>
        <v>5.8707464518990844E-6</v>
      </c>
      <c r="EC97" s="7">
        <f>(DX97-'Data for assignment'!G87)^2</f>
        <v>2.408648573181606E-6</v>
      </c>
    </row>
    <row r="98" spans="1:133" x14ac:dyDescent="0.3">
      <c r="A98" s="8">
        <v>32759</v>
      </c>
      <c r="B98" s="3">
        <v>8.6999998000000009E-2</v>
      </c>
      <c r="C98" s="4">
        <f t="shared" si="143"/>
        <v>8.7158510364234873E-2</v>
      </c>
      <c r="D98" s="5">
        <f t="shared" si="152"/>
        <v>0.95742579350294832</v>
      </c>
      <c r="E98" s="5">
        <f t="shared" si="152"/>
        <v>0.91686430583465495</v>
      </c>
      <c r="F98" s="5">
        <f t="shared" si="152"/>
        <v>0.87828363776266227</v>
      </c>
      <c r="G98" s="5">
        <f t="shared" si="152"/>
        <v>0.84161870070921718</v>
      </c>
      <c r="H98" s="5">
        <f t="shared" si="152"/>
        <v>0.80678483867882378</v>
      </c>
      <c r="I98" s="5">
        <f t="shared" si="152"/>
        <v>0.77368722248770727</v>
      </c>
      <c r="J98" s="5">
        <f t="shared" si="152"/>
        <v>0.74222720086344351</v>
      </c>
      <c r="K98" s="5">
        <f t="shared" si="152"/>
        <v>0.71230648360263971</v>
      </c>
      <c r="L98" s="5">
        <f t="shared" si="152"/>
        <v>0.68382979643518005</v>
      </c>
      <c r="M98" s="5">
        <f t="shared" si="152"/>
        <v>0.65670647098908508</v>
      </c>
      <c r="N98" s="5">
        <f t="shared" si="152"/>
        <v>0.63085130298530534</v>
      </c>
      <c r="O98" s="5">
        <f t="shared" si="152"/>
        <v>0.60618491640414951</v>
      </c>
      <c r="P98" s="5">
        <f t="shared" si="152"/>
        <v>0.58263380201865389</v>
      </c>
      <c r="Q98" s="5">
        <f t="shared" si="152"/>
        <v>0.5601301485747272</v>
      </c>
      <c r="R98" s="5">
        <f t="shared" si="152"/>
        <v>0.5386115488707689</v>
      </c>
      <c r="S98" s="5">
        <f t="shared" si="152"/>
        <v>0.51802063722162306</v>
      </c>
      <c r="T98" s="5">
        <f t="shared" si="150"/>
        <v>0.49830469645986464</v>
      </c>
      <c r="U98" s="5">
        <f t="shared" si="150"/>
        <v>0.4794152596643283</v>
      </c>
      <c r="V98" s="5">
        <f t="shared" si="150"/>
        <v>0.46130772270539017</v>
      </c>
      <c r="W98" s="5">
        <f t="shared" si="150"/>
        <v>0.44394097736571608</v>
      </c>
      <c r="X98" s="5">
        <f t="shared" si="153"/>
        <v>0.42727707044281671</v>
      </c>
      <c r="Y98" s="5">
        <f t="shared" si="153"/>
        <v>0.4112808912946041</v>
      </c>
      <c r="Z98" s="5">
        <f t="shared" si="153"/>
        <v>0.39591988833967257</v>
      </c>
      <c r="AA98" s="5">
        <f t="shared" si="153"/>
        <v>0.38116381377438302</v>
      </c>
      <c r="AB98" s="5">
        <f t="shared" si="153"/>
        <v>0.36698449500686992</v>
      </c>
      <c r="AC98" s="5">
        <f t="shared" si="153"/>
        <v>0.35335563088213717</v>
      </c>
      <c r="AD98" s="5">
        <f t="shared" si="153"/>
        <v>0.34025261057443257</v>
      </c>
      <c r="AE98" s="5">
        <f t="shared" si="153"/>
        <v>0.32765235297651024</v>
      </c>
      <c r="AF98" s="5">
        <f t="shared" si="153"/>
        <v>0.31553316446627039</v>
      </c>
      <c r="AG98" s="5">
        <f t="shared" si="153"/>
        <v>0.30387461304192159</v>
      </c>
      <c r="AH98" s="5">
        <f t="shared" si="153"/>
        <v>0.29265741696120784</v>
      </c>
      <c r="AI98" s="5">
        <f t="shared" si="153"/>
        <v>0.28186334618065956</v>
      </c>
      <c r="AJ98" s="5">
        <f t="shared" si="153"/>
        <v>0.27147513505545362</v>
      </c>
      <c r="AK98" s="5">
        <f t="shared" si="153"/>
        <v>0.26147640492165858</v>
      </c>
      <c r="AL98" s="5">
        <f t="shared" si="153"/>
        <v>0.25185159533568074</v>
      </c>
      <c r="AM98" s="5">
        <f t="shared" si="153"/>
        <v>0.24258590288792534</v>
      </c>
      <c r="AN98" s="5">
        <f t="shared" si="153"/>
        <v>0.23366522663773373</v>
      </c>
      <c r="AO98" s="5">
        <f t="shared" si="153"/>
        <v>0.22507611933417415</v>
      </c>
      <c r="AP98" s="5">
        <f t="shared" si="153"/>
        <v>0.21680574369247013</v>
      </c>
      <c r="AQ98" s="5">
        <f t="shared" si="153"/>
        <v>0.20884183308933885</v>
      </c>
      <c r="AR98" s="5">
        <f t="shared" si="153"/>
        <v>0.20117265612310523</v>
      </c>
      <c r="AS98" s="5">
        <f t="shared" si="153"/>
        <v>0.19378698455705692</v>
      </c>
      <c r="AT98" s="5">
        <f t="shared" si="153"/>
        <v>0.18667406422808497</v>
      </c>
      <c r="AU98" s="5">
        <f t="shared" si="153"/>
        <v>0.17982358855813771</v>
      </c>
      <c r="AV98" s="5">
        <f t="shared" si="153"/>
        <v>0.1732256743543153</v>
      </c>
      <c r="AW98" s="5">
        <f t="shared" si="153"/>
        <v>0.16687083962537028</v>
      </c>
      <c r="AX98" s="5">
        <f t="shared" si="153"/>
        <v>0.16074998317873934</v>
      </c>
      <c r="AY98" s="5">
        <f t="shared" si="153"/>
        <v>0.15485436579369644</v>
      </c>
      <c r="AZ98" s="5">
        <f t="shared" si="153"/>
        <v>0.14917559279341755</v>
      </c>
      <c r="BA98" s="5">
        <f t="shared" si="153"/>
        <v>0.14370559786223663</v>
      </c>
      <c r="BB98" s="5">
        <f t="shared" si="153"/>
        <v>0.13843662797463699</v>
      </c>
      <c r="BC98" s="5">
        <f t="shared" si="153"/>
        <v>0.13336122932000327</v>
      </c>
      <c r="BD98" s="5">
        <f t="shared" si="153"/>
        <v>0.12847223412221967</v>
      </c>
      <c r="BE98" s="5">
        <f t="shared" si="153"/>
        <v>0.12376274826618648</v>
      </c>
      <c r="BF98" s="5">
        <f t="shared" si="153"/>
        <v>0.11922613965451155</v>
      </c>
      <c r="BG98" s="5">
        <f t="shared" si="153"/>
        <v>0.11485602722727364</v>
      </c>
      <c r="BH98" s="5">
        <f t="shared" si="153"/>
        <v>0.11064627058606498</v>
      </c>
      <c r="BI98" s="5">
        <f t="shared" si="153"/>
        <v>0.10659096017068237</v>
      </c>
      <c r="BJ98" s="5">
        <f t="shared" si="153"/>
        <v>0.10268440794301704</v>
      </c>
      <c r="BK98" s="5">
        <f t="shared" si="153"/>
        <v>9.8921138538027142E-2</v>
      </c>
      <c r="BL98" s="26">
        <f t="shared" si="144"/>
        <v>8.7014122377307157E-2</v>
      </c>
      <c r="BM98" s="26">
        <f t="shared" si="154"/>
        <v>8.6795793864263601E-2</v>
      </c>
      <c r="BN98" s="26">
        <f t="shared" si="154"/>
        <v>8.6523791781871293E-2</v>
      </c>
      <c r="BO98" s="26">
        <f t="shared" si="154"/>
        <v>8.6214108410555712E-2</v>
      </c>
      <c r="BP98" s="26">
        <f t="shared" si="154"/>
        <v>8.5879305999519845E-2</v>
      </c>
      <c r="BQ98" s="26">
        <f t="shared" si="154"/>
        <v>8.5529197459335099E-2</v>
      </c>
      <c r="BR98" s="26">
        <f t="shared" si="154"/>
        <v>8.5171394874289555E-2</v>
      </c>
      <c r="BS98" s="26">
        <f t="shared" si="154"/>
        <v>8.4811751422757875E-2</v>
      </c>
      <c r="BT98" s="26">
        <f t="shared" si="154"/>
        <v>8.4454717321197414E-2</v>
      </c>
      <c r="BU98" s="26">
        <f t="shared" si="154"/>
        <v>8.4103626407170451E-2</v>
      </c>
      <c r="BV98" s="26">
        <f t="shared" si="154"/>
        <v>8.3760926757561166E-2</v>
      </c>
      <c r="BW98" s="26">
        <f t="shared" si="154"/>
        <v>8.3428366146374444E-2</v>
      </c>
      <c r="BX98" s="26">
        <f t="shared" si="154"/>
        <v>8.3107141059025974E-2</v>
      </c>
      <c r="BY98" s="26">
        <f t="shared" si="154"/>
        <v>8.2798016298054472E-2</v>
      </c>
      <c r="BZ98" s="26">
        <f t="shared" si="154"/>
        <v>8.2501420859389857E-2</v>
      </c>
      <c r="CA98" s="26">
        <f t="shared" si="154"/>
        <v>8.221752466500877E-2</v>
      </c>
      <c r="CB98" s="26">
        <f t="shared" si="154"/>
        <v>8.1946299855833404E-2</v>
      </c>
      <c r="CC98" s="26">
        <f t="shared" si="154"/>
        <v>8.1687569636960625E-2</v>
      </c>
      <c r="CD98" s="26">
        <f t="shared" si="154"/>
        <v>8.1441047092688443E-2</v>
      </c>
      <c r="CE98" s="26">
        <f t="shared" si="154"/>
        <v>8.1206365924740093E-2</v>
      </c>
      <c r="CF98" s="26">
        <f t="shared" si="154"/>
        <v>8.0983104692176455E-2</v>
      </c>
      <c r="CG98" s="26">
        <f t="shared" si="154"/>
        <v>8.0770805828510192E-2</v>
      </c>
      <c r="CH98" s="26">
        <f t="shared" si="154"/>
        <v>8.0568990466612631E-2</v>
      </c>
      <c r="CI98" s="26">
        <f t="shared" si="154"/>
        <v>8.0377169903963333E-2</v>
      </c>
      <c r="CJ98" s="26">
        <f t="shared" si="154"/>
        <v>8.0194854380617617E-2</v>
      </c>
      <c r="CK98" s="26">
        <f t="shared" si="154"/>
        <v>8.0021559712696255E-2</v>
      </c>
      <c r="CL98" s="26">
        <f t="shared" si="154"/>
        <v>7.985681221936719E-2</v>
      </c>
      <c r="CM98" s="26">
        <f t="shared" si="154"/>
        <v>7.9700152296463933E-2</v>
      </c>
      <c r="CN98" s="26">
        <f t="shared" si="154"/>
        <v>7.955113692124359E-2</v>
      </c>
      <c r="CO98" s="26">
        <f t="shared" si="154"/>
        <v>7.9409341317245544E-2</v>
      </c>
      <c r="CP98" s="26">
        <f t="shared" si="154"/>
        <v>7.9274359963272395E-2</v>
      </c>
      <c r="CQ98" s="26">
        <f t="shared" si="154"/>
        <v>7.9145807094161538E-2</v>
      </c>
      <c r="CR98" s="26">
        <f t="shared" si="154"/>
        <v>7.9023316811616326E-2</v>
      </c>
      <c r="CS98" s="26">
        <f t="shared" si="154"/>
        <v>7.8906542899599946E-2</v>
      </c>
      <c r="CT98" s="26">
        <f t="shared" si="154"/>
        <v>7.8795158419593031E-2</v>
      </c>
      <c r="CU98" s="26">
        <f t="shared" si="154"/>
        <v>7.8688855145512479E-2</v>
      </c>
      <c r="CV98" s="26">
        <f t="shared" si="154"/>
        <v>7.8587342885583222E-2</v>
      </c>
      <c r="CW98" s="26">
        <f t="shared" si="154"/>
        <v>7.849034872837532E-2</v>
      </c>
      <c r="CX98" s="26">
        <f t="shared" si="154"/>
        <v>7.8397616242109308E-2</v>
      </c>
      <c r="CY98" s="26">
        <f t="shared" si="154"/>
        <v>7.8308904649815853E-2</v>
      </c>
      <c r="CZ98" s="26">
        <f t="shared" si="154"/>
        <v>7.8223987997709396E-2</v>
      </c>
      <c r="DA98" s="26">
        <f t="shared" si="154"/>
        <v>7.8142654329955291E-2</v>
      </c>
      <c r="DB98" s="26">
        <f t="shared" si="154"/>
        <v>7.8064704879673444E-2</v>
      </c>
      <c r="DC98" s="26">
        <f t="shared" si="154"/>
        <v>7.7989953283370342E-2</v>
      </c>
      <c r="DD98" s="26">
        <f t="shared" si="154"/>
        <v>7.7918224823889673E-2</v>
      </c>
      <c r="DE98" s="26">
        <f t="shared" si="154"/>
        <v>7.7849355705318743E-2</v>
      </c>
      <c r="DF98" s="26">
        <f t="shared" si="154"/>
        <v>7.7783192361990716E-2</v>
      </c>
      <c r="DG98" s="26">
        <f t="shared" si="154"/>
        <v>7.7719590802716426E-2</v>
      </c>
      <c r="DH98" s="26">
        <f t="shared" si="154"/>
        <v>7.7658415990604232E-2</v>
      </c>
      <c r="DI98" s="26">
        <f t="shared" si="154"/>
        <v>7.7599541258236607E-2</v>
      </c>
      <c r="DJ98" s="26">
        <f t="shared" si="154"/>
        <v>7.7542847757531855E-2</v>
      </c>
      <c r="DK98" s="26">
        <f t="shared" si="154"/>
        <v>7.7488223943295048E-2</v>
      </c>
      <c r="DL98" s="26">
        <f t="shared" si="154"/>
        <v>7.7435565089234659E-2</v>
      </c>
      <c r="DM98" s="26">
        <f t="shared" si="154"/>
        <v>7.7384772835064272E-2</v>
      </c>
      <c r="DN98" s="26">
        <f t="shared" si="154"/>
        <v>7.733575476321207E-2</v>
      </c>
      <c r="DO98" s="26">
        <f t="shared" si="154"/>
        <v>7.7288424003608427E-2</v>
      </c>
      <c r="DP98" s="26">
        <f t="shared" si="154"/>
        <v>7.7242698865003317E-2</v>
      </c>
      <c r="DQ98" s="26">
        <f t="shared" ref="BM98:DS103" si="155">-(LN(DQ$7)/DQ$6)+(DQ$8/DQ$6)*$C98</f>
        <v>7.7198502491274579E-2</v>
      </c>
      <c r="DR98" s="26">
        <f t="shared" si="155"/>
        <v>7.715576254121688E-2</v>
      </c>
      <c r="DS98" s="26">
        <f t="shared" si="155"/>
        <v>7.7114410890342974E-2</v>
      </c>
      <c r="DT98" s="6">
        <f>2*(100-(100*G98))/SUM($D98:G98)/100</f>
        <v>8.813178594705956E-2</v>
      </c>
      <c r="DU98" s="6">
        <f>2*(100-(100*I98))/SUM($D98:I98)/100</f>
        <v>8.7469546115338123E-2</v>
      </c>
      <c r="DV98" s="6">
        <f>2*(100-(100*M98))/SUM($D98:M98)/100</f>
        <v>8.6149301743321374E-2</v>
      </c>
      <c r="DW98" s="6">
        <f>2*(100-(100*Q98))/SUM($D98:Q98)/100</f>
        <v>8.5002827187833627E-2</v>
      </c>
      <c r="DX98" s="6">
        <f>2*(100-(100*W98))/SUM($D98:W98)/100</f>
        <v>8.3686259979326993E-2</v>
      </c>
      <c r="DY98" s="7">
        <f>(DT98-'Data for assignment'!C88)^2</f>
        <v>2.9504244256839175E-5</v>
      </c>
      <c r="DZ98" s="7">
        <f>(DU98-'Data for assignment'!D88)^2</f>
        <v>2.6724258734093626E-5</v>
      </c>
      <c r="EA98" s="7">
        <f>(DV98-'Data for assignment'!E88)^2</f>
        <v>2.2555838553313999E-5</v>
      </c>
      <c r="EB98" s="7">
        <f>(DW98-'Data for assignment'!F88)^2</f>
        <v>9.6275613801930177E-6</v>
      </c>
      <c r="EC98" s="7">
        <f>(DX98-'Data for assignment'!G88)^2</f>
        <v>5.2269709755213949E-6</v>
      </c>
    </row>
    <row r="99" spans="1:133" x14ac:dyDescent="0.3">
      <c r="A99" s="8">
        <v>32766</v>
      </c>
      <c r="B99" s="3">
        <v>8.5500001999999992E-2</v>
      </c>
      <c r="C99" s="4">
        <f t="shared" si="143"/>
        <v>8.5612468088693688E-2</v>
      </c>
      <c r="D99" s="5">
        <f t="shared" si="152"/>
        <v>0.95812294264801812</v>
      </c>
      <c r="E99" s="5">
        <f t="shared" si="152"/>
        <v>0.91812352431701272</v>
      </c>
      <c r="F99" s="5">
        <f t="shared" si="152"/>
        <v>0.87999201846889508</v>
      </c>
      <c r="G99" s="5">
        <f t="shared" si="152"/>
        <v>0.84368210136344401</v>
      </c>
      <c r="H99" s="5">
        <f t="shared" si="152"/>
        <v>0.80912492248266843</v>
      </c>
      <c r="I99" s="5">
        <f t="shared" si="152"/>
        <v>0.77623892299447395</v>
      </c>
      <c r="J99" s="5">
        <f t="shared" si="152"/>
        <v>0.74493657026672011</v>
      </c>
      <c r="K99" s="5">
        <f t="shared" si="152"/>
        <v>0.71512887783434442</v>
      </c>
      <c r="L99" s="5">
        <f t="shared" si="152"/>
        <v>0.68672835067569438</v>
      </c>
      <c r="M99" s="5">
        <f t="shared" si="152"/>
        <v>0.65965082247706563</v>
      </c>
      <c r="N99" s="5">
        <f t="shared" si="152"/>
        <v>0.63381652264973809</v>
      </c>
      <c r="O99" s="5">
        <f t="shared" si="152"/>
        <v>0.60915061584131514</v>
      </c>
      <c r="P99" s="5">
        <f t="shared" si="152"/>
        <v>0.58558338717157288</v>
      </c>
      <c r="Q99" s="5">
        <f t="shared" si="152"/>
        <v>0.56305019588367378</v>
      </c>
      <c r="R99" s="5">
        <f t="shared" si="152"/>
        <v>0.5414912835495882</v>
      </c>
      <c r="S99" s="5">
        <f t="shared" si="152"/>
        <v>0.52085149666234831</v>
      </c>
      <c r="T99" s="5">
        <f t="shared" si="150"/>
        <v>0.50107996460946957</v>
      </c>
      <c r="U99" s="5">
        <f t="shared" si="150"/>
        <v>0.48212976060487295</v>
      </c>
      <c r="V99" s="5">
        <f t="shared" si="150"/>
        <v>0.46395756366143759</v>
      </c>
      <c r="W99" s="5">
        <f t="shared" si="150"/>
        <v>0.44652333301872554</v>
      </c>
      <c r="X99" s="5">
        <f t="shared" si="153"/>
        <v>0.42979000180452365</v>
      </c>
      <c r="Y99" s="5">
        <f t="shared" si="153"/>
        <v>0.41372319352710346</v>
      </c>
      <c r="Z99" s="5">
        <f t="shared" si="153"/>
        <v>0.39829096284935972</v>
      </c>
      <c r="AA99" s="5">
        <f t="shared" si="153"/>
        <v>0.38346356068414922</v>
      </c>
      <c r="AB99" s="5">
        <f t="shared" si="153"/>
        <v>0.36921322275445395</v>
      </c>
      <c r="AC99" s="5">
        <f t="shared" si="153"/>
        <v>0.35551398022588071</v>
      </c>
      <c r="AD99" s="5">
        <f t="shared" si="153"/>
        <v>0.34234149073032488</v>
      </c>
      <c r="AE99" s="5">
        <f t="shared" si="153"/>
        <v>0.3296728879783104</v>
      </c>
      <c r="AF99" s="5">
        <f t="shared" si="153"/>
        <v>0.31748664814677313</v>
      </c>
      <c r="AG99" s="5">
        <f t="shared" si="153"/>
        <v>0.30576247128882694</v>
      </c>
      <c r="AH99" s="5">
        <f t="shared" si="153"/>
        <v>0.29448117611436875</v>
      </c>
      <c r="AI99" s="5">
        <f t="shared" si="153"/>
        <v>0.28362460661594258</v>
      </c>
      <c r="AJ99" s="5">
        <f t="shared" si="153"/>
        <v>0.2731755491499791</v>
      </c>
      <c r="AK99" s="5">
        <f t="shared" si="153"/>
        <v>0.26311765872067072</v>
      </c>
      <c r="AL99" s="5">
        <f t="shared" si="153"/>
        <v>0.25343539334674936</v>
      </c>
      <c r="AM99" s="5">
        <f t="shared" si="153"/>
        <v>0.24411395551691581</v>
      </c>
      <c r="AN99" s="5">
        <f t="shared" si="153"/>
        <v>0.23513923985574131</v>
      </c>
      <c r="AO99" s="5">
        <f t="shared" si="153"/>
        <v>0.22649778622767988</v>
      </c>
      <c r="AP99" s="5">
        <f t="shared" si="153"/>
        <v>0.21817673760221623</v>
      </c>
      <c r="AQ99" s="5">
        <f t="shared" si="153"/>
        <v>0.21016380208842331</v>
      </c>
      <c r="AR99" s="5">
        <f t="shared" si="153"/>
        <v>0.20244721862285722</v>
      </c>
      <c r="AS99" s="5">
        <f t="shared" si="153"/>
        <v>0.19501572586147695</v>
      </c>
      <c r="AT99" s="5">
        <f t="shared" si="153"/>
        <v>0.1878585338849289</v>
      </c>
      <c r="AU99" s="5">
        <f t="shared" si="153"/>
        <v>0.18096529837785921</v>
      </c>
      <c r="AV99" s="5">
        <f t="shared" si="153"/>
        <v>0.17432609698770152</v>
      </c>
      <c r="AW99" s="5">
        <f t="shared" si="153"/>
        <v>0.16793140760735187</v>
      </c>
      <c r="AX99" s="5">
        <f t="shared" si="153"/>
        <v>0.16177208835998541</v>
      </c>
      <c r="AY99" s="5">
        <f t="shared" si="153"/>
        <v>0.15583935909360103</v>
      </c>
      <c r="AZ99" s="5">
        <f t="shared" si="153"/>
        <v>0.1501247842182715</v>
      </c>
      <c r="BA99" s="5">
        <f t="shared" si="153"/>
        <v>0.14462025674103215</v>
      </c>
      <c r="BB99" s="5">
        <f t="shared" si="153"/>
        <v>0.13931798337230458</v>
      </c>
      <c r="BC99" s="5">
        <f t="shared" si="153"/>
        <v>0.13421047059412514</v>
      </c>
      <c r="BD99" s="5">
        <f t="shared" si="153"/>
        <v>0.12929051159457061</v>
      </c>
      <c r="BE99" s="5">
        <f t="shared" si="153"/>
        <v>0.12455117398496166</v>
      </c>
      <c r="BF99" s="5">
        <f t="shared" si="153"/>
        <v>0.11998578822692926</v>
      </c>
      <c r="BG99" s="5">
        <f t="shared" si="153"/>
        <v>0.11558793670549473</v>
      </c>
      <c r="BH99" s="5">
        <f t="shared" si="153"/>
        <v>0.11135144339213102</v>
      </c>
      <c r="BI99" s="5">
        <f t="shared" si="153"/>
        <v>0.1072703640485205</v>
      </c>
      <c r="BJ99" s="5">
        <f t="shared" si="153"/>
        <v>0.10333897692754755</v>
      </c>
      <c r="BK99" s="5">
        <f t="shared" si="153"/>
        <v>9.955177393309772E-2</v>
      </c>
      <c r="BL99" s="26">
        <f t="shared" si="144"/>
        <v>8.5558353254459069E-2</v>
      </c>
      <c r="BM99" s="26">
        <f t="shared" si="155"/>
        <v>8.5423339334238499E-2</v>
      </c>
      <c r="BN99" s="26">
        <f t="shared" si="155"/>
        <v>8.5228294315151332E-2</v>
      </c>
      <c r="BO99" s="26">
        <f t="shared" si="155"/>
        <v>8.4989756245809955E-2</v>
      </c>
      <c r="BP99" s="26">
        <f t="shared" si="155"/>
        <v>8.4720783168147462E-2</v>
      </c>
      <c r="BQ99" s="26">
        <f t="shared" si="155"/>
        <v>8.4431638576887291E-2</v>
      </c>
      <c r="BR99" s="26">
        <f t="shared" si="155"/>
        <v>8.4130344231093251E-2</v>
      </c>
      <c r="BS99" s="26">
        <f t="shared" si="155"/>
        <v>8.382312595290381E-2</v>
      </c>
      <c r="BT99" s="26">
        <f t="shared" si="155"/>
        <v>8.3514773071129256E-2</v>
      </c>
      <c r="BU99" s="26">
        <f t="shared" si="155"/>
        <v>8.3208928162910839E-2</v>
      </c>
      <c r="BV99" s="26">
        <f t="shared" si="155"/>
        <v>8.2908320523574941E-2</v>
      </c>
      <c r="BW99" s="26">
        <f t="shared" si="155"/>
        <v>8.2614954199592638E-2</v>
      </c>
      <c r="BX99" s="26">
        <f t="shared" si="155"/>
        <v>8.2330259328991184E-2</v>
      </c>
      <c r="BY99" s="26">
        <f t="shared" si="155"/>
        <v>8.2055213848812453E-2</v>
      </c>
      <c r="BZ99" s="26">
        <f t="shared" si="155"/>
        <v>8.1790441270930755E-2</v>
      </c>
      <c r="CA99" s="26">
        <f t="shared" si="155"/>
        <v>8.1536289132006362E-2</v>
      </c>
      <c r="CB99" s="26">
        <f t="shared" si="155"/>
        <v>8.1292891839370773E-2</v>
      </c>
      <c r="CC99" s="26">
        <f t="shared" si="155"/>
        <v>8.1060220921071055E-2</v>
      </c>
      <c r="CD99" s="26">
        <f t="shared" si="155"/>
        <v>8.0838125112062897E-2</v>
      </c>
      <c r="CE99" s="26">
        <f t="shared" si="155"/>
        <v>8.0626362243023511E-2</v>
      </c>
      <c r="CF99" s="26">
        <f t="shared" si="155"/>
        <v>8.0424624522040633E-2</v>
      </c>
      <c r="CG99" s="26">
        <f t="shared" si="155"/>
        <v>8.0232558495284212E-2</v>
      </c>
      <c r="CH99" s="26">
        <f t="shared" si="155"/>
        <v>8.0049780726791003E-2</v>
      </c>
      <c r="CI99" s="26">
        <f t="shared" si="155"/>
        <v>7.9875890038504482E-2</v>
      </c>
      <c r="CJ99" s="26">
        <f t="shared" si="155"/>
        <v>7.9710476990685675E-2</v>
      </c>
      <c r="CK99" s="26">
        <f t="shared" si="155"/>
        <v>7.9553131152474338E-2</v>
      </c>
      <c r="CL99" s="26">
        <f t="shared" si="155"/>
        <v>7.9403446606856817E-2</v>
      </c>
      <c r="CM99" s="26">
        <f t="shared" si="155"/>
        <v>7.9261026048852143E-2</v>
      </c>
      <c r="CN99" s="26">
        <f t="shared" si="155"/>
        <v>7.9125483766529364E-2</v>
      </c>
      <c r="CO99" s="26">
        <f t="shared" si="155"/>
        <v>7.8996447738425707E-2</v>
      </c>
      <c r="CP99" s="26">
        <f t="shared" si="155"/>
        <v>7.8873561035544437E-2</v>
      </c>
      <c r="CQ99" s="26">
        <f t="shared" si="155"/>
        <v>7.8756482679352077E-2</v>
      </c>
      <c r="CR99" s="26">
        <f t="shared" si="155"/>
        <v>7.864488807742942E-2</v>
      </c>
      <c r="CS99" s="26">
        <f t="shared" si="155"/>
        <v>7.8538469134335764E-2</v>
      </c>
      <c r="CT99" s="26">
        <f t="shared" si="155"/>
        <v>7.8436934115747078E-2</v>
      </c>
      <c r="CU99" s="26">
        <f t="shared" si="155"/>
        <v>7.8340007328158143E-2</v>
      </c>
      <c r="CV99" s="26">
        <f t="shared" si="155"/>
        <v>7.8247428663692178E-2</v>
      </c>
      <c r="CW99" s="26">
        <f t="shared" si="155"/>
        <v>7.815895304926529E-2</v>
      </c>
      <c r="CX99" s="26">
        <f t="shared" si="155"/>
        <v>7.8074349831047982E-2</v>
      </c>
      <c r="CY99" s="26">
        <f t="shared" si="155"/>
        <v>7.7993402118472749E-2</v>
      </c>
      <c r="CZ99" s="26">
        <f t="shared" si="155"/>
        <v>7.7915906106651361E-2</v>
      </c>
      <c r="DA99" s="26">
        <f t="shared" si="155"/>
        <v>7.7841670391742279E-2</v>
      </c>
      <c r="DB99" s="26">
        <f t="shared" si="155"/>
        <v>7.7770515290341957E-2</v>
      </c>
      <c r="DC99" s="26">
        <f t="shared" si="155"/>
        <v>7.7702272171206635E-2</v>
      </c>
      <c r="DD99" s="26">
        <f t="shared" si="155"/>
        <v>7.7636782805403773E-2</v>
      </c>
      <c r="DE99" s="26">
        <f t="shared" si="155"/>
        <v>7.7573898739244154E-2</v>
      </c>
      <c r="DF99" s="26">
        <f t="shared" si="155"/>
        <v>7.7513480692962683E-2</v>
      </c>
      <c r="DG99" s="26">
        <f t="shared" si="155"/>
        <v>7.7455397987031854E-2</v>
      </c>
      <c r="DH99" s="26">
        <f t="shared" si="155"/>
        <v>7.7399527997146528E-2</v>
      </c>
      <c r="DI99" s="26">
        <f t="shared" si="155"/>
        <v>7.7345755638265623E-2</v>
      </c>
      <c r="DJ99" s="26">
        <f t="shared" si="155"/>
        <v>7.7293972877598316E-2</v>
      </c>
      <c r="DK99" s="26">
        <f t="shared" si="155"/>
        <v>7.7244078276046929E-2</v>
      </c>
      <c r="DL99" s="26">
        <f t="shared" si="155"/>
        <v>7.7195976557343282E-2</v>
      </c>
      <c r="DM99" s="26">
        <f t="shared" si="155"/>
        <v>7.7149578203916741E-2</v>
      </c>
      <c r="DN99" s="26">
        <f t="shared" si="155"/>
        <v>7.7104799078396513E-2</v>
      </c>
      <c r="DO99" s="26">
        <f t="shared" si="155"/>
        <v>7.706156006956387E-2</v>
      </c>
      <c r="DP99" s="26">
        <f t="shared" si="155"/>
        <v>7.7019786761519785E-2</v>
      </c>
      <c r="DQ99" s="26">
        <f t="shared" si="155"/>
        <v>7.6979409124814727E-2</v>
      </c>
      <c r="DR99" s="26">
        <f t="shared" si="155"/>
        <v>7.6940361228289622E-2</v>
      </c>
      <c r="DS99" s="26">
        <f t="shared" si="155"/>
        <v>7.6902580970396178E-2</v>
      </c>
      <c r="DT99" s="6">
        <f>2*(100-(100*G99))/SUM($D99:G99)/100</f>
        <v>8.68451927577783E-2</v>
      </c>
      <c r="DU99" s="6">
        <f>2*(100-(100*I99))/SUM($D99:I99)/100</f>
        <v>8.6306192043306626E-2</v>
      </c>
      <c r="DV99" s="6">
        <f>2*(100-(100*M99))/SUM($D99:M99)/100</f>
        <v>8.5175354480435173E-2</v>
      </c>
      <c r="DW99" s="6">
        <f>2*(100-(100*Q99))/SUM($D99:Q99)/100</f>
        <v>8.4163715028146721E-2</v>
      </c>
      <c r="DX99" s="6">
        <f>2*(100-(100*W99))/SUM($D99:W99)/100</f>
        <v>8.2983971517932228E-2</v>
      </c>
      <c r="DY99" s="7">
        <f>(DT99-'Data for assignment'!C89)^2</f>
        <v>3.9002382620280434E-5</v>
      </c>
      <c r="DZ99" s="7">
        <f>(DU99-'Data for assignment'!D89)^2</f>
        <v>3.6074378898241105E-5</v>
      </c>
      <c r="EA99" s="7">
        <f>(DV99-'Data for assignment'!E89)^2</f>
        <v>2.5759202800659423E-5</v>
      </c>
      <c r="EB99" s="7">
        <f>(DW99-'Data for assignment'!F89)^2</f>
        <v>1.0651822730094649E-5</v>
      </c>
      <c r="EC99" s="7">
        <f>(DX99-'Data for assignment'!G89)^2</f>
        <v>4.3429289516706901E-6</v>
      </c>
    </row>
    <row r="100" spans="1:133" x14ac:dyDescent="0.3">
      <c r="A100" s="8">
        <v>32773</v>
      </c>
      <c r="B100" s="3">
        <v>8.6000004000000005E-2</v>
      </c>
      <c r="C100" s="4">
        <f t="shared" si="143"/>
        <v>8.6127818949532753E-2</v>
      </c>
      <c r="D100" s="5">
        <f t="shared" si="152"/>
        <v>0.95789050166529188</v>
      </c>
      <c r="E100" s="5">
        <f t="shared" si="152"/>
        <v>0.91770358998489132</v>
      </c>
      <c r="F100" s="5">
        <f t="shared" si="152"/>
        <v>0.87942218552890072</v>
      </c>
      <c r="G100" s="5">
        <f t="shared" si="152"/>
        <v>0.84299373507538267</v>
      </c>
      <c r="H100" s="5">
        <f t="shared" si="152"/>
        <v>0.80834413615747902</v>
      </c>
      <c r="I100" s="5">
        <f t="shared" si="152"/>
        <v>0.77538741676754575</v>
      </c>
      <c r="J100" s="5">
        <f t="shared" si="152"/>
        <v>0.7440323439896257</v>
      </c>
      <c r="K100" s="5">
        <f t="shared" si="152"/>
        <v>0.71418683307962927</v>
      </c>
      <c r="L100" s="5">
        <f t="shared" si="152"/>
        <v>0.68576079692371805</v>
      </c>
      <c r="M100" s="5">
        <f t="shared" si="152"/>
        <v>0.65866790156660604</v>
      </c>
      <c r="N100" s="5">
        <f t="shared" si="152"/>
        <v>0.63282656410893523</v>
      </c>
      <c r="O100" s="5">
        <f t="shared" si="152"/>
        <v>0.60816043410753451</v>
      </c>
      <c r="P100" s="5">
        <f t="shared" si="152"/>
        <v>0.58459853014001306</v>
      </c>
      <c r="Q100" s="5">
        <f t="shared" si="152"/>
        <v>0.56207515278535503</v>
      </c>
      <c r="R100" s="5">
        <f t="shared" si="152"/>
        <v>0.54052965888651139</v>
      </c>
      <c r="S100" s="5">
        <f t="shared" si="152"/>
        <v>0.51990615582792188</v>
      </c>
      <c r="T100" s="5">
        <f t="shared" si="150"/>
        <v>0.50015315588683606</v>
      </c>
      <c r="U100" s="5">
        <f t="shared" si="150"/>
        <v>0.48122321744827151</v>
      </c>
      <c r="V100" s="5">
        <f t="shared" si="150"/>
        <v>0.46307259050743987</v>
      </c>
      <c r="W100" s="5">
        <f t="shared" si="150"/>
        <v>0.44566087732640541</v>
      </c>
      <c r="X100" s="5">
        <f t="shared" si="153"/>
        <v>0.42895071456910688</v>
      </c>
      <c r="Y100" s="5">
        <f t="shared" si="153"/>
        <v>0.41290748013509143</v>
      </c>
      <c r="Z100" s="5">
        <f t="shared" si="153"/>
        <v>0.39749902583135827</v>
      </c>
      <c r="AA100" s="5">
        <f t="shared" si="153"/>
        <v>0.38269543566347358</v>
      </c>
      <c r="AB100" s="5">
        <f t="shared" si="153"/>
        <v>0.3684688086756831</v>
      </c>
      <c r="AC100" s="5">
        <f t="shared" si="153"/>
        <v>0.35479306477012562</v>
      </c>
      <c r="AD100" s="5">
        <f t="shared" si="153"/>
        <v>0.34164377167664994</v>
      </c>
      <c r="AE100" s="5">
        <f t="shared" si="153"/>
        <v>0.3289979911482227</v>
      </c>
      <c r="AF100" s="5">
        <f t="shared" si="153"/>
        <v>0.31683414246664132</v>
      </c>
      <c r="AG100" s="5">
        <f t="shared" si="153"/>
        <v>0.30513188141995184</v>
      </c>
      <c r="AH100" s="5">
        <f t="shared" si="153"/>
        <v>0.29387199302928513</v>
      </c>
      <c r="AI100" s="5">
        <f t="shared" si="153"/>
        <v>0.28303629643998929</v>
      </c>
      <c r="AJ100" s="5">
        <f t="shared" si="153"/>
        <v>0.27260756053726737</v>
      </c>
      <c r="AK100" s="5">
        <f t="shared" si="153"/>
        <v>0.26256942899168378</v>
      </c>
      <c r="AL100" s="5">
        <f t="shared" si="153"/>
        <v>0.2529063535795894</v>
      </c>
      <c r="AM100" s="5">
        <f t="shared" si="153"/>
        <v>0.24360353475457197</v>
      </c>
      <c r="AN100" s="5">
        <f t="shared" si="153"/>
        <v>0.23464686856677119</v>
      </c>
      <c r="AO100" s="5">
        <f t="shared" si="153"/>
        <v>0.22602289913662202</v>
      </c>
      <c r="AP100" s="5">
        <f t="shared" si="153"/>
        <v>0.21771877598825307</v>
      </c>
      <c r="AQ100" s="5">
        <f t="shared" si="153"/>
        <v>0.20972221563576918</v>
      </c>
      <c r="AR100" s="5">
        <f t="shared" si="153"/>
        <v>0.20202146689361705</v>
      </c>
      <c r="AS100" s="5">
        <f t="shared" si="153"/>
        <v>0.19460527945094655</v>
      </c>
      <c r="AT100" s="5">
        <f t="shared" si="153"/>
        <v>0.18746287531017655</v>
      </c>
      <c r="AU100" s="5">
        <f t="shared" si="153"/>
        <v>0.18058392274269</v>
      </c>
      <c r="AV100" s="5">
        <f t="shared" si="153"/>
        <v>0.17395851246054098</v>
      </c>
      <c r="AW100" s="5">
        <f t="shared" si="153"/>
        <v>0.1675771357430168</v>
      </c>
      <c r="AX100" s="5">
        <f t="shared" si="153"/>
        <v>0.16143066429158137</v>
      </c>
      <c r="AY100" s="5">
        <f t="shared" si="153"/>
        <v>0.15551033161677111</v>
      </c>
      <c r="AZ100" s="5">
        <f t="shared" si="153"/>
        <v>0.14980771578661314</v>
      </c>
      <c r="BA100" s="5">
        <f t="shared" si="153"/>
        <v>0.14431472338860113</v>
      </c>
      <c r="BB100" s="5">
        <f t="shared" si="153"/>
        <v>0.13902357457666553</v>
      </c>
      <c r="BC100" s="5">
        <f t="shared" si="153"/>
        <v>0.13392678909131731</v>
      </c>
      <c r="BD100" s="5">
        <f t="shared" si="153"/>
        <v>0.12901717315558145</v>
      </c>
      <c r="BE100" s="5">
        <f t="shared" si="153"/>
        <v>0.12428780716179139</v>
      </c>
      <c r="BF100" s="5">
        <f t="shared" si="153"/>
        <v>0.11973203407504851</v>
      </c>
      <c r="BG100" s="5">
        <f t="shared" si="153"/>
        <v>0.11534344848840722</v>
      </c>
      <c r="BH100" s="5">
        <f t="shared" si="153"/>
        <v>0.11111588627282992</v>
      </c>
      <c r="BI100" s="5">
        <f t="shared" si="153"/>
        <v>0.10704341477184152</v>
      </c>
      <c r="BJ100" s="5">
        <f t="shared" si="153"/>
        <v>0.10312032349675591</v>
      </c>
      <c r="BK100" s="5">
        <f t="shared" si="153"/>
        <v>9.9341115283481315E-2</v>
      </c>
      <c r="BL100" s="26">
        <f t="shared" si="144"/>
        <v>8.604361286379289E-2</v>
      </c>
      <c r="BM100" s="26">
        <f t="shared" si="155"/>
        <v>8.58808272274873E-2</v>
      </c>
      <c r="BN100" s="26">
        <f t="shared" si="155"/>
        <v>8.5660129682948921E-2</v>
      </c>
      <c r="BO100" s="26">
        <f t="shared" si="155"/>
        <v>8.5397876354848384E-2</v>
      </c>
      <c r="BP100" s="26">
        <f t="shared" si="155"/>
        <v>8.5106960019773636E-2</v>
      </c>
      <c r="BQ100" s="26">
        <f t="shared" si="155"/>
        <v>8.4797493976729463E-2</v>
      </c>
      <c r="BR100" s="26">
        <f t="shared" si="155"/>
        <v>8.4477363425610727E-2</v>
      </c>
      <c r="BS100" s="26">
        <f t="shared" si="155"/>
        <v>8.4152669973139846E-2</v>
      </c>
      <c r="BT100" s="26">
        <f t="shared" si="155"/>
        <v>8.3828089909922548E-2</v>
      </c>
      <c r="BU100" s="26">
        <f t="shared" si="155"/>
        <v>8.3507162899220999E-2</v>
      </c>
      <c r="BV100" s="26">
        <f t="shared" si="155"/>
        <v>8.3192524496255929E-2</v>
      </c>
      <c r="BW100" s="26">
        <f t="shared" si="155"/>
        <v>8.288609332277351E-2</v>
      </c>
      <c r="BX100" s="26">
        <f t="shared" si="155"/>
        <v>8.2589221632077908E-2</v>
      </c>
      <c r="BY100" s="26">
        <f t="shared" si="155"/>
        <v>8.2302816315902971E-2</v>
      </c>
      <c r="BZ100" s="26">
        <f t="shared" si="155"/>
        <v>8.2027436047042643E-2</v>
      </c>
      <c r="CA100" s="26">
        <f t="shared" si="155"/>
        <v>8.1763369156867938E-2</v>
      </c>
      <c r="CB100" s="26">
        <f t="shared" si="155"/>
        <v>8.1510695963546681E-2</v>
      </c>
      <c r="CC100" s="26">
        <f t="shared" si="155"/>
        <v>8.1269338553812881E-2</v>
      </c>
      <c r="CD100" s="26">
        <f t="shared" si="155"/>
        <v>8.1039100445434942E-2</v>
      </c>
      <c r="CE100" s="26">
        <f t="shared" si="155"/>
        <v>8.0819698092496214E-2</v>
      </c>
      <c r="CF100" s="26">
        <f t="shared" si="155"/>
        <v>8.0610785819822936E-2</v>
      </c>
      <c r="CG100" s="26">
        <f t="shared" si="155"/>
        <v>8.0411975469134575E-2</v>
      </c>
      <c r="CH100" s="26">
        <f t="shared" si="155"/>
        <v>8.0222851793867386E-2</v>
      </c>
      <c r="CI100" s="26">
        <f t="shared" si="155"/>
        <v>8.0042984440948997E-2</v>
      </c>
      <c r="CJ100" s="26">
        <f t="shared" si="155"/>
        <v>7.9871937197060053E-2</v>
      </c>
      <c r="CK100" s="26">
        <f t="shared" si="155"/>
        <v>7.9709275046836767E-2</v>
      </c>
      <c r="CL100" s="26">
        <f t="shared" si="155"/>
        <v>7.9554569485175447E-2</v>
      </c>
      <c r="CM100" s="26">
        <f t="shared" si="155"/>
        <v>7.940740244056145E-2</v>
      </c>
      <c r="CN100" s="26">
        <f t="shared" si="155"/>
        <v>7.9267369097332535E-2</v>
      </c>
      <c r="CO100" s="26">
        <f t="shared" si="155"/>
        <v>7.9134079848909383E-2</v>
      </c>
      <c r="CP100" s="26">
        <f t="shared" si="155"/>
        <v>7.9007161568787093E-2</v>
      </c>
      <c r="CQ100" s="26">
        <f t="shared" si="155"/>
        <v>7.8886258349456242E-2</v>
      </c>
      <c r="CR100" s="26">
        <f t="shared" si="155"/>
        <v>7.8771031829780042E-2</v>
      </c>
      <c r="CS100" s="26">
        <f t="shared" si="155"/>
        <v>7.8661161207367714E-2</v>
      </c>
      <c r="CT100" s="26">
        <f t="shared" si="155"/>
        <v>7.85563430130852E-2</v>
      </c>
      <c r="CU100" s="26">
        <f t="shared" si="155"/>
        <v>7.8456290709162366E-2</v>
      </c>
      <c r="CV100" s="26">
        <f t="shared" si="155"/>
        <v>7.8360734159689471E-2</v>
      </c>
      <c r="CW100" s="26">
        <f t="shared" si="155"/>
        <v>7.82694190120721E-2</v>
      </c>
      <c r="CX100" s="26">
        <f t="shared" si="155"/>
        <v>7.8182106019773476E-2</v>
      </c>
      <c r="CY100" s="26">
        <f t="shared" si="155"/>
        <v>7.8098570330039058E-2</v>
      </c>
      <c r="CZ100" s="26">
        <f t="shared" si="155"/>
        <v>7.8018600754965625E-2</v>
      </c>
      <c r="DA100" s="26">
        <f t="shared" si="155"/>
        <v>7.7941999040001597E-2</v>
      </c>
      <c r="DB100" s="26">
        <f t="shared" si="155"/>
        <v>7.7868579140542182E-2</v>
      </c>
      <c r="DC100" s="26">
        <f t="shared" si="155"/>
        <v>7.7798166514554262E-2</v>
      </c>
      <c r="DD100" s="26">
        <f t="shared" si="155"/>
        <v>7.773059743699412E-2</v>
      </c>
      <c r="DE100" s="26">
        <f t="shared" si="155"/>
        <v>7.7665718340063916E-2</v>
      </c>
      <c r="DF100" s="26">
        <f t="shared" si="155"/>
        <v>7.7603385181999551E-2</v>
      </c>
      <c r="DG100" s="26">
        <f t="shared" si="155"/>
        <v>7.7543462846023425E-2</v>
      </c>
      <c r="DH100" s="26">
        <f t="shared" si="155"/>
        <v>7.7485824570273948E-2</v>
      </c>
      <c r="DI100" s="26">
        <f t="shared" si="155"/>
        <v>7.7430351408892165E-2</v>
      </c>
      <c r="DJ100" s="26">
        <f t="shared" si="155"/>
        <v>7.7376931723966258E-2</v>
      </c>
      <c r="DK100" s="26">
        <f t="shared" si="155"/>
        <v>7.7325460707677013E-2</v>
      </c>
      <c r="DL100" s="26">
        <f t="shared" si="155"/>
        <v>7.7275839933727455E-2</v>
      </c>
      <c r="DM100" s="26">
        <f t="shared" si="155"/>
        <v>7.7227976936955378E-2</v>
      </c>
      <c r="DN100" s="26">
        <f t="shared" si="155"/>
        <v>7.7181784819904592E-2</v>
      </c>
      <c r="DO100" s="26">
        <f t="shared" si="155"/>
        <v>7.7137181885055472E-2</v>
      </c>
      <c r="DP100" s="26">
        <f t="shared" si="155"/>
        <v>7.7094091291375844E-2</v>
      </c>
      <c r="DQ100" s="26">
        <f t="shared" si="155"/>
        <v>7.7052440733843458E-2</v>
      </c>
      <c r="DR100" s="26">
        <f t="shared" si="155"/>
        <v>7.7012162144602894E-2</v>
      </c>
      <c r="DS100" s="26">
        <f t="shared" si="155"/>
        <v>7.6973191414446196E-2</v>
      </c>
      <c r="DT100" s="6">
        <f>2*(100-(100*G100))/SUM($D100:G100)/100</f>
        <v>8.7273945536487971E-2</v>
      </c>
      <c r="DU100" s="6">
        <f>2*(100-(100*I100))/SUM($D100:I100)/100</f>
        <v>8.6693857810978603E-2</v>
      </c>
      <c r="DV100" s="6">
        <f>2*(100-(100*M100))/SUM($D100:M100)/100</f>
        <v>8.5499862191541279E-2</v>
      </c>
      <c r="DW100" s="6">
        <f>2*(100-(100*Q100))/SUM($D100:Q100)/100</f>
        <v>8.444325703571319E-2</v>
      </c>
      <c r="DX100" s="6">
        <f>2*(100-(100*W100))/SUM($D100:W100)/100</f>
        <v>8.321788515100019E-2</v>
      </c>
      <c r="DY100" s="7">
        <f>(DT100-'Data for assignment'!C90)^2</f>
        <v>1.5007438523896919E-5</v>
      </c>
      <c r="DZ100" s="7">
        <f>(DU100-'Data for assignment'!D90)^2</f>
        <v>1.5950860275761633E-5</v>
      </c>
      <c r="EA100" s="7">
        <f>(DV100-'Data for assignment'!E90)^2</f>
        <v>1.2249049359232858E-5</v>
      </c>
      <c r="EB100" s="7">
        <f>(DW100-'Data for assignment'!F90)^2</f>
        <v>3.3975891266820127E-6</v>
      </c>
      <c r="EC100" s="7">
        <f>(DX100-'Data for assignment'!G90)^2</f>
        <v>1.036084073324758E-6</v>
      </c>
    </row>
    <row r="101" spans="1:133" x14ac:dyDescent="0.3">
      <c r="A101" s="8">
        <v>32780</v>
      </c>
      <c r="B101" s="3">
        <v>8.6999998000000009E-2</v>
      </c>
      <c r="C101" s="4">
        <f t="shared" si="143"/>
        <v>8.7158510364234873E-2</v>
      </c>
      <c r="D101" s="5">
        <f t="shared" si="152"/>
        <v>0.95742579350294832</v>
      </c>
      <c r="E101" s="5">
        <f t="shared" si="152"/>
        <v>0.91686430583465495</v>
      </c>
      <c r="F101" s="5">
        <f t="shared" si="152"/>
        <v>0.87828363776266227</v>
      </c>
      <c r="G101" s="5">
        <f t="shared" si="152"/>
        <v>0.84161870070921718</v>
      </c>
      <c r="H101" s="5">
        <f t="shared" si="152"/>
        <v>0.80678483867882378</v>
      </c>
      <c r="I101" s="5">
        <f t="shared" si="152"/>
        <v>0.77368722248770727</v>
      </c>
      <c r="J101" s="5">
        <f t="shared" si="152"/>
        <v>0.74222720086344351</v>
      </c>
      <c r="K101" s="5">
        <f t="shared" si="152"/>
        <v>0.71230648360263971</v>
      </c>
      <c r="L101" s="5">
        <f t="shared" si="152"/>
        <v>0.68382979643518005</v>
      </c>
      <c r="M101" s="5">
        <f t="shared" si="152"/>
        <v>0.65670647098908508</v>
      </c>
      <c r="N101" s="5">
        <f t="shared" si="152"/>
        <v>0.63085130298530534</v>
      </c>
      <c r="O101" s="5">
        <f t="shared" si="152"/>
        <v>0.60618491640414951</v>
      </c>
      <c r="P101" s="5">
        <f t="shared" si="152"/>
        <v>0.58263380201865389</v>
      </c>
      <c r="Q101" s="5">
        <f t="shared" si="152"/>
        <v>0.5601301485747272</v>
      </c>
      <c r="R101" s="5">
        <f t="shared" si="152"/>
        <v>0.5386115488707689</v>
      </c>
      <c r="S101" s="5">
        <f t="shared" si="152"/>
        <v>0.51802063722162306</v>
      </c>
      <c r="T101" s="5">
        <f t="shared" si="150"/>
        <v>0.49830469645986464</v>
      </c>
      <c r="U101" s="5">
        <f t="shared" si="150"/>
        <v>0.4794152596643283</v>
      </c>
      <c r="V101" s="5">
        <f t="shared" si="150"/>
        <v>0.46130772270539017</v>
      </c>
      <c r="W101" s="5">
        <f t="shared" si="150"/>
        <v>0.44394097736571608</v>
      </c>
      <c r="X101" s="5">
        <f t="shared" si="153"/>
        <v>0.42727707044281671</v>
      </c>
      <c r="Y101" s="5">
        <f t="shared" si="153"/>
        <v>0.4112808912946041</v>
      </c>
      <c r="Z101" s="5">
        <f t="shared" si="153"/>
        <v>0.39591988833967257</v>
      </c>
      <c r="AA101" s="5">
        <f t="shared" si="153"/>
        <v>0.38116381377438302</v>
      </c>
      <c r="AB101" s="5">
        <f t="shared" si="153"/>
        <v>0.36698449500686992</v>
      </c>
      <c r="AC101" s="5">
        <f t="shared" ref="X101:BK105" si="156">AC$7*EXP(-AC$8*$C101)</f>
        <v>0.35335563088213717</v>
      </c>
      <c r="AD101" s="5">
        <f t="shared" si="156"/>
        <v>0.34025261057443257</v>
      </c>
      <c r="AE101" s="5">
        <f t="shared" si="156"/>
        <v>0.32765235297651024</v>
      </c>
      <c r="AF101" s="5">
        <f t="shared" si="156"/>
        <v>0.31553316446627039</v>
      </c>
      <c r="AG101" s="5">
        <f t="shared" si="156"/>
        <v>0.30387461304192159</v>
      </c>
      <c r="AH101" s="5">
        <f t="shared" si="156"/>
        <v>0.29265741696120784</v>
      </c>
      <c r="AI101" s="5">
        <f t="shared" si="156"/>
        <v>0.28186334618065956</v>
      </c>
      <c r="AJ101" s="5">
        <f t="shared" si="156"/>
        <v>0.27147513505545362</v>
      </c>
      <c r="AK101" s="5">
        <f t="shared" si="156"/>
        <v>0.26147640492165858</v>
      </c>
      <c r="AL101" s="5">
        <f t="shared" si="156"/>
        <v>0.25185159533568074</v>
      </c>
      <c r="AM101" s="5">
        <f t="shared" si="156"/>
        <v>0.24258590288792534</v>
      </c>
      <c r="AN101" s="5">
        <f t="shared" si="156"/>
        <v>0.23366522663773373</v>
      </c>
      <c r="AO101" s="5">
        <f t="shared" si="156"/>
        <v>0.22507611933417415</v>
      </c>
      <c r="AP101" s="5">
        <f t="shared" si="156"/>
        <v>0.21680574369247013</v>
      </c>
      <c r="AQ101" s="5">
        <f t="shared" si="156"/>
        <v>0.20884183308933885</v>
      </c>
      <c r="AR101" s="5">
        <f t="shared" si="156"/>
        <v>0.20117265612310523</v>
      </c>
      <c r="AS101" s="5">
        <f t="shared" si="156"/>
        <v>0.19378698455705692</v>
      </c>
      <c r="AT101" s="5">
        <f t="shared" si="156"/>
        <v>0.18667406422808497</v>
      </c>
      <c r="AU101" s="5">
        <f t="shared" si="156"/>
        <v>0.17982358855813771</v>
      </c>
      <c r="AV101" s="5">
        <f t="shared" si="156"/>
        <v>0.1732256743543153</v>
      </c>
      <c r="AW101" s="5">
        <f t="shared" si="156"/>
        <v>0.16687083962537028</v>
      </c>
      <c r="AX101" s="5">
        <f t="shared" si="156"/>
        <v>0.16074998317873934</v>
      </c>
      <c r="AY101" s="5">
        <f t="shared" si="156"/>
        <v>0.15485436579369644</v>
      </c>
      <c r="AZ101" s="5">
        <f t="shared" si="156"/>
        <v>0.14917559279341755</v>
      </c>
      <c r="BA101" s="5">
        <f t="shared" si="156"/>
        <v>0.14370559786223663</v>
      </c>
      <c r="BB101" s="5">
        <f t="shared" si="156"/>
        <v>0.13843662797463699</v>
      </c>
      <c r="BC101" s="5">
        <f t="shared" si="156"/>
        <v>0.13336122932000327</v>
      </c>
      <c r="BD101" s="5">
        <f t="shared" si="156"/>
        <v>0.12847223412221967</v>
      </c>
      <c r="BE101" s="5">
        <f t="shared" si="156"/>
        <v>0.12376274826618648</v>
      </c>
      <c r="BF101" s="5">
        <f t="shared" si="156"/>
        <v>0.11922613965451155</v>
      </c>
      <c r="BG101" s="5">
        <f t="shared" si="156"/>
        <v>0.11485602722727364</v>
      </c>
      <c r="BH101" s="5">
        <f t="shared" si="156"/>
        <v>0.11064627058606498</v>
      </c>
      <c r="BI101" s="5">
        <f t="shared" si="156"/>
        <v>0.10659096017068237</v>
      </c>
      <c r="BJ101" s="5">
        <f t="shared" si="156"/>
        <v>0.10268440794301704</v>
      </c>
      <c r="BK101" s="5">
        <f t="shared" si="156"/>
        <v>9.8921138538027142E-2</v>
      </c>
      <c r="BL101" s="26">
        <f t="shared" si="144"/>
        <v>8.7014122377307157E-2</v>
      </c>
      <c r="BM101" s="26">
        <f t="shared" si="155"/>
        <v>8.6795793864263601E-2</v>
      </c>
      <c r="BN101" s="26">
        <f t="shared" si="155"/>
        <v>8.6523791781871293E-2</v>
      </c>
      <c r="BO101" s="26">
        <f t="shared" si="155"/>
        <v>8.6214108410555712E-2</v>
      </c>
      <c r="BP101" s="26">
        <f t="shared" si="155"/>
        <v>8.5879305999519845E-2</v>
      </c>
      <c r="BQ101" s="26">
        <f t="shared" si="155"/>
        <v>8.5529197459335099E-2</v>
      </c>
      <c r="BR101" s="26">
        <f t="shared" si="155"/>
        <v>8.5171394874289555E-2</v>
      </c>
      <c r="BS101" s="26">
        <f t="shared" si="155"/>
        <v>8.4811751422757875E-2</v>
      </c>
      <c r="BT101" s="26">
        <f t="shared" si="155"/>
        <v>8.4454717321197414E-2</v>
      </c>
      <c r="BU101" s="26">
        <f t="shared" si="155"/>
        <v>8.4103626407170451E-2</v>
      </c>
      <c r="BV101" s="26">
        <f t="shared" si="155"/>
        <v>8.3760926757561166E-2</v>
      </c>
      <c r="BW101" s="26">
        <f t="shared" si="155"/>
        <v>8.3428366146374444E-2</v>
      </c>
      <c r="BX101" s="26">
        <f t="shared" si="155"/>
        <v>8.3107141059025974E-2</v>
      </c>
      <c r="BY101" s="26">
        <f t="shared" si="155"/>
        <v>8.2798016298054472E-2</v>
      </c>
      <c r="BZ101" s="26">
        <f t="shared" si="155"/>
        <v>8.2501420859389857E-2</v>
      </c>
      <c r="CA101" s="26">
        <f t="shared" si="155"/>
        <v>8.221752466500877E-2</v>
      </c>
      <c r="CB101" s="26">
        <f t="shared" si="155"/>
        <v>8.1946299855833404E-2</v>
      </c>
      <c r="CC101" s="26">
        <f t="shared" si="155"/>
        <v>8.1687569636960625E-2</v>
      </c>
      <c r="CD101" s="26">
        <f t="shared" si="155"/>
        <v>8.1441047092688443E-2</v>
      </c>
      <c r="CE101" s="26">
        <f t="shared" si="155"/>
        <v>8.1206365924740093E-2</v>
      </c>
      <c r="CF101" s="26">
        <f t="shared" si="155"/>
        <v>8.0983104692176455E-2</v>
      </c>
      <c r="CG101" s="26">
        <f t="shared" si="155"/>
        <v>8.0770805828510192E-2</v>
      </c>
      <c r="CH101" s="26">
        <f t="shared" si="155"/>
        <v>8.0568990466612631E-2</v>
      </c>
      <c r="CI101" s="26">
        <f t="shared" si="155"/>
        <v>8.0377169903963333E-2</v>
      </c>
      <c r="CJ101" s="26">
        <f t="shared" si="155"/>
        <v>8.0194854380617617E-2</v>
      </c>
      <c r="CK101" s="26">
        <f t="shared" si="155"/>
        <v>8.0021559712696255E-2</v>
      </c>
      <c r="CL101" s="26">
        <f t="shared" si="155"/>
        <v>7.985681221936719E-2</v>
      </c>
      <c r="CM101" s="26">
        <f t="shared" si="155"/>
        <v>7.9700152296463933E-2</v>
      </c>
      <c r="CN101" s="26">
        <f t="shared" si="155"/>
        <v>7.955113692124359E-2</v>
      </c>
      <c r="CO101" s="26">
        <f t="shared" si="155"/>
        <v>7.9409341317245544E-2</v>
      </c>
      <c r="CP101" s="26">
        <f t="shared" si="155"/>
        <v>7.9274359963272395E-2</v>
      </c>
      <c r="CQ101" s="26">
        <f t="shared" si="155"/>
        <v>7.9145807094161538E-2</v>
      </c>
      <c r="CR101" s="26">
        <f t="shared" si="155"/>
        <v>7.9023316811616326E-2</v>
      </c>
      <c r="CS101" s="26">
        <f t="shared" si="155"/>
        <v>7.8906542899599946E-2</v>
      </c>
      <c r="CT101" s="26">
        <f t="shared" si="155"/>
        <v>7.8795158419593031E-2</v>
      </c>
      <c r="CU101" s="26">
        <f t="shared" si="155"/>
        <v>7.8688855145512479E-2</v>
      </c>
      <c r="CV101" s="26">
        <f t="shared" si="155"/>
        <v>7.8587342885583222E-2</v>
      </c>
      <c r="CW101" s="26">
        <f t="shared" si="155"/>
        <v>7.849034872837532E-2</v>
      </c>
      <c r="CX101" s="26">
        <f t="shared" si="155"/>
        <v>7.8397616242109308E-2</v>
      </c>
      <c r="CY101" s="26">
        <f t="shared" si="155"/>
        <v>7.8308904649815853E-2</v>
      </c>
      <c r="CZ101" s="26">
        <f t="shared" si="155"/>
        <v>7.8223987997709396E-2</v>
      </c>
      <c r="DA101" s="26">
        <f t="shared" si="155"/>
        <v>7.8142654329955291E-2</v>
      </c>
      <c r="DB101" s="26">
        <f t="shared" si="155"/>
        <v>7.8064704879673444E-2</v>
      </c>
      <c r="DC101" s="26">
        <f t="shared" si="155"/>
        <v>7.7989953283370342E-2</v>
      </c>
      <c r="DD101" s="26">
        <f t="shared" si="155"/>
        <v>7.7918224823889673E-2</v>
      </c>
      <c r="DE101" s="26">
        <f t="shared" si="155"/>
        <v>7.7849355705318743E-2</v>
      </c>
      <c r="DF101" s="26">
        <f t="shared" si="155"/>
        <v>7.7783192361990716E-2</v>
      </c>
      <c r="DG101" s="26">
        <f t="shared" si="155"/>
        <v>7.7719590802716426E-2</v>
      </c>
      <c r="DH101" s="26">
        <f t="shared" si="155"/>
        <v>7.7658415990604232E-2</v>
      </c>
      <c r="DI101" s="26">
        <f t="shared" si="155"/>
        <v>7.7599541258236607E-2</v>
      </c>
      <c r="DJ101" s="26">
        <f t="shared" si="155"/>
        <v>7.7542847757531855E-2</v>
      </c>
      <c r="DK101" s="26">
        <f t="shared" si="155"/>
        <v>7.7488223943295048E-2</v>
      </c>
      <c r="DL101" s="26">
        <f t="shared" si="155"/>
        <v>7.7435565089234659E-2</v>
      </c>
      <c r="DM101" s="26">
        <f t="shared" si="155"/>
        <v>7.7384772835064272E-2</v>
      </c>
      <c r="DN101" s="26">
        <f t="shared" si="155"/>
        <v>7.733575476321207E-2</v>
      </c>
      <c r="DO101" s="26">
        <f t="shared" si="155"/>
        <v>7.7288424003608427E-2</v>
      </c>
      <c r="DP101" s="26">
        <f t="shared" si="155"/>
        <v>7.7242698865003317E-2</v>
      </c>
      <c r="DQ101" s="26">
        <f t="shared" si="155"/>
        <v>7.7198502491274579E-2</v>
      </c>
      <c r="DR101" s="26">
        <f t="shared" si="155"/>
        <v>7.715576254121688E-2</v>
      </c>
      <c r="DS101" s="26">
        <f t="shared" si="155"/>
        <v>7.7114410890342974E-2</v>
      </c>
      <c r="DT101" s="6">
        <f>2*(100-(100*G101))/SUM($D101:G101)/100</f>
        <v>8.813178594705956E-2</v>
      </c>
      <c r="DU101" s="6">
        <f>2*(100-(100*I101))/SUM($D101:I101)/100</f>
        <v>8.7469546115338123E-2</v>
      </c>
      <c r="DV101" s="6">
        <f>2*(100-(100*M101))/SUM($D101:M101)/100</f>
        <v>8.6149301743321374E-2</v>
      </c>
      <c r="DW101" s="6">
        <f>2*(100-(100*Q101))/SUM($D101:Q101)/100</f>
        <v>8.5002827187833627E-2</v>
      </c>
      <c r="DX101" s="6">
        <f>2*(100-(100*W101))/SUM($D101:W101)/100</f>
        <v>8.3686259979326993E-2</v>
      </c>
      <c r="DY101" s="7">
        <f>(DT101-'Data for assignment'!C91)^2</f>
        <v>1.2473511975847333E-5</v>
      </c>
      <c r="DZ101" s="7">
        <f>(DU101-'Data for assignment'!D91)^2</f>
        <v>8.2342949080520644E-6</v>
      </c>
      <c r="EA101" s="7">
        <f>(DV101-'Data for assignment'!E91)^2</f>
        <v>6.498954674320882E-6</v>
      </c>
      <c r="EB101" s="7">
        <f>(DW101-'Data for assignment'!F91)^2</f>
        <v>1.0056703912918158E-6</v>
      </c>
      <c r="EC101" s="7">
        <f>(DX101-'Data for assignment'!G91)^2</f>
        <v>3.4369607329664622E-7</v>
      </c>
    </row>
    <row r="102" spans="1:133" x14ac:dyDescent="0.3">
      <c r="A102" s="8">
        <v>32787</v>
      </c>
      <c r="B102" s="3">
        <v>8.6499995999999996E-2</v>
      </c>
      <c r="C102" s="4">
        <f t="shared" si="143"/>
        <v>8.6643159503395809E-2</v>
      </c>
      <c r="D102" s="5">
        <f t="shared" si="152"/>
        <v>0.95765812171994424</v>
      </c>
      <c r="E102" s="5">
        <f t="shared" si="152"/>
        <v>0.91728385611659613</v>
      </c>
      <c r="F102" s="5">
        <f t="shared" si="152"/>
        <v>0.8788527329659569</v>
      </c>
      <c r="G102" s="5">
        <f t="shared" si="152"/>
        <v>0.842305944180746</v>
      </c>
      <c r="H102" s="5">
        <f t="shared" si="152"/>
        <v>0.80756411886560775</v>
      </c>
      <c r="I102" s="5">
        <f t="shared" si="152"/>
        <v>0.77453686161441571</v>
      </c>
      <c r="J102" s="5">
        <f t="shared" si="152"/>
        <v>0.74312923334095127</v>
      </c>
      <c r="K102" s="5">
        <f t="shared" si="152"/>
        <v>0.71324604809129577</v>
      </c>
      <c r="L102" s="5">
        <f t="shared" si="152"/>
        <v>0.6847946256995856</v>
      </c>
      <c r="M102" s="5">
        <f t="shared" si="152"/>
        <v>0.65768646488408744</v>
      </c>
      <c r="N102" s="5">
        <f t="shared" si="152"/>
        <v>0.631838171537902</v>
      </c>
      <c r="O102" s="5">
        <f t="shared" si="152"/>
        <v>0.60717188168149039</v>
      </c>
      <c r="P102" s="5">
        <f t="shared" si="152"/>
        <v>0.58361534912689772</v>
      </c>
      <c r="Q102" s="5">
        <f t="shared" si="152"/>
        <v>0.56110181763503275</v>
      </c>
      <c r="R102" s="5">
        <f t="shared" si="152"/>
        <v>0.5395697611366399</v>
      </c>
      <c r="S102" s="5">
        <f t="shared" si="152"/>
        <v>0.51896254963399169</v>
      </c>
      <c r="T102" s="5">
        <f t="shared" si="150"/>
        <v>0.4992280798950634</v>
      </c>
      <c r="U102" s="5">
        <f t="shared" si="150"/>
        <v>0.48031839693422879</v>
      </c>
      <c r="V102" s="5">
        <f t="shared" si="150"/>
        <v>0.4621893230391062</v>
      </c>
      <c r="W102" s="5">
        <f t="shared" si="150"/>
        <v>0.44480010465837899</v>
      </c>
      <c r="X102" s="5">
        <f t="shared" si="156"/>
        <v>0.42811308301728973</v>
      </c>
      <c r="Y102" s="5">
        <f t="shared" si="156"/>
        <v>0.41209339130259104</v>
      </c>
      <c r="Z102" s="5">
        <f t="shared" si="156"/>
        <v>0.39670867924320602</v>
      </c>
      <c r="AA102" s="5">
        <f t="shared" si="156"/>
        <v>0.38192886460868064</v>
      </c>
      <c r="AB102" s="5">
        <f t="shared" si="156"/>
        <v>0.3677259103406551</v>
      </c>
      <c r="AC102" s="5">
        <f t="shared" si="156"/>
        <v>0.35407362556967725</v>
      </c>
      <c r="AD102" s="5">
        <f t="shared" si="156"/>
        <v>0.34094748854131418</v>
      </c>
      <c r="AE102" s="5">
        <f t="shared" si="156"/>
        <v>0.32832448940391779</v>
      </c>
      <c r="AF102" s="5">
        <f t="shared" si="156"/>
        <v>0.3161829908406672</v>
      </c>
      <c r="AG102" s="5">
        <f t="shared" si="156"/>
        <v>0.30450260462215523</v>
      </c>
      <c r="AH102" s="5">
        <f t="shared" si="156"/>
        <v>0.29326408228613138</v>
      </c>
      <c r="AI102" s="5">
        <f t="shared" si="156"/>
        <v>0.28244921829979069</v>
      </c>
      <c r="AJ102" s="5">
        <f t="shared" si="156"/>
        <v>0.27204076421497503</v>
      </c>
      <c r="AK102" s="5">
        <f t="shared" si="156"/>
        <v>0.2620223524798232</v>
      </c>
      <c r="AL102" s="5">
        <f t="shared" si="156"/>
        <v>0.25237842871676985</v>
      </c>
      <c r="AM102" s="5">
        <f t="shared" si="156"/>
        <v>0.24309419141342095</v>
      </c>
      <c r="AN102" s="5">
        <f t="shared" si="156"/>
        <v>0.23415553809822684</v>
      </c>
      <c r="AO102" s="5">
        <f t="shared" si="156"/>
        <v>0.2255490171864957</v>
      </c>
      <c r="AP102" s="5">
        <f t="shared" si="156"/>
        <v>0.21726178478422806</v>
      </c>
      <c r="AQ102" s="5">
        <f t="shared" si="156"/>
        <v>0.20928156582800053</v>
      </c>
      <c r="AR102" s="5">
        <f t="shared" si="156"/>
        <v>0.20159661901941145</v>
      </c>
      <c r="AS102" s="5">
        <f t="shared" si="156"/>
        <v>0.19419570508325931</v>
      </c>
      <c r="AT102" s="5">
        <f t="shared" si="156"/>
        <v>0.18706805794056539</v>
      </c>
      <c r="AU102" s="5">
        <f t="shared" si="156"/>
        <v>0.18020335844165322</v>
      </c>
      <c r="AV102" s="5">
        <f t="shared" si="156"/>
        <v>0.17359171035162843</v>
      </c>
      <c r="AW102" s="5">
        <f t="shared" si="156"/>
        <v>0.16722361832155169</v>
      </c>
      <c r="AX102" s="5">
        <f t="shared" si="156"/>
        <v>0.16108996761412292</v>
      </c>
      <c r="AY102" s="5">
        <f t="shared" si="156"/>
        <v>0.15518200538344892</v>
      </c>
      <c r="AZ102" s="5">
        <f t="shared" si="156"/>
        <v>0.14949132333506793</v>
      </c>
      <c r="BA102" s="5">
        <f t="shared" si="156"/>
        <v>0.14400984161538247</v>
      </c>
      <c r="BB102" s="5">
        <f t="shared" si="156"/>
        <v>0.13872979379948683</v>
      </c>
      <c r="BC102" s="5">
        <f t="shared" si="156"/>
        <v>0.13364371286348614</v>
      </c>
      <c r="BD102" s="5">
        <f t="shared" si="156"/>
        <v>0.1287444180421547</v>
      </c>
      <c r="BE102" s="5">
        <f t="shared" si="156"/>
        <v>0.12402500248550229</v>
      </c>
      <c r="BF102" s="5">
        <f t="shared" si="156"/>
        <v>0.11947882163877555</v>
      </c>
      <c r="BG102" s="5">
        <f t="shared" si="156"/>
        <v>0.11509948227987141</v>
      </c>
      <c r="BH102" s="5">
        <f t="shared" si="156"/>
        <v>0.11088083215628607</v>
      </c>
      <c r="BI102" s="5">
        <f t="shared" si="156"/>
        <v>0.10681695017074744</v>
      </c>
      <c r="BJ102" s="5">
        <f t="shared" si="156"/>
        <v>0.10290213707074089</v>
      </c>
      <c r="BK102" s="5">
        <f t="shared" si="156"/>
        <v>9.9130906602372629E-2</v>
      </c>
      <c r="BL102" s="26">
        <f t="shared" si="144"/>
        <v>8.6528862767973336E-2</v>
      </c>
      <c r="BM102" s="26">
        <f t="shared" si="155"/>
        <v>8.6338305971014814E-2</v>
      </c>
      <c r="BN102" s="26">
        <f t="shared" si="155"/>
        <v>8.6091956414073689E-2</v>
      </c>
      <c r="BO102" s="26">
        <f t="shared" si="155"/>
        <v>8.5805988301517283E-2</v>
      </c>
      <c r="BP102" s="26">
        <f t="shared" si="155"/>
        <v>8.5493129147893671E-2</v>
      </c>
      <c r="BQ102" s="26">
        <f t="shared" si="155"/>
        <v>8.5163342059492914E-2</v>
      </c>
      <c r="BR102" s="26">
        <f t="shared" si="155"/>
        <v>8.4824375679772065E-2</v>
      </c>
      <c r="BS102" s="26">
        <f t="shared" si="155"/>
        <v>8.4482207402521825E-2</v>
      </c>
      <c r="BT102" s="26">
        <f t="shared" si="155"/>
        <v>8.4141400482404122E-2</v>
      </c>
      <c r="BU102" s="26">
        <f t="shared" si="155"/>
        <v>8.3805391670860291E-2</v>
      </c>
      <c r="BV102" s="26">
        <f t="shared" si="155"/>
        <v>8.3476722784880192E-2</v>
      </c>
      <c r="BW102" s="26">
        <f t="shared" si="155"/>
        <v>8.3157227023193586E-2</v>
      </c>
      <c r="BX102" s="26">
        <f t="shared" si="155"/>
        <v>8.284817875593925E-2</v>
      </c>
      <c r="BY102" s="26">
        <f t="shared" si="155"/>
        <v>8.2550413830963953E-2</v>
      </c>
      <c r="BZ102" s="26">
        <f t="shared" si="155"/>
        <v>8.2264426083277969E-2</v>
      </c>
      <c r="CA102" s="26">
        <f t="shared" si="155"/>
        <v>8.1990444640147181E-2</v>
      </c>
      <c r="CB102" s="26">
        <f t="shared" si="155"/>
        <v>8.1728495731657497E-2</v>
      </c>
      <c r="CC102" s="26">
        <f t="shared" si="155"/>
        <v>8.1478452004218799E-2</v>
      </c>
      <c r="CD102" s="26">
        <f t="shared" si="155"/>
        <v>8.1240071759316398E-2</v>
      </c>
      <c r="CE102" s="26">
        <f t="shared" si="155"/>
        <v>8.1013030075267389E-2</v>
      </c>
      <c r="CF102" s="26">
        <f t="shared" si="155"/>
        <v>8.0796943394394166E-2</v>
      </c>
      <c r="CG102" s="26">
        <f t="shared" si="155"/>
        <v>8.0591388854659815E-2</v>
      </c>
      <c r="CH102" s="26">
        <f t="shared" si="155"/>
        <v>8.0395919399536248E-2</v>
      </c>
      <c r="CI102" s="26">
        <f t="shared" si="155"/>
        <v>8.0210075501518818E-2</v>
      </c>
      <c r="CJ102" s="26">
        <f t="shared" si="155"/>
        <v>8.0033394174243225E-2</v>
      </c>
      <c r="CK102" s="26">
        <f t="shared" si="155"/>
        <v>7.9865415818333813E-2</v>
      </c>
      <c r="CL102" s="26">
        <f t="shared" si="155"/>
        <v>7.9705689341048575E-2</v>
      </c>
      <c r="CM102" s="26">
        <f t="shared" si="155"/>
        <v>7.9553775904754626E-2</v>
      </c>
      <c r="CN102" s="26">
        <f t="shared" si="155"/>
        <v>7.9409251590440433E-2</v>
      </c>
      <c r="CO102" s="26">
        <f t="shared" si="155"/>
        <v>7.9271709206761867E-2</v>
      </c>
      <c r="CP102" s="26">
        <f t="shared" si="155"/>
        <v>7.9140759430029753E-2</v>
      </c>
      <c r="CQ102" s="26">
        <f t="shared" si="155"/>
        <v>7.9016031424057373E-2</v>
      </c>
      <c r="CR102" s="26">
        <f t="shared" si="155"/>
        <v>7.8897173059265704E-2</v>
      </c>
      <c r="CS102" s="26">
        <f t="shared" si="155"/>
        <v>7.8783850826568011E-2</v>
      </c>
      <c r="CT102" s="26">
        <f t="shared" si="155"/>
        <v>7.8675749522254909E-2</v>
      </c>
      <c r="CU102" s="26">
        <f t="shared" si="155"/>
        <v>7.8572571764508256E-2</v>
      </c>
      <c r="CV102" s="26">
        <f t="shared" si="155"/>
        <v>7.8474037389585916E-2</v>
      </c>
      <c r="CW102" s="26">
        <f t="shared" si="155"/>
        <v>7.8379882765568509E-2</v>
      </c>
      <c r="CX102" s="26">
        <f t="shared" si="155"/>
        <v>7.8289860053383814E-2</v>
      </c>
      <c r="CY102" s="26">
        <f t="shared" si="155"/>
        <v>7.8203736438249544E-2</v>
      </c>
      <c r="CZ102" s="26">
        <f t="shared" si="155"/>
        <v>7.8121293349395132E-2</v>
      </c>
      <c r="DA102" s="26">
        <f t="shared" si="155"/>
        <v>7.8042325681695973E-2</v>
      </c>
      <c r="DB102" s="26">
        <f t="shared" si="155"/>
        <v>7.7966641029473233E-2</v>
      </c>
      <c r="DC102" s="26">
        <f t="shared" si="155"/>
        <v>7.7894058940022715E-2</v>
      </c>
      <c r="DD102" s="26">
        <f t="shared" si="155"/>
        <v>7.7824410192299326E-2</v>
      </c>
      <c r="DE102" s="26">
        <f t="shared" si="155"/>
        <v>7.7757536104498995E-2</v>
      </c>
      <c r="DF102" s="26">
        <f t="shared" si="155"/>
        <v>7.7693287872953834E-2</v>
      </c>
      <c r="DG102" s="26">
        <f t="shared" si="155"/>
        <v>7.7631525943724855E-2</v>
      </c>
      <c r="DH102" s="26">
        <f t="shared" si="155"/>
        <v>7.7572119417476812E-2</v>
      </c>
      <c r="DI102" s="26">
        <f t="shared" si="155"/>
        <v>7.7514945487610065E-2</v>
      </c>
      <c r="DJ102" s="26">
        <f t="shared" si="155"/>
        <v>7.7459888911163913E-2</v>
      </c>
      <c r="DK102" s="26">
        <f t="shared" si="155"/>
        <v>7.7406841511664964E-2</v>
      </c>
      <c r="DL102" s="26">
        <f t="shared" si="155"/>
        <v>7.7355701712850486E-2</v>
      </c>
      <c r="DM102" s="26">
        <f t="shared" si="155"/>
        <v>7.7306374102025621E-2</v>
      </c>
      <c r="DN102" s="26">
        <f t="shared" si="155"/>
        <v>7.7258769021703991E-2</v>
      </c>
      <c r="DO102" s="26">
        <f t="shared" si="155"/>
        <v>7.7212802188116825E-2</v>
      </c>
      <c r="DP102" s="26">
        <f t="shared" si="155"/>
        <v>7.7168394335147245E-2</v>
      </c>
      <c r="DQ102" s="26">
        <f t="shared" si="155"/>
        <v>7.7125470882245847E-2</v>
      </c>
      <c r="DR102" s="26">
        <f t="shared" si="155"/>
        <v>7.7083961624903594E-2</v>
      </c>
      <c r="DS102" s="26">
        <f t="shared" si="155"/>
        <v>7.704380044629297E-2</v>
      </c>
      <c r="DT102" s="6">
        <f>2*(100-(100*G102))/SUM($D102:G102)/100</f>
        <v>8.7702804203064644E-2</v>
      </c>
      <c r="DU102" s="6">
        <f>2*(100-(100*I102))/SUM($D102:I102)/100</f>
        <v>8.7081637316509516E-2</v>
      </c>
      <c r="DV102" s="6">
        <f>2*(100-(100*M102))/SUM($D102:M102)/100</f>
        <v>8.5824506928485089E-2</v>
      </c>
      <c r="DW102" s="6">
        <f>2*(100-(100*Q102))/SUM($D102:Q102)/100</f>
        <v>8.4722957329855561E-2</v>
      </c>
      <c r="DX102" s="6">
        <f>2*(100-(100*W102))/SUM($D102:W102)/100</f>
        <v>8.3451978143319186E-2</v>
      </c>
      <c r="DY102" s="7">
        <f>(DT102-'Data for assignment'!C92)^2</f>
        <v>4.492753056220324E-5</v>
      </c>
      <c r="DZ102" s="7">
        <f>(DU102-'Data for assignment'!D92)^2</f>
        <v>3.9458979939440371E-5</v>
      </c>
      <c r="EA102" s="7">
        <f>(DV102-'Data for assignment'!E92)^2</f>
        <v>3.2769956676250037E-5</v>
      </c>
      <c r="EB102" s="7">
        <f>(DW102-'Data for assignment'!F92)^2</f>
        <v>1.5389602057783044E-5</v>
      </c>
      <c r="EC102" s="7">
        <f>(DX102-'Data for assignment'!G92)^2</f>
        <v>9.9349851278397363E-6</v>
      </c>
    </row>
    <row r="103" spans="1:133" x14ac:dyDescent="0.3">
      <c r="A103" s="8">
        <v>32794</v>
      </c>
      <c r="B103" s="3">
        <v>8.5000000000000006E-2</v>
      </c>
      <c r="C103" s="4">
        <f t="shared" si="143"/>
        <v>8.5097117227854666E-2</v>
      </c>
      <c r="D103" s="5">
        <f t="shared" si="152"/>
        <v>0.95835544003469686</v>
      </c>
      <c r="E103" s="5">
        <f t="shared" si="152"/>
        <v>0.91854365080795863</v>
      </c>
      <c r="F103" s="5">
        <f t="shared" si="152"/>
        <v>0.88056222063948741</v>
      </c>
      <c r="G103" s="5">
        <f t="shared" si="152"/>
        <v>0.84437102975312817</v>
      </c>
      <c r="H103" s="5">
        <f t="shared" si="152"/>
        <v>0.80990646297586399</v>
      </c>
      <c r="I103" s="5">
        <f t="shared" si="152"/>
        <v>0.77709136431892745</v>
      </c>
      <c r="J103" s="5">
        <f t="shared" si="152"/>
        <v>0.7458418954545899</v>
      </c>
      <c r="K103" s="5">
        <f t="shared" si="152"/>
        <v>0.71607216518872485</v>
      </c>
      <c r="L103" s="5">
        <f t="shared" si="152"/>
        <v>0.68769726956879151</v>
      </c>
      <c r="M103" s="5">
        <f t="shared" si="152"/>
        <v>0.66063521018667237</v>
      </c>
      <c r="N103" s="5">
        <f t="shared" si="152"/>
        <v>0.63480802982640416</v>
      </c>
      <c r="O103" s="5">
        <f t="shared" si="152"/>
        <v>0.61014240974815237</v>
      </c>
      <c r="P103" s="5">
        <f t="shared" si="152"/>
        <v>0.58656990336462989</v>
      </c>
      <c r="Q103" s="5">
        <f t="shared" si="152"/>
        <v>0.56402693040891083</v>
      </c>
      <c r="R103" s="5">
        <f t="shared" si="152"/>
        <v>0.54245461898279079</v>
      </c>
      <c r="S103" s="5">
        <f t="shared" si="152"/>
        <v>0.52179855640177952</v>
      </c>
      <c r="T103" s="5">
        <f t="shared" si="150"/>
        <v>0.50200849075485299</v>
      </c>
      <c r="U103" s="5">
        <f t="shared" si="150"/>
        <v>0.48303801153546561</v>
      </c>
      <c r="V103" s="5">
        <f t="shared" si="150"/>
        <v>0.46484422807831582</v>
      </c>
      <c r="W103" s="5">
        <f t="shared" si="150"/>
        <v>0.44738745775999972</v>
      </c>
      <c r="X103" s="5">
        <f t="shared" si="156"/>
        <v>0.43063093119378137</v>
      </c>
      <c r="Y103" s="5">
        <f t="shared" si="156"/>
        <v>0.41454051838989259</v>
      </c>
      <c r="Z103" s="5">
        <f t="shared" si="156"/>
        <v>0.399084477642902</v>
      </c>
      <c r="AA103" s="5">
        <f t="shared" si="156"/>
        <v>0.38423322744269872</v>
      </c>
      <c r="AB103" s="5">
        <f t="shared" si="156"/>
        <v>0.36995914076600717</v>
      </c>
      <c r="AC103" s="5">
        <f t="shared" si="156"/>
        <v>0.35623636053297009</v>
      </c>
      <c r="AD103" s="5">
        <f t="shared" si="156"/>
        <v>0.34304063469473495</v>
      </c>
      <c r="AE103" s="5">
        <f t="shared" si="156"/>
        <v>0.33034916927196167</v>
      </c>
      <c r="AF103" s="5">
        <f t="shared" si="156"/>
        <v>0.3181404976330342</v>
      </c>
      <c r="AG103" s="5">
        <f t="shared" si="156"/>
        <v>0.30639436434365847</v>
      </c>
      <c r="AH103" s="5">
        <f t="shared" si="156"/>
        <v>0.29509162200788586</v>
      </c>
      <c r="AI103" s="5">
        <f t="shared" si="156"/>
        <v>0.28421413963457531</v>
      </c>
      <c r="AJ103" s="5">
        <f t="shared" si="156"/>
        <v>0.27374472118938487</v>
      </c>
      <c r="AK103" s="5">
        <f t="shared" si="156"/>
        <v>0.26366703312151407</v>
      </c>
      <c r="AL103" s="5">
        <f t="shared" si="156"/>
        <v>0.25396553978074971</v>
      </c>
      <c r="AM103" s="5">
        <f t="shared" si="156"/>
        <v>0.24462544576027057</v>
      </c>
      <c r="AN103" s="5">
        <f t="shared" si="156"/>
        <v>0.23563264431207337</v>
      </c>
      <c r="AO103" s="5">
        <f t="shared" si="156"/>
        <v>0.22697367108378766</v>
      </c>
      <c r="AP103" s="5">
        <f t="shared" si="156"/>
        <v>0.21863566251775451</v>
      </c>
      <c r="AQ103" s="5">
        <f t="shared" si="156"/>
        <v>0.21060631833573262</v>
      </c>
      <c r="AR103" s="5">
        <f t="shared" si="156"/>
        <v>0.20287386760592754</v>
      </c>
      <c r="AS103" s="5">
        <f t="shared" si="156"/>
        <v>0.19542703795384489</v>
      </c>
      <c r="AT103" s="5">
        <f t="shared" si="156"/>
        <v>0.18825502753546627</v>
      </c>
      <c r="AU103" s="5">
        <f t="shared" si="156"/>
        <v>0.18134747944118002</v>
      </c>
      <c r="AV103" s="5">
        <f t="shared" si="156"/>
        <v>0.17469445824250074</v>
      </c>
      <c r="AW103" s="5">
        <f t="shared" si="156"/>
        <v>0.16828642843158112</v>
      </c>
      <c r="AX103" s="5">
        <f t="shared" si="156"/>
        <v>0.16211423453651552</v>
      </c>
      <c r="AY103" s="5">
        <f t="shared" si="156"/>
        <v>0.15616908272405225</v>
      </c>
      <c r="AZ103" s="5">
        <f t="shared" si="156"/>
        <v>0.15044252372611455</v>
      </c>
      <c r="BA103" s="5">
        <f t="shared" si="156"/>
        <v>0.1449264369479715</v>
      </c>
      <c r="BB103" s="5">
        <f t="shared" si="156"/>
        <v>0.13961301563442555</v>
      </c>
      <c r="BC103" s="5">
        <f t="shared" si="156"/>
        <v>0.13449475298638588</v>
      </c>
      <c r="BD103" s="5">
        <f t="shared" si="156"/>
        <v>0.12956442913400357</v>
      </c>
      <c r="BE103" s="5">
        <f t="shared" si="156"/>
        <v>0.12481509888446402</v>
      </c>
      <c r="BF103" s="5">
        <f t="shared" si="156"/>
        <v>0.12024008017281054</v>
      </c>
      <c r="BG103" s="5">
        <f t="shared" si="156"/>
        <v>0.1158329431530416</v>
      </c>
      <c r="BH103" s="5">
        <f t="shared" si="156"/>
        <v>0.11158749987437931</v>
      </c>
      <c r="BI103" s="5">
        <f t="shared" si="156"/>
        <v>0.10749779449421197</v>
      </c>
      <c r="BJ103" s="5">
        <f t="shared" si="156"/>
        <v>0.10355809398491807</v>
      </c>
      <c r="BK103" s="5">
        <f t="shared" si="156"/>
        <v>9.9762879296710932E-2</v>
      </c>
      <c r="BL103" s="26">
        <f t="shared" si="144"/>
        <v>8.5073093645125275E-2</v>
      </c>
      <c r="BM103" s="26">
        <f t="shared" si="155"/>
        <v>8.496585144098974E-2</v>
      </c>
      <c r="BN103" s="26">
        <f t="shared" si="155"/>
        <v>8.479645894735377E-2</v>
      </c>
      <c r="BO103" s="26">
        <f t="shared" si="155"/>
        <v>8.4581636136771526E-2</v>
      </c>
      <c r="BP103" s="26">
        <f t="shared" si="155"/>
        <v>8.4334606316521288E-2</v>
      </c>
      <c r="BQ103" s="26">
        <f t="shared" si="155"/>
        <v>8.4065783177045134E-2</v>
      </c>
      <c r="BR103" s="26">
        <f t="shared" si="155"/>
        <v>8.3783325036575804E-2</v>
      </c>
      <c r="BS103" s="26">
        <f t="shared" si="155"/>
        <v>8.3493581932667787E-2</v>
      </c>
      <c r="BT103" s="26">
        <f t="shared" si="155"/>
        <v>8.3201456232335977E-2</v>
      </c>
      <c r="BU103" s="26">
        <f t="shared" si="155"/>
        <v>8.2910693426600707E-2</v>
      </c>
      <c r="BV103" s="26">
        <f t="shared" si="155"/>
        <v>8.2624116550893981E-2</v>
      </c>
      <c r="BW103" s="26">
        <f t="shared" si="155"/>
        <v>8.2343815076411808E-2</v>
      </c>
      <c r="BX103" s="26">
        <f t="shared" si="155"/>
        <v>8.2071297025904502E-2</v>
      </c>
      <c r="BY103" s="26">
        <f t="shared" si="155"/>
        <v>8.1807611381721962E-2</v>
      </c>
      <c r="BZ103" s="26">
        <f t="shared" si="155"/>
        <v>8.1553446494818882E-2</v>
      </c>
      <c r="CA103" s="26">
        <f t="shared" si="155"/>
        <v>8.1309209107144786E-2</v>
      </c>
      <c r="CB103" s="26">
        <f t="shared" si="155"/>
        <v>8.1075087715194893E-2</v>
      </c>
      <c r="CC103" s="26">
        <f t="shared" ref="BM103:DS107" si="157">-(LN(CC$7)/CC$6)+(CC$8/CC$6)*$C103</f>
        <v>8.0851103288329243E-2</v>
      </c>
      <c r="CD103" s="26">
        <f t="shared" si="157"/>
        <v>8.0637149778690881E-2</v>
      </c>
      <c r="CE103" s="26">
        <f t="shared" si="157"/>
        <v>8.0433026393550822E-2</v>
      </c>
      <c r="CF103" s="26">
        <f t="shared" si="157"/>
        <v>8.0238463224258358E-2</v>
      </c>
      <c r="CG103" s="26">
        <f t="shared" si="157"/>
        <v>8.0053141521433863E-2</v>
      </c>
      <c r="CH103" s="26">
        <f t="shared" si="157"/>
        <v>7.9876709659714648E-2</v>
      </c>
      <c r="CI103" s="26">
        <f t="shared" si="157"/>
        <v>7.9708795636059995E-2</v>
      </c>
      <c r="CJ103" s="26">
        <f t="shared" si="157"/>
        <v>7.9549016784311283E-2</v>
      </c>
      <c r="CK103" s="26">
        <f t="shared" si="157"/>
        <v>7.9396987258111895E-2</v>
      </c>
      <c r="CL103" s="26">
        <f t="shared" si="157"/>
        <v>7.9252323728538215E-2</v>
      </c>
      <c r="CM103" s="26">
        <f t="shared" si="157"/>
        <v>7.9114649657142849E-2</v>
      </c>
      <c r="CN103" s="26">
        <f t="shared" si="157"/>
        <v>7.8983598435726221E-2</v>
      </c>
      <c r="CO103" s="26">
        <f t="shared" si="157"/>
        <v>7.8858815627942044E-2</v>
      </c>
      <c r="CP103" s="26">
        <f t="shared" si="157"/>
        <v>7.8739960502301809E-2</v>
      </c>
      <c r="CQ103" s="26">
        <f t="shared" si="157"/>
        <v>7.8626707009247926E-2</v>
      </c>
      <c r="CR103" s="26">
        <f t="shared" si="157"/>
        <v>7.8518744325078799E-2</v>
      </c>
      <c r="CS103" s="26">
        <f t="shared" si="157"/>
        <v>7.8415777061303843E-2</v>
      </c>
      <c r="CT103" s="26">
        <f t="shared" si="157"/>
        <v>7.831752521840897E-2</v>
      </c>
      <c r="CU103" s="26">
        <f t="shared" si="157"/>
        <v>7.8223723947153934E-2</v>
      </c>
      <c r="CV103" s="26">
        <f t="shared" si="157"/>
        <v>7.8134123167694886E-2</v>
      </c>
      <c r="CW103" s="26">
        <f t="shared" si="157"/>
        <v>7.8048487086458479E-2</v>
      </c>
      <c r="CX103" s="26">
        <f t="shared" si="157"/>
        <v>7.7966593642322501E-2</v>
      </c>
      <c r="CY103" s="26">
        <f t="shared" si="157"/>
        <v>7.788823390690644E-2</v>
      </c>
      <c r="CZ103" s="26">
        <f t="shared" si="157"/>
        <v>7.7813211458337112E-2</v>
      </c>
      <c r="DA103" s="26">
        <f t="shared" si="157"/>
        <v>7.7741341743482961E-2</v>
      </c>
      <c r="DB103" s="26">
        <f t="shared" si="157"/>
        <v>7.767245144014176E-2</v>
      </c>
      <c r="DC103" s="26">
        <f t="shared" si="157"/>
        <v>7.7606377827859008E-2</v>
      </c>
      <c r="DD103" s="26">
        <f t="shared" si="157"/>
        <v>7.7542968173813426E-2</v>
      </c>
      <c r="DE103" s="26">
        <f t="shared" si="157"/>
        <v>7.7482079138424406E-2</v>
      </c>
      <c r="DF103" s="26">
        <f t="shared" si="157"/>
        <v>7.7423576203925815E-2</v>
      </c>
      <c r="DG103" s="26">
        <f t="shared" si="157"/>
        <v>7.7367333128040297E-2</v>
      </c>
      <c r="DH103" s="26">
        <f t="shared" si="157"/>
        <v>7.7313231424019122E-2</v>
      </c>
      <c r="DI103" s="26">
        <f t="shared" si="157"/>
        <v>7.7261159867639081E-2</v>
      </c>
      <c r="DJ103" s="26">
        <f t="shared" si="157"/>
        <v>7.7211014031230388E-2</v>
      </c>
      <c r="DK103" s="26">
        <f t="shared" si="157"/>
        <v>7.7162695844416859E-2</v>
      </c>
      <c r="DL103" s="26">
        <f t="shared" si="157"/>
        <v>7.7116113180959109E-2</v>
      </c>
      <c r="DM103" s="26">
        <f t="shared" si="157"/>
        <v>7.7071179470878104E-2</v>
      </c>
      <c r="DN103" s="26">
        <f t="shared" si="157"/>
        <v>7.7027813336888448E-2</v>
      </c>
      <c r="DO103" s="26">
        <f t="shared" si="157"/>
        <v>7.6985938254072267E-2</v>
      </c>
      <c r="DP103" s="26">
        <f t="shared" si="157"/>
        <v>7.6945482231663725E-2</v>
      </c>
      <c r="DQ103" s="26">
        <f t="shared" si="157"/>
        <v>7.6906377515785995E-2</v>
      </c>
      <c r="DR103" s="26">
        <f t="shared" si="157"/>
        <v>7.6868560311976336E-2</v>
      </c>
      <c r="DS103" s="26">
        <f t="shared" si="157"/>
        <v>7.6831970526346174E-2</v>
      </c>
      <c r="DT103" s="6">
        <f>2*(100-(100*G103))/SUM($D103:G103)/100</f>
        <v>8.6416554410468735E-2</v>
      </c>
      <c r="DU103" s="6">
        <f>2*(100-(100*I103))/SUM($D103:I103)/100</f>
        <v>8.5918647726418107E-2</v>
      </c>
      <c r="DV103" s="6">
        <f>2*(100-(100*M103))/SUM($D103:M103)/100</f>
        <v>8.4850990223538467E-2</v>
      </c>
      <c r="DW103" s="6">
        <f>2*(100-(100*Q103))/SUM($D103:Q103)/100</f>
        <v>8.3884336813805457E-2</v>
      </c>
      <c r="DX103" s="6">
        <f>2*(100-(100*W103))/SUM($D103:W103)/100</f>
        <v>8.2750241807300243E-2</v>
      </c>
      <c r="DY103" s="7">
        <f>(DT103-'Data for assignment'!C93)^2</f>
        <v>9.0564788814304195E-5</v>
      </c>
      <c r="DZ103" s="7">
        <f>(DU103-'Data for assignment'!D93)^2</f>
        <v>6.4298711360390325E-5</v>
      </c>
      <c r="EA103" s="7">
        <f>(DV103-'Data for assignment'!E93)^2</f>
        <v>4.8316265087727386E-5</v>
      </c>
      <c r="EB103" s="7">
        <f>(DW103-'Data for assignment'!F93)^2</f>
        <v>2.8991093693175323E-5</v>
      </c>
      <c r="EC103" s="7">
        <f>(DX103-'Data for assignment'!G93)^2</f>
        <v>1.6404466798087412E-5</v>
      </c>
    </row>
    <row r="104" spans="1:133" x14ac:dyDescent="0.3">
      <c r="A104" s="8">
        <v>32801</v>
      </c>
      <c r="B104" s="3">
        <v>8.3999995999999993E-2</v>
      </c>
      <c r="C104" s="4">
        <f t="shared" si="143"/>
        <v>8.4066415506176551E-2</v>
      </c>
      <c r="D104" s="5">
        <f t="shared" si="152"/>
        <v>0.95882060407466319</v>
      </c>
      <c r="E104" s="5">
        <f t="shared" si="152"/>
        <v>0.91938448061808686</v>
      </c>
      <c r="F104" s="5">
        <f t="shared" si="152"/>
        <v>0.88170373362961241</v>
      </c>
      <c r="G104" s="5">
        <f t="shared" si="152"/>
        <v>0.84575057467372894</v>
      </c>
      <c r="H104" s="5">
        <f t="shared" si="152"/>
        <v>0.81147180938080665</v>
      </c>
      <c r="I104" s="5">
        <f t="shared" si="152"/>
        <v>0.77879905636911717</v>
      </c>
      <c r="J104" s="5">
        <f t="shared" si="152"/>
        <v>0.74765584790632689</v>
      </c>
      <c r="K104" s="5">
        <f t="shared" si="152"/>
        <v>0.71796247425482529</v>
      </c>
      <c r="L104" s="5">
        <f t="shared" si="152"/>
        <v>0.6896392104854866</v>
      </c>
      <c r="M104" s="5">
        <f t="shared" si="152"/>
        <v>0.66260839476212885</v>
      </c>
      <c r="N104" s="5">
        <f t="shared" si="152"/>
        <v>0.63679569978151462</v>
      </c>
      <c r="O104" s="5">
        <f t="shared" si="152"/>
        <v>0.61213084458476463</v>
      </c>
      <c r="P104" s="5">
        <f t="shared" si="152"/>
        <v>0.58854792442051984</v>
      </c>
      <c r="Q104" s="5">
        <f t="shared" si="152"/>
        <v>0.56598548548183947</v>
      </c>
      <c r="R104" s="5">
        <f t="shared" si="152"/>
        <v>0.5443864343391126</v>
      </c>
      <c r="S104" s="5">
        <f t="shared" si="152"/>
        <v>0.52369784510321904</v>
      </c>
      <c r="T104" s="5">
        <f t="shared" si="150"/>
        <v>0.50387070804964673</v>
      </c>
      <c r="U104" s="5">
        <f t="shared" si="150"/>
        <v>0.48485964959331523</v>
      </c>
      <c r="V104" s="5">
        <f t="shared" si="150"/>
        <v>0.46662264363550948</v>
      </c>
      <c r="W104" s="5">
        <f t="shared" si="150"/>
        <v>0.4491207273156268</v>
      </c>
      <c r="X104" s="5">
        <f t="shared" si="156"/>
        <v>0.43231772929229417</v>
      </c>
      <c r="Y104" s="5">
        <f t="shared" si="156"/>
        <v>0.41618001526816256</v>
      </c>
      <c r="Z104" s="5">
        <f t="shared" si="156"/>
        <v>0.40067625313647603</v>
      </c>
      <c r="AA104" s="5">
        <f t="shared" si="156"/>
        <v>0.38577719855759374</v>
      </c>
      <c r="AB104" s="5">
        <f t="shared" si="156"/>
        <v>0.37145550074712458</v>
      </c>
      <c r="AC104" s="5">
        <f t="shared" si="156"/>
        <v>0.35768552761311445</v>
      </c>
      <c r="AD104" s="5">
        <f t="shared" si="156"/>
        <v>0.34444320900175029</v>
      </c>
      <c r="AE104" s="5">
        <f t="shared" si="156"/>
        <v>0.33170589661597322</v>
      </c>
      <c r="AF104" s="5">
        <f t="shared" si="156"/>
        <v>0.31945223909967702</v>
      </c>
      <c r="AG104" s="5">
        <f t="shared" si="156"/>
        <v>0.30766207078948682</v>
      </c>
      <c r="AH104" s="5">
        <f t="shared" si="156"/>
        <v>0.29631631269662134</v>
      </c>
      <c r="AI104" s="5">
        <f t="shared" si="156"/>
        <v>0.28539688437220895</v>
      </c>
      <c r="AJ104" s="5">
        <f t="shared" si="156"/>
        <v>0.27488662541628134</v>
      </c>
      <c r="AK104" s="5">
        <f t="shared" si="156"/>
        <v>0.26476922550379417</v>
      </c>
      <c r="AL104" s="5">
        <f t="shared" si="156"/>
        <v>0.25502916191399655</v>
      </c>
      <c r="AM104" s="5">
        <f t="shared" si="156"/>
        <v>0.24565164365821243</v>
      </c>
      <c r="AN104" s="5">
        <f t="shared" si="156"/>
        <v>0.23662256140316029</v>
      </c>
      <c r="AO104" s="5">
        <f t="shared" si="156"/>
        <v>0.22792844248100452</v>
      </c>
      <c r="AP104" s="5">
        <f t="shared" si="156"/>
        <v>0.21955641036286447</v>
      </c>
      <c r="AQ104" s="5">
        <f t="shared" si="156"/>
        <v>0.21149414804945904</v>
      </c>
      <c r="AR104" s="5">
        <f t="shared" si="156"/>
        <v>0.20372986490124248</v>
      </c>
      <c r="AS104" s="5">
        <f t="shared" si="156"/>
        <v>0.19625226649126126</v>
      </c>
      <c r="AT104" s="5">
        <f t="shared" si="156"/>
        <v>0.18905052711764991</v>
      </c>
      <c r="AU104" s="5">
        <f t="shared" si="156"/>
        <v>0.18211426465981156</v>
      </c>
      <c r="AV104" s="5">
        <f t="shared" si="156"/>
        <v>0.17543351750356728</v>
      </c>
      <c r="AW104" s="5">
        <f t="shared" si="156"/>
        <v>0.16899872329652124</v>
      </c>
      <c r="AX104" s="5">
        <f t="shared" si="156"/>
        <v>0.16280069932618702</v>
      </c>
      <c r="AY104" s="5">
        <f t="shared" si="156"/>
        <v>0.15683062434059949</v>
      </c>
      <c r="AZ104" s="5">
        <f t="shared" si="156"/>
        <v>0.15108002165469925</v>
      </c>
      <c r="BA104" s="5">
        <f t="shared" si="156"/>
        <v>0.14554074340618081</v>
      </c>
      <c r="BB104" s="5">
        <f t="shared" si="156"/>
        <v>0.14020495584214365</v>
      </c>
      <c r="BC104" s="5">
        <f t="shared" si="156"/>
        <v>0.13506512553313871</v>
      </c>
      <c r="BD104" s="5">
        <f t="shared" si="156"/>
        <v>0.13011400642437662</v>
      </c>
      <c r="BE104" s="5">
        <f t="shared" si="156"/>
        <v>0.12534462764524318</v>
      </c>
      <c r="BF104" s="5">
        <f t="shared" si="156"/>
        <v>0.12075028200808632</v>
      </c>
      <c r="BG104" s="5">
        <f t="shared" si="156"/>
        <v>0.11632451513571916</v>
      </c>
      <c r="BH104" s="5">
        <f t="shared" si="156"/>
        <v>0.11206111516440574</v>
      </c>
      <c r="BI104" s="5">
        <f t="shared" si="156"/>
        <v>0.10795410297541866</v>
      </c>
      <c r="BJ104" s="5">
        <f t="shared" si="156"/>
        <v>0.10399772291372324</v>
      </c>
      <c r="BK104" s="5">
        <f t="shared" si="156"/>
        <v>0.10018643395706937</v>
      </c>
      <c r="BL104" s="26">
        <f t="shared" si="144"/>
        <v>8.410257442645766E-2</v>
      </c>
      <c r="BM104" s="26">
        <f t="shared" si="157"/>
        <v>8.4050875654492166E-2</v>
      </c>
      <c r="BN104" s="26">
        <f t="shared" si="157"/>
        <v>8.3932788211758591E-2</v>
      </c>
      <c r="BO104" s="26">
        <f t="shared" si="157"/>
        <v>8.3765395918694668E-2</v>
      </c>
      <c r="BP104" s="26">
        <f t="shared" si="157"/>
        <v>8.3562252613268939E-2</v>
      </c>
      <c r="BQ104" s="26">
        <f t="shared" si="157"/>
        <v>8.3334072377360777E-2</v>
      </c>
      <c r="BR104" s="26">
        <f t="shared" si="157"/>
        <v>8.3089286647540853E-2</v>
      </c>
      <c r="BS104" s="26">
        <f t="shared" si="157"/>
        <v>8.2834493892195715E-2</v>
      </c>
      <c r="BT104" s="26">
        <f t="shared" si="157"/>
        <v>8.2574822554749391E-2</v>
      </c>
      <c r="BU104" s="26">
        <f t="shared" si="157"/>
        <v>8.2314223953980414E-2</v>
      </c>
      <c r="BV104" s="26">
        <f t="shared" si="157"/>
        <v>8.2055708605532018E-2</v>
      </c>
      <c r="BW104" s="26">
        <f t="shared" si="157"/>
        <v>8.1801536830050092E-2</v>
      </c>
      <c r="BX104" s="26">
        <f t="shared" si="157"/>
        <v>8.1553372419731082E-2</v>
      </c>
      <c r="BY104" s="26">
        <f t="shared" si="157"/>
        <v>8.1312406447540925E-2</v>
      </c>
      <c r="BZ104" s="26">
        <f t="shared" si="157"/>
        <v>8.1079456942595107E-2</v>
      </c>
      <c r="CA104" s="26">
        <f t="shared" si="157"/>
        <v>8.0855049057421635E-2</v>
      </c>
      <c r="CB104" s="26">
        <f t="shared" si="157"/>
        <v>8.0639479466843106E-2</v>
      </c>
      <c r="CC104" s="26">
        <f t="shared" si="157"/>
        <v>8.0432868022845577E-2</v>
      </c>
      <c r="CD104" s="26">
        <f t="shared" si="157"/>
        <v>8.0235199111946792E-2</v>
      </c>
      <c r="CE104" s="26">
        <f t="shared" si="157"/>
        <v>8.0046354694605415E-2</v>
      </c>
      <c r="CF104" s="26">
        <f t="shared" si="157"/>
        <v>7.9866140628693766E-2</v>
      </c>
      <c r="CG104" s="26">
        <f t="shared" si="157"/>
        <v>7.9694307573733122E-2</v>
      </c>
      <c r="CH104" s="26">
        <f t="shared" si="157"/>
        <v>7.9530567525561896E-2</v>
      </c>
      <c r="CI104" s="26">
        <f t="shared" si="157"/>
        <v>7.937460683117098E-2</v>
      </c>
      <c r="CJ104" s="26">
        <f t="shared" si="157"/>
        <v>7.9226096371562513E-2</v>
      </c>
      <c r="CK104" s="26">
        <f t="shared" si="157"/>
        <v>7.9084699469387024E-2</v>
      </c>
      <c r="CL104" s="26">
        <f t="shared" si="157"/>
        <v>7.8950077971900984E-2</v>
      </c>
      <c r="CM104" s="26">
        <f t="shared" si="157"/>
        <v>7.8821896873724248E-2</v>
      </c>
      <c r="CN104" s="26">
        <f t="shared" si="157"/>
        <v>7.8699827774119893E-2</v>
      </c>
      <c r="CO104" s="26">
        <f t="shared" si="157"/>
        <v>7.8583551406974678E-2</v>
      </c>
      <c r="CP104" s="26">
        <f t="shared" si="157"/>
        <v>7.8472759435816511E-2</v>
      </c>
      <c r="CQ104" s="26">
        <f t="shared" si="157"/>
        <v>7.8367155669039595E-2</v>
      </c>
      <c r="CR104" s="26">
        <f t="shared" si="157"/>
        <v>7.8266456820377556E-2</v>
      </c>
      <c r="CS104" s="26">
        <f t="shared" si="157"/>
        <v>7.8170392915239958E-2</v>
      </c>
      <c r="CT104" s="26">
        <f t="shared" si="157"/>
        <v>7.8078707423732741E-2</v>
      </c>
      <c r="CU104" s="26">
        <f t="shared" si="157"/>
        <v>7.7991157185145502E-2</v>
      </c>
      <c r="CV104" s="26">
        <f t="shared" si="157"/>
        <v>7.7907512175700272E-2</v>
      </c>
      <c r="CW104" s="26">
        <f t="shared" si="157"/>
        <v>7.7827555160844844E-2</v>
      </c>
      <c r="CX104" s="26">
        <f t="shared" si="157"/>
        <v>7.7751081264871527E-2</v>
      </c>
      <c r="CY104" s="26">
        <f t="shared" si="157"/>
        <v>7.7677897483773822E-2</v>
      </c>
      <c r="CZ104" s="26">
        <f t="shared" si="157"/>
        <v>7.7607822161708584E-2</v>
      </c>
      <c r="DA104" s="26">
        <f t="shared" si="157"/>
        <v>7.7540684446964339E-2</v>
      </c>
      <c r="DB104" s="26">
        <f t="shared" si="157"/>
        <v>7.7476323739741323E-2</v>
      </c>
      <c r="DC104" s="26">
        <f t="shared" si="157"/>
        <v>7.7414589141163739E-2</v>
      </c>
      <c r="DD104" s="26">
        <f t="shared" si="157"/>
        <v>7.7355338910632745E-2</v>
      </c>
      <c r="DE104" s="26">
        <f t="shared" si="157"/>
        <v>7.7298439936784896E-2</v>
      </c>
      <c r="DF104" s="26">
        <f t="shared" si="157"/>
        <v>7.7243767225852078E-2</v>
      </c>
      <c r="DG104" s="26">
        <f t="shared" si="157"/>
        <v>7.7191203410057155E-2</v>
      </c>
      <c r="DH104" s="26">
        <f t="shared" si="157"/>
        <v>7.7140638277764281E-2</v>
      </c>
      <c r="DI104" s="26">
        <f t="shared" si="157"/>
        <v>7.7091968326385998E-2</v>
      </c>
      <c r="DJ104" s="26">
        <f t="shared" si="157"/>
        <v>7.7045096338494504E-2</v>
      </c>
      <c r="DK104" s="26">
        <f t="shared" si="157"/>
        <v>7.6999930981156706E-2</v>
      </c>
      <c r="DL104" s="26">
        <f t="shared" si="157"/>
        <v>7.6956386428190762E-2</v>
      </c>
      <c r="DM104" s="26">
        <f t="shared" si="157"/>
        <v>7.6914382004800816E-2</v>
      </c>
      <c r="DN104" s="26">
        <f t="shared" si="157"/>
        <v>7.6873841853872305E-2</v>
      </c>
      <c r="DO104" s="26">
        <f t="shared" si="157"/>
        <v>7.6834694623089048E-2</v>
      </c>
      <c r="DP104" s="26">
        <f t="shared" si="157"/>
        <v>7.6796873171951607E-2</v>
      </c>
      <c r="DQ104" s="26">
        <f t="shared" si="157"/>
        <v>7.6760314297728532E-2</v>
      </c>
      <c r="DR104" s="26">
        <f t="shared" si="157"/>
        <v>7.6724958479349778E-2</v>
      </c>
      <c r="DS104" s="26">
        <f t="shared" si="157"/>
        <v>7.6690749638246153E-2</v>
      </c>
      <c r="DT104" s="6">
        <f>2*(100-(100*G104))/SUM($D104:G104)/100</f>
        <v>8.5559620870399936E-2</v>
      </c>
      <c r="DU104" s="6">
        <f>2*(100-(100*I104))/SUM($D104:I104)/100</f>
        <v>8.5143923269003774E-2</v>
      </c>
      <c r="DV104" s="6">
        <f>2*(100-(100*M104))/SUM($D104:M104)/100</f>
        <v>8.4202691808102997E-2</v>
      </c>
      <c r="DW104" s="6">
        <f>2*(100-(100*Q104))/SUM($D104:Q104)/100</f>
        <v>8.332607140838133E-2</v>
      </c>
      <c r="DX104" s="6">
        <f>2*(100-(100*W104))/SUM($D104:W104)/100</f>
        <v>8.2283333670876591E-2</v>
      </c>
      <c r="DY104" s="7">
        <f>(DT104-'Data for assignment'!C94)^2</f>
        <v>4.0444764895985615E-5</v>
      </c>
      <c r="DZ104" s="7">
        <f>(DU104-'Data for assignment'!D94)^2</f>
        <v>3.0735085212601443E-5</v>
      </c>
      <c r="EA104" s="7">
        <f>(DV104-'Data for assignment'!E94)^2</f>
        <v>2.4036406576011504E-5</v>
      </c>
      <c r="EB104" s="7">
        <f>(DW104-'Data for assignment'!F94)^2</f>
        <v>1.243317957700423E-5</v>
      </c>
      <c r="EC104" s="7">
        <f>(DX104-'Data for assignment'!G94)^2</f>
        <v>6.166946120909354E-6</v>
      </c>
    </row>
    <row r="105" spans="1:133" x14ac:dyDescent="0.3">
      <c r="A105" s="8">
        <v>32808</v>
      </c>
      <c r="B105" s="3">
        <v>8.3500004000000003E-2</v>
      </c>
      <c r="C105" s="4">
        <f t="shared" si="143"/>
        <v>8.3551074952313495E-2</v>
      </c>
      <c r="D105" s="5">
        <f t="shared" si="152"/>
        <v>0.95905326610145514</v>
      </c>
      <c r="E105" s="5">
        <f t="shared" si="152"/>
        <v>0.9198051756972897</v>
      </c>
      <c r="F105" s="5">
        <f t="shared" si="152"/>
        <v>0.88227503349822423</v>
      </c>
      <c r="G105" s="5">
        <f t="shared" si="152"/>
        <v>0.84644117830583321</v>
      </c>
      <c r="H105" s="5">
        <f t="shared" si="152"/>
        <v>0.81225560106792638</v>
      </c>
      <c r="I105" s="5">
        <f t="shared" si="152"/>
        <v>0.7796542920376518</v>
      </c>
      <c r="J105" s="5">
        <f t="shared" si="152"/>
        <v>0.74856445966252472</v>
      </c>
      <c r="K105" s="5">
        <f t="shared" si="152"/>
        <v>0.71890948029821433</v>
      </c>
      <c r="L105" s="5">
        <f t="shared" si="152"/>
        <v>0.69061221689528995</v>
      </c>
      <c r="M105" s="5">
        <f t="shared" si="152"/>
        <v>0.66359717622485659</v>
      </c>
      <c r="N105" s="5">
        <f t="shared" si="152"/>
        <v>0.63779184747768503</v>
      </c>
      <c r="O105" s="5">
        <f t="shared" si="152"/>
        <v>0.6131274708280533</v>
      </c>
      <c r="P105" s="5">
        <f t="shared" si="152"/>
        <v>0.58953941504095053</v>
      </c>
      <c r="Q105" s="5">
        <f t="shared" si="152"/>
        <v>0.5669672922596426</v>
      </c>
      <c r="R105" s="5">
        <f t="shared" si="152"/>
        <v>0.54535490097868466</v>
      </c>
      <c r="S105" s="5">
        <f t="shared" si="152"/>
        <v>0.52465006127129477</v>
      </c>
      <c r="T105" s="5">
        <f t="shared" si="150"/>
        <v>0.50480438689053275</v>
      </c>
      <c r="U105" s="5">
        <f t="shared" si="150"/>
        <v>0.48577302488808588</v>
      </c>
      <c r="V105" s="5">
        <f t="shared" si="150"/>
        <v>0.4675143834065647</v>
      </c>
      <c r="W105" s="5">
        <f t="shared" si="150"/>
        <v>0.44998986120896162</v>
      </c>
      <c r="X105" s="5">
        <f t="shared" si="156"/>
        <v>0.43316358751254058</v>
      </c>
      <c r="Y105" s="5">
        <f t="shared" si="156"/>
        <v>0.41700217720982513</v>
      </c>
      <c r="Z105" s="5">
        <f t="shared" si="156"/>
        <v>0.40147450416094099</v>
      </c>
      <c r="AA105" s="5">
        <f t="shared" si="156"/>
        <v>0.38655149361988594</v>
      </c>
      <c r="AB105" s="5">
        <f t="shared" si="156"/>
        <v>0.37220593378782707</v>
      </c>
      <c r="AC105" s="5">
        <f t="shared" si="156"/>
        <v>0.3584123058067285</v>
      </c>
      <c r="AD105" s="5">
        <f t="shared" si="156"/>
        <v>0.3451466310991968</v>
      </c>
      <c r="AE105" s="5">
        <f t="shared" si="156"/>
        <v>0.33238633474098983</v>
      </c>
      <c r="AF105" s="5">
        <f t="shared" si="156"/>
        <v>0.32011012346074835</v>
      </c>
      <c r="AG105" s="5">
        <f t="shared" si="156"/>
        <v>0.30829787685410198</v>
      </c>
      <c r="AH105" s="5">
        <f t="shared" si="156"/>
        <v>0.29693055044594185</v>
      </c>
      <c r="AI105" s="5">
        <f t="shared" si="156"/>
        <v>0.28599008931398318</v>
      </c>
      <c r="AJ105" s="5">
        <f t="shared" si="156"/>
        <v>0.27545935108400588</v>
      </c>
      <c r="AK105" s="5">
        <f t="shared" si="156"/>
        <v>0.26532203721228315</v>
      </c>
      <c r="AL105" s="5">
        <f t="shared" si="156"/>
        <v>0.25556263157700621</v>
      </c>
      <c r="AM105" s="5">
        <f t="shared" si="156"/>
        <v>0.24616634550366842</v>
      </c>
      <c r="AN105" s="5">
        <f t="shared" si="156"/>
        <v>0.23711906844675457</v>
      </c>
      <c r="AO105" s="5">
        <f t="shared" si="156"/>
        <v>0.2284073236402287</v>
      </c>
      <c r="AP105" s="5">
        <f t="shared" si="156"/>
        <v>0.22001822811154392</v>
      </c>
      <c r="AQ105" s="5">
        <f t="shared" si="156"/>
        <v>0.21193945652807961</v>
      </c>
      <c r="AR105" s="5">
        <f t="shared" si="156"/>
        <v>0.20415920841125018</v>
      </c>
      <c r="AS105" s="5">
        <f t="shared" si="156"/>
        <v>0.1966661783124361</v>
      </c>
      <c r="AT105" s="5">
        <f t="shared" si="156"/>
        <v>0.18944952859690792</v>
      </c>
      <c r="AU105" s="5">
        <f t="shared" si="156"/>
        <v>0.18249886452764102</v>
      </c>
      <c r="AV105" s="5">
        <f t="shared" si="156"/>
        <v>0.17580421138096447</v>
      </c>
      <c r="AW105" s="5">
        <f t="shared" si="156"/>
        <v>0.16935599336094362</v>
      </c>
      <c r="AX105" s="5">
        <f t="shared" si="156"/>
        <v>0.16314501410984383</v>
      </c>
      <c r="AY105" s="5">
        <f t="shared" si="156"/>
        <v>0.15716243863847557</v>
      </c>
      <c r="AZ105" s="5">
        <f t="shared" si="156"/>
        <v>0.15139977652317207</v>
      </c>
      <c r="BA105" s="5">
        <f t="shared" si="156"/>
        <v>0.14584886623603396</v>
      </c>
      <c r="BB105" s="5">
        <f t="shared" si="156"/>
        <v>0.14050186049228061</v>
      </c>
      <c r="BC105" s="5">
        <f t="shared" si="156"/>
        <v>0.13535121251342577</v>
      </c>
      <c r="BD105" s="5">
        <f t="shared" si="156"/>
        <v>0.13038966311785027</v>
      </c>
      <c r="BE105" s="5">
        <f t="shared" si="156"/>
        <v>0.12561022856145149</v>
      </c>
      <c r="BF105" s="5">
        <f t="shared" si="156"/>
        <v>0.12100618906063791</v>
      </c>
      <c r="BG105" s="5">
        <f t="shared" si="156"/>
        <v>0.11657107793822093</v>
      </c>
      <c r="BH105" s="5">
        <f t="shared" si="156"/>
        <v>0.11229867133991102</v>
      </c>
      <c r="BI105" s="5">
        <f t="shared" si="156"/>
        <v>0.10818297847530627</v>
      </c>
      <c r="BJ105" s="5">
        <f t="shared" si="156"/>
        <v>0.10421823234260562</v>
      </c>
      <c r="BK105" s="5">
        <f t="shared" si="156"/>
        <v>0.10039888090090268</v>
      </c>
      <c r="BL105" s="26">
        <f t="shared" si="144"/>
        <v>8.3617324522277214E-2</v>
      </c>
      <c r="BM105" s="26">
        <f t="shared" si="157"/>
        <v>8.3593396910964651E-2</v>
      </c>
      <c r="BN105" s="26">
        <f t="shared" si="157"/>
        <v>8.3500961480633823E-2</v>
      </c>
      <c r="BO105" s="26">
        <f t="shared" si="157"/>
        <v>8.335728397202577E-2</v>
      </c>
      <c r="BP105" s="26">
        <f t="shared" si="157"/>
        <v>8.3176083485148905E-2</v>
      </c>
      <c r="BQ105" s="26">
        <f t="shared" si="157"/>
        <v>8.2968224294597326E-2</v>
      </c>
      <c r="BR105" s="26">
        <f t="shared" si="157"/>
        <v>8.2742274393379514E-2</v>
      </c>
      <c r="BS105" s="26">
        <f t="shared" si="157"/>
        <v>8.2504956462813722E-2</v>
      </c>
      <c r="BT105" s="26">
        <f t="shared" si="157"/>
        <v>8.2261511982267818E-2</v>
      </c>
      <c r="BU105" s="26">
        <f t="shared" si="157"/>
        <v>8.2015995182341123E-2</v>
      </c>
      <c r="BV105" s="26">
        <f t="shared" si="157"/>
        <v>8.1771510316907756E-2</v>
      </c>
      <c r="BW105" s="26">
        <f t="shared" si="157"/>
        <v>8.1530403129630016E-2</v>
      </c>
      <c r="BX105" s="26">
        <f t="shared" si="157"/>
        <v>8.1294415295869726E-2</v>
      </c>
      <c r="BY105" s="26">
        <f t="shared" si="157"/>
        <v>8.1064808932479943E-2</v>
      </c>
      <c r="BZ105" s="26">
        <f t="shared" si="157"/>
        <v>8.0842466906359794E-2</v>
      </c>
      <c r="CA105" s="26">
        <f t="shared" si="157"/>
        <v>8.0627973574142392E-2</v>
      </c>
      <c r="CB105" s="26">
        <f t="shared" si="157"/>
        <v>8.0421679698732262E-2</v>
      </c>
      <c r="CC105" s="26">
        <f t="shared" si="157"/>
        <v>8.0223754572439687E-2</v>
      </c>
      <c r="CD105" s="26">
        <f t="shared" si="157"/>
        <v>8.0034227798065335E-2</v>
      </c>
      <c r="CE105" s="26">
        <f t="shared" si="157"/>
        <v>7.9853022711834254E-2</v>
      </c>
      <c r="CF105" s="26">
        <f t="shared" si="157"/>
        <v>7.967998305412255E-2</v>
      </c>
      <c r="CG105" s="26">
        <f t="shared" si="157"/>
        <v>7.9514894188207882E-2</v>
      </c>
      <c r="CH105" s="26">
        <f t="shared" si="157"/>
        <v>7.9357499919893035E-2</v>
      </c>
      <c r="CI105" s="26">
        <f t="shared" si="157"/>
        <v>7.9207515770601145E-2</v>
      </c>
      <c r="CJ105" s="26">
        <f t="shared" si="157"/>
        <v>7.9064639394379355E-2</v>
      </c>
      <c r="CK105" s="26">
        <f t="shared" si="157"/>
        <v>7.8928558697889978E-2</v>
      </c>
      <c r="CL105" s="26">
        <f t="shared" si="157"/>
        <v>7.8798958116027856E-2</v>
      </c>
      <c r="CM105" s="26">
        <f t="shared" si="157"/>
        <v>7.8675523409531073E-2</v>
      </c>
      <c r="CN105" s="26">
        <f t="shared" si="157"/>
        <v>7.8557945281012009E-2</v>
      </c>
      <c r="CO105" s="26">
        <f t="shared" si="157"/>
        <v>7.8445922049122208E-2</v>
      </c>
      <c r="CP105" s="26">
        <f t="shared" si="157"/>
        <v>7.8339161574573851E-2</v>
      </c>
      <c r="CQ105" s="26">
        <f t="shared" si="157"/>
        <v>7.8237382594438465E-2</v>
      </c>
      <c r="CR105" s="26">
        <f t="shared" si="157"/>
        <v>7.8140315590891907E-2</v>
      </c>
      <c r="CS105" s="26">
        <f t="shared" si="157"/>
        <v>7.8047703296039661E-2</v>
      </c>
      <c r="CT105" s="26">
        <f t="shared" si="157"/>
        <v>7.7959300914563032E-2</v>
      </c>
      <c r="CU105" s="26">
        <f t="shared" si="157"/>
        <v>7.7874876129799597E-2</v>
      </c>
      <c r="CV105" s="26">
        <f t="shared" si="157"/>
        <v>7.7794208945803828E-2</v>
      </c>
      <c r="CW105" s="26">
        <f t="shared" si="157"/>
        <v>7.7717091407348449E-2</v>
      </c>
      <c r="CX105" s="26">
        <f t="shared" si="157"/>
        <v>7.7643327231261189E-2</v>
      </c>
      <c r="CY105" s="26">
        <f t="shared" si="157"/>
        <v>7.7572731375563336E-2</v>
      </c>
      <c r="CZ105" s="26">
        <f t="shared" si="157"/>
        <v>7.7505129567279077E-2</v>
      </c>
      <c r="DA105" s="26">
        <f t="shared" si="157"/>
        <v>7.7440357805269963E-2</v>
      </c>
      <c r="DB105" s="26">
        <f t="shared" si="157"/>
        <v>7.7378261850810273E-2</v>
      </c>
      <c r="DC105" s="26">
        <f t="shared" si="157"/>
        <v>7.7318696715695301E-2</v>
      </c>
      <c r="DD105" s="26">
        <f t="shared" si="157"/>
        <v>7.7261526155327526E-2</v>
      </c>
      <c r="DE105" s="26">
        <f t="shared" si="157"/>
        <v>7.7206622172349818E-2</v>
      </c>
      <c r="DF105" s="26">
        <f t="shared" si="157"/>
        <v>7.7153864534897795E-2</v>
      </c>
      <c r="DG105" s="26">
        <f t="shared" si="157"/>
        <v>7.7103140312355725E-2</v>
      </c>
      <c r="DH105" s="26">
        <f t="shared" si="157"/>
        <v>7.7054343430561417E-2</v>
      </c>
      <c r="DI105" s="26">
        <f t="shared" si="157"/>
        <v>7.7007374247668098E-2</v>
      </c>
      <c r="DJ105" s="26">
        <f t="shared" si="157"/>
        <v>7.6962139151296849E-2</v>
      </c>
      <c r="DK105" s="26">
        <f t="shared" si="157"/>
        <v>7.6918550177168754E-2</v>
      </c>
      <c r="DL105" s="26">
        <f t="shared" si="157"/>
        <v>7.6876524649067732E-2</v>
      </c>
      <c r="DM105" s="26">
        <f t="shared" si="157"/>
        <v>7.6835984839730559E-2</v>
      </c>
      <c r="DN105" s="26">
        <f t="shared" si="157"/>
        <v>7.6796857652072892E-2</v>
      </c>
      <c r="DO105" s="26">
        <f t="shared" si="157"/>
        <v>7.6759074320027709E-2</v>
      </c>
      <c r="DP105" s="26">
        <f t="shared" si="157"/>
        <v>7.6722570128180193E-2</v>
      </c>
      <c r="DQ105" s="26">
        <f t="shared" si="157"/>
        <v>7.6687284149326143E-2</v>
      </c>
      <c r="DR105" s="26">
        <f t="shared" si="157"/>
        <v>7.6653158999049079E-2</v>
      </c>
      <c r="DS105" s="26">
        <f t="shared" si="157"/>
        <v>7.6620140606399378E-2</v>
      </c>
      <c r="DT105" s="6">
        <f>2*(100-(100*G105))/SUM($D105:G105)/100</f>
        <v>8.5131334172564424E-2</v>
      </c>
      <c r="DU105" s="6">
        <f>2*(100-(100*I105))/SUM($D105:I105)/100</f>
        <v>8.4756750782860463E-2</v>
      </c>
      <c r="DV105" s="6">
        <f>2*(100-(100*M105))/SUM($D105:M105)/100</f>
        <v>8.3878763994646985E-2</v>
      </c>
      <c r="DW105" s="6">
        <f>2*(100-(100*Q105))/SUM($D105:Q105)/100</f>
        <v>8.3047189615143194E-2</v>
      </c>
      <c r="DX105" s="6">
        <f>2*(100-(100*W105))/SUM($D105:W105)/100</f>
        <v>8.2050159665520025E-2</v>
      </c>
      <c r="DY105" s="7">
        <f>(DT105-'Data for assignment'!C95)^2</f>
        <v>4.1362072101864364E-5</v>
      </c>
      <c r="DZ105" s="7">
        <f>(DU105-'Data for assignment'!D95)^2</f>
        <v>3.0877468149319735E-5</v>
      </c>
      <c r="EA105" s="7">
        <f>(DV105-'Data for assignment'!E95)^2</f>
        <v>2.681960686978106E-5</v>
      </c>
      <c r="EB105" s="7">
        <f>(DW105-'Data for assignment'!F95)^2</f>
        <v>1.2582568354542164E-5</v>
      </c>
      <c r="EC105" s="7">
        <f>(DX105-'Data for assignment'!G95)^2</f>
        <v>7.0233409524308938E-6</v>
      </c>
    </row>
    <row r="106" spans="1:133" x14ac:dyDescent="0.3">
      <c r="A106" s="8">
        <v>32815</v>
      </c>
      <c r="B106" s="3">
        <v>8.4499998000000007E-2</v>
      </c>
      <c r="C106" s="4">
        <f t="shared" si="143"/>
        <v>8.4581766367015615E-2</v>
      </c>
      <c r="D106" s="5">
        <f t="shared" si="152"/>
        <v>0.95858799383901505</v>
      </c>
      <c r="E106" s="5">
        <f t="shared" si="152"/>
        <v>0.91896396954565984</v>
      </c>
      <c r="F106" s="5">
        <f t="shared" si="152"/>
        <v>0.88113279227992569</v>
      </c>
      <c r="G106" s="5">
        <f t="shared" si="152"/>
        <v>0.84506052070343241</v>
      </c>
      <c r="H106" s="5">
        <f t="shared" si="152"/>
        <v>0.81068875836552323</v>
      </c>
      <c r="I106" s="5">
        <f t="shared" si="152"/>
        <v>0.77794474176780093</v>
      </c>
      <c r="J106" s="5">
        <f t="shared" si="152"/>
        <v>0.74674832088874732</v>
      </c>
      <c r="K106" s="5">
        <f t="shared" si="152"/>
        <v>0.71701669678181623</v>
      </c>
      <c r="L106" s="5">
        <f t="shared" si="152"/>
        <v>0.68866755552911474</v>
      </c>
      <c r="M106" s="5">
        <f t="shared" si="152"/>
        <v>0.66162106688430988</v>
      </c>
      <c r="N106" s="5">
        <f t="shared" si="152"/>
        <v>0.63580108806153335</v>
      </c>
      <c r="O106" s="5">
        <f t="shared" si="152"/>
        <v>0.61113581845291964</v>
      </c>
      <c r="P106" s="5">
        <f t="shared" si="152"/>
        <v>0.58755808151432809</v>
      </c>
      <c r="Q106" s="5">
        <f t="shared" si="152"/>
        <v>0.56500535929521845</v>
      </c>
      <c r="R106" s="5">
        <f t="shared" si="152"/>
        <v>0.54341966822965038</v>
      </c>
      <c r="S106" s="5">
        <f t="shared" ref="S106:BK121" si="158">S$7*EXP(-S$8*$C106)</f>
        <v>0.52274733817168528</v>
      </c>
      <c r="T106" s="5">
        <f t="shared" si="158"/>
        <v>0.50293873750545637</v>
      </c>
      <c r="U106" s="5">
        <f t="shared" si="158"/>
        <v>0.48394797345720708</v>
      </c>
      <c r="V106" s="5">
        <f t="shared" si="158"/>
        <v>0.46573258699022924</v>
      </c>
      <c r="W106" s="5">
        <f t="shared" si="158"/>
        <v>0.44825325478021949</v>
      </c>
      <c r="X106" s="5">
        <f t="shared" si="158"/>
        <v>0.43147350594992706</v>
      </c>
      <c r="Y106" s="5">
        <f t="shared" si="158"/>
        <v>0.41535945790697665</v>
      </c>
      <c r="Z106" s="5">
        <f t="shared" si="158"/>
        <v>0.39987957335538626</v>
      </c>
      <c r="AA106" s="5">
        <f t="shared" si="158"/>
        <v>0.38500443903361303</v>
      </c>
      <c r="AB106" s="5">
        <f t="shared" si="158"/>
        <v>0.37070656574872413</v>
      </c>
      <c r="AC106" s="5">
        <f t="shared" si="158"/>
        <v>0.35696020866787248</v>
      </c>
      <c r="AD106" s="5">
        <f t="shared" si="158"/>
        <v>0.34374120647989187</v>
      </c>
      <c r="AE106" s="5">
        <f t="shared" si="158"/>
        <v>0.33102683786922465</v>
      </c>
      <c r="AF106" s="5">
        <f t="shared" si="158"/>
        <v>0.31879569369293281</v>
      </c>
      <c r="AG106" s="5">
        <f t="shared" si="158"/>
        <v>0.30702756327762892</v>
      </c>
      <c r="AH106" s="5">
        <f t="shared" si="158"/>
        <v>0.29570333332758003</v>
      </c>
      <c r="AI106" s="5">
        <f t="shared" si="158"/>
        <v>0.28480489803764919</v>
      </c>
      <c r="AJ106" s="5">
        <f t="shared" si="158"/>
        <v>0.27431507912120107</v>
      </c>
      <c r="AK106" s="5">
        <f t="shared" si="158"/>
        <v>0.26421755458422236</v>
      </c>
      <c r="AL106" s="5">
        <f t="shared" si="158"/>
        <v>0.25449679519656104</v>
      </c>
      <c r="AM106" s="5">
        <f t="shared" si="158"/>
        <v>0.24513800772551236</v>
      </c>
      <c r="AN106" s="5">
        <f t="shared" si="158"/>
        <v>0.23612708410371439</v>
      </c>
      <c r="AO106" s="5">
        <f t="shared" si="158"/>
        <v>0.22745055580130713</v>
      </c>
      <c r="AP106" s="5">
        <f t="shared" si="158"/>
        <v>0.21909555276112944</v>
      </c>
      <c r="AQ106" s="5">
        <f t="shared" si="158"/>
        <v>0.21104976633545208</v>
      </c>
      <c r="AR106" s="5">
        <f t="shared" si="158"/>
        <v>0.20330141573375277</v>
      </c>
      <c r="AS106" s="5">
        <f t="shared" si="158"/>
        <v>0.19583921755387962</v>
      </c>
      <c r="AT106" s="5">
        <f t="shared" si="158"/>
        <v>0.18865235802429717</v>
      </c>
      <c r="AU106" s="5">
        <f t="shared" si="158"/>
        <v>0.18173046763363812</v>
      </c>
      <c r="AV106" s="5">
        <f t="shared" si="158"/>
        <v>0.17506359786620965</v>
      </c>
      <c r="AW106" s="5">
        <f t="shared" si="158"/>
        <v>0.1686421997990675</v>
      </c>
      <c r="AX106" s="5">
        <f t="shared" si="158"/>
        <v>0.16245710434842248</v>
      </c>
      <c r="AY106" s="5">
        <f t="shared" si="158"/>
        <v>0.15649950398104093</v>
      </c>
      <c r="AZ106" s="5">
        <f t="shared" si="158"/>
        <v>0.15076093573047691</v>
      </c>
      <c r="BA106" s="5">
        <f t="shared" si="158"/>
        <v>0.14523326537889575</v>
      </c>
      <c r="BB106" s="5">
        <f t="shared" si="158"/>
        <v>0.13990867268333707</v>
      </c>
      <c r="BC106" s="5">
        <f t="shared" si="158"/>
        <v>0.13477963754089375</v>
      </c>
      <c r="BD106" s="5">
        <f t="shared" si="158"/>
        <v>0.12983892700077443</v>
      </c>
      <c r="BE106" s="5">
        <f t="shared" si="158"/>
        <v>0.12507958304286654</v>
      </c>
      <c r="BF106" s="5">
        <f t="shared" si="158"/>
        <v>0.12049491105246636</v>
      </c>
      <c r="BG106" s="5">
        <f t="shared" si="158"/>
        <v>0.11607846892951716</v>
      </c>
      <c r="BH106" s="5">
        <f t="shared" si="158"/>
        <v>0.11182405677818584</v>
      </c>
      <c r="BI106" s="5">
        <f t="shared" si="158"/>
        <v>0.10772570712907181</v>
      </c>
      <c r="BJ106" s="5">
        <f t="shared" si="158"/>
        <v>0.10377767565192823</v>
      </c>
      <c r="BK106" s="5">
        <f t="shared" si="158"/>
        <v>9.9974432321604176E-2</v>
      </c>
      <c r="BL106" s="26">
        <f t="shared" si="144"/>
        <v>8.4587834035791482E-2</v>
      </c>
      <c r="BM106" s="26">
        <f t="shared" si="157"/>
        <v>8.4508363547740967E-2</v>
      </c>
      <c r="BN106" s="26">
        <f t="shared" si="157"/>
        <v>8.4364623579556181E-2</v>
      </c>
      <c r="BO106" s="26">
        <f t="shared" si="157"/>
        <v>8.4173516027733097E-2</v>
      </c>
      <c r="BP106" s="26">
        <f t="shared" si="157"/>
        <v>8.3948429464895113E-2</v>
      </c>
      <c r="BQ106" s="26">
        <f t="shared" si="157"/>
        <v>8.3699927777202962E-2</v>
      </c>
      <c r="BR106" s="26">
        <f t="shared" si="157"/>
        <v>8.3436305842058328E-2</v>
      </c>
      <c r="BS106" s="26">
        <f t="shared" si="157"/>
        <v>8.3164037912431751E-2</v>
      </c>
      <c r="BT106" s="26">
        <f t="shared" si="157"/>
        <v>8.2888139393542698E-2</v>
      </c>
      <c r="BU106" s="26">
        <f t="shared" si="157"/>
        <v>8.2612458690290574E-2</v>
      </c>
      <c r="BV106" s="26">
        <f t="shared" si="157"/>
        <v>8.2339912578212993E-2</v>
      </c>
      <c r="BW106" s="26">
        <f t="shared" si="157"/>
        <v>8.207267595323095E-2</v>
      </c>
      <c r="BX106" s="26">
        <f t="shared" si="157"/>
        <v>8.1812334722817792E-2</v>
      </c>
      <c r="BY106" s="26">
        <f t="shared" si="157"/>
        <v>8.1560008914631443E-2</v>
      </c>
      <c r="BZ106" s="26">
        <f t="shared" si="157"/>
        <v>8.1316451718706995E-2</v>
      </c>
      <c r="CA106" s="26">
        <f t="shared" si="157"/>
        <v>8.1082129082283211E-2</v>
      </c>
      <c r="CB106" s="26">
        <f t="shared" si="157"/>
        <v>8.0857283591019E-2</v>
      </c>
      <c r="CC106" s="26">
        <f t="shared" si="157"/>
        <v>8.0641985655587417E-2</v>
      </c>
      <c r="CD106" s="26">
        <f t="shared" si="157"/>
        <v>8.0436174445318837E-2</v>
      </c>
      <c r="CE106" s="26">
        <f t="shared" si="157"/>
        <v>8.0239690544078118E-2</v>
      </c>
      <c r="CF106" s="26">
        <f t="shared" si="157"/>
        <v>8.0052301926476069E-2</v>
      </c>
      <c r="CG106" s="26">
        <f t="shared" si="157"/>
        <v>7.9873724547583486E-2</v>
      </c>
      <c r="CH106" s="26">
        <f t="shared" si="157"/>
        <v>7.9703638592638279E-2</v>
      </c>
      <c r="CI106" s="26">
        <f t="shared" si="157"/>
        <v>7.9541701233615481E-2</v>
      </c>
      <c r="CJ106" s="26">
        <f t="shared" si="157"/>
        <v>7.9387556577936905E-2</v>
      </c>
      <c r="CK106" s="26">
        <f t="shared" si="157"/>
        <v>7.9240843363749466E-2</v>
      </c>
      <c r="CL106" s="26">
        <f t="shared" si="157"/>
        <v>7.91012008502196E-2</v>
      </c>
      <c r="CM106" s="26">
        <f t="shared" si="157"/>
        <v>7.8968273265433556E-2</v>
      </c>
      <c r="CN106" s="26">
        <f t="shared" si="157"/>
        <v>7.884171310492305E-2</v>
      </c>
      <c r="CO106" s="26">
        <f t="shared" si="157"/>
        <v>7.8721183517458368E-2</v>
      </c>
      <c r="CP106" s="26">
        <f t="shared" si="157"/>
        <v>7.8606359969059153E-2</v>
      </c>
      <c r="CQ106" s="26">
        <f t="shared" si="157"/>
        <v>7.8496931339143761E-2</v>
      </c>
      <c r="CR106" s="26">
        <f t="shared" si="157"/>
        <v>7.8392600572728177E-2</v>
      </c>
      <c r="CS106" s="26">
        <f t="shared" si="157"/>
        <v>7.8293084988271894E-2</v>
      </c>
      <c r="CT106" s="26">
        <f t="shared" si="157"/>
        <v>7.8198116321070862E-2</v>
      </c>
      <c r="CU106" s="26">
        <f t="shared" si="157"/>
        <v>7.8107440566149711E-2</v>
      </c>
      <c r="CV106" s="26">
        <f t="shared" si="157"/>
        <v>7.8020817671697579E-2</v>
      </c>
      <c r="CW106" s="26">
        <f t="shared" si="157"/>
        <v>7.7938021123651668E-2</v>
      </c>
      <c r="CX106" s="26">
        <f t="shared" si="157"/>
        <v>7.7858837453597007E-2</v>
      </c>
      <c r="CY106" s="26">
        <f t="shared" si="157"/>
        <v>7.7783065695340131E-2</v>
      </c>
      <c r="CZ106" s="26">
        <f t="shared" si="157"/>
        <v>7.7710516810022848E-2</v>
      </c>
      <c r="DA106" s="26">
        <f t="shared" si="157"/>
        <v>7.7641013095223657E-2</v>
      </c>
      <c r="DB106" s="26">
        <f t="shared" si="157"/>
        <v>7.7574387589941535E-2</v>
      </c>
      <c r="DC106" s="26">
        <f t="shared" si="157"/>
        <v>7.751048348451138E-2</v>
      </c>
      <c r="DD106" s="26">
        <f t="shared" si="157"/>
        <v>7.7449153542223093E-2</v>
      </c>
      <c r="DE106" s="26">
        <f t="shared" si="157"/>
        <v>7.7390259537604658E-2</v>
      </c>
      <c r="DF106" s="26">
        <f t="shared" si="157"/>
        <v>7.7333671714888946E-2</v>
      </c>
      <c r="DG106" s="26">
        <f t="shared" si="157"/>
        <v>7.7279268269048726E-2</v>
      </c>
      <c r="DH106" s="26">
        <f t="shared" si="157"/>
        <v>7.7226934850891701E-2</v>
      </c>
      <c r="DI106" s="26">
        <f t="shared" si="157"/>
        <v>7.717656409701254E-2</v>
      </c>
      <c r="DJ106" s="26">
        <f t="shared" si="157"/>
        <v>7.7128055184862446E-2</v>
      </c>
      <c r="DK106" s="26">
        <f t="shared" si="157"/>
        <v>7.7081313412786789E-2</v>
      </c>
      <c r="DL106" s="26">
        <f t="shared" si="157"/>
        <v>7.7036249804574936E-2</v>
      </c>
      <c r="DM106" s="26">
        <f t="shared" si="157"/>
        <v>7.6992780737839467E-2</v>
      </c>
      <c r="DN106" s="26">
        <f t="shared" si="157"/>
        <v>7.6950827595380369E-2</v>
      </c>
      <c r="DO106" s="26">
        <f t="shared" si="157"/>
        <v>7.6910316438580664E-2</v>
      </c>
      <c r="DP106" s="26">
        <f t="shared" si="157"/>
        <v>7.6871177701807666E-2</v>
      </c>
      <c r="DQ106" s="26">
        <f t="shared" si="157"/>
        <v>7.6833345906757278E-2</v>
      </c>
      <c r="DR106" s="26">
        <f t="shared" si="157"/>
        <v>7.6796759395663064E-2</v>
      </c>
      <c r="DS106" s="26">
        <f t="shared" si="157"/>
        <v>7.6761360082296171E-2</v>
      </c>
      <c r="DT106" s="6">
        <f>2*(100-(100*G106))/SUM($D106:G106)/100</f>
        <v>8.5988030459644677E-2</v>
      </c>
      <c r="DU106" s="6">
        <f>2*(100-(100*I106))/SUM($D106:I106)/100</f>
        <v>8.5531224816314588E-2</v>
      </c>
      <c r="DV106" s="6">
        <f>2*(100-(100*M106))/SUM($D106:M106)/100</f>
        <v>8.4526769354784634E-2</v>
      </c>
      <c r="DW106" s="6">
        <f>2*(100-(100*Q106))/SUM($D106:Q106)/100</f>
        <v>8.3605122303588852E-2</v>
      </c>
      <c r="DX106" s="6">
        <f>2*(100-(100*W106))/SUM($D106:W106)/100</f>
        <v>8.2516695898492462E-2</v>
      </c>
      <c r="DY106" s="7">
        <f>(DT106-'Data for assignment'!C96)^2</f>
        <v>3.4668879141585621E-5</v>
      </c>
      <c r="DZ106" s="7">
        <f>(DU106-'Data for assignment'!D96)^2</f>
        <v>2.8421904729865303E-5</v>
      </c>
      <c r="EA106" s="7">
        <f>(DV106-'Data for assignment'!E96)^2</f>
        <v>2.7319138795197233E-5</v>
      </c>
      <c r="EB106" s="7">
        <f>(DW106-'Data for assignment'!F96)^2</f>
        <v>1.6852045547915842E-5</v>
      </c>
      <c r="EC106" s="7">
        <f>(DX106-'Data for assignment'!G96)^2</f>
        <v>8.5071149642827259E-6</v>
      </c>
    </row>
    <row r="107" spans="1:133" x14ac:dyDescent="0.3">
      <c r="A107" s="8">
        <v>32822</v>
      </c>
      <c r="B107" s="3">
        <v>8.3000001999999989E-2</v>
      </c>
      <c r="C107" s="4">
        <f t="shared" si="143"/>
        <v>8.303572409147443E-2</v>
      </c>
      <c r="D107" s="5">
        <f t="shared" ref="D107:S122" si="159">D$7*EXP(-D$8*$C107)</f>
        <v>0.95928598923971764</v>
      </c>
      <c r="E107" s="5">
        <f t="shared" si="159"/>
        <v>0.92022607169939041</v>
      </c>
      <c r="F107" s="5">
        <f t="shared" si="159"/>
        <v>0.88284671497783074</v>
      </c>
      <c r="G107" s="5">
        <f t="shared" si="159"/>
        <v>0.84713235968444756</v>
      </c>
      <c r="H107" s="5">
        <f t="shared" si="159"/>
        <v>0.81304016550960956</v>
      </c>
      <c r="I107" s="5">
        <f t="shared" si="159"/>
        <v>0.78051048401364365</v>
      </c>
      <c r="J107" s="5">
        <f t="shared" si="159"/>
        <v>0.74947419384275715</v>
      </c>
      <c r="K107" s="5">
        <f t="shared" si="159"/>
        <v>0.7198577544383431</v>
      </c>
      <c r="L107" s="5">
        <f t="shared" si="159"/>
        <v>0.69158661561364076</v>
      </c>
      <c r="M107" s="5">
        <f t="shared" si="159"/>
        <v>0.66458745302304567</v>
      </c>
      <c r="N107" s="5">
        <f t="shared" si="159"/>
        <v>0.63878957343053588</v>
      </c>
      <c r="O107" s="5">
        <f t="shared" si="159"/>
        <v>0.61412573968614503</v>
      </c>
      <c r="P107" s="5">
        <f t="shared" si="159"/>
        <v>0.59053259584512674</v>
      </c>
      <c r="Q107" s="5">
        <f t="shared" si="159"/>
        <v>0.56795082185092716</v>
      </c>
      <c r="R107" s="5">
        <f t="shared" si="159"/>
        <v>0.54632510994740469</v>
      </c>
      <c r="S107" s="5">
        <f t="shared" si="159"/>
        <v>0.52560402790766647</v>
      </c>
      <c r="T107" s="5">
        <f t="shared" si="158"/>
        <v>0.50573981457600692</v>
      </c>
      <c r="U107" s="5">
        <f t="shared" si="158"/>
        <v>0.48668813911243486</v>
      </c>
      <c r="V107" s="5">
        <f t="shared" si="158"/>
        <v>0.4684078452242233</v>
      </c>
      <c r="W107" s="5">
        <f t="shared" si="158"/>
        <v>0.45086069447486155</v>
      </c>
      <c r="X107" s="5">
        <f t="shared" si="158"/>
        <v>0.43401111767742628</v>
      </c>
      <c r="Y107" s="5">
        <f t="shared" si="158"/>
        <v>0.41782597982133735</v>
      </c>
      <c r="Z107" s="5">
        <f t="shared" si="158"/>
        <v>0.40227436152150653</v>
      </c>
      <c r="AA107" s="5">
        <f t="shared" si="158"/>
        <v>0.38732735830589715</v>
      </c>
      <c r="AB107" s="5">
        <f t="shared" si="158"/>
        <v>0.37295789794541623</v>
      </c>
      <c r="AC107" s="5">
        <f t="shared" si="158"/>
        <v>0.35914057531491722</v>
      </c>
      <c r="AD107" s="5">
        <f t="shared" si="158"/>
        <v>0.34585150383739371</v>
      </c>
      <c r="AE107" s="5">
        <f t="shared" si="158"/>
        <v>0.33306818231974938</v>
      </c>
      <c r="AF107" s="5">
        <f t="shared" si="158"/>
        <v>0.3207693758765382</v>
      </c>
      <c r="AG107" s="5">
        <f t="shared" si="158"/>
        <v>0.30893500961399328</v>
      </c>
      <c r="AH107" s="5">
        <f t="shared" si="158"/>
        <v>0.29754607377945741</v>
      </c>
      <c r="AI107" s="5">
        <f t="shared" si="158"/>
        <v>0.28658453914915083</v>
      </c>
      <c r="AJ107" s="5">
        <f t="shared" si="158"/>
        <v>0.27603328151488721</v>
      </c>
      <c r="AK107" s="5">
        <f t="shared" si="158"/>
        <v>0.26587601422748147</v>
      </c>
      <c r="AL107" s="5">
        <f t="shared" si="158"/>
        <v>0.2560972278542078</v>
      </c>
      <c r="AM107" s="5">
        <f t="shared" si="158"/>
        <v>0.24668213610523732</v>
      </c>
      <c r="AN107" s="5">
        <f t="shared" si="158"/>
        <v>0.23761662727668326</v>
      </c>
      <c r="AO107" s="5">
        <f t="shared" si="158"/>
        <v>0.2288872205441006</v>
      </c>
      <c r="AP107" s="5">
        <f t="shared" si="158"/>
        <v>0.22048102651921414</v>
      </c>
      <c r="AQ107" s="5">
        <f t="shared" si="158"/>
        <v>0.2123857115540527</v>
      </c>
      <c r="AR107" s="5">
        <f t="shared" si="158"/>
        <v>0.20458946534066438</v>
      </c>
      <c r="AS107" s="5">
        <f t="shared" si="158"/>
        <v>0.19708097141151756</v>
      </c>
      <c r="AT107" s="5">
        <f t="shared" si="158"/>
        <v>0.18984938019604788</v>
      </c>
      <c r="AU107" s="5">
        <f t="shared" si="158"/>
        <v>0.18288428433312426</v>
      </c>
      <c r="AV107" s="5">
        <f t="shared" si="158"/>
        <v>0.17617569597806326</v>
      </c>
      <c r="AW107" s="5">
        <f t="shared" si="158"/>
        <v>0.16971402587676548</v>
      </c>
      <c r="AX107" s="5">
        <f t="shared" si="158"/>
        <v>0.16349006400914062</v>
      </c>
      <c r="AY107" s="5">
        <f t="shared" si="158"/>
        <v>0.1574949616297138</v>
      </c>
      <c r="AZ107" s="5">
        <f t="shared" si="158"/>
        <v>0.151720214555643</v>
      </c>
      <c r="BA107" s="5">
        <f t="shared" si="158"/>
        <v>0.14615764757173569</v>
      </c>
      <c r="BB107" s="5">
        <f t="shared" si="158"/>
        <v>0.14079939983881617</v>
      </c>
      <c r="BC107" s="5">
        <f t="shared" si="158"/>
        <v>0.13563791120629509</v>
      </c>
      <c r="BD107" s="5">
        <f t="shared" si="158"/>
        <v>0.13066590934232755</v>
      </c>
      <c r="BE107" s="5">
        <f t="shared" si="158"/>
        <v>0.12587639760577984</v>
      </c>
      <c r="BF107" s="5">
        <f t="shared" si="158"/>
        <v>0.12126264359358403</v>
      </c>
      <c r="BG107" s="5">
        <f t="shared" si="158"/>
        <v>0.11681816830514324</v>
      </c>
      <c r="BH107" s="5">
        <f t="shared" si="158"/>
        <v>0.11253673587244076</v>
      </c>
      <c r="BI107" s="5">
        <f t="shared" si="158"/>
        <v>0.10841234381054225</v>
      </c>
      <c r="BJ107" s="5">
        <f t="shared" si="158"/>
        <v>0.10443921374840452</v>
      </c>
      <c r="BK107" s="5">
        <f t="shared" si="158"/>
        <v>0.10061178260442422</v>
      </c>
      <c r="BL107" s="26">
        <f t="shared" si="144"/>
        <v>8.3132064912943393E-2</v>
      </c>
      <c r="BM107" s="26">
        <f t="shared" si="157"/>
        <v>8.3135909017715864E-2</v>
      </c>
      <c r="BN107" s="26">
        <f t="shared" si="157"/>
        <v>8.306912611283622E-2</v>
      </c>
      <c r="BO107" s="26">
        <f t="shared" si="157"/>
        <v>8.2949163862987313E-2</v>
      </c>
      <c r="BP107" s="26">
        <f t="shared" si="157"/>
        <v>8.2789906633522717E-2</v>
      </c>
      <c r="BQ107" s="26">
        <f t="shared" si="157"/>
        <v>8.2602368894755154E-2</v>
      </c>
      <c r="BR107" s="26">
        <f t="shared" si="157"/>
        <v>8.2395255198862025E-2</v>
      </c>
      <c r="BS107" s="26">
        <f t="shared" si="157"/>
        <v>8.2175412442577672E-2</v>
      </c>
      <c r="BT107" s="26">
        <f t="shared" si="157"/>
        <v>8.1948195143474525E-2</v>
      </c>
      <c r="BU107" s="26">
        <f t="shared" si="157"/>
        <v>8.1717760446030963E-2</v>
      </c>
      <c r="BV107" s="26">
        <f t="shared" si="157"/>
        <v>8.1487306344226768E-2</v>
      </c>
      <c r="BW107" s="26">
        <f t="shared" si="157"/>
        <v>8.1259264006449144E-2</v>
      </c>
      <c r="BX107" s="26">
        <f t="shared" si="157"/>
        <v>8.1035452992783003E-2</v>
      </c>
      <c r="BY107" s="26">
        <f t="shared" si="157"/>
        <v>8.0817206465389424E-2</v>
      </c>
      <c r="BZ107" s="26">
        <f t="shared" si="157"/>
        <v>8.0605472130247907E-2</v>
      </c>
      <c r="CA107" s="26">
        <f t="shared" si="157"/>
        <v>8.0400893549280802E-2</v>
      </c>
      <c r="CB107" s="26">
        <f t="shared" si="157"/>
        <v>8.0203875574556369E-2</v>
      </c>
      <c r="CC107" s="26">
        <f t="shared" si="157"/>
        <v>8.0014636939697847E-2</v>
      </c>
      <c r="CD107" s="26">
        <f t="shared" si="157"/>
        <v>7.9833252464693291E-2</v>
      </c>
      <c r="CE107" s="26">
        <f t="shared" si="157"/>
        <v>7.9659686862361551E-2</v>
      </c>
      <c r="CF107" s="26">
        <f t="shared" si="157"/>
        <v>7.949382175634026E-2</v>
      </c>
      <c r="CG107" s="26">
        <f t="shared" si="157"/>
        <v>7.9335477214357519E-2</v>
      </c>
      <c r="CH107" s="26">
        <f t="shared" si="157"/>
        <v>7.9184428852816652E-2</v>
      </c>
      <c r="CI107" s="26">
        <f t="shared" si="157"/>
        <v>7.9040421368156644E-2</v>
      </c>
      <c r="CJ107" s="26">
        <f t="shared" si="157"/>
        <v>7.8903179188004963E-2</v>
      </c>
      <c r="CK107" s="26">
        <f t="shared" si="157"/>
        <v>7.8772414803527535E-2</v>
      </c>
      <c r="CL107" s="26">
        <f t="shared" si="157"/>
        <v>7.864783523770924E-2</v>
      </c>
      <c r="CM107" s="26">
        <f t="shared" si="157"/>
        <v>7.8529147017821765E-2</v>
      </c>
      <c r="CN107" s="26">
        <f t="shared" si="157"/>
        <v>7.8416059950208838E-2</v>
      </c>
      <c r="CO107" s="26">
        <f t="shared" si="157"/>
        <v>7.8308289938638531E-2</v>
      </c>
      <c r="CP107" s="26">
        <f t="shared" si="157"/>
        <v>7.8205561041331195E-2</v>
      </c>
      <c r="CQ107" s="26">
        <f t="shared" si="157"/>
        <v>7.81076069243343E-2</v>
      </c>
      <c r="CR107" s="26">
        <f t="shared" si="157"/>
        <v>7.8014171838541285E-2</v>
      </c>
      <c r="CS107" s="26">
        <f t="shared" si="157"/>
        <v>7.7925011223007712E-2</v>
      </c>
      <c r="CT107" s="26">
        <f t="shared" si="157"/>
        <v>7.783989201722491E-2</v>
      </c>
      <c r="CU107" s="26">
        <f t="shared" si="157"/>
        <v>7.7758592748795388E-2</v>
      </c>
      <c r="CV107" s="26">
        <f t="shared" ref="BM107:DS111" si="160">-(LN(CV$7)/CV$6)+(CV$8/CV$6)*$C107</f>
        <v>7.7680903449806535E-2</v>
      </c>
      <c r="CW107" s="26">
        <f t="shared" si="160"/>
        <v>7.7606625444541638E-2</v>
      </c>
      <c r="CX107" s="26">
        <f t="shared" si="160"/>
        <v>7.7535571042535695E-2</v>
      </c>
      <c r="CY107" s="26">
        <f t="shared" si="160"/>
        <v>7.7467563163997027E-2</v>
      </c>
      <c r="CZ107" s="26">
        <f t="shared" si="160"/>
        <v>7.7402434918964813E-2</v>
      </c>
      <c r="DA107" s="26">
        <f t="shared" si="160"/>
        <v>7.7340029157010645E-2</v>
      </c>
      <c r="DB107" s="26">
        <f t="shared" si="160"/>
        <v>7.7280198000610062E-2</v>
      </c>
      <c r="DC107" s="26">
        <f t="shared" si="160"/>
        <v>7.7222802372347674E-2</v>
      </c>
      <c r="DD107" s="26">
        <f t="shared" si="160"/>
        <v>7.7167711523737192E-2</v>
      </c>
      <c r="DE107" s="26">
        <f t="shared" si="160"/>
        <v>7.7114802571530069E-2</v>
      </c>
      <c r="DF107" s="26">
        <f t="shared" si="160"/>
        <v>7.7063960045860927E-2</v>
      </c>
      <c r="DG107" s="26">
        <f t="shared" si="160"/>
        <v>7.7015075453364168E-2</v>
      </c>
      <c r="DH107" s="26">
        <f t="shared" si="160"/>
        <v>7.6968046857433997E-2</v>
      </c>
      <c r="DI107" s="26">
        <f t="shared" si="160"/>
        <v>7.6922778477041556E-2</v>
      </c>
      <c r="DJ107" s="26">
        <f t="shared" si="160"/>
        <v>7.6879180304928907E-2</v>
      </c>
      <c r="DK107" s="26">
        <f t="shared" si="160"/>
        <v>7.683716774553867E-2</v>
      </c>
      <c r="DL107" s="26">
        <f t="shared" si="160"/>
        <v>7.6796661272683558E-2</v>
      </c>
      <c r="DM107" s="26">
        <f t="shared" si="160"/>
        <v>7.6757586106691922E-2</v>
      </c>
      <c r="DN107" s="26">
        <f t="shared" si="160"/>
        <v>7.6719871910564827E-2</v>
      </c>
      <c r="DO107" s="26">
        <f t="shared" si="160"/>
        <v>7.6683452504536093E-2</v>
      </c>
      <c r="DP107" s="26">
        <f t="shared" si="160"/>
        <v>7.6648265598324133E-2</v>
      </c>
      <c r="DQ107" s="26">
        <f t="shared" si="160"/>
        <v>7.6614252540297412E-2</v>
      </c>
      <c r="DR107" s="26">
        <f t="shared" si="160"/>
        <v>7.6581358082735793E-2</v>
      </c>
      <c r="DS107" s="26">
        <f t="shared" si="160"/>
        <v>7.6549530162349375E-2</v>
      </c>
      <c r="DT107" s="6">
        <f>2*(100-(100*G107))/SUM($D107:G107)/100</f>
        <v>8.4703153199506526E-2</v>
      </c>
      <c r="DU107" s="6">
        <f>2*(100-(100*I107))/SUM($D107:I107)/100</f>
        <v>8.4369691826758367E-2</v>
      </c>
      <c r="DV107" s="6">
        <f>2*(100-(100*M107))/SUM($D107:M107)/100</f>
        <v>8.3554972891019444E-2</v>
      </c>
      <c r="DW107" s="6">
        <f>2*(100-(100*Q107))/SUM($D107:Q107)/100</f>
        <v>8.2768465679280478E-2</v>
      </c>
      <c r="DX107" s="6">
        <f>2*(100-(100*W107))/SUM($D107:W107)/100</f>
        <v>8.1817164434642542E-2</v>
      </c>
      <c r="DY107" s="7">
        <f>(DT107-'Data for assignment'!C97)^2</f>
        <v>4.1000383702658121E-5</v>
      </c>
      <c r="DZ107" s="7">
        <f>(DU107-'Data for assignment'!D97)^2</f>
        <v>3.8065072558405629E-5</v>
      </c>
      <c r="EA107" s="7">
        <f>(DV107-'Data for assignment'!E97)^2</f>
        <v>2.5552761038888249E-5</v>
      </c>
      <c r="EB107" s="7">
        <f>(DW107-'Data for assignment'!F97)^2</f>
        <v>1.5748711910696646E-5</v>
      </c>
      <c r="EC107" s="7">
        <f>(DX107-'Data for assignment'!G97)^2</f>
        <v>6.8495444436299153E-6</v>
      </c>
    </row>
    <row r="108" spans="1:133" x14ac:dyDescent="0.3">
      <c r="A108" s="8">
        <v>32829</v>
      </c>
      <c r="B108" s="3">
        <v>8.1499995999999991E-2</v>
      </c>
      <c r="C108" s="4">
        <f t="shared" si="143"/>
        <v>8.1489671508957293E-2</v>
      </c>
      <c r="D108" s="5">
        <f t="shared" si="159"/>
        <v>0.95998449754384396</v>
      </c>
      <c r="E108" s="5">
        <f t="shared" si="159"/>
        <v>0.92148991565152671</v>
      </c>
      <c r="F108" s="5">
        <f t="shared" si="159"/>
        <v>0.88456398294719973</v>
      </c>
      <c r="G108" s="5">
        <f t="shared" si="159"/>
        <v>0.84920929206627027</v>
      </c>
      <c r="H108" s="5">
        <f t="shared" si="159"/>
        <v>0.81539840866721736</v>
      </c>
      <c r="I108" s="5">
        <f t="shared" si="159"/>
        <v>0.78308470553254628</v>
      </c>
      <c r="J108" s="5">
        <f t="shared" si="159"/>
        <v>0.75221003538702347</v>
      </c>
      <c r="K108" s="5">
        <f t="shared" si="159"/>
        <v>0.7227100883594807</v>
      </c>
      <c r="L108" s="5">
        <f t="shared" si="159"/>
        <v>0.69451806832328833</v>
      </c>
      <c r="M108" s="5">
        <f t="shared" si="159"/>
        <v>0.66756715889937701</v>
      </c>
      <c r="N108" s="5">
        <f t="shared" si="159"/>
        <v>0.64179212577995337</v>
      </c>
      <c r="O108" s="5">
        <f t="shared" si="159"/>
        <v>0.61713030889104847</v>
      </c>
      <c r="P108" s="5">
        <f t="shared" si="159"/>
        <v>0.59352218864344042</v>
      </c>
      <c r="Q108" s="5">
        <f t="shared" si="159"/>
        <v>0.5709116593603295</v>
      </c>
      <c r="R108" s="5">
        <f t="shared" si="159"/>
        <v>0.54924610539359719</v>
      </c>
      <c r="S108" s="5">
        <f t="shared" si="159"/>
        <v>0.5284763479738217</v>
      </c>
      <c r="T108" s="5">
        <f t="shared" si="158"/>
        <v>0.50855651085134967</v>
      </c>
      <c r="U108" s="5">
        <f t="shared" si="158"/>
        <v>0.48944383830449811</v>
      </c>
      <c r="V108" s="5">
        <f t="shared" si="158"/>
        <v>0.47109848864892279</v>
      </c>
      <c r="W108" s="5">
        <f t="shared" si="158"/>
        <v>0.45348331889318472</v>
      </c>
      <c r="X108" s="5">
        <f t="shared" si="158"/>
        <v>0.4365636708488474</v>
      </c>
      <c r="Y108" s="5">
        <f t="shared" si="158"/>
        <v>0.42030716523048245</v>
      </c>
      <c r="Z108" s="5">
        <f t="shared" si="158"/>
        <v>0.40468350764028521</v>
      </c>
      <c r="AA108" s="5">
        <f t="shared" si="158"/>
        <v>0.38966430850789002</v>
      </c>
      <c r="AB108" s="5">
        <f t="shared" si="158"/>
        <v>0.37522291781798967</v>
      </c>
      <c r="AC108" s="5">
        <f t="shared" si="158"/>
        <v>0.36133427463858159</v>
      </c>
      <c r="AD108" s="5">
        <f t="shared" si="158"/>
        <v>0.34797477093909479</v>
      </c>
      <c r="AE108" s="5">
        <f t="shared" si="158"/>
        <v>0.33512212887185788</v>
      </c>
      <c r="AF108" s="5">
        <f t="shared" si="158"/>
        <v>0.32275529051852991</v>
      </c>
      <c r="AG108" s="5">
        <f t="shared" si="158"/>
        <v>0.31085431902932287</v>
      </c>
      <c r="AH108" s="5">
        <f t="shared" si="158"/>
        <v>0.29940031007429702</v>
      </c>
      <c r="AI108" s="5">
        <f t="shared" si="158"/>
        <v>0.28837531255941296</v>
      </c>
      <c r="AJ108" s="5">
        <f t="shared" si="158"/>
        <v>0.2777622576190053</v>
      </c>
      <c r="AK108" s="5">
        <f t="shared" si="158"/>
        <v>0.26754489496951311</v>
      </c>
      <c r="AL108" s="5">
        <f t="shared" si="158"/>
        <v>0.25770773578888573</v>
      </c>
      <c r="AM108" s="5">
        <f t="shared" si="158"/>
        <v>0.24823600136687518</v>
      </c>
      <c r="AN108" s="5">
        <f t="shared" si="158"/>
        <v>0.23911557685005422</v>
      </c>
      <c r="AO108" s="5">
        <f t="shared" si="158"/>
        <v>0.23033296947980259</v>
      </c>
      <c r="AP108" s="5">
        <f t="shared" si="158"/>
        <v>0.22187527079049357</v>
      </c>
      <c r="AQ108" s="5">
        <f t="shared" si="158"/>
        <v>0.2137301222981482</v>
      </c>
      <c r="AR108" s="5">
        <f t="shared" si="158"/>
        <v>0.2058856842667682</v>
      </c>
      <c r="AS108" s="5">
        <f t="shared" si="158"/>
        <v>0.19833060719053577</v>
      </c>
      <c r="AT108" s="5">
        <f t="shared" si="158"/>
        <v>0.1910540056753918</v>
      </c>
      <c r="AU108" s="5">
        <f t="shared" si="158"/>
        <v>0.18404543444356694</v>
      </c>
      <c r="AV108" s="5">
        <f t="shared" si="158"/>
        <v>0.17729486621989343</v>
      </c>
      <c r="AW108" s="5">
        <f t="shared" si="158"/>
        <v>0.17079267128962297</v>
      </c>
      <c r="AX108" s="5">
        <f t="shared" si="158"/>
        <v>0.16452959854448385</v>
      </c>
      <c r="AY108" s="5">
        <f t="shared" si="158"/>
        <v>0.15849675785724526</v>
      </c>
      <c r="AZ108" s="5">
        <f t="shared" si="158"/>
        <v>0.15268560364553294</v>
      </c>
      <c r="BA108" s="5">
        <f t="shared" si="158"/>
        <v>0.14708791950342084</v>
      </c>
      <c r="BB108" s="5">
        <f t="shared" si="158"/>
        <v>0.14169580379474453</v>
      </c>
      <c r="BC108" s="5">
        <f t="shared" si="158"/>
        <v>0.13650165611544243</v>
      </c>
      <c r="BD108" s="5">
        <f t="shared" si="158"/>
        <v>0.13149816454379762</v>
      </c>
      <c r="BE108" s="5">
        <f t="shared" si="158"/>
        <v>0.12667829360746202</v>
      </c>
      <c r="BF108" s="5">
        <f t="shared" si="158"/>
        <v>0.122035272904804</v>
      </c>
      <c r="BG108" s="5">
        <f t="shared" si="158"/>
        <v>0.11756258632560787</v>
      </c>
      <c r="BH108" s="5">
        <f t="shared" si="158"/>
        <v>0.11325396182263667</v>
      </c>
      <c r="BI108" s="5">
        <f t="shared" si="158"/>
        <v>0.10910336169117521</v>
      </c>
      <c r="BJ108" s="5">
        <f t="shared" si="158"/>
        <v>0.10510497331852628</v>
      </c>
      <c r="BK108" s="5">
        <f t="shared" si="158"/>
        <v>0.10125320036964119</v>
      </c>
      <c r="BL108" s="26">
        <f t="shared" si="144"/>
        <v>8.1676286084941957E-2</v>
      </c>
      <c r="BM108" s="26">
        <f t="shared" si="160"/>
        <v>8.1763445337969531E-2</v>
      </c>
      <c r="BN108" s="26">
        <f t="shared" si="160"/>
        <v>8.1773620009443493E-2</v>
      </c>
      <c r="BO108" s="26">
        <f t="shared" si="160"/>
        <v>8.1724803535872054E-2</v>
      </c>
      <c r="BP108" s="26">
        <f t="shared" si="160"/>
        <v>8.1631376078644208E-2</v>
      </c>
      <c r="BQ108" s="26">
        <f t="shared" si="160"/>
        <v>8.150480269522864E-2</v>
      </c>
      <c r="BR108" s="26">
        <f t="shared" si="160"/>
        <v>8.1354197615309626E-2</v>
      </c>
      <c r="BS108" s="26">
        <f t="shared" si="160"/>
        <v>8.1186780381869592E-2</v>
      </c>
      <c r="BT108" s="26">
        <f t="shared" si="160"/>
        <v>8.1008244627094661E-2</v>
      </c>
      <c r="BU108" s="26">
        <f t="shared" si="160"/>
        <v>8.0823056237100538E-2</v>
      </c>
      <c r="BV108" s="26">
        <f t="shared" si="160"/>
        <v>8.0634694426183845E-2</v>
      </c>
      <c r="BW108" s="26">
        <f t="shared" si="160"/>
        <v>8.0445846636906598E-2</v>
      </c>
      <c r="BX108" s="26">
        <f t="shared" si="160"/>
        <v>8.0258566083522914E-2</v>
      </c>
      <c r="BY108" s="26">
        <f t="shared" si="160"/>
        <v>8.0074399064117896E-2</v>
      </c>
      <c r="BZ108" s="26">
        <f t="shared" si="160"/>
        <v>7.9894487801912273E-2</v>
      </c>
      <c r="CA108" s="26">
        <f t="shared" si="160"/>
        <v>7.9719653474696076E-2</v>
      </c>
      <c r="CB108" s="26">
        <f t="shared" si="160"/>
        <v>7.9550463202028701E-2</v>
      </c>
      <c r="CC108" s="26">
        <f t="shared" si="160"/>
        <v>7.938728404147237E-2</v>
      </c>
      <c r="CD108" s="26">
        <f t="shared" si="160"/>
        <v>7.9230326464577172E-2</v>
      </c>
      <c r="CE108" s="26">
        <f t="shared" si="160"/>
        <v>7.9079679313943455E-2</v>
      </c>
      <c r="CF108" s="26">
        <f t="shared" si="160"/>
        <v>7.8935337862993393E-2</v>
      </c>
      <c r="CG108" s="26">
        <f t="shared" si="160"/>
        <v>7.8797226292806416E-2</v>
      </c>
      <c r="CH108" s="26">
        <f t="shared" si="160"/>
        <v>7.8665215651587558E-2</v>
      </c>
      <c r="CI108" s="26">
        <f t="shared" si="160"/>
        <v>7.8539138160823127E-2</v>
      </c>
      <c r="CJ108" s="26">
        <f t="shared" si="160"/>
        <v>7.8418798568881815E-2</v>
      </c>
      <c r="CK108" s="26">
        <f t="shared" si="160"/>
        <v>7.8303983120440235E-2</v>
      </c>
      <c r="CL108" s="26">
        <f t="shared" si="160"/>
        <v>7.8194466602753393E-2</v>
      </c>
      <c r="CM108" s="26">
        <f t="shared" si="160"/>
        <v>7.8090017842693871E-2</v>
      </c>
      <c r="CN108" s="26">
        <f t="shared" si="160"/>
        <v>7.7990403957799354E-2</v>
      </c>
      <c r="CO108" s="26">
        <f t="shared" si="160"/>
        <v>7.7895393607187502E-2</v>
      </c>
      <c r="CP108" s="26">
        <f t="shared" si="160"/>
        <v>7.7804759441603269E-2</v>
      </c>
      <c r="CQ108" s="26">
        <f t="shared" si="160"/>
        <v>7.7718279914021818E-2</v>
      </c>
      <c r="CR108" s="26">
        <f t="shared" si="160"/>
        <v>7.7635740581489421E-2</v>
      </c>
      <c r="CS108" s="26">
        <f t="shared" si="160"/>
        <v>7.7556935003911906E-2</v>
      </c>
      <c r="CT108" s="26">
        <f t="shared" si="160"/>
        <v>7.7481665325210586E-2</v>
      </c>
      <c r="CU108" s="26">
        <f t="shared" si="160"/>
        <v>7.7409742605782733E-2</v>
      </c>
      <c r="CV108" s="26">
        <f t="shared" si="160"/>
        <v>7.7340986961814628E-2</v>
      </c>
      <c r="CW108" s="26">
        <f t="shared" si="160"/>
        <v>7.7275227556121193E-2</v>
      </c>
      <c r="CX108" s="26">
        <f t="shared" si="160"/>
        <v>7.721230247635924E-2</v>
      </c>
      <c r="CY108" s="26">
        <f t="shared" si="160"/>
        <v>7.7152058529298115E-2</v>
      </c>
      <c r="CZ108" s="26">
        <f t="shared" si="160"/>
        <v>7.7094350974022036E-2</v>
      </c>
      <c r="DA108" s="26">
        <f t="shared" si="160"/>
        <v>7.7039043212232705E-2</v>
      </c>
      <c r="DB108" s="26">
        <f t="shared" si="160"/>
        <v>7.6986006450009414E-2</v>
      </c>
      <c r="DC108" s="26">
        <f t="shared" si="160"/>
        <v>7.6935119342304778E-2</v>
      </c>
      <c r="DD108" s="26">
        <f t="shared" si="160"/>
        <v>7.6886267628966165E-2</v>
      </c>
      <c r="DE108" s="26">
        <f t="shared" si="160"/>
        <v>7.6839343769070811E-2</v>
      </c>
      <c r="DF108" s="26">
        <f t="shared" si="160"/>
        <v>7.6794246578750322E-2</v>
      </c>
      <c r="DG108" s="26">
        <f t="shared" si="160"/>
        <v>7.6750880876389468E-2</v>
      </c>
      <c r="DH108" s="26">
        <f t="shared" si="160"/>
        <v>7.6709157138051751E-2</v>
      </c>
      <c r="DI108" s="26">
        <f t="shared" si="160"/>
        <v>7.6668991165161932E-2</v>
      </c>
      <c r="DJ108" s="26">
        <f t="shared" si="160"/>
        <v>7.6630303765825095E-2</v>
      </c>
      <c r="DK108" s="26">
        <f t="shared" si="160"/>
        <v>7.6593020450648433E-2</v>
      </c>
      <c r="DL108" s="26">
        <f t="shared" si="160"/>
        <v>7.6557071143531039E-2</v>
      </c>
      <c r="DM108" s="26">
        <f t="shared" si="160"/>
        <v>7.6522389907576011E-2</v>
      </c>
      <c r="DN108" s="26">
        <f t="shared" si="160"/>
        <v>7.6488914686040604E-2</v>
      </c>
      <c r="DO108" s="26">
        <f t="shared" si="160"/>
        <v>7.6456587058061271E-2</v>
      </c>
      <c r="DP108" s="26">
        <f t="shared" si="160"/>
        <v>7.6425352008755956E-2</v>
      </c>
      <c r="DQ108" s="26">
        <f t="shared" si="160"/>
        <v>7.6395157713211231E-2</v>
      </c>
      <c r="DR108" s="26">
        <f t="shared" si="160"/>
        <v>7.6365955333795948E-2</v>
      </c>
      <c r="DS108" s="26">
        <f t="shared" si="160"/>
        <v>7.6337698830199349E-2</v>
      </c>
      <c r="DT108" s="6">
        <f>2*(100-(100*G108))/SUM($D108:G108)/100</f>
        <v>8.3419295682304093E-2</v>
      </c>
      <c r="DU108" s="6">
        <f>2*(100-(100*I108))/SUM($D108:I108)/100</f>
        <v>8.3209242167717884E-2</v>
      </c>
      <c r="DV108" s="6">
        <f>2*(100-(100*M108))/SUM($D108:M108)/100</f>
        <v>8.2584458058819199E-2</v>
      </c>
      <c r="DW108" s="6">
        <f>2*(100-(100*Q108))/SUM($D108:Q108)/100</f>
        <v>8.1933273600435091E-2</v>
      </c>
      <c r="DX108" s="6">
        <f>2*(100-(100*W108))/SUM($D108:W108)/100</f>
        <v>8.1119278174197937E-2</v>
      </c>
      <c r="DY108" s="7">
        <f>(DT108-'Data for assignment'!C98)^2</f>
        <v>3.2710343101622339E-5</v>
      </c>
      <c r="DZ108" s="7">
        <f>(DU108-'Data for assignment'!D98)^2</f>
        <v>3.259544612964801E-5</v>
      </c>
      <c r="EA108" s="7">
        <f>(DV108-'Data for assignment'!E98)^2</f>
        <v>1.9223454931716344E-5</v>
      </c>
      <c r="EB108" s="7">
        <f>(DW108-'Data for assignment'!F98)^2</f>
        <v>1.0454064641818747E-5</v>
      </c>
      <c r="EC108" s="7">
        <f>(DX108-'Data for assignment'!G98)^2</f>
        <v>5.3790466107555279E-6</v>
      </c>
    </row>
    <row r="109" spans="1:133" x14ac:dyDescent="0.3">
      <c r="A109" s="8">
        <v>32836</v>
      </c>
      <c r="B109" s="3">
        <v>8.0500002000000001E-2</v>
      </c>
      <c r="C109" s="4">
        <f t="shared" si="143"/>
        <v>8.0458980094255186E-2</v>
      </c>
      <c r="D109" s="5">
        <f t="shared" si="159"/>
        <v>0.96045044763079512</v>
      </c>
      <c r="E109" s="5">
        <f t="shared" si="159"/>
        <v>0.9223334340172078</v>
      </c>
      <c r="F109" s="5">
        <f t="shared" si="159"/>
        <v>0.8857106721300303</v>
      </c>
      <c r="G109" s="5">
        <f t="shared" si="159"/>
        <v>0.85059672792014818</v>
      </c>
      <c r="H109" s="5">
        <f t="shared" si="159"/>
        <v>0.81697435385331729</v>
      </c>
      <c r="I109" s="5">
        <f t="shared" si="159"/>
        <v>0.78480555098310767</v>
      </c>
      <c r="J109" s="5">
        <f t="shared" si="159"/>
        <v>0.75403945739317546</v>
      </c>
      <c r="K109" s="5">
        <f t="shared" si="159"/>
        <v>0.724617901313518</v>
      </c>
      <c r="L109" s="5">
        <f t="shared" si="159"/>
        <v>0.6964792503838273</v>
      </c>
      <c r="M109" s="5">
        <f t="shared" si="159"/>
        <v>0.66956102784365878</v>
      </c>
      <c r="N109" s="5">
        <f t="shared" si="159"/>
        <v>0.64380164375908067</v>
      </c>
      <c r="O109" s="5">
        <f t="shared" si="159"/>
        <v>0.61914149692545506</v>
      </c>
      <c r="P109" s="5">
        <f t="shared" si="159"/>
        <v>0.59552363402926956</v>
      </c>
      <c r="Q109" s="5">
        <f t="shared" si="159"/>
        <v>0.57289410144843689</v>
      </c>
      <c r="R109" s="5">
        <f t="shared" si="159"/>
        <v>0.55120208732170795</v>
      </c>
      <c r="S109" s="5">
        <f t="shared" si="159"/>
        <v>0.53039992382291901</v>
      </c>
      <c r="T109" s="5">
        <f t="shared" si="158"/>
        <v>0.51044299934585768</v>
      </c>
      <c r="U109" s="5">
        <f t="shared" si="158"/>
        <v>0.49128961559136469</v>
      </c>
      <c r="V109" s="5">
        <f t="shared" si="158"/>
        <v>0.47290081389363087</v>
      </c>
      <c r="W109" s="5">
        <f t="shared" si="158"/>
        <v>0.45524018744576966</v>
      </c>
      <c r="X109" s="5">
        <f t="shared" si="158"/>
        <v>0.4382736905854801</v>
      </c>
      <c r="Y109" s="5">
        <f t="shared" si="158"/>
        <v>0.42196945238996797</v>
      </c>
      <c r="Z109" s="5">
        <f t="shared" si="158"/>
        <v>0.40629759907141183</v>
      </c>
      <c r="AA109" s="5">
        <f t="shared" si="158"/>
        <v>0.39123008774175327</v>
      </c>
      <c r="AB109" s="5">
        <f t="shared" si="158"/>
        <v>0.37674055279534419</v>
      </c>
      <c r="AC109" s="5">
        <f t="shared" si="158"/>
        <v>0.36280416526961684</v>
      </c>
      <c r="AD109" s="5">
        <f t="shared" si="158"/>
        <v>0.34939750496328398</v>
      </c>
      <c r="AE109" s="5">
        <f t="shared" si="158"/>
        <v>0.33649844472827972</v>
      </c>
      <c r="AF109" s="5">
        <f t="shared" si="158"/>
        <v>0.32408604614029857</v>
      </c>
      <c r="AG109" s="5">
        <f t="shared" si="158"/>
        <v>0.31214046564610448</v>
      </c>
      <c r="AH109" s="5">
        <f t="shared" si="158"/>
        <v>0.30064287024983272</v>
      </c>
      <c r="AI109" s="5">
        <f t="shared" si="158"/>
        <v>0.28957536181106008</v>
      </c>
      <c r="AJ109" s="5">
        <f t="shared" si="158"/>
        <v>0.27892090906732164</v>
      </c>
      <c r="AK109" s="5">
        <f t="shared" si="158"/>
        <v>0.2686632865509701</v>
      </c>
      <c r="AL109" s="5">
        <f t="shared" si="158"/>
        <v>0.25878701963650275</v>
      </c>
      <c r="AM109" s="5">
        <f t="shared" si="158"/>
        <v>0.24927733502407692</v>
      </c>
      <c r="AN109" s="5">
        <f t="shared" si="158"/>
        <v>0.24012011603416611</v>
      </c>
      <c r="AO109" s="5">
        <f t="shared" si="158"/>
        <v>0.23130186215480703</v>
      </c>
      <c r="AP109" s="5">
        <f t="shared" si="158"/>
        <v>0.22280965234523067</v>
      </c>
      <c r="AQ109" s="5">
        <f t="shared" si="158"/>
        <v>0.21463111165710105</v>
      </c>
      <c r="AR109" s="5">
        <f t="shared" si="158"/>
        <v>0.20675438078680067</v>
      </c>
      <c r="AS109" s="5">
        <f t="shared" si="158"/>
        <v>0.19916808821918686</v>
      </c>
      <c r="AT109" s="5">
        <f t="shared" si="158"/>
        <v>0.19186132466519318</v>
      </c>
      <c r="AU109" s="5">
        <f t="shared" si="158"/>
        <v>0.18482361953285506</v>
      </c>
      <c r="AV109" s="5">
        <f t="shared" si="158"/>
        <v>0.17804491920417778</v>
      </c>
      <c r="AW109" s="5">
        <f t="shared" si="158"/>
        <v>0.17151556691911196</v>
      </c>
      <c r="AX109" s="5">
        <f t="shared" si="158"/>
        <v>0.16522628409317336</v>
      </c>
      <c r="AY109" s="5">
        <f t="shared" si="158"/>
        <v>0.15916815291730452</v>
      </c>
      <c r="AZ109" s="5">
        <f t="shared" si="158"/>
        <v>0.15333260010780234</v>
      </c>
      <c r="BA109" s="5">
        <f t="shared" si="158"/>
        <v>0.1477113816908526</v>
      </c>
      <c r="BB109" s="5">
        <f t="shared" si="158"/>
        <v>0.14229656872073121</v>
      </c>
      <c r="BC109" s="5">
        <f t="shared" si="158"/>
        <v>0.13708053384332686</v>
      </c>
      <c r="BD109" s="5">
        <f t="shared" si="158"/>
        <v>0.13205593862755155</v>
      </c>
      <c r="BE109" s="5">
        <f t="shared" si="158"/>
        <v>0.12721572159666267</v>
      </c>
      <c r="BF109" s="5">
        <f t="shared" si="158"/>
        <v>0.122553086899706</v>
      </c>
      <c r="BG109" s="5">
        <f t="shared" si="158"/>
        <v>0.11806149357037581</v>
      </c>
      <c r="BH109" s="5">
        <f t="shared" si="158"/>
        <v>0.11373464532673018</v>
      </c>
      <c r="BI109" s="5">
        <f t="shared" si="158"/>
        <v>0.10956648087051328</v>
      </c>
      <c r="BJ109" s="5">
        <f t="shared" si="158"/>
        <v>0.10555116464944653</v>
      </c>
      <c r="BK109" s="5">
        <f t="shared" si="158"/>
        <v>0.10168307804984719</v>
      </c>
      <c r="BL109" s="26">
        <f t="shared" si="144"/>
        <v>8.0705776571427718E-2</v>
      </c>
      <c r="BM109" s="26">
        <f t="shared" si="160"/>
        <v>8.084847870119323E-2</v>
      </c>
      <c r="BN109" s="26">
        <f t="shared" si="160"/>
        <v>8.0909957910521135E-2</v>
      </c>
      <c r="BO109" s="26">
        <f t="shared" si="160"/>
        <v>8.0908571480164726E-2</v>
      </c>
      <c r="BP109" s="26">
        <f t="shared" si="160"/>
        <v>8.0859030098897999E-2</v>
      </c>
      <c r="BQ109" s="26">
        <f t="shared" si="160"/>
        <v>8.0773099212623017E-2</v>
      </c>
      <c r="BR109" s="26">
        <f t="shared" si="160"/>
        <v>8.0660166166630812E-2</v>
      </c>
      <c r="BS109" s="26">
        <f t="shared" si="160"/>
        <v>8.0527698932251562E-2</v>
      </c>
      <c r="BT109" s="26">
        <f t="shared" si="160"/>
        <v>8.0381617215819795E-2</v>
      </c>
      <c r="BU109" s="26">
        <f t="shared" si="160"/>
        <v>8.02265927291511E-2</v>
      </c>
      <c r="BV109" s="26">
        <f t="shared" si="160"/>
        <v>8.0066292164878608E-2</v>
      </c>
      <c r="BW109" s="26">
        <f t="shared" si="160"/>
        <v>7.9903573813305664E-2</v>
      </c>
      <c r="BX109" s="26">
        <f t="shared" si="160"/>
        <v>7.9740646656574848E-2</v>
      </c>
      <c r="BY109" s="26">
        <f t="shared" si="160"/>
        <v>7.9579199081966409E-2</v>
      </c>
      <c r="BZ109" s="26">
        <f t="shared" si="160"/>
        <v>7.9420502989565073E-2</v>
      </c>
      <c r="CA109" s="26">
        <f t="shared" si="160"/>
        <v>7.9265497966555257E-2</v>
      </c>
      <c r="CB109" s="26">
        <f t="shared" si="160"/>
        <v>7.9114859309741964E-2</v>
      </c>
      <c r="CC109" s="26">
        <f t="shared" si="160"/>
        <v>7.8969052958324654E-2</v>
      </c>
      <c r="CD109" s="26">
        <f t="shared" si="160"/>
        <v>7.8828379817323685E-2</v>
      </c>
      <c r="CE109" s="26">
        <f t="shared" si="160"/>
        <v>7.869301148169959E-2</v>
      </c>
      <c r="CF109" s="26">
        <f t="shared" si="160"/>
        <v>7.8563018990639874E-2</v>
      </c>
      <c r="CG109" s="26">
        <f t="shared" si="160"/>
        <v>7.8438395933430813E-2</v>
      </c>
      <c r="CH109" s="26">
        <f t="shared" si="160"/>
        <v>7.8319076978842314E-2</v>
      </c>
      <c r="CI109" s="26">
        <f t="shared" si="160"/>
        <v>7.8204952697808805E-2</v>
      </c>
      <c r="CJ109" s="26">
        <f t="shared" si="160"/>
        <v>7.8095881385324251E-2</v>
      </c>
      <c r="CK109" s="26">
        <f t="shared" si="160"/>
        <v>7.799169845458076E-2</v>
      </c>
      <c r="CL109" s="26">
        <f t="shared" si="160"/>
        <v>7.789222386856165E-2</v>
      </c>
      <c r="CM109" s="26">
        <f t="shared" si="160"/>
        <v>7.7797267986791388E-2</v>
      </c>
      <c r="CN109" s="26">
        <f t="shared" si="160"/>
        <v>7.7706636133888313E-2</v>
      </c>
      <c r="CO109" s="26">
        <f t="shared" si="160"/>
        <v>7.7620132138851355E-2</v>
      </c>
      <c r="CP109" s="26">
        <f t="shared" si="160"/>
        <v>7.7537561047117967E-2</v>
      </c>
      <c r="CQ109" s="26">
        <f t="shared" si="160"/>
        <v>7.7458731169316522E-2</v>
      </c>
      <c r="CR109" s="26">
        <f t="shared" si="160"/>
        <v>7.7383455599653136E-2</v>
      </c>
      <c r="CS109" s="26">
        <f t="shared" si="160"/>
        <v>7.7311553311679673E-2</v>
      </c>
      <c r="CT109" s="26">
        <f t="shared" si="160"/>
        <v>7.7242849918702755E-2</v>
      </c>
      <c r="CU109" s="26">
        <f t="shared" si="160"/>
        <v>7.7177178169432634E-2</v>
      </c>
      <c r="CV109" s="26">
        <f t="shared" si="160"/>
        <v>7.7114378235920891E-2</v>
      </c>
      <c r="CW109" s="26">
        <f t="shared" si="160"/>
        <v>7.7054297839817987E-2</v>
      </c>
      <c r="CX109" s="26">
        <f t="shared" si="160"/>
        <v>7.6996792254023422E-2</v>
      </c>
      <c r="CY109" s="26">
        <f t="shared" si="160"/>
        <v>7.694172420952132E-2</v>
      </c>
      <c r="CZ109" s="26">
        <f t="shared" si="160"/>
        <v>7.6888963731278279E-2</v>
      </c>
      <c r="DA109" s="26">
        <f t="shared" si="160"/>
        <v>7.6838387922279025E-2</v>
      </c>
      <c r="DB109" s="26">
        <f t="shared" si="160"/>
        <v>7.6789880710878153E-2</v>
      </c>
      <c r="DC109" s="26">
        <f t="shared" si="160"/>
        <v>7.6743332573488698E-2</v>
      </c>
      <c r="DD109" s="26">
        <f t="shared" si="160"/>
        <v>7.6698640242070612E-2</v>
      </c>
      <c r="DE109" s="26">
        <f t="shared" si="160"/>
        <v>7.6655706403815985E-2</v>
      </c>
      <c r="DF109" s="26">
        <f t="shared" si="160"/>
        <v>7.6614439398759171E-2</v>
      </c>
      <c r="DG109" s="26">
        <f t="shared" si="160"/>
        <v>7.6574752919696468E-2</v>
      </c>
      <c r="DH109" s="26">
        <f t="shared" si="160"/>
        <v>7.653656571772148E-2</v>
      </c>
      <c r="DI109" s="26">
        <f t="shared" si="160"/>
        <v>7.6499801315817489E-2</v>
      </c>
      <c r="DJ109" s="26">
        <f t="shared" si="160"/>
        <v>7.6464387732259512E-2</v>
      </c>
      <c r="DK109" s="26">
        <f t="shared" si="160"/>
        <v>7.6430257215030412E-2</v>
      </c>
      <c r="DL109" s="26">
        <f t="shared" si="160"/>
        <v>7.6397345988023835E-2</v>
      </c>
      <c r="DM109" s="26">
        <f t="shared" si="160"/>
        <v>7.6365594009467117E-2</v>
      </c>
      <c r="DN109" s="26">
        <f t="shared" si="160"/>
        <v>7.6334944742733127E-2</v>
      </c>
      <c r="DO109" s="26">
        <f t="shared" si="160"/>
        <v>7.6305344939508329E-2</v>
      </c>
      <c r="DP109" s="26">
        <f t="shared" si="160"/>
        <v>7.6276744435128482E-2</v>
      </c>
      <c r="DQ109" s="26">
        <f t="shared" si="160"/>
        <v>7.6249095955780097E-2</v>
      </c>
      <c r="DR109" s="26">
        <f t="shared" si="160"/>
        <v>7.6222354937181977E-2</v>
      </c>
      <c r="DS109" s="26">
        <f t="shared" si="160"/>
        <v>7.6196479354302557E-2</v>
      </c>
      <c r="DT109" s="6">
        <f>2*(100-(100*G109))/SUM($D109:G109)/100</f>
        <v>8.2563970041533458E-2</v>
      </c>
      <c r="DU109" s="6">
        <f>2*(100-(100*I109))/SUM($D109:I109)/100</f>
        <v>8.2436222357644195E-2</v>
      </c>
      <c r="DV109" s="6">
        <f>2*(100-(100*M109))/SUM($D109:M109)/100</f>
        <v>8.1938169368748412E-2</v>
      </c>
      <c r="DW109" s="6">
        <f>2*(100-(100*Q109))/SUM($D109:Q109)/100</f>
        <v>8.1377299986409551E-2</v>
      </c>
      <c r="DX109" s="6">
        <f>2*(100-(100*W109))/SUM($D109:W109)/100</f>
        <v>8.0654940293104826E-2</v>
      </c>
      <c r="DY109" s="7">
        <f>(DT109-'Data for assignment'!C99)^2</f>
        <v>3.7994539000863103E-5</v>
      </c>
      <c r="DZ109" s="7">
        <f>(DU109-'Data for assignment'!D99)^2</f>
        <v>3.7653212550008695E-5</v>
      </c>
      <c r="EA109" s="7">
        <f>(DV109-'Data for assignment'!E99)^2</f>
        <v>2.4385536467126565E-5</v>
      </c>
      <c r="EB109" s="7">
        <f>(DW109-'Data for assignment'!F99)^2</f>
        <v>1.4267980078133643E-5</v>
      </c>
      <c r="EC109" s="7">
        <f>(DX109-'Data for assignment'!G99)^2</f>
        <v>7.0486973401943755E-6</v>
      </c>
    </row>
    <row r="110" spans="1:133" x14ac:dyDescent="0.3">
      <c r="A110" s="8">
        <v>32843</v>
      </c>
      <c r="B110" s="3">
        <v>8.1499995999999991E-2</v>
      </c>
      <c r="C110" s="4">
        <f t="shared" si="143"/>
        <v>8.1489671508957293E-2</v>
      </c>
      <c r="D110" s="5">
        <f t="shared" si="159"/>
        <v>0.95998449754384396</v>
      </c>
      <c r="E110" s="5">
        <f t="shared" si="159"/>
        <v>0.92148991565152671</v>
      </c>
      <c r="F110" s="5">
        <f t="shared" si="159"/>
        <v>0.88456398294719973</v>
      </c>
      <c r="G110" s="5">
        <f t="shared" si="159"/>
        <v>0.84920929206627027</v>
      </c>
      <c r="H110" s="5">
        <f t="shared" si="159"/>
        <v>0.81539840866721736</v>
      </c>
      <c r="I110" s="5">
        <f t="shared" si="159"/>
        <v>0.78308470553254628</v>
      </c>
      <c r="J110" s="5">
        <f t="shared" si="159"/>
        <v>0.75221003538702347</v>
      </c>
      <c r="K110" s="5">
        <f t="shared" si="159"/>
        <v>0.7227100883594807</v>
      </c>
      <c r="L110" s="5">
        <f t="shared" si="159"/>
        <v>0.69451806832328833</v>
      </c>
      <c r="M110" s="5">
        <f t="shared" si="159"/>
        <v>0.66756715889937701</v>
      </c>
      <c r="N110" s="5">
        <f t="shared" si="159"/>
        <v>0.64179212577995337</v>
      </c>
      <c r="O110" s="5">
        <f t="shared" si="159"/>
        <v>0.61713030889104847</v>
      </c>
      <c r="P110" s="5">
        <f t="shared" si="159"/>
        <v>0.59352218864344042</v>
      </c>
      <c r="Q110" s="5">
        <f t="shared" si="159"/>
        <v>0.5709116593603295</v>
      </c>
      <c r="R110" s="5">
        <f t="shared" si="159"/>
        <v>0.54924610539359719</v>
      </c>
      <c r="S110" s="5">
        <f t="shared" si="159"/>
        <v>0.5284763479738217</v>
      </c>
      <c r="T110" s="5">
        <f t="shared" si="158"/>
        <v>0.50855651085134967</v>
      </c>
      <c r="U110" s="5">
        <f t="shared" si="158"/>
        <v>0.48944383830449811</v>
      </c>
      <c r="V110" s="5">
        <f t="shared" si="158"/>
        <v>0.47109848864892279</v>
      </c>
      <c r="W110" s="5">
        <f t="shared" si="158"/>
        <v>0.45348331889318472</v>
      </c>
      <c r="X110" s="5">
        <f t="shared" si="158"/>
        <v>0.4365636708488474</v>
      </c>
      <c r="Y110" s="5">
        <f t="shared" si="158"/>
        <v>0.42030716523048245</v>
      </c>
      <c r="Z110" s="5">
        <f t="shared" si="158"/>
        <v>0.40468350764028521</v>
      </c>
      <c r="AA110" s="5">
        <f t="shared" si="158"/>
        <v>0.38966430850789002</v>
      </c>
      <c r="AB110" s="5">
        <f t="shared" si="158"/>
        <v>0.37522291781798967</v>
      </c>
      <c r="AC110" s="5">
        <f t="shared" si="158"/>
        <v>0.36133427463858159</v>
      </c>
      <c r="AD110" s="5">
        <f t="shared" si="158"/>
        <v>0.34797477093909479</v>
      </c>
      <c r="AE110" s="5">
        <f t="shared" si="158"/>
        <v>0.33512212887185788</v>
      </c>
      <c r="AF110" s="5">
        <f t="shared" si="158"/>
        <v>0.32275529051852991</v>
      </c>
      <c r="AG110" s="5">
        <f t="shared" si="158"/>
        <v>0.31085431902932287</v>
      </c>
      <c r="AH110" s="5">
        <f t="shared" si="158"/>
        <v>0.29940031007429702</v>
      </c>
      <c r="AI110" s="5">
        <f t="shared" si="158"/>
        <v>0.28837531255941296</v>
      </c>
      <c r="AJ110" s="5">
        <f t="shared" si="158"/>
        <v>0.2777622576190053</v>
      </c>
      <c r="AK110" s="5">
        <f t="shared" si="158"/>
        <v>0.26754489496951311</v>
      </c>
      <c r="AL110" s="5">
        <f t="shared" si="158"/>
        <v>0.25770773578888573</v>
      </c>
      <c r="AM110" s="5">
        <f t="shared" si="158"/>
        <v>0.24823600136687518</v>
      </c>
      <c r="AN110" s="5">
        <f t="shared" si="158"/>
        <v>0.23911557685005422</v>
      </c>
      <c r="AO110" s="5">
        <f t="shared" si="158"/>
        <v>0.23033296947980259</v>
      </c>
      <c r="AP110" s="5">
        <f t="shared" si="158"/>
        <v>0.22187527079049357</v>
      </c>
      <c r="AQ110" s="5">
        <f t="shared" si="158"/>
        <v>0.2137301222981482</v>
      </c>
      <c r="AR110" s="5">
        <f t="shared" si="158"/>
        <v>0.2058856842667682</v>
      </c>
      <c r="AS110" s="5">
        <f t="shared" si="158"/>
        <v>0.19833060719053577</v>
      </c>
      <c r="AT110" s="5">
        <f t="shared" si="158"/>
        <v>0.1910540056753918</v>
      </c>
      <c r="AU110" s="5">
        <f t="shared" si="158"/>
        <v>0.18404543444356694</v>
      </c>
      <c r="AV110" s="5">
        <f t="shared" si="158"/>
        <v>0.17729486621989343</v>
      </c>
      <c r="AW110" s="5">
        <f t="shared" si="158"/>
        <v>0.17079267128962297</v>
      </c>
      <c r="AX110" s="5">
        <f t="shared" si="158"/>
        <v>0.16452959854448385</v>
      </c>
      <c r="AY110" s="5">
        <f t="shared" si="158"/>
        <v>0.15849675785724526</v>
      </c>
      <c r="AZ110" s="5">
        <f t="shared" si="158"/>
        <v>0.15268560364553294</v>
      </c>
      <c r="BA110" s="5">
        <f t="shared" si="158"/>
        <v>0.14708791950342084</v>
      </c>
      <c r="BB110" s="5">
        <f t="shared" ref="X110:BK117" si="161">BB$7*EXP(-BB$8*$C110)</f>
        <v>0.14169580379474453</v>
      </c>
      <c r="BC110" s="5">
        <f t="shared" si="161"/>
        <v>0.13650165611544243</v>
      </c>
      <c r="BD110" s="5">
        <f t="shared" si="161"/>
        <v>0.13149816454379762</v>
      </c>
      <c r="BE110" s="5">
        <f t="shared" si="161"/>
        <v>0.12667829360746202</v>
      </c>
      <c r="BF110" s="5">
        <f t="shared" si="161"/>
        <v>0.122035272904804</v>
      </c>
      <c r="BG110" s="5">
        <f t="shared" si="161"/>
        <v>0.11756258632560787</v>
      </c>
      <c r="BH110" s="5">
        <f t="shared" si="161"/>
        <v>0.11325396182263667</v>
      </c>
      <c r="BI110" s="5">
        <f t="shared" si="161"/>
        <v>0.10910336169117521</v>
      </c>
      <c r="BJ110" s="5">
        <f t="shared" si="161"/>
        <v>0.10510497331852628</v>
      </c>
      <c r="BK110" s="5">
        <f t="shared" si="161"/>
        <v>0.10125320036964119</v>
      </c>
      <c r="BL110" s="26">
        <f t="shared" si="144"/>
        <v>8.1676286084941957E-2</v>
      </c>
      <c r="BM110" s="26">
        <f t="shared" si="160"/>
        <v>8.1763445337969531E-2</v>
      </c>
      <c r="BN110" s="26">
        <f t="shared" si="160"/>
        <v>8.1773620009443493E-2</v>
      </c>
      <c r="BO110" s="26">
        <f t="shared" si="160"/>
        <v>8.1724803535872054E-2</v>
      </c>
      <c r="BP110" s="26">
        <f t="shared" si="160"/>
        <v>8.1631376078644208E-2</v>
      </c>
      <c r="BQ110" s="26">
        <f t="shared" si="160"/>
        <v>8.150480269522864E-2</v>
      </c>
      <c r="BR110" s="26">
        <f t="shared" si="160"/>
        <v>8.1354197615309626E-2</v>
      </c>
      <c r="BS110" s="26">
        <f t="shared" si="160"/>
        <v>8.1186780381869592E-2</v>
      </c>
      <c r="BT110" s="26">
        <f t="shared" si="160"/>
        <v>8.1008244627094661E-2</v>
      </c>
      <c r="BU110" s="26">
        <f t="shared" si="160"/>
        <v>8.0823056237100538E-2</v>
      </c>
      <c r="BV110" s="26">
        <f t="shared" si="160"/>
        <v>8.0634694426183845E-2</v>
      </c>
      <c r="BW110" s="26">
        <f t="shared" si="160"/>
        <v>8.0445846636906598E-2</v>
      </c>
      <c r="BX110" s="26">
        <f t="shared" si="160"/>
        <v>8.0258566083522914E-2</v>
      </c>
      <c r="BY110" s="26">
        <f t="shared" si="160"/>
        <v>8.0074399064117896E-2</v>
      </c>
      <c r="BZ110" s="26">
        <f t="shared" si="160"/>
        <v>7.9894487801912273E-2</v>
      </c>
      <c r="CA110" s="26">
        <f t="shared" si="160"/>
        <v>7.9719653474696076E-2</v>
      </c>
      <c r="CB110" s="26">
        <f t="shared" si="160"/>
        <v>7.9550463202028701E-2</v>
      </c>
      <c r="CC110" s="26">
        <f t="shared" si="160"/>
        <v>7.938728404147237E-2</v>
      </c>
      <c r="CD110" s="26">
        <f t="shared" si="160"/>
        <v>7.9230326464577172E-2</v>
      </c>
      <c r="CE110" s="26">
        <f t="shared" si="160"/>
        <v>7.9079679313943455E-2</v>
      </c>
      <c r="CF110" s="26">
        <f t="shared" si="160"/>
        <v>7.8935337862993393E-2</v>
      </c>
      <c r="CG110" s="26">
        <f t="shared" si="160"/>
        <v>7.8797226292806416E-2</v>
      </c>
      <c r="CH110" s="26">
        <f t="shared" si="160"/>
        <v>7.8665215651587558E-2</v>
      </c>
      <c r="CI110" s="26">
        <f t="shared" si="160"/>
        <v>7.8539138160823127E-2</v>
      </c>
      <c r="CJ110" s="26">
        <f t="shared" si="160"/>
        <v>7.8418798568881815E-2</v>
      </c>
      <c r="CK110" s="26">
        <f t="shared" si="160"/>
        <v>7.8303983120440235E-2</v>
      </c>
      <c r="CL110" s="26">
        <f t="shared" si="160"/>
        <v>7.8194466602753393E-2</v>
      </c>
      <c r="CM110" s="26">
        <f t="shared" si="160"/>
        <v>7.8090017842693871E-2</v>
      </c>
      <c r="CN110" s="26">
        <f t="shared" si="160"/>
        <v>7.7990403957799354E-2</v>
      </c>
      <c r="CO110" s="26">
        <f t="shared" si="160"/>
        <v>7.7895393607187502E-2</v>
      </c>
      <c r="CP110" s="26">
        <f t="shared" si="160"/>
        <v>7.7804759441603269E-2</v>
      </c>
      <c r="CQ110" s="26">
        <f t="shared" si="160"/>
        <v>7.7718279914021818E-2</v>
      </c>
      <c r="CR110" s="26">
        <f t="shared" si="160"/>
        <v>7.7635740581489421E-2</v>
      </c>
      <c r="CS110" s="26">
        <f t="shared" si="160"/>
        <v>7.7556935003911906E-2</v>
      </c>
      <c r="CT110" s="26">
        <f t="shared" si="160"/>
        <v>7.7481665325210586E-2</v>
      </c>
      <c r="CU110" s="26">
        <f t="shared" si="160"/>
        <v>7.7409742605782733E-2</v>
      </c>
      <c r="CV110" s="26">
        <f t="shared" si="160"/>
        <v>7.7340986961814628E-2</v>
      </c>
      <c r="CW110" s="26">
        <f t="shared" si="160"/>
        <v>7.7275227556121193E-2</v>
      </c>
      <c r="CX110" s="26">
        <f t="shared" si="160"/>
        <v>7.721230247635924E-2</v>
      </c>
      <c r="CY110" s="26">
        <f t="shared" si="160"/>
        <v>7.7152058529298115E-2</v>
      </c>
      <c r="CZ110" s="26">
        <f t="shared" si="160"/>
        <v>7.7094350974022036E-2</v>
      </c>
      <c r="DA110" s="26">
        <f t="shared" si="160"/>
        <v>7.7039043212232705E-2</v>
      </c>
      <c r="DB110" s="26">
        <f t="shared" si="160"/>
        <v>7.6986006450009414E-2</v>
      </c>
      <c r="DC110" s="26">
        <f t="shared" si="160"/>
        <v>7.6935119342304778E-2</v>
      </c>
      <c r="DD110" s="26">
        <f t="shared" si="160"/>
        <v>7.6886267628966165E-2</v>
      </c>
      <c r="DE110" s="26">
        <f t="shared" si="160"/>
        <v>7.6839343769070811E-2</v>
      </c>
      <c r="DF110" s="26">
        <f t="shared" si="160"/>
        <v>7.6794246578750322E-2</v>
      </c>
      <c r="DG110" s="26">
        <f t="shared" si="160"/>
        <v>7.6750880876389468E-2</v>
      </c>
      <c r="DH110" s="26">
        <f t="shared" si="160"/>
        <v>7.6709157138051751E-2</v>
      </c>
      <c r="DI110" s="26">
        <f t="shared" si="160"/>
        <v>7.6668991165161932E-2</v>
      </c>
      <c r="DJ110" s="26">
        <f t="shared" si="160"/>
        <v>7.6630303765825095E-2</v>
      </c>
      <c r="DK110" s="26">
        <f t="shared" si="160"/>
        <v>7.6593020450648433E-2</v>
      </c>
      <c r="DL110" s="26">
        <f t="shared" si="160"/>
        <v>7.6557071143531039E-2</v>
      </c>
      <c r="DM110" s="26">
        <f t="shared" si="160"/>
        <v>7.6522389907576011E-2</v>
      </c>
      <c r="DN110" s="26">
        <f t="shared" si="160"/>
        <v>7.6488914686040604E-2</v>
      </c>
      <c r="DO110" s="26">
        <f t="shared" si="160"/>
        <v>7.6456587058061271E-2</v>
      </c>
      <c r="DP110" s="26">
        <f t="shared" si="160"/>
        <v>7.6425352008755956E-2</v>
      </c>
      <c r="DQ110" s="26">
        <f t="shared" si="160"/>
        <v>7.6395157713211231E-2</v>
      </c>
      <c r="DR110" s="26">
        <f t="shared" si="160"/>
        <v>7.6365955333795948E-2</v>
      </c>
      <c r="DS110" s="26">
        <f t="shared" si="160"/>
        <v>7.6337698830199349E-2</v>
      </c>
      <c r="DT110" s="6">
        <f>2*(100-(100*G110))/SUM($D110:G110)/100</f>
        <v>8.3419295682304093E-2</v>
      </c>
      <c r="DU110" s="6">
        <f>2*(100-(100*I110))/SUM($D110:I110)/100</f>
        <v>8.3209242167717884E-2</v>
      </c>
      <c r="DV110" s="6">
        <f>2*(100-(100*M110))/SUM($D110:M110)/100</f>
        <v>8.2584458058819199E-2</v>
      </c>
      <c r="DW110" s="6">
        <f>2*(100-(100*Q110))/SUM($D110:Q110)/100</f>
        <v>8.1933273600435091E-2</v>
      </c>
      <c r="DX110" s="6">
        <f>2*(100-(100*W110))/SUM($D110:W110)/100</f>
        <v>8.1119278174197937E-2</v>
      </c>
      <c r="DY110" s="7">
        <f>(DT110-'Data for assignment'!C100)^2</f>
        <v>4.1207382734034692E-5</v>
      </c>
      <c r="DZ110" s="7">
        <f>(DU110-'Data for assignment'!D100)^2</f>
        <v>3.8554713134338559E-5</v>
      </c>
      <c r="EA110" s="7">
        <f>(DV110-'Data for assignment'!E100)^2</f>
        <v>3.1186194148546933E-5</v>
      </c>
      <c r="EB110" s="7">
        <f>(DW110-'Data for assignment'!F100)^2</f>
        <v>1.6267295935966669E-5</v>
      </c>
      <c r="EC110" s="7">
        <f>(DX110-'Data for assignment'!G100)^2</f>
        <v>9.1160467317453558E-6</v>
      </c>
    </row>
    <row r="111" spans="1:133" x14ac:dyDescent="0.3">
      <c r="A111" s="8">
        <v>32850</v>
      </c>
      <c r="B111" s="3">
        <v>8.1999998000000004E-2</v>
      </c>
      <c r="C111" s="4">
        <f t="shared" si="143"/>
        <v>8.2005022369796357E-2</v>
      </c>
      <c r="D111" s="5">
        <f t="shared" si="159"/>
        <v>0.95975160494720679</v>
      </c>
      <c r="E111" s="5">
        <f t="shared" si="159"/>
        <v>0.9210684415883571</v>
      </c>
      <c r="F111" s="5">
        <f t="shared" si="159"/>
        <v>0.88399118946221678</v>
      </c>
      <c r="G111" s="5">
        <f t="shared" si="159"/>
        <v>0.84851641610360351</v>
      </c>
      <c r="H111" s="5">
        <f t="shared" si="159"/>
        <v>0.81461156857691952</v>
      </c>
      <c r="I111" s="5">
        <f t="shared" si="159"/>
        <v>0.78222568972797812</v>
      </c>
      <c r="J111" s="5">
        <f t="shared" si="159"/>
        <v>0.75129698036054315</v>
      </c>
      <c r="K111" s="5">
        <f t="shared" si="159"/>
        <v>0.72175805681800442</v>
      </c>
      <c r="L111" s="5">
        <f t="shared" si="159"/>
        <v>0.69353953938654012</v>
      </c>
      <c r="M111" s="5">
        <f t="shared" si="159"/>
        <v>0.66657244215339562</v>
      </c>
      <c r="N111" s="5">
        <f t="shared" si="159"/>
        <v>0.64078971013815256</v>
      </c>
      <c r="O111" s="5">
        <f t="shared" si="159"/>
        <v>0.61612715606917645</v>
      </c>
      <c r="P111" s="5">
        <f t="shared" si="159"/>
        <v>0.59252397982522975</v>
      </c>
      <c r="Q111" s="5">
        <f t="shared" si="159"/>
        <v>0.56992300243901306</v>
      </c>
      <c r="R111" s="5">
        <f t="shared" si="159"/>
        <v>0.54827070908142927</v>
      </c>
      <c r="S111" s="5">
        <f t="shared" si="159"/>
        <v>0.52751716810207394</v>
      </c>
      <c r="T111" s="5">
        <f t="shared" si="158"/>
        <v>0.5076158733413737</v>
      </c>
      <c r="U111" s="5">
        <f t="shared" si="158"/>
        <v>0.48852354257000741</v>
      </c>
      <c r="V111" s="5">
        <f t="shared" si="158"/>
        <v>0.47019989457912659</v>
      </c>
      <c r="W111" s="5">
        <f t="shared" si="158"/>
        <v>0.45260742005245108</v>
      </c>
      <c r="X111" s="5">
        <f t="shared" si="161"/>
        <v>0.43571115609780214</v>
      </c>
      <c r="Y111" s="5">
        <f t="shared" si="161"/>
        <v>0.41947847061340232</v>
      </c>
      <c r="Z111" s="5">
        <f t="shared" si="161"/>
        <v>0.40387886008317708</v>
      </c>
      <c r="AA111" s="5">
        <f t="shared" si="161"/>
        <v>0.38888376262109148</v>
      </c>
      <c r="AB111" s="5">
        <f t="shared" si="161"/>
        <v>0.37446638688819966</v>
      </c>
      <c r="AC111" s="5">
        <f t="shared" si="161"/>
        <v>0.36060155672094718</v>
      </c>
      <c r="AD111" s="5">
        <f t="shared" si="161"/>
        <v>0.34726557081449277</v>
      </c>
      <c r="AE111" s="5">
        <f t="shared" si="161"/>
        <v>0.33443607651294283</v>
      </c>
      <c r="AF111" s="5">
        <f t="shared" si="161"/>
        <v>0.32209195660642603</v>
      </c>
      <c r="AG111" s="5">
        <f t="shared" si="161"/>
        <v>0.31021322797766532</v>
      </c>
      <c r="AH111" s="5">
        <f t="shared" si="161"/>
        <v>0.29878095094590496</v>
      </c>
      <c r="AI111" s="5">
        <f t="shared" si="161"/>
        <v>0.28777714820090883</v>
      </c>
      <c r="AJ111" s="5">
        <f t="shared" si="161"/>
        <v>0.27718473228828089</v>
      </c>
      <c r="AK111" s="5">
        <f t="shared" si="161"/>
        <v>0.26698744068851143</v>
      </c>
      <c r="AL111" s="5">
        <f t="shared" si="161"/>
        <v>0.25716977761841614</v>
      </c>
      <c r="AM111" s="5">
        <f t="shared" si="161"/>
        <v>0.2477169617700174</v>
      </c>
      <c r="AN111" s="5">
        <f t="shared" si="161"/>
        <v>0.23861487928524655</v>
      </c>
      <c r="AO111" s="5">
        <f t="shared" si="161"/>
        <v>0.22985004134318482</v>
      </c>
      <c r="AP111" s="5">
        <f t="shared" si="161"/>
        <v>0.22140954580887348</v>
      </c>
      <c r="AQ111" s="5">
        <f t="shared" si="161"/>
        <v>0.21328104245855112</v>
      </c>
      <c r="AR111" s="5">
        <f t="shared" si="161"/>
        <v>0.20545270135547583</v>
      </c>
      <c r="AS111" s="5">
        <f t="shared" si="161"/>
        <v>0.1979131840034565</v>
      </c>
      <c r="AT111" s="5">
        <f t="shared" si="161"/>
        <v>0.19065161695222335</v>
      </c>
      <c r="AU111" s="5">
        <f t="shared" si="161"/>
        <v>0.18365756757024879</v>
      </c>
      <c r="AV111" s="5">
        <f t="shared" si="161"/>
        <v>0.1769210217370904</v>
      </c>
      <c r="AW111" s="5">
        <f t="shared" si="161"/>
        <v>0.17043236323924318</v>
      </c>
      <c r="AX111" s="5">
        <f t="shared" si="161"/>
        <v>0.16418235468135869</v>
      </c>
      <c r="AY111" s="5">
        <f t="shared" si="161"/>
        <v>0.15816211974895986</v>
      </c>
      <c r="AZ111" s="5">
        <f t="shared" si="161"/>
        <v>0.15236312667987542</v>
      </c>
      <c r="BA111" s="5">
        <f t="shared" si="161"/>
        <v>0.14677717281992922</v>
      </c>
      <c r="BB111" s="5">
        <f t="shared" si="161"/>
        <v>0.14139637015428738</v>
      </c>
      <c r="BC111" s="5">
        <f t="shared" si="161"/>
        <v>0.1362131317196098</v>
      </c>
      <c r="BD111" s="5">
        <f t="shared" si="161"/>
        <v>0.13122015881404184</v>
      </c>
      <c r="BE111" s="5">
        <f t="shared" si="161"/>
        <v>0.12641042893236823</v>
      </c>
      <c r="BF111" s="5">
        <f t="shared" si="161"/>
        <v>0.12177718436254323</v>
      </c>
      <c r="BG111" s="5">
        <f t="shared" si="161"/>
        <v>0.11731392138749951</v>
      </c>
      <c r="BH111" s="5">
        <f t="shared" si="161"/>
        <v>0.11301438004279006</v>
      </c>
      <c r="BI111" s="5">
        <f t="shared" si="161"/>
        <v>0.10887253438636757</v>
      </c>
      <c r="BJ111" s="5">
        <f t="shared" si="161"/>
        <v>0.10488258324178425</v>
      </c>
      <c r="BK111" s="5">
        <f t="shared" si="161"/>
        <v>0.10103894138040871</v>
      </c>
      <c r="BL111" s="26">
        <f t="shared" si="144"/>
        <v>8.2161545694275778E-2</v>
      </c>
      <c r="BM111" s="26">
        <f t="shared" si="160"/>
        <v>8.2220933231218318E-2</v>
      </c>
      <c r="BN111" s="26">
        <f t="shared" si="160"/>
        <v>8.2205455377241082E-2</v>
      </c>
      <c r="BO111" s="26">
        <f t="shared" si="160"/>
        <v>8.2132923644910483E-2</v>
      </c>
      <c r="BP111" s="26">
        <f t="shared" si="160"/>
        <v>8.2017552930270382E-2</v>
      </c>
      <c r="BQ111" s="26">
        <f t="shared" si="160"/>
        <v>8.1870658095070825E-2</v>
      </c>
      <c r="BR111" s="26">
        <f t="shared" si="160"/>
        <v>8.1701216809827101E-2</v>
      </c>
      <c r="BS111" s="26">
        <f t="shared" si="160"/>
        <v>8.1516324402105628E-2</v>
      </c>
      <c r="BT111" s="26">
        <f t="shared" si="160"/>
        <v>8.1321561465887954E-2</v>
      </c>
      <c r="BU111" s="26">
        <f t="shared" si="160"/>
        <v>8.1121290973410698E-2</v>
      </c>
      <c r="BV111" s="26">
        <f t="shared" si="160"/>
        <v>8.0918898398864833E-2</v>
      </c>
      <c r="BW111" s="26">
        <f t="shared" si="160"/>
        <v>8.0716985760087456E-2</v>
      </c>
      <c r="BX111" s="26">
        <f t="shared" si="160"/>
        <v>8.051752838660961E-2</v>
      </c>
      <c r="BY111" s="26">
        <f t="shared" si="160"/>
        <v>8.0322001531208415E-2</v>
      </c>
      <c r="BZ111" s="26">
        <f t="shared" si="160"/>
        <v>8.013148257802416E-2</v>
      </c>
      <c r="CA111" s="26">
        <f t="shared" si="160"/>
        <v>7.9946733499557665E-2</v>
      </c>
      <c r="CB111" s="26">
        <f t="shared" si="160"/>
        <v>7.9768267326204595E-2</v>
      </c>
      <c r="CC111" s="26">
        <f t="shared" si="160"/>
        <v>7.9596401674214196E-2</v>
      </c>
      <c r="CD111" s="26">
        <f t="shared" si="160"/>
        <v>7.9431301797949216E-2</v>
      </c>
      <c r="CE111" s="26">
        <f t="shared" si="160"/>
        <v>7.9273015163416158E-2</v>
      </c>
      <c r="CF111" s="26">
        <f t="shared" si="160"/>
        <v>7.9121499160775682E-2</v>
      </c>
      <c r="CG111" s="26">
        <f t="shared" si="160"/>
        <v>7.8976643266656793E-2</v>
      </c>
      <c r="CH111" s="26">
        <f t="shared" si="160"/>
        <v>7.8838286718663927E-2</v>
      </c>
      <c r="CI111" s="26">
        <f t="shared" si="160"/>
        <v>7.8706232563267642E-2</v>
      </c>
      <c r="CJ111" s="26">
        <f t="shared" si="160"/>
        <v>7.8580258775256193E-2</v>
      </c>
      <c r="CK111" s="26">
        <f t="shared" si="160"/>
        <v>7.8460127014802677E-2</v>
      </c>
      <c r="CL111" s="26">
        <f t="shared" si="160"/>
        <v>7.8345589481072009E-2</v>
      </c>
      <c r="CM111" s="26">
        <f t="shared" si="160"/>
        <v>7.8236394234403178E-2</v>
      </c>
      <c r="CN111" s="26">
        <f t="shared" si="160"/>
        <v>7.8132289288602524E-2</v>
      </c>
      <c r="CO111" s="26">
        <f t="shared" si="160"/>
        <v>7.8033025717671178E-2</v>
      </c>
      <c r="CP111" s="26">
        <f t="shared" si="160"/>
        <v>7.7938359974845911E-2</v>
      </c>
      <c r="CQ111" s="26">
        <f t="shared" si="160"/>
        <v>7.7848055584125983E-2</v>
      </c>
      <c r="CR111" s="26">
        <f t="shared" si="160"/>
        <v>7.7761884333840042E-2</v>
      </c>
      <c r="CS111" s="26">
        <f t="shared" si="160"/>
        <v>7.7679627076943841E-2</v>
      </c>
      <c r="CT111" s="26">
        <f t="shared" si="160"/>
        <v>7.7601074222548694E-2</v>
      </c>
      <c r="CU111" s="26">
        <f t="shared" si="160"/>
        <v>7.7526025986786956E-2</v>
      </c>
      <c r="CV111" s="26">
        <f t="shared" si="160"/>
        <v>7.7454292457811935E-2</v>
      </c>
      <c r="CW111" s="26">
        <f t="shared" si="160"/>
        <v>7.7385693518928003E-2</v>
      </c>
      <c r="CX111" s="26">
        <f t="shared" si="160"/>
        <v>7.7320058665084734E-2</v>
      </c>
      <c r="CY111" s="26">
        <f t="shared" si="160"/>
        <v>7.7257226740864424E-2</v>
      </c>
      <c r="CZ111" s="26">
        <f t="shared" si="160"/>
        <v>7.7197045622336313E-2</v>
      </c>
      <c r="DA111" s="26">
        <f t="shared" si="160"/>
        <v>7.7139371860492023E-2</v>
      </c>
      <c r="DB111" s="26">
        <f t="shared" si="160"/>
        <v>7.7084070300209639E-2</v>
      </c>
      <c r="DC111" s="26">
        <f t="shared" si="160"/>
        <v>7.7031013685652405E-2</v>
      </c>
      <c r="DD111" s="26">
        <f t="shared" si="160"/>
        <v>7.6980082260556512E-2</v>
      </c>
      <c r="DE111" s="26">
        <f t="shared" si="160"/>
        <v>7.6931163369890573E-2</v>
      </c>
      <c r="DF111" s="26">
        <f t="shared" si="160"/>
        <v>7.688415106778719E-2</v>
      </c>
      <c r="DG111" s="26">
        <f t="shared" si="160"/>
        <v>7.683894573538104E-2</v>
      </c>
      <c r="DH111" s="26">
        <f t="shared" si="160"/>
        <v>7.6795453711179171E-2</v>
      </c>
      <c r="DI111" s="26">
        <f t="shared" si="160"/>
        <v>7.6753586935788473E-2</v>
      </c>
      <c r="DJ111" s="26">
        <f t="shared" si="160"/>
        <v>7.6713262612193037E-2</v>
      </c>
      <c r="DK111" s="26">
        <f t="shared" si="160"/>
        <v>7.6674402882278517E-2</v>
      </c>
      <c r="DL111" s="26">
        <f t="shared" si="160"/>
        <v>7.6636934519915212E-2</v>
      </c>
      <c r="DM111" s="26">
        <f t="shared" si="160"/>
        <v>7.6600788640614648E-2</v>
      </c>
      <c r="DN111" s="26">
        <f t="shared" si="160"/>
        <v>7.6565900427548683E-2</v>
      </c>
      <c r="DO111" s="26">
        <f t="shared" ref="BM111:DS116" si="162">-(LN(DO$7)/DO$6)+(DO$8/DO$6)*$C111</f>
        <v>7.6532208873552887E-2</v>
      </c>
      <c r="DP111" s="26">
        <f t="shared" si="162"/>
        <v>7.6499656538612015E-2</v>
      </c>
      <c r="DQ111" s="26">
        <f t="shared" si="162"/>
        <v>7.6468189322239963E-2</v>
      </c>
      <c r="DR111" s="26">
        <f t="shared" si="162"/>
        <v>7.6437756250109234E-2</v>
      </c>
      <c r="DS111" s="26">
        <f t="shared" si="162"/>
        <v>7.6408309274249353E-2</v>
      </c>
      <c r="DT111" s="6">
        <f>2*(100-(100*G111))/SUM($D111:G111)/100</f>
        <v>8.3847133989246189E-2</v>
      </c>
      <c r="DU111" s="6">
        <f>2*(100-(100*I111))/SUM($D111:I111)/100</f>
        <v>8.3595937563150979E-2</v>
      </c>
      <c r="DV111" s="6">
        <f>2*(100-(100*M111))/SUM($D111:M111)/100</f>
        <v>8.290781998919354E-2</v>
      </c>
      <c r="DW111" s="6">
        <f>2*(100-(100*Q111))/SUM($D111:Q111)/100</f>
        <v>8.2211507761108069E-2</v>
      </c>
      <c r="DX111" s="6">
        <f>2*(100-(100*W111))/SUM($D111:W111)/100</f>
        <v>8.1351723809703944E-2</v>
      </c>
      <c r="DY111" s="7">
        <f>(DT111-'Data for assignment'!C101)^2</f>
        <v>3.6567805295364657E-5</v>
      </c>
      <c r="DZ111" s="7">
        <f>(DU111-'Data for assignment'!D101)^2</f>
        <v>3.4762079748574813E-5</v>
      </c>
      <c r="EA111" s="7">
        <f>(DV111-'Data for assignment'!E101)^2</f>
        <v>3.1447645031198551E-5</v>
      </c>
      <c r="EB111" s="7">
        <f>(DW111-'Data for assignment'!F101)^2</f>
        <v>1.5299900788225214E-5</v>
      </c>
      <c r="EC111" s="7">
        <f>(DX111-'Data for assignment'!G101)^2</f>
        <v>9.9333503657634722E-6</v>
      </c>
    </row>
    <row r="112" spans="1:133" x14ac:dyDescent="0.3">
      <c r="A112" s="8">
        <v>32857</v>
      </c>
      <c r="B112" s="3">
        <v>8.1999998000000004E-2</v>
      </c>
      <c r="C112" s="4">
        <f t="shared" si="143"/>
        <v>8.2005022369796357E-2</v>
      </c>
      <c r="D112" s="5">
        <f t="shared" si="159"/>
        <v>0.95975160494720679</v>
      </c>
      <c r="E112" s="5">
        <f t="shared" si="159"/>
        <v>0.9210684415883571</v>
      </c>
      <c r="F112" s="5">
        <f t="shared" si="159"/>
        <v>0.88399118946221678</v>
      </c>
      <c r="G112" s="5">
        <f t="shared" si="159"/>
        <v>0.84851641610360351</v>
      </c>
      <c r="H112" s="5">
        <f t="shared" si="159"/>
        <v>0.81461156857691952</v>
      </c>
      <c r="I112" s="5">
        <f t="shared" si="159"/>
        <v>0.78222568972797812</v>
      </c>
      <c r="J112" s="5">
        <f t="shared" si="159"/>
        <v>0.75129698036054315</v>
      </c>
      <c r="K112" s="5">
        <f t="shared" si="159"/>
        <v>0.72175805681800442</v>
      </c>
      <c r="L112" s="5">
        <f t="shared" si="159"/>
        <v>0.69353953938654012</v>
      </c>
      <c r="M112" s="5">
        <f t="shared" si="159"/>
        <v>0.66657244215339562</v>
      </c>
      <c r="N112" s="5">
        <f t="shared" si="159"/>
        <v>0.64078971013815256</v>
      </c>
      <c r="O112" s="5">
        <f t="shared" si="159"/>
        <v>0.61612715606917645</v>
      </c>
      <c r="P112" s="5">
        <f t="shared" si="159"/>
        <v>0.59252397982522975</v>
      </c>
      <c r="Q112" s="5">
        <f t="shared" si="159"/>
        <v>0.56992300243901306</v>
      </c>
      <c r="R112" s="5">
        <f t="shared" si="159"/>
        <v>0.54827070908142927</v>
      </c>
      <c r="S112" s="5">
        <f t="shared" si="159"/>
        <v>0.52751716810207394</v>
      </c>
      <c r="T112" s="5">
        <f t="shared" si="158"/>
        <v>0.5076158733413737</v>
      </c>
      <c r="U112" s="5">
        <f t="shared" si="158"/>
        <v>0.48852354257000741</v>
      </c>
      <c r="V112" s="5">
        <f t="shared" si="158"/>
        <v>0.47019989457912659</v>
      </c>
      <c r="W112" s="5">
        <f t="shared" si="158"/>
        <v>0.45260742005245108</v>
      </c>
      <c r="X112" s="5">
        <f t="shared" si="161"/>
        <v>0.43571115609780214</v>
      </c>
      <c r="Y112" s="5">
        <f t="shared" si="161"/>
        <v>0.41947847061340232</v>
      </c>
      <c r="Z112" s="5">
        <f t="shared" si="161"/>
        <v>0.40387886008317708</v>
      </c>
      <c r="AA112" s="5">
        <f t="shared" si="161"/>
        <v>0.38888376262109148</v>
      </c>
      <c r="AB112" s="5">
        <f t="shared" si="161"/>
        <v>0.37446638688819966</v>
      </c>
      <c r="AC112" s="5">
        <f t="shared" si="161"/>
        <v>0.36060155672094718</v>
      </c>
      <c r="AD112" s="5">
        <f t="shared" si="161"/>
        <v>0.34726557081449277</v>
      </c>
      <c r="AE112" s="5">
        <f t="shared" si="161"/>
        <v>0.33443607651294283</v>
      </c>
      <c r="AF112" s="5">
        <f t="shared" si="161"/>
        <v>0.32209195660642603</v>
      </c>
      <c r="AG112" s="5">
        <f t="shared" si="161"/>
        <v>0.31021322797766532</v>
      </c>
      <c r="AH112" s="5">
        <f t="shared" si="161"/>
        <v>0.29878095094590496</v>
      </c>
      <c r="AI112" s="5">
        <f t="shared" si="161"/>
        <v>0.28777714820090883</v>
      </c>
      <c r="AJ112" s="5">
        <f t="shared" si="161"/>
        <v>0.27718473228828089</v>
      </c>
      <c r="AK112" s="5">
        <f t="shared" si="161"/>
        <v>0.26698744068851143</v>
      </c>
      <c r="AL112" s="5">
        <f t="shared" si="161"/>
        <v>0.25716977761841614</v>
      </c>
      <c r="AM112" s="5">
        <f t="shared" si="161"/>
        <v>0.2477169617700174</v>
      </c>
      <c r="AN112" s="5">
        <f t="shared" si="161"/>
        <v>0.23861487928524655</v>
      </c>
      <c r="AO112" s="5">
        <f t="shared" si="161"/>
        <v>0.22985004134318482</v>
      </c>
      <c r="AP112" s="5">
        <f t="shared" si="161"/>
        <v>0.22140954580887348</v>
      </c>
      <c r="AQ112" s="5">
        <f t="shared" si="161"/>
        <v>0.21328104245855112</v>
      </c>
      <c r="AR112" s="5">
        <f t="shared" si="161"/>
        <v>0.20545270135547583</v>
      </c>
      <c r="AS112" s="5">
        <f t="shared" si="161"/>
        <v>0.1979131840034565</v>
      </c>
      <c r="AT112" s="5">
        <f t="shared" si="161"/>
        <v>0.19065161695222335</v>
      </c>
      <c r="AU112" s="5">
        <f t="shared" si="161"/>
        <v>0.18365756757024879</v>
      </c>
      <c r="AV112" s="5">
        <f t="shared" si="161"/>
        <v>0.1769210217370904</v>
      </c>
      <c r="AW112" s="5">
        <f t="shared" si="161"/>
        <v>0.17043236323924318</v>
      </c>
      <c r="AX112" s="5">
        <f t="shared" si="161"/>
        <v>0.16418235468135869</v>
      </c>
      <c r="AY112" s="5">
        <f t="shared" si="161"/>
        <v>0.15816211974895986</v>
      </c>
      <c r="AZ112" s="5">
        <f t="shared" si="161"/>
        <v>0.15236312667987542</v>
      </c>
      <c r="BA112" s="5">
        <f t="shared" si="161"/>
        <v>0.14677717281992922</v>
      </c>
      <c r="BB112" s="5">
        <f t="shared" si="161"/>
        <v>0.14139637015428738</v>
      </c>
      <c r="BC112" s="5">
        <f t="shared" si="161"/>
        <v>0.1362131317196098</v>
      </c>
      <c r="BD112" s="5">
        <f t="shared" si="161"/>
        <v>0.13122015881404184</v>
      </c>
      <c r="BE112" s="5">
        <f t="shared" si="161"/>
        <v>0.12641042893236823</v>
      </c>
      <c r="BF112" s="5">
        <f t="shared" si="161"/>
        <v>0.12177718436254323</v>
      </c>
      <c r="BG112" s="5">
        <f t="shared" si="161"/>
        <v>0.11731392138749951</v>
      </c>
      <c r="BH112" s="5">
        <f t="shared" si="161"/>
        <v>0.11301438004279006</v>
      </c>
      <c r="BI112" s="5">
        <f t="shared" si="161"/>
        <v>0.10887253438636757</v>
      </c>
      <c r="BJ112" s="5">
        <f t="shared" si="161"/>
        <v>0.10488258324178425</v>
      </c>
      <c r="BK112" s="5">
        <f t="shared" si="161"/>
        <v>0.10103894138040871</v>
      </c>
      <c r="BL112" s="26">
        <f t="shared" si="144"/>
        <v>8.2161545694275778E-2</v>
      </c>
      <c r="BM112" s="26">
        <f t="shared" si="162"/>
        <v>8.2220933231218318E-2</v>
      </c>
      <c r="BN112" s="26">
        <f t="shared" si="162"/>
        <v>8.2205455377241082E-2</v>
      </c>
      <c r="BO112" s="26">
        <f t="shared" si="162"/>
        <v>8.2132923644910483E-2</v>
      </c>
      <c r="BP112" s="26">
        <f t="shared" si="162"/>
        <v>8.2017552930270382E-2</v>
      </c>
      <c r="BQ112" s="26">
        <f t="shared" si="162"/>
        <v>8.1870658095070825E-2</v>
      </c>
      <c r="BR112" s="26">
        <f t="shared" si="162"/>
        <v>8.1701216809827101E-2</v>
      </c>
      <c r="BS112" s="26">
        <f t="shared" si="162"/>
        <v>8.1516324402105628E-2</v>
      </c>
      <c r="BT112" s="26">
        <f t="shared" si="162"/>
        <v>8.1321561465887954E-2</v>
      </c>
      <c r="BU112" s="26">
        <f t="shared" si="162"/>
        <v>8.1121290973410698E-2</v>
      </c>
      <c r="BV112" s="26">
        <f t="shared" si="162"/>
        <v>8.0918898398864833E-2</v>
      </c>
      <c r="BW112" s="26">
        <f t="shared" si="162"/>
        <v>8.0716985760087456E-2</v>
      </c>
      <c r="BX112" s="26">
        <f t="shared" si="162"/>
        <v>8.051752838660961E-2</v>
      </c>
      <c r="BY112" s="26">
        <f t="shared" si="162"/>
        <v>8.0322001531208415E-2</v>
      </c>
      <c r="BZ112" s="26">
        <f t="shared" si="162"/>
        <v>8.013148257802416E-2</v>
      </c>
      <c r="CA112" s="26">
        <f t="shared" si="162"/>
        <v>7.9946733499557665E-2</v>
      </c>
      <c r="CB112" s="26">
        <f t="shared" si="162"/>
        <v>7.9768267326204595E-2</v>
      </c>
      <c r="CC112" s="26">
        <f t="shared" si="162"/>
        <v>7.9596401674214196E-2</v>
      </c>
      <c r="CD112" s="26">
        <f t="shared" si="162"/>
        <v>7.9431301797949216E-2</v>
      </c>
      <c r="CE112" s="26">
        <f t="shared" si="162"/>
        <v>7.9273015163416158E-2</v>
      </c>
      <c r="CF112" s="26">
        <f t="shared" si="162"/>
        <v>7.9121499160775682E-2</v>
      </c>
      <c r="CG112" s="26">
        <f t="shared" si="162"/>
        <v>7.8976643266656793E-2</v>
      </c>
      <c r="CH112" s="26">
        <f t="shared" si="162"/>
        <v>7.8838286718663927E-2</v>
      </c>
      <c r="CI112" s="26">
        <f t="shared" si="162"/>
        <v>7.8706232563267642E-2</v>
      </c>
      <c r="CJ112" s="26">
        <f t="shared" si="162"/>
        <v>7.8580258775256193E-2</v>
      </c>
      <c r="CK112" s="26">
        <f t="shared" si="162"/>
        <v>7.8460127014802677E-2</v>
      </c>
      <c r="CL112" s="26">
        <f t="shared" si="162"/>
        <v>7.8345589481072009E-2</v>
      </c>
      <c r="CM112" s="26">
        <f t="shared" si="162"/>
        <v>7.8236394234403178E-2</v>
      </c>
      <c r="CN112" s="26">
        <f t="shared" si="162"/>
        <v>7.8132289288602524E-2</v>
      </c>
      <c r="CO112" s="26">
        <f t="shared" si="162"/>
        <v>7.8033025717671178E-2</v>
      </c>
      <c r="CP112" s="26">
        <f t="shared" si="162"/>
        <v>7.7938359974845911E-2</v>
      </c>
      <c r="CQ112" s="26">
        <f t="shared" si="162"/>
        <v>7.7848055584125983E-2</v>
      </c>
      <c r="CR112" s="26">
        <f t="shared" si="162"/>
        <v>7.7761884333840042E-2</v>
      </c>
      <c r="CS112" s="26">
        <f t="shared" si="162"/>
        <v>7.7679627076943841E-2</v>
      </c>
      <c r="CT112" s="26">
        <f t="shared" si="162"/>
        <v>7.7601074222548694E-2</v>
      </c>
      <c r="CU112" s="26">
        <f t="shared" si="162"/>
        <v>7.7526025986786956E-2</v>
      </c>
      <c r="CV112" s="26">
        <f t="shared" si="162"/>
        <v>7.7454292457811935E-2</v>
      </c>
      <c r="CW112" s="26">
        <f t="shared" si="162"/>
        <v>7.7385693518928003E-2</v>
      </c>
      <c r="CX112" s="26">
        <f t="shared" si="162"/>
        <v>7.7320058665084734E-2</v>
      </c>
      <c r="CY112" s="26">
        <f t="shared" si="162"/>
        <v>7.7257226740864424E-2</v>
      </c>
      <c r="CZ112" s="26">
        <f t="shared" si="162"/>
        <v>7.7197045622336313E-2</v>
      </c>
      <c r="DA112" s="26">
        <f t="shared" si="162"/>
        <v>7.7139371860492023E-2</v>
      </c>
      <c r="DB112" s="26">
        <f t="shared" si="162"/>
        <v>7.7084070300209639E-2</v>
      </c>
      <c r="DC112" s="26">
        <f t="shared" si="162"/>
        <v>7.7031013685652405E-2</v>
      </c>
      <c r="DD112" s="26">
        <f t="shared" si="162"/>
        <v>7.6980082260556512E-2</v>
      </c>
      <c r="DE112" s="26">
        <f t="shared" si="162"/>
        <v>7.6931163369890573E-2</v>
      </c>
      <c r="DF112" s="26">
        <f t="shared" si="162"/>
        <v>7.688415106778719E-2</v>
      </c>
      <c r="DG112" s="26">
        <f t="shared" si="162"/>
        <v>7.683894573538104E-2</v>
      </c>
      <c r="DH112" s="26">
        <f t="shared" si="162"/>
        <v>7.6795453711179171E-2</v>
      </c>
      <c r="DI112" s="26">
        <f t="shared" si="162"/>
        <v>7.6753586935788473E-2</v>
      </c>
      <c r="DJ112" s="26">
        <f t="shared" si="162"/>
        <v>7.6713262612193037E-2</v>
      </c>
      <c r="DK112" s="26">
        <f t="shared" si="162"/>
        <v>7.6674402882278517E-2</v>
      </c>
      <c r="DL112" s="26">
        <f t="shared" si="162"/>
        <v>7.6636934519915212E-2</v>
      </c>
      <c r="DM112" s="26">
        <f t="shared" si="162"/>
        <v>7.6600788640614648E-2</v>
      </c>
      <c r="DN112" s="26">
        <f t="shared" si="162"/>
        <v>7.6565900427548683E-2</v>
      </c>
      <c r="DO112" s="26">
        <f t="shared" si="162"/>
        <v>7.6532208873552887E-2</v>
      </c>
      <c r="DP112" s="26">
        <f t="shared" si="162"/>
        <v>7.6499656538612015E-2</v>
      </c>
      <c r="DQ112" s="26">
        <f t="shared" si="162"/>
        <v>7.6468189322239963E-2</v>
      </c>
      <c r="DR112" s="26">
        <f t="shared" si="162"/>
        <v>7.6437756250109234E-2</v>
      </c>
      <c r="DS112" s="26">
        <f t="shared" si="162"/>
        <v>7.6408309274249353E-2</v>
      </c>
      <c r="DT112" s="6">
        <f>2*(100-(100*G112))/SUM($D112:G112)/100</f>
        <v>8.3847133989246189E-2</v>
      </c>
      <c r="DU112" s="6">
        <f>2*(100-(100*I112))/SUM($D112:I112)/100</f>
        <v>8.3595937563150979E-2</v>
      </c>
      <c r="DV112" s="6">
        <f>2*(100-(100*M112))/SUM($D112:M112)/100</f>
        <v>8.290781998919354E-2</v>
      </c>
      <c r="DW112" s="6">
        <f>2*(100-(100*Q112))/SUM($D112:Q112)/100</f>
        <v>8.2211507761108069E-2</v>
      </c>
      <c r="DX112" s="6">
        <f>2*(100-(100*W112))/SUM($D112:W112)/100</f>
        <v>8.1351723809703944E-2</v>
      </c>
      <c r="DY112" s="7">
        <f>(DT112-'Data for assignment'!C102)^2</f>
        <v>4.0286109877444254E-5</v>
      </c>
      <c r="DZ112" s="7">
        <f>(DU112-'Data for assignment'!D102)^2</f>
        <v>4.3506418720740331E-5</v>
      </c>
      <c r="EA112" s="7">
        <f>(DV112-'Data for assignment'!E102)^2</f>
        <v>3.4902360655998717E-5</v>
      </c>
      <c r="EB112" s="7">
        <f>(DW112-'Data for assignment'!F102)^2</f>
        <v>1.6092178471403188E-5</v>
      </c>
      <c r="EC112" s="7">
        <f>(DX112-'Data for assignment'!G102)^2</f>
        <v>1.1234039089645086E-5</v>
      </c>
    </row>
    <row r="113" spans="1:133" x14ac:dyDescent="0.3">
      <c r="A113" s="8">
        <v>32864</v>
      </c>
      <c r="B113" s="3">
        <v>8.1000004000000014E-2</v>
      </c>
      <c r="C113" s="4">
        <f t="shared" si="143"/>
        <v>8.0974330955094251E-2</v>
      </c>
      <c r="D113" s="5">
        <f t="shared" si="159"/>
        <v>0.96021744199449333</v>
      </c>
      <c r="E113" s="5">
        <f t="shared" si="159"/>
        <v>0.92191157414285674</v>
      </c>
      <c r="F113" s="5">
        <f t="shared" si="159"/>
        <v>0.88513713611414413</v>
      </c>
      <c r="G113" s="5">
        <f t="shared" si="159"/>
        <v>0.8499027199386</v>
      </c>
      <c r="H113" s="5">
        <f t="shared" si="159"/>
        <v>0.81618599301335959</v>
      </c>
      <c r="I113" s="5">
        <f t="shared" si="159"/>
        <v>0.78394464747286885</v>
      </c>
      <c r="J113" s="5">
        <f t="shared" si="159"/>
        <v>0.75312418175957785</v>
      </c>
      <c r="K113" s="5">
        <f t="shared" si="159"/>
        <v>0.72366335659540748</v>
      </c>
      <c r="L113" s="5">
        <f t="shared" si="159"/>
        <v>0.69549795827433525</v>
      </c>
      <c r="M113" s="5">
        <f t="shared" si="159"/>
        <v>0.6685633401084643</v>
      </c>
      <c r="N113" s="5">
        <f t="shared" si="159"/>
        <v>0.64279608944951849</v>
      </c>
      <c r="O113" s="5">
        <f t="shared" si="159"/>
        <v>0.61813507489297548</v>
      </c>
      <c r="P113" s="5">
        <f t="shared" si="159"/>
        <v>0.59452205910197076</v>
      </c>
      <c r="Q113" s="5">
        <f t="shared" si="159"/>
        <v>0.57190201150020747</v>
      </c>
      <c r="R113" s="5">
        <f t="shared" si="159"/>
        <v>0.55022321741629909</v>
      </c>
      <c r="S113" s="5">
        <f t="shared" si="159"/>
        <v>0.52943725267811181</v>
      </c>
      <c r="T113" s="5">
        <f t="shared" si="158"/>
        <v>0.50949887254452031</v>
      </c>
      <c r="U113" s="5">
        <f t="shared" si="158"/>
        <v>0.49036584926263826</v>
      </c>
      <c r="V113" s="5">
        <f t="shared" si="158"/>
        <v>0.47199878198903844</v>
      </c>
      <c r="W113" s="5">
        <f t="shared" si="158"/>
        <v>0.45436089522965833</v>
      </c>
      <c r="X113" s="5">
        <f t="shared" si="161"/>
        <v>0.43741783653447158</v>
      </c>
      <c r="Y113" s="5">
        <f t="shared" si="161"/>
        <v>0.42113748034025034</v>
      </c>
      <c r="Z113" s="5">
        <f t="shared" si="161"/>
        <v>0.40548974215513156</v>
      </c>
      <c r="AA113" s="5">
        <f t="shared" si="161"/>
        <v>0.3904464054051594</v>
      </c>
      <c r="AB113" s="5">
        <f t="shared" si="161"/>
        <v>0.37598096198369196</v>
      </c>
      <c r="AC113" s="5">
        <f t="shared" si="161"/>
        <v>0.36206846669036824</v>
      </c>
      <c r="AD113" s="5">
        <f t="shared" si="161"/>
        <v>0.34868540519413449</v>
      </c>
      <c r="AE113" s="5">
        <f t="shared" si="161"/>
        <v>0.33580957481522972</v>
      </c>
      <c r="AF113" s="5">
        <f t="shared" si="161"/>
        <v>0.32341997722939347</v>
      </c>
      <c r="AG113" s="5">
        <f t="shared" si="161"/>
        <v>0.31149672210729568</v>
      </c>
      <c r="AH113" s="5">
        <f t="shared" si="161"/>
        <v>0.30002094067992341</v>
      </c>
      <c r="AI113" s="5">
        <f t="shared" si="161"/>
        <v>0.28897470824262872</v>
      </c>
      <c r="AJ113" s="5">
        <f t="shared" si="161"/>
        <v>0.2783409746599767</v>
      </c>
      <c r="AK113" s="5">
        <f t="shared" si="161"/>
        <v>0.26810350199872562</v>
      </c>
      <c r="AL113" s="5">
        <f t="shared" si="161"/>
        <v>0.25824680848917814</v>
      </c>
      <c r="AM113" s="5">
        <f t="shared" si="161"/>
        <v>0.24875611809033546</v>
      </c>
      <c r="AN113" s="5">
        <f t="shared" si="161"/>
        <v>0.23961731500822109</v>
      </c>
      <c r="AO113" s="5">
        <f t="shared" si="161"/>
        <v>0.23081690258719101</v>
      </c>
      <c r="AP113" s="5">
        <f t="shared" si="161"/>
        <v>0.2223419660597174</v>
      </c>
      <c r="AQ113" s="5">
        <f t="shared" si="161"/>
        <v>0.21418013870036895</v>
      </c>
      <c r="AR113" s="5">
        <f t="shared" si="161"/>
        <v>0.20631957098429135</v>
      </c>
      <c r="AS113" s="5">
        <f t="shared" si="161"/>
        <v>0.19874890239947593</v>
      </c>
      <c r="AT113" s="5">
        <f t="shared" si="161"/>
        <v>0.19145723560574368</v>
      </c>
      <c r="AU113" s="5">
        <f t="shared" si="161"/>
        <v>0.18443411267200685</v>
      </c>
      <c r="AV113" s="5">
        <f t="shared" si="161"/>
        <v>0.17766949315741881</v>
      </c>
      <c r="AW113" s="5">
        <f t="shared" si="161"/>
        <v>0.17115373383189703</v>
      </c>
      <c r="AX113" s="5">
        <f t="shared" si="161"/>
        <v>0.16487756985764437</v>
      </c>
      <c r="AY113" s="5">
        <f t="shared" si="161"/>
        <v>0.15883209727609385</v>
      </c>
      <c r="AZ113" s="5">
        <f t="shared" si="161"/>
        <v>0.15300875666455321</v>
      </c>
      <c r="BA113" s="5">
        <f t="shared" si="161"/>
        <v>0.14739931784407742</v>
      </c>
      <c r="BB113" s="5">
        <f t="shared" si="161"/>
        <v>0.14199586553506502</v>
      </c>
      <c r="BC113" s="5">
        <f t="shared" si="161"/>
        <v>0.136790785870056</v>
      </c>
      <c r="BD113" s="5">
        <f t="shared" si="161"/>
        <v>0.1317767536844453</v>
      </c>
      <c r="BE113" s="5">
        <f t="shared" si="161"/>
        <v>0.12694672051556269</v>
      </c>
      <c r="BF113" s="5">
        <f t="shared" si="161"/>
        <v>0.12229390324899073</v>
      </c>
      <c r="BG113" s="5">
        <f t="shared" si="161"/>
        <v>0.11781177335828089</v>
      </c>
      <c r="BH113" s="5">
        <f t="shared" si="161"/>
        <v>0.11349404669054053</v>
      </c>
      <c r="BI113" s="5">
        <f t="shared" si="161"/>
        <v>0.1093346737558234</v>
      </c>
      <c r="BJ113" s="5">
        <f t="shared" si="161"/>
        <v>0.10532783048298933</v>
      </c>
      <c r="BK113" s="5">
        <f t="shared" si="161"/>
        <v>0.10146790940880203</v>
      </c>
      <c r="BL113" s="26">
        <f t="shared" si="144"/>
        <v>8.1191036180761539E-2</v>
      </c>
      <c r="BM113" s="26">
        <f t="shared" si="162"/>
        <v>8.1305966594442031E-2</v>
      </c>
      <c r="BN113" s="26">
        <f t="shared" si="162"/>
        <v>8.1341793278318725E-2</v>
      </c>
      <c r="BO113" s="26">
        <f t="shared" si="162"/>
        <v>8.1316691589203155E-2</v>
      </c>
      <c r="BP113" s="26">
        <f t="shared" si="162"/>
        <v>8.1245206950524174E-2</v>
      </c>
      <c r="BQ113" s="26">
        <f t="shared" si="162"/>
        <v>8.1138954612465203E-2</v>
      </c>
      <c r="BR113" s="26">
        <f t="shared" si="162"/>
        <v>8.1007185361148301E-2</v>
      </c>
      <c r="BS113" s="26">
        <f t="shared" si="162"/>
        <v>8.0857242952487612E-2</v>
      </c>
      <c r="BT113" s="26">
        <f t="shared" si="162"/>
        <v>8.0694934054613102E-2</v>
      </c>
      <c r="BU113" s="26">
        <f t="shared" si="162"/>
        <v>8.052482746546126E-2</v>
      </c>
      <c r="BV113" s="26">
        <f t="shared" si="162"/>
        <v>8.0350496137559596E-2</v>
      </c>
      <c r="BW113" s="26">
        <f t="shared" si="162"/>
        <v>8.0174712936486536E-2</v>
      </c>
      <c r="BX113" s="26">
        <f t="shared" si="162"/>
        <v>7.9999608959661545E-2</v>
      </c>
      <c r="BY113" s="26">
        <f t="shared" si="162"/>
        <v>7.9826801549056928E-2</v>
      </c>
      <c r="BZ113" s="26">
        <f t="shared" si="162"/>
        <v>7.965749776567696E-2</v>
      </c>
      <c r="CA113" s="26">
        <f t="shared" si="162"/>
        <v>7.9492577991416846E-2</v>
      </c>
      <c r="CB113" s="26">
        <f t="shared" si="162"/>
        <v>7.9332663433917872E-2</v>
      </c>
      <c r="CC113" s="26">
        <f t="shared" si="162"/>
        <v>7.917817059106648E-2</v>
      </c>
      <c r="CD113" s="26">
        <f t="shared" si="162"/>
        <v>7.9029355150695729E-2</v>
      </c>
      <c r="CE113" s="26">
        <f t="shared" si="162"/>
        <v>7.8886347331172293E-2</v>
      </c>
      <c r="CF113" s="26">
        <f t="shared" si="162"/>
        <v>7.8749180288422177E-2</v>
      </c>
      <c r="CG113" s="26">
        <f t="shared" si="162"/>
        <v>7.861781290728119E-2</v>
      </c>
      <c r="CH113" s="26">
        <f t="shared" si="162"/>
        <v>7.8492148045918683E-2</v>
      </c>
      <c r="CI113" s="26">
        <f t="shared" si="162"/>
        <v>7.8372047100253306E-2</v>
      </c>
      <c r="CJ113" s="26">
        <f t="shared" si="162"/>
        <v>7.8257341591698643E-2</v>
      </c>
      <c r="CK113" s="26">
        <f t="shared" si="162"/>
        <v>7.8147842348943203E-2</v>
      </c>
      <c r="CL113" s="26">
        <f t="shared" si="162"/>
        <v>7.8043346746880266E-2</v>
      </c>
      <c r="CM113" s="26">
        <f t="shared" si="162"/>
        <v>7.7943644378500695E-2</v>
      </c>
      <c r="CN113" s="26">
        <f t="shared" si="162"/>
        <v>7.784852146469147E-2</v>
      </c>
      <c r="CO113" s="26">
        <f t="shared" si="162"/>
        <v>7.7757764249335032E-2</v>
      </c>
      <c r="CP113" s="26">
        <f t="shared" si="162"/>
        <v>7.7671161580360609E-2</v>
      </c>
      <c r="CQ113" s="26">
        <f t="shared" si="162"/>
        <v>7.7588506839420687E-2</v>
      </c>
      <c r="CR113" s="26">
        <f t="shared" si="162"/>
        <v>7.7509599352003772E-2</v>
      </c>
      <c r="CS113" s="26">
        <f t="shared" si="162"/>
        <v>7.7434245384711609E-2</v>
      </c>
      <c r="CT113" s="26">
        <f t="shared" si="162"/>
        <v>7.7362258816040863E-2</v>
      </c>
      <c r="CU113" s="26">
        <f t="shared" si="162"/>
        <v>7.7293461550436843E-2</v>
      </c>
      <c r="CV113" s="26">
        <f t="shared" si="162"/>
        <v>7.7227683731918184E-2</v>
      </c>
      <c r="CW113" s="26">
        <f t="shared" si="162"/>
        <v>7.7164763802624797E-2</v>
      </c>
      <c r="CX113" s="26">
        <f t="shared" si="162"/>
        <v>7.7104548442748916E-2</v>
      </c>
      <c r="CY113" s="26">
        <f t="shared" si="162"/>
        <v>7.7046892421087629E-2</v>
      </c>
      <c r="CZ113" s="26">
        <f t="shared" si="162"/>
        <v>7.6991658379592542E-2</v>
      </c>
      <c r="DA113" s="26">
        <f t="shared" si="162"/>
        <v>7.6938716570538343E-2</v>
      </c>
      <c r="DB113" s="26">
        <f t="shared" si="162"/>
        <v>7.6887944561078364E-2</v>
      </c>
      <c r="DC113" s="26">
        <f t="shared" si="162"/>
        <v>7.683922691683634E-2</v>
      </c>
      <c r="DD113" s="26">
        <f t="shared" si="162"/>
        <v>7.6792454873660959E-2</v>
      </c>
      <c r="DE113" s="26">
        <f t="shared" si="162"/>
        <v>7.6747526004635747E-2</v>
      </c>
      <c r="DF113" s="26">
        <f t="shared" si="162"/>
        <v>7.6704343887796039E-2</v>
      </c>
      <c r="DG113" s="26">
        <f t="shared" si="162"/>
        <v>7.6662817778688039E-2</v>
      </c>
      <c r="DH113" s="26">
        <f t="shared" si="162"/>
        <v>7.66228622908489E-2</v>
      </c>
      <c r="DI113" s="26">
        <f t="shared" si="162"/>
        <v>7.6584397086444031E-2</v>
      </c>
      <c r="DJ113" s="26">
        <f t="shared" si="162"/>
        <v>7.6547346578627454E-2</v>
      </c>
      <c r="DK113" s="26">
        <f t="shared" si="162"/>
        <v>7.6511639646660481E-2</v>
      </c>
      <c r="DL113" s="26">
        <f t="shared" si="162"/>
        <v>7.6477209364408008E-2</v>
      </c>
      <c r="DM113" s="26">
        <f t="shared" si="162"/>
        <v>7.6443992742505754E-2</v>
      </c>
      <c r="DN113" s="26">
        <f t="shared" si="162"/>
        <v>7.6411930484241206E-2</v>
      </c>
      <c r="DO113" s="26">
        <f t="shared" si="162"/>
        <v>7.6380966754999932E-2</v>
      </c>
      <c r="DP113" s="26">
        <f t="shared" si="162"/>
        <v>7.6351048964984541E-2</v>
      </c>
      <c r="DQ113" s="26">
        <f t="shared" si="162"/>
        <v>7.6322127564808828E-2</v>
      </c>
      <c r="DR113" s="26">
        <f t="shared" si="162"/>
        <v>7.6294155853495263E-2</v>
      </c>
      <c r="DS113" s="26">
        <f t="shared" si="162"/>
        <v>7.6267089798352575E-2</v>
      </c>
      <c r="DT113" s="6">
        <f>2*(100-(100*G113))/SUM($D113:G113)/100</f>
        <v>8.2991580080982091E-2</v>
      </c>
      <c r="DU113" s="6">
        <f>2*(100-(100*I113))/SUM($D113:I113)/100</f>
        <v>8.2822675601501347E-2</v>
      </c>
      <c r="DV113" s="6">
        <f>2*(100-(100*M113))/SUM($D113:M113)/100</f>
        <v>8.2261245516939099E-2</v>
      </c>
      <c r="DW113" s="6">
        <f>2*(100-(100*Q113))/SUM($D113:Q113)/100</f>
        <v>8.1655208079540617E-2</v>
      </c>
      <c r="DX113" s="6">
        <f>2*(100-(100*W113))/SUM($D113:W113)/100</f>
        <v>8.0887020139077948E-2</v>
      </c>
      <c r="DY113" s="7">
        <f>(DT113-'Data for assignment'!C103)^2</f>
        <v>3.1265790168360044E-5</v>
      </c>
      <c r="DZ113" s="7">
        <f>(DU113-'Data for assignment'!D103)^2</f>
        <v>2.6241805318217278E-5</v>
      </c>
      <c r="EA113" s="7">
        <f>(DV113-'Data for assignment'!E103)^2</f>
        <v>2.2669458872572677E-5</v>
      </c>
      <c r="EB113" s="7">
        <f>(DW113-'Data for assignment'!F103)^2</f>
        <v>9.33429029887509E-6</v>
      </c>
      <c r="EC113" s="7">
        <f>(DX113-'Data for assignment'!G103)^2</f>
        <v>7.220066479733892E-6</v>
      </c>
    </row>
    <row r="114" spans="1:133" x14ac:dyDescent="0.3">
      <c r="A114" s="8">
        <v>32871</v>
      </c>
      <c r="B114" s="3">
        <v>8.1499995999999991E-2</v>
      </c>
      <c r="C114" s="4">
        <f t="shared" si="143"/>
        <v>8.1489671508957293E-2</v>
      </c>
      <c r="D114" s="5">
        <f t="shared" si="159"/>
        <v>0.95998449754384396</v>
      </c>
      <c r="E114" s="5">
        <f t="shared" si="159"/>
        <v>0.92148991565152671</v>
      </c>
      <c r="F114" s="5">
        <f t="shared" si="159"/>
        <v>0.88456398294719973</v>
      </c>
      <c r="G114" s="5">
        <f t="shared" si="159"/>
        <v>0.84920929206627027</v>
      </c>
      <c r="H114" s="5">
        <f t="shared" si="159"/>
        <v>0.81539840866721736</v>
      </c>
      <c r="I114" s="5">
        <f t="shared" si="159"/>
        <v>0.78308470553254628</v>
      </c>
      <c r="J114" s="5">
        <f t="shared" si="159"/>
        <v>0.75221003538702347</v>
      </c>
      <c r="K114" s="5">
        <f t="shared" si="159"/>
        <v>0.7227100883594807</v>
      </c>
      <c r="L114" s="5">
        <f t="shared" si="159"/>
        <v>0.69451806832328833</v>
      </c>
      <c r="M114" s="5">
        <f t="shared" si="159"/>
        <v>0.66756715889937701</v>
      </c>
      <c r="N114" s="5">
        <f t="shared" si="159"/>
        <v>0.64179212577995337</v>
      </c>
      <c r="O114" s="5">
        <f t="shared" si="159"/>
        <v>0.61713030889104847</v>
      </c>
      <c r="P114" s="5">
        <f t="shared" si="159"/>
        <v>0.59352218864344042</v>
      </c>
      <c r="Q114" s="5">
        <f t="shared" si="159"/>
        <v>0.5709116593603295</v>
      </c>
      <c r="R114" s="5">
        <f t="shared" si="159"/>
        <v>0.54924610539359719</v>
      </c>
      <c r="S114" s="5">
        <f t="shared" si="159"/>
        <v>0.5284763479738217</v>
      </c>
      <c r="T114" s="5">
        <f t="shared" si="158"/>
        <v>0.50855651085134967</v>
      </c>
      <c r="U114" s="5">
        <f t="shared" si="158"/>
        <v>0.48944383830449811</v>
      </c>
      <c r="V114" s="5">
        <f t="shared" si="158"/>
        <v>0.47109848864892279</v>
      </c>
      <c r="W114" s="5">
        <f t="shared" si="158"/>
        <v>0.45348331889318472</v>
      </c>
      <c r="X114" s="5">
        <f t="shared" si="161"/>
        <v>0.4365636708488474</v>
      </c>
      <c r="Y114" s="5">
        <f t="shared" si="161"/>
        <v>0.42030716523048245</v>
      </c>
      <c r="Z114" s="5">
        <f t="shared" si="161"/>
        <v>0.40468350764028521</v>
      </c>
      <c r="AA114" s="5">
        <f t="shared" si="161"/>
        <v>0.38966430850789002</v>
      </c>
      <c r="AB114" s="5">
        <f t="shared" si="161"/>
        <v>0.37522291781798967</v>
      </c>
      <c r="AC114" s="5">
        <f t="shared" si="161"/>
        <v>0.36133427463858159</v>
      </c>
      <c r="AD114" s="5">
        <f t="shared" si="161"/>
        <v>0.34797477093909479</v>
      </c>
      <c r="AE114" s="5">
        <f t="shared" si="161"/>
        <v>0.33512212887185788</v>
      </c>
      <c r="AF114" s="5">
        <f t="shared" si="161"/>
        <v>0.32275529051852991</v>
      </c>
      <c r="AG114" s="5">
        <f t="shared" si="161"/>
        <v>0.31085431902932287</v>
      </c>
      <c r="AH114" s="5">
        <f t="shared" si="161"/>
        <v>0.29940031007429702</v>
      </c>
      <c r="AI114" s="5">
        <f t="shared" si="161"/>
        <v>0.28837531255941296</v>
      </c>
      <c r="AJ114" s="5">
        <f t="shared" si="161"/>
        <v>0.2777622576190053</v>
      </c>
      <c r="AK114" s="5">
        <f t="shared" si="161"/>
        <v>0.26754489496951311</v>
      </c>
      <c r="AL114" s="5">
        <f t="shared" si="161"/>
        <v>0.25770773578888573</v>
      </c>
      <c r="AM114" s="5">
        <f t="shared" si="161"/>
        <v>0.24823600136687518</v>
      </c>
      <c r="AN114" s="5">
        <f t="shared" si="161"/>
        <v>0.23911557685005422</v>
      </c>
      <c r="AO114" s="5">
        <f t="shared" si="161"/>
        <v>0.23033296947980259</v>
      </c>
      <c r="AP114" s="5">
        <f t="shared" si="161"/>
        <v>0.22187527079049357</v>
      </c>
      <c r="AQ114" s="5">
        <f t="shared" si="161"/>
        <v>0.2137301222981482</v>
      </c>
      <c r="AR114" s="5">
        <f t="shared" si="161"/>
        <v>0.2058856842667682</v>
      </c>
      <c r="AS114" s="5">
        <f t="shared" si="161"/>
        <v>0.19833060719053577</v>
      </c>
      <c r="AT114" s="5">
        <f t="shared" si="161"/>
        <v>0.1910540056753918</v>
      </c>
      <c r="AU114" s="5">
        <f t="shared" si="161"/>
        <v>0.18404543444356694</v>
      </c>
      <c r="AV114" s="5">
        <f t="shared" si="161"/>
        <v>0.17729486621989343</v>
      </c>
      <c r="AW114" s="5">
        <f t="shared" si="161"/>
        <v>0.17079267128962297</v>
      </c>
      <c r="AX114" s="5">
        <f t="shared" si="161"/>
        <v>0.16452959854448385</v>
      </c>
      <c r="AY114" s="5">
        <f t="shared" si="161"/>
        <v>0.15849675785724526</v>
      </c>
      <c r="AZ114" s="5">
        <f t="shared" si="161"/>
        <v>0.15268560364553294</v>
      </c>
      <c r="BA114" s="5">
        <f t="shared" si="161"/>
        <v>0.14708791950342084</v>
      </c>
      <c r="BB114" s="5">
        <f t="shared" si="161"/>
        <v>0.14169580379474453</v>
      </c>
      <c r="BC114" s="5">
        <f t="shared" si="161"/>
        <v>0.13650165611544243</v>
      </c>
      <c r="BD114" s="5">
        <f t="shared" si="161"/>
        <v>0.13149816454379762</v>
      </c>
      <c r="BE114" s="5">
        <f t="shared" si="161"/>
        <v>0.12667829360746202</v>
      </c>
      <c r="BF114" s="5">
        <f t="shared" si="161"/>
        <v>0.122035272904804</v>
      </c>
      <c r="BG114" s="5">
        <f t="shared" si="161"/>
        <v>0.11756258632560787</v>
      </c>
      <c r="BH114" s="5">
        <f t="shared" si="161"/>
        <v>0.11325396182263667</v>
      </c>
      <c r="BI114" s="5">
        <f t="shared" si="161"/>
        <v>0.10910336169117521</v>
      </c>
      <c r="BJ114" s="5">
        <f t="shared" si="161"/>
        <v>0.10510497331852628</v>
      </c>
      <c r="BK114" s="5">
        <f t="shared" si="161"/>
        <v>0.10125320036964119</v>
      </c>
      <c r="BL114" s="26">
        <f t="shared" si="144"/>
        <v>8.1676286084941957E-2</v>
      </c>
      <c r="BM114" s="26">
        <f t="shared" si="162"/>
        <v>8.1763445337969531E-2</v>
      </c>
      <c r="BN114" s="26">
        <f t="shared" si="162"/>
        <v>8.1773620009443493E-2</v>
      </c>
      <c r="BO114" s="26">
        <f t="shared" si="162"/>
        <v>8.1724803535872054E-2</v>
      </c>
      <c r="BP114" s="26">
        <f t="shared" si="162"/>
        <v>8.1631376078644208E-2</v>
      </c>
      <c r="BQ114" s="26">
        <f t="shared" si="162"/>
        <v>8.150480269522864E-2</v>
      </c>
      <c r="BR114" s="26">
        <f t="shared" si="162"/>
        <v>8.1354197615309626E-2</v>
      </c>
      <c r="BS114" s="26">
        <f t="shared" si="162"/>
        <v>8.1186780381869592E-2</v>
      </c>
      <c r="BT114" s="26">
        <f t="shared" si="162"/>
        <v>8.1008244627094661E-2</v>
      </c>
      <c r="BU114" s="26">
        <f t="shared" si="162"/>
        <v>8.0823056237100538E-2</v>
      </c>
      <c r="BV114" s="26">
        <f t="shared" si="162"/>
        <v>8.0634694426183845E-2</v>
      </c>
      <c r="BW114" s="26">
        <f t="shared" si="162"/>
        <v>8.0445846636906598E-2</v>
      </c>
      <c r="BX114" s="26">
        <f t="shared" si="162"/>
        <v>8.0258566083522914E-2</v>
      </c>
      <c r="BY114" s="26">
        <f t="shared" si="162"/>
        <v>8.0074399064117896E-2</v>
      </c>
      <c r="BZ114" s="26">
        <f t="shared" si="162"/>
        <v>7.9894487801912273E-2</v>
      </c>
      <c r="CA114" s="26">
        <f t="shared" si="162"/>
        <v>7.9719653474696076E-2</v>
      </c>
      <c r="CB114" s="26">
        <f t="shared" si="162"/>
        <v>7.9550463202028701E-2</v>
      </c>
      <c r="CC114" s="26">
        <f t="shared" si="162"/>
        <v>7.938728404147237E-2</v>
      </c>
      <c r="CD114" s="26">
        <f t="shared" si="162"/>
        <v>7.9230326464577172E-2</v>
      </c>
      <c r="CE114" s="26">
        <f t="shared" si="162"/>
        <v>7.9079679313943455E-2</v>
      </c>
      <c r="CF114" s="26">
        <f t="shared" si="162"/>
        <v>7.8935337862993393E-2</v>
      </c>
      <c r="CG114" s="26">
        <f t="shared" si="162"/>
        <v>7.8797226292806416E-2</v>
      </c>
      <c r="CH114" s="26">
        <f t="shared" si="162"/>
        <v>7.8665215651587558E-2</v>
      </c>
      <c r="CI114" s="26">
        <f t="shared" si="162"/>
        <v>7.8539138160823127E-2</v>
      </c>
      <c r="CJ114" s="26">
        <f t="shared" si="162"/>
        <v>7.8418798568881815E-2</v>
      </c>
      <c r="CK114" s="26">
        <f t="shared" si="162"/>
        <v>7.8303983120440235E-2</v>
      </c>
      <c r="CL114" s="26">
        <f t="shared" si="162"/>
        <v>7.8194466602753393E-2</v>
      </c>
      <c r="CM114" s="26">
        <f t="shared" si="162"/>
        <v>7.8090017842693871E-2</v>
      </c>
      <c r="CN114" s="26">
        <f t="shared" si="162"/>
        <v>7.7990403957799354E-2</v>
      </c>
      <c r="CO114" s="26">
        <f t="shared" si="162"/>
        <v>7.7895393607187502E-2</v>
      </c>
      <c r="CP114" s="26">
        <f t="shared" si="162"/>
        <v>7.7804759441603269E-2</v>
      </c>
      <c r="CQ114" s="26">
        <f t="shared" si="162"/>
        <v>7.7718279914021818E-2</v>
      </c>
      <c r="CR114" s="26">
        <f t="shared" si="162"/>
        <v>7.7635740581489421E-2</v>
      </c>
      <c r="CS114" s="26">
        <f t="shared" si="162"/>
        <v>7.7556935003911906E-2</v>
      </c>
      <c r="CT114" s="26">
        <f t="shared" si="162"/>
        <v>7.7481665325210586E-2</v>
      </c>
      <c r="CU114" s="26">
        <f t="shared" si="162"/>
        <v>7.7409742605782733E-2</v>
      </c>
      <c r="CV114" s="26">
        <f t="shared" si="162"/>
        <v>7.7340986961814628E-2</v>
      </c>
      <c r="CW114" s="26">
        <f t="shared" si="162"/>
        <v>7.7275227556121193E-2</v>
      </c>
      <c r="CX114" s="26">
        <f t="shared" si="162"/>
        <v>7.721230247635924E-2</v>
      </c>
      <c r="CY114" s="26">
        <f t="shared" si="162"/>
        <v>7.7152058529298115E-2</v>
      </c>
      <c r="CZ114" s="26">
        <f t="shared" si="162"/>
        <v>7.7094350974022036E-2</v>
      </c>
      <c r="DA114" s="26">
        <f t="shared" si="162"/>
        <v>7.7039043212232705E-2</v>
      </c>
      <c r="DB114" s="26">
        <f t="shared" si="162"/>
        <v>7.6986006450009414E-2</v>
      </c>
      <c r="DC114" s="26">
        <f t="shared" si="162"/>
        <v>7.6935119342304778E-2</v>
      </c>
      <c r="DD114" s="26">
        <f t="shared" si="162"/>
        <v>7.6886267628966165E-2</v>
      </c>
      <c r="DE114" s="26">
        <f t="shared" si="162"/>
        <v>7.6839343769070811E-2</v>
      </c>
      <c r="DF114" s="26">
        <f t="shared" si="162"/>
        <v>7.6794246578750322E-2</v>
      </c>
      <c r="DG114" s="26">
        <f t="shared" si="162"/>
        <v>7.6750880876389468E-2</v>
      </c>
      <c r="DH114" s="26">
        <f t="shared" si="162"/>
        <v>7.6709157138051751E-2</v>
      </c>
      <c r="DI114" s="26">
        <f t="shared" si="162"/>
        <v>7.6668991165161932E-2</v>
      </c>
      <c r="DJ114" s="26">
        <f t="shared" si="162"/>
        <v>7.6630303765825095E-2</v>
      </c>
      <c r="DK114" s="26">
        <f t="shared" si="162"/>
        <v>7.6593020450648433E-2</v>
      </c>
      <c r="DL114" s="26">
        <f t="shared" si="162"/>
        <v>7.6557071143531039E-2</v>
      </c>
      <c r="DM114" s="26">
        <f t="shared" si="162"/>
        <v>7.6522389907576011E-2</v>
      </c>
      <c r="DN114" s="26">
        <f t="shared" si="162"/>
        <v>7.6488914686040604E-2</v>
      </c>
      <c r="DO114" s="26">
        <f t="shared" si="162"/>
        <v>7.6456587058061271E-2</v>
      </c>
      <c r="DP114" s="26">
        <f t="shared" si="162"/>
        <v>7.6425352008755956E-2</v>
      </c>
      <c r="DQ114" s="26">
        <f t="shared" si="162"/>
        <v>7.6395157713211231E-2</v>
      </c>
      <c r="DR114" s="26">
        <f t="shared" si="162"/>
        <v>7.6365955333795948E-2</v>
      </c>
      <c r="DS114" s="26">
        <f t="shared" si="162"/>
        <v>7.6337698830199349E-2</v>
      </c>
      <c r="DT114" s="6">
        <f>2*(100-(100*G114))/SUM($D114:G114)/100</f>
        <v>8.3419295682304093E-2</v>
      </c>
      <c r="DU114" s="6">
        <f>2*(100-(100*I114))/SUM($D114:I114)/100</f>
        <v>8.3209242167717884E-2</v>
      </c>
      <c r="DV114" s="6">
        <f>2*(100-(100*M114))/SUM($D114:M114)/100</f>
        <v>8.2584458058819199E-2</v>
      </c>
      <c r="DW114" s="6">
        <f>2*(100-(100*Q114))/SUM($D114:Q114)/100</f>
        <v>8.1933273600435091E-2</v>
      </c>
      <c r="DX114" s="6">
        <f>2*(100-(100*W114))/SUM($D114:W114)/100</f>
        <v>8.1119278174197937E-2</v>
      </c>
      <c r="DY114" s="7">
        <f>(DT114-'Data for assignment'!C104)^2</f>
        <v>2.2271761175606483E-5</v>
      </c>
      <c r="DZ114" s="7">
        <f>(DU114-'Data for assignment'!D104)^2</f>
        <v>2.0333273945610483E-5</v>
      </c>
      <c r="EA114" s="7">
        <f>(DV114-'Data for assignment'!E104)^2</f>
        <v>1.5875898053574122E-5</v>
      </c>
      <c r="EB114" s="7">
        <f>(DW114-'Data for assignment'!F104)^2</f>
        <v>4.9875199074987444E-6</v>
      </c>
      <c r="EC114" s="7">
        <f>(DX114-'Data for assignment'!G104)^2</f>
        <v>3.3097803522296882E-6</v>
      </c>
    </row>
    <row r="115" spans="1:133" x14ac:dyDescent="0.3">
      <c r="A115" s="8">
        <v>32878</v>
      </c>
      <c r="B115" s="3">
        <v>8.0500002000000001E-2</v>
      </c>
      <c r="C115" s="4">
        <f t="shared" si="143"/>
        <v>8.0458980094255186E-2</v>
      </c>
      <c r="D115" s="5">
        <f t="shared" si="159"/>
        <v>0.96045044763079512</v>
      </c>
      <c r="E115" s="5">
        <f t="shared" si="159"/>
        <v>0.9223334340172078</v>
      </c>
      <c r="F115" s="5">
        <f t="shared" si="159"/>
        <v>0.8857106721300303</v>
      </c>
      <c r="G115" s="5">
        <f t="shared" si="159"/>
        <v>0.85059672792014818</v>
      </c>
      <c r="H115" s="5">
        <f t="shared" si="159"/>
        <v>0.81697435385331729</v>
      </c>
      <c r="I115" s="5">
        <f t="shared" si="159"/>
        <v>0.78480555098310767</v>
      </c>
      <c r="J115" s="5">
        <f t="shared" si="159"/>
        <v>0.75403945739317546</v>
      </c>
      <c r="K115" s="5">
        <f t="shared" si="159"/>
        <v>0.724617901313518</v>
      </c>
      <c r="L115" s="5">
        <f t="shared" si="159"/>
        <v>0.6964792503838273</v>
      </c>
      <c r="M115" s="5">
        <f t="shared" si="159"/>
        <v>0.66956102784365878</v>
      </c>
      <c r="N115" s="5">
        <f t="shared" si="159"/>
        <v>0.64380164375908067</v>
      </c>
      <c r="O115" s="5">
        <f t="shared" si="159"/>
        <v>0.61914149692545506</v>
      </c>
      <c r="P115" s="5">
        <f t="shared" si="159"/>
        <v>0.59552363402926956</v>
      </c>
      <c r="Q115" s="5">
        <f t="shared" si="159"/>
        <v>0.57289410144843689</v>
      </c>
      <c r="R115" s="5">
        <f t="shared" si="159"/>
        <v>0.55120208732170795</v>
      </c>
      <c r="S115" s="5">
        <f t="shared" si="159"/>
        <v>0.53039992382291901</v>
      </c>
      <c r="T115" s="5">
        <f t="shared" si="158"/>
        <v>0.51044299934585768</v>
      </c>
      <c r="U115" s="5">
        <f t="shared" si="158"/>
        <v>0.49128961559136469</v>
      </c>
      <c r="V115" s="5">
        <f t="shared" si="158"/>
        <v>0.47290081389363087</v>
      </c>
      <c r="W115" s="5">
        <f t="shared" si="158"/>
        <v>0.45524018744576966</v>
      </c>
      <c r="X115" s="5">
        <f t="shared" si="161"/>
        <v>0.4382736905854801</v>
      </c>
      <c r="Y115" s="5">
        <f t="shared" si="161"/>
        <v>0.42196945238996797</v>
      </c>
      <c r="Z115" s="5">
        <f t="shared" si="161"/>
        <v>0.40629759907141183</v>
      </c>
      <c r="AA115" s="5">
        <f t="shared" si="161"/>
        <v>0.39123008774175327</v>
      </c>
      <c r="AB115" s="5">
        <f t="shared" si="161"/>
        <v>0.37674055279534419</v>
      </c>
      <c r="AC115" s="5">
        <f t="shared" si="161"/>
        <v>0.36280416526961684</v>
      </c>
      <c r="AD115" s="5">
        <f t="shared" si="161"/>
        <v>0.34939750496328398</v>
      </c>
      <c r="AE115" s="5">
        <f t="shared" si="161"/>
        <v>0.33649844472827972</v>
      </c>
      <c r="AF115" s="5">
        <f t="shared" si="161"/>
        <v>0.32408604614029857</v>
      </c>
      <c r="AG115" s="5">
        <f t="shared" si="161"/>
        <v>0.31214046564610448</v>
      </c>
      <c r="AH115" s="5">
        <f t="shared" si="161"/>
        <v>0.30064287024983272</v>
      </c>
      <c r="AI115" s="5">
        <f t="shared" si="161"/>
        <v>0.28957536181106008</v>
      </c>
      <c r="AJ115" s="5">
        <f t="shared" si="161"/>
        <v>0.27892090906732164</v>
      </c>
      <c r="AK115" s="5">
        <f t="shared" si="161"/>
        <v>0.2686632865509701</v>
      </c>
      <c r="AL115" s="5">
        <f t="shared" si="161"/>
        <v>0.25878701963650275</v>
      </c>
      <c r="AM115" s="5">
        <f t="shared" si="161"/>
        <v>0.24927733502407692</v>
      </c>
      <c r="AN115" s="5">
        <f t="shared" si="161"/>
        <v>0.24012011603416611</v>
      </c>
      <c r="AO115" s="5">
        <f t="shared" si="161"/>
        <v>0.23130186215480703</v>
      </c>
      <c r="AP115" s="5">
        <f t="shared" si="161"/>
        <v>0.22280965234523067</v>
      </c>
      <c r="AQ115" s="5">
        <f t="shared" si="161"/>
        <v>0.21463111165710105</v>
      </c>
      <c r="AR115" s="5">
        <f t="shared" si="161"/>
        <v>0.20675438078680067</v>
      </c>
      <c r="AS115" s="5">
        <f t="shared" si="161"/>
        <v>0.19916808821918686</v>
      </c>
      <c r="AT115" s="5">
        <f t="shared" si="161"/>
        <v>0.19186132466519318</v>
      </c>
      <c r="AU115" s="5">
        <f t="shared" si="161"/>
        <v>0.18482361953285506</v>
      </c>
      <c r="AV115" s="5">
        <f t="shared" si="161"/>
        <v>0.17804491920417778</v>
      </c>
      <c r="AW115" s="5">
        <f t="shared" si="161"/>
        <v>0.17151556691911196</v>
      </c>
      <c r="AX115" s="5">
        <f t="shared" si="161"/>
        <v>0.16522628409317336</v>
      </c>
      <c r="AY115" s="5">
        <f t="shared" si="161"/>
        <v>0.15916815291730452</v>
      </c>
      <c r="AZ115" s="5">
        <f t="shared" si="161"/>
        <v>0.15333260010780234</v>
      </c>
      <c r="BA115" s="5">
        <f t="shared" si="161"/>
        <v>0.1477113816908526</v>
      </c>
      <c r="BB115" s="5">
        <f t="shared" si="161"/>
        <v>0.14229656872073121</v>
      </c>
      <c r="BC115" s="5">
        <f t="shared" si="161"/>
        <v>0.13708053384332686</v>
      </c>
      <c r="BD115" s="5">
        <f t="shared" si="161"/>
        <v>0.13205593862755155</v>
      </c>
      <c r="BE115" s="5">
        <f t="shared" si="161"/>
        <v>0.12721572159666267</v>
      </c>
      <c r="BF115" s="5">
        <f t="shared" si="161"/>
        <v>0.122553086899706</v>
      </c>
      <c r="BG115" s="5">
        <f t="shared" si="161"/>
        <v>0.11806149357037581</v>
      </c>
      <c r="BH115" s="5">
        <f t="shared" si="161"/>
        <v>0.11373464532673018</v>
      </c>
      <c r="BI115" s="5">
        <f t="shared" si="161"/>
        <v>0.10956648087051328</v>
      </c>
      <c r="BJ115" s="5">
        <f t="shared" si="161"/>
        <v>0.10555116464944653</v>
      </c>
      <c r="BK115" s="5">
        <f t="shared" si="161"/>
        <v>0.10168307804984719</v>
      </c>
      <c r="BL115" s="26">
        <f t="shared" si="144"/>
        <v>8.0705776571427718E-2</v>
      </c>
      <c r="BM115" s="26">
        <f t="shared" si="162"/>
        <v>8.084847870119323E-2</v>
      </c>
      <c r="BN115" s="26">
        <f t="shared" si="162"/>
        <v>8.0909957910521135E-2</v>
      </c>
      <c r="BO115" s="26">
        <f t="shared" si="162"/>
        <v>8.0908571480164726E-2</v>
      </c>
      <c r="BP115" s="26">
        <f t="shared" si="162"/>
        <v>8.0859030098897999E-2</v>
      </c>
      <c r="BQ115" s="26">
        <f t="shared" si="162"/>
        <v>8.0773099212623017E-2</v>
      </c>
      <c r="BR115" s="26">
        <f t="shared" si="162"/>
        <v>8.0660166166630812E-2</v>
      </c>
      <c r="BS115" s="26">
        <f t="shared" si="162"/>
        <v>8.0527698932251562E-2</v>
      </c>
      <c r="BT115" s="26">
        <f t="shared" si="162"/>
        <v>8.0381617215819795E-2</v>
      </c>
      <c r="BU115" s="26">
        <f t="shared" si="162"/>
        <v>8.02265927291511E-2</v>
      </c>
      <c r="BV115" s="26">
        <f t="shared" si="162"/>
        <v>8.0066292164878608E-2</v>
      </c>
      <c r="BW115" s="26">
        <f t="shared" si="162"/>
        <v>7.9903573813305664E-2</v>
      </c>
      <c r="BX115" s="26">
        <f t="shared" si="162"/>
        <v>7.9740646656574848E-2</v>
      </c>
      <c r="BY115" s="26">
        <f t="shared" si="162"/>
        <v>7.9579199081966409E-2</v>
      </c>
      <c r="BZ115" s="26">
        <f t="shared" si="162"/>
        <v>7.9420502989565073E-2</v>
      </c>
      <c r="CA115" s="26">
        <f t="shared" si="162"/>
        <v>7.9265497966555257E-2</v>
      </c>
      <c r="CB115" s="26">
        <f t="shared" si="162"/>
        <v>7.9114859309741964E-2</v>
      </c>
      <c r="CC115" s="26">
        <f t="shared" si="162"/>
        <v>7.8969052958324654E-2</v>
      </c>
      <c r="CD115" s="26">
        <f t="shared" si="162"/>
        <v>7.8828379817323685E-2</v>
      </c>
      <c r="CE115" s="26">
        <f t="shared" si="162"/>
        <v>7.869301148169959E-2</v>
      </c>
      <c r="CF115" s="26">
        <f t="shared" si="162"/>
        <v>7.8563018990639874E-2</v>
      </c>
      <c r="CG115" s="26">
        <f t="shared" si="162"/>
        <v>7.8438395933430813E-2</v>
      </c>
      <c r="CH115" s="26">
        <f t="shared" si="162"/>
        <v>7.8319076978842314E-2</v>
      </c>
      <c r="CI115" s="26">
        <f t="shared" si="162"/>
        <v>7.8204952697808805E-2</v>
      </c>
      <c r="CJ115" s="26">
        <f t="shared" si="162"/>
        <v>7.8095881385324251E-2</v>
      </c>
      <c r="CK115" s="26">
        <f t="shared" si="162"/>
        <v>7.799169845458076E-2</v>
      </c>
      <c r="CL115" s="26">
        <f t="shared" si="162"/>
        <v>7.789222386856165E-2</v>
      </c>
      <c r="CM115" s="26">
        <f t="shared" si="162"/>
        <v>7.7797267986791388E-2</v>
      </c>
      <c r="CN115" s="26">
        <f t="shared" si="162"/>
        <v>7.7706636133888313E-2</v>
      </c>
      <c r="CO115" s="26">
        <f t="shared" si="162"/>
        <v>7.7620132138851355E-2</v>
      </c>
      <c r="CP115" s="26">
        <f t="shared" si="162"/>
        <v>7.7537561047117967E-2</v>
      </c>
      <c r="CQ115" s="26">
        <f t="shared" si="162"/>
        <v>7.7458731169316522E-2</v>
      </c>
      <c r="CR115" s="26">
        <f t="shared" si="162"/>
        <v>7.7383455599653136E-2</v>
      </c>
      <c r="CS115" s="26">
        <f t="shared" si="162"/>
        <v>7.7311553311679673E-2</v>
      </c>
      <c r="CT115" s="26">
        <f t="shared" si="162"/>
        <v>7.7242849918702755E-2</v>
      </c>
      <c r="CU115" s="26">
        <f t="shared" si="162"/>
        <v>7.7177178169432634E-2</v>
      </c>
      <c r="CV115" s="26">
        <f t="shared" si="162"/>
        <v>7.7114378235920891E-2</v>
      </c>
      <c r="CW115" s="26">
        <f t="shared" si="162"/>
        <v>7.7054297839817987E-2</v>
      </c>
      <c r="CX115" s="26">
        <f t="shared" si="162"/>
        <v>7.6996792254023422E-2</v>
      </c>
      <c r="CY115" s="26">
        <f t="shared" si="162"/>
        <v>7.694172420952132E-2</v>
      </c>
      <c r="CZ115" s="26">
        <f t="shared" si="162"/>
        <v>7.6888963731278279E-2</v>
      </c>
      <c r="DA115" s="26">
        <f t="shared" si="162"/>
        <v>7.6838387922279025E-2</v>
      </c>
      <c r="DB115" s="26">
        <f t="shared" si="162"/>
        <v>7.6789880710878153E-2</v>
      </c>
      <c r="DC115" s="26">
        <f t="shared" si="162"/>
        <v>7.6743332573488698E-2</v>
      </c>
      <c r="DD115" s="26">
        <f t="shared" si="162"/>
        <v>7.6698640242070612E-2</v>
      </c>
      <c r="DE115" s="26">
        <f t="shared" si="162"/>
        <v>7.6655706403815985E-2</v>
      </c>
      <c r="DF115" s="26">
        <f t="shared" si="162"/>
        <v>7.6614439398759171E-2</v>
      </c>
      <c r="DG115" s="26">
        <f t="shared" si="162"/>
        <v>7.6574752919696468E-2</v>
      </c>
      <c r="DH115" s="26">
        <f t="shared" si="162"/>
        <v>7.653656571772148E-2</v>
      </c>
      <c r="DI115" s="26">
        <f t="shared" si="162"/>
        <v>7.6499801315817489E-2</v>
      </c>
      <c r="DJ115" s="26">
        <f t="shared" si="162"/>
        <v>7.6464387732259512E-2</v>
      </c>
      <c r="DK115" s="26">
        <f t="shared" si="162"/>
        <v>7.6430257215030412E-2</v>
      </c>
      <c r="DL115" s="26">
        <f t="shared" si="162"/>
        <v>7.6397345988023835E-2</v>
      </c>
      <c r="DM115" s="26">
        <f t="shared" si="162"/>
        <v>7.6365594009467117E-2</v>
      </c>
      <c r="DN115" s="26">
        <f t="shared" si="162"/>
        <v>7.6334944742733127E-2</v>
      </c>
      <c r="DO115" s="26">
        <f t="shared" si="162"/>
        <v>7.6305344939508329E-2</v>
      </c>
      <c r="DP115" s="26">
        <f t="shared" si="162"/>
        <v>7.6276744435128482E-2</v>
      </c>
      <c r="DQ115" s="26">
        <f t="shared" si="162"/>
        <v>7.6249095955780097E-2</v>
      </c>
      <c r="DR115" s="26">
        <f t="shared" si="162"/>
        <v>7.6222354937181977E-2</v>
      </c>
      <c r="DS115" s="26">
        <f t="shared" si="162"/>
        <v>7.6196479354302557E-2</v>
      </c>
      <c r="DT115" s="6">
        <f>2*(100-(100*G115))/SUM($D115:G115)/100</f>
        <v>8.2563970041533458E-2</v>
      </c>
      <c r="DU115" s="6">
        <f>2*(100-(100*I115))/SUM($D115:I115)/100</f>
        <v>8.2436222357644195E-2</v>
      </c>
      <c r="DV115" s="6">
        <f>2*(100-(100*M115))/SUM($D115:M115)/100</f>
        <v>8.1938169368748412E-2</v>
      </c>
      <c r="DW115" s="6">
        <f>2*(100-(100*Q115))/SUM($D115:Q115)/100</f>
        <v>8.1377299986409551E-2</v>
      </c>
      <c r="DX115" s="6">
        <f>2*(100-(100*W115))/SUM($D115:W115)/100</f>
        <v>8.0654940293104826E-2</v>
      </c>
      <c r="DY115" s="7">
        <f>(DT115-'Data for assignment'!C105)^2</f>
        <v>1.2701875329008911E-5</v>
      </c>
      <c r="DZ115" s="7">
        <f>(DU115-'Data for assignment'!D105)^2</f>
        <v>9.2186401326147744E-6</v>
      </c>
      <c r="EA115" s="7">
        <f>(DV115-'Data for assignment'!E105)^2</f>
        <v>7.4975660156143065E-6</v>
      </c>
      <c r="EB115" s="7">
        <f>(DW115-'Data for assignment'!F105)^2</f>
        <v>1.1605817245269425E-6</v>
      </c>
      <c r="EC115" s="7">
        <f>(DX115-'Data for assignment'!G105)^2</f>
        <v>5.6993786591837394E-7</v>
      </c>
    </row>
    <row r="116" spans="1:133" x14ac:dyDescent="0.3">
      <c r="A116" s="8">
        <v>32885</v>
      </c>
      <c r="B116" s="3">
        <v>7.9499998000000002E-2</v>
      </c>
      <c r="C116" s="4">
        <f t="shared" si="143"/>
        <v>7.9428278372577085E-2</v>
      </c>
      <c r="D116" s="5">
        <f t="shared" si="159"/>
        <v>0.9609166285400319</v>
      </c>
      <c r="E116" s="5">
        <f t="shared" si="159"/>
        <v>0.92317773297405914</v>
      </c>
      <c r="F116" s="5">
        <f t="shared" si="159"/>
        <v>0.88685885929276642</v>
      </c>
      <c r="G116" s="5">
        <f t="shared" si="159"/>
        <v>0.85198644447144312</v>
      </c>
      <c r="H116" s="5">
        <f t="shared" si="159"/>
        <v>0.81855336072163598</v>
      </c>
      <c r="I116" s="5">
        <f t="shared" si="159"/>
        <v>0.7865301952937972</v>
      </c>
      <c r="J116" s="5">
        <f t="shared" si="159"/>
        <v>0.75587334702954545</v>
      </c>
      <c r="K116" s="5">
        <f t="shared" si="159"/>
        <v>0.72653076967358132</v>
      </c>
      <c r="L116" s="5">
        <f t="shared" si="159"/>
        <v>0.69844599013080577</v>
      </c>
      <c r="M116" s="5">
        <f t="shared" si="159"/>
        <v>0.67156087204223647</v>
      </c>
      <c r="N116" s="5">
        <f t="shared" si="159"/>
        <v>0.64581747393800981</v>
      </c>
      <c r="O116" s="5">
        <f t="shared" si="159"/>
        <v>0.62115925950286233</v>
      </c>
      <c r="P116" s="5">
        <f t="shared" si="159"/>
        <v>0.59753184870348486</v>
      </c>
      <c r="Q116" s="5">
        <f t="shared" si="159"/>
        <v>0.57488344732564389</v>
      </c>
      <c r="R116" s="5">
        <f t="shared" si="159"/>
        <v>0.55316505458101783</v>
      </c>
      <c r="S116" s="5">
        <f t="shared" si="159"/>
        <v>0.53233052054497199</v>
      </c>
      <c r="T116" s="5">
        <f t="shared" si="158"/>
        <v>0.51233650473250736</v>
      </c>
      <c r="U116" s="5">
        <f t="shared" si="158"/>
        <v>0.49314237218570117</v>
      </c>
      <c r="V116" s="5">
        <f t="shared" si="158"/>
        <v>0.47471005258831089</v>
      </c>
      <c r="W116" s="5">
        <f t="shared" si="158"/>
        <v>0.45700388006546977</v>
      </c>
      <c r="X116" s="5">
        <f t="shared" si="161"/>
        <v>0.43999042566964691</v>
      </c>
      <c r="Y116" s="5">
        <f t="shared" si="161"/>
        <v>0.42363833050737304</v>
      </c>
      <c r="Z116" s="5">
        <f t="shared" si="161"/>
        <v>0.40791814458879105</v>
      </c>
      <c r="AA116" s="5">
        <f t="shared" si="161"/>
        <v>0.39280217446306931</v>
      </c>
      <c r="AB116" s="5">
        <f t="shared" si="161"/>
        <v>0.37826434130155528</v>
      </c>
      <c r="AC116" s="5">
        <f t="shared" si="161"/>
        <v>0.36428005013454579</v>
      </c>
      <c r="AD116" s="5">
        <f t="shared" si="161"/>
        <v>0.35082607031045598</v>
      </c>
      <c r="AE116" s="5">
        <f t="shared" si="161"/>
        <v>0.3378804268358368</v>
      </c>
      <c r="AF116" s="5">
        <f t="shared" si="161"/>
        <v>0.3254223020041242</v>
      </c>
      <c r="AG116" s="5">
        <f t="shared" si="161"/>
        <v>0.31343194658163376</v>
      </c>
      <c r="AH116" s="5">
        <f t="shared" si="161"/>
        <v>0.30189059975609384</v>
      </c>
      <c r="AI116" s="5">
        <f t="shared" si="161"/>
        <v>0.29078041704079188</v>
      </c>
      <c r="AJ116" s="5">
        <f t="shared" si="161"/>
        <v>0.2800844053482725</v>
      </c>
      <c r="AK116" s="5">
        <f t="shared" si="161"/>
        <v>0.26978636448881133</v>
      </c>
      <c r="AL116" s="5">
        <f t="shared" si="161"/>
        <v>0.25987083440176573</v>
      </c>
      <c r="AM116" s="5">
        <f t="shared" si="161"/>
        <v>0.25032304748629125</v>
      </c>
      <c r="AN116" s="5">
        <f t="shared" si="161"/>
        <v>0.24112888545773195</v>
      </c>
      <c r="AO116" s="5">
        <f t="shared" si="161"/>
        <v>0.23227484021457007</v>
      </c>
      <c r="AP116" s="5">
        <f t="shared" si="161"/>
        <v>0.22374797825649367</v>
      </c>
      <c r="AQ116" s="5">
        <f t="shared" si="161"/>
        <v>0.21553590824594573</v>
      </c>
      <c r="AR116" s="5">
        <f t="shared" si="161"/>
        <v>0.20762675135298805</v>
      </c>
      <c r="AS116" s="5">
        <f t="shared" si="161"/>
        <v>0.20000911406628563</v>
      </c>
      <c r="AT116" s="5">
        <f t="shared" si="161"/>
        <v>0.19267206319157654</v>
      </c>
      <c r="AU116" s="5">
        <f t="shared" si="161"/>
        <v>0.18560510279332537</v>
      </c>
      <c r="AV116" s="5">
        <f t="shared" si="161"/>
        <v>0.17879815286566594</v>
      </c>
      <c r="AW116" s="5">
        <f t="shared" si="161"/>
        <v>0.17224152954552449</v>
      </c>
      <c r="AX116" s="5">
        <f t="shared" si="161"/>
        <v>0.16592592670433878</v>
      </c>
      <c r="AY116" s="5">
        <f t="shared" si="161"/>
        <v>0.15984239877536469</v>
      </c>
      <c r="AZ116" s="5">
        <f t="shared" si="161"/>
        <v>0.1539823446915291</v>
      </c>
      <c r="BA116" s="5">
        <f t="shared" si="161"/>
        <v>0.14833749282443612</v>
      </c>
      <c r="BB116" s="5">
        <f t="shared" si="161"/>
        <v>0.14289988682874111</v>
      </c>
      <c r="BC116" s="5">
        <f t="shared" si="161"/>
        <v>0.13766187230793123</v>
      </c>
      <c r="BD116" s="5">
        <f t="shared" si="161"/>
        <v>0.13261608422780374</v>
      </c>
      <c r="BE116" s="5">
        <f t="shared" si="161"/>
        <v>0.12775543501283412</v>
      </c>
      <c r="BF116" s="5">
        <f t="shared" si="161"/>
        <v>0.12307310326833346</v>
      </c>
      <c r="BG116" s="5">
        <f t="shared" si="161"/>
        <v>0.11856252307797956</v>
      </c>
      <c r="BH116" s="5">
        <f t="shared" si="161"/>
        <v>0.1142173738321014</v>
      </c>
      <c r="BI116" s="5">
        <f t="shared" si="161"/>
        <v>0.11003157054711941</v>
      </c>
      <c r="BJ116" s="5">
        <f t="shared" si="161"/>
        <v>0.10599925464090323</v>
      </c>
      <c r="BK116" s="5">
        <f t="shared" si="161"/>
        <v>0.10211478513259398</v>
      </c>
      <c r="BL116" s="26">
        <f t="shared" si="144"/>
        <v>7.9735257352760075E-2</v>
      </c>
      <c r="BM116" s="26">
        <f t="shared" si="162"/>
        <v>7.993350291469567E-2</v>
      </c>
      <c r="BN116" s="26">
        <f t="shared" si="162"/>
        <v>8.004628717492597E-2</v>
      </c>
      <c r="BO116" s="26">
        <f t="shared" si="162"/>
        <v>8.0092331262087868E-2</v>
      </c>
      <c r="BP116" s="26">
        <f t="shared" si="162"/>
        <v>8.0086676395645651E-2</v>
      </c>
      <c r="BQ116" s="26">
        <f t="shared" si="162"/>
        <v>8.0041388412938674E-2</v>
      </c>
      <c r="BR116" s="26">
        <f t="shared" si="162"/>
        <v>7.9966127777595875E-2</v>
      </c>
      <c r="BS116" s="26">
        <f t="shared" si="162"/>
        <v>7.9868610891779504E-2</v>
      </c>
      <c r="BT116" s="26">
        <f t="shared" si="162"/>
        <v>7.9754983538233237E-2</v>
      </c>
      <c r="BU116" s="26">
        <f t="shared" si="162"/>
        <v>7.9630123256530794E-2</v>
      </c>
      <c r="BV116" s="26">
        <f t="shared" si="162"/>
        <v>7.9497884219516646E-2</v>
      </c>
      <c r="BW116" s="26">
        <f t="shared" si="162"/>
        <v>7.9361295566943962E-2</v>
      </c>
      <c r="BX116" s="26">
        <f t="shared" si="162"/>
        <v>7.9222722050401428E-2</v>
      </c>
      <c r="BY116" s="26">
        <f t="shared" si="162"/>
        <v>7.9083994147785386E-2</v>
      </c>
      <c r="BZ116" s="26">
        <f t="shared" si="162"/>
        <v>7.8946513437341312E-2</v>
      </c>
      <c r="CA116" s="26">
        <f t="shared" ref="BM116:DS120" si="163">-(LN(CA$7)/CA$6)+(CA$8/CA$6)*$C116</f>
        <v>7.8811337916832092E-2</v>
      </c>
      <c r="CB116" s="26">
        <f t="shared" si="163"/>
        <v>7.867925106139019E-2</v>
      </c>
      <c r="CC116" s="26">
        <f t="shared" si="163"/>
        <v>7.8550817692840988E-2</v>
      </c>
      <c r="CD116" s="26">
        <f t="shared" si="163"/>
        <v>7.8426429150579596E-2</v>
      </c>
      <c r="CE116" s="26">
        <f t="shared" si="163"/>
        <v>7.8306339782754197E-2</v>
      </c>
      <c r="CF116" s="26">
        <f t="shared" si="163"/>
        <v>7.8190696395075296E-2</v>
      </c>
      <c r="CG116" s="26">
        <f t="shared" si="163"/>
        <v>7.8079561985730087E-2</v>
      </c>
      <c r="CH116" s="26">
        <f t="shared" si="163"/>
        <v>7.7972934844689576E-2</v>
      </c>
      <c r="CI116" s="26">
        <f t="shared" si="163"/>
        <v>7.7870763892919775E-2</v>
      </c>
      <c r="CJ116" s="26">
        <f t="shared" si="163"/>
        <v>7.7772960972575481E-2</v>
      </c>
      <c r="CK116" s="26">
        <f t="shared" si="163"/>
        <v>7.7679410665855889E-2</v>
      </c>
      <c r="CL116" s="26">
        <f t="shared" si="163"/>
        <v>7.7589978111924418E-2</v>
      </c>
      <c r="CM116" s="26">
        <f t="shared" si="163"/>
        <v>7.7504515203372787E-2</v>
      </c>
      <c r="CN116" s="26">
        <f t="shared" si="163"/>
        <v>7.7422865472281985E-2</v>
      </c>
      <c r="CO116" s="26">
        <f t="shared" si="163"/>
        <v>7.7344867917884003E-2</v>
      </c>
      <c r="CP116" s="26">
        <f t="shared" si="163"/>
        <v>7.7270359980632669E-2</v>
      </c>
      <c r="CQ116" s="26">
        <f t="shared" si="163"/>
        <v>7.7199179829108205E-2</v>
      </c>
      <c r="CR116" s="26">
        <f t="shared" si="163"/>
        <v>7.7131168094951907E-2</v>
      </c>
      <c r="CS116" s="26">
        <f t="shared" si="163"/>
        <v>7.7066169165615789E-2</v>
      </c>
      <c r="CT116" s="26">
        <f t="shared" si="163"/>
        <v>7.7004032124026539E-2</v>
      </c>
      <c r="CU116" s="26">
        <f t="shared" si="163"/>
        <v>7.6944611407424202E-2</v>
      </c>
      <c r="CV116" s="26">
        <f t="shared" si="163"/>
        <v>7.6887767243926292E-2</v>
      </c>
      <c r="CW116" s="26">
        <f t="shared" si="163"/>
        <v>7.6833365914204352E-2</v>
      </c>
      <c r="CX116" s="26">
        <f t="shared" si="163"/>
        <v>7.6781279876572434E-2</v>
      </c>
      <c r="CY116" s="26">
        <f t="shared" si="163"/>
        <v>7.6731387786388702E-2</v>
      </c>
      <c r="CZ116" s="26">
        <f t="shared" si="163"/>
        <v>7.6683574434649765E-2</v>
      </c>
      <c r="DA116" s="26">
        <f t="shared" si="163"/>
        <v>7.6637730625760403E-2</v>
      </c>
      <c r="DB116" s="26">
        <f t="shared" si="163"/>
        <v>7.659375301047773E-2</v>
      </c>
      <c r="DC116" s="26">
        <f t="shared" si="163"/>
        <v>7.6551543886793444E-2</v>
      </c>
      <c r="DD116" s="26">
        <f t="shared" si="163"/>
        <v>7.6511010978889918E-2</v>
      </c>
      <c r="DE116" s="26">
        <f t="shared" si="163"/>
        <v>7.6472067202176489E-2</v>
      </c>
      <c r="DF116" s="26">
        <f t="shared" si="163"/>
        <v>7.6434630420685434E-2</v>
      </c>
      <c r="DG116" s="26">
        <f t="shared" si="163"/>
        <v>7.6398623201713339E-2</v>
      </c>
      <c r="DH116" s="26">
        <f t="shared" si="163"/>
        <v>7.636397257146664E-2</v>
      </c>
      <c r="DI116" s="26">
        <f t="shared" si="163"/>
        <v>7.6330609774564392E-2</v>
      </c>
      <c r="DJ116" s="26">
        <f t="shared" si="163"/>
        <v>7.6298470039523628E-2</v>
      </c>
      <c r="DK116" s="26">
        <f t="shared" si="163"/>
        <v>7.6267492351770244E-2</v>
      </c>
      <c r="DL116" s="26">
        <f t="shared" si="163"/>
        <v>7.6237619235255488E-2</v>
      </c>
      <c r="DM116" s="26">
        <f t="shared" si="163"/>
        <v>7.6208796543389828E-2</v>
      </c>
      <c r="DN116" s="26">
        <f t="shared" si="163"/>
        <v>7.6180973259716983E-2</v>
      </c>
      <c r="DO116" s="26">
        <f t="shared" si="163"/>
        <v>7.615410130852511E-2</v>
      </c>
      <c r="DP116" s="26">
        <f t="shared" si="163"/>
        <v>7.6128135375416364E-2</v>
      </c>
      <c r="DQ116" s="26">
        <f t="shared" si="163"/>
        <v>7.6103032737722648E-2</v>
      </c>
      <c r="DR116" s="26">
        <f t="shared" si="163"/>
        <v>7.6078753104555419E-2</v>
      </c>
      <c r="DS116" s="26">
        <f t="shared" si="163"/>
        <v>7.6055258466202535E-2</v>
      </c>
      <c r="DT116" s="6">
        <f>2*(100-(100*G116))/SUM($D116:G116)/100</f>
        <v>8.1709092175669434E-2</v>
      </c>
      <c r="DU116" s="6">
        <f>2*(100-(100*I116))/SUM($D116:I116)/100</f>
        <v>8.166367885924472E-2</v>
      </c>
      <c r="DV116" s="6">
        <f>2*(100-(100*M116))/SUM($D116:M116)/100</f>
        <v>8.1292445386377268E-2</v>
      </c>
      <c r="DW116" s="6">
        <f>2*(100-(100*Q116))/SUM($D116:Q116)/100</f>
        <v>8.0821972415585808E-2</v>
      </c>
      <c r="DX116" s="6">
        <f>2*(100-(100*W116))/SUM($D116:W116)/100</f>
        <v>8.0191328626611658E-2</v>
      </c>
      <c r="DY116" s="7">
        <f>(DT116-'Data for assignment'!C106)^2</f>
        <v>5.8037347472444079E-6</v>
      </c>
      <c r="DZ116" s="7">
        <f>(DU116-'Data for assignment'!D106)^2</f>
        <v>3.4732988903956659E-6</v>
      </c>
      <c r="EA116" s="7">
        <f>(DV116-'Data for assignment'!E106)^2</f>
        <v>1.9389097238288861E-6</v>
      </c>
      <c r="EB116" s="7">
        <f>(DW116-'Data for assignment'!F106)^2</f>
        <v>1.4878002007328201E-8</v>
      </c>
      <c r="EC116" s="7">
        <f>(DX116-'Data for assignment'!G106)^2</f>
        <v>6.5395585952479819E-7</v>
      </c>
    </row>
    <row r="117" spans="1:133" x14ac:dyDescent="0.3">
      <c r="A117" s="8">
        <v>32892</v>
      </c>
      <c r="B117" s="3">
        <v>8.1499995999999991E-2</v>
      </c>
      <c r="C117" s="4">
        <f t="shared" si="143"/>
        <v>8.1489671508957293E-2</v>
      </c>
      <c r="D117" s="5">
        <f t="shared" si="159"/>
        <v>0.95998449754384396</v>
      </c>
      <c r="E117" s="5">
        <f t="shared" si="159"/>
        <v>0.92148991565152671</v>
      </c>
      <c r="F117" s="5">
        <f t="shared" si="159"/>
        <v>0.88456398294719973</v>
      </c>
      <c r="G117" s="5">
        <f t="shared" si="159"/>
        <v>0.84920929206627027</v>
      </c>
      <c r="H117" s="5">
        <f t="shared" si="159"/>
        <v>0.81539840866721736</v>
      </c>
      <c r="I117" s="5">
        <f t="shared" si="159"/>
        <v>0.78308470553254628</v>
      </c>
      <c r="J117" s="5">
        <f t="shared" si="159"/>
        <v>0.75221003538702347</v>
      </c>
      <c r="K117" s="5">
        <f t="shared" si="159"/>
        <v>0.7227100883594807</v>
      </c>
      <c r="L117" s="5">
        <f t="shared" si="159"/>
        <v>0.69451806832328833</v>
      </c>
      <c r="M117" s="5">
        <f t="shared" si="159"/>
        <v>0.66756715889937701</v>
      </c>
      <c r="N117" s="5">
        <f t="shared" si="159"/>
        <v>0.64179212577995337</v>
      </c>
      <c r="O117" s="5">
        <f t="shared" si="159"/>
        <v>0.61713030889104847</v>
      </c>
      <c r="P117" s="5">
        <f t="shared" si="159"/>
        <v>0.59352218864344042</v>
      </c>
      <c r="Q117" s="5">
        <f t="shared" si="159"/>
        <v>0.5709116593603295</v>
      </c>
      <c r="R117" s="5">
        <f t="shared" si="159"/>
        <v>0.54924610539359719</v>
      </c>
      <c r="S117" s="5">
        <f t="shared" si="159"/>
        <v>0.5284763479738217</v>
      </c>
      <c r="T117" s="5">
        <f t="shared" si="158"/>
        <v>0.50855651085134967</v>
      </c>
      <c r="U117" s="5">
        <f t="shared" si="158"/>
        <v>0.48944383830449811</v>
      </c>
      <c r="V117" s="5">
        <f t="shared" si="158"/>
        <v>0.47109848864892279</v>
      </c>
      <c r="W117" s="5">
        <f t="shared" si="158"/>
        <v>0.45348331889318472</v>
      </c>
      <c r="X117" s="5">
        <f t="shared" si="161"/>
        <v>0.4365636708488474</v>
      </c>
      <c r="Y117" s="5">
        <f t="shared" si="161"/>
        <v>0.42030716523048245</v>
      </c>
      <c r="Z117" s="5">
        <f t="shared" si="161"/>
        <v>0.40468350764028521</v>
      </c>
      <c r="AA117" s="5">
        <f t="shared" si="161"/>
        <v>0.38966430850789002</v>
      </c>
      <c r="AB117" s="5">
        <f t="shared" si="161"/>
        <v>0.37522291781798967</v>
      </c>
      <c r="AC117" s="5">
        <f t="shared" ref="X117:BK121" si="164">AC$7*EXP(-AC$8*$C117)</f>
        <v>0.36133427463858159</v>
      </c>
      <c r="AD117" s="5">
        <f t="shared" si="164"/>
        <v>0.34797477093909479</v>
      </c>
      <c r="AE117" s="5">
        <f t="shared" si="164"/>
        <v>0.33512212887185788</v>
      </c>
      <c r="AF117" s="5">
        <f t="shared" si="164"/>
        <v>0.32275529051852991</v>
      </c>
      <c r="AG117" s="5">
        <f t="shared" si="164"/>
        <v>0.31085431902932287</v>
      </c>
      <c r="AH117" s="5">
        <f t="shared" si="164"/>
        <v>0.29940031007429702</v>
      </c>
      <c r="AI117" s="5">
        <f t="shared" si="164"/>
        <v>0.28837531255941296</v>
      </c>
      <c r="AJ117" s="5">
        <f t="shared" si="164"/>
        <v>0.2777622576190053</v>
      </c>
      <c r="AK117" s="5">
        <f t="shared" si="164"/>
        <v>0.26754489496951311</v>
      </c>
      <c r="AL117" s="5">
        <f t="shared" si="164"/>
        <v>0.25770773578888573</v>
      </c>
      <c r="AM117" s="5">
        <f t="shared" si="164"/>
        <v>0.24823600136687518</v>
      </c>
      <c r="AN117" s="5">
        <f t="shared" si="164"/>
        <v>0.23911557685005422</v>
      </c>
      <c r="AO117" s="5">
        <f t="shared" si="164"/>
        <v>0.23033296947980259</v>
      </c>
      <c r="AP117" s="5">
        <f t="shared" si="164"/>
        <v>0.22187527079049357</v>
      </c>
      <c r="AQ117" s="5">
        <f t="shared" si="164"/>
        <v>0.2137301222981482</v>
      </c>
      <c r="AR117" s="5">
        <f t="shared" si="164"/>
        <v>0.2058856842667682</v>
      </c>
      <c r="AS117" s="5">
        <f t="shared" si="164"/>
        <v>0.19833060719053577</v>
      </c>
      <c r="AT117" s="5">
        <f t="shared" si="164"/>
        <v>0.1910540056753918</v>
      </c>
      <c r="AU117" s="5">
        <f t="shared" si="164"/>
        <v>0.18404543444356694</v>
      </c>
      <c r="AV117" s="5">
        <f t="shared" si="164"/>
        <v>0.17729486621989343</v>
      </c>
      <c r="AW117" s="5">
        <f t="shared" si="164"/>
        <v>0.17079267128962297</v>
      </c>
      <c r="AX117" s="5">
        <f t="shared" si="164"/>
        <v>0.16452959854448385</v>
      </c>
      <c r="AY117" s="5">
        <f t="shared" si="164"/>
        <v>0.15849675785724526</v>
      </c>
      <c r="AZ117" s="5">
        <f t="shared" si="164"/>
        <v>0.15268560364553294</v>
      </c>
      <c r="BA117" s="5">
        <f t="shared" si="164"/>
        <v>0.14708791950342084</v>
      </c>
      <c r="BB117" s="5">
        <f t="shared" si="164"/>
        <v>0.14169580379474453</v>
      </c>
      <c r="BC117" s="5">
        <f t="shared" si="164"/>
        <v>0.13650165611544243</v>
      </c>
      <c r="BD117" s="5">
        <f t="shared" si="164"/>
        <v>0.13149816454379762</v>
      </c>
      <c r="BE117" s="5">
        <f t="shared" si="164"/>
        <v>0.12667829360746202</v>
      </c>
      <c r="BF117" s="5">
        <f t="shared" si="164"/>
        <v>0.122035272904804</v>
      </c>
      <c r="BG117" s="5">
        <f t="shared" si="164"/>
        <v>0.11756258632560787</v>
      </c>
      <c r="BH117" s="5">
        <f t="shared" si="164"/>
        <v>0.11325396182263667</v>
      </c>
      <c r="BI117" s="5">
        <f t="shared" si="164"/>
        <v>0.10910336169117521</v>
      </c>
      <c r="BJ117" s="5">
        <f t="shared" si="164"/>
        <v>0.10510497331852628</v>
      </c>
      <c r="BK117" s="5">
        <f t="shared" si="164"/>
        <v>0.10125320036964119</v>
      </c>
      <c r="BL117" s="26">
        <f t="shared" si="144"/>
        <v>8.1676286084941957E-2</v>
      </c>
      <c r="BM117" s="26">
        <f t="shared" si="163"/>
        <v>8.1763445337969531E-2</v>
      </c>
      <c r="BN117" s="26">
        <f t="shared" si="163"/>
        <v>8.1773620009443493E-2</v>
      </c>
      <c r="BO117" s="26">
        <f t="shared" si="163"/>
        <v>8.1724803535872054E-2</v>
      </c>
      <c r="BP117" s="26">
        <f t="shared" si="163"/>
        <v>8.1631376078644208E-2</v>
      </c>
      <c r="BQ117" s="26">
        <f t="shared" si="163"/>
        <v>8.150480269522864E-2</v>
      </c>
      <c r="BR117" s="26">
        <f t="shared" si="163"/>
        <v>8.1354197615309626E-2</v>
      </c>
      <c r="BS117" s="26">
        <f t="shared" si="163"/>
        <v>8.1186780381869592E-2</v>
      </c>
      <c r="BT117" s="26">
        <f t="shared" si="163"/>
        <v>8.1008244627094661E-2</v>
      </c>
      <c r="BU117" s="26">
        <f t="shared" si="163"/>
        <v>8.0823056237100538E-2</v>
      </c>
      <c r="BV117" s="26">
        <f t="shared" si="163"/>
        <v>8.0634694426183845E-2</v>
      </c>
      <c r="BW117" s="26">
        <f t="shared" si="163"/>
        <v>8.0445846636906598E-2</v>
      </c>
      <c r="BX117" s="26">
        <f t="shared" si="163"/>
        <v>8.0258566083522914E-2</v>
      </c>
      <c r="BY117" s="26">
        <f t="shared" si="163"/>
        <v>8.0074399064117896E-2</v>
      </c>
      <c r="BZ117" s="26">
        <f t="shared" si="163"/>
        <v>7.9894487801912273E-2</v>
      </c>
      <c r="CA117" s="26">
        <f t="shared" si="163"/>
        <v>7.9719653474696076E-2</v>
      </c>
      <c r="CB117" s="26">
        <f t="shared" si="163"/>
        <v>7.9550463202028701E-2</v>
      </c>
      <c r="CC117" s="26">
        <f t="shared" si="163"/>
        <v>7.938728404147237E-2</v>
      </c>
      <c r="CD117" s="26">
        <f t="shared" si="163"/>
        <v>7.9230326464577172E-2</v>
      </c>
      <c r="CE117" s="26">
        <f t="shared" si="163"/>
        <v>7.9079679313943455E-2</v>
      </c>
      <c r="CF117" s="26">
        <f t="shared" si="163"/>
        <v>7.8935337862993393E-2</v>
      </c>
      <c r="CG117" s="26">
        <f t="shared" si="163"/>
        <v>7.8797226292806416E-2</v>
      </c>
      <c r="CH117" s="26">
        <f t="shared" si="163"/>
        <v>7.8665215651587558E-2</v>
      </c>
      <c r="CI117" s="26">
        <f t="shared" si="163"/>
        <v>7.8539138160823127E-2</v>
      </c>
      <c r="CJ117" s="26">
        <f t="shared" si="163"/>
        <v>7.8418798568881815E-2</v>
      </c>
      <c r="CK117" s="26">
        <f t="shared" si="163"/>
        <v>7.8303983120440235E-2</v>
      </c>
      <c r="CL117" s="26">
        <f t="shared" si="163"/>
        <v>7.8194466602753393E-2</v>
      </c>
      <c r="CM117" s="26">
        <f t="shared" si="163"/>
        <v>7.8090017842693871E-2</v>
      </c>
      <c r="CN117" s="26">
        <f t="shared" si="163"/>
        <v>7.7990403957799354E-2</v>
      </c>
      <c r="CO117" s="26">
        <f t="shared" si="163"/>
        <v>7.7895393607187502E-2</v>
      </c>
      <c r="CP117" s="26">
        <f t="shared" si="163"/>
        <v>7.7804759441603269E-2</v>
      </c>
      <c r="CQ117" s="26">
        <f t="shared" si="163"/>
        <v>7.7718279914021818E-2</v>
      </c>
      <c r="CR117" s="26">
        <f t="shared" si="163"/>
        <v>7.7635740581489421E-2</v>
      </c>
      <c r="CS117" s="26">
        <f t="shared" si="163"/>
        <v>7.7556935003911906E-2</v>
      </c>
      <c r="CT117" s="26">
        <f t="shared" si="163"/>
        <v>7.7481665325210586E-2</v>
      </c>
      <c r="CU117" s="26">
        <f t="shared" si="163"/>
        <v>7.7409742605782733E-2</v>
      </c>
      <c r="CV117" s="26">
        <f t="shared" si="163"/>
        <v>7.7340986961814628E-2</v>
      </c>
      <c r="CW117" s="26">
        <f t="shared" si="163"/>
        <v>7.7275227556121193E-2</v>
      </c>
      <c r="CX117" s="26">
        <f t="shared" si="163"/>
        <v>7.721230247635924E-2</v>
      </c>
      <c r="CY117" s="26">
        <f t="shared" si="163"/>
        <v>7.7152058529298115E-2</v>
      </c>
      <c r="CZ117" s="26">
        <f t="shared" si="163"/>
        <v>7.7094350974022036E-2</v>
      </c>
      <c r="DA117" s="26">
        <f t="shared" si="163"/>
        <v>7.7039043212232705E-2</v>
      </c>
      <c r="DB117" s="26">
        <f t="shared" si="163"/>
        <v>7.6986006450009414E-2</v>
      </c>
      <c r="DC117" s="26">
        <f t="shared" si="163"/>
        <v>7.6935119342304778E-2</v>
      </c>
      <c r="DD117" s="26">
        <f t="shared" si="163"/>
        <v>7.6886267628966165E-2</v>
      </c>
      <c r="DE117" s="26">
        <f t="shared" si="163"/>
        <v>7.6839343769070811E-2</v>
      </c>
      <c r="DF117" s="26">
        <f t="shared" si="163"/>
        <v>7.6794246578750322E-2</v>
      </c>
      <c r="DG117" s="26">
        <f t="shared" si="163"/>
        <v>7.6750880876389468E-2</v>
      </c>
      <c r="DH117" s="26">
        <f t="shared" si="163"/>
        <v>7.6709157138051751E-2</v>
      </c>
      <c r="DI117" s="26">
        <f t="shared" si="163"/>
        <v>7.6668991165161932E-2</v>
      </c>
      <c r="DJ117" s="26">
        <f t="shared" si="163"/>
        <v>7.6630303765825095E-2</v>
      </c>
      <c r="DK117" s="26">
        <f t="shared" si="163"/>
        <v>7.6593020450648433E-2</v>
      </c>
      <c r="DL117" s="26">
        <f t="shared" si="163"/>
        <v>7.6557071143531039E-2</v>
      </c>
      <c r="DM117" s="26">
        <f t="shared" si="163"/>
        <v>7.6522389907576011E-2</v>
      </c>
      <c r="DN117" s="26">
        <f t="shared" si="163"/>
        <v>7.6488914686040604E-2</v>
      </c>
      <c r="DO117" s="26">
        <f t="shared" si="163"/>
        <v>7.6456587058061271E-2</v>
      </c>
      <c r="DP117" s="26">
        <f t="shared" si="163"/>
        <v>7.6425352008755956E-2</v>
      </c>
      <c r="DQ117" s="26">
        <f t="shared" si="163"/>
        <v>7.6395157713211231E-2</v>
      </c>
      <c r="DR117" s="26">
        <f t="shared" si="163"/>
        <v>7.6365955333795948E-2</v>
      </c>
      <c r="DS117" s="26">
        <f t="shared" si="163"/>
        <v>7.6337698830199349E-2</v>
      </c>
      <c r="DT117" s="6">
        <f>2*(100-(100*G117))/SUM($D117:G117)/100</f>
        <v>8.3419295682304093E-2</v>
      </c>
      <c r="DU117" s="6">
        <f>2*(100-(100*I117))/SUM($D117:I117)/100</f>
        <v>8.3209242167717884E-2</v>
      </c>
      <c r="DV117" s="6">
        <f>2*(100-(100*M117))/SUM($D117:M117)/100</f>
        <v>8.2584458058819199E-2</v>
      </c>
      <c r="DW117" s="6">
        <f>2*(100-(100*Q117))/SUM($D117:Q117)/100</f>
        <v>8.1933273600435091E-2</v>
      </c>
      <c r="DX117" s="6">
        <f>2*(100-(100*W117))/SUM($D117:W117)/100</f>
        <v>8.1119278174197937E-2</v>
      </c>
      <c r="DY117" s="7">
        <f>(DT117-'Data for assignment'!C107)^2</f>
        <v>2.0144059109937562E-6</v>
      </c>
      <c r="DZ117" s="7">
        <f>(DU117-'Data for assignment'!D107)^2</f>
        <v>8.2673041200299231E-7</v>
      </c>
      <c r="EA117" s="7">
        <f>(DV117-'Data for assignment'!E107)^2</f>
        <v>3.4159356035493627E-7</v>
      </c>
      <c r="EB117" s="7">
        <f>(DW117-'Data for assignment'!F107)^2</f>
        <v>2.1783166514922634E-7</v>
      </c>
      <c r="EC117" s="7">
        <f>(DX117-'Data for assignment'!G107)^2</f>
        <v>2.1925430482979155E-6</v>
      </c>
    </row>
    <row r="118" spans="1:133" x14ac:dyDescent="0.3">
      <c r="A118" s="8">
        <v>32899</v>
      </c>
      <c r="B118" s="3">
        <v>8.1000004000000014E-2</v>
      </c>
      <c r="C118" s="4">
        <f t="shared" si="143"/>
        <v>8.0974330955094251E-2</v>
      </c>
      <c r="D118" s="5">
        <f t="shared" si="159"/>
        <v>0.96021744199449333</v>
      </c>
      <c r="E118" s="5">
        <f t="shared" si="159"/>
        <v>0.92191157414285674</v>
      </c>
      <c r="F118" s="5">
        <f t="shared" si="159"/>
        <v>0.88513713611414413</v>
      </c>
      <c r="G118" s="5">
        <f t="shared" si="159"/>
        <v>0.8499027199386</v>
      </c>
      <c r="H118" s="5">
        <f t="shared" si="159"/>
        <v>0.81618599301335959</v>
      </c>
      <c r="I118" s="5">
        <f t="shared" si="159"/>
        <v>0.78394464747286885</v>
      </c>
      <c r="J118" s="5">
        <f t="shared" si="159"/>
        <v>0.75312418175957785</v>
      </c>
      <c r="K118" s="5">
        <f t="shared" si="159"/>
        <v>0.72366335659540748</v>
      </c>
      <c r="L118" s="5">
        <f t="shared" si="159"/>
        <v>0.69549795827433525</v>
      </c>
      <c r="M118" s="5">
        <f t="shared" si="159"/>
        <v>0.6685633401084643</v>
      </c>
      <c r="N118" s="5">
        <f t="shared" si="159"/>
        <v>0.64279608944951849</v>
      </c>
      <c r="O118" s="5">
        <f t="shared" si="159"/>
        <v>0.61813507489297548</v>
      </c>
      <c r="P118" s="5">
        <f t="shared" si="159"/>
        <v>0.59452205910197076</v>
      </c>
      <c r="Q118" s="5">
        <f t="shared" si="159"/>
        <v>0.57190201150020747</v>
      </c>
      <c r="R118" s="5">
        <f t="shared" si="159"/>
        <v>0.55022321741629909</v>
      </c>
      <c r="S118" s="5">
        <f t="shared" si="159"/>
        <v>0.52943725267811181</v>
      </c>
      <c r="T118" s="5">
        <f t="shared" si="158"/>
        <v>0.50949887254452031</v>
      </c>
      <c r="U118" s="5">
        <f t="shared" si="158"/>
        <v>0.49036584926263826</v>
      </c>
      <c r="V118" s="5">
        <f t="shared" si="158"/>
        <v>0.47199878198903844</v>
      </c>
      <c r="W118" s="5">
        <f t="shared" si="158"/>
        <v>0.45436089522965833</v>
      </c>
      <c r="X118" s="5">
        <f t="shared" si="164"/>
        <v>0.43741783653447158</v>
      </c>
      <c r="Y118" s="5">
        <f t="shared" si="164"/>
        <v>0.42113748034025034</v>
      </c>
      <c r="Z118" s="5">
        <f t="shared" si="164"/>
        <v>0.40548974215513156</v>
      </c>
      <c r="AA118" s="5">
        <f t="shared" si="164"/>
        <v>0.3904464054051594</v>
      </c>
      <c r="AB118" s="5">
        <f t="shared" si="164"/>
        <v>0.37598096198369196</v>
      </c>
      <c r="AC118" s="5">
        <f t="shared" si="164"/>
        <v>0.36206846669036824</v>
      </c>
      <c r="AD118" s="5">
        <f t="shared" si="164"/>
        <v>0.34868540519413449</v>
      </c>
      <c r="AE118" s="5">
        <f t="shared" si="164"/>
        <v>0.33580957481522972</v>
      </c>
      <c r="AF118" s="5">
        <f t="shared" si="164"/>
        <v>0.32341997722939347</v>
      </c>
      <c r="AG118" s="5">
        <f t="shared" si="164"/>
        <v>0.31149672210729568</v>
      </c>
      <c r="AH118" s="5">
        <f t="shared" si="164"/>
        <v>0.30002094067992341</v>
      </c>
      <c r="AI118" s="5">
        <f t="shared" si="164"/>
        <v>0.28897470824262872</v>
      </c>
      <c r="AJ118" s="5">
        <f t="shared" si="164"/>
        <v>0.2783409746599767</v>
      </c>
      <c r="AK118" s="5">
        <f t="shared" si="164"/>
        <v>0.26810350199872562</v>
      </c>
      <c r="AL118" s="5">
        <f t="shared" si="164"/>
        <v>0.25824680848917814</v>
      </c>
      <c r="AM118" s="5">
        <f t="shared" si="164"/>
        <v>0.24875611809033546</v>
      </c>
      <c r="AN118" s="5">
        <f t="shared" si="164"/>
        <v>0.23961731500822109</v>
      </c>
      <c r="AO118" s="5">
        <f t="shared" si="164"/>
        <v>0.23081690258719101</v>
      </c>
      <c r="AP118" s="5">
        <f t="shared" si="164"/>
        <v>0.2223419660597174</v>
      </c>
      <c r="AQ118" s="5">
        <f t="shared" si="164"/>
        <v>0.21418013870036895</v>
      </c>
      <c r="AR118" s="5">
        <f t="shared" si="164"/>
        <v>0.20631957098429135</v>
      </c>
      <c r="AS118" s="5">
        <f t="shared" si="164"/>
        <v>0.19874890239947593</v>
      </c>
      <c r="AT118" s="5">
        <f t="shared" si="164"/>
        <v>0.19145723560574368</v>
      </c>
      <c r="AU118" s="5">
        <f t="shared" si="164"/>
        <v>0.18443411267200685</v>
      </c>
      <c r="AV118" s="5">
        <f t="shared" si="164"/>
        <v>0.17766949315741881</v>
      </c>
      <c r="AW118" s="5">
        <f t="shared" si="164"/>
        <v>0.17115373383189703</v>
      </c>
      <c r="AX118" s="5">
        <f t="shared" si="164"/>
        <v>0.16487756985764437</v>
      </c>
      <c r="AY118" s="5">
        <f t="shared" si="164"/>
        <v>0.15883209727609385</v>
      </c>
      <c r="AZ118" s="5">
        <f t="shared" si="164"/>
        <v>0.15300875666455321</v>
      </c>
      <c r="BA118" s="5">
        <f t="shared" si="164"/>
        <v>0.14739931784407742</v>
      </c>
      <c r="BB118" s="5">
        <f t="shared" si="164"/>
        <v>0.14199586553506502</v>
      </c>
      <c r="BC118" s="5">
        <f t="shared" si="164"/>
        <v>0.136790785870056</v>
      </c>
      <c r="BD118" s="5">
        <f t="shared" si="164"/>
        <v>0.1317767536844453</v>
      </c>
      <c r="BE118" s="5">
        <f t="shared" si="164"/>
        <v>0.12694672051556269</v>
      </c>
      <c r="BF118" s="5">
        <f t="shared" si="164"/>
        <v>0.12229390324899073</v>
      </c>
      <c r="BG118" s="5">
        <f t="shared" si="164"/>
        <v>0.11781177335828089</v>
      </c>
      <c r="BH118" s="5">
        <f t="shared" si="164"/>
        <v>0.11349404669054053</v>
      </c>
      <c r="BI118" s="5">
        <f t="shared" si="164"/>
        <v>0.1093346737558234</v>
      </c>
      <c r="BJ118" s="5">
        <f t="shared" si="164"/>
        <v>0.10532783048298933</v>
      </c>
      <c r="BK118" s="5">
        <f t="shared" si="164"/>
        <v>0.10146790940880203</v>
      </c>
      <c r="BL118" s="26">
        <f t="shared" si="144"/>
        <v>8.1191036180761539E-2</v>
      </c>
      <c r="BM118" s="26">
        <f t="shared" si="163"/>
        <v>8.1305966594442031E-2</v>
      </c>
      <c r="BN118" s="26">
        <f t="shared" si="163"/>
        <v>8.1341793278318725E-2</v>
      </c>
      <c r="BO118" s="26">
        <f t="shared" si="163"/>
        <v>8.1316691589203155E-2</v>
      </c>
      <c r="BP118" s="26">
        <f t="shared" si="163"/>
        <v>8.1245206950524174E-2</v>
      </c>
      <c r="BQ118" s="26">
        <f t="shared" si="163"/>
        <v>8.1138954612465203E-2</v>
      </c>
      <c r="BR118" s="26">
        <f t="shared" si="163"/>
        <v>8.1007185361148301E-2</v>
      </c>
      <c r="BS118" s="26">
        <f t="shared" si="163"/>
        <v>8.0857242952487612E-2</v>
      </c>
      <c r="BT118" s="26">
        <f t="shared" si="163"/>
        <v>8.0694934054613102E-2</v>
      </c>
      <c r="BU118" s="26">
        <f t="shared" si="163"/>
        <v>8.052482746546126E-2</v>
      </c>
      <c r="BV118" s="26">
        <f t="shared" si="163"/>
        <v>8.0350496137559596E-2</v>
      </c>
      <c r="BW118" s="26">
        <f t="shared" si="163"/>
        <v>8.0174712936486536E-2</v>
      </c>
      <c r="BX118" s="26">
        <f t="shared" si="163"/>
        <v>7.9999608959661545E-2</v>
      </c>
      <c r="BY118" s="26">
        <f t="shared" si="163"/>
        <v>7.9826801549056928E-2</v>
      </c>
      <c r="BZ118" s="26">
        <f t="shared" si="163"/>
        <v>7.965749776567696E-2</v>
      </c>
      <c r="CA118" s="26">
        <f t="shared" si="163"/>
        <v>7.9492577991416846E-2</v>
      </c>
      <c r="CB118" s="26">
        <f t="shared" si="163"/>
        <v>7.9332663433917872E-2</v>
      </c>
      <c r="CC118" s="26">
        <f t="shared" si="163"/>
        <v>7.917817059106648E-2</v>
      </c>
      <c r="CD118" s="26">
        <f t="shared" si="163"/>
        <v>7.9029355150695729E-2</v>
      </c>
      <c r="CE118" s="26">
        <f t="shared" si="163"/>
        <v>7.8886347331172293E-2</v>
      </c>
      <c r="CF118" s="26">
        <f t="shared" si="163"/>
        <v>7.8749180288422177E-2</v>
      </c>
      <c r="CG118" s="26">
        <f t="shared" si="163"/>
        <v>7.861781290728119E-2</v>
      </c>
      <c r="CH118" s="26">
        <f t="shared" si="163"/>
        <v>7.8492148045918683E-2</v>
      </c>
      <c r="CI118" s="26">
        <f t="shared" si="163"/>
        <v>7.8372047100253306E-2</v>
      </c>
      <c r="CJ118" s="26">
        <f t="shared" si="163"/>
        <v>7.8257341591698643E-2</v>
      </c>
      <c r="CK118" s="26">
        <f t="shared" si="163"/>
        <v>7.8147842348943203E-2</v>
      </c>
      <c r="CL118" s="26">
        <f t="shared" si="163"/>
        <v>7.8043346746880266E-2</v>
      </c>
      <c r="CM118" s="26">
        <f t="shared" si="163"/>
        <v>7.7943644378500695E-2</v>
      </c>
      <c r="CN118" s="26">
        <f t="shared" si="163"/>
        <v>7.784852146469147E-2</v>
      </c>
      <c r="CO118" s="26">
        <f t="shared" si="163"/>
        <v>7.7757764249335032E-2</v>
      </c>
      <c r="CP118" s="26">
        <f t="shared" si="163"/>
        <v>7.7671161580360609E-2</v>
      </c>
      <c r="CQ118" s="26">
        <f t="shared" si="163"/>
        <v>7.7588506839420687E-2</v>
      </c>
      <c r="CR118" s="26">
        <f t="shared" si="163"/>
        <v>7.7509599352003772E-2</v>
      </c>
      <c r="CS118" s="26">
        <f t="shared" si="163"/>
        <v>7.7434245384711609E-2</v>
      </c>
      <c r="CT118" s="26">
        <f t="shared" si="163"/>
        <v>7.7362258816040863E-2</v>
      </c>
      <c r="CU118" s="26">
        <f t="shared" si="163"/>
        <v>7.7293461550436843E-2</v>
      </c>
      <c r="CV118" s="26">
        <f t="shared" si="163"/>
        <v>7.7227683731918184E-2</v>
      </c>
      <c r="CW118" s="26">
        <f t="shared" si="163"/>
        <v>7.7164763802624797E-2</v>
      </c>
      <c r="CX118" s="26">
        <f t="shared" si="163"/>
        <v>7.7104548442748916E-2</v>
      </c>
      <c r="CY118" s="26">
        <f t="shared" si="163"/>
        <v>7.7046892421087629E-2</v>
      </c>
      <c r="CZ118" s="26">
        <f t="shared" si="163"/>
        <v>7.6991658379592542E-2</v>
      </c>
      <c r="DA118" s="26">
        <f t="shared" si="163"/>
        <v>7.6938716570538343E-2</v>
      </c>
      <c r="DB118" s="26">
        <f t="shared" si="163"/>
        <v>7.6887944561078364E-2</v>
      </c>
      <c r="DC118" s="26">
        <f t="shared" si="163"/>
        <v>7.683922691683634E-2</v>
      </c>
      <c r="DD118" s="26">
        <f t="shared" si="163"/>
        <v>7.6792454873660959E-2</v>
      </c>
      <c r="DE118" s="26">
        <f t="shared" si="163"/>
        <v>7.6747526004635747E-2</v>
      </c>
      <c r="DF118" s="26">
        <f t="shared" si="163"/>
        <v>7.6704343887796039E-2</v>
      </c>
      <c r="DG118" s="26">
        <f t="shared" si="163"/>
        <v>7.6662817778688039E-2</v>
      </c>
      <c r="DH118" s="26">
        <f t="shared" si="163"/>
        <v>7.66228622908489E-2</v>
      </c>
      <c r="DI118" s="26">
        <f t="shared" si="163"/>
        <v>7.6584397086444031E-2</v>
      </c>
      <c r="DJ118" s="26">
        <f t="shared" si="163"/>
        <v>7.6547346578627454E-2</v>
      </c>
      <c r="DK118" s="26">
        <f t="shared" si="163"/>
        <v>7.6511639646660481E-2</v>
      </c>
      <c r="DL118" s="26">
        <f t="shared" si="163"/>
        <v>7.6477209364408008E-2</v>
      </c>
      <c r="DM118" s="26">
        <f t="shared" si="163"/>
        <v>7.6443992742505754E-2</v>
      </c>
      <c r="DN118" s="26">
        <f t="shared" si="163"/>
        <v>7.6411930484241206E-2</v>
      </c>
      <c r="DO118" s="26">
        <f t="shared" si="163"/>
        <v>7.6380966754999932E-2</v>
      </c>
      <c r="DP118" s="26">
        <f t="shared" si="163"/>
        <v>7.6351048964984541E-2</v>
      </c>
      <c r="DQ118" s="26">
        <f t="shared" si="163"/>
        <v>7.6322127564808828E-2</v>
      </c>
      <c r="DR118" s="26">
        <f t="shared" si="163"/>
        <v>7.6294155853495263E-2</v>
      </c>
      <c r="DS118" s="26">
        <f t="shared" si="163"/>
        <v>7.6267089798352575E-2</v>
      </c>
      <c r="DT118" s="6">
        <f>2*(100-(100*G118))/SUM($D118:G118)/100</f>
        <v>8.2991580080982091E-2</v>
      </c>
      <c r="DU118" s="6">
        <f>2*(100-(100*I118))/SUM($D118:I118)/100</f>
        <v>8.2822675601501347E-2</v>
      </c>
      <c r="DV118" s="6">
        <f>2*(100-(100*M118))/SUM($D118:M118)/100</f>
        <v>8.2261245516939099E-2</v>
      </c>
      <c r="DW118" s="6">
        <f>2*(100-(100*Q118))/SUM($D118:Q118)/100</f>
        <v>8.1655208079540617E-2</v>
      </c>
      <c r="DX118" s="6">
        <f>2*(100-(100*W118))/SUM($D118:W118)/100</f>
        <v>8.0887020139077948E-2</v>
      </c>
      <c r="DY118" s="7">
        <f>(DT118-'Data for assignment'!C108)^2</f>
        <v>3.6704076918590516E-8</v>
      </c>
      <c r="DZ118" s="7">
        <f>(DU118-'Data for assignment'!D108)^2</f>
        <v>9.5516493455054859E-7</v>
      </c>
      <c r="EA118" s="7">
        <f>(DV118-'Data for assignment'!E108)^2</f>
        <v>2.3677684366499825E-6</v>
      </c>
      <c r="EB118" s="7">
        <f>(DW118-'Data for assignment'!F108)^2</f>
        <v>8.0928296915473401E-6</v>
      </c>
      <c r="EC118" s="7">
        <f>(DX118-'Data for assignment'!G108)^2</f>
        <v>1.6103991312250455E-5</v>
      </c>
    </row>
    <row r="119" spans="1:133" x14ac:dyDescent="0.3">
      <c r="A119" s="8">
        <v>32906</v>
      </c>
      <c r="B119" s="3">
        <v>8.1000004000000014E-2</v>
      </c>
      <c r="C119" s="4">
        <f t="shared" si="143"/>
        <v>8.0974330955094251E-2</v>
      </c>
      <c r="D119" s="5">
        <f t="shared" si="159"/>
        <v>0.96021744199449333</v>
      </c>
      <c r="E119" s="5">
        <f t="shared" si="159"/>
        <v>0.92191157414285674</v>
      </c>
      <c r="F119" s="5">
        <f t="shared" si="159"/>
        <v>0.88513713611414413</v>
      </c>
      <c r="G119" s="5">
        <f t="shared" si="159"/>
        <v>0.8499027199386</v>
      </c>
      <c r="H119" s="5">
        <f t="shared" si="159"/>
        <v>0.81618599301335959</v>
      </c>
      <c r="I119" s="5">
        <f t="shared" si="159"/>
        <v>0.78394464747286885</v>
      </c>
      <c r="J119" s="5">
        <f t="shared" si="159"/>
        <v>0.75312418175957785</v>
      </c>
      <c r="K119" s="5">
        <f t="shared" si="159"/>
        <v>0.72366335659540748</v>
      </c>
      <c r="L119" s="5">
        <f t="shared" si="159"/>
        <v>0.69549795827433525</v>
      </c>
      <c r="M119" s="5">
        <f t="shared" si="159"/>
        <v>0.6685633401084643</v>
      </c>
      <c r="N119" s="5">
        <f t="shared" si="159"/>
        <v>0.64279608944951849</v>
      </c>
      <c r="O119" s="5">
        <f t="shared" si="159"/>
        <v>0.61813507489297548</v>
      </c>
      <c r="P119" s="5">
        <f t="shared" si="159"/>
        <v>0.59452205910197076</v>
      </c>
      <c r="Q119" s="5">
        <f t="shared" si="159"/>
        <v>0.57190201150020747</v>
      </c>
      <c r="R119" s="5">
        <f t="shared" si="159"/>
        <v>0.55022321741629909</v>
      </c>
      <c r="S119" s="5">
        <f t="shared" si="159"/>
        <v>0.52943725267811181</v>
      </c>
      <c r="T119" s="5">
        <f t="shared" si="158"/>
        <v>0.50949887254452031</v>
      </c>
      <c r="U119" s="5">
        <f t="shared" si="158"/>
        <v>0.49036584926263826</v>
      </c>
      <c r="V119" s="5">
        <f t="shared" si="158"/>
        <v>0.47199878198903844</v>
      </c>
      <c r="W119" s="5">
        <f t="shared" si="158"/>
        <v>0.45436089522965833</v>
      </c>
      <c r="X119" s="5">
        <f t="shared" si="164"/>
        <v>0.43741783653447158</v>
      </c>
      <c r="Y119" s="5">
        <f t="shared" si="164"/>
        <v>0.42113748034025034</v>
      </c>
      <c r="Z119" s="5">
        <f t="shared" si="164"/>
        <v>0.40548974215513156</v>
      </c>
      <c r="AA119" s="5">
        <f t="shared" si="164"/>
        <v>0.3904464054051594</v>
      </c>
      <c r="AB119" s="5">
        <f t="shared" si="164"/>
        <v>0.37598096198369196</v>
      </c>
      <c r="AC119" s="5">
        <f t="shared" si="164"/>
        <v>0.36206846669036824</v>
      </c>
      <c r="AD119" s="5">
        <f t="shared" si="164"/>
        <v>0.34868540519413449</v>
      </c>
      <c r="AE119" s="5">
        <f t="shared" si="164"/>
        <v>0.33580957481522972</v>
      </c>
      <c r="AF119" s="5">
        <f t="shared" si="164"/>
        <v>0.32341997722939347</v>
      </c>
      <c r="AG119" s="5">
        <f t="shared" si="164"/>
        <v>0.31149672210729568</v>
      </c>
      <c r="AH119" s="5">
        <f t="shared" si="164"/>
        <v>0.30002094067992341</v>
      </c>
      <c r="AI119" s="5">
        <f t="shared" si="164"/>
        <v>0.28897470824262872</v>
      </c>
      <c r="AJ119" s="5">
        <f t="shared" si="164"/>
        <v>0.2783409746599767</v>
      </c>
      <c r="AK119" s="5">
        <f t="shared" si="164"/>
        <v>0.26810350199872562</v>
      </c>
      <c r="AL119" s="5">
        <f t="shared" si="164"/>
        <v>0.25824680848917814</v>
      </c>
      <c r="AM119" s="5">
        <f t="shared" si="164"/>
        <v>0.24875611809033546</v>
      </c>
      <c r="AN119" s="5">
        <f t="shared" si="164"/>
        <v>0.23961731500822109</v>
      </c>
      <c r="AO119" s="5">
        <f t="shared" si="164"/>
        <v>0.23081690258719101</v>
      </c>
      <c r="AP119" s="5">
        <f t="shared" si="164"/>
        <v>0.2223419660597174</v>
      </c>
      <c r="AQ119" s="5">
        <f t="shared" si="164"/>
        <v>0.21418013870036895</v>
      </c>
      <c r="AR119" s="5">
        <f t="shared" si="164"/>
        <v>0.20631957098429135</v>
      </c>
      <c r="AS119" s="5">
        <f t="shared" si="164"/>
        <v>0.19874890239947593</v>
      </c>
      <c r="AT119" s="5">
        <f t="shared" si="164"/>
        <v>0.19145723560574368</v>
      </c>
      <c r="AU119" s="5">
        <f t="shared" si="164"/>
        <v>0.18443411267200685</v>
      </c>
      <c r="AV119" s="5">
        <f t="shared" si="164"/>
        <v>0.17766949315741881</v>
      </c>
      <c r="AW119" s="5">
        <f t="shared" si="164"/>
        <v>0.17115373383189703</v>
      </c>
      <c r="AX119" s="5">
        <f t="shared" si="164"/>
        <v>0.16487756985764437</v>
      </c>
      <c r="AY119" s="5">
        <f t="shared" si="164"/>
        <v>0.15883209727609385</v>
      </c>
      <c r="AZ119" s="5">
        <f t="shared" si="164"/>
        <v>0.15300875666455321</v>
      </c>
      <c r="BA119" s="5">
        <f t="shared" si="164"/>
        <v>0.14739931784407742</v>
      </c>
      <c r="BB119" s="5">
        <f t="shared" si="164"/>
        <v>0.14199586553506502</v>
      </c>
      <c r="BC119" s="5">
        <f t="shared" si="164"/>
        <v>0.136790785870056</v>
      </c>
      <c r="BD119" s="5">
        <f t="shared" si="164"/>
        <v>0.1317767536844453</v>
      </c>
      <c r="BE119" s="5">
        <f t="shared" si="164"/>
        <v>0.12694672051556269</v>
      </c>
      <c r="BF119" s="5">
        <f t="shared" si="164"/>
        <v>0.12229390324899073</v>
      </c>
      <c r="BG119" s="5">
        <f t="shared" si="164"/>
        <v>0.11781177335828089</v>
      </c>
      <c r="BH119" s="5">
        <f t="shared" si="164"/>
        <v>0.11349404669054053</v>
      </c>
      <c r="BI119" s="5">
        <f t="shared" si="164"/>
        <v>0.1093346737558234</v>
      </c>
      <c r="BJ119" s="5">
        <f t="shared" si="164"/>
        <v>0.10532783048298933</v>
      </c>
      <c r="BK119" s="5">
        <f t="shared" si="164"/>
        <v>0.10146790940880203</v>
      </c>
      <c r="BL119" s="26">
        <f t="shared" si="144"/>
        <v>8.1191036180761539E-2</v>
      </c>
      <c r="BM119" s="26">
        <f t="shared" si="163"/>
        <v>8.1305966594442031E-2</v>
      </c>
      <c r="BN119" s="26">
        <f t="shared" si="163"/>
        <v>8.1341793278318725E-2</v>
      </c>
      <c r="BO119" s="26">
        <f t="shared" si="163"/>
        <v>8.1316691589203155E-2</v>
      </c>
      <c r="BP119" s="26">
        <f t="shared" si="163"/>
        <v>8.1245206950524174E-2</v>
      </c>
      <c r="BQ119" s="26">
        <f t="shared" si="163"/>
        <v>8.1138954612465203E-2</v>
      </c>
      <c r="BR119" s="26">
        <f t="shared" si="163"/>
        <v>8.1007185361148301E-2</v>
      </c>
      <c r="BS119" s="26">
        <f t="shared" si="163"/>
        <v>8.0857242952487612E-2</v>
      </c>
      <c r="BT119" s="26">
        <f t="shared" si="163"/>
        <v>8.0694934054613102E-2</v>
      </c>
      <c r="BU119" s="26">
        <f t="shared" si="163"/>
        <v>8.052482746546126E-2</v>
      </c>
      <c r="BV119" s="26">
        <f t="shared" si="163"/>
        <v>8.0350496137559596E-2</v>
      </c>
      <c r="BW119" s="26">
        <f t="shared" si="163"/>
        <v>8.0174712936486536E-2</v>
      </c>
      <c r="BX119" s="26">
        <f t="shared" si="163"/>
        <v>7.9999608959661545E-2</v>
      </c>
      <c r="BY119" s="26">
        <f t="shared" si="163"/>
        <v>7.9826801549056928E-2</v>
      </c>
      <c r="BZ119" s="26">
        <f t="shared" si="163"/>
        <v>7.965749776567696E-2</v>
      </c>
      <c r="CA119" s="26">
        <f t="shared" si="163"/>
        <v>7.9492577991416846E-2</v>
      </c>
      <c r="CB119" s="26">
        <f t="shared" si="163"/>
        <v>7.9332663433917872E-2</v>
      </c>
      <c r="CC119" s="26">
        <f t="shared" si="163"/>
        <v>7.917817059106648E-2</v>
      </c>
      <c r="CD119" s="26">
        <f t="shared" si="163"/>
        <v>7.9029355150695729E-2</v>
      </c>
      <c r="CE119" s="26">
        <f t="shared" si="163"/>
        <v>7.8886347331172293E-2</v>
      </c>
      <c r="CF119" s="26">
        <f t="shared" si="163"/>
        <v>7.8749180288422177E-2</v>
      </c>
      <c r="CG119" s="26">
        <f t="shared" si="163"/>
        <v>7.861781290728119E-2</v>
      </c>
      <c r="CH119" s="26">
        <f t="shared" si="163"/>
        <v>7.8492148045918683E-2</v>
      </c>
      <c r="CI119" s="26">
        <f t="shared" si="163"/>
        <v>7.8372047100253306E-2</v>
      </c>
      <c r="CJ119" s="26">
        <f t="shared" si="163"/>
        <v>7.8257341591698643E-2</v>
      </c>
      <c r="CK119" s="26">
        <f t="shared" si="163"/>
        <v>7.8147842348943203E-2</v>
      </c>
      <c r="CL119" s="26">
        <f t="shared" si="163"/>
        <v>7.8043346746880266E-2</v>
      </c>
      <c r="CM119" s="26">
        <f t="shared" si="163"/>
        <v>7.7943644378500695E-2</v>
      </c>
      <c r="CN119" s="26">
        <f t="shared" si="163"/>
        <v>7.784852146469147E-2</v>
      </c>
      <c r="CO119" s="26">
        <f t="shared" si="163"/>
        <v>7.7757764249335032E-2</v>
      </c>
      <c r="CP119" s="26">
        <f t="shared" si="163"/>
        <v>7.7671161580360609E-2</v>
      </c>
      <c r="CQ119" s="26">
        <f t="shared" si="163"/>
        <v>7.7588506839420687E-2</v>
      </c>
      <c r="CR119" s="26">
        <f t="shared" si="163"/>
        <v>7.7509599352003772E-2</v>
      </c>
      <c r="CS119" s="26">
        <f t="shared" si="163"/>
        <v>7.7434245384711609E-2</v>
      </c>
      <c r="CT119" s="26">
        <f t="shared" si="163"/>
        <v>7.7362258816040863E-2</v>
      </c>
      <c r="CU119" s="26">
        <f t="shared" si="163"/>
        <v>7.7293461550436843E-2</v>
      </c>
      <c r="CV119" s="26">
        <f t="shared" si="163"/>
        <v>7.7227683731918184E-2</v>
      </c>
      <c r="CW119" s="26">
        <f t="shared" si="163"/>
        <v>7.7164763802624797E-2</v>
      </c>
      <c r="CX119" s="26">
        <f t="shared" si="163"/>
        <v>7.7104548442748916E-2</v>
      </c>
      <c r="CY119" s="26">
        <f t="shared" si="163"/>
        <v>7.7046892421087629E-2</v>
      </c>
      <c r="CZ119" s="26">
        <f t="shared" si="163"/>
        <v>7.6991658379592542E-2</v>
      </c>
      <c r="DA119" s="26">
        <f t="shared" si="163"/>
        <v>7.6938716570538343E-2</v>
      </c>
      <c r="DB119" s="26">
        <f t="shared" si="163"/>
        <v>7.6887944561078364E-2</v>
      </c>
      <c r="DC119" s="26">
        <f t="shared" si="163"/>
        <v>7.683922691683634E-2</v>
      </c>
      <c r="DD119" s="26">
        <f t="shared" si="163"/>
        <v>7.6792454873660959E-2</v>
      </c>
      <c r="DE119" s="26">
        <f t="shared" si="163"/>
        <v>7.6747526004635747E-2</v>
      </c>
      <c r="DF119" s="26">
        <f t="shared" si="163"/>
        <v>7.6704343887796039E-2</v>
      </c>
      <c r="DG119" s="26">
        <f t="shared" si="163"/>
        <v>7.6662817778688039E-2</v>
      </c>
      <c r="DH119" s="26">
        <f t="shared" si="163"/>
        <v>7.66228622908489E-2</v>
      </c>
      <c r="DI119" s="26">
        <f t="shared" si="163"/>
        <v>7.6584397086444031E-2</v>
      </c>
      <c r="DJ119" s="26">
        <f t="shared" si="163"/>
        <v>7.6547346578627454E-2</v>
      </c>
      <c r="DK119" s="26">
        <f t="shared" si="163"/>
        <v>7.6511639646660481E-2</v>
      </c>
      <c r="DL119" s="26">
        <f t="shared" si="163"/>
        <v>7.6477209364408008E-2</v>
      </c>
      <c r="DM119" s="26">
        <f t="shared" si="163"/>
        <v>7.6443992742505754E-2</v>
      </c>
      <c r="DN119" s="26">
        <f t="shared" si="163"/>
        <v>7.6411930484241206E-2</v>
      </c>
      <c r="DO119" s="26">
        <f t="shared" si="163"/>
        <v>7.6380966754999932E-2</v>
      </c>
      <c r="DP119" s="26">
        <f t="shared" si="163"/>
        <v>7.6351048964984541E-2</v>
      </c>
      <c r="DQ119" s="26">
        <f t="shared" si="163"/>
        <v>7.6322127564808828E-2</v>
      </c>
      <c r="DR119" s="26">
        <f t="shared" si="163"/>
        <v>7.6294155853495263E-2</v>
      </c>
      <c r="DS119" s="26">
        <f t="shared" si="163"/>
        <v>7.6267089798352575E-2</v>
      </c>
      <c r="DT119" s="6">
        <f>2*(100-(100*G119))/SUM($D119:G119)/100</f>
        <v>8.2991580080982091E-2</v>
      </c>
      <c r="DU119" s="6">
        <f>2*(100-(100*I119))/SUM($D119:I119)/100</f>
        <v>8.2822675601501347E-2</v>
      </c>
      <c r="DV119" s="6">
        <f>2*(100-(100*M119))/SUM($D119:M119)/100</f>
        <v>8.2261245516939099E-2</v>
      </c>
      <c r="DW119" s="6">
        <f>2*(100-(100*Q119))/SUM($D119:Q119)/100</f>
        <v>8.1655208079540617E-2</v>
      </c>
      <c r="DX119" s="6">
        <f>2*(100-(100*W119))/SUM($D119:W119)/100</f>
        <v>8.0887020139077948E-2</v>
      </c>
      <c r="DY119" s="7">
        <f>(DT119-'Data for assignment'!C109)^2</f>
        <v>5.0185736482249815E-7</v>
      </c>
      <c r="DZ119" s="7">
        <f>(DU119-'Data for assignment'!D109)^2</f>
        <v>2.1824962423547929E-6</v>
      </c>
      <c r="EA119" s="7">
        <f>(DV119-'Data for assignment'!E109)^2</f>
        <v>3.7587728230986926E-6</v>
      </c>
      <c r="EB119" s="7">
        <f>(DW119-'Data for assignment'!F109)^2</f>
        <v>8.6717994548029106E-6</v>
      </c>
      <c r="EC119" s="7">
        <f>(DX119-'Data for assignment'!G109)^2</f>
        <v>1.6916603336350436E-5</v>
      </c>
    </row>
    <row r="120" spans="1:133" x14ac:dyDescent="0.3">
      <c r="A120" s="8">
        <v>32913</v>
      </c>
      <c r="B120" s="3">
        <v>8.1000004000000014E-2</v>
      </c>
      <c r="C120" s="4">
        <f t="shared" si="143"/>
        <v>8.0974330955094251E-2</v>
      </c>
      <c r="D120" s="5">
        <f t="shared" si="159"/>
        <v>0.96021744199449333</v>
      </c>
      <c r="E120" s="5">
        <f t="shared" si="159"/>
        <v>0.92191157414285674</v>
      </c>
      <c r="F120" s="5">
        <f t="shared" si="159"/>
        <v>0.88513713611414413</v>
      </c>
      <c r="G120" s="5">
        <f t="shared" si="159"/>
        <v>0.8499027199386</v>
      </c>
      <c r="H120" s="5">
        <f t="shared" si="159"/>
        <v>0.81618599301335959</v>
      </c>
      <c r="I120" s="5">
        <f t="shared" si="159"/>
        <v>0.78394464747286885</v>
      </c>
      <c r="J120" s="5">
        <f t="shared" si="159"/>
        <v>0.75312418175957785</v>
      </c>
      <c r="K120" s="5">
        <f t="shared" si="159"/>
        <v>0.72366335659540748</v>
      </c>
      <c r="L120" s="5">
        <f t="shared" si="159"/>
        <v>0.69549795827433525</v>
      </c>
      <c r="M120" s="5">
        <f t="shared" si="159"/>
        <v>0.6685633401084643</v>
      </c>
      <c r="N120" s="5">
        <f t="shared" si="159"/>
        <v>0.64279608944951849</v>
      </c>
      <c r="O120" s="5">
        <f t="shared" si="159"/>
        <v>0.61813507489297548</v>
      </c>
      <c r="P120" s="5">
        <f t="shared" si="159"/>
        <v>0.59452205910197076</v>
      </c>
      <c r="Q120" s="5">
        <f t="shared" si="159"/>
        <v>0.57190201150020747</v>
      </c>
      <c r="R120" s="5">
        <f t="shared" si="159"/>
        <v>0.55022321741629909</v>
      </c>
      <c r="S120" s="5">
        <f t="shared" si="159"/>
        <v>0.52943725267811181</v>
      </c>
      <c r="T120" s="5">
        <f t="shared" si="158"/>
        <v>0.50949887254452031</v>
      </c>
      <c r="U120" s="5">
        <f t="shared" si="158"/>
        <v>0.49036584926263826</v>
      </c>
      <c r="V120" s="5">
        <f t="shared" si="158"/>
        <v>0.47199878198903844</v>
      </c>
      <c r="W120" s="5">
        <f t="shared" si="158"/>
        <v>0.45436089522965833</v>
      </c>
      <c r="X120" s="5">
        <f t="shared" si="164"/>
        <v>0.43741783653447158</v>
      </c>
      <c r="Y120" s="5">
        <f t="shared" si="164"/>
        <v>0.42113748034025034</v>
      </c>
      <c r="Z120" s="5">
        <f t="shared" si="164"/>
        <v>0.40548974215513156</v>
      </c>
      <c r="AA120" s="5">
        <f t="shared" si="164"/>
        <v>0.3904464054051594</v>
      </c>
      <c r="AB120" s="5">
        <f t="shared" si="164"/>
        <v>0.37598096198369196</v>
      </c>
      <c r="AC120" s="5">
        <f t="shared" si="164"/>
        <v>0.36206846669036824</v>
      </c>
      <c r="AD120" s="5">
        <f t="shared" si="164"/>
        <v>0.34868540519413449</v>
      </c>
      <c r="AE120" s="5">
        <f t="shared" si="164"/>
        <v>0.33580957481522972</v>
      </c>
      <c r="AF120" s="5">
        <f t="shared" si="164"/>
        <v>0.32341997722939347</v>
      </c>
      <c r="AG120" s="5">
        <f t="shared" si="164"/>
        <v>0.31149672210729568</v>
      </c>
      <c r="AH120" s="5">
        <f t="shared" si="164"/>
        <v>0.30002094067992341</v>
      </c>
      <c r="AI120" s="5">
        <f t="shared" si="164"/>
        <v>0.28897470824262872</v>
      </c>
      <c r="AJ120" s="5">
        <f t="shared" si="164"/>
        <v>0.2783409746599767</v>
      </c>
      <c r="AK120" s="5">
        <f t="shared" si="164"/>
        <v>0.26810350199872562</v>
      </c>
      <c r="AL120" s="5">
        <f t="shared" si="164"/>
        <v>0.25824680848917814</v>
      </c>
      <c r="AM120" s="5">
        <f t="shared" si="164"/>
        <v>0.24875611809033546</v>
      </c>
      <c r="AN120" s="5">
        <f t="shared" si="164"/>
        <v>0.23961731500822109</v>
      </c>
      <c r="AO120" s="5">
        <f t="shared" si="164"/>
        <v>0.23081690258719101</v>
      </c>
      <c r="AP120" s="5">
        <f t="shared" si="164"/>
        <v>0.2223419660597174</v>
      </c>
      <c r="AQ120" s="5">
        <f t="shared" si="164"/>
        <v>0.21418013870036895</v>
      </c>
      <c r="AR120" s="5">
        <f t="shared" si="164"/>
        <v>0.20631957098429135</v>
      </c>
      <c r="AS120" s="5">
        <f t="shared" si="164"/>
        <v>0.19874890239947593</v>
      </c>
      <c r="AT120" s="5">
        <f t="shared" si="164"/>
        <v>0.19145723560574368</v>
      </c>
      <c r="AU120" s="5">
        <f t="shared" si="164"/>
        <v>0.18443411267200685</v>
      </c>
      <c r="AV120" s="5">
        <f t="shared" si="164"/>
        <v>0.17766949315741881</v>
      </c>
      <c r="AW120" s="5">
        <f t="shared" si="164"/>
        <v>0.17115373383189703</v>
      </c>
      <c r="AX120" s="5">
        <f t="shared" si="164"/>
        <v>0.16487756985764437</v>
      </c>
      <c r="AY120" s="5">
        <f t="shared" si="164"/>
        <v>0.15883209727609385</v>
      </c>
      <c r="AZ120" s="5">
        <f t="shared" si="164"/>
        <v>0.15300875666455321</v>
      </c>
      <c r="BA120" s="5">
        <f t="shared" si="164"/>
        <v>0.14739931784407742</v>
      </c>
      <c r="BB120" s="5">
        <f t="shared" si="164"/>
        <v>0.14199586553506502</v>
      </c>
      <c r="BC120" s="5">
        <f t="shared" si="164"/>
        <v>0.136790785870056</v>
      </c>
      <c r="BD120" s="5">
        <f t="shared" si="164"/>
        <v>0.1317767536844453</v>
      </c>
      <c r="BE120" s="5">
        <f t="shared" si="164"/>
        <v>0.12694672051556269</v>
      </c>
      <c r="BF120" s="5">
        <f t="shared" si="164"/>
        <v>0.12229390324899073</v>
      </c>
      <c r="BG120" s="5">
        <f t="shared" si="164"/>
        <v>0.11781177335828089</v>
      </c>
      <c r="BH120" s="5">
        <f t="shared" si="164"/>
        <v>0.11349404669054053</v>
      </c>
      <c r="BI120" s="5">
        <f t="shared" si="164"/>
        <v>0.1093346737558234</v>
      </c>
      <c r="BJ120" s="5">
        <f t="shared" si="164"/>
        <v>0.10532783048298933</v>
      </c>
      <c r="BK120" s="5">
        <f t="shared" si="164"/>
        <v>0.10146790940880203</v>
      </c>
      <c r="BL120" s="26">
        <f t="shared" si="144"/>
        <v>8.1191036180761539E-2</v>
      </c>
      <c r="BM120" s="26">
        <f t="shared" si="163"/>
        <v>8.1305966594442031E-2</v>
      </c>
      <c r="BN120" s="26">
        <f t="shared" si="163"/>
        <v>8.1341793278318725E-2</v>
      </c>
      <c r="BO120" s="26">
        <f t="shared" si="163"/>
        <v>8.1316691589203155E-2</v>
      </c>
      <c r="BP120" s="26">
        <f t="shared" si="163"/>
        <v>8.1245206950524174E-2</v>
      </c>
      <c r="BQ120" s="26">
        <f t="shared" si="163"/>
        <v>8.1138954612465203E-2</v>
      </c>
      <c r="BR120" s="26">
        <f t="shared" si="163"/>
        <v>8.1007185361148301E-2</v>
      </c>
      <c r="BS120" s="26">
        <f t="shared" si="163"/>
        <v>8.0857242952487612E-2</v>
      </c>
      <c r="BT120" s="26">
        <f t="shared" si="163"/>
        <v>8.0694934054613102E-2</v>
      </c>
      <c r="BU120" s="26">
        <f t="shared" si="163"/>
        <v>8.052482746546126E-2</v>
      </c>
      <c r="BV120" s="26">
        <f t="shared" si="163"/>
        <v>8.0350496137559596E-2</v>
      </c>
      <c r="BW120" s="26">
        <f t="shared" si="163"/>
        <v>8.0174712936486536E-2</v>
      </c>
      <c r="BX120" s="26">
        <f t="shared" si="163"/>
        <v>7.9999608959661545E-2</v>
      </c>
      <c r="BY120" s="26">
        <f t="shared" si="163"/>
        <v>7.9826801549056928E-2</v>
      </c>
      <c r="BZ120" s="26">
        <f t="shared" si="163"/>
        <v>7.965749776567696E-2</v>
      </c>
      <c r="CA120" s="26">
        <f t="shared" si="163"/>
        <v>7.9492577991416846E-2</v>
      </c>
      <c r="CB120" s="26">
        <f t="shared" si="163"/>
        <v>7.9332663433917872E-2</v>
      </c>
      <c r="CC120" s="26">
        <f t="shared" si="163"/>
        <v>7.917817059106648E-2</v>
      </c>
      <c r="CD120" s="26">
        <f t="shared" si="163"/>
        <v>7.9029355150695729E-2</v>
      </c>
      <c r="CE120" s="26">
        <f t="shared" si="163"/>
        <v>7.8886347331172293E-2</v>
      </c>
      <c r="CF120" s="26">
        <f t="shared" si="163"/>
        <v>7.8749180288422177E-2</v>
      </c>
      <c r="CG120" s="26">
        <f t="shared" si="163"/>
        <v>7.861781290728119E-2</v>
      </c>
      <c r="CH120" s="26">
        <f t="shared" si="163"/>
        <v>7.8492148045918683E-2</v>
      </c>
      <c r="CI120" s="26">
        <f t="shared" si="163"/>
        <v>7.8372047100253306E-2</v>
      </c>
      <c r="CJ120" s="26">
        <f t="shared" si="163"/>
        <v>7.8257341591698643E-2</v>
      </c>
      <c r="CK120" s="26">
        <f t="shared" si="163"/>
        <v>7.8147842348943203E-2</v>
      </c>
      <c r="CL120" s="26">
        <f t="shared" si="163"/>
        <v>7.8043346746880266E-2</v>
      </c>
      <c r="CM120" s="26">
        <f t="shared" si="163"/>
        <v>7.7943644378500695E-2</v>
      </c>
      <c r="CN120" s="26">
        <f t="shared" si="163"/>
        <v>7.784852146469147E-2</v>
      </c>
      <c r="CO120" s="26">
        <f t="shared" si="163"/>
        <v>7.7757764249335032E-2</v>
      </c>
      <c r="CP120" s="26">
        <f t="shared" si="163"/>
        <v>7.7671161580360609E-2</v>
      </c>
      <c r="CQ120" s="26">
        <f t="shared" si="163"/>
        <v>7.7588506839420687E-2</v>
      </c>
      <c r="CR120" s="26">
        <f t="shared" si="163"/>
        <v>7.7509599352003772E-2</v>
      </c>
      <c r="CS120" s="26">
        <f t="shared" si="163"/>
        <v>7.7434245384711609E-2</v>
      </c>
      <c r="CT120" s="26">
        <f t="shared" ref="BM120:DS124" si="165">-(LN(CT$7)/CT$6)+(CT$8/CT$6)*$C120</f>
        <v>7.7362258816040863E-2</v>
      </c>
      <c r="CU120" s="26">
        <f t="shared" si="165"/>
        <v>7.7293461550436843E-2</v>
      </c>
      <c r="CV120" s="26">
        <f t="shared" si="165"/>
        <v>7.7227683731918184E-2</v>
      </c>
      <c r="CW120" s="26">
        <f t="shared" si="165"/>
        <v>7.7164763802624797E-2</v>
      </c>
      <c r="CX120" s="26">
        <f t="shared" si="165"/>
        <v>7.7104548442748916E-2</v>
      </c>
      <c r="CY120" s="26">
        <f t="shared" si="165"/>
        <v>7.7046892421087629E-2</v>
      </c>
      <c r="CZ120" s="26">
        <f t="shared" si="165"/>
        <v>7.6991658379592542E-2</v>
      </c>
      <c r="DA120" s="26">
        <f t="shared" si="165"/>
        <v>7.6938716570538343E-2</v>
      </c>
      <c r="DB120" s="26">
        <f t="shared" si="165"/>
        <v>7.6887944561078364E-2</v>
      </c>
      <c r="DC120" s="26">
        <f t="shared" si="165"/>
        <v>7.683922691683634E-2</v>
      </c>
      <c r="DD120" s="26">
        <f t="shared" si="165"/>
        <v>7.6792454873660959E-2</v>
      </c>
      <c r="DE120" s="26">
        <f t="shared" si="165"/>
        <v>7.6747526004635747E-2</v>
      </c>
      <c r="DF120" s="26">
        <f t="shared" si="165"/>
        <v>7.6704343887796039E-2</v>
      </c>
      <c r="DG120" s="26">
        <f t="shared" si="165"/>
        <v>7.6662817778688039E-2</v>
      </c>
      <c r="DH120" s="26">
        <f t="shared" si="165"/>
        <v>7.66228622908489E-2</v>
      </c>
      <c r="DI120" s="26">
        <f t="shared" si="165"/>
        <v>7.6584397086444031E-2</v>
      </c>
      <c r="DJ120" s="26">
        <f t="shared" si="165"/>
        <v>7.6547346578627454E-2</v>
      </c>
      <c r="DK120" s="26">
        <f t="shared" si="165"/>
        <v>7.6511639646660481E-2</v>
      </c>
      <c r="DL120" s="26">
        <f t="shared" si="165"/>
        <v>7.6477209364408008E-2</v>
      </c>
      <c r="DM120" s="26">
        <f t="shared" si="165"/>
        <v>7.6443992742505754E-2</v>
      </c>
      <c r="DN120" s="26">
        <f t="shared" si="165"/>
        <v>7.6411930484241206E-2</v>
      </c>
      <c r="DO120" s="26">
        <f t="shared" si="165"/>
        <v>7.6380966754999932E-2</v>
      </c>
      <c r="DP120" s="26">
        <f t="shared" si="165"/>
        <v>7.6351048964984541E-2</v>
      </c>
      <c r="DQ120" s="26">
        <f t="shared" si="165"/>
        <v>7.6322127564808828E-2</v>
      </c>
      <c r="DR120" s="26">
        <f t="shared" si="165"/>
        <v>7.6294155853495263E-2</v>
      </c>
      <c r="DS120" s="26">
        <f t="shared" si="165"/>
        <v>7.6267089798352575E-2</v>
      </c>
      <c r="DT120" s="6">
        <f>2*(100-(100*G120))/SUM($D120:G120)/100</f>
        <v>8.2991580080982091E-2</v>
      </c>
      <c r="DU120" s="6">
        <f>2*(100-(100*I120))/SUM($D120:I120)/100</f>
        <v>8.2822675601501347E-2</v>
      </c>
      <c r="DV120" s="6">
        <f>2*(100-(100*M120))/SUM($D120:M120)/100</f>
        <v>8.2261245516939099E-2</v>
      </c>
      <c r="DW120" s="6">
        <f>2*(100-(100*Q120))/SUM($D120:Q120)/100</f>
        <v>8.1655208079540617E-2</v>
      </c>
      <c r="DX120" s="6">
        <f>2*(100-(100*W120))/SUM($D120:W120)/100</f>
        <v>8.0887020139077948E-2</v>
      </c>
      <c r="DY120" s="7">
        <f>(DT120-'Data for assignment'!C110)^2</f>
        <v>2.4165097601835572E-7</v>
      </c>
      <c r="DZ120" s="7">
        <f>(DU120-'Data for assignment'!D110)^2</f>
        <v>1.7865635481092983E-7</v>
      </c>
      <c r="EA120" s="7">
        <f>(DV120-'Data for assignment'!E110)^2</f>
        <v>4.0800728963038254E-7</v>
      </c>
      <c r="EB120" s="7">
        <f>(DW120-'Data for assignment'!F110)^2</f>
        <v>3.0443058248720265E-6</v>
      </c>
      <c r="EC120" s="7">
        <f>(DX120-'Data for assignment'!G110)^2</f>
        <v>4.8972975687014968E-6</v>
      </c>
    </row>
    <row r="121" spans="1:133" x14ac:dyDescent="0.3">
      <c r="A121" s="8">
        <v>32920</v>
      </c>
      <c r="B121" s="3">
        <v>8.1000004000000014E-2</v>
      </c>
      <c r="C121" s="4">
        <f t="shared" si="143"/>
        <v>8.0974330955094251E-2</v>
      </c>
      <c r="D121" s="5">
        <f t="shared" si="159"/>
        <v>0.96021744199449333</v>
      </c>
      <c r="E121" s="5">
        <f t="shared" si="159"/>
        <v>0.92191157414285674</v>
      </c>
      <c r="F121" s="5">
        <f t="shared" si="159"/>
        <v>0.88513713611414413</v>
      </c>
      <c r="G121" s="5">
        <f t="shared" si="159"/>
        <v>0.8499027199386</v>
      </c>
      <c r="H121" s="5">
        <f t="shared" si="159"/>
        <v>0.81618599301335959</v>
      </c>
      <c r="I121" s="5">
        <f t="shared" si="159"/>
        <v>0.78394464747286885</v>
      </c>
      <c r="J121" s="5">
        <f t="shared" si="159"/>
        <v>0.75312418175957785</v>
      </c>
      <c r="K121" s="5">
        <f t="shared" si="159"/>
        <v>0.72366335659540748</v>
      </c>
      <c r="L121" s="5">
        <f t="shared" si="159"/>
        <v>0.69549795827433525</v>
      </c>
      <c r="M121" s="5">
        <f t="shared" si="159"/>
        <v>0.6685633401084643</v>
      </c>
      <c r="N121" s="5">
        <f t="shared" si="159"/>
        <v>0.64279608944951849</v>
      </c>
      <c r="O121" s="5">
        <f t="shared" si="159"/>
        <v>0.61813507489297548</v>
      </c>
      <c r="P121" s="5">
        <f t="shared" si="159"/>
        <v>0.59452205910197076</v>
      </c>
      <c r="Q121" s="5">
        <f t="shared" si="159"/>
        <v>0.57190201150020747</v>
      </c>
      <c r="R121" s="5">
        <f t="shared" si="159"/>
        <v>0.55022321741629909</v>
      </c>
      <c r="S121" s="5">
        <f t="shared" si="159"/>
        <v>0.52943725267811181</v>
      </c>
      <c r="T121" s="5">
        <f t="shared" si="158"/>
        <v>0.50949887254452031</v>
      </c>
      <c r="U121" s="5">
        <f t="shared" si="158"/>
        <v>0.49036584926263826</v>
      </c>
      <c r="V121" s="5">
        <f t="shared" si="158"/>
        <v>0.47199878198903844</v>
      </c>
      <c r="W121" s="5">
        <f t="shared" si="158"/>
        <v>0.45436089522965833</v>
      </c>
      <c r="X121" s="5">
        <f t="shared" si="164"/>
        <v>0.43741783653447158</v>
      </c>
      <c r="Y121" s="5">
        <f t="shared" si="164"/>
        <v>0.42113748034025034</v>
      </c>
      <c r="Z121" s="5">
        <f t="shared" si="164"/>
        <v>0.40548974215513156</v>
      </c>
      <c r="AA121" s="5">
        <f t="shared" si="164"/>
        <v>0.3904464054051594</v>
      </c>
      <c r="AB121" s="5">
        <f t="shared" si="164"/>
        <v>0.37598096198369196</v>
      </c>
      <c r="AC121" s="5">
        <f t="shared" si="164"/>
        <v>0.36206846669036824</v>
      </c>
      <c r="AD121" s="5">
        <f t="shared" si="164"/>
        <v>0.34868540519413449</v>
      </c>
      <c r="AE121" s="5">
        <f t="shared" si="164"/>
        <v>0.33580957481522972</v>
      </c>
      <c r="AF121" s="5">
        <f t="shared" si="164"/>
        <v>0.32341997722939347</v>
      </c>
      <c r="AG121" s="5">
        <f t="shared" si="164"/>
        <v>0.31149672210729568</v>
      </c>
      <c r="AH121" s="5">
        <f t="shared" si="164"/>
        <v>0.30002094067992341</v>
      </c>
      <c r="AI121" s="5">
        <f t="shared" si="164"/>
        <v>0.28897470824262872</v>
      </c>
      <c r="AJ121" s="5">
        <f t="shared" si="164"/>
        <v>0.2783409746599767</v>
      </c>
      <c r="AK121" s="5">
        <f t="shared" si="164"/>
        <v>0.26810350199872562</v>
      </c>
      <c r="AL121" s="5">
        <f t="shared" si="164"/>
        <v>0.25824680848917814</v>
      </c>
      <c r="AM121" s="5">
        <f t="shared" si="164"/>
        <v>0.24875611809033546</v>
      </c>
      <c r="AN121" s="5">
        <f t="shared" si="164"/>
        <v>0.23961731500822109</v>
      </c>
      <c r="AO121" s="5">
        <f t="shared" si="164"/>
        <v>0.23081690258719101</v>
      </c>
      <c r="AP121" s="5">
        <f t="shared" si="164"/>
        <v>0.2223419660597174</v>
      </c>
      <c r="AQ121" s="5">
        <f t="shared" si="164"/>
        <v>0.21418013870036895</v>
      </c>
      <c r="AR121" s="5">
        <f t="shared" si="164"/>
        <v>0.20631957098429135</v>
      </c>
      <c r="AS121" s="5">
        <f t="shared" si="164"/>
        <v>0.19874890239947593</v>
      </c>
      <c r="AT121" s="5">
        <f t="shared" si="164"/>
        <v>0.19145723560574368</v>
      </c>
      <c r="AU121" s="5">
        <f t="shared" si="164"/>
        <v>0.18443411267200685</v>
      </c>
      <c r="AV121" s="5">
        <f t="shared" si="164"/>
        <v>0.17766949315741881</v>
      </c>
      <c r="AW121" s="5">
        <f t="shared" si="164"/>
        <v>0.17115373383189703</v>
      </c>
      <c r="AX121" s="5">
        <f t="shared" si="164"/>
        <v>0.16487756985764437</v>
      </c>
      <c r="AY121" s="5">
        <f t="shared" si="164"/>
        <v>0.15883209727609385</v>
      </c>
      <c r="AZ121" s="5">
        <f t="shared" si="164"/>
        <v>0.15300875666455321</v>
      </c>
      <c r="BA121" s="5">
        <f t="shared" si="164"/>
        <v>0.14739931784407742</v>
      </c>
      <c r="BB121" s="5">
        <f t="shared" si="164"/>
        <v>0.14199586553506502</v>
      </c>
      <c r="BC121" s="5">
        <f t="shared" si="164"/>
        <v>0.136790785870056</v>
      </c>
      <c r="BD121" s="5">
        <f t="shared" si="164"/>
        <v>0.1317767536844453</v>
      </c>
      <c r="BE121" s="5">
        <f t="shared" si="164"/>
        <v>0.12694672051556269</v>
      </c>
      <c r="BF121" s="5">
        <f t="shared" si="164"/>
        <v>0.12229390324899073</v>
      </c>
      <c r="BG121" s="5">
        <f t="shared" si="164"/>
        <v>0.11781177335828089</v>
      </c>
      <c r="BH121" s="5">
        <f t="shared" si="164"/>
        <v>0.11349404669054053</v>
      </c>
      <c r="BI121" s="5">
        <f t="shared" si="164"/>
        <v>0.1093346737558234</v>
      </c>
      <c r="BJ121" s="5">
        <f t="shared" si="164"/>
        <v>0.10532783048298933</v>
      </c>
      <c r="BK121" s="5">
        <f t="shared" si="164"/>
        <v>0.10146790940880203</v>
      </c>
      <c r="BL121" s="26">
        <f t="shared" si="144"/>
        <v>8.1191036180761539E-2</v>
      </c>
      <c r="BM121" s="26">
        <f t="shared" si="165"/>
        <v>8.1305966594442031E-2</v>
      </c>
      <c r="BN121" s="26">
        <f t="shared" si="165"/>
        <v>8.1341793278318725E-2</v>
      </c>
      <c r="BO121" s="26">
        <f t="shared" si="165"/>
        <v>8.1316691589203155E-2</v>
      </c>
      <c r="BP121" s="26">
        <f t="shared" si="165"/>
        <v>8.1245206950524174E-2</v>
      </c>
      <c r="BQ121" s="26">
        <f t="shared" si="165"/>
        <v>8.1138954612465203E-2</v>
      </c>
      <c r="BR121" s="26">
        <f t="shared" si="165"/>
        <v>8.1007185361148301E-2</v>
      </c>
      <c r="BS121" s="26">
        <f t="shared" si="165"/>
        <v>8.0857242952487612E-2</v>
      </c>
      <c r="BT121" s="26">
        <f t="shared" si="165"/>
        <v>8.0694934054613102E-2</v>
      </c>
      <c r="BU121" s="26">
        <f t="shared" si="165"/>
        <v>8.052482746546126E-2</v>
      </c>
      <c r="BV121" s="26">
        <f t="shared" si="165"/>
        <v>8.0350496137559596E-2</v>
      </c>
      <c r="BW121" s="26">
        <f t="shared" si="165"/>
        <v>8.0174712936486536E-2</v>
      </c>
      <c r="BX121" s="26">
        <f t="shared" si="165"/>
        <v>7.9999608959661545E-2</v>
      </c>
      <c r="BY121" s="26">
        <f t="shared" si="165"/>
        <v>7.9826801549056928E-2</v>
      </c>
      <c r="BZ121" s="26">
        <f t="shared" si="165"/>
        <v>7.965749776567696E-2</v>
      </c>
      <c r="CA121" s="26">
        <f t="shared" si="165"/>
        <v>7.9492577991416846E-2</v>
      </c>
      <c r="CB121" s="26">
        <f t="shared" si="165"/>
        <v>7.9332663433917872E-2</v>
      </c>
      <c r="CC121" s="26">
        <f t="shared" si="165"/>
        <v>7.917817059106648E-2</v>
      </c>
      <c r="CD121" s="26">
        <f t="shared" si="165"/>
        <v>7.9029355150695729E-2</v>
      </c>
      <c r="CE121" s="26">
        <f t="shared" si="165"/>
        <v>7.8886347331172293E-2</v>
      </c>
      <c r="CF121" s="26">
        <f t="shared" si="165"/>
        <v>7.8749180288422177E-2</v>
      </c>
      <c r="CG121" s="26">
        <f t="shared" si="165"/>
        <v>7.861781290728119E-2</v>
      </c>
      <c r="CH121" s="26">
        <f t="shared" si="165"/>
        <v>7.8492148045918683E-2</v>
      </c>
      <c r="CI121" s="26">
        <f t="shared" si="165"/>
        <v>7.8372047100253306E-2</v>
      </c>
      <c r="CJ121" s="26">
        <f t="shared" si="165"/>
        <v>7.8257341591698643E-2</v>
      </c>
      <c r="CK121" s="26">
        <f t="shared" si="165"/>
        <v>7.8147842348943203E-2</v>
      </c>
      <c r="CL121" s="26">
        <f t="shared" si="165"/>
        <v>7.8043346746880266E-2</v>
      </c>
      <c r="CM121" s="26">
        <f t="shared" si="165"/>
        <v>7.7943644378500695E-2</v>
      </c>
      <c r="CN121" s="26">
        <f t="shared" si="165"/>
        <v>7.784852146469147E-2</v>
      </c>
      <c r="CO121" s="26">
        <f t="shared" si="165"/>
        <v>7.7757764249335032E-2</v>
      </c>
      <c r="CP121" s="26">
        <f t="shared" si="165"/>
        <v>7.7671161580360609E-2</v>
      </c>
      <c r="CQ121" s="26">
        <f t="shared" si="165"/>
        <v>7.7588506839420687E-2</v>
      </c>
      <c r="CR121" s="26">
        <f t="shared" si="165"/>
        <v>7.7509599352003772E-2</v>
      </c>
      <c r="CS121" s="26">
        <f t="shared" si="165"/>
        <v>7.7434245384711609E-2</v>
      </c>
      <c r="CT121" s="26">
        <f t="shared" si="165"/>
        <v>7.7362258816040863E-2</v>
      </c>
      <c r="CU121" s="26">
        <f t="shared" si="165"/>
        <v>7.7293461550436843E-2</v>
      </c>
      <c r="CV121" s="26">
        <f t="shared" si="165"/>
        <v>7.7227683731918184E-2</v>
      </c>
      <c r="CW121" s="26">
        <f t="shared" si="165"/>
        <v>7.7164763802624797E-2</v>
      </c>
      <c r="CX121" s="26">
        <f t="shared" si="165"/>
        <v>7.7104548442748916E-2</v>
      </c>
      <c r="CY121" s="26">
        <f t="shared" si="165"/>
        <v>7.7046892421087629E-2</v>
      </c>
      <c r="CZ121" s="26">
        <f t="shared" si="165"/>
        <v>7.6991658379592542E-2</v>
      </c>
      <c r="DA121" s="26">
        <f t="shared" si="165"/>
        <v>7.6938716570538343E-2</v>
      </c>
      <c r="DB121" s="26">
        <f t="shared" si="165"/>
        <v>7.6887944561078364E-2</v>
      </c>
      <c r="DC121" s="26">
        <f t="shared" si="165"/>
        <v>7.683922691683634E-2</v>
      </c>
      <c r="DD121" s="26">
        <f t="shared" si="165"/>
        <v>7.6792454873660959E-2</v>
      </c>
      <c r="DE121" s="26">
        <f t="shared" si="165"/>
        <v>7.6747526004635747E-2</v>
      </c>
      <c r="DF121" s="26">
        <f t="shared" si="165"/>
        <v>7.6704343887796039E-2</v>
      </c>
      <c r="DG121" s="26">
        <f t="shared" si="165"/>
        <v>7.6662817778688039E-2</v>
      </c>
      <c r="DH121" s="26">
        <f t="shared" si="165"/>
        <v>7.66228622908489E-2</v>
      </c>
      <c r="DI121" s="26">
        <f t="shared" si="165"/>
        <v>7.6584397086444031E-2</v>
      </c>
      <c r="DJ121" s="26">
        <f t="shared" si="165"/>
        <v>7.6547346578627454E-2</v>
      </c>
      <c r="DK121" s="26">
        <f t="shared" si="165"/>
        <v>7.6511639646660481E-2</v>
      </c>
      <c r="DL121" s="26">
        <f t="shared" si="165"/>
        <v>7.6477209364408008E-2</v>
      </c>
      <c r="DM121" s="26">
        <f t="shared" si="165"/>
        <v>7.6443992742505754E-2</v>
      </c>
      <c r="DN121" s="26">
        <f t="shared" si="165"/>
        <v>7.6411930484241206E-2</v>
      </c>
      <c r="DO121" s="26">
        <f t="shared" si="165"/>
        <v>7.6380966754999932E-2</v>
      </c>
      <c r="DP121" s="26">
        <f t="shared" si="165"/>
        <v>7.6351048964984541E-2</v>
      </c>
      <c r="DQ121" s="26">
        <f t="shared" si="165"/>
        <v>7.6322127564808828E-2</v>
      </c>
      <c r="DR121" s="26">
        <f t="shared" si="165"/>
        <v>7.6294155853495263E-2</v>
      </c>
      <c r="DS121" s="26">
        <f t="shared" si="165"/>
        <v>7.6267089798352575E-2</v>
      </c>
      <c r="DT121" s="6">
        <f>2*(100-(100*G121))/SUM($D121:G121)/100</f>
        <v>8.2991580080982091E-2</v>
      </c>
      <c r="DU121" s="6">
        <f>2*(100-(100*I121))/SUM($D121:I121)/100</f>
        <v>8.2822675601501347E-2</v>
      </c>
      <c r="DV121" s="6">
        <f>2*(100-(100*M121))/SUM($D121:M121)/100</f>
        <v>8.2261245516939099E-2</v>
      </c>
      <c r="DW121" s="6">
        <f>2*(100-(100*Q121))/SUM($D121:Q121)/100</f>
        <v>8.1655208079540617E-2</v>
      </c>
      <c r="DX121" s="6">
        <f>2*(100-(100*W121))/SUM($D121:W121)/100</f>
        <v>8.0887020139077948E-2</v>
      </c>
      <c r="DY121" s="7">
        <f>(DT121-'Data for assignment'!C111)^2</f>
        <v>3.7017114734723869E-7</v>
      </c>
      <c r="DZ121" s="7">
        <f>(DU121-'Data for assignment'!D111)^2</f>
        <v>3.3330577040342635E-7</v>
      </c>
      <c r="EA121" s="7">
        <f>(DV121-'Data for assignment'!E111)^2</f>
        <v>3.3810106939626102E-6</v>
      </c>
      <c r="EB121" s="7">
        <f>(DW121-'Data for assignment'!F111)^2</f>
        <v>6.9949401712877446E-6</v>
      </c>
      <c r="EC121" s="7">
        <f>(DX121-'Data for assignment'!G111)^2</f>
        <v>1.0975842184835802E-5</v>
      </c>
    </row>
    <row r="122" spans="1:133" x14ac:dyDescent="0.3">
      <c r="A122" s="8">
        <v>32927</v>
      </c>
      <c r="B122" s="3">
        <v>8.1000004000000014E-2</v>
      </c>
      <c r="C122" s="4">
        <f t="shared" si="143"/>
        <v>8.0974330955094251E-2</v>
      </c>
      <c r="D122" s="5">
        <f t="shared" si="159"/>
        <v>0.96021744199449333</v>
      </c>
      <c r="E122" s="5">
        <f t="shared" si="159"/>
        <v>0.92191157414285674</v>
      </c>
      <c r="F122" s="5">
        <f t="shared" si="159"/>
        <v>0.88513713611414413</v>
      </c>
      <c r="G122" s="5">
        <f t="shared" si="159"/>
        <v>0.8499027199386</v>
      </c>
      <c r="H122" s="5">
        <f t="shared" si="159"/>
        <v>0.81618599301335959</v>
      </c>
      <c r="I122" s="5">
        <f t="shared" si="159"/>
        <v>0.78394464747286885</v>
      </c>
      <c r="J122" s="5">
        <f t="shared" si="159"/>
        <v>0.75312418175957785</v>
      </c>
      <c r="K122" s="5">
        <f t="shared" si="159"/>
        <v>0.72366335659540748</v>
      </c>
      <c r="L122" s="5">
        <f t="shared" si="159"/>
        <v>0.69549795827433525</v>
      </c>
      <c r="M122" s="5">
        <f t="shared" si="159"/>
        <v>0.6685633401084643</v>
      </c>
      <c r="N122" s="5">
        <f t="shared" si="159"/>
        <v>0.64279608944951849</v>
      </c>
      <c r="O122" s="5">
        <f t="shared" si="159"/>
        <v>0.61813507489297548</v>
      </c>
      <c r="P122" s="5">
        <f t="shared" si="159"/>
        <v>0.59452205910197076</v>
      </c>
      <c r="Q122" s="5">
        <f t="shared" si="159"/>
        <v>0.57190201150020747</v>
      </c>
      <c r="R122" s="5">
        <f t="shared" si="159"/>
        <v>0.55022321741629909</v>
      </c>
      <c r="S122" s="5">
        <f t="shared" ref="S122:BK137" si="166">S$7*EXP(-S$8*$C122)</f>
        <v>0.52943725267811181</v>
      </c>
      <c r="T122" s="5">
        <f t="shared" si="166"/>
        <v>0.50949887254452031</v>
      </c>
      <c r="U122" s="5">
        <f t="shared" si="166"/>
        <v>0.49036584926263826</v>
      </c>
      <c r="V122" s="5">
        <f t="shared" si="166"/>
        <v>0.47199878198903844</v>
      </c>
      <c r="W122" s="5">
        <f t="shared" si="166"/>
        <v>0.45436089522965833</v>
      </c>
      <c r="X122" s="5">
        <f t="shared" si="166"/>
        <v>0.43741783653447158</v>
      </c>
      <c r="Y122" s="5">
        <f t="shared" si="166"/>
        <v>0.42113748034025034</v>
      </c>
      <c r="Z122" s="5">
        <f t="shared" si="166"/>
        <v>0.40548974215513156</v>
      </c>
      <c r="AA122" s="5">
        <f t="shared" si="166"/>
        <v>0.3904464054051594</v>
      </c>
      <c r="AB122" s="5">
        <f t="shared" si="166"/>
        <v>0.37598096198369196</v>
      </c>
      <c r="AC122" s="5">
        <f t="shared" si="166"/>
        <v>0.36206846669036824</v>
      </c>
      <c r="AD122" s="5">
        <f t="shared" si="166"/>
        <v>0.34868540519413449</v>
      </c>
      <c r="AE122" s="5">
        <f t="shared" si="166"/>
        <v>0.33580957481522972</v>
      </c>
      <c r="AF122" s="5">
        <f t="shared" si="166"/>
        <v>0.32341997722939347</v>
      </c>
      <c r="AG122" s="5">
        <f t="shared" si="166"/>
        <v>0.31149672210729568</v>
      </c>
      <c r="AH122" s="5">
        <f t="shared" si="166"/>
        <v>0.30002094067992341</v>
      </c>
      <c r="AI122" s="5">
        <f t="shared" si="166"/>
        <v>0.28897470824262872</v>
      </c>
      <c r="AJ122" s="5">
        <f t="shared" si="166"/>
        <v>0.2783409746599767</v>
      </c>
      <c r="AK122" s="5">
        <f t="shared" si="166"/>
        <v>0.26810350199872562</v>
      </c>
      <c r="AL122" s="5">
        <f t="shared" si="166"/>
        <v>0.25824680848917814</v>
      </c>
      <c r="AM122" s="5">
        <f t="shared" si="166"/>
        <v>0.24875611809033546</v>
      </c>
      <c r="AN122" s="5">
        <f t="shared" si="166"/>
        <v>0.23961731500822109</v>
      </c>
      <c r="AO122" s="5">
        <f t="shared" si="166"/>
        <v>0.23081690258719101</v>
      </c>
      <c r="AP122" s="5">
        <f t="shared" si="166"/>
        <v>0.2223419660597174</v>
      </c>
      <c r="AQ122" s="5">
        <f t="shared" si="166"/>
        <v>0.21418013870036895</v>
      </c>
      <c r="AR122" s="5">
        <f t="shared" si="166"/>
        <v>0.20631957098429135</v>
      </c>
      <c r="AS122" s="5">
        <f t="shared" si="166"/>
        <v>0.19874890239947593</v>
      </c>
      <c r="AT122" s="5">
        <f t="shared" si="166"/>
        <v>0.19145723560574368</v>
      </c>
      <c r="AU122" s="5">
        <f t="shared" si="166"/>
        <v>0.18443411267200685</v>
      </c>
      <c r="AV122" s="5">
        <f t="shared" si="166"/>
        <v>0.17766949315741881</v>
      </c>
      <c r="AW122" s="5">
        <f t="shared" si="166"/>
        <v>0.17115373383189703</v>
      </c>
      <c r="AX122" s="5">
        <f t="shared" si="166"/>
        <v>0.16487756985764437</v>
      </c>
      <c r="AY122" s="5">
        <f t="shared" si="166"/>
        <v>0.15883209727609385</v>
      </c>
      <c r="AZ122" s="5">
        <f t="shared" si="166"/>
        <v>0.15300875666455321</v>
      </c>
      <c r="BA122" s="5">
        <f t="shared" si="166"/>
        <v>0.14739931784407742</v>
      </c>
      <c r="BB122" s="5">
        <f t="shared" si="166"/>
        <v>0.14199586553506502</v>
      </c>
      <c r="BC122" s="5">
        <f t="shared" si="166"/>
        <v>0.136790785870056</v>
      </c>
      <c r="BD122" s="5">
        <f t="shared" si="166"/>
        <v>0.1317767536844453</v>
      </c>
      <c r="BE122" s="5">
        <f t="shared" si="166"/>
        <v>0.12694672051556269</v>
      </c>
      <c r="BF122" s="5">
        <f t="shared" si="166"/>
        <v>0.12229390324899073</v>
      </c>
      <c r="BG122" s="5">
        <f t="shared" si="166"/>
        <v>0.11781177335828089</v>
      </c>
      <c r="BH122" s="5">
        <f t="shared" si="166"/>
        <v>0.11349404669054053</v>
      </c>
      <c r="BI122" s="5">
        <f t="shared" si="166"/>
        <v>0.1093346737558234</v>
      </c>
      <c r="BJ122" s="5">
        <f t="shared" si="166"/>
        <v>0.10532783048298933</v>
      </c>
      <c r="BK122" s="5">
        <f t="shared" si="166"/>
        <v>0.10146790940880203</v>
      </c>
      <c r="BL122" s="26">
        <f t="shared" si="144"/>
        <v>8.1191036180761539E-2</v>
      </c>
      <c r="BM122" s="26">
        <f t="shared" si="165"/>
        <v>8.1305966594442031E-2</v>
      </c>
      <c r="BN122" s="26">
        <f t="shared" si="165"/>
        <v>8.1341793278318725E-2</v>
      </c>
      <c r="BO122" s="26">
        <f t="shared" si="165"/>
        <v>8.1316691589203155E-2</v>
      </c>
      <c r="BP122" s="26">
        <f t="shared" si="165"/>
        <v>8.1245206950524174E-2</v>
      </c>
      <c r="BQ122" s="26">
        <f t="shared" si="165"/>
        <v>8.1138954612465203E-2</v>
      </c>
      <c r="BR122" s="26">
        <f t="shared" si="165"/>
        <v>8.1007185361148301E-2</v>
      </c>
      <c r="BS122" s="26">
        <f t="shared" si="165"/>
        <v>8.0857242952487612E-2</v>
      </c>
      <c r="BT122" s="26">
        <f t="shared" si="165"/>
        <v>8.0694934054613102E-2</v>
      </c>
      <c r="BU122" s="26">
        <f t="shared" si="165"/>
        <v>8.052482746546126E-2</v>
      </c>
      <c r="BV122" s="26">
        <f t="shared" si="165"/>
        <v>8.0350496137559596E-2</v>
      </c>
      <c r="BW122" s="26">
        <f t="shared" si="165"/>
        <v>8.0174712936486536E-2</v>
      </c>
      <c r="BX122" s="26">
        <f t="shared" si="165"/>
        <v>7.9999608959661545E-2</v>
      </c>
      <c r="BY122" s="26">
        <f t="shared" si="165"/>
        <v>7.9826801549056928E-2</v>
      </c>
      <c r="BZ122" s="26">
        <f t="shared" si="165"/>
        <v>7.965749776567696E-2</v>
      </c>
      <c r="CA122" s="26">
        <f t="shared" si="165"/>
        <v>7.9492577991416846E-2</v>
      </c>
      <c r="CB122" s="26">
        <f t="shared" si="165"/>
        <v>7.9332663433917872E-2</v>
      </c>
      <c r="CC122" s="26">
        <f t="shared" si="165"/>
        <v>7.917817059106648E-2</v>
      </c>
      <c r="CD122" s="26">
        <f t="shared" si="165"/>
        <v>7.9029355150695729E-2</v>
      </c>
      <c r="CE122" s="26">
        <f t="shared" si="165"/>
        <v>7.8886347331172293E-2</v>
      </c>
      <c r="CF122" s="26">
        <f t="shared" si="165"/>
        <v>7.8749180288422177E-2</v>
      </c>
      <c r="CG122" s="26">
        <f t="shared" si="165"/>
        <v>7.861781290728119E-2</v>
      </c>
      <c r="CH122" s="26">
        <f t="shared" si="165"/>
        <v>7.8492148045918683E-2</v>
      </c>
      <c r="CI122" s="26">
        <f t="shared" si="165"/>
        <v>7.8372047100253306E-2</v>
      </c>
      <c r="CJ122" s="26">
        <f t="shared" si="165"/>
        <v>7.8257341591698643E-2</v>
      </c>
      <c r="CK122" s="26">
        <f t="shared" si="165"/>
        <v>7.8147842348943203E-2</v>
      </c>
      <c r="CL122" s="26">
        <f t="shared" si="165"/>
        <v>7.8043346746880266E-2</v>
      </c>
      <c r="CM122" s="26">
        <f t="shared" si="165"/>
        <v>7.7943644378500695E-2</v>
      </c>
      <c r="CN122" s="26">
        <f t="shared" si="165"/>
        <v>7.784852146469147E-2</v>
      </c>
      <c r="CO122" s="26">
        <f t="shared" si="165"/>
        <v>7.7757764249335032E-2</v>
      </c>
      <c r="CP122" s="26">
        <f t="shared" si="165"/>
        <v>7.7671161580360609E-2</v>
      </c>
      <c r="CQ122" s="26">
        <f t="shared" si="165"/>
        <v>7.7588506839420687E-2</v>
      </c>
      <c r="CR122" s="26">
        <f t="shared" si="165"/>
        <v>7.7509599352003772E-2</v>
      </c>
      <c r="CS122" s="26">
        <f t="shared" si="165"/>
        <v>7.7434245384711609E-2</v>
      </c>
      <c r="CT122" s="26">
        <f t="shared" si="165"/>
        <v>7.7362258816040863E-2</v>
      </c>
      <c r="CU122" s="26">
        <f t="shared" si="165"/>
        <v>7.7293461550436843E-2</v>
      </c>
      <c r="CV122" s="26">
        <f t="shared" si="165"/>
        <v>7.7227683731918184E-2</v>
      </c>
      <c r="CW122" s="26">
        <f t="shared" si="165"/>
        <v>7.7164763802624797E-2</v>
      </c>
      <c r="CX122" s="26">
        <f t="shared" si="165"/>
        <v>7.7104548442748916E-2</v>
      </c>
      <c r="CY122" s="26">
        <f t="shared" si="165"/>
        <v>7.7046892421087629E-2</v>
      </c>
      <c r="CZ122" s="26">
        <f t="shared" si="165"/>
        <v>7.6991658379592542E-2</v>
      </c>
      <c r="DA122" s="26">
        <f t="shared" si="165"/>
        <v>7.6938716570538343E-2</v>
      </c>
      <c r="DB122" s="26">
        <f t="shared" si="165"/>
        <v>7.6887944561078364E-2</v>
      </c>
      <c r="DC122" s="26">
        <f t="shared" si="165"/>
        <v>7.683922691683634E-2</v>
      </c>
      <c r="DD122" s="26">
        <f t="shared" si="165"/>
        <v>7.6792454873660959E-2</v>
      </c>
      <c r="DE122" s="26">
        <f t="shared" si="165"/>
        <v>7.6747526004635747E-2</v>
      </c>
      <c r="DF122" s="26">
        <f t="shared" si="165"/>
        <v>7.6704343887796039E-2</v>
      </c>
      <c r="DG122" s="26">
        <f t="shared" si="165"/>
        <v>7.6662817778688039E-2</v>
      </c>
      <c r="DH122" s="26">
        <f t="shared" si="165"/>
        <v>7.66228622908489E-2</v>
      </c>
      <c r="DI122" s="26">
        <f t="shared" si="165"/>
        <v>7.6584397086444031E-2</v>
      </c>
      <c r="DJ122" s="26">
        <f t="shared" si="165"/>
        <v>7.6547346578627454E-2</v>
      </c>
      <c r="DK122" s="26">
        <f t="shared" si="165"/>
        <v>7.6511639646660481E-2</v>
      </c>
      <c r="DL122" s="26">
        <f t="shared" si="165"/>
        <v>7.6477209364408008E-2</v>
      </c>
      <c r="DM122" s="26">
        <f t="shared" si="165"/>
        <v>7.6443992742505754E-2</v>
      </c>
      <c r="DN122" s="26">
        <f t="shared" si="165"/>
        <v>7.6411930484241206E-2</v>
      </c>
      <c r="DO122" s="26">
        <f t="shared" si="165"/>
        <v>7.6380966754999932E-2</v>
      </c>
      <c r="DP122" s="26">
        <f t="shared" si="165"/>
        <v>7.6351048964984541E-2</v>
      </c>
      <c r="DQ122" s="26">
        <f t="shared" si="165"/>
        <v>7.6322127564808828E-2</v>
      </c>
      <c r="DR122" s="26">
        <f t="shared" si="165"/>
        <v>7.6294155853495263E-2</v>
      </c>
      <c r="DS122" s="26">
        <f t="shared" si="165"/>
        <v>7.6267089798352575E-2</v>
      </c>
      <c r="DT122" s="6">
        <f>2*(100-(100*G122))/SUM($D122:G122)/100</f>
        <v>8.2991580080982091E-2</v>
      </c>
      <c r="DU122" s="6">
        <f>2*(100-(100*I122))/SUM($D122:I122)/100</f>
        <v>8.2822675601501347E-2</v>
      </c>
      <c r="DV122" s="6">
        <f>2*(100-(100*M122))/SUM($D122:M122)/100</f>
        <v>8.2261245516939099E-2</v>
      </c>
      <c r="DW122" s="6">
        <f>2*(100-(100*Q122))/SUM($D122:Q122)/100</f>
        <v>8.1655208079540617E-2</v>
      </c>
      <c r="DX122" s="6">
        <f>2*(100-(100*W122))/SUM($D122:W122)/100</f>
        <v>8.0887020139077948E-2</v>
      </c>
      <c r="DY122" s="7">
        <f>(DT122-'Data for assignment'!C112)^2</f>
        <v>1.7119705350113403E-6</v>
      </c>
      <c r="DZ122" s="7">
        <f>(DU122-'Data for assignment'!D112)^2</f>
        <v>2.8134104285052964E-6</v>
      </c>
      <c r="EA122" s="7">
        <f>(DV122-'Data for assignment'!E112)^2</f>
        <v>5.9475380611855867E-6</v>
      </c>
      <c r="EB122" s="7">
        <f>(DW122-'Data for assignment'!F112)^2</f>
        <v>1.5561414854072938E-5</v>
      </c>
      <c r="EC122" s="7">
        <f>(DX122-'Data for assignment'!G112)^2</f>
        <v>1.947436477503335E-5</v>
      </c>
    </row>
    <row r="123" spans="1:133" x14ac:dyDescent="0.3">
      <c r="A123" s="8">
        <v>32934</v>
      </c>
      <c r="B123" s="3">
        <v>8.1499995999999991E-2</v>
      </c>
      <c r="C123" s="4">
        <f t="shared" si="143"/>
        <v>8.1489671508957293E-2</v>
      </c>
      <c r="D123" s="5">
        <f t="shared" ref="D123:S138" si="167">D$7*EXP(-D$8*$C123)</f>
        <v>0.95998449754384396</v>
      </c>
      <c r="E123" s="5">
        <f t="shared" si="167"/>
        <v>0.92148991565152671</v>
      </c>
      <c r="F123" s="5">
        <f t="shared" si="167"/>
        <v>0.88456398294719973</v>
      </c>
      <c r="G123" s="5">
        <f t="shared" si="167"/>
        <v>0.84920929206627027</v>
      </c>
      <c r="H123" s="5">
        <f t="shared" si="167"/>
        <v>0.81539840866721736</v>
      </c>
      <c r="I123" s="5">
        <f t="shared" si="167"/>
        <v>0.78308470553254628</v>
      </c>
      <c r="J123" s="5">
        <f t="shared" si="167"/>
        <v>0.75221003538702347</v>
      </c>
      <c r="K123" s="5">
        <f t="shared" si="167"/>
        <v>0.7227100883594807</v>
      </c>
      <c r="L123" s="5">
        <f t="shared" si="167"/>
        <v>0.69451806832328833</v>
      </c>
      <c r="M123" s="5">
        <f t="shared" si="167"/>
        <v>0.66756715889937701</v>
      </c>
      <c r="N123" s="5">
        <f t="shared" si="167"/>
        <v>0.64179212577995337</v>
      </c>
      <c r="O123" s="5">
        <f t="shared" si="167"/>
        <v>0.61713030889104847</v>
      </c>
      <c r="P123" s="5">
        <f t="shared" si="167"/>
        <v>0.59352218864344042</v>
      </c>
      <c r="Q123" s="5">
        <f t="shared" si="167"/>
        <v>0.5709116593603295</v>
      </c>
      <c r="R123" s="5">
        <f t="shared" si="167"/>
        <v>0.54924610539359719</v>
      </c>
      <c r="S123" s="5">
        <f t="shared" si="167"/>
        <v>0.5284763479738217</v>
      </c>
      <c r="T123" s="5">
        <f t="shared" si="166"/>
        <v>0.50855651085134967</v>
      </c>
      <c r="U123" s="5">
        <f t="shared" si="166"/>
        <v>0.48944383830449811</v>
      </c>
      <c r="V123" s="5">
        <f t="shared" si="166"/>
        <v>0.47109848864892279</v>
      </c>
      <c r="W123" s="5">
        <f t="shared" si="166"/>
        <v>0.45348331889318472</v>
      </c>
      <c r="X123" s="5">
        <f t="shared" si="166"/>
        <v>0.4365636708488474</v>
      </c>
      <c r="Y123" s="5">
        <f t="shared" si="166"/>
        <v>0.42030716523048245</v>
      </c>
      <c r="Z123" s="5">
        <f t="shared" si="166"/>
        <v>0.40468350764028521</v>
      </c>
      <c r="AA123" s="5">
        <f t="shared" si="166"/>
        <v>0.38966430850789002</v>
      </c>
      <c r="AB123" s="5">
        <f t="shared" si="166"/>
        <v>0.37522291781798967</v>
      </c>
      <c r="AC123" s="5">
        <f t="shared" si="166"/>
        <v>0.36133427463858159</v>
      </c>
      <c r="AD123" s="5">
        <f t="shared" si="166"/>
        <v>0.34797477093909479</v>
      </c>
      <c r="AE123" s="5">
        <f t="shared" si="166"/>
        <v>0.33512212887185788</v>
      </c>
      <c r="AF123" s="5">
        <f t="shared" si="166"/>
        <v>0.32275529051852991</v>
      </c>
      <c r="AG123" s="5">
        <f t="shared" si="166"/>
        <v>0.31085431902932287</v>
      </c>
      <c r="AH123" s="5">
        <f t="shared" si="166"/>
        <v>0.29940031007429702</v>
      </c>
      <c r="AI123" s="5">
        <f t="shared" si="166"/>
        <v>0.28837531255941296</v>
      </c>
      <c r="AJ123" s="5">
        <f t="shared" si="166"/>
        <v>0.2777622576190053</v>
      </c>
      <c r="AK123" s="5">
        <f t="shared" si="166"/>
        <v>0.26754489496951311</v>
      </c>
      <c r="AL123" s="5">
        <f t="shared" si="166"/>
        <v>0.25770773578888573</v>
      </c>
      <c r="AM123" s="5">
        <f t="shared" si="166"/>
        <v>0.24823600136687518</v>
      </c>
      <c r="AN123" s="5">
        <f t="shared" si="166"/>
        <v>0.23911557685005422</v>
      </c>
      <c r="AO123" s="5">
        <f t="shared" si="166"/>
        <v>0.23033296947980259</v>
      </c>
      <c r="AP123" s="5">
        <f t="shared" si="166"/>
        <v>0.22187527079049357</v>
      </c>
      <c r="AQ123" s="5">
        <f t="shared" si="166"/>
        <v>0.2137301222981482</v>
      </c>
      <c r="AR123" s="5">
        <f t="shared" si="166"/>
        <v>0.2058856842667682</v>
      </c>
      <c r="AS123" s="5">
        <f t="shared" si="166"/>
        <v>0.19833060719053577</v>
      </c>
      <c r="AT123" s="5">
        <f t="shared" si="166"/>
        <v>0.1910540056753918</v>
      </c>
      <c r="AU123" s="5">
        <f t="shared" si="166"/>
        <v>0.18404543444356694</v>
      </c>
      <c r="AV123" s="5">
        <f t="shared" si="166"/>
        <v>0.17729486621989343</v>
      </c>
      <c r="AW123" s="5">
        <f t="shared" si="166"/>
        <v>0.17079267128962297</v>
      </c>
      <c r="AX123" s="5">
        <f t="shared" si="166"/>
        <v>0.16452959854448385</v>
      </c>
      <c r="AY123" s="5">
        <f t="shared" si="166"/>
        <v>0.15849675785724526</v>
      </c>
      <c r="AZ123" s="5">
        <f t="shared" si="166"/>
        <v>0.15268560364553294</v>
      </c>
      <c r="BA123" s="5">
        <f t="shared" si="166"/>
        <v>0.14708791950342084</v>
      </c>
      <c r="BB123" s="5">
        <f t="shared" si="166"/>
        <v>0.14169580379474453</v>
      </c>
      <c r="BC123" s="5">
        <f t="shared" si="166"/>
        <v>0.13650165611544243</v>
      </c>
      <c r="BD123" s="5">
        <f t="shared" si="166"/>
        <v>0.13149816454379762</v>
      </c>
      <c r="BE123" s="5">
        <f t="shared" si="166"/>
        <v>0.12667829360746202</v>
      </c>
      <c r="BF123" s="5">
        <f t="shared" si="166"/>
        <v>0.122035272904804</v>
      </c>
      <c r="BG123" s="5">
        <f t="shared" si="166"/>
        <v>0.11756258632560787</v>
      </c>
      <c r="BH123" s="5">
        <f t="shared" si="166"/>
        <v>0.11325396182263667</v>
      </c>
      <c r="BI123" s="5">
        <f t="shared" si="166"/>
        <v>0.10910336169117521</v>
      </c>
      <c r="BJ123" s="5">
        <f t="shared" si="166"/>
        <v>0.10510497331852628</v>
      </c>
      <c r="BK123" s="5">
        <f t="shared" si="166"/>
        <v>0.10125320036964119</v>
      </c>
      <c r="BL123" s="26">
        <f t="shared" si="144"/>
        <v>8.1676286084941957E-2</v>
      </c>
      <c r="BM123" s="26">
        <f t="shared" si="165"/>
        <v>8.1763445337969531E-2</v>
      </c>
      <c r="BN123" s="26">
        <f t="shared" si="165"/>
        <v>8.1773620009443493E-2</v>
      </c>
      <c r="BO123" s="26">
        <f t="shared" si="165"/>
        <v>8.1724803535872054E-2</v>
      </c>
      <c r="BP123" s="26">
        <f t="shared" si="165"/>
        <v>8.1631376078644208E-2</v>
      </c>
      <c r="BQ123" s="26">
        <f t="shared" si="165"/>
        <v>8.150480269522864E-2</v>
      </c>
      <c r="BR123" s="26">
        <f t="shared" si="165"/>
        <v>8.1354197615309626E-2</v>
      </c>
      <c r="BS123" s="26">
        <f t="shared" si="165"/>
        <v>8.1186780381869592E-2</v>
      </c>
      <c r="BT123" s="26">
        <f t="shared" si="165"/>
        <v>8.1008244627094661E-2</v>
      </c>
      <c r="BU123" s="26">
        <f t="shared" si="165"/>
        <v>8.0823056237100538E-2</v>
      </c>
      <c r="BV123" s="26">
        <f t="shared" si="165"/>
        <v>8.0634694426183845E-2</v>
      </c>
      <c r="BW123" s="26">
        <f t="shared" si="165"/>
        <v>8.0445846636906598E-2</v>
      </c>
      <c r="BX123" s="26">
        <f t="shared" si="165"/>
        <v>8.0258566083522914E-2</v>
      </c>
      <c r="BY123" s="26">
        <f t="shared" si="165"/>
        <v>8.0074399064117896E-2</v>
      </c>
      <c r="BZ123" s="26">
        <f t="shared" si="165"/>
        <v>7.9894487801912273E-2</v>
      </c>
      <c r="CA123" s="26">
        <f t="shared" si="165"/>
        <v>7.9719653474696076E-2</v>
      </c>
      <c r="CB123" s="26">
        <f t="shared" si="165"/>
        <v>7.9550463202028701E-2</v>
      </c>
      <c r="CC123" s="26">
        <f t="shared" si="165"/>
        <v>7.938728404147237E-2</v>
      </c>
      <c r="CD123" s="26">
        <f t="shared" si="165"/>
        <v>7.9230326464577172E-2</v>
      </c>
      <c r="CE123" s="26">
        <f t="shared" si="165"/>
        <v>7.9079679313943455E-2</v>
      </c>
      <c r="CF123" s="26">
        <f t="shared" si="165"/>
        <v>7.8935337862993393E-2</v>
      </c>
      <c r="CG123" s="26">
        <f t="shared" si="165"/>
        <v>7.8797226292806416E-2</v>
      </c>
      <c r="CH123" s="26">
        <f t="shared" si="165"/>
        <v>7.8665215651587558E-2</v>
      </c>
      <c r="CI123" s="26">
        <f t="shared" si="165"/>
        <v>7.8539138160823127E-2</v>
      </c>
      <c r="CJ123" s="26">
        <f t="shared" si="165"/>
        <v>7.8418798568881815E-2</v>
      </c>
      <c r="CK123" s="26">
        <f t="shared" si="165"/>
        <v>7.8303983120440235E-2</v>
      </c>
      <c r="CL123" s="26">
        <f t="shared" si="165"/>
        <v>7.8194466602753393E-2</v>
      </c>
      <c r="CM123" s="26">
        <f t="shared" si="165"/>
        <v>7.8090017842693871E-2</v>
      </c>
      <c r="CN123" s="26">
        <f t="shared" si="165"/>
        <v>7.7990403957799354E-2</v>
      </c>
      <c r="CO123" s="26">
        <f t="shared" si="165"/>
        <v>7.7895393607187502E-2</v>
      </c>
      <c r="CP123" s="26">
        <f t="shared" si="165"/>
        <v>7.7804759441603269E-2</v>
      </c>
      <c r="CQ123" s="26">
        <f t="shared" si="165"/>
        <v>7.7718279914021818E-2</v>
      </c>
      <c r="CR123" s="26">
        <f t="shared" si="165"/>
        <v>7.7635740581489421E-2</v>
      </c>
      <c r="CS123" s="26">
        <f t="shared" si="165"/>
        <v>7.7556935003911906E-2</v>
      </c>
      <c r="CT123" s="26">
        <f t="shared" si="165"/>
        <v>7.7481665325210586E-2</v>
      </c>
      <c r="CU123" s="26">
        <f t="shared" si="165"/>
        <v>7.7409742605782733E-2</v>
      </c>
      <c r="CV123" s="26">
        <f t="shared" si="165"/>
        <v>7.7340986961814628E-2</v>
      </c>
      <c r="CW123" s="26">
        <f t="shared" si="165"/>
        <v>7.7275227556121193E-2</v>
      </c>
      <c r="CX123" s="26">
        <f t="shared" si="165"/>
        <v>7.721230247635924E-2</v>
      </c>
      <c r="CY123" s="26">
        <f t="shared" si="165"/>
        <v>7.7152058529298115E-2</v>
      </c>
      <c r="CZ123" s="26">
        <f t="shared" si="165"/>
        <v>7.7094350974022036E-2</v>
      </c>
      <c r="DA123" s="26">
        <f t="shared" si="165"/>
        <v>7.7039043212232705E-2</v>
      </c>
      <c r="DB123" s="26">
        <f t="shared" si="165"/>
        <v>7.6986006450009414E-2</v>
      </c>
      <c r="DC123" s="26">
        <f t="shared" si="165"/>
        <v>7.6935119342304778E-2</v>
      </c>
      <c r="DD123" s="26">
        <f t="shared" si="165"/>
        <v>7.6886267628966165E-2</v>
      </c>
      <c r="DE123" s="26">
        <f t="shared" si="165"/>
        <v>7.6839343769070811E-2</v>
      </c>
      <c r="DF123" s="26">
        <f t="shared" si="165"/>
        <v>7.6794246578750322E-2</v>
      </c>
      <c r="DG123" s="26">
        <f t="shared" si="165"/>
        <v>7.6750880876389468E-2</v>
      </c>
      <c r="DH123" s="26">
        <f t="shared" si="165"/>
        <v>7.6709157138051751E-2</v>
      </c>
      <c r="DI123" s="26">
        <f t="shared" si="165"/>
        <v>7.6668991165161932E-2</v>
      </c>
      <c r="DJ123" s="26">
        <f t="shared" si="165"/>
        <v>7.6630303765825095E-2</v>
      </c>
      <c r="DK123" s="26">
        <f t="shared" si="165"/>
        <v>7.6593020450648433E-2</v>
      </c>
      <c r="DL123" s="26">
        <f t="shared" si="165"/>
        <v>7.6557071143531039E-2</v>
      </c>
      <c r="DM123" s="26">
        <f t="shared" si="165"/>
        <v>7.6522389907576011E-2</v>
      </c>
      <c r="DN123" s="26">
        <f t="shared" si="165"/>
        <v>7.6488914686040604E-2</v>
      </c>
      <c r="DO123" s="26">
        <f t="shared" si="165"/>
        <v>7.6456587058061271E-2</v>
      </c>
      <c r="DP123" s="26">
        <f t="shared" si="165"/>
        <v>7.6425352008755956E-2</v>
      </c>
      <c r="DQ123" s="26">
        <f t="shared" si="165"/>
        <v>7.6395157713211231E-2</v>
      </c>
      <c r="DR123" s="26">
        <f t="shared" si="165"/>
        <v>7.6365955333795948E-2</v>
      </c>
      <c r="DS123" s="26">
        <f t="shared" si="165"/>
        <v>7.6337698830199349E-2</v>
      </c>
      <c r="DT123" s="6">
        <f>2*(100-(100*G123))/SUM($D123:G123)/100</f>
        <v>8.3419295682304093E-2</v>
      </c>
      <c r="DU123" s="6">
        <f>2*(100-(100*I123))/SUM($D123:I123)/100</f>
        <v>8.3209242167717884E-2</v>
      </c>
      <c r="DV123" s="6">
        <f>2*(100-(100*M123))/SUM($D123:M123)/100</f>
        <v>8.2584458058819199E-2</v>
      </c>
      <c r="DW123" s="6">
        <f>2*(100-(100*Q123))/SUM($D123:Q123)/100</f>
        <v>8.1933273600435091E-2</v>
      </c>
      <c r="DX123" s="6">
        <f>2*(100-(100*W123))/SUM($D123:W123)/100</f>
        <v>8.1119278174197937E-2</v>
      </c>
      <c r="DY123" s="7">
        <f>(DT123-'Data for assignment'!C113)^2</f>
        <v>1.9063306058859524E-6</v>
      </c>
      <c r="DZ123" s="7">
        <f>(DU123-'Data for assignment'!D113)^2</f>
        <v>3.2068136138797649E-6</v>
      </c>
      <c r="EA123" s="7">
        <f>(DV123-'Data for assignment'!E113)^2</f>
        <v>5.8348428696035415E-6</v>
      </c>
      <c r="EB123" s="7">
        <f>(DW123-'Data for assignment'!F113)^2</f>
        <v>1.4188205168829822E-5</v>
      </c>
      <c r="EC123" s="7">
        <f>(DX123-'Data for assignment'!G113)^2</f>
        <v>1.8324579349898062E-5</v>
      </c>
    </row>
    <row r="124" spans="1:133" x14ac:dyDescent="0.3">
      <c r="A124" s="8">
        <v>32941</v>
      </c>
      <c r="B124" s="3">
        <v>8.1499995999999991E-2</v>
      </c>
      <c r="C124" s="4">
        <f t="shared" si="143"/>
        <v>8.1489671508957293E-2</v>
      </c>
      <c r="D124" s="5">
        <f t="shared" si="167"/>
        <v>0.95998449754384396</v>
      </c>
      <c r="E124" s="5">
        <f t="shared" si="167"/>
        <v>0.92148991565152671</v>
      </c>
      <c r="F124" s="5">
        <f t="shared" si="167"/>
        <v>0.88456398294719973</v>
      </c>
      <c r="G124" s="5">
        <f t="shared" si="167"/>
        <v>0.84920929206627027</v>
      </c>
      <c r="H124" s="5">
        <f t="shared" si="167"/>
        <v>0.81539840866721736</v>
      </c>
      <c r="I124" s="5">
        <f t="shared" si="167"/>
        <v>0.78308470553254628</v>
      </c>
      <c r="J124" s="5">
        <f t="shared" si="167"/>
        <v>0.75221003538702347</v>
      </c>
      <c r="K124" s="5">
        <f t="shared" si="167"/>
        <v>0.7227100883594807</v>
      </c>
      <c r="L124" s="5">
        <f t="shared" si="167"/>
        <v>0.69451806832328833</v>
      </c>
      <c r="M124" s="5">
        <f t="shared" si="167"/>
        <v>0.66756715889937701</v>
      </c>
      <c r="N124" s="5">
        <f t="shared" si="167"/>
        <v>0.64179212577995337</v>
      </c>
      <c r="O124" s="5">
        <f t="shared" si="167"/>
        <v>0.61713030889104847</v>
      </c>
      <c r="P124" s="5">
        <f t="shared" si="167"/>
        <v>0.59352218864344042</v>
      </c>
      <c r="Q124" s="5">
        <f t="shared" si="167"/>
        <v>0.5709116593603295</v>
      </c>
      <c r="R124" s="5">
        <f t="shared" si="167"/>
        <v>0.54924610539359719</v>
      </c>
      <c r="S124" s="5">
        <f t="shared" si="167"/>
        <v>0.5284763479738217</v>
      </c>
      <c r="T124" s="5">
        <f t="shared" si="166"/>
        <v>0.50855651085134967</v>
      </c>
      <c r="U124" s="5">
        <f t="shared" si="166"/>
        <v>0.48944383830449811</v>
      </c>
      <c r="V124" s="5">
        <f t="shared" si="166"/>
        <v>0.47109848864892279</v>
      </c>
      <c r="W124" s="5">
        <f t="shared" si="166"/>
        <v>0.45348331889318472</v>
      </c>
      <c r="X124" s="5">
        <f t="shared" si="166"/>
        <v>0.4365636708488474</v>
      </c>
      <c r="Y124" s="5">
        <f t="shared" si="166"/>
        <v>0.42030716523048245</v>
      </c>
      <c r="Z124" s="5">
        <f t="shared" si="166"/>
        <v>0.40468350764028521</v>
      </c>
      <c r="AA124" s="5">
        <f t="shared" si="166"/>
        <v>0.38966430850789002</v>
      </c>
      <c r="AB124" s="5">
        <f t="shared" si="166"/>
        <v>0.37522291781798967</v>
      </c>
      <c r="AC124" s="5">
        <f t="shared" si="166"/>
        <v>0.36133427463858159</v>
      </c>
      <c r="AD124" s="5">
        <f t="shared" si="166"/>
        <v>0.34797477093909479</v>
      </c>
      <c r="AE124" s="5">
        <f t="shared" si="166"/>
        <v>0.33512212887185788</v>
      </c>
      <c r="AF124" s="5">
        <f t="shared" si="166"/>
        <v>0.32275529051852991</v>
      </c>
      <c r="AG124" s="5">
        <f t="shared" si="166"/>
        <v>0.31085431902932287</v>
      </c>
      <c r="AH124" s="5">
        <f t="shared" si="166"/>
        <v>0.29940031007429702</v>
      </c>
      <c r="AI124" s="5">
        <f t="shared" si="166"/>
        <v>0.28837531255941296</v>
      </c>
      <c r="AJ124" s="5">
        <f t="shared" si="166"/>
        <v>0.2777622576190053</v>
      </c>
      <c r="AK124" s="5">
        <f t="shared" si="166"/>
        <v>0.26754489496951311</v>
      </c>
      <c r="AL124" s="5">
        <f t="shared" si="166"/>
        <v>0.25770773578888573</v>
      </c>
      <c r="AM124" s="5">
        <f t="shared" si="166"/>
        <v>0.24823600136687518</v>
      </c>
      <c r="AN124" s="5">
        <f t="shared" si="166"/>
        <v>0.23911557685005422</v>
      </c>
      <c r="AO124" s="5">
        <f t="shared" si="166"/>
        <v>0.23033296947980259</v>
      </c>
      <c r="AP124" s="5">
        <f t="shared" si="166"/>
        <v>0.22187527079049357</v>
      </c>
      <c r="AQ124" s="5">
        <f t="shared" si="166"/>
        <v>0.2137301222981482</v>
      </c>
      <c r="AR124" s="5">
        <f t="shared" si="166"/>
        <v>0.2058856842667682</v>
      </c>
      <c r="AS124" s="5">
        <f t="shared" si="166"/>
        <v>0.19833060719053577</v>
      </c>
      <c r="AT124" s="5">
        <f t="shared" si="166"/>
        <v>0.1910540056753918</v>
      </c>
      <c r="AU124" s="5">
        <f t="shared" si="166"/>
        <v>0.18404543444356694</v>
      </c>
      <c r="AV124" s="5">
        <f t="shared" si="166"/>
        <v>0.17729486621989343</v>
      </c>
      <c r="AW124" s="5">
        <f t="shared" si="166"/>
        <v>0.17079267128962297</v>
      </c>
      <c r="AX124" s="5">
        <f t="shared" si="166"/>
        <v>0.16452959854448385</v>
      </c>
      <c r="AY124" s="5">
        <f t="shared" si="166"/>
        <v>0.15849675785724526</v>
      </c>
      <c r="AZ124" s="5">
        <f t="shared" si="166"/>
        <v>0.15268560364553294</v>
      </c>
      <c r="BA124" s="5">
        <f t="shared" si="166"/>
        <v>0.14708791950342084</v>
      </c>
      <c r="BB124" s="5">
        <f t="shared" si="166"/>
        <v>0.14169580379474453</v>
      </c>
      <c r="BC124" s="5">
        <f t="shared" si="166"/>
        <v>0.13650165611544243</v>
      </c>
      <c r="BD124" s="5">
        <f t="shared" si="166"/>
        <v>0.13149816454379762</v>
      </c>
      <c r="BE124" s="5">
        <f t="shared" si="166"/>
        <v>0.12667829360746202</v>
      </c>
      <c r="BF124" s="5">
        <f t="shared" si="166"/>
        <v>0.122035272904804</v>
      </c>
      <c r="BG124" s="5">
        <f t="shared" si="166"/>
        <v>0.11756258632560787</v>
      </c>
      <c r="BH124" s="5">
        <f t="shared" si="166"/>
        <v>0.11325396182263667</v>
      </c>
      <c r="BI124" s="5">
        <f t="shared" si="166"/>
        <v>0.10910336169117521</v>
      </c>
      <c r="BJ124" s="5">
        <f t="shared" si="166"/>
        <v>0.10510497331852628</v>
      </c>
      <c r="BK124" s="5">
        <f t="shared" si="166"/>
        <v>0.10125320036964119</v>
      </c>
      <c r="BL124" s="26">
        <f t="shared" si="144"/>
        <v>8.1676286084941957E-2</v>
      </c>
      <c r="BM124" s="26">
        <f t="shared" si="165"/>
        <v>8.1763445337969531E-2</v>
      </c>
      <c r="BN124" s="26">
        <f t="shared" si="165"/>
        <v>8.1773620009443493E-2</v>
      </c>
      <c r="BO124" s="26">
        <f t="shared" si="165"/>
        <v>8.1724803535872054E-2</v>
      </c>
      <c r="BP124" s="26">
        <f t="shared" si="165"/>
        <v>8.1631376078644208E-2</v>
      </c>
      <c r="BQ124" s="26">
        <f t="shared" si="165"/>
        <v>8.150480269522864E-2</v>
      </c>
      <c r="BR124" s="26">
        <f t="shared" si="165"/>
        <v>8.1354197615309626E-2</v>
      </c>
      <c r="BS124" s="26">
        <f t="shared" si="165"/>
        <v>8.1186780381869592E-2</v>
      </c>
      <c r="BT124" s="26">
        <f t="shared" si="165"/>
        <v>8.1008244627094661E-2</v>
      </c>
      <c r="BU124" s="26">
        <f t="shared" si="165"/>
        <v>8.0823056237100538E-2</v>
      </c>
      <c r="BV124" s="26">
        <f t="shared" si="165"/>
        <v>8.0634694426183845E-2</v>
      </c>
      <c r="BW124" s="26">
        <f t="shared" si="165"/>
        <v>8.0445846636906598E-2</v>
      </c>
      <c r="BX124" s="26">
        <f t="shared" si="165"/>
        <v>8.0258566083522914E-2</v>
      </c>
      <c r="BY124" s="26">
        <f t="shared" si="165"/>
        <v>8.0074399064117896E-2</v>
      </c>
      <c r="BZ124" s="26">
        <f t="shared" si="165"/>
        <v>7.9894487801912273E-2</v>
      </c>
      <c r="CA124" s="26">
        <f t="shared" si="165"/>
        <v>7.9719653474696076E-2</v>
      </c>
      <c r="CB124" s="26">
        <f t="shared" si="165"/>
        <v>7.9550463202028701E-2</v>
      </c>
      <c r="CC124" s="26">
        <f t="shared" si="165"/>
        <v>7.938728404147237E-2</v>
      </c>
      <c r="CD124" s="26">
        <f t="shared" si="165"/>
        <v>7.9230326464577172E-2</v>
      </c>
      <c r="CE124" s="26">
        <f t="shared" si="165"/>
        <v>7.9079679313943455E-2</v>
      </c>
      <c r="CF124" s="26">
        <f t="shared" si="165"/>
        <v>7.8935337862993393E-2</v>
      </c>
      <c r="CG124" s="26">
        <f t="shared" si="165"/>
        <v>7.8797226292806416E-2</v>
      </c>
      <c r="CH124" s="26">
        <f t="shared" si="165"/>
        <v>7.8665215651587558E-2</v>
      </c>
      <c r="CI124" s="26">
        <f t="shared" si="165"/>
        <v>7.8539138160823127E-2</v>
      </c>
      <c r="CJ124" s="26">
        <f t="shared" si="165"/>
        <v>7.8418798568881815E-2</v>
      </c>
      <c r="CK124" s="26">
        <f t="shared" si="165"/>
        <v>7.8303983120440235E-2</v>
      </c>
      <c r="CL124" s="26">
        <f t="shared" si="165"/>
        <v>7.8194466602753393E-2</v>
      </c>
      <c r="CM124" s="26">
        <f t="shared" si="165"/>
        <v>7.8090017842693871E-2</v>
      </c>
      <c r="CN124" s="26">
        <f t="shared" si="165"/>
        <v>7.7990403957799354E-2</v>
      </c>
      <c r="CO124" s="26">
        <f t="shared" si="165"/>
        <v>7.7895393607187502E-2</v>
      </c>
      <c r="CP124" s="26">
        <f t="shared" si="165"/>
        <v>7.7804759441603269E-2</v>
      </c>
      <c r="CQ124" s="26">
        <f t="shared" si="165"/>
        <v>7.7718279914021818E-2</v>
      </c>
      <c r="CR124" s="26">
        <f t="shared" si="165"/>
        <v>7.7635740581489421E-2</v>
      </c>
      <c r="CS124" s="26">
        <f t="shared" si="165"/>
        <v>7.7556935003911906E-2</v>
      </c>
      <c r="CT124" s="26">
        <f t="shared" si="165"/>
        <v>7.7481665325210586E-2</v>
      </c>
      <c r="CU124" s="26">
        <f t="shared" si="165"/>
        <v>7.7409742605782733E-2</v>
      </c>
      <c r="CV124" s="26">
        <f t="shared" si="165"/>
        <v>7.7340986961814628E-2</v>
      </c>
      <c r="CW124" s="26">
        <f t="shared" si="165"/>
        <v>7.7275227556121193E-2</v>
      </c>
      <c r="CX124" s="26">
        <f t="shared" si="165"/>
        <v>7.721230247635924E-2</v>
      </c>
      <c r="CY124" s="26">
        <f t="shared" si="165"/>
        <v>7.7152058529298115E-2</v>
      </c>
      <c r="CZ124" s="26">
        <f t="shared" si="165"/>
        <v>7.7094350974022036E-2</v>
      </c>
      <c r="DA124" s="26">
        <f t="shared" si="165"/>
        <v>7.7039043212232705E-2</v>
      </c>
      <c r="DB124" s="26">
        <f t="shared" si="165"/>
        <v>7.6986006450009414E-2</v>
      </c>
      <c r="DC124" s="26">
        <f t="shared" si="165"/>
        <v>7.6935119342304778E-2</v>
      </c>
      <c r="DD124" s="26">
        <f t="shared" si="165"/>
        <v>7.6886267628966165E-2</v>
      </c>
      <c r="DE124" s="26">
        <f t="shared" si="165"/>
        <v>7.6839343769070811E-2</v>
      </c>
      <c r="DF124" s="26">
        <f t="shared" si="165"/>
        <v>7.6794246578750322E-2</v>
      </c>
      <c r="DG124" s="26">
        <f t="shared" si="165"/>
        <v>7.6750880876389468E-2</v>
      </c>
      <c r="DH124" s="26">
        <f t="shared" si="165"/>
        <v>7.6709157138051751E-2</v>
      </c>
      <c r="DI124" s="26">
        <f t="shared" si="165"/>
        <v>7.6668991165161932E-2</v>
      </c>
      <c r="DJ124" s="26">
        <f t="shared" si="165"/>
        <v>7.6630303765825095E-2</v>
      </c>
      <c r="DK124" s="26">
        <f t="shared" si="165"/>
        <v>7.6593020450648433E-2</v>
      </c>
      <c r="DL124" s="26">
        <f t="shared" si="165"/>
        <v>7.6557071143531039E-2</v>
      </c>
      <c r="DM124" s="26">
        <f t="shared" ref="BM124:DS129" si="168">-(LN(DM$7)/DM$6)+(DM$8/DM$6)*$C124</f>
        <v>7.6522389907576011E-2</v>
      </c>
      <c r="DN124" s="26">
        <f t="shared" si="168"/>
        <v>7.6488914686040604E-2</v>
      </c>
      <c r="DO124" s="26">
        <f t="shared" si="168"/>
        <v>7.6456587058061271E-2</v>
      </c>
      <c r="DP124" s="26">
        <f t="shared" si="168"/>
        <v>7.6425352008755956E-2</v>
      </c>
      <c r="DQ124" s="26">
        <f t="shared" si="168"/>
        <v>7.6395157713211231E-2</v>
      </c>
      <c r="DR124" s="26">
        <f t="shared" si="168"/>
        <v>7.6365955333795948E-2</v>
      </c>
      <c r="DS124" s="26">
        <f t="shared" si="168"/>
        <v>7.6337698830199349E-2</v>
      </c>
      <c r="DT124" s="6">
        <f>2*(100-(100*G124))/SUM($D124:G124)/100</f>
        <v>8.3419295682304093E-2</v>
      </c>
      <c r="DU124" s="6">
        <f>2*(100-(100*I124))/SUM($D124:I124)/100</f>
        <v>8.3209242167717884E-2</v>
      </c>
      <c r="DV124" s="6">
        <f>2*(100-(100*M124))/SUM($D124:M124)/100</f>
        <v>8.2584458058819199E-2</v>
      </c>
      <c r="DW124" s="6">
        <f>2*(100-(100*Q124))/SUM($D124:Q124)/100</f>
        <v>8.1933273600435091E-2</v>
      </c>
      <c r="DX124" s="6">
        <f>2*(100-(100*W124))/SUM($D124:W124)/100</f>
        <v>8.1119278174197937E-2</v>
      </c>
      <c r="DY124" s="7">
        <f>(DT124-'Data for assignment'!C114)^2</f>
        <v>1.5059827194365521E-5</v>
      </c>
      <c r="DZ124" s="7">
        <f>(DU124-'Data for assignment'!D114)^2</f>
        <v>1.5137996509464714E-5</v>
      </c>
      <c r="EA124" s="7">
        <f>(DV124-'Data for assignment'!E114)^2</f>
        <v>1.7770819151115046E-5</v>
      </c>
      <c r="EB124" s="7">
        <f>(DW124-'Data for assignment'!F114)^2</f>
        <v>2.6695061687961076E-5</v>
      </c>
      <c r="EC124" s="7">
        <f>(DX124-'Data for assignment'!G114)^2</f>
        <v>2.8952124320904035E-5</v>
      </c>
    </row>
    <row r="125" spans="1:133" x14ac:dyDescent="0.3">
      <c r="A125" s="8">
        <v>32948</v>
      </c>
      <c r="B125" s="3">
        <v>8.1999998000000004E-2</v>
      </c>
      <c r="C125" s="4">
        <f t="shared" si="143"/>
        <v>8.2005022369796357E-2</v>
      </c>
      <c r="D125" s="5">
        <f t="shared" si="167"/>
        <v>0.95975160494720679</v>
      </c>
      <c r="E125" s="5">
        <f t="shared" si="167"/>
        <v>0.9210684415883571</v>
      </c>
      <c r="F125" s="5">
        <f t="shared" si="167"/>
        <v>0.88399118946221678</v>
      </c>
      <c r="G125" s="5">
        <f t="shared" si="167"/>
        <v>0.84851641610360351</v>
      </c>
      <c r="H125" s="5">
        <f t="shared" si="167"/>
        <v>0.81461156857691952</v>
      </c>
      <c r="I125" s="5">
        <f t="shared" si="167"/>
        <v>0.78222568972797812</v>
      </c>
      <c r="J125" s="5">
        <f t="shared" si="167"/>
        <v>0.75129698036054315</v>
      </c>
      <c r="K125" s="5">
        <f t="shared" si="167"/>
        <v>0.72175805681800442</v>
      </c>
      <c r="L125" s="5">
        <f t="shared" si="167"/>
        <v>0.69353953938654012</v>
      </c>
      <c r="M125" s="5">
        <f t="shared" si="167"/>
        <v>0.66657244215339562</v>
      </c>
      <c r="N125" s="5">
        <f t="shared" si="167"/>
        <v>0.64078971013815256</v>
      </c>
      <c r="O125" s="5">
        <f t="shared" si="167"/>
        <v>0.61612715606917645</v>
      </c>
      <c r="P125" s="5">
        <f t="shared" si="167"/>
        <v>0.59252397982522975</v>
      </c>
      <c r="Q125" s="5">
        <f t="shared" si="167"/>
        <v>0.56992300243901306</v>
      </c>
      <c r="R125" s="5">
        <f t="shared" si="167"/>
        <v>0.54827070908142927</v>
      </c>
      <c r="S125" s="5">
        <f t="shared" si="167"/>
        <v>0.52751716810207394</v>
      </c>
      <c r="T125" s="5">
        <f t="shared" si="166"/>
        <v>0.5076158733413737</v>
      </c>
      <c r="U125" s="5">
        <f t="shared" si="166"/>
        <v>0.48852354257000741</v>
      </c>
      <c r="V125" s="5">
        <f t="shared" si="166"/>
        <v>0.47019989457912659</v>
      </c>
      <c r="W125" s="5">
        <f t="shared" si="166"/>
        <v>0.45260742005245108</v>
      </c>
      <c r="X125" s="5">
        <f t="shared" si="166"/>
        <v>0.43571115609780214</v>
      </c>
      <c r="Y125" s="5">
        <f t="shared" si="166"/>
        <v>0.41947847061340232</v>
      </c>
      <c r="Z125" s="5">
        <f t="shared" si="166"/>
        <v>0.40387886008317708</v>
      </c>
      <c r="AA125" s="5">
        <f t="shared" si="166"/>
        <v>0.38888376262109148</v>
      </c>
      <c r="AB125" s="5">
        <f t="shared" si="166"/>
        <v>0.37446638688819966</v>
      </c>
      <c r="AC125" s="5">
        <f t="shared" si="166"/>
        <v>0.36060155672094718</v>
      </c>
      <c r="AD125" s="5">
        <f t="shared" si="166"/>
        <v>0.34726557081449277</v>
      </c>
      <c r="AE125" s="5">
        <f t="shared" si="166"/>
        <v>0.33443607651294283</v>
      </c>
      <c r="AF125" s="5">
        <f t="shared" si="166"/>
        <v>0.32209195660642603</v>
      </c>
      <c r="AG125" s="5">
        <f t="shared" si="166"/>
        <v>0.31021322797766532</v>
      </c>
      <c r="AH125" s="5">
        <f t="shared" si="166"/>
        <v>0.29878095094590496</v>
      </c>
      <c r="AI125" s="5">
        <f t="shared" si="166"/>
        <v>0.28777714820090883</v>
      </c>
      <c r="AJ125" s="5">
        <f t="shared" si="166"/>
        <v>0.27718473228828089</v>
      </c>
      <c r="AK125" s="5">
        <f t="shared" si="166"/>
        <v>0.26698744068851143</v>
      </c>
      <c r="AL125" s="5">
        <f t="shared" si="166"/>
        <v>0.25716977761841614</v>
      </c>
      <c r="AM125" s="5">
        <f t="shared" si="166"/>
        <v>0.2477169617700174</v>
      </c>
      <c r="AN125" s="5">
        <f t="shared" si="166"/>
        <v>0.23861487928524655</v>
      </c>
      <c r="AO125" s="5">
        <f t="shared" si="166"/>
        <v>0.22985004134318482</v>
      </c>
      <c r="AP125" s="5">
        <f t="shared" si="166"/>
        <v>0.22140954580887348</v>
      </c>
      <c r="AQ125" s="5">
        <f t="shared" si="166"/>
        <v>0.21328104245855112</v>
      </c>
      <c r="AR125" s="5">
        <f t="shared" si="166"/>
        <v>0.20545270135547583</v>
      </c>
      <c r="AS125" s="5">
        <f t="shared" si="166"/>
        <v>0.1979131840034565</v>
      </c>
      <c r="AT125" s="5">
        <f t="shared" si="166"/>
        <v>0.19065161695222335</v>
      </c>
      <c r="AU125" s="5">
        <f t="shared" si="166"/>
        <v>0.18365756757024879</v>
      </c>
      <c r="AV125" s="5">
        <f t="shared" si="166"/>
        <v>0.1769210217370904</v>
      </c>
      <c r="AW125" s="5">
        <f t="shared" si="166"/>
        <v>0.17043236323924318</v>
      </c>
      <c r="AX125" s="5">
        <f t="shared" si="166"/>
        <v>0.16418235468135869</v>
      </c>
      <c r="AY125" s="5">
        <f t="shared" si="166"/>
        <v>0.15816211974895986</v>
      </c>
      <c r="AZ125" s="5">
        <f t="shared" si="166"/>
        <v>0.15236312667987542</v>
      </c>
      <c r="BA125" s="5">
        <f t="shared" si="166"/>
        <v>0.14677717281992922</v>
      </c>
      <c r="BB125" s="5">
        <f t="shared" si="166"/>
        <v>0.14139637015428738</v>
      </c>
      <c r="BC125" s="5">
        <f t="shared" si="166"/>
        <v>0.1362131317196098</v>
      </c>
      <c r="BD125" s="5">
        <f t="shared" si="166"/>
        <v>0.13122015881404184</v>
      </c>
      <c r="BE125" s="5">
        <f t="shared" si="166"/>
        <v>0.12641042893236823</v>
      </c>
      <c r="BF125" s="5">
        <f t="shared" si="166"/>
        <v>0.12177718436254323</v>
      </c>
      <c r="BG125" s="5">
        <f t="shared" si="166"/>
        <v>0.11731392138749951</v>
      </c>
      <c r="BH125" s="5">
        <f t="shared" si="166"/>
        <v>0.11301438004279006</v>
      </c>
      <c r="BI125" s="5">
        <f t="shared" si="166"/>
        <v>0.10887253438636757</v>
      </c>
      <c r="BJ125" s="5">
        <f t="shared" si="166"/>
        <v>0.10488258324178425</v>
      </c>
      <c r="BK125" s="5">
        <f t="shared" si="166"/>
        <v>0.10103894138040871</v>
      </c>
      <c r="BL125" s="26">
        <f t="shared" si="144"/>
        <v>8.2161545694275778E-2</v>
      </c>
      <c r="BM125" s="26">
        <f t="shared" si="168"/>
        <v>8.2220933231218318E-2</v>
      </c>
      <c r="BN125" s="26">
        <f t="shared" si="168"/>
        <v>8.2205455377241082E-2</v>
      </c>
      <c r="BO125" s="26">
        <f t="shared" si="168"/>
        <v>8.2132923644910483E-2</v>
      </c>
      <c r="BP125" s="26">
        <f t="shared" si="168"/>
        <v>8.2017552930270382E-2</v>
      </c>
      <c r="BQ125" s="26">
        <f t="shared" si="168"/>
        <v>8.1870658095070825E-2</v>
      </c>
      <c r="BR125" s="26">
        <f t="shared" si="168"/>
        <v>8.1701216809827101E-2</v>
      </c>
      <c r="BS125" s="26">
        <f t="shared" si="168"/>
        <v>8.1516324402105628E-2</v>
      </c>
      <c r="BT125" s="26">
        <f t="shared" si="168"/>
        <v>8.1321561465887954E-2</v>
      </c>
      <c r="BU125" s="26">
        <f t="shared" si="168"/>
        <v>8.1121290973410698E-2</v>
      </c>
      <c r="BV125" s="26">
        <f t="shared" si="168"/>
        <v>8.0918898398864833E-2</v>
      </c>
      <c r="BW125" s="26">
        <f t="shared" si="168"/>
        <v>8.0716985760087456E-2</v>
      </c>
      <c r="BX125" s="26">
        <f t="shared" si="168"/>
        <v>8.051752838660961E-2</v>
      </c>
      <c r="BY125" s="26">
        <f t="shared" si="168"/>
        <v>8.0322001531208415E-2</v>
      </c>
      <c r="BZ125" s="26">
        <f t="shared" si="168"/>
        <v>8.013148257802416E-2</v>
      </c>
      <c r="CA125" s="26">
        <f t="shared" si="168"/>
        <v>7.9946733499557665E-2</v>
      </c>
      <c r="CB125" s="26">
        <f t="shared" si="168"/>
        <v>7.9768267326204595E-2</v>
      </c>
      <c r="CC125" s="26">
        <f t="shared" si="168"/>
        <v>7.9596401674214196E-2</v>
      </c>
      <c r="CD125" s="26">
        <f t="shared" si="168"/>
        <v>7.9431301797949216E-2</v>
      </c>
      <c r="CE125" s="26">
        <f t="shared" si="168"/>
        <v>7.9273015163416158E-2</v>
      </c>
      <c r="CF125" s="26">
        <f t="shared" si="168"/>
        <v>7.9121499160775682E-2</v>
      </c>
      <c r="CG125" s="26">
        <f t="shared" si="168"/>
        <v>7.8976643266656793E-2</v>
      </c>
      <c r="CH125" s="26">
        <f t="shared" si="168"/>
        <v>7.8838286718663927E-2</v>
      </c>
      <c r="CI125" s="26">
        <f t="shared" si="168"/>
        <v>7.8706232563267642E-2</v>
      </c>
      <c r="CJ125" s="26">
        <f t="shared" si="168"/>
        <v>7.8580258775256193E-2</v>
      </c>
      <c r="CK125" s="26">
        <f t="shared" si="168"/>
        <v>7.8460127014802677E-2</v>
      </c>
      <c r="CL125" s="26">
        <f t="shared" si="168"/>
        <v>7.8345589481072009E-2</v>
      </c>
      <c r="CM125" s="26">
        <f t="shared" si="168"/>
        <v>7.8236394234403178E-2</v>
      </c>
      <c r="CN125" s="26">
        <f t="shared" si="168"/>
        <v>7.8132289288602524E-2</v>
      </c>
      <c r="CO125" s="26">
        <f t="shared" si="168"/>
        <v>7.8033025717671178E-2</v>
      </c>
      <c r="CP125" s="26">
        <f t="shared" si="168"/>
        <v>7.7938359974845911E-2</v>
      </c>
      <c r="CQ125" s="26">
        <f t="shared" si="168"/>
        <v>7.7848055584125983E-2</v>
      </c>
      <c r="CR125" s="26">
        <f t="shared" si="168"/>
        <v>7.7761884333840042E-2</v>
      </c>
      <c r="CS125" s="26">
        <f t="shared" si="168"/>
        <v>7.7679627076943841E-2</v>
      </c>
      <c r="CT125" s="26">
        <f t="shared" si="168"/>
        <v>7.7601074222548694E-2</v>
      </c>
      <c r="CU125" s="26">
        <f t="shared" si="168"/>
        <v>7.7526025986786956E-2</v>
      </c>
      <c r="CV125" s="26">
        <f t="shared" si="168"/>
        <v>7.7454292457811935E-2</v>
      </c>
      <c r="CW125" s="26">
        <f t="shared" si="168"/>
        <v>7.7385693518928003E-2</v>
      </c>
      <c r="CX125" s="26">
        <f t="shared" si="168"/>
        <v>7.7320058665084734E-2</v>
      </c>
      <c r="CY125" s="26">
        <f t="shared" si="168"/>
        <v>7.7257226740864424E-2</v>
      </c>
      <c r="CZ125" s="26">
        <f t="shared" si="168"/>
        <v>7.7197045622336313E-2</v>
      </c>
      <c r="DA125" s="26">
        <f t="shared" si="168"/>
        <v>7.7139371860492023E-2</v>
      </c>
      <c r="DB125" s="26">
        <f t="shared" si="168"/>
        <v>7.7084070300209639E-2</v>
      </c>
      <c r="DC125" s="26">
        <f t="shared" si="168"/>
        <v>7.7031013685652405E-2</v>
      </c>
      <c r="DD125" s="26">
        <f t="shared" si="168"/>
        <v>7.6980082260556512E-2</v>
      </c>
      <c r="DE125" s="26">
        <f t="shared" si="168"/>
        <v>7.6931163369890573E-2</v>
      </c>
      <c r="DF125" s="26">
        <f t="shared" si="168"/>
        <v>7.688415106778719E-2</v>
      </c>
      <c r="DG125" s="26">
        <f t="shared" si="168"/>
        <v>7.683894573538104E-2</v>
      </c>
      <c r="DH125" s="26">
        <f t="shared" si="168"/>
        <v>7.6795453711179171E-2</v>
      </c>
      <c r="DI125" s="26">
        <f t="shared" si="168"/>
        <v>7.6753586935788473E-2</v>
      </c>
      <c r="DJ125" s="26">
        <f t="shared" si="168"/>
        <v>7.6713262612193037E-2</v>
      </c>
      <c r="DK125" s="26">
        <f t="shared" si="168"/>
        <v>7.6674402882278517E-2</v>
      </c>
      <c r="DL125" s="26">
        <f t="shared" si="168"/>
        <v>7.6636934519915212E-2</v>
      </c>
      <c r="DM125" s="26">
        <f t="shared" si="168"/>
        <v>7.6600788640614648E-2</v>
      </c>
      <c r="DN125" s="26">
        <f t="shared" si="168"/>
        <v>7.6565900427548683E-2</v>
      </c>
      <c r="DO125" s="26">
        <f t="shared" si="168"/>
        <v>7.6532208873552887E-2</v>
      </c>
      <c r="DP125" s="26">
        <f t="shared" si="168"/>
        <v>7.6499656538612015E-2</v>
      </c>
      <c r="DQ125" s="26">
        <f t="shared" si="168"/>
        <v>7.6468189322239963E-2</v>
      </c>
      <c r="DR125" s="26">
        <f t="shared" si="168"/>
        <v>7.6437756250109234E-2</v>
      </c>
      <c r="DS125" s="26">
        <f t="shared" si="168"/>
        <v>7.6408309274249353E-2</v>
      </c>
      <c r="DT125" s="6">
        <f>2*(100-(100*G125))/SUM($D125:G125)/100</f>
        <v>8.3847133989246189E-2</v>
      </c>
      <c r="DU125" s="6">
        <f>2*(100-(100*I125))/SUM($D125:I125)/100</f>
        <v>8.3595937563150979E-2</v>
      </c>
      <c r="DV125" s="6">
        <f>2*(100-(100*M125))/SUM($D125:M125)/100</f>
        <v>8.290781998919354E-2</v>
      </c>
      <c r="DW125" s="6">
        <f>2*(100-(100*Q125))/SUM($D125:Q125)/100</f>
        <v>8.2211507761108069E-2</v>
      </c>
      <c r="DX125" s="6">
        <f>2*(100-(100*W125))/SUM($D125:W125)/100</f>
        <v>8.1351723809703944E-2</v>
      </c>
      <c r="DY125" s="7">
        <f>(DT125-'Data for assignment'!C115)^2</f>
        <v>6.5171401860671559E-6</v>
      </c>
      <c r="DZ125" s="7">
        <f>(DU125-'Data for assignment'!D115)^2</f>
        <v>6.7811359668841825E-6</v>
      </c>
      <c r="EA125" s="7">
        <f>(DV125-'Data for assignment'!E115)^2</f>
        <v>1.018999406832125E-5</v>
      </c>
      <c r="EB125" s="7">
        <f>(DW125-'Data for assignment'!F115)^2</f>
        <v>1.7543492366220404E-5</v>
      </c>
      <c r="EC125" s="7">
        <f>(DX125-'Data for assignment'!G115)^2</f>
        <v>2.0686834496322797E-5</v>
      </c>
    </row>
    <row r="126" spans="1:133" x14ac:dyDescent="0.3">
      <c r="A126" s="8">
        <v>32955</v>
      </c>
      <c r="B126" s="3">
        <v>8.1999998000000004E-2</v>
      </c>
      <c r="C126" s="4">
        <f t="shared" si="143"/>
        <v>8.2005022369796357E-2</v>
      </c>
      <c r="D126" s="5">
        <f t="shared" si="167"/>
        <v>0.95975160494720679</v>
      </c>
      <c r="E126" s="5">
        <f t="shared" si="167"/>
        <v>0.9210684415883571</v>
      </c>
      <c r="F126" s="5">
        <f t="shared" si="167"/>
        <v>0.88399118946221678</v>
      </c>
      <c r="G126" s="5">
        <f t="shared" si="167"/>
        <v>0.84851641610360351</v>
      </c>
      <c r="H126" s="5">
        <f t="shared" si="167"/>
        <v>0.81461156857691952</v>
      </c>
      <c r="I126" s="5">
        <f t="shared" si="167"/>
        <v>0.78222568972797812</v>
      </c>
      <c r="J126" s="5">
        <f t="shared" si="167"/>
        <v>0.75129698036054315</v>
      </c>
      <c r="K126" s="5">
        <f t="shared" si="167"/>
        <v>0.72175805681800442</v>
      </c>
      <c r="L126" s="5">
        <f t="shared" si="167"/>
        <v>0.69353953938654012</v>
      </c>
      <c r="M126" s="5">
        <f t="shared" si="167"/>
        <v>0.66657244215339562</v>
      </c>
      <c r="N126" s="5">
        <f t="shared" si="167"/>
        <v>0.64078971013815256</v>
      </c>
      <c r="O126" s="5">
        <f t="shared" si="167"/>
        <v>0.61612715606917645</v>
      </c>
      <c r="P126" s="5">
        <f t="shared" si="167"/>
        <v>0.59252397982522975</v>
      </c>
      <c r="Q126" s="5">
        <f t="shared" si="167"/>
        <v>0.56992300243901306</v>
      </c>
      <c r="R126" s="5">
        <f t="shared" si="167"/>
        <v>0.54827070908142927</v>
      </c>
      <c r="S126" s="5">
        <f t="shared" si="167"/>
        <v>0.52751716810207394</v>
      </c>
      <c r="T126" s="5">
        <f t="shared" si="166"/>
        <v>0.5076158733413737</v>
      </c>
      <c r="U126" s="5">
        <f t="shared" si="166"/>
        <v>0.48852354257000741</v>
      </c>
      <c r="V126" s="5">
        <f t="shared" si="166"/>
        <v>0.47019989457912659</v>
      </c>
      <c r="W126" s="5">
        <f t="shared" si="166"/>
        <v>0.45260742005245108</v>
      </c>
      <c r="X126" s="5">
        <f t="shared" si="166"/>
        <v>0.43571115609780214</v>
      </c>
      <c r="Y126" s="5">
        <f t="shared" si="166"/>
        <v>0.41947847061340232</v>
      </c>
      <c r="Z126" s="5">
        <f t="shared" si="166"/>
        <v>0.40387886008317708</v>
      </c>
      <c r="AA126" s="5">
        <f t="shared" si="166"/>
        <v>0.38888376262109148</v>
      </c>
      <c r="AB126" s="5">
        <f t="shared" si="166"/>
        <v>0.37446638688819966</v>
      </c>
      <c r="AC126" s="5">
        <f t="shared" si="166"/>
        <v>0.36060155672094718</v>
      </c>
      <c r="AD126" s="5">
        <f t="shared" si="166"/>
        <v>0.34726557081449277</v>
      </c>
      <c r="AE126" s="5">
        <f t="shared" si="166"/>
        <v>0.33443607651294283</v>
      </c>
      <c r="AF126" s="5">
        <f t="shared" si="166"/>
        <v>0.32209195660642603</v>
      </c>
      <c r="AG126" s="5">
        <f t="shared" si="166"/>
        <v>0.31021322797766532</v>
      </c>
      <c r="AH126" s="5">
        <f t="shared" si="166"/>
        <v>0.29878095094590496</v>
      </c>
      <c r="AI126" s="5">
        <f t="shared" si="166"/>
        <v>0.28777714820090883</v>
      </c>
      <c r="AJ126" s="5">
        <f t="shared" si="166"/>
        <v>0.27718473228828089</v>
      </c>
      <c r="AK126" s="5">
        <f t="shared" si="166"/>
        <v>0.26698744068851143</v>
      </c>
      <c r="AL126" s="5">
        <f t="shared" si="166"/>
        <v>0.25716977761841614</v>
      </c>
      <c r="AM126" s="5">
        <f t="shared" si="166"/>
        <v>0.2477169617700174</v>
      </c>
      <c r="AN126" s="5">
        <f t="shared" si="166"/>
        <v>0.23861487928524655</v>
      </c>
      <c r="AO126" s="5">
        <f t="shared" si="166"/>
        <v>0.22985004134318482</v>
      </c>
      <c r="AP126" s="5">
        <f t="shared" si="166"/>
        <v>0.22140954580887348</v>
      </c>
      <c r="AQ126" s="5">
        <f t="shared" si="166"/>
        <v>0.21328104245855112</v>
      </c>
      <c r="AR126" s="5">
        <f t="shared" si="166"/>
        <v>0.20545270135547583</v>
      </c>
      <c r="AS126" s="5">
        <f t="shared" si="166"/>
        <v>0.1979131840034565</v>
      </c>
      <c r="AT126" s="5">
        <f t="shared" si="166"/>
        <v>0.19065161695222335</v>
      </c>
      <c r="AU126" s="5">
        <f t="shared" si="166"/>
        <v>0.18365756757024879</v>
      </c>
      <c r="AV126" s="5">
        <f t="shared" si="166"/>
        <v>0.1769210217370904</v>
      </c>
      <c r="AW126" s="5">
        <f t="shared" si="166"/>
        <v>0.17043236323924318</v>
      </c>
      <c r="AX126" s="5">
        <f t="shared" si="166"/>
        <v>0.16418235468135869</v>
      </c>
      <c r="AY126" s="5">
        <f t="shared" si="166"/>
        <v>0.15816211974895986</v>
      </c>
      <c r="AZ126" s="5">
        <f t="shared" si="166"/>
        <v>0.15236312667987542</v>
      </c>
      <c r="BA126" s="5">
        <f t="shared" si="166"/>
        <v>0.14677717281992922</v>
      </c>
      <c r="BB126" s="5">
        <f t="shared" ref="X126:BK133" si="169">BB$7*EXP(-BB$8*$C126)</f>
        <v>0.14139637015428738</v>
      </c>
      <c r="BC126" s="5">
        <f t="shared" si="169"/>
        <v>0.1362131317196098</v>
      </c>
      <c r="BD126" s="5">
        <f t="shared" si="169"/>
        <v>0.13122015881404184</v>
      </c>
      <c r="BE126" s="5">
        <f t="shared" si="169"/>
        <v>0.12641042893236823</v>
      </c>
      <c r="BF126" s="5">
        <f t="shared" si="169"/>
        <v>0.12177718436254323</v>
      </c>
      <c r="BG126" s="5">
        <f t="shared" si="169"/>
        <v>0.11731392138749951</v>
      </c>
      <c r="BH126" s="5">
        <f t="shared" si="169"/>
        <v>0.11301438004279006</v>
      </c>
      <c r="BI126" s="5">
        <f t="shared" si="169"/>
        <v>0.10887253438636757</v>
      </c>
      <c r="BJ126" s="5">
        <f t="shared" si="169"/>
        <v>0.10488258324178425</v>
      </c>
      <c r="BK126" s="5">
        <f t="shared" si="169"/>
        <v>0.10103894138040871</v>
      </c>
      <c r="BL126" s="26">
        <f t="shared" si="144"/>
        <v>8.2161545694275778E-2</v>
      </c>
      <c r="BM126" s="26">
        <f t="shared" si="168"/>
        <v>8.2220933231218318E-2</v>
      </c>
      <c r="BN126" s="26">
        <f t="shared" si="168"/>
        <v>8.2205455377241082E-2</v>
      </c>
      <c r="BO126" s="26">
        <f t="shared" si="168"/>
        <v>8.2132923644910483E-2</v>
      </c>
      <c r="BP126" s="26">
        <f t="shared" si="168"/>
        <v>8.2017552930270382E-2</v>
      </c>
      <c r="BQ126" s="26">
        <f t="shared" si="168"/>
        <v>8.1870658095070825E-2</v>
      </c>
      <c r="BR126" s="26">
        <f t="shared" si="168"/>
        <v>8.1701216809827101E-2</v>
      </c>
      <c r="BS126" s="26">
        <f t="shared" si="168"/>
        <v>8.1516324402105628E-2</v>
      </c>
      <c r="BT126" s="26">
        <f t="shared" si="168"/>
        <v>8.1321561465887954E-2</v>
      </c>
      <c r="BU126" s="26">
        <f t="shared" si="168"/>
        <v>8.1121290973410698E-2</v>
      </c>
      <c r="BV126" s="26">
        <f t="shared" si="168"/>
        <v>8.0918898398864833E-2</v>
      </c>
      <c r="BW126" s="26">
        <f t="shared" si="168"/>
        <v>8.0716985760087456E-2</v>
      </c>
      <c r="BX126" s="26">
        <f t="shared" si="168"/>
        <v>8.051752838660961E-2</v>
      </c>
      <c r="BY126" s="26">
        <f t="shared" si="168"/>
        <v>8.0322001531208415E-2</v>
      </c>
      <c r="BZ126" s="26">
        <f t="shared" si="168"/>
        <v>8.013148257802416E-2</v>
      </c>
      <c r="CA126" s="26">
        <f t="shared" si="168"/>
        <v>7.9946733499557665E-2</v>
      </c>
      <c r="CB126" s="26">
        <f t="shared" si="168"/>
        <v>7.9768267326204595E-2</v>
      </c>
      <c r="CC126" s="26">
        <f t="shared" si="168"/>
        <v>7.9596401674214196E-2</v>
      </c>
      <c r="CD126" s="26">
        <f t="shared" si="168"/>
        <v>7.9431301797949216E-2</v>
      </c>
      <c r="CE126" s="26">
        <f t="shared" si="168"/>
        <v>7.9273015163416158E-2</v>
      </c>
      <c r="CF126" s="26">
        <f t="shared" si="168"/>
        <v>7.9121499160775682E-2</v>
      </c>
      <c r="CG126" s="26">
        <f t="shared" si="168"/>
        <v>7.8976643266656793E-2</v>
      </c>
      <c r="CH126" s="26">
        <f t="shared" si="168"/>
        <v>7.8838286718663927E-2</v>
      </c>
      <c r="CI126" s="26">
        <f t="shared" si="168"/>
        <v>7.8706232563267642E-2</v>
      </c>
      <c r="CJ126" s="26">
        <f t="shared" si="168"/>
        <v>7.8580258775256193E-2</v>
      </c>
      <c r="CK126" s="26">
        <f t="shared" si="168"/>
        <v>7.8460127014802677E-2</v>
      </c>
      <c r="CL126" s="26">
        <f t="shared" si="168"/>
        <v>7.8345589481072009E-2</v>
      </c>
      <c r="CM126" s="26">
        <f t="shared" si="168"/>
        <v>7.8236394234403178E-2</v>
      </c>
      <c r="CN126" s="26">
        <f t="shared" si="168"/>
        <v>7.8132289288602524E-2</v>
      </c>
      <c r="CO126" s="26">
        <f t="shared" si="168"/>
        <v>7.8033025717671178E-2</v>
      </c>
      <c r="CP126" s="26">
        <f t="shared" si="168"/>
        <v>7.7938359974845911E-2</v>
      </c>
      <c r="CQ126" s="26">
        <f t="shared" si="168"/>
        <v>7.7848055584125983E-2</v>
      </c>
      <c r="CR126" s="26">
        <f t="shared" si="168"/>
        <v>7.7761884333840042E-2</v>
      </c>
      <c r="CS126" s="26">
        <f t="shared" si="168"/>
        <v>7.7679627076943841E-2</v>
      </c>
      <c r="CT126" s="26">
        <f t="shared" si="168"/>
        <v>7.7601074222548694E-2</v>
      </c>
      <c r="CU126" s="26">
        <f t="shared" si="168"/>
        <v>7.7526025986786956E-2</v>
      </c>
      <c r="CV126" s="26">
        <f t="shared" si="168"/>
        <v>7.7454292457811935E-2</v>
      </c>
      <c r="CW126" s="26">
        <f t="shared" si="168"/>
        <v>7.7385693518928003E-2</v>
      </c>
      <c r="CX126" s="26">
        <f t="shared" si="168"/>
        <v>7.7320058665084734E-2</v>
      </c>
      <c r="CY126" s="26">
        <f t="shared" si="168"/>
        <v>7.7257226740864424E-2</v>
      </c>
      <c r="CZ126" s="26">
        <f t="shared" si="168"/>
        <v>7.7197045622336313E-2</v>
      </c>
      <c r="DA126" s="26">
        <f t="shared" si="168"/>
        <v>7.7139371860492023E-2</v>
      </c>
      <c r="DB126" s="26">
        <f t="shared" si="168"/>
        <v>7.7084070300209639E-2</v>
      </c>
      <c r="DC126" s="26">
        <f t="shared" si="168"/>
        <v>7.7031013685652405E-2</v>
      </c>
      <c r="DD126" s="26">
        <f t="shared" si="168"/>
        <v>7.6980082260556512E-2</v>
      </c>
      <c r="DE126" s="26">
        <f t="shared" si="168"/>
        <v>7.6931163369890573E-2</v>
      </c>
      <c r="DF126" s="26">
        <f t="shared" si="168"/>
        <v>7.688415106778719E-2</v>
      </c>
      <c r="DG126" s="26">
        <f t="shared" si="168"/>
        <v>7.683894573538104E-2</v>
      </c>
      <c r="DH126" s="26">
        <f t="shared" si="168"/>
        <v>7.6795453711179171E-2</v>
      </c>
      <c r="DI126" s="26">
        <f t="shared" si="168"/>
        <v>7.6753586935788473E-2</v>
      </c>
      <c r="DJ126" s="26">
        <f t="shared" si="168"/>
        <v>7.6713262612193037E-2</v>
      </c>
      <c r="DK126" s="26">
        <f t="shared" si="168"/>
        <v>7.6674402882278517E-2</v>
      </c>
      <c r="DL126" s="26">
        <f t="shared" si="168"/>
        <v>7.6636934519915212E-2</v>
      </c>
      <c r="DM126" s="26">
        <f t="shared" si="168"/>
        <v>7.6600788640614648E-2</v>
      </c>
      <c r="DN126" s="26">
        <f t="shared" si="168"/>
        <v>7.6565900427548683E-2</v>
      </c>
      <c r="DO126" s="26">
        <f t="shared" si="168"/>
        <v>7.6532208873552887E-2</v>
      </c>
      <c r="DP126" s="26">
        <f t="shared" si="168"/>
        <v>7.6499656538612015E-2</v>
      </c>
      <c r="DQ126" s="26">
        <f t="shared" si="168"/>
        <v>7.6468189322239963E-2</v>
      </c>
      <c r="DR126" s="26">
        <f t="shared" si="168"/>
        <v>7.6437756250109234E-2</v>
      </c>
      <c r="DS126" s="26">
        <f t="shared" si="168"/>
        <v>7.6408309274249353E-2</v>
      </c>
      <c r="DT126" s="6">
        <f>2*(100-(100*G126))/SUM($D126:G126)/100</f>
        <v>8.3847133989246189E-2</v>
      </c>
      <c r="DU126" s="6">
        <f>2*(100-(100*I126))/SUM($D126:I126)/100</f>
        <v>8.3595937563150979E-2</v>
      </c>
      <c r="DV126" s="6">
        <f>2*(100-(100*M126))/SUM($D126:M126)/100</f>
        <v>8.290781998919354E-2</v>
      </c>
      <c r="DW126" s="6">
        <f>2*(100-(100*Q126))/SUM($D126:Q126)/100</f>
        <v>8.2211507761108069E-2</v>
      </c>
      <c r="DX126" s="6">
        <f>2*(100-(100*W126))/SUM($D126:W126)/100</f>
        <v>8.1351723809703944E-2</v>
      </c>
      <c r="DY126" s="7">
        <f>(DT126-'Data for assignment'!C116)^2</f>
        <v>5.0753917452227143E-6</v>
      </c>
      <c r="DZ126" s="7">
        <f>(DU126-'Data for assignment'!D116)^2</f>
        <v>5.3087129291524086E-6</v>
      </c>
      <c r="EA126" s="7">
        <f>(DV126-'Data for assignment'!E116)^2</f>
        <v>6.2109612062632354E-6</v>
      </c>
      <c r="EB126" s="7">
        <f>(DW126-'Data for assignment'!F116)^2</f>
        <v>1.3604989750338991E-5</v>
      </c>
      <c r="EC126" s="7">
        <f>(DX126-'Data for assignment'!G116)^2</f>
        <v>1.4809268119586397E-5</v>
      </c>
    </row>
    <row r="127" spans="1:133" x14ac:dyDescent="0.3">
      <c r="A127" s="8">
        <v>32962</v>
      </c>
      <c r="B127" s="3">
        <v>8.1999998000000004E-2</v>
      </c>
      <c r="C127" s="4">
        <f t="shared" si="143"/>
        <v>8.2005022369796357E-2</v>
      </c>
      <c r="D127" s="5">
        <f t="shared" si="167"/>
        <v>0.95975160494720679</v>
      </c>
      <c r="E127" s="5">
        <f t="shared" si="167"/>
        <v>0.9210684415883571</v>
      </c>
      <c r="F127" s="5">
        <f t="shared" si="167"/>
        <v>0.88399118946221678</v>
      </c>
      <c r="G127" s="5">
        <f t="shared" si="167"/>
        <v>0.84851641610360351</v>
      </c>
      <c r="H127" s="5">
        <f t="shared" si="167"/>
        <v>0.81461156857691952</v>
      </c>
      <c r="I127" s="5">
        <f t="shared" si="167"/>
        <v>0.78222568972797812</v>
      </c>
      <c r="J127" s="5">
        <f t="shared" si="167"/>
        <v>0.75129698036054315</v>
      </c>
      <c r="K127" s="5">
        <f t="shared" si="167"/>
        <v>0.72175805681800442</v>
      </c>
      <c r="L127" s="5">
        <f t="shared" si="167"/>
        <v>0.69353953938654012</v>
      </c>
      <c r="M127" s="5">
        <f t="shared" si="167"/>
        <v>0.66657244215339562</v>
      </c>
      <c r="N127" s="5">
        <f t="shared" si="167"/>
        <v>0.64078971013815256</v>
      </c>
      <c r="O127" s="5">
        <f t="shared" si="167"/>
        <v>0.61612715606917645</v>
      </c>
      <c r="P127" s="5">
        <f t="shared" si="167"/>
        <v>0.59252397982522975</v>
      </c>
      <c r="Q127" s="5">
        <f t="shared" si="167"/>
        <v>0.56992300243901306</v>
      </c>
      <c r="R127" s="5">
        <f t="shared" si="167"/>
        <v>0.54827070908142927</v>
      </c>
      <c r="S127" s="5">
        <f t="shared" si="167"/>
        <v>0.52751716810207394</v>
      </c>
      <c r="T127" s="5">
        <f t="shared" si="166"/>
        <v>0.5076158733413737</v>
      </c>
      <c r="U127" s="5">
        <f t="shared" si="166"/>
        <v>0.48852354257000741</v>
      </c>
      <c r="V127" s="5">
        <f t="shared" si="166"/>
        <v>0.47019989457912659</v>
      </c>
      <c r="W127" s="5">
        <f t="shared" si="166"/>
        <v>0.45260742005245108</v>
      </c>
      <c r="X127" s="5">
        <f t="shared" si="169"/>
        <v>0.43571115609780214</v>
      </c>
      <c r="Y127" s="5">
        <f t="shared" si="169"/>
        <v>0.41947847061340232</v>
      </c>
      <c r="Z127" s="5">
        <f t="shared" si="169"/>
        <v>0.40387886008317708</v>
      </c>
      <c r="AA127" s="5">
        <f t="shared" si="169"/>
        <v>0.38888376262109148</v>
      </c>
      <c r="AB127" s="5">
        <f t="shared" si="169"/>
        <v>0.37446638688819966</v>
      </c>
      <c r="AC127" s="5">
        <f t="shared" si="169"/>
        <v>0.36060155672094718</v>
      </c>
      <c r="AD127" s="5">
        <f t="shared" si="169"/>
        <v>0.34726557081449277</v>
      </c>
      <c r="AE127" s="5">
        <f t="shared" si="169"/>
        <v>0.33443607651294283</v>
      </c>
      <c r="AF127" s="5">
        <f t="shared" si="169"/>
        <v>0.32209195660642603</v>
      </c>
      <c r="AG127" s="5">
        <f t="shared" si="169"/>
        <v>0.31021322797766532</v>
      </c>
      <c r="AH127" s="5">
        <f t="shared" si="169"/>
        <v>0.29878095094590496</v>
      </c>
      <c r="AI127" s="5">
        <f t="shared" si="169"/>
        <v>0.28777714820090883</v>
      </c>
      <c r="AJ127" s="5">
        <f t="shared" si="169"/>
        <v>0.27718473228828089</v>
      </c>
      <c r="AK127" s="5">
        <f t="shared" si="169"/>
        <v>0.26698744068851143</v>
      </c>
      <c r="AL127" s="5">
        <f t="shared" si="169"/>
        <v>0.25716977761841614</v>
      </c>
      <c r="AM127" s="5">
        <f t="shared" si="169"/>
        <v>0.2477169617700174</v>
      </c>
      <c r="AN127" s="5">
        <f t="shared" si="169"/>
        <v>0.23861487928524655</v>
      </c>
      <c r="AO127" s="5">
        <f t="shared" si="169"/>
        <v>0.22985004134318482</v>
      </c>
      <c r="AP127" s="5">
        <f t="shared" si="169"/>
        <v>0.22140954580887348</v>
      </c>
      <c r="AQ127" s="5">
        <f t="shared" si="169"/>
        <v>0.21328104245855112</v>
      </c>
      <c r="AR127" s="5">
        <f t="shared" si="169"/>
        <v>0.20545270135547583</v>
      </c>
      <c r="AS127" s="5">
        <f t="shared" si="169"/>
        <v>0.1979131840034565</v>
      </c>
      <c r="AT127" s="5">
        <f t="shared" si="169"/>
        <v>0.19065161695222335</v>
      </c>
      <c r="AU127" s="5">
        <f t="shared" si="169"/>
        <v>0.18365756757024879</v>
      </c>
      <c r="AV127" s="5">
        <f t="shared" si="169"/>
        <v>0.1769210217370904</v>
      </c>
      <c r="AW127" s="5">
        <f t="shared" si="169"/>
        <v>0.17043236323924318</v>
      </c>
      <c r="AX127" s="5">
        <f t="shared" si="169"/>
        <v>0.16418235468135869</v>
      </c>
      <c r="AY127" s="5">
        <f t="shared" si="169"/>
        <v>0.15816211974895986</v>
      </c>
      <c r="AZ127" s="5">
        <f t="shared" si="169"/>
        <v>0.15236312667987542</v>
      </c>
      <c r="BA127" s="5">
        <f t="shared" si="169"/>
        <v>0.14677717281992922</v>
      </c>
      <c r="BB127" s="5">
        <f t="shared" si="169"/>
        <v>0.14139637015428738</v>
      </c>
      <c r="BC127" s="5">
        <f t="shared" si="169"/>
        <v>0.1362131317196098</v>
      </c>
      <c r="BD127" s="5">
        <f t="shared" si="169"/>
        <v>0.13122015881404184</v>
      </c>
      <c r="BE127" s="5">
        <f t="shared" si="169"/>
        <v>0.12641042893236823</v>
      </c>
      <c r="BF127" s="5">
        <f t="shared" si="169"/>
        <v>0.12177718436254323</v>
      </c>
      <c r="BG127" s="5">
        <f t="shared" si="169"/>
        <v>0.11731392138749951</v>
      </c>
      <c r="BH127" s="5">
        <f t="shared" si="169"/>
        <v>0.11301438004279006</v>
      </c>
      <c r="BI127" s="5">
        <f t="shared" si="169"/>
        <v>0.10887253438636757</v>
      </c>
      <c r="BJ127" s="5">
        <f t="shared" si="169"/>
        <v>0.10488258324178425</v>
      </c>
      <c r="BK127" s="5">
        <f t="shared" si="169"/>
        <v>0.10103894138040871</v>
      </c>
      <c r="BL127" s="26">
        <f t="shared" si="144"/>
        <v>8.2161545694275778E-2</v>
      </c>
      <c r="BM127" s="26">
        <f t="shared" si="168"/>
        <v>8.2220933231218318E-2</v>
      </c>
      <c r="BN127" s="26">
        <f t="shared" si="168"/>
        <v>8.2205455377241082E-2</v>
      </c>
      <c r="BO127" s="26">
        <f t="shared" si="168"/>
        <v>8.2132923644910483E-2</v>
      </c>
      <c r="BP127" s="26">
        <f t="shared" si="168"/>
        <v>8.2017552930270382E-2</v>
      </c>
      <c r="BQ127" s="26">
        <f t="shared" si="168"/>
        <v>8.1870658095070825E-2</v>
      </c>
      <c r="BR127" s="26">
        <f t="shared" si="168"/>
        <v>8.1701216809827101E-2</v>
      </c>
      <c r="BS127" s="26">
        <f t="shared" si="168"/>
        <v>8.1516324402105628E-2</v>
      </c>
      <c r="BT127" s="26">
        <f t="shared" si="168"/>
        <v>8.1321561465887954E-2</v>
      </c>
      <c r="BU127" s="26">
        <f t="shared" si="168"/>
        <v>8.1121290973410698E-2</v>
      </c>
      <c r="BV127" s="26">
        <f t="shared" si="168"/>
        <v>8.0918898398864833E-2</v>
      </c>
      <c r="BW127" s="26">
        <f t="shared" si="168"/>
        <v>8.0716985760087456E-2</v>
      </c>
      <c r="BX127" s="26">
        <f t="shared" si="168"/>
        <v>8.051752838660961E-2</v>
      </c>
      <c r="BY127" s="26">
        <f t="shared" si="168"/>
        <v>8.0322001531208415E-2</v>
      </c>
      <c r="BZ127" s="26">
        <f t="shared" si="168"/>
        <v>8.013148257802416E-2</v>
      </c>
      <c r="CA127" s="26">
        <f t="shared" si="168"/>
        <v>7.9946733499557665E-2</v>
      </c>
      <c r="CB127" s="26">
        <f t="shared" si="168"/>
        <v>7.9768267326204595E-2</v>
      </c>
      <c r="CC127" s="26">
        <f t="shared" si="168"/>
        <v>7.9596401674214196E-2</v>
      </c>
      <c r="CD127" s="26">
        <f t="shared" si="168"/>
        <v>7.9431301797949216E-2</v>
      </c>
      <c r="CE127" s="26">
        <f t="shared" si="168"/>
        <v>7.9273015163416158E-2</v>
      </c>
      <c r="CF127" s="26">
        <f t="shared" si="168"/>
        <v>7.9121499160775682E-2</v>
      </c>
      <c r="CG127" s="26">
        <f t="shared" si="168"/>
        <v>7.8976643266656793E-2</v>
      </c>
      <c r="CH127" s="26">
        <f t="shared" si="168"/>
        <v>7.8838286718663927E-2</v>
      </c>
      <c r="CI127" s="26">
        <f t="shared" si="168"/>
        <v>7.8706232563267642E-2</v>
      </c>
      <c r="CJ127" s="26">
        <f t="shared" si="168"/>
        <v>7.8580258775256193E-2</v>
      </c>
      <c r="CK127" s="26">
        <f t="shared" si="168"/>
        <v>7.8460127014802677E-2</v>
      </c>
      <c r="CL127" s="26">
        <f t="shared" si="168"/>
        <v>7.8345589481072009E-2</v>
      </c>
      <c r="CM127" s="26">
        <f t="shared" si="168"/>
        <v>7.8236394234403178E-2</v>
      </c>
      <c r="CN127" s="26">
        <f t="shared" si="168"/>
        <v>7.8132289288602524E-2</v>
      </c>
      <c r="CO127" s="26">
        <f t="shared" si="168"/>
        <v>7.8033025717671178E-2</v>
      </c>
      <c r="CP127" s="26">
        <f t="shared" si="168"/>
        <v>7.7938359974845911E-2</v>
      </c>
      <c r="CQ127" s="26">
        <f t="shared" si="168"/>
        <v>7.7848055584125983E-2</v>
      </c>
      <c r="CR127" s="26">
        <f t="shared" si="168"/>
        <v>7.7761884333840042E-2</v>
      </c>
      <c r="CS127" s="26">
        <f t="shared" si="168"/>
        <v>7.7679627076943841E-2</v>
      </c>
      <c r="CT127" s="26">
        <f t="shared" si="168"/>
        <v>7.7601074222548694E-2</v>
      </c>
      <c r="CU127" s="26">
        <f t="shared" si="168"/>
        <v>7.7526025986786956E-2</v>
      </c>
      <c r="CV127" s="26">
        <f t="shared" si="168"/>
        <v>7.7454292457811935E-2</v>
      </c>
      <c r="CW127" s="26">
        <f t="shared" si="168"/>
        <v>7.7385693518928003E-2</v>
      </c>
      <c r="CX127" s="26">
        <f t="shared" si="168"/>
        <v>7.7320058665084734E-2</v>
      </c>
      <c r="CY127" s="26">
        <f t="shared" si="168"/>
        <v>7.7257226740864424E-2</v>
      </c>
      <c r="CZ127" s="26">
        <f t="shared" si="168"/>
        <v>7.7197045622336313E-2</v>
      </c>
      <c r="DA127" s="26">
        <f t="shared" si="168"/>
        <v>7.7139371860492023E-2</v>
      </c>
      <c r="DB127" s="26">
        <f t="shared" si="168"/>
        <v>7.7084070300209639E-2</v>
      </c>
      <c r="DC127" s="26">
        <f t="shared" si="168"/>
        <v>7.7031013685652405E-2</v>
      </c>
      <c r="DD127" s="26">
        <f t="shared" si="168"/>
        <v>7.6980082260556512E-2</v>
      </c>
      <c r="DE127" s="26">
        <f t="shared" si="168"/>
        <v>7.6931163369890573E-2</v>
      </c>
      <c r="DF127" s="26">
        <f t="shared" si="168"/>
        <v>7.688415106778719E-2</v>
      </c>
      <c r="DG127" s="26">
        <f t="shared" si="168"/>
        <v>7.683894573538104E-2</v>
      </c>
      <c r="DH127" s="26">
        <f t="shared" si="168"/>
        <v>7.6795453711179171E-2</v>
      </c>
      <c r="DI127" s="26">
        <f t="shared" si="168"/>
        <v>7.6753586935788473E-2</v>
      </c>
      <c r="DJ127" s="26">
        <f t="shared" si="168"/>
        <v>7.6713262612193037E-2</v>
      </c>
      <c r="DK127" s="26">
        <f t="shared" si="168"/>
        <v>7.6674402882278517E-2</v>
      </c>
      <c r="DL127" s="26">
        <f t="shared" si="168"/>
        <v>7.6636934519915212E-2</v>
      </c>
      <c r="DM127" s="26">
        <f t="shared" si="168"/>
        <v>7.6600788640614648E-2</v>
      </c>
      <c r="DN127" s="26">
        <f t="shared" si="168"/>
        <v>7.6565900427548683E-2</v>
      </c>
      <c r="DO127" s="26">
        <f t="shared" si="168"/>
        <v>7.6532208873552887E-2</v>
      </c>
      <c r="DP127" s="26">
        <f t="shared" si="168"/>
        <v>7.6499656538612015E-2</v>
      </c>
      <c r="DQ127" s="26">
        <f t="shared" si="168"/>
        <v>7.6468189322239963E-2</v>
      </c>
      <c r="DR127" s="26">
        <f t="shared" si="168"/>
        <v>7.6437756250109234E-2</v>
      </c>
      <c r="DS127" s="26">
        <f t="shared" si="168"/>
        <v>7.6408309274249353E-2</v>
      </c>
      <c r="DT127" s="6">
        <f>2*(100-(100*G127))/SUM($D127:G127)/100</f>
        <v>8.3847133989246189E-2</v>
      </c>
      <c r="DU127" s="6">
        <f>2*(100-(100*I127))/SUM($D127:I127)/100</f>
        <v>8.3595937563150979E-2</v>
      </c>
      <c r="DV127" s="6">
        <f>2*(100-(100*M127))/SUM($D127:M127)/100</f>
        <v>8.290781998919354E-2</v>
      </c>
      <c r="DW127" s="6">
        <f>2*(100-(100*Q127))/SUM($D127:Q127)/100</f>
        <v>8.2211507761108069E-2</v>
      </c>
      <c r="DX127" s="6">
        <f>2*(100-(100*W127))/SUM($D127:W127)/100</f>
        <v>8.1351723809703944E-2</v>
      </c>
      <c r="DY127" s="7">
        <f>(DT127-'Data for assignment'!C117)^2</f>
        <v>6.5171401860671559E-6</v>
      </c>
      <c r="DZ127" s="7">
        <f>(DU127-'Data for assignment'!D117)^2</f>
        <v>1.0916802154113241E-5</v>
      </c>
      <c r="EA127" s="7">
        <f>(DV127-'Data for assignment'!E117)^2</f>
        <v>1.2903728492613379E-5</v>
      </c>
      <c r="EB127" s="7">
        <f>(DW127-'Data for assignment'!F117)^2</f>
        <v>2.2929638767963393E-5</v>
      </c>
      <c r="EC127" s="7">
        <f>(DX127-'Data for assignment'!G117)^2</f>
        <v>2.6504706545375709E-5</v>
      </c>
    </row>
    <row r="128" spans="1:133" x14ac:dyDescent="0.3">
      <c r="A128" s="8">
        <v>32969</v>
      </c>
      <c r="B128" s="3">
        <v>8.1999998000000004E-2</v>
      </c>
      <c r="C128" s="4">
        <f t="shared" si="143"/>
        <v>8.2005022369796357E-2</v>
      </c>
      <c r="D128" s="5">
        <f t="shared" si="167"/>
        <v>0.95975160494720679</v>
      </c>
      <c r="E128" s="5">
        <f t="shared" si="167"/>
        <v>0.9210684415883571</v>
      </c>
      <c r="F128" s="5">
        <f t="shared" si="167"/>
        <v>0.88399118946221678</v>
      </c>
      <c r="G128" s="5">
        <f t="shared" si="167"/>
        <v>0.84851641610360351</v>
      </c>
      <c r="H128" s="5">
        <f t="shared" si="167"/>
        <v>0.81461156857691952</v>
      </c>
      <c r="I128" s="5">
        <f t="shared" si="167"/>
        <v>0.78222568972797812</v>
      </c>
      <c r="J128" s="5">
        <f t="shared" si="167"/>
        <v>0.75129698036054315</v>
      </c>
      <c r="K128" s="5">
        <f t="shared" si="167"/>
        <v>0.72175805681800442</v>
      </c>
      <c r="L128" s="5">
        <f t="shared" si="167"/>
        <v>0.69353953938654012</v>
      </c>
      <c r="M128" s="5">
        <f t="shared" si="167"/>
        <v>0.66657244215339562</v>
      </c>
      <c r="N128" s="5">
        <f t="shared" si="167"/>
        <v>0.64078971013815256</v>
      </c>
      <c r="O128" s="5">
        <f t="shared" si="167"/>
        <v>0.61612715606917645</v>
      </c>
      <c r="P128" s="5">
        <f t="shared" si="167"/>
        <v>0.59252397982522975</v>
      </c>
      <c r="Q128" s="5">
        <f t="shared" si="167"/>
        <v>0.56992300243901306</v>
      </c>
      <c r="R128" s="5">
        <f t="shared" si="167"/>
        <v>0.54827070908142927</v>
      </c>
      <c r="S128" s="5">
        <f t="shared" si="167"/>
        <v>0.52751716810207394</v>
      </c>
      <c r="T128" s="5">
        <f t="shared" si="166"/>
        <v>0.5076158733413737</v>
      </c>
      <c r="U128" s="5">
        <f t="shared" si="166"/>
        <v>0.48852354257000741</v>
      </c>
      <c r="V128" s="5">
        <f t="shared" si="166"/>
        <v>0.47019989457912659</v>
      </c>
      <c r="W128" s="5">
        <f t="shared" si="166"/>
        <v>0.45260742005245108</v>
      </c>
      <c r="X128" s="5">
        <f t="shared" si="169"/>
        <v>0.43571115609780214</v>
      </c>
      <c r="Y128" s="5">
        <f t="shared" si="169"/>
        <v>0.41947847061340232</v>
      </c>
      <c r="Z128" s="5">
        <f t="shared" si="169"/>
        <v>0.40387886008317708</v>
      </c>
      <c r="AA128" s="5">
        <f t="shared" si="169"/>
        <v>0.38888376262109148</v>
      </c>
      <c r="AB128" s="5">
        <f t="shared" si="169"/>
        <v>0.37446638688819966</v>
      </c>
      <c r="AC128" s="5">
        <f t="shared" si="169"/>
        <v>0.36060155672094718</v>
      </c>
      <c r="AD128" s="5">
        <f t="shared" si="169"/>
        <v>0.34726557081449277</v>
      </c>
      <c r="AE128" s="5">
        <f t="shared" si="169"/>
        <v>0.33443607651294283</v>
      </c>
      <c r="AF128" s="5">
        <f t="shared" si="169"/>
        <v>0.32209195660642603</v>
      </c>
      <c r="AG128" s="5">
        <f t="shared" si="169"/>
        <v>0.31021322797766532</v>
      </c>
      <c r="AH128" s="5">
        <f t="shared" si="169"/>
        <v>0.29878095094590496</v>
      </c>
      <c r="AI128" s="5">
        <f t="shared" si="169"/>
        <v>0.28777714820090883</v>
      </c>
      <c r="AJ128" s="5">
        <f t="shared" si="169"/>
        <v>0.27718473228828089</v>
      </c>
      <c r="AK128" s="5">
        <f t="shared" si="169"/>
        <v>0.26698744068851143</v>
      </c>
      <c r="AL128" s="5">
        <f t="shared" si="169"/>
        <v>0.25716977761841614</v>
      </c>
      <c r="AM128" s="5">
        <f t="shared" si="169"/>
        <v>0.2477169617700174</v>
      </c>
      <c r="AN128" s="5">
        <f t="shared" si="169"/>
        <v>0.23861487928524655</v>
      </c>
      <c r="AO128" s="5">
        <f t="shared" si="169"/>
        <v>0.22985004134318482</v>
      </c>
      <c r="AP128" s="5">
        <f t="shared" si="169"/>
        <v>0.22140954580887348</v>
      </c>
      <c r="AQ128" s="5">
        <f t="shared" si="169"/>
        <v>0.21328104245855112</v>
      </c>
      <c r="AR128" s="5">
        <f t="shared" si="169"/>
        <v>0.20545270135547583</v>
      </c>
      <c r="AS128" s="5">
        <f t="shared" si="169"/>
        <v>0.1979131840034565</v>
      </c>
      <c r="AT128" s="5">
        <f t="shared" si="169"/>
        <v>0.19065161695222335</v>
      </c>
      <c r="AU128" s="5">
        <f t="shared" si="169"/>
        <v>0.18365756757024879</v>
      </c>
      <c r="AV128" s="5">
        <f t="shared" si="169"/>
        <v>0.1769210217370904</v>
      </c>
      <c r="AW128" s="5">
        <f t="shared" si="169"/>
        <v>0.17043236323924318</v>
      </c>
      <c r="AX128" s="5">
        <f t="shared" si="169"/>
        <v>0.16418235468135869</v>
      </c>
      <c r="AY128" s="5">
        <f t="shared" si="169"/>
        <v>0.15816211974895986</v>
      </c>
      <c r="AZ128" s="5">
        <f t="shared" si="169"/>
        <v>0.15236312667987542</v>
      </c>
      <c r="BA128" s="5">
        <f t="shared" si="169"/>
        <v>0.14677717281992922</v>
      </c>
      <c r="BB128" s="5">
        <f t="shared" si="169"/>
        <v>0.14139637015428738</v>
      </c>
      <c r="BC128" s="5">
        <f t="shared" si="169"/>
        <v>0.1362131317196098</v>
      </c>
      <c r="BD128" s="5">
        <f t="shared" si="169"/>
        <v>0.13122015881404184</v>
      </c>
      <c r="BE128" s="5">
        <f t="shared" si="169"/>
        <v>0.12641042893236823</v>
      </c>
      <c r="BF128" s="5">
        <f t="shared" si="169"/>
        <v>0.12177718436254323</v>
      </c>
      <c r="BG128" s="5">
        <f t="shared" si="169"/>
        <v>0.11731392138749951</v>
      </c>
      <c r="BH128" s="5">
        <f t="shared" si="169"/>
        <v>0.11301438004279006</v>
      </c>
      <c r="BI128" s="5">
        <f t="shared" si="169"/>
        <v>0.10887253438636757</v>
      </c>
      <c r="BJ128" s="5">
        <f t="shared" si="169"/>
        <v>0.10488258324178425</v>
      </c>
      <c r="BK128" s="5">
        <f t="shared" si="169"/>
        <v>0.10103894138040871</v>
      </c>
      <c r="BL128" s="26">
        <f t="shared" si="144"/>
        <v>8.2161545694275778E-2</v>
      </c>
      <c r="BM128" s="26">
        <f t="shared" si="168"/>
        <v>8.2220933231218318E-2</v>
      </c>
      <c r="BN128" s="26">
        <f t="shared" si="168"/>
        <v>8.2205455377241082E-2</v>
      </c>
      <c r="BO128" s="26">
        <f t="shared" si="168"/>
        <v>8.2132923644910483E-2</v>
      </c>
      <c r="BP128" s="26">
        <f t="shared" si="168"/>
        <v>8.2017552930270382E-2</v>
      </c>
      <c r="BQ128" s="26">
        <f t="shared" si="168"/>
        <v>8.1870658095070825E-2</v>
      </c>
      <c r="BR128" s="26">
        <f t="shared" si="168"/>
        <v>8.1701216809827101E-2</v>
      </c>
      <c r="BS128" s="26">
        <f t="shared" si="168"/>
        <v>8.1516324402105628E-2</v>
      </c>
      <c r="BT128" s="26">
        <f t="shared" si="168"/>
        <v>8.1321561465887954E-2</v>
      </c>
      <c r="BU128" s="26">
        <f t="shared" si="168"/>
        <v>8.1121290973410698E-2</v>
      </c>
      <c r="BV128" s="26">
        <f t="shared" si="168"/>
        <v>8.0918898398864833E-2</v>
      </c>
      <c r="BW128" s="26">
        <f t="shared" si="168"/>
        <v>8.0716985760087456E-2</v>
      </c>
      <c r="BX128" s="26">
        <f t="shared" si="168"/>
        <v>8.051752838660961E-2</v>
      </c>
      <c r="BY128" s="26">
        <f t="shared" si="168"/>
        <v>8.0322001531208415E-2</v>
      </c>
      <c r="BZ128" s="26">
        <f t="shared" si="168"/>
        <v>8.013148257802416E-2</v>
      </c>
      <c r="CA128" s="26">
        <f t="shared" si="168"/>
        <v>7.9946733499557665E-2</v>
      </c>
      <c r="CB128" s="26">
        <f t="shared" si="168"/>
        <v>7.9768267326204595E-2</v>
      </c>
      <c r="CC128" s="26">
        <f t="shared" si="168"/>
        <v>7.9596401674214196E-2</v>
      </c>
      <c r="CD128" s="26">
        <f t="shared" si="168"/>
        <v>7.9431301797949216E-2</v>
      </c>
      <c r="CE128" s="26">
        <f t="shared" si="168"/>
        <v>7.9273015163416158E-2</v>
      </c>
      <c r="CF128" s="26">
        <f t="shared" si="168"/>
        <v>7.9121499160775682E-2</v>
      </c>
      <c r="CG128" s="26">
        <f t="shared" si="168"/>
        <v>7.8976643266656793E-2</v>
      </c>
      <c r="CH128" s="26">
        <f t="shared" si="168"/>
        <v>7.8838286718663927E-2</v>
      </c>
      <c r="CI128" s="26">
        <f t="shared" si="168"/>
        <v>7.8706232563267642E-2</v>
      </c>
      <c r="CJ128" s="26">
        <f t="shared" si="168"/>
        <v>7.8580258775256193E-2</v>
      </c>
      <c r="CK128" s="26">
        <f t="shared" si="168"/>
        <v>7.8460127014802677E-2</v>
      </c>
      <c r="CL128" s="26">
        <f t="shared" si="168"/>
        <v>7.8345589481072009E-2</v>
      </c>
      <c r="CM128" s="26">
        <f t="shared" si="168"/>
        <v>7.8236394234403178E-2</v>
      </c>
      <c r="CN128" s="26">
        <f t="shared" si="168"/>
        <v>7.8132289288602524E-2</v>
      </c>
      <c r="CO128" s="26">
        <f t="shared" si="168"/>
        <v>7.8033025717671178E-2</v>
      </c>
      <c r="CP128" s="26">
        <f t="shared" si="168"/>
        <v>7.7938359974845911E-2</v>
      </c>
      <c r="CQ128" s="26">
        <f t="shared" si="168"/>
        <v>7.7848055584125983E-2</v>
      </c>
      <c r="CR128" s="26">
        <f t="shared" si="168"/>
        <v>7.7761884333840042E-2</v>
      </c>
      <c r="CS128" s="26">
        <f t="shared" si="168"/>
        <v>7.7679627076943841E-2</v>
      </c>
      <c r="CT128" s="26">
        <f t="shared" si="168"/>
        <v>7.7601074222548694E-2</v>
      </c>
      <c r="CU128" s="26">
        <f t="shared" si="168"/>
        <v>7.7526025986786956E-2</v>
      </c>
      <c r="CV128" s="26">
        <f t="shared" si="168"/>
        <v>7.7454292457811935E-2</v>
      </c>
      <c r="CW128" s="26">
        <f t="shared" si="168"/>
        <v>7.7385693518928003E-2</v>
      </c>
      <c r="CX128" s="26">
        <f t="shared" si="168"/>
        <v>7.7320058665084734E-2</v>
      </c>
      <c r="CY128" s="26">
        <f t="shared" si="168"/>
        <v>7.7257226740864424E-2</v>
      </c>
      <c r="CZ128" s="26">
        <f t="shared" si="168"/>
        <v>7.7197045622336313E-2</v>
      </c>
      <c r="DA128" s="26">
        <f t="shared" si="168"/>
        <v>7.7139371860492023E-2</v>
      </c>
      <c r="DB128" s="26">
        <f t="shared" si="168"/>
        <v>7.7084070300209639E-2</v>
      </c>
      <c r="DC128" s="26">
        <f t="shared" si="168"/>
        <v>7.7031013685652405E-2</v>
      </c>
      <c r="DD128" s="26">
        <f t="shared" si="168"/>
        <v>7.6980082260556512E-2</v>
      </c>
      <c r="DE128" s="26">
        <f t="shared" si="168"/>
        <v>7.6931163369890573E-2</v>
      </c>
      <c r="DF128" s="26">
        <f t="shared" si="168"/>
        <v>7.688415106778719E-2</v>
      </c>
      <c r="DG128" s="26">
        <f t="shared" si="168"/>
        <v>7.683894573538104E-2</v>
      </c>
      <c r="DH128" s="26">
        <f t="shared" si="168"/>
        <v>7.6795453711179171E-2</v>
      </c>
      <c r="DI128" s="26">
        <f t="shared" si="168"/>
        <v>7.6753586935788473E-2</v>
      </c>
      <c r="DJ128" s="26">
        <f t="shared" si="168"/>
        <v>7.6713262612193037E-2</v>
      </c>
      <c r="DK128" s="26">
        <f t="shared" si="168"/>
        <v>7.6674402882278517E-2</v>
      </c>
      <c r="DL128" s="26">
        <f t="shared" si="168"/>
        <v>7.6636934519915212E-2</v>
      </c>
      <c r="DM128" s="26">
        <f t="shared" si="168"/>
        <v>7.6600788640614648E-2</v>
      </c>
      <c r="DN128" s="26">
        <f t="shared" si="168"/>
        <v>7.6565900427548683E-2</v>
      </c>
      <c r="DO128" s="26">
        <f t="shared" si="168"/>
        <v>7.6532208873552887E-2</v>
      </c>
      <c r="DP128" s="26">
        <f t="shared" si="168"/>
        <v>7.6499656538612015E-2</v>
      </c>
      <c r="DQ128" s="26">
        <f t="shared" si="168"/>
        <v>7.6468189322239963E-2</v>
      </c>
      <c r="DR128" s="26">
        <f t="shared" si="168"/>
        <v>7.6437756250109234E-2</v>
      </c>
      <c r="DS128" s="26">
        <f t="shared" si="168"/>
        <v>7.6408309274249353E-2</v>
      </c>
      <c r="DT128" s="6">
        <f>2*(100-(100*G128))/SUM($D128:G128)/100</f>
        <v>8.3847133989246189E-2</v>
      </c>
      <c r="DU128" s="6">
        <f>2*(100-(100*I128))/SUM($D128:I128)/100</f>
        <v>8.3595937563150979E-2</v>
      </c>
      <c r="DV128" s="6">
        <f>2*(100-(100*M128))/SUM($D128:M128)/100</f>
        <v>8.290781998919354E-2</v>
      </c>
      <c r="DW128" s="6">
        <f>2*(100-(100*Q128))/SUM($D128:Q128)/100</f>
        <v>8.2211507761108069E-2</v>
      </c>
      <c r="DX128" s="6">
        <f>2*(100-(100*W128))/SUM($D128:W128)/100</f>
        <v>8.1351723809703944E-2</v>
      </c>
      <c r="DY128" s="7">
        <f>(DT128-'Data for assignment'!C118)^2</f>
        <v>1.8302599717380249E-6</v>
      </c>
      <c r="DZ128" s="7">
        <f>(DU128-'Data for assignment'!D118)^2</f>
        <v>4.8578868174049771E-6</v>
      </c>
      <c r="EA128" s="7">
        <f>(DV128-'Data for assignment'!E118)^2</f>
        <v>6.7194075771485775E-6</v>
      </c>
      <c r="EB128" s="7">
        <f>(DW128-'Data for assignment'!F118)^2</f>
        <v>1.5120348560978333E-5</v>
      </c>
      <c r="EC128" s="7">
        <f>(DX128-'Data for assignment'!G118)^2</f>
        <v>1.804788457526184E-5</v>
      </c>
    </row>
    <row r="129" spans="1:133" x14ac:dyDescent="0.3">
      <c r="A129" s="8">
        <v>32976</v>
      </c>
      <c r="B129" s="3">
        <v>8.1499995999999991E-2</v>
      </c>
      <c r="C129" s="4">
        <f t="shared" si="143"/>
        <v>8.1489671508957293E-2</v>
      </c>
      <c r="D129" s="5">
        <f t="shared" si="167"/>
        <v>0.95998449754384396</v>
      </c>
      <c r="E129" s="5">
        <f t="shared" si="167"/>
        <v>0.92148991565152671</v>
      </c>
      <c r="F129" s="5">
        <f t="shared" si="167"/>
        <v>0.88456398294719973</v>
      </c>
      <c r="G129" s="5">
        <f t="shared" si="167"/>
        <v>0.84920929206627027</v>
      </c>
      <c r="H129" s="5">
        <f t="shared" si="167"/>
        <v>0.81539840866721736</v>
      </c>
      <c r="I129" s="5">
        <f t="shared" si="167"/>
        <v>0.78308470553254628</v>
      </c>
      <c r="J129" s="5">
        <f t="shared" si="167"/>
        <v>0.75221003538702347</v>
      </c>
      <c r="K129" s="5">
        <f t="shared" si="167"/>
        <v>0.7227100883594807</v>
      </c>
      <c r="L129" s="5">
        <f t="shared" si="167"/>
        <v>0.69451806832328833</v>
      </c>
      <c r="M129" s="5">
        <f t="shared" si="167"/>
        <v>0.66756715889937701</v>
      </c>
      <c r="N129" s="5">
        <f t="shared" si="167"/>
        <v>0.64179212577995337</v>
      </c>
      <c r="O129" s="5">
        <f t="shared" si="167"/>
        <v>0.61713030889104847</v>
      </c>
      <c r="P129" s="5">
        <f t="shared" si="167"/>
        <v>0.59352218864344042</v>
      </c>
      <c r="Q129" s="5">
        <f t="shared" si="167"/>
        <v>0.5709116593603295</v>
      </c>
      <c r="R129" s="5">
        <f t="shared" si="167"/>
        <v>0.54924610539359719</v>
      </c>
      <c r="S129" s="5">
        <f t="shared" si="167"/>
        <v>0.5284763479738217</v>
      </c>
      <c r="T129" s="5">
        <f t="shared" si="166"/>
        <v>0.50855651085134967</v>
      </c>
      <c r="U129" s="5">
        <f t="shared" si="166"/>
        <v>0.48944383830449811</v>
      </c>
      <c r="V129" s="5">
        <f t="shared" si="166"/>
        <v>0.47109848864892279</v>
      </c>
      <c r="W129" s="5">
        <f t="shared" si="166"/>
        <v>0.45348331889318472</v>
      </c>
      <c r="X129" s="5">
        <f t="shared" si="169"/>
        <v>0.4365636708488474</v>
      </c>
      <c r="Y129" s="5">
        <f t="shared" si="169"/>
        <v>0.42030716523048245</v>
      </c>
      <c r="Z129" s="5">
        <f t="shared" si="169"/>
        <v>0.40468350764028521</v>
      </c>
      <c r="AA129" s="5">
        <f t="shared" si="169"/>
        <v>0.38966430850789002</v>
      </c>
      <c r="AB129" s="5">
        <f t="shared" si="169"/>
        <v>0.37522291781798967</v>
      </c>
      <c r="AC129" s="5">
        <f t="shared" si="169"/>
        <v>0.36133427463858159</v>
      </c>
      <c r="AD129" s="5">
        <f t="shared" si="169"/>
        <v>0.34797477093909479</v>
      </c>
      <c r="AE129" s="5">
        <f t="shared" si="169"/>
        <v>0.33512212887185788</v>
      </c>
      <c r="AF129" s="5">
        <f t="shared" si="169"/>
        <v>0.32275529051852991</v>
      </c>
      <c r="AG129" s="5">
        <f t="shared" si="169"/>
        <v>0.31085431902932287</v>
      </c>
      <c r="AH129" s="5">
        <f t="shared" si="169"/>
        <v>0.29940031007429702</v>
      </c>
      <c r="AI129" s="5">
        <f t="shared" si="169"/>
        <v>0.28837531255941296</v>
      </c>
      <c r="AJ129" s="5">
        <f t="shared" si="169"/>
        <v>0.2777622576190053</v>
      </c>
      <c r="AK129" s="5">
        <f t="shared" si="169"/>
        <v>0.26754489496951311</v>
      </c>
      <c r="AL129" s="5">
        <f t="shared" si="169"/>
        <v>0.25770773578888573</v>
      </c>
      <c r="AM129" s="5">
        <f t="shared" si="169"/>
        <v>0.24823600136687518</v>
      </c>
      <c r="AN129" s="5">
        <f t="shared" si="169"/>
        <v>0.23911557685005422</v>
      </c>
      <c r="AO129" s="5">
        <f t="shared" si="169"/>
        <v>0.23033296947980259</v>
      </c>
      <c r="AP129" s="5">
        <f t="shared" si="169"/>
        <v>0.22187527079049357</v>
      </c>
      <c r="AQ129" s="5">
        <f t="shared" si="169"/>
        <v>0.2137301222981482</v>
      </c>
      <c r="AR129" s="5">
        <f t="shared" si="169"/>
        <v>0.2058856842667682</v>
      </c>
      <c r="AS129" s="5">
        <f t="shared" si="169"/>
        <v>0.19833060719053577</v>
      </c>
      <c r="AT129" s="5">
        <f t="shared" si="169"/>
        <v>0.1910540056753918</v>
      </c>
      <c r="AU129" s="5">
        <f t="shared" si="169"/>
        <v>0.18404543444356694</v>
      </c>
      <c r="AV129" s="5">
        <f t="shared" si="169"/>
        <v>0.17729486621989343</v>
      </c>
      <c r="AW129" s="5">
        <f t="shared" si="169"/>
        <v>0.17079267128962297</v>
      </c>
      <c r="AX129" s="5">
        <f t="shared" si="169"/>
        <v>0.16452959854448385</v>
      </c>
      <c r="AY129" s="5">
        <f t="shared" si="169"/>
        <v>0.15849675785724526</v>
      </c>
      <c r="AZ129" s="5">
        <f t="shared" si="169"/>
        <v>0.15268560364553294</v>
      </c>
      <c r="BA129" s="5">
        <f t="shared" si="169"/>
        <v>0.14708791950342084</v>
      </c>
      <c r="BB129" s="5">
        <f t="shared" si="169"/>
        <v>0.14169580379474453</v>
      </c>
      <c r="BC129" s="5">
        <f t="shared" si="169"/>
        <v>0.13650165611544243</v>
      </c>
      <c r="BD129" s="5">
        <f t="shared" si="169"/>
        <v>0.13149816454379762</v>
      </c>
      <c r="BE129" s="5">
        <f t="shared" si="169"/>
        <v>0.12667829360746202</v>
      </c>
      <c r="BF129" s="5">
        <f t="shared" si="169"/>
        <v>0.122035272904804</v>
      </c>
      <c r="BG129" s="5">
        <f t="shared" si="169"/>
        <v>0.11756258632560787</v>
      </c>
      <c r="BH129" s="5">
        <f t="shared" si="169"/>
        <v>0.11325396182263667</v>
      </c>
      <c r="BI129" s="5">
        <f t="shared" si="169"/>
        <v>0.10910336169117521</v>
      </c>
      <c r="BJ129" s="5">
        <f t="shared" si="169"/>
        <v>0.10510497331852628</v>
      </c>
      <c r="BK129" s="5">
        <f t="shared" si="169"/>
        <v>0.10125320036964119</v>
      </c>
      <c r="BL129" s="26">
        <f t="shared" si="144"/>
        <v>8.1676286084941957E-2</v>
      </c>
      <c r="BM129" s="26">
        <f t="shared" si="168"/>
        <v>8.1763445337969531E-2</v>
      </c>
      <c r="BN129" s="26">
        <f t="shared" si="168"/>
        <v>8.1773620009443493E-2</v>
      </c>
      <c r="BO129" s="26">
        <f t="shared" si="168"/>
        <v>8.1724803535872054E-2</v>
      </c>
      <c r="BP129" s="26">
        <f t="shared" si="168"/>
        <v>8.1631376078644208E-2</v>
      </c>
      <c r="BQ129" s="26">
        <f t="shared" si="168"/>
        <v>8.150480269522864E-2</v>
      </c>
      <c r="BR129" s="26">
        <f t="shared" si="168"/>
        <v>8.1354197615309626E-2</v>
      </c>
      <c r="BS129" s="26">
        <f t="shared" si="168"/>
        <v>8.1186780381869592E-2</v>
      </c>
      <c r="BT129" s="26">
        <f t="shared" si="168"/>
        <v>8.1008244627094661E-2</v>
      </c>
      <c r="BU129" s="26">
        <f t="shared" si="168"/>
        <v>8.0823056237100538E-2</v>
      </c>
      <c r="BV129" s="26">
        <f t="shared" si="168"/>
        <v>8.0634694426183845E-2</v>
      </c>
      <c r="BW129" s="26">
        <f t="shared" si="168"/>
        <v>8.0445846636906598E-2</v>
      </c>
      <c r="BX129" s="26">
        <f t="shared" si="168"/>
        <v>8.0258566083522914E-2</v>
      </c>
      <c r="BY129" s="26">
        <f t="shared" ref="BM129:DS133" si="170">-(LN(BY$7)/BY$6)+(BY$8/BY$6)*$C129</f>
        <v>8.0074399064117896E-2</v>
      </c>
      <c r="BZ129" s="26">
        <f t="shared" si="170"/>
        <v>7.9894487801912273E-2</v>
      </c>
      <c r="CA129" s="26">
        <f t="shared" si="170"/>
        <v>7.9719653474696076E-2</v>
      </c>
      <c r="CB129" s="26">
        <f t="shared" si="170"/>
        <v>7.9550463202028701E-2</v>
      </c>
      <c r="CC129" s="26">
        <f t="shared" si="170"/>
        <v>7.938728404147237E-2</v>
      </c>
      <c r="CD129" s="26">
        <f t="shared" si="170"/>
        <v>7.9230326464577172E-2</v>
      </c>
      <c r="CE129" s="26">
        <f t="shared" si="170"/>
        <v>7.9079679313943455E-2</v>
      </c>
      <c r="CF129" s="26">
        <f t="shared" si="170"/>
        <v>7.8935337862993393E-2</v>
      </c>
      <c r="CG129" s="26">
        <f t="shared" si="170"/>
        <v>7.8797226292806416E-2</v>
      </c>
      <c r="CH129" s="26">
        <f t="shared" si="170"/>
        <v>7.8665215651587558E-2</v>
      </c>
      <c r="CI129" s="26">
        <f t="shared" si="170"/>
        <v>7.8539138160823127E-2</v>
      </c>
      <c r="CJ129" s="26">
        <f t="shared" si="170"/>
        <v>7.8418798568881815E-2</v>
      </c>
      <c r="CK129" s="26">
        <f t="shared" si="170"/>
        <v>7.8303983120440235E-2</v>
      </c>
      <c r="CL129" s="26">
        <f t="shared" si="170"/>
        <v>7.8194466602753393E-2</v>
      </c>
      <c r="CM129" s="26">
        <f t="shared" si="170"/>
        <v>7.8090017842693871E-2</v>
      </c>
      <c r="CN129" s="26">
        <f t="shared" si="170"/>
        <v>7.7990403957799354E-2</v>
      </c>
      <c r="CO129" s="26">
        <f t="shared" si="170"/>
        <v>7.7895393607187502E-2</v>
      </c>
      <c r="CP129" s="26">
        <f t="shared" si="170"/>
        <v>7.7804759441603269E-2</v>
      </c>
      <c r="CQ129" s="26">
        <f t="shared" si="170"/>
        <v>7.7718279914021818E-2</v>
      </c>
      <c r="CR129" s="26">
        <f t="shared" si="170"/>
        <v>7.7635740581489421E-2</v>
      </c>
      <c r="CS129" s="26">
        <f t="shared" si="170"/>
        <v>7.7556935003911906E-2</v>
      </c>
      <c r="CT129" s="26">
        <f t="shared" si="170"/>
        <v>7.7481665325210586E-2</v>
      </c>
      <c r="CU129" s="26">
        <f t="shared" si="170"/>
        <v>7.7409742605782733E-2</v>
      </c>
      <c r="CV129" s="26">
        <f t="shared" si="170"/>
        <v>7.7340986961814628E-2</v>
      </c>
      <c r="CW129" s="26">
        <f t="shared" si="170"/>
        <v>7.7275227556121193E-2</v>
      </c>
      <c r="CX129" s="26">
        <f t="shared" si="170"/>
        <v>7.721230247635924E-2</v>
      </c>
      <c r="CY129" s="26">
        <f t="shared" si="170"/>
        <v>7.7152058529298115E-2</v>
      </c>
      <c r="CZ129" s="26">
        <f t="shared" si="170"/>
        <v>7.7094350974022036E-2</v>
      </c>
      <c r="DA129" s="26">
        <f t="shared" si="170"/>
        <v>7.7039043212232705E-2</v>
      </c>
      <c r="DB129" s="26">
        <f t="shared" si="170"/>
        <v>7.6986006450009414E-2</v>
      </c>
      <c r="DC129" s="26">
        <f t="shared" si="170"/>
        <v>7.6935119342304778E-2</v>
      </c>
      <c r="DD129" s="26">
        <f t="shared" si="170"/>
        <v>7.6886267628966165E-2</v>
      </c>
      <c r="DE129" s="26">
        <f t="shared" si="170"/>
        <v>7.6839343769070811E-2</v>
      </c>
      <c r="DF129" s="26">
        <f t="shared" si="170"/>
        <v>7.6794246578750322E-2</v>
      </c>
      <c r="DG129" s="26">
        <f t="shared" si="170"/>
        <v>7.6750880876389468E-2</v>
      </c>
      <c r="DH129" s="26">
        <f t="shared" si="170"/>
        <v>7.6709157138051751E-2</v>
      </c>
      <c r="DI129" s="26">
        <f t="shared" si="170"/>
        <v>7.6668991165161932E-2</v>
      </c>
      <c r="DJ129" s="26">
        <f t="shared" si="170"/>
        <v>7.6630303765825095E-2</v>
      </c>
      <c r="DK129" s="26">
        <f t="shared" si="170"/>
        <v>7.6593020450648433E-2</v>
      </c>
      <c r="DL129" s="26">
        <f t="shared" si="170"/>
        <v>7.6557071143531039E-2</v>
      </c>
      <c r="DM129" s="26">
        <f t="shared" si="170"/>
        <v>7.6522389907576011E-2</v>
      </c>
      <c r="DN129" s="26">
        <f t="shared" si="170"/>
        <v>7.6488914686040604E-2</v>
      </c>
      <c r="DO129" s="26">
        <f t="shared" si="170"/>
        <v>7.6456587058061271E-2</v>
      </c>
      <c r="DP129" s="26">
        <f t="shared" si="170"/>
        <v>7.6425352008755956E-2</v>
      </c>
      <c r="DQ129" s="26">
        <f t="shared" si="170"/>
        <v>7.6395157713211231E-2</v>
      </c>
      <c r="DR129" s="26">
        <f t="shared" si="170"/>
        <v>7.6365955333795948E-2</v>
      </c>
      <c r="DS129" s="26">
        <f t="shared" si="170"/>
        <v>7.6337698830199349E-2</v>
      </c>
      <c r="DT129" s="6">
        <f>2*(100-(100*G129))/SUM($D129:G129)/100</f>
        <v>8.3419295682304093E-2</v>
      </c>
      <c r="DU129" s="6">
        <f>2*(100-(100*I129))/SUM($D129:I129)/100</f>
        <v>8.3209242167717884E-2</v>
      </c>
      <c r="DV129" s="6">
        <f>2*(100-(100*M129))/SUM($D129:M129)/100</f>
        <v>8.2584458058819199E-2</v>
      </c>
      <c r="DW129" s="6">
        <f>2*(100-(100*Q129))/SUM($D129:Q129)/100</f>
        <v>8.1933273600435091E-2</v>
      </c>
      <c r="DX129" s="6">
        <f>2*(100-(100*W129))/SUM($D129:W129)/100</f>
        <v>8.1119278174197937E-2</v>
      </c>
      <c r="DY129" s="7">
        <f>(DT129-'Data for assignment'!C119)^2</f>
        <v>5.2015985005398484E-6</v>
      </c>
      <c r="DZ129" s="7">
        <f>(DU129-'Data for assignment'!D119)^2</f>
        <v>9.5527901593299166E-6</v>
      </c>
      <c r="EA129" s="7">
        <f>(DV129-'Data for assignment'!E119)^2</f>
        <v>1.3072136297354548E-5</v>
      </c>
      <c r="EB129" s="7">
        <f>(DW129-'Data for assignment'!F119)^2</f>
        <v>2.0854953474687835E-5</v>
      </c>
      <c r="EC129" s="7">
        <f>(DX129-'Data for assignment'!G119)^2</f>
        <v>2.788605468584226E-5</v>
      </c>
    </row>
    <row r="130" spans="1:133" x14ac:dyDescent="0.3">
      <c r="A130" s="8">
        <v>32983</v>
      </c>
      <c r="B130" s="3">
        <v>8.1999998000000004E-2</v>
      </c>
      <c r="C130" s="4">
        <f t="shared" si="143"/>
        <v>8.2005022369796357E-2</v>
      </c>
      <c r="D130" s="5">
        <f t="shared" si="167"/>
        <v>0.95975160494720679</v>
      </c>
      <c r="E130" s="5">
        <f t="shared" si="167"/>
        <v>0.9210684415883571</v>
      </c>
      <c r="F130" s="5">
        <f t="shared" si="167"/>
        <v>0.88399118946221678</v>
      </c>
      <c r="G130" s="5">
        <f t="shared" si="167"/>
        <v>0.84851641610360351</v>
      </c>
      <c r="H130" s="5">
        <f t="shared" si="167"/>
        <v>0.81461156857691952</v>
      </c>
      <c r="I130" s="5">
        <f t="shared" si="167"/>
        <v>0.78222568972797812</v>
      </c>
      <c r="J130" s="5">
        <f t="shared" si="167"/>
        <v>0.75129698036054315</v>
      </c>
      <c r="K130" s="5">
        <f t="shared" si="167"/>
        <v>0.72175805681800442</v>
      </c>
      <c r="L130" s="5">
        <f t="shared" si="167"/>
        <v>0.69353953938654012</v>
      </c>
      <c r="M130" s="5">
        <f t="shared" si="167"/>
        <v>0.66657244215339562</v>
      </c>
      <c r="N130" s="5">
        <f t="shared" si="167"/>
        <v>0.64078971013815256</v>
      </c>
      <c r="O130" s="5">
        <f t="shared" si="167"/>
        <v>0.61612715606917645</v>
      </c>
      <c r="P130" s="5">
        <f t="shared" si="167"/>
        <v>0.59252397982522975</v>
      </c>
      <c r="Q130" s="5">
        <f t="shared" si="167"/>
        <v>0.56992300243901306</v>
      </c>
      <c r="R130" s="5">
        <f t="shared" si="167"/>
        <v>0.54827070908142927</v>
      </c>
      <c r="S130" s="5">
        <f t="shared" si="167"/>
        <v>0.52751716810207394</v>
      </c>
      <c r="T130" s="5">
        <f t="shared" si="166"/>
        <v>0.5076158733413737</v>
      </c>
      <c r="U130" s="5">
        <f t="shared" si="166"/>
        <v>0.48852354257000741</v>
      </c>
      <c r="V130" s="5">
        <f t="shared" si="166"/>
        <v>0.47019989457912659</v>
      </c>
      <c r="W130" s="5">
        <f t="shared" si="166"/>
        <v>0.45260742005245108</v>
      </c>
      <c r="X130" s="5">
        <f t="shared" si="169"/>
        <v>0.43571115609780214</v>
      </c>
      <c r="Y130" s="5">
        <f t="shared" si="169"/>
        <v>0.41947847061340232</v>
      </c>
      <c r="Z130" s="5">
        <f t="shared" si="169"/>
        <v>0.40387886008317708</v>
      </c>
      <c r="AA130" s="5">
        <f t="shared" si="169"/>
        <v>0.38888376262109148</v>
      </c>
      <c r="AB130" s="5">
        <f t="shared" si="169"/>
        <v>0.37446638688819966</v>
      </c>
      <c r="AC130" s="5">
        <f t="shared" si="169"/>
        <v>0.36060155672094718</v>
      </c>
      <c r="AD130" s="5">
        <f t="shared" si="169"/>
        <v>0.34726557081449277</v>
      </c>
      <c r="AE130" s="5">
        <f t="shared" si="169"/>
        <v>0.33443607651294283</v>
      </c>
      <c r="AF130" s="5">
        <f t="shared" si="169"/>
        <v>0.32209195660642603</v>
      </c>
      <c r="AG130" s="5">
        <f t="shared" si="169"/>
        <v>0.31021322797766532</v>
      </c>
      <c r="AH130" s="5">
        <f t="shared" si="169"/>
        <v>0.29878095094590496</v>
      </c>
      <c r="AI130" s="5">
        <f t="shared" si="169"/>
        <v>0.28777714820090883</v>
      </c>
      <c r="AJ130" s="5">
        <f t="shared" si="169"/>
        <v>0.27718473228828089</v>
      </c>
      <c r="AK130" s="5">
        <f t="shared" si="169"/>
        <v>0.26698744068851143</v>
      </c>
      <c r="AL130" s="5">
        <f t="shared" si="169"/>
        <v>0.25716977761841614</v>
      </c>
      <c r="AM130" s="5">
        <f t="shared" si="169"/>
        <v>0.2477169617700174</v>
      </c>
      <c r="AN130" s="5">
        <f t="shared" si="169"/>
        <v>0.23861487928524655</v>
      </c>
      <c r="AO130" s="5">
        <f t="shared" si="169"/>
        <v>0.22985004134318482</v>
      </c>
      <c r="AP130" s="5">
        <f t="shared" si="169"/>
        <v>0.22140954580887348</v>
      </c>
      <c r="AQ130" s="5">
        <f t="shared" si="169"/>
        <v>0.21328104245855112</v>
      </c>
      <c r="AR130" s="5">
        <f t="shared" si="169"/>
        <v>0.20545270135547583</v>
      </c>
      <c r="AS130" s="5">
        <f t="shared" si="169"/>
        <v>0.1979131840034565</v>
      </c>
      <c r="AT130" s="5">
        <f t="shared" si="169"/>
        <v>0.19065161695222335</v>
      </c>
      <c r="AU130" s="5">
        <f t="shared" si="169"/>
        <v>0.18365756757024879</v>
      </c>
      <c r="AV130" s="5">
        <f t="shared" si="169"/>
        <v>0.1769210217370904</v>
      </c>
      <c r="AW130" s="5">
        <f t="shared" si="169"/>
        <v>0.17043236323924318</v>
      </c>
      <c r="AX130" s="5">
        <f t="shared" si="169"/>
        <v>0.16418235468135869</v>
      </c>
      <c r="AY130" s="5">
        <f t="shared" si="169"/>
        <v>0.15816211974895986</v>
      </c>
      <c r="AZ130" s="5">
        <f t="shared" si="169"/>
        <v>0.15236312667987542</v>
      </c>
      <c r="BA130" s="5">
        <f t="shared" si="169"/>
        <v>0.14677717281992922</v>
      </c>
      <c r="BB130" s="5">
        <f t="shared" si="169"/>
        <v>0.14139637015428738</v>
      </c>
      <c r="BC130" s="5">
        <f t="shared" si="169"/>
        <v>0.1362131317196098</v>
      </c>
      <c r="BD130" s="5">
        <f t="shared" si="169"/>
        <v>0.13122015881404184</v>
      </c>
      <c r="BE130" s="5">
        <f t="shared" si="169"/>
        <v>0.12641042893236823</v>
      </c>
      <c r="BF130" s="5">
        <f t="shared" si="169"/>
        <v>0.12177718436254323</v>
      </c>
      <c r="BG130" s="5">
        <f t="shared" si="169"/>
        <v>0.11731392138749951</v>
      </c>
      <c r="BH130" s="5">
        <f t="shared" si="169"/>
        <v>0.11301438004279006</v>
      </c>
      <c r="BI130" s="5">
        <f t="shared" si="169"/>
        <v>0.10887253438636757</v>
      </c>
      <c r="BJ130" s="5">
        <f t="shared" si="169"/>
        <v>0.10488258324178425</v>
      </c>
      <c r="BK130" s="5">
        <f t="shared" si="169"/>
        <v>0.10103894138040871</v>
      </c>
      <c r="BL130" s="26">
        <f t="shared" si="144"/>
        <v>8.2161545694275778E-2</v>
      </c>
      <c r="BM130" s="26">
        <f t="shared" si="170"/>
        <v>8.2220933231218318E-2</v>
      </c>
      <c r="BN130" s="26">
        <f t="shared" si="170"/>
        <v>8.2205455377241082E-2</v>
      </c>
      <c r="BO130" s="26">
        <f t="shared" si="170"/>
        <v>8.2132923644910483E-2</v>
      </c>
      <c r="BP130" s="26">
        <f t="shared" si="170"/>
        <v>8.2017552930270382E-2</v>
      </c>
      <c r="BQ130" s="26">
        <f t="shared" si="170"/>
        <v>8.1870658095070825E-2</v>
      </c>
      <c r="BR130" s="26">
        <f t="shared" si="170"/>
        <v>8.1701216809827101E-2</v>
      </c>
      <c r="BS130" s="26">
        <f t="shared" si="170"/>
        <v>8.1516324402105628E-2</v>
      </c>
      <c r="BT130" s="26">
        <f t="shared" si="170"/>
        <v>8.1321561465887954E-2</v>
      </c>
      <c r="BU130" s="26">
        <f t="shared" si="170"/>
        <v>8.1121290973410698E-2</v>
      </c>
      <c r="BV130" s="26">
        <f t="shared" si="170"/>
        <v>8.0918898398864833E-2</v>
      </c>
      <c r="BW130" s="26">
        <f t="shared" si="170"/>
        <v>8.0716985760087456E-2</v>
      </c>
      <c r="BX130" s="26">
        <f t="shared" si="170"/>
        <v>8.051752838660961E-2</v>
      </c>
      <c r="BY130" s="26">
        <f t="shared" si="170"/>
        <v>8.0322001531208415E-2</v>
      </c>
      <c r="BZ130" s="26">
        <f t="shared" si="170"/>
        <v>8.013148257802416E-2</v>
      </c>
      <c r="CA130" s="26">
        <f t="shared" si="170"/>
        <v>7.9946733499557665E-2</v>
      </c>
      <c r="CB130" s="26">
        <f t="shared" si="170"/>
        <v>7.9768267326204595E-2</v>
      </c>
      <c r="CC130" s="26">
        <f t="shared" si="170"/>
        <v>7.9596401674214196E-2</v>
      </c>
      <c r="CD130" s="26">
        <f t="shared" si="170"/>
        <v>7.9431301797949216E-2</v>
      </c>
      <c r="CE130" s="26">
        <f t="shared" si="170"/>
        <v>7.9273015163416158E-2</v>
      </c>
      <c r="CF130" s="26">
        <f t="shared" si="170"/>
        <v>7.9121499160775682E-2</v>
      </c>
      <c r="CG130" s="26">
        <f t="shared" si="170"/>
        <v>7.8976643266656793E-2</v>
      </c>
      <c r="CH130" s="26">
        <f t="shared" si="170"/>
        <v>7.8838286718663927E-2</v>
      </c>
      <c r="CI130" s="26">
        <f t="shared" si="170"/>
        <v>7.8706232563267642E-2</v>
      </c>
      <c r="CJ130" s="26">
        <f t="shared" si="170"/>
        <v>7.8580258775256193E-2</v>
      </c>
      <c r="CK130" s="26">
        <f t="shared" si="170"/>
        <v>7.8460127014802677E-2</v>
      </c>
      <c r="CL130" s="26">
        <f t="shared" si="170"/>
        <v>7.8345589481072009E-2</v>
      </c>
      <c r="CM130" s="26">
        <f t="shared" si="170"/>
        <v>7.8236394234403178E-2</v>
      </c>
      <c r="CN130" s="26">
        <f t="shared" si="170"/>
        <v>7.8132289288602524E-2</v>
      </c>
      <c r="CO130" s="26">
        <f t="shared" si="170"/>
        <v>7.8033025717671178E-2</v>
      </c>
      <c r="CP130" s="26">
        <f t="shared" si="170"/>
        <v>7.7938359974845911E-2</v>
      </c>
      <c r="CQ130" s="26">
        <f t="shared" si="170"/>
        <v>7.7848055584125983E-2</v>
      </c>
      <c r="CR130" s="26">
        <f t="shared" si="170"/>
        <v>7.7761884333840042E-2</v>
      </c>
      <c r="CS130" s="26">
        <f t="shared" si="170"/>
        <v>7.7679627076943841E-2</v>
      </c>
      <c r="CT130" s="26">
        <f t="shared" si="170"/>
        <v>7.7601074222548694E-2</v>
      </c>
      <c r="CU130" s="26">
        <f t="shared" si="170"/>
        <v>7.7526025986786956E-2</v>
      </c>
      <c r="CV130" s="26">
        <f t="shared" si="170"/>
        <v>7.7454292457811935E-2</v>
      </c>
      <c r="CW130" s="26">
        <f t="shared" si="170"/>
        <v>7.7385693518928003E-2</v>
      </c>
      <c r="CX130" s="26">
        <f t="shared" si="170"/>
        <v>7.7320058665084734E-2</v>
      </c>
      <c r="CY130" s="26">
        <f t="shared" si="170"/>
        <v>7.7257226740864424E-2</v>
      </c>
      <c r="CZ130" s="26">
        <f t="shared" si="170"/>
        <v>7.7197045622336313E-2</v>
      </c>
      <c r="DA130" s="26">
        <f t="shared" si="170"/>
        <v>7.7139371860492023E-2</v>
      </c>
      <c r="DB130" s="26">
        <f t="shared" si="170"/>
        <v>7.7084070300209639E-2</v>
      </c>
      <c r="DC130" s="26">
        <f t="shared" si="170"/>
        <v>7.7031013685652405E-2</v>
      </c>
      <c r="DD130" s="26">
        <f t="shared" si="170"/>
        <v>7.6980082260556512E-2</v>
      </c>
      <c r="DE130" s="26">
        <f t="shared" si="170"/>
        <v>7.6931163369890573E-2</v>
      </c>
      <c r="DF130" s="26">
        <f t="shared" si="170"/>
        <v>7.688415106778719E-2</v>
      </c>
      <c r="DG130" s="26">
        <f t="shared" si="170"/>
        <v>7.683894573538104E-2</v>
      </c>
      <c r="DH130" s="26">
        <f t="shared" si="170"/>
        <v>7.6795453711179171E-2</v>
      </c>
      <c r="DI130" s="26">
        <f t="shared" si="170"/>
        <v>7.6753586935788473E-2</v>
      </c>
      <c r="DJ130" s="26">
        <f t="shared" si="170"/>
        <v>7.6713262612193037E-2</v>
      </c>
      <c r="DK130" s="26">
        <f t="shared" si="170"/>
        <v>7.6674402882278517E-2</v>
      </c>
      <c r="DL130" s="26">
        <f t="shared" si="170"/>
        <v>7.6636934519915212E-2</v>
      </c>
      <c r="DM130" s="26">
        <f t="shared" si="170"/>
        <v>7.6600788640614648E-2</v>
      </c>
      <c r="DN130" s="26">
        <f t="shared" si="170"/>
        <v>7.6565900427548683E-2</v>
      </c>
      <c r="DO130" s="26">
        <f t="shared" si="170"/>
        <v>7.6532208873552887E-2</v>
      </c>
      <c r="DP130" s="26">
        <f t="shared" si="170"/>
        <v>7.6499656538612015E-2</v>
      </c>
      <c r="DQ130" s="26">
        <f t="shared" si="170"/>
        <v>7.6468189322239963E-2</v>
      </c>
      <c r="DR130" s="26">
        <f t="shared" si="170"/>
        <v>7.6437756250109234E-2</v>
      </c>
      <c r="DS130" s="26">
        <f t="shared" si="170"/>
        <v>7.6408309274249353E-2</v>
      </c>
      <c r="DT130" s="6">
        <f>2*(100-(100*G130))/SUM($D130:G130)/100</f>
        <v>8.3847133989246189E-2</v>
      </c>
      <c r="DU130" s="6">
        <f>2*(100-(100*I130))/SUM($D130:I130)/100</f>
        <v>8.3595937563150979E-2</v>
      </c>
      <c r="DV130" s="6">
        <f>2*(100-(100*M130))/SUM($D130:M130)/100</f>
        <v>8.290781998919354E-2</v>
      </c>
      <c r="DW130" s="6">
        <f>2*(100-(100*Q130))/SUM($D130:Q130)/100</f>
        <v>8.2211507761108069E-2</v>
      </c>
      <c r="DX130" s="6">
        <f>2*(100-(100*W130))/SUM($D130:W130)/100</f>
        <v>8.1351723809703944E-2</v>
      </c>
      <c r="DY130" s="7">
        <f>(DT130-'Data for assignment'!C120)^2</f>
        <v>1.8947416390388749E-5</v>
      </c>
      <c r="DZ130" s="7">
        <f>(DU130-'Data for assignment'!D120)^2</f>
        <v>2.7082276254748877E-5</v>
      </c>
      <c r="EA130" s="7">
        <f>(DV130-'Data for assignment'!E120)^2</f>
        <v>3.4717797064108271E-5</v>
      </c>
      <c r="EB130" s="7">
        <f>(DW130-'Data for assignment'!F120)^2</f>
        <v>5.3122089962423128E-5</v>
      </c>
      <c r="EC130" s="7">
        <f>(DX130-'Data for assignment'!G120)^2</f>
        <v>6.6394372280245031E-5</v>
      </c>
    </row>
    <row r="131" spans="1:133" x14ac:dyDescent="0.3">
      <c r="A131" s="8">
        <v>32990</v>
      </c>
      <c r="B131" s="3">
        <v>8.3500004000000003E-2</v>
      </c>
      <c r="C131" s="4">
        <f t="shared" si="143"/>
        <v>8.3551074952313495E-2</v>
      </c>
      <c r="D131" s="5">
        <f t="shared" si="167"/>
        <v>0.95905326610145514</v>
      </c>
      <c r="E131" s="5">
        <f t="shared" si="167"/>
        <v>0.9198051756972897</v>
      </c>
      <c r="F131" s="5">
        <f t="shared" si="167"/>
        <v>0.88227503349822423</v>
      </c>
      <c r="G131" s="5">
        <f t="shared" si="167"/>
        <v>0.84644117830583321</v>
      </c>
      <c r="H131" s="5">
        <f t="shared" si="167"/>
        <v>0.81225560106792638</v>
      </c>
      <c r="I131" s="5">
        <f t="shared" si="167"/>
        <v>0.7796542920376518</v>
      </c>
      <c r="J131" s="5">
        <f t="shared" si="167"/>
        <v>0.74856445966252472</v>
      </c>
      <c r="K131" s="5">
        <f t="shared" si="167"/>
        <v>0.71890948029821433</v>
      </c>
      <c r="L131" s="5">
        <f t="shared" si="167"/>
        <v>0.69061221689528995</v>
      </c>
      <c r="M131" s="5">
        <f t="shared" si="167"/>
        <v>0.66359717622485659</v>
      </c>
      <c r="N131" s="5">
        <f t="shared" si="167"/>
        <v>0.63779184747768503</v>
      </c>
      <c r="O131" s="5">
        <f t="shared" si="167"/>
        <v>0.6131274708280533</v>
      </c>
      <c r="P131" s="5">
        <f t="shared" si="167"/>
        <v>0.58953941504095053</v>
      </c>
      <c r="Q131" s="5">
        <f t="shared" si="167"/>
        <v>0.5669672922596426</v>
      </c>
      <c r="R131" s="5">
        <f t="shared" si="167"/>
        <v>0.54535490097868466</v>
      </c>
      <c r="S131" s="5">
        <f t="shared" si="167"/>
        <v>0.52465006127129477</v>
      </c>
      <c r="T131" s="5">
        <f t="shared" si="166"/>
        <v>0.50480438689053275</v>
      </c>
      <c r="U131" s="5">
        <f t="shared" si="166"/>
        <v>0.48577302488808588</v>
      </c>
      <c r="V131" s="5">
        <f t="shared" si="166"/>
        <v>0.4675143834065647</v>
      </c>
      <c r="W131" s="5">
        <f t="shared" si="166"/>
        <v>0.44998986120896162</v>
      </c>
      <c r="X131" s="5">
        <f t="shared" si="169"/>
        <v>0.43316358751254058</v>
      </c>
      <c r="Y131" s="5">
        <f t="shared" si="169"/>
        <v>0.41700217720982513</v>
      </c>
      <c r="Z131" s="5">
        <f t="shared" si="169"/>
        <v>0.40147450416094099</v>
      </c>
      <c r="AA131" s="5">
        <f t="shared" si="169"/>
        <v>0.38655149361988594</v>
      </c>
      <c r="AB131" s="5">
        <f t="shared" si="169"/>
        <v>0.37220593378782707</v>
      </c>
      <c r="AC131" s="5">
        <f t="shared" si="169"/>
        <v>0.3584123058067285</v>
      </c>
      <c r="AD131" s="5">
        <f t="shared" si="169"/>
        <v>0.3451466310991968</v>
      </c>
      <c r="AE131" s="5">
        <f t="shared" si="169"/>
        <v>0.33238633474098983</v>
      </c>
      <c r="AF131" s="5">
        <f t="shared" si="169"/>
        <v>0.32011012346074835</v>
      </c>
      <c r="AG131" s="5">
        <f t="shared" si="169"/>
        <v>0.30829787685410198</v>
      </c>
      <c r="AH131" s="5">
        <f t="shared" si="169"/>
        <v>0.29693055044594185</v>
      </c>
      <c r="AI131" s="5">
        <f t="shared" si="169"/>
        <v>0.28599008931398318</v>
      </c>
      <c r="AJ131" s="5">
        <f t="shared" si="169"/>
        <v>0.27545935108400588</v>
      </c>
      <c r="AK131" s="5">
        <f t="shared" si="169"/>
        <v>0.26532203721228315</v>
      </c>
      <c r="AL131" s="5">
        <f t="shared" si="169"/>
        <v>0.25556263157700621</v>
      </c>
      <c r="AM131" s="5">
        <f t="shared" si="169"/>
        <v>0.24616634550366842</v>
      </c>
      <c r="AN131" s="5">
        <f t="shared" si="169"/>
        <v>0.23711906844675457</v>
      </c>
      <c r="AO131" s="5">
        <f t="shared" si="169"/>
        <v>0.2284073236402287</v>
      </c>
      <c r="AP131" s="5">
        <f t="shared" si="169"/>
        <v>0.22001822811154392</v>
      </c>
      <c r="AQ131" s="5">
        <f t="shared" si="169"/>
        <v>0.21193945652807961</v>
      </c>
      <c r="AR131" s="5">
        <f t="shared" si="169"/>
        <v>0.20415920841125018</v>
      </c>
      <c r="AS131" s="5">
        <f t="shared" si="169"/>
        <v>0.1966661783124361</v>
      </c>
      <c r="AT131" s="5">
        <f t="shared" si="169"/>
        <v>0.18944952859690792</v>
      </c>
      <c r="AU131" s="5">
        <f t="shared" si="169"/>
        <v>0.18249886452764102</v>
      </c>
      <c r="AV131" s="5">
        <f t="shared" si="169"/>
        <v>0.17580421138096447</v>
      </c>
      <c r="AW131" s="5">
        <f t="shared" si="169"/>
        <v>0.16935599336094362</v>
      </c>
      <c r="AX131" s="5">
        <f t="shared" si="169"/>
        <v>0.16314501410984383</v>
      </c>
      <c r="AY131" s="5">
        <f t="shared" si="169"/>
        <v>0.15716243863847557</v>
      </c>
      <c r="AZ131" s="5">
        <f t="shared" si="169"/>
        <v>0.15139977652317207</v>
      </c>
      <c r="BA131" s="5">
        <f t="shared" si="169"/>
        <v>0.14584886623603396</v>
      </c>
      <c r="BB131" s="5">
        <f t="shared" si="169"/>
        <v>0.14050186049228061</v>
      </c>
      <c r="BC131" s="5">
        <f t="shared" si="169"/>
        <v>0.13535121251342577</v>
      </c>
      <c r="BD131" s="5">
        <f t="shared" si="169"/>
        <v>0.13038966311785027</v>
      </c>
      <c r="BE131" s="5">
        <f t="shared" si="169"/>
        <v>0.12561022856145149</v>
      </c>
      <c r="BF131" s="5">
        <f t="shared" si="169"/>
        <v>0.12100618906063791</v>
      </c>
      <c r="BG131" s="5">
        <f t="shared" si="169"/>
        <v>0.11657107793822093</v>
      </c>
      <c r="BH131" s="5">
        <f t="shared" si="169"/>
        <v>0.11229867133991102</v>
      </c>
      <c r="BI131" s="5">
        <f t="shared" si="169"/>
        <v>0.10818297847530627</v>
      </c>
      <c r="BJ131" s="5">
        <f t="shared" si="169"/>
        <v>0.10421823234260562</v>
      </c>
      <c r="BK131" s="5">
        <f t="shared" si="169"/>
        <v>0.10039888090090268</v>
      </c>
      <c r="BL131" s="26">
        <f t="shared" si="144"/>
        <v>8.3617324522277214E-2</v>
      </c>
      <c r="BM131" s="26">
        <f t="shared" si="170"/>
        <v>8.3593396910964651E-2</v>
      </c>
      <c r="BN131" s="26">
        <f t="shared" si="170"/>
        <v>8.3500961480633823E-2</v>
      </c>
      <c r="BO131" s="26">
        <f t="shared" si="170"/>
        <v>8.335728397202577E-2</v>
      </c>
      <c r="BP131" s="26">
        <f t="shared" si="170"/>
        <v>8.3176083485148905E-2</v>
      </c>
      <c r="BQ131" s="26">
        <f t="shared" si="170"/>
        <v>8.2968224294597326E-2</v>
      </c>
      <c r="BR131" s="26">
        <f t="shared" si="170"/>
        <v>8.2742274393379514E-2</v>
      </c>
      <c r="BS131" s="26">
        <f t="shared" si="170"/>
        <v>8.2504956462813722E-2</v>
      </c>
      <c r="BT131" s="26">
        <f t="shared" si="170"/>
        <v>8.2261511982267818E-2</v>
      </c>
      <c r="BU131" s="26">
        <f t="shared" si="170"/>
        <v>8.2015995182341123E-2</v>
      </c>
      <c r="BV131" s="26">
        <f t="shared" si="170"/>
        <v>8.1771510316907756E-2</v>
      </c>
      <c r="BW131" s="26">
        <f t="shared" si="170"/>
        <v>8.1530403129630016E-2</v>
      </c>
      <c r="BX131" s="26">
        <f t="shared" si="170"/>
        <v>8.1294415295869726E-2</v>
      </c>
      <c r="BY131" s="26">
        <f t="shared" si="170"/>
        <v>8.1064808932479943E-2</v>
      </c>
      <c r="BZ131" s="26">
        <f t="shared" si="170"/>
        <v>8.0842466906359794E-2</v>
      </c>
      <c r="CA131" s="26">
        <f t="shared" si="170"/>
        <v>8.0627973574142392E-2</v>
      </c>
      <c r="CB131" s="26">
        <f t="shared" si="170"/>
        <v>8.0421679698732262E-2</v>
      </c>
      <c r="CC131" s="26">
        <f t="shared" si="170"/>
        <v>8.0223754572439687E-2</v>
      </c>
      <c r="CD131" s="26">
        <f t="shared" si="170"/>
        <v>8.0034227798065335E-2</v>
      </c>
      <c r="CE131" s="26">
        <f t="shared" si="170"/>
        <v>7.9853022711834254E-2</v>
      </c>
      <c r="CF131" s="26">
        <f t="shared" si="170"/>
        <v>7.967998305412255E-2</v>
      </c>
      <c r="CG131" s="26">
        <f t="shared" si="170"/>
        <v>7.9514894188207882E-2</v>
      </c>
      <c r="CH131" s="26">
        <f t="shared" si="170"/>
        <v>7.9357499919893035E-2</v>
      </c>
      <c r="CI131" s="26">
        <f t="shared" si="170"/>
        <v>7.9207515770601145E-2</v>
      </c>
      <c r="CJ131" s="26">
        <f t="shared" si="170"/>
        <v>7.9064639394379355E-2</v>
      </c>
      <c r="CK131" s="26">
        <f t="shared" si="170"/>
        <v>7.8928558697889978E-2</v>
      </c>
      <c r="CL131" s="26">
        <f t="shared" si="170"/>
        <v>7.8798958116027856E-2</v>
      </c>
      <c r="CM131" s="26">
        <f t="shared" si="170"/>
        <v>7.8675523409531073E-2</v>
      </c>
      <c r="CN131" s="26">
        <f t="shared" si="170"/>
        <v>7.8557945281012009E-2</v>
      </c>
      <c r="CO131" s="26">
        <f t="shared" si="170"/>
        <v>7.8445922049122208E-2</v>
      </c>
      <c r="CP131" s="26">
        <f t="shared" si="170"/>
        <v>7.8339161574573851E-2</v>
      </c>
      <c r="CQ131" s="26">
        <f t="shared" si="170"/>
        <v>7.8237382594438465E-2</v>
      </c>
      <c r="CR131" s="26">
        <f t="shared" si="170"/>
        <v>7.8140315590891907E-2</v>
      </c>
      <c r="CS131" s="26">
        <f t="shared" si="170"/>
        <v>7.8047703296039661E-2</v>
      </c>
      <c r="CT131" s="26">
        <f t="shared" si="170"/>
        <v>7.7959300914563032E-2</v>
      </c>
      <c r="CU131" s="26">
        <f t="shared" si="170"/>
        <v>7.7874876129799597E-2</v>
      </c>
      <c r="CV131" s="26">
        <f t="shared" si="170"/>
        <v>7.7794208945803828E-2</v>
      </c>
      <c r="CW131" s="26">
        <f t="shared" si="170"/>
        <v>7.7717091407348449E-2</v>
      </c>
      <c r="CX131" s="26">
        <f t="shared" si="170"/>
        <v>7.7643327231261189E-2</v>
      </c>
      <c r="CY131" s="26">
        <f t="shared" si="170"/>
        <v>7.7572731375563336E-2</v>
      </c>
      <c r="CZ131" s="26">
        <f t="shared" si="170"/>
        <v>7.7505129567279077E-2</v>
      </c>
      <c r="DA131" s="26">
        <f t="shared" si="170"/>
        <v>7.7440357805269963E-2</v>
      </c>
      <c r="DB131" s="26">
        <f t="shared" si="170"/>
        <v>7.7378261850810273E-2</v>
      </c>
      <c r="DC131" s="26">
        <f t="shared" si="170"/>
        <v>7.7318696715695301E-2</v>
      </c>
      <c r="DD131" s="26">
        <f t="shared" si="170"/>
        <v>7.7261526155327526E-2</v>
      </c>
      <c r="DE131" s="26">
        <f t="shared" si="170"/>
        <v>7.7206622172349818E-2</v>
      </c>
      <c r="DF131" s="26">
        <f t="shared" si="170"/>
        <v>7.7153864534897795E-2</v>
      </c>
      <c r="DG131" s="26">
        <f t="shared" si="170"/>
        <v>7.7103140312355725E-2</v>
      </c>
      <c r="DH131" s="26">
        <f t="shared" si="170"/>
        <v>7.7054343430561417E-2</v>
      </c>
      <c r="DI131" s="26">
        <f t="shared" si="170"/>
        <v>7.7007374247668098E-2</v>
      </c>
      <c r="DJ131" s="26">
        <f t="shared" si="170"/>
        <v>7.6962139151296849E-2</v>
      </c>
      <c r="DK131" s="26">
        <f t="shared" si="170"/>
        <v>7.6918550177168754E-2</v>
      </c>
      <c r="DL131" s="26">
        <f t="shared" si="170"/>
        <v>7.6876524649067732E-2</v>
      </c>
      <c r="DM131" s="26">
        <f t="shared" si="170"/>
        <v>7.6835984839730559E-2</v>
      </c>
      <c r="DN131" s="26">
        <f t="shared" si="170"/>
        <v>7.6796857652072892E-2</v>
      </c>
      <c r="DO131" s="26">
        <f t="shared" si="170"/>
        <v>7.6759074320027709E-2</v>
      </c>
      <c r="DP131" s="26">
        <f t="shared" si="170"/>
        <v>7.6722570128180193E-2</v>
      </c>
      <c r="DQ131" s="26">
        <f t="shared" si="170"/>
        <v>7.6687284149326143E-2</v>
      </c>
      <c r="DR131" s="26">
        <f t="shared" si="170"/>
        <v>7.6653158999049079E-2</v>
      </c>
      <c r="DS131" s="26">
        <f t="shared" si="170"/>
        <v>7.6620140606399378E-2</v>
      </c>
      <c r="DT131" s="6">
        <f>2*(100-(100*G131))/SUM($D131:G131)/100</f>
        <v>8.5131334172564424E-2</v>
      </c>
      <c r="DU131" s="6">
        <f>2*(100-(100*I131))/SUM($D131:I131)/100</f>
        <v>8.4756750782860463E-2</v>
      </c>
      <c r="DV131" s="6">
        <f>2*(100-(100*M131))/SUM($D131:M131)/100</f>
        <v>8.3878763994646985E-2</v>
      </c>
      <c r="DW131" s="6">
        <f>2*(100-(100*Q131))/SUM($D131:Q131)/100</f>
        <v>8.3047189615143194E-2</v>
      </c>
      <c r="DX131" s="6">
        <f>2*(100-(100*W131))/SUM($D131:W131)/100</f>
        <v>8.2050159665520025E-2</v>
      </c>
      <c r="DY131" s="7">
        <f>(DT131-'Data for assignment'!C121)^2</f>
        <v>2.1796393921631377E-5</v>
      </c>
      <c r="DZ131" s="7">
        <f>(DU131-'Data for assignment'!D121)^2</f>
        <v>3.5322175597543476E-5</v>
      </c>
      <c r="EA131" s="7">
        <f>(DV131-'Data for assignment'!E121)^2</f>
        <v>4.5175067209557771E-5</v>
      </c>
      <c r="EB131" s="7">
        <f>(DW131-'Data for assignment'!F121)^2</f>
        <v>6.1666662351760558E-5</v>
      </c>
      <c r="EC131" s="7">
        <f>(DX131-'Data for assignment'!G121)^2</f>
        <v>7.3099838143839284E-5</v>
      </c>
    </row>
    <row r="132" spans="1:133" x14ac:dyDescent="0.3">
      <c r="A132" s="8">
        <v>32997</v>
      </c>
      <c r="B132" s="3">
        <v>8.1999998000000004E-2</v>
      </c>
      <c r="C132" s="4">
        <f t="shared" si="143"/>
        <v>8.2005022369796357E-2</v>
      </c>
      <c r="D132" s="5">
        <f t="shared" si="167"/>
        <v>0.95975160494720679</v>
      </c>
      <c r="E132" s="5">
        <f t="shared" si="167"/>
        <v>0.9210684415883571</v>
      </c>
      <c r="F132" s="5">
        <f t="shared" si="167"/>
        <v>0.88399118946221678</v>
      </c>
      <c r="G132" s="5">
        <f t="shared" si="167"/>
        <v>0.84851641610360351</v>
      </c>
      <c r="H132" s="5">
        <f t="shared" si="167"/>
        <v>0.81461156857691952</v>
      </c>
      <c r="I132" s="5">
        <f t="shared" si="167"/>
        <v>0.78222568972797812</v>
      </c>
      <c r="J132" s="5">
        <f t="shared" si="167"/>
        <v>0.75129698036054315</v>
      </c>
      <c r="K132" s="5">
        <f t="shared" si="167"/>
        <v>0.72175805681800442</v>
      </c>
      <c r="L132" s="5">
        <f t="shared" si="167"/>
        <v>0.69353953938654012</v>
      </c>
      <c r="M132" s="5">
        <f t="shared" si="167"/>
        <v>0.66657244215339562</v>
      </c>
      <c r="N132" s="5">
        <f t="shared" si="167"/>
        <v>0.64078971013815256</v>
      </c>
      <c r="O132" s="5">
        <f t="shared" si="167"/>
        <v>0.61612715606917645</v>
      </c>
      <c r="P132" s="5">
        <f t="shared" si="167"/>
        <v>0.59252397982522975</v>
      </c>
      <c r="Q132" s="5">
        <f t="shared" si="167"/>
        <v>0.56992300243901306</v>
      </c>
      <c r="R132" s="5">
        <f t="shared" si="167"/>
        <v>0.54827070908142927</v>
      </c>
      <c r="S132" s="5">
        <f t="shared" si="167"/>
        <v>0.52751716810207394</v>
      </c>
      <c r="T132" s="5">
        <f t="shared" si="166"/>
        <v>0.5076158733413737</v>
      </c>
      <c r="U132" s="5">
        <f t="shared" si="166"/>
        <v>0.48852354257000741</v>
      </c>
      <c r="V132" s="5">
        <f t="shared" si="166"/>
        <v>0.47019989457912659</v>
      </c>
      <c r="W132" s="5">
        <f t="shared" si="166"/>
        <v>0.45260742005245108</v>
      </c>
      <c r="X132" s="5">
        <f t="shared" si="169"/>
        <v>0.43571115609780214</v>
      </c>
      <c r="Y132" s="5">
        <f t="shared" si="169"/>
        <v>0.41947847061340232</v>
      </c>
      <c r="Z132" s="5">
        <f t="shared" si="169"/>
        <v>0.40387886008317708</v>
      </c>
      <c r="AA132" s="5">
        <f t="shared" si="169"/>
        <v>0.38888376262109148</v>
      </c>
      <c r="AB132" s="5">
        <f t="shared" si="169"/>
        <v>0.37446638688819966</v>
      </c>
      <c r="AC132" s="5">
        <f t="shared" si="169"/>
        <v>0.36060155672094718</v>
      </c>
      <c r="AD132" s="5">
        <f t="shared" si="169"/>
        <v>0.34726557081449277</v>
      </c>
      <c r="AE132" s="5">
        <f t="shared" si="169"/>
        <v>0.33443607651294283</v>
      </c>
      <c r="AF132" s="5">
        <f t="shared" si="169"/>
        <v>0.32209195660642603</v>
      </c>
      <c r="AG132" s="5">
        <f t="shared" si="169"/>
        <v>0.31021322797766532</v>
      </c>
      <c r="AH132" s="5">
        <f t="shared" si="169"/>
        <v>0.29878095094590496</v>
      </c>
      <c r="AI132" s="5">
        <f t="shared" si="169"/>
        <v>0.28777714820090883</v>
      </c>
      <c r="AJ132" s="5">
        <f t="shared" si="169"/>
        <v>0.27718473228828089</v>
      </c>
      <c r="AK132" s="5">
        <f t="shared" si="169"/>
        <v>0.26698744068851143</v>
      </c>
      <c r="AL132" s="5">
        <f t="shared" si="169"/>
        <v>0.25716977761841614</v>
      </c>
      <c r="AM132" s="5">
        <f t="shared" si="169"/>
        <v>0.2477169617700174</v>
      </c>
      <c r="AN132" s="5">
        <f t="shared" si="169"/>
        <v>0.23861487928524655</v>
      </c>
      <c r="AO132" s="5">
        <f t="shared" si="169"/>
        <v>0.22985004134318482</v>
      </c>
      <c r="AP132" s="5">
        <f t="shared" si="169"/>
        <v>0.22140954580887348</v>
      </c>
      <c r="AQ132" s="5">
        <f t="shared" si="169"/>
        <v>0.21328104245855112</v>
      </c>
      <c r="AR132" s="5">
        <f t="shared" si="169"/>
        <v>0.20545270135547583</v>
      </c>
      <c r="AS132" s="5">
        <f t="shared" si="169"/>
        <v>0.1979131840034565</v>
      </c>
      <c r="AT132" s="5">
        <f t="shared" si="169"/>
        <v>0.19065161695222335</v>
      </c>
      <c r="AU132" s="5">
        <f t="shared" si="169"/>
        <v>0.18365756757024879</v>
      </c>
      <c r="AV132" s="5">
        <f t="shared" si="169"/>
        <v>0.1769210217370904</v>
      </c>
      <c r="AW132" s="5">
        <f t="shared" si="169"/>
        <v>0.17043236323924318</v>
      </c>
      <c r="AX132" s="5">
        <f t="shared" si="169"/>
        <v>0.16418235468135869</v>
      </c>
      <c r="AY132" s="5">
        <f t="shared" si="169"/>
        <v>0.15816211974895986</v>
      </c>
      <c r="AZ132" s="5">
        <f t="shared" si="169"/>
        <v>0.15236312667987542</v>
      </c>
      <c r="BA132" s="5">
        <f t="shared" si="169"/>
        <v>0.14677717281992922</v>
      </c>
      <c r="BB132" s="5">
        <f t="shared" si="169"/>
        <v>0.14139637015428738</v>
      </c>
      <c r="BC132" s="5">
        <f t="shared" si="169"/>
        <v>0.1362131317196098</v>
      </c>
      <c r="BD132" s="5">
        <f t="shared" si="169"/>
        <v>0.13122015881404184</v>
      </c>
      <c r="BE132" s="5">
        <f t="shared" si="169"/>
        <v>0.12641042893236823</v>
      </c>
      <c r="BF132" s="5">
        <f t="shared" si="169"/>
        <v>0.12177718436254323</v>
      </c>
      <c r="BG132" s="5">
        <f t="shared" si="169"/>
        <v>0.11731392138749951</v>
      </c>
      <c r="BH132" s="5">
        <f t="shared" si="169"/>
        <v>0.11301438004279006</v>
      </c>
      <c r="BI132" s="5">
        <f t="shared" si="169"/>
        <v>0.10887253438636757</v>
      </c>
      <c r="BJ132" s="5">
        <f t="shared" si="169"/>
        <v>0.10488258324178425</v>
      </c>
      <c r="BK132" s="5">
        <f t="shared" si="169"/>
        <v>0.10103894138040871</v>
      </c>
      <c r="BL132" s="26">
        <f t="shared" si="144"/>
        <v>8.2161545694275778E-2</v>
      </c>
      <c r="BM132" s="26">
        <f t="shared" si="170"/>
        <v>8.2220933231218318E-2</v>
      </c>
      <c r="BN132" s="26">
        <f t="shared" si="170"/>
        <v>8.2205455377241082E-2</v>
      </c>
      <c r="BO132" s="26">
        <f t="shared" si="170"/>
        <v>8.2132923644910483E-2</v>
      </c>
      <c r="BP132" s="26">
        <f t="shared" si="170"/>
        <v>8.2017552930270382E-2</v>
      </c>
      <c r="BQ132" s="26">
        <f t="shared" si="170"/>
        <v>8.1870658095070825E-2</v>
      </c>
      <c r="BR132" s="26">
        <f t="shared" si="170"/>
        <v>8.1701216809827101E-2</v>
      </c>
      <c r="BS132" s="26">
        <f t="shared" si="170"/>
        <v>8.1516324402105628E-2</v>
      </c>
      <c r="BT132" s="26">
        <f t="shared" si="170"/>
        <v>8.1321561465887954E-2</v>
      </c>
      <c r="BU132" s="26">
        <f t="shared" si="170"/>
        <v>8.1121290973410698E-2</v>
      </c>
      <c r="BV132" s="26">
        <f t="shared" si="170"/>
        <v>8.0918898398864833E-2</v>
      </c>
      <c r="BW132" s="26">
        <f t="shared" si="170"/>
        <v>8.0716985760087456E-2</v>
      </c>
      <c r="BX132" s="26">
        <f t="shared" si="170"/>
        <v>8.051752838660961E-2</v>
      </c>
      <c r="BY132" s="26">
        <f t="shared" si="170"/>
        <v>8.0322001531208415E-2</v>
      </c>
      <c r="BZ132" s="26">
        <f t="shared" si="170"/>
        <v>8.013148257802416E-2</v>
      </c>
      <c r="CA132" s="26">
        <f t="shared" si="170"/>
        <v>7.9946733499557665E-2</v>
      </c>
      <c r="CB132" s="26">
        <f t="shared" si="170"/>
        <v>7.9768267326204595E-2</v>
      </c>
      <c r="CC132" s="26">
        <f t="shared" si="170"/>
        <v>7.9596401674214196E-2</v>
      </c>
      <c r="CD132" s="26">
        <f t="shared" si="170"/>
        <v>7.9431301797949216E-2</v>
      </c>
      <c r="CE132" s="26">
        <f t="shared" si="170"/>
        <v>7.9273015163416158E-2</v>
      </c>
      <c r="CF132" s="26">
        <f t="shared" si="170"/>
        <v>7.9121499160775682E-2</v>
      </c>
      <c r="CG132" s="26">
        <f t="shared" si="170"/>
        <v>7.8976643266656793E-2</v>
      </c>
      <c r="CH132" s="26">
        <f t="shared" si="170"/>
        <v>7.8838286718663927E-2</v>
      </c>
      <c r="CI132" s="26">
        <f t="shared" si="170"/>
        <v>7.8706232563267642E-2</v>
      </c>
      <c r="CJ132" s="26">
        <f t="shared" si="170"/>
        <v>7.8580258775256193E-2</v>
      </c>
      <c r="CK132" s="26">
        <f t="shared" si="170"/>
        <v>7.8460127014802677E-2</v>
      </c>
      <c r="CL132" s="26">
        <f t="shared" si="170"/>
        <v>7.8345589481072009E-2</v>
      </c>
      <c r="CM132" s="26">
        <f t="shared" si="170"/>
        <v>7.8236394234403178E-2</v>
      </c>
      <c r="CN132" s="26">
        <f t="shared" si="170"/>
        <v>7.8132289288602524E-2</v>
      </c>
      <c r="CO132" s="26">
        <f t="shared" si="170"/>
        <v>7.8033025717671178E-2</v>
      </c>
      <c r="CP132" s="26">
        <f t="shared" si="170"/>
        <v>7.7938359974845911E-2</v>
      </c>
      <c r="CQ132" s="26">
        <f t="shared" si="170"/>
        <v>7.7848055584125983E-2</v>
      </c>
      <c r="CR132" s="26">
        <f t="shared" si="170"/>
        <v>7.7761884333840042E-2</v>
      </c>
      <c r="CS132" s="26">
        <f t="shared" si="170"/>
        <v>7.7679627076943841E-2</v>
      </c>
      <c r="CT132" s="26">
        <f t="shared" si="170"/>
        <v>7.7601074222548694E-2</v>
      </c>
      <c r="CU132" s="26">
        <f t="shared" si="170"/>
        <v>7.7526025986786956E-2</v>
      </c>
      <c r="CV132" s="26">
        <f t="shared" si="170"/>
        <v>7.7454292457811935E-2</v>
      </c>
      <c r="CW132" s="26">
        <f t="shared" si="170"/>
        <v>7.7385693518928003E-2</v>
      </c>
      <c r="CX132" s="26">
        <f t="shared" si="170"/>
        <v>7.7320058665084734E-2</v>
      </c>
      <c r="CY132" s="26">
        <f t="shared" si="170"/>
        <v>7.7257226740864424E-2</v>
      </c>
      <c r="CZ132" s="26">
        <f t="shared" si="170"/>
        <v>7.7197045622336313E-2</v>
      </c>
      <c r="DA132" s="26">
        <f t="shared" si="170"/>
        <v>7.7139371860492023E-2</v>
      </c>
      <c r="DB132" s="26">
        <f t="shared" si="170"/>
        <v>7.7084070300209639E-2</v>
      </c>
      <c r="DC132" s="26">
        <f t="shared" si="170"/>
        <v>7.7031013685652405E-2</v>
      </c>
      <c r="DD132" s="26">
        <f t="shared" si="170"/>
        <v>7.6980082260556512E-2</v>
      </c>
      <c r="DE132" s="26">
        <f t="shared" si="170"/>
        <v>7.6931163369890573E-2</v>
      </c>
      <c r="DF132" s="26">
        <f t="shared" si="170"/>
        <v>7.688415106778719E-2</v>
      </c>
      <c r="DG132" s="26">
        <f t="shared" si="170"/>
        <v>7.683894573538104E-2</v>
      </c>
      <c r="DH132" s="26">
        <f t="shared" si="170"/>
        <v>7.6795453711179171E-2</v>
      </c>
      <c r="DI132" s="26">
        <f t="shared" si="170"/>
        <v>7.6753586935788473E-2</v>
      </c>
      <c r="DJ132" s="26">
        <f t="shared" si="170"/>
        <v>7.6713262612193037E-2</v>
      </c>
      <c r="DK132" s="26">
        <f t="shared" si="170"/>
        <v>7.6674402882278517E-2</v>
      </c>
      <c r="DL132" s="26">
        <f t="shared" si="170"/>
        <v>7.6636934519915212E-2</v>
      </c>
      <c r="DM132" s="26">
        <f t="shared" si="170"/>
        <v>7.6600788640614648E-2</v>
      </c>
      <c r="DN132" s="26">
        <f t="shared" si="170"/>
        <v>7.6565900427548683E-2</v>
      </c>
      <c r="DO132" s="26">
        <f t="shared" si="170"/>
        <v>7.6532208873552887E-2</v>
      </c>
      <c r="DP132" s="26">
        <f t="shared" si="170"/>
        <v>7.6499656538612015E-2</v>
      </c>
      <c r="DQ132" s="26">
        <f t="shared" si="170"/>
        <v>7.6468189322239963E-2</v>
      </c>
      <c r="DR132" s="26">
        <f t="shared" si="170"/>
        <v>7.6437756250109234E-2</v>
      </c>
      <c r="DS132" s="26">
        <f t="shared" si="170"/>
        <v>7.6408309274249353E-2</v>
      </c>
      <c r="DT132" s="6">
        <f>2*(100-(100*G132))/SUM($D132:G132)/100</f>
        <v>8.3847133989246189E-2</v>
      </c>
      <c r="DU132" s="6">
        <f>2*(100-(100*I132))/SUM($D132:I132)/100</f>
        <v>8.3595937563150979E-2</v>
      </c>
      <c r="DV132" s="6">
        <f>2*(100-(100*M132))/SUM($D132:M132)/100</f>
        <v>8.290781998919354E-2</v>
      </c>
      <c r="DW132" s="6">
        <f>2*(100-(100*Q132))/SUM($D132:Q132)/100</f>
        <v>8.2211507761108069E-2</v>
      </c>
      <c r="DX132" s="6">
        <f>2*(100-(100*W132))/SUM($D132:W132)/100</f>
        <v>8.1351723809703944E-2</v>
      </c>
      <c r="DY132" s="7">
        <f>(DT132-'Data for assignment'!C122)^2</f>
        <v>9.940551470306662E-6</v>
      </c>
      <c r="DZ132" s="7">
        <f>(DU132-'Data for assignment'!D122)^2</f>
        <v>1.6843369526204471E-5</v>
      </c>
      <c r="EA132" s="7">
        <f>(DV132-'Data for assignment'!E122)^2</f>
        <v>2.5930317631180856E-5</v>
      </c>
      <c r="EB132" s="7">
        <f>(DW132-'Data for assignment'!F122)^2</f>
        <v>3.7069725566063855E-5</v>
      </c>
      <c r="EC132" s="7">
        <f>(DX132-'Data for assignment'!G122)^2</f>
        <v>4.9678225447803127E-5</v>
      </c>
    </row>
    <row r="133" spans="1:133" x14ac:dyDescent="0.3">
      <c r="A133" s="8">
        <v>33004</v>
      </c>
      <c r="B133" s="3">
        <v>8.1499995999999991E-2</v>
      </c>
      <c r="C133" s="4">
        <f t="shared" si="143"/>
        <v>8.1489671508957293E-2</v>
      </c>
      <c r="D133" s="5">
        <f t="shared" si="167"/>
        <v>0.95998449754384396</v>
      </c>
      <c r="E133" s="5">
        <f t="shared" si="167"/>
        <v>0.92148991565152671</v>
      </c>
      <c r="F133" s="5">
        <f t="shared" si="167"/>
        <v>0.88456398294719973</v>
      </c>
      <c r="G133" s="5">
        <f t="shared" si="167"/>
        <v>0.84920929206627027</v>
      </c>
      <c r="H133" s="5">
        <f t="shared" si="167"/>
        <v>0.81539840866721736</v>
      </c>
      <c r="I133" s="5">
        <f t="shared" si="167"/>
        <v>0.78308470553254628</v>
      </c>
      <c r="J133" s="5">
        <f t="shared" si="167"/>
        <v>0.75221003538702347</v>
      </c>
      <c r="K133" s="5">
        <f t="shared" si="167"/>
        <v>0.7227100883594807</v>
      </c>
      <c r="L133" s="5">
        <f t="shared" si="167"/>
        <v>0.69451806832328833</v>
      </c>
      <c r="M133" s="5">
        <f t="shared" si="167"/>
        <v>0.66756715889937701</v>
      </c>
      <c r="N133" s="5">
        <f t="shared" si="167"/>
        <v>0.64179212577995337</v>
      </c>
      <c r="O133" s="5">
        <f t="shared" si="167"/>
        <v>0.61713030889104847</v>
      </c>
      <c r="P133" s="5">
        <f t="shared" si="167"/>
        <v>0.59352218864344042</v>
      </c>
      <c r="Q133" s="5">
        <f t="shared" si="167"/>
        <v>0.5709116593603295</v>
      </c>
      <c r="R133" s="5">
        <f t="shared" si="167"/>
        <v>0.54924610539359719</v>
      </c>
      <c r="S133" s="5">
        <f t="shared" si="167"/>
        <v>0.5284763479738217</v>
      </c>
      <c r="T133" s="5">
        <f t="shared" si="166"/>
        <v>0.50855651085134967</v>
      </c>
      <c r="U133" s="5">
        <f t="shared" si="166"/>
        <v>0.48944383830449811</v>
      </c>
      <c r="V133" s="5">
        <f t="shared" si="166"/>
        <v>0.47109848864892279</v>
      </c>
      <c r="W133" s="5">
        <f t="shared" si="166"/>
        <v>0.45348331889318472</v>
      </c>
      <c r="X133" s="5">
        <f t="shared" si="169"/>
        <v>0.4365636708488474</v>
      </c>
      <c r="Y133" s="5">
        <f t="shared" si="169"/>
        <v>0.42030716523048245</v>
      </c>
      <c r="Z133" s="5">
        <f t="shared" si="169"/>
        <v>0.40468350764028521</v>
      </c>
      <c r="AA133" s="5">
        <f t="shared" si="169"/>
        <v>0.38966430850789002</v>
      </c>
      <c r="AB133" s="5">
        <f t="shared" si="169"/>
        <v>0.37522291781798967</v>
      </c>
      <c r="AC133" s="5">
        <f t="shared" ref="X133:BK137" si="171">AC$7*EXP(-AC$8*$C133)</f>
        <v>0.36133427463858159</v>
      </c>
      <c r="AD133" s="5">
        <f t="shared" si="171"/>
        <v>0.34797477093909479</v>
      </c>
      <c r="AE133" s="5">
        <f t="shared" si="171"/>
        <v>0.33512212887185788</v>
      </c>
      <c r="AF133" s="5">
        <f t="shared" si="171"/>
        <v>0.32275529051852991</v>
      </c>
      <c r="AG133" s="5">
        <f t="shared" si="171"/>
        <v>0.31085431902932287</v>
      </c>
      <c r="AH133" s="5">
        <f t="shared" si="171"/>
        <v>0.29940031007429702</v>
      </c>
      <c r="AI133" s="5">
        <f t="shared" si="171"/>
        <v>0.28837531255941296</v>
      </c>
      <c r="AJ133" s="5">
        <f t="shared" si="171"/>
        <v>0.2777622576190053</v>
      </c>
      <c r="AK133" s="5">
        <f t="shared" si="171"/>
        <v>0.26754489496951311</v>
      </c>
      <c r="AL133" s="5">
        <f t="shared" si="171"/>
        <v>0.25770773578888573</v>
      </c>
      <c r="AM133" s="5">
        <f t="shared" si="171"/>
        <v>0.24823600136687518</v>
      </c>
      <c r="AN133" s="5">
        <f t="shared" si="171"/>
        <v>0.23911557685005422</v>
      </c>
      <c r="AO133" s="5">
        <f t="shared" si="171"/>
        <v>0.23033296947980259</v>
      </c>
      <c r="AP133" s="5">
        <f t="shared" si="171"/>
        <v>0.22187527079049357</v>
      </c>
      <c r="AQ133" s="5">
        <f t="shared" si="171"/>
        <v>0.2137301222981482</v>
      </c>
      <c r="AR133" s="5">
        <f t="shared" si="171"/>
        <v>0.2058856842667682</v>
      </c>
      <c r="AS133" s="5">
        <f t="shared" si="171"/>
        <v>0.19833060719053577</v>
      </c>
      <c r="AT133" s="5">
        <f t="shared" si="171"/>
        <v>0.1910540056753918</v>
      </c>
      <c r="AU133" s="5">
        <f t="shared" si="171"/>
        <v>0.18404543444356694</v>
      </c>
      <c r="AV133" s="5">
        <f t="shared" si="171"/>
        <v>0.17729486621989343</v>
      </c>
      <c r="AW133" s="5">
        <f t="shared" si="171"/>
        <v>0.17079267128962297</v>
      </c>
      <c r="AX133" s="5">
        <f t="shared" si="171"/>
        <v>0.16452959854448385</v>
      </c>
      <c r="AY133" s="5">
        <f t="shared" si="171"/>
        <v>0.15849675785724526</v>
      </c>
      <c r="AZ133" s="5">
        <f t="shared" si="171"/>
        <v>0.15268560364553294</v>
      </c>
      <c r="BA133" s="5">
        <f t="shared" si="171"/>
        <v>0.14708791950342084</v>
      </c>
      <c r="BB133" s="5">
        <f t="shared" si="171"/>
        <v>0.14169580379474453</v>
      </c>
      <c r="BC133" s="5">
        <f t="shared" si="171"/>
        <v>0.13650165611544243</v>
      </c>
      <c r="BD133" s="5">
        <f t="shared" si="171"/>
        <v>0.13149816454379762</v>
      </c>
      <c r="BE133" s="5">
        <f t="shared" si="171"/>
        <v>0.12667829360746202</v>
      </c>
      <c r="BF133" s="5">
        <f t="shared" si="171"/>
        <v>0.122035272904804</v>
      </c>
      <c r="BG133" s="5">
        <f t="shared" si="171"/>
        <v>0.11756258632560787</v>
      </c>
      <c r="BH133" s="5">
        <f t="shared" si="171"/>
        <v>0.11325396182263667</v>
      </c>
      <c r="BI133" s="5">
        <f t="shared" si="171"/>
        <v>0.10910336169117521</v>
      </c>
      <c r="BJ133" s="5">
        <f t="shared" si="171"/>
        <v>0.10510497331852628</v>
      </c>
      <c r="BK133" s="5">
        <f t="shared" si="171"/>
        <v>0.10125320036964119</v>
      </c>
      <c r="BL133" s="26">
        <f t="shared" si="144"/>
        <v>8.1676286084941957E-2</v>
      </c>
      <c r="BM133" s="26">
        <f t="shared" si="170"/>
        <v>8.1763445337969531E-2</v>
      </c>
      <c r="BN133" s="26">
        <f t="shared" si="170"/>
        <v>8.1773620009443493E-2</v>
      </c>
      <c r="BO133" s="26">
        <f t="shared" si="170"/>
        <v>8.1724803535872054E-2</v>
      </c>
      <c r="BP133" s="26">
        <f t="shared" si="170"/>
        <v>8.1631376078644208E-2</v>
      </c>
      <c r="BQ133" s="26">
        <f t="shared" si="170"/>
        <v>8.150480269522864E-2</v>
      </c>
      <c r="BR133" s="26">
        <f t="shared" si="170"/>
        <v>8.1354197615309626E-2</v>
      </c>
      <c r="BS133" s="26">
        <f t="shared" si="170"/>
        <v>8.1186780381869592E-2</v>
      </c>
      <c r="BT133" s="26">
        <f t="shared" si="170"/>
        <v>8.1008244627094661E-2</v>
      </c>
      <c r="BU133" s="26">
        <f t="shared" si="170"/>
        <v>8.0823056237100538E-2</v>
      </c>
      <c r="BV133" s="26">
        <f t="shared" si="170"/>
        <v>8.0634694426183845E-2</v>
      </c>
      <c r="BW133" s="26">
        <f t="shared" si="170"/>
        <v>8.0445846636906598E-2</v>
      </c>
      <c r="BX133" s="26">
        <f t="shared" si="170"/>
        <v>8.0258566083522914E-2</v>
      </c>
      <c r="BY133" s="26">
        <f t="shared" si="170"/>
        <v>8.0074399064117896E-2</v>
      </c>
      <c r="BZ133" s="26">
        <f t="shared" si="170"/>
        <v>7.9894487801912273E-2</v>
      </c>
      <c r="CA133" s="26">
        <f t="shared" si="170"/>
        <v>7.9719653474696076E-2</v>
      </c>
      <c r="CB133" s="26">
        <f t="shared" si="170"/>
        <v>7.9550463202028701E-2</v>
      </c>
      <c r="CC133" s="26">
        <f t="shared" si="170"/>
        <v>7.938728404147237E-2</v>
      </c>
      <c r="CD133" s="26">
        <f t="shared" si="170"/>
        <v>7.9230326464577172E-2</v>
      </c>
      <c r="CE133" s="26">
        <f t="shared" si="170"/>
        <v>7.9079679313943455E-2</v>
      </c>
      <c r="CF133" s="26">
        <f t="shared" si="170"/>
        <v>7.8935337862993393E-2</v>
      </c>
      <c r="CG133" s="26">
        <f t="shared" si="170"/>
        <v>7.8797226292806416E-2</v>
      </c>
      <c r="CH133" s="26">
        <f t="shared" si="170"/>
        <v>7.8665215651587558E-2</v>
      </c>
      <c r="CI133" s="26">
        <f t="shared" si="170"/>
        <v>7.8539138160823127E-2</v>
      </c>
      <c r="CJ133" s="26">
        <f t="shared" si="170"/>
        <v>7.8418798568881815E-2</v>
      </c>
      <c r="CK133" s="26">
        <f t="shared" si="170"/>
        <v>7.8303983120440235E-2</v>
      </c>
      <c r="CL133" s="26">
        <f t="shared" si="170"/>
        <v>7.8194466602753393E-2</v>
      </c>
      <c r="CM133" s="26">
        <f t="shared" si="170"/>
        <v>7.8090017842693871E-2</v>
      </c>
      <c r="CN133" s="26">
        <f t="shared" si="170"/>
        <v>7.7990403957799354E-2</v>
      </c>
      <c r="CO133" s="26">
        <f t="shared" si="170"/>
        <v>7.7895393607187502E-2</v>
      </c>
      <c r="CP133" s="26">
        <f t="shared" si="170"/>
        <v>7.7804759441603269E-2</v>
      </c>
      <c r="CQ133" s="26">
        <f t="shared" si="170"/>
        <v>7.7718279914021818E-2</v>
      </c>
      <c r="CR133" s="26">
        <f t="shared" ref="BM133:DS137" si="172">-(LN(CR$7)/CR$6)+(CR$8/CR$6)*$C133</f>
        <v>7.7635740581489421E-2</v>
      </c>
      <c r="CS133" s="26">
        <f t="shared" si="172"/>
        <v>7.7556935003911906E-2</v>
      </c>
      <c r="CT133" s="26">
        <f t="shared" si="172"/>
        <v>7.7481665325210586E-2</v>
      </c>
      <c r="CU133" s="26">
        <f t="shared" si="172"/>
        <v>7.7409742605782733E-2</v>
      </c>
      <c r="CV133" s="26">
        <f t="shared" si="172"/>
        <v>7.7340986961814628E-2</v>
      </c>
      <c r="CW133" s="26">
        <f t="shared" si="172"/>
        <v>7.7275227556121193E-2</v>
      </c>
      <c r="CX133" s="26">
        <f t="shared" si="172"/>
        <v>7.721230247635924E-2</v>
      </c>
      <c r="CY133" s="26">
        <f t="shared" si="172"/>
        <v>7.7152058529298115E-2</v>
      </c>
      <c r="CZ133" s="26">
        <f t="shared" si="172"/>
        <v>7.7094350974022036E-2</v>
      </c>
      <c r="DA133" s="26">
        <f t="shared" si="172"/>
        <v>7.7039043212232705E-2</v>
      </c>
      <c r="DB133" s="26">
        <f t="shared" si="172"/>
        <v>7.6986006450009414E-2</v>
      </c>
      <c r="DC133" s="26">
        <f t="shared" si="172"/>
        <v>7.6935119342304778E-2</v>
      </c>
      <c r="DD133" s="26">
        <f t="shared" si="172"/>
        <v>7.6886267628966165E-2</v>
      </c>
      <c r="DE133" s="26">
        <f t="shared" si="172"/>
        <v>7.6839343769070811E-2</v>
      </c>
      <c r="DF133" s="26">
        <f t="shared" si="172"/>
        <v>7.6794246578750322E-2</v>
      </c>
      <c r="DG133" s="26">
        <f t="shared" si="172"/>
        <v>7.6750880876389468E-2</v>
      </c>
      <c r="DH133" s="26">
        <f t="shared" si="172"/>
        <v>7.6709157138051751E-2</v>
      </c>
      <c r="DI133" s="26">
        <f t="shared" si="172"/>
        <v>7.6668991165161932E-2</v>
      </c>
      <c r="DJ133" s="26">
        <f t="shared" si="172"/>
        <v>7.6630303765825095E-2</v>
      </c>
      <c r="DK133" s="26">
        <f t="shared" si="172"/>
        <v>7.6593020450648433E-2</v>
      </c>
      <c r="DL133" s="26">
        <f t="shared" si="172"/>
        <v>7.6557071143531039E-2</v>
      </c>
      <c r="DM133" s="26">
        <f t="shared" si="172"/>
        <v>7.6522389907576011E-2</v>
      </c>
      <c r="DN133" s="26">
        <f t="shared" si="172"/>
        <v>7.6488914686040604E-2</v>
      </c>
      <c r="DO133" s="26">
        <f t="shared" si="172"/>
        <v>7.6456587058061271E-2</v>
      </c>
      <c r="DP133" s="26">
        <f t="shared" si="172"/>
        <v>7.6425352008755956E-2</v>
      </c>
      <c r="DQ133" s="26">
        <f t="shared" si="172"/>
        <v>7.6395157713211231E-2</v>
      </c>
      <c r="DR133" s="26">
        <f t="shared" si="172"/>
        <v>7.6365955333795948E-2</v>
      </c>
      <c r="DS133" s="26">
        <f t="shared" si="172"/>
        <v>7.6337698830199349E-2</v>
      </c>
      <c r="DT133" s="6">
        <f>2*(100-(100*G133))/SUM($D133:G133)/100</f>
        <v>8.3419295682304093E-2</v>
      </c>
      <c r="DU133" s="6">
        <f>2*(100-(100*I133))/SUM($D133:I133)/100</f>
        <v>8.3209242167717884E-2</v>
      </c>
      <c r="DV133" s="6">
        <f>2*(100-(100*M133))/SUM($D133:M133)/100</f>
        <v>8.2584458058819199E-2</v>
      </c>
      <c r="DW133" s="6">
        <f>2*(100-(100*Q133))/SUM($D133:Q133)/100</f>
        <v>8.1933273600435091E-2</v>
      </c>
      <c r="DX133" s="6">
        <f>2*(100-(100*W133))/SUM($D133:W133)/100</f>
        <v>8.1119278174197937E-2</v>
      </c>
      <c r="DY133" s="7">
        <f>(DT133-'Data for assignment'!C123)^2</f>
        <v>4.3293387804996273E-6</v>
      </c>
      <c r="DZ133" s="7">
        <f>(DU133-'Data for assignment'!D123)^2</f>
        <v>6.7120209640164736E-6</v>
      </c>
      <c r="EA133" s="7">
        <f>(DV133-'Data for assignment'!E123)^2</f>
        <v>1.4558383198170425E-5</v>
      </c>
      <c r="EB133" s="7">
        <f>(DW133-'Data for assignment'!F123)^2</f>
        <v>2.368505504858942E-5</v>
      </c>
      <c r="EC133" s="7">
        <f>(DX133-'Data for assignment'!G123)^2</f>
        <v>2.788605468584226E-5</v>
      </c>
    </row>
    <row r="134" spans="1:133" x14ac:dyDescent="0.3">
      <c r="A134" s="8">
        <v>33011</v>
      </c>
      <c r="B134" s="3">
        <v>8.1000004000000014E-2</v>
      </c>
      <c r="C134" s="4">
        <f t="shared" si="143"/>
        <v>8.0974330955094251E-2</v>
      </c>
      <c r="D134" s="5">
        <f t="shared" si="167"/>
        <v>0.96021744199449333</v>
      </c>
      <c r="E134" s="5">
        <f t="shared" si="167"/>
        <v>0.92191157414285674</v>
      </c>
      <c r="F134" s="5">
        <f t="shared" si="167"/>
        <v>0.88513713611414413</v>
      </c>
      <c r="G134" s="5">
        <f t="shared" si="167"/>
        <v>0.8499027199386</v>
      </c>
      <c r="H134" s="5">
        <f t="shared" si="167"/>
        <v>0.81618599301335959</v>
      </c>
      <c r="I134" s="5">
        <f t="shared" si="167"/>
        <v>0.78394464747286885</v>
      </c>
      <c r="J134" s="5">
        <f t="shared" si="167"/>
        <v>0.75312418175957785</v>
      </c>
      <c r="K134" s="5">
        <f t="shared" si="167"/>
        <v>0.72366335659540748</v>
      </c>
      <c r="L134" s="5">
        <f t="shared" si="167"/>
        <v>0.69549795827433525</v>
      </c>
      <c r="M134" s="5">
        <f t="shared" si="167"/>
        <v>0.6685633401084643</v>
      </c>
      <c r="N134" s="5">
        <f t="shared" si="167"/>
        <v>0.64279608944951849</v>
      </c>
      <c r="O134" s="5">
        <f t="shared" si="167"/>
        <v>0.61813507489297548</v>
      </c>
      <c r="P134" s="5">
        <f t="shared" si="167"/>
        <v>0.59452205910197076</v>
      </c>
      <c r="Q134" s="5">
        <f t="shared" si="167"/>
        <v>0.57190201150020747</v>
      </c>
      <c r="R134" s="5">
        <f t="shared" si="167"/>
        <v>0.55022321741629909</v>
      </c>
      <c r="S134" s="5">
        <f t="shared" si="167"/>
        <v>0.52943725267811181</v>
      </c>
      <c r="T134" s="5">
        <f t="shared" si="166"/>
        <v>0.50949887254452031</v>
      </c>
      <c r="U134" s="5">
        <f t="shared" si="166"/>
        <v>0.49036584926263826</v>
      </c>
      <c r="V134" s="5">
        <f t="shared" si="166"/>
        <v>0.47199878198903844</v>
      </c>
      <c r="W134" s="5">
        <f t="shared" si="166"/>
        <v>0.45436089522965833</v>
      </c>
      <c r="X134" s="5">
        <f t="shared" si="171"/>
        <v>0.43741783653447158</v>
      </c>
      <c r="Y134" s="5">
        <f t="shared" si="171"/>
        <v>0.42113748034025034</v>
      </c>
      <c r="Z134" s="5">
        <f t="shared" si="171"/>
        <v>0.40548974215513156</v>
      </c>
      <c r="AA134" s="5">
        <f t="shared" si="171"/>
        <v>0.3904464054051594</v>
      </c>
      <c r="AB134" s="5">
        <f t="shared" si="171"/>
        <v>0.37598096198369196</v>
      </c>
      <c r="AC134" s="5">
        <f t="shared" si="171"/>
        <v>0.36206846669036824</v>
      </c>
      <c r="AD134" s="5">
        <f t="shared" si="171"/>
        <v>0.34868540519413449</v>
      </c>
      <c r="AE134" s="5">
        <f t="shared" si="171"/>
        <v>0.33580957481522972</v>
      </c>
      <c r="AF134" s="5">
        <f t="shared" si="171"/>
        <v>0.32341997722939347</v>
      </c>
      <c r="AG134" s="5">
        <f t="shared" si="171"/>
        <v>0.31149672210729568</v>
      </c>
      <c r="AH134" s="5">
        <f t="shared" si="171"/>
        <v>0.30002094067992341</v>
      </c>
      <c r="AI134" s="5">
        <f t="shared" si="171"/>
        <v>0.28897470824262872</v>
      </c>
      <c r="AJ134" s="5">
        <f t="shared" si="171"/>
        <v>0.2783409746599767</v>
      </c>
      <c r="AK134" s="5">
        <f t="shared" si="171"/>
        <v>0.26810350199872562</v>
      </c>
      <c r="AL134" s="5">
        <f t="shared" si="171"/>
        <v>0.25824680848917814</v>
      </c>
      <c r="AM134" s="5">
        <f t="shared" si="171"/>
        <v>0.24875611809033546</v>
      </c>
      <c r="AN134" s="5">
        <f t="shared" si="171"/>
        <v>0.23961731500822109</v>
      </c>
      <c r="AO134" s="5">
        <f t="shared" si="171"/>
        <v>0.23081690258719101</v>
      </c>
      <c r="AP134" s="5">
        <f t="shared" si="171"/>
        <v>0.2223419660597174</v>
      </c>
      <c r="AQ134" s="5">
        <f t="shared" si="171"/>
        <v>0.21418013870036895</v>
      </c>
      <c r="AR134" s="5">
        <f t="shared" si="171"/>
        <v>0.20631957098429135</v>
      </c>
      <c r="AS134" s="5">
        <f t="shared" si="171"/>
        <v>0.19874890239947593</v>
      </c>
      <c r="AT134" s="5">
        <f t="shared" si="171"/>
        <v>0.19145723560574368</v>
      </c>
      <c r="AU134" s="5">
        <f t="shared" si="171"/>
        <v>0.18443411267200685</v>
      </c>
      <c r="AV134" s="5">
        <f t="shared" si="171"/>
        <v>0.17766949315741881</v>
      </c>
      <c r="AW134" s="5">
        <f t="shared" si="171"/>
        <v>0.17115373383189703</v>
      </c>
      <c r="AX134" s="5">
        <f t="shared" si="171"/>
        <v>0.16487756985764437</v>
      </c>
      <c r="AY134" s="5">
        <f t="shared" si="171"/>
        <v>0.15883209727609385</v>
      </c>
      <c r="AZ134" s="5">
        <f t="shared" si="171"/>
        <v>0.15300875666455321</v>
      </c>
      <c r="BA134" s="5">
        <f t="shared" si="171"/>
        <v>0.14739931784407742</v>
      </c>
      <c r="BB134" s="5">
        <f t="shared" si="171"/>
        <v>0.14199586553506502</v>
      </c>
      <c r="BC134" s="5">
        <f t="shared" si="171"/>
        <v>0.136790785870056</v>
      </c>
      <c r="BD134" s="5">
        <f t="shared" si="171"/>
        <v>0.1317767536844453</v>
      </c>
      <c r="BE134" s="5">
        <f t="shared" si="171"/>
        <v>0.12694672051556269</v>
      </c>
      <c r="BF134" s="5">
        <f t="shared" si="171"/>
        <v>0.12229390324899073</v>
      </c>
      <c r="BG134" s="5">
        <f t="shared" si="171"/>
        <v>0.11781177335828089</v>
      </c>
      <c r="BH134" s="5">
        <f t="shared" si="171"/>
        <v>0.11349404669054053</v>
      </c>
      <c r="BI134" s="5">
        <f t="shared" si="171"/>
        <v>0.1093346737558234</v>
      </c>
      <c r="BJ134" s="5">
        <f t="shared" si="171"/>
        <v>0.10532783048298933</v>
      </c>
      <c r="BK134" s="5">
        <f t="shared" si="171"/>
        <v>0.10146790940880203</v>
      </c>
      <c r="BL134" s="26">
        <f t="shared" si="144"/>
        <v>8.1191036180761539E-2</v>
      </c>
      <c r="BM134" s="26">
        <f t="shared" si="172"/>
        <v>8.1305966594442031E-2</v>
      </c>
      <c r="BN134" s="26">
        <f t="shared" si="172"/>
        <v>8.1341793278318725E-2</v>
      </c>
      <c r="BO134" s="26">
        <f t="shared" si="172"/>
        <v>8.1316691589203155E-2</v>
      </c>
      <c r="BP134" s="26">
        <f t="shared" si="172"/>
        <v>8.1245206950524174E-2</v>
      </c>
      <c r="BQ134" s="26">
        <f t="shared" si="172"/>
        <v>8.1138954612465203E-2</v>
      </c>
      <c r="BR134" s="26">
        <f t="shared" si="172"/>
        <v>8.1007185361148301E-2</v>
      </c>
      <c r="BS134" s="26">
        <f t="shared" si="172"/>
        <v>8.0857242952487612E-2</v>
      </c>
      <c r="BT134" s="26">
        <f t="shared" si="172"/>
        <v>8.0694934054613102E-2</v>
      </c>
      <c r="BU134" s="26">
        <f t="shared" si="172"/>
        <v>8.052482746546126E-2</v>
      </c>
      <c r="BV134" s="26">
        <f t="shared" si="172"/>
        <v>8.0350496137559596E-2</v>
      </c>
      <c r="BW134" s="26">
        <f t="shared" si="172"/>
        <v>8.0174712936486536E-2</v>
      </c>
      <c r="BX134" s="26">
        <f t="shared" si="172"/>
        <v>7.9999608959661545E-2</v>
      </c>
      <c r="BY134" s="26">
        <f t="shared" si="172"/>
        <v>7.9826801549056928E-2</v>
      </c>
      <c r="BZ134" s="26">
        <f t="shared" si="172"/>
        <v>7.965749776567696E-2</v>
      </c>
      <c r="CA134" s="26">
        <f t="shared" si="172"/>
        <v>7.9492577991416846E-2</v>
      </c>
      <c r="CB134" s="26">
        <f t="shared" si="172"/>
        <v>7.9332663433917872E-2</v>
      </c>
      <c r="CC134" s="26">
        <f t="shared" si="172"/>
        <v>7.917817059106648E-2</v>
      </c>
      <c r="CD134" s="26">
        <f t="shared" si="172"/>
        <v>7.9029355150695729E-2</v>
      </c>
      <c r="CE134" s="26">
        <f t="shared" si="172"/>
        <v>7.8886347331172293E-2</v>
      </c>
      <c r="CF134" s="26">
        <f t="shared" si="172"/>
        <v>7.8749180288422177E-2</v>
      </c>
      <c r="CG134" s="26">
        <f t="shared" si="172"/>
        <v>7.861781290728119E-2</v>
      </c>
      <c r="CH134" s="26">
        <f t="shared" si="172"/>
        <v>7.8492148045918683E-2</v>
      </c>
      <c r="CI134" s="26">
        <f t="shared" si="172"/>
        <v>7.8372047100253306E-2</v>
      </c>
      <c r="CJ134" s="26">
        <f t="shared" si="172"/>
        <v>7.8257341591698643E-2</v>
      </c>
      <c r="CK134" s="26">
        <f t="shared" si="172"/>
        <v>7.8147842348943203E-2</v>
      </c>
      <c r="CL134" s="26">
        <f t="shared" si="172"/>
        <v>7.8043346746880266E-2</v>
      </c>
      <c r="CM134" s="26">
        <f t="shared" si="172"/>
        <v>7.7943644378500695E-2</v>
      </c>
      <c r="CN134" s="26">
        <f t="shared" si="172"/>
        <v>7.784852146469147E-2</v>
      </c>
      <c r="CO134" s="26">
        <f t="shared" si="172"/>
        <v>7.7757764249335032E-2</v>
      </c>
      <c r="CP134" s="26">
        <f t="shared" si="172"/>
        <v>7.7671161580360609E-2</v>
      </c>
      <c r="CQ134" s="26">
        <f t="shared" si="172"/>
        <v>7.7588506839420687E-2</v>
      </c>
      <c r="CR134" s="26">
        <f t="shared" si="172"/>
        <v>7.7509599352003772E-2</v>
      </c>
      <c r="CS134" s="26">
        <f t="shared" si="172"/>
        <v>7.7434245384711609E-2</v>
      </c>
      <c r="CT134" s="26">
        <f t="shared" si="172"/>
        <v>7.7362258816040863E-2</v>
      </c>
      <c r="CU134" s="26">
        <f t="shared" si="172"/>
        <v>7.7293461550436843E-2</v>
      </c>
      <c r="CV134" s="26">
        <f t="shared" si="172"/>
        <v>7.7227683731918184E-2</v>
      </c>
      <c r="CW134" s="26">
        <f t="shared" si="172"/>
        <v>7.7164763802624797E-2</v>
      </c>
      <c r="CX134" s="26">
        <f t="shared" si="172"/>
        <v>7.7104548442748916E-2</v>
      </c>
      <c r="CY134" s="26">
        <f t="shared" si="172"/>
        <v>7.7046892421087629E-2</v>
      </c>
      <c r="CZ134" s="26">
        <f t="shared" si="172"/>
        <v>7.6991658379592542E-2</v>
      </c>
      <c r="DA134" s="26">
        <f t="shared" si="172"/>
        <v>7.6938716570538343E-2</v>
      </c>
      <c r="DB134" s="26">
        <f t="shared" si="172"/>
        <v>7.6887944561078364E-2</v>
      </c>
      <c r="DC134" s="26">
        <f t="shared" si="172"/>
        <v>7.683922691683634E-2</v>
      </c>
      <c r="DD134" s="26">
        <f t="shared" si="172"/>
        <v>7.6792454873660959E-2</v>
      </c>
      <c r="DE134" s="26">
        <f t="shared" si="172"/>
        <v>7.6747526004635747E-2</v>
      </c>
      <c r="DF134" s="26">
        <f t="shared" si="172"/>
        <v>7.6704343887796039E-2</v>
      </c>
      <c r="DG134" s="26">
        <f t="shared" si="172"/>
        <v>7.6662817778688039E-2</v>
      </c>
      <c r="DH134" s="26">
        <f t="shared" si="172"/>
        <v>7.66228622908489E-2</v>
      </c>
      <c r="DI134" s="26">
        <f t="shared" si="172"/>
        <v>7.6584397086444031E-2</v>
      </c>
      <c r="DJ134" s="26">
        <f t="shared" si="172"/>
        <v>7.6547346578627454E-2</v>
      </c>
      <c r="DK134" s="26">
        <f t="shared" si="172"/>
        <v>7.6511639646660481E-2</v>
      </c>
      <c r="DL134" s="26">
        <f t="shared" si="172"/>
        <v>7.6477209364408008E-2</v>
      </c>
      <c r="DM134" s="26">
        <f t="shared" si="172"/>
        <v>7.6443992742505754E-2</v>
      </c>
      <c r="DN134" s="26">
        <f t="shared" si="172"/>
        <v>7.6411930484241206E-2</v>
      </c>
      <c r="DO134" s="26">
        <f t="shared" si="172"/>
        <v>7.6380966754999932E-2</v>
      </c>
      <c r="DP134" s="26">
        <f t="shared" si="172"/>
        <v>7.6351048964984541E-2</v>
      </c>
      <c r="DQ134" s="26">
        <f t="shared" si="172"/>
        <v>7.6322127564808828E-2</v>
      </c>
      <c r="DR134" s="26">
        <f t="shared" si="172"/>
        <v>7.6294155853495263E-2</v>
      </c>
      <c r="DS134" s="26">
        <f t="shared" si="172"/>
        <v>7.6267089798352575E-2</v>
      </c>
      <c r="DT134" s="6">
        <f>2*(100-(100*G134))/SUM($D134:G134)/100</f>
        <v>8.2991580080982091E-2</v>
      </c>
      <c r="DU134" s="6">
        <f>2*(100-(100*I134))/SUM($D134:I134)/100</f>
        <v>8.2822675601501347E-2</v>
      </c>
      <c r="DV134" s="6">
        <f>2*(100-(100*M134))/SUM($D134:M134)/100</f>
        <v>8.2261245516939099E-2</v>
      </c>
      <c r="DW134" s="6">
        <f>2*(100-(100*Q134))/SUM($D134:Q134)/100</f>
        <v>8.1655208079540617E-2</v>
      </c>
      <c r="DX134" s="6">
        <f>2*(100-(100*W134))/SUM($D134:W134)/100</f>
        <v>8.0887020139077948E-2</v>
      </c>
      <c r="DY134" s="7">
        <f>(DT134-'Data for assignment'!C124)^2</f>
        <v>1.0945648977395311E-5</v>
      </c>
      <c r="DZ134" s="7">
        <f>(DU134-'Data for assignment'!D124)^2</f>
        <v>1.6624541632013273E-5</v>
      </c>
      <c r="EA134" s="7">
        <f>(DV134-'Data for assignment'!E124)^2</f>
        <v>2.6406777082164496E-5</v>
      </c>
      <c r="EB134" s="7">
        <f>(DW134-'Data for assignment'!F124)^2</f>
        <v>3.8997426129834686E-5</v>
      </c>
      <c r="EC134" s="7">
        <f>(DX134-'Data for assignment'!G124)^2</f>
        <v>4.3731502640960577E-5</v>
      </c>
    </row>
    <row r="135" spans="1:133" x14ac:dyDescent="0.3">
      <c r="A135" s="8">
        <v>33018</v>
      </c>
      <c r="B135" s="3">
        <v>8.1000004000000014E-2</v>
      </c>
      <c r="C135" s="4">
        <f t="shared" si="143"/>
        <v>8.0974330955094251E-2</v>
      </c>
      <c r="D135" s="5">
        <f t="shared" si="167"/>
        <v>0.96021744199449333</v>
      </c>
      <c r="E135" s="5">
        <f t="shared" si="167"/>
        <v>0.92191157414285674</v>
      </c>
      <c r="F135" s="5">
        <f t="shared" si="167"/>
        <v>0.88513713611414413</v>
      </c>
      <c r="G135" s="5">
        <f t="shared" si="167"/>
        <v>0.8499027199386</v>
      </c>
      <c r="H135" s="5">
        <f t="shared" si="167"/>
        <v>0.81618599301335959</v>
      </c>
      <c r="I135" s="5">
        <f t="shared" si="167"/>
        <v>0.78394464747286885</v>
      </c>
      <c r="J135" s="5">
        <f t="shared" si="167"/>
        <v>0.75312418175957785</v>
      </c>
      <c r="K135" s="5">
        <f t="shared" si="167"/>
        <v>0.72366335659540748</v>
      </c>
      <c r="L135" s="5">
        <f t="shared" si="167"/>
        <v>0.69549795827433525</v>
      </c>
      <c r="M135" s="5">
        <f t="shared" si="167"/>
        <v>0.6685633401084643</v>
      </c>
      <c r="N135" s="5">
        <f t="shared" si="167"/>
        <v>0.64279608944951849</v>
      </c>
      <c r="O135" s="5">
        <f t="shared" si="167"/>
        <v>0.61813507489297548</v>
      </c>
      <c r="P135" s="5">
        <f t="shared" si="167"/>
        <v>0.59452205910197076</v>
      </c>
      <c r="Q135" s="5">
        <f t="shared" si="167"/>
        <v>0.57190201150020747</v>
      </c>
      <c r="R135" s="5">
        <f t="shared" si="167"/>
        <v>0.55022321741629909</v>
      </c>
      <c r="S135" s="5">
        <f t="shared" si="167"/>
        <v>0.52943725267811181</v>
      </c>
      <c r="T135" s="5">
        <f t="shared" si="166"/>
        <v>0.50949887254452031</v>
      </c>
      <c r="U135" s="5">
        <f t="shared" si="166"/>
        <v>0.49036584926263826</v>
      </c>
      <c r="V135" s="5">
        <f t="shared" si="166"/>
        <v>0.47199878198903844</v>
      </c>
      <c r="W135" s="5">
        <f t="shared" si="166"/>
        <v>0.45436089522965833</v>
      </c>
      <c r="X135" s="5">
        <f t="shared" si="171"/>
        <v>0.43741783653447158</v>
      </c>
      <c r="Y135" s="5">
        <f t="shared" si="171"/>
        <v>0.42113748034025034</v>
      </c>
      <c r="Z135" s="5">
        <f t="shared" si="171"/>
        <v>0.40548974215513156</v>
      </c>
      <c r="AA135" s="5">
        <f t="shared" si="171"/>
        <v>0.3904464054051594</v>
      </c>
      <c r="AB135" s="5">
        <f t="shared" si="171"/>
        <v>0.37598096198369196</v>
      </c>
      <c r="AC135" s="5">
        <f t="shared" si="171"/>
        <v>0.36206846669036824</v>
      </c>
      <c r="AD135" s="5">
        <f t="shared" si="171"/>
        <v>0.34868540519413449</v>
      </c>
      <c r="AE135" s="5">
        <f t="shared" si="171"/>
        <v>0.33580957481522972</v>
      </c>
      <c r="AF135" s="5">
        <f t="shared" si="171"/>
        <v>0.32341997722939347</v>
      </c>
      <c r="AG135" s="5">
        <f t="shared" si="171"/>
        <v>0.31149672210729568</v>
      </c>
      <c r="AH135" s="5">
        <f t="shared" si="171"/>
        <v>0.30002094067992341</v>
      </c>
      <c r="AI135" s="5">
        <f t="shared" si="171"/>
        <v>0.28897470824262872</v>
      </c>
      <c r="AJ135" s="5">
        <f t="shared" si="171"/>
        <v>0.2783409746599767</v>
      </c>
      <c r="AK135" s="5">
        <f t="shared" si="171"/>
        <v>0.26810350199872562</v>
      </c>
      <c r="AL135" s="5">
        <f t="shared" si="171"/>
        <v>0.25824680848917814</v>
      </c>
      <c r="AM135" s="5">
        <f t="shared" si="171"/>
        <v>0.24875611809033546</v>
      </c>
      <c r="AN135" s="5">
        <f t="shared" si="171"/>
        <v>0.23961731500822109</v>
      </c>
      <c r="AO135" s="5">
        <f t="shared" si="171"/>
        <v>0.23081690258719101</v>
      </c>
      <c r="AP135" s="5">
        <f t="shared" si="171"/>
        <v>0.2223419660597174</v>
      </c>
      <c r="AQ135" s="5">
        <f t="shared" si="171"/>
        <v>0.21418013870036895</v>
      </c>
      <c r="AR135" s="5">
        <f t="shared" si="171"/>
        <v>0.20631957098429135</v>
      </c>
      <c r="AS135" s="5">
        <f t="shared" si="171"/>
        <v>0.19874890239947593</v>
      </c>
      <c r="AT135" s="5">
        <f t="shared" si="171"/>
        <v>0.19145723560574368</v>
      </c>
      <c r="AU135" s="5">
        <f t="shared" si="171"/>
        <v>0.18443411267200685</v>
      </c>
      <c r="AV135" s="5">
        <f t="shared" si="171"/>
        <v>0.17766949315741881</v>
      </c>
      <c r="AW135" s="5">
        <f t="shared" si="171"/>
        <v>0.17115373383189703</v>
      </c>
      <c r="AX135" s="5">
        <f t="shared" si="171"/>
        <v>0.16487756985764437</v>
      </c>
      <c r="AY135" s="5">
        <f t="shared" si="171"/>
        <v>0.15883209727609385</v>
      </c>
      <c r="AZ135" s="5">
        <f t="shared" si="171"/>
        <v>0.15300875666455321</v>
      </c>
      <c r="BA135" s="5">
        <f t="shared" si="171"/>
        <v>0.14739931784407742</v>
      </c>
      <c r="BB135" s="5">
        <f t="shared" si="171"/>
        <v>0.14199586553506502</v>
      </c>
      <c r="BC135" s="5">
        <f t="shared" si="171"/>
        <v>0.136790785870056</v>
      </c>
      <c r="BD135" s="5">
        <f t="shared" si="171"/>
        <v>0.1317767536844453</v>
      </c>
      <c r="BE135" s="5">
        <f t="shared" si="171"/>
        <v>0.12694672051556269</v>
      </c>
      <c r="BF135" s="5">
        <f t="shared" si="171"/>
        <v>0.12229390324899073</v>
      </c>
      <c r="BG135" s="5">
        <f t="shared" si="171"/>
        <v>0.11781177335828089</v>
      </c>
      <c r="BH135" s="5">
        <f t="shared" si="171"/>
        <v>0.11349404669054053</v>
      </c>
      <c r="BI135" s="5">
        <f t="shared" si="171"/>
        <v>0.1093346737558234</v>
      </c>
      <c r="BJ135" s="5">
        <f t="shared" si="171"/>
        <v>0.10532783048298933</v>
      </c>
      <c r="BK135" s="5">
        <f t="shared" si="171"/>
        <v>0.10146790940880203</v>
      </c>
      <c r="BL135" s="26">
        <f t="shared" si="144"/>
        <v>8.1191036180761539E-2</v>
      </c>
      <c r="BM135" s="26">
        <f t="shared" si="172"/>
        <v>8.1305966594442031E-2</v>
      </c>
      <c r="BN135" s="26">
        <f t="shared" si="172"/>
        <v>8.1341793278318725E-2</v>
      </c>
      <c r="BO135" s="26">
        <f t="shared" si="172"/>
        <v>8.1316691589203155E-2</v>
      </c>
      <c r="BP135" s="26">
        <f t="shared" si="172"/>
        <v>8.1245206950524174E-2</v>
      </c>
      <c r="BQ135" s="26">
        <f t="shared" si="172"/>
        <v>8.1138954612465203E-2</v>
      </c>
      <c r="BR135" s="26">
        <f t="shared" si="172"/>
        <v>8.1007185361148301E-2</v>
      </c>
      <c r="BS135" s="26">
        <f t="shared" si="172"/>
        <v>8.0857242952487612E-2</v>
      </c>
      <c r="BT135" s="26">
        <f t="shared" si="172"/>
        <v>8.0694934054613102E-2</v>
      </c>
      <c r="BU135" s="26">
        <f t="shared" si="172"/>
        <v>8.052482746546126E-2</v>
      </c>
      <c r="BV135" s="26">
        <f t="shared" si="172"/>
        <v>8.0350496137559596E-2</v>
      </c>
      <c r="BW135" s="26">
        <f t="shared" si="172"/>
        <v>8.0174712936486536E-2</v>
      </c>
      <c r="BX135" s="26">
        <f t="shared" si="172"/>
        <v>7.9999608959661545E-2</v>
      </c>
      <c r="BY135" s="26">
        <f t="shared" si="172"/>
        <v>7.9826801549056928E-2</v>
      </c>
      <c r="BZ135" s="26">
        <f t="shared" si="172"/>
        <v>7.965749776567696E-2</v>
      </c>
      <c r="CA135" s="26">
        <f t="shared" si="172"/>
        <v>7.9492577991416846E-2</v>
      </c>
      <c r="CB135" s="26">
        <f t="shared" si="172"/>
        <v>7.9332663433917872E-2</v>
      </c>
      <c r="CC135" s="26">
        <f t="shared" si="172"/>
        <v>7.917817059106648E-2</v>
      </c>
      <c r="CD135" s="26">
        <f t="shared" si="172"/>
        <v>7.9029355150695729E-2</v>
      </c>
      <c r="CE135" s="26">
        <f t="shared" si="172"/>
        <v>7.8886347331172293E-2</v>
      </c>
      <c r="CF135" s="26">
        <f t="shared" si="172"/>
        <v>7.8749180288422177E-2</v>
      </c>
      <c r="CG135" s="26">
        <f t="shared" si="172"/>
        <v>7.861781290728119E-2</v>
      </c>
      <c r="CH135" s="26">
        <f t="shared" si="172"/>
        <v>7.8492148045918683E-2</v>
      </c>
      <c r="CI135" s="26">
        <f t="shared" si="172"/>
        <v>7.8372047100253306E-2</v>
      </c>
      <c r="CJ135" s="26">
        <f t="shared" si="172"/>
        <v>7.8257341591698643E-2</v>
      </c>
      <c r="CK135" s="26">
        <f t="shared" si="172"/>
        <v>7.8147842348943203E-2</v>
      </c>
      <c r="CL135" s="26">
        <f t="shared" si="172"/>
        <v>7.8043346746880266E-2</v>
      </c>
      <c r="CM135" s="26">
        <f t="shared" si="172"/>
        <v>7.7943644378500695E-2</v>
      </c>
      <c r="CN135" s="26">
        <f t="shared" si="172"/>
        <v>7.784852146469147E-2</v>
      </c>
      <c r="CO135" s="26">
        <f t="shared" si="172"/>
        <v>7.7757764249335032E-2</v>
      </c>
      <c r="CP135" s="26">
        <f t="shared" si="172"/>
        <v>7.7671161580360609E-2</v>
      </c>
      <c r="CQ135" s="26">
        <f t="shared" si="172"/>
        <v>7.7588506839420687E-2</v>
      </c>
      <c r="CR135" s="26">
        <f t="shared" si="172"/>
        <v>7.7509599352003772E-2</v>
      </c>
      <c r="CS135" s="26">
        <f t="shared" si="172"/>
        <v>7.7434245384711609E-2</v>
      </c>
      <c r="CT135" s="26">
        <f t="shared" si="172"/>
        <v>7.7362258816040863E-2</v>
      </c>
      <c r="CU135" s="26">
        <f t="shared" si="172"/>
        <v>7.7293461550436843E-2</v>
      </c>
      <c r="CV135" s="26">
        <f t="shared" si="172"/>
        <v>7.7227683731918184E-2</v>
      </c>
      <c r="CW135" s="26">
        <f t="shared" si="172"/>
        <v>7.7164763802624797E-2</v>
      </c>
      <c r="CX135" s="26">
        <f t="shared" si="172"/>
        <v>7.7104548442748916E-2</v>
      </c>
      <c r="CY135" s="26">
        <f t="shared" si="172"/>
        <v>7.7046892421087629E-2</v>
      </c>
      <c r="CZ135" s="26">
        <f t="shared" si="172"/>
        <v>7.6991658379592542E-2</v>
      </c>
      <c r="DA135" s="26">
        <f t="shared" si="172"/>
        <v>7.6938716570538343E-2</v>
      </c>
      <c r="DB135" s="26">
        <f t="shared" si="172"/>
        <v>7.6887944561078364E-2</v>
      </c>
      <c r="DC135" s="26">
        <f t="shared" si="172"/>
        <v>7.683922691683634E-2</v>
      </c>
      <c r="DD135" s="26">
        <f t="shared" si="172"/>
        <v>7.6792454873660959E-2</v>
      </c>
      <c r="DE135" s="26">
        <f t="shared" si="172"/>
        <v>7.6747526004635747E-2</v>
      </c>
      <c r="DF135" s="26">
        <f t="shared" si="172"/>
        <v>7.6704343887796039E-2</v>
      </c>
      <c r="DG135" s="26">
        <f t="shared" si="172"/>
        <v>7.6662817778688039E-2</v>
      </c>
      <c r="DH135" s="26">
        <f t="shared" si="172"/>
        <v>7.66228622908489E-2</v>
      </c>
      <c r="DI135" s="26">
        <f t="shared" si="172"/>
        <v>7.6584397086444031E-2</v>
      </c>
      <c r="DJ135" s="26">
        <f t="shared" si="172"/>
        <v>7.6547346578627454E-2</v>
      </c>
      <c r="DK135" s="26">
        <f t="shared" si="172"/>
        <v>7.6511639646660481E-2</v>
      </c>
      <c r="DL135" s="26">
        <f t="shared" si="172"/>
        <v>7.6477209364408008E-2</v>
      </c>
      <c r="DM135" s="26">
        <f t="shared" si="172"/>
        <v>7.6443992742505754E-2</v>
      </c>
      <c r="DN135" s="26">
        <f t="shared" si="172"/>
        <v>7.6411930484241206E-2</v>
      </c>
      <c r="DO135" s="26">
        <f t="shared" si="172"/>
        <v>7.6380966754999932E-2</v>
      </c>
      <c r="DP135" s="26">
        <f t="shared" si="172"/>
        <v>7.6351048964984541E-2</v>
      </c>
      <c r="DQ135" s="26">
        <f t="shared" si="172"/>
        <v>7.6322127564808828E-2</v>
      </c>
      <c r="DR135" s="26">
        <f t="shared" si="172"/>
        <v>7.6294155853495263E-2</v>
      </c>
      <c r="DS135" s="26">
        <f t="shared" si="172"/>
        <v>7.6267089798352575E-2</v>
      </c>
      <c r="DT135" s="6">
        <f>2*(100-(100*G135))/SUM($D135:G135)/100</f>
        <v>8.2991580080982091E-2</v>
      </c>
      <c r="DU135" s="6">
        <f>2*(100-(100*I135))/SUM($D135:I135)/100</f>
        <v>8.2822675601501347E-2</v>
      </c>
      <c r="DV135" s="6">
        <f>2*(100-(100*M135))/SUM($D135:M135)/100</f>
        <v>8.2261245516939099E-2</v>
      </c>
      <c r="DW135" s="6">
        <f>2*(100-(100*Q135))/SUM($D135:Q135)/100</f>
        <v>8.1655208079540617E-2</v>
      </c>
      <c r="DX135" s="6">
        <f>2*(100-(100*W135))/SUM($D135:W135)/100</f>
        <v>8.0887020139077948E-2</v>
      </c>
      <c r="DY135" s="7">
        <f>(DT135-'Data for assignment'!C125)^2</f>
        <v>5.3287886720080808E-6</v>
      </c>
      <c r="DZ135" s="7">
        <f>(DU135-'Data for assignment'!D125)^2</f>
        <v>9.469937762896709E-6</v>
      </c>
      <c r="EA135" s="7">
        <f>(DV135-'Data for assignment'!E125)^2</f>
        <v>1.4736012948702246E-5</v>
      </c>
      <c r="EB135" s="7">
        <f>(DW135-'Data for assignment'!F125)^2</f>
        <v>2.9645759057099891E-5</v>
      </c>
      <c r="EC135" s="7">
        <f>(DX135-'Data for assignment'!G125)^2</f>
        <v>3.6155878704031387E-5</v>
      </c>
    </row>
    <row r="136" spans="1:133" x14ac:dyDescent="0.3">
      <c r="A136" s="8">
        <v>33025</v>
      </c>
      <c r="B136" s="3">
        <v>0.08</v>
      </c>
      <c r="C136" s="4">
        <f t="shared" si="143"/>
        <v>7.9943629233416136E-2</v>
      </c>
      <c r="D136" s="5">
        <f t="shared" si="167"/>
        <v>0.96068350980806794</v>
      </c>
      <c r="E136" s="5">
        <f t="shared" si="167"/>
        <v>0.92275548693149745</v>
      </c>
      <c r="F136" s="5">
        <f t="shared" si="167"/>
        <v>0.88628457977597019</v>
      </c>
      <c r="G136" s="5">
        <f t="shared" si="167"/>
        <v>0.85129130261017616</v>
      </c>
      <c r="H136" s="5">
        <f t="shared" si="167"/>
        <v>0.81776347617756806</v>
      </c>
      <c r="I136" s="5">
        <f t="shared" si="167"/>
        <v>0.78566739991067447</v>
      </c>
      <c r="J136" s="5">
        <f t="shared" si="167"/>
        <v>0.75495584536588756</v>
      </c>
      <c r="K136" s="5">
        <f t="shared" si="167"/>
        <v>0.7255737051193113</v>
      </c>
      <c r="L136" s="5">
        <f t="shared" si="167"/>
        <v>0.69746192701816612</v>
      </c>
      <c r="M136" s="5">
        <f t="shared" si="167"/>
        <v>0.67056020441432673</v>
      </c>
      <c r="N136" s="5">
        <f t="shared" si="167"/>
        <v>0.64480877110165613</v>
      </c>
      <c r="O136" s="5">
        <f t="shared" si="167"/>
        <v>0.62014955757277568</v>
      </c>
      <c r="P136" s="5">
        <f t="shared" si="167"/>
        <v>0.59652689628224398</v>
      </c>
      <c r="Q136" s="5">
        <f t="shared" si="167"/>
        <v>0.57388791239509873</v>
      </c>
      <c r="R136" s="5">
        <f t="shared" si="167"/>
        <v>0.55218269867724357</v>
      </c>
      <c r="S136" s="5">
        <f t="shared" si="167"/>
        <v>0.53136434538428345</v>
      </c>
      <c r="T136" s="5">
        <f t="shared" si="166"/>
        <v>0.51138887566120783</v>
      </c>
      <c r="U136" s="5">
        <f t="shared" si="166"/>
        <v>0.49221512213962593</v>
      </c>
      <c r="V136" s="5">
        <f t="shared" si="166"/>
        <v>0.47380456966190243</v>
      </c>
      <c r="W136" s="5">
        <f t="shared" si="166"/>
        <v>0.45612118129335816</v>
      </c>
      <c r="X136" s="5">
        <f t="shared" si="171"/>
        <v>0.43913121920504866</v>
      </c>
      <c r="Y136" s="5">
        <f t="shared" si="171"/>
        <v>0.42280306803001855</v>
      </c>
      <c r="Z136" s="5">
        <f t="shared" si="171"/>
        <v>0.40710706548043452</v>
      </c>
      <c r="AA136" s="5">
        <f t="shared" si="171"/>
        <v>0.39201534304200142</v>
      </c>
      <c r="AB136" s="5">
        <f t="shared" si="171"/>
        <v>0.37750167820118979</v>
      </c>
      <c r="AC136" s="5">
        <f t="shared" si="171"/>
        <v>0.36354135873850452</v>
      </c>
      <c r="AD136" s="5">
        <f t="shared" si="171"/>
        <v>0.35011105901206113</v>
      </c>
      <c r="AE136" s="5">
        <f t="shared" si="171"/>
        <v>0.33718872776886594</v>
      </c>
      <c r="AF136" s="5">
        <f t="shared" si="171"/>
        <v>0.32475348679019717</v>
      </c>
      <c r="AG136" s="5">
        <f t="shared" si="171"/>
        <v>0.31278553955443034</v>
      </c>
      <c r="AH136" s="5">
        <f t="shared" si="171"/>
        <v>0.30126608905105051</v>
      </c>
      <c r="AI136" s="5">
        <f t="shared" si="171"/>
        <v>0.29017726387875092</v>
      </c>
      <c r="AJ136" s="5">
        <f t="shared" si="171"/>
        <v>0.27950205179089538</v>
      </c>
      <c r="AK136" s="5">
        <f t="shared" si="171"/>
        <v>0.26922423990087146</v>
      </c>
      <c r="AL136" s="5">
        <f t="shared" si="171"/>
        <v>0.25932836081941385</v>
      </c>
      <c r="AM136" s="5">
        <f t="shared" si="171"/>
        <v>0.24979964405997085</v>
      </c>
      <c r="AN136" s="5">
        <f t="shared" si="171"/>
        <v>0.24062397211271314</v>
      </c>
      <c r="AO136" s="5">
        <f t="shared" si="171"/>
        <v>0.23178784065032468</v>
      </c>
      <c r="AP136" s="5">
        <f t="shared" si="171"/>
        <v>0.22327832238772663</v>
      </c>
      <c r="AQ136" s="5">
        <f t="shared" si="171"/>
        <v>0.21508303417250341</v>
      </c>
      <c r="AR136" s="5">
        <f t="shared" si="171"/>
        <v>0.20719010693264789</v>
      </c>
      <c r="AS136" s="5">
        <f t="shared" si="171"/>
        <v>0.19958815815322156</v>
      </c>
      <c r="AT136" s="5">
        <f t="shared" si="171"/>
        <v>0.19226626659378313</v>
      </c>
      <c r="AU136" s="5">
        <f t="shared" si="171"/>
        <v>0.18521394899421054</v>
      </c>
      <c r="AV136" s="5">
        <f t="shared" si="171"/>
        <v>0.1784211385481656</v>
      </c>
      <c r="AW136" s="5">
        <f t="shared" si="171"/>
        <v>0.1718781649512689</v>
      </c>
      <c r="AX136" s="5">
        <f t="shared" si="171"/>
        <v>0.16557573585545118</v>
      </c>
      <c r="AY136" s="5">
        <f t="shared" si="171"/>
        <v>0.15950491958226873</v>
      </c>
      <c r="AZ136" s="5">
        <f t="shared" si="171"/>
        <v>0.15365712896656639</v>
      </c>
      <c r="BA136" s="5">
        <f t="shared" si="171"/>
        <v>0.14802410621805623</v>
      </c>
      <c r="BB136" s="5">
        <f t="shared" si="171"/>
        <v>0.1425979087024444</v>
      </c>
      <c r="BC136" s="5">
        <f t="shared" si="171"/>
        <v>0.13737089555594775</v>
      </c>
      <c r="BD136" s="5">
        <f t="shared" si="171"/>
        <v>0.13233571505762554</v>
      </c>
      <c r="BE136" s="5">
        <f t="shared" si="171"/>
        <v>0.12748529269313083</v>
      </c>
      <c r="BF136" s="5">
        <f t="shared" si="171"/>
        <v>0.12281281985143309</v>
      </c>
      <c r="BG136" s="5">
        <f t="shared" si="171"/>
        <v>0.11831174310294992</v>
      </c>
      <c r="BH136" s="5">
        <f t="shared" si="171"/>
        <v>0.1139757540134945</v>
      </c>
      <c r="BI136" s="5">
        <f t="shared" si="171"/>
        <v>0.10979877945361456</v>
      </c>
      <c r="BJ136" s="5">
        <f t="shared" si="171"/>
        <v>0.10577497236738276</v>
      </c>
      <c r="BK136" s="5">
        <f t="shared" si="171"/>
        <v>0.10189870296858998</v>
      </c>
      <c r="BL136" s="26">
        <f t="shared" si="144"/>
        <v>8.0220516962093896E-2</v>
      </c>
      <c r="BM136" s="26">
        <f t="shared" si="172"/>
        <v>8.0390990807944457E-2</v>
      </c>
      <c r="BN136" s="26">
        <f t="shared" si="172"/>
        <v>8.0478122542723546E-2</v>
      </c>
      <c r="BO136" s="26">
        <f t="shared" si="172"/>
        <v>8.0500451371126297E-2</v>
      </c>
      <c r="BP136" s="26">
        <f t="shared" si="172"/>
        <v>8.0472853247271825E-2</v>
      </c>
      <c r="BQ136" s="26">
        <f t="shared" si="172"/>
        <v>8.0407243812780846E-2</v>
      </c>
      <c r="BR136" s="26">
        <f t="shared" si="172"/>
        <v>8.031314697211335E-2</v>
      </c>
      <c r="BS136" s="26">
        <f t="shared" si="172"/>
        <v>8.019815491201554E-2</v>
      </c>
      <c r="BT136" s="26">
        <f t="shared" si="172"/>
        <v>8.0068300377026516E-2</v>
      </c>
      <c r="BU136" s="26">
        <f t="shared" si="172"/>
        <v>7.9928357992840954E-2</v>
      </c>
      <c r="BV136" s="26">
        <f t="shared" si="172"/>
        <v>7.9782088192197634E-2</v>
      </c>
      <c r="BW136" s="26">
        <f t="shared" si="172"/>
        <v>7.963243469012482E-2</v>
      </c>
      <c r="BX136" s="26">
        <f t="shared" si="172"/>
        <v>7.9481684353488138E-2</v>
      </c>
      <c r="BY136" s="26">
        <f t="shared" si="172"/>
        <v>7.9331596614875891E-2</v>
      </c>
      <c r="BZ136" s="26">
        <f t="shared" si="172"/>
        <v>7.9183508213453185E-2</v>
      </c>
      <c r="CA136" s="26">
        <f t="shared" si="172"/>
        <v>7.9038417941693667E-2</v>
      </c>
      <c r="CB136" s="26">
        <f t="shared" si="172"/>
        <v>7.8897055185566084E-2</v>
      </c>
      <c r="CC136" s="26">
        <f t="shared" si="172"/>
        <v>7.8759935325582814E-2</v>
      </c>
      <c r="CD136" s="26">
        <f t="shared" si="172"/>
        <v>7.8627404483951641E-2</v>
      </c>
      <c r="CE136" s="26">
        <f t="shared" si="172"/>
        <v>7.8499675632226887E-2</v>
      </c>
      <c r="CF136" s="26">
        <f t="shared" si="172"/>
        <v>7.8376857692857585E-2</v>
      </c>
      <c r="CG136" s="26">
        <f t="shared" si="172"/>
        <v>7.825897895958045E-2</v>
      </c>
      <c r="CH136" s="26">
        <f t="shared" si="172"/>
        <v>7.8146005911765945E-2</v>
      </c>
      <c r="CI136" s="26">
        <f t="shared" si="172"/>
        <v>7.803785829536429E-2</v>
      </c>
      <c r="CJ136" s="26">
        <f t="shared" si="172"/>
        <v>7.7934421178949873E-2</v>
      </c>
      <c r="CK136" s="26">
        <f t="shared" si="172"/>
        <v>7.7835554560218317E-2</v>
      </c>
      <c r="CL136" s="26">
        <f t="shared" si="172"/>
        <v>7.7741100990243034E-2</v>
      </c>
      <c r="CM136" s="26">
        <f t="shared" si="172"/>
        <v>7.7650891595082094E-2</v>
      </c>
      <c r="CN136" s="26">
        <f t="shared" si="172"/>
        <v>7.7564750803085142E-2</v>
      </c>
      <c r="CO136" s="26">
        <f t="shared" si="172"/>
        <v>7.7482500028367679E-2</v>
      </c>
      <c r="CP136" s="26">
        <f t="shared" si="172"/>
        <v>7.7403960513875325E-2</v>
      </c>
      <c r="CQ136" s="26">
        <f t="shared" si="172"/>
        <v>7.7328955499212371E-2</v>
      </c>
      <c r="CR136" s="26">
        <f t="shared" si="172"/>
        <v>7.7257311847302529E-2</v>
      </c>
      <c r="CS136" s="26">
        <f t="shared" si="172"/>
        <v>7.7188861238647724E-2</v>
      </c>
      <c r="CT136" s="26">
        <f t="shared" si="172"/>
        <v>7.7123441021364647E-2</v>
      </c>
      <c r="CU136" s="26">
        <f t="shared" si="172"/>
        <v>7.7060894788428411E-2</v>
      </c>
      <c r="CV136" s="26">
        <f t="shared" si="172"/>
        <v>7.7001072739923584E-2</v>
      </c>
      <c r="CW136" s="26">
        <f t="shared" si="172"/>
        <v>7.6943831877011162E-2</v>
      </c>
      <c r="CX136" s="26">
        <f t="shared" si="172"/>
        <v>7.6889036065297928E-2</v>
      </c>
      <c r="CY136" s="26">
        <f t="shared" si="172"/>
        <v>7.6836555997955011E-2</v>
      </c>
      <c r="CZ136" s="26">
        <f t="shared" si="172"/>
        <v>7.6786269082964015E-2</v>
      </c>
      <c r="DA136" s="26">
        <f t="shared" si="172"/>
        <v>7.6738059274019707E-2</v>
      </c>
      <c r="DB136" s="26">
        <f t="shared" si="172"/>
        <v>7.6691816860677942E-2</v>
      </c>
      <c r="DC136" s="26">
        <f t="shared" si="172"/>
        <v>7.6647438230141071E-2</v>
      </c>
      <c r="DD136" s="26">
        <f t="shared" si="172"/>
        <v>7.6604825610480265E-2</v>
      </c>
      <c r="DE136" s="26">
        <f t="shared" si="172"/>
        <v>7.6563886802996237E-2</v>
      </c>
      <c r="DF136" s="26">
        <f t="shared" si="172"/>
        <v>7.6524534909722303E-2</v>
      </c>
      <c r="DG136" s="26">
        <f t="shared" si="172"/>
        <v>7.6486688060704897E-2</v>
      </c>
      <c r="DH136" s="26">
        <f t="shared" si="172"/>
        <v>7.645026914459406E-2</v>
      </c>
      <c r="DI136" s="26">
        <f t="shared" si="172"/>
        <v>7.6415205545190934E-2</v>
      </c>
      <c r="DJ136" s="26">
        <f t="shared" si="172"/>
        <v>7.638142888589157E-2</v>
      </c>
      <c r="DK136" s="26">
        <f t="shared" si="172"/>
        <v>7.6348874783400328E-2</v>
      </c>
      <c r="DL136" s="26">
        <f t="shared" si="172"/>
        <v>7.6317482611639662E-2</v>
      </c>
      <c r="DM136" s="26">
        <f t="shared" si="172"/>
        <v>7.6287195276428466E-2</v>
      </c>
      <c r="DN136" s="26">
        <f t="shared" si="172"/>
        <v>7.6257959001225048E-2</v>
      </c>
      <c r="DO136" s="26">
        <f t="shared" si="172"/>
        <v>7.6229723124016713E-2</v>
      </c>
      <c r="DP136" s="26">
        <f t="shared" si="172"/>
        <v>7.6202439905272423E-2</v>
      </c>
      <c r="DQ136" s="26">
        <f t="shared" si="172"/>
        <v>7.6176064346751365E-2</v>
      </c>
      <c r="DR136" s="26">
        <f t="shared" si="172"/>
        <v>7.6150554020868691E-2</v>
      </c>
      <c r="DS136" s="26">
        <f t="shared" si="172"/>
        <v>7.6125868910252553E-2</v>
      </c>
      <c r="DT136" s="6">
        <f>2*(100-(100*G136))/SUM($D136:G136)/100</f>
        <v>8.213647408470702E-2</v>
      </c>
      <c r="DU136" s="6">
        <f>2*(100-(100*I136))/SUM($D136:I136)/100</f>
        <v>8.2049890124870489E-2</v>
      </c>
      <c r="DV136" s="6">
        <f>2*(100-(100*M136))/SUM($D136:M136)/100</f>
        <v>8.1615236013929393E-2</v>
      </c>
      <c r="DW136" s="6">
        <f>2*(100-(100*Q136))/SUM($D136:Q136)/100</f>
        <v>8.1099554794840018E-2</v>
      </c>
      <c r="DX136" s="6">
        <f>2*(100-(100*W136))/SUM($D136:W136)/100</f>
        <v>8.0423043162552499E-2</v>
      </c>
      <c r="DY136" s="7">
        <f>(DT136-'Data for assignment'!C126)^2</f>
        <v>1.3537902285075671E-6</v>
      </c>
      <c r="DZ136" s="7">
        <f>(DU136-'Data for assignment'!D126)^2</f>
        <v>2.4028313243237621E-6</v>
      </c>
      <c r="EA136" s="7">
        <f>(DV136-'Data for assignment'!E126)^2</f>
        <v>4.7731980443600944E-6</v>
      </c>
      <c r="EB136" s="7">
        <f>(DW136-'Data for assignment'!F126)^2</f>
        <v>1.296322727803981E-5</v>
      </c>
      <c r="EC136" s="7">
        <f>(DX136-'Data for assignment'!G126)^2</f>
        <v>1.581615387128177E-5</v>
      </c>
    </row>
    <row r="137" spans="1:133" x14ac:dyDescent="0.3">
      <c r="A137" s="8">
        <v>33032</v>
      </c>
      <c r="B137" s="3">
        <v>0.08</v>
      </c>
      <c r="C137" s="4">
        <f t="shared" si="143"/>
        <v>7.9943629233416136E-2</v>
      </c>
      <c r="D137" s="5">
        <f t="shared" si="167"/>
        <v>0.96068350980806794</v>
      </c>
      <c r="E137" s="5">
        <f t="shared" si="167"/>
        <v>0.92275548693149745</v>
      </c>
      <c r="F137" s="5">
        <f t="shared" si="167"/>
        <v>0.88628457977597019</v>
      </c>
      <c r="G137" s="5">
        <f t="shared" si="167"/>
        <v>0.85129130261017616</v>
      </c>
      <c r="H137" s="5">
        <f t="shared" si="167"/>
        <v>0.81776347617756806</v>
      </c>
      <c r="I137" s="5">
        <f t="shared" si="167"/>
        <v>0.78566739991067447</v>
      </c>
      <c r="J137" s="5">
        <f t="shared" si="167"/>
        <v>0.75495584536588756</v>
      </c>
      <c r="K137" s="5">
        <f t="shared" si="167"/>
        <v>0.7255737051193113</v>
      </c>
      <c r="L137" s="5">
        <f t="shared" si="167"/>
        <v>0.69746192701816612</v>
      </c>
      <c r="M137" s="5">
        <f t="shared" si="167"/>
        <v>0.67056020441432673</v>
      </c>
      <c r="N137" s="5">
        <f t="shared" si="167"/>
        <v>0.64480877110165613</v>
      </c>
      <c r="O137" s="5">
        <f t="shared" si="167"/>
        <v>0.62014955757277568</v>
      </c>
      <c r="P137" s="5">
        <f t="shared" si="167"/>
        <v>0.59652689628224398</v>
      </c>
      <c r="Q137" s="5">
        <f t="shared" si="167"/>
        <v>0.57388791239509873</v>
      </c>
      <c r="R137" s="5">
        <f t="shared" si="167"/>
        <v>0.55218269867724357</v>
      </c>
      <c r="S137" s="5">
        <f t="shared" si="167"/>
        <v>0.53136434538428345</v>
      </c>
      <c r="T137" s="5">
        <f t="shared" si="166"/>
        <v>0.51138887566120783</v>
      </c>
      <c r="U137" s="5">
        <f t="shared" si="166"/>
        <v>0.49221512213962593</v>
      </c>
      <c r="V137" s="5">
        <f t="shared" si="166"/>
        <v>0.47380456966190243</v>
      </c>
      <c r="W137" s="5">
        <f t="shared" si="166"/>
        <v>0.45612118129335816</v>
      </c>
      <c r="X137" s="5">
        <f t="shared" si="171"/>
        <v>0.43913121920504866</v>
      </c>
      <c r="Y137" s="5">
        <f t="shared" si="171"/>
        <v>0.42280306803001855</v>
      </c>
      <c r="Z137" s="5">
        <f t="shared" si="171"/>
        <v>0.40710706548043452</v>
      </c>
      <c r="AA137" s="5">
        <f t="shared" si="171"/>
        <v>0.39201534304200142</v>
      </c>
      <c r="AB137" s="5">
        <f t="shared" si="171"/>
        <v>0.37750167820118979</v>
      </c>
      <c r="AC137" s="5">
        <f t="shared" si="171"/>
        <v>0.36354135873850452</v>
      </c>
      <c r="AD137" s="5">
        <f t="shared" si="171"/>
        <v>0.35011105901206113</v>
      </c>
      <c r="AE137" s="5">
        <f t="shared" si="171"/>
        <v>0.33718872776886594</v>
      </c>
      <c r="AF137" s="5">
        <f t="shared" si="171"/>
        <v>0.32475348679019717</v>
      </c>
      <c r="AG137" s="5">
        <f t="shared" si="171"/>
        <v>0.31278553955443034</v>
      </c>
      <c r="AH137" s="5">
        <f t="shared" si="171"/>
        <v>0.30126608905105051</v>
      </c>
      <c r="AI137" s="5">
        <f t="shared" si="171"/>
        <v>0.29017726387875092</v>
      </c>
      <c r="AJ137" s="5">
        <f t="shared" si="171"/>
        <v>0.27950205179089538</v>
      </c>
      <c r="AK137" s="5">
        <f t="shared" si="171"/>
        <v>0.26922423990087146</v>
      </c>
      <c r="AL137" s="5">
        <f t="shared" si="171"/>
        <v>0.25932836081941385</v>
      </c>
      <c r="AM137" s="5">
        <f t="shared" si="171"/>
        <v>0.24979964405997085</v>
      </c>
      <c r="AN137" s="5">
        <f t="shared" si="171"/>
        <v>0.24062397211271314</v>
      </c>
      <c r="AO137" s="5">
        <f t="shared" si="171"/>
        <v>0.23178784065032468</v>
      </c>
      <c r="AP137" s="5">
        <f t="shared" si="171"/>
        <v>0.22327832238772663</v>
      </c>
      <c r="AQ137" s="5">
        <f t="shared" si="171"/>
        <v>0.21508303417250341</v>
      </c>
      <c r="AR137" s="5">
        <f t="shared" si="171"/>
        <v>0.20719010693264789</v>
      </c>
      <c r="AS137" s="5">
        <f t="shared" si="171"/>
        <v>0.19958815815322156</v>
      </c>
      <c r="AT137" s="5">
        <f t="shared" si="171"/>
        <v>0.19226626659378313</v>
      </c>
      <c r="AU137" s="5">
        <f t="shared" si="171"/>
        <v>0.18521394899421054</v>
      </c>
      <c r="AV137" s="5">
        <f t="shared" si="171"/>
        <v>0.1784211385481656</v>
      </c>
      <c r="AW137" s="5">
        <f t="shared" si="171"/>
        <v>0.1718781649512689</v>
      </c>
      <c r="AX137" s="5">
        <f t="shared" si="171"/>
        <v>0.16557573585545118</v>
      </c>
      <c r="AY137" s="5">
        <f t="shared" si="171"/>
        <v>0.15950491958226873</v>
      </c>
      <c r="AZ137" s="5">
        <f t="shared" si="171"/>
        <v>0.15365712896656639</v>
      </c>
      <c r="BA137" s="5">
        <f t="shared" si="171"/>
        <v>0.14802410621805623</v>
      </c>
      <c r="BB137" s="5">
        <f t="shared" si="171"/>
        <v>0.1425979087024444</v>
      </c>
      <c r="BC137" s="5">
        <f t="shared" si="171"/>
        <v>0.13737089555594775</v>
      </c>
      <c r="BD137" s="5">
        <f t="shared" si="171"/>
        <v>0.13233571505762554</v>
      </c>
      <c r="BE137" s="5">
        <f t="shared" si="171"/>
        <v>0.12748529269313083</v>
      </c>
      <c r="BF137" s="5">
        <f t="shared" si="171"/>
        <v>0.12281281985143309</v>
      </c>
      <c r="BG137" s="5">
        <f t="shared" si="171"/>
        <v>0.11831174310294992</v>
      </c>
      <c r="BH137" s="5">
        <f t="shared" si="171"/>
        <v>0.1139757540134945</v>
      </c>
      <c r="BI137" s="5">
        <f t="shared" si="171"/>
        <v>0.10979877945361456</v>
      </c>
      <c r="BJ137" s="5">
        <f t="shared" si="171"/>
        <v>0.10577497236738276</v>
      </c>
      <c r="BK137" s="5">
        <f t="shared" si="171"/>
        <v>0.10189870296858998</v>
      </c>
      <c r="BL137" s="26">
        <f t="shared" si="144"/>
        <v>8.0220516962093896E-2</v>
      </c>
      <c r="BM137" s="26">
        <f t="shared" si="172"/>
        <v>8.0390990807944457E-2</v>
      </c>
      <c r="BN137" s="26">
        <f t="shared" si="172"/>
        <v>8.0478122542723546E-2</v>
      </c>
      <c r="BO137" s="26">
        <f t="shared" si="172"/>
        <v>8.0500451371126297E-2</v>
      </c>
      <c r="BP137" s="26">
        <f t="shared" si="172"/>
        <v>8.0472853247271825E-2</v>
      </c>
      <c r="BQ137" s="26">
        <f t="shared" si="172"/>
        <v>8.0407243812780846E-2</v>
      </c>
      <c r="BR137" s="26">
        <f t="shared" si="172"/>
        <v>8.031314697211335E-2</v>
      </c>
      <c r="BS137" s="26">
        <f t="shared" si="172"/>
        <v>8.019815491201554E-2</v>
      </c>
      <c r="BT137" s="26">
        <f t="shared" si="172"/>
        <v>8.0068300377026516E-2</v>
      </c>
      <c r="BU137" s="26">
        <f t="shared" si="172"/>
        <v>7.9928357992840954E-2</v>
      </c>
      <c r="BV137" s="26">
        <f t="shared" si="172"/>
        <v>7.9782088192197634E-2</v>
      </c>
      <c r="BW137" s="26">
        <f t="shared" si="172"/>
        <v>7.963243469012482E-2</v>
      </c>
      <c r="BX137" s="26">
        <f t="shared" si="172"/>
        <v>7.9481684353488138E-2</v>
      </c>
      <c r="BY137" s="26">
        <f t="shared" si="172"/>
        <v>7.9331596614875891E-2</v>
      </c>
      <c r="BZ137" s="26">
        <f t="shared" si="172"/>
        <v>7.9183508213453185E-2</v>
      </c>
      <c r="CA137" s="26">
        <f t="shared" si="172"/>
        <v>7.9038417941693667E-2</v>
      </c>
      <c r="CB137" s="26">
        <f t="shared" si="172"/>
        <v>7.8897055185566084E-2</v>
      </c>
      <c r="CC137" s="26">
        <f t="shared" si="172"/>
        <v>7.8759935325582814E-2</v>
      </c>
      <c r="CD137" s="26">
        <f t="shared" si="172"/>
        <v>7.8627404483951641E-2</v>
      </c>
      <c r="CE137" s="26">
        <f t="shared" si="172"/>
        <v>7.8499675632226887E-2</v>
      </c>
      <c r="CF137" s="26">
        <f t="shared" si="172"/>
        <v>7.8376857692857585E-2</v>
      </c>
      <c r="CG137" s="26">
        <f t="shared" si="172"/>
        <v>7.825897895958045E-2</v>
      </c>
      <c r="CH137" s="26">
        <f t="shared" si="172"/>
        <v>7.8146005911765945E-2</v>
      </c>
      <c r="CI137" s="26">
        <f t="shared" si="172"/>
        <v>7.803785829536429E-2</v>
      </c>
      <c r="CJ137" s="26">
        <f t="shared" si="172"/>
        <v>7.7934421178949873E-2</v>
      </c>
      <c r="CK137" s="26">
        <f t="shared" si="172"/>
        <v>7.7835554560218317E-2</v>
      </c>
      <c r="CL137" s="26">
        <f t="shared" si="172"/>
        <v>7.7741100990243034E-2</v>
      </c>
      <c r="CM137" s="26">
        <f t="shared" si="172"/>
        <v>7.7650891595082094E-2</v>
      </c>
      <c r="CN137" s="26">
        <f t="shared" si="172"/>
        <v>7.7564750803085142E-2</v>
      </c>
      <c r="CO137" s="26">
        <f t="shared" si="172"/>
        <v>7.7482500028367679E-2</v>
      </c>
      <c r="CP137" s="26">
        <f t="shared" si="172"/>
        <v>7.7403960513875325E-2</v>
      </c>
      <c r="CQ137" s="26">
        <f t="shared" si="172"/>
        <v>7.7328955499212371E-2</v>
      </c>
      <c r="CR137" s="26">
        <f t="shared" si="172"/>
        <v>7.7257311847302529E-2</v>
      </c>
      <c r="CS137" s="26">
        <f t="shared" si="172"/>
        <v>7.7188861238647724E-2</v>
      </c>
      <c r="CT137" s="26">
        <f t="shared" si="172"/>
        <v>7.7123441021364647E-2</v>
      </c>
      <c r="CU137" s="26">
        <f t="shared" si="172"/>
        <v>7.7060894788428411E-2</v>
      </c>
      <c r="CV137" s="26">
        <f t="shared" si="172"/>
        <v>7.7001072739923584E-2</v>
      </c>
      <c r="CW137" s="26">
        <f t="shared" si="172"/>
        <v>7.6943831877011162E-2</v>
      </c>
      <c r="CX137" s="26">
        <f t="shared" si="172"/>
        <v>7.6889036065297928E-2</v>
      </c>
      <c r="CY137" s="26">
        <f t="shared" si="172"/>
        <v>7.6836555997955011E-2</v>
      </c>
      <c r="CZ137" s="26">
        <f t="shared" si="172"/>
        <v>7.6786269082964015E-2</v>
      </c>
      <c r="DA137" s="26">
        <f t="shared" si="172"/>
        <v>7.6738059274019707E-2</v>
      </c>
      <c r="DB137" s="26">
        <f t="shared" si="172"/>
        <v>7.6691816860677942E-2</v>
      </c>
      <c r="DC137" s="26">
        <f t="shared" si="172"/>
        <v>7.6647438230141071E-2</v>
      </c>
      <c r="DD137" s="26">
        <f t="shared" si="172"/>
        <v>7.6604825610480265E-2</v>
      </c>
      <c r="DE137" s="26">
        <f t="shared" si="172"/>
        <v>7.6563886802996237E-2</v>
      </c>
      <c r="DF137" s="26">
        <f t="shared" si="172"/>
        <v>7.6524534909722303E-2</v>
      </c>
      <c r="DG137" s="26">
        <f t="shared" si="172"/>
        <v>7.6486688060704897E-2</v>
      </c>
      <c r="DH137" s="26">
        <f t="shared" si="172"/>
        <v>7.645026914459406E-2</v>
      </c>
      <c r="DI137" s="26">
        <f t="shared" si="172"/>
        <v>7.6415205545190934E-2</v>
      </c>
      <c r="DJ137" s="26">
        <f t="shared" si="172"/>
        <v>7.638142888589157E-2</v>
      </c>
      <c r="DK137" s="26">
        <f t="shared" ref="BM137:DS142" si="173">-(LN(DK$7)/DK$6)+(DK$8/DK$6)*$C137</f>
        <v>7.6348874783400328E-2</v>
      </c>
      <c r="DL137" s="26">
        <f t="shared" si="173"/>
        <v>7.6317482611639662E-2</v>
      </c>
      <c r="DM137" s="26">
        <f t="shared" si="173"/>
        <v>7.6287195276428466E-2</v>
      </c>
      <c r="DN137" s="26">
        <f t="shared" si="173"/>
        <v>7.6257959001225048E-2</v>
      </c>
      <c r="DO137" s="26">
        <f t="shared" si="173"/>
        <v>7.6229723124016713E-2</v>
      </c>
      <c r="DP137" s="26">
        <f t="shared" si="173"/>
        <v>7.6202439905272423E-2</v>
      </c>
      <c r="DQ137" s="26">
        <f t="shared" si="173"/>
        <v>7.6176064346751365E-2</v>
      </c>
      <c r="DR137" s="26">
        <f t="shared" si="173"/>
        <v>7.6150554020868691E-2</v>
      </c>
      <c r="DS137" s="26">
        <f t="shared" si="173"/>
        <v>7.6125868910252553E-2</v>
      </c>
      <c r="DT137" s="6">
        <f>2*(100-(100*G137))/SUM($D137:G137)/100</f>
        <v>8.213647408470702E-2</v>
      </c>
      <c r="DU137" s="6">
        <f>2*(100-(100*I137))/SUM($D137:I137)/100</f>
        <v>8.2049890124870489E-2</v>
      </c>
      <c r="DV137" s="6">
        <f>2*(100-(100*M137))/SUM($D137:M137)/100</f>
        <v>8.1615236013929393E-2</v>
      </c>
      <c r="DW137" s="6">
        <f>2*(100-(100*Q137))/SUM($D137:Q137)/100</f>
        <v>8.1099554794840018E-2</v>
      </c>
      <c r="DX137" s="6">
        <f>2*(100-(100*W137))/SUM($D137:W137)/100</f>
        <v>8.0423043162552499E-2</v>
      </c>
      <c r="DY137" s="7">
        <f>(DT137-'Data for assignment'!C127)^2</f>
        <v>1.3537902285075671E-6</v>
      </c>
      <c r="DZ137" s="7">
        <f>(DU137-'Data for assignment'!D127)^2</f>
        <v>3.0628880752465785E-6</v>
      </c>
      <c r="EA137" s="7">
        <f>(DV137-'Data for assignment'!E127)^2</f>
        <v>6.6810100332165672E-6</v>
      </c>
      <c r="EB137" s="7">
        <f>(DW137-'Data for assignment'!F127)^2</f>
        <v>1.6003577841272379E-5</v>
      </c>
      <c r="EC137" s="7">
        <f>(DX137-'Data for assignment'!G127)^2</f>
        <v>1.7446968421899501E-5</v>
      </c>
    </row>
    <row r="138" spans="1:133" x14ac:dyDescent="0.3">
      <c r="A138" s="8">
        <v>33039</v>
      </c>
      <c r="B138" s="3">
        <v>0.08</v>
      </c>
      <c r="C138" s="4">
        <f t="shared" si="143"/>
        <v>7.9943629233416136E-2</v>
      </c>
      <c r="D138" s="5">
        <f t="shared" si="167"/>
        <v>0.96068350980806794</v>
      </c>
      <c r="E138" s="5">
        <f t="shared" si="167"/>
        <v>0.92275548693149745</v>
      </c>
      <c r="F138" s="5">
        <f t="shared" si="167"/>
        <v>0.88628457977597019</v>
      </c>
      <c r="G138" s="5">
        <f t="shared" si="167"/>
        <v>0.85129130261017616</v>
      </c>
      <c r="H138" s="5">
        <f t="shared" si="167"/>
        <v>0.81776347617756806</v>
      </c>
      <c r="I138" s="5">
        <f t="shared" si="167"/>
        <v>0.78566739991067447</v>
      </c>
      <c r="J138" s="5">
        <f t="shared" si="167"/>
        <v>0.75495584536588756</v>
      </c>
      <c r="K138" s="5">
        <f t="shared" si="167"/>
        <v>0.7255737051193113</v>
      </c>
      <c r="L138" s="5">
        <f t="shared" si="167"/>
        <v>0.69746192701816612</v>
      </c>
      <c r="M138" s="5">
        <f t="shared" si="167"/>
        <v>0.67056020441432673</v>
      </c>
      <c r="N138" s="5">
        <f t="shared" si="167"/>
        <v>0.64480877110165613</v>
      </c>
      <c r="O138" s="5">
        <f t="shared" si="167"/>
        <v>0.62014955757277568</v>
      </c>
      <c r="P138" s="5">
        <f t="shared" si="167"/>
        <v>0.59652689628224398</v>
      </c>
      <c r="Q138" s="5">
        <f t="shared" si="167"/>
        <v>0.57388791239509873</v>
      </c>
      <c r="R138" s="5">
        <f t="shared" si="167"/>
        <v>0.55218269867724357</v>
      </c>
      <c r="S138" s="5">
        <f t="shared" ref="S138:BK153" si="174">S$7*EXP(-S$8*$C138)</f>
        <v>0.53136434538428345</v>
      </c>
      <c r="T138" s="5">
        <f t="shared" si="174"/>
        <v>0.51138887566120783</v>
      </c>
      <c r="U138" s="5">
        <f t="shared" si="174"/>
        <v>0.49221512213962593</v>
      </c>
      <c r="V138" s="5">
        <f t="shared" si="174"/>
        <v>0.47380456966190243</v>
      </c>
      <c r="W138" s="5">
        <f t="shared" si="174"/>
        <v>0.45612118129335816</v>
      </c>
      <c r="X138" s="5">
        <f t="shared" si="174"/>
        <v>0.43913121920504866</v>
      </c>
      <c r="Y138" s="5">
        <f t="shared" si="174"/>
        <v>0.42280306803001855</v>
      </c>
      <c r="Z138" s="5">
        <f t="shared" si="174"/>
        <v>0.40710706548043452</v>
      </c>
      <c r="AA138" s="5">
        <f t="shared" si="174"/>
        <v>0.39201534304200142</v>
      </c>
      <c r="AB138" s="5">
        <f t="shared" si="174"/>
        <v>0.37750167820118979</v>
      </c>
      <c r="AC138" s="5">
        <f t="shared" si="174"/>
        <v>0.36354135873850452</v>
      </c>
      <c r="AD138" s="5">
        <f t="shared" si="174"/>
        <v>0.35011105901206113</v>
      </c>
      <c r="AE138" s="5">
        <f t="shared" si="174"/>
        <v>0.33718872776886594</v>
      </c>
      <c r="AF138" s="5">
        <f t="shared" si="174"/>
        <v>0.32475348679019717</v>
      </c>
      <c r="AG138" s="5">
        <f t="shared" si="174"/>
        <v>0.31278553955443034</v>
      </c>
      <c r="AH138" s="5">
        <f t="shared" si="174"/>
        <v>0.30126608905105051</v>
      </c>
      <c r="AI138" s="5">
        <f t="shared" si="174"/>
        <v>0.29017726387875092</v>
      </c>
      <c r="AJ138" s="5">
        <f t="shared" si="174"/>
        <v>0.27950205179089538</v>
      </c>
      <c r="AK138" s="5">
        <f t="shared" si="174"/>
        <v>0.26922423990087146</v>
      </c>
      <c r="AL138" s="5">
        <f t="shared" si="174"/>
        <v>0.25932836081941385</v>
      </c>
      <c r="AM138" s="5">
        <f t="shared" si="174"/>
        <v>0.24979964405997085</v>
      </c>
      <c r="AN138" s="5">
        <f t="shared" si="174"/>
        <v>0.24062397211271314</v>
      </c>
      <c r="AO138" s="5">
        <f t="shared" si="174"/>
        <v>0.23178784065032468</v>
      </c>
      <c r="AP138" s="5">
        <f t="shared" si="174"/>
        <v>0.22327832238772663</v>
      </c>
      <c r="AQ138" s="5">
        <f t="shared" si="174"/>
        <v>0.21508303417250341</v>
      </c>
      <c r="AR138" s="5">
        <f t="shared" si="174"/>
        <v>0.20719010693264789</v>
      </c>
      <c r="AS138" s="5">
        <f t="shared" si="174"/>
        <v>0.19958815815322156</v>
      </c>
      <c r="AT138" s="5">
        <f t="shared" si="174"/>
        <v>0.19226626659378313</v>
      </c>
      <c r="AU138" s="5">
        <f t="shared" si="174"/>
        <v>0.18521394899421054</v>
      </c>
      <c r="AV138" s="5">
        <f t="shared" si="174"/>
        <v>0.1784211385481656</v>
      </c>
      <c r="AW138" s="5">
        <f t="shared" si="174"/>
        <v>0.1718781649512689</v>
      </c>
      <c r="AX138" s="5">
        <f t="shared" si="174"/>
        <v>0.16557573585545118</v>
      </c>
      <c r="AY138" s="5">
        <f t="shared" si="174"/>
        <v>0.15950491958226873</v>
      </c>
      <c r="AZ138" s="5">
        <f t="shared" si="174"/>
        <v>0.15365712896656639</v>
      </c>
      <c r="BA138" s="5">
        <f t="shared" si="174"/>
        <v>0.14802410621805623</v>
      </c>
      <c r="BB138" s="5">
        <f t="shared" si="174"/>
        <v>0.1425979087024444</v>
      </c>
      <c r="BC138" s="5">
        <f t="shared" si="174"/>
        <v>0.13737089555594775</v>
      </c>
      <c r="BD138" s="5">
        <f t="shared" si="174"/>
        <v>0.13233571505762554</v>
      </c>
      <c r="BE138" s="5">
        <f t="shared" si="174"/>
        <v>0.12748529269313083</v>
      </c>
      <c r="BF138" s="5">
        <f t="shared" si="174"/>
        <v>0.12281281985143309</v>
      </c>
      <c r="BG138" s="5">
        <f t="shared" si="174"/>
        <v>0.11831174310294992</v>
      </c>
      <c r="BH138" s="5">
        <f t="shared" si="174"/>
        <v>0.1139757540134945</v>
      </c>
      <c r="BI138" s="5">
        <f t="shared" si="174"/>
        <v>0.10979877945361456</v>
      </c>
      <c r="BJ138" s="5">
        <f t="shared" si="174"/>
        <v>0.10577497236738276</v>
      </c>
      <c r="BK138" s="5">
        <f t="shared" si="174"/>
        <v>0.10189870296858998</v>
      </c>
      <c r="BL138" s="26">
        <f t="shared" si="144"/>
        <v>8.0220516962093896E-2</v>
      </c>
      <c r="BM138" s="26">
        <f t="shared" si="173"/>
        <v>8.0390990807944457E-2</v>
      </c>
      <c r="BN138" s="26">
        <f t="shared" si="173"/>
        <v>8.0478122542723546E-2</v>
      </c>
      <c r="BO138" s="26">
        <f t="shared" si="173"/>
        <v>8.0500451371126297E-2</v>
      </c>
      <c r="BP138" s="26">
        <f t="shared" si="173"/>
        <v>8.0472853247271825E-2</v>
      </c>
      <c r="BQ138" s="26">
        <f t="shared" si="173"/>
        <v>8.0407243812780846E-2</v>
      </c>
      <c r="BR138" s="26">
        <f t="shared" si="173"/>
        <v>8.031314697211335E-2</v>
      </c>
      <c r="BS138" s="26">
        <f t="shared" si="173"/>
        <v>8.019815491201554E-2</v>
      </c>
      <c r="BT138" s="26">
        <f t="shared" si="173"/>
        <v>8.0068300377026516E-2</v>
      </c>
      <c r="BU138" s="26">
        <f t="shared" si="173"/>
        <v>7.9928357992840954E-2</v>
      </c>
      <c r="BV138" s="26">
        <f t="shared" si="173"/>
        <v>7.9782088192197634E-2</v>
      </c>
      <c r="BW138" s="26">
        <f t="shared" si="173"/>
        <v>7.963243469012482E-2</v>
      </c>
      <c r="BX138" s="26">
        <f t="shared" si="173"/>
        <v>7.9481684353488138E-2</v>
      </c>
      <c r="BY138" s="26">
        <f t="shared" si="173"/>
        <v>7.9331596614875891E-2</v>
      </c>
      <c r="BZ138" s="26">
        <f t="shared" si="173"/>
        <v>7.9183508213453185E-2</v>
      </c>
      <c r="CA138" s="26">
        <f t="shared" si="173"/>
        <v>7.9038417941693667E-2</v>
      </c>
      <c r="CB138" s="26">
        <f t="shared" si="173"/>
        <v>7.8897055185566084E-2</v>
      </c>
      <c r="CC138" s="26">
        <f t="shared" si="173"/>
        <v>7.8759935325582814E-2</v>
      </c>
      <c r="CD138" s="26">
        <f t="shared" si="173"/>
        <v>7.8627404483951641E-2</v>
      </c>
      <c r="CE138" s="26">
        <f t="shared" si="173"/>
        <v>7.8499675632226887E-2</v>
      </c>
      <c r="CF138" s="26">
        <f t="shared" si="173"/>
        <v>7.8376857692857585E-2</v>
      </c>
      <c r="CG138" s="26">
        <f t="shared" si="173"/>
        <v>7.825897895958045E-2</v>
      </c>
      <c r="CH138" s="26">
        <f t="shared" si="173"/>
        <v>7.8146005911765945E-2</v>
      </c>
      <c r="CI138" s="26">
        <f t="shared" si="173"/>
        <v>7.803785829536429E-2</v>
      </c>
      <c r="CJ138" s="26">
        <f t="shared" si="173"/>
        <v>7.7934421178949873E-2</v>
      </c>
      <c r="CK138" s="26">
        <f t="shared" si="173"/>
        <v>7.7835554560218317E-2</v>
      </c>
      <c r="CL138" s="26">
        <f t="shared" si="173"/>
        <v>7.7741100990243034E-2</v>
      </c>
      <c r="CM138" s="26">
        <f t="shared" si="173"/>
        <v>7.7650891595082094E-2</v>
      </c>
      <c r="CN138" s="26">
        <f t="shared" si="173"/>
        <v>7.7564750803085142E-2</v>
      </c>
      <c r="CO138" s="26">
        <f t="shared" si="173"/>
        <v>7.7482500028367679E-2</v>
      </c>
      <c r="CP138" s="26">
        <f t="shared" si="173"/>
        <v>7.7403960513875325E-2</v>
      </c>
      <c r="CQ138" s="26">
        <f t="shared" si="173"/>
        <v>7.7328955499212371E-2</v>
      </c>
      <c r="CR138" s="26">
        <f t="shared" si="173"/>
        <v>7.7257311847302529E-2</v>
      </c>
      <c r="CS138" s="26">
        <f t="shared" si="173"/>
        <v>7.7188861238647724E-2</v>
      </c>
      <c r="CT138" s="26">
        <f t="shared" si="173"/>
        <v>7.7123441021364647E-2</v>
      </c>
      <c r="CU138" s="26">
        <f t="shared" si="173"/>
        <v>7.7060894788428411E-2</v>
      </c>
      <c r="CV138" s="26">
        <f t="shared" si="173"/>
        <v>7.7001072739923584E-2</v>
      </c>
      <c r="CW138" s="26">
        <f t="shared" si="173"/>
        <v>7.6943831877011162E-2</v>
      </c>
      <c r="CX138" s="26">
        <f t="shared" si="173"/>
        <v>7.6889036065297928E-2</v>
      </c>
      <c r="CY138" s="26">
        <f t="shared" si="173"/>
        <v>7.6836555997955011E-2</v>
      </c>
      <c r="CZ138" s="26">
        <f t="shared" si="173"/>
        <v>7.6786269082964015E-2</v>
      </c>
      <c r="DA138" s="26">
        <f t="shared" si="173"/>
        <v>7.6738059274019707E-2</v>
      </c>
      <c r="DB138" s="26">
        <f t="shared" si="173"/>
        <v>7.6691816860677942E-2</v>
      </c>
      <c r="DC138" s="26">
        <f t="shared" si="173"/>
        <v>7.6647438230141071E-2</v>
      </c>
      <c r="DD138" s="26">
        <f t="shared" si="173"/>
        <v>7.6604825610480265E-2</v>
      </c>
      <c r="DE138" s="26">
        <f t="shared" si="173"/>
        <v>7.6563886802996237E-2</v>
      </c>
      <c r="DF138" s="26">
        <f t="shared" si="173"/>
        <v>7.6524534909722303E-2</v>
      </c>
      <c r="DG138" s="26">
        <f t="shared" si="173"/>
        <v>7.6486688060704897E-2</v>
      </c>
      <c r="DH138" s="26">
        <f t="shared" si="173"/>
        <v>7.645026914459406E-2</v>
      </c>
      <c r="DI138" s="26">
        <f t="shared" si="173"/>
        <v>7.6415205545190934E-2</v>
      </c>
      <c r="DJ138" s="26">
        <f t="shared" si="173"/>
        <v>7.638142888589157E-2</v>
      </c>
      <c r="DK138" s="26">
        <f t="shared" si="173"/>
        <v>7.6348874783400328E-2</v>
      </c>
      <c r="DL138" s="26">
        <f t="shared" si="173"/>
        <v>7.6317482611639662E-2</v>
      </c>
      <c r="DM138" s="26">
        <f t="shared" si="173"/>
        <v>7.6287195276428466E-2</v>
      </c>
      <c r="DN138" s="26">
        <f t="shared" si="173"/>
        <v>7.6257959001225048E-2</v>
      </c>
      <c r="DO138" s="26">
        <f t="shared" si="173"/>
        <v>7.6229723124016713E-2</v>
      </c>
      <c r="DP138" s="26">
        <f t="shared" si="173"/>
        <v>7.6202439905272423E-2</v>
      </c>
      <c r="DQ138" s="26">
        <f t="shared" si="173"/>
        <v>7.6176064346751365E-2</v>
      </c>
      <c r="DR138" s="26">
        <f t="shared" si="173"/>
        <v>7.6150554020868691E-2</v>
      </c>
      <c r="DS138" s="26">
        <f t="shared" si="173"/>
        <v>7.6125868910252553E-2</v>
      </c>
      <c r="DT138" s="6">
        <f>2*(100-(100*G138))/SUM($D138:G138)/100</f>
        <v>8.213647408470702E-2</v>
      </c>
      <c r="DU138" s="6">
        <f>2*(100-(100*I138))/SUM($D138:I138)/100</f>
        <v>8.2049890124870489E-2</v>
      </c>
      <c r="DV138" s="6">
        <f>2*(100-(100*M138))/SUM($D138:M138)/100</f>
        <v>8.1615236013929393E-2</v>
      </c>
      <c r="DW138" s="6">
        <f>2*(100-(100*Q138))/SUM($D138:Q138)/100</f>
        <v>8.1099554794840018E-2</v>
      </c>
      <c r="DX138" s="6">
        <f>2*(100-(100*W138))/SUM($D138:W138)/100</f>
        <v>8.0423043162552499E-2</v>
      </c>
      <c r="DY138" s="7">
        <f>(DT138-'Data for assignment'!C128)^2</f>
        <v>1.3537902285075671E-6</v>
      </c>
      <c r="DZ138" s="7">
        <f>(DU138-'Data for assignment'!D128)^2</f>
        <v>2.7228592997811699E-6</v>
      </c>
      <c r="EA138" s="7">
        <f>(DV138-'Data for assignment'!E128)^2</f>
        <v>6.1740421274215231E-6</v>
      </c>
      <c r="EB138" s="7">
        <f>(DW138-'Data for assignment'!F128)^2</f>
        <v>1.4443368555646607E-5</v>
      </c>
      <c r="EC138" s="7">
        <f>(DX138-'Data for assignment'!G128)^2</f>
        <v>1.7446968421899501E-5</v>
      </c>
    </row>
    <row r="139" spans="1:133" x14ac:dyDescent="0.3">
      <c r="A139" s="8">
        <v>33046</v>
      </c>
      <c r="B139" s="3">
        <v>8.0500002000000001E-2</v>
      </c>
      <c r="C139" s="4">
        <f t="shared" si="143"/>
        <v>8.0458980094255186E-2</v>
      </c>
      <c r="D139" s="5">
        <f t="shared" ref="D139:S154" si="175">D$7*EXP(-D$8*$C139)</f>
        <v>0.96045044763079512</v>
      </c>
      <c r="E139" s="5">
        <f t="shared" si="175"/>
        <v>0.9223334340172078</v>
      </c>
      <c r="F139" s="5">
        <f t="shared" si="175"/>
        <v>0.8857106721300303</v>
      </c>
      <c r="G139" s="5">
        <f t="shared" si="175"/>
        <v>0.85059672792014818</v>
      </c>
      <c r="H139" s="5">
        <f t="shared" si="175"/>
        <v>0.81697435385331729</v>
      </c>
      <c r="I139" s="5">
        <f t="shared" si="175"/>
        <v>0.78480555098310767</v>
      </c>
      <c r="J139" s="5">
        <f t="shared" si="175"/>
        <v>0.75403945739317546</v>
      </c>
      <c r="K139" s="5">
        <f t="shared" si="175"/>
        <v>0.724617901313518</v>
      </c>
      <c r="L139" s="5">
        <f t="shared" si="175"/>
        <v>0.6964792503838273</v>
      </c>
      <c r="M139" s="5">
        <f t="shared" si="175"/>
        <v>0.66956102784365878</v>
      </c>
      <c r="N139" s="5">
        <f t="shared" si="175"/>
        <v>0.64380164375908067</v>
      </c>
      <c r="O139" s="5">
        <f t="shared" si="175"/>
        <v>0.61914149692545506</v>
      </c>
      <c r="P139" s="5">
        <f t="shared" si="175"/>
        <v>0.59552363402926956</v>
      </c>
      <c r="Q139" s="5">
        <f t="shared" si="175"/>
        <v>0.57289410144843689</v>
      </c>
      <c r="R139" s="5">
        <f t="shared" si="175"/>
        <v>0.55120208732170795</v>
      </c>
      <c r="S139" s="5">
        <f t="shared" si="175"/>
        <v>0.53039992382291901</v>
      </c>
      <c r="T139" s="5">
        <f t="shared" si="174"/>
        <v>0.51044299934585768</v>
      </c>
      <c r="U139" s="5">
        <f t="shared" si="174"/>
        <v>0.49128961559136469</v>
      </c>
      <c r="V139" s="5">
        <f t="shared" si="174"/>
        <v>0.47290081389363087</v>
      </c>
      <c r="W139" s="5">
        <f t="shared" si="174"/>
        <v>0.45524018744576966</v>
      </c>
      <c r="X139" s="5">
        <f t="shared" si="174"/>
        <v>0.4382736905854801</v>
      </c>
      <c r="Y139" s="5">
        <f t="shared" si="174"/>
        <v>0.42196945238996797</v>
      </c>
      <c r="Z139" s="5">
        <f t="shared" si="174"/>
        <v>0.40629759907141183</v>
      </c>
      <c r="AA139" s="5">
        <f t="shared" si="174"/>
        <v>0.39123008774175327</v>
      </c>
      <c r="AB139" s="5">
        <f t="shared" si="174"/>
        <v>0.37674055279534419</v>
      </c>
      <c r="AC139" s="5">
        <f t="shared" si="174"/>
        <v>0.36280416526961684</v>
      </c>
      <c r="AD139" s="5">
        <f t="shared" si="174"/>
        <v>0.34939750496328398</v>
      </c>
      <c r="AE139" s="5">
        <f t="shared" si="174"/>
        <v>0.33649844472827972</v>
      </c>
      <c r="AF139" s="5">
        <f t="shared" si="174"/>
        <v>0.32408604614029857</v>
      </c>
      <c r="AG139" s="5">
        <f t="shared" si="174"/>
        <v>0.31214046564610448</v>
      </c>
      <c r="AH139" s="5">
        <f t="shared" si="174"/>
        <v>0.30064287024983272</v>
      </c>
      <c r="AI139" s="5">
        <f t="shared" si="174"/>
        <v>0.28957536181106008</v>
      </c>
      <c r="AJ139" s="5">
        <f t="shared" si="174"/>
        <v>0.27892090906732164</v>
      </c>
      <c r="AK139" s="5">
        <f t="shared" si="174"/>
        <v>0.2686632865509701</v>
      </c>
      <c r="AL139" s="5">
        <f t="shared" si="174"/>
        <v>0.25878701963650275</v>
      </c>
      <c r="AM139" s="5">
        <f t="shared" si="174"/>
        <v>0.24927733502407692</v>
      </c>
      <c r="AN139" s="5">
        <f t="shared" si="174"/>
        <v>0.24012011603416611</v>
      </c>
      <c r="AO139" s="5">
        <f t="shared" si="174"/>
        <v>0.23130186215480703</v>
      </c>
      <c r="AP139" s="5">
        <f t="shared" si="174"/>
        <v>0.22280965234523067</v>
      </c>
      <c r="AQ139" s="5">
        <f t="shared" si="174"/>
        <v>0.21463111165710105</v>
      </c>
      <c r="AR139" s="5">
        <f t="shared" si="174"/>
        <v>0.20675438078680067</v>
      </c>
      <c r="AS139" s="5">
        <f t="shared" si="174"/>
        <v>0.19916808821918686</v>
      </c>
      <c r="AT139" s="5">
        <f t="shared" si="174"/>
        <v>0.19186132466519318</v>
      </c>
      <c r="AU139" s="5">
        <f t="shared" si="174"/>
        <v>0.18482361953285506</v>
      </c>
      <c r="AV139" s="5">
        <f t="shared" si="174"/>
        <v>0.17804491920417778</v>
      </c>
      <c r="AW139" s="5">
        <f t="shared" si="174"/>
        <v>0.17151556691911196</v>
      </c>
      <c r="AX139" s="5">
        <f t="shared" si="174"/>
        <v>0.16522628409317336</v>
      </c>
      <c r="AY139" s="5">
        <f t="shared" si="174"/>
        <v>0.15916815291730452</v>
      </c>
      <c r="AZ139" s="5">
        <f t="shared" si="174"/>
        <v>0.15333260010780234</v>
      </c>
      <c r="BA139" s="5">
        <f t="shared" si="174"/>
        <v>0.1477113816908526</v>
      </c>
      <c r="BB139" s="5">
        <f t="shared" si="174"/>
        <v>0.14229656872073121</v>
      </c>
      <c r="BC139" s="5">
        <f t="shared" si="174"/>
        <v>0.13708053384332686</v>
      </c>
      <c r="BD139" s="5">
        <f t="shared" si="174"/>
        <v>0.13205593862755155</v>
      </c>
      <c r="BE139" s="5">
        <f t="shared" si="174"/>
        <v>0.12721572159666267</v>
      </c>
      <c r="BF139" s="5">
        <f t="shared" si="174"/>
        <v>0.122553086899706</v>
      </c>
      <c r="BG139" s="5">
        <f t="shared" si="174"/>
        <v>0.11806149357037581</v>
      </c>
      <c r="BH139" s="5">
        <f t="shared" si="174"/>
        <v>0.11373464532673018</v>
      </c>
      <c r="BI139" s="5">
        <f t="shared" si="174"/>
        <v>0.10956648087051328</v>
      </c>
      <c r="BJ139" s="5">
        <f t="shared" si="174"/>
        <v>0.10555116464944653</v>
      </c>
      <c r="BK139" s="5">
        <f t="shared" si="174"/>
        <v>0.10168307804984719</v>
      </c>
      <c r="BL139" s="26">
        <f t="shared" si="144"/>
        <v>8.0705776571427718E-2</v>
      </c>
      <c r="BM139" s="26">
        <f t="shared" si="173"/>
        <v>8.084847870119323E-2</v>
      </c>
      <c r="BN139" s="26">
        <f t="shared" si="173"/>
        <v>8.0909957910521135E-2</v>
      </c>
      <c r="BO139" s="26">
        <f t="shared" si="173"/>
        <v>8.0908571480164726E-2</v>
      </c>
      <c r="BP139" s="26">
        <f t="shared" si="173"/>
        <v>8.0859030098897999E-2</v>
      </c>
      <c r="BQ139" s="26">
        <f t="shared" si="173"/>
        <v>8.0773099212623017E-2</v>
      </c>
      <c r="BR139" s="26">
        <f t="shared" si="173"/>
        <v>8.0660166166630812E-2</v>
      </c>
      <c r="BS139" s="26">
        <f t="shared" si="173"/>
        <v>8.0527698932251562E-2</v>
      </c>
      <c r="BT139" s="26">
        <f t="shared" si="173"/>
        <v>8.0381617215819795E-2</v>
      </c>
      <c r="BU139" s="26">
        <f t="shared" si="173"/>
        <v>8.02265927291511E-2</v>
      </c>
      <c r="BV139" s="26">
        <f t="shared" si="173"/>
        <v>8.0066292164878608E-2</v>
      </c>
      <c r="BW139" s="26">
        <f t="shared" si="173"/>
        <v>7.9903573813305664E-2</v>
      </c>
      <c r="BX139" s="26">
        <f t="shared" si="173"/>
        <v>7.9740646656574848E-2</v>
      </c>
      <c r="BY139" s="26">
        <f t="shared" si="173"/>
        <v>7.9579199081966409E-2</v>
      </c>
      <c r="BZ139" s="26">
        <f t="shared" si="173"/>
        <v>7.9420502989565073E-2</v>
      </c>
      <c r="CA139" s="26">
        <f t="shared" si="173"/>
        <v>7.9265497966555257E-2</v>
      </c>
      <c r="CB139" s="26">
        <f t="shared" si="173"/>
        <v>7.9114859309741964E-2</v>
      </c>
      <c r="CC139" s="26">
        <f t="shared" si="173"/>
        <v>7.8969052958324654E-2</v>
      </c>
      <c r="CD139" s="26">
        <f t="shared" si="173"/>
        <v>7.8828379817323685E-2</v>
      </c>
      <c r="CE139" s="26">
        <f t="shared" si="173"/>
        <v>7.869301148169959E-2</v>
      </c>
      <c r="CF139" s="26">
        <f t="shared" si="173"/>
        <v>7.8563018990639874E-2</v>
      </c>
      <c r="CG139" s="26">
        <f t="shared" si="173"/>
        <v>7.8438395933430813E-2</v>
      </c>
      <c r="CH139" s="26">
        <f t="shared" si="173"/>
        <v>7.8319076978842314E-2</v>
      </c>
      <c r="CI139" s="26">
        <f t="shared" si="173"/>
        <v>7.8204952697808805E-2</v>
      </c>
      <c r="CJ139" s="26">
        <f t="shared" si="173"/>
        <v>7.8095881385324251E-2</v>
      </c>
      <c r="CK139" s="26">
        <f t="shared" si="173"/>
        <v>7.799169845458076E-2</v>
      </c>
      <c r="CL139" s="26">
        <f t="shared" si="173"/>
        <v>7.789222386856165E-2</v>
      </c>
      <c r="CM139" s="26">
        <f t="shared" si="173"/>
        <v>7.7797267986791388E-2</v>
      </c>
      <c r="CN139" s="26">
        <f t="shared" si="173"/>
        <v>7.7706636133888313E-2</v>
      </c>
      <c r="CO139" s="26">
        <f t="shared" si="173"/>
        <v>7.7620132138851355E-2</v>
      </c>
      <c r="CP139" s="26">
        <f t="shared" si="173"/>
        <v>7.7537561047117967E-2</v>
      </c>
      <c r="CQ139" s="26">
        <f t="shared" si="173"/>
        <v>7.7458731169316522E-2</v>
      </c>
      <c r="CR139" s="26">
        <f t="shared" si="173"/>
        <v>7.7383455599653136E-2</v>
      </c>
      <c r="CS139" s="26">
        <f t="shared" si="173"/>
        <v>7.7311553311679673E-2</v>
      </c>
      <c r="CT139" s="26">
        <f t="shared" si="173"/>
        <v>7.7242849918702755E-2</v>
      </c>
      <c r="CU139" s="26">
        <f t="shared" si="173"/>
        <v>7.7177178169432634E-2</v>
      </c>
      <c r="CV139" s="26">
        <f t="shared" si="173"/>
        <v>7.7114378235920891E-2</v>
      </c>
      <c r="CW139" s="26">
        <f t="shared" si="173"/>
        <v>7.7054297839817987E-2</v>
      </c>
      <c r="CX139" s="26">
        <f t="shared" si="173"/>
        <v>7.6996792254023422E-2</v>
      </c>
      <c r="CY139" s="26">
        <f t="shared" si="173"/>
        <v>7.694172420952132E-2</v>
      </c>
      <c r="CZ139" s="26">
        <f t="shared" si="173"/>
        <v>7.6888963731278279E-2</v>
      </c>
      <c r="DA139" s="26">
        <f t="shared" si="173"/>
        <v>7.6838387922279025E-2</v>
      </c>
      <c r="DB139" s="26">
        <f t="shared" si="173"/>
        <v>7.6789880710878153E-2</v>
      </c>
      <c r="DC139" s="26">
        <f t="shared" si="173"/>
        <v>7.6743332573488698E-2</v>
      </c>
      <c r="DD139" s="26">
        <f t="shared" si="173"/>
        <v>7.6698640242070612E-2</v>
      </c>
      <c r="DE139" s="26">
        <f t="shared" si="173"/>
        <v>7.6655706403815985E-2</v>
      </c>
      <c r="DF139" s="26">
        <f t="shared" si="173"/>
        <v>7.6614439398759171E-2</v>
      </c>
      <c r="DG139" s="26">
        <f t="shared" si="173"/>
        <v>7.6574752919696468E-2</v>
      </c>
      <c r="DH139" s="26">
        <f t="shared" si="173"/>
        <v>7.653656571772148E-2</v>
      </c>
      <c r="DI139" s="26">
        <f t="shared" si="173"/>
        <v>7.6499801315817489E-2</v>
      </c>
      <c r="DJ139" s="26">
        <f t="shared" si="173"/>
        <v>7.6464387732259512E-2</v>
      </c>
      <c r="DK139" s="26">
        <f t="shared" si="173"/>
        <v>7.6430257215030412E-2</v>
      </c>
      <c r="DL139" s="26">
        <f t="shared" si="173"/>
        <v>7.6397345988023835E-2</v>
      </c>
      <c r="DM139" s="26">
        <f t="shared" si="173"/>
        <v>7.6365594009467117E-2</v>
      </c>
      <c r="DN139" s="26">
        <f t="shared" si="173"/>
        <v>7.6334944742733127E-2</v>
      </c>
      <c r="DO139" s="26">
        <f t="shared" si="173"/>
        <v>7.6305344939508329E-2</v>
      </c>
      <c r="DP139" s="26">
        <f t="shared" si="173"/>
        <v>7.6276744435128482E-2</v>
      </c>
      <c r="DQ139" s="26">
        <f t="shared" si="173"/>
        <v>7.6249095955780097E-2</v>
      </c>
      <c r="DR139" s="26">
        <f t="shared" si="173"/>
        <v>7.6222354937181977E-2</v>
      </c>
      <c r="DS139" s="26">
        <f t="shared" si="173"/>
        <v>7.6196479354302557E-2</v>
      </c>
      <c r="DT139" s="6">
        <f>2*(100-(100*G139))/SUM($D139:G139)/100</f>
        <v>8.2563970041533458E-2</v>
      </c>
      <c r="DU139" s="6">
        <f>2*(100-(100*I139))/SUM($D139:I139)/100</f>
        <v>8.2436222357644195E-2</v>
      </c>
      <c r="DV139" s="6">
        <f>2*(100-(100*M139))/SUM($D139:M139)/100</f>
        <v>8.1938169368748412E-2</v>
      </c>
      <c r="DW139" s="6">
        <f>2*(100-(100*Q139))/SUM($D139:Q139)/100</f>
        <v>8.1377299986409551E-2</v>
      </c>
      <c r="DX139" s="6">
        <f>2*(100-(100*W139))/SUM($D139:W139)/100</f>
        <v>8.0654940293104826E-2</v>
      </c>
      <c r="DY139" s="7">
        <f>(DT139-'Data for assignment'!C129)^2</f>
        <v>2.0621705533897327E-6</v>
      </c>
      <c r="DZ139" s="7">
        <f>(DU139-'Data for assignment'!D129)^2</f>
        <v>3.4736782828202092E-6</v>
      </c>
      <c r="EA139" s="7">
        <f>(DV139-'Data for assignment'!E129)^2</f>
        <v>7.085342309469273E-6</v>
      </c>
      <c r="EB139" s="7">
        <f>(DW139-'Data for assignment'!F129)^2</f>
        <v>1.6996671892862671E-5</v>
      </c>
      <c r="EC139" s="7">
        <f>(DX139-'Data for assignment'!G129)^2</f>
        <v>1.9758573578105903E-5</v>
      </c>
    </row>
    <row r="140" spans="1:133" x14ac:dyDescent="0.3">
      <c r="A140" s="8">
        <v>33053</v>
      </c>
      <c r="B140" s="3">
        <v>8.0500002000000001E-2</v>
      </c>
      <c r="C140" s="4">
        <f t="shared" si="143"/>
        <v>8.0458980094255186E-2</v>
      </c>
      <c r="D140" s="5">
        <f t="shared" si="175"/>
        <v>0.96045044763079512</v>
      </c>
      <c r="E140" s="5">
        <f t="shared" si="175"/>
        <v>0.9223334340172078</v>
      </c>
      <c r="F140" s="5">
        <f t="shared" si="175"/>
        <v>0.8857106721300303</v>
      </c>
      <c r="G140" s="5">
        <f t="shared" si="175"/>
        <v>0.85059672792014818</v>
      </c>
      <c r="H140" s="5">
        <f t="shared" si="175"/>
        <v>0.81697435385331729</v>
      </c>
      <c r="I140" s="5">
        <f t="shared" si="175"/>
        <v>0.78480555098310767</v>
      </c>
      <c r="J140" s="5">
        <f t="shared" si="175"/>
        <v>0.75403945739317546</v>
      </c>
      <c r="K140" s="5">
        <f t="shared" si="175"/>
        <v>0.724617901313518</v>
      </c>
      <c r="L140" s="5">
        <f t="shared" si="175"/>
        <v>0.6964792503838273</v>
      </c>
      <c r="M140" s="5">
        <f t="shared" si="175"/>
        <v>0.66956102784365878</v>
      </c>
      <c r="N140" s="5">
        <f t="shared" si="175"/>
        <v>0.64380164375908067</v>
      </c>
      <c r="O140" s="5">
        <f t="shared" si="175"/>
        <v>0.61914149692545506</v>
      </c>
      <c r="P140" s="5">
        <f t="shared" si="175"/>
        <v>0.59552363402926956</v>
      </c>
      <c r="Q140" s="5">
        <f t="shared" si="175"/>
        <v>0.57289410144843689</v>
      </c>
      <c r="R140" s="5">
        <f t="shared" si="175"/>
        <v>0.55120208732170795</v>
      </c>
      <c r="S140" s="5">
        <f t="shared" si="175"/>
        <v>0.53039992382291901</v>
      </c>
      <c r="T140" s="5">
        <f t="shared" si="174"/>
        <v>0.51044299934585768</v>
      </c>
      <c r="U140" s="5">
        <f t="shared" si="174"/>
        <v>0.49128961559136469</v>
      </c>
      <c r="V140" s="5">
        <f t="shared" si="174"/>
        <v>0.47290081389363087</v>
      </c>
      <c r="W140" s="5">
        <f t="shared" si="174"/>
        <v>0.45524018744576966</v>
      </c>
      <c r="X140" s="5">
        <f t="shared" si="174"/>
        <v>0.4382736905854801</v>
      </c>
      <c r="Y140" s="5">
        <f t="shared" si="174"/>
        <v>0.42196945238996797</v>
      </c>
      <c r="Z140" s="5">
        <f t="shared" si="174"/>
        <v>0.40629759907141183</v>
      </c>
      <c r="AA140" s="5">
        <f t="shared" si="174"/>
        <v>0.39123008774175327</v>
      </c>
      <c r="AB140" s="5">
        <f t="shared" si="174"/>
        <v>0.37674055279534419</v>
      </c>
      <c r="AC140" s="5">
        <f t="shared" si="174"/>
        <v>0.36280416526961684</v>
      </c>
      <c r="AD140" s="5">
        <f t="shared" si="174"/>
        <v>0.34939750496328398</v>
      </c>
      <c r="AE140" s="5">
        <f t="shared" si="174"/>
        <v>0.33649844472827972</v>
      </c>
      <c r="AF140" s="5">
        <f t="shared" si="174"/>
        <v>0.32408604614029857</v>
      </c>
      <c r="AG140" s="5">
        <f t="shared" si="174"/>
        <v>0.31214046564610448</v>
      </c>
      <c r="AH140" s="5">
        <f t="shared" si="174"/>
        <v>0.30064287024983272</v>
      </c>
      <c r="AI140" s="5">
        <f t="shared" si="174"/>
        <v>0.28957536181106008</v>
      </c>
      <c r="AJ140" s="5">
        <f t="shared" si="174"/>
        <v>0.27892090906732164</v>
      </c>
      <c r="AK140" s="5">
        <f t="shared" si="174"/>
        <v>0.2686632865509701</v>
      </c>
      <c r="AL140" s="5">
        <f t="shared" si="174"/>
        <v>0.25878701963650275</v>
      </c>
      <c r="AM140" s="5">
        <f t="shared" si="174"/>
        <v>0.24927733502407692</v>
      </c>
      <c r="AN140" s="5">
        <f t="shared" si="174"/>
        <v>0.24012011603416611</v>
      </c>
      <c r="AO140" s="5">
        <f t="shared" si="174"/>
        <v>0.23130186215480703</v>
      </c>
      <c r="AP140" s="5">
        <f t="shared" si="174"/>
        <v>0.22280965234523067</v>
      </c>
      <c r="AQ140" s="5">
        <f t="shared" si="174"/>
        <v>0.21463111165710105</v>
      </c>
      <c r="AR140" s="5">
        <f t="shared" si="174"/>
        <v>0.20675438078680067</v>
      </c>
      <c r="AS140" s="5">
        <f t="shared" si="174"/>
        <v>0.19916808821918686</v>
      </c>
      <c r="AT140" s="5">
        <f t="shared" si="174"/>
        <v>0.19186132466519318</v>
      </c>
      <c r="AU140" s="5">
        <f t="shared" si="174"/>
        <v>0.18482361953285506</v>
      </c>
      <c r="AV140" s="5">
        <f t="shared" si="174"/>
        <v>0.17804491920417778</v>
      </c>
      <c r="AW140" s="5">
        <f t="shared" si="174"/>
        <v>0.17151556691911196</v>
      </c>
      <c r="AX140" s="5">
        <f t="shared" si="174"/>
        <v>0.16522628409317336</v>
      </c>
      <c r="AY140" s="5">
        <f t="shared" si="174"/>
        <v>0.15916815291730452</v>
      </c>
      <c r="AZ140" s="5">
        <f t="shared" si="174"/>
        <v>0.15333260010780234</v>
      </c>
      <c r="BA140" s="5">
        <f t="shared" si="174"/>
        <v>0.1477113816908526</v>
      </c>
      <c r="BB140" s="5">
        <f t="shared" si="174"/>
        <v>0.14229656872073121</v>
      </c>
      <c r="BC140" s="5">
        <f t="shared" si="174"/>
        <v>0.13708053384332686</v>
      </c>
      <c r="BD140" s="5">
        <f t="shared" si="174"/>
        <v>0.13205593862755155</v>
      </c>
      <c r="BE140" s="5">
        <f t="shared" si="174"/>
        <v>0.12721572159666267</v>
      </c>
      <c r="BF140" s="5">
        <f t="shared" si="174"/>
        <v>0.122553086899706</v>
      </c>
      <c r="BG140" s="5">
        <f t="shared" si="174"/>
        <v>0.11806149357037581</v>
      </c>
      <c r="BH140" s="5">
        <f t="shared" si="174"/>
        <v>0.11373464532673018</v>
      </c>
      <c r="BI140" s="5">
        <f t="shared" si="174"/>
        <v>0.10956648087051328</v>
      </c>
      <c r="BJ140" s="5">
        <f t="shared" si="174"/>
        <v>0.10555116464944653</v>
      </c>
      <c r="BK140" s="5">
        <f t="shared" si="174"/>
        <v>0.10168307804984719</v>
      </c>
      <c r="BL140" s="26">
        <f t="shared" si="144"/>
        <v>8.0705776571427718E-2</v>
      </c>
      <c r="BM140" s="26">
        <f t="shared" si="173"/>
        <v>8.084847870119323E-2</v>
      </c>
      <c r="BN140" s="26">
        <f t="shared" si="173"/>
        <v>8.0909957910521135E-2</v>
      </c>
      <c r="BO140" s="26">
        <f t="shared" si="173"/>
        <v>8.0908571480164726E-2</v>
      </c>
      <c r="BP140" s="26">
        <f t="shared" si="173"/>
        <v>8.0859030098897999E-2</v>
      </c>
      <c r="BQ140" s="26">
        <f t="shared" si="173"/>
        <v>8.0773099212623017E-2</v>
      </c>
      <c r="BR140" s="26">
        <f t="shared" si="173"/>
        <v>8.0660166166630812E-2</v>
      </c>
      <c r="BS140" s="26">
        <f t="shared" si="173"/>
        <v>8.0527698932251562E-2</v>
      </c>
      <c r="BT140" s="26">
        <f t="shared" si="173"/>
        <v>8.0381617215819795E-2</v>
      </c>
      <c r="BU140" s="26">
        <f t="shared" si="173"/>
        <v>8.02265927291511E-2</v>
      </c>
      <c r="BV140" s="26">
        <f t="shared" si="173"/>
        <v>8.0066292164878608E-2</v>
      </c>
      <c r="BW140" s="26">
        <f t="shared" si="173"/>
        <v>7.9903573813305664E-2</v>
      </c>
      <c r="BX140" s="26">
        <f t="shared" si="173"/>
        <v>7.9740646656574848E-2</v>
      </c>
      <c r="BY140" s="26">
        <f t="shared" si="173"/>
        <v>7.9579199081966409E-2</v>
      </c>
      <c r="BZ140" s="26">
        <f t="shared" si="173"/>
        <v>7.9420502989565073E-2</v>
      </c>
      <c r="CA140" s="26">
        <f t="shared" si="173"/>
        <v>7.9265497966555257E-2</v>
      </c>
      <c r="CB140" s="26">
        <f t="shared" si="173"/>
        <v>7.9114859309741964E-2</v>
      </c>
      <c r="CC140" s="26">
        <f t="shared" si="173"/>
        <v>7.8969052958324654E-2</v>
      </c>
      <c r="CD140" s="26">
        <f t="shared" si="173"/>
        <v>7.8828379817323685E-2</v>
      </c>
      <c r="CE140" s="26">
        <f t="shared" si="173"/>
        <v>7.869301148169959E-2</v>
      </c>
      <c r="CF140" s="26">
        <f t="shared" si="173"/>
        <v>7.8563018990639874E-2</v>
      </c>
      <c r="CG140" s="26">
        <f t="shared" si="173"/>
        <v>7.8438395933430813E-2</v>
      </c>
      <c r="CH140" s="26">
        <f t="shared" si="173"/>
        <v>7.8319076978842314E-2</v>
      </c>
      <c r="CI140" s="26">
        <f t="shared" si="173"/>
        <v>7.8204952697808805E-2</v>
      </c>
      <c r="CJ140" s="26">
        <f t="shared" si="173"/>
        <v>7.8095881385324251E-2</v>
      </c>
      <c r="CK140" s="26">
        <f t="shared" si="173"/>
        <v>7.799169845458076E-2</v>
      </c>
      <c r="CL140" s="26">
        <f t="shared" si="173"/>
        <v>7.789222386856165E-2</v>
      </c>
      <c r="CM140" s="26">
        <f t="shared" si="173"/>
        <v>7.7797267986791388E-2</v>
      </c>
      <c r="CN140" s="26">
        <f t="shared" si="173"/>
        <v>7.7706636133888313E-2</v>
      </c>
      <c r="CO140" s="26">
        <f t="shared" si="173"/>
        <v>7.7620132138851355E-2</v>
      </c>
      <c r="CP140" s="26">
        <f t="shared" si="173"/>
        <v>7.7537561047117967E-2</v>
      </c>
      <c r="CQ140" s="26">
        <f t="shared" si="173"/>
        <v>7.7458731169316522E-2</v>
      </c>
      <c r="CR140" s="26">
        <f t="shared" si="173"/>
        <v>7.7383455599653136E-2</v>
      </c>
      <c r="CS140" s="26">
        <f t="shared" si="173"/>
        <v>7.7311553311679673E-2</v>
      </c>
      <c r="CT140" s="26">
        <f t="shared" si="173"/>
        <v>7.7242849918702755E-2</v>
      </c>
      <c r="CU140" s="26">
        <f t="shared" si="173"/>
        <v>7.7177178169432634E-2</v>
      </c>
      <c r="CV140" s="26">
        <f t="shared" si="173"/>
        <v>7.7114378235920891E-2</v>
      </c>
      <c r="CW140" s="26">
        <f t="shared" si="173"/>
        <v>7.7054297839817987E-2</v>
      </c>
      <c r="CX140" s="26">
        <f t="shared" si="173"/>
        <v>7.6996792254023422E-2</v>
      </c>
      <c r="CY140" s="26">
        <f t="shared" si="173"/>
        <v>7.694172420952132E-2</v>
      </c>
      <c r="CZ140" s="26">
        <f t="shared" si="173"/>
        <v>7.6888963731278279E-2</v>
      </c>
      <c r="DA140" s="26">
        <f t="shared" si="173"/>
        <v>7.6838387922279025E-2</v>
      </c>
      <c r="DB140" s="26">
        <f t="shared" si="173"/>
        <v>7.6789880710878153E-2</v>
      </c>
      <c r="DC140" s="26">
        <f t="shared" si="173"/>
        <v>7.6743332573488698E-2</v>
      </c>
      <c r="DD140" s="26">
        <f t="shared" si="173"/>
        <v>7.6698640242070612E-2</v>
      </c>
      <c r="DE140" s="26">
        <f t="shared" si="173"/>
        <v>7.6655706403815985E-2</v>
      </c>
      <c r="DF140" s="26">
        <f t="shared" si="173"/>
        <v>7.6614439398759171E-2</v>
      </c>
      <c r="DG140" s="26">
        <f t="shared" si="173"/>
        <v>7.6574752919696468E-2</v>
      </c>
      <c r="DH140" s="26">
        <f t="shared" si="173"/>
        <v>7.653656571772148E-2</v>
      </c>
      <c r="DI140" s="26">
        <f t="shared" si="173"/>
        <v>7.6499801315817489E-2</v>
      </c>
      <c r="DJ140" s="26">
        <f t="shared" si="173"/>
        <v>7.6464387732259512E-2</v>
      </c>
      <c r="DK140" s="26">
        <f t="shared" si="173"/>
        <v>7.6430257215030412E-2</v>
      </c>
      <c r="DL140" s="26">
        <f t="shared" si="173"/>
        <v>7.6397345988023835E-2</v>
      </c>
      <c r="DM140" s="26">
        <f t="shared" si="173"/>
        <v>7.6365594009467117E-2</v>
      </c>
      <c r="DN140" s="26">
        <f t="shared" si="173"/>
        <v>7.6334944742733127E-2</v>
      </c>
      <c r="DO140" s="26">
        <f t="shared" si="173"/>
        <v>7.6305344939508329E-2</v>
      </c>
      <c r="DP140" s="26">
        <f t="shared" si="173"/>
        <v>7.6276744435128482E-2</v>
      </c>
      <c r="DQ140" s="26">
        <f t="shared" si="173"/>
        <v>7.6249095955780097E-2</v>
      </c>
      <c r="DR140" s="26">
        <f t="shared" si="173"/>
        <v>7.6222354937181977E-2</v>
      </c>
      <c r="DS140" s="26">
        <f t="shared" si="173"/>
        <v>7.6196479354302557E-2</v>
      </c>
      <c r="DT140" s="6">
        <f>2*(100-(100*G140))/SUM($D140:G140)/100</f>
        <v>8.2563970041533458E-2</v>
      </c>
      <c r="DU140" s="6">
        <f>2*(100-(100*I140))/SUM($D140:I140)/100</f>
        <v>8.2436222357644195E-2</v>
      </c>
      <c r="DV140" s="6">
        <f>2*(100-(100*M140))/SUM($D140:M140)/100</f>
        <v>8.1938169368748412E-2</v>
      </c>
      <c r="DW140" s="6">
        <f>2*(100-(100*Q140))/SUM($D140:Q140)/100</f>
        <v>8.1377299986409551E-2</v>
      </c>
      <c r="DX140" s="6">
        <f>2*(100-(100*W140))/SUM($D140:W140)/100</f>
        <v>8.0654940293104826E-2</v>
      </c>
      <c r="DY140" s="7">
        <f>(DT140-'Data for assignment'!C130)^2</f>
        <v>2.6886830404649278E-8</v>
      </c>
      <c r="DZ140" s="7">
        <f>(DU140-'Data for assignment'!D130)^2</f>
        <v>5.8335170430573372E-7</v>
      </c>
      <c r="EA140" s="7">
        <f>(DV140-'Data for assignment'!E130)^2</f>
        <v>2.4393274153767926E-6</v>
      </c>
      <c r="EB140" s="7">
        <f>(DW140-'Data for assignment'!F130)^2</f>
        <v>1.0385795377595932E-5</v>
      </c>
      <c r="EC140" s="7">
        <f>(DX140-'Data for assignment'!G130)^2</f>
        <v>1.3286482137197958E-5</v>
      </c>
    </row>
    <row r="141" spans="1:133" x14ac:dyDescent="0.3">
      <c r="A141" s="8">
        <v>33060</v>
      </c>
      <c r="B141" s="3">
        <v>8.0500002000000001E-2</v>
      </c>
      <c r="C141" s="4">
        <f t="shared" ref="C141:C204" si="176">(B141+LN($B$7)/$B$6)*($B$6/$B$8)+1/10000</f>
        <v>8.0458980094255186E-2</v>
      </c>
      <c r="D141" s="5">
        <f t="shared" si="175"/>
        <v>0.96045044763079512</v>
      </c>
      <c r="E141" s="5">
        <f t="shared" si="175"/>
        <v>0.9223334340172078</v>
      </c>
      <c r="F141" s="5">
        <f t="shared" si="175"/>
        <v>0.8857106721300303</v>
      </c>
      <c r="G141" s="5">
        <f t="shared" si="175"/>
        <v>0.85059672792014818</v>
      </c>
      <c r="H141" s="5">
        <f t="shared" si="175"/>
        <v>0.81697435385331729</v>
      </c>
      <c r="I141" s="5">
        <f t="shared" si="175"/>
        <v>0.78480555098310767</v>
      </c>
      <c r="J141" s="5">
        <f t="shared" si="175"/>
        <v>0.75403945739317546</v>
      </c>
      <c r="K141" s="5">
        <f t="shared" si="175"/>
        <v>0.724617901313518</v>
      </c>
      <c r="L141" s="5">
        <f t="shared" si="175"/>
        <v>0.6964792503838273</v>
      </c>
      <c r="M141" s="5">
        <f t="shared" si="175"/>
        <v>0.66956102784365878</v>
      </c>
      <c r="N141" s="5">
        <f t="shared" si="175"/>
        <v>0.64380164375908067</v>
      </c>
      <c r="O141" s="5">
        <f t="shared" si="175"/>
        <v>0.61914149692545506</v>
      </c>
      <c r="P141" s="5">
        <f t="shared" si="175"/>
        <v>0.59552363402926956</v>
      </c>
      <c r="Q141" s="5">
        <f t="shared" si="175"/>
        <v>0.57289410144843689</v>
      </c>
      <c r="R141" s="5">
        <f t="shared" si="175"/>
        <v>0.55120208732170795</v>
      </c>
      <c r="S141" s="5">
        <f t="shared" si="175"/>
        <v>0.53039992382291901</v>
      </c>
      <c r="T141" s="5">
        <f t="shared" si="174"/>
        <v>0.51044299934585768</v>
      </c>
      <c r="U141" s="5">
        <f t="shared" si="174"/>
        <v>0.49128961559136469</v>
      </c>
      <c r="V141" s="5">
        <f t="shared" si="174"/>
        <v>0.47290081389363087</v>
      </c>
      <c r="W141" s="5">
        <f t="shared" si="174"/>
        <v>0.45524018744576966</v>
      </c>
      <c r="X141" s="5">
        <f t="shared" si="174"/>
        <v>0.4382736905854801</v>
      </c>
      <c r="Y141" s="5">
        <f t="shared" si="174"/>
        <v>0.42196945238996797</v>
      </c>
      <c r="Z141" s="5">
        <f t="shared" si="174"/>
        <v>0.40629759907141183</v>
      </c>
      <c r="AA141" s="5">
        <f t="shared" si="174"/>
        <v>0.39123008774175327</v>
      </c>
      <c r="AB141" s="5">
        <f t="shared" si="174"/>
        <v>0.37674055279534419</v>
      </c>
      <c r="AC141" s="5">
        <f t="shared" si="174"/>
        <v>0.36280416526961684</v>
      </c>
      <c r="AD141" s="5">
        <f t="shared" si="174"/>
        <v>0.34939750496328398</v>
      </c>
      <c r="AE141" s="5">
        <f t="shared" si="174"/>
        <v>0.33649844472827972</v>
      </c>
      <c r="AF141" s="5">
        <f t="shared" si="174"/>
        <v>0.32408604614029857</v>
      </c>
      <c r="AG141" s="5">
        <f t="shared" si="174"/>
        <v>0.31214046564610448</v>
      </c>
      <c r="AH141" s="5">
        <f t="shared" si="174"/>
        <v>0.30064287024983272</v>
      </c>
      <c r="AI141" s="5">
        <f t="shared" si="174"/>
        <v>0.28957536181106008</v>
      </c>
      <c r="AJ141" s="5">
        <f t="shared" si="174"/>
        <v>0.27892090906732164</v>
      </c>
      <c r="AK141" s="5">
        <f t="shared" si="174"/>
        <v>0.2686632865509701</v>
      </c>
      <c r="AL141" s="5">
        <f t="shared" si="174"/>
        <v>0.25878701963650275</v>
      </c>
      <c r="AM141" s="5">
        <f t="shared" si="174"/>
        <v>0.24927733502407692</v>
      </c>
      <c r="AN141" s="5">
        <f t="shared" si="174"/>
        <v>0.24012011603416611</v>
      </c>
      <c r="AO141" s="5">
        <f t="shared" si="174"/>
        <v>0.23130186215480703</v>
      </c>
      <c r="AP141" s="5">
        <f t="shared" si="174"/>
        <v>0.22280965234523067</v>
      </c>
      <c r="AQ141" s="5">
        <f t="shared" si="174"/>
        <v>0.21463111165710105</v>
      </c>
      <c r="AR141" s="5">
        <f t="shared" si="174"/>
        <v>0.20675438078680067</v>
      </c>
      <c r="AS141" s="5">
        <f t="shared" si="174"/>
        <v>0.19916808821918686</v>
      </c>
      <c r="AT141" s="5">
        <f t="shared" si="174"/>
        <v>0.19186132466519318</v>
      </c>
      <c r="AU141" s="5">
        <f t="shared" si="174"/>
        <v>0.18482361953285506</v>
      </c>
      <c r="AV141" s="5">
        <f t="shared" si="174"/>
        <v>0.17804491920417778</v>
      </c>
      <c r="AW141" s="5">
        <f t="shared" si="174"/>
        <v>0.17151556691911196</v>
      </c>
      <c r="AX141" s="5">
        <f t="shared" si="174"/>
        <v>0.16522628409317336</v>
      </c>
      <c r="AY141" s="5">
        <f t="shared" si="174"/>
        <v>0.15916815291730452</v>
      </c>
      <c r="AZ141" s="5">
        <f t="shared" si="174"/>
        <v>0.15333260010780234</v>
      </c>
      <c r="BA141" s="5">
        <f t="shared" si="174"/>
        <v>0.1477113816908526</v>
      </c>
      <c r="BB141" s="5">
        <f t="shared" si="174"/>
        <v>0.14229656872073121</v>
      </c>
      <c r="BC141" s="5">
        <f t="shared" si="174"/>
        <v>0.13708053384332686</v>
      </c>
      <c r="BD141" s="5">
        <f t="shared" si="174"/>
        <v>0.13205593862755155</v>
      </c>
      <c r="BE141" s="5">
        <f t="shared" si="174"/>
        <v>0.12721572159666267</v>
      </c>
      <c r="BF141" s="5">
        <f t="shared" si="174"/>
        <v>0.122553086899706</v>
      </c>
      <c r="BG141" s="5">
        <f t="shared" si="174"/>
        <v>0.11806149357037581</v>
      </c>
      <c r="BH141" s="5">
        <f t="shared" si="174"/>
        <v>0.11373464532673018</v>
      </c>
      <c r="BI141" s="5">
        <f t="shared" si="174"/>
        <v>0.10956648087051328</v>
      </c>
      <c r="BJ141" s="5">
        <f t="shared" si="174"/>
        <v>0.10555116464944653</v>
      </c>
      <c r="BK141" s="5">
        <f t="shared" si="174"/>
        <v>0.10168307804984719</v>
      </c>
      <c r="BL141" s="26">
        <f t="shared" ref="BL141:CA204" si="177">-(LN(BL$7)/BL$6)+(BL$8/BL$6)*$C141</f>
        <v>8.0705776571427718E-2</v>
      </c>
      <c r="BM141" s="26">
        <f t="shared" si="177"/>
        <v>8.084847870119323E-2</v>
      </c>
      <c r="BN141" s="26">
        <f t="shared" si="177"/>
        <v>8.0909957910521135E-2</v>
      </c>
      <c r="BO141" s="26">
        <f t="shared" si="177"/>
        <v>8.0908571480164726E-2</v>
      </c>
      <c r="BP141" s="26">
        <f t="shared" si="177"/>
        <v>8.0859030098897999E-2</v>
      </c>
      <c r="BQ141" s="26">
        <f t="shared" si="177"/>
        <v>8.0773099212623017E-2</v>
      </c>
      <c r="BR141" s="26">
        <f t="shared" si="177"/>
        <v>8.0660166166630812E-2</v>
      </c>
      <c r="BS141" s="26">
        <f t="shared" si="177"/>
        <v>8.0527698932251562E-2</v>
      </c>
      <c r="BT141" s="26">
        <f t="shared" si="177"/>
        <v>8.0381617215819795E-2</v>
      </c>
      <c r="BU141" s="26">
        <f t="shared" si="177"/>
        <v>8.02265927291511E-2</v>
      </c>
      <c r="BV141" s="26">
        <f t="shared" si="177"/>
        <v>8.0066292164878608E-2</v>
      </c>
      <c r="BW141" s="26">
        <f t="shared" si="177"/>
        <v>7.9903573813305664E-2</v>
      </c>
      <c r="BX141" s="26">
        <f t="shared" si="177"/>
        <v>7.9740646656574848E-2</v>
      </c>
      <c r="BY141" s="26">
        <f t="shared" si="177"/>
        <v>7.9579199081966409E-2</v>
      </c>
      <c r="BZ141" s="26">
        <f t="shared" si="177"/>
        <v>7.9420502989565073E-2</v>
      </c>
      <c r="CA141" s="26">
        <f t="shared" si="177"/>
        <v>7.9265497966555257E-2</v>
      </c>
      <c r="CB141" s="26">
        <f t="shared" si="173"/>
        <v>7.9114859309741964E-2</v>
      </c>
      <c r="CC141" s="26">
        <f t="shared" si="173"/>
        <v>7.8969052958324654E-2</v>
      </c>
      <c r="CD141" s="26">
        <f t="shared" si="173"/>
        <v>7.8828379817323685E-2</v>
      </c>
      <c r="CE141" s="26">
        <f t="shared" si="173"/>
        <v>7.869301148169959E-2</v>
      </c>
      <c r="CF141" s="26">
        <f t="shared" si="173"/>
        <v>7.8563018990639874E-2</v>
      </c>
      <c r="CG141" s="26">
        <f t="shared" si="173"/>
        <v>7.8438395933430813E-2</v>
      </c>
      <c r="CH141" s="26">
        <f t="shared" si="173"/>
        <v>7.8319076978842314E-2</v>
      </c>
      <c r="CI141" s="26">
        <f t="shared" si="173"/>
        <v>7.8204952697808805E-2</v>
      </c>
      <c r="CJ141" s="26">
        <f t="shared" si="173"/>
        <v>7.8095881385324251E-2</v>
      </c>
      <c r="CK141" s="26">
        <f t="shared" si="173"/>
        <v>7.799169845458076E-2</v>
      </c>
      <c r="CL141" s="26">
        <f t="shared" si="173"/>
        <v>7.789222386856165E-2</v>
      </c>
      <c r="CM141" s="26">
        <f t="shared" si="173"/>
        <v>7.7797267986791388E-2</v>
      </c>
      <c r="CN141" s="26">
        <f t="shared" si="173"/>
        <v>7.7706636133888313E-2</v>
      </c>
      <c r="CO141" s="26">
        <f t="shared" si="173"/>
        <v>7.7620132138851355E-2</v>
      </c>
      <c r="CP141" s="26">
        <f t="shared" si="173"/>
        <v>7.7537561047117967E-2</v>
      </c>
      <c r="CQ141" s="26">
        <f t="shared" si="173"/>
        <v>7.7458731169316522E-2</v>
      </c>
      <c r="CR141" s="26">
        <f t="shared" si="173"/>
        <v>7.7383455599653136E-2</v>
      </c>
      <c r="CS141" s="26">
        <f t="shared" si="173"/>
        <v>7.7311553311679673E-2</v>
      </c>
      <c r="CT141" s="26">
        <f t="shared" si="173"/>
        <v>7.7242849918702755E-2</v>
      </c>
      <c r="CU141" s="26">
        <f t="shared" si="173"/>
        <v>7.7177178169432634E-2</v>
      </c>
      <c r="CV141" s="26">
        <f t="shared" si="173"/>
        <v>7.7114378235920891E-2</v>
      </c>
      <c r="CW141" s="26">
        <f t="shared" si="173"/>
        <v>7.7054297839817987E-2</v>
      </c>
      <c r="CX141" s="26">
        <f t="shared" si="173"/>
        <v>7.6996792254023422E-2</v>
      </c>
      <c r="CY141" s="26">
        <f t="shared" si="173"/>
        <v>7.694172420952132E-2</v>
      </c>
      <c r="CZ141" s="26">
        <f t="shared" si="173"/>
        <v>7.6888963731278279E-2</v>
      </c>
      <c r="DA141" s="26">
        <f t="shared" si="173"/>
        <v>7.6838387922279025E-2</v>
      </c>
      <c r="DB141" s="26">
        <f t="shared" si="173"/>
        <v>7.6789880710878153E-2</v>
      </c>
      <c r="DC141" s="26">
        <f t="shared" si="173"/>
        <v>7.6743332573488698E-2</v>
      </c>
      <c r="DD141" s="26">
        <f t="shared" si="173"/>
        <v>7.6698640242070612E-2</v>
      </c>
      <c r="DE141" s="26">
        <f t="shared" si="173"/>
        <v>7.6655706403815985E-2</v>
      </c>
      <c r="DF141" s="26">
        <f t="shared" si="173"/>
        <v>7.6614439398759171E-2</v>
      </c>
      <c r="DG141" s="26">
        <f t="shared" si="173"/>
        <v>7.6574752919696468E-2</v>
      </c>
      <c r="DH141" s="26">
        <f t="shared" si="173"/>
        <v>7.653656571772148E-2</v>
      </c>
      <c r="DI141" s="26">
        <f t="shared" si="173"/>
        <v>7.6499801315817489E-2</v>
      </c>
      <c r="DJ141" s="26">
        <f t="shared" si="173"/>
        <v>7.6464387732259512E-2</v>
      </c>
      <c r="DK141" s="26">
        <f t="shared" si="173"/>
        <v>7.6430257215030412E-2</v>
      </c>
      <c r="DL141" s="26">
        <f t="shared" si="173"/>
        <v>7.6397345988023835E-2</v>
      </c>
      <c r="DM141" s="26">
        <f t="shared" si="173"/>
        <v>7.6365594009467117E-2</v>
      </c>
      <c r="DN141" s="26">
        <f t="shared" si="173"/>
        <v>7.6334944742733127E-2</v>
      </c>
      <c r="DO141" s="26">
        <f t="shared" si="173"/>
        <v>7.6305344939508329E-2</v>
      </c>
      <c r="DP141" s="26">
        <f t="shared" si="173"/>
        <v>7.6276744435128482E-2</v>
      </c>
      <c r="DQ141" s="26">
        <f t="shared" si="173"/>
        <v>7.6249095955780097E-2</v>
      </c>
      <c r="DR141" s="26">
        <f t="shared" si="173"/>
        <v>7.6222354937181977E-2</v>
      </c>
      <c r="DS141" s="26">
        <f t="shared" si="173"/>
        <v>7.6196479354302557E-2</v>
      </c>
      <c r="DT141" s="6">
        <f>2*(100-(100*G141))/SUM($D141:G141)/100</f>
        <v>8.2563970041533458E-2</v>
      </c>
      <c r="DU141" s="6">
        <f>2*(100-(100*I141))/SUM($D141:I141)/100</f>
        <v>8.2436222357644195E-2</v>
      </c>
      <c r="DV141" s="6">
        <f>2*(100-(100*M141))/SUM($D141:M141)/100</f>
        <v>8.1938169368748412E-2</v>
      </c>
      <c r="DW141" s="6">
        <f>2*(100-(100*Q141))/SUM($D141:Q141)/100</f>
        <v>8.1377299986409551E-2</v>
      </c>
      <c r="DX141" s="6">
        <f>2*(100-(100*W141))/SUM($D141:W141)/100</f>
        <v>8.0654940293104826E-2</v>
      </c>
      <c r="DY141" s="7">
        <f>(DT141-'Data for assignment'!C131)^2</f>
        <v>4.0453029189619795E-7</v>
      </c>
      <c r="DZ141" s="7">
        <f>(DU141-'Data for assignment'!D131)^2</f>
        <v>2.768149388096454E-6</v>
      </c>
      <c r="EA141" s="7">
        <f>(DV141-'Data for assignment'!E131)^2</f>
        <v>6.0605903623395666E-6</v>
      </c>
      <c r="EB141" s="7">
        <f>(DW141-'Data for assignment'!F131)^2</f>
        <v>1.7831229186392828E-5</v>
      </c>
      <c r="EC141" s="7">
        <f>(DX141-'Data for assignment'!G131)^2</f>
        <v>1.9758573578105903E-5</v>
      </c>
    </row>
    <row r="142" spans="1:133" x14ac:dyDescent="0.3">
      <c r="A142" s="8">
        <v>33067</v>
      </c>
      <c r="B142" s="3">
        <v>8.0500002000000001E-2</v>
      </c>
      <c r="C142" s="4">
        <f t="shared" si="176"/>
        <v>8.0458980094255186E-2</v>
      </c>
      <c r="D142" s="5">
        <f t="shared" si="175"/>
        <v>0.96045044763079512</v>
      </c>
      <c r="E142" s="5">
        <f t="shared" si="175"/>
        <v>0.9223334340172078</v>
      </c>
      <c r="F142" s="5">
        <f t="shared" si="175"/>
        <v>0.8857106721300303</v>
      </c>
      <c r="G142" s="5">
        <f t="shared" si="175"/>
        <v>0.85059672792014818</v>
      </c>
      <c r="H142" s="5">
        <f t="shared" si="175"/>
        <v>0.81697435385331729</v>
      </c>
      <c r="I142" s="5">
        <f t="shared" si="175"/>
        <v>0.78480555098310767</v>
      </c>
      <c r="J142" s="5">
        <f t="shared" si="175"/>
        <v>0.75403945739317546</v>
      </c>
      <c r="K142" s="5">
        <f t="shared" si="175"/>
        <v>0.724617901313518</v>
      </c>
      <c r="L142" s="5">
        <f t="shared" si="175"/>
        <v>0.6964792503838273</v>
      </c>
      <c r="M142" s="5">
        <f t="shared" si="175"/>
        <v>0.66956102784365878</v>
      </c>
      <c r="N142" s="5">
        <f t="shared" si="175"/>
        <v>0.64380164375908067</v>
      </c>
      <c r="O142" s="5">
        <f t="shared" si="175"/>
        <v>0.61914149692545506</v>
      </c>
      <c r="P142" s="5">
        <f t="shared" si="175"/>
        <v>0.59552363402926956</v>
      </c>
      <c r="Q142" s="5">
        <f t="shared" si="175"/>
        <v>0.57289410144843689</v>
      </c>
      <c r="R142" s="5">
        <f t="shared" si="175"/>
        <v>0.55120208732170795</v>
      </c>
      <c r="S142" s="5">
        <f t="shared" si="175"/>
        <v>0.53039992382291901</v>
      </c>
      <c r="T142" s="5">
        <f t="shared" si="174"/>
        <v>0.51044299934585768</v>
      </c>
      <c r="U142" s="5">
        <f t="shared" si="174"/>
        <v>0.49128961559136469</v>
      </c>
      <c r="V142" s="5">
        <f t="shared" si="174"/>
        <v>0.47290081389363087</v>
      </c>
      <c r="W142" s="5">
        <f t="shared" si="174"/>
        <v>0.45524018744576966</v>
      </c>
      <c r="X142" s="5">
        <f t="shared" si="174"/>
        <v>0.4382736905854801</v>
      </c>
      <c r="Y142" s="5">
        <f t="shared" si="174"/>
        <v>0.42196945238996797</v>
      </c>
      <c r="Z142" s="5">
        <f t="shared" si="174"/>
        <v>0.40629759907141183</v>
      </c>
      <c r="AA142" s="5">
        <f t="shared" si="174"/>
        <v>0.39123008774175327</v>
      </c>
      <c r="AB142" s="5">
        <f t="shared" si="174"/>
        <v>0.37674055279534419</v>
      </c>
      <c r="AC142" s="5">
        <f t="shared" si="174"/>
        <v>0.36280416526961684</v>
      </c>
      <c r="AD142" s="5">
        <f t="shared" si="174"/>
        <v>0.34939750496328398</v>
      </c>
      <c r="AE142" s="5">
        <f t="shared" si="174"/>
        <v>0.33649844472827972</v>
      </c>
      <c r="AF142" s="5">
        <f t="shared" si="174"/>
        <v>0.32408604614029857</v>
      </c>
      <c r="AG142" s="5">
        <f t="shared" si="174"/>
        <v>0.31214046564610448</v>
      </c>
      <c r="AH142" s="5">
        <f t="shared" si="174"/>
        <v>0.30064287024983272</v>
      </c>
      <c r="AI142" s="5">
        <f t="shared" si="174"/>
        <v>0.28957536181106008</v>
      </c>
      <c r="AJ142" s="5">
        <f t="shared" si="174"/>
        <v>0.27892090906732164</v>
      </c>
      <c r="AK142" s="5">
        <f t="shared" si="174"/>
        <v>0.2686632865509701</v>
      </c>
      <c r="AL142" s="5">
        <f t="shared" si="174"/>
        <v>0.25878701963650275</v>
      </c>
      <c r="AM142" s="5">
        <f t="shared" si="174"/>
        <v>0.24927733502407692</v>
      </c>
      <c r="AN142" s="5">
        <f t="shared" si="174"/>
        <v>0.24012011603416611</v>
      </c>
      <c r="AO142" s="5">
        <f t="shared" si="174"/>
        <v>0.23130186215480703</v>
      </c>
      <c r="AP142" s="5">
        <f t="shared" si="174"/>
        <v>0.22280965234523067</v>
      </c>
      <c r="AQ142" s="5">
        <f t="shared" si="174"/>
        <v>0.21463111165710105</v>
      </c>
      <c r="AR142" s="5">
        <f t="shared" si="174"/>
        <v>0.20675438078680067</v>
      </c>
      <c r="AS142" s="5">
        <f t="shared" si="174"/>
        <v>0.19916808821918686</v>
      </c>
      <c r="AT142" s="5">
        <f t="shared" si="174"/>
        <v>0.19186132466519318</v>
      </c>
      <c r="AU142" s="5">
        <f t="shared" si="174"/>
        <v>0.18482361953285506</v>
      </c>
      <c r="AV142" s="5">
        <f t="shared" si="174"/>
        <v>0.17804491920417778</v>
      </c>
      <c r="AW142" s="5">
        <f t="shared" si="174"/>
        <v>0.17151556691911196</v>
      </c>
      <c r="AX142" s="5">
        <f t="shared" si="174"/>
        <v>0.16522628409317336</v>
      </c>
      <c r="AY142" s="5">
        <f t="shared" si="174"/>
        <v>0.15916815291730452</v>
      </c>
      <c r="AZ142" s="5">
        <f t="shared" si="174"/>
        <v>0.15333260010780234</v>
      </c>
      <c r="BA142" s="5">
        <f t="shared" si="174"/>
        <v>0.1477113816908526</v>
      </c>
      <c r="BB142" s="5">
        <f t="shared" ref="X142:BK149" si="178">BB$7*EXP(-BB$8*$C142)</f>
        <v>0.14229656872073121</v>
      </c>
      <c r="BC142" s="5">
        <f t="shared" si="178"/>
        <v>0.13708053384332686</v>
      </c>
      <c r="BD142" s="5">
        <f t="shared" si="178"/>
        <v>0.13205593862755155</v>
      </c>
      <c r="BE142" s="5">
        <f t="shared" si="178"/>
        <v>0.12721572159666267</v>
      </c>
      <c r="BF142" s="5">
        <f t="shared" si="178"/>
        <v>0.122553086899706</v>
      </c>
      <c r="BG142" s="5">
        <f t="shared" si="178"/>
        <v>0.11806149357037581</v>
      </c>
      <c r="BH142" s="5">
        <f t="shared" si="178"/>
        <v>0.11373464532673018</v>
      </c>
      <c r="BI142" s="5">
        <f t="shared" si="178"/>
        <v>0.10956648087051328</v>
      </c>
      <c r="BJ142" s="5">
        <f t="shared" si="178"/>
        <v>0.10555116464944653</v>
      </c>
      <c r="BK142" s="5">
        <f t="shared" si="178"/>
        <v>0.10168307804984719</v>
      </c>
      <c r="BL142" s="26">
        <f t="shared" si="177"/>
        <v>8.0705776571427718E-2</v>
      </c>
      <c r="BM142" s="26">
        <f t="shared" si="173"/>
        <v>8.084847870119323E-2</v>
      </c>
      <c r="BN142" s="26">
        <f t="shared" si="173"/>
        <v>8.0909957910521135E-2</v>
      </c>
      <c r="BO142" s="26">
        <f t="shared" si="173"/>
        <v>8.0908571480164726E-2</v>
      </c>
      <c r="BP142" s="26">
        <f t="shared" si="173"/>
        <v>8.0859030098897999E-2</v>
      </c>
      <c r="BQ142" s="26">
        <f t="shared" si="173"/>
        <v>8.0773099212623017E-2</v>
      </c>
      <c r="BR142" s="26">
        <f t="shared" si="173"/>
        <v>8.0660166166630812E-2</v>
      </c>
      <c r="BS142" s="26">
        <f t="shared" si="173"/>
        <v>8.0527698932251562E-2</v>
      </c>
      <c r="BT142" s="26">
        <f t="shared" si="173"/>
        <v>8.0381617215819795E-2</v>
      </c>
      <c r="BU142" s="26">
        <f t="shared" si="173"/>
        <v>8.02265927291511E-2</v>
      </c>
      <c r="BV142" s="26">
        <f t="shared" si="173"/>
        <v>8.0066292164878608E-2</v>
      </c>
      <c r="BW142" s="26">
        <f t="shared" si="173"/>
        <v>7.9903573813305664E-2</v>
      </c>
      <c r="BX142" s="26">
        <f t="shared" si="173"/>
        <v>7.9740646656574848E-2</v>
      </c>
      <c r="BY142" s="26">
        <f t="shared" si="173"/>
        <v>7.9579199081966409E-2</v>
      </c>
      <c r="BZ142" s="26">
        <f t="shared" si="173"/>
        <v>7.9420502989565073E-2</v>
      </c>
      <c r="CA142" s="26">
        <f t="shared" si="173"/>
        <v>7.9265497966555257E-2</v>
      </c>
      <c r="CB142" s="26">
        <f t="shared" si="173"/>
        <v>7.9114859309741964E-2</v>
      </c>
      <c r="CC142" s="26">
        <f t="shared" si="173"/>
        <v>7.8969052958324654E-2</v>
      </c>
      <c r="CD142" s="26">
        <f t="shared" si="173"/>
        <v>7.8828379817323685E-2</v>
      </c>
      <c r="CE142" s="26">
        <f t="shared" si="173"/>
        <v>7.869301148169959E-2</v>
      </c>
      <c r="CF142" s="26">
        <f t="shared" si="173"/>
        <v>7.8563018990639874E-2</v>
      </c>
      <c r="CG142" s="26">
        <f t="shared" si="173"/>
        <v>7.8438395933430813E-2</v>
      </c>
      <c r="CH142" s="26">
        <f t="shared" si="173"/>
        <v>7.8319076978842314E-2</v>
      </c>
      <c r="CI142" s="26">
        <f t="shared" si="173"/>
        <v>7.8204952697808805E-2</v>
      </c>
      <c r="CJ142" s="26">
        <f t="shared" si="173"/>
        <v>7.8095881385324251E-2</v>
      </c>
      <c r="CK142" s="26">
        <f t="shared" si="173"/>
        <v>7.799169845458076E-2</v>
      </c>
      <c r="CL142" s="26">
        <f t="shared" ref="BM142:DS146" si="179">-(LN(CL$7)/CL$6)+(CL$8/CL$6)*$C142</f>
        <v>7.789222386856165E-2</v>
      </c>
      <c r="CM142" s="26">
        <f t="shared" si="179"/>
        <v>7.7797267986791388E-2</v>
      </c>
      <c r="CN142" s="26">
        <f t="shared" si="179"/>
        <v>7.7706636133888313E-2</v>
      </c>
      <c r="CO142" s="26">
        <f t="shared" si="179"/>
        <v>7.7620132138851355E-2</v>
      </c>
      <c r="CP142" s="26">
        <f t="shared" si="179"/>
        <v>7.7537561047117967E-2</v>
      </c>
      <c r="CQ142" s="26">
        <f t="shared" si="179"/>
        <v>7.7458731169316522E-2</v>
      </c>
      <c r="CR142" s="26">
        <f t="shared" si="179"/>
        <v>7.7383455599653136E-2</v>
      </c>
      <c r="CS142" s="26">
        <f t="shared" si="179"/>
        <v>7.7311553311679673E-2</v>
      </c>
      <c r="CT142" s="26">
        <f t="shared" si="179"/>
        <v>7.7242849918702755E-2</v>
      </c>
      <c r="CU142" s="26">
        <f t="shared" si="179"/>
        <v>7.7177178169432634E-2</v>
      </c>
      <c r="CV142" s="26">
        <f t="shared" si="179"/>
        <v>7.7114378235920891E-2</v>
      </c>
      <c r="CW142" s="26">
        <f t="shared" si="179"/>
        <v>7.7054297839817987E-2</v>
      </c>
      <c r="CX142" s="26">
        <f t="shared" si="179"/>
        <v>7.6996792254023422E-2</v>
      </c>
      <c r="CY142" s="26">
        <f t="shared" si="179"/>
        <v>7.694172420952132E-2</v>
      </c>
      <c r="CZ142" s="26">
        <f t="shared" si="179"/>
        <v>7.6888963731278279E-2</v>
      </c>
      <c r="DA142" s="26">
        <f t="shared" si="179"/>
        <v>7.6838387922279025E-2</v>
      </c>
      <c r="DB142" s="26">
        <f t="shared" si="179"/>
        <v>7.6789880710878153E-2</v>
      </c>
      <c r="DC142" s="26">
        <f t="shared" si="179"/>
        <v>7.6743332573488698E-2</v>
      </c>
      <c r="DD142" s="26">
        <f t="shared" si="179"/>
        <v>7.6698640242070612E-2</v>
      </c>
      <c r="DE142" s="26">
        <f t="shared" si="179"/>
        <v>7.6655706403815985E-2</v>
      </c>
      <c r="DF142" s="26">
        <f t="shared" si="179"/>
        <v>7.6614439398759171E-2</v>
      </c>
      <c r="DG142" s="26">
        <f t="shared" si="179"/>
        <v>7.6574752919696468E-2</v>
      </c>
      <c r="DH142" s="26">
        <f t="shared" si="179"/>
        <v>7.653656571772148E-2</v>
      </c>
      <c r="DI142" s="26">
        <f t="shared" si="179"/>
        <v>7.6499801315817489E-2</v>
      </c>
      <c r="DJ142" s="26">
        <f t="shared" si="179"/>
        <v>7.6464387732259512E-2</v>
      </c>
      <c r="DK142" s="26">
        <f t="shared" si="179"/>
        <v>7.6430257215030412E-2</v>
      </c>
      <c r="DL142" s="26">
        <f t="shared" si="179"/>
        <v>7.6397345988023835E-2</v>
      </c>
      <c r="DM142" s="26">
        <f t="shared" si="179"/>
        <v>7.6365594009467117E-2</v>
      </c>
      <c r="DN142" s="26">
        <f t="shared" si="179"/>
        <v>7.6334944742733127E-2</v>
      </c>
      <c r="DO142" s="26">
        <f t="shared" si="179"/>
        <v>7.6305344939508329E-2</v>
      </c>
      <c r="DP142" s="26">
        <f t="shared" si="179"/>
        <v>7.6276744435128482E-2</v>
      </c>
      <c r="DQ142" s="26">
        <f t="shared" si="179"/>
        <v>7.6249095955780097E-2</v>
      </c>
      <c r="DR142" s="26">
        <f t="shared" si="179"/>
        <v>7.6222354937181977E-2</v>
      </c>
      <c r="DS142" s="26">
        <f t="shared" si="179"/>
        <v>7.6196479354302557E-2</v>
      </c>
      <c r="DT142" s="6">
        <f>2*(100-(100*G142))/SUM($D142:G142)/100</f>
        <v>8.2563970041533458E-2</v>
      </c>
      <c r="DU142" s="6">
        <f>2*(100-(100*I142))/SUM($D142:I142)/100</f>
        <v>8.2436222357644195E-2</v>
      </c>
      <c r="DV142" s="6">
        <f>2*(100-(100*M142))/SUM($D142:M142)/100</f>
        <v>8.1938169368748412E-2</v>
      </c>
      <c r="DW142" s="6">
        <f>2*(100-(100*Q142))/SUM($D142:Q142)/100</f>
        <v>8.1377299986409551E-2</v>
      </c>
      <c r="DX142" s="6">
        <f>2*(100-(100*W142))/SUM($D142:W142)/100</f>
        <v>8.0654940293104826E-2</v>
      </c>
      <c r="DY142" s="7">
        <f>(DT142-'Data for assignment'!C132)^2</f>
        <v>1.5976177379550159E-6</v>
      </c>
      <c r="DZ142" s="7">
        <f>(DU142-'Data for assignment'!D132)^2</f>
        <v>4.0675876644654067E-9</v>
      </c>
      <c r="EA142" s="7">
        <f>(DV142-'Data for assignment'!E132)^2</f>
        <v>1.5922089709899881E-6</v>
      </c>
      <c r="EB142" s="7">
        <f>(DW142-'Data for assignment'!F132)^2</f>
        <v>8.5421929056506807E-6</v>
      </c>
      <c r="EC142" s="7">
        <f>(DX142-'Data for assignment'!G132)^2</f>
        <v>1.4784468769354022E-5</v>
      </c>
    </row>
    <row r="143" spans="1:133" x14ac:dyDescent="0.3">
      <c r="A143" s="8">
        <v>33074</v>
      </c>
      <c r="B143" s="3">
        <v>7.9000001E-2</v>
      </c>
      <c r="C143" s="4">
        <f t="shared" si="176"/>
        <v>7.8912932665226032E-2</v>
      </c>
      <c r="D143" s="5">
        <f t="shared" si="175"/>
        <v>0.96114980150838414</v>
      </c>
      <c r="E143" s="5">
        <f t="shared" si="175"/>
        <v>0.9236001680079251</v>
      </c>
      <c r="F143" s="5">
        <f t="shared" si="175"/>
        <v>0.88743350517302277</v>
      </c>
      <c r="G143" s="5">
        <f t="shared" si="175"/>
        <v>0.85268214700717915</v>
      </c>
      <c r="H143" s="5">
        <f t="shared" si="175"/>
        <v>0.81934400031149501</v>
      </c>
      <c r="I143" s="5">
        <f t="shared" si="175"/>
        <v>0.78739392952970855</v>
      </c>
      <c r="J143" s="5">
        <f t="shared" si="175"/>
        <v>0.75679195454591353</v>
      </c>
      <c r="K143" s="5">
        <f t="shared" si="175"/>
        <v>0.72748908704976334</v>
      </c>
      <c r="L143" s="5">
        <f t="shared" si="175"/>
        <v>0.69943143181653189</v>
      </c>
      <c r="M143" s="5">
        <f t="shared" si="175"/>
        <v>0.67256302292342895</v>
      </c>
      <c r="N143" s="5">
        <f t="shared" si="175"/>
        <v>0.64682774462209081</v>
      </c>
      <c r="O143" s="5">
        <f t="shared" si="175"/>
        <v>0.62217059526633689</v>
      </c>
      <c r="P143" s="5">
        <f t="shared" si="175"/>
        <v>0.59853848406548382</v>
      </c>
      <c r="Q143" s="5">
        <f t="shared" si="175"/>
        <v>0.57588069924947805</v>
      </c>
      <c r="R143" s="5">
        <f t="shared" si="175"/>
        <v>0.55414914828690987</v>
      </c>
      <c r="S143" s="5">
        <f t="shared" si="175"/>
        <v>0.53329844280546412</v>
      </c>
      <c r="T143" s="5">
        <f t="shared" si="174"/>
        <v>0.51328588030509692</v>
      </c>
      <c r="U143" s="5">
        <f t="shared" si="174"/>
        <v>0.4940713597153697</v>
      </c>
      <c r="V143" s="5">
        <f t="shared" si="174"/>
        <v>0.47561725689284939</v>
      </c>
      <c r="W143" s="5">
        <f t="shared" si="174"/>
        <v>0.45788827820893679</v>
      </c>
      <c r="X143" s="5">
        <f t="shared" si="178"/>
        <v>0.44085130464489725</v>
      </c>
      <c r="Y143" s="5">
        <f t="shared" si="178"/>
        <v>0.4244752346980637</v>
      </c>
      <c r="Z143" s="5">
        <f t="shared" si="178"/>
        <v>0.40873083147445322</v>
      </c>
      <c r="AA143" s="5">
        <f t="shared" si="178"/>
        <v>0.39359057727647662</v>
      </c>
      <c r="AB143" s="5">
        <f t="shared" si="178"/>
        <v>0.37902853755330773</v>
      </c>
      <c r="AC143" s="5">
        <f t="shared" si="178"/>
        <v>0.36502023509201803</v>
      </c>
      <c r="AD143" s="5">
        <f t="shared" si="178"/>
        <v>0.35154253466252638</v>
      </c>
      <c r="AE143" s="5">
        <f t="shared" si="178"/>
        <v>0.33857353789573075</v>
      </c>
      <c r="AF143" s="5">
        <f t="shared" si="178"/>
        <v>0.32609248790413686</v>
      </c>
      <c r="AG143" s="5">
        <f t="shared" si="178"/>
        <v>0.31407968299866545</v>
      </c>
      <c r="AH143" s="5">
        <f t="shared" si="178"/>
        <v>0.30251639877851011</v>
      </c>
      <c r="AI143" s="5">
        <f t="shared" si="178"/>
        <v>0.29138481784734616</v>
      </c>
      <c r="AJ143" s="5">
        <f t="shared" si="178"/>
        <v>0.28066796642055208</v>
      </c>
      <c r="AK143" s="5">
        <f t="shared" si="178"/>
        <v>0.27034965712143011</v>
      </c>
      <c r="AL143" s="5">
        <f t="shared" si="178"/>
        <v>0.26041443731061403</v>
      </c>
      <c r="AM143" s="5">
        <f t="shared" si="178"/>
        <v>0.2508475423456355</v>
      </c>
      <c r="AN143" s="5">
        <f t="shared" si="178"/>
        <v>0.24163485322272499</v>
      </c>
      <c r="AO143" s="5">
        <f t="shared" si="178"/>
        <v>0.23276285810753575</v>
      </c>
      <c r="AP143" s="5">
        <f t="shared" si="178"/>
        <v>0.22421861731380763</v>
      </c>
      <c r="AQ143" s="5">
        <f t="shared" si="178"/>
        <v>0.21598973133797497</v>
      </c>
      <c r="AR143" s="5">
        <f t="shared" si="178"/>
        <v>0.20806431160280967</v>
      </c>
      <c r="AS143" s="5">
        <f t="shared" si="178"/>
        <v>0.20043095360415139</v>
      </c>
      <c r="AT143" s="5">
        <f t="shared" si="178"/>
        <v>0.19307871219163289</v>
      </c>
      <c r="AU143" s="5">
        <f t="shared" si="178"/>
        <v>0.18599707874720131</v>
      </c>
      <c r="AV143" s="5">
        <f t="shared" si="178"/>
        <v>0.17917596005442085</v>
      </c>
      <c r="AW143" s="5">
        <f t="shared" si="178"/>
        <v>0.17260565867729463</v>
      </c>
      <c r="AX143" s="5">
        <f t="shared" si="178"/>
        <v>0.16627685468998685</v>
      </c>
      <c r="AY143" s="5">
        <f t="shared" si="178"/>
        <v>0.16018058861865961</v>
      </c>
      <c r="AZ143" s="5">
        <f t="shared" si="178"/>
        <v>0.15430824547397085</v>
      </c>
      <c r="BA143" s="5">
        <f t="shared" si="178"/>
        <v>0.14865153976789106</v>
      </c>
      <c r="BB143" s="5">
        <f t="shared" si="178"/>
        <v>0.14320250142164748</v>
      </c>
      <c r="BC143" s="5">
        <f t="shared" si="178"/>
        <v>0.13795346248303814</v>
      </c>
      <c r="BD143" s="5">
        <f t="shared" si="178"/>
        <v>0.13289704458128299</v>
      </c>
      <c r="BE143" s="5">
        <f t="shared" si="178"/>
        <v>0.12802614705619611</v>
      </c>
      <c r="BF143" s="5">
        <f t="shared" si="178"/>
        <v>0.12333393570593365</v>
      </c>
      <c r="BG143" s="5">
        <f t="shared" si="178"/>
        <v>0.11881383210405239</v>
      </c>
      <c r="BH143" s="5">
        <f t="shared" si="178"/>
        <v>0.11445950344223572</v>
      </c>
      <c r="BI143" s="5">
        <f t="shared" si="178"/>
        <v>0.11026485285992083</v>
      </c>
      <c r="BJ143" s="5">
        <f t="shared" si="178"/>
        <v>0.10622401022629174</v>
      </c>
      <c r="BK143" s="5">
        <f t="shared" si="178"/>
        <v>0.10233132334378511</v>
      </c>
      <c r="BL143" s="26">
        <f t="shared" si="177"/>
        <v>7.9250002596002955E-2</v>
      </c>
      <c r="BM143" s="26">
        <f t="shared" si="179"/>
        <v>7.9476019596307526E-2</v>
      </c>
      <c r="BN143" s="26">
        <f t="shared" si="179"/>
        <v>7.9614456125464791E-2</v>
      </c>
      <c r="BO143" s="26">
        <f t="shared" si="179"/>
        <v>7.968421523423419E-2</v>
      </c>
      <c r="BP143" s="26">
        <f t="shared" si="179"/>
        <v>7.9700503405772533E-2</v>
      </c>
      <c r="BQ143" s="26">
        <f t="shared" si="179"/>
        <v>7.9675536671635863E-2</v>
      </c>
      <c r="BR143" s="26">
        <f t="shared" si="179"/>
        <v>7.9619112053256474E-2</v>
      </c>
      <c r="BS143" s="26">
        <f t="shared" si="179"/>
        <v>7.9539070166970482E-2</v>
      </c>
      <c r="BT143" s="26">
        <f t="shared" si="179"/>
        <v>7.944166983259579E-2</v>
      </c>
      <c r="BU143" s="26">
        <f t="shared" si="179"/>
        <v>7.9331891502556096E-2</v>
      </c>
      <c r="BV143" s="26">
        <f t="shared" si="179"/>
        <v>7.9213683088864034E-2</v>
      </c>
      <c r="BW143" s="26">
        <f t="shared" si="179"/>
        <v>7.9090159155143488E-2</v>
      </c>
      <c r="BX143" s="26">
        <f t="shared" si="179"/>
        <v>7.8963762336927396E-2</v>
      </c>
      <c r="BY143" s="26">
        <f t="shared" si="179"/>
        <v>7.8836394156709635E-2</v>
      </c>
      <c r="BZ143" s="26">
        <f t="shared" si="179"/>
        <v>7.8709521031167712E-2</v>
      </c>
      <c r="CA143" s="26">
        <f t="shared" si="179"/>
        <v>7.8584260162761682E-2</v>
      </c>
      <c r="CB143" s="26">
        <f t="shared" si="179"/>
        <v>7.8461449115246829E-2</v>
      </c>
      <c r="CC143" s="26">
        <f t="shared" si="179"/>
        <v>7.8341702151267123E-2</v>
      </c>
      <c r="CD143" s="26">
        <f t="shared" si="179"/>
        <v>7.8225455826952853E-2</v>
      </c>
      <c r="CE143" s="26">
        <f t="shared" si="179"/>
        <v>7.8113005866632251E-2</v>
      </c>
      <c r="CF143" s="26">
        <f t="shared" si="179"/>
        <v>7.8004536958898543E-2</v>
      </c>
      <c r="CG143" s="26">
        <f t="shared" si="179"/>
        <v>7.7900146806042292E-2</v>
      </c>
      <c r="CH143" s="26">
        <f t="shared" si="179"/>
        <v>7.7799865508316954E-2</v>
      </c>
      <c r="CI143" s="26">
        <f t="shared" si="179"/>
        <v>7.7703671161412621E-2</v>
      </c>
      <c r="CJ143" s="26">
        <f t="shared" si="179"/>
        <v>7.7611502380796699E-2</v>
      </c>
      <c r="CK143" s="26">
        <f t="shared" si="179"/>
        <v>7.7523268332926151E-2</v>
      </c>
      <c r="CL143" s="26">
        <f t="shared" si="179"/>
        <v>7.7438856744828546E-2</v>
      </c>
      <c r="CM143" s="26">
        <f t="shared" si="179"/>
        <v>7.7358140275421552E-2</v>
      </c>
      <c r="CN143" s="26">
        <f t="shared" si="179"/>
        <v>7.7280981560326464E-2</v>
      </c>
      <c r="CO143" s="26">
        <f t="shared" si="179"/>
        <v>7.7207237183715915E-2</v>
      </c>
      <c r="CP143" s="26">
        <f t="shared" si="179"/>
        <v>7.7136760783390018E-2</v>
      </c>
      <c r="CQ143" s="26">
        <f t="shared" si="179"/>
        <v>7.7069405456755558E-2</v>
      </c>
      <c r="CR143" s="26">
        <f t="shared" si="179"/>
        <v>7.7005025604033758E-2</v>
      </c>
      <c r="CS143" s="26">
        <f t="shared" si="179"/>
        <v>7.6943478319499672E-2</v>
      </c>
      <c r="CT143" s="26">
        <f t="shared" si="179"/>
        <v>7.6884624420772624E-2</v>
      </c>
      <c r="CU143" s="26">
        <f t="shared" si="179"/>
        <v>7.6828329189249145E-2</v>
      </c>
      <c r="CV143" s="26">
        <f t="shared" si="179"/>
        <v>7.6774462880979416E-2</v>
      </c>
      <c r="CW143" s="26">
        <f t="shared" si="179"/>
        <v>7.6722901056052742E-2</v>
      </c>
      <c r="CX143" s="26">
        <f t="shared" si="179"/>
        <v>7.6673524765404538E-2</v>
      </c>
      <c r="CY143" s="26">
        <f t="shared" si="179"/>
        <v>7.6626220626500319E-2</v>
      </c>
      <c r="CZ143" s="26">
        <f t="shared" si="179"/>
        <v>7.658088081327788E-2</v>
      </c>
      <c r="DA143" s="26">
        <f t="shared" si="179"/>
        <v>7.6537402980783556E-2</v>
      </c>
      <c r="DB143" s="26">
        <f t="shared" si="179"/>
        <v>7.6495690140912093E-2</v>
      </c>
      <c r="DC143" s="26">
        <f t="shared" si="179"/>
        <v>7.6455650502385411E-2</v>
      </c>
      <c r="DD143" s="26">
        <f t="shared" si="179"/>
        <v>7.6417197285442148E-2</v>
      </c>
      <c r="DE143" s="26">
        <f t="shared" si="179"/>
        <v>7.6380248519549068E-2</v>
      </c>
      <c r="DF143" s="26">
        <f t="shared" si="179"/>
        <v>7.6344726830689852E-2</v>
      </c>
      <c r="DG143" s="26">
        <f t="shared" si="179"/>
        <v>7.6310559223366839E-2</v>
      </c>
      <c r="DH143" s="26">
        <f t="shared" si="179"/>
        <v>7.6277676861301505E-2</v>
      </c>
      <c r="DI143" s="26">
        <f t="shared" si="179"/>
        <v>7.6246014849892171E-2</v>
      </c>
      <c r="DJ143" s="26">
        <f t="shared" si="179"/>
        <v>7.6215512022740836E-2</v>
      </c>
      <c r="DK143" s="26">
        <f t="shared" si="179"/>
        <v>7.6186110733961226E-2</v>
      </c>
      <c r="DL143" s="26">
        <f t="shared" si="179"/>
        <v>7.6157756657501893E-2</v>
      </c>
      <c r="DM143" s="26">
        <f t="shared" si="179"/>
        <v>7.6130398594335388E-2</v>
      </c>
      <c r="DN143" s="26">
        <f t="shared" si="179"/>
        <v>7.6103988288063237E-2</v>
      </c>
      <c r="DO143" s="26">
        <f t="shared" si="179"/>
        <v>7.6078480249248639E-2</v>
      </c>
      <c r="DP143" s="26">
        <f t="shared" si="179"/>
        <v>7.6053831588602627E-2</v>
      </c>
      <c r="DQ143" s="26">
        <f t="shared" si="179"/>
        <v>7.6030001859007074E-2</v>
      </c>
      <c r="DR143" s="26">
        <f t="shared" si="179"/>
        <v>7.6006952906248426E-2</v>
      </c>
      <c r="DS143" s="26">
        <f t="shared" si="179"/>
        <v>7.5984648728254153E-2</v>
      </c>
      <c r="DT143" s="6">
        <f>2*(100-(100*G143))/SUM($D143:G143)/100</f>
        <v>8.1281828551687418E-2</v>
      </c>
      <c r="DU143" s="6">
        <f>2*(100-(100*I143))/SUM($D143:I143)/100</f>
        <v>8.1277592377121358E-2</v>
      </c>
      <c r="DV143" s="6">
        <f>2*(100-(100*M143))/SUM($D143:M143)/100</f>
        <v>8.0969800645737444E-2</v>
      </c>
      <c r="DW143" s="6">
        <f>2*(100-(100*Q143))/SUM($D143:Q143)/100</f>
        <v>8.0544555532758896E-2</v>
      </c>
      <c r="DX143" s="6">
        <f>2*(100-(100*W143))/SUM($D143:W143)/100</f>
        <v>7.9959798878853641E-2</v>
      </c>
      <c r="DY143" s="7">
        <f>(DT143-'Data for assignment'!C133)^2</f>
        <v>2.3215971687928776E-7</v>
      </c>
      <c r="DZ143" s="7">
        <f>(DU143-'Data for assignment'!D133)^2</f>
        <v>2.7291285889644707E-7</v>
      </c>
      <c r="EA143" s="7">
        <f>(DV143-'Data for assignment'!E133)^2</f>
        <v>3.3496186951559513E-6</v>
      </c>
      <c r="EB143" s="7">
        <f>(DW143-'Data for assignment'!F133)^2</f>
        <v>1.4103385679207608E-5</v>
      </c>
      <c r="EC143" s="7">
        <f>(DX143-'Data for assignment'!G133)^2</f>
        <v>2.3427498491160284E-5</v>
      </c>
    </row>
    <row r="144" spans="1:133" x14ac:dyDescent="0.3">
      <c r="A144" s="8">
        <v>33081</v>
      </c>
      <c r="B144" s="3">
        <v>7.8499999000000001E-2</v>
      </c>
      <c r="C144" s="4">
        <f t="shared" si="176"/>
        <v>7.8397581804386982E-2</v>
      </c>
      <c r="D144" s="5">
        <f t="shared" si="175"/>
        <v>0.96138303339033848</v>
      </c>
      <c r="E144" s="5">
        <f t="shared" si="175"/>
        <v>0.92402280057026032</v>
      </c>
      <c r="F144" s="5">
        <f t="shared" si="175"/>
        <v>0.8880085291508385</v>
      </c>
      <c r="G144" s="5">
        <f t="shared" si="175"/>
        <v>0.85337842459502977</v>
      </c>
      <c r="H144" s="5">
        <f t="shared" si="175"/>
        <v>0.82013541149697122</v>
      </c>
      <c r="I144" s="5">
        <f t="shared" si="175"/>
        <v>0.78825862093369736</v>
      </c>
      <c r="J144" s="5">
        <f t="shared" si="175"/>
        <v>0.75771168764236008</v>
      </c>
      <c r="K144" s="5">
        <f t="shared" si="175"/>
        <v>0.72844867807948377</v>
      </c>
      <c r="L144" s="5">
        <f t="shared" si="175"/>
        <v>0.7004182737432505</v>
      </c>
      <c r="M144" s="5">
        <f t="shared" si="175"/>
        <v>0.67356667932942815</v>
      </c>
      <c r="N144" s="5">
        <f t="shared" si="175"/>
        <v>0.64783960582788336</v>
      </c>
      <c r="O144" s="5">
        <f t="shared" si="175"/>
        <v>0.62318358776663363</v>
      </c>
      <c r="P144" s="5">
        <f t="shared" si="175"/>
        <v>0.59954682535322168</v>
      </c>
      <c r="Q144" s="5">
        <f t="shared" si="175"/>
        <v>0.57687969110755177</v>
      </c>
      <c r="R144" s="5">
        <f t="shared" si="175"/>
        <v>0.55513500258603088</v>
      </c>
      <c r="S144" s="5">
        <f t="shared" si="175"/>
        <v>0.53426813471864643</v>
      </c>
      <c r="T144" s="5">
        <f t="shared" si="174"/>
        <v>0.51423702462053744</v>
      </c>
      <c r="U144" s="5">
        <f t="shared" si="174"/>
        <v>0.49500210659910854</v>
      </c>
      <c r="V144" s="5">
        <f t="shared" si="174"/>
        <v>0.47652620402674684</v>
      </c>
      <c r="W144" s="5">
        <f t="shared" si="174"/>
        <v>0.45877439671760423</v>
      </c>
      <c r="X144" s="5">
        <f t="shared" si="178"/>
        <v>0.44171387663775885</v>
      </c>
      <c r="Y144" s="5">
        <f t="shared" si="178"/>
        <v>0.42531380060006035</v>
      </c>
      <c r="Z144" s="5">
        <f t="shared" si="178"/>
        <v>0.40954514561061023</v>
      </c>
      <c r="AA144" s="5">
        <f t="shared" si="178"/>
        <v>0.39438057042019958</v>
      </c>
      <c r="AB144" s="5">
        <f t="shared" si="178"/>
        <v>0.37979428535330384</v>
      </c>
      <c r="AC144" s="5">
        <f t="shared" si="178"/>
        <v>0.36576193146455466</v>
      </c>
      <c r="AD144" s="5">
        <f t="shared" si="178"/>
        <v>0.35226046937975392</v>
      </c>
      <c r="AE144" s="5">
        <f t="shared" si="178"/>
        <v>0.33926807772158168</v>
      </c>
      <c r="AF144" s="5">
        <f t="shared" si="178"/>
        <v>0.32676406073069281</v>
      </c>
      <c r="AG144" s="5">
        <f t="shared" si="178"/>
        <v>0.31472876452104454</v>
      </c>
      <c r="AH144" s="5">
        <f t="shared" si="178"/>
        <v>0.30314350131794104</v>
      </c>
      <c r="AI144" s="5">
        <f t="shared" si="178"/>
        <v>0.29199048099237052</v>
      </c>
      <c r="AJ144" s="5">
        <f t="shared" si="178"/>
        <v>0.28125274920708093</v>
      </c>
      <c r="AK144" s="5">
        <f t="shared" si="178"/>
        <v>0.27091413151521065</v>
      </c>
      <c r="AL144" s="5">
        <f t="shared" si="178"/>
        <v>0.26095918279181657</v>
      </c>
      <c r="AM144" s="5">
        <f t="shared" si="178"/>
        <v>0.25137314142581763</v>
      </c>
      <c r="AN144" s="5">
        <f t="shared" si="178"/>
        <v>0.24214188775026022</v>
      </c>
      <c r="AO144" s="5">
        <f t="shared" si="178"/>
        <v>0.23325190623945172</v>
      </c>
      <c r="AP144" s="5">
        <f t="shared" si="178"/>
        <v>0.22469025105049165</v>
      </c>
      <c r="AQ144" s="5">
        <f t="shared" si="178"/>
        <v>0.21644451453288885</v>
      </c>
      <c r="AR144" s="5">
        <f t="shared" si="178"/>
        <v>0.20850279837265728</v>
      </c>
      <c r="AS144" s="5">
        <f t="shared" si="178"/>
        <v>0.20085368707622422</v>
      </c>
      <c r="AT144" s="5">
        <f t="shared" si="178"/>
        <v>0.19348622353463538</v>
      </c>
      <c r="AU144" s="5">
        <f t="shared" si="178"/>
        <v>0.1863898864399875</v>
      </c>
      <c r="AV144" s="5">
        <f t="shared" si="178"/>
        <v>0.17955456935398065</v>
      </c>
      <c r="AW144" s="5">
        <f t="shared" si="178"/>
        <v>0.17297056125319352</v>
      </c>
      <c r="AX144" s="5">
        <f t="shared" si="178"/>
        <v>0.16662852839745015</v>
      </c>
      <c r="AY144" s="5">
        <f t="shared" si="178"/>
        <v>0.16051949738672916</v>
      </c>
      <c r="AZ144" s="5">
        <f t="shared" si="178"/>
        <v>0.15463483928876523</v>
      </c>
      <c r="BA144" s="5">
        <f t="shared" si="178"/>
        <v>0.14896625473406269</v>
      </c>
      <c r="BB144" s="5">
        <f t="shared" si="178"/>
        <v>0.14350575988773442</v>
      </c>
      <c r="BC144" s="5">
        <f t="shared" si="178"/>
        <v>0.1382456732186218</v>
      </c>
      <c r="BD144" s="5">
        <f t="shared" si="178"/>
        <v>0.13317860299574552</v>
      </c>
      <c r="BE144" s="5">
        <f t="shared" si="178"/>
        <v>0.1282974354504714</v>
      </c>
      <c r="BF144" s="5">
        <f t="shared" si="178"/>
        <v>0.12359532355000517</v>
      </c>
      <c r="BG144" s="5">
        <f t="shared" si="178"/>
        <v>0.11906567633410739</v>
      </c>
      <c r="BH144" s="5">
        <f t="shared" si="178"/>
        <v>0.11470214877236687</v>
      </c>
      <c r="BI144" s="5">
        <f t="shared" si="178"/>
        <v>0.11049863210409953</v>
      </c>
      <c r="BJ144" s="5">
        <f t="shared" si="178"/>
        <v>0.10644924462704645</v>
      </c>
      <c r="BK144" s="5">
        <f t="shared" si="178"/>
        <v>0.10254832290461693</v>
      </c>
      <c r="BL144" s="26">
        <f t="shared" si="177"/>
        <v>7.8764742986669134E-2</v>
      </c>
      <c r="BM144" s="26">
        <f t="shared" si="179"/>
        <v>7.9018531703058739E-2</v>
      </c>
      <c r="BN144" s="26">
        <f t="shared" si="179"/>
        <v>7.9182620757667202E-2</v>
      </c>
      <c r="BO144" s="26">
        <f t="shared" si="179"/>
        <v>7.9276095125195761E-2</v>
      </c>
      <c r="BP144" s="26">
        <f t="shared" si="179"/>
        <v>7.9314326554146358E-2</v>
      </c>
      <c r="BQ144" s="26">
        <f t="shared" si="179"/>
        <v>7.9309681271793692E-2</v>
      </c>
      <c r="BR144" s="26">
        <f t="shared" si="179"/>
        <v>7.9272092858738999E-2</v>
      </c>
      <c r="BS144" s="26">
        <f t="shared" si="179"/>
        <v>7.920952614673446E-2</v>
      </c>
      <c r="BT144" s="26">
        <f t="shared" si="179"/>
        <v>7.9128352993802498E-2</v>
      </c>
      <c r="BU144" s="26">
        <f t="shared" si="179"/>
        <v>7.9033656766245935E-2</v>
      </c>
      <c r="BV144" s="26">
        <f t="shared" si="179"/>
        <v>7.892947911618306E-2</v>
      </c>
      <c r="BW144" s="26">
        <f t="shared" si="179"/>
        <v>7.8819020031962644E-2</v>
      </c>
      <c r="BX144" s="26">
        <f t="shared" si="179"/>
        <v>7.8704800033840699E-2</v>
      </c>
      <c r="BY144" s="26">
        <f t="shared" si="179"/>
        <v>7.8588791689619131E-2</v>
      </c>
      <c r="BZ144" s="26">
        <f t="shared" si="179"/>
        <v>7.8472526255055824E-2</v>
      </c>
      <c r="CA144" s="26">
        <f t="shared" si="179"/>
        <v>7.8357180137900106E-2</v>
      </c>
      <c r="CB144" s="26">
        <f t="shared" si="179"/>
        <v>7.8243644991070935E-2</v>
      </c>
      <c r="CC144" s="26">
        <f t="shared" si="179"/>
        <v>7.8132584518525297E-2</v>
      </c>
      <c r="CD144" s="26">
        <f t="shared" si="179"/>
        <v>7.8024480493580822E-2</v>
      </c>
      <c r="CE144" s="26">
        <f t="shared" si="179"/>
        <v>7.7919670017159548E-2</v>
      </c>
      <c r="CF144" s="26">
        <f t="shared" si="179"/>
        <v>7.7818375661116254E-2</v>
      </c>
      <c r="CG144" s="26">
        <f t="shared" si="179"/>
        <v>7.7720729832191915E-2</v>
      </c>
      <c r="CH144" s="26">
        <f t="shared" si="179"/>
        <v>7.7626794441240585E-2</v>
      </c>
      <c r="CI144" s="26">
        <f t="shared" si="179"/>
        <v>7.7536576758968107E-2</v>
      </c>
      <c r="CJ144" s="26">
        <f t="shared" si="179"/>
        <v>7.7450042174422321E-2</v>
      </c>
      <c r="CK144" s="26">
        <f t="shared" si="179"/>
        <v>7.7367124438563709E-2</v>
      </c>
      <c r="CL144" s="26">
        <f t="shared" si="179"/>
        <v>7.7287733866509931E-2</v>
      </c>
      <c r="CM144" s="26">
        <f t="shared" si="179"/>
        <v>7.7211763883712245E-2</v>
      </c>
      <c r="CN144" s="26">
        <f t="shared" si="179"/>
        <v>7.7139096229523307E-2</v>
      </c>
      <c r="CO144" s="26">
        <f t="shared" si="179"/>
        <v>7.7069605073232239E-2</v>
      </c>
      <c r="CP144" s="26">
        <f t="shared" si="179"/>
        <v>7.7003160250147376E-2</v>
      </c>
      <c r="CQ144" s="26">
        <f t="shared" si="179"/>
        <v>7.6939629786651392E-2</v>
      </c>
      <c r="CR144" s="26">
        <f t="shared" si="179"/>
        <v>7.6878881851683151E-2</v>
      </c>
      <c r="CS144" s="26">
        <f t="shared" si="179"/>
        <v>7.6820786246467737E-2</v>
      </c>
      <c r="CT144" s="26">
        <f t="shared" si="179"/>
        <v>7.6765215523434502E-2</v>
      </c>
      <c r="CU144" s="26">
        <f t="shared" si="179"/>
        <v>7.6712045808244922E-2</v>
      </c>
      <c r="CV144" s="26">
        <f t="shared" si="179"/>
        <v>7.6661157384982109E-2</v>
      </c>
      <c r="CW144" s="26">
        <f t="shared" si="179"/>
        <v>7.6612435093245931E-2</v>
      </c>
      <c r="CX144" s="26">
        <f t="shared" si="179"/>
        <v>7.6565768576679044E-2</v>
      </c>
      <c r="CY144" s="26">
        <f t="shared" si="179"/>
        <v>7.652105241493401E-2</v>
      </c>
      <c r="CZ144" s="26">
        <f t="shared" si="179"/>
        <v>7.6478186164963616E-2</v>
      </c>
      <c r="DA144" s="26">
        <f t="shared" si="179"/>
        <v>7.6437074332524238E-2</v>
      </c>
      <c r="DB144" s="26">
        <f t="shared" si="179"/>
        <v>7.6397626290711881E-2</v>
      </c>
      <c r="DC144" s="26">
        <f t="shared" si="179"/>
        <v>7.635975615903777E-2</v>
      </c>
      <c r="DD144" s="26">
        <f t="shared" si="179"/>
        <v>7.6323382653851801E-2</v>
      </c>
      <c r="DE144" s="26">
        <f t="shared" si="179"/>
        <v>7.628842891872932E-2</v>
      </c>
      <c r="DF144" s="26">
        <f t="shared" si="179"/>
        <v>7.6254822341652984E-2</v>
      </c>
      <c r="DG144" s="26">
        <f t="shared" si="179"/>
        <v>7.6222494364375268E-2</v>
      </c>
      <c r="DH144" s="26">
        <f t="shared" si="179"/>
        <v>7.6191380288174099E-2</v>
      </c>
      <c r="DI144" s="26">
        <f t="shared" si="179"/>
        <v>7.616141907926563E-2</v>
      </c>
      <c r="DJ144" s="26">
        <f t="shared" si="179"/>
        <v>7.6132553176372894E-2</v>
      </c>
      <c r="DK144" s="26">
        <f t="shared" si="179"/>
        <v>7.6104728302331157E-2</v>
      </c>
      <c r="DL144" s="26">
        <f t="shared" si="179"/>
        <v>7.607789328111772E-2</v>
      </c>
      <c r="DM144" s="26">
        <f t="shared" si="179"/>
        <v>7.6051999861296751E-2</v>
      </c>
      <c r="DN144" s="26">
        <f t="shared" si="179"/>
        <v>7.6027002546555172E-2</v>
      </c>
      <c r="DO144" s="26">
        <f t="shared" si="179"/>
        <v>7.6002858433757037E-2</v>
      </c>
      <c r="DP144" s="26">
        <f t="shared" si="179"/>
        <v>7.5979527058746568E-2</v>
      </c>
      <c r="DQ144" s="26">
        <f t="shared" si="179"/>
        <v>7.5956970249978356E-2</v>
      </c>
      <c r="DR144" s="26">
        <f t="shared" si="179"/>
        <v>7.593515198993514E-2</v>
      </c>
      <c r="DS144" s="26">
        <f t="shared" si="179"/>
        <v>7.5914038284204149E-2</v>
      </c>
      <c r="DT144" s="6">
        <f>2*(100-(100*G144))/SUM($D144:G144)/100</f>
        <v>8.0854674632620305E-2</v>
      </c>
      <c r="DU144" s="6">
        <f>2*(100-(100*I144))/SUM($D144:I144)/100</f>
        <v>8.0891622912802219E-2</v>
      </c>
      <c r="DV144" s="6">
        <f>2*(100-(100*M144))/SUM($D144:M144)/100</f>
        <v>8.0647295272964867E-2</v>
      </c>
      <c r="DW144" s="6">
        <f>2*(100-(100*Q144))/SUM($D144:Q144)/100</f>
        <v>8.026729850871489E-2</v>
      </c>
      <c r="DX144" s="6">
        <f>2*(100-(100*W144))/SUM($D144:W144)/100</f>
        <v>7.9728449167809898E-2</v>
      </c>
      <c r="DY144" s="7">
        <f>(DT144-'Data for assignment'!C134)^2</f>
        <v>7.3046872764464998E-7</v>
      </c>
      <c r="DZ144" s="7">
        <f>(DU144-'Data for assignment'!D134)^2</f>
        <v>3.7011781322654811E-7</v>
      </c>
      <c r="EA144" s="7">
        <f>(DV144-'Data for assignment'!E134)^2</f>
        <v>3.4325148055783418E-6</v>
      </c>
      <c r="EB144" s="7">
        <f>(DW144-'Data for assignment'!F134)^2</f>
        <v>1.1106879233814014E-5</v>
      </c>
      <c r="EC144" s="7">
        <f>(DX144-'Data for assignment'!G134)^2</f>
        <v>1.999477578796263E-5</v>
      </c>
    </row>
    <row r="145" spans="1:133" x14ac:dyDescent="0.3">
      <c r="A145" s="8">
        <v>33088</v>
      </c>
      <c r="B145" s="3">
        <v>7.5999998999999999E-2</v>
      </c>
      <c r="C145" s="4">
        <f t="shared" si="176"/>
        <v>7.5820837807167724E-2</v>
      </c>
      <c r="D145" s="5">
        <f t="shared" si="175"/>
        <v>0.96255003734205702</v>
      </c>
      <c r="E145" s="5">
        <f t="shared" si="175"/>
        <v>0.92613885758126191</v>
      </c>
      <c r="F145" s="5">
        <f t="shared" si="175"/>
        <v>0.89088923124229913</v>
      </c>
      <c r="G145" s="5">
        <f t="shared" si="175"/>
        <v>0.85686833626396963</v>
      </c>
      <c r="H145" s="5">
        <f t="shared" si="175"/>
        <v>0.82410393274973215</v>
      </c>
      <c r="I145" s="5">
        <f t="shared" si="175"/>
        <v>0.79259632508439315</v>
      </c>
      <c r="J145" s="5">
        <f t="shared" si="175"/>
        <v>0.76232712814416526</v>
      </c>
      <c r="K145" s="5">
        <f t="shared" si="175"/>
        <v>0.73326563348116702</v>
      </c>
      <c r="L145" s="5">
        <f t="shared" si="175"/>
        <v>0.70537338814602069</v>
      </c>
      <c r="M145" s="5">
        <f t="shared" si="175"/>
        <v>0.67860745200889772</v>
      </c>
      <c r="N145" s="5">
        <f t="shared" si="175"/>
        <v>0.65292268451463842</v>
      </c>
      <c r="O145" s="5">
        <f t="shared" si="175"/>
        <v>0.62827332328782703</v>
      </c>
      <c r="P145" s="5">
        <f t="shared" si="175"/>
        <v>0.60461404961750986</v>
      </c>
      <c r="Q145" s="5">
        <f t="shared" si="175"/>
        <v>0.58190068499919911</v>
      </c>
      <c r="R145" s="5">
        <f t="shared" si="175"/>
        <v>0.56009062479339466</v>
      </c>
      <c r="S145" s="5">
        <f t="shared" si="175"/>
        <v>0.53914308663852961</v>
      </c>
      <c r="T145" s="5">
        <f t="shared" si="174"/>
        <v>0.51901923015900453</v>
      </c>
      <c r="U145" s="5">
        <f t="shared" si="174"/>
        <v>0.49968218890949812</v>
      </c>
      <c r="V145" s="5">
        <f t="shared" si="174"/>
        <v>0.4810970440044996</v>
      </c>
      <c r="W145" s="5">
        <f t="shared" si="174"/>
        <v>0.46323076044653294</v>
      </c>
      <c r="X145" s="5">
        <f t="shared" si="178"/>
        <v>0.44605210099879233</v>
      </c>
      <c r="Y145" s="5">
        <f t="shared" si="178"/>
        <v>0.42953152795775112</v>
      </c>
      <c r="Z145" s="5">
        <f t="shared" si="178"/>
        <v>0.41364109992887704</v>
      </c>
      <c r="AA145" s="5">
        <f t="shared" si="178"/>
        <v>0.39835436836682714</v>
      </c>
      <c r="AB145" s="5">
        <f t="shared" si="178"/>
        <v>0.38364627696785558</v>
      </c>
      <c r="AC145" s="5">
        <f t="shared" si="178"/>
        <v>0.36949306581702956</v>
      </c>
      <c r="AD145" s="5">
        <f t="shared" si="178"/>
        <v>0.35587218136356119</v>
      </c>
      <c r="AE145" s="5">
        <f t="shared" si="178"/>
        <v>0.34276219272625497</v>
      </c>
      <c r="AF145" s="5">
        <f t="shared" si="178"/>
        <v>0.33014271444577881</v>
      </c>
      <c r="AG145" s="5">
        <f t="shared" si="178"/>
        <v>0.31799433554834072</v>
      </c>
      <c r="AH145" s="5">
        <f t="shared" si="178"/>
        <v>0.30629855462775024</v>
      </c>
      <c r="AI145" s="5">
        <f t="shared" si="178"/>
        <v>0.29503772056156186</v>
      </c>
      <c r="AJ145" s="5">
        <f t="shared" si="178"/>
        <v>0.28419497843158298</v>
      </c>
      <c r="AK145" s="5">
        <f t="shared" si="178"/>
        <v>0.2737542202047013</v>
      </c>
      <c r="AL145" s="5">
        <f t="shared" si="178"/>
        <v>0.26370003973614647</v>
      </c>
      <c r="AM145" s="5">
        <f t="shared" si="178"/>
        <v>0.25401769167640936</v>
      </c>
      <c r="AN145" s="5">
        <f t="shared" si="178"/>
        <v>0.24469305388979382</v>
      </c>
      <c r="AO145" s="5">
        <f t="shared" si="178"/>
        <v>0.23571259302329009</v>
      </c>
      <c r="AP145" s="5">
        <f t="shared" si="178"/>
        <v>0.22706333289662825</v>
      </c>
      <c r="AQ145" s="5">
        <f t="shared" si="178"/>
        <v>0.21873282541632938</v>
      </c>
      <c r="AR145" s="5">
        <f t="shared" si="178"/>
        <v>0.21070912374727027</v>
      </c>
      <c r="AS145" s="5">
        <f t="shared" si="178"/>
        <v>0.20298075750406283</v>
      </c>
      <c r="AT145" s="5">
        <f t="shared" si="178"/>
        <v>0.19553670975109982</v>
      </c>
      <c r="AU145" s="5">
        <f t="shared" si="178"/>
        <v>0.1883663956242784</v>
      </c>
      <c r="AV145" s="5">
        <f t="shared" si="178"/>
        <v>0.18145964240919502</v>
      </c>
      <c r="AW145" s="5">
        <f t="shared" si="178"/>
        <v>0.1748066709300779</v>
      </c>
      <c r="AX145" s="5">
        <f t="shared" si="178"/>
        <v>0.16839807812103641</v>
      </c>
      <c r="AY145" s="5">
        <f t="shared" si="178"/>
        <v>0.1622248206665137</v>
      </c>
      <c r="AZ145" s="5">
        <f t="shared" si="178"/>
        <v>0.15627819961131639</v>
      </c>
      <c r="BA145" s="5">
        <f t="shared" si="178"/>
        <v>0.15054984585243902</v>
      </c>
      <c r="BB145" s="5">
        <f t="shared" si="178"/>
        <v>0.14503170643527261</v>
      </c>
      <c r="BC145" s="5">
        <f t="shared" si="178"/>
        <v>0.13971603158585993</v>
      </c>
      <c r="BD145" s="5">
        <f t="shared" si="178"/>
        <v>0.13459536241877385</v>
      </c>
      <c r="BE145" s="5">
        <f t="shared" si="178"/>
        <v>0.12966251926710318</v>
      </c>
      <c r="BF145" s="5">
        <f t="shared" si="178"/>
        <v>0.12491059058704611</v>
      </c>
      <c r="BG145" s="5">
        <f t="shared" si="178"/>
        <v>0.12033292239485292</v>
      </c>
      <c r="BH145" s="5">
        <f t="shared" si="178"/>
        <v>0.1159231081984291</v>
      </c>
      <c r="BI145" s="5">
        <f t="shared" si="178"/>
        <v>0.11167497938988755</v>
      </c>
      <c r="BJ145" s="5">
        <f t="shared" si="178"/>
        <v>0.10758259606880886</v>
      </c>
      <c r="BK145" s="5">
        <f t="shared" si="178"/>
        <v>0.10364023826899743</v>
      </c>
      <c r="BL145" s="26">
        <f t="shared" si="177"/>
        <v>7.6338454645153458E-2</v>
      </c>
      <c r="BM145" s="26">
        <f t="shared" si="179"/>
        <v>7.6731101386536105E-2</v>
      </c>
      <c r="BN145" s="26">
        <f t="shared" si="179"/>
        <v>7.7023452555352104E-2</v>
      </c>
      <c r="BO145" s="26">
        <f t="shared" si="179"/>
        <v>7.7235502742373147E-2</v>
      </c>
      <c r="BP145" s="26">
        <f t="shared" si="179"/>
        <v>7.7383450019521627E-2</v>
      </c>
      <c r="BQ145" s="26">
        <f t="shared" si="179"/>
        <v>7.7480411589661555E-2</v>
      </c>
      <c r="BR145" s="26">
        <f t="shared" si="179"/>
        <v>7.7537003826507772E-2</v>
      </c>
      <c r="BS145" s="26">
        <f t="shared" si="179"/>
        <v>7.7561812636408337E-2</v>
      </c>
      <c r="BT145" s="26">
        <f t="shared" si="179"/>
        <v>7.7561775066147781E-2</v>
      </c>
      <c r="BU145" s="26">
        <f t="shared" si="179"/>
        <v>7.7542489049366059E-2</v>
      </c>
      <c r="BV145" s="26">
        <f t="shared" si="179"/>
        <v>7.7508464936834887E-2</v>
      </c>
      <c r="BW145" s="26">
        <f t="shared" si="179"/>
        <v>7.746332983881915E-2</v>
      </c>
      <c r="BX145" s="26">
        <f t="shared" si="179"/>
        <v>7.7409993697632518E-2</v>
      </c>
      <c r="BY145" s="26">
        <f t="shared" si="179"/>
        <v>7.7350784306196102E-2</v>
      </c>
      <c r="BZ145" s="26">
        <f t="shared" si="179"/>
        <v>7.728755711437299E-2</v>
      </c>
      <c r="CA145" s="26">
        <f t="shared" si="179"/>
        <v>7.7221784555174561E-2</v>
      </c>
      <c r="CB145" s="26">
        <f t="shared" si="179"/>
        <v>7.715462872625653E-2</v>
      </c>
      <c r="CC145" s="26">
        <f t="shared" si="179"/>
        <v>7.7087000537152089E-2</v>
      </c>
      <c r="CD145" s="26">
        <f t="shared" si="179"/>
        <v>7.7019607846211202E-2</v>
      </c>
      <c r="CE145" s="26">
        <f t="shared" si="179"/>
        <v>7.6952994636497588E-2</v>
      </c>
      <c r="CF145" s="26">
        <f t="shared" si="179"/>
        <v>7.6887572895415868E-2</v>
      </c>
      <c r="CG145" s="26">
        <f t="shared" si="179"/>
        <v>7.6823648551265222E-2</v>
      </c>
      <c r="CH145" s="26">
        <f t="shared" si="179"/>
        <v>7.6761442567266233E-2</v>
      </c>
      <c r="CI145" s="26">
        <f t="shared" si="179"/>
        <v>7.6701108088620268E-2</v>
      </c>
      <c r="CJ145" s="26">
        <f t="shared" si="179"/>
        <v>7.6642744371741608E-2</v>
      </c>
      <c r="CK145" s="26">
        <f t="shared" si="179"/>
        <v>7.658640808961692E-2</v>
      </c>
      <c r="CL145" s="26">
        <f t="shared" si="179"/>
        <v>7.653212249736234E-2</v>
      </c>
      <c r="CM145" s="26">
        <f t="shared" si="179"/>
        <v>7.6479884852681868E-2</v>
      </c>
      <c r="CN145" s="26">
        <f t="shared" si="179"/>
        <v>7.6429672413202768E-2</v>
      </c>
      <c r="CO145" s="26">
        <f t="shared" si="179"/>
        <v>7.6381447273445063E-2</v>
      </c>
      <c r="CP145" s="26">
        <f t="shared" si="179"/>
        <v>7.6335160255934134E-2</v>
      </c>
      <c r="CQ145" s="26">
        <f t="shared" si="179"/>
        <v>7.6290754031633615E-2</v>
      </c>
      <c r="CR145" s="26">
        <f t="shared" si="179"/>
        <v>7.6248165612795002E-2</v>
      </c>
      <c r="CS145" s="26">
        <f t="shared" si="179"/>
        <v>7.6207328335139685E-2</v>
      </c>
      <c r="CT145" s="26">
        <f t="shared" si="179"/>
        <v>7.6168173424912347E-2</v>
      </c>
      <c r="CU145" s="26">
        <f t="shared" si="179"/>
        <v>7.6130631228882167E-2</v>
      </c>
      <c r="CV145" s="26">
        <f t="shared" si="179"/>
        <v>7.6094632171096466E-2</v>
      </c>
      <c r="CW145" s="26">
        <f t="shared" si="179"/>
        <v>7.6060107488522266E-2</v>
      </c>
      <c r="CX145" s="26">
        <f t="shared" si="179"/>
        <v>7.6026989788166757E-2</v>
      </c>
      <c r="CY145" s="26">
        <f t="shared" si="179"/>
        <v>7.5995213460458289E-2</v>
      </c>
      <c r="CZ145" s="26">
        <f t="shared" si="179"/>
        <v>7.5964714977277067E-2</v>
      </c>
      <c r="DA145" s="26">
        <f t="shared" si="179"/>
        <v>7.5935433097792618E-2</v>
      </c>
      <c r="DB145" s="26">
        <f t="shared" si="179"/>
        <v>7.5907309000979986E-2</v>
      </c>
      <c r="DC145" s="26">
        <f t="shared" si="179"/>
        <v>7.5880286360178809E-2</v>
      </c>
      <c r="DD145" s="26">
        <f t="shared" si="179"/>
        <v>7.5854311372185221E-2</v>
      </c>
      <c r="DE145" s="26">
        <f t="shared" si="179"/>
        <v>7.5829332751015235E-2</v>
      </c>
      <c r="DF145" s="26">
        <f t="shared" si="179"/>
        <v>7.5805301694551228E-2</v>
      </c>
      <c r="DG145" s="26">
        <f t="shared" si="179"/>
        <v>7.5782171830707568E-2</v>
      </c>
      <c r="DH145" s="26">
        <f t="shared" si="179"/>
        <v>7.5759899148461568E-2</v>
      </c>
      <c r="DI145" s="26">
        <f t="shared" si="179"/>
        <v>7.5738441918041563E-2</v>
      </c>
      <c r="DJ145" s="26">
        <f t="shared" si="179"/>
        <v>7.5717760603703485E-2</v>
      </c>
      <c r="DK145" s="26">
        <f t="shared" si="179"/>
        <v>7.5697817771822884E-2</v>
      </c>
      <c r="DL145" s="26">
        <f t="shared" si="179"/>
        <v>7.5678577996457996E-2</v>
      </c>
      <c r="DM145" s="26">
        <f t="shared" si="179"/>
        <v>7.5660007764071932E-2</v>
      </c>
      <c r="DN145" s="26">
        <f t="shared" si="179"/>
        <v>7.5642075378723472E-2</v>
      </c>
      <c r="DO145" s="26">
        <f t="shared" si="179"/>
        <v>7.562475086872926E-2</v>
      </c>
      <c r="DP145" s="26">
        <f t="shared" si="179"/>
        <v>7.5608005895550917E-2</v>
      </c>
      <c r="DQ145" s="26">
        <f t="shared" si="179"/>
        <v>7.5591813665461041E-2</v>
      </c>
      <c r="DR145" s="26">
        <f t="shared" si="179"/>
        <v>7.5576148844381325E-2</v>
      </c>
      <c r="DS145" s="26">
        <f t="shared" si="179"/>
        <v>7.5560987476157332E-2</v>
      </c>
      <c r="DT145" s="6">
        <f>2*(100-(100*G145))/SUM($D145:G145)/100</f>
        <v>7.8720622021973108E-2</v>
      </c>
      <c r="DU145" s="6">
        <f>2*(100-(100*I145))/SUM($D145:I145)/100</f>
        <v>7.8963594949883698E-2</v>
      </c>
      <c r="DV145" s="6">
        <f>2*(100-(100*M145))/SUM($D145:M145)/100</f>
        <v>7.9036911455066014E-2</v>
      </c>
      <c r="DW145" s="6">
        <f>2*(100-(100*Q145))/SUM($D145:Q145)/100</f>
        <v>7.8883455296914498E-2</v>
      </c>
      <c r="DX145" s="6">
        <f>2*(100-(100*W145))/SUM($D145:W145)/100</f>
        <v>7.8574436282692978E-2</v>
      </c>
      <c r="DY145" s="7">
        <f>(DT145-'Data for assignment'!C135)^2</f>
        <v>6.7342050294723686E-7</v>
      </c>
      <c r="DZ145" s="7">
        <f>(DU145-'Data for assignment'!D135)^2</f>
        <v>6.9957340786007083E-7</v>
      </c>
      <c r="EA145" s="7">
        <f>(DV145-'Data for assignment'!E135)^2</f>
        <v>4.2563219657155338E-6</v>
      </c>
      <c r="EB145" s="7">
        <f>(DW145-'Data for assignment'!F135)^2</f>
        <v>1.8632532274476265E-5</v>
      </c>
      <c r="EC145" s="7">
        <f>(DX145-'Data for assignment'!G135)^2</f>
        <v>3.2782114234333892E-5</v>
      </c>
    </row>
    <row r="146" spans="1:133" x14ac:dyDescent="0.3">
      <c r="A146" s="8">
        <v>33095</v>
      </c>
      <c r="B146" s="3">
        <v>7.7499999999999999E-2</v>
      </c>
      <c r="C146" s="4">
        <f t="shared" si="176"/>
        <v>7.7366885236196878E-2</v>
      </c>
      <c r="D146" s="5">
        <f t="shared" si="175"/>
        <v>0.96184966462187105</v>
      </c>
      <c r="E146" s="5">
        <f t="shared" si="175"/>
        <v>0.92486864173282535</v>
      </c>
      <c r="F146" s="5">
        <f t="shared" si="175"/>
        <v>0.88915968937095491</v>
      </c>
      <c r="G146" s="5">
        <f t="shared" si="175"/>
        <v>0.85477267894337328</v>
      </c>
      <c r="H146" s="5">
        <f t="shared" si="175"/>
        <v>0.82172051996503093</v>
      </c>
      <c r="I146" s="5">
        <f t="shared" si="175"/>
        <v>0.78999084484505688</v>
      </c>
      <c r="J146" s="5">
        <f t="shared" si="175"/>
        <v>0.75955449923728047</v>
      </c>
      <c r="K146" s="5">
        <f t="shared" si="175"/>
        <v>0.73037164941294141</v>
      </c>
      <c r="L146" s="5">
        <f t="shared" si="175"/>
        <v>0.702396126723553</v>
      </c>
      <c r="M146" s="5">
        <f t="shared" si="175"/>
        <v>0.67557847752979083</v>
      </c>
      <c r="N146" s="5">
        <f t="shared" si="175"/>
        <v>0.64986806925498697</v>
      </c>
      <c r="O146" s="5">
        <f t="shared" si="175"/>
        <v>0.62521451321922072</v>
      </c>
      <c r="P146" s="5">
        <f t="shared" si="175"/>
        <v>0.60156859683892872</v>
      </c>
      <c r="Q146" s="5">
        <f t="shared" si="175"/>
        <v>0.57888286671060585</v>
      </c>
      <c r="R146" s="5">
        <f t="shared" si="175"/>
        <v>0.55711196602904056</v>
      </c>
      <c r="S146" s="5">
        <f t="shared" si="175"/>
        <v>0.53621280155704909</v>
      </c>
      <c r="T146" s="5">
        <f t="shared" si="174"/>
        <v>0.51614459451537253</v>
      </c>
      <c r="U146" s="5">
        <f t="shared" si="174"/>
        <v>0.49686885442747164</v>
      </c>
      <c r="V146" s="5">
        <f t="shared" si="174"/>
        <v>0.47834930371923662</v>
      </c>
      <c r="W146" s="5">
        <f t="shared" si="174"/>
        <v>0.46055177267521119</v>
      </c>
      <c r="X146" s="5">
        <f t="shared" si="178"/>
        <v>0.44344407839649302</v>
      </c>
      <c r="Y146" s="5">
        <f t="shared" si="178"/>
        <v>0.42699589709982499</v>
      </c>
      <c r="Z146" s="5">
        <f t="shared" si="178"/>
        <v>0.41117863600379007</v>
      </c>
      <c r="AA146" s="5">
        <f t="shared" si="178"/>
        <v>0.39596530884170361</v>
      </c>
      <c r="AB146" s="5">
        <f t="shared" si="178"/>
        <v>0.38133041748187041</v>
      </c>
      <c r="AC146" s="5">
        <f t="shared" si="178"/>
        <v>0.36724984104748448</v>
      </c>
      <c r="AD146" s="5">
        <f t="shared" si="178"/>
        <v>0.35370073318050754</v>
      </c>
      <c r="AE146" s="5">
        <f t="shared" si="178"/>
        <v>0.34066142759083606</v>
      </c>
      <c r="AF146" s="5">
        <f t="shared" si="178"/>
        <v>0.32811135170403516</v>
      </c>
      <c r="AG146" s="5">
        <f t="shared" si="178"/>
        <v>0.31603094801679488</v>
      </c>
      <c r="AH146" s="5">
        <f t="shared" si="178"/>
        <v>0.30440160265190747</v>
      </c>
      <c r="AI146" s="5">
        <f t="shared" si="178"/>
        <v>0.29320558054704032</v>
      </c>
      <c r="AJ146" s="5">
        <f t="shared" si="178"/>
        <v>0.28242596669450398</v>
      </c>
      <c r="AK146" s="5">
        <f t="shared" si="178"/>
        <v>0.27204661285868914</v>
      </c>
      <c r="AL146" s="5">
        <f t="shared" si="178"/>
        <v>0.26205208922402268</v>
      </c>
      <c r="AM146" s="5">
        <f t="shared" si="178"/>
        <v>0.25242764046224947</v>
      </c>
      <c r="AN146" s="5">
        <f t="shared" si="178"/>
        <v>0.24315914574878869</v>
      </c>
      <c r="AO146" s="5">
        <f t="shared" si="178"/>
        <v>0.23423308230059944</v>
      </c>
      <c r="AP146" s="5">
        <f t="shared" si="178"/>
        <v>0.22563649205025943</v>
      </c>
      <c r="AQ146" s="5">
        <f t="shared" si="178"/>
        <v>0.21735695111145897</v>
      </c>
      <c r="AR146" s="5">
        <f t="shared" si="178"/>
        <v>0.20938254172902529</v>
      </c>
      <c r="AS146" s="5">
        <f t="shared" si="178"/>
        <v>0.20170182644148843</v>
      </c>
      <c r="AT146" s="5">
        <f t="shared" si="178"/>
        <v>0.19430382421592085</v>
      </c>
      <c r="AU146" s="5">
        <f t="shared" si="178"/>
        <v>0.18717798834332894</v>
      </c>
      <c r="AV146" s="5">
        <f t="shared" si="178"/>
        <v>0.18031418590837331</v>
      </c>
      <c r="AW146" s="5">
        <f t="shared" si="178"/>
        <v>0.17370267866982128</v>
      </c>
      <c r="AX146" s="5">
        <f t="shared" si="178"/>
        <v>0.16733410520812733</v>
      </c>
      <c r="AY146" s="5">
        <f t="shared" si="178"/>
        <v>0.16119946421411785</v>
      </c>
      <c r="AZ146" s="5">
        <f t="shared" si="178"/>
        <v>0.15529009880817651</v>
      </c>
      <c r="BA146" s="5">
        <f t="shared" si="178"/>
        <v>0.14959768179281291</v>
      </c>
      <c r="BB146" s="5">
        <f t="shared" si="178"/>
        <v>0.14411420175326609</v>
      </c>
      <c r="BC146" s="5">
        <f t="shared" si="178"/>
        <v>0.13883194993105477</v>
      </c>
      <c r="BD146" s="5">
        <f t="shared" si="178"/>
        <v>0.13374350780431074</v>
      </c>
      <c r="BE146" s="5">
        <f t="shared" si="178"/>
        <v>0.12884173531649989</v>
      </c>
      <c r="BF146" s="5">
        <f t="shared" si="178"/>
        <v>0.12411975970188206</v>
      </c>
      <c r="BG146" s="5">
        <f t="shared" si="178"/>
        <v>0.11957096486192632</v>
      </c>
      <c r="BH146" s="5">
        <f t="shared" si="178"/>
        <v>0.11518898125199632</v>
      </c>
      <c r="BI146" s="5">
        <f t="shared" si="178"/>
        <v>0.11096767624205096</v>
      </c>
      <c r="BJ146" s="5">
        <f t="shared" si="178"/>
        <v>0.1069011449189585</v>
      </c>
      <c r="BK146" s="5">
        <f t="shared" si="178"/>
        <v>0.10298370130137927</v>
      </c>
      <c r="BL146" s="26">
        <f t="shared" si="177"/>
        <v>7.7794228620578193E-2</v>
      </c>
      <c r="BM146" s="26">
        <f t="shared" si="179"/>
        <v>7.8103560491421808E-2</v>
      </c>
      <c r="BN146" s="26">
        <f t="shared" si="179"/>
        <v>7.8318954340408448E-2</v>
      </c>
      <c r="BO146" s="26">
        <f t="shared" si="179"/>
        <v>7.8459858988303682E-2</v>
      </c>
      <c r="BP146" s="26">
        <f t="shared" si="179"/>
        <v>7.8541976712647094E-2</v>
      </c>
      <c r="BQ146" s="26">
        <f t="shared" si="179"/>
        <v>7.8577974130648709E-2</v>
      </c>
      <c r="BR146" s="26">
        <f t="shared" si="179"/>
        <v>7.8578057939882123E-2</v>
      </c>
      <c r="BS146" s="26">
        <f t="shared" si="179"/>
        <v>7.8550441401689403E-2</v>
      </c>
      <c r="BT146" s="26">
        <f t="shared" si="179"/>
        <v>7.8501722449371786E-2</v>
      </c>
      <c r="BU146" s="26">
        <f t="shared" si="179"/>
        <v>7.8437190275961077E-2</v>
      </c>
      <c r="BV146" s="26">
        <f t="shared" si="179"/>
        <v>7.836107401284946E-2</v>
      </c>
      <c r="BW146" s="26">
        <f t="shared" si="179"/>
        <v>7.8276744496981326E-2</v>
      </c>
      <c r="BX146" s="26">
        <f t="shared" si="179"/>
        <v>7.8186878017279957E-2</v>
      </c>
      <c r="BY146" s="26">
        <f t="shared" si="179"/>
        <v>7.8093589231452862E-2</v>
      </c>
      <c r="BZ146" s="26">
        <f t="shared" si="179"/>
        <v>7.7998539072770351E-2</v>
      </c>
      <c r="CA146" s="26">
        <f t="shared" si="179"/>
        <v>7.7903022358968121E-2</v>
      </c>
      <c r="CB146" s="26">
        <f t="shared" si="179"/>
        <v>7.7808038920751679E-2</v>
      </c>
      <c r="CC146" s="26">
        <f t="shared" si="179"/>
        <v>7.7714351344209606E-2</v>
      </c>
      <c r="CD146" s="26">
        <f t="shared" si="179"/>
        <v>7.762253183658202E-2</v>
      </c>
      <c r="CE146" s="26">
        <f t="shared" si="179"/>
        <v>7.7533000251564926E-2</v>
      </c>
      <c r="CF146" s="26">
        <f t="shared" si="179"/>
        <v>7.7446054927157199E-2</v>
      </c>
      <c r="CG146" s="26">
        <f t="shared" si="179"/>
        <v>7.7361897678653757E-2</v>
      </c>
      <c r="CH146" s="26">
        <f t="shared" si="179"/>
        <v>7.7280654037791593E-2</v>
      </c>
      <c r="CI146" s="26">
        <f t="shared" si="179"/>
        <v>7.7202389625016438E-2</v>
      </c>
      <c r="CJ146" s="26">
        <f t="shared" si="179"/>
        <v>7.712712337626916E-2</v>
      </c>
      <c r="CK146" s="26">
        <f t="shared" si="179"/>
        <v>7.7054838211271542E-2</v>
      </c>
      <c r="CL146" s="26">
        <f t="shared" si="179"/>
        <v>7.6985489621095443E-2</v>
      </c>
      <c r="CM146" s="26">
        <f t="shared" si="179"/>
        <v>7.6919012564051703E-2</v>
      </c>
      <c r="CN146" s="26">
        <f t="shared" si="179"/>
        <v>7.6855326986764616E-2</v>
      </c>
      <c r="CO146" s="26">
        <f t="shared" si="179"/>
        <v>7.6794342228580503E-2</v>
      </c>
      <c r="CP146" s="26">
        <f t="shared" si="179"/>
        <v>7.6735960519662083E-2</v>
      </c>
      <c r="CQ146" s="26">
        <f t="shared" si="179"/>
        <v>7.6680079744194579E-2</v>
      </c>
      <c r="CR146" s="26">
        <f t="shared" si="179"/>
        <v>7.662659560841438E-2</v>
      </c>
      <c r="CS146" s="26">
        <f t="shared" si="179"/>
        <v>7.6575403327319672E-2</v>
      </c>
      <c r="CT146" s="26">
        <f t="shared" si="179"/>
        <v>7.6526398922842478E-2</v>
      </c>
      <c r="CU146" s="26">
        <f t="shared" si="179"/>
        <v>7.6479480209065656E-2</v>
      </c>
      <c r="CV146" s="26">
        <f t="shared" si="179"/>
        <v>7.6434547526037941E-2</v>
      </c>
      <c r="CW146" s="26">
        <f t="shared" si="179"/>
        <v>7.6391504272287511E-2</v>
      </c>
      <c r="CX146" s="26">
        <f t="shared" si="179"/>
        <v>7.6350257276785641E-2</v>
      </c>
      <c r="CY146" s="26">
        <f t="shared" si="179"/>
        <v>7.6310717043479304E-2</v>
      </c>
      <c r="CZ146" s="26">
        <f t="shared" si="179"/>
        <v>7.6272797895277467E-2</v>
      </c>
      <c r="DA146" s="26">
        <f t="shared" si="179"/>
        <v>7.6236418039288087E-2</v>
      </c>
      <c r="DB146" s="26">
        <f t="shared" si="179"/>
        <v>7.6201499570946046E-2</v>
      </c>
      <c r="DC146" s="26">
        <f t="shared" si="179"/>
        <v>7.616796843128211E-2</v>
      </c>
      <c r="DD146" s="26">
        <f t="shared" si="179"/>
        <v>7.6135754328813685E-2</v>
      </c>
      <c r="DE146" s="26">
        <f t="shared" ref="BM146:DS151" si="180">-(LN(DE$7)/DE$6)+(DE$8/DE$6)*$C146</f>
        <v>7.6104790635282152E-2</v>
      </c>
      <c r="DF146" s="26">
        <f t="shared" si="180"/>
        <v>7.6075014262620533E-2</v>
      </c>
      <c r="DG146" s="26">
        <f t="shared" si="180"/>
        <v>7.604636552703721E-2</v>
      </c>
      <c r="DH146" s="26">
        <f t="shared" si="180"/>
        <v>7.6018788004881543E-2</v>
      </c>
      <c r="DI146" s="26">
        <f t="shared" si="180"/>
        <v>7.5992228383966867E-2</v>
      </c>
      <c r="DJ146" s="26">
        <f t="shared" si="180"/>
        <v>7.5966636313222161E-2</v>
      </c>
      <c r="DK146" s="26">
        <f t="shared" si="180"/>
        <v>7.5941964252892069E-2</v>
      </c>
      <c r="DL146" s="26">
        <f t="shared" si="180"/>
        <v>7.5918167326979952E-2</v>
      </c>
      <c r="DM146" s="26">
        <f t="shared" si="180"/>
        <v>7.589520317920366E-2</v>
      </c>
      <c r="DN146" s="26">
        <f t="shared" si="180"/>
        <v>7.5873031833393362E-2</v>
      </c>
      <c r="DO146" s="26">
        <f t="shared" si="180"/>
        <v>7.585161555898895E-2</v>
      </c>
      <c r="DP146" s="26">
        <f t="shared" si="180"/>
        <v>7.5830918742076786E-2</v>
      </c>
      <c r="DQ146" s="26">
        <f t="shared" si="180"/>
        <v>7.5810907762234064E-2</v>
      </c>
      <c r="DR146" s="26">
        <f t="shared" si="180"/>
        <v>7.5791550875314875E-2</v>
      </c>
      <c r="DS146" s="26">
        <f t="shared" si="180"/>
        <v>7.5772818102205736E-2</v>
      </c>
      <c r="DT146" s="6">
        <f>2*(100-(100*G146))/SUM($D146:G146)/100</f>
        <v>8.0000712858372597E-2</v>
      </c>
      <c r="DU146" s="6">
        <f>2*(100-(100*I146))/SUM($D146:I146)/100</f>
        <v>8.012005030305383E-2</v>
      </c>
      <c r="DV146" s="6">
        <f>2*(100-(100*M146))/SUM($D146:M146)/100</f>
        <v>8.0002715269574837E-2</v>
      </c>
      <c r="DW146" s="6">
        <f>2*(100-(100*Q146))/SUM($D146:Q146)/100</f>
        <v>7.9713274773303117E-2</v>
      </c>
      <c r="DX146" s="6">
        <f>2*(100-(100*W146))/SUM($D146:W146)/100</f>
        <v>7.926629862999042E-2</v>
      </c>
      <c r="DY146" s="7">
        <f>(DT146-'Data for assignment'!C136)^2</f>
        <v>2.5071536939508739E-7</v>
      </c>
      <c r="DZ146" s="7">
        <f>(DU146-'Data for assignment'!D136)^2</f>
        <v>1.1662891880357191E-6</v>
      </c>
      <c r="EA146" s="7">
        <f>(DV146-'Data for assignment'!E136)^2</f>
        <v>1.223102846395887E-5</v>
      </c>
      <c r="EB146" s="7">
        <f>(DW146-'Data for assignment'!F136)^2</f>
        <v>3.7048211811858792E-5</v>
      </c>
      <c r="EC146" s="7">
        <f>(DX146-'Data for assignment'!G136)^2</f>
        <v>5.6756701534701455E-5</v>
      </c>
    </row>
    <row r="147" spans="1:133" x14ac:dyDescent="0.3">
      <c r="A147" s="8">
        <v>33102</v>
      </c>
      <c r="B147" s="3">
        <v>7.8000001999999999E-2</v>
      </c>
      <c r="C147" s="4">
        <f t="shared" si="176"/>
        <v>7.7882236097035928E-2</v>
      </c>
      <c r="D147" s="5">
        <f t="shared" si="175"/>
        <v>0.96161631953500615</v>
      </c>
      <c r="E147" s="5">
        <f t="shared" si="175"/>
        <v>0.92444562229690042</v>
      </c>
      <c r="F147" s="5">
        <f t="shared" si="175"/>
        <v>0.88858391996704567</v>
      </c>
      <c r="G147" s="5">
        <f t="shared" si="175"/>
        <v>0.85407526377338261</v>
      </c>
      <c r="H147" s="5">
        <f t="shared" si="175"/>
        <v>0.82092757918754555</v>
      </c>
      <c r="I147" s="5">
        <f t="shared" si="175"/>
        <v>0.78912425325363433</v>
      </c>
      <c r="J147" s="5">
        <f t="shared" si="175"/>
        <v>0.75863252928103353</v>
      </c>
      <c r="K147" s="5">
        <f t="shared" si="175"/>
        <v>0.72940952523833713</v>
      </c>
      <c r="L147" s="5">
        <f t="shared" si="175"/>
        <v>0.70140649813589351</v>
      </c>
      <c r="M147" s="5">
        <f t="shared" si="175"/>
        <v>0.67457182341886746</v>
      </c>
      <c r="N147" s="5">
        <f t="shared" si="175"/>
        <v>0.64885303979052233</v>
      </c>
      <c r="O147" s="5">
        <f t="shared" si="175"/>
        <v>0.62419821942490317</v>
      </c>
      <c r="P147" s="5">
        <f t="shared" si="175"/>
        <v>0.60055685525687319</v>
      </c>
      <c r="Q147" s="5">
        <f t="shared" si="175"/>
        <v>0.57788040592105716</v>
      </c>
      <c r="R147" s="5">
        <f t="shared" si="175"/>
        <v>0.55612260087598242</v>
      </c>
      <c r="S147" s="5">
        <f t="shared" si="175"/>
        <v>0.53523958009084927</v>
      </c>
      <c r="T147" s="5">
        <f t="shared" si="174"/>
        <v>0.5151899219159406</v>
      </c>
      <c r="U147" s="5">
        <f t="shared" si="174"/>
        <v>0.49593459751882418</v>
      </c>
      <c r="V147" s="5">
        <f t="shared" si="174"/>
        <v>0.47743687912444344</v>
      </c>
      <c r="W147" s="5">
        <f t="shared" si="174"/>
        <v>0.45966222118130262</v>
      </c>
      <c r="X147" s="5">
        <f t="shared" si="178"/>
        <v>0.44257812769252902</v>
      </c>
      <c r="Y147" s="5">
        <f t="shared" si="178"/>
        <v>0.42615401470829384</v>
      </c>
      <c r="Z147" s="5">
        <f t="shared" si="178"/>
        <v>0.41036107393676946</v>
      </c>
      <c r="AA147" s="5">
        <f t="shared" si="178"/>
        <v>0.39517214127058364</v>
      </c>
      <c r="AB147" s="5">
        <f t="shared" si="178"/>
        <v>0.38056157250573625</v>
      </c>
      <c r="AC147" s="5">
        <f t="shared" si="178"/>
        <v>0.36650512747428965</v>
      </c>
      <c r="AD147" s="5">
        <f t="shared" si="178"/>
        <v>0.35297986309166041</v>
      </c>
      <c r="AE147" s="5">
        <f t="shared" si="178"/>
        <v>0.3399640353393103</v>
      </c>
      <c r="AF147" s="5">
        <f t="shared" si="178"/>
        <v>0.32743700989485253</v>
      </c>
      <c r="AG147" s="5">
        <f t="shared" si="178"/>
        <v>0.31537918093357381</v>
      </c>
      <c r="AH147" s="5">
        <f t="shared" si="178"/>
        <v>0.30377189752149913</v>
      </c>
      <c r="AI147" s="5">
        <f t="shared" si="178"/>
        <v>0.2925973969739003</v>
      </c>
      <c r="AJ147" s="5">
        <f t="shared" si="178"/>
        <v>0.28183874454553892</v>
      </c>
      <c r="AK147" s="5">
        <f t="shared" si="178"/>
        <v>0.27147977883635671</v>
      </c>
      <c r="AL147" s="5">
        <f t="shared" si="178"/>
        <v>0.26150506232917547</v>
      </c>
      <c r="AM147" s="5">
        <f t="shared" si="178"/>
        <v>0.25189983651753617</v>
      </c>
      <c r="AN147" s="5">
        <f t="shared" si="178"/>
        <v>0.24264998112747474</v>
      </c>
      <c r="AO147" s="5">
        <f t="shared" si="178"/>
        <v>0.23374197698369614</v>
      </c>
      <c r="AP147" s="5">
        <f t="shared" si="178"/>
        <v>0.22516287211623737</v>
      </c>
      <c r="AQ147" s="5">
        <f t="shared" si="178"/>
        <v>0.21690025074704206</v>
      </c>
      <c r="AR147" s="5">
        <f t="shared" si="178"/>
        <v>0.20894220483617865</v>
      </c>
      <c r="AS147" s="5">
        <f t="shared" si="178"/>
        <v>0.20127730790435699</v>
      </c>
      <c r="AT147" s="5">
        <f t="shared" si="178"/>
        <v>0.19389459088183505</v>
      </c>
      <c r="AU147" s="5">
        <f t="shared" si="178"/>
        <v>0.18678351976380561</v>
      </c>
      <c r="AV147" s="5">
        <f t="shared" si="178"/>
        <v>0.17993397487908522</v>
      </c>
      <c r="AW147" s="5">
        <f t="shared" si="178"/>
        <v>0.17333623160259826</v>
      </c>
      <c r="AX147" s="5">
        <f t="shared" si="178"/>
        <v>0.16698094236302777</v>
      </c>
      <c r="AY147" s="5">
        <f t="shared" si="178"/>
        <v>0.16085911981533954</v>
      </c>
      <c r="AZ147" s="5">
        <f t="shared" si="178"/>
        <v>0.15496212106394483</v>
      </c>
      <c r="BA147" s="5">
        <f t="shared" si="178"/>
        <v>0.14928163283629703</v>
      </c>
      <c r="BB147" s="5">
        <f t="shared" si="178"/>
        <v>0.14380965751894942</v>
      </c>
      <c r="BC147" s="5">
        <f t="shared" si="178"/>
        <v>0.13853849997875348</v>
      </c>
      <c r="BD147" s="5">
        <f t="shared" si="178"/>
        <v>0.13346075510113634</v>
      </c>
      <c r="BE147" s="5">
        <f t="shared" si="178"/>
        <v>0.12856929598544911</v>
      </c>
      <c r="BF147" s="5">
        <f t="shared" si="178"/>
        <v>0.12385726274436552</v>
      </c>
      <c r="BG147" s="5">
        <f t="shared" si="178"/>
        <v>0.11931805186038179</v>
      </c>
      <c r="BH147" s="5">
        <f t="shared" si="178"/>
        <v>0.11494530605774317</v>
      </c>
      <c r="BI147" s="5">
        <f t="shared" si="178"/>
        <v>0.11073290465270046</v>
      </c>
      <c r="BJ147" s="5">
        <f t="shared" si="178"/>
        <v>0.10667495434898147</v>
      </c>
      <c r="BK147" s="5">
        <f t="shared" si="178"/>
        <v>0.10276578044882646</v>
      </c>
      <c r="BL147" s="26">
        <f t="shared" si="177"/>
        <v>7.8279488229912014E-2</v>
      </c>
      <c r="BM147" s="26">
        <f t="shared" si="180"/>
        <v>7.8561048384670595E-2</v>
      </c>
      <c r="BN147" s="26">
        <f t="shared" si="180"/>
        <v>7.8750789708206037E-2</v>
      </c>
      <c r="BO147" s="26">
        <f t="shared" si="180"/>
        <v>7.8867979097342111E-2</v>
      </c>
      <c r="BP147" s="26">
        <f t="shared" si="180"/>
        <v>7.8928153564273268E-2</v>
      </c>
      <c r="BQ147" s="26">
        <f t="shared" si="180"/>
        <v>7.894382953049088E-2</v>
      </c>
      <c r="BR147" s="26">
        <f t="shared" si="180"/>
        <v>7.8925077134399599E-2</v>
      </c>
      <c r="BS147" s="26">
        <f t="shared" si="180"/>
        <v>7.8879985421925453E-2</v>
      </c>
      <c r="BT147" s="26">
        <f t="shared" si="180"/>
        <v>7.8815039288165079E-2</v>
      </c>
      <c r="BU147" s="26">
        <f t="shared" si="180"/>
        <v>7.8735425012271223E-2</v>
      </c>
      <c r="BV147" s="26">
        <f t="shared" si="180"/>
        <v>7.8645277985530448E-2</v>
      </c>
      <c r="BW147" s="26">
        <f t="shared" si="180"/>
        <v>7.8547883620162171E-2</v>
      </c>
      <c r="BX147" s="26">
        <f t="shared" si="180"/>
        <v>7.8445840320366667E-2</v>
      </c>
      <c r="BY147" s="26">
        <f t="shared" si="180"/>
        <v>7.834119169854338E-2</v>
      </c>
      <c r="BZ147" s="26">
        <f t="shared" si="180"/>
        <v>7.8235533848882238E-2</v>
      </c>
      <c r="CA147" s="26">
        <f t="shared" si="180"/>
        <v>7.8130102383829697E-2</v>
      </c>
      <c r="CB147" s="26">
        <f t="shared" si="180"/>
        <v>7.8025843044927573E-2</v>
      </c>
      <c r="CC147" s="26">
        <f t="shared" si="180"/>
        <v>7.7923468976951432E-2</v>
      </c>
      <c r="CD147" s="26">
        <f t="shared" si="180"/>
        <v>7.7823507169954065E-2</v>
      </c>
      <c r="CE147" s="26">
        <f t="shared" si="180"/>
        <v>7.7726336101037616E-2</v>
      </c>
      <c r="CF147" s="26">
        <f t="shared" si="180"/>
        <v>7.7632216224939488E-2</v>
      </c>
      <c r="CG147" s="26">
        <f t="shared" si="180"/>
        <v>7.754131465250412E-2</v>
      </c>
      <c r="CH147" s="26">
        <f t="shared" si="180"/>
        <v>7.7453725104867963E-2</v>
      </c>
      <c r="CI147" s="26">
        <f t="shared" si="180"/>
        <v>7.7369484027460952E-2</v>
      </c>
      <c r="CJ147" s="26">
        <f t="shared" si="180"/>
        <v>7.7288583582643539E-2</v>
      </c>
      <c r="CK147" s="26">
        <f t="shared" si="180"/>
        <v>7.7210982105633971E-2</v>
      </c>
      <c r="CL147" s="26">
        <f t="shared" si="180"/>
        <v>7.7136612499414059E-2</v>
      </c>
      <c r="CM147" s="26">
        <f t="shared" si="180"/>
        <v>7.7065388955761011E-2</v>
      </c>
      <c r="CN147" s="26">
        <f t="shared" si="180"/>
        <v>7.6997212317567773E-2</v>
      </c>
      <c r="CO147" s="26">
        <f t="shared" si="180"/>
        <v>7.693197433906418E-2</v>
      </c>
      <c r="CP147" s="26">
        <f t="shared" si="180"/>
        <v>7.6869561052904725E-2</v>
      </c>
      <c r="CQ147" s="26">
        <f t="shared" si="180"/>
        <v>7.6809855414298744E-2</v>
      </c>
      <c r="CR147" s="26">
        <f t="shared" si="180"/>
        <v>7.6752739360765002E-2</v>
      </c>
      <c r="CS147" s="26">
        <f t="shared" si="180"/>
        <v>7.6698095400351607E-2</v>
      </c>
      <c r="CT147" s="26">
        <f t="shared" si="180"/>
        <v>7.66458078201806E-2</v>
      </c>
      <c r="CU147" s="26">
        <f t="shared" si="180"/>
        <v>7.6595763590069865E-2</v>
      </c>
      <c r="CV147" s="26">
        <f t="shared" si="180"/>
        <v>7.6547853022035248E-2</v>
      </c>
      <c r="CW147" s="26">
        <f t="shared" si="180"/>
        <v>7.6501970235094321E-2</v>
      </c>
      <c r="CX147" s="26">
        <f t="shared" si="180"/>
        <v>7.6458013465511135E-2</v>
      </c>
      <c r="CY147" s="26">
        <f t="shared" si="180"/>
        <v>7.6415885255045612E-2</v>
      </c>
      <c r="CZ147" s="26">
        <f t="shared" si="180"/>
        <v>7.637549254359173E-2</v>
      </c>
      <c r="DA147" s="26">
        <f t="shared" si="180"/>
        <v>7.6336746687547391E-2</v>
      </c>
      <c r="DB147" s="26">
        <f t="shared" si="180"/>
        <v>7.6299563421146258E-2</v>
      </c>
      <c r="DC147" s="26">
        <f t="shared" si="180"/>
        <v>7.6263862774629737E-2</v>
      </c>
      <c r="DD147" s="26">
        <f t="shared" si="180"/>
        <v>7.6229568960404032E-2</v>
      </c>
      <c r="DE147" s="26">
        <f t="shared" si="180"/>
        <v>7.61966102361019E-2</v>
      </c>
      <c r="DF147" s="26">
        <f t="shared" si="180"/>
        <v>7.6164918751657401E-2</v>
      </c>
      <c r="DG147" s="26">
        <f t="shared" si="180"/>
        <v>7.6134430386028767E-2</v>
      </c>
      <c r="DH147" s="26">
        <f t="shared" si="180"/>
        <v>7.610508457800895E-2</v>
      </c>
      <c r="DI147" s="26">
        <f t="shared" si="180"/>
        <v>7.6076824154593409E-2</v>
      </c>
      <c r="DJ147" s="26">
        <f t="shared" si="180"/>
        <v>7.6049595159590103E-2</v>
      </c>
      <c r="DK147" s="26">
        <f t="shared" si="180"/>
        <v>7.6023346684522139E-2</v>
      </c>
      <c r="DL147" s="26">
        <f t="shared" si="180"/>
        <v>7.5998030703364111E-2</v>
      </c>
      <c r="DM147" s="26">
        <f t="shared" si="180"/>
        <v>7.5973601912242297E-2</v>
      </c>
      <c r="DN147" s="26">
        <f t="shared" si="180"/>
        <v>7.5950017574901427E-2</v>
      </c>
      <c r="DO147" s="26">
        <f t="shared" si="180"/>
        <v>7.5927237374480552E-2</v>
      </c>
      <c r="DP147" s="26">
        <f t="shared" si="180"/>
        <v>7.5905223271932831E-2</v>
      </c>
      <c r="DQ147" s="26">
        <f t="shared" si="180"/>
        <v>7.5883939371262782E-2</v>
      </c>
      <c r="DR147" s="26">
        <f t="shared" si="180"/>
        <v>7.5863351791628161E-2</v>
      </c>
      <c r="DS147" s="26">
        <f t="shared" si="180"/>
        <v>7.5843428546255753E-2</v>
      </c>
      <c r="DT147" s="6">
        <f>2*(100-(100*G147))/SUM($D147:G147)/100</f>
        <v>8.0427638926704043E-2</v>
      </c>
      <c r="DU147" s="6">
        <f>2*(100-(100*I147))/SUM($D147:I147)/100</f>
        <v>8.0505778141730155E-2</v>
      </c>
      <c r="DV147" s="6">
        <f>2*(100-(100*M147))/SUM($D147:M147)/100</f>
        <v>8.0324935652027196E-2</v>
      </c>
      <c r="DW147" s="6">
        <f>2*(100-(100*Q147))/SUM($D147:Q147)/100</f>
        <v>7.9990206799285868E-2</v>
      </c>
      <c r="DX147" s="6">
        <f>2*(100-(100*W147))/SUM($D147:W147)/100</f>
        <v>7.9497283999593424E-2</v>
      </c>
      <c r="DY147" s="7">
        <f>(DT147-'Data for assignment'!C137)^2</f>
        <v>4.5206537872624278E-7</v>
      </c>
      <c r="DZ147" s="7">
        <f>(DU147-'Data for assignment'!D137)^2</f>
        <v>4.8146315055527829E-6</v>
      </c>
      <c r="EA147" s="7">
        <f>(DV147-'Data for assignment'!E137)^2</f>
        <v>2.0931195487838336E-5</v>
      </c>
      <c r="EB147" s="7">
        <f>(DW147-'Data for assignment'!F137)^2</f>
        <v>4.637332429526064E-5</v>
      </c>
      <c r="EC147" s="7">
        <f>(DX147-'Data for assignment'!G137)^2</f>
        <v>7.2296213394437903E-5</v>
      </c>
    </row>
    <row r="148" spans="1:133" x14ac:dyDescent="0.3">
      <c r="A148" s="8">
        <v>33109</v>
      </c>
      <c r="B148" s="3">
        <v>7.9000001E-2</v>
      </c>
      <c r="C148" s="4">
        <f t="shared" si="176"/>
        <v>7.8912932665226032E-2</v>
      </c>
      <c r="D148" s="5">
        <f t="shared" si="175"/>
        <v>0.96114980150838414</v>
      </c>
      <c r="E148" s="5">
        <f t="shared" si="175"/>
        <v>0.9236001680079251</v>
      </c>
      <c r="F148" s="5">
        <f t="shared" si="175"/>
        <v>0.88743350517302277</v>
      </c>
      <c r="G148" s="5">
        <f t="shared" si="175"/>
        <v>0.85268214700717915</v>
      </c>
      <c r="H148" s="5">
        <f t="shared" si="175"/>
        <v>0.81934400031149501</v>
      </c>
      <c r="I148" s="5">
        <f t="shared" si="175"/>
        <v>0.78739392952970855</v>
      </c>
      <c r="J148" s="5">
        <f t="shared" si="175"/>
        <v>0.75679195454591353</v>
      </c>
      <c r="K148" s="5">
        <f t="shared" si="175"/>
        <v>0.72748908704976334</v>
      </c>
      <c r="L148" s="5">
        <f t="shared" si="175"/>
        <v>0.69943143181653189</v>
      </c>
      <c r="M148" s="5">
        <f t="shared" si="175"/>
        <v>0.67256302292342895</v>
      </c>
      <c r="N148" s="5">
        <f t="shared" si="175"/>
        <v>0.64682774462209081</v>
      </c>
      <c r="O148" s="5">
        <f t="shared" si="175"/>
        <v>0.62217059526633689</v>
      </c>
      <c r="P148" s="5">
        <f t="shared" si="175"/>
        <v>0.59853848406548382</v>
      </c>
      <c r="Q148" s="5">
        <f t="shared" si="175"/>
        <v>0.57588069924947805</v>
      </c>
      <c r="R148" s="5">
        <f t="shared" si="175"/>
        <v>0.55414914828690987</v>
      </c>
      <c r="S148" s="5">
        <f t="shared" si="175"/>
        <v>0.53329844280546412</v>
      </c>
      <c r="T148" s="5">
        <f t="shared" si="174"/>
        <v>0.51328588030509692</v>
      </c>
      <c r="U148" s="5">
        <f t="shared" si="174"/>
        <v>0.4940713597153697</v>
      </c>
      <c r="V148" s="5">
        <f t="shared" si="174"/>
        <v>0.47561725689284939</v>
      </c>
      <c r="W148" s="5">
        <f t="shared" si="174"/>
        <v>0.45788827820893679</v>
      </c>
      <c r="X148" s="5">
        <f t="shared" si="178"/>
        <v>0.44085130464489725</v>
      </c>
      <c r="Y148" s="5">
        <f t="shared" si="178"/>
        <v>0.4244752346980637</v>
      </c>
      <c r="Z148" s="5">
        <f t="shared" si="178"/>
        <v>0.40873083147445322</v>
      </c>
      <c r="AA148" s="5">
        <f t="shared" si="178"/>
        <v>0.39359057727647662</v>
      </c>
      <c r="AB148" s="5">
        <f t="shared" si="178"/>
        <v>0.37902853755330773</v>
      </c>
      <c r="AC148" s="5">
        <f t="shared" si="178"/>
        <v>0.36502023509201803</v>
      </c>
      <c r="AD148" s="5">
        <f t="shared" si="178"/>
        <v>0.35154253466252638</v>
      </c>
      <c r="AE148" s="5">
        <f t="shared" si="178"/>
        <v>0.33857353789573075</v>
      </c>
      <c r="AF148" s="5">
        <f t="shared" si="178"/>
        <v>0.32609248790413686</v>
      </c>
      <c r="AG148" s="5">
        <f t="shared" si="178"/>
        <v>0.31407968299866545</v>
      </c>
      <c r="AH148" s="5">
        <f t="shared" si="178"/>
        <v>0.30251639877851011</v>
      </c>
      <c r="AI148" s="5">
        <f t="shared" si="178"/>
        <v>0.29138481784734616</v>
      </c>
      <c r="AJ148" s="5">
        <f t="shared" si="178"/>
        <v>0.28066796642055208</v>
      </c>
      <c r="AK148" s="5">
        <f t="shared" si="178"/>
        <v>0.27034965712143011</v>
      </c>
      <c r="AL148" s="5">
        <f t="shared" si="178"/>
        <v>0.26041443731061403</v>
      </c>
      <c r="AM148" s="5">
        <f t="shared" si="178"/>
        <v>0.2508475423456355</v>
      </c>
      <c r="AN148" s="5">
        <f t="shared" si="178"/>
        <v>0.24163485322272499</v>
      </c>
      <c r="AO148" s="5">
        <f t="shared" si="178"/>
        <v>0.23276285810753575</v>
      </c>
      <c r="AP148" s="5">
        <f t="shared" si="178"/>
        <v>0.22421861731380763</v>
      </c>
      <c r="AQ148" s="5">
        <f t="shared" si="178"/>
        <v>0.21598973133797497</v>
      </c>
      <c r="AR148" s="5">
        <f t="shared" si="178"/>
        <v>0.20806431160280967</v>
      </c>
      <c r="AS148" s="5">
        <f t="shared" si="178"/>
        <v>0.20043095360415139</v>
      </c>
      <c r="AT148" s="5">
        <f t="shared" si="178"/>
        <v>0.19307871219163289</v>
      </c>
      <c r="AU148" s="5">
        <f t="shared" si="178"/>
        <v>0.18599707874720131</v>
      </c>
      <c r="AV148" s="5">
        <f t="shared" si="178"/>
        <v>0.17917596005442085</v>
      </c>
      <c r="AW148" s="5">
        <f t="shared" si="178"/>
        <v>0.17260565867729463</v>
      </c>
      <c r="AX148" s="5">
        <f t="shared" si="178"/>
        <v>0.16627685468998685</v>
      </c>
      <c r="AY148" s="5">
        <f t="shared" si="178"/>
        <v>0.16018058861865961</v>
      </c>
      <c r="AZ148" s="5">
        <f t="shared" si="178"/>
        <v>0.15430824547397085</v>
      </c>
      <c r="BA148" s="5">
        <f t="shared" si="178"/>
        <v>0.14865153976789106</v>
      </c>
      <c r="BB148" s="5">
        <f t="shared" si="178"/>
        <v>0.14320250142164748</v>
      </c>
      <c r="BC148" s="5">
        <f t="shared" si="178"/>
        <v>0.13795346248303814</v>
      </c>
      <c r="BD148" s="5">
        <f t="shared" si="178"/>
        <v>0.13289704458128299</v>
      </c>
      <c r="BE148" s="5">
        <f t="shared" si="178"/>
        <v>0.12802614705619611</v>
      </c>
      <c r="BF148" s="5">
        <f t="shared" si="178"/>
        <v>0.12333393570593365</v>
      </c>
      <c r="BG148" s="5">
        <f t="shared" si="178"/>
        <v>0.11881383210405239</v>
      </c>
      <c r="BH148" s="5">
        <f t="shared" si="178"/>
        <v>0.11445950344223572</v>
      </c>
      <c r="BI148" s="5">
        <f t="shared" si="178"/>
        <v>0.11026485285992083</v>
      </c>
      <c r="BJ148" s="5">
        <f t="shared" si="178"/>
        <v>0.10622401022629174</v>
      </c>
      <c r="BK148" s="5">
        <f t="shared" si="178"/>
        <v>0.10233132334378511</v>
      </c>
      <c r="BL148" s="26">
        <f t="shared" si="177"/>
        <v>7.9250002596002955E-2</v>
      </c>
      <c r="BM148" s="26">
        <f t="shared" si="180"/>
        <v>7.9476019596307526E-2</v>
      </c>
      <c r="BN148" s="26">
        <f t="shared" si="180"/>
        <v>7.9614456125464791E-2</v>
      </c>
      <c r="BO148" s="26">
        <f t="shared" si="180"/>
        <v>7.968421523423419E-2</v>
      </c>
      <c r="BP148" s="26">
        <f t="shared" si="180"/>
        <v>7.9700503405772533E-2</v>
      </c>
      <c r="BQ148" s="26">
        <f t="shared" si="180"/>
        <v>7.9675536671635863E-2</v>
      </c>
      <c r="BR148" s="26">
        <f t="shared" si="180"/>
        <v>7.9619112053256474E-2</v>
      </c>
      <c r="BS148" s="26">
        <f t="shared" si="180"/>
        <v>7.9539070166970482E-2</v>
      </c>
      <c r="BT148" s="26">
        <f t="shared" si="180"/>
        <v>7.944166983259579E-2</v>
      </c>
      <c r="BU148" s="26">
        <f t="shared" si="180"/>
        <v>7.9331891502556096E-2</v>
      </c>
      <c r="BV148" s="26">
        <f t="shared" si="180"/>
        <v>7.9213683088864034E-2</v>
      </c>
      <c r="BW148" s="26">
        <f t="shared" si="180"/>
        <v>7.9090159155143488E-2</v>
      </c>
      <c r="BX148" s="26">
        <f t="shared" si="180"/>
        <v>7.8963762336927396E-2</v>
      </c>
      <c r="BY148" s="26">
        <f t="shared" si="180"/>
        <v>7.8836394156709635E-2</v>
      </c>
      <c r="BZ148" s="26">
        <f t="shared" si="180"/>
        <v>7.8709521031167712E-2</v>
      </c>
      <c r="CA148" s="26">
        <f t="shared" si="180"/>
        <v>7.8584260162761682E-2</v>
      </c>
      <c r="CB148" s="26">
        <f t="shared" si="180"/>
        <v>7.8461449115246829E-2</v>
      </c>
      <c r="CC148" s="26">
        <f t="shared" si="180"/>
        <v>7.8341702151267123E-2</v>
      </c>
      <c r="CD148" s="26">
        <f t="shared" si="180"/>
        <v>7.8225455826952853E-2</v>
      </c>
      <c r="CE148" s="26">
        <f t="shared" si="180"/>
        <v>7.8113005866632251E-2</v>
      </c>
      <c r="CF148" s="26">
        <f t="shared" si="180"/>
        <v>7.8004536958898543E-2</v>
      </c>
      <c r="CG148" s="26">
        <f t="shared" si="180"/>
        <v>7.7900146806042292E-2</v>
      </c>
      <c r="CH148" s="26">
        <f t="shared" si="180"/>
        <v>7.7799865508316954E-2</v>
      </c>
      <c r="CI148" s="26">
        <f t="shared" si="180"/>
        <v>7.7703671161412621E-2</v>
      </c>
      <c r="CJ148" s="26">
        <f t="shared" si="180"/>
        <v>7.7611502380796699E-2</v>
      </c>
      <c r="CK148" s="26">
        <f t="shared" si="180"/>
        <v>7.7523268332926151E-2</v>
      </c>
      <c r="CL148" s="26">
        <f t="shared" si="180"/>
        <v>7.7438856744828546E-2</v>
      </c>
      <c r="CM148" s="26">
        <f t="shared" si="180"/>
        <v>7.7358140275421552E-2</v>
      </c>
      <c r="CN148" s="26">
        <f t="shared" si="180"/>
        <v>7.7280981560326464E-2</v>
      </c>
      <c r="CO148" s="26">
        <f t="shared" si="180"/>
        <v>7.7207237183715915E-2</v>
      </c>
      <c r="CP148" s="26">
        <f t="shared" si="180"/>
        <v>7.7136760783390018E-2</v>
      </c>
      <c r="CQ148" s="26">
        <f t="shared" si="180"/>
        <v>7.7069405456755558E-2</v>
      </c>
      <c r="CR148" s="26">
        <f t="shared" si="180"/>
        <v>7.7005025604033758E-2</v>
      </c>
      <c r="CS148" s="26">
        <f t="shared" si="180"/>
        <v>7.6943478319499672E-2</v>
      </c>
      <c r="CT148" s="26">
        <f t="shared" si="180"/>
        <v>7.6884624420772624E-2</v>
      </c>
      <c r="CU148" s="26">
        <f t="shared" si="180"/>
        <v>7.6828329189249145E-2</v>
      </c>
      <c r="CV148" s="26">
        <f t="shared" si="180"/>
        <v>7.6774462880979416E-2</v>
      </c>
      <c r="CW148" s="26">
        <f t="shared" si="180"/>
        <v>7.6722901056052742E-2</v>
      </c>
      <c r="CX148" s="26">
        <f t="shared" si="180"/>
        <v>7.6673524765404538E-2</v>
      </c>
      <c r="CY148" s="26">
        <f t="shared" si="180"/>
        <v>7.6626220626500319E-2</v>
      </c>
      <c r="CZ148" s="26">
        <f t="shared" si="180"/>
        <v>7.658088081327788E-2</v>
      </c>
      <c r="DA148" s="26">
        <f t="shared" si="180"/>
        <v>7.6537402980783556E-2</v>
      </c>
      <c r="DB148" s="26">
        <f t="shared" si="180"/>
        <v>7.6495690140912093E-2</v>
      </c>
      <c r="DC148" s="26">
        <f t="shared" si="180"/>
        <v>7.6455650502385411E-2</v>
      </c>
      <c r="DD148" s="26">
        <f t="shared" si="180"/>
        <v>7.6417197285442148E-2</v>
      </c>
      <c r="DE148" s="26">
        <f t="shared" si="180"/>
        <v>7.6380248519549068E-2</v>
      </c>
      <c r="DF148" s="26">
        <f t="shared" si="180"/>
        <v>7.6344726830689852E-2</v>
      </c>
      <c r="DG148" s="26">
        <f t="shared" si="180"/>
        <v>7.6310559223366839E-2</v>
      </c>
      <c r="DH148" s="26">
        <f t="shared" si="180"/>
        <v>7.6277676861301505E-2</v>
      </c>
      <c r="DI148" s="26">
        <f t="shared" si="180"/>
        <v>7.6246014849892171E-2</v>
      </c>
      <c r="DJ148" s="26">
        <f t="shared" si="180"/>
        <v>7.6215512022740836E-2</v>
      </c>
      <c r="DK148" s="26">
        <f t="shared" si="180"/>
        <v>7.6186110733961226E-2</v>
      </c>
      <c r="DL148" s="26">
        <f t="shared" si="180"/>
        <v>7.6157756657501893E-2</v>
      </c>
      <c r="DM148" s="26">
        <f t="shared" si="180"/>
        <v>7.6130398594335388E-2</v>
      </c>
      <c r="DN148" s="26">
        <f t="shared" si="180"/>
        <v>7.6103988288063237E-2</v>
      </c>
      <c r="DO148" s="26">
        <f t="shared" si="180"/>
        <v>7.6078480249248639E-2</v>
      </c>
      <c r="DP148" s="26">
        <f t="shared" si="180"/>
        <v>7.6053831588602627E-2</v>
      </c>
      <c r="DQ148" s="26">
        <f t="shared" si="180"/>
        <v>7.6030001859007074E-2</v>
      </c>
      <c r="DR148" s="26">
        <f t="shared" si="180"/>
        <v>7.6006952906248426E-2</v>
      </c>
      <c r="DS148" s="26">
        <f t="shared" si="180"/>
        <v>7.5984648728254153E-2</v>
      </c>
      <c r="DT148" s="6">
        <f>2*(100-(100*G148))/SUM($D148:G148)/100</f>
        <v>8.1281828551687418E-2</v>
      </c>
      <c r="DU148" s="6">
        <f>2*(100-(100*I148))/SUM($D148:I148)/100</f>
        <v>8.1277592377121358E-2</v>
      </c>
      <c r="DV148" s="6">
        <f>2*(100-(100*M148))/SUM($D148:M148)/100</f>
        <v>8.0969800645737444E-2</v>
      </c>
      <c r="DW148" s="6">
        <f>2*(100-(100*Q148))/SUM($D148:Q148)/100</f>
        <v>8.0544555532758896E-2</v>
      </c>
      <c r="DX148" s="6">
        <f>2*(100-(100*W148))/SUM($D148:W148)/100</f>
        <v>7.9959798878853641E-2</v>
      </c>
      <c r="DY148" s="7">
        <f>(DT148-'Data for assignment'!C138)^2</f>
        <v>3.6793701961018885E-6</v>
      </c>
      <c r="DZ148" s="7">
        <f>(DU148-'Data for assignment'!D138)^2</f>
        <v>1.385631851086507E-5</v>
      </c>
      <c r="EA148" s="7">
        <f>(DV148-'Data for assignment'!E138)^2</f>
        <v>4.2643503606411027E-5</v>
      </c>
      <c r="EB148" s="7">
        <f>(DW148-'Data for assignment'!F138)^2</f>
        <v>7.8418825868851259E-5</v>
      </c>
      <c r="EC148" s="7">
        <f>(DX148-'Data for assignment'!G138)^2</f>
        <v>1.1109588183502336E-4</v>
      </c>
    </row>
    <row r="149" spans="1:133" x14ac:dyDescent="0.3">
      <c r="A149" s="8">
        <v>33116</v>
      </c>
      <c r="B149" s="3">
        <v>7.7499999999999999E-2</v>
      </c>
      <c r="C149" s="4">
        <f t="shared" si="176"/>
        <v>7.7366885236196878E-2</v>
      </c>
      <c r="D149" s="5">
        <f t="shared" si="175"/>
        <v>0.96184966462187105</v>
      </c>
      <c r="E149" s="5">
        <f t="shared" si="175"/>
        <v>0.92486864173282535</v>
      </c>
      <c r="F149" s="5">
        <f t="shared" si="175"/>
        <v>0.88915968937095491</v>
      </c>
      <c r="G149" s="5">
        <f t="shared" si="175"/>
        <v>0.85477267894337328</v>
      </c>
      <c r="H149" s="5">
        <f t="shared" si="175"/>
        <v>0.82172051996503093</v>
      </c>
      <c r="I149" s="5">
        <f t="shared" si="175"/>
        <v>0.78999084484505688</v>
      </c>
      <c r="J149" s="5">
        <f t="shared" si="175"/>
        <v>0.75955449923728047</v>
      </c>
      <c r="K149" s="5">
        <f t="shared" si="175"/>
        <v>0.73037164941294141</v>
      </c>
      <c r="L149" s="5">
        <f t="shared" si="175"/>
        <v>0.702396126723553</v>
      </c>
      <c r="M149" s="5">
        <f t="shared" si="175"/>
        <v>0.67557847752979083</v>
      </c>
      <c r="N149" s="5">
        <f t="shared" si="175"/>
        <v>0.64986806925498697</v>
      </c>
      <c r="O149" s="5">
        <f t="shared" si="175"/>
        <v>0.62521451321922072</v>
      </c>
      <c r="P149" s="5">
        <f t="shared" si="175"/>
        <v>0.60156859683892872</v>
      </c>
      <c r="Q149" s="5">
        <f t="shared" si="175"/>
        <v>0.57888286671060585</v>
      </c>
      <c r="R149" s="5">
        <f t="shared" si="175"/>
        <v>0.55711196602904056</v>
      </c>
      <c r="S149" s="5">
        <f t="shared" si="175"/>
        <v>0.53621280155704909</v>
      </c>
      <c r="T149" s="5">
        <f t="shared" si="174"/>
        <v>0.51614459451537253</v>
      </c>
      <c r="U149" s="5">
        <f t="shared" si="174"/>
        <v>0.49686885442747164</v>
      </c>
      <c r="V149" s="5">
        <f t="shared" si="174"/>
        <v>0.47834930371923662</v>
      </c>
      <c r="W149" s="5">
        <f t="shared" si="174"/>
        <v>0.46055177267521119</v>
      </c>
      <c r="X149" s="5">
        <f t="shared" si="178"/>
        <v>0.44344407839649302</v>
      </c>
      <c r="Y149" s="5">
        <f t="shared" si="178"/>
        <v>0.42699589709982499</v>
      </c>
      <c r="Z149" s="5">
        <f t="shared" si="178"/>
        <v>0.41117863600379007</v>
      </c>
      <c r="AA149" s="5">
        <f t="shared" si="178"/>
        <v>0.39596530884170361</v>
      </c>
      <c r="AB149" s="5">
        <f t="shared" si="178"/>
        <v>0.38133041748187041</v>
      </c>
      <c r="AC149" s="5">
        <f t="shared" ref="X149:BK153" si="181">AC$7*EXP(-AC$8*$C149)</f>
        <v>0.36724984104748448</v>
      </c>
      <c r="AD149" s="5">
        <f t="shared" si="181"/>
        <v>0.35370073318050754</v>
      </c>
      <c r="AE149" s="5">
        <f t="shared" si="181"/>
        <v>0.34066142759083606</v>
      </c>
      <c r="AF149" s="5">
        <f t="shared" si="181"/>
        <v>0.32811135170403516</v>
      </c>
      <c r="AG149" s="5">
        <f t="shared" si="181"/>
        <v>0.31603094801679488</v>
      </c>
      <c r="AH149" s="5">
        <f t="shared" si="181"/>
        <v>0.30440160265190747</v>
      </c>
      <c r="AI149" s="5">
        <f t="shared" si="181"/>
        <v>0.29320558054704032</v>
      </c>
      <c r="AJ149" s="5">
        <f t="shared" si="181"/>
        <v>0.28242596669450398</v>
      </c>
      <c r="AK149" s="5">
        <f t="shared" si="181"/>
        <v>0.27204661285868914</v>
      </c>
      <c r="AL149" s="5">
        <f t="shared" si="181"/>
        <v>0.26205208922402268</v>
      </c>
      <c r="AM149" s="5">
        <f t="shared" si="181"/>
        <v>0.25242764046224947</v>
      </c>
      <c r="AN149" s="5">
        <f t="shared" si="181"/>
        <v>0.24315914574878869</v>
      </c>
      <c r="AO149" s="5">
        <f t="shared" si="181"/>
        <v>0.23423308230059944</v>
      </c>
      <c r="AP149" s="5">
        <f t="shared" si="181"/>
        <v>0.22563649205025943</v>
      </c>
      <c r="AQ149" s="5">
        <f t="shared" si="181"/>
        <v>0.21735695111145897</v>
      </c>
      <c r="AR149" s="5">
        <f t="shared" si="181"/>
        <v>0.20938254172902529</v>
      </c>
      <c r="AS149" s="5">
        <f t="shared" si="181"/>
        <v>0.20170182644148843</v>
      </c>
      <c r="AT149" s="5">
        <f t="shared" si="181"/>
        <v>0.19430382421592085</v>
      </c>
      <c r="AU149" s="5">
        <f t="shared" si="181"/>
        <v>0.18717798834332894</v>
      </c>
      <c r="AV149" s="5">
        <f t="shared" si="181"/>
        <v>0.18031418590837331</v>
      </c>
      <c r="AW149" s="5">
        <f t="shared" si="181"/>
        <v>0.17370267866982128</v>
      </c>
      <c r="AX149" s="5">
        <f t="shared" si="181"/>
        <v>0.16733410520812733</v>
      </c>
      <c r="AY149" s="5">
        <f t="shared" si="181"/>
        <v>0.16119946421411785</v>
      </c>
      <c r="AZ149" s="5">
        <f t="shared" si="181"/>
        <v>0.15529009880817651</v>
      </c>
      <c r="BA149" s="5">
        <f t="shared" si="181"/>
        <v>0.14959768179281291</v>
      </c>
      <c r="BB149" s="5">
        <f t="shared" si="181"/>
        <v>0.14411420175326609</v>
      </c>
      <c r="BC149" s="5">
        <f t="shared" si="181"/>
        <v>0.13883194993105477</v>
      </c>
      <c r="BD149" s="5">
        <f t="shared" si="181"/>
        <v>0.13374350780431074</v>
      </c>
      <c r="BE149" s="5">
        <f t="shared" si="181"/>
        <v>0.12884173531649989</v>
      </c>
      <c r="BF149" s="5">
        <f t="shared" si="181"/>
        <v>0.12411975970188206</v>
      </c>
      <c r="BG149" s="5">
        <f t="shared" si="181"/>
        <v>0.11957096486192632</v>
      </c>
      <c r="BH149" s="5">
        <f t="shared" si="181"/>
        <v>0.11518898125199632</v>
      </c>
      <c r="BI149" s="5">
        <f t="shared" si="181"/>
        <v>0.11096767624205096</v>
      </c>
      <c r="BJ149" s="5">
        <f t="shared" si="181"/>
        <v>0.1069011449189585</v>
      </c>
      <c r="BK149" s="5">
        <f t="shared" si="181"/>
        <v>0.10298370130137927</v>
      </c>
      <c r="BL149" s="26">
        <f t="shared" si="177"/>
        <v>7.7794228620578193E-2</v>
      </c>
      <c r="BM149" s="26">
        <f t="shared" si="180"/>
        <v>7.8103560491421808E-2</v>
      </c>
      <c r="BN149" s="26">
        <f t="shared" si="180"/>
        <v>7.8318954340408448E-2</v>
      </c>
      <c r="BO149" s="26">
        <f t="shared" si="180"/>
        <v>7.8459858988303682E-2</v>
      </c>
      <c r="BP149" s="26">
        <f t="shared" si="180"/>
        <v>7.8541976712647094E-2</v>
      </c>
      <c r="BQ149" s="26">
        <f t="shared" si="180"/>
        <v>7.8577974130648709E-2</v>
      </c>
      <c r="BR149" s="26">
        <f t="shared" si="180"/>
        <v>7.8578057939882123E-2</v>
      </c>
      <c r="BS149" s="26">
        <f t="shared" si="180"/>
        <v>7.8550441401689403E-2</v>
      </c>
      <c r="BT149" s="26">
        <f t="shared" si="180"/>
        <v>7.8501722449371786E-2</v>
      </c>
      <c r="BU149" s="26">
        <f t="shared" si="180"/>
        <v>7.8437190275961077E-2</v>
      </c>
      <c r="BV149" s="26">
        <f t="shared" si="180"/>
        <v>7.836107401284946E-2</v>
      </c>
      <c r="BW149" s="26">
        <f t="shared" si="180"/>
        <v>7.8276744496981326E-2</v>
      </c>
      <c r="BX149" s="26">
        <f t="shared" si="180"/>
        <v>7.8186878017279957E-2</v>
      </c>
      <c r="BY149" s="26">
        <f t="shared" si="180"/>
        <v>7.8093589231452862E-2</v>
      </c>
      <c r="BZ149" s="26">
        <f t="shared" si="180"/>
        <v>7.7998539072770351E-2</v>
      </c>
      <c r="CA149" s="26">
        <f t="shared" si="180"/>
        <v>7.7903022358968121E-2</v>
      </c>
      <c r="CB149" s="26">
        <f t="shared" si="180"/>
        <v>7.7808038920751679E-2</v>
      </c>
      <c r="CC149" s="26">
        <f t="shared" si="180"/>
        <v>7.7714351344209606E-2</v>
      </c>
      <c r="CD149" s="26">
        <f t="shared" si="180"/>
        <v>7.762253183658202E-2</v>
      </c>
      <c r="CE149" s="26">
        <f t="shared" si="180"/>
        <v>7.7533000251564926E-2</v>
      </c>
      <c r="CF149" s="26">
        <f t="shared" si="180"/>
        <v>7.7446054927157199E-2</v>
      </c>
      <c r="CG149" s="26">
        <f t="shared" si="180"/>
        <v>7.7361897678653757E-2</v>
      </c>
      <c r="CH149" s="26">
        <f t="shared" si="180"/>
        <v>7.7280654037791593E-2</v>
      </c>
      <c r="CI149" s="26">
        <f t="shared" si="180"/>
        <v>7.7202389625016438E-2</v>
      </c>
      <c r="CJ149" s="26">
        <f t="shared" si="180"/>
        <v>7.712712337626916E-2</v>
      </c>
      <c r="CK149" s="26">
        <f t="shared" si="180"/>
        <v>7.7054838211271542E-2</v>
      </c>
      <c r="CL149" s="26">
        <f t="shared" si="180"/>
        <v>7.6985489621095443E-2</v>
      </c>
      <c r="CM149" s="26">
        <f t="shared" si="180"/>
        <v>7.6919012564051703E-2</v>
      </c>
      <c r="CN149" s="26">
        <f t="shared" si="180"/>
        <v>7.6855326986764616E-2</v>
      </c>
      <c r="CO149" s="26">
        <f t="shared" si="180"/>
        <v>7.6794342228580503E-2</v>
      </c>
      <c r="CP149" s="26">
        <f t="shared" si="180"/>
        <v>7.6735960519662083E-2</v>
      </c>
      <c r="CQ149" s="26">
        <f t="shared" si="180"/>
        <v>7.6680079744194579E-2</v>
      </c>
      <c r="CR149" s="26">
        <f t="shared" si="180"/>
        <v>7.662659560841438E-2</v>
      </c>
      <c r="CS149" s="26">
        <f t="shared" si="180"/>
        <v>7.6575403327319672E-2</v>
      </c>
      <c r="CT149" s="26">
        <f t="shared" si="180"/>
        <v>7.6526398922842478E-2</v>
      </c>
      <c r="CU149" s="26">
        <f t="shared" si="180"/>
        <v>7.6479480209065656E-2</v>
      </c>
      <c r="CV149" s="26">
        <f t="shared" si="180"/>
        <v>7.6434547526037941E-2</v>
      </c>
      <c r="CW149" s="26">
        <f t="shared" si="180"/>
        <v>7.6391504272287511E-2</v>
      </c>
      <c r="CX149" s="26">
        <f t="shared" si="180"/>
        <v>7.6350257276785641E-2</v>
      </c>
      <c r="CY149" s="26">
        <f t="shared" si="180"/>
        <v>7.6310717043479304E-2</v>
      </c>
      <c r="CZ149" s="26">
        <f t="shared" si="180"/>
        <v>7.6272797895277467E-2</v>
      </c>
      <c r="DA149" s="26">
        <f t="shared" si="180"/>
        <v>7.6236418039288087E-2</v>
      </c>
      <c r="DB149" s="26">
        <f t="shared" si="180"/>
        <v>7.6201499570946046E-2</v>
      </c>
      <c r="DC149" s="26">
        <f t="shared" si="180"/>
        <v>7.616796843128211E-2</v>
      </c>
      <c r="DD149" s="26">
        <f t="shared" si="180"/>
        <v>7.6135754328813685E-2</v>
      </c>
      <c r="DE149" s="26">
        <f t="shared" si="180"/>
        <v>7.6104790635282152E-2</v>
      </c>
      <c r="DF149" s="26">
        <f t="shared" si="180"/>
        <v>7.6075014262620533E-2</v>
      </c>
      <c r="DG149" s="26">
        <f t="shared" si="180"/>
        <v>7.604636552703721E-2</v>
      </c>
      <c r="DH149" s="26">
        <f t="shared" si="180"/>
        <v>7.6018788004881543E-2</v>
      </c>
      <c r="DI149" s="26">
        <f t="shared" si="180"/>
        <v>7.5992228383966867E-2</v>
      </c>
      <c r="DJ149" s="26">
        <f t="shared" si="180"/>
        <v>7.5966636313222161E-2</v>
      </c>
      <c r="DK149" s="26">
        <f t="shared" si="180"/>
        <v>7.5941964252892069E-2</v>
      </c>
      <c r="DL149" s="26">
        <f t="shared" si="180"/>
        <v>7.5918167326979952E-2</v>
      </c>
      <c r="DM149" s="26">
        <f t="shared" si="180"/>
        <v>7.589520317920366E-2</v>
      </c>
      <c r="DN149" s="26">
        <f t="shared" si="180"/>
        <v>7.5873031833393362E-2</v>
      </c>
      <c r="DO149" s="26">
        <f t="shared" si="180"/>
        <v>7.585161555898895E-2</v>
      </c>
      <c r="DP149" s="26">
        <f t="shared" si="180"/>
        <v>7.5830918742076786E-2</v>
      </c>
      <c r="DQ149" s="26">
        <f t="shared" si="180"/>
        <v>7.5810907762234064E-2</v>
      </c>
      <c r="DR149" s="26">
        <f t="shared" si="180"/>
        <v>7.5791550875314875E-2</v>
      </c>
      <c r="DS149" s="26">
        <f t="shared" si="180"/>
        <v>7.5772818102205736E-2</v>
      </c>
      <c r="DT149" s="6">
        <f>2*(100-(100*G149))/SUM($D149:G149)/100</f>
        <v>8.0000712858372597E-2</v>
      </c>
      <c r="DU149" s="6">
        <f>2*(100-(100*I149))/SUM($D149:I149)/100</f>
        <v>8.012005030305383E-2</v>
      </c>
      <c r="DV149" s="6">
        <f>2*(100-(100*M149))/SUM($D149:M149)/100</f>
        <v>8.0002715269574837E-2</v>
      </c>
      <c r="DW149" s="6">
        <f>2*(100-(100*Q149))/SUM($D149:Q149)/100</f>
        <v>7.9713274773303117E-2</v>
      </c>
      <c r="DX149" s="6">
        <f>2*(100-(100*W149))/SUM($D149:W149)/100</f>
        <v>7.926629862999042E-2</v>
      </c>
      <c r="DY149" s="7">
        <f>(DT149-'Data for assignment'!C139)^2</f>
        <v>4.8899831073158724E-7</v>
      </c>
      <c r="DZ149" s="7">
        <f>(DU149-'Data for assignment'!D139)^2</f>
        <v>6.1501604191862156E-6</v>
      </c>
      <c r="EA149" s="7">
        <f>(DV149-'Data for assignment'!E139)^2</f>
        <v>2.4972854676940559E-5</v>
      </c>
      <c r="EB149" s="7">
        <f>(DW149-'Data for assignment'!F139)^2</f>
        <v>6.378785971403361E-5</v>
      </c>
      <c r="EC149" s="7">
        <f>(DX149-'Data for assignment'!G139)^2</f>
        <v>8.7117925262319493E-5</v>
      </c>
    </row>
    <row r="150" spans="1:133" x14ac:dyDescent="0.3">
      <c r="A150" s="8">
        <v>33123</v>
      </c>
      <c r="B150" s="3">
        <v>7.7499999999999999E-2</v>
      </c>
      <c r="C150" s="4">
        <f t="shared" si="176"/>
        <v>7.7366885236196878E-2</v>
      </c>
      <c r="D150" s="5">
        <f t="shared" si="175"/>
        <v>0.96184966462187105</v>
      </c>
      <c r="E150" s="5">
        <f t="shared" si="175"/>
        <v>0.92486864173282535</v>
      </c>
      <c r="F150" s="5">
        <f t="shared" si="175"/>
        <v>0.88915968937095491</v>
      </c>
      <c r="G150" s="5">
        <f t="shared" si="175"/>
        <v>0.85477267894337328</v>
      </c>
      <c r="H150" s="5">
        <f t="shared" si="175"/>
        <v>0.82172051996503093</v>
      </c>
      <c r="I150" s="5">
        <f t="shared" si="175"/>
        <v>0.78999084484505688</v>
      </c>
      <c r="J150" s="5">
        <f t="shared" si="175"/>
        <v>0.75955449923728047</v>
      </c>
      <c r="K150" s="5">
        <f t="shared" si="175"/>
        <v>0.73037164941294141</v>
      </c>
      <c r="L150" s="5">
        <f t="shared" si="175"/>
        <v>0.702396126723553</v>
      </c>
      <c r="M150" s="5">
        <f t="shared" si="175"/>
        <v>0.67557847752979083</v>
      </c>
      <c r="N150" s="5">
        <f t="shared" si="175"/>
        <v>0.64986806925498697</v>
      </c>
      <c r="O150" s="5">
        <f t="shared" si="175"/>
        <v>0.62521451321922072</v>
      </c>
      <c r="P150" s="5">
        <f t="shared" si="175"/>
        <v>0.60156859683892872</v>
      </c>
      <c r="Q150" s="5">
        <f t="shared" si="175"/>
        <v>0.57888286671060585</v>
      </c>
      <c r="R150" s="5">
        <f t="shared" si="175"/>
        <v>0.55711196602904056</v>
      </c>
      <c r="S150" s="5">
        <f t="shared" si="175"/>
        <v>0.53621280155704909</v>
      </c>
      <c r="T150" s="5">
        <f t="shared" si="174"/>
        <v>0.51614459451537253</v>
      </c>
      <c r="U150" s="5">
        <f t="shared" si="174"/>
        <v>0.49686885442747164</v>
      </c>
      <c r="V150" s="5">
        <f t="shared" si="174"/>
        <v>0.47834930371923662</v>
      </c>
      <c r="W150" s="5">
        <f t="shared" si="174"/>
        <v>0.46055177267521119</v>
      </c>
      <c r="X150" s="5">
        <f t="shared" si="181"/>
        <v>0.44344407839649302</v>
      </c>
      <c r="Y150" s="5">
        <f t="shared" si="181"/>
        <v>0.42699589709982499</v>
      </c>
      <c r="Z150" s="5">
        <f t="shared" si="181"/>
        <v>0.41117863600379007</v>
      </c>
      <c r="AA150" s="5">
        <f t="shared" si="181"/>
        <v>0.39596530884170361</v>
      </c>
      <c r="AB150" s="5">
        <f t="shared" si="181"/>
        <v>0.38133041748187041</v>
      </c>
      <c r="AC150" s="5">
        <f t="shared" si="181"/>
        <v>0.36724984104748448</v>
      </c>
      <c r="AD150" s="5">
        <f t="shared" si="181"/>
        <v>0.35370073318050754</v>
      </c>
      <c r="AE150" s="5">
        <f t="shared" si="181"/>
        <v>0.34066142759083606</v>
      </c>
      <c r="AF150" s="5">
        <f t="shared" si="181"/>
        <v>0.32811135170403516</v>
      </c>
      <c r="AG150" s="5">
        <f t="shared" si="181"/>
        <v>0.31603094801679488</v>
      </c>
      <c r="AH150" s="5">
        <f t="shared" si="181"/>
        <v>0.30440160265190747</v>
      </c>
      <c r="AI150" s="5">
        <f t="shared" si="181"/>
        <v>0.29320558054704032</v>
      </c>
      <c r="AJ150" s="5">
        <f t="shared" si="181"/>
        <v>0.28242596669450398</v>
      </c>
      <c r="AK150" s="5">
        <f t="shared" si="181"/>
        <v>0.27204661285868914</v>
      </c>
      <c r="AL150" s="5">
        <f t="shared" si="181"/>
        <v>0.26205208922402268</v>
      </c>
      <c r="AM150" s="5">
        <f t="shared" si="181"/>
        <v>0.25242764046224947</v>
      </c>
      <c r="AN150" s="5">
        <f t="shared" si="181"/>
        <v>0.24315914574878869</v>
      </c>
      <c r="AO150" s="5">
        <f t="shared" si="181"/>
        <v>0.23423308230059944</v>
      </c>
      <c r="AP150" s="5">
        <f t="shared" si="181"/>
        <v>0.22563649205025943</v>
      </c>
      <c r="AQ150" s="5">
        <f t="shared" si="181"/>
        <v>0.21735695111145897</v>
      </c>
      <c r="AR150" s="5">
        <f t="shared" si="181"/>
        <v>0.20938254172902529</v>
      </c>
      <c r="AS150" s="5">
        <f t="shared" si="181"/>
        <v>0.20170182644148843</v>
      </c>
      <c r="AT150" s="5">
        <f t="shared" si="181"/>
        <v>0.19430382421592085</v>
      </c>
      <c r="AU150" s="5">
        <f t="shared" si="181"/>
        <v>0.18717798834332894</v>
      </c>
      <c r="AV150" s="5">
        <f t="shared" si="181"/>
        <v>0.18031418590837331</v>
      </c>
      <c r="AW150" s="5">
        <f t="shared" si="181"/>
        <v>0.17370267866982128</v>
      </c>
      <c r="AX150" s="5">
        <f t="shared" si="181"/>
        <v>0.16733410520812733</v>
      </c>
      <c r="AY150" s="5">
        <f t="shared" si="181"/>
        <v>0.16119946421411785</v>
      </c>
      <c r="AZ150" s="5">
        <f t="shared" si="181"/>
        <v>0.15529009880817651</v>
      </c>
      <c r="BA150" s="5">
        <f t="shared" si="181"/>
        <v>0.14959768179281291</v>
      </c>
      <c r="BB150" s="5">
        <f t="shared" si="181"/>
        <v>0.14411420175326609</v>
      </c>
      <c r="BC150" s="5">
        <f t="shared" si="181"/>
        <v>0.13883194993105477</v>
      </c>
      <c r="BD150" s="5">
        <f t="shared" si="181"/>
        <v>0.13374350780431074</v>
      </c>
      <c r="BE150" s="5">
        <f t="shared" si="181"/>
        <v>0.12884173531649989</v>
      </c>
      <c r="BF150" s="5">
        <f t="shared" si="181"/>
        <v>0.12411975970188206</v>
      </c>
      <c r="BG150" s="5">
        <f t="shared" si="181"/>
        <v>0.11957096486192632</v>
      </c>
      <c r="BH150" s="5">
        <f t="shared" si="181"/>
        <v>0.11518898125199632</v>
      </c>
      <c r="BI150" s="5">
        <f t="shared" si="181"/>
        <v>0.11096767624205096</v>
      </c>
      <c r="BJ150" s="5">
        <f t="shared" si="181"/>
        <v>0.1069011449189585</v>
      </c>
      <c r="BK150" s="5">
        <f t="shared" si="181"/>
        <v>0.10298370130137927</v>
      </c>
      <c r="BL150" s="26">
        <f t="shared" si="177"/>
        <v>7.7794228620578193E-2</v>
      </c>
      <c r="BM150" s="26">
        <f t="shared" si="180"/>
        <v>7.8103560491421808E-2</v>
      </c>
      <c r="BN150" s="26">
        <f t="shared" si="180"/>
        <v>7.8318954340408448E-2</v>
      </c>
      <c r="BO150" s="26">
        <f t="shared" si="180"/>
        <v>7.8459858988303682E-2</v>
      </c>
      <c r="BP150" s="26">
        <f t="shared" si="180"/>
        <v>7.8541976712647094E-2</v>
      </c>
      <c r="BQ150" s="26">
        <f t="shared" si="180"/>
        <v>7.8577974130648709E-2</v>
      </c>
      <c r="BR150" s="26">
        <f t="shared" si="180"/>
        <v>7.8578057939882123E-2</v>
      </c>
      <c r="BS150" s="26">
        <f t="shared" si="180"/>
        <v>7.8550441401689403E-2</v>
      </c>
      <c r="BT150" s="26">
        <f t="shared" si="180"/>
        <v>7.8501722449371786E-2</v>
      </c>
      <c r="BU150" s="26">
        <f t="shared" si="180"/>
        <v>7.8437190275961077E-2</v>
      </c>
      <c r="BV150" s="26">
        <f t="shared" si="180"/>
        <v>7.836107401284946E-2</v>
      </c>
      <c r="BW150" s="26">
        <f t="shared" si="180"/>
        <v>7.8276744496981326E-2</v>
      </c>
      <c r="BX150" s="26">
        <f t="shared" si="180"/>
        <v>7.8186878017279957E-2</v>
      </c>
      <c r="BY150" s="26">
        <f t="shared" si="180"/>
        <v>7.8093589231452862E-2</v>
      </c>
      <c r="BZ150" s="26">
        <f t="shared" si="180"/>
        <v>7.7998539072770351E-2</v>
      </c>
      <c r="CA150" s="26">
        <f t="shared" si="180"/>
        <v>7.7903022358968121E-2</v>
      </c>
      <c r="CB150" s="26">
        <f t="shared" si="180"/>
        <v>7.7808038920751679E-2</v>
      </c>
      <c r="CC150" s="26">
        <f t="shared" si="180"/>
        <v>7.7714351344209606E-2</v>
      </c>
      <c r="CD150" s="26">
        <f t="shared" si="180"/>
        <v>7.762253183658202E-2</v>
      </c>
      <c r="CE150" s="26">
        <f t="shared" si="180"/>
        <v>7.7533000251564926E-2</v>
      </c>
      <c r="CF150" s="26">
        <f t="shared" si="180"/>
        <v>7.7446054927157199E-2</v>
      </c>
      <c r="CG150" s="26">
        <f t="shared" si="180"/>
        <v>7.7361897678653757E-2</v>
      </c>
      <c r="CH150" s="26">
        <f t="shared" si="180"/>
        <v>7.7280654037791593E-2</v>
      </c>
      <c r="CI150" s="26">
        <f t="shared" si="180"/>
        <v>7.7202389625016438E-2</v>
      </c>
      <c r="CJ150" s="26">
        <f t="shared" si="180"/>
        <v>7.712712337626916E-2</v>
      </c>
      <c r="CK150" s="26">
        <f t="shared" si="180"/>
        <v>7.7054838211271542E-2</v>
      </c>
      <c r="CL150" s="26">
        <f t="shared" si="180"/>
        <v>7.6985489621095443E-2</v>
      </c>
      <c r="CM150" s="26">
        <f t="shared" si="180"/>
        <v>7.6919012564051703E-2</v>
      </c>
      <c r="CN150" s="26">
        <f t="shared" si="180"/>
        <v>7.6855326986764616E-2</v>
      </c>
      <c r="CO150" s="26">
        <f t="shared" si="180"/>
        <v>7.6794342228580503E-2</v>
      </c>
      <c r="CP150" s="26">
        <f t="shared" si="180"/>
        <v>7.6735960519662083E-2</v>
      </c>
      <c r="CQ150" s="26">
        <f t="shared" si="180"/>
        <v>7.6680079744194579E-2</v>
      </c>
      <c r="CR150" s="26">
        <f t="shared" si="180"/>
        <v>7.662659560841438E-2</v>
      </c>
      <c r="CS150" s="26">
        <f t="shared" si="180"/>
        <v>7.6575403327319672E-2</v>
      </c>
      <c r="CT150" s="26">
        <f t="shared" si="180"/>
        <v>7.6526398922842478E-2</v>
      </c>
      <c r="CU150" s="26">
        <f t="shared" si="180"/>
        <v>7.6479480209065656E-2</v>
      </c>
      <c r="CV150" s="26">
        <f t="shared" si="180"/>
        <v>7.6434547526037941E-2</v>
      </c>
      <c r="CW150" s="26">
        <f t="shared" si="180"/>
        <v>7.6391504272287511E-2</v>
      </c>
      <c r="CX150" s="26">
        <f t="shared" si="180"/>
        <v>7.6350257276785641E-2</v>
      </c>
      <c r="CY150" s="26">
        <f t="shared" si="180"/>
        <v>7.6310717043479304E-2</v>
      </c>
      <c r="CZ150" s="26">
        <f t="shared" si="180"/>
        <v>7.6272797895277467E-2</v>
      </c>
      <c r="DA150" s="26">
        <f t="shared" si="180"/>
        <v>7.6236418039288087E-2</v>
      </c>
      <c r="DB150" s="26">
        <f t="shared" si="180"/>
        <v>7.6201499570946046E-2</v>
      </c>
      <c r="DC150" s="26">
        <f t="shared" si="180"/>
        <v>7.616796843128211E-2</v>
      </c>
      <c r="DD150" s="26">
        <f t="shared" si="180"/>
        <v>7.6135754328813685E-2</v>
      </c>
      <c r="DE150" s="26">
        <f t="shared" si="180"/>
        <v>7.6104790635282152E-2</v>
      </c>
      <c r="DF150" s="26">
        <f t="shared" si="180"/>
        <v>7.6075014262620533E-2</v>
      </c>
      <c r="DG150" s="26">
        <f t="shared" si="180"/>
        <v>7.604636552703721E-2</v>
      </c>
      <c r="DH150" s="26">
        <f t="shared" si="180"/>
        <v>7.6018788004881543E-2</v>
      </c>
      <c r="DI150" s="26">
        <f t="shared" si="180"/>
        <v>7.5992228383966867E-2</v>
      </c>
      <c r="DJ150" s="26">
        <f t="shared" si="180"/>
        <v>7.5966636313222161E-2</v>
      </c>
      <c r="DK150" s="26">
        <f t="shared" si="180"/>
        <v>7.5941964252892069E-2</v>
      </c>
      <c r="DL150" s="26">
        <f t="shared" si="180"/>
        <v>7.5918167326979952E-2</v>
      </c>
      <c r="DM150" s="26">
        <f t="shared" si="180"/>
        <v>7.589520317920366E-2</v>
      </c>
      <c r="DN150" s="26">
        <f t="shared" si="180"/>
        <v>7.5873031833393362E-2</v>
      </c>
      <c r="DO150" s="26">
        <f t="shared" si="180"/>
        <v>7.585161555898895E-2</v>
      </c>
      <c r="DP150" s="26">
        <f t="shared" si="180"/>
        <v>7.5830918742076786E-2</v>
      </c>
      <c r="DQ150" s="26">
        <f t="shared" si="180"/>
        <v>7.5810907762234064E-2</v>
      </c>
      <c r="DR150" s="26">
        <f t="shared" si="180"/>
        <v>7.5791550875314875E-2</v>
      </c>
      <c r="DS150" s="26">
        <f t="shared" si="180"/>
        <v>7.5772818102205736E-2</v>
      </c>
      <c r="DT150" s="6">
        <f>2*(100-(100*G150))/SUM($D150:G150)/100</f>
        <v>8.0000712858372597E-2</v>
      </c>
      <c r="DU150" s="6">
        <f>2*(100-(100*I150))/SUM($D150:I150)/100</f>
        <v>8.012005030305383E-2</v>
      </c>
      <c r="DV150" s="6">
        <f>2*(100-(100*M150))/SUM($D150:M150)/100</f>
        <v>8.0002715269574837E-2</v>
      </c>
      <c r="DW150" s="6">
        <f>2*(100-(100*Q150))/SUM($D150:Q150)/100</f>
        <v>7.9713274773303117E-2</v>
      </c>
      <c r="DX150" s="6">
        <f>2*(100-(100*W150))/SUM($D150:W150)/100</f>
        <v>7.926629862999042E-2</v>
      </c>
      <c r="DY150" s="7">
        <f>(DT150-'Data for assignment'!C140)^2</f>
        <v>1.5943022146897025E-7</v>
      </c>
      <c r="DZ150" s="7">
        <f>(DU150-'Data for assignment'!D140)^2</f>
        <v>4.3262032215336764E-6</v>
      </c>
      <c r="EA150" s="7">
        <f>(DV150-'Data for assignment'!E140)^2</f>
        <v>2.0225551957380474E-5</v>
      </c>
      <c r="EB150" s="7">
        <f>(DW150-'Data for assignment'!F140)^2</f>
        <v>5.6051099540420038E-5</v>
      </c>
      <c r="EC150" s="7">
        <f>(DX150-'Data for assignment'!G140)^2</f>
        <v>7.8034350564136021E-5</v>
      </c>
    </row>
    <row r="151" spans="1:133" x14ac:dyDescent="0.3">
      <c r="A151" s="8">
        <v>33130</v>
      </c>
      <c r="B151" s="3">
        <v>7.8000001999999999E-2</v>
      </c>
      <c r="C151" s="4">
        <f t="shared" si="176"/>
        <v>7.7882236097035928E-2</v>
      </c>
      <c r="D151" s="5">
        <f t="shared" si="175"/>
        <v>0.96161631953500615</v>
      </c>
      <c r="E151" s="5">
        <f t="shared" si="175"/>
        <v>0.92444562229690042</v>
      </c>
      <c r="F151" s="5">
        <f t="shared" si="175"/>
        <v>0.88858391996704567</v>
      </c>
      <c r="G151" s="5">
        <f t="shared" si="175"/>
        <v>0.85407526377338261</v>
      </c>
      <c r="H151" s="5">
        <f t="shared" si="175"/>
        <v>0.82092757918754555</v>
      </c>
      <c r="I151" s="5">
        <f t="shared" si="175"/>
        <v>0.78912425325363433</v>
      </c>
      <c r="J151" s="5">
        <f t="shared" si="175"/>
        <v>0.75863252928103353</v>
      </c>
      <c r="K151" s="5">
        <f t="shared" si="175"/>
        <v>0.72940952523833713</v>
      </c>
      <c r="L151" s="5">
        <f t="shared" si="175"/>
        <v>0.70140649813589351</v>
      </c>
      <c r="M151" s="5">
        <f t="shared" si="175"/>
        <v>0.67457182341886746</v>
      </c>
      <c r="N151" s="5">
        <f t="shared" si="175"/>
        <v>0.64885303979052233</v>
      </c>
      <c r="O151" s="5">
        <f t="shared" si="175"/>
        <v>0.62419821942490317</v>
      </c>
      <c r="P151" s="5">
        <f t="shared" si="175"/>
        <v>0.60055685525687319</v>
      </c>
      <c r="Q151" s="5">
        <f t="shared" si="175"/>
        <v>0.57788040592105716</v>
      </c>
      <c r="R151" s="5">
        <f t="shared" si="175"/>
        <v>0.55612260087598242</v>
      </c>
      <c r="S151" s="5">
        <f t="shared" si="175"/>
        <v>0.53523958009084927</v>
      </c>
      <c r="T151" s="5">
        <f t="shared" si="174"/>
        <v>0.5151899219159406</v>
      </c>
      <c r="U151" s="5">
        <f t="shared" si="174"/>
        <v>0.49593459751882418</v>
      </c>
      <c r="V151" s="5">
        <f t="shared" si="174"/>
        <v>0.47743687912444344</v>
      </c>
      <c r="W151" s="5">
        <f t="shared" si="174"/>
        <v>0.45966222118130262</v>
      </c>
      <c r="X151" s="5">
        <f t="shared" si="181"/>
        <v>0.44257812769252902</v>
      </c>
      <c r="Y151" s="5">
        <f t="shared" si="181"/>
        <v>0.42615401470829384</v>
      </c>
      <c r="Z151" s="5">
        <f t="shared" si="181"/>
        <v>0.41036107393676946</v>
      </c>
      <c r="AA151" s="5">
        <f t="shared" si="181"/>
        <v>0.39517214127058364</v>
      </c>
      <c r="AB151" s="5">
        <f t="shared" si="181"/>
        <v>0.38056157250573625</v>
      </c>
      <c r="AC151" s="5">
        <f t="shared" si="181"/>
        <v>0.36650512747428965</v>
      </c>
      <c r="AD151" s="5">
        <f t="shared" si="181"/>
        <v>0.35297986309166041</v>
      </c>
      <c r="AE151" s="5">
        <f t="shared" si="181"/>
        <v>0.3399640353393103</v>
      </c>
      <c r="AF151" s="5">
        <f t="shared" si="181"/>
        <v>0.32743700989485253</v>
      </c>
      <c r="AG151" s="5">
        <f t="shared" si="181"/>
        <v>0.31537918093357381</v>
      </c>
      <c r="AH151" s="5">
        <f t="shared" si="181"/>
        <v>0.30377189752149913</v>
      </c>
      <c r="AI151" s="5">
        <f t="shared" si="181"/>
        <v>0.2925973969739003</v>
      </c>
      <c r="AJ151" s="5">
        <f t="shared" si="181"/>
        <v>0.28183874454553892</v>
      </c>
      <c r="AK151" s="5">
        <f t="shared" si="181"/>
        <v>0.27147977883635671</v>
      </c>
      <c r="AL151" s="5">
        <f t="shared" si="181"/>
        <v>0.26150506232917547</v>
      </c>
      <c r="AM151" s="5">
        <f t="shared" si="181"/>
        <v>0.25189983651753617</v>
      </c>
      <c r="AN151" s="5">
        <f t="shared" si="181"/>
        <v>0.24264998112747474</v>
      </c>
      <c r="AO151" s="5">
        <f t="shared" si="181"/>
        <v>0.23374197698369614</v>
      </c>
      <c r="AP151" s="5">
        <f t="shared" si="181"/>
        <v>0.22516287211623737</v>
      </c>
      <c r="AQ151" s="5">
        <f t="shared" si="181"/>
        <v>0.21690025074704206</v>
      </c>
      <c r="AR151" s="5">
        <f t="shared" si="181"/>
        <v>0.20894220483617865</v>
      </c>
      <c r="AS151" s="5">
        <f t="shared" si="181"/>
        <v>0.20127730790435699</v>
      </c>
      <c r="AT151" s="5">
        <f t="shared" si="181"/>
        <v>0.19389459088183505</v>
      </c>
      <c r="AU151" s="5">
        <f t="shared" si="181"/>
        <v>0.18678351976380561</v>
      </c>
      <c r="AV151" s="5">
        <f t="shared" si="181"/>
        <v>0.17993397487908522</v>
      </c>
      <c r="AW151" s="5">
        <f t="shared" si="181"/>
        <v>0.17333623160259826</v>
      </c>
      <c r="AX151" s="5">
        <f t="shared" si="181"/>
        <v>0.16698094236302777</v>
      </c>
      <c r="AY151" s="5">
        <f t="shared" si="181"/>
        <v>0.16085911981533954</v>
      </c>
      <c r="AZ151" s="5">
        <f t="shared" si="181"/>
        <v>0.15496212106394483</v>
      </c>
      <c r="BA151" s="5">
        <f t="shared" si="181"/>
        <v>0.14928163283629703</v>
      </c>
      <c r="BB151" s="5">
        <f t="shared" si="181"/>
        <v>0.14380965751894942</v>
      </c>
      <c r="BC151" s="5">
        <f t="shared" si="181"/>
        <v>0.13853849997875348</v>
      </c>
      <c r="BD151" s="5">
        <f t="shared" si="181"/>
        <v>0.13346075510113634</v>
      </c>
      <c r="BE151" s="5">
        <f t="shared" si="181"/>
        <v>0.12856929598544911</v>
      </c>
      <c r="BF151" s="5">
        <f t="shared" si="181"/>
        <v>0.12385726274436552</v>
      </c>
      <c r="BG151" s="5">
        <f t="shared" si="181"/>
        <v>0.11931805186038179</v>
      </c>
      <c r="BH151" s="5">
        <f t="shared" si="181"/>
        <v>0.11494530605774317</v>
      </c>
      <c r="BI151" s="5">
        <f t="shared" si="181"/>
        <v>0.11073290465270046</v>
      </c>
      <c r="BJ151" s="5">
        <f t="shared" si="181"/>
        <v>0.10667495434898147</v>
      </c>
      <c r="BK151" s="5">
        <f t="shared" si="181"/>
        <v>0.10276578044882646</v>
      </c>
      <c r="BL151" s="26">
        <f t="shared" si="177"/>
        <v>7.8279488229912014E-2</v>
      </c>
      <c r="BM151" s="26">
        <f t="shared" si="180"/>
        <v>7.8561048384670595E-2</v>
      </c>
      <c r="BN151" s="26">
        <f t="shared" si="180"/>
        <v>7.8750789708206037E-2</v>
      </c>
      <c r="BO151" s="26">
        <f t="shared" si="180"/>
        <v>7.8867979097342111E-2</v>
      </c>
      <c r="BP151" s="26">
        <f t="shared" si="180"/>
        <v>7.8928153564273268E-2</v>
      </c>
      <c r="BQ151" s="26">
        <f t="shared" ref="BM151:DS155" si="182">-(LN(BQ$7)/BQ$6)+(BQ$8/BQ$6)*$C151</f>
        <v>7.894382953049088E-2</v>
      </c>
      <c r="BR151" s="26">
        <f t="shared" si="182"/>
        <v>7.8925077134399599E-2</v>
      </c>
      <c r="BS151" s="26">
        <f t="shared" si="182"/>
        <v>7.8879985421925453E-2</v>
      </c>
      <c r="BT151" s="26">
        <f t="shared" si="182"/>
        <v>7.8815039288165079E-2</v>
      </c>
      <c r="BU151" s="26">
        <f t="shared" si="182"/>
        <v>7.8735425012271223E-2</v>
      </c>
      <c r="BV151" s="26">
        <f t="shared" si="182"/>
        <v>7.8645277985530448E-2</v>
      </c>
      <c r="BW151" s="26">
        <f t="shared" si="182"/>
        <v>7.8547883620162171E-2</v>
      </c>
      <c r="BX151" s="26">
        <f t="shared" si="182"/>
        <v>7.8445840320366667E-2</v>
      </c>
      <c r="BY151" s="26">
        <f t="shared" si="182"/>
        <v>7.834119169854338E-2</v>
      </c>
      <c r="BZ151" s="26">
        <f t="shared" si="182"/>
        <v>7.8235533848882238E-2</v>
      </c>
      <c r="CA151" s="26">
        <f t="shared" si="182"/>
        <v>7.8130102383829697E-2</v>
      </c>
      <c r="CB151" s="26">
        <f t="shared" si="182"/>
        <v>7.8025843044927573E-2</v>
      </c>
      <c r="CC151" s="26">
        <f t="shared" si="182"/>
        <v>7.7923468976951432E-2</v>
      </c>
      <c r="CD151" s="26">
        <f t="shared" si="182"/>
        <v>7.7823507169954065E-2</v>
      </c>
      <c r="CE151" s="26">
        <f t="shared" si="182"/>
        <v>7.7726336101037616E-2</v>
      </c>
      <c r="CF151" s="26">
        <f t="shared" si="182"/>
        <v>7.7632216224939488E-2</v>
      </c>
      <c r="CG151" s="26">
        <f t="shared" si="182"/>
        <v>7.754131465250412E-2</v>
      </c>
      <c r="CH151" s="26">
        <f t="shared" si="182"/>
        <v>7.7453725104867963E-2</v>
      </c>
      <c r="CI151" s="26">
        <f t="shared" si="182"/>
        <v>7.7369484027460952E-2</v>
      </c>
      <c r="CJ151" s="26">
        <f t="shared" si="182"/>
        <v>7.7288583582643539E-2</v>
      </c>
      <c r="CK151" s="26">
        <f t="shared" si="182"/>
        <v>7.7210982105633971E-2</v>
      </c>
      <c r="CL151" s="26">
        <f t="shared" si="182"/>
        <v>7.7136612499414059E-2</v>
      </c>
      <c r="CM151" s="26">
        <f t="shared" si="182"/>
        <v>7.7065388955761011E-2</v>
      </c>
      <c r="CN151" s="26">
        <f t="shared" si="182"/>
        <v>7.6997212317567773E-2</v>
      </c>
      <c r="CO151" s="26">
        <f t="shared" si="182"/>
        <v>7.693197433906418E-2</v>
      </c>
      <c r="CP151" s="26">
        <f t="shared" si="182"/>
        <v>7.6869561052904725E-2</v>
      </c>
      <c r="CQ151" s="26">
        <f t="shared" si="182"/>
        <v>7.6809855414298744E-2</v>
      </c>
      <c r="CR151" s="26">
        <f t="shared" si="182"/>
        <v>7.6752739360765002E-2</v>
      </c>
      <c r="CS151" s="26">
        <f t="shared" si="182"/>
        <v>7.6698095400351607E-2</v>
      </c>
      <c r="CT151" s="26">
        <f t="shared" si="182"/>
        <v>7.66458078201806E-2</v>
      </c>
      <c r="CU151" s="26">
        <f t="shared" si="182"/>
        <v>7.6595763590069865E-2</v>
      </c>
      <c r="CV151" s="26">
        <f t="shared" si="182"/>
        <v>7.6547853022035248E-2</v>
      </c>
      <c r="CW151" s="26">
        <f t="shared" si="182"/>
        <v>7.6501970235094321E-2</v>
      </c>
      <c r="CX151" s="26">
        <f t="shared" si="182"/>
        <v>7.6458013465511135E-2</v>
      </c>
      <c r="CY151" s="26">
        <f t="shared" si="182"/>
        <v>7.6415885255045612E-2</v>
      </c>
      <c r="CZ151" s="26">
        <f t="shared" si="182"/>
        <v>7.637549254359173E-2</v>
      </c>
      <c r="DA151" s="26">
        <f t="shared" si="182"/>
        <v>7.6336746687547391E-2</v>
      </c>
      <c r="DB151" s="26">
        <f t="shared" si="182"/>
        <v>7.6299563421146258E-2</v>
      </c>
      <c r="DC151" s="26">
        <f t="shared" si="182"/>
        <v>7.6263862774629737E-2</v>
      </c>
      <c r="DD151" s="26">
        <f t="shared" si="182"/>
        <v>7.6229568960404032E-2</v>
      </c>
      <c r="DE151" s="26">
        <f t="shared" si="182"/>
        <v>7.61966102361019E-2</v>
      </c>
      <c r="DF151" s="26">
        <f t="shared" si="182"/>
        <v>7.6164918751657401E-2</v>
      </c>
      <c r="DG151" s="26">
        <f t="shared" si="182"/>
        <v>7.6134430386028767E-2</v>
      </c>
      <c r="DH151" s="26">
        <f t="shared" si="182"/>
        <v>7.610508457800895E-2</v>
      </c>
      <c r="DI151" s="26">
        <f t="shared" si="182"/>
        <v>7.6076824154593409E-2</v>
      </c>
      <c r="DJ151" s="26">
        <f t="shared" si="182"/>
        <v>7.6049595159590103E-2</v>
      </c>
      <c r="DK151" s="26">
        <f t="shared" si="182"/>
        <v>7.6023346684522139E-2</v>
      </c>
      <c r="DL151" s="26">
        <f t="shared" si="182"/>
        <v>7.5998030703364111E-2</v>
      </c>
      <c r="DM151" s="26">
        <f t="shared" si="182"/>
        <v>7.5973601912242297E-2</v>
      </c>
      <c r="DN151" s="26">
        <f t="shared" si="182"/>
        <v>7.5950017574901427E-2</v>
      </c>
      <c r="DO151" s="26">
        <f t="shared" si="182"/>
        <v>7.5927237374480552E-2</v>
      </c>
      <c r="DP151" s="26">
        <f t="shared" si="182"/>
        <v>7.5905223271932831E-2</v>
      </c>
      <c r="DQ151" s="26">
        <f t="shared" si="182"/>
        <v>7.5883939371262782E-2</v>
      </c>
      <c r="DR151" s="26">
        <f t="shared" si="182"/>
        <v>7.5863351791628161E-2</v>
      </c>
      <c r="DS151" s="26">
        <f t="shared" si="182"/>
        <v>7.5843428546255753E-2</v>
      </c>
      <c r="DT151" s="6">
        <f>2*(100-(100*G151))/SUM($D151:G151)/100</f>
        <v>8.0427638926704043E-2</v>
      </c>
      <c r="DU151" s="6">
        <f>2*(100-(100*I151))/SUM($D151:I151)/100</f>
        <v>8.0505778141730155E-2</v>
      </c>
      <c r="DV151" s="6">
        <f>2*(100-(100*M151))/SUM($D151:M151)/100</f>
        <v>8.0324935652027196E-2</v>
      </c>
      <c r="DW151" s="6">
        <f>2*(100-(100*Q151))/SUM($D151:Q151)/100</f>
        <v>7.9990206799285868E-2</v>
      </c>
      <c r="DX151" s="6">
        <f>2*(100-(100*W151))/SUM($D151:W151)/100</f>
        <v>7.9497283999593424E-2</v>
      </c>
      <c r="DY151" s="7">
        <f>(DT151-'Data for assignment'!C141)^2</f>
        <v>1.62924614527207E-8</v>
      </c>
      <c r="DZ151" s="7">
        <f>(DU151-'Data for assignment'!D141)^2</f>
        <v>3.2192141344997141E-6</v>
      </c>
      <c r="EA151" s="7">
        <f>(DV151-'Data for assignment'!E141)^2</f>
        <v>2.0026156167878804E-5</v>
      </c>
      <c r="EB151" s="7">
        <f>(DW151-'Data for assignment'!F141)^2</f>
        <v>5.6396993917492126E-5</v>
      </c>
      <c r="EC151" s="7">
        <f>(DX151-'Data for assignment'!G141)^2</f>
        <v>8.4689963378708244E-5</v>
      </c>
    </row>
    <row r="152" spans="1:133" x14ac:dyDescent="0.3">
      <c r="A152" s="8">
        <v>33137</v>
      </c>
      <c r="B152" s="3">
        <v>7.9000001E-2</v>
      </c>
      <c r="C152" s="4">
        <f t="shared" si="176"/>
        <v>7.8912932665226032E-2</v>
      </c>
      <c r="D152" s="5">
        <f t="shared" si="175"/>
        <v>0.96114980150838414</v>
      </c>
      <c r="E152" s="5">
        <f t="shared" si="175"/>
        <v>0.9236001680079251</v>
      </c>
      <c r="F152" s="5">
        <f t="shared" si="175"/>
        <v>0.88743350517302277</v>
      </c>
      <c r="G152" s="5">
        <f t="shared" si="175"/>
        <v>0.85268214700717915</v>
      </c>
      <c r="H152" s="5">
        <f t="shared" si="175"/>
        <v>0.81934400031149501</v>
      </c>
      <c r="I152" s="5">
        <f t="shared" si="175"/>
        <v>0.78739392952970855</v>
      </c>
      <c r="J152" s="5">
        <f t="shared" si="175"/>
        <v>0.75679195454591353</v>
      </c>
      <c r="K152" s="5">
        <f t="shared" si="175"/>
        <v>0.72748908704976334</v>
      </c>
      <c r="L152" s="5">
        <f t="shared" si="175"/>
        <v>0.69943143181653189</v>
      </c>
      <c r="M152" s="5">
        <f t="shared" si="175"/>
        <v>0.67256302292342895</v>
      </c>
      <c r="N152" s="5">
        <f t="shared" si="175"/>
        <v>0.64682774462209081</v>
      </c>
      <c r="O152" s="5">
        <f t="shared" si="175"/>
        <v>0.62217059526633689</v>
      </c>
      <c r="P152" s="5">
        <f t="shared" si="175"/>
        <v>0.59853848406548382</v>
      </c>
      <c r="Q152" s="5">
        <f t="shared" si="175"/>
        <v>0.57588069924947805</v>
      </c>
      <c r="R152" s="5">
        <f t="shared" si="175"/>
        <v>0.55414914828690987</v>
      </c>
      <c r="S152" s="5">
        <f t="shared" si="175"/>
        <v>0.53329844280546412</v>
      </c>
      <c r="T152" s="5">
        <f t="shared" si="174"/>
        <v>0.51328588030509692</v>
      </c>
      <c r="U152" s="5">
        <f t="shared" si="174"/>
        <v>0.4940713597153697</v>
      </c>
      <c r="V152" s="5">
        <f t="shared" si="174"/>
        <v>0.47561725689284939</v>
      </c>
      <c r="W152" s="5">
        <f t="shared" si="174"/>
        <v>0.45788827820893679</v>
      </c>
      <c r="X152" s="5">
        <f t="shared" si="181"/>
        <v>0.44085130464489725</v>
      </c>
      <c r="Y152" s="5">
        <f t="shared" si="181"/>
        <v>0.4244752346980637</v>
      </c>
      <c r="Z152" s="5">
        <f t="shared" si="181"/>
        <v>0.40873083147445322</v>
      </c>
      <c r="AA152" s="5">
        <f t="shared" si="181"/>
        <v>0.39359057727647662</v>
      </c>
      <c r="AB152" s="5">
        <f t="shared" si="181"/>
        <v>0.37902853755330773</v>
      </c>
      <c r="AC152" s="5">
        <f t="shared" si="181"/>
        <v>0.36502023509201803</v>
      </c>
      <c r="AD152" s="5">
        <f t="shared" si="181"/>
        <v>0.35154253466252638</v>
      </c>
      <c r="AE152" s="5">
        <f t="shared" si="181"/>
        <v>0.33857353789573075</v>
      </c>
      <c r="AF152" s="5">
        <f t="shared" si="181"/>
        <v>0.32609248790413686</v>
      </c>
      <c r="AG152" s="5">
        <f t="shared" si="181"/>
        <v>0.31407968299866545</v>
      </c>
      <c r="AH152" s="5">
        <f t="shared" si="181"/>
        <v>0.30251639877851011</v>
      </c>
      <c r="AI152" s="5">
        <f t="shared" si="181"/>
        <v>0.29138481784734616</v>
      </c>
      <c r="AJ152" s="5">
        <f t="shared" si="181"/>
        <v>0.28066796642055208</v>
      </c>
      <c r="AK152" s="5">
        <f t="shared" si="181"/>
        <v>0.27034965712143011</v>
      </c>
      <c r="AL152" s="5">
        <f t="shared" si="181"/>
        <v>0.26041443731061403</v>
      </c>
      <c r="AM152" s="5">
        <f t="shared" si="181"/>
        <v>0.2508475423456355</v>
      </c>
      <c r="AN152" s="5">
        <f t="shared" si="181"/>
        <v>0.24163485322272499</v>
      </c>
      <c r="AO152" s="5">
        <f t="shared" si="181"/>
        <v>0.23276285810753575</v>
      </c>
      <c r="AP152" s="5">
        <f t="shared" si="181"/>
        <v>0.22421861731380763</v>
      </c>
      <c r="AQ152" s="5">
        <f t="shared" si="181"/>
        <v>0.21598973133797497</v>
      </c>
      <c r="AR152" s="5">
        <f t="shared" si="181"/>
        <v>0.20806431160280967</v>
      </c>
      <c r="AS152" s="5">
        <f t="shared" si="181"/>
        <v>0.20043095360415139</v>
      </c>
      <c r="AT152" s="5">
        <f t="shared" si="181"/>
        <v>0.19307871219163289</v>
      </c>
      <c r="AU152" s="5">
        <f t="shared" si="181"/>
        <v>0.18599707874720131</v>
      </c>
      <c r="AV152" s="5">
        <f t="shared" si="181"/>
        <v>0.17917596005442085</v>
      </c>
      <c r="AW152" s="5">
        <f t="shared" si="181"/>
        <v>0.17260565867729463</v>
      </c>
      <c r="AX152" s="5">
        <f t="shared" si="181"/>
        <v>0.16627685468998685</v>
      </c>
      <c r="AY152" s="5">
        <f t="shared" si="181"/>
        <v>0.16018058861865961</v>
      </c>
      <c r="AZ152" s="5">
        <f t="shared" si="181"/>
        <v>0.15430824547397085</v>
      </c>
      <c r="BA152" s="5">
        <f t="shared" si="181"/>
        <v>0.14865153976789106</v>
      </c>
      <c r="BB152" s="5">
        <f t="shared" si="181"/>
        <v>0.14320250142164748</v>
      </c>
      <c r="BC152" s="5">
        <f t="shared" si="181"/>
        <v>0.13795346248303814</v>
      </c>
      <c r="BD152" s="5">
        <f t="shared" si="181"/>
        <v>0.13289704458128299</v>
      </c>
      <c r="BE152" s="5">
        <f t="shared" si="181"/>
        <v>0.12802614705619611</v>
      </c>
      <c r="BF152" s="5">
        <f t="shared" si="181"/>
        <v>0.12333393570593365</v>
      </c>
      <c r="BG152" s="5">
        <f t="shared" si="181"/>
        <v>0.11881383210405239</v>
      </c>
      <c r="BH152" s="5">
        <f t="shared" si="181"/>
        <v>0.11445950344223572</v>
      </c>
      <c r="BI152" s="5">
        <f t="shared" si="181"/>
        <v>0.11026485285992083</v>
      </c>
      <c r="BJ152" s="5">
        <f t="shared" si="181"/>
        <v>0.10622401022629174</v>
      </c>
      <c r="BK152" s="5">
        <f t="shared" si="181"/>
        <v>0.10233132334378511</v>
      </c>
      <c r="BL152" s="26">
        <f t="shared" si="177"/>
        <v>7.9250002596002955E-2</v>
      </c>
      <c r="BM152" s="26">
        <f t="shared" si="182"/>
        <v>7.9476019596307526E-2</v>
      </c>
      <c r="BN152" s="26">
        <f t="shared" si="182"/>
        <v>7.9614456125464791E-2</v>
      </c>
      <c r="BO152" s="26">
        <f t="shared" si="182"/>
        <v>7.968421523423419E-2</v>
      </c>
      <c r="BP152" s="26">
        <f t="shared" si="182"/>
        <v>7.9700503405772533E-2</v>
      </c>
      <c r="BQ152" s="26">
        <f t="shared" si="182"/>
        <v>7.9675536671635863E-2</v>
      </c>
      <c r="BR152" s="26">
        <f t="shared" si="182"/>
        <v>7.9619112053256474E-2</v>
      </c>
      <c r="BS152" s="26">
        <f t="shared" si="182"/>
        <v>7.9539070166970482E-2</v>
      </c>
      <c r="BT152" s="26">
        <f t="shared" si="182"/>
        <v>7.944166983259579E-2</v>
      </c>
      <c r="BU152" s="26">
        <f t="shared" si="182"/>
        <v>7.9331891502556096E-2</v>
      </c>
      <c r="BV152" s="26">
        <f t="shared" si="182"/>
        <v>7.9213683088864034E-2</v>
      </c>
      <c r="BW152" s="26">
        <f t="shared" si="182"/>
        <v>7.9090159155143488E-2</v>
      </c>
      <c r="BX152" s="26">
        <f t="shared" si="182"/>
        <v>7.8963762336927396E-2</v>
      </c>
      <c r="BY152" s="26">
        <f t="shared" si="182"/>
        <v>7.8836394156709635E-2</v>
      </c>
      <c r="BZ152" s="26">
        <f t="shared" si="182"/>
        <v>7.8709521031167712E-2</v>
      </c>
      <c r="CA152" s="26">
        <f t="shared" si="182"/>
        <v>7.8584260162761682E-2</v>
      </c>
      <c r="CB152" s="26">
        <f t="shared" si="182"/>
        <v>7.8461449115246829E-2</v>
      </c>
      <c r="CC152" s="26">
        <f t="shared" si="182"/>
        <v>7.8341702151267123E-2</v>
      </c>
      <c r="CD152" s="26">
        <f t="shared" si="182"/>
        <v>7.8225455826952853E-2</v>
      </c>
      <c r="CE152" s="26">
        <f t="shared" si="182"/>
        <v>7.8113005866632251E-2</v>
      </c>
      <c r="CF152" s="26">
        <f t="shared" si="182"/>
        <v>7.8004536958898543E-2</v>
      </c>
      <c r="CG152" s="26">
        <f t="shared" si="182"/>
        <v>7.7900146806042292E-2</v>
      </c>
      <c r="CH152" s="26">
        <f t="shared" si="182"/>
        <v>7.7799865508316954E-2</v>
      </c>
      <c r="CI152" s="26">
        <f t="shared" si="182"/>
        <v>7.7703671161412621E-2</v>
      </c>
      <c r="CJ152" s="26">
        <f t="shared" si="182"/>
        <v>7.7611502380796699E-2</v>
      </c>
      <c r="CK152" s="26">
        <f t="shared" si="182"/>
        <v>7.7523268332926151E-2</v>
      </c>
      <c r="CL152" s="26">
        <f t="shared" si="182"/>
        <v>7.7438856744828546E-2</v>
      </c>
      <c r="CM152" s="26">
        <f t="shared" si="182"/>
        <v>7.7358140275421552E-2</v>
      </c>
      <c r="CN152" s="26">
        <f t="shared" si="182"/>
        <v>7.7280981560326464E-2</v>
      </c>
      <c r="CO152" s="26">
        <f t="shared" si="182"/>
        <v>7.7207237183715915E-2</v>
      </c>
      <c r="CP152" s="26">
        <f t="shared" si="182"/>
        <v>7.7136760783390018E-2</v>
      </c>
      <c r="CQ152" s="26">
        <f t="shared" si="182"/>
        <v>7.7069405456755558E-2</v>
      </c>
      <c r="CR152" s="26">
        <f t="shared" si="182"/>
        <v>7.7005025604033758E-2</v>
      </c>
      <c r="CS152" s="26">
        <f t="shared" si="182"/>
        <v>7.6943478319499672E-2</v>
      </c>
      <c r="CT152" s="26">
        <f t="shared" si="182"/>
        <v>7.6884624420772624E-2</v>
      </c>
      <c r="CU152" s="26">
        <f t="shared" si="182"/>
        <v>7.6828329189249145E-2</v>
      </c>
      <c r="CV152" s="26">
        <f t="shared" si="182"/>
        <v>7.6774462880979416E-2</v>
      </c>
      <c r="CW152" s="26">
        <f t="shared" si="182"/>
        <v>7.6722901056052742E-2</v>
      </c>
      <c r="CX152" s="26">
        <f t="shared" si="182"/>
        <v>7.6673524765404538E-2</v>
      </c>
      <c r="CY152" s="26">
        <f t="shared" si="182"/>
        <v>7.6626220626500319E-2</v>
      </c>
      <c r="CZ152" s="26">
        <f t="shared" si="182"/>
        <v>7.658088081327788E-2</v>
      </c>
      <c r="DA152" s="26">
        <f t="shared" si="182"/>
        <v>7.6537402980783556E-2</v>
      </c>
      <c r="DB152" s="26">
        <f t="shared" si="182"/>
        <v>7.6495690140912093E-2</v>
      </c>
      <c r="DC152" s="26">
        <f t="shared" si="182"/>
        <v>7.6455650502385411E-2</v>
      </c>
      <c r="DD152" s="26">
        <f t="shared" si="182"/>
        <v>7.6417197285442148E-2</v>
      </c>
      <c r="DE152" s="26">
        <f t="shared" si="182"/>
        <v>7.6380248519549068E-2</v>
      </c>
      <c r="DF152" s="26">
        <f t="shared" si="182"/>
        <v>7.6344726830689852E-2</v>
      </c>
      <c r="DG152" s="26">
        <f t="shared" si="182"/>
        <v>7.6310559223366839E-2</v>
      </c>
      <c r="DH152" s="26">
        <f t="shared" si="182"/>
        <v>7.6277676861301505E-2</v>
      </c>
      <c r="DI152" s="26">
        <f t="shared" si="182"/>
        <v>7.6246014849892171E-2</v>
      </c>
      <c r="DJ152" s="26">
        <f t="shared" si="182"/>
        <v>7.6215512022740836E-2</v>
      </c>
      <c r="DK152" s="26">
        <f t="shared" si="182"/>
        <v>7.6186110733961226E-2</v>
      </c>
      <c r="DL152" s="26">
        <f t="shared" si="182"/>
        <v>7.6157756657501893E-2</v>
      </c>
      <c r="DM152" s="26">
        <f t="shared" si="182"/>
        <v>7.6130398594335388E-2</v>
      </c>
      <c r="DN152" s="26">
        <f t="shared" si="182"/>
        <v>7.6103988288063237E-2</v>
      </c>
      <c r="DO152" s="26">
        <f t="shared" si="182"/>
        <v>7.6078480249248639E-2</v>
      </c>
      <c r="DP152" s="26">
        <f t="shared" si="182"/>
        <v>7.6053831588602627E-2</v>
      </c>
      <c r="DQ152" s="26">
        <f t="shared" si="182"/>
        <v>7.6030001859007074E-2</v>
      </c>
      <c r="DR152" s="26">
        <f t="shared" si="182"/>
        <v>7.6006952906248426E-2</v>
      </c>
      <c r="DS152" s="26">
        <f t="shared" si="182"/>
        <v>7.5984648728254153E-2</v>
      </c>
      <c r="DT152" s="6">
        <f>2*(100-(100*G152))/SUM($D152:G152)/100</f>
        <v>8.1281828551687418E-2</v>
      </c>
      <c r="DU152" s="6">
        <f>2*(100-(100*I152))/SUM($D152:I152)/100</f>
        <v>8.1277592377121358E-2</v>
      </c>
      <c r="DV152" s="6">
        <f>2*(100-(100*M152))/SUM($D152:M152)/100</f>
        <v>8.0969800645737444E-2</v>
      </c>
      <c r="DW152" s="6">
        <f>2*(100-(100*Q152))/SUM($D152:Q152)/100</f>
        <v>8.0544555532758896E-2</v>
      </c>
      <c r="DX152" s="6">
        <f>2*(100-(100*W152))/SUM($D152:W152)/100</f>
        <v>7.9959798878853641E-2</v>
      </c>
      <c r="DY152" s="7">
        <f>(DT152-'Data for assignment'!C142)^2</f>
        <v>6.6960755293647059E-9</v>
      </c>
      <c r="DZ152" s="7">
        <f>(DU152-'Data for assignment'!D142)^2</f>
        <v>3.3211841232031856E-6</v>
      </c>
      <c r="EA152" s="7">
        <f>(DV152-'Data for assignment'!E142)^2</f>
        <v>2.3330816141520721E-5</v>
      </c>
      <c r="EB152" s="7">
        <f>(DW152-'Data for assignment'!F142)^2</f>
        <v>6.6511258147365626E-5</v>
      </c>
      <c r="EC152" s="7">
        <f>(DX152-'Data for assignment'!G142)^2</f>
        <v>9.8807558568038737E-5</v>
      </c>
    </row>
    <row r="153" spans="1:133" x14ac:dyDescent="0.3">
      <c r="A153" s="8">
        <v>33144</v>
      </c>
      <c r="B153" s="3">
        <v>7.8499999000000001E-2</v>
      </c>
      <c r="C153" s="4">
        <f t="shared" si="176"/>
        <v>7.8397581804386982E-2</v>
      </c>
      <c r="D153" s="5">
        <f t="shared" si="175"/>
        <v>0.96138303339033848</v>
      </c>
      <c r="E153" s="5">
        <f t="shared" si="175"/>
        <v>0.92402280057026032</v>
      </c>
      <c r="F153" s="5">
        <f t="shared" si="175"/>
        <v>0.8880085291508385</v>
      </c>
      <c r="G153" s="5">
        <f t="shared" si="175"/>
        <v>0.85337842459502977</v>
      </c>
      <c r="H153" s="5">
        <f t="shared" si="175"/>
        <v>0.82013541149697122</v>
      </c>
      <c r="I153" s="5">
        <f t="shared" si="175"/>
        <v>0.78825862093369736</v>
      </c>
      <c r="J153" s="5">
        <f t="shared" si="175"/>
        <v>0.75771168764236008</v>
      </c>
      <c r="K153" s="5">
        <f t="shared" si="175"/>
        <v>0.72844867807948377</v>
      </c>
      <c r="L153" s="5">
        <f t="shared" si="175"/>
        <v>0.7004182737432505</v>
      </c>
      <c r="M153" s="5">
        <f t="shared" si="175"/>
        <v>0.67356667932942815</v>
      </c>
      <c r="N153" s="5">
        <f t="shared" si="175"/>
        <v>0.64783960582788336</v>
      </c>
      <c r="O153" s="5">
        <f t="shared" si="175"/>
        <v>0.62318358776663363</v>
      </c>
      <c r="P153" s="5">
        <f t="shared" si="175"/>
        <v>0.59954682535322168</v>
      </c>
      <c r="Q153" s="5">
        <f t="shared" si="175"/>
        <v>0.57687969110755177</v>
      </c>
      <c r="R153" s="5">
        <f t="shared" si="175"/>
        <v>0.55513500258603088</v>
      </c>
      <c r="S153" s="5">
        <f t="shared" si="175"/>
        <v>0.53426813471864643</v>
      </c>
      <c r="T153" s="5">
        <f t="shared" si="174"/>
        <v>0.51423702462053744</v>
      </c>
      <c r="U153" s="5">
        <f t="shared" si="174"/>
        <v>0.49500210659910854</v>
      </c>
      <c r="V153" s="5">
        <f t="shared" si="174"/>
        <v>0.47652620402674684</v>
      </c>
      <c r="W153" s="5">
        <f t="shared" si="174"/>
        <v>0.45877439671760423</v>
      </c>
      <c r="X153" s="5">
        <f t="shared" si="181"/>
        <v>0.44171387663775885</v>
      </c>
      <c r="Y153" s="5">
        <f t="shared" si="181"/>
        <v>0.42531380060006035</v>
      </c>
      <c r="Z153" s="5">
        <f t="shared" si="181"/>
        <v>0.40954514561061023</v>
      </c>
      <c r="AA153" s="5">
        <f t="shared" si="181"/>
        <v>0.39438057042019958</v>
      </c>
      <c r="AB153" s="5">
        <f t="shared" si="181"/>
        <v>0.37979428535330384</v>
      </c>
      <c r="AC153" s="5">
        <f t="shared" si="181"/>
        <v>0.36576193146455466</v>
      </c>
      <c r="AD153" s="5">
        <f t="shared" si="181"/>
        <v>0.35226046937975392</v>
      </c>
      <c r="AE153" s="5">
        <f t="shared" si="181"/>
        <v>0.33926807772158168</v>
      </c>
      <c r="AF153" s="5">
        <f t="shared" si="181"/>
        <v>0.32676406073069281</v>
      </c>
      <c r="AG153" s="5">
        <f t="shared" si="181"/>
        <v>0.31472876452104454</v>
      </c>
      <c r="AH153" s="5">
        <f t="shared" si="181"/>
        <v>0.30314350131794104</v>
      </c>
      <c r="AI153" s="5">
        <f t="shared" si="181"/>
        <v>0.29199048099237052</v>
      </c>
      <c r="AJ153" s="5">
        <f t="shared" si="181"/>
        <v>0.28125274920708093</v>
      </c>
      <c r="AK153" s="5">
        <f t="shared" si="181"/>
        <v>0.27091413151521065</v>
      </c>
      <c r="AL153" s="5">
        <f t="shared" si="181"/>
        <v>0.26095918279181657</v>
      </c>
      <c r="AM153" s="5">
        <f t="shared" si="181"/>
        <v>0.25137314142581763</v>
      </c>
      <c r="AN153" s="5">
        <f t="shared" si="181"/>
        <v>0.24214188775026022</v>
      </c>
      <c r="AO153" s="5">
        <f t="shared" si="181"/>
        <v>0.23325190623945172</v>
      </c>
      <c r="AP153" s="5">
        <f t="shared" si="181"/>
        <v>0.22469025105049165</v>
      </c>
      <c r="AQ153" s="5">
        <f t="shared" si="181"/>
        <v>0.21644451453288885</v>
      </c>
      <c r="AR153" s="5">
        <f t="shared" si="181"/>
        <v>0.20850279837265728</v>
      </c>
      <c r="AS153" s="5">
        <f t="shared" si="181"/>
        <v>0.20085368707622422</v>
      </c>
      <c r="AT153" s="5">
        <f t="shared" si="181"/>
        <v>0.19348622353463538</v>
      </c>
      <c r="AU153" s="5">
        <f t="shared" si="181"/>
        <v>0.1863898864399875</v>
      </c>
      <c r="AV153" s="5">
        <f t="shared" si="181"/>
        <v>0.17955456935398065</v>
      </c>
      <c r="AW153" s="5">
        <f t="shared" si="181"/>
        <v>0.17297056125319352</v>
      </c>
      <c r="AX153" s="5">
        <f t="shared" si="181"/>
        <v>0.16662852839745015</v>
      </c>
      <c r="AY153" s="5">
        <f t="shared" si="181"/>
        <v>0.16051949738672916</v>
      </c>
      <c r="AZ153" s="5">
        <f t="shared" si="181"/>
        <v>0.15463483928876523</v>
      </c>
      <c r="BA153" s="5">
        <f t="shared" si="181"/>
        <v>0.14896625473406269</v>
      </c>
      <c r="BB153" s="5">
        <f t="shared" si="181"/>
        <v>0.14350575988773442</v>
      </c>
      <c r="BC153" s="5">
        <f t="shared" si="181"/>
        <v>0.1382456732186218</v>
      </c>
      <c r="BD153" s="5">
        <f t="shared" si="181"/>
        <v>0.13317860299574552</v>
      </c>
      <c r="BE153" s="5">
        <f t="shared" si="181"/>
        <v>0.1282974354504714</v>
      </c>
      <c r="BF153" s="5">
        <f t="shared" si="181"/>
        <v>0.12359532355000517</v>
      </c>
      <c r="BG153" s="5">
        <f t="shared" si="181"/>
        <v>0.11906567633410739</v>
      </c>
      <c r="BH153" s="5">
        <f t="shared" si="181"/>
        <v>0.11470214877236687</v>
      </c>
      <c r="BI153" s="5">
        <f t="shared" si="181"/>
        <v>0.11049863210409953</v>
      </c>
      <c r="BJ153" s="5">
        <f t="shared" si="181"/>
        <v>0.10644924462704645</v>
      </c>
      <c r="BK153" s="5">
        <f t="shared" si="181"/>
        <v>0.10254832290461693</v>
      </c>
      <c r="BL153" s="26">
        <f t="shared" si="177"/>
        <v>7.8764742986669134E-2</v>
      </c>
      <c r="BM153" s="26">
        <f t="shared" si="182"/>
        <v>7.9018531703058739E-2</v>
      </c>
      <c r="BN153" s="26">
        <f t="shared" si="182"/>
        <v>7.9182620757667202E-2</v>
      </c>
      <c r="BO153" s="26">
        <f t="shared" si="182"/>
        <v>7.9276095125195761E-2</v>
      </c>
      <c r="BP153" s="26">
        <f t="shared" si="182"/>
        <v>7.9314326554146358E-2</v>
      </c>
      <c r="BQ153" s="26">
        <f t="shared" si="182"/>
        <v>7.9309681271793692E-2</v>
      </c>
      <c r="BR153" s="26">
        <f t="shared" si="182"/>
        <v>7.9272092858738999E-2</v>
      </c>
      <c r="BS153" s="26">
        <f t="shared" si="182"/>
        <v>7.920952614673446E-2</v>
      </c>
      <c r="BT153" s="26">
        <f t="shared" si="182"/>
        <v>7.9128352993802498E-2</v>
      </c>
      <c r="BU153" s="26">
        <f t="shared" si="182"/>
        <v>7.9033656766245935E-2</v>
      </c>
      <c r="BV153" s="26">
        <f t="shared" si="182"/>
        <v>7.892947911618306E-2</v>
      </c>
      <c r="BW153" s="26">
        <f t="shared" si="182"/>
        <v>7.8819020031962644E-2</v>
      </c>
      <c r="BX153" s="26">
        <f t="shared" si="182"/>
        <v>7.8704800033840699E-2</v>
      </c>
      <c r="BY153" s="26">
        <f t="shared" si="182"/>
        <v>7.8588791689619131E-2</v>
      </c>
      <c r="BZ153" s="26">
        <f t="shared" si="182"/>
        <v>7.8472526255055824E-2</v>
      </c>
      <c r="CA153" s="26">
        <f t="shared" si="182"/>
        <v>7.8357180137900106E-2</v>
      </c>
      <c r="CB153" s="26">
        <f t="shared" si="182"/>
        <v>7.8243644991070935E-2</v>
      </c>
      <c r="CC153" s="26">
        <f t="shared" si="182"/>
        <v>7.8132584518525297E-2</v>
      </c>
      <c r="CD153" s="26">
        <f t="shared" si="182"/>
        <v>7.8024480493580822E-2</v>
      </c>
      <c r="CE153" s="26">
        <f t="shared" si="182"/>
        <v>7.7919670017159548E-2</v>
      </c>
      <c r="CF153" s="26">
        <f t="shared" si="182"/>
        <v>7.7818375661116254E-2</v>
      </c>
      <c r="CG153" s="26">
        <f t="shared" si="182"/>
        <v>7.7720729832191915E-2</v>
      </c>
      <c r="CH153" s="26">
        <f t="shared" si="182"/>
        <v>7.7626794441240585E-2</v>
      </c>
      <c r="CI153" s="26">
        <f t="shared" si="182"/>
        <v>7.7536576758968107E-2</v>
      </c>
      <c r="CJ153" s="26">
        <f t="shared" si="182"/>
        <v>7.7450042174422321E-2</v>
      </c>
      <c r="CK153" s="26">
        <f t="shared" si="182"/>
        <v>7.7367124438563709E-2</v>
      </c>
      <c r="CL153" s="26">
        <f t="shared" si="182"/>
        <v>7.7287733866509931E-2</v>
      </c>
      <c r="CM153" s="26">
        <f t="shared" si="182"/>
        <v>7.7211763883712245E-2</v>
      </c>
      <c r="CN153" s="26">
        <f t="shared" si="182"/>
        <v>7.7139096229523307E-2</v>
      </c>
      <c r="CO153" s="26">
        <f t="shared" si="182"/>
        <v>7.7069605073232239E-2</v>
      </c>
      <c r="CP153" s="26">
        <f t="shared" si="182"/>
        <v>7.7003160250147376E-2</v>
      </c>
      <c r="CQ153" s="26">
        <f t="shared" si="182"/>
        <v>7.6939629786651392E-2</v>
      </c>
      <c r="CR153" s="26">
        <f t="shared" si="182"/>
        <v>7.6878881851683151E-2</v>
      </c>
      <c r="CS153" s="26">
        <f t="shared" si="182"/>
        <v>7.6820786246467737E-2</v>
      </c>
      <c r="CT153" s="26">
        <f t="shared" si="182"/>
        <v>7.6765215523434502E-2</v>
      </c>
      <c r="CU153" s="26">
        <f t="shared" si="182"/>
        <v>7.6712045808244922E-2</v>
      </c>
      <c r="CV153" s="26">
        <f t="shared" si="182"/>
        <v>7.6661157384982109E-2</v>
      </c>
      <c r="CW153" s="26">
        <f t="shared" si="182"/>
        <v>7.6612435093245931E-2</v>
      </c>
      <c r="CX153" s="26">
        <f t="shared" si="182"/>
        <v>7.6565768576679044E-2</v>
      </c>
      <c r="CY153" s="26">
        <f t="shared" si="182"/>
        <v>7.652105241493401E-2</v>
      </c>
      <c r="CZ153" s="26">
        <f t="shared" si="182"/>
        <v>7.6478186164963616E-2</v>
      </c>
      <c r="DA153" s="26">
        <f t="shared" si="182"/>
        <v>7.6437074332524238E-2</v>
      </c>
      <c r="DB153" s="26">
        <f t="shared" si="182"/>
        <v>7.6397626290711881E-2</v>
      </c>
      <c r="DC153" s="26">
        <f t="shared" si="182"/>
        <v>7.635975615903777E-2</v>
      </c>
      <c r="DD153" s="26">
        <f t="shared" si="182"/>
        <v>7.6323382653851801E-2</v>
      </c>
      <c r="DE153" s="26">
        <f t="shared" si="182"/>
        <v>7.628842891872932E-2</v>
      </c>
      <c r="DF153" s="26">
        <f t="shared" si="182"/>
        <v>7.6254822341652984E-2</v>
      </c>
      <c r="DG153" s="26">
        <f t="shared" si="182"/>
        <v>7.6222494364375268E-2</v>
      </c>
      <c r="DH153" s="26">
        <f t="shared" si="182"/>
        <v>7.6191380288174099E-2</v>
      </c>
      <c r="DI153" s="26">
        <f t="shared" si="182"/>
        <v>7.616141907926563E-2</v>
      </c>
      <c r="DJ153" s="26">
        <f t="shared" si="182"/>
        <v>7.6132553176372894E-2</v>
      </c>
      <c r="DK153" s="26">
        <f t="shared" si="182"/>
        <v>7.6104728302331157E-2</v>
      </c>
      <c r="DL153" s="26">
        <f t="shared" si="182"/>
        <v>7.607789328111772E-2</v>
      </c>
      <c r="DM153" s="26">
        <f t="shared" si="182"/>
        <v>7.6051999861296751E-2</v>
      </c>
      <c r="DN153" s="26">
        <f t="shared" si="182"/>
        <v>7.6027002546555172E-2</v>
      </c>
      <c r="DO153" s="26">
        <f t="shared" si="182"/>
        <v>7.6002858433757037E-2</v>
      </c>
      <c r="DP153" s="26">
        <f t="shared" si="182"/>
        <v>7.5979527058746568E-2</v>
      </c>
      <c r="DQ153" s="26">
        <f t="shared" si="182"/>
        <v>7.5956970249978356E-2</v>
      </c>
      <c r="DR153" s="26">
        <f t="shared" si="182"/>
        <v>7.593515198993514E-2</v>
      </c>
      <c r="DS153" s="26">
        <f t="shared" si="182"/>
        <v>7.5914038284204149E-2</v>
      </c>
      <c r="DT153" s="6">
        <f>2*(100-(100*G153))/SUM($D153:G153)/100</f>
        <v>8.0854674632620305E-2</v>
      </c>
      <c r="DU153" s="6">
        <f>2*(100-(100*I153))/SUM($D153:I153)/100</f>
        <v>8.0891622912802219E-2</v>
      </c>
      <c r="DV153" s="6">
        <f>2*(100-(100*M153))/SUM($D153:M153)/100</f>
        <v>8.0647295272964867E-2</v>
      </c>
      <c r="DW153" s="6">
        <f>2*(100-(100*Q153))/SUM($D153:Q153)/100</f>
        <v>8.026729850871489E-2</v>
      </c>
      <c r="DX153" s="6">
        <f>2*(100-(100*W153))/SUM($D153:W153)/100</f>
        <v>7.9728449167809898E-2</v>
      </c>
      <c r="DY153" s="7">
        <f>(DT153-'Data for assignment'!C143)^2</f>
        <v>4.2859232787519857E-7</v>
      </c>
      <c r="DZ153" s="7">
        <f>(DU153-'Data for assignment'!D143)^2</f>
        <v>1.016816282984789E-6</v>
      </c>
      <c r="EA153" s="7">
        <f>(DV153-'Data for assignment'!E143)^2</f>
        <v>1.6424439920770355E-5</v>
      </c>
      <c r="EB153" s="7">
        <f>(DW153-'Data for assignment'!F143)^2</f>
        <v>4.9458819938533966E-5</v>
      </c>
      <c r="EC153" s="7">
        <f>(DX153-'Data for assignment'!G143)^2</f>
        <v>7.1767122673084858E-5</v>
      </c>
    </row>
    <row r="154" spans="1:133" x14ac:dyDescent="0.3">
      <c r="A154" s="8">
        <v>33151</v>
      </c>
      <c r="B154" s="3">
        <v>7.8000001999999999E-2</v>
      </c>
      <c r="C154" s="4">
        <f t="shared" si="176"/>
        <v>7.7882236097035928E-2</v>
      </c>
      <c r="D154" s="5">
        <f t="shared" si="175"/>
        <v>0.96161631953500615</v>
      </c>
      <c r="E154" s="5">
        <f t="shared" si="175"/>
        <v>0.92444562229690042</v>
      </c>
      <c r="F154" s="5">
        <f t="shared" si="175"/>
        <v>0.88858391996704567</v>
      </c>
      <c r="G154" s="5">
        <f t="shared" si="175"/>
        <v>0.85407526377338261</v>
      </c>
      <c r="H154" s="5">
        <f t="shared" si="175"/>
        <v>0.82092757918754555</v>
      </c>
      <c r="I154" s="5">
        <f t="shared" si="175"/>
        <v>0.78912425325363433</v>
      </c>
      <c r="J154" s="5">
        <f t="shared" si="175"/>
        <v>0.75863252928103353</v>
      </c>
      <c r="K154" s="5">
        <f t="shared" si="175"/>
        <v>0.72940952523833713</v>
      </c>
      <c r="L154" s="5">
        <f t="shared" si="175"/>
        <v>0.70140649813589351</v>
      </c>
      <c r="M154" s="5">
        <f t="shared" si="175"/>
        <v>0.67457182341886746</v>
      </c>
      <c r="N154" s="5">
        <f t="shared" si="175"/>
        <v>0.64885303979052233</v>
      </c>
      <c r="O154" s="5">
        <f t="shared" si="175"/>
        <v>0.62419821942490317</v>
      </c>
      <c r="P154" s="5">
        <f t="shared" si="175"/>
        <v>0.60055685525687319</v>
      </c>
      <c r="Q154" s="5">
        <f t="shared" si="175"/>
        <v>0.57788040592105716</v>
      </c>
      <c r="R154" s="5">
        <f t="shared" si="175"/>
        <v>0.55612260087598242</v>
      </c>
      <c r="S154" s="5">
        <f t="shared" ref="S154:BK169" si="183">S$7*EXP(-S$8*$C154)</f>
        <v>0.53523958009084927</v>
      </c>
      <c r="T154" s="5">
        <f t="shared" si="183"/>
        <v>0.5151899219159406</v>
      </c>
      <c r="U154" s="5">
        <f t="shared" si="183"/>
        <v>0.49593459751882418</v>
      </c>
      <c r="V154" s="5">
        <f t="shared" si="183"/>
        <v>0.47743687912444344</v>
      </c>
      <c r="W154" s="5">
        <f t="shared" si="183"/>
        <v>0.45966222118130262</v>
      </c>
      <c r="X154" s="5">
        <f t="shared" si="183"/>
        <v>0.44257812769252902</v>
      </c>
      <c r="Y154" s="5">
        <f t="shared" si="183"/>
        <v>0.42615401470829384</v>
      </c>
      <c r="Z154" s="5">
        <f t="shared" si="183"/>
        <v>0.41036107393676946</v>
      </c>
      <c r="AA154" s="5">
        <f t="shared" si="183"/>
        <v>0.39517214127058364</v>
      </c>
      <c r="AB154" s="5">
        <f t="shared" si="183"/>
        <v>0.38056157250573625</v>
      </c>
      <c r="AC154" s="5">
        <f t="shared" si="183"/>
        <v>0.36650512747428965</v>
      </c>
      <c r="AD154" s="5">
        <f t="shared" si="183"/>
        <v>0.35297986309166041</v>
      </c>
      <c r="AE154" s="5">
        <f t="shared" si="183"/>
        <v>0.3399640353393103</v>
      </c>
      <c r="AF154" s="5">
        <f t="shared" si="183"/>
        <v>0.32743700989485253</v>
      </c>
      <c r="AG154" s="5">
        <f t="shared" si="183"/>
        <v>0.31537918093357381</v>
      </c>
      <c r="AH154" s="5">
        <f t="shared" si="183"/>
        <v>0.30377189752149913</v>
      </c>
      <c r="AI154" s="5">
        <f t="shared" si="183"/>
        <v>0.2925973969739003</v>
      </c>
      <c r="AJ154" s="5">
        <f t="shared" si="183"/>
        <v>0.28183874454553892</v>
      </c>
      <c r="AK154" s="5">
        <f t="shared" si="183"/>
        <v>0.27147977883635671</v>
      </c>
      <c r="AL154" s="5">
        <f t="shared" si="183"/>
        <v>0.26150506232917547</v>
      </c>
      <c r="AM154" s="5">
        <f t="shared" si="183"/>
        <v>0.25189983651753617</v>
      </c>
      <c r="AN154" s="5">
        <f t="shared" si="183"/>
        <v>0.24264998112747474</v>
      </c>
      <c r="AO154" s="5">
        <f t="shared" si="183"/>
        <v>0.23374197698369614</v>
      </c>
      <c r="AP154" s="5">
        <f t="shared" si="183"/>
        <v>0.22516287211623737</v>
      </c>
      <c r="AQ154" s="5">
        <f t="shared" si="183"/>
        <v>0.21690025074704206</v>
      </c>
      <c r="AR154" s="5">
        <f t="shared" si="183"/>
        <v>0.20894220483617865</v>
      </c>
      <c r="AS154" s="5">
        <f t="shared" si="183"/>
        <v>0.20127730790435699</v>
      </c>
      <c r="AT154" s="5">
        <f t="shared" si="183"/>
        <v>0.19389459088183505</v>
      </c>
      <c r="AU154" s="5">
        <f t="shared" si="183"/>
        <v>0.18678351976380561</v>
      </c>
      <c r="AV154" s="5">
        <f t="shared" si="183"/>
        <v>0.17993397487908522</v>
      </c>
      <c r="AW154" s="5">
        <f t="shared" si="183"/>
        <v>0.17333623160259826</v>
      </c>
      <c r="AX154" s="5">
        <f t="shared" si="183"/>
        <v>0.16698094236302777</v>
      </c>
      <c r="AY154" s="5">
        <f t="shared" si="183"/>
        <v>0.16085911981533954</v>
      </c>
      <c r="AZ154" s="5">
        <f t="shared" si="183"/>
        <v>0.15496212106394483</v>
      </c>
      <c r="BA154" s="5">
        <f t="shared" si="183"/>
        <v>0.14928163283629703</v>
      </c>
      <c r="BB154" s="5">
        <f t="shared" si="183"/>
        <v>0.14380965751894942</v>
      </c>
      <c r="BC154" s="5">
        <f t="shared" si="183"/>
        <v>0.13853849997875348</v>
      </c>
      <c r="BD154" s="5">
        <f t="shared" si="183"/>
        <v>0.13346075510113634</v>
      </c>
      <c r="BE154" s="5">
        <f t="shared" si="183"/>
        <v>0.12856929598544911</v>
      </c>
      <c r="BF154" s="5">
        <f t="shared" si="183"/>
        <v>0.12385726274436552</v>
      </c>
      <c r="BG154" s="5">
        <f t="shared" si="183"/>
        <v>0.11931805186038179</v>
      </c>
      <c r="BH154" s="5">
        <f t="shared" si="183"/>
        <v>0.11494530605774317</v>
      </c>
      <c r="BI154" s="5">
        <f t="shared" si="183"/>
        <v>0.11073290465270046</v>
      </c>
      <c r="BJ154" s="5">
        <f t="shared" si="183"/>
        <v>0.10667495434898147</v>
      </c>
      <c r="BK154" s="5">
        <f t="shared" si="183"/>
        <v>0.10276578044882646</v>
      </c>
      <c r="BL154" s="26">
        <f t="shared" si="177"/>
        <v>7.8279488229912014E-2</v>
      </c>
      <c r="BM154" s="26">
        <f t="shared" si="182"/>
        <v>7.8561048384670595E-2</v>
      </c>
      <c r="BN154" s="26">
        <f t="shared" si="182"/>
        <v>7.8750789708206037E-2</v>
      </c>
      <c r="BO154" s="26">
        <f t="shared" si="182"/>
        <v>7.8867979097342111E-2</v>
      </c>
      <c r="BP154" s="26">
        <f t="shared" si="182"/>
        <v>7.8928153564273268E-2</v>
      </c>
      <c r="BQ154" s="26">
        <f t="shared" si="182"/>
        <v>7.894382953049088E-2</v>
      </c>
      <c r="BR154" s="26">
        <f t="shared" si="182"/>
        <v>7.8925077134399599E-2</v>
      </c>
      <c r="BS154" s="26">
        <f t="shared" si="182"/>
        <v>7.8879985421925453E-2</v>
      </c>
      <c r="BT154" s="26">
        <f t="shared" si="182"/>
        <v>7.8815039288165079E-2</v>
      </c>
      <c r="BU154" s="26">
        <f t="shared" si="182"/>
        <v>7.8735425012271223E-2</v>
      </c>
      <c r="BV154" s="26">
        <f t="shared" si="182"/>
        <v>7.8645277985530448E-2</v>
      </c>
      <c r="BW154" s="26">
        <f t="shared" si="182"/>
        <v>7.8547883620162171E-2</v>
      </c>
      <c r="BX154" s="26">
        <f t="shared" si="182"/>
        <v>7.8445840320366667E-2</v>
      </c>
      <c r="BY154" s="26">
        <f t="shared" si="182"/>
        <v>7.834119169854338E-2</v>
      </c>
      <c r="BZ154" s="26">
        <f t="shared" si="182"/>
        <v>7.8235533848882238E-2</v>
      </c>
      <c r="CA154" s="26">
        <f t="shared" si="182"/>
        <v>7.8130102383829697E-2</v>
      </c>
      <c r="CB154" s="26">
        <f t="shared" si="182"/>
        <v>7.8025843044927573E-2</v>
      </c>
      <c r="CC154" s="26">
        <f t="shared" si="182"/>
        <v>7.7923468976951432E-2</v>
      </c>
      <c r="CD154" s="26">
        <f t="shared" si="182"/>
        <v>7.7823507169954065E-2</v>
      </c>
      <c r="CE154" s="26">
        <f t="shared" si="182"/>
        <v>7.7726336101037616E-2</v>
      </c>
      <c r="CF154" s="26">
        <f t="shared" si="182"/>
        <v>7.7632216224939488E-2</v>
      </c>
      <c r="CG154" s="26">
        <f t="shared" si="182"/>
        <v>7.754131465250412E-2</v>
      </c>
      <c r="CH154" s="26">
        <f t="shared" si="182"/>
        <v>7.7453725104867963E-2</v>
      </c>
      <c r="CI154" s="26">
        <f t="shared" si="182"/>
        <v>7.7369484027460952E-2</v>
      </c>
      <c r="CJ154" s="26">
        <f t="shared" si="182"/>
        <v>7.7288583582643539E-2</v>
      </c>
      <c r="CK154" s="26">
        <f t="shared" si="182"/>
        <v>7.7210982105633971E-2</v>
      </c>
      <c r="CL154" s="26">
        <f t="shared" si="182"/>
        <v>7.7136612499414059E-2</v>
      </c>
      <c r="CM154" s="26">
        <f t="shared" si="182"/>
        <v>7.7065388955761011E-2</v>
      </c>
      <c r="CN154" s="26">
        <f t="shared" si="182"/>
        <v>7.6997212317567773E-2</v>
      </c>
      <c r="CO154" s="26">
        <f t="shared" si="182"/>
        <v>7.693197433906418E-2</v>
      </c>
      <c r="CP154" s="26">
        <f t="shared" si="182"/>
        <v>7.6869561052904725E-2</v>
      </c>
      <c r="CQ154" s="26">
        <f t="shared" si="182"/>
        <v>7.6809855414298744E-2</v>
      </c>
      <c r="CR154" s="26">
        <f t="shared" si="182"/>
        <v>7.6752739360765002E-2</v>
      </c>
      <c r="CS154" s="26">
        <f t="shared" si="182"/>
        <v>7.6698095400351607E-2</v>
      </c>
      <c r="CT154" s="26">
        <f t="shared" si="182"/>
        <v>7.66458078201806E-2</v>
      </c>
      <c r="CU154" s="26">
        <f t="shared" si="182"/>
        <v>7.6595763590069865E-2</v>
      </c>
      <c r="CV154" s="26">
        <f t="shared" si="182"/>
        <v>7.6547853022035248E-2</v>
      </c>
      <c r="CW154" s="26">
        <f t="shared" si="182"/>
        <v>7.6501970235094321E-2</v>
      </c>
      <c r="CX154" s="26">
        <f t="shared" si="182"/>
        <v>7.6458013465511135E-2</v>
      </c>
      <c r="CY154" s="26">
        <f t="shared" si="182"/>
        <v>7.6415885255045612E-2</v>
      </c>
      <c r="CZ154" s="26">
        <f t="shared" si="182"/>
        <v>7.637549254359173E-2</v>
      </c>
      <c r="DA154" s="26">
        <f t="shared" si="182"/>
        <v>7.6336746687547391E-2</v>
      </c>
      <c r="DB154" s="26">
        <f t="shared" si="182"/>
        <v>7.6299563421146258E-2</v>
      </c>
      <c r="DC154" s="26">
        <f t="shared" si="182"/>
        <v>7.6263862774629737E-2</v>
      </c>
      <c r="DD154" s="26">
        <f t="shared" si="182"/>
        <v>7.6229568960404032E-2</v>
      </c>
      <c r="DE154" s="26">
        <f t="shared" si="182"/>
        <v>7.61966102361019E-2</v>
      </c>
      <c r="DF154" s="26">
        <f t="shared" si="182"/>
        <v>7.6164918751657401E-2</v>
      </c>
      <c r="DG154" s="26">
        <f t="shared" si="182"/>
        <v>7.6134430386028767E-2</v>
      </c>
      <c r="DH154" s="26">
        <f t="shared" si="182"/>
        <v>7.610508457800895E-2</v>
      </c>
      <c r="DI154" s="26">
        <f t="shared" si="182"/>
        <v>7.6076824154593409E-2</v>
      </c>
      <c r="DJ154" s="26">
        <f t="shared" si="182"/>
        <v>7.6049595159590103E-2</v>
      </c>
      <c r="DK154" s="26">
        <f t="shared" si="182"/>
        <v>7.6023346684522139E-2</v>
      </c>
      <c r="DL154" s="26">
        <f t="shared" si="182"/>
        <v>7.5998030703364111E-2</v>
      </c>
      <c r="DM154" s="26">
        <f t="shared" si="182"/>
        <v>7.5973601912242297E-2</v>
      </c>
      <c r="DN154" s="26">
        <f t="shared" si="182"/>
        <v>7.5950017574901427E-2</v>
      </c>
      <c r="DO154" s="26">
        <f t="shared" si="182"/>
        <v>7.5927237374480552E-2</v>
      </c>
      <c r="DP154" s="26">
        <f t="shared" si="182"/>
        <v>7.5905223271932831E-2</v>
      </c>
      <c r="DQ154" s="26">
        <f t="shared" si="182"/>
        <v>7.5883939371262782E-2</v>
      </c>
      <c r="DR154" s="26">
        <f t="shared" si="182"/>
        <v>7.5863351791628161E-2</v>
      </c>
      <c r="DS154" s="26">
        <f t="shared" si="182"/>
        <v>7.5843428546255753E-2</v>
      </c>
      <c r="DT154" s="6">
        <f>2*(100-(100*G154))/SUM($D154:G154)/100</f>
        <v>8.0427638926704043E-2</v>
      </c>
      <c r="DU154" s="6">
        <f>2*(100-(100*I154))/SUM($D154:I154)/100</f>
        <v>8.0505778141730155E-2</v>
      </c>
      <c r="DV154" s="6">
        <f>2*(100-(100*M154))/SUM($D154:M154)/100</f>
        <v>8.0324935652027196E-2</v>
      </c>
      <c r="DW154" s="6">
        <f>2*(100-(100*Q154))/SUM($D154:Q154)/100</f>
        <v>7.9990206799285868E-2</v>
      </c>
      <c r="DX154" s="6">
        <f>2*(100-(100*W154))/SUM($D154:W154)/100</f>
        <v>7.9497283999593424E-2</v>
      </c>
      <c r="DY154" s="7">
        <f>(DT154-'Data for assignment'!C144)^2</f>
        <v>5.4179076283867853E-6</v>
      </c>
      <c r="DZ154" s="7">
        <f>(DU154-'Data for assignment'!D144)^2</f>
        <v>2.5581152865200753E-7</v>
      </c>
      <c r="EA154" s="7">
        <f>(DV154-'Data for assignment'!E144)^2</f>
        <v>5.6409544076799923E-6</v>
      </c>
      <c r="EB154" s="7">
        <f>(DW154-'Data for assignment'!F144)^2</f>
        <v>2.9265862474492746E-5</v>
      </c>
      <c r="EC154" s="7">
        <f>(DX154-'Data for assignment'!G144)^2</f>
        <v>4.9037975360638208E-5</v>
      </c>
    </row>
    <row r="155" spans="1:133" x14ac:dyDescent="0.3">
      <c r="A155" s="8">
        <v>33158</v>
      </c>
      <c r="B155" s="3">
        <v>7.8000001999999999E-2</v>
      </c>
      <c r="C155" s="4">
        <f t="shared" si="176"/>
        <v>7.7882236097035928E-2</v>
      </c>
      <c r="D155" s="5">
        <f t="shared" ref="D155:S170" si="184">D$7*EXP(-D$8*$C155)</f>
        <v>0.96161631953500615</v>
      </c>
      <c r="E155" s="5">
        <f t="shared" si="184"/>
        <v>0.92444562229690042</v>
      </c>
      <c r="F155" s="5">
        <f t="shared" si="184"/>
        <v>0.88858391996704567</v>
      </c>
      <c r="G155" s="5">
        <f t="shared" si="184"/>
        <v>0.85407526377338261</v>
      </c>
      <c r="H155" s="5">
        <f t="shared" si="184"/>
        <v>0.82092757918754555</v>
      </c>
      <c r="I155" s="5">
        <f t="shared" si="184"/>
        <v>0.78912425325363433</v>
      </c>
      <c r="J155" s="5">
        <f t="shared" si="184"/>
        <v>0.75863252928103353</v>
      </c>
      <c r="K155" s="5">
        <f t="shared" si="184"/>
        <v>0.72940952523833713</v>
      </c>
      <c r="L155" s="5">
        <f t="shared" si="184"/>
        <v>0.70140649813589351</v>
      </c>
      <c r="M155" s="5">
        <f t="shared" si="184"/>
        <v>0.67457182341886746</v>
      </c>
      <c r="N155" s="5">
        <f t="shared" si="184"/>
        <v>0.64885303979052233</v>
      </c>
      <c r="O155" s="5">
        <f t="shared" si="184"/>
        <v>0.62419821942490317</v>
      </c>
      <c r="P155" s="5">
        <f t="shared" si="184"/>
        <v>0.60055685525687319</v>
      </c>
      <c r="Q155" s="5">
        <f t="shared" si="184"/>
        <v>0.57788040592105716</v>
      </c>
      <c r="R155" s="5">
        <f t="shared" si="184"/>
        <v>0.55612260087598242</v>
      </c>
      <c r="S155" s="5">
        <f t="shared" si="184"/>
        <v>0.53523958009084927</v>
      </c>
      <c r="T155" s="5">
        <f t="shared" si="183"/>
        <v>0.5151899219159406</v>
      </c>
      <c r="U155" s="5">
        <f t="shared" si="183"/>
        <v>0.49593459751882418</v>
      </c>
      <c r="V155" s="5">
        <f t="shared" si="183"/>
        <v>0.47743687912444344</v>
      </c>
      <c r="W155" s="5">
        <f t="shared" si="183"/>
        <v>0.45966222118130262</v>
      </c>
      <c r="X155" s="5">
        <f t="shared" si="183"/>
        <v>0.44257812769252902</v>
      </c>
      <c r="Y155" s="5">
        <f t="shared" si="183"/>
        <v>0.42615401470829384</v>
      </c>
      <c r="Z155" s="5">
        <f t="shared" si="183"/>
        <v>0.41036107393676946</v>
      </c>
      <c r="AA155" s="5">
        <f t="shared" si="183"/>
        <v>0.39517214127058364</v>
      </c>
      <c r="AB155" s="5">
        <f t="shared" si="183"/>
        <v>0.38056157250573625</v>
      </c>
      <c r="AC155" s="5">
        <f t="shared" si="183"/>
        <v>0.36650512747428965</v>
      </c>
      <c r="AD155" s="5">
        <f t="shared" si="183"/>
        <v>0.35297986309166041</v>
      </c>
      <c r="AE155" s="5">
        <f t="shared" si="183"/>
        <v>0.3399640353393103</v>
      </c>
      <c r="AF155" s="5">
        <f t="shared" si="183"/>
        <v>0.32743700989485253</v>
      </c>
      <c r="AG155" s="5">
        <f t="shared" si="183"/>
        <v>0.31537918093357381</v>
      </c>
      <c r="AH155" s="5">
        <f t="shared" si="183"/>
        <v>0.30377189752149913</v>
      </c>
      <c r="AI155" s="5">
        <f t="shared" si="183"/>
        <v>0.2925973969739003</v>
      </c>
      <c r="AJ155" s="5">
        <f t="shared" si="183"/>
        <v>0.28183874454553892</v>
      </c>
      <c r="AK155" s="5">
        <f t="shared" si="183"/>
        <v>0.27147977883635671</v>
      </c>
      <c r="AL155" s="5">
        <f t="shared" si="183"/>
        <v>0.26150506232917547</v>
      </c>
      <c r="AM155" s="5">
        <f t="shared" si="183"/>
        <v>0.25189983651753617</v>
      </c>
      <c r="AN155" s="5">
        <f t="shared" si="183"/>
        <v>0.24264998112747474</v>
      </c>
      <c r="AO155" s="5">
        <f t="shared" si="183"/>
        <v>0.23374197698369614</v>
      </c>
      <c r="AP155" s="5">
        <f t="shared" si="183"/>
        <v>0.22516287211623737</v>
      </c>
      <c r="AQ155" s="5">
        <f t="shared" si="183"/>
        <v>0.21690025074704206</v>
      </c>
      <c r="AR155" s="5">
        <f t="shared" si="183"/>
        <v>0.20894220483617865</v>
      </c>
      <c r="AS155" s="5">
        <f t="shared" si="183"/>
        <v>0.20127730790435699</v>
      </c>
      <c r="AT155" s="5">
        <f t="shared" si="183"/>
        <v>0.19389459088183505</v>
      </c>
      <c r="AU155" s="5">
        <f t="shared" si="183"/>
        <v>0.18678351976380561</v>
      </c>
      <c r="AV155" s="5">
        <f t="shared" si="183"/>
        <v>0.17993397487908522</v>
      </c>
      <c r="AW155" s="5">
        <f t="shared" si="183"/>
        <v>0.17333623160259826</v>
      </c>
      <c r="AX155" s="5">
        <f t="shared" si="183"/>
        <v>0.16698094236302777</v>
      </c>
      <c r="AY155" s="5">
        <f t="shared" si="183"/>
        <v>0.16085911981533954</v>
      </c>
      <c r="AZ155" s="5">
        <f t="shared" si="183"/>
        <v>0.15496212106394483</v>
      </c>
      <c r="BA155" s="5">
        <f t="shared" si="183"/>
        <v>0.14928163283629703</v>
      </c>
      <c r="BB155" s="5">
        <f t="shared" si="183"/>
        <v>0.14380965751894942</v>
      </c>
      <c r="BC155" s="5">
        <f t="shared" si="183"/>
        <v>0.13853849997875348</v>
      </c>
      <c r="BD155" s="5">
        <f t="shared" si="183"/>
        <v>0.13346075510113634</v>
      </c>
      <c r="BE155" s="5">
        <f t="shared" si="183"/>
        <v>0.12856929598544911</v>
      </c>
      <c r="BF155" s="5">
        <f t="shared" si="183"/>
        <v>0.12385726274436552</v>
      </c>
      <c r="BG155" s="5">
        <f t="shared" si="183"/>
        <v>0.11931805186038179</v>
      </c>
      <c r="BH155" s="5">
        <f t="shared" si="183"/>
        <v>0.11494530605774317</v>
      </c>
      <c r="BI155" s="5">
        <f t="shared" si="183"/>
        <v>0.11073290465270046</v>
      </c>
      <c r="BJ155" s="5">
        <f t="shared" si="183"/>
        <v>0.10667495434898147</v>
      </c>
      <c r="BK155" s="5">
        <f t="shared" si="183"/>
        <v>0.10276578044882646</v>
      </c>
      <c r="BL155" s="26">
        <f t="shared" si="177"/>
        <v>7.8279488229912014E-2</v>
      </c>
      <c r="BM155" s="26">
        <f t="shared" si="182"/>
        <v>7.8561048384670595E-2</v>
      </c>
      <c r="BN155" s="26">
        <f t="shared" si="182"/>
        <v>7.8750789708206037E-2</v>
      </c>
      <c r="BO155" s="26">
        <f t="shared" si="182"/>
        <v>7.8867979097342111E-2</v>
      </c>
      <c r="BP155" s="26">
        <f t="shared" si="182"/>
        <v>7.8928153564273268E-2</v>
      </c>
      <c r="BQ155" s="26">
        <f t="shared" si="182"/>
        <v>7.894382953049088E-2</v>
      </c>
      <c r="BR155" s="26">
        <f t="shared" si="182"/>
        <v>7.8925077134399599E-2</v>
      </c>
      <c r="BS155" s="26">
        <f t="shared" si="182"/>
        <v>7.8879985421925453E-2</v>
      </c>
      <c r="BT155" s="26">
        <f t="shared" si="182"/>
        <v>7.8815039288165079E-2</v>
      </c>
      <c r="BU155" s="26">
        <f t="shared" si="182"/>
        <v>7.8735425012271223E-2</v>
      </c>
      <c r="BV155" s="26">
        <f t="shared" si="182"/>
        <v>7.8645277985530448E-2</v>
      </c>
      <c r="BW155" s="26">
        <f t="shared" si="182"/>
        <v>7.8547883620162171E-2</v>
      </c>
      <c r="BX155" s="26">
        <f t="shared" si="182"/>
        <v>7.8445840320366667E-2</v>
      </c>
      <c r="BY155" s="26">
        <f t="shared" si="182"/>
        <v>7.834119169854338E-2</v>
      </c>
      <c r="BZ155" s="26">
        <f t="shared" si="182"/>
        <v>7.8235533848882238E-2</v>
      </c>
      <c r="CA155" s="26">
        <f t="shared" si="182"/>
        <v>7.8130102383829697E-2</v>
      </c>
      <c r="CB155" s="26">
        <f t="shared" si="182"/>
        <v>7.8025843044927573E-2</v>
      </c>
      <c r="CC155" s="26">
        <f t="shared" si="182"/>
        <v>7.7923468976951432E-2</v>
      </c>
      <c r="CD155" s="26">
        <f t="shared" si="182"/>
        <v>7.7823507169954065E-2</v>
      </c>
      <c r="CE155" s="26">
        <f t="shared" si="182"/>
        <v>7.7726336101037616E-2</v>
      </c>
      <c r="CF155" s="26">
        <f t="shared" si="182"/>
        <v>7.7632216224939488E-2</v>
      </c>
      <c r="CG155" s="26">
        <f t="shared" si="182"/>
        <v>7.754131465250412E-2</v>
      </c>
      <c r="CH155" s="26">
        <f t="shared" si="182"/>
        <v>7.7453725104867963E-2</v>
      </c>
      <c r="CI155" s="26">
        <f t="shared" si="182"/>
        <v>7.7369484027460952E-2</v>
      </c>
      <c r="CJ155" s="26">
        <f t="shared" ref="BM155:DS159" si="185">-(LN(CJ$7)/CJ$6)+(CJ$8/CJ$6)*$C155</f>
        <v>7.7288583582643539E-2</v>
      </c>
      <c r="CK155" s="26">
        <f t="shared" si="185"/>
        <v>7.7210982105633971E-2</v>
      </c>
      <c r="CL155" s="26">
        <f t="shared" si="185"/>
        <v>7.7136612499414059E-2</v>
      </c>
      <c r="CM155" s="26">
        <f t="shared" si="185"/>
        <v>7.7065388955761011E-2</v>
      </c>
      <c r="CN155" s="26">
        <f t="shared" si="185"/>
        <v>7.6997212317567773E-2</v>
      </c>
      <c r="CO155" s="26">
        <f t="shared" si="185"/>
        <v>7.693197433906418E-2</v>
      </c>
      <c r="CP155" s="26">
        <f t="shared" si="185"/>
        <v>7.6869561052904725E-2</v>
      </c>
      <c r="CQ155" s="26">
        <f t="shared" si="185"/>
        <v>7.6809855414298744E-2</v>
      </c>
      <c r="CR155" s="26">
        <f t="shared" si="185"/>
        <v>7.6752739360765002E-2</v>
      </c>
      <c r="CS155" s="26">
        <f t="shared" si="185"/>
        <v>7.6698095400351607E-2</v>
      </c>
      <c r="CT155" s="26">
        <f t="shared" si="185"/>
        <v>7.66458078201806E-2</v>
      </c>
      <c r="CU155" s="26">
        <f t="shared" si="185"/>
        <v>7.6595763590069865E-2</v>
      </c>
      <c r="CV155" s="26">
        <f t="shared" si="185"/>
        <v>7.6547853022035248E-2</v>
      </c>
      <c r="CW155" s="26">
        <f t="shared" si="185"/>
        <v>7.6501970235094321E-2</v>
      </c>
      <c r="CX155" s="26">
        <f t="shared" si="185"/>
        <v>7.6458013465511135E-2</v>
      </c>
      <c r="CY155" s="26">
        <f t="shared" si="185"/>
        <v>7.6415885255045612E-2</v>
      </c>
      <c r="CZ155" s="26">
        <f t="shared" si="185"/>
        <v>7.637549254359173E-2</v>
      </c>
      <c r="DA155" s="26">
        <f t="shared" si="185"/>
        <v>7.6336746687547391E-2</v>
      </c>
      <c r="DB155" s="26">
        <f t="shared" si="185"/>
        <v>7.6299563421146258E-2</v>
      </c>
      <c r="DC155" s="26">
        <f t="shared" si="185"/>
        <v>7.6263862774629737E-2</v>
      </c>
      <c r="DD155" s="26">
        <f t="shared" si="185"/>
        <v>7.6229568960404032E-2</v>
      </c>
      <c r="DE155" s="26">
        <f t="shared" si="185"/>
        <v>7.61966102361019E-2</v>
      </c>
      <c r="DF155" s="26">
        <f t="shared" si="185"/>
        <v>7.6164918751657401E-2</v>
      </c>
      <c r="DG155" s="26">
        <f t="shared" si="185"/>
        <v>7.6134430386028767E-2</v>
      </c>
      <c r="DH155" s="26">
        <f t="shared" si="185"/>
        <v>7.610508457800895E-2</v>
      </c>
      <c r="DI155" s="26">
        <f t="shared" si="185"/>
        <v>7.6076824154593409E-2</v>
      </c>
      <c r="DJ155" s="26">
        <f t="shared" si="185"/>
        <v>7.6049595159590103E-2</v>
      </c>
      <c r="DK155" s="26">
        <f t="shared" si="185"/>
        <v>7.6023346684522139E-2</v>
      </c>
      <c r="DL155" s="26">
        <f t="shared" si="185"/>
        <v>7.5998030703364111E-2</v>
      </c>
      <c r="DM155" s="26">
        <f t="shared" si="185"/>
        <v>7.5973601912242297E-2</v>
      </c>
      <c r="DN155" s="26">
        <f t="shared" si="185"/>
        <v>7.5950017574901427E-2</v>
      </c>
      <c r="DO155" s="26">
        <f t="shared" si="185"/>
        <v>7.5927237374480552E-2</v>
      </c>
      <c r="DP155" s="26">
        <f t="shared" si="185"/>
        <v>7.5905223271932831E-2</v>
      </c>
      <c r="DQ155" s="26">
        <f t="shared" si="185"/>
        <v>7.5883939371262782E-2</v>
      </c>
      <c r="DR155" s="26">
        <f t="shared" si="185"/>
        <v>7.5863351791628161E-2</v>
      </c>
      <c r="DS155" s="26">
        <f t="shared" si="185"/>
        <v>7.5843428546255753E-2</v>
      </c>
      <c r="DT155" s="6">
        <f>2*(100-(100*G155))/SUM($D155:G155)/100</f>
        <v>8.0427638926704043E-2</v>
      </c>
      <c r="DU155" s="6">
        <f>2*(100-(100*I155))/SUM($D155:I155)/100</f>
        <v>8.0505778141730155E-2</v>
      </c>
      <c r="DV155" s="6">
        <f>2*(100-(100*M155))/SUM($D155:M155)/100</f>
        <v>8.0324935652027196E-2</v>
      </c>
      <c r="DW155" s="6">
        <f>2*(100-(100*Q155))/SUM($D155:Q155)/100</f>
        <v>7.9990206799285868E-2</v>
      </c>
      <c r="DX155" s="6">
        <f>2*(100-(100*W155))/SUM($D155:W155)/100</f>
        <v>7.9497283999593424E-2</v>
      </c>
      <c r="DY155" s="7">
        <f>(DT155-'Data for assignment'!C145)^2</f>
        <v>1.0560397084005877E-6</v>
      </c>
      <c r="DZ155" s="7">
        <f>(DU155-'Data for assignment'!D145)^2</f>
        <v>1.1973170982320635E-6</v>
      </c>
      <c r="EA155" s="7">
        <f>(DV155-'Data for assignment'!E145)^2</f>
        <v>1.6606116839620268E-5</v>
      </c>
      <c r="EB155" s="7">
        <f>(DW155-'Data for assignment'!F145)^2</f>
        <v>4.9137172677609401E-5</v>
      </c>
      <c r="EC155" s="7">
        <f>(DX155-'Data for assignment'!G145)^2</f>
        <v>7.9258387794763362E-5</v>
      </c>
    </row>
    <row r="156" spans="1:133" x14ac:dyDescent="0.3">
      <c r="A156" s="8">
        <v>33165</v>
      </c>
      <c r="B156" s="3">
        <v>7.8000001999999999E-2</v>
      </c>
      <c r="C156" s="4">
        <f t="shared" si="176"/>
        <v>7.7882236097035928E-2</v>
      </c>
      <c r="D156" s="5">
        <f t="shared" si="184"/>
        <v>0.96161631953500615</v>
      </c>
      <c r="E156" s="5">
        <f t="shared" si="184"/>
        <v>0.92444562229690042</v>
      </c>
      <c r="F156" s="5">
        <f t="shared" si="184"/>
        <v>0.88858391996704567</v>
      </c>
      <c r="G156" s="5">
        <f t="shared" si="184"/>
        <v>0.85407526377338261</v>
      </c>
      <c r="H156" s="5">
        <f t="shared" si="184"/>
        <v>0.82092757918754555</v>
      </c>
      <c r="I156" s="5">
        <f t="shared" si="184"/>
        <v>0.78912425325363433</v>
      </c>
      <c r="J156" s="5">
        <f t="shared" si="184"/>
        <v>0.75863252928103353</v>
      </c>
      <c r="K156" s="5">
        <f t="shared" si="184"/>
        <v>0.72940952523833713</v>
      </c>
      <c r="L156" s="5">
        <f t="shared" si="184"/>
        <v>0.70140649813589351</v>
      </c>
      <c r="M156" s="5">
        <f t="shared" si="184"/>
        <v>0.67457182341886746</v>
      </c>
      <c r="N156" s="5">
        <f t="shared" si="184"/>
        <v>0.64885303979052233</v>
      </c>
      <c r="O156" s="5">
        <f t="shared" si="184"/>
        <v>0.62419821942490317</v>
      </c>
      <c r="P156" s="5">
        <f t="shared" si="184"/>
        <v>0.60055685525687319</v>
      </c>
      <c r="Q156" s="5">
        <f t="shared" si="184"/>
        <v>0.57788040592105716</v>
      </c>
      <c r="R156" s="5">
        <f t="shared" si="184"/>
        <v>0.55612260087598242</v>
      </c>
      <c r="S156" s="5">
        <f t="shared" si="184"/>
        <v>0.53523958009084927</v>
      </c>
      <c r="T156" s="5">
        <f t="shared" si="183"/>
        <v>0.5151899219159406</v>
      </c>
      <c r="U156" s="5">
        <f t="shared" si="183"/>
        <v>0.49593459751882418</v>
      </c>
      <c r="V156" s="5">
        <f t="shared" si="183"/>
        <v>0.47743687912444344</v>
      </c>
      <c r="W156" s="5">
        <f t="shared" si="183"/>
        <v>0.45966222118130262</v>
      </c>
      <c r="X156" s="5">
        <f t="shared" si="183"/>
        <v>0.44257812769252902</v>
      </c>
      <c r="Y156" s="5">
        <f t="shared" si="183"/>
        <v>0.42615401470829384</v>
      </c>
      <c r="Z156" s="5">
        <f t="shared" si="183"/>
        <v>0.41036107393676946</v>
      </c>
      <c r="AA156" s="5">
        <f t="shared" si="183"/>
        <v>0.39517214127058364</v>
      </c>
      <c r="AB156" s="5">
        <f t="shared" si="183"/>
        <v>0.38056157250573625</v>
      </c>
      <c r="AC156" s="5">
        <f t="shared" si="183"/>
        <v>0.36650512747428965</v>
      </c>
      <c r="AD156" s="5">
        <f t="shared" si="183"/>
        <v>0.35297986309166041</v>
      </c>
      <c r="AE156" s="5">
        <f t="shared" si="183"/>
        <v>0.3399640353393103</v>
      </c>
      <c r="AF156" s="5">
        <f t="shared" si="183"/>
        <v>0.32743700989485253</v>
      </c>
      <c r="AG156" s="5">
        <f t="shared" si="183"/>
        <v>0.31537918093357381</v>
      </c>
      <c r="AH156" s="5">
        <f t="shared" si="183"/>
        <v>0.30377189752149913</v>
      </c>
      <c r="AI156" s="5">
        <f t="shared" si="183"/>
        <v>0.2925973969739003</v>
      </c>
      <c r="AJ156" s="5">
        <f t="shared" si="183"/>
        <v>0.28183874454553892</v>
      </c>
      <c r="AK156" s="5">
        <f t="shared" si="183"/>
        <v>0.27147977883635671</v>
      </c>
      <c r="AL156" s="5">
        <f t="shared" si="183"/>
        <v>0.26150506232917547</v>
      </c>
      <c r="AM156" s="5">
        <f t="shared" si="183"/>
        <v>0.25189983651753617</v>
      </c>
      <c r="AN156" s="5">
        <f t="shared" si="183"/>
        <v>0.24264998112747474</v>
      </c>
      <c r="AO156" s="5">
        <f t="shared" si="183"/>
        <v>0.23374197698369614</v>
      </c>
      <c r="AP156" s="5">
        <f t="shared" si="183"/>
        <v>0.22516287211623737</v>
      </c>
      <c r="AQ156" s="5">
        <f t="shared" si="183"/>
        <v>0.21690025074704206</v>
      </c>
      <c r="AR156" s="5">
        <f t="shared" si="183"/>
        <v>0.20894220483617865</v>
      </c>
      <c r="AS156" s="5">
        <f t="shared" si="183"/>
        <v>0.20127730790435699</v>
      </c>
      <c r="AT156" s="5">
        <f t="shared" si="183"/>
        <v>0.19389459088183505</v>
      </c>
      <c r="AU156" s="5">
        <f t="shared" si="183"/>
        <v>0.18678351976380561</v>
      </c>
      <c r="AV156" s="5">
        <f t="shared" si="183"/>
        <v>0.17993397487908522</v>
      </c>
      <c r="AW156" s="5">
        <f t="shared" si="183"/>
        <v>0.17333623160259826</v>
      </c>
      <c r="AX156" s="5">
        <f t="shared" si="183"/>
        <v>0.16698094236302777</v>
      </c>
      <c r="AY156" s="5">
        <f t="shared" si="183"/>
        <v>0.16085911981533954</v>
      </c>
      <c r="AZ156" s="5">
        <f t="shared" si="183"/>
        <v>0.15496212106394483</v>
      </c>
      <c r="BA156" s="5">
        <f t="shared" si="183"/>
        <v>0.14928163283629703</v>
      </c>
      <c r="BB156" s="5">
        <f t="shared" si="183"/>
        <v>0.14380965751894942</v>
      </c>
      <c r="BC156" s="5">
        <f t="shared" si="183"/>
        <v>0.13853849997875348</v>
      </c>
      <c r="BD156" s="5">
        <f t="shared" si="183"/>
        <v>0.13346075510113634</v>
      </c>
      <c r="BE156" s="5">
        <f t="shared" si="183"/>
        <v>0.12856929598544911</v>
      </c>
      <c r="BF156" s="5">
        <f t="shared" si="183"/>
        <v>0.12385726274436552</v>
      </c>
      <c r="BG156" s="5">
        <f t="shared" si="183"/>
        <v>0.11931805186038179</v>
      </c>
      <c r="BH156" s="5">
        <f t="shared" si="183"/>
        <v>0.11494530605774317</v>
      </c>
      <c r="BI156" s="5">
        <f t="shared" si="183"/>
        <v>0.11073290465270046</v>
      </c>
      <c r="BJ156" s="5">
        <f t="shared" si="183"/>
        <v>0.10667495434898147</v>
      </c>
      <c r="BK156" s="5">
        <f t="shared" si="183"/>
        <v>0.10276578044882646</v>
      </c>
      <c r="BL156" s="26">
        <f t="shared" si="177"/>
        <v>7.8279488229912014E-2</v>
      </c>
      <c r="BM156" s="26">
        <f t="shared" si="185"/>
        <v>7.8561048384670595E-2</v>
      </c>
      <c r="BN156" s="26">
        <f t="shared" si="185"/>
        <v>7.8750789708206037E-2</v>
      </c>
      <c r="BO156" s="26">
        <f t="shared" si="185"/>
        <v>7.8867979097342111E-2</v>
      </c>
      <c r="BP156" s="26">
        <f t="shared" si="185"/>
        <v>7.8928153564273268E-2</v>
      </c>
      <c r="BQ156" s="26">
        <f t="shared" si="185"/>
        <v>7.894382953049088E-2</v>
      </c>
      <c r="BR156" s="26">
        <f t="shared" si="185"/>
        <v>7.8925077134399599E-2</v>
      </c>
      <c r="BS156" s="26">
        <f t="shared" si="185"/>
        <v>7.8879985421925453E-2</v>
      </c>
      <c r="BT156" s="26">
        <f t="shared" si="185"/>
        <v>7.8815039288165079E-2</v>
      </c>
      <c r="BU156" s="26">
        <f t="shared" si="185"/>
        <v>7.8735425012271223E-2</v>
      </c>
      <c r="BV156" s="26">
        <f t="shared" si="185"/>
        <v>7.8645277985530448E-2</v>
      </c>
      <c r="BW156" s="26">
        <f t="shared" si="185"/>
        <v>7.8547883620162171E-2</v>
      </c>
      <c r="BX156" s="26">
        <f t="shared" si="185"/>
        <v>7.8445840320366667E-2</v>
      </c>
      <c r="BY156" s="26">
        <f t="shared" si="185"/>
        <v>7.834119169854338E-2</v>
      </c>
      <c r="BZ156" s="26">
        <f t="shared" si="185"/>
        <v>7.8235533848882238E-2</v>
      </c>
      <c r="CA156" s="26">
        <f t="shared" si="185"/>
        <v>7.8130102383829697E-2</v>
      </c>
      <c r="CB156" s="26">
        <f t="shared" si="185"/>
        <v>7.8025843044927573E-2</v>
      </c>
      <c r="CC156" s="26">
        <f t="shared" si="185"/>
        <v>7.7923468976951432E-2</v>
      </c>
      <c r="CD156" s="26">
        <f t="shared" si="185"/>
        <v>7.7823507169954065E-2</v>
      </c>
      <c r="CE156" s="26">
        <f t="shared" si="185"/>
        <v>7.7726336101037616E-2</v>
      </c>
      <c r="CF156" s="26">
        <f t="shared" si="185"/>
        <v>7.7632216224939488E-2</v>
      </c>
      <c r="CG156" s="26">
        <f t="shared" si="185"/>
        <v>7.754131465250412E-2</v>
      </c>
      <c r="CH156" s="26">
        <f t="shared" si="185"/>
        <v>7.7453725104867963E-2</v>
      </c>
      <c r="CI156" s="26">
        <f t="shared" si="185"/>
        <v>7.7369484027460952E-2</v>
      </c>
      <c r="CJ156" s="26">
        <f t="shared" si="185"/>
        <v>7.7288583582643539E-2</v>
      </c>
      <c r="CK156" s="26">
        <f t="shared" si="185"/>
        <v>7.7210982105633971E-2</v>
      </c>
      <c r="CL156" s="26">
        <f t="shared" si="185"/>
        <v>7.7136612499414059E-2</v>
      </c>
      <c r="CM156" s="26">
        <f t="shared" si="185"/>
        <v>7.7065388955761011E-2</v>
      </c>
      <c r="CN156" s="26">
        <f t="shared" si="185"/>
        <v>7.6997212317567773E-2</v>
      </c>
      <c r="CO156" s="26">
        <f t="shared" si="185"/>
        <v>7.693197433906418E-2</v>
      </c>
      <c r="CP156" s="26">
        <f t="shared" si="185"/>
        <v>7.6869561052904725E-2</v>
      </c>
      <c r="CQ156" s="26">
        <f t="shared" si="185"/>
        <v>7.6809855414298744E-2</v>
      </c>
      <c r="CR156" s="26">
        <f t="shared" si="185"/>
        <v>7.6752739360765002E-2</v>
      </c>
      <c r="CS156" s="26">
        <f t="shared" si="185"/>
        <v>7.6698095400351607E-2</v>
      </c>
      <c r="CT156" s="26">
        <f t="shared" si="185"/>
        <v>7.66458078201806E-2</v>
      </c>
      <c r="CU156" s="26">
        <f t="shared" si="185"/>
        <v>7.6595763590069865E-2</v>
      </c>
      <c r="CV156" s="26">
        <f t="shared" si="185"/>
        <v>7.6547853022035248E-2</v>
      </c>
      <c r="CW156" s="26">
        <f t="shared" si="185"/>
        <v>7.6501970235094321E-2</v>
      </c>
      <c r="CX156" s="26">
        <f t="shared" si="185"/>
        <v>7.6458013465511135E-2</v>
      </c>
      <c r="CY156" s="26">
        <f t="shared" si="185"/>
        <v>7.6415885255045612E-2</v>
      </c>
      <c r="CZ156" s="26">
        <f t="shared" si="185"/>
        <v>7.637549254359173E-2</v>
      </c>
      <c r="DA156" s="26">
        <f t="shared" si="185"/>
        <v>7.6336746687547391E-2</v>
      </c>
      <c r="DB156" s="26">
        <f t="shared" si="185"/>
        <v>7.6299563421146258E-2</v>
      </c>
      <c r="DC156" s="26">
        <f t="shared" si="185"/>
        <v>7.6263862774629737E-2</v>
      </c>
      <c r="DD156" s="26">
        <f t="shared" si="185"/>
        <v>7.6229568960404032E-2</v>
      </c>
      <c r="DE156" s="26">
        <f t="shared" si="185"/>
        <v>7.61966102361019E-2</v>
      </c>
      <c r="DF156" s="26">
        <f t="shared" si="185"/>
        <v>7.6164918751657401E-2</v>
      </c>
      <c r="DG156" s="26">
        <f t="shared" si="185"/>
        <v>7.6134430386028767E-2</v>
      </c>
      <c r="DH156" s="26">
        <f t="shared" si="185"/>
        <v>7.610508457800895E-2</v>
      </c>
      <c r="DI156" s="26">
        <f t="shared" si="185"/>
        <v>7.6076824154593409E-2</v>
      </c>
      <c r="DJ156" s="26">
        <f t="shared" si="185"/>
        <v>7.6049595159590103E-2</v>
      </c>
      <c r="DK156" s="26">
        <f t="shared" si="185"/>
        <v>7.6023346684522139E-2</v>
      </c>
      <c r="DL156" s="26">
        <f t="shared" si="185"/>
        <v>7.5998030703364111E-2</v>
      </c>
      <c r="DM156" s="26">
        <f t="shared" si="185"/>
        <v>7.5973601912242297E-2</v>
      </c>
      <c r="DN156" s="26">
        <f t="shared" si="185"/>
        <v>7.5950017574901427E-2</v>
      </c>
      <c r="DO156" s="26">
        <f t="shared" si="185"/>
        <v>7.5927237374480552E-2</v>
      </c>
      <c r="DP156" s="26">
        <f t="shared" si="185"/>
        <v>7.5905223271932831E-2</v>
      </c>
      <c r="DQ156" s="26">
        <f t="shared" si="185"/>
        <v>7.5883939371262782E-2</v>
      </c>
      <c r="DR156" s="26">
        <f t="shared" si="185"/>
        <v>7.5863351791628161E-2</v>
      </c>
      <c r="DS156" s="26">
        <f t="shared" si="185"/>
        <v>7.5843428546255753E-2</v>
      </c>
      <c r="DT156" s="6">
        <f>2*(100-(100*G156))/SUM($D156:G156)/100</f>
        <v>8.0427638926704043E-2</v>
      </c>
      <c r="DU156" s="6">
        <f>2*(100-(100*I156))/SUM($D156:I156)/100</f>
        <v>8.0505778141730155E-2</v>
      </c>
      <c r="DV156" s="6">
        <f>2*(100-(100*M156))/SUM($D156:M156)/100</f>
        <v>8.0324935652027196E-2</v>
      </c>
      <c r="DW156" s="6">
        <f>2*(100-(100*Q156))/SUM($D156:Q156)/100</f>
        <v>7.9990206799285868E-2</v>
      </c>
      <c r="DX156" s="6">
        <f>2*(100-(100*W156))/SUM($D156:W156)/100</f>
        <v>7.9497283999593424E-2</v>
      </c>
      <c r="DY156" s="7">
        <f>(DT156-'Data for assignment'!C146)^2</f>
        <v>3.7157956870235634E-6</v>
      </c>
      <c r="DZ156" s="7">
        <f>(DU156-'Data for assignment'!D146)^2</f>
        <v>9.3497214203526826E-8</v>
      </c>
      <c r="EA156" s="7">
        <f>(DV156-'Data for assignment'!E146)^2</f>
        <v>4.7309049178223748E-6</v>
      </c>
      <c r="EB156" s="7">
        <f>(DW156-'Data for assignment'!F146)^2</f>
        <v>2.4106049634609827E-5</v>
      </c>
      <c r="EC156" s="7">
        <f>(DX156-'Data for assignment'!G146)^2</f>
        <v>4.4926388376675319E-5</v>
      </c>
    </row>
    <row r="157" spans="1:133" x14ac:dyDescent="0.3">
      <c r="A157" s="8">
        <v>33172</v>
      </c>
      <c r="B157" s="3">
        <v>7.7499999999999999E-2</v>
      </c>
      <c r="C157" s="4">
        <f t="shared" si="176"/>
        <v>7.7366885236196878E-2</v>
      </c>
      <c r="D157" s="5">
        <f t="shared" si="184"/>
        <v>0.96184966462187105</v>
      </c>
      <c r="E157" s="5">
        <f t="shared" si="184"/>
        <v>0.92486864173282535</v>
      </c>
      <c r="F157" s="5">
        <f t="shared" si="184"/>
        <v>0.88915968937095491</v>
      </c>
      <c r="G157" s="5">
        <f t="shared" si="184"/>
        <v>0.85477267894337328</v>
      </c>
      <c r="H157" s="5">
        <f t="shared" si="184"/>
        <v>0.82172051996503093</v>
      </c>
      <c r="I157" s="5">
        <f t="shared" si="184"/>
        <v>0.78999084484505688</v>
      </c>
      <c r="J157" s="5">
        <f t="shared" si="184"/>
        <v>0.75955449923728047</v>
      </c>
      <c r="K157" s="5">
        <f t="shared" si="184"/>
        <v>0.73037164941294141</v>
      </c>
      <c r="L157" s="5">
        <f t="shared" si="184"/>
        <v>0.702396126723553</v>
      </c>
      <c r="M157" s="5">
        <f t="shared" si="184"/>
        <v>0.67557847752979083</v>
      </c>
      <c r="N157" s="5">
        <f t="shared" si="184"/>
        <v>0.64986806925498697</v>
      </c>
      <c r="O157" s="5">
        <f t="shared" si="184"/>
        <v>0.62521451321922072</v>
      </c>
      <c r="P157" s="5">
        <f t="shared" si="184"/>
        <v>0.60156859683892872</v>
      </c>
      <c r="Q157" s="5">
        <f t="shared" si="184"/>
        <v>0.57888286671060585</v>
      </c>
      <c r="R157" s="5">
        <f t="shared" si="184"/>
        <v>0.55711196602904056</v>
      </c>
      <c r="S157" s="5">
        <f t="shared" si="184"/>
        <v>0.53621280155704909</v>
      </c>
      <c r="T157" s="5">
        <f t="shared" si="183"/>
        <v>0.51614459451537253</v>
      </c>
      <c r="U157" s="5">
        <f t="shared" si="183"/>
        <v>0.49686885442747164</v>
      </c>
      <c r="V157" s="5">
        <f t="shared" si="183"/>
        <v>0.47834930371923662</v>
      </c>
      <c r="W157" s="5">
        <f t="shared" si="183"/>
        <v>0.46055177267521119</v>
      </c>
      <c r="X157" s="5">
        <f t="shared" si="183"/>
        <v>0.44344407839649302</v>
      </c>
      <c r="Y157" s="5">
        <f t="shared" si="183"/>
        <v>0.42699589709982499</v>
      </c>
      <c r="Z157" s="5">
        <f t="shared" si="183"/>
        <v>0.41117863600379007</v>
      </c>
      <c r="AA157" s="5">
        <f t="shared" si="183"/>
        <v>0.39596530884170361</v>
      </c>
      <c r="AB157" s="5">
        <f t="shared" si="183"/>
        <v>0.38133041748187041</v>
      </c>
      <c r="AC157" s="5">
        <f t="shared" si="183"/>
        <v>0.36724984104748448</v>
      </c>
      <c r="AD157" s="5">
        <f t="shared" si="183"/>
        <v>0.35370073318050754</v>
      </c>
      <c r="AE157" s="5">
        <f t="shared" si="183"/>
        <v>0.34066142759083606</v>
      </c>
      <c r="AF157" s="5">
        <f t="shared" si="183"/>
        <v>0.32811135170403516</v>
      </c>
      <c r="AG157" s="5">
        <f t="shared" si="183"/>
        <v>0.31603094801679488</v>
      </c>
      <c r="AH157" s="5">
        <f t="shared" si="183"/>
        <v>0.30440160265190747</v>
      </c>
      <c r="AI157" s="5">
        <f t="shared" si="183"/>
        <v>0.29320558054704032</v>
      </c>
      <c r="AJ157" s="5">
        <f t="shared" si="183"/>
        <v>0.28242596669450398</v>
      </c>
      <c r="AK157" s="5">
        <f t="shared" si="183"/>
        <v>0.27204661285868914</v>
      </c>
      <c r="AL157" s="5">
        <f t="shared" si="183"/>
        <v>0.26205208922402268</v>
      </c>
      <c r="AM157" s="5">
        <f t="shared" si="183"/>
        <v>0.25242764046224947</v>
      </c>
      <c r="AN157" s="5">
        <f t="shared" si="183"/>
        <v>0.24315914574878869</v>
      </c>
      <c r="AO157" s="5">
        <f t="shared" si="183"/>
        <v>0.23423308230059944</v>
      </c>
      <c r="AP157" s="5">
        <f t="shared" si="183"/>
        <v>0.22563649205025943</v>
      </c>
      <c r="AQ157" s="5">
        <f t="shared" si="183"/>
        <v>0.21735695111145897</v>
      </c>
      <c r="AR157" s="5">
        <f t="shared" si="183"/>
        <v>0.20938254172902529</v>
      </c>
      <c r="AS157" s="5">
        <f t="shared" si="183"/>
        <v>0.20170182644148843</v>
      </c>
      <c r="AT157" s="5">
        <f t="shared" si="183"/>
        <v>0.19430382421592085</v>
      </c>
      <c r="AU157" s="5">
        <f t="shared" si="183"/>
        <v>0.18717798834332894</v>
      </c>
      <c r="AV157" s="5">
        <f t="shared" si="183"/>
        <v>0.18031418590837331</v>
      </c>
      <c r="AW157" s="5">
        <f t="shared" si="183"/>
        <v>0.17370267866982128</v>
      </c>
      <c r="AX157" s="5">
        <f t="shared" si="183"/>
        <v>0.16733410520812733</v>
      </c>
      <c r="AY157" s="5">
        <f t="shared" si="183"/>
        <v>0.16119946421411785</v>
      </c>
      <c r="AZ157" s="5">
        <f t="shared" si="183"/>
        <v>0.15529009880817651</v>
      </c>
      <c r="BA157" s="5">
        <f t="shared" si="183"/>
        <v>0.14959768179281291</v>
      </c>
      <c r="BB157" s="5">
        <f t="shared" si="183"/>
        <v>0.14411420175326609</v>
      </c>
      <c r="BC157" s="5">
        <f t="shared" si="183"/>
        <v>0.13883194993105477</v>
      </c>
      <c r="BD157" s="5">
        <f t="shared" si="183"/>
        <v>0.13374350780431074</v>
      </c>
      <c r="BE157" s="5">
        <f t="shared" si="183"/>
        <v>0.12884173531649989</v>
      </c>
      <c r="BF157" s="5">
        <f t="shared" si="183"/>
        <v>0.12411975970188206</v>
      </c>
      <c r="BG157" s="5">
        <f t="shared" si="183"/>
        <v>0.11957096486192632</v>
      </c>
      <c r="BH157" s="5">
        <f t="shared" si="183"/>
        <v>0.11518898125199632</v>
      </c>
      <c r="BI157" s="5">
        <f t="shared" si="183"/>
        <v>0.11096767624205096</v>
      </c>
      <c r="BJ157" s="5">
        <f t="shared" si="183"/>
        <v>0.1069011449189585</v>
      </c>
      <c r="BK157" s="5">
        <f t="shared" si="183"/>
        <v>0.10298370130137927</v>
      </c>
      <c r="BL157" s="26">
        <f t="shared" si="177"/>
        <v>7.7794228620578193E-2</v>
      </c>
      <c r="BM157" s="26">
        <f t="shared" si="185"/>
        <v>7.8103560491421808E-2</v>
      </c>
      <c r="BN157" s="26">
        <f t="shared" si="185"/>
        <v>7.8318954340408448E-2</v>
      </c>
      <c r="BO157" s="26">
        <f t="shared" si="185"/>
        <v>7.8459858988303682E-2</v>
      </c>
      <c r="BP157" s="26">
        <f t="shared" si="185"/>
        <v>7.8541976712647094E-2</v>
      </c>
      <c r="BQ157" s="26">
        <f t="shared" si="185"/>
        <v>7.8577974130648709E-2</v>
      </c>
      <c r="BR157" s="26">
        <f t="shared" si="185"/>
        <v>7.8578057939882123E-2</v>
      </c>
      <c r="BS157" s="26">
        <f t="shared" si="185"/>
        <v>7.8550441401689403E-2</v>
      </c>
      <c r="BT157" s="26">
        <f t="shared" si="185"/>
        <v>7.8501722449371786E-2</v>
      </c>
      <c r="BU157" s="26">
        <f t="shared" si="185"/>
        <v>7.8437190275961077E-2</v>
      </c>
      <c r="BV157" s="26">
        <f t="shared" si="185"/>
        <v>7.836107401284946E-2</v>
      </c>
      <c r="BW157" s="26">
        <f t="shared" si="185"/>
        <v>7.8276744496981326E-2</v>
      </c>
      <c r="BX157" s="26">
        <f t="shared" si="185"/>
        <v>7.8186878017279957E-2</v>
      </c>
      <c r="BY157" s="26">
        <f t="shared" si="185"/>
        <v>7.8093589231452862E-2</v>
      </c>
      <c r="BZ157" s="26">
        <f t="shared" si="185"/>
        <v>7.7998539072770351E-2</v>
      </c>
      <c r="CA157" s="26">
        <f t="shared" si="185"/>
        <v>7.7903022358968121E-2</v>
      </c>
      <c r="CB157" s="26">
        <f t="shared" si="185"/>
        <v>7.7808038920751679E-2</v>
      </c>
      <c r="CC157" s="26">
        <f t="shared" si="185"/>
        <v>7.7714351344209606E-2</v>
      </c>
      <c r="CD157" s="26">
        <f t="shared" si="185"/>
        <v>7.762253183658202E-2</v>
      </c>
      <c r="CE157" s="26">
        <f t="shared" si="185"/>
        <v>7.7533000251564926E-2</v>
      </c>
      <c r="CF157" s="26">
        <f t="shared" si="185"/>
        <v>7.7446054927157199E-2</v>
      </c>
      <c r="CG157" s="26">
        <f t="shared" si="185"/>
        <v>7.7361897678653757E-2</v>
      </c>
      <c r="CH157" s="26">
        <f t="shared" si="185"/>
        <v>7.7280654037791593E-2</v>
      </c>
      <c r="CI157" s="26">
        <f t="shared" si="185"/>
        <v>7.7202389625016438E-2</v>
      </c>
      <c r="CJ157" s="26">
        <f t="shared" si="185"/>
        <v>7.712712337626916E-2</v>
      </c>
      <c r="CK157" s="26">
        <f t="shared" si="185"/>
        <v>7.7054838211271542E-2</v>
      </c>
      <c r="CL157" s="26">
        <f t="shared" si="185"/>
        <v>7.6985489621095443E-2</v>
      </c>
      <c r="CM157" s="26">
        <f t="shared" si="185"/>
        <v>7.6919012564051703E-2</v>
      </c>
      <c r="CN157" s="26">
        <f t="shared" si="185"/>
        <v>7.6855326986764616E-2</v>
      </c>
      <c r="CO157" s="26">
        <f t="shared" si="185"/>
        <v>7.6794342228580503E-2</v>
      </c>
      <c r="CP157" s="26">
        <f t="shared" si="185"/>
        <v>7.6735960519662083E-2</v>
      </c>
      <c r="CQ157" s="26">
        <f t="shared" si="185"/>
        <v>7.6680079744194579E-2</v>
      </c>
      <c r="CR157" s="26">
        <f t="shared" si="185"/>
        <v>7.662659560841438E-2</v>
      </c>
      <c r="CS157" s="26">
        <f t="shared" si="185"/>
        <v>7.6575403327319672E-2</v>
      </c>
      <c r="CT157" s="26">
        <f t="shared" si="185"/>
        <v>7.6526398922842478E-2</v>
      </c>
      <c r="CU157" s="26">
        <f t="shared" si="185"/>
        <v>7.6479480209065656E-2</v>
      </c>
      <c r="CV157" s="26">
        <f t="shared" si="185"/>
        <v>7.6434547526037941E-2</v>
      </c>
      <c r="CW157" s="26">
        <f t="shared" si="185"/>
        <v>7.6391504272287511E-2</v>
      </c>
      <c r="CX157" s="26">
        <f t="shared" si="185"/>
        <v>7.6350257276785641E-2</v>
      </c>
      <c r="CY157" s="26">
        <f t="shared" si="185"/>
        <v>7.6310717043479304E-2</v>
      </c>
      <c r="CZ157" s="26">
        <f t="shared" si="185"/>
        <v>7.6272797895277467E-2</v>
      </c>
      <c r="DA157" s="26">
        <f t="shared" si="185"/>
        <v>7.6236418039288087E-2</v>
      </c>
      <c r="DB157" s="26">
        <f t="shared" si="185"/>
        <v>7.6201499570946046E-2</v>
      </c>
      <c r="DC157" s="26">
        <f t="shared" si="185"/>
        <v>7.616796843128211E-2</v>
      </c>
      <c r="DD157" s="26">
        <f t="shared" si="185"/>
        <v>7.6135754328813685E-2</v>
      </c>
      <c r="DE157" s="26">
        <f t="shared" si="185"/>
        <v>7.6104790635282152E-2</v>
      </c>
      <c r="DF157" s="26">
        <f t="shared" si="185"/>
        <v>7.6075014262620533E-2</v>
      </c>
      <c r="DG157" s="26">
        <f t="shared" si="185"/>
        <v>7.604636552703721E-2</v>
      </c>
      <c r="DH157" s="26">
        <f t="shared" si="185"/>
        <v>7.6018788004881543E-2</v>
      </c>
      <c r="DI157" s="26">
        <f t="shared" si="185"/>
        <v>7.5992228383966867E-2</v>
      </c>
      <c r="DJ157" s="26">
        <f t="shared" si="185"/>
        <v>7.5966636313222161E-2</v>
      </c>
      <c r="DK157" s="26">
        <f t="shared" si="185"/>
        <v>7.5941964252892069E-2</v>
      </c>
      <c r="DL157" s="26">
        <f t="shared" si="185"/>
        <v>7.5918167326979952E-2</v>
      </c>
      <c r="DM157" s="26">
        <f t="shared" si="185"/>
        <v>7.589520317920366E-2</v>
      </c>
      <c r="DN157" s="26">
        <f t="shared" si="185"/>
        <v>7.5873031833393362E-2</v>
      </c>
      <c r="DO157" s="26">
        <f t="shared" si="185"/>
        <v>7.585161555898895E-2</v>
      </c>
      <c r="DP157" s="26">
        <f t="shared" si="185"/>
        <v>7.5830918742076786E-2</v>
      </c>
      <c r="DQ157" s="26">
        <f t="shared" si="185"/>
        <v>7.5810907762234064E-2</v>
      </c>
      <c r="DR157" s="26">
        <f t="shared" si="185"/>
        <v>7.5791550875314875E-2</v>
      </c>
      <c r="DS157" s="26">
        <f t="shared" si="185"/>
        <v>7.5772818102205736E-2</v>
      </c>
      <c r="DT157" s="6">
        <f>2*(100-(100*G157))/SUM($D157:G157)/100</f>
        <v>8.0000712858372597E-2</v>
      </c>
      <c r="DU157" s="6">
        <f>2*(100-(100*I157))/SUM($D157:I157)/100</f>
        <v>8.012005030305383E-2</v>
      </c>
      <c r="DV157" s="6">
        <f>2*(100-(100*M157))/SUM($D157:M157)/100</f>
        <v>8.0002715269574837E-2</v>
      </c>
      <c r="DW157" s="6">
        <f>2*(100-(100*Q157))/SUM($D157:Q157)/100</f>
        <v>7.9713274773303117E-2</v>
      </c>
      <c r="DX157" s="6">
        <f>2*(100-(100*W157))/SUM($D157:W157)/100</f>
        <v>7.926629862999042E-2</v>
      </c>
      <c r="DY157" s="7">
        <f>(DT157-'Data for assignment'!C147)^2</f>
        <v>4.0028439388100176E-6</v>
      </c>
      <c r="DZ157" s="7">
        <f>(DU157-'Data for assignment'!D147)^2</f>
        <v>1.7644393730083177E-7</v>
      </c>
      <c r="EA157" s="7">
        <f>(DV157-'Data for assignment'!E147)^2</f>
        <v>5.2774941598223144E-6</v>
      </c>
      <c r="EB157" s="7">
        <f>(DW157-'Data for assignment'!F147)^2</f>
        <v>2.5874722664687223E-5</v>
      </c>
      <c r="EC157" s="7">
        <f>(DX157-'Data for assignment'!G147)^2</f>
        <v>4.9472969029878404E-5</v>
      </c>
    </row>
    <row r="158" spans="1:133" x14ac:dyDescent="0.3">
      <c r="A158" s="8">
        <v>33179</v>
      </c>
      <c r="B158" s="3">
        <v>7.6999998E-2</v>
      </c>
      <c r="C158" s="4">
        <f t="shared" si="176"/>
        <v>7.6851534375357827E-2</v>
      </c>
      <c r="D158" s="5">
        <f t="shared" si="184"/>
        <v>0.96208306633207796</v>
      </c>
      <c r="E158" s="5">
        <f t="shared" si="184"/>
        <v>0.92529185473929565</v>
      </c>
      <c r="F158" s="5">
        <f t="shared" si="184"/>
        <v>0.8897358318520705</v>
      </c>
      <c r="G158" s="5">
        <f t="shared" si="184"/>
        <v>0.85547066360406343</v>
      </c>
      <c r="H158" s="5">
        <f t="shared" si="184"/>
        <v>0.82251422665060914</v>
      </c>
      <c r="I158" s="5">
        <f t="shared" si="184"/>
        <v>0.79085838810028031</v>
      </c>
      <c r="J158" s="5">
        <f t="shared" si="184"/>
        <v>0.76047758966828616</v>
      </c>
      <c r="K158" s="5">
        <f t="shared" si="184"/>
        <v>0.73133504267287475</v>
      </c>
      <c r="L158" s="5">
        <f t="shared" si="184"/>
        <v>0.70338715159816478</v>
      </c>
      <c r="M158" s="5">
        <f t="shared" si="184"/>
        <v>0.6765866338565848</v>
      </c>
      <c r="N158" s="5">
        <f t="shared" si="184"/>
        <v>0.65088468657486798</v>
      </c>
      <c r="O158" s="5">
        <f t="shared" si="184"/>
        <v>0.62623246170117453</v>
      </c>
      <c r="P158" s="5">
        <f t="shared" si="184"/>
        <v>0.60258204287414274</v>
      </c>
      <c r="Q158" s="5">
        <f t="shared" si="184"/>
        <v>0.5798870664890946</v>
      </c>
      <c r="R158" s="5">
        <f t="shared" si="184"/>
        <v>0.55810309130370594</v>
      </c>
      <c r="S158" s="5">
        <f t="shared" si="184"/>
        <v>0.53718779262336336</v>
      </c>
      <c r="T158" s="5">
        <f t="shared" si="183"/>
        <v>0.5171010361707068</v>
      </c>
      <c r="U158" s="5">
        <f t="shared" si="183"/>
        <v>0.49780487131813222</v>
      </c>
      <c r="V158" s="5">
        <f t="shared" si="183"/>
        <v>0.47926347203906999</v>
      </c>
      <c r="W158" s="5">
        <f t="shared" si="183"/>
        <v>0.46144304565464511</v>
      </c>
      <c r="X158" s="5">
        <f t="shared" si="183"/>
        <v>0.44431172342418151</v>
      </c>
      <c r="Y158" s="5">
        <f t="shared" si="183"/>
        <v>0.4278394426599213</v>
      </c>
      <c r="Z158" s="5">
        <f t="shared" si="183"/>
        <v>0.4119978268991179</v>
      </c>
      <c r="AA158" s="5">
        <f t="shared" si="183"/>
        <v>0.39676006841471373</v>
      </c>
      <c r="AB158" s="5">
        <f t="shared" si="183"/>
        <v>0.38210081574829979</v>
      </c>
      <c r="AC158" s="5">
        <f t="shared" si="183"/>
        <v>0.36799606782817501</v>
      </c>
      <c r="AD158" s="5">
        <f t="shared" si="183"/>
        <v>0.35442307546009222</v>
      </c>
      <c r="AE158" s="5">
        <f t="shared" si="183"/>
        <v>0.34136025045237334</v>
      </c>
      <c r="AF158" s="5">
        <f t="shared" si="183"/>
        <v>0.32878708228987358</v>
      </c>
      <c r="AG158" s="5">
        <f t="shared" si="183"/>
        <v>0.31668406205110355</v>
      </c>
      <c r="AH158" s="5">
        <f t="shared" si="183"/>
        <v>0.30503261313200247</v>
      </c>
      <c r="AI158" s="5">
        <f t="shared" si="183"/>
        <v>0.29381502827106631</v>
      </c>
      <c r="AJ158" s="5">
        <f t="shared" si="183"/>
        <v>0.28301441234399516</v>
      </c>
      <c r="AK158" s="5">
        <f t="shared" si="183"/>
        <v>0.27261463039756278</v>
      </c>
      <c r="AL158" s="5">
        <f t="shared" si="183"/>
        <v>0.26260026041191342</v>
      </c>
      <c r="AM158" s="5">
        <f t="shared" si="183"/>
        <v>0.2529565503108327</v>
      </c>
      <c r="AN158" s="5">
        <f t="shared" si="183"/>
        <v>0.24366937877575587</v>
      </c>
      <c r="AO158" s="5">
        <f t="shared" si="183"/>
        <v>0.23472521945797661</v>
      </c>
      <c r="AP158" s="5">
        <f t="shared" si="183"/>
        <v>0.22611110822242589</v>
      </c>
      <c r="AQ158" s="5">
        <f t="shared" si="183"/>
        <v>0.21781461309404893</v>
      </c>
      <c r="AR158" s="5">
        <f t="shared" si="183"/>
        <v>0.20982380661331987</v>
      </c>
      <c r="AS158" s="5">
        <f t="shared" si="183"/>
        <v>0.20212724034029889</v>
      </c>
      <c r="AT158" s="5">
        <f t="shared" si="183"/>
        <v>0.19471392127663745</v>
      </c>
      <c r="AU158" s="5">
        <f t="shared" si="183"/>
        <v>0.18757329000202561</v>
      </c>
      <c r="AV158" s="5">
        <f t="shared" si="183"/>
        <v>0.18069520034583875</v>
      </c>
      <c r="AW158" s="5">
        <f t="shared" si="183"/>
        <v>0.17406990043632004</v>
      </c>
      <c r="AX158" s="5">
        <f t="shared" si="183"/>
        <v>0.16768801498873578</v>
      </c>
      <c r="AY158" s="5">
        <f t="shared" si="183"/>
        <v>0.16154052871076757</v>
      </c>
      <c r="AZ158" s="5">
        <f t="shared" si="183"/>
        <v>0.15561877071818223</v>
      </c>
      <c r="BA158" s="5">
        <f t="shared" si="183"/>
        <v>0.1499143998667615</v>
      </c>
      <c r="BB158" s="5">
        <f t="shared" ref="X158:BK165" si="186">BB$7*EXP(-BB$8*$C158)</f>
        <v>0.14441939091777908</v>
      </c>
      <c r="BC158" s="5">
        <f t="shared" si="186"/>
        <v>0.13912602146417671</v>
      </c>
      <c r="BD158" s="5">
        <f t="shared" si="186"/>
        <v>0.13402685955318283</v>
      </c>
      <c r="BE158" s="5">
        <f t="shared" si="186"/>
        <v>0.12911475194859701</v>
      </c>
      <c r="BF158" s="5">
        <f t="shared" si="186"/>
        <v>0.12438281298246905</v>
      </c>
      <c r="BG158" s="5">
        <f t="shared" si="186"/>
        <v>0.11982441395155941</v>
      </c>
      <c r="BH158" s="5">
        <f t="shared" si="186"/>
        <v>0.11543317301889024</v>
      </c>
      <c r="BI158" s="5">
        <f t="shared" si="186"/>
        <v>0.11120294558497651</v>
      </c>
      <c r="BJ158" s="5">
        <f t="shared" si="186"/>
        <v>0.10712781509705215</v>
      </c>
      <c r="BK158" s="5">
        <f t="shared" si="186"/>
        <v>0.10320208426785533</v>
      </c>
      <c r="BL158" s="26">
        <f t="shared" si="177"/>
        <v>7.7308969011244399E-2</v>
      </c>
      <c r="BM158" s="26">
        <f t="shared" si="185"/>
        <v>7.7646072598173022E-2</v>
      </c>
      <c r="BN158" s="26">
        <f t="shared" si="185"/>
        <v>7.7887118972610858E-2</v>
      </c>
      <c r="BO158" s="26">
        <f t="shared" si="185"/>
        <v>7.8051738879265253E-2</v>
      </c>
      <c r="BP158" s="26">
        <f t="shared" si="185"/>
        <v>7.8155799861020919E-2</v>
      </c>
      <c r="BQ158" s="26">
        <f t="shared" si="185"/>
        <v>7.8212118730806537E-2</v>
      </c>
      <c r="BR158" s="26">
        <f t="shared" si="185"/>
        <v>7.8231038745364648E-2</v>
      </c>
      <c r="BS158" s="26">
        <f t="shared" si="185"/>
        <v>7.822089738145338E-2</v>
      </c>
      <c r="BT158" s="26">
        <f t="shared" si="185"/>
        <v>7.8188405610578493E-2</v>
      </c>
      <c r="BU158" s="26">
        <f t="shared" si="185"/>
        <v>7.8138955539650917E-2</v>
      </c>
      <c r="BV158" s="26">
        <f t="shared" si="185"/>
        <v>7.8076870040168472E-2</v>
      </c>
      <c r="BW158" s="26">
        <f t="shared" si="185"/>
        <v>7.8005605373800468E-2</v>
      </c>
      <c r="BX158" s="26">
        <f t="shared" si="185"/>
        <v>7.7927915714193247E-2</v>
      </c>
      <c r="BY158" s="26">
        <f t="shared" si="185"/>
        <v>7.7845986764362357E-2</v>
      </c>
      <c r="BZ158" s="26">
        <f t="shared" si="185"/>
        <v>7.7761544296658464E-2</v>
      </c>
      <c r="CA158" s="26">
        <f t="shared" si="185"/>
        <v>7.7675942334106546E-2</v>
      </c>
      <c r="CB158" s="26">
        <f t="shared" si="185"/>
        <v>7.7590234796575785E-2</v>
      </c>
      <c r="CC158" s="26">
        <f t="shared" si="185"/>
        <v>7.750523371146778E-2</v>
      </c>
      <c r="CD158" s="26">
        <f t="shared" si="185"/>
        <v>7.742155650320999E-2</v>
      </c>
      <c r="CE158" s="26">
        <f t="shared" si="185"/>
        <v>7.7339664402092223E-2</v>
      </c>
      <c r="CF158" s="26">
        <f t="shared" si="185"/>
        <v>7.7259893629374909E-2</v>
      </c>
      <c r="CG158" s="26">
        <f t="shared" si="185"/>
        <v>7.718248070480338E-2</v>
      </c>
      <c r="CH158" s="26">
        <f t="shared" si="185"/>
        <v>7.7107582970715224E-2</v>
      </c>
      <c r="CI158" s="26">
        <f t="shared" si="185"/>
        <v>7.7035295222571937E-2</v>
      </c>
      <c r="CJ158" s="26">
        <f t="shared" si="185"/>
        <v>7.6965663169894782E-2</v>
      </c>
      <c r="CK158" s="26">
        <f t="shared" si="185"/>
        <v>7.68986943169091E-2</v>
      </c>
      <c r="CL158" s="26">
        <f t="shared" si="185"/>
        <v>7.6834366742776827E-2</v>
      </c>
      <c r="CM158" s="26">
        <f t="shared" si="185"/>
        <v>7.6772636172342409E-2</v>
      </c>
      <c r="CN158" s="26">
        <f t="shared" si="185"/>
        <v>7.6713441655961459E-2</v>
      </c>
      <c r="CO158" s="26">
        <f t="shared" si="185"/>
        <v>7.6656710118096827E-2</v>
      </c>
      <c r="CP158" s="26">
        <f t="shared" si="185"/>
        <v>7.6602359986419427E-2</v>
      </c>
      <c r="CQ158" s="26">
        <f t="shared" si="185"/>
        <v>7.6550304074090428E-2</v>
      </c>
      <c r="CR158" s="26">
        <f t="shared" si="185"/>
        <v>7.6500451856063759E-2</v>
      </c>
      <c r="CS158" s="26">
        <f t="shared" si="185"/>
        <v>7.6452711254287736E-2</v>
      </c>
      <c r="CT158" s="26">
        <f t="shared" si="185"/>
        <v>7.640699002550437E-2</v>
      </c>
      <c r="CU158" s="26">
        <f t="shared" si="185"/>
        <v>7.6363196828061447E-2</v>
      </c>
      <c r="CV158" s="26">
        <f t="shared" si="185"/>
        <v>7.6321242030040648E-2</v>
      </c>
      <c r="CW158" s="26">
        <f t="shared" si="185"/>
        <v>7.6281038309480687E-2</v>
      </c>
      <c r="CX158" s="26">
        <f t="shared" si="185"/>
        <v>7.6242501088060161E-2</v>
      </c>
      <c r="CY158" s="26">
        <f t="shared" si="185"/>
        <v>7.6205548831912995E-2</v>
      </c>
      <c r="CZ158" s="26">
        <f t="shared" si="185"/>
        <v>7.6170103246963217E-2</v>
      </c>
      <c r="DA158" s="26">
        <f t="shared" si="185"/>
        <v>7.6136089391028769E-2</v>
      </c>
      <c r="DB158" s="26">
        <f t="shared" si="185"/>
        <v>7.6103435720745821E-2</v>
      </c>
      <c r="DC158" s="26">
        <f t="shared" si="185"/>
        <v>7.6072074087934483E-2</v>
      </c>
      <c r="DD158" s="26">
        <f t="shared" si="185"/>
        <v>7.6041939697223337E-2</v>
      </c>
      <c r="DE158" s="26">
        <f t="shared" si="185"/>
        <v>7.601297103446239E-2</v>
      </c>
      <c r="DF158" s="26">
        <f t="shared" si="185"/>
        <v>7.5985109773583664E-2</v>
      </c>
      <c r="DG158" s="26">
        <f t="shared" si="185"/>
        <v>7.5958300668045639E-2</v>
      </c>
      <c r="DH158" s="26">
        <f t="shared" si="185"/>
        <v>7.5932491431754123E-2</v>
      </c>
      <c r="DI158" s="26">
        <f t="shared" si="185"/>
        <v>7.5907632613340326E-2</v>
      </c>
      <c r="DJ158" s="26">
        <f t="shared" si="185"/>
        <v>7.5883677466854219E-2</v>
      </c>
      <c r="DK158" s="26">
        <f t="shared" si="185"/>
        <v>7.5860581821261985E-2</v>
      </c>
      <c r="DL158" s="26">
        <f t="shared" si="185"/>
        <v>7.5838303950595778E-2</v>
      </c>
      <c r="DM158" s="26">
        <f t="shared" si="185"/>
        <v>7.5816804446165023E-2</v>
      </c>
      <c r="DN158" s="26">
        <f t="shared" si="185"/>
        <v>7.5796046091885283E-2</v>
      </c>
      <c r="DO158" s="26">
        <f t="shared" si="185"/>
        <v>7.5775993743497347E-2</v>
      </c>
      <c r="DP158" s="26">
        <f t="shared" si="185"/>
        <v>7.5756614212220713E-2</v>
      </c>
      <c r="DQ158" s="26">
        <f t="shared" si="185"/>
        <v>7.5737876153205333E-2</v>
      </c>
      <c r="DR158" s="26">
        <f t="shared" si="185"/>
        <v>7.5719749959001589E-2</v>
      </c>
      <c r="DS158" s="26">
        <f t="shared" si="185"/>
        <v>7.5702207658155732E-2</v>
      </c>
      <c r="DT158" s="6">
        <f>2*(100-(100*G158))/SUM($D158:G158)/100</f>
        <v>7.9573900663785488E-2</v>
      </c>
      <c r="DU158" s="6">
        <f>2*(100-(100*I158))/SUM($D158:I158)/100</f>
        <v>7.9734443211944617E-2</v>
      </c>
      <c r="DV158" s="6">
        <f>2*(100-(100*M158))/SUM($D158:M158)/100</f>
        <v>7.9680637283813388E-2</v>
      </c>
      <c r="DW158" s="6">
        <f>2*(100-(100*Q158))/SUM($D158:Q158)/100</f>
        <v>7.9436505113197151E-2</v>
      </c>
      <c r="DX158" s="6">
        <f>2*(100-(100*W158))/SUM($D158:W158)/100</f>
        <v>7.9035495250675561E-2</v>
      </c>
      <c r="DY158" s="7">
        <f>(DT158-'Data for assignment'!C148)^2</f>
        <v>7.6945359881562575E-6</v>
      </c>
      <c r="DZ158" s="7">
        <f>(DU158-'Data for assignment'!D148)^2</f>
        <v>8.7318224746393227E-7</v>
      </c>
      <c r="EA158" s="7">
        <f>(DV158-'Data for assignment'!E148)^2</f>
        <v>3.6839455588403574E-6</v>
      </c>
      <c r="EB158" s="7">
        <f>(DW158-'Data for assignment'!F148)^2</f>
        <v>2.2690893063587631E-5</v>
      </c>
      <c r="EC158" s="7">
        <f>(DX158-'Data for assignment'!G148)^2</f>
        <v>4.4415583566748507E-5</v>
      </c>
    </row>
    <row r="159" spans="1:133" x14ac:dyDescent="0.3">
      <c r="A159" s="8">
        <v>33186</v>
      </c>
      <c r="B159" s="3">
        <v>7.6500000999999998E-2</v>
      </c>
      <c r="C159" s="4">
        <f t="shared" si="176"/>
        <v>7.6336188668006774E-2</v>
      </c>
      <c r="D159" s="5">
        <f t="shared" si="184"/>
        <v>0.96231652234450937</v>
      </c>
      <c r="E159" s="5">
        <f t="shared" si="184"/>
        <v>0.92571525716986924</v>
      </c>
      <c r="F159" s="5">
        <f t="shared" si="184"/>
        <v>0.89031234188513031</v>
      </c>
      <c r="G159" s="5">
        <f t="shared" si="184"/>
        <v>0.85616921123211454</v>
      </c>
      <c r="H159" s="5">
        <f t="shared" si="184"/>
        <v>0.82330869203554014</v>
      </c>
      <c r="I159" s="5">
        <f t="shared" si="184"/>
        <v>0.79172687537470043</v>
      </c>
      <c r="J159" s="5">
        <f t="shared" si="184"/>
        <v>0.76140179268806985</v>
      </c>
      <c r="K159" s="5">
        <f t="shared" si="184"/>
        <v>0.7322996970391572</v>
      </c>
      <c r="L159" s="5">
        <f t="shared" si="184"/>
        <v>0.70437956479858876</v>
      </c>
      <c r="M159" s="5">
        <f t="shared" si="184"/>
        <v>0.67759628453688803</v>
      </c>
      <c r="N159" s="5">
        <f t="shared" si="184"/>
        <v>0.65190288404412222</v>
      </c>
      <c r="O159" s="5">
        <f t="shared" si="184"/>
        <v>0.62725205736054557</v>
      </c>
      <c r="P159" s="5">
        <f t="shared" si="184"/>
        <v>0.60359718607392165</v>
      </c>
      <c r="Q159" s="5">
        <f t="shared" si="184"/>
        <v>0.580892998205085</v>
      </c>
      <c r="R159" s="5">
        <f t="shared" si="184"/>
        <v>0.55909596989363564</v>
      </c>
      <c r="S159" s="5">
        <f t="shared" si="184"/>
        <v>0.53816454673096648</v>
      </c>
      <c r="T159" s="5">
        <f t="shared" si="183"/>
        <v>0.51805924056911767</v>
      </c>
      <c r="U159" s="5">
        <f t="shared" si="183"/>
        <v>0.49874264211972258</v>
      </c>
      <c r="V159" s="5">
        <f t="shared" si="183"/>
        <v>0.48017937824849444</v>
      </c>
      <c r="W159" s="5">
        <f t="shared" si="183"/>
        <v>0.46233603451249511</v>
      </c>
      <c r="X159" s="5">
        <f t="shared" si="186"/>
        <v>0.44518105738882624</v>
      </c>
      <c r="Y159" s="5">
        <f t="shared" si="186"/>
        <v>0.42868464621380181</v>
      </c>
      <c r="Z159" s="5">
        <f t="shared" si="186"/>
        <v>0.41281864165149851</v>
      </c>
      <c r="AA159" s="5">
        <f t="shared" si="186"/>
        <v>0.3975564152134895</v>
      </c>
      <c r="AB159" s="5">
        <f t="shared" si="186"/>
        <v>0.38287276271581372</v>
      </c>
      <c r="AC159" s="5">
        <f t="shared" si="186"/>
        <v>0.36874380340610391</v>
      </c>
      <c r="AD159" s="5">
        <f t="shared" si="186"/>
        <v>0.35514688569145164</v>
      </c>
      <c r="AE159" s="5">
        <f t="shared" si="186"/>
        <v>0.34206049984891995</v>
      </c>
      <c r="AF159" s="5">
        <f t="shared" si="186"/>
        <v>0.32946419773432828</v>
      </c>
      <c r="AG159" s="5">
        <f t="shared" si="186"/>
        <v>0.31733851926875867</v>
      </c>
      <c r="AH159" s="5">
        <f t="shared" si="186"/>
        <v>0.3056649253380046</v>
      </c>
      <c r="AI159" s="5">
        <f t="shared" si="186"/>
        <v>0.29442573666013877</v>
      </c>
      <c r="AJ159" s="5">
        <f t="shared" si="186"/>
        <v>0.28360407814039201</v>
      </c>
      <c r="AK159" s="5">
        <f t="shared" si="186"/>
        <v>0.27318382822614096</v>
      </c>
      <c r="AL159" s="5">
        <f t="shared" si="186"/>
        <v>0.26314957278762829</v>
      </c>
      <c r="AM159" s="5">
        <f t="shared" si="186"/>
        <v>0.25348656307477024</v>
      </c>
      <c r="AN159" s="5">
        <f t="shared" si="186"/>
        <v>0.24418067733188856</v>
      </c>
      <c r="AO159" s="5">
        <f t="shared" si="186"/>
        <v>0.23521838568691458</v>
      </c>
      <c r="AP159" s="5">
        <f t="shared" si="186"/>
        <v>0.22658671796715407</v>
      </c>
      <c r="AQ159" s="5">
        <f t="shared" si="186"/>
        <v>0.21827323412851107</v>
      </c>
      <c r="AR159" s="5">
        <f t="shared" si="186"/>
        <v>0.21026599701817847</v>
      </c>
      <c r="AS159" s="5">
        <f t="shared" si="186"/>
        <v>0.20255354722162919</v>
      </c>
      <c r="AT159" s="5">
        <f t="shared" si="186"/>
        <v>0.19512487977302034</v>
      </c>
      <c r="AU159" s="5">
        <f t="shared" si="186"/>
        <v>0.1879694225337484</v>
      </c>
      <c r="AV159" s="5">
        <f t="shared" si="186"/>
        <v>0.18107701606691867</v>
      </c>
      <c r="AW159" s="5">
        <f t="shared" si="186"/>
        <v>0.17443789485601913</v>
      </c>
      <c r="AX159" s="5">
        <f t="shared" si="186"/>
        <v>0.16804266973429691</v>
      </c>
      <c r="AY159" s="5">
        <f t="shared" si="186"/>
        <v>0.16188231140740519</v>
      </c>
      <c r="AZ159" s="5">
        <f t="shared" si="186"/>
        <v>0.15594813496602036</v>
      </c>
      <c r="BA159" s="5">
        <f t="shared" si="186"/>
        <v>0.15023178529752221</v>
      </c>
      <c r="BB159" s="5">
        <f t="shared" si="186"/>
        <v>0.14472522331667204</v>
      </c>
      <c r="BC159" s="5">
        <f t="shared" si="186"/>
        <v>0.13942071294469011</v>
      </c>
      <c r="BD159" s="5">
        <f t="shared" si="186"/>
        <v>0.13431080877438811</v>
      </c>
      <c r="BE159" s="5">
        <f t="shared" si="186"/>
        <v>0.12938834436620861</v>
      </c>
      <c r="BF159" s="5">
        <f t="shared" si="186"/>
        <v>0.12464642112628138</v>
      </c>
      <c r="BG159" s="5">
        <f t="shared" si="186"/>
        <v>0.12007839772305948</v>
      </c>
      <c r="BH159" s="5">
        <f t="shared" si="186"/>
        <v>0.11567788000384262</v>
      </c>
      <c r="BI159" s="5">
        <f t="shared" si="186"/>
        <v>0.1114387113766252</v>
      </c>
      <c r="BJ159" s="5">
        <f t="shared" si="186"/>
        <v>0.10735496362630453</v>
      </c>
      <c r="BK159" s="5">
        <f t="shared" si="186"/>
        <v>0.10342092813742368</v>
      </c>
      <c r="BL159" s="26">
        <f t="shared" si="177"/>
        <v>7.682371425448728E-2</v>
      </c>
      <c r="BM159" s="26">
        <f t="shared" si="185"/>
        <v>7.7188589279784878E-2</v>
      </c>
      <c r="BN159" s="26">
        <f t="shared" si="185"/>
        <v>7.7455287923149693E-2</v>
      </c>
      <c r="BO159" s="26">
        <f t="shared" si="185"/>
        <v>7.7643622851411576E-2</v>
      </c>
      <c r="BP159" s="26">
        <f t="shared" si="185"/>
        <v>7.7769626871147801E-2</v>
      </c>
      <c r="BQ159" s="26">
        <f t="shared" si="185"/>
        <v>7.7846266989503726E-2</v>
      </c>
      <c r="BR159" s="26">
        <f t="shared" si="185"/>
        <v>7.7884023021025248E-2</v>
      </c>
      <c r="BS159" s="26">
        <f t="shared" si="185"/>
        <v>7.7891356656644373E-2</v>
      </c>
      <c r="BT159" s="26">
        <f t="shared" si="185"/>
        <v>7.7875091904941074E-2</v>
      </c>
      <c r="BU159" s="26">
        <f t="shared" si="185"/>
        <v>7.7840723785676219E-2</v>
      </c>
      <c r="BV159" s="26">
        <f t="shared" si="185"/>
        <v>7.7792668909515861E-2</v>
      </c>
      <c r="BW159" s="26">
        <f t="shared" si="185"/>
        <v>7.7734468962000008E-2</v>
      </c>
      <c r="BX159" s="26">
        <f t="shared" si="185"/>
        <v>7.7668956000719214E-2</v>
      </c>
      <c r="BY159" s="26">
        <f t="shared" si="185"/>
        <v>7.7598386773286607E-2</v>
      </c>
      <c r="BZ159" s="26">
        <f t="shared" si="185"/>
        <v>7.7524551890484864E-2</v>
      </c>
      <c r="CA159" s="26">
        <f t="shared" si="185"/>
        <v>7.7448864580036136E-2</v>
      </c>
      <c r="CB159" s="26">
        <f t="shared" si="185"/>
        <v>7.7372432850432424E-2</v>
      </c>
      <c r="CC159" s="26">
        <f t="shared" si="185"/>
        <v>7.7296118169893915E-2</v>
      </c>
      <c r="CD159" s="26">
        <f t="shared" si="185"/>
        <v>7.7220583179583246E-2</v>
      </c>
      <c r="CE159" s="26">
        <f t="shared" si="185"/>
        <v>7.7146330485970291E-2</v>
      </c>
      <c r="CF159" s="26">
        <f t="shared" si="185"/>
        <v>7.7073734193198157E-2</v>
      </c>
      <c r="CG159" s="26">
        <f t="shared" si="185"/>
        <v>7.7003065525115585E-2</v>
      </c>
      <c r="CH159" s="26">
        <f t="shared" si="185"/>
        <v>7.6934513634342602E-2</v>
      </c>
      <c r="CI159" s="26">
        <f t="shared" si="185"/>
        <v>7.6868202491064769E-2</v>
      </c>
      <c r="CJ159" s="26">
        <f t="shared" si="185"/>
        <v>7.6804204578116E-2</v>
      </c>
      <c r="CK159" s="26">
        <f t="shared" si="185"/>
        <v>7.6742551983979362E-2</v>
      </c>
      <c r="CL159" s="26">
        <f t="shared" si="185"/>
        <v>7.6683245375680956E-2</v>
      </c>
      <c r="CM159" s="26">
        <f t="shared" si="185"/>
        <v>7.6626261244391175E-2</v>
      </c>
      <c r="CN159" s="26">
        <f t="shared" si="185"/>
        <v>7.6571557744005925E-2</v>
      </c>
      <c r="CO159" s="26">
        <f t="shared" si="185"/>
        <v>7.651907938392874E-2</v>
      </c>
      <c r="CP159" s="26">
        <f t="shared" si="185"/>
        <v>7.6468760789176776E-2</v>
      </c>
      <c r="CQ159" s="26">
        <f t="shared" si="185"/>
        <v>7.642052970173778E-2</v>
      </c>
      <c r="CR159" s="26">
        <f t="shared" si="185"/>
        <v>7.6374309365145623E-2</v>
      </c>
      <c r="CS159" s="26">
        <f t="shared" si="185"/>
        <v>7.633002040817162E-2</v>
      </c>
      <c r="CT159" s="26">
        <f t="shared" si="185"/>
        <v>7.6287582322250455E-2</v>
      </c>
      <c r="CU159" s="26">
        <f t="shared" si="185"/>
        <v>7.624691460988639E-2</v>
      </c>
      <c r="CV159" s="26">
        <f t="shared" si="185"/>
        <v>7.6207937667093772E-2</v>
      </c>
      <c r="CW159" s="26">
        <f t="shared" si="185"/>
        <v>7.6170573451329091E-2</v>
      </c>
      <c r="CX159" s="26">
        <f t="shared" si="185"/>
        <v>7.6134745976892237E-2</v>
      </c>
      <c r="CY159" s="26">
        <f t="shared" si="185"/>
        <v>7.6100381672024597E-2</v>
      </c>
      <c r="CZ159" s="26">
        <f t="shared" si="185"/>
        <v>7.6067409625591331E-2</v>
      </c>
      <c r="DA159" s="26">
        <f t="shared" si="185"/>
        <v>7.6035761746051922E-2</v>
      </c>
      <c r="DB159" s="26">
        <f t="shared" si="185"/>
        <v>7.6005372851180197E-2</v>
      </c>
      <c r="DC159" s="26">
        <f t="shared" ref="BM159:DS164" si="187">-(LN(DC$7)/DC$6)+(DC$8/DC$6)*$C159</f>
        <v>7.5976180703526436E-2</v>
      </c>
      <c r="DD159" s="26">
        <f t="shared" si="187"/>
        <v>7.5948126003775568E-2</v>
      </c>
      <c r="DE159" s="26">
        <f t="shared" si="187"/>
        <v>7.5921152351834983E-2</v>
      </c>
      <c r="DF159" s="26">
        <f t="shared" si="187"/>
        <v>7.5895206183588096E-2</v>
      </c>
      <c r="DG159" s="26">
        <f t="shared" si="187"/>
        <v>7.5870236689699139E-2</v>
      </c>
      <c r="DH159" s="26">
        <f t="shared" si="187"/>
        <v>7.5846195721588988E-2</v>
      </c>
      <c r="DI159" s="26">
        <f t="shared" si="187"/>
        <v>7.5823037688668105E-2</v>
      </c>
      <c r="DJ159" s="26">
        <f t="shared" si="187"/>
        <v>7.5800719450071427E-2</v>
      </c>
      <c r="DK159" s="26">
        <f t="shared" si="187"/>
        <v>7.5779200203452968E-2</v>
      </c>
      <c r="DL159" s="26">
        <f t="shared" si="187"/>
        <v>7.575844137284217E-2</v>
      </c>
      <c r="DM159" s="26">
        <f t="shared" si="187"/>
        <v>7.5738406497110569E-2</v>
      </c>
      <c r="DN159" s="26">
        <f t="shared" si="187"/>
        <v>7.5719061120231551E-2</v>
      </c>
      <c r="DO159" s="26">
        <f t="shared" si="187"/>
        <v>7.5700372684220862E-2</v>
      </c>
      <c r="DP159" s="26">
        <f t="shared" si="187"/>
        <v>7.568231042540699E-2</v>
      </c>
      <c r="DQ159" s="26">
        <f t="shared" si="187"/>
        <v>7.5664845274489773E-2</v>
      </c>
      <c r="DR159" s="26">
        <f t="shared" si="187"/>
        <v>7.5647949760694611E-2</v>
      </c>
      <c r="DS159" s="26">
        <f t="shared" si="187"/>
        <v>7.5631597920207336E-2</v>
      </c>
      <c r="DT159" s="6">
        <f>2*(100-(100*G159))/SUM($D159:G159)/100</f>
        <v>7.9147206574555401E-2</v>
      </c>
      <c r="DU159" s="6">
        <f>2*(100-(100*I159))/SUM($D159:I159)/100</f>
        <v>7.9348960678750385E-2</v>
      </c>
      <c r="DV159" s="6">
        <f>2*(100-(100*M159))/SUM($D159:M159)/100</f>
        <v>7.9358704847249176E-2</v>
      </c>
      <c r="DW159" s="6">
        <f>2*(100-(100*Q159))/SUM($D159:Q159)/100</f>
        <v>7.9159900494890245E-2</v>
      </c>
      <c r="DX159" s="6">
        <f>2*(100-(100*W159))/SUM($D159:W159)/100</f>
        <v>7.8804876046025943E-2</v>
      </c>
      <c r="DY159" s="7">
        <f>(DT159-'Data for assignment'!C149)^2</f>
        <v>9.2854618136015083E-6</v>
      </c>
      <c r="DZ159" s="7">
        <f>(DU159-'Data for assignment'!D149)^2</f>
        <v>3.4186555915650878E-6</v>
      </c>
      <c r="EA159" s="7">
        <f>(DV159-'Data for assignment'!E149)^2</f>
        <v>2.6938629088206206E-6</v>
      </c>
      <c r="EB159" s="7">
        <f>(DW159-'Data for assignment'!F149)^2</f>
        <v>1.9714456974687818E-5</v>
      </c>
      <c r="EC159" s="7">
        <f>(DX159-'Data for assignment'!G149)^2</f>
        <v>3.7150511633816411E-5</v>
      </c>
    </row>
    <row r="160" spans="1:133" x14ac:dyDescent="0.3">
      <c r="A160" s="8">
        <v>33193</v>
      </c>
      <c r="B160" s="3">
        <v>7.4999999999999997E-2</v>
      </c>
      <c r="C160" s="4">
        <f t="shared" si="176"/>
        <v>7.479014123897762E-2</v>
      </c>
      <c r="D160" s="5">
        <f t="shared" si="184"/>
        <v>0.96301723500806191</v>
      </c>
      <c r="E160" s="5">
        <f t="shared" si="184"/>
        <v>0.92698663576109652</v>
      </c>
      <c r="F160" s="5">
        <f t="shared" si="184"/>
        <v>0.89204412582931047</v>
      </c>
      <c r="G160" s="5">
        <f t="shared" si="184"/>
        <v>0.85826829244912961</v>
      </c>
      <c r="H160" s="5">
        <f t="shared" si="184"/>
        <v>0.8256967113373298</v>
      </c>
      <c r="I160" s="5">
        <f t="shared" si="184"/>
        <v>0.79433808124145311</v>
      </c>
      <c r="J160" s="5">
        <f t="shared" si="184"/>
        <v>0.76418116483619192</v>
      </c>
      <c r="K160" s="5">
        <f t="shared" si="184"/>
        <v>0.73520132069623811</v>
      </c>
      <c r="L160" s="5">
        <f t="shared" si="184"/>
        <v>0.70736523346226976</v>
      </c>
      <c r="M160" s="5">
        <f t="shared" si="184"/>
        <v>0.68063430590859375</v>
      </c>
      <c r="N160" s="5">
        <f t="shared" si="184"/>
        <v>0.65496706367014212</v>
      </c>
      <c r="O160" s="5">
        <f t="shared" si="184"/>
        <v>0.63032083594460209</v>
      </c>
      <c r="P160" s="5">
        <f t="shared" si="184"/>
        <v>0.60665290862515187</v>
      </c>
      <c r="Q160" s="5">
        <f t="shared" si="184"/>
        <v>0.58392129566301532</v>
      </c>
      <c r="R160" s="5">
        <f t="shared" si="184"/>
        <v>0.56208523634703644</v>
      </c>
      <c r="S160" s="5">
        <f t="shared" si="184"/>
        <v>0.541105497670758</v>
      </c>
      <c r="T160" s="5">
        <f t="shared" si="183"/>
        <v>0.52094453971644517</v>
      </c>
      <c r="U160" s="5">
        <f t="shared" si="183"/>
        <v>0.50156658622535433</v>
      </c>
      <c r="V160" s="5">
        <f t="shared" si="183"/>
        <v>0.48293763087164521</v>
      </c>
      <c r="W160" s="5">
        <f t="shared" si="183"/>
        <v>0.46502540117263352</v>
      </c>
      <c r="X160" s="5">
        <f t="shared" si="186"/>
        <v>0.44779929566586879</v>
      </c>
      <c r="Y160" s="5">
        <f t="shared" si="186"/>
        <v>0.43123030537502965</v>
      </c>
      <c r="Z160" s="5">
        <f t="shared" si="186"/>
        <v>0.41529092723167843</v>
      </c>
      <c r="AA160" s="5">
        <f t="shared" si="186"/>
        <v>0.39995507469029601</v>
      </c>
      <c r="AB160" s="5">
        <f t="shared" si="186"/>
        <v>0.38519798902562657</v>
      </c>
      <c r="AC160" s="5">
        <f t="shared" si="186"/>
        <v>0.37099615355296184</v>
      </c>
      <c r="AD160" s="5">
        <f t="shared" si="186"/>
        <v>0.35732721212933405</v>
      </c>
      <c r="AE160" s="5">
        <f t="shared" si="186"/>
        <v>0.34416989267736092</v>
      </c>
      <c r="AF160" s="5">
        <f t="shared" si="186"/>
        <v>0.33150393605042183</v>
      </c>
      <c r="AG160" s="5">
        <f t="shared" si="186"/>
        <v>0.31931003027399851</v>
      </c>
      <c r="AH160" s="5">
        <f t="shared" si="186"/>
        <v>0.30756975001374337</v>
      </c>
      <c r="AI160" s="5">
        <f t="shared" si="186"/>
        <v>0.29626550100716659</v>
      </c>
      <c r="AJ160" s="5">
        <f t="shared" si="186"/>
        <v>0.28538046913158061</v>
      </c>
      <c r="AK160" s="5">
        <f t="shared" si="186"/>
        <v>0.27489857375077281</v>
      </c>
      <c r="AL160" s="5">
        <f t="shared" si="186"/>
        <v>0.26480442497569767</v>
      </c>
      <c r="AM160" s="5">
        <f t="shared" si="186"/>
        <v>0.25508328448234741</v>
      </c>
      <c r="AN160" s="5">
        <f t="shared" si="186"/>
        <v>0.24572102954723349</v>
      </c>
      <c r="AO160" s="5">
        <f t="shared" si="186"/>
        <v>0.23670411998362323</v>
      </c>
      <c r="AP160" s="5">
        <f t="shared" si="186"/>
        <v>0.22801956768708401</v>
      </c>
      <c r="AQ160" s="5">
        <f t="shared" si="186"/>
        <v>0.21965490852513242</v>
      </c>
      <c r="AR160" s="5">
        <f t="shared" si="186"/>
        <v>0.21159817633164599</v>
      </c>
      <c r="AS160" s="5">
        <f t="shared" si="186"/>
        <v>0.20383787879138579</v>
      </c>
      <c r="AT160" s="5">
        <f t="shared" si="186"/>
        <v>0.19636297502305705</v>
      </c>
      <c r="AU160" s="5">
        <f t="shared" si="186"/>
        <v>0.18916285469055322</v>
      </c>
      <c r="AV160" s="5">
        <f t="shared" si="186"/>
        <v>0.18222731849131385</v>
      </c>
      <c r="AW160" s="5">
        <f t="shared" si="186"/>
        <v>0.1755465598880798</v>
      </c>
      <c r="AX160" s="5">
        <f t="shared" si="186"/>
        <v>0.16911114796584353</v>
      </c>
      <c r="AY160" s="5">
        <f t="shared" si="186"/>
        <v>0.16291201130957025</v>
      </c>
      <c r="AZ160" s="5">
        <f t="shared" si="186"/>
        <v>0.15694042281045295</v>
      </c>
      <c r="BA160" s="5">
        <f t="shared" si="186"/>
        <v>0.15118798531920352</v>
      </c>
      <c r="BB160" s="5">
        <f t="shared" si="186"/>
        <v>0.14564661807431586</v>
      </c>
      <c r="BC160" s="5">
        <f t="shared" si="186"/>
        <v>0.14030854384150793</v>
      </c>
      <c r="BD160" s="5">
        <f t="shared" si="186"/>
        <v>0.13516627670778597</v>
      </c>
      <c r="BE160" s="5">
        <f t="shared" si="186"/>
        <v>0.13021261047990257</v>
      </c>
      <c r="BF160" s="5">
        <f t="shared" si="186"/>
        <v>0.12544060764250239</v>
      </c>
      <c r="BG160" s="5">
        <f t="shared" si="186"/>
        <v>0.12084358883607335</v>
      </c>
      <c r="BH160" s="5">
        <f t="shared" si="186"/>
        <v>0.11641512281903217</v>
      </c>
      <c r="BI160" s="5">
        <f t="shared" si="186"/>
        <v>0.11214901688194739</v>
      </c>
      <c r="BJ160" s="5">
        <f t="shared" si="186"/>
        <v>0.10803930768511466</v>
      </c>
      <c r="BK160" s="5">
        <f t="shared" si="186"/>
        <v>0.1040802524935069</v>
      </c>
      <c r="BL160" s="26">
        <f t="shared" si="177"/>
        <v>7.5367940279062517E-2</v>
      </c>
      <c r="BM160" s="26">
        <f t="shared" si="187"/>
        <v>7.5816130174899174E-2</v>
      </c>
      <c r="BN160" s="26">
        <f t="shared" si="187"/>
        <v>7.6159786138093349E-2</v>
      </c>
      <c r="BO160" s="26">
        <f t="shared" si="187"/>
        <v>7.6419266605481068E-2</v>
      </c>
      <c r="BP160" s="26">
        <f t="shared" si="187"/>
        <v>7.6611100178022348E-2</v>
      </c>
      <c r="BQ160" s="26">
        <f t="shared" si="187"/>
        <v>7.6748704448516572E-2</v>
      </c>
      <c r="BR160" s="26">
        <f t="shared" si="187"/>
        <v>7.6842968907650896E-2</v>
      </c>
      <c r="BS160" s="26">
        <f t="shared" si="187"/>
        <v>7.6902727891363293E-2</v>
      </c>
      <c r="BT160" s="26">
        <f t="shared" si="187"/>
        <v>7.6935144521717069E-2</v>
      </c>
      <c r="BU160" s="26">
        <f t="shared" si="187"/>
        <v>7.6946022559081201E-2</v>
      </c>
      <c r="BV160" s="26">
        <f t="shared" si="187"/>
        <v>7.6940059833501287E-2</v>
      </c>
      <c r="BW160" s="26">
        <f t="shared" si="187"/>
        <v>7.6921054303837832E-2</v>
      </c>
      <c r="BX160" s="26">
        <f t="shared" si="187"/>
        <v>7.6892071681071789E-2</v>
      </c>
      <c r="BY160" s="26">
        <f t="shared" si="187"/>
        <v>7.6855581848029847E-2</v>
      </c>
      <c r="BZ160" s="26">
        <f t="shared" si="187"/>
        <v>7.6813569932087503E-2</v>
      </c>
      <c r="CA160" s="26">
        <f t="shared" si="187"/>
        <v>7.6767626776242576E-2</v>
      </c>
      <c r="CB160" s="26">
        <f t="shared" si="187"/>
        <v>7.6719022655937275E-2</v>
      </c>
      <c r="CC160" s="26">
        <f t="shared" si="187"/>
        <v>7.6668767362836399E-2</v>
      </c>
      <c r="CD160" s="26">
        <f t="shared" si="187"/>
        <v>7.6617659189212414E-2</v>
      </c>
      <c r="CE160" s="26">
        <f t="shared" si="187"/>
        <v>7.6566324870902952E-2</v>
      </c>
      <c r="CF160" s="26">
        <f t="shared" si="187"/>
        <v>7.6515252161456826E-2</v>
      </c>
      <c r="CG160" s="26">
        <f t="shared" si="187"/>
        <v>7.6464816397727051E-2</v>
      </c>
      <c r="CH160" s="26">
        <f t="shared" si="187"/>
        <v>7.6415302163817242E-2</v>
      </c>
      <c r="CI160" s="26">
        <f t="shared" si="187"/>
        <v>7.6366920954668599E-2</v>
      </c>
      <c r="CJ160" s="26">
        <f t="shared" si="187"/>
        <v>7.6319825573588448E-2</v>
      </c>
      <c r="CK160" s="26">
        <f t="shared" si="187"/>
        <v>7.6274121862324754E-2</v>
      </c>
      <c r="CL160" s="26">
        <f t="shared" si="187"/>
        <v>7.6229878251947852E-2</v>
      </c>
      <c r="CM160" s="26">
        <f t="shared" si="187"/>
        <v>7.6187133533021326E-2</v>
      </c>
      <c r="CN160" s="26">
        <f t="shared" si="187"/>
        <v>7.614590317044409E-2</v>
      </c>
      <c r="CO160" s="26">
        <f t="shared" si="187"/>
        <v>7.6106184428793314E-2</v>
      </c>
      <c r="CP160" s="26">
        <f t="shared" si="187"/>
        <v>7.6067960525448841E-2</v>
      </c>
      <c r="CQ160" s="26">
        <f t="shared" si="187"/>
        <v>7.6031203989176815E-2</v>
      </c>
      <c r="CR160" s="26">
        <f t="shared" si="187"/>
        <v>7.5995879369526245E-2</v>
      </c>
      <c r="CS160" s="26">
        <f t="shared" si="187"/>
        <v>7.5961945415991619E-2</v>
      </c>
      <c r="CT160" s="26">
        <f t="shared" si="187"/>
        <v>7.592935682432031E-2</v>
      </c>
      <c r="CU160" s="26">
        <f t="shared" si="187"/>
        <v>7.5898065629702888E-2</v>
      </c>
      <c r="CV160" s="26">
        <f t="shared" si="187"/>
        <v>7.5868022312152297E-2</v>
      </c>
      <c r="CW160" s="26">
        <f t="shared" si="187"/>
        <v>7.5839176667563846E-2</v>
      </c>
      <c r="CX160" s="26">
        <f t="shared" si="187"/>
        <v>7.5811478488273354E-2</v>
      </c>
      <c r="CY160" s="26">
        <f t="shared" si="187"/>
        <v>7.5784878089003582E-2</v>
      </c>
      <c r="CZ160" s="26">
        <f t="shared" si="187"/>
        <v>7.5759326707590932E-2</v>
      </c>
      <c r="DA160" s="26">
        <f t="shared" si="187"/>
        <v>7.5734776804556453E-2</v>
      </c>
      <c r="DB160" s="26">
        <f t="shared" si="187"/>
        <v>7.5711182281214137E-2</v>
      </c>
      <c r="DC160" s="26">
        <f t="shared" si="187"/>
        <v>7.5688498632423135E-2</v>
      </c>
      <c r="DD160" s="26">
        <f t="shared" si="187"/>
        <v>7.5666683047147104E-2</v>
      </c>
      <c r="DE160" s="26">
        <f t="shared" si="187"/>
        <v>7.5645694467568067E-2</v>
      </c>
      <c r="DF160" s="26">
        <f t="shared" si="187"/>
        <v>7.5625493615518777E-2</v>
      </c>
      <c r="DG160" s="26">
        <f t="shared" si="187"/>
        <v>7.560604299336951E-2</v>
      </c>
      <c r="DH160" s="26">
        <f t="shared" si="187"/>
        <v>7.5587306865169013E-2</v>
      </c>
      <c r="DI160" s="26">
        <f t="shared" si="187"/>
        <v>7.55692512227428E-2</v>
      </c>
      <c r="DJ160" s="26">
        <f t="shared" si="187"/>
        <v>7.5551843740552752E-2</v>
      </c>
      <c r="DK160" s="26">
        <f t="shared" si="187"/>
        <v>7.5535053722383796E-2</v>
      </c>
      <c r="DL160" s="26">
        <f t="shared" si="187"/>
        <v>7.5518852042320228E-2</v>
      </c>
      <c r="DM160" s="26">
        <f t="shared" si="187"/>
        <v>7.5503211081978855E-2</v>
      </c>
      <c r="DN160" s="26">
        <f t="shared" si="187"/>
        <v>7.5488104665561662E-2</v>
      </c>
      <c r="DO160" s="26">
        <f t="shared" si="187"/>
        <v>7.5473507993961172E-2</v>
      </c>
      <c r="DP160" s="26">
        <f t="shared" si="187"/>
        <v>7.5459397578881135E-2</v>
      </c>
      <c r="DQ160" s="26">
        <f t="shared" si="187"/>
        <v>7.5445751177716749E-2</v>
      </c>
      <c r="DR160" s="26">
        <f t="shared" si="187"/>
        <v>7.543254772976106E-2</v>
      </c>
      <c r="DS160" s="26">
        <f t="shared" si="187"/>
        <v>7.5419767294158932E-2</v>
      </c>
      <c r="DT160" s="6">
        <f>2*(100-(100*G160))/SUM($D160:G160)/100</f>
        <v>7.786779845327732E-2</v>
      </c>
      <c r="DU160" s="6">
        <f>2*(100-(100*I160))/SUM($D160:I160)/100</f>
        <v>7.8193229146584192E-2</v>
      </c>
      <c r="DV160" s="6">
        <f>2*(100-(100*M160))/SUM($D160:M160)/100</f>
        <v>7.8393754413841416E-2</v>
      </c>
      <c r="DW160" s="6">
        <f>2*(100-(100*Q160))/SUM($D160:Q160)/100</f>
        <v>7.8331053865528841E-2</v>
      </c>
      <c r="DX160" s="6">
        <f>2*(100-(100*W160))/SUM($D160:W160)/100</f>
        <v>7.8114103817332858E-2</v>
      </c>
      <c r="DY160" s="7">
        <f>(DT160-'Data for assignment'!C150)^2</f>
        <v>4.2757945789740144E-6</v>
      </c>
      <c r="DZ160" s="7">
        <f>(DU160-'Data for assignment'!D150)^2</f>
        <v>1.6724390391175963E-6</v>
      </c>
      <c r="EA160" s="7">
        <f>(DV160-'Data for assignment'!E150)^2</f>
        <v>1.455028414127077E-6</v>
      </c>
      <c r="EB160" s="7">
        <f>(DW160-'Data for assignment'!F150)^2</f>
        <v>1.3461151061870356E-5</v>
      </c>
      <c r="EC160" s="7">
        <f>(DX160-'Data for assignment'!G150)^2</f>
        <v>2.3872001051389974E-5</v>
      </c>
    </row>
    <row r="161" spans="1:133" x14ac:dyDescent="0.3">
      <c r="A161" s="8">
        <v>33200</v>
      </c>
      <c r="B161" s="3">
        <v>7.550000200000001E-2</v>
      </c>
      <c r="C161" s="4">
        <f t="shared" si="176"/>
        <v>7.5305492099816684E-2</v>
      </c>
      <c r="D161" s="5">
        <f t="shared" si="184"/>
        <v>0.9627836066681863</v>
      </c>
      <c r="E161" s="5">
        <f t="shared" si="184"/>
        <v>0.92656264759015483</v>
      </c>
      <c r="F161" s="5">
        <f t="shared" si="184"/>
        <v>0.89146648862788402</v>
      </c>
      <c r="G161" s="5">
        <f t="shared" si="184"/>
        <v>0.85756802518296471</v>
      </c>
      <c r="H161" s="5">
        <f t="shared" si="184"/>
        <v>0.82489993362964553</v>
      </c>
      <c r="I161" s="5">
        <f t="shared" si="184"/>
        <v>0.79346672088779546</v>
      </c>
      <c r="J161" s="5">
        <f t="shared" si="184"/>
        <v>0.76325357889493783</v>
      </c>
      <c r="K161" s="5">
        <f t="shared" si="184"/>
        <v>0.73423283435861608</v>
      </c>
      <c r="L161" s="5">
        <f t="shared" si="184"/>
        <v>0.70636860373964272</v>
      </c>
      <c r="M161" s="5">
        <f t="shared" si="184"/>
        <v>0.67962011829772795</v>
      </c>
      <c r="N161" s="5">
        <f t="shared" si="184"/>
        <v>0.65394407008216471</v>
      </c>
      <c r="O161" s="5">
        <f t="shared" si="184"/>
        <v>0.62929624176059773</v>
      </c>
      <c r="P161" s="5">
        <f t="shared" si="184"/>
        <v>0.6056326160487836</v>
      </c>
      <c r="Q161" s="5">
        <f t="shared" si="184"/>
        <v>0.58291010974485047</v>
      </c>
      <c r="R161" s="5">
        <f t="shared" si="184"/>
        <v>0.56108703925237691</v>
      </c>
      <c r="S161" s="5">
        <f t="shared" si="184"/>
        <v>0.54012339600462334</v>
      </c>
      <c r="T161" s="5">
        <f t="shared" si="183"/>
        <v>0.51998098903088974</v>
      </c>
      <c r="U161" s="5">
        <f t="shared" si="183"/>
        <v>0.50062349622453772</v>
      </c>
      <c r="V161" s="5">
        <f t="shared" si="183"/>
        <v>0.48201645429893486</v>
      </c>
      <c r="W161" s="5">
        <f t="shared" si="183"/>
        <v>0.4641272089066138</v>
      </c>
      <c r="X161" s="5">
        <f t="shared" si="186"/>
        <v>0.44692484016131301</v>
      </c>
      <c r="Y161" s="5">
        <f t="shared" si="186"/>
        <v>0.43038007425277375</v>
      </c>
      <c r="Z161" s="5">
        <f t="shared" si="186"/>
        <v>0.41446518854013975</v>
      </c>
      <c r="AA161" s="5">
        <f t="shared" si="186"/>
        <v>0.39915391512387544</v>
      </c>
      <c r="AB161" s="5">
        <f t="shared" si="186"/>
        <v>0.38442134618492424</v>
      </c>
      <c r="AC161" s="5">
        <f t="shared" si="186"/>
        <v>0.37024384316293979</v>
      </c>
      <c r="AD161" s="5">
        <f t="shared" si="186"/>
        <v>0.35659895098936151</v>
      </c>
      <c r="AE161" s="5">
        <f t="shared" si="186"/>
        <v>0.3434653179972772</v>
      </c>
      <c r="AF161" s="5">
        <f t="shared" si="186"/>
        <v>0.33082262172579885</v>
      </c>
      <c r="AG161" s="5">
        <f t="shared" si="186"/>
        <v>0.31865150056866137</v>
      </c>
      <c r="AH161" s="5">
        <f t="shared" si="186"/>
        <v>0.30693349104580508</v>
      </c>
      <c r="AI161" s="5">
        <f t="shared" si="186"/>
        <v>0.29565097037420768</v>
      </c>
      <c r="AJ161" s="5">
        <f t="shared" si="186"/>
        <v>0.28478710395939949</v>
      </c>
      <c r="AK161" s="5">
        <f t="shared" si="186"/>
        <v>0.27432579740683971</v>
      </c>
      <c r="AL161" s="5">
        <f t="shared" si="186"/>
        <v>0.26425165265182421</v>
      </c>
      <c r="AM161" s="5">
        <f t="shared" si="186"/>
        <v>0.25454992782008307</v>
      </c>
      <c r="AN161" s="5">
        <f t="shared" si="186"/>
        <v>0.24520650045324024</v>
      </c>
      <c r="AO161" s="5">
        <f t="shared" si="186"/>
        <v>0.23620783376002435</v>
      </c>
      <c r="AP161" s="5">
        <f t="shared" si="186"/>
        <v>0.22754094558290927</v>
      </c>
      <c r="AQ161" s="5">
        <f t="shared" si="186"/>
        <v>0.21919337979896827</v>
      </c>
      <c r="AR161" s="5">
        <f t="shared" si="186"/>
        <v>0.21115317990200824</v>
      </c>
      <c r="AS161" s="5">
        <f t="shared" si="186"/>
        <v>0.20340886453978907</v>
      </c>
      <c r="AT161" s="5">
        <f t="shared" si="186"/>
        <v>0.19594940480495168</v>
      </c>
      <c r="AU161" s="5">
        <f t="shared" si="186"/>
        <v>0.18876420310096839</v>
      </c>
      <c r="AV161" s="5">
        <f t="shared" si="186"/>
        <v>0.18184307342496503</v>
      </c>
      <c r="AW161" s="5">
        <f t="shared" si="186"/>
        <v>0.17517622292767884</v>
      </c>
      <c r="AX161" s="5">
        <f t="shared" si="186"/>
        <v>0.16875423462723041</v>
      </c>
      <c r="AY161" s="5">
        <f t="shared" si="186"/>
        <v>0.16256805116793313</v>
      </c>
      <c r="AZ161" s="5">
        <f t="shared" si="186"/>
        <v>0.15660895952820128</v>
      </c>
      <c r="BA161" s="5">
        <f t="shared" si="186"/>
        <v>0.1508685765929102</v>
      </c>
      <c r="BB161" s="5">
        <f t="shared" si="186"/>
        <v>0.14533883551546581</v>
      </c>
      <c r="BC161" s="5">
        <f t="shared" si="186"/>
        <v>0.14001197280351413</v>
      </c>
      <c r="BD161" s="5">
        <f t="shared" si="186"/>
        <v>0.1348805160697962</v>
      </c>
      <c r="BE161" s="5">
        <f t="shared" si="186"/>
        <v>0.12993727239627326</v>
      </c>
      <c r="BF161" s="5">
        <f t="shared" si="186"/>
        <v>0.125175317265416</v>
      </c>
      <c r="BG161" s="5">
        <f t="shared" si="186"/>
        <v>0.12058798401758555</v>
      </c>
      <c r="BH161" s="5">
        <f t="shared" si="186"/>
        <v>0.11616885379782368</v>
      </c>
      <c r="BI161" s="5">
        <f t="shared" si="186"/>
        <v>0.11191174595919652</v>
      </c>
      <c r="BJ161" s="5">
        <f t="shared" si="186"/>
        <v>0.10781070889317708</v>
      </c>
      <c r="BK161" s="5">
        <f t="shared" si="186"/>
        <v>0.10386001126047022</v>
      </c>
      <c r="BL161" s="26">
        <f t="shared" si="177"/>
        <v>7.5853199888396339E-2</v>
      </c>
      <c r="BM161" s="26">
        <f t="shared" si="187"/>
        <v>7.6273618068147961E-2</v>
      </c>
      <c r="BN161" s="26">
        <f t="shared" si="187"/>
        <v>7.6591621505890939E-2</v>
      </c>
      <c r="BO161" s="26">
        <f t="shared" si="187"/>
        <v>7.6827386714519497E-2</v>
      </c>
      <c r="BP161" s="26">
        <f t="shared" si="187"/>
        <v>7.6997277029648536E-2</v>
      </c>
      <c r="BQ161" s="26">
        <f t="shared" si="187"/>
        <v>7.7114559848358757E-2</v>
      </c>
      <c r="BR161" s="26">
        <f t="shared" si="187"/>
        <v>7.7189988102168386E-2</v>
      </c>
      <c r="BS161" s="26">
        <f t="shared" si="187"/>
        <v>7.7232271911599343E-2</v>
      </c>
      <c r="BT161" s="26">
        <f t="shared" si="187"/>
        <v>7.7248461360510362E-2</v>
      </c>
      <c r="BU161" s="26">
        <f t="shared" si="187"/>
        <v>7.7244257295391361E-2</v>
      </c>
      <c r="BV161" s="26">
        <f t="shared" si="187"/>
        <v>7.7224263806182275E-2</v>
      </c>
      <c r="BW161" s="26">
        <f t="shared" si="187"/>
        <v>7.719219342701869E-2</v>
      </c>
      <c r="BX161" s="26">
        <f t="shared" si="187"/>
        <v>7.7151033984158485E-2</v>
      </c>
      <c r="BY161" s="26">
        <f t="shared" si="187"/>
        <v>7.7103184315120366E-2</v>
      </c>
      <c r="BZ161" s="26">
        <f t="shared" si="187"/>
        <v>7.705056470819939E-2</v>
      </c>
      <c r="CA161" s="26">
        <f t="shared" si="187"/>
        <v>7.6994706801104151E-2</v>
      </c>
      <c r="CB161" s="26">
        <f t="shared" si="187"/>
        <v>7.6936826780113182E-2</v>
      </c>
      <c r="CC161" s="26">
        <f t="shared" si="187"/>
        <v>7.6877884995578238E-2</v>
      </c>
      <c r="CD161" s="26">
        <f t="shared" si="187"/>
        <v>7.6818634522584459E-2</v>
      </c>
      <c r="CE161" s="26">
        <f t="shared" si="187"/>
        <v>7.6759660720375655E-2</v>
      </c>
      <c r="CF161" s="26">
        <f t="shared" si="187"/>
        <v>7.6701413459239115E-2</v>
      </c>
      <c r="CG161" s="26">
        <f t="shared" si="187"/>
        <v>7.6644233371577428E-2</v>
      </c>
      <c r="CH161" s="26">
        <f t="shared" si="187"/>
        <v>7.6588373230893625E-2</v>
      </c>
      <c r="CI161" s="26">
        <f t="shared" si="187"/>
        <v>7.65340153571131E-2</v>
      </c>
      <c r="CJ161" s="26">
        <f t="shared" si="187"/>
        <v>7.648128577996284E-2</v>
      </c>
      <c r="CK161" s="26">
        <f t="shared" si="187"/>
        <v>7.6430265756687182E-2</v>
      </c>
      <c r="CL161" s="26">
        <f t="shared" si="187"/>
        <v>7.6381001130266468E-2</v>
      </c>
      <c r="CM161" s="26">
        <f t="shared" si="187"/>
        <v>7.6333509924730633E-2</v>
      </c>
      <c r="CN161" s="26">
        <f t="shared" si="187"/>
        <v>7.6287788501247247E-2</v>
      </c>
      <c r="CO161" s="26">
        <f t="shared" si="187"/>
        <v>7.624381653927699E-2</v>
      </c>
      <c r="CP161" s="26">
        <f t="shared" si="187"/>
        <v>7.6201561058691483E-2</v>
      </c>
      <c r="CQ161" s="26">
        <f t="shared" si="187"/>
        <v>7.6160979659280967E-2</v>
      </c>
      <c r="CR161" s="26">
        <f t="shared" si="187"/>
        <v>7.6122023121876867E-2</v>
      </c>
      <c r="CS161" s="26">
        <f t="shared" si="187"/>
        <v>7.6084637489023568E-2</v>
      </c>
      <c r="CT161" s="26">
        <f t="shared" si="187"/>
        <v>7.6048765721658432E-2</v>
      </c>
      <c r="CU161" s="26">
        <f t="shared" si="187"/>
        <v>7.6014349010707111E-2</v>
      </c>
      <c r="CV161" s="26">
        <f t="shared" si="187"/>
        <v>7.5981327808149604E-2</v>
      </c>
      <c r="CW161" s="26">
        <f t="shared" si="187"/>
        <v>7.594964263037067E-2</v>
      </c>
      <c r="CX161" s="26">
        <f t="shared" si="187"/>
        <v>7.5919234676998848E-2</v>
      </c>
      <c r="CY161" s="26">
        <f t="shared" si="187"/>
        <v>7.5890046300569891E-2</v>
      </c>
      <c r="CZ161" s="26">
        <f t="shared" si="187"/>
        <v>7.5862021355905196E-2</v>
      </c>
      <c r="DA161" s="26">
        <f t="shared" si="187"/>
        <v>7.5835105452815771E-2</v>
      </c>
      <c r="DB161" s="26">
        <f t="shared" si="187"/>
        <v>7.5809246131414348E-2</v>
      </c>
      <c r="DC161" s="26">
        <f t="shared" si="187"/>
        <v>7.5784392975770776E-2</v>
      </c>
      <c r="DD161" s="26">
        <f t="shared" si="187"/>
        <v>7.5760497678737451E-2</v>
      </c>
      <c r="DE161" s="26">
        <f t="shared" si="187"/>
        <v>7.5737514068387815E-2</v>
      </c>
      <c r="DF161" s="26">
        <f t="shared" si="187"/>
        <v>7.5715398104555645E-2</v>
      </c>
      <c r="DG161" s="26">
        <f t="shared" si="187"/>
        <v>7.5694107852361081E-2</v>
      </c>
      <c r="DH161" s="26">
        <f t="shared" si="187"/>
        <v>7.5673603438296433E-2</v>
      </c>
      <c r="DI161" s="26">
        <f t="shared" si="187"/>
        <v>7.5653846993369342E-2</v>
      </c>
      <c r="DJ161" s="26">
        <f t="shared" si="187"/>
        <v>7.5634802586920694E-2</v>
      </c>
      <c r="DK161" s="26">
        <f t="shared" si="187"/>
        <v>7.561643615401388E-2</v>
      </c>
      <c r="DL161" s="26">
        <f t="shared" si="187"/>
        <v>7.5598715418704401E-2</v>
      </c>
      <c r="DM161" s="26">
        <f t="shared" si="187"/>
        <v>7.5581609815017492E-2</v>
      </c>
      <c r="DN161" s="26">
        <f t="shared" si="187"/>
        <v>7.556509040706974E-2</v>
      </c>
      <c r="DO161" s="26">
        <f t="shared" si="187"/>
        <v>7.5549129809452789E-2</v>
      </c>
      <c r="DP161" s="26">
        <f t="shared" si="187"/>
        <v>7.5533702108737194E-2</v>
      </c>
      <c r="DQ161" s="26">
        <f t="shared" si="187"/>
        <v>7.5518782786745481E-2</v>
      </c>
      <c r="DR161" s="26">
        <f t="shared" si="187"/>
        <v>7.5504348646074332E-2</v>
      </c>
      <c r="DS161" s="26">
        <f t="shared" si="187"/>
        <v>7.5490377738208936E-2</v>
      </c>
      <c r="DT161" s="6">
        <f>2*(100-(100*G161))/SUM($D161:G161)/100</f>
        <v>7.829415550292769E-2</v>
      </c>
      <c r="DU161" s="6">
        <f>2*(100-(100*I161))/SUM($D161:I161)/100</f>
        <v>7.8578353688744648E-2</v>
      </c>
      <c r="DV161" s="6">
        <f>2*(100-(100*M161))/SUM($D161:M161)/100</f>
        <v>7.871526347697462E-2</v>
      </c>
      <c r="DW161" s="6">
        <f>2*(100-(100*Q161))/SUM($D161:Q161)/100</f>
        <v>7.8607174958797099E-2</v>
      </c>
      <c r="DX161" s="6">
        <f>2*(100-(100*W161))/SUM($D161:W161)/100</f>
        <v>7.8344180448500722E-2</v>
      </c>
      <c r="DY161" s="7">
        <f>(DT161-'Data for assignment'!C151)^2</f>
        <v>8.9649551990941269E-6</v>
      </c>
      <c r="DZ161" s="7">
        <f>(DU161-'Data for assignment'!D151)^2</f>
        <v>5.1908909743099397E-6</v>
      </c>
      <c r="EA161" s="7">
        <f>(DV161-'Data for assignment'!E151)^2</f>
        <v>2.349704662287865E-7</v>
      </c>
      <c r="EB161" s="7">
        <f>(DW161-'Data for assignment'!F151)^2</f>
        <v>8.9569897559549392E-6</v>
      </c>
      <c r="EC161" s="7">
        <f>(DX161-'Data for assignment'!G151)^2</f>
        <v>1.985430114061492E-5</v>
      </c>
    </row>
    <row r="162" spans="1:133" x14ac:dyDescent="0.3">
      <c r="A162" s="8">
        <v>33207</v>
      </c>
      <c r="B162" s="3">
        <v>7.5999998999999999E-2</v>
      </c>
      <c r="C162" s="4">
        <f t="shared" si="176"/>
        <v>7.5820837807167724E-2</v>
      </c>
      <c r="D162" s="5">
        <f t="shared" si="184"/>
        <v>0.96255003734205702</v>
      </c>
      <c r="E162" s="5">
        <f t="shared" si="184"/>
        <v>0.92613885758126191</v>
      </c>
      <c r="F162" s="5">
        <f t="shared" si="184"/>
        <v>0.89088923124229913</v>
      </c>
      <c r="G162" s="5">
        <f t="shared" si="184"/>
        <v>0.85686833626396963</v>
      </c>
      <c r="H162" s="5">
        <f t="shared" si="184"/>
        <v>0.82410393274973215</v>
      </c>
      <c r="I162" s="5">
        <f t="shared" si="184"/>
        <v>0.79259632508439315</v>
      </c>
      <c r="J162" s="5">
        <f t="shared" si="184"/>
        <v>0.76232712814416526</v>
      </c>
      <c r="K162" s="5">
        <f t="shared" si="184"/>
        <v>0.73326563348116702</v>
      </c>
      <c r="L162" s="5">
        <f t="shared" si="184"/>
        <v>0.70537338814602069</v>
      </c>
      <c r="M162" s="5">
        <f t="shared" si="184"/>
        <v>0.67860745200889772</v>
      </c>
      <c r="N162" s="5">
        <f t="shared" si="184"/>
        <v>0.65292268451463842</v>
      </c>
      <c r="O162" s="5">
        <f t="shared" si="184"/>
        <v>0.62827332328782703</v>
      </c>
      <c r="P162" s="5">
        <f t="shared" si="184"/>
        <v>0.60461404961750986</v>
      </c>
      <c r="Q162" s="5">
        <f t="shared" si="184"/>
        <v>0.58190068499919911</v>
      </c>
      <c r="R162" s="5">
        <f t="shared" si="184"/>
        <v>0.56009062479339466</v>
      </c>
      <c r="S162" s="5">
        <f t="shared" si="184"/>
        <v>0.53914308663852961</v>
      </c>
      <c r="T162" s="5">
        <f t="shared" si="183"/>
        <v>0.51901923015900453</v>
      </c>
      <c r="U162" s="5">
        <f t="shared" si="183"/>
        <v>0.49968218890949812</v>
      </c>
      <c r="V162" s="5">
        <f t="shared" si="183"/>
        <v>0.4810970440044996</v>
      </c>
      <c r="W162" s="5">
        <f t="shared" si="183"/>
        <v>0.46323076044653294</v>
      </c>
      <c r="X162" s="5">
        <f t="shared" si="186"/>
        <v>0.44605210099879233</v>
      </c>
      <c r="Y162" s="5">
        <f t="shared" si="186"/>
        <v>0.42953152795775112</v>
      </c>
      <c r="Z162" s="5">
        <f t="shared" si="186"/>
        <v>0.41364109992887704</v>
      </c>
      <c r="AA162" s="5">
        <f t="shared" si="186"/>
        <v>0.39835436836682714</v>
      </c>
      <c r="AB162" s="5">
        <f t="shared" si="186"/>
        <v>0.38364627696785558</v>
      </c>
      <c r="AC162" s="5">
        <f t="shared" si="186"/>
        <v>0.36949306581702956</v>
      </c>
      <c r="AD162" s="5">
        <f t="shared" si="186"/>
        <v>0.35587218136356119</v>
      </c>
      <c r="AE162" s="5">
        <f t="shared" si="186"/>
        <v>0.34276219272625497</v>
      </c>
      <c r="AF162" s="5">
        <f t="shared" si="186"/>
        <v>0.33014271444577881</v>
      </c>
      <c r="AG162" s="5">
        <f t="shared" si="186"/>
        <v>0.31799433554834072</v>
      </c>
      <c r="AH162" s="5">
        <f t="shared" si="186"/>
        <v>0.30629855462775024</v>
      </c>
      <c r="AI162" s="5">
        <f t="shared" si="186"/>
        <v>0.29503772056156186</v>
      </c>
      <c r="AJ162" s="5">
        <f t="shared" si="186"/>
        <v>0.28419497843158298</v>
      </c>
      <c r="AK162" s="5">
        <f t="shared" si="186"/>
        <v>0.2737542202047013</v>
      </c>
      <c r="AL162" s="5">
        <f t="shared" si="186"/>
        <v>0.26370003973614647</v>
      </c>
      <c r="AM162" s="5">
        <f t="shared" si="186"/>
        <v>0.25401769167640936</v>
      </c>
      <c r="AN162" s="5">
        <f t="shared" si="186"/>
        <v>0.24469305388979382</v>
      </c>
      <c r="AO162" s="5">
        <f t="shared" si="186"/>
        <v>0.23571259302329009</v>
      </c>
      <c r="AP162" s="5">
        <f t="shared" si="186"/>
        <v>0.22706333289662825</v>
      </c>
      <c r="AQ162" s="5">
        <f t="shared" si="186"/>
        <v>0.21873282541632938</v>
      </c>
      <c r="AR162" s="5">
        <f t="shared" si="186"/>
        <v>0.21070912374727027</v>
      </c>
      <c r="AS162" s="5">
        <f t="shared" si="186"/>
        <v>0.20298075750406283</v>
      </c>
      <c r="AT162" s="5">
        <f t="shared" si="186"/>
        <v>0.19553670975109982</v>
      </c>
      <c r="AU162" s="5">
        <f t="shared" si="186"/>
        <v>0.1883663956242784</v>
      </c>
      <c r="AV162" s="5">
        <f t="shared" si="186"/>
        <v>0.18145964240919502</v>
      </c>
      <c r="AW162" s="5">
        <f t="shared" si="186"/>
        <v>0.1748066709300779</v>
      </c>
      <c r="AX162" s="5">
        <f t="shared" si="186"/>
        <v>0.16839807812103641</v>
      </c>
      <c r="AY162" s="5">
        <f t="shared" si="186"/>
        <v>0.1622248206665137</v>
      </c>
      <c r="AZ162" s="5">
        <f t="shared" si="186"/>
        <v>0.15627819961131639</v>
      </c>
      <c r="BA162" s="5">
        <f t="shared" si="186"/>
        <v>0.15054984585243902</v>
      </c>
      <c r="BB162" s="5">
        <f t="shared" si="186"/>
        <v>0.14503170643527261</v>
      </c>
      <c r="BC162" s="5">
        <f t="shared" si="186"/>
        <v>0.13971603158585993</v>
      </c>
      <c r="BD162" s="5">
        <f t="shared" si="186"/>
        <v>0.13459536241877385</v>
      </c>
      <c r="BE162" s="5">
        <f t="shared" si="186"/>
        <v>0.12966251926710318</v>
      </c>
      <c r="BF162" s="5">
        <f t="shared" si="186"/>
        <v>0.12491059058704611</v>
      </c>
      <c r="BG162" s="5">
        <f t="shared" si="186"/>
        <v>0.12033292239485292</v>
      </c>
      <c r="BH162" s="5">
        <f t="shared" si="186"/>
        <v>0.1159231081984291</v>
      </c>
      <c r="BI162" s="5">
        <f t="shared" si="186"/>
        <v>0.11167497938988755</v>
      </c>
      <c r="BJ162" s="5">
        <f t="shared" si="186"/>
        <v>0.10758259606880886</v>
      </c>
      <c r="BK162" s="5">
        <f t="shared" si="186"/>
        <v>0.10364023826899743</v>
      </c>
      <c r="BL162" s="26">
        <f t="shared" si="177"/>
        <v>7.6338454645153458E-2</v>
      </c>
      <c r="BM162" s="26">
        <f t="shared" si="187"/>
        <v>7.6731101386536105E-2</v>
      </c>
      <c r="BN162" s="26">
        <f t="shared" si="187"/>
        <v>7.7023452555352104E-2</v>
      </c>
      <c r="BO162" s="26">
        <f t="shared" si="187"/>
        <v>7.7235502742373147E-2</v>
      </c>
      <c r="BP162" s="26">
        <f t="shared" si="187"/>
        <v>7.7383450019521627E-2</v>
      </c>
      <c r="BQ162" s="26">
        <f t="shared" si="187"/>
        <v>7.7480411589661555E-2</v>
      </c>
      <c r="BR162" s="26">
        <f t="shared" si="187"/>
        <v>7.7537003826507772E-2</v>
      </c>
      <c r="BS162" s="26">
        <f t="shared" si="187"/>
        <v>7.7561812636408337E-2</v>
      </c>
      <c r="BT162" s="26">
        <f t="shared" si="187"/>
        <v>7.7561775066147781E-2</v>
      </c>
      <c r="BU162" s="26">
        <f t="shared" si="187"/>
        <v>7.7542489049366059E-2</v>
      </c>
      <c r="BV162" s="26">
        <f t="shared" si="187"/>
        <v>7.7508464936834887E-2</v>
      </c>
      <c r="BW162" s="26">
        <f t="shared" si="187"/>
        <v>7.746332983881915E-2</v>
      </c>
      <c r="BX162" s="26">
        <f t="shared" si="187"/>
        <v>7.7409993697632518E-2</v>
      </c>
      <c r="BY162" s="26">
        <f t="shared" si="187"/>
        <v>7.7350784306196102E-2</v>
      </c>
      <c r="BZ162" s="26">
        <f t="shared" si="187"/>
        <v>7.728755711437299E-2</v>
      </c>
      <c r="CA162" s="26">
        <f t="shared" si="187"/>
        <v>7.7221784555174561E-2</v>
      </c>
      <c r="CB162" s="26">
        <f t="shared" si="187"/>
        <v>7.715462872625653E-2</v>
      </c>
      <c r="CC162" s="26">
        <f t="shared" si="187"/>
        <v>7.7087000537152089E-2</v>
      </c>
      <c r="CD162" s="26">
        <f t="shared" si="187"/>
        <v>7.7019607846211202E-2</v>
      </c>
      <c r="CE162" s="26">
        <f t="shared" si="187"/>
        <v>7.6952994636497588E-2</v>
      </c>
      <c r="CF162" s="26">
        <f t="shared" si="187"/>
        <v>7.6887572895415868E-2</v>
      </c>
      <c r="CG162" s="26">
        <f t="shared" si="187"/>
        <v>7.6823648551265222E-2</v>
      </c>
      <c r="CH162" s="26">
        <f t="shared" si="187"/>
        <v>7.6761442567266233E-2</v>
      </c>
      <c r="CI162" s="26">
        <f t="shared" si="187"/>
        <v>7.6701108088620268E-2</v>
      </c>
      <c r="CJ162" s="26">
        <f t="shared" si="187"/>
        <v>7.6642744371741608E-2</v>
      </c>
      <c r="CK162" s="26">
        <f t="shared" si="187"/>
        <v>7.658640808961692E-2</v>
      </c>
      <c r="CL162" s="26">
        <f t="shared" si="187"/>
        <v>7.653212249736234E-2</v>
      </c>
      <c r="CM162" s="26">
        <f t="shared" si="187"/>
        <v>7.6479884852681868E-2</v>
      </c>
      <c r="CN162" s="26">
        <f t="shared" si="187"/>
        <v>7.6429672413202768E-2</v>
      </c>
      <c r="CO162" s="26">
        <f t="shared" si="187"/>
        <v>7.6381447273445063E-2</v>
      </c>
      <c r="CP162" s="26">
        <f t="shared" si="187"/>
        <v>7.6335160255934134E-2</v>
      </c>
      <c r="CQ162" s="26">
        <f t="shared" si="187"/>
        <v>7.6290754031633615E-2</v>
      </c>
      <c r="CR162" s="26">
        <f t="shared" si="187"/>
        <v>7.6248165612795002E-2</v>
      </c>
      <c r="CS162" s="26">
        <f t="shared" si="187"/>
        <v>7.6207328335139685E-2</v>
      </c>
      <c r="CT162" s="26">
        <f t="shared" si="187"/>
        <v>7.6168173424912347E-2</v>
      </c>
      <c r="CU162" s="26">
        <f t="shared" si="187"/>
        <v>7.6130631228882167E-2</v>
      </c>
      <c r="CV162" s="26">
        <f t="shared" si="187"/>
        <v>7.6094632171096466E-2</v>
      </c>
      <c r="CW162" s="26">
        <f t="shared" si="187"/>
        <v>7.6060107488522266E-2</v>
      </c>
      <c r="CX162" s="26">
        <f t="shared" si="187"/>
        <v>7.6026989788166757E-2</v>
      </c>
      <c r="CY162" s="26">
        <f t="shared" si="187"/>
        <v>7.5995213460458289E-2</v>
      </c>
      <c r="CZ162" s="26">
        <f t="shared" si="187"/>
        <v>7.5964714977277067E-2</v>
      </c>
      <c r="DA162" s="26">
        <f t="shared" si="187"/>
        <v>7.5935433097792618E-2</v>
      </c>
      <c r="DB162" s="26">
        <f t="shared" si="187"/>
        <v>7.5907309000979986E-2</v>
      </c>
      <c r="DC162" s="26">
        <f t="shared" si="187"/>
        <v>7.5880286360178809E-2</v>
      </c>
      <c r="DD162" s="26">
        <f t="shared" si="187"/>
        <v>7.5854311372185221E-2</v>
      </c>
      <c r="DE162" s="26">
        <f t="shared" si="187"/>
        <v>7.5829332751015235E-2</v>
      </c>
      <c r="DF162" s="26">
        <f t="shared" si="187"/>
        <v>7.5805301694551228E-2</v>
      </c>
      <c r="DG162" s="26">
        <f t="shared" si="187"/>
        <v>7.5782171830707568E-2</v>
      </c>
      <c r="DH162" s="26">
        <f t="shared" si="187"/>
        <v>7.5759899148461568E-2</v>
      </c>
      <c r="DI162" s="26">
        <f t="shared" si="187"/>
        <v>7.5738441918041563E-2</v>
      </c>
      <c r="DJ162" s="26">
        <f t="shared" si="187"/>
        <v>7.5717760603703485E-2</v>
      </c>
      <c r="DK162" s="26">
        <f t="shared" si="187"/>
        <v>7.5697817771822884E-2</v>
      </c>
      <c r="DL162" s="26">
        <f t="shared" si="187"/>
        <v>7.5678577996457996E-2</v>
      </c>
      <c r="DM162" s="26">
        <f t="shared" si="187"/>
        <v>7.5660007764071932E-2</v>
      </c>
      <c r="DN162" s="26">
        <f t="shared" si="187"/>
        <v>7.5642075378723472E-2</v>
      </c>
      <c r="DO162" s="26">
        <f t="shared" si="187"/>
        <v>7.562475086872926E-2</v>
      </c>
      <c r="DP162" s="26">
        <f t="shared" si="187"/>
        <v>7.5608005895550917E-2</v>
      </c>
      <c r="DQ162" s="26">
        <f t="shared" si="187"/>
        <v>7.5591813665461041E-2</v>
      </c>
      <c r="DR162" s="26">
        <f t="shared" si="187"/>
        <v>7.5576148844381325E-2</v>
      </c>
      <c r="DS162" s="26">
        <f t="shared" si="187"/>
        <v>7.5560987476157332E-2</v>
      </c>
      <c r="DT162" s="6">
        <f>2*(100-(100*G162))/SUM($D162:G162)/100</f>
        <v>7.8720622021973108E-2</v>
      </c>
      <c r="DU162" s="6">
        <f>2*(100-(100*I162))/SUM($D162:I162)/100</f>
        <v>7.8963594949883698E-2</v>
      </c>
      <c r="DV162" s="6">
        <f>2*(100-(100*M162))/SUM($D162:M162)/100</f>
        <v>7.9036911455066014E-2</v>
      </c>
      <c r="DW162" s="6">
        <f>2*(100-(100*Q162))/SUM($D162:Q162)/100</f>
        <v>7.8883455296914498E-2</v>
      </c>
      <c r="DX162" s="6">
        <f>2*(100-(100*W162))/SUM($D162:W162)/100</f>
        <v>7.8574436282692978E-2</v>
      </c>
      <c r="DY162" s="7">
        <f>(DT162-'Data for assignment'!C152)^2</f>
        <v>1.1700641334723272E-5</v>
      </c>
      <c r="DZ162" s="7">
        <f>(DU162-'Data for assignment'!D152)^2</f>
        <v>5.1238575699500625E-6</v>
      </c>
      <c r="EA162" s="7">
        <f>(DV162-'Data for assignment'!E152)^2</f>
        <v>3.9799121517066746E-9</v>
      </c>
      <c r="EB162" s="7">
        <f>(DW162-'Data for assignment'!F152)^2</f>
        <v>8.5062505043732953E-6</v>
      </c>
      <c r="EC162" s="7">
        <f>(DX162-'Data for assignment'!G152)^2</f>
        <v>1.6205179344357648E-5</v>
      </c>
    </row>
    <row r="163" spans="1:133" x14ac:dyDescent="0.3">
      <c r="A163" s="8">
        <v>33214</v>
      </c>
      <c r="B163" s="3">
        <v>7.3000002000000008E-2</v>
      </c>
      <c r="C163" s="4">
        <f t="shared" si="176"/>
        <v>7.2728748102597426E-2</v>
      </c>
      <c r="D163" s="5">
        <f t="shared" si="184"/>
        <v>0.96395231074825449</v>
      </c>
      <c r="E163" s="5">
        <f t="shared" si="184"/>
        <v>0.92868452097396659</v>
      </c>
      <c r="F163" s="5">
        <f t="shared" si="184"/>
        <v>0.89435840834932301</v>
      </c>
      <c r="G163" s="5">
        <f t="shared" si="184"/>
        <v>0.8610750703246508</v>
      </c>
      <c r="H163" s="5">
        <f t="shared" si="184"/>
        <v>0.82889150974271097</v>
      </c>
      <c r="I163" s="5">
        <f t="shared" si="184"/>
        <v>0.79783308466388336</v>
      </c>
      <c r="J163" s="5">
        <f t="shared" si="184"/>
        <v>0.76790277665528972</v>
      </c>
      <c r="K163" s="5">
        <f t="shared" si="184"/>
        <v>0.73908803819656033</v>
      </c>
      <c r="L163" s="5">
        <f t="shared" si="184"/>
        <v>0.71136581379721187</v>
      </c>
      <c r="M163" s="5">
        <f t="shared" si="184"/>
        <v>0.68470619311387471</v>
      </c>
      <c r="N163" s="5">
        <f t="shared" si="184"/>
        <v>0.65907504561231423</v>
      </c>
      <c r="O163" s="5">
        <f t="shared" si="184"/>
        <v>0.63443590124123506</v>
      </c>
      <c r="P163" s="5">
        <f t="shared" si="184"/>
        <v>0.61075127593907441</v>
      </c>
      <c r="Q163" s="5">
        <f t="shared" si="184"/>
        <v>0.58798359065521022</v>
      </c>
      <c r="R163" s="5">
        <f t="shared" si="184"/>
        <v>0.56609579456240122</v>
      </c>
      <c r="S163" s="5">
        <f t="shared" si="184"/>
        <v>0.54505177450077535</v>
      </c>
      <c r="T163" s="5">
        <f t="shared" si="183"/>
        <v>0.52481661121790768</v>
      </c>
      <c r="U163" s="5">
        <f t="shared" si="183"/>
        <v>0.50535672692721711</v>
      </c>
      <c r="V163" s="5">
        <f t="shared" si="183"/>
        <v>0.48663995676454225</v>
      </c>
      <c r="W163" s="5">
        <f t="shared" si="183"/>
        <v>0.46863556786077204</v>
      </c>
      <c r="X163" s="5">
        <f t="shared" si="186"/>
        <v>0.45131424319274371</v>
      </c>
      <c r="Y163" s="5">
        <f t="shared" si="186"/>
        <v>0.43464804254070577</v>
      </c>
      <c r="Z163" s="5">
        <f t="shared" si="186"/>
        <v>0.41861034932880242</v>
      </c>
      <c r="AA163" s="5">
        <f t="shared" si="186"/>
        <v>0.40317580952556364</v>
      </c>
      <c r="AB163" s="5">
        <f t="shared" si="186"/>
        <v>0.38832026688769766</v>
      </c>
      <c r="AC163" s="5">
        <f t="shared" si="186"/>
        <v>0.37402069745853628</v>
      </c>
      <c r="AD163" s="5">
        <f t="shared" si="186"/>
        <v>0.36025514524518898</v>
      </c>
      <c r="AE163" s="5">
        <f t="shared" si="186"/>
        <v>0.34700266029384313</v>
      </c>
      <c r="AF163" s="5">
        <f t="shared" si="186"/>
        <v>0.334243239885057</v>
      </c>
      <c r="AG163" s="5">
        <f t="shared" si="186"/>
        <v>0.32195777322424468</v>
      </c>
      <c r="AH163" s="5">
        <f t="shared" si="186"/>
        <v>0.31012798976540557</v>
      </c>
      <c r="AI163" s="5">
        <f t="shared" si="186"/>
        <v>0.29873641114793503</v>
      </c>
      <c r="AJ163" s="5">
        <f t="shared" si="186"/>
        <v>0.28776630662459263</v>
      </c>
      <c r="AK163" s="5">
        <f t="shared" si="186"/>
        <v>0.27720165179691209</v>
      </c>
      <c r="AL163" s="5">
        <f t="shared" si="186"/>
        <v>0.26702709044049633</v>
      </c>
      <c r="AM163" s="5">
        <f t="shared" si="186"/>
        <v>0.25722789918801203</v>
      </c>
      <c r="AN163" s="5">
        <f t="shared" si="186"/>
        <v>0.24778995483596575</v>
      </c>
      <c r="AO163" s="5">
        <f t="shared" si="186"/>
        <v>0.23869970404800267</v>
      </c>
      <c r="AP163" s="5">
        <f t="shared" si="186"/>
        <v>0.22994413523929638</v>
      </c>
      <c r="AQ163" s="5">
        <f t="shared" si="186"/>
        <v>0.22151075244134993</v>
      </c>
      <c r="AR163" s="5">
        <f t="shared" si="186"/>
        <v>0.21338755096265638</v>
      </c>
      <c r="AS163" s="5">
        <f t="shared" si="186"/>
        <v>0.20556299467710942</v>
      </c>
      <c r="AT163" s="5">
        <f t="shared" si="186"/>
        <v>0.19802599478814006</v>
      </c>
      <c r="AU163" s="5">
        <f t="shared" si="186"/>
        <v>0.19076588993183913</v>
      </c>
      <c r="AV163" s="5">
        <f t="shared" si="186"/>
        <v>0.18377242749657496</v>
      </c>
      <c r="AW163" s="5">
        <f t="shared" si="186"/>
        <v>0.17703574604969005</v>
      </c>
      <c r="AX163" s="5">
        <f t="shared" si="186"/>
        <v>0.17054635877374119</v>
      </c>
      <c r="AY163" s="5">
        <f t="shared" si="186"/>
        <v>0.16429513782543717</v>
      </c>
      <c r="AZ163" s="5">
        <f t="shared" si="186"/>
        <v>0.15827329953998909</v>
      </c>
      <c r="BA163" s="5">
        <f t="shared" si="186"/>
        <v>0.15247239041209443</v>
      </c>
      <c r="BB163" s="5">
        <f t="shared" si="186"/>
        <v>0.14688427379230948</v>
      </c>
      <c r="BC163" s="5">
        <f t="shared" si="186"/>
        <v>0.1415011172442201</v>
      </c>
      <c r="BD163" s="5">
        <f t="shared" si="186"/>
        <v>0.13631538051368072</v>
      </c>
      <c r="BE163" s="5">
        <f t="shared" si="186"/>
        <v>0.13131980406654897</v>
      </c>
      <c r="BF163" s="5">
        <f t="shared" si="186"/>
        <v>0.1265073981558692</v>
      </c>
      <c r="BG163" s="5">
        <f t="shared" si="186"/>
        <v>0.12187143238343297</v>
      </c>
      <c r="BH163" s="5">
        <f t="shared" si="186"/>
        <v>0.11740542572413326</v>
      </c>
      <c r="BI163" s="5">
        <f t="shared" si="186"/>
        <v>0.11310313698458836</v>
      </c>
      <c r="BJ163" s="5">
        <f t="shared" si="186"/>
        <v>0.10895855567019838</v>
      </c>
      <c r="BK163" s="5">
        <f t="shared" si="186"/>
        <v>0.10496589323716059</v>
      </c>
      <c r="BL163" s="26">
        <f t="shared" si="177"/>
        <v>7.3426911546880663E-2</v>
      </c>
      <c r="BM163" s="26">
        <f t="shared" si="187"/>
        <v>7.3986187751625326E-2</v>
      </c>
      <c r="BN163" s="26">
        <f t="shared" si="187"/>
        <v>7.4432453303575841E-2</v>
      </c>
      <c r="BO163" s="26">
        <f t="shared" si="187"/>
        <v>7.4786794331696882E-2</v>
      </c>
      <c r="BP163" s="26">
        <f t="shared" si="187"/>
        <v>7.5066400495023805E-2</v>
      </c>
      <c r="BQ163" s="26">
        <f t="shared" si="187"/>
        <v>7.5285290166226621E-2</v>
      </c>
      <c r="BR163" s="26">
        <f t="shared" si="187"/>
        <v>7.5454899069937159E-2</v>
      </c>
      <c r="BS163" s="26">
        <f t="shared" si="187"/>
        <v>7.5584558401273205E-2</v>
      </c>
      <c r="BT163" s="26">
        <f t="shared" si="187"/>
        <v>7.5681883432855632E-2</v>
      </c>
      <c r="BU163" s="26">
        <f t="shared" si="187"/>
        <v>7.5753089578511484E-2</v>
      </c>
      <c r="BV163" s="26">
        <f t="shared" si="187"/>
        <v>7.5803249626834102E-2</v>
      </c>
      <c r="BW163" s="26">
        <f t="shared" si="187"/>
        <v>7.5836503233875197E-2</v>
      </c>
      <c r="BX163" s="26">
        <f t="shared" si="187"/>
        <v>7.5856227647950317E-2</v>
      </c>
      <c r="BY163" s="26">
        <f t="shared" si="187"/>
        <v>7.5865176931697337E-2</v>
      </c>
      <c r="BZ163" s="26">
        <f t="shared" si="187"/>
        <v>7.5865595567516542E-2</v>
      </c>
      <c r="CA163" s="26">
        <f t="shared" si="187"/>
        <v>7.5859311218378592E-2</v>
      </c>
      <c r="CB163" s="26">
        <f t="shared" si="187"/>
        <v>7.5847810515298764E-2</v>
      </c>
      <c r="CC163" s="26">
        <f t="shared" si="187"/>
        <v>7.5832301014205017E-2</v>
      </c>
      <c r="CD163" s="26">
        <f t="shared" si="187"/>
        <v>7.5813761875214852E-2</v>
      </c>
      <c r="CE163" s="26">
        <f t="shared" si="187"/>
        <v>7.5792985339713695E-2</v>
      </c>
      <c r="CF163" s="26">
        <f t="shared" si="187"/>
        <v>7.5770610693538729E-2</v>
      </c>
      <c r="CG163" s="26">
        <f t="shared" si="187"/>
        <v>7.5747152090650721E-2</v>
      </c>
      <c r="CH163" s="26">
        <f t="shared" si="187"/>
        <v>7.5723021356919273E-2</v>
      </c>
      <c r="CI163" s="26">
        <f t="shared" si="187"/>
        <v>7.5698546686765261E-2</v>
      </c>
      <c r="CJ163" s="26">
        <f t="shared" si="187"/>
        <v>7.5673987977282128E-2</v>
      </c>
      <c r="CK163" s="26">
        <f t="shared" si="187"/>
        <v>7.5649549407740407E-2</v>
      </c>
      <c r="CL163" s="26">
        <f t="shared" si="187"/>
        <v>7.5625389761118877E-2</v>
      </c>
      <c r="CM163" s="26">
        <f t="shared" si="187"/>
        <v>7.5601630893700256E-2</v>
      </c>
      <c r="CN163" s="26">
        <f t="shared" si="187"/>
        <v>7.5578364684926708E-2</v>
      </c>
      <c r="CO163" s="26">
        <f t="shared" si="187"/>
        <v>7.5555658739489814E-2</v>
      </c>
      <c r="CP163" s="26">
        <f t="shared" si="187"/>
        <v>7.5533561064478241E-2</v>
      </c>
      <c r="CQ163" s="26">
        <f t="shared" si="187"/>
        <v>7.5512103904263189E-2</v>
      </c>
      <c r="CR163" s="26">
        <f t="shared" si="187"/>
        <v>7.5491306882988718E-2</v>
      </c>
      <c r="CS163" s="26">
        <f t="shared" si="187"/>
        <v>7.5471179577695516E-2</v>
      </c>
      <c r="CT163" s="26">
        <f t="shared" si="187"/>
        <v>7.5451723623136263E-2</v>
      </c>
      <c r="CU163" s="26">
        <f t="shared" si="187"/>
        <v>7.5432934431344356E-2</v>
      </c>
      <c r="CV163" s="26">
        <f t="shared" si="187"/>
        <v>7.541480259426396E-2</v>
      </c>
      <c r="CW163" s="26">
        <f t="shared" si="187"/>
        <v>7.5397315025647019E-2</v>
      </c>
      <c r="CX163" s="26">
        <f t="shared" si="187"/>
        <v>7.5380455888486561E-2</v>
      </c>
      <c r="CY163" s="26">
        <f t="shared" si="187"/>
        <v>7.5364207346094184E-2</v>
      </c>
      <c r="CZ163" s="26">
        <f t="shared" si="187"/>
        <v>7.5348550168218648E-2</v>
      </c>
      <c r="DA163" s="26">
        <f t="shared" si="187"/>
        <v>7.5333464218084151E-2</v>
      </c>
      <c r="DB163" s="26">
        <f t="shared" si="187"/>
        <v>7.5318928841682453E-2</v>
      </c>
      <c r="DC163" s="26">
        <f t="shared" si="187"/>
        <v>7.5304923176911814E-2</v>
      </c>
      <c r="DD163" s="26">
        <f t="shared" si="187"/>
        <v>7.5291426397070871E-2</v>
      </c>
      <c r="DE163" s="26">
        <f t="shared" si="187"/>
        <v>7.527841790067373E-2</v>
      </c>
      <c r="DF163" s="26">
        <f t="shared" si="187"/>
        <v>7.5265877457453889E-2</v>
      </c>
      <c r="DG163" s="26">
        <f t="shared" si="187"/>
        <v>7.5253785318693381E-2</v>
      </c>
      <c r="DH163" s="26">
        <f t="shared" si="187"/>
        <v>7.5242122298583902E-2</v>
      </c>
      <c r="DI163" s="26">
        <f t="shared" si="187"/>
        <v>7.5230869832145275E-2</v>
      </c>
      <c r="DJ163" s="26">
        <f t="shared" si="187"/>
        <v>7.5220010014251298E-2</v>
      </c>
      <c r="DK163" s="26">
        <f t="shared" si="187"/>
        <v>7.5209525623505608E-2</v>
      </c>
      <c r="DL163" s="26">
        <f t="shared" si="187"/>
        <v>7.5199400134044678E-2</v>
      </c>
      <c r="DM163" s="26">
        <f t="shared" si="187"/>
        <v>7.5189617717792673E-2</v>
      </c>
      <c r="DN163" s="26">
        <f t="shared" si="187"/>
        <v>7.518016323923804E-2</v>
      </c>
      <c r="DO163" s="26">
        <f t="shared" si="187"/>
        <v>7.5171022244425012E-2</v>
      </c>
      <c r="DP163" s="26">
        <f t="shared" si="187"/>
        <v>7.5162180945541543E-2</v>
      </c>
      <c r="DQ163" s="26">
        <f t="shared" si="187"/>
        <v>7.5153626202228166E-2</v>
      </c>
      <c r="DR163" s="26">
        <f t="shared" si="187"/>
        <v>7.5145345500520516E-2</v>
      </c>
      <c r="DS163" s="26">
        <f t="shared" si="187"/>
        <v>7.5137326930162132E-2</v>
      </c>
      <c r="DT163" s="6">
        <f>2*(100-(100*G163))/SUM($D163:G163)/100</f>
        <v>7.6163515423178021E-2</v>
      </c>
      <c r="DU163" s="6">
        <f>2*(100-(100*I163))/SUM($D163:I163)/100</f>
        <v>7.6653943512397155E-2</v>
      </c>
      <c r="DV163" s="6">
        <f>2*(100-(100*M163))/SUM($D163:M163)/100</f>
        <v>7.7109144577532845E-2</v>
      </c>
      <c r="DW163" s="6">
        <f>2*(100-(100*Q163))/SUM($D163:Q163)/100</f>
        <v>7.7228193297225731E-2</v>
      </c>
      <c r="DX163" s="6">
        <f>2*(100-(100*W163))/SUM($D163:W163)/100</f>
        <v>7.7195614522850842E-2</v>
      </c>
      <c r="DY163" s="7">
        <f>(DT163-'Data for assignment'!C153)^2</f>
        <v>8.1997263058102239E-6</v>
      </c>
      <c r="DZ163" s="7">
        <f>(DU163-'Data for assignment'!D153)^2</f>
        <v>4.6394812703758508E-6</v>
      </c>
      <c r="EA163" s="7">
        <f>(DV163-'Data for assignment'!E153)^2</f>
        <v>1.6739846703637244E-7</v>
      </c>
      <c r="EB163" s="7">
        <f>(DW163-'Data for assignment'!F153)^2</f>
        <v>5.6254670353249707E-6</v>
      </c>
      <c r="EC163" s="7">
        <f>(DX163-'Data for assignment'!G153)^2</f>
        <v>9.6371905644307322E-6</v>
      </c>
    </row>
    <row r="164" spans="1:133" x14ac:dyDescent="0.3">
      <c r="A164" s="8">
        <v>33221</v>
      </c>
      <c r="B164" s="3">
        <v>7.1999997999999996E-2</v>
      </c>
      <c r="C164" s="4">
        <f t="shared" si="176"/>
        <v>7.1698046380919311E-2</v>
      </c>
      <c r="D164" s="5">
        <f t="shared" si="184"/>
        <v>0.96442019138259027</v>
      </c>
      <c r="E164" s="5">
        <f t="shared" si="184"/>
        <v>0.92953463368091616</v>
      </c>
      <c r="F164" s="5">
        <f t="shared" si="184"/>
        <v>0.89551780596715036</v>
      </c>
      <c r="G164" s="5">
        <f t="shared" si="184"/>
        <v>0.86248190653487655</v>
      </c>
      <c r="H164" s="5">
        <f t="shared" si="184"/>
        <v>0.83049354948949328</v>
      </c>
      <c r="I164" s="5">
        <f t="shared" si="184"/>
        <v>0.79958635754609209</v>
      </c>
      <c r="J164" s="5">
        <f t="shared" si="184"/>
        <v>0.76977038309158485</v>
      </c>
      <c r="K164" s="5">
        <f t="shared" si="184"/>
        <v>0.74103910526377581</v>
      </c>
      <c r="L164" s="5">
        <f t="shared" si="184"/>
        <v>0.7133745906844855</v>
      </c>
      <c r="M164" s="5">
        <f t="shared" si="184"/>
        <v>0.686751272876714</v>
      </c>
      <c r="N164" s="5">
        <f t="shared" si="184"/>
        <v>0.66113869888192522</v>
      </c>
      <c r="O164" s="5">
        <f t="shared" si="184"/>
        <v>0.63650350779909803</v>
      </c>
      <c r="P164" s="5">
        <f t="shared" si="184"/>
        <v>0.61281084100845395</v>
      </c>
      <c r="Q164" s="5">
        <f t="shared" si="184"/>
        <v>0.59002533402275059</v>
      </c>
      <c r="R164" s="5">
        <f t="shared" si="184"/>
        <v>0.56811180200489575</v>
      </c>
      <c r="S164" s="5">
        <f t="shared" si="184"/>
        <v>0.5470357023294522</v>
      </c>
      <c r="T164" s="5">
        <f t="shared" si="183"/>
        <v>0.52676343599877029</v>
      </c>
      <c r="U164" s="5">
        <f t="shared" si="183"/>
        <v>0.50726253356060114</v>
      </c>
      <c r="V164" s="5">
        <f t="shared" si="183"/>
        <v>0.48850175910086446</v>
      </c>
      <c r="W164" s="5">
        <f t="shared" si="183"/>
        <v>0.4704511568952166</v>
      </c>
      <c r="X164" s="5">
        <f t="shared" si="186"/>
        <v>0.4530820586284322</v>
      </c>
      <c r="Y164" s="5">
        <f t="shared" si="186"/>
        <v>0.43636706414964149</v>
      </c>
      <c r="Z164" s="5">
        <f t="shared" si="186"/>
        <v>0.4202800050852819</v>
      </c>
      <c r="AA164" s="5">
        <f t="shared" si="186"/>
        <v>0.40479589795017734</v>
      </c>
      <c r="AB164" s="5">
        <f t="shared" si="186"/>
        <v>0.38989089143295008</v>
      </c>
      <c r="AC164" s="5">
        <f t="shared" si="186"/>
        <v>0.37554221109975644</v>
      </c>
      <c r="AD164" s="5">
        <f t="shared" si="186"/>
        <v>0.36172810372178649</v>
      </c>
      <c r="AE164" s="5">
        <f t="shared" si="186"/>
        <v>0.34842778268389768</v>
      </c>
      <c r="AF164" s="5">
        <f t="shared" si="186"/>
        <v>0.33562137539739911</v>
      </c>
      <c r="AG164" s="5">
        <f t="shared" si="186"/>
        <v>0.32328987326229613</v>
      </c>
      <c r="AH164" s="5">
        <f t="shared" si="186"/>
        <v>0.31141508446093646</v>
      </c>
      <c r="AI164" s="5">
        <f t="shared" si="186"/>
        <v>0.29997958968465055</v>
      </c>
      <c r="AJ164" s="5">
        <f t="shared" si="186"/>
        <v>0.28896670077453385</v>
      </c>
      <c r="AK164" s="5">
        <f t="shared" si="186"/>
        <v>0.27836042217995505</v>
      </c>
      <c r="AL164" s="5">
        <f t="shared" si="186"/>
        <v>0.26814541509121154</v>
      </c>
      <c r="AM164" s="5">
        <f t="shared" si="186"/>
        <v>0.25830696407686016</v>
      </c>
      <c r="AN164" s="5">
        <f t="shared" si="186"/>
        <v>0.24883094604500597</v>
      </c>
      <c r="AO164" s="5">
        <f t="shared" si="186"/>
        <v>0.23970380134642907</v>
      </c>
      <c r="AP164" s="5">
        <f t="shared" si="186"/>
        <v>0.23091250684244255</v>
      </c>
      <c r="AQ164" s="5">
        <f t="shared" si="186"/>
        <v>0.22244455076934608</v>
      </c>
      <c r="AR164" s="5">
        <f t="shared" si="186"/>
        <v>0.21428790924257399</v>
      </c>
      <c r="AS164" s="5">
        <f t="shared" si="186"/>
        <v>0.20643102425592535</v>
      </c>
      <c r="AT164" s="5">
        <f t="shared" si="186"/>
        <v>0.19886278304382579</v>
      </c>
      <c r="AU164" s="5">
        <f t="shared" si="186"/>
        <v>0.19157249868686332</v>
      </c>
      <c r="AV164" s="5">
        <f t="shared" si="186"/>
        <v>0.18454989185255063</v>
      </c>
      <c r="AW164" s="5">
        <f t="shared" si="186"/>
        <v>0.17778507357418086</v>
      </c>
      <c r="AX164" s="5">
        <f t="shared" si="186"/>
        <v>0.17126852898069167</v>
      </c>
      <c r="AY164" s="5">
        <f t="shared" si="186"/>
        <v>0.16499110189958069</v>
      </c>
      <c r="AZ164" s="5">
        <f t="shared" si="186"/>
        <v>0.15894398026315149</v>
      </c>
      <c r="BA164" s="5">
        <f t="shared" si="186"/>
        <v>0.15311868225574465</v>
      </c>
      <c r="BB164" s="5">
        <f t="shared" si="186"/>
        <v>0.14750704314618412</v>
      </c>
      <c r="BC164" s="5">
        <f t="shared" si="186"/>
        <v>0.14210120275550484</v>
      </c>
      <c r="BD164" s="5">
        <f t="shared" si="186"/>
        <v>0.13689359351519365</v>
      </c>
      <c r="BE164" s="5">
        <f t="shared" si="186"/>
        <v>0.1318769290757395</v>
      </c>
      <c r="BF164" s="5">
        <f t="shared" si="186"/>
        <v>0.12704419342931147</v>
      </c>
      <c r="BG164" s="5">
        <f t="shared" si="186"/>
        <v>0.12238863051392788</v>
      </c>
      <c r="BH164" s="5">
        <f t="shared" si="186"/>
        <v>0.11790373426960306</v>
      </c>
      <c r="BI164" s="5">
        <f t="shared" si="186"/>
        <v>0.11358323911970639</v>
      </c>
      <c r="BJ164" s="5">
        <f t="shared" si="186"/>
        <v>0.10942111085318991</v>
      </c>
      <c r="BK164" s="5">
        <f t="shared" si="186"/>
        <v>0.10541153788547769</v>
      </c>
      <c r="BL164" s="26">
        <f t="shared" si="177"/>
        <v>7.2456392328213021E-2</v>
      </c>
      <c r="BM164" s="26">
        <f t="shared" si="187"/>
        <v>7.3071211965127753E-2</v>
      </c>
      <c r="BN164" s="26">
        <f t="shared" si="187"/>
        <v>7.3568782567980662E-2</v>
      </c>
      <c r="BO164" s="26">
        <f t="shared" ref="BM164:DS168" si="188">-(LN(BO$7)/BO$6)+(BO$8/BO$6)*$C164</f>
        <v>7.397055411362001E-2</v>
      </c>
      <c r="BP164" s="26">
        <f t="shared" si="188"/>
        <v>7.4294046791771443E-2</v>
      </c>
      <c r="BQ164" s="26">
        <f t="shared" si="188"/>
        <v>7.4553579366542264E-2</v>
      </c>
      <c r="BR164" s="26">
        <f t="shared" si="188"/>
        <v>7.4760860680902208E-2</v>
      </c>
      <c r="BS164" s="26">
        <f t="shared" si="188"/>
        <v>7.4925470360801133E-2</v>
      </c>
      <c r="BT164" s="26">
        <f t="shared" si="188"/>
        <v>7.5055249755269046E-2</v>
      </c>
      <c r="BU164" s="26">
        <f t="shared" si="188"/>
        <v>7.5156620105891164E-2</v>
      </c>
      <c r="BV164" s="26">
        <f t="shared" si="188"/>
        <v>7.5234841681472139E-2</v>
      </c>
      <c r="BW164" s="26">
        <f t="shared" si="188"/>
        <v>7.5294224987513481E-2</v>
      </c>
      <c r="BX164" s="26">
        <f t="shared" si="188"/>
        <v>7.5338303041776897E-2</v>
      </c>
      <c r="BY164" s="26">
        <f t="shared" si="188"/>
        <v>7.53699719975163E-2</v>
      </c>
      <c r="BZ164" s="26">
        <f t="shared" si="188"/>
        <v>7.5391606015292767E-2</v>
      </c>
      <c r="CA164" s="26">
        <f t="shared" si="188"/>
        <v>7.5405151168655427E-2</v>
      </c>
      <c r="CB164" s="26">
        <f t="shared" si="188"/>
        <v>7.5412202266946976E-2</v>
      </c>
      <c r="CC164" s="26">
        <f t="shared" si="188"/>
        <v>7.5414065748721365E-2</v>
      </c>
      <c r="CD164" s="26">
        <f t="shared" si="188"/>
        <v>7.5411811208470764E-2</v>
      </c>
      <c r="CE164" s="26">
        <f t="shared" si="188"/>
        <v>7.5406313640768288E-2</v>
      </c>
      <c r="CF164" s="26">
        <f t="shared" si="188"/>
        <v>7.539828809797415E-2</v>
      </c>
      <c r="CG164" s="26">
        <f t="shared" si="188"/>
        <v>7.5388318142949995E-2</v>
      </c>
      <c r="CH164" s="26">
        <f t="shared" si="188"/>
        <v>7.5376879222766521E-2</v>
      </c>
      <c r="CI164" s="26">
        <f t="shared" si="188"/>
        <v>7.5364357881876232E-2</v>
      </c>
      <c r="CJ164" s="26">
        <f t="shared" si="188"/>
        <v>7.5351067564533358E-2</v>
      </c>
      <c r="CK164" s="26">
        <f t="shared" si="188"/>
        <v>7.5337261619015522E-2</v>
      </c>
      <c r="CL164" s="26">
        <f t="shared" si="188"/>
        <v>7.5323144004481646E-2</v>
      </c>
      <c r="CM164" s="26">
        <f t="shared" si="188"/>
        <v>7.5308878110281641E-2</v>
      </c>
      <c r="CN164" s="26">
        <f t="shared" si="188"/>
        <v>7.5294594023320394E-2</v>
      </c>
      <c r="CO164" s="26">
        <f t="shared" si="188"/>
        <v>7.5280394518522462E-2</v>
      </c>
      <c r="CP164" s="26">
        <f t="shared" si="188"/>
        <v>7.5266359997992957E-2</v>
      </c>
      <c r="CQ164" s="26">
        <f t="shared" si="188"/>
        <v>7.5252552564054873E-2</v>
      </c>
      <c r="CR164" s="26">
        <f t="shared" si="188"/>
        <v>7.5239019378287475E-2</v>
      </c>
      <c r="CS164" s="26">
        <f t="shared" si="188"/>
        <v>7.5225795431631631E-2</v>
      </c>
      <c r="CT164" s="26">
        <f t="shared" si="188"/>
        <v>7.5212905828460047E-2</v>
      </c>
      <c r="CU164" s="26">
        <f t="shared" si="188"/>
        <v>7.5200367669335924E-2</v>
      </c>
      <c r="CV164" s="26">
        <f t="shared" si="188"/>
        <v>7.5188191602269361E-2</v>
      </c>
      <c r="CW164" s="26">
        <f t="shared" si="188"/>
        <v>7.5176383100033384E-2</v>
      </c>
      <c r="CX164" s="26">
        <f t="shared" si="188"/>
        <v>7.5164943511035587E-2</v>
      </c>
      <c r="CY164" s="26">
        <f t="shared" si="188"/>
        <v>7.5153870922961566E-2</v>
      </c>
      <c r="CZ164" s="26">
        <f t="shared" si="188"/>
        <v>7.514316087159012E-2</v>
      </c>
      <c r="DA164" s="26">
        <f t="shared" si="188"/>
        <v>7.5132806921565515E-2</v>
      </c>
      <c r="DB164" s="26">
        <f t="shared" si="188"/>
        <v>7.5122801141282017E-2</v>
      </c>
      <c r="DC164" s="26">
        <f t="shared" si="188"/>
        <v>7.5113134490216546E-2</v>
      </c>
      <c r="DD164" s="26">
        <f t="shared" si="188"/>
        <v>7.5103797133890177E-2</v>
      </c>
      <c r="DE164" s="26">
        <f t="shared" si="188"/>
        <v>7.509477869903422E-2</v>
      </c>
      <c r="DF164" s="26">
        <f t="shared" si="188"/>
        <v>7.5086068479380152E-2</v>
      </c>
      <c r="DG164" s="26">
        <f t="shared" si="188"/>
        <v>7.5077655600710252E-2</v>
      </c>
      <c r="DH164" s="26">
        <f t="shared" si="188"/>
        <v>7.5069529152329062E-2</v>
      </c>
      <c r="DI164" s="26">
        <f t="shared" si="188"/>
        <v>7.5061678290892192E-2</v>
      </c>
      <c r="DJ164" s="26">
        <f t="shared" si="188"/>
        <v>7.5054092321515414E-2</v>
      </c>
      <c r="DK164" s="26">
        <f t="shared" si="188"/>
        <v>7.5046760760245454E-2</v>
      </c>
      <c r="DL164" s="26">
        <f t="shared" si="188"/>
        <v>7.5039673381276331E-2</v>
      </c>
      <c r="DM164" s="26">
        <f t="shared" si="188"/>
        <v>7.5032820251715399E-2</v>
      </c>
      <c r="DN164" s="26">
        <f t="shared" si="188"/>
        <v>7.5026191756221883E-2</v>
      </c>
      <c r="DO164" s="26">
        <f t="shared" si="188"/>
        <v>7.5019778613441793E-2</v>
      </c>
      <c r="DP164" s="26">
        <f t="shared" si="188"/>
        <v>7.5013571885829425E-2</v>
      </c>
      <c r="DQ164" s="26">
        <f t="shared" si="188"/>
        <v>7.5007562984170703E-2</v>
      </c>
      <c r="DR164" s="26">
        <f t="shared" si="188"/>
        <v>7.5001743667893958E-2</v>
      </c>
      <c r="DS164" s="26">
        <f t="shared" si="188"/>
        <v>7.4996106042062111E-2</v>
      </c>
      <c r="DT164" s="6">
        <f>2*(100-(100*G164))/SUM($D164:G164)/100</f>
        <v>7.5312051149900569E-2</v>
      </c>
      <c r="DU164" s="6">
        <f>2*(100-(100*I164))/SUM($D164:I164)/100</f>
        <v>7.5885019136425758E-2</v>
      </c>
      <c r="DV164" s="6">
        <f>2*(100-(100*M164))/SUM($D164:M164)/100</f>
        <v>7.6467687518249741E-2</v>
      </c>
      <c r="DW164" s="6">
        <f>2*(100-(100*Q164))/SUM($D164:Q164)/100</f>
        <v>7.6677729978977219E-2</v>
      </c>
      <c r="DX164" s="6">
        <f>2*(100-(100*W164))/SUM($D164:W164)/100</f>
        <v>7.6737453468242608E-2</v>
      </c>
      <c r="DY164" s="7">
        <f>(DT164-'Data for assignment'!C154)^2</f>
        <v>3.2835329939592874E-6</v>
      </c>
      <c r="DZ164" s="7">
        <f>(DU164-'Data for assignment'!D154)^2</f>
        <v>1.4042750937757854E-6</v>
      </c>
      <c r="EA164" s="7">
        <f>(DV164-'Data for assignment'!E154)^2</f>
        <v>8.692028343813952E-7</v>
      </c>
      <c r="EB164" s="7">
        <f>(DW164-'Data for assignment'!F154)^2</f>
        <v>9.1341039908969221E-6</v>
      </c>
      <c r="EC164" s="7">
        <f>(DX164-'Data for assignment'!G154)^2</f>
        <v>1.4156771453829711E-5</v>
      </c>
    </row>
    <row r="165" spans="1:133" x14ac:dyDescent="0.3">
      <c r="A165" s="8">
        <v>33228</v>
      </c>
      <c r="B165" s="3">
        <v>7.0000000000000007E-2</v>
      </c>
      <c r="C165" s="4">
        <f t="shared" si="176"/>
        <v>6.9636653244539118E-2</v>
      </c>
      <c r="D165" s="5">
        <f t="shared" si="184"/>
        <v>0.96535662937303413</v>
      </c>
      <c r="E165" s="5">
        <f t="shared" si="184"/>
        <v>0.93123718585210424</v>
      </c>
      <c r="F165" s="5">
        <f t="shared" si="184"/>
        <v>0.89784110045976639</v>
      </c>
      <c r="G165" s="5">
        <f t="shared" si="184"/>
        <v>0.86530246410946843</v>
      </c>
      <c r="H165" s="5">
        <f t="shared" si="184"/>
        <v>0.83370690789477397</v>
      </c>
      <c r="I165" s="5">
        <f t="shared" si="184"/>
        <v>0.80310445282837362</v>
      </c>
      <c r="J165" s="5">
        <f t="shared" si="184"/>
        <v>0.7735192147659683</v>
      </c>
      <c r="K165" s="5">
        <f t="shared" si="184"/>
        <v>0.74495668481344834</v>
      </c>
      <c r="L165" s="5">
        <f t="shared" si="184"/>
        <v>0.71740915758703305</v>
      </c>
      <c r="M165" s="5">
        <f t="shared" si="184"/>
        <v>0.69085975476921002</v>
      </c>
      <c r="N165" s="5">
        <f t="shared" si="184"/>
        <v>0.6652853895888734</v>
      </c>
      <c r="O165" s="5">
        <f t="shared" si="184"/>
        <v>0.64065893682311881</v>
      </c>
      <c r="P165" s="5">
        <f t="shared" si="184"/>
        <v>0.61695080948911007</v>
      </c>
      <c r="Q165" s="5">
        <f t="shared" si="184"/>
        <v>0.59413009433457875</v>
      </c>
      <c r="R165" s="5">
        <f t="shared" si="184"/>
        <v>0.5721653606245527</v>
      </c>
      <c r="S165" s="5">
        <f t="shared" si="184"/>
        <v>0.55102522808106158</v>
      </c>
      <c r="T165" s="5">
        <f t="shared" si="183"/>
        <v>0.53067875813585119</v>
      </c>
      <c r="U165" s="5">
        <f t="shared" si="183"/>
        <v>0.51109571628803718</v>
      </c>
      <c r="V165" s="5">
        <f t="shared" si="183"/>
        <v>0.4922467410526345</v>
      </c>
      <c r="W165" s="5">
        <f t="shared" si="183"/>
        <v>0.47410344576102159</v>
      </c>
      <c r="X165" s="5">
        <f t="shared" si="186"/>
        <v>0.45663847257740758</v>
      </c>
      <c r="Y165" s="5">
        <f t="shared" si="186"/>
        <v>0.43982551295166666</v>
      </c>
      <c r="Z165" s="5">
        <f t="shared" si="186"/>
        <v>0.42363930490230201</v>
      </c>
      <c r="AA165" s="5">
        <f t="shared" si="186"/>
        <v>0.40805561468389084</v>
      </c>
      <c r="AB165" s="5">
        <f t="shared" si="186"/>
        <v>0.39305120829240092</v>
      </c>
      <c r="AC165" s="5">
        <f t="shared" ref="X165:BK169" si="189">AC$7*EXP(-AC$8*$C165)</f>
        <v>0.37860381671207871</v>
      </c>
      <c r="AD165" s="5">
        <f t="shared" si="189"/>
        <v>0.36469209766871008</v>
      </c>
      <c r="AE165" s="5">
        <f t="shared" si="189"/>
        <v>0.35129559582057707</v>
      </c>
      <c r="AF165" s="5">
        <f t="shared" si="189"/>
        <v>0.33839470271159355</v>
      </c>
      <c r="AG165" s="5">
        <f t="shared" si="189"/>
        <v>0.3259706173719682</v>
      </c>
      <c r="AH165" s="5">
        <f t="shared" si="189"/>
        <v>0.31400530813637789</v>
      </c>
      <c r="AI165" s="5">
        <f t="shared" si="189"/>
        <v>0.30248147602529951</v>
      </c>
      <c r="AJ165" s="5">
        <f t="shared" si="189"/>
        <v>0.29138251987749425</v>
      </c>
      <c r="AK165" s="5">
        <f t="shared" si="189"/>
        <v>0.28069250331260553</v>
      </c>
      <c r="AL165" s="5">
        <f t="shared" si="189"/>
        <v>0.2703961235290408</v>
      </c>
      <c r="AM165" s="5">
        <f t="shared" si="189"/>
        <v>0.26047868189388229</v>
      </c>
      <c r="AN165" s="5">
        <f t="shared" si="189"/>
        <v>0.25092605625124381</v>
      </c>
      <c r="AO165" s="5">
        <f t="shared" si="189"/>
        <v>0.24172467485793026</v>
      </c>
      <c r="AP165" s="5">
        <f t="shared" si="189"/>
        <v>0.23286149184656663</v>
      </c>
      <c r="AQ165" s="5">
        <f t="shared" si="189"/>
        <v>0.22432396411372757</v>
      </c>
      <c r="AR165" s="5">
        <f t="shared" si="189"/>
        <v>0.21610002953197541</v>
      </c>
      <c r="AS165" s="5">
        <f t="shared" si="189"/>
        <v>0.20817808638864391</v>
      </c>
      <c r="AT165" s="5">
        <f t="shared" si="189"/>
        <v>0.20054697395966656</v>
      </c>
      <c r="AU165" s="5">
        <f t="shared" si="189"/>
        <v>0.19319595413301111</v>
      </c>
      <c r="AV165" s="5">
        <f t="shared" si="189"/>
        <v>0.18611469400286559</v>
      </c>
      <c r="AW165" s="5">
        <f t="shared" si="189"/>
        <v>0.17929324936228133</v>
      </c>
      <c r="AX165" s="5">
        <f t="shared" si="189"/>
        <v>0.17272204902832014</v>
      </c>
      <c r="AY165" s="5">
        <f t="shared" si="189"/>
        <v>0.16639187993973248</v>
      </c>
      <c r="AZ165" s="5">
        <f t="shared" si="189"/>
        <v>0.16029387297274658</v>
      </c>
      <c r="BA165" s="5">
        <f t="shared" si="189"/>
        <v>0.15441948942564512</v>
      </c>
      <c r="BB165" s="5">
        <f t="shared" si="189"/>
        <v>0.14876050812743793</v>
      </c>
      <c r="BC165" s="5">
        <f t="shared" si="189"/>
        <v>0.14330901313012501</v>
      </c>
      <c r="BD165" s="5">
        <f t="shared" si="189"/>
        <v>0.13805738194779946</v>
      </c>
      <c r="BE165" s="5">
        <f t="shared" si="189"/>
        <v>0.13299827430920916</v>
      </c>
      <c r="BF165" s="5">
        <f t="shared" si="189"/>
        <v>0.12812462139339612</v>
      </c>
      <c r="BG165" s="5">
        <f t="shared" si="189"/>
        <v>0.12342961552070855</v>
      </c>
      <c r="BH165" s="5">
        <f t="shared" si="189"/>
        <v>0.11890670027386489</v>
      </c>
      <c r="BI165" s="5">
        <f t="shared" si="189"/>
        <v>0.11454956102586507</v>
      </c>
      <c r="BJ165" s="5">
        <f t="shared" si="189"/>
        <v>0.11035211585343092</v>
      </c>
      <c r="BK165" s="5">
        <f t="shared" si="189"/>
        <v>0.10630850681633607</v>
      </c>
      <c r="BL165" s="26">
        <f t="shared" si="177"/>
        <v>7.0515363596031139E-2</v>
      </c>
      <c r="BM165" s="26">
        <f t="shared" si="188"/>
        <v>7.1241269541853905E-2</v>
      </c>
      <c r="BN165" s="26">
        <f t="shared" si="188"/>
        <v>7.1841449733463153E-2</v>
      </c>
      <c r="BO165" s="26">
        <f t="shared" si="188"/>
        <v>7.2338081839835838E-2</v>
      </c>
      <c r="BP165" s="26">
        <f t="shared" si="188"/>
        <v>7.2749347108772899E-2</v>
      </c>
      <c r="BQ165" s="26">
        <f t="shared" si="188"/>
        <v>7.3090165084252312E-2</v>
      </c>
      <c r="BR165" s="26">
        <f t="shared" si="188"/>
        <v>7.3372790843188457E-2</v>
      </c>
      <c r="BS165" s="26">
        <f t="shared" si="188"/>
        <v>7.3607300870711059E-2</v>
      </c>
      <c r="BT165" s="26">
        <f t="shared" si="188"/>
        <v>7.3801988666407609E-2</v>
      </c>
      <c r="BU165" s="26">
        <f t="shared" si="188"/>
        <v>7.3963687125321448E-2</v>
      </c>
      <c r="BV165" s="26">
        <f t="shared" si="188"/>
        <v>7.4098031474804954E-2</v>
      </c>
      <c r="BW165" s="26">
        <f t="shared" si="188"/>
        <v>7.4209673917550845E-2</v>
      </c>
      <c r="BX165" s="26">
        <f t="shared" si="188"/>
        <v>7.4302459008655425E-2</v>
      </c>
      <c r="BY165" s="26">
        <f t="shared" si="188"/>
        <v>7.4379567081183789E-2</v>
      </c>
      <c r="BZ165" s="26">
        <f t="shared" si="188"/>
        <v>7.444363165072182E-2</v>
      </c>
      <c r="CA165" s="26">
        <f t="shared" si="188"/>
        <v>7.4496835610791456E-2</v>
      </c>
      <c r="CB165" s="26">
        <f t="shared" si="188"/>
        <v>7.4540990126308465E-2</v>
      </c>
      <c r="CC165" s="26">
        <f t="shared" si="188"/>
        <v>7.4577599400089983E-2</v>
      </c>
      <c r="CD165" s="26">
        <f t="shared" si="188"/>
        <v>7.4607913894473188E-2</v>
      </c>
      <c r="CE165" s="26">
        <f t="shared" si="188"/>
        <v>7.4632974109579031E-2</v>
      </c>
      <c r="CF165" s="26">
        <f t="shared" si="188"/>
        <v>7.4653646630056053E-2</v>
      </c>
      <c r="CG165" s="26">
        <f t="shared" si="188"/>
        <v>7.4670653835873665E-2</v>
      </c>
      <c r="CH165" s="26">
        <f t="shared" si="188"/>
        <v>7.4684598415868553E-2</v>
      </c>
      <c r="CI165" s="26">
        <f t="shared" si="188"/>
        <v>7.4695983613972894E-2</v>
      </c>
      <c r="CJ165" s="26">
        <f t="shared" si="188"/>
        <v>7.4705229968227038E-2</v>
      </c>
      <c r="CK165" s="26">
        <f t="shared" si="188"/>
        <v>7.4712689164431176E-2</v>
      </c>
      <c r="CL165" s="26">
        <f t="shared" si="188"/>
        <v>7.4718655513652685E-2</v>
      </c>
      <c r="CM165" s="26">
        <f t="shared" si="188"/>
        <v>7.4723375470960571E-2</v>
      </c>
      <c r="CN165" s="26">
        <f t="shared" si="188"/>
        <v>7.4727055537803025E-2</v>
      </c>
      <c r="CO165" s="26">
        <f t="shared" si="188"/>
        <v>7.4729868829218948E-2</v>
      </c>
      <c r="CP165" s="26">
        <f t="shared" si="188"/>
        <v>7.4731960537022357E-2</v>
      </c>
      <c r="CQ165" s="26">
        <f t="shared" si="188"/>
        <v>7.473345247914126E-2</v>
      </c>
      <c r="CR165" s="26">
        <f t="shared" si="188"/>
        <v>7.4734446891749962E-2</v>
      </c>
      <c r="CS165" s="26">
        <f t="shared" si="188"/>
        <v>7.4735029593335514E-2</v>
      </c>
      <c r="CT165" s="26">
        <f t="shared" si="188"/>
        <v>7.4735272627276E-2</v>
      </c>
      <c r="CU165" s="26">
        <f t="shared" si="188"/>
        <v>7.4735236470977379E-2</v>
      </c>
      <c r="CV165" s="26">
        <f t="shared" si="188"/>
        <v>7.473497188438101E-2</v>
      </c>
      <c r="CW165" s="26">
        <f t="shared" si="188"/>
        <v>7.4734521458116543E-2</v>
      </c>
      <c r="CX165" s="26">
        <f t="shared" si="188"/>
        <v>7.473392091124878E-2</v>
      </c>
      <c r="CY165" s="26">
        <f t="shared" si="188"/>
        <v>7.4733200180052167E-2</v>
      </c>
      <c r="CZ165" s="26">
        <f t="shared" si="188"/>
        <v>7.4732384332217835E-2</v>
      </c>
      <c r="DA165" s="26">
        <f t="shared" si="188"/>
        <v>7.4731494335093199E-2</v>
      </c>
      <c r="DB165" s="26">
        <f t="shared" si="188"/>
        <v>7.4730547701750333E-2</v>
      </c>
      <c r="DC165" s="26">
        <f t="shared" si="188"/>
        <v>7.4729559034705212E-2</v>
      </c>
      <c r="DD165" s="26">
        <f t="shared" si="188"/>
        <v>7.4728540483813943E-2</v>
      </c>
      <c r="DE165" s="26">
        <f t="shared" si="188"/>
        <v>7.4727502132139897E-2</v>
      </c>
      <c r="DF165" s="26">
        <f t="shared" si="188"/>
        <v>7.4726452321315251E-2</v>
      </c>
      <c r="DG165" s="26">
        <f t="shared" si="188"/>
        <v>7.4725397926034123E-2</v>
      </c>
      <c r="DH165" s="26">
        <f t="shared" si="188"/>
        <v>7.4724344585743965E-2</v>
      </c>
      <c r="DI165" s="26">
        <f t="shared" si="188"/>
        <v>7.4723296900294667E-2</v>
      </c>
      <c r="DJ165" s="26">
        <f t="shared" si="188"/>
        <v>7.4722258595213947E-2</v>
      </c>
      <c r="DK165" s="26">
        <f t="shared" si="188"/>
        <v>7.4721232661367265E-2</v>
      </c>
      <c r="DL165" s="26">
        <f t="shared" si="188"/>
        <v>7.4720221473000781E-2</v>
      </c>
      <c r="DM165" s="26">
        <f t="shared" si="188"/>
        <v>7.471922688752923E-2</v>
      </c>
      <c r="DN165" s="26">
        <f t="shared" si="188"/>
        <v>7.4718250329898261E-2</v>
      </c>
      <c r="DO165" s="26">
        <f t="shared" si="188"/>
        <v>7.4717292863905632E-2</v>
      </c>
      <c r="DP165" s="26">
        <f t="shared" si="188"/>
        <v>7.4716355252489833E-2</v>
      </c>
      <c r="DQ165" s="26">
        <f t="shared" si="188"/>
        <v>7.471543800868212E-2</v>
      </c>
      <c r="DR165" s="26">
        <f t="shared" si="188"/>
        <v>7.4714541438653415E-2</v>
      </c>
      <c r="DS165" s="26">
        <f t="shared" si="188"/>
        <v>7.4713665678065311E-2</v>
      </c>
      <c r="DT165" s="6">
        <f>2*(100-(100*G165))/SUM($D165:G165)/100</f>
        <v>7.36104927278141E-2</v>
      </c>
      <c r="DU165" s="6">
        <f>2*(100-(100*I165))/SUM($D165:I165)/100</f>
        <v>7.4348620891719716E-2</v>
      </c>
      <c r="DV165" s="6">
        <f>2*(100-(100*M165))/SUM($D165:M165)/100</f>
        <v>7.5186479300271836E-2</v>
      </c>
      <c r="DW165" s="6">
        <f>2*(100-(100*Q165))/SUM($D165:Q165)/100</f>
        <v>7.5578744705343079E-2</v>
      </c>
      <c r="DX165" s="6">
        <f>2*(100-(100*W165))/SUM($D165:W165)/100</f>
        <v>7.5823302864225603E-2</v>
      </c>
      <c r="DY165" s="7">
        <f>(DT165-'Data for assignment'!C155)^2</f>
        <v>3.7269892874697975E-7</v>
      </c>
      <c r="DZ165" s="7">
        <f>(DU165-'Data for assignment'!D155)^2</f>
        <v>6.3191456079790516E-8</v>
      </c>
      <c r="EA165" s="7">
        <f>(DV165-'Data for assignment'!E155)^2</f>
        <v>5.3523780280706926E-6</v>
      </c>
      <c r="EB165" s="7">
        <f>(DW165-'Data for assignment'!F155)^2</f>
        <v>2.2290223229803225E-5</v>
      </c>
      <c r="EC165" s="7">
        <f>(DX165-'Data for assignment'!G155)^2</f>
        <v>2.7843501002515838E-5</v>
      </c>
    </row>
    <row r="166" spans="1:133" x14ac:dyDescent="0.3">
      <c r="A166" s="8">
        <v>33235</v>
      </c>
      <c r="B166" s="3">
        <v>7.0500002000000006E-2</v>
      </c>
      <c r="C166" s="4">
        <f t="shared" si="176"/>
        <v>7.0152004105378155E-2</v>
      </c>
      <c r="D166" s="5">
        <f t="shared" si="184"/>
        <v>0.96512243349521443</v>
      </c>
      <c r="E166" s="5">
        <f t="shared" si="184"/>
        <v>0.93081125355069827</v>
      </c>
      <c r="F166" s="5">
        <f t="shared" si="184"/>
        <v>0.89725970946622891</v>
      </c>
      <c r="G166" s="5">
        <f t="shared" si="184"/>
        <v>0.86459645761210802</v>
      </c>
      <c r="H166" s="5">
        <f t="shared" si="184"/>
        <v>0.8329024005377359</v>
      </c>
      <c r="I166" s="5">
        <f t="shared" si="184"/>
        <v>0.80222347607985012</v>
      </c>
      <c r="J166" s="5">
        <f t="shared" si="184"/>
        <v>0.77258029402057071</v>
      </c>
      <c r="K166" s="5">
        <f t="shared" si="184"/>
        <v>0.74397534765986606</v>
      </c>
      <c r="L166" s="5">
        <f t="shared" si="184"/>
        <v>0.71639837665532635</v>
      </c>
      <c r="M166" s="5">
        <f t="shared" si="184"/>
        <v>0.6898303306011212</v>
      </c>
      <c r="N166" s="5">
        <f t="shared" si="184"/>
        <v>0.66424627979927464</v>
      </c>
      <c r="O166" s="5">
        <f t="shared" si="184"/>
        <v>0.63961753793041742</v>
      </c>
      <c r="P166" s="5">
        <f t="shared" si="184"/>
        <v>0.6159131975005141</v>
      </c>
      <c r="Q166" s="5">
        <f t="shared" si="184"/>
        <v>0.5931012296752296</v>
      </c>
      <c r="R166" s="5">
        <f t="shared" si="184"/>
        <v>0.57114926241789643</v>
      </c>
      <c r="S166" s="5">
        <f t="shared" si="184"/>
        <v>0.55002512219245003</v>
      </c>
      <c r="T166" s="5">
        <f t="shared" si="183"/>
        <v>0.52969720282194044</v>
      </c>
      <c r="U166" s="5">
        <f t="shared" si="183"/>
        <v>0.5101347087713306</v>
      </c>
      <c r="V166" s="5">
        <f t="shared" si="183"/>
        <v>0.49130780787189998</v>
      </c>
      <c r="W166" s="5">
        <f t="shared" si="183"/>
        <v>0.47318771933575099</v>
      </c>
      <c r="X166" s="5">
        <f t="shared" si="189"/>
        <v>0.45574675606556392</v>
      </c>
      <c r="Y166" s="5">
        <f t="shared" si="189"/>
        <v>0.43895833517029892</v>
      </c>
      <c r="Z166" s="5">
        <f t="shared" si="189"/>
        <v>0.42279696681500922</v>
      </c>
      <c r="AA166" s="5">
        <f t="shared" si="189"/>
        <v>0.40723822873225929</v>
      </c>
      <c r="AB166" s="5">
        <f t="shared" si="189"/>
        <v>0.39225873165532948</v>
      </c>
      <c r="AC166" s="5">
        <f t="shared" si="189"/>
        <v>0.37783607941268427</v>
      </c>
      <c r="AD166" s="5">
        <f t="shared" si="189"/>
        <v>0.36394882630909398</v>
      </c>
      <c r="AE166" s="5">
        <f t="shared" si="189"/>
        <v>0.3505764336064896</v>
      </c>
      <c r="AF166" s="5">
        <f t="shared" si="189"/>
        <v>0.33769922632877653</v>
      </c>
      <c r="AG166" s="5">
        <f t="shared" si="189"/>
        <v>0.32529835119097061</v>
      </c>
      <c r="AH166" s="5">
        <f t="shared" si="189"/>
        <v>0.31335573615059886</v>
      </c>
      <c r="AI166" s="5">
        <f t="shared" si="189"/>
        <v>0.30185405186592812</v>
      </c>
      <c r="AJ166" s="5">
        <f t="shared" si="189"/>
        <v>0.29077667519721956</v>
      </c>
      <c r="AK166" s="5">
        <f t="shared" si="189"/>
        <v>0.28010765478602651</v>
      </c>
      <c r="AL166" s="5">
        <f t="shared" si="189"/>
        <v>0.26983167868042002</v>
      </c>
      <c r="AM166" s="5">
        <f t="shared" si="189"/>
        <v>0.25993404393123465</v>
      </c>
      <c r="AN166" s="5">
        <f t="shared" si="189"/>
        <v>0.25040062805887409</v>
      </c>
      <c r="AO166" s="5">
        <f t="shared" si="189"/>
        <v>0.24121786227670358</v>
      </c>
      <c r="AP166" s="5">
        <f t="shared" si="189"/>
        <v>0.23237270635179799</v>
      </c>
      <c r="AQ166" s="5">
        <f t="shared" si="189"/>
        <v>0.22385262498408706</v>
      </c>
      <c r="AR166" s="5">
        <f t="shared" si="189"/>
        <v>0.21564556558879086</v>
      </c>
      <c r="AS166" s="5">
        <f t="shared" si="189"/>
        <v>0.20773993737306146</v>
      </c>
      <c r="AT166" s="5">
        <f t="shared" si="189"/>
        <v>0.20012459160499335</v>
      </c>
      <c r="AU166" s="5">
        <f t="shared" si="189"/>
        <v>0.19278880298093909</v>
      </c>
      <c r="AV166" s="5">
        <f t="shared" si="189"/>
        <v>0.18572225200493855</v>
      </c>
      <c r="AW166" s="5">
        <f t="shared" si="189"/>
        <v>0.17891500830172416</v>
      </c>
      <c r="AX166" s="5">
        <f t="shared" si="189"/>
        <v>0.17235751479203643</v>
      </c>
      <c r="AY166" s="5">
        <f t="shared" si="189"/>
        <v>0.16604057266575512</v>
      </c>
      <c r="AZ166" s="5">
        <f t="shared" si="189"/>
        <v>0.15995532709457891</v>
      </c>
      <c r="BA166" s="5">
        <f t="shared" si="189"/>
        <v>0.15409325363165544</v>
      </c>
      <c r="BB166" s="5">
        <f t="shared" si="189"/>
        <v>0.14844614525068417</v>
      </c>
      <c r="BC166" s="5">
        <f t="shared" si="189"/>
        <v>0.14300609998161515</v>
      </c>
      <c r="BD166" s="5">
        <f t="shared" si="189"/>
        <v>0.13776550910417676</v>
      </c>
      <c r="BE166" s="5">
        <f t="shared" si="189"/>
        <v>0.13271704586413507</v>
      </c>
      <c r="BF166" s="5">
        <f t="shared" si="189"/>
        <v>0.12785365468044479</v>
      </c>
      <c r="BG166" s="5">
        <f t="shared" si="189"/>
        <v>0.12316854081434589</v>
      </c>
      <c r="BH166" s="5">
        <f t="shared" si="189"/>
        <v>0.11865516047403069</v>
      </c>
      <c r="BI166" s="5">
        <f t="shared" si="189"/>
        <v>0.11430721133078106</v>
      </c>
      <c r="BJ166" s="5">
        <f t="shared" si="189"/>
        <v>0.11011862342449595</v>
      </c>
      <c r="BK166" s="5">
        <f t="shared" si="189"/>
        <v>0.10608355043832401</v>
      </c>
      <c r="BL166" s="26">
        <f t="shared" si="177"/>
        <v>7.100062320536496E-2</v>
      </c>
      <c r="BM166" s="26">
        <f t="shared" si="188"/>
        <v>7.1698757435102678E-2</v>
      </c>
      <c r="BN166" s="26">
        <f t="shared" si="188"/>
        <v>7.2273285101260715E-2</v>
      </c>
      <c r="BO166" s="26">
        <f t="shared" si="188"/>
        <v>7.2746201948874253E-2</v>
      </c>
      <c r="BP166" s="26">
        <f t="shared" si="188"/>
        <v>7.313552396039906E-2</v>
      </c>
      <c r="BQ166" s="26">
        <f t="shared" si="188"/>
        <v>7.345602048409447E-2</v>
      </c>
      <c r="BR166" s="26">
        <f t="shared" si="188"/>
        <v>7.3719810037705918E-2</v>
      </c>
      <c r="BS166" s="26">
        <f t="shared" si="188"/>
        <v>7.3936844890947082E-2</v>
      </c>
      <c r="BT166" s="26">
        <f t="shared" si="188"/>
        <v>7.4115305505200901E-2</v>
      </c>
      <c r="BU166" s="26">
        <f t="shared" si="188"/>
        <v>7.4261921861631594E-2</v>
      </c>
      <c r="BV166" s="26">
        <f t="shared" si="188"/>
        <v>7.4382235447485928E-2</v>
      </c>
      <c r="BW166" s="26">
        <f t="shared" si="188"/>
        <v>7.4480813040731689E-2</v>
      </c>
      <c r="BX166" s="26">
        <f t="shared" si="188"/>
        <v>7.4561421311742121E-2</v>
      </c>
      <c r="BY166" s="26">
        <f t="shared" si="188"/>
        <v>7.4627169548274294E-2</v>
      </c>
      <c r="BZ166" s="26">
        <f t="shared" si="188"/>
        <v>7.4680626426833693E-2</v>
      </c>
      <c r="CA166" s="26">
        <f t="shared" si="188"/>
        <v>7.4723915635653032E-2</v>
      </c>
      <c r="CB166" s="26">
        <f t="shared" si="188"/>
        <v>7.4758794250484359E-2</v>
      </c>
      <c r="CC166" s="26">
        <f t="shared" si="188"/>
        <v>7.4786717032831809E-2</v>
      </c>
      <c r="CD166" s="26">
        <f t="shared" si="188"/>
        <v>7.4808889227845232E-2</v>
      </c>
      <c r="CE166" s="26">
        <f t="shared" si="188"/>
        <v>7.4826309959051721E-2</v>
      </c>
      <c r="CF166" s="26">
        <f t="shared" si="188"/>
        <v>7.4839807927838342E-2</v>
      </c>
      <c r="CG166" s="26">
        <f t="shared" si="188"/>
        <v>7.4850070809724029E-2</v>
      </c>
      <c r="CH166" s="26">
        <f t="shared" si="188"/>
        <v>7.4857669482944922E-2</v>
      </c>
      <c r="CI166" s="26">
        <f t="shared" si="188"/>
        <v>7.4863078016417409E-2</v>
      </c>
      <c r="CJ166" s="26">
        <f t="shared" si="188"/>
        <v>7.4866690174601416E-2</v>
      </c>
      <c r="CK166" s="26">
        <f t="shared" si="188"/>
        <v>7.4868833058793605E-2</v>
      </c>
      <c r="CL166" s="26">
        <f t="shared" si="188"/>
        <v>7.4869778391971287E-2</v>
      </c>
      <c r="CM166" s="26">
        <f t="shared" si="188"/>
        <v>7.4869751862669864E-2</v>
      </c>
      <c r="CN166" s="26">
        <f t="shared" si="188"/>
        <v>7.4868940868606182E-2</v>
      </c>
      <c r="CO166" s="26">
        <f t="shared" si="188"/>
        <v>7.4867500939702625E-2</v>
      </c>
      <c r="CP166" s="26">
        <f t="shared" si="188"/>
        <v>7.4865561070264999E-2</v>
      </c>
      <c r="CQ166" s="26">
        <f t="shared" si="188"/>
        <v>7.4863228149245412E-2</v>
      </c>
      <c r="CR166" s="26">
        <f t="shared" si="188"/>
        <v>7.4860590644100583E-2</v>
      </c>
      <c r="CS166" s="26">
        <f t="shared" si="188"/>
        <v>7.4857721666367449E-2</v>
      </c>
      <c r="CT166" s="26">
        <f t="shared" si="188"/>
        <v>7.4854681524614108E-2</v>
      </c>
      <c r="CU166" s="26">
        <f t="shared" si="188"/>
        <v>7.4851519851981602E-2</v>
      </c>
      <c r="CV166" s="26">
        <f t="shared" si="188"/>
        <v>7.4848277380378303E-2</v>
      </c>
      <c r="CW166" s="26">
        <f t="shared" si="188"/>
        <v>7.4844987420923353E-2</v>
      </c>
      <c r="CX166" s="26">
        <f t="shared" si="188"/>
        <v>7.4841677099974274E-2</v>
      </c>
      <c r="CY166" s="26">
        <f t="shared" si="188"/>
        <v>7.4838368391618476E-2</v>
      </c>
      <c r="CZ166" s="26">
        <f t="shared" si="188"/>
        <v>7.4835078980532099E-2</v>
      </c>
      <c r="DA166" s="26">
        <f t="shared" si="188"/>
        <v>7.4831822983352517E-2</v>
      </c>
      <c r="DB166" s="26">
        <f t="shared" si="188"/>
        <v>7.4828611551950544E-2</v>
      </c>
      <c r="DC166" s="26">
        <f t="shared" si="188"/>
        <v>7.4825453378052839E-2</v>
      </c>
      <c r="DD166" s="26">
        <f t="shared" si="188"/>
        <v>7.4822355115404277E-2</v>
      </c>
      <c r="DE166" s="26">
        <f t="shared" si="188"/>
        <v>7.4819321732959645E-2</v>
      </c>
      <c r="DF166" s="26">
        <f t="shared" si="188"/>
        <v>7.4816356810352119E-2</v>
      </c>
      <c r="DG166" s="26">
        <f t="shared" si="188"/>
        <v>7.4813462785025681E-2</v>
      </c>
      <c r="DH166" s="26">
        <f t="shared" si="188"/>
        <v>7.4810641158871372E-2</v>
      </c>
      <c r="DI166" s="26">
        <f t="shared" si="188"/>
        <v>7.4807892670921208E-2</v>
      </c>
      <c r="DJ166" s="26">
        <f t="shared" si="188"/>
        <v>7.4805217441581889E-2</v>
      </c>
      <c r="DK166" s="26">
        <f t="shared" si="188"/>
        <v>7.4802615092997349E-2</v>
      </c>
      <c r="DL166" s="26">
        <f t="shared" si="188"/>
        <v>7.4800084849384954E-2</v>
      </c>
      <c r="DM166" s="26">
        <f t="shared" si="188"/>
        <v>7.4797625620567867E-2</v>
      </c>
      <c r="DN166" s="26">
        <f t="shared" si="188"/>
        <v>7.479523607140634E-2</v>
      </c>
      <c r="DO166" s="26">
        <f t="shared" si="188"/>
        <v>7.4792914679397235E-2</v>
      </c>
      <c r="DP166" s="26">
        <f t="shared" si="188"/>
        <v>7.4790659782345892E-2</v>
      </c>
      <c r="DQ166" s="26">
        <f t="shared" si="188"/>
        <v>7.4788469617710851E-2</v>
      </c>
      <c r="DR166" s="26">
        <f t="shared" si="188"/>
        <v>7.4786342354966701E-2</v>
      </c>
      <c r="DS166" s="26">
        <f t="shared" si="188"/>
        <v>7.4784276122115315E-2</v>
      </c>
      <c r="DT166" s="6">
        <f>2*(100-(100*G166))/SUM($D166:G166)/100</f>
        <v>7.4035714345492554E-2</v>
      </c>
      <c r="DU166" s="6">
        <f>2*(100-(100*I166))/SUM($D166:I166)/100</f>
        <v>7.4732542130395943E-2</v>
      </c>
      <c r="DV166" s="6">
        <f>2*(100-(100*M166))/SUM($D166:M166)/100</f>
        <v>7.550657068557648E-2</v>
      </c>
      <c r="DW166" s="6">
        <f>2*(100-(100*Q166))/SUM($D166:Q166)/100</f>
        <v>7.5853250638507508E-2</v>
      </c>
      <c r="DX166" s="6">
        <f>2*(100-(100*W166))/SUM($D166:W166)/100</f>
        <v>7.6051571094812032E-2</v>
      </c>
      <c r="DY166" s="7">
        <f>(DT166-'Data for assignment'!C156)^2</f>
        <v>2.358418550951638E-6</v>
      </c>
      <c r="DZ166" s="7">
        <f>(DU166-'Data for assignment'!D156)^2</f>
        <v>4.5505641715186732E-9</v>
      </c>
      <c r="EA166" s="7">
        <f>(DV166-'Data for assignment'!E156)^2</f>
        <v>5.2598271939783653E-6</v>
      </c>
      <c r="EB166" s="7">
        <f>(DW166-'Data for assignment'!F156)^2</f>
        <v>2.4470319351928766E-5</v>
      </c>
      <c r="EC166" s="7">
        <f>(DX166-'Data for assignment'!G156)^2</f>
        <v>2.8605723844432586E-5</v>
      </c>
    </row>
    <row r="167" spans="1:133" x14ac:dyDescent="0.3">
      <c r="A167" s="8">
        <v>33242</v>
      </c>
      <c r="B167" s="3">
        <v>6.9499997999999993E-2</v>
      </c>
      <c r="C167" s="4">
        <f t="shared" si="176"/>
        <v>6.9121302383700053E-2</v>
      </c>
      <c r="D167" s="5">
        <f t="shared" si="184"/>
        <v>0.96559088208064792</v>
      </c>
      <c r="E167" s="5">
        <f t="shared" si="184"/>
        <v>0.93166331305696104</v>
      </c>
      <c r="F167" s="5">
        <f t="shared" si="184"/>
        <v>0.8984228681730918</v>
      </c>
      <c r="G167" s="5">
        <f t="shared" si="184"/>
        <v>0.8660090471129781</v>
      </c>
      <c r="H167" s="5">
        <f t="shared" si="184"/>
        <v>0.83451219233216023</v>
      </c>
      <c r="I167" s="5">
        <f t="shared" si="184"/>
        <v>0.80398639703802832</v>
      </c>
      <c r="J167" s="5">
        <f t="shared" si="184"/>
        <v>0.7744592765865046</v>
      </c>
      <c r="K167" s="5">
        <f t="shared" si="184"/>
        <v>0.74593931639514854</v>
      </c>
      <c r="L167" s="5">
        <f t="shared" si="184"/>
        <v>0.71842136464996142</v>
      </c>
      <c r="M167" s="5">
        <f t="shared" si="184"/>
        <v>0.69189071513260803</v>
      </c>
      <c r="N167" s="5">
        <f t="shared" si="184"/>
        <v>0.66632612490380472</v>
      </c>
      <c r="O167" s="5">
        <f t="shared" si="184"/>
        <v>0.64170203127854242</v>
      </c>
      <c r="P167" s="5">
        <f t="shared" si="184"/>
        <v>0.61799016951402552</v>
      </c>
      <c r="Q167" s="5">
        <f t="shared" si="184"/>
        <v>0.59516074378619321</v>
      </c>
      <c r="R167" s="5">
        <f t="shared" si="184"/>
        <v>0.57318326651202645</v>
      </c>
      <c r="S167" s="5">
        <f t="shared" si="184"/>
        <v>0.55202715245349887</v>
      </c>
      <c r="T167" s="5">
        <f t="shared" si="183"/>
        <v>0.53166213232067383</v>
      </c>
      <c r="U167" s="5">
        <f t="shared" si="183"/>
        <v>0.51205853418037839</v>
      </c>
      <c r="V167" s="5">
        <f t="shared" si="183"/>
        <v>0.49318746861868873</v>
      </c>
      <c r="W167" s="5">
        <f t="shared" si="183"/>
        <v>0.47502094432629433</v>
      </c>
      <c r="X167" s="5">
        <f t="shared" si="189"/>
        <v>0.45753193382649165</v>
      </c>
      <c r="Y167" s="5">
        <f t="shared" si="189"/>
        <v>0.44069440387354064</v>
      </c>
      <c r="Z167" s="5">
        <f t="shared" si="189"/>
        <v>0.42448332117914911</v>
      </c>
      <c r="AA167" s="5">
        <f t="shared" si="189"/>
        <v>0.4088746412472008</v>
      </c>
      <c r="AB167" s="5">
        <f t="shared" si="189"/>
        <v>0.39384528596259055</v>
      </c>
      <c r="AC167" s="5">
        <f t="shared" si="189"/>
        <v>0.37937311400161972</v>
      </c>
      <c r="AD167" s="5">
        <f t="shared" si="189"/>
        <v>0.3654368869678663</v>
      </c>
      <c r="AE167" s="5">
        <f t="shared" si="189"/>
        <v>0.35201623330293863</v>
      </c>
      <c r="AF167" s="5">
        <f t="shared" si="189"/>
        <v>0.3390916113967713</v>
      </c>
      <c r="AG167" s="5">
        <f t="shared" si="189"/>
        <v>0.32664427286777925</v>
      </c>
      <c r="AH167" s="5">
        <f t="shared" si="189"/>
        <v>0.31465622665491838</v>
      </c>
      <c r="AI167" s="5">
        <f t="shared" si="189"/>
        <v>0.30311020432842295</v>
      </c>
      <c r="AJ167" s="5">
        <f t="shared" si="189"/>
        <v>0.2919896268590742</v>
      </c>
      <c r="AK167" s="5">
        <f t="shared" si="189"/>
        <v>0.2812785729689653</v>
      </c>
      <c r="AL167" s="5">
        <f t="shared" si="189"/>
        <v>0.27096174910628729</v>
      </c>
      <c r="AM167" s="5">
        <f t="shared" si="189"/>
        <v>0.26102446103259852</v>
      </c>
      <c r="AN167" s="5">
        <f t="shared" si="189"/>
        <v>0.25145258697593342</v>
      </c>
      <c r="AO167" s="5">
        <f t="shared" si="189"/>
        <v>0.24223255228149526</v>
      </c>
      <c r="AP167" s="5">
        <f t="shared" si="189"/>
        <v>0.23335130547955191</v>
      </c>
      <c r="AQ167" s="5">
        <f t="shared" si="189"/>
        <v>0.22479629568460099</v>
      </c>
      <c r="AR167" s="5">
        <f t="shared" si="189"/>
        <v>0.21655545123877126</v>
      </c>
      <c r="AS167" s="5">
        <f t="shared" si="189"/>
        <v>0.20861715951425683</v>
      </c>
      <c r="AT167" s="5">
        <f t="shared" si="189"/>
        <v>0.20097024779325348</v>
      </c>
      <c r="AU167" s="5">
        <f t="shared" si="189"/>
        <v>0.19360396514861292</v>
      </c>
      <c r="AV167" s="5">
        <f t="shared" si="189"/>
        <v>0.18650796525372318</v>
      </c>
      <c r="AW167" s="5">
        <f t="shared" si="189"/>
        <v>0.17967229005558732</v>
      </c>
      <c r="AX167" s="5">
        <f t="shared" si="189"/>
        <v>0.17308735425047928</v>
      </c>
      <c r="AY167" s="5">
        <f t="shared" si="189"/>
        <v>0.16674393050674224</v>
      </c>
      <c r="AZ167" s="5">
        <f t="shared" si="189"/>
        <v>0.16063313538417207</v>
      </c>
      <c r="BA167" s="5">
        <f t="shared" si="189"/>
        <v>0.15474641590394947</v>
      </c>
      <c r="BB167" s="5">
        <f t="shared" si="189"/>
        <v>0.14907553672722626</v>
      </c>
      <c r="BC167" s="5">
        <f t="shared" si="189"/>
        <v>0.14361256790424076</v>
      </c>
      <c r="BD167" s="5">
        <f t="shared" si="189"/>
        <v>0.13834987315923719</v>
      </c>
      <c r="BE167" s="5">
        <f t="shared" si="189"/>
        <v>0.13328009867953011</v>
      </c>
      <c r="BF167" s="5">
        <f t="shared" si="189"/>
        <v>0.12839616237979867</v>
      </c>
      <c r="BG167" s="5">
        <f t="shared" si="189"/>
        <v>0.12369124361515113</v>
      </c>
      <c r="BH167" s="5">
        <f t="shared" si="189"/>
        <v>0.11915877331869791</v>
      </c>
      <c r="BI167" s="5">
        <f t="shared" si="189"/>
        <v>0.11479242454132862</v>
      </c>
      <c r="BJ167" s="5">
        <f t="shared" si="189"/>
        <v>0.11058610337313869</v>
      </c>
      <c r="BK167" s="5">
        <f t="shared" si="189"/>
        <v>0.10653394022751489</v>
      </c>
      <c r="BL167" s="26">
        <f t="shared" si="177"/>
        <v>7.0030103986697317E-2</v>
      </c>
      <c r="BM167" s="26">
        <f t="shared" si="188"/>
        <v>7.0783781648605104E-2</v>
      </c>
      <c r="BN167" s="26">
        <f t="shared" si="188"/>
        <v>7.140961436566555E-2</v>
      </c>
      <c r="BO167" s="26">
        <f t="shared" si="188"/>
        <v>7.1929961730797395E-2</v>
      </c>
      <c r="BP167" s="26">
        <f t="shared" si="188"/>
        <v>7.2363170257146697E-2</v>
      </c>
      <c r="BQ167" s="26">
        <f t="shared" si="188"/>
        <v>7.2724309684410127E-2</v>
      </c>
      <c r="BR167" s="26">
        <f t="shared" si="188"/>
        <v>7.3025771648670981E-2</v>
      </c>
      <c r="BS167" s="26">
        <f t="shared" si="188"/>
        <v>7.3277756850475023E-2</v>
      </c>
      <c r="BT167" s="26">
        <f t="shared" si="188"/>
        <v>7.3488671827614316E-2</v>
      </c>
      <c r="BU167" s="26">
        <f t="shared" si="188"/>
        <v>7.3665452389011288E-2</v>
      </c>
      <c r="BV167" s="26">
        <f t="shared" si="188"/>
        <v>7.381382750212398E-2</v>
      </c>
      <c r="BW167" s="26">
        <f t="shared" si="188"/>
        <v>7.3938534794369987E-2</v>
      </c>
      <c r="BX167" s="26">
        <f t="shared" si="188"/>
        <v>7.4043496705568715E-2</v>
      </c>
      <c r="BY167" s="26">
        <f t="shared" si="188"/>
        <v>7.4131964614093271E-2</v>
      </c>
      <c r="BZ167" s="26">
        <f t="shared" si="188"/>
        <v>7.4206636874609933E-2</v>
      </c>
      <c r="CA167" s="26">
        <f t="shared" si="188"/>
        <v>7.4269755585929881E-2</v>
      </c>
      <c r="CB167" s="26">
        <f t="shared" si="188"/>
        <v>7.4323186002132571E-2</v>
      </c>
      <c r="CC167" s="26">
        <f t="shared" si="188"/>
        <v>7.4368481767348144E-2</v>
      </c>
      <c r="CD167" s="26">
        <f t="shared" si="188"/>
        <v>7.4406938561101144E-2</v>
      </c>
      <c r="CE167" s="26">
        <f t="shared" si="188"/>
        <v>7.4439638260106328E-2</v>
      </c>
      <c r="CF167" s="26">
        <f t="shared" si="188"/>
        <v>7.4467485332273764E-2</v>
      </c>
      <c r="CG167" s="26">
        <f t="shared" si="188"/>
        <v>7.4491236862023288E-2</v>
      </c>
      <c r="CH167" s="26">
        <f t="shared" si="188"/>
        <v>7.4511527348792184E-2</v>
      </c>
      <c r="CI167" s="26">
        <f t="shared" si="188"/>
        <v>7.4528889211528393E-2</v>
      </c>
      <c r="CJ167" s="26">
        <f t="shared" si="188"/>
        <v>7.4543769761852646E-2</v>
      </c>
      <c r="CK167" s="26">
        <f t="shared" si="188"/>
        <v>7.4556545270068733E-2</v>
      </c>
      <c r="CL167" s="26">
        <f t="shared" si="188"/>
        <v>7.4567532635334069E-2</v>
      </c>
      <c r="CM167" s="26">
        <f t="shared" si="188"/>
        <v>7.4576999079251277E-2</v>
      </c>
      <c r="CN167" s="26">
        <f t="shared" si="188"/>
        <v>7.4585170206999868E-2</v>
      </c>
      <c r="CO167" s="26">
        <f t="shared" si="188"/>
        <v>7.4592236718735272E-2</v>
      </c>
      <c r="CP167" s="26">
        <f t="shared" si="188"/>
        <v>7.4598360003779715E-2</v>
      </c>
      <c r="CQ167" s="26">
        <f t="shared" si="188"/>
        <v>7.4603676809037095E-2</v>
      </c>
      <c r="CR167" s="26">
        <f t="shared" si="188"/>
        <v>7.460830313939934E-2</v>
      </c>
      <c r="CS167" s="26">
        <f t="shared" si="188"/>
        <v>7.4612337520303579E-2</v>
      </c>
      <c r="CT167" s="26">
        <f t="shared" si="188"/>
        <v>7.4615863729937879E-2</v>
      </c>
      <c r="CU167" s="26">
        <f t="shared" si="188"/>
        <v>7.4618953089973156E-2</v>
      </c>
      <c r="CV167" s="26">
        <f t="shared" si="188"/>
        <v>7.4621666388383703E-2</v>
      </c>
      <c r="CW167" s="26">
        <f t="shared" si="188"/>
        <v>7.4624055495309718E-2</v>
      </c>
      <c r="CX167" s="26">
        <f t="shared" si="188"/>
        <v>7.46261647225233E-2</v>
      </c>
      <c r="CY167" s="26">
        <f t="shared" si="188"/>
        <v>7.4628031968485858E-2</v>
      </c>
      <c r="CZ167" s="26">
        <f t="shared" si="188"/>
        <v>7.4629689683903572E-2</v>
      </c>
      <c r="DA167" s="26">
        <f t="shared" si="188"/>
        <v>7.4631165686833881E-2</v>
      </c>
      <c r="DB167" s="26">
        <f t="shared" si="188"/>
        <v>7.4632483851550108E-2</v>
      </c>
      <c r="DC167" s="26">
        <f t="shared" si="188"/>
        <v>7.4633664691357571E-2</v>
      </c>
      <c r="DD167" s="26">
        <f t="shared" si="188"/>
        <v>7.4634725852223596E-2</v>
      </c>
      <c r="DE167" s="26">
        <f t="shared" si="188"/>
        <v>7.4635682531320136E-2</v>
      </c>
      <c r="DF167" s="26">
        <f t="shared" si="188"/>
        <v>7.4636547832278383E-2</v>
      </c>
      <c r="DG167" s="26">
        <f t="shared" si="188"/>
        <v>7.4637333067042552E-2</v>
      </c>
      <c r="DH167" s="26">
        <f t="shared" si="188"/>
        <v>7.4638048012616545E-2</v>
      </c>
      <c r="DI167" s="26">
        <f t="shared" si="188"/>
        <v>7.4638701129668111E-2</v>
      </c>
      <c r="DJ167" s="26">
        <f t="shared" si="188"/>
        <v>7.4639299748846005E-2</v>
      </c>
      <c r="DK167" s="26">
        <f t="shared" si="188"/>
        <v>7.4639850229737181E-2</v>
      </c>
      <c r="DL167" s="26">
        <f t="shared" si="188"/>
        <v>7.4640358096616607E-2</v>
      </c>
      <c r="DM167" s="26">
        <f t="shared" si="188"/>
        <v>7.4640828154490579E-2</v>
      </c>
      <c r="DN167" s="26">
        <f t="shared" si="188"/>
        <v>7.4641264588390183E-2</v>
      </c>
      <c r="DO167" s="26">
        <f t="shared" si="188"/>
        <v>7.4641671048414029E-2</v>
      </c>
      <c r="DP167" s="26">
        <f t="shared" si="188"/>
        <v>7.4642050722633774E-2</v>
      </c>
      <c r="DQ167" s="26">
        <f t="shared" si="188"/>
        <v>7.4642406399653388E-2</v>
      </c>
      <c r="DR167" s="26">
        <f t="shared" si="188"/>
        <v>7.4642740522340129E-2</v>
      </c>
      <c r="DS167" s="26">
        <f t="shared" si="188"/>
        <v>7.4643055234015293E-2</v>
      </c>
      <c r="DT167" s="6">
        <f>2*(100-(100*G167))/SUM($D167:G167)/100</f>
        <v>7.3185384462961689E-2</v>
      </c>
      <c r="DU167" s="6">
        <f>2*(100-(100*I167))/SUM($D167:I167)/100</f>
        <v>7.3964819742827079E-2</v>
      </c>
      <c r="DV167" s="6">
        <f>2*(100-(100*M167))/SUM($D167:M167)/100</f>
        <v>7.4866529319430372E-2</v>
      </c>
      <c r="DW167" s="6">
        <f>2*(100-(100*Q167))/SUM($D167:Q167)/100</f>
        <v>7.5304399796728261E-2</v>
      </c>
      <c r="DX167" s="6">
        <f>2*(100-(100*W167))/SUM($D167:W167)/100</f>
        <v>7.5595214808335365E-2</v>
      </c>
      <c r="DY167" s="7">
        <f>(DT167-'Data for assignment'!C157)^2</f>
        <v>2.2063640320400614E-6</v>
      </c>
      <c r="DZ167" s="7">
        <f>(DU167-'Data for assignment'!D157)^2</f>
        <v>7.013002583148463E-8</v>
      </c>
      <c r="EA167" s="7">
        <f>(DV167-'Data for assignment'!E157)^2</f>
        <v>2.6682297312229578E-6</v>
      </c>
      <c r="EB167" s="7">
        <f>(DW167-'Data for assignment'!F157)^2</f>
        <v>1.6773949216240901E-5</v>
      </c>
      <c r="EC167" s="7">
        <f>(DX167-'Data for assignment'!G157)^2</f>
        <v>2.1204092709250872E-5</v>
      </c>
    </row>
    <row r="168" spans="1:133" x14ac:dyDescent="0.3">
      <c r="A168" s="8">
        <v>33249</v>
      </c>
      <c r="B168" s="3">
        <v>6.7500000000000004E-2</v>
      </c>
      <c r="C168" s="4">
        <f t="shared" si="176"/>
        <v>6.7059909247319846E-2</v>
      </c>
      <c r="D168" s="5">
        <f t="shared" si="184"/>
        <v>0.96652845679474664</v>
      </c>
      <c r="E168" s="5">
        <f t="shared" si="184"/>
        <v>0.93336976415516293</v>
      </c>
      <c r="F168" s="5">
        <f t="shared" si="184"/>
        <v>0.90075369943938088</v>
      </c>
      <c r="G168" s="5">
        <f t="shared" si="184"/>
        <v>0.86884113942586283</v>
      </c>
      <c r="H168" s="5">
        <f t="shared" si="184"/>
        <v>0.83774109973208899</v>
      </c>
      <c r="I168" s="5">
        <f t="shared" si="184"/>
        <v>0.80752385202802923</v>
      </c>
      <c r="J168" s="5">
        <f t="shared" si="184"/>
        <v>0.7782309434762168</v>
      </c>
      <c r="K168" s="5">
        <f t="shared" si="184"/>
        <v>0.74988280141564045</v>
      </c>
      <c r="L168" s="5">
        <f t="shared" si="184"/>
        <v>0.72248447412673544</v>
      </c>
      <c r="M168" s="5">
        <f t="shared" si="184"/>
        <v>0.6960299436815427</v>
      </c>
      <c r="N168" s="5">
        <f t="shared" si="184"/>
        <v>0.67050535137263501</v>
      </c>
      <c r="O168" s="5">
        <f t="shared" si="184"/>
        <v>0.64589139899274151</v>
      </c>
      <c r="P168" s="5">
        <f t="shared" si="184"/>
        <v>0.62216512800355417</v>
      </c>
      <c r="Q168" s="5">
        <f t="shared" si="184"/>
        <v>0.5993012307439235</v>
      </c>
      <c r="R168" s="5">
        <f t="shared" si="184"/>
        <v>0.57727301075323645</v>
      </c>
      <c r="S168" s="5">
        <f t="shared" si="184"/>
        <v>0.55605308079953319</v>
      </c>
      <c r="T168" s="5">
        <f t="shared" si="183"/>
        <v>0.53561386544006906</v>
      </c>
      <c r="U168" s="5">
        <f t="shared" si="183"/>
        <v>0.51592795839130712</v>
      </c>
      <c r="V168" s="5">
        <f t="shared" si="183"/>
        <v>0.49696837244228126</v>
      </c>
      <c r="W168" s="5">
        <f t="shared" si="183"/>
        <v>0.47870871016672045</v>
      </c>
      <c r="X168" s="5">
        <f t="shared" si="189"/>
        <v>0.46112327654372037</v>
      </c>
      <c r="Y168" s="5">
        <f t="shared" si="189"/>
        <v>0.44418714922109731</v>
      </c>
      <c r="Z168" s="5">
        <f t="shared" si="189"/>
        <v>0.42787621811907328</v>
      </c>
      <c r="AA168" s="5">
        <f t="shared" si="189"/>
        <v>0.41216720304640331</v>
      </c>
      <c r="AB168" s="5">
        <f t="shared" si="189"/>
        <v>0.39703765573729427</v>
      </c>
      <c r="AC168" s="5">
        <f t="shared" si="189"/>
        <v>0.38246595102675779</v>
      </c>
      <c r="AD168" s="5">
        <f t="shared" si="189"/>
        <v>0.36843127062180664</v>
      </c>
      <c r="AE168" s="5">
        <f t="shared" si="189"/>
        <v>0.35491358198855255</v>
      </c>
      <c r="AF168" s="5">
        <f t="shared" si="189"/>
        <v>0.34189361417978048</v>
      </c>
      <c r="AG168" s="5">
        <f t="shared" si="189"/>
        <v>0.32935283191298625</v>
      </c>
      <c r="AH168" s="5">
        <f t="shared" si="189"/>
        <v>0.31727340882937044</v>
      </c>
      <c r="AI168" s="5">
        <f t="shared" si="189"/>
        <v>0.30563820058549435</v>
      </c>
      <c r="AJ168" s="5">
        <f t="shared" si="189"/>
        <v>0.29443071822545563</v>
      </c>
      <c r="AK168" s="5">
        <f t="shared" si="189"/>
        <v>0.28363510213321447</v>
      </c>
      <c r="AL168" s="5">
        <f t="shared" si="189"/>
        <v>0.2732360967576728</v>
      </c>
      <c r="AM168" s="5">
        <f t="shared" si="189"/>
        <v>0.26321902622649085</v>
      </c>
      <c r="AN168" s="5">
        <f t="shared" si="189"/>
        <v>0.25356977091037425</v>
      </c>
      <c r="AO168" s="5">
        <f t="shared" si="189"/>
        <v>0.24427474496170865</v>
      </c>
      <c r="AP168" s="5">
        <f t="shared" si="189"/>
        <v>0.23532087482549793</v>
      </c>
      <c r="AQ168" s="5">
        <f t="shared" si="189"/>
        <v>0.22669557870329468</v>
      </c>
      <c r="AR168" s="5">
        <f t="shared" si="189"/>
        <v>0.21838674693976218</v>
      </c>
      <c r="AS168" s="5">
        <f t="shared" si="189"/>
        <v>0.21038272329487737</v>
      </c>
      <c r="AT168" s="5">
        <f t="shared" si="189"/>
        <v>0.20267228706127011</v>
      </c>
      <c r="AU168" s="5">
        <f t="shared" si="189"/>
        <v>0.19524463598482761</v>
      </c>
      <c r="AV168" s="5">
        <f t="shared" si="189"/>
        <v>0.18808936994678621</v>
      </c>
      <c r="AW168" s="5">
        <f t="shared" si="189"/>
        <v>0.18119647536657374</v>
      </c>
      <c r="AX168" s="5">
        <f t="shared" si="189"/>
        <v>0.17455631028631005</v>
      </c>
      <c r="AY168" s="5">
        <f t="shared" si="189"/>
        <v>0.16815959009985537</v>
      </c>
      <c r="AZ168" s="5">
        <f t="shared" si="189"/>
        <v>0.16199737389144681</v>
      </c>
      <c r="BA168" s="5">
        <f t="shared" si="189"/>
        <v>0.15606105135116446</v>
      </c>
      <c r="BB168" s="5">
        <f t="shared" si="189"/>
        <v>0.15034233023663185</v>
      </c>
      <c r="BC168" s="5">
        <f t="shared" si="189"/>
        <v>0.1448332243524415</v>
      </c>
      <c r="BD168" s="5">
        <f t="shared" si="189"/>
        <v>0.13952604202076488</v>
      </c>
      <c r="BE168" s="5">
        <f t="shared" si="189"/>
        <v>0.13441337501844777</v>
      </c>
      <c r="BF168" s="5">
        <f t="shared" si="189"/>
        <v>0.1294880879575975</v>
      </c>
      <c r="BG168" s="5">
        <f t="shared" si="189"/>
        <v>0.12474330808823776</v>
      </c>
      <c r="BH168" s="5">
        <f t="shared" si="189"/>
        <v>0.12017241550304905</v>
      </c>
      <c r="BI168" s="5">
        <f t="shared" si="189"/>
        <v>0.11576903372552744</v>
      </c>
      <c r="BJ168" s="5">
        <f t="shared" si="189"/>
        <v>0.11152702066409634</v>
      </c>
      <c r="BK168" s="5">
        <f t="shared" si="189"/>
        <v>0.10744045991580388</v>
      </c>
      <c r="BL168" s="26">
        <f t="shared" si="177"/>
        <v>6.8089075254515463E-2</v>
      </c>
      <c r="BM168" s="26">
        <f t="shared" si="188"/>
        <v>6.8953839225331257E-2</v>
      </c>
      <c r="BN168" s="26">
        <f t="shared" si="188"/>
        <v>6.9682281531148027E-2</v>
      </c>
      <c r="BO168" s="26">
        <f t="shared" si="188"/>
        <v>7.029748945701321E-2</v>
      </c>
      <c r="BP168" s="26">
        <f t="shared" si="188"/>
        <v>7.081847057414814E-2</v>
      </c>
      <c r="BQ168" s="26">
        <f t="shared" si="188"/>
        <v>7.1260895402120161E-2</v>
      </c>
      <c r="BR168" s="26">
        <f t="shared" si="188"/>
        <v>7.163770181095723E-2</v>
      </c>
      <c r="BS168" s="26">
        <f t="shared" si="188"/>
        <v>7.1959587360384936E-2</v>
      </c>
      <c r="BT168" s="26">
        <f t="shared" si="188"/>
        <v>7.2235410738752878E-2</v>
      </c>
      <c r="BU168" s="26">
        <f t="shared" si="188"/>
        <v>7.2472519408441571E-2</v>
      </c>
      <c r="BV168" s="26">
        <f t="shared" si="188"/>
        <v>7.2677017295456781E-2</v>
      </c>
      <c r="BW168" s="26">
        <f t="shared" si="188"/>
        <v>7.2853983724407351E-2</v>
      </c>
      <c r="BX168" s="26">
        <f t="shared" si="188"/>
        <v>7.3007652672447243E-2</v>
      </c>
      <c r="BY168" s="26">
        <f t="shared" si="188"/>
        <v>7.3141559697760761E-2</v>
      </c>
      <c r="BZ168" s="26">
        <f t="shared" si="188"/>
        <v>7.3258662510038972E-2</v>
      </c>
      <c r="CA168" s="26">
        <f t="shared" si="188"/>
        <v>7.3361440028065897E-2</v>
      </c>
      <c r="CB168" s="26">
        <f t="shared" si="188"/>
        <v>7.345197386149406E-2</v>
      </c>
      <c r="CC168" s="26">
        <f t="shared" si="188"/>
        <v>7.3532015418716762E-2</v>
      </c>
      <c r="CD168" s="26">
        <f t="shared" si="188"/>
        <v>7.3603041247103582E-2</v>
      </c>
      <c r="CE168" s="26">
        <f t="shared" si="188"/>
        <v>7.3666298728917057E-2</v>
      </c>
      <c r="CF168" s="26">
        <f t="shared" si="188"/>
        <v>7.3722843864355667E-2</v>
      </c>
      <c r="CG168" s="26">
        <f t="shared" si="188"/>
        <v>7.3773572554946959E-2</v>
      </c>
      <c r="CH168" s="26">
        <f t="shared" ref="BM168:DS172" si="190">-(LN(CH$7)/CH$6)+(CH$8/CH$6)*$C168</f>
        <v>7.3819246541894201E-2</v>
      </c>
      <c r="CI168" s="26">
        <f t="shared" si="190"/>
        <v>7.3860514943625055E-2</v>
      </c>
      <c r="CJ168" s="26">
        <f t="shared" si="190"/>
        <v>7.3897932165546326E-2</v>
      </c>
      <c r="CK168" s="26">
        <f t="shared" si="190"/>
        <v>7.3931972815484387E-2</v>
      </c>
      <c r="CL168" s="26">
        <f t="shared" si="190"/>
        <v>7.3963044144505094E-2</v>
      </c>
      <c r="CM168" s="26">
        <f t="shared" si="190"/>
        <v>7.3991496439930193E-2</v>
      </c>
      <c r="CN168" s="26">
        <f t="shared" si="190"/>
        <v>7.4017631721482485E-2</v>
      </c>
      <c r="CO168" s="26">
        <f t="shared" si="190"/>
        <v>7.4041711029431773E-2</v>
      </c>
      <c r="CP168" s="26">
        <f t="shared" si="190"/>
        <v>7.4063960542809115E-2</v>
      </c>
      <c r="CQ168" s="26">
        <f t="shared" si="190"/>
        <v>7.4084576724123469E-2</v>
      </c>
      <c r="CR168" s="26">
        <f t="shared" si="190"/>
        <v>7.4103730652861827E-2</v>
      </c>
      <c r="CS168" s="26">
        <f t="shared" si="190"/>
        <v>7.4121571682007462E-2</v>
      </c>
      <c r="CT168" s="26">
        <f t="shared" si="190"/>
        <v>7.4138230528753832E-2</v>
      </c>
      <c r="CU168" s="26">
        <f t="shared" si="190"/>
        <v>7.4153821891614624E-2</v>
      </c>
      <c r="CV168" s="26">
        <f t="shared" si="190"/>
        <v>7.4168446670495367E-2</v>
      </c>
      <c r="CW168" s="26">
        <f t="shared" si="190"/>
        <v>7.4182193853392878E-2</v>
      </c>
      <c r="CX168" s="26">
        <f t="shared" si="190"/>
        <v>7.4195142122736493E-2</v>
      </c>
      <c r="CY168" s="26">
        <f t="shared" si="190"/>
        <v>7.4207361225576446E-2</v>
      </c>
      <c r="CZ168" s="26">
        <f t="shared" si="190"/>
        <v>7.4218913144531287E-2</v>
      </c>
      <c r="DA168" s="26">
        <f t="shared" si="190"/>
        <v>7.4229853100361565E-2</v>
      </c>
      <c r="DB168" s="26">
        <f t="shared" si="190"/>
        <v>7.4240230412018424E-2</v>
      </c>
      <c r="DC168" s="26">
        <f t="shared" si="190"/>
        <v>7.4250089235846251E-2</v>
      </c>
      <c r="DD168" s="26">
        <f t="shared" si="190"/>
        <v>7.4259469202147363E-2</v>
      </c>
      <c r="DE168" s="26">
        <f t="shared" si="190"/>
        <v>7.4268405964425799E-2</v>
      </c>
      <c r="DF168" s="26">
        <f t="shared" si="190"/>
        <v>7.4276931674213495E-2</v>
      </c>
      <c r="DG168" s="26">
        <f t="shared" si="190"/>
        <v>7.4285075392366423E-2</v>
      </c>
      <c r="DH168" s="26">
        <f t="shared" si="190"/>
        <v>7.4292863446031435E-2</v>
      </c>
      <c r="DI168" s="26">
        <f t="shared" si="190"/>
        <v>7.4300319739070586E-2</v>
      </c>
      <c r="DJ168" s="26">
        <f t="shared" si="190"/>
        <v>7.4307466022544538E-2</v>
      </c>
      <c r="DK168" s="26">
        <f t="shared" si="190"/>
        <v>7.4314322130859006E-2</v>
      </c>
      <c r="DL168" s="26">
        <f t="shared" si="190"/>
        <v>7.4320906188341057E-2</v>
      </c>
      <c r="DM168" s="26">
        <f t="shared" si="190"/>
        <v>7.4327234790304411E-2</v>
      </c>
      <c r="DN168" s="26">
        <f t="shared" si="190"/>
        <v>7.4333323162066561E-2</v>
      </c>
      <c r="DO168" s="26">
        <f t="shared" si="190"/>
        <v>7.4339185298877869E-2</v>
      </c>
      <c r="DP168" s="26">
        <f t="shared" si="190"/>
        <v>7.4344834089294182E-2</v>
      </c>
      <c r="DQ168" s="26">
        <f t="shared" si="190"/>
        <v>7.4350281424164805E-2</v>
      </c>
      <c r="DR168" s="26">
        <f t="shared" si="190"/>
        <v>7.4355538293099599E-2</v>
      </c>
      <c r="DS168" s="26">
        <f t="shared" si="190"/>
        <v>7.4360614870018493E-2</v>
      </c>
      <c r="DT168" s="6">
        <f>2*(100-(100*G168))/SUM($D168:G168)/100</f>
        <v>7.1486092730609588E-2</v>
      </c>
      <c r="DU168" s="6">
        <f>2*(100-(100*I168))/SUM($D168:I168)/100</f>
        <v>7.2430822834367067E-2</v>
      </c>
      <c r="DV168" s="6">
        <f>2*(100-(100*M168))/SUM($D168:M168)/100</f>
        <v>7.3588148503448469E-2</v>
      </c>
      <c r="DW168" s="6">
        <f>2*(100-(100*Q168))/SUM($D168:Q168)/100</f>
        <v>7.4208634089490605E-2</v>
      </c>
      <c r="DX168" s="6">
        <f>2*(100-(100*W168))/SUM($D168:W168)/100</f>
        <v>7.4684666453651294E-2</v>
      </c>
      <c r="DY168" s="7">
        <f>(DT168-'Data for assignment'!C158)^2</f>
        <v>7.4121304502753013E-9</v>
      </c>
      <c r="DZ168" s="7">
        <f>(DU168-'Data for assignment'!D158)^2</f>
        <v>2.4623201154991221E-6</v>
      </c>
      <c r="EA168" s="7">
        <f>(DV168-'Data for assignment'!E158)^2</f>
        <v>1.8592063328313646E-5</v>
      </c>
      <c r="EB168" s="7">
        <f>(DW168-'Data for assignment'!F158)^2</f>
        <v>4.0849609332964912E-5</v>
      </c>
      <c r="EC168" s="7">
        <f>(DX168-'Data for assignment'!G158)^2</f>
        <v>5.3514075633004616E-5</v>
      </c>
    </row>
    <row r="169" spans="1:133" x14ac:dyDescent="0.3">
      <c r="A169" s="8">
        <v>33256</v>
      </c>
      <c r="B169" s="3">
        <v>6.8000002000000004E-2</v>
      </c>
      <c r="C169" s="4">
        <f t="shared" si="176"/>
        <v>6.7575260108158897E-2</v>
      </c>
      <c r="D169" s="5">
        <f t="shared" si="184"/>
        <v>0.96629397663115801</v>
      </c>
      <c r="E169" s="5">
        <f t="shared" si="184"/>
        <v>0.93294285644813701</v>
      </c>
      <c r="F169" s="5">
        <f t="shared" si="184"/>
        <v>0.90017042241187406</v>
      </c>
      <c r="G169" s="5">
        <f t="shared" si="184"/>
        <v>0.86813224569788749</v>
      </c>
      <c r="H169" s="5">
        <f t="shared" si="184"/>
        <v>0.83693269947578142</v>
      </c>
      <c r="I169" s="5">
        <f t="shared" si="184"/>
        <v>0.80663802735726631</v>
      </c>
      <c r="J169" s="5">
        <f t="shared" si="184"/>
        <v>0.77728630349366479</v>
      </c>
      <c r="K169" s="5">
        <f t="shared" si="184"/>
        <v>0.74889497505088232</v>
      </c>
      <c r="L169" s="5">
        <f t="shared" si="184"/>
        <v>0.7214665424176423</v>
      </c>
      <c r="M169" s="5">
        <f t="shared" si="184"/>
        <v>0.69499281560917614</v>
      </c>
      <c r="N169" s="5">
        <f t="shared" si="184"/>
        <v>0.66945808852049227</v>
      </c>
      <c r="O169" s="5">
        <f t="shared" si="184"/>
        <v>0.64484149466915253</v>
      </c>
      <c r="P169" s="5">
        <f t="shared" si="184"/>
        <v>0.62111874637024789</v>
      </c>
      <c r="Q169" s="5">
        <f t="shared" si="184"/>
        <v>0.59826341114431636</v>
      </c>
      <c r="R169" s="5">
        <f t="shared" si="184"/>
        <v>0.57624784196228207</v>
      </c>
      <c r="S169" s="5">
        <f t="shared" si="184"/>
        <v>0.55504384940295104</v>
      </c>
      <c r="T169" s="5">
        <f t="shared" si="183"/>
        <v>0.53462318204118242</v>
      </c>
      <c r="U169" s="5">
        <f t="shared" si="183"/>
        <v>0.51495786486421979</v>
      </c>
      <c r="V169" s="5">
        <f t="shared" si="183"/>
        <v>0.49602043301323828</v>
      </c>
      <c r="W169" s="5">
        <f t="shared" si="183"/>
        <v>0.47778408871579803</v>
      </c>
      <c r="X169" s="5">
        <f t="shared" si="189"/>
        <v>0.46022280217639733</v>
      </c>
      <c r="Y169" s="5">
        <f t="shared" si="189"/>
        <v>0.44331137186114239</v>
      </c>
      <c r="Z169" s="5">
        <f t="shared" si="189"/>
        <v>0.42702545561663835</v>
      </c>
      <c r="AA169" s="5">
        <f t="shared" si="189"/>
        <v>0.41134158107388274</v>
      </c>
      <c r="AB169" s="5">
        <f t="shared" si="189"/>
        <v>0.39623714155600886</v>
      </c>
      <c r="AC169" s="5">
        <f t="shared" si="189"/>
        <v>0.38169038204570088</v>
      </c>
      <c r="AD169" s="5">
        <f t="shared" si="189"/>
        <v>0.36768037853176488</v>
      </c>
      <c r="AE169" s="5">
        <f t="shared" si="189"/>
        <v>0.35418701313750739</v>
      </c>
      <c r="AF169" s="5">
        <f t="shared" si="189"/>
        <v>0.34119094675563738</v>
      </c>
      <c r="AG169" s="5">
        <f t="shared" si="189"/>
        <v>0.32867359041479249</v>
      </c>
      <c r="AH169" s="5">
        <f t="shared" si="189"/>
        <v>0.31661707623604152</v>
      </c>
      <c r="AI169" s="5">
        <f t="shared" si="189"/>
        <v>0.30500422856977294</v>
      </c>
      <c r="AJ169" s="5">
        <f t="shared" si="189"/>
        <v>0.29381853570873723</v>
      </c>
      <c r="AK169" s="5">
        <f t="shared" si="189"/>
        <v>0.28304412243261318</v>
      </c>
      <c r="AL169" s="5">
        <f t="shared" si="189"/>
        <v>0.27266572353908064</v>
      </c>
      <c r="AM169" s="5">
        <f t="shared" si="189"/>
        <v>0.2626686584454051</v>
      </c>
      <c r="AN169" s="5">
        <f t="shared" si="189"/>
        <v>0.25303880689508024</v>
      </c>
      <c r="AO169" s="5">
        <f t="shared" si="189"/>
        <v>0.24376258577028437</v>
      </c>
      <c r="AP169" s="5">
        <f t="shared" si="189"/>
        <v>0.23482692698844307</v>
      </c>
      <c r="AQ169" s="5">
        <f t="shared" si="189"/>
        <v>0.2262192564468585</v>
      </c>
      <c r="AR169" s="5">
        <f t="shared" si="189"/>
        <v>0.21792747397081144</v>
      </c>
      <c r="AS169" s="5">
        <f t="shared" si="189"/>
        <v>0.20993993421603496</v>
      </c>
      <c r="AT169" s="5">
        <f t="shared" si="189"/>
        <v>0.20224542847474689</v>
      </c>
      <c r="AU169" s="5">
        <f t="shared" si="189"/>
        <v>0.19483316733459713</v>
      </c>
      <c r="AV169" s="5">
        <f t="shared" si="189"/>
        <v>0.18769276414128425</v>
      </c>
      <c r="AW169" s="5">
        <f t="shared" si="189"/>
        <v>0.1808142192177469</v>
      </c>
      <c r="AX169" s="5">
        <f t="shared" si="189"/>
        <v>0.17418790479542628</v>
      </c>
      <c r="AY169" s="5">
        <f t="shared" si="189"/>
        <v>0.16780455061588215</v>
      </c>
      <c r="AZ169" s="5">
        <f t="shared" si="189"/>
        <v>0.16165523016388045</v>
      </c>
      <c r="BA169" s="5">
        <f t="shared" si="189"/>
        <v>0.15573134749585593</v>
      </c>
      <c r="BB169" s="5">
        <f t="shared" si="189"/>
        <v>0.15002462463031216</v>
      </c>
      <c r="BC169" s="5">
        <f t="shared" si="189"/>
        <v>0.14452708946923218</v>
      </c>
      <c r="BD169" s="5">
        <f t="shared" si="189"/>
        <v>0.1392310642218999</v>
      </c>
      <c r="BE169" s="5">
        <f t="shared" si="189"/>
        <v>0.13412915430468339</v>
      </c>
      <c r="BF169" s="5">
        <f t="shared" si="189"/>
        <v>0.12921423769229612</v>
      </c>
      <c r="BG169" s="5">
        <f t="shared" si="189"/>
        <v>0.12447945469784637</v>
      </c>
      <c r="BH169" s="5">
        <f t="shared" si="189"/>
        <v>0.11991819816061493</v>
      </c>
      <c r="BI169" s="5">
        <f t="shared" si="189"/>
        <v>0.11552410402198</v>
      </c>
      <c r="BJ169" s="5">
        <f t="shared" si="189"/>
        <v>0.11129104227124588</v>
      </c>
      <c r="BK169" s="5">
        <f t="shared" si="189"/>
        <v>0.10721310824434858</v>
      </c>
      <c r="BL169" s="26">
        <f t="shared" si="177"/>
        <v>6.8574334863849257E-2</v>
      </c>
      <c r="BM169" s="26">
        <f t="shared" si="190"/>
        <v>6.941132711858003E-2</v>
      </c>
      <c r="BN169" s="26">
        <f t="shared" si="190"/>
        <v>7.0114116898945616E-2</v>
      </c>
      <c r="BO169" s="26">
        <f t="shared" si="190"/>
        <v>7.0705609566051639E-2</v>
      </c>
      <c r="BP169" s="26">
        <f t="shared" si="190"/>
        <v>7.1204647425774314E-2</v>
      </c>
      <c r="BQ169" s="26">
        <f t="shared" si="190"/>
        <v>7.1626750801962333E-2</v>
      </c>
      <c r="BR169" s="26">
        <f t="shared" si="190"/>
        <v>7.1984721005474706E-2</v>
      </c>
      <c r="BS169" s="26">
        <f t="shared" si="190"/>
        <v>7.2289131380620958E-2</v>
      </c>
      <c r="BT169" s="26">
        <f t="shared" si="190"/>
        <v>7.2548727577546157E-2</v>
      </c>
      <c r="BU169" s="26">
        <f t="shared" si="190"/>
        <v>7.2770754144751704E-2</v>
      </c>
      <c r="BV169" s="26">
        <f t="shared" si="190"/>
        <v>7.2961221268137755E-2</v>
      </c>
      <c r="BW169" s="26">
        <f t="shared" si="190"/>
        <v>7.3125122847588195E-2</v>
      </c>
      <c r="BX169" s="26">
        <f t="shared" si="190"/>
        <v>7.3266614975533953E-2</v>
      </c>
      <c r="BY169" s="26">
        <f t="shared" si="190"/>
        <v>7.3389162164851265E-2</v>
      </c>
      <c r="BZ169" s="26">
        <f t="shared" si="190"/>
        <v>7.3495657286150845E-2</v>
      </c>
      <c r="CA169" s="26">
        <f t="shared" si="190"/>
        <v>7.3588520052927472E-2</v>
      </c>
      <c r="CB169" s="26">
        <f t="shared" si="190"/>
        <v>7.3669777985669954E-2</v>
      </c>
      <c r="CC169" s="26">
        <f t="shared" si="190"/>
        <v>7.3741133051458602E-2</v>
      </c>
      <c r="CD169" s="26">
        <f t="shared" si="190"/>
        <v>7.3804016580475612E-2</v>
      </c>
      <c r="CE169" s="26">
        <f t="shared" si="190"/>
        <v>7.385963457838976E-2</v>
      </c>
      <c r="CF169" s="26">
        <f t="shared" si="190"/>
        <v>7.3909005162137956E-2</v>
      </c>
      <c r="CG169" s="26">
        <f t="shared" si="190"/>
        <v>7.3952989528797322E-2</v>
      </c>
      <c r="CH169" s="26">
        <f t="shared" si="190"/>
        <v>7.399231760897057E-2</v>
      </c>
      <c r="CI169" s="26">
        <f t="shared" si="190"/>
        <v>7.4027609346069556E-2</v>
      </c>
      <c r="CJ169" s="26">
        <f t="shared" si="190"/>
        <v>7.4059392371920704E-2</v>
      </c>
      <c r="CK169" s="26">
        <f t="shared" si="190"/>
        <v>7.408811670984683E-2</v>
      </c>
      <c r="CL169" s="26">
        <f t="shared" si="190"/>
        <v>7.4114167022823696E-2</v>
      </c>
      <c r="CM169" s="26">
        <f t="shared" si="190"/>
        <v>7.4137872831639487E-2</v>
      </c>
      <c r="CN169" s="26">
        <f t="shared" si="190"/>
        <v>7.4159517052285642E-2</v>
      </c>
      <c r="CO169" s="26">
        <f t="shared" si="190"/>
        <v>7.4179343139915449E-2</v>
      </c>
      <c r="CP169" s="26">
        <f t="shared" si="190"/>
        <v>7.4197561076051757E-2</v>
      </c>
      <c r="CQ169" s="26">
        <f t="shared" si="190"/>
        <v>7.4214352394227634E-2</v>
      </c>
      <c r="CR169" s="26">
        <f t="shared" si="190"/>
        <v>7.4229874405212448E-2</v>
      </c>
      <c r="CS169" s="26">
        <f t="shared" si="190"/>
        <v>7.4244263755039397E-2</v>
      </c>
      <c r="CT169" s="26">
        <f t="shared" si="190"/>
        <v>7.425763942609194E-2</v>
      </c>
      <c r="CU169" s="26">
        <f t="shared" si="190"/>
        <v>7.4270105272618833E-2</v>
      </c>
      <c r="CV169" s="26">
        <f t="shared" si="190"/>
        <v>7.4281752166492659E-2</v>
      </c>
      <c r="CW169" s="26">
        <f t="shared" si="190"/>
        <v>7.4292659816199702E-2</v>
      </c>
      <c r="CX169" s="26">
        <f t="shared" si="190"/>
        <v>7.4302898311461987E-2</v>
      </c>
      <c r="CY169" s="26">
        <f t="shared" si="190"/>
        <v>7.4312529437142755E-2</v>
      </c>
      <c r="CZ169" s="26">
        <f t="shared" si="190"/>
        <v>7.4321607792845551E-2</v>
      </c>
      <c r="DA169" s="26">
        <f t="shared" si="190"/>
        <v>7.4330181748620883E-2</v>
      </c>
      <c r="DB169" s="26">
        <f t="shared" si="190"/>
        <v>7.4338294262218635E-2</v>
      </c>
      <c r="DC169" s="26">
        <f t="shared" si="190"/>
        <v>7.4345983579193878E-2</v>
      </c>
      <c r="DD169" s="26">
        <f t="shared" si="190"/>
        <v>7.4353283833737696E-2</v>
      </c>
      <c r="DE169" s="26">
        <f t="shared" si="190"/>
        <v>7.4360225565245561E-2</v>
      </c>
      <c r="DF169" s="26">
        <f t="shared" si="190"/>
        <v>7.4366836163250363E-2</v>
      </c>
      <c r="DG169" s="26">
        <f t="shared" si="190"/>
        <v>7.4373140251357994E-2</v>
      </c>
      <c r="DH169" s="26">
        <f t="shared" si="190"/>
        <v>7.4379160019158855E-2</v>
      </c>
      <c r="DI169" s="26">
        <f t="shared" si="190"/>
        <v>7.4384915509697142E-2</v>
      </c>
      <c r="DJ169" s="26">
        <f t="shared" si="190"/>
        <v>7.439042486891248E-2</v>
      </c>
      <c r="DK169" s="26">
        <f t="shared" si="190"/>
        <v>7.4395704562489076E-2</v>
      </c>
      <c r="DL169" s="26">
        <f t="shared" si="190"/>
        <v>7.440076956472523E-2</v>
      </c>
      <c r="DM169" s="26">
        <f t="shared" si="190"/>
        <v>7.4405633523343048E-2</v>
      </c>
      <c r="DN169" s="26">
        <f t="shared" si="190"/>
        <v>7.441030890357464E-2</v>
      </c>
      <c r="DO169" s="26">
        <f t="shared" si="190"/>
        <v>7.4414807114369472E-2</v>
      </c>
      <c r="DP169" s="26">
        <f t="shared" si="190"/>
        <v>7.4419138619150255E-2</v>
      </c>
      <c r="DQ169" s="26">
        <f t="shared" si="190"/>
        <v>7.4423313033193536E-2</v>
      </c>
      <c r="DR169" s="26">
        <f t="shared" si="190"/>
        <v>7.4427339209412871E-2</v>
      </c>
      <c r="DS169" s="26">
        <f t="shared" si="190"/>
        <v>7.4431225314068511E-2</v>
      </c>
      <c r="DT169" s="6">
        <f>2*(100-(100*G169))/SUM($D169:G169)/100</f>
        <v>7.191074793297228E-2</v>
      </c>
      <c r="DU169" s="6">
        <f>2*(100-(100*I169))/SUM($D169:I169)/100</f>
        <v>7.2814144064467304E-2</v>
      </c>
      <c r="DV169" s="6">
        <f>2*(100-(100*M169))/SUM($D169:M169)/100</f>
        <v>7.3907533531022487E-2</v>
      </c>
      <c r="DW169" s="6">
        <f>2*(100-(100*Q169))/SUM($D169:Q169)/100</f>
        <v>7.448233579849052E-2</v>
      </c>
      <c r="DX169" s="6">
        <f>2*(100-(100*W169))/SUM($D169:W169)/100</f>
        <v>7.4912035026208634E-2</v>
      </c>
      <c r="DY169" s="7">
        <f>(DT169-'Data for assignment'!C159)^2</f>
        <v>2.6086447253231663E-7</v>
      </c>
      <c r="DZ169" s="7">
        <f>(DU169-'Data for assignment'!D159)^2</f>
        <v>9.7191389733792642E-7</v>
      </c>
      <c r="EA169" s="7">
        <f>(DV169-'Data for assignment'!E159)^2</f>
        <v>8.3663507042973314E-6</v>
      </c>
      <c r="EB169" s="7">
        <f>(DW169-'Data for assignment'!F159)^2</f>
        <v>2.2256364953533534E-5</v>
      </c>
      <c r="EC169" s="7">
        <f>(DX169-'Data for assignment'!G159)^2</f>
        <v>2.9030134231021726E-5</v>
      </c>
    </row>
    <row r="170" spans="1:133" x14ac:dyDescent="0.3">
      <c r="A170" s="8">
        <v>33263</v>
      </c>
      <c r="B170" s="3">
        <v>6.5999999000000004E-2</v>
      </c>
      <c r="C170" s="4">
        <f t="shared" si="176"/>
        <v>6.5513861818290692E-2</v>
      </c>
      <c r="D170" s="5">
        <f t="shared" si="184"/>
        <v>0.96723223638663192</v>
      </c>
      <c r="E170" s="5">
        <f t="shared" si="184"/>
        <v>0.93465165545667794</v>
      </c>
      <c r="F170" s="5">
        <f t="shared" si="184"/>
        <v>0.90250579330685121</v>
      </c>
      <c r="G170" s="5">
        <f t="shared" si="184"/>
        <v>0.87097128857443395</v>
      </c>
      <c r="H170" s="5">
        <f t="shared" si="184"/>
        <v>0.84017098045048233</v>
      </c>
      <c r="I170" s="5">
        <f t="shared" si="184"/>
        <v>0.81018715813212028</v>
      </c>
      <c r="J170" s="5">
        <f t="shared" si="184"/>
        <v>0.78107174767431065</v>
      </c>
      <c r="K170" s="5">
        <f t="shared" si="184"/>
        <v>0.75285409538916426</v>
      </c>
      <c r="L170" s="5">
        <f t="shared" si="184"/>
        <v>0.72554688445519655</v>
      </c>
      <c r="M170" s="5">
        <f t="shared" si="184"/>
        <v>0.6991506128654017</v>
      </c>
      <c r="N170" s="5">
        <f t="shared" si="184"/>
        <v>0.67365696933153674</v>
      </c>
      <c r="O170" s="5">
        <f t="shared" si="184"/>
        <v>0.64905136900734106</v>
      </c>
      <c r="P170" s="5">
        <f t="shared" si="184"/>
        <v>0.62531485112369578</v>
      </c>
      <c r="Q170" s="5">
        <f t="shared" si="184"/>
        <v>0.60242549355859698</v>
      </c>
      <c r="R170" s="5">
        <f t="shared" si="184"/>
        <v>0.58035946270141736</v>
      </c>
      <c r="S170" s="5">
        <f t="shared" ref="S170:BK185" si="191">S$7*EXP(-S$8*$C170)</f>
        <v>0.55909178864546072</v>
      </c>
      <c r="T170" s="5">
        <f t="shared" si="191"/>
        <v>0.53859693399329733</v>
      </c>
      <c r="U170" s="5">
        <f t="shared" si="191"/>
        <v>0.51884920793764122</v>
      </c>
      <c r="V170" s="5">
        <f t="shared" si="191"/>
        <v>0.49982306462400689</v>
      </c>
      <c r="W170" s="5">
        <f t="shared" si="191"/>
        <v>0.48149331519193284</v>
      </c>
      <c r="X170" s="5">
        <f t="shared" si="191"/>
        <v>0.4638352756125117</v>
      </c>
      <c r="Y170" s="5">
        <f t="shared" si="191"/>
        <v>0.44682486693667517</v>
      </c>
      <c r="Z170" s="5">
        <f t="shared" si="191"/>
        <v>0.43043868041468525</v>
      </c>
      <c r="AA170" s="5">
        <f t="shared" si="191"/>
        <v>0.41465401681618025</v>
      </c>
      <c r="AB170" s="5">
        <f t="shared" si="191"/>
        <v>0.39944890692308838</v>
      </c>
      <c r="AC170" s="5">
        <f t="shared" si="191"/>
        <v>0.38480211839555434</v>
      </c>
      <c r="AD170" s="5">
        <f t="shared" si="191"/>
        <v>0.37069315288022875</v>
      </c>
      <c r="AE170" s="5">
        <f t="shared" si="191"/>
        <v>0.35710223623215454</v>
      </c>
      <c r="AF170" s="5">
        <f t="shared" si="191"/>
        <v>0.34401030397389448</v>
      </c>
      <c r="AG170" s="5">
        <f t="shared" si="191"/>
        <v>0.33139898355640979</v>
      </c>
      <c r="AH170" s="5">
        <f t="shared" si="191"/>
        <v>0.31925057456870287</v>
      </c>
      <c r="AI170" s="5">
        <f t="shared" si="191"/>
        <v>0.30754802773207973</v>
      </c>
      <c r="AJ170" s="5">
        <f t="shared" si="191"/>
        <v>0.29627492328348715</v>
      </c>
      <c r="AK170" s="5">
        <f t="shared" si="191"/>
        <v>0.28541544918073009</v>
      </c>
      <c r="AL170" s="5">
        <f t="shared" si="191"/>
        <v>0.27495437943542539</v>
      </c>
      <c r="AM170" s="5">
        <f t="shared" si="191"/>
        <v>0.2648770527860031</v>
      </c>
      <c r="AN170" s="5">
        <f t="shared" si="191"/>
        <v>0.25516935185442835</v>
      </c>
      <c r="AO170" s="5">
        <f t="shared" si="191"/>
        <v>0.24581768288022848</v>
      </c>
      <c r="AP170" s="5">
        <f t="shared" si="191"/>
        <v>0.23680895608909719</v>
      </c>
      <c r="AQ170" s="5">
        <f t="shared" si="191"/>
        <v>0.22813056672723711</v>
      </c>
      <c r="AR170" s="5">
        <f t="shared" si="191"/>
        <v>0.21977037677404049</v>
      </c>
      <c r="AS170" s="5">
        <f t="shared" si="191"/>
        <v>0.21171669733268247</v>
      </c>
      <c r="AT170" s="5">
        <f t="shared" si="191"/>
        <v>0.20395827168925054</v>
      </c>
      <c r="AU170" s="5">
        <f t="shared" si="191"/>
        <v>0.19648425902503841</v>
      </c>
      <c r="AV170" s="5">
        <f t="shared" si="191"/>
        <v>0.18928421876278831</v>
      </c>
      <c r="AW170" s="5">
        <f t="shared" si="191"/>
        <v>0.18234809552535503</v>
      </c>
      <c r="AX170" s="5">
        <f t="shared" si="191"/>
        <v>0.17566620468405394</v>
      </c>
      <c r="AY170" s="5">
        <f t="shared" si="191"/>
        <v>0.16922921847350861</v>
      </c>
      <c r="AZ170" s="5">
        <f t="shared" si="191"/>
        <v>0.16302815264989434</v>
      </c>
      <c r="BA170" s="5">
        <f t="shared" si="191"/>
        <v>0.15705435366991191</v>
      </c>
      <c r="BB170" s="5">
        <f t="shared" si="191"/>
        <v>0.15129948636848928</v>
      </c>
      <c r="BC170" s="5">
        <f t="shared" si="191"/>
        <v>0.14575552211401482</v>
      </c>
      <c r="BD170" s="5">
        <f t="shared" si="191"/>
        <v>0.14041472742078498</v>
      </c>
      <c r="BE170" s="5">
        <f t="shared" si="191"/>
        <v>0.13526965299926319</v>
      </c>
      <c r="BF170" s="5">
        <f t="shared" si="191"/>
        <v>0.13031312322566169</v>
      </c>
      <c r="BG170" s="5">
        <f t="shared" si="191"/>
        <v>0.12553822601325218</v>
      </c>
      <c r="BH170" s="5">
        <f t="shared" si="191"/>
        <v>0.12093830306868091</v>
      </c>
      <c r="BI170" s="5">
        <f t="shared" si="191"/>
        <v>0.11650694051738866</v>
      </c>
      <c r="BJ170" s="5">
        <f t="shared" si="191"/>
        <v>0.11223795988302193</v>
      </c>
      <c r="BK170" s="5">
        <f t="shared" si="191"/>
        <v>0.10812540940646348</v>
      </c>
      <c r="BL170" s="26">
        <f t="shared" si="177"/>
        <v>6.6633301279090701E-2</v>
      </c>
      <c r="BM170" s="26">
        <f t="shared" si="190"/>
        <v>6.7581380120445539E-2</v>
      </c>
      <c r="BN170" s="26">
        <f t="shared" si="190"/>
        <v>6.8386779746091697E-2</v>
      </c>
      <c r="BO170" s="26">
        <f t="shared" si="190"/>
        <v>6.9073133211082688E-2</v>
      </c>
      <c r="BP170" s="26">
        <f t="shared" si="190"/>
        <v>6.9659943881022701E-2</v>
      </c>
      <c r="BQ170" s="26">
        <f t="shared" si="190"/>
        <v>7.0163332861133007E-2</v>
      </c>
      <c r="BR170" s="26">
        <f t="shared" si="190"/>
        <v>7.0596647697582879E-2</v>
      </c>
      <c r="BS170" s="26">
        <f t="shared" si="190"/>
        <v>7.0970958595103856E-2</v>
      </c>
      <c r="BT170" s="26">
        <f t="shared" si="190"/>
        <v>7.129546335552886E-2</v>
      </c>
      <c r="BU170" s="26">
        <f t="shared" si="190"/>
        <v>7.1577818181846553E-2</v>
      </c>
      <c r="BV170" s="26">
        <f t="shared" si="190"/>
        <v>7.1824408219442193E-2</v>
      </c>
      <c r="BW170" s="26">
        <f t="shared" si="190"/>
        <v>7.2040569066245175E-2</v>
      </c>
      <c r="BX170" s="26">
        <f t="shared" si="190"/>
        <v>7.2230768352799804E-2</v>
      </c>
      <c r="BY170" s="26">
        <f t="shared" si="190"/>
        <v>7.2398754772503987E-2</v>
      </c>
      <c r="BZ170" s="26">
        <f t="shared" si="190"/>
        <v>7.2547680551641611E-2</v>
      </c>
      <c r="CA170" s="26">
        <f t="shared" si="190"/>
        <v>7.2680202224272336E-2</v>
      </c>
      <c r="CB170" s="26">
        <f t="shared" si="190"/>
        <v>7.2798563666998911E-2</v>
      </c>
      <c r="CC170" s="26">
        <f t="shared" si="190"/>
        <v>7.2904664611659259E-2</v>
      </c>
      <c r="CD170" s="26">
        <f t="shared" si="190"/>
        <v>7.3000117256732749E-2</v>
      </c>
      <c r="CE170" s="26">
        <f t="shared" si="190"/>
        <v>7.3086293113849732E-2</v>
      </c>
      <c r="CF170" s="26">
        <f t="shared" si="190"/>
        <v>7.3164361832614336E-2</v>
      </c>
      <c r="CG170" s="26">
        <f t="shared" si="190"/>
        <v>7.3235323427558424E-2</v>
      </c>
      <c r="CH170" s="26">
        <f t="shared" si="190"/>
        <v>7.3300035071368841E-2</v>
      </c>
      <c r="CI170" s="26">
        <f t="shared" si="190"/>
        <v>7.3359233407228872E-2</v>
      </c>
      <c r="CJ170" s="26">
        <f t="shared" si="190"/>
        <v>7.3413553161018774E-2</v>
      </c>
      <c r="CK170" s="26">
        <f t="shared" si="190"/>
        <v>7.3463542693829778E-2</v>
      </c>
      <c r="CL170" s="26">
        <f t="shared" si="190"/>
        <v>7.3509677020771991E-2</v>
      </c>
      <c r="CM170" s="26">
        <f t="shared" si="190"/>
        <v>7.3552368728560358E-2</v>
      </c>
      <c r="CN170" s="26">
        <f t="shared" si="190"/>
        <v>7.3591977147920637E-2</v>
      </c>
      <c r="CO170" s="26">
        <f t="shared" si="190"/>
        <v>7.3628816074296347E-2</v>
      </c>
      <c r="CP170" s="26">
        <f t="shared" si="190"/>
        <v>7.366316027908118E-2</v>
      </c>
      <c r="CQ170" s="26">
        <f t="shared" si="190"/>
        <v>7.3695251011562504E-2</v>
      </c>
      <c r="CR170" s="26">
        <f t="shared" si="190"/>
        <v>7.3725300657242449E-2</v>
      </c>
      <c r="CS170" s="26">
        <f t="shared" si="190"/>
        <v>7.3753496689827461E-2</v>
      </c>
      <c r="CT170" s="26">
        <f t="shared" si="190"/>
        <v>7.3780005030823687E-2</v>
      </c>
      <c r="CU170" s="26">
        <f t="shared" si="190"/>
        <v>7.3804972911431135E-2</v>
      </c>
      <c r="CV170" s="26">
        <f t="shared" si="190"/>
        <v>7.3828531315553891E-2</v>
      </c>
      <c r="CW170" s="26">
        <f t="shared" si="190"/>
        <v>7.3850797069627647E-2</v>
      </c>
      <c r="CX170" s="26">
        <f t="shared" si="190"/>
        <v>7.387187463411761E-2</v>
      </c>
      <c r="CY170" s="26">
        <f t="shared" si="190"/>
        <v>7.3891857642555445E-2</v>
      </c>
      <c r="CZ170" s="26">
        <f t="shared" si="190"/>
        <v>7.3910830226530888E-2</v>
      </c>
      <c r="DA170" s="26">
        <f t="shared" si="190"/>
        <v>7.3928868158866096E-2</v>
      </c>
      <c r="DB170" s="26">
        <f t="shared" si="190"/>
        <v>7.3946039842052363E-2</v>
      </c>
      <c r="DC170" s="26">
        <f t="shared" si="190"/>
        <v>7.3962407164742949E-2</v>
      </c>
      <c r="DD170" s="26">
        <f t="shared" si="190"/>
        <v>7.3978026245518899E-2</v>
      </c>
      <c r="DE170" s="26">
        <f t="shared" si="190"/>
        <v>7.3992948080158882E-2</v>
      </c>
      <c r="DF170" s="26">
        <f t="shared" si="190"/>
        <v>7.4007219106144176E-2</v>
      </c>
      <c r="DG170" s="26">
        <f t="shared" si="190"/>
        <v>7.4020881696036794E-2</v>
      </c>
      <c r="DH170" s="26">
        <f t="shared" si="190"/>
        <v>7.4033974589611459E-2</v>
      </c>
      <c r="DI170" s="26">
        <f t="shared" si="190"/>
        <v>7.4046533273145282E-2</v>
      </c>
      <c r="DJ170" s="26">
        <f t="shared" si="190"/>
        <v>7.4058590313025863E-2</v>
      </c>
      <c r="DK170" s="26">
        <f t="shared" si="190"/>
        <v>7.4070175649789821E-2</v>
      </c>
      <c r="DL170" s="26">
        <f t="shared" si="190"/>
        <v>7.4081316857819116E-2</v>
      </c>
      <c r="DM170" s="26">
        <f t="shared" si="190"/>
        <v>7.4092039375172683E-2</v>
      </c>
      <c r="DN170" s="26">
        <f t="shared" si="190"/>
        <v>7.4102366707396686E-2</v>
      </c>
      <c r="DO170" s="26">
        <f t="shared" si="190"/>
        <v>7.4112320608618165E-2</v>
      </c>
      <c r="DP170" s="26">
        <f t="shared" si="190"/>
        <v>7.412192124276834E-2</v>
      </c>
      <c r="DQ170" s="26">
        <f t="shared" si="190"/>
        <v>7.4131187327391782E-2</v>
      </c>
      <c r="DR170" s="26">
        <f t="shared" si="190"/>
        <v>7.4140136262166034E-2</v>
      </c>
      <c r="DS170" s="26">
        <f t="shared" si="190"/>
        <v>7.4148784243970089E-2</v>
      </c>
      <c r="DT170" s="6">
        <f>2*(100-(100*G170))/SUM($D170:G170)/100</f>
        <v>7.0212810305165171E-2</v>
      </c>
      <c r="DU170" s="6">
        <f>2*(100-(100*I170))/SUM($D170:I170)/100</f>
        <v>7.1281582023070458E-2</v>
      </c>
      <c r="DV170" s="6">
        <f>2*(100-(100*M170))/SUM($D170:M170)/100</f>
        <v>7.2630842786288646E-2</v>
      </c>
      <c r="DW170" s="6">
        <f>2*(100-(100*Q170))/SUM($D170:Q170)/100</f>
        <v>7.3388494796353176E-2</v>
      </c>
      <c r="DX170" s="6">
        <f>2*(100-(100*W170))/SUM($D170:W170)/100</f>
        <v>7.4003639930536491E-2</v>
      </c>
      <c r="DY170" s="7">
        <f>(DT170-'Data for assignment'!C160)^2</f>
        <v>6.1966604127577363E-7</v>
      </c>
      <c r="DZ170" s="7">
        <f>(DU170-'Data for assignment'!D160)^2</f>
        <v>5.3750665525870144E-6</v>
      </c>
      <c r="EA170" s="7">
        <f>(DV170-'Data for assignment'!E160)^2</f>
        <v>1.6558048568214605E-5</v>
      </c>
      <c r="EB170" s="7">
        <f>(DW170-'Data for assignment'!F160)^2</f>
        <v>3.4945870126726617E-5</v>
      </c>
      <c r="EC170" s="7">
        <f>(DX170-'Data for assignment'!G160)^2</f>
        <v>4.3512018936909223E-5</v>
      </c>
    </row>
    <row r="171" spans="1:133" x14ac:dyDescent="0.3">
      <c r="A171" s="8">
        <v>33270</v>
      </c>
      <c r="B171" s="3">
        <v>6.3499999000000001E-2</v>
      </c>
      <c r="C171" s="4">
        <f t="shared" si="176"/>
        <v>6.2937117821071434E-2</v>
      </c>
      <c r="D171" s="5">
        <f t="shared" ref="D171:S186" si="192">D$7*EXP(-D$8*$C171)</f>
        <v>0.96840634057080088</v>
      </c>
      <c r="E171" s="5">
        <f t="shared" si="192"/>
        <v>0.93679205306066859</v>
      </c>
      <c r="F171" s="5">
        <f t="shared" si="192"/>
        <v>0.90543352456278903</v>
      </c>
      <c r="G171" s="5">
        <f t="shared" si="192"/>
        <v>0.87453314668532989</v>
      </c>
      <c r="H171" s="5">
        <f t="shared" si="192"/>
        <v>0.8442364510363517</v>
      </c>
      <c r="I171" s="5">
        <f t="shared" si="192"/>
        <v>0.81464553271292395</v>
      </c>
      <c r="J171" s="5">
        <f t="shared" si="192"/>
        <v>0.78582948104153472</v>
      </c>
      <c r="K171" s="5">
        <f t="shared" si="192"/>
        <v>0.75783243457844673</v>
      </c>
      <c r="L171" s="5">
        <f t="shared" si="192"/>
        <v>0.73067977140549745</v>
      </c>
      <c r="M171" s="5">
        <f t="shared" si="192"/>
        <v>0.70438284809365692</v>
      </c>
      <c r="N171" s="5">
        <f t="shared" si="192"/>
        <v>0.6789426161987383</v>
      </c>
      <c r="O171" s="5">
        <f t="shared" si="192"/>
        <v>0.65435237479883646</v>
      </c>
      <c r="P171" s="5">
        <f t="shared" si="192"/>
        <v>0.63059986048817196</v>
      </c>
      <c r="Q171" s="5">
        <f t="shared" si="192"/>
        <v>0.60766883072223177</v>
      </c>
      <c r="R171" s="5">
        <f t="shared" si="192"/>
        <v>0.58554026057620312</v>
      </c>
      <c r="S171" s="5">
        <f t="shared" si="192"/>
        <v>0.56419324503286705</v>
      </c>
      <c r="T171" s="5">
        <f t="shared" si="191"/>
        <v>0.54360567727203102</v>
      </c>
      <c r="U171" s="5">
        <f t="shared" si="191"/>
        <v>0.52375475675744709</v>
      </c>
      <c r="V171" s="5">
        <f t="shared" si="191"/>
        <v>0.50461736811934643</v>
      </c>
      <c r="W171" s="5">
        <f t="shared" si="191"/>
        <v>0.48617036203869424</v>
      </c>
      <c r="X171" s="5">
        <f t="shared" si="191"/>
        <v>0.46839076186412215</v>
      </c>
      <c r="Y171" s="5">
        <f t="shared" si="191"/>
        <v>0.45125591399584997</v>
      </c>
      <c r="Z171" s="5">
        <f t="shared" si="191"/>
        <v>0.43474359573522936</v>
      </c>
      <c r="AA171" s="5">
        <f t="shared" si="191"/>
        <v>0.41883209100180602</v>
      </c>
      <c r="AB171" s="5">
        <f t="shared" si="191"/>
        <v>0.40350024181476069</v>
      </c>
      <c r="AC171" s="5">
        <f t="shared" si="191"/>
        <v>0.38872748153299691</v>
      </c>
      <c r="AD171" s="5">
        <f t="shared" si="191"/>
        <v>0.37449385440353666</v>
      </c>
      <c r="AE171" s="5">
        <f t="shared" si="191"/>
        <v>0.36078002487115851</v>
      </c>
      <c r="AF171" s="5">
        <f t="shared" si="191"/>
        <v>0.34756727926961761</v>
      </c>
      <c r="AG171" s="5">
        <f t="shared" si="191"/>
        <v>0.33483752188265431</v>
      </c>
      <c r="AH171" s="5">
        <f t="shared" si="191"/>
        <v>0.32257326688297772</v>
      </c>
      <c r="AI171" s="5">
        <f t="shared" si="191"/>
        <v>0.31075762729281486</v>
      </c>
      <c r="AJ171" s="5">
        <f t="shared" si="191"/>
        <v>0.29937430183260122</v>
      </c>
      <c r="AK171" s="5">
        <f t="shared" si="191"/>
        <v>0.28840756031384229</v>
      </c>
      <c r="AL171" s="5">
        <f t="shared" si="191"/>
        <v>0.27784222807208631</v>
      </c>
      <c r="AM171" s="5">
        <f t="shared" si="191"/>
        <v>0.26766366981417095</v>
      </c>
      <c r="AN171" s="5">
        <f t="shared" si="191"/>
        <v>0.25785777316123321</v>
      </c>
      <c r="AO171" s="5">
        <f t="shared" si="191"/>
        <v>0.24841093209842005</v>
      </c>
      <c r="AP171" s="5">
        <f t="shared" si="191"/>
        <v>0.23931003048849925</v>
      </c>
      <c r="AQ171" s="5">
        <f t="shared" si="191"/>
        <v>0.23054242576563319</v>
      </c>
      <c r="AR171" s="5">
        <f t="shared" si="191"/>
        <v>0.22209593289438659</v>
      </c>
      <c r="AS171" s="5">
        <f t="shared" si="191"/>
        <v>0.21395880865526473</v>
      </c>
      <c r="AT171" s="5">
        <f t="shared" si="191"/>
        <v>0.20611973629997443</v>
      </c>
      <c r="AU171" s="5">
        <f t="shared" si="191"/>
        <v>0.19856781060580844</v>
      </c>
      <c r="AV171" s="5">
        <f t="shared" si="191"/>
        <v>0.19129252334807229</v>
      </c>
      <c r="AW171" s="5">
        <f t="shared" si="191"/>
        <v>0.18428374920150539</v>
      </c>
      <c r="AX171" s="5">
        <f t="shared" si="191"/>
        <v>0.17753173207562201</v>
      </c>
      <c r="AY171" s="5">
        <f t="shared" si="191"/>
        <v>0.17102707188434588</v>
      </c>
      <c r="AZ171" s="5">
        <f t="shared" si="191"/>
        <v>0.1647607117468993</v>
      </c>
      <c r="BA171" s="5">
        <f t="shared" si="191"/>
        <v>0.15872392561436338</v>
      </c>
      <c r="BB171" s="5">
        <f t="shared" si="191"/>
        <v>0.15290830631445457</v>
      </c>
      <c r="BC171" s="5">
        <f t="shared" si="191"/>
        <v>0.1473057540057037</v>
      </c>
      <c r="BD171" s="5">
        <f t="shared" si="191"/>
        <v>0.14190846503126062</v>
      </c>
      <c r="BE171" s="5">
        <f t="shared" si="191"/>
        <v>0.13670892116189126</v>
      </c>
      <c r="BF171" s="5">
        <f t="shared" si="191"/>
        <v>0.13169987921730908</v>
      </c>
      <c r="BG171" s="5">
        <f t="shared" si="191"/>
        <v>0.12687436105473854</v>
      </c>
      <c r="BH171" s="5">
        <f t="shared" si="191"/>
        <v>0.12222564391350428</v>
      </c>
      <c r="BI171" s="5">
        <f t="shared" si="191"/>
        <v>0.11774725110443719</v>
      </c>
      <c r="BJ171" s="5">
        <f t="shared" si="191"/>
        <v>0.1134329430329688</v>
      </c>
      <c r="BK171" s="5">
        <f t="shared" si="191"/>
        <v>0.1092767085449259</v>
      </c>
      <c r="BL171" s="26">
        <f t="shared" si="177"/>
        <v>6.4207012937575011E-2</v>
      </c>
      <c r="BM171" s="26">
        <f t="shared" si="190"/>
        <v>6.5293949803922904E-2</v>
      </c>
      <c r="BN171" s="26">
        <f t="shared" si="190"/>
        <v>6.6227611543776585E-2</v>
      </c>
      <c r="BO171" s="26">
        <f t="shared" si="190"/>
        <v>6.7032540828260073E-2</v>
      </c>
      <c r="BP171" s="26">
        <f t="shared" si="190"/>
        <v>6.7729067346397956E-2</v>
      </c>
      <c r="BQ171" s="26">
        <f t="shared" si="190"/>
        <v>6.833406317900087E-2</v>
      </c>
      <c r="BR171" s="26">
        <f t="shared" si="190"/>
        <v>6.8861558665351666E-2</v>
      </c>
      <c r="BS171" s="26">
        <f t="shared" si="190"/>
        <v>6.9323245084777732E-2</v>
      </c>
      <c r="BT171" s="26">
        <f t="shared" si="190"/>
        <v>6.9728885427874143E-2</v>
      </c>
      <c r="BU171" s="26">
        <f t="shared" si="190"/>
        <v>7.0086650464966677E-2</v>
      </c>
      <c r="BV171" s="26">
        <f t="shared" si="190"/>
        <v>7.0403394040094033E-2</v>
      </c>
      <c r="BW171" s="26">
        <f t="shared" si="190"/>
        <v>7.0684878873101681E-2</v>
      </c>
      <c r="BX171" s="26">
        <f t="shared" si="190"/>
        <v>7.0935962016591622E-2</v>
      </c>
      <c r="BY171" s="26">
        <f t="shared" si="190"/>
        <v>7.1160747389080958E-2</v>
      </c>
      <c r="BZ171" s="26">
        <f t="shared" si="190"/>
        <v>7.1362711410958762E-2</v>
      </c>
      <c r="CA171" s="26">
        <f t="shared" si="190"/>
        <v>7.1544806641546776E-2</v>
      </c>
      <c r="CB171" s="26">
        <f t="shared" si="190"/>
        <v>7.1709547402184506E-2</v>
      </c>
      <c r="CC171" s="26">
        <f t="shared" si="190"/>
        <v>7.1859080630286037E-2</v>
      </c>
      <c r="CD171" s="26">
        <f t="shared" si="190"/>
        <v>7.1995244609363143E-2</v>
      </c>
      <c r="CE171" s="26">
        <f t="shared" si="190"/>
        <v>7.2119617733187757E-2</v>
      </c>
      <c r="CF171" s="26">
        <f t="shared" si="190"/>
        <v>7.2233559066913949E-2</v>
      </c>
      <c r="CG171" s="26">
        <f t="shared" si="190"/>
        <v>7.2338242146631732E-2</v>
      </c>
      <c r="CH171" s="26">
        <f t="shared" si="190"/>
        <v>7.2434683197394489E-2</v>
      </c>
      <c r="CI171" s="26">
        <f t="shared" si="190"/>
        <v>7.2523764736881019E-2</v>
      </c>
      <c r="CJ171" s="26">
        <f t="shared" si="190"/>
        <v>7.2606255358338062E-2</v>
      </c>
      <c r="CK171" s="26">
        <f t="shared" si="190"/>
        <v>7.2682826344882989E-2</v>
      </c>
      <c r="CL171" s="26">
        <f t="shared" si="190"/>
        <v>7.27540656516244E-2</v>
      </c>
      <c r="CM171" s="26">
        <f t="shared" si="190"/>
        <v>7.2820489697529966E-2</v>
      </c>
      <c r="CN171" s="26">
        <f t="shared" si="190"/>
        <v>7.2882553331600111E-2</v>
      </c>
      <c r="CO171" s="26">
        <f t="shared" si="190"/>
        <v>7.2940658274509157E-2</v>
      </c>
      <c r="CP171" s="26">
        <f t="shared" si="190"/>
        <v>7.2995160284867938E-2</v>
      </c>
      <c r="CQ171" s="26">
        <f t="shared" si="190"/>
        <v>7.3046375256544727E-2</v>
      </c>
      <c r="CR171" s="26">
        <f t="shared" si="190"/>
        <v>7.30945844183543E-2</v>
      </c>
      <c r="CS171" s="26">
        <f t="shared" si="190"/>
        <v>7.3140038778499408E-2</v>
      </c>
      <c r="CT171" s="26">
        <f t="shared" si="190"/>
        <v>7.3182962932301532E-2</v>
      </c>
      <c r="CU171" s="26">
        <f t="shared" si="190"/>
        <v>7.3223558332068367E-2</v>
      </c>
      <c r="CV171" s="26">
        <f t="shared" si="190"/>
        <v>7.3262006101668248E-2</v>
      </c>
      <c r="CW171" s="26">
        <f t="shared" si="190"/>
        <v>7.3298469464903995E-2</v>
      </c>
      <c r="CX171" s="26">
        <f t="shared" si="190"/>
        <v>7.3333095845605323E-2</v>
      </c>
      <c r="CY171" s="26">
        <f t="shared" si="190"/>
        <v>7.3366018688079737E-2</v>
      </c>
      <c r="CZ171" s="26">
        <f t="shared" si="190"/>
        <v>7.339735903884434E-2</v>
      </c>
      <c r="DA171" s="26">
        <f t="shared" si="190"/>
        <v>7.3427226924134475E-2</v>
      </c>
      <c r="DB171" s="26">
        <f t="shared" si="190"/>
        <v>7.3455722552320468E-2</v>
      </c>
      <c r="DC171" s="26">
        <f t="shared" si="190"/>
        <v>7.3482937365883974E-2</v>
      </c>
      <c r="DD171" s="26">
        <f t="shared" si="190"/>
        <v>7.3508954963852319E-2</v>
      </c>
      <c r="DE171" s="26">
        <f t="shared" si="190"/>
        <v>7.3533851912444798E-2</v>
      </c>
      <c r="DF171" s="26">
        <f t="shared" si="190"/>
        <v>7.355769845904242E-2</v>
      </c>
      <c r="DG171" s="26">
        <f t="shared" si="190"/>
        <v>7.3580559162369094E-2</v>
      </c>
      <c r="DH171" s="26">
        <f t="shared" si="190"/>
        <v>7.3602493449898942E-2</v>
      </c>
      <c r="DI171" s="26">
        <f t="shared" si="190"/>
        <v>7.3623556111921215E-2</v>
      </c>
      <c r="DJ171" s="26">
        <f t="shared" si="190"/>
        <v>7.3643797740356454E-2</v>
      </c>
      <c r="DK171" s="26">
        <f t="shared" si="190"/>
        <v>7.3663265119281562E-2</v>
      </c>
      <c r="DL171" s="26">
        <f t="shared" si="190"/>
        <v>7.3682001573159392E-2</v>
      </c>
      <c r="DM171" s="26">
        <f t="shared" si="190"/>
        <v>7.3700047277947878E-2</v>
      </c>
      <c r="DN171" s="26">
        <f t="shared" si="190"/>
        <v>7.3717439539564986E-2</v>
      </c>
      <c r="DO171" s="26">
        <f t="shared" si="190"/>
        <v>7.3734213043590402E-2</v>
      </c>
      <c r="DP171" s="26">
        <f t="shared" si="190"/>
        <v>7.3750400079572689E-2</v>
      </c>
      <c r="DQ171" s="26">
        <f t="shared" si="190"/>
        <v>7.3766030742874467E-2</v>
      </c>
      <c r="DR171" s="26">
        <f t="shared" si="190"/>
        <v>7.3781133116612219E-2</v>
      </c>
      <c r="DS171" s="26">
        <f t="shared" si="190"/>
        <v>7.3795733435923272E-2</v>
      </c>
      <c r="DT171" s="6">
        <f>2*(100-(100*G171))/SUM($D171:G171)/100</f>
        <v>6.809293538050501E-2</v>
      </c>
      <c r="DU171" s="6">
        <f>2*(100-(100*I171))/SUM($D171:I171)/100</f>
        <v>6.9368576137305155E-2</v>
      </c>
      <c r="DV171" s="6">
        <f>2*(100-(100*M171))/SUM($D171:M171)/100</f>
        <v>7.1038150916840972E-2</v>
      </c>
      <c r="DW171" s="6">
        <f>2*(100-(100*Q171))/SUM($D171:Q171)/100</f>
        <v>7.2024801825913171E-2</v>
      </c>
      <c r="DX171" s="6">
        <f>2*(100-(100*W171))/SUM($D171:W171)/100</f>
        <v>7.2872178935018669E-2</v>
      </c>
      <c r="DY171" s="7">
        <f>(DT171-'Data for assignment'!C161)^2</f>
        <v>4.2875342518366172E-8</v>
      </c>
      <c r="DZ171" s="7">
        <f>(DU171-'Data for assignment'!D161)^2</f>
        <v>2.6615405569234709E-6</v>
      </c>
      <c r="EA171" s="7">
        <f>(DV171-'Data for assignment'!E161)^2</f>
        <v>1.1984385227176651E-5</v>
      </c>
      <c r="EB171" s="7">
        <f>(DW171-'Data for assignment'!F161)^2</f>
        <v>2.9977795045523744E-5</v>
      </c>
      <c r="EC171" s="7">
        <f>(DX171-'Data for assignment'!G161)^2</f>
        <v>3.8785730306144818E-5</v>
      </c>
    </row>
    <row r="172" spans="1:133" x14ac:dyDescent="0.3">
      <c r="A172" s="8">
        <v>33277</v>
      </c>
      <c r="B172" s="3">
        <v>6.2699999999999992E-2</v>
      </c>
      <c r="C172" s="4">
        <f t="shared" si="176"/>
        <v>6.2112560772658865E-2</v>
      </c>
      <c r="D172" s="5">
        <f t="shared" si="192"/>
        <v>0.96878235436372762</v>
      </c>
      <c r="E172" s="5">
        <f t="shared" si="192"/>
        <v>0.93747801412027176</v>
      </c>
      <c r="F172" s="5">
        <f t="shared" si="192"/>
        <v>0.90637240180394618</v>
      </c>
      <c r="G172" s="5">
        <f t="shared" si="192"/>
        <v>0.87567601340804579</v>
      </c>
      <c r="H172" s="5">
        <f t="shared" si="192"/>
        <v>0.84554155022200961</v>
      </c>
      <c r="I172" s="5">
        <f t="shared" si="192"/>
        <v>0.81607738591273327</v>
      </c>
      <c r="J172" s="5">
        <f t="shared" si="192"/>
        <v>0.78735806610662595</v>
      </c>
      <c r="K172" s="5">
        <f t="shared" si="192"/>
        <v>0.75943244340178129</v>
      </c>
      <c r="L172" s="5">
        <f t="shared" si="192"/>
        <v>0.73232995013411462</v>
      </c>
      <c r="M172" s="5">
        <f t="shared" si="192"/>
        <v>0.70606541712783599</v>
      </c>
      <c r="N172" s="5">
        <f t="shared" si="192"/>
        <v>0.68064276447885974</v>
      </c>
      <c r="O172" s="5">
        <f t="shared" si="192"/>
        <v>0.65605782154622172</v>
      </c>
      <c r="P172" s="5">
        <f t="shared" si="192"/>
        <v>0.63230047714801241</v>
      </c>
      <c r="Q172" s="5">
        <f t="shared" si="192"/>
        <v>0.60935631598296136</v>
      </c>
      <c r="R172" s="5">
        <f t="shared" si="192"/>
        <v>0.58720786176947726</v>
      </c>
      <c r="S172" s="5">
        <f t="shared" si="192"/>
        <v>0.56583551979877345</v>
      </c>
      <c r="T172" s="5">
        <f t="shared" si="191"/>
        <v>0.5452182900106024</v>
      </c>
      <c r="U172" s="5">
        <f t="shared" si="191"/>
        <v>0.52533430502338874</v>
      </c>
      <c r="V172" s="5">
        <f t="shared" si="191"/>
        <v>0.50616123472013475</v>
      </c>
      <c r="W172" s="5">
        <f t="shared" si="191"/>
        <v>0.48767658915042927</v>
      </c>
      <c r="X172" s="5">
        <f t="shared" si="191"/>
        <v>0.46985794397796415</v>
      </c>
      <c r="Y172" s="5">
        <f t="shared" si="191"/>
        <v>0.45268310694958119</v>
      </c>
      <c r="Z172" s="5">
        <f t="shared" si="191"/>
        <v>0.43613023947183044</v>
      </c>
      <c r="AA172" s="5">
        <f t="shared" si="191"/>
        <v>0.42017794403402425</v>
      </c>
      <c r="AB172" s="5">
        <f t="shared" si="191"/>
        <v>0.40480532566636707</v>
      </c>
      <c r="AC172" s="5">
        <f t="shared" si="191"/>
        <v>0.38999203367883828</v>
      </c>
      <c r="AD172" s="5">
        <f t="shared" si="191"/>
        <v>0.37571828844649652</v>
      </c>
      <c r="AE172" s="5">
        <f t="shared" si="191"/>
        <v>0.36196489687930516</v>
      </c>
      <c r="AF172" s="5">
        <f t="shared" si="191"/>
        <v>0.34871325935527653</v>
      </c>
      <c r="AG172" s="5">
        <f t="shared" si="191"/>
        <v>0.33594537024057453</v>
      </c>
      <c r="AH172" s="5">
        <f t="shared" si="191"/>
        <v>0.32364381362040906</v>
      </c>
      <c r="AI172" s="5">
        <f t="shared" si="191"/>
        <v>0.31179175548299709</v>
      </c>
      <c r="AJ172" s="5">
        <f t="shared" si="191"/>
        <v>0.30037293330733844</v>
      </c>
      <c r="AK172" s="5">
        <f t="shared" si="191"/>
        <v>0.28937164378260005</v>
      </c>
      <c r="AL172" s="5">
        <f t="shared" si="191"/>
        <v>0.27877272921622531</v>
      </c>
      <c r="AM172" s="5">
        <f t="shared" si="191"/>
        <v>0.26856156305706919</v>
      </c>
      <c r="AN172" s="5">
        <f t="shared" si="191"/>
        <v>0.25872403485948153</v>
      </c>
      <c r="AO172" s="5">
        <f t="shared" si="191"/>
        <v>0.24924653493713717</v>
      </c>
      <c r="AP172" s="5">
        <f t="shared" si="191"/>
        <v>0.24011593889607627</v>
      </c>
      <c r="AQ172" s="5">
        <f t="shared" si="191"/>
        <v>0.23131959219070763</v>
      </c>
      <c r="AR172" s="5">
        <f t="shared" si="191"/>
        <v>0.22284529481126875</v>
      </c>
      <c r="AS172" s="5">
        <f t="shared" si="191"/>
        <v>0.21468128618399826</v>
      </c>
      <c r="AT172" s="5">
        <f t="shared" si="191"/>
        <v>0.20681623034421737</v>
      </c>
      <c r="AU172" s="5">
        <f t="shared" si="191"/>
        <v>0.19923920142621027</v>
      </c>
      <c r="AV172" s="5">
        <f t="shared" si="191"/>
        <v>0.19193966950116634</v>
      </c>
      <c r="AW172" s="5">
        <f t="shared" si="191"/>
        <v>0.18490748678465313</v>
      </c>
      <c r="AX172" s="5">
        <f t="shared" si="191"/>
        <v>0.17813287422750487</v>
      </c>
      <c r="AY172" s="5">
        <f t="shared" si="191"/>
        <v>0.17160640849813313</v>
      </c>
      <c r="AZ172" s="5">
        <f t="shared" si="191"/>
        <v>0.16531900935972002</v>
      </c>
      <c r="BA172" s="5">
        <f t="shared" si="191"/>
        <v>0.15926192744224896</v>
      </c>
      <c r="BB172" s="5">
        <f t="shared" si="191"/>
        <v>0.1534267324066316</v>
      </c>
      <c r="BC172" s="5">
        <f t="shared" si="191"/>
        <v>0.14780530149613252</v>
      </c>
      <c r="BD172" s="5">
        <f t="shared" si="191"/>
        <v>0.14238980846873153</v>
      </c>
      <c r="BE172" s="5">
        <f t="shared" si="191"/>
        <v>0.13717271290289956</v>
      </c>
      <c r="BF172" s="5">
        <f t="shared" si="191"/>
        <v>0.13214674986840436</v>
      </c>
      <c r="BG172" s="5">
        <f t="shared" si="191"/>
        <v>0.12730491995314908</v>
      </c>
      <c r="BH172" s="5">
        <f t="shared" si="191"/>
        <v>0.12264047963662782</v>
      </c>
      <c r="BI172" s="5">
        <f t="shared" si="191"/>
        <v>0.11814693200031025</v>
      </c>
      <c r="BJ172" s="5">
        <f t="shared" si="191"/>
        <v>0.11381801776512</v>
      </c>
      <c r="BK172" s="5">
        <f t="shared" si="191"/>
        <v>0.10964770664611687</v>
      </c>
      <c r="BL172" s="26">
        <f t="shared" si="177"/>
        <v>6.3430601638805317E-2</v>
      </c>
      <c r="BM172" s="26">
        <f t="shared" si="190"/>
        <v>6.4561973017607771E-2</v>
      </c>
      <c r="BN172" s="26">
        <f t="shared" si="190"/>
        <v>6.5536678582703026E-2</v>
      </c>
      <c r="BO172" s="26">
        <f t="shared" si="190"/>
        <v>6.6379552081993781E-2</v>
      </c>
      <c r="BP172" s="26">
        <f t="shared" si="190"/>
        <v>6.7111187627668656E-2</v>
      </c>
      <c r="BQ172" s="26">
        <f t="shared" si="190"/>
        <v>6.7748697612426453E-2</v>
      </c>
      <c r="BR172" s="26">
        <f t="shared" si="190"/>
        <v>6.8306330869073284E-2</v>
      </c>
      <c r="BS172" s="26">
        <f t="shared" si="190"/>
        <v>6.8795977420558763E-2</v>
      </c>
      <c r="BT172" s="26">
        <f t="shared" si="190"/>
        <v>6.9227581117655798E-2</v>
      </c>
      <c r="BU172" s="26">
        <f t="shared" si="190"/>
        <v>6.9609477392032187E-2</v>
      </c>
      <c r="BV172" s="26">
        <f t="shared" si="190"/>
        <v>6.9948670071108277E-2</v>
      </c>
      <c r="BW172" s="26">
        <f t="shared" si="190"/>
        <v>7.0251058553571832E-2</v>
      </c>
      <c r="BX172" s="26">
        <f t="shared" si="190"/>
        <v>7.0521624506927533E-2</v>
      </c>
      <c r="BY172" s="26">
        <f t="shared" si="190"/>
        <v>7.0764585521588541E-2</v>
      </c>
      <c r="BZ172" s="26">
        <f t="shared" si="190"/>
        <v>7.0983521759927906E-2</v>
      </c>
      <c r="CA172" s="26">
        <f t="shared" si="190"/>
        <v>7.1181480509232828E-2</v>
      </c>
      <c r="CB172" s="26">
        <f t="shared" si="190"/>
        <v>7.1361062633050407E-2</v>
      </c>
      <c r="CC172" s="26">
        <f t="shared" si="190"/>
        <v>7.1524494174480202E-2</v>
      </c>
      <c r="CD172" s="26">
        <f t="shared" si="190"/>
        <v>7.1673685764153922E-2</v>
      </c>
      <c r="CE172" s="26">
        <f t="shared" si="190"/>
        <v>7.181028199804608E-2</v>
      </c>
      <c r="CF172" s="26">
        <f t="shared" si="190"/>
        <v>7.1935702554210931E-2</v>
      </c>
      <c r="CG172" s="26">
        <f t="shared" si="190"/>
        <v>7.2051176495567693E-2</v>
      </c>
      <c r="CH172" s="26">
        <f t="shared" si="190"/>
        <v>7.2157770943863442E-2</v>
      </c>
      <c r="CI172" s="26">
        <f t="shared" si="190"/>
        <v>7.2256415096557183E-2</v>
      </c>
      <c r="CJ172" s="26">
        <f t="shared" si="190"/>
        <v>7.2347920384399356E-2</v>
      </c>
      <c r="CK172" s="26">
        <f t="shared" si="190"/>
        <v>7.243299742550656E-2</v>
      </c>
      <c r="CL172" s="26">
        <f t="shared" si="190"/>
        <v>7.2512270315741714E-2</v>
      </c>
      <c r="CM172" s="26">
        <f t="shared" si="190"/>
        <v>7.2586288700351859E-2</v>
      </c>
      <c r="CN172" s="26">
        <f t="shared" si="190"/>
        <v>7.2655537994147062E-2</v>
      </c>
      <c r="CO172" s="26">
        <f t="shared" si="190"/>
        <v>7.2720448053840384E-2</v>
      </c>
      <c r="CP172" s="26">
        <f t="shared" si="190"/>
        <v>7.2781400553919684E-2</v>
      </c>
      <c r="CQ172" s="26">
        <f t="shared" si="190"/>
        <v>7.2838735274489336E-2</v>
      </c>
      <c r="CR172" s="26">
        <f t="shared" si="190"/>
        <v>7.2892755474196588E-2</v>
      </c>
      <c r="CS172" s="26">
        <f t="shared" si="190"/>
        <v>7.2943732492257593E-2</v>
      </c>
      <c r="CT172" s="26">
        <f t="shared" si="190"/>
        <v>7.2991909699591281E-2</v>
      </c>
      <c r="CU172" s="26">
        <f t="shared" si="190"/>
        <v>7.3037505899238117E-2</v>
      </c>
      <c r="CV172" s="26">
        <f t="shared" si="190"/>
        <v>7.308071825983492E-2</v>
      </c>
      <c r="CW172" s="26">
        <f t="shared" si="190"/>
        <v>7.3121724852323461E-2</v>
      </c>
      <c r="CX172" s="26">
        <f t="shared" si="190"/>
        <v>7.3160686848792914E-2</v>
      </c>
      <c r="CY172" s="26">
        <f t="shared" si="190"/>
        <v>7.3197750432983086E-2</v>
      </c>
      <c r="CZ172" s="26">
        <f t="shared" si="190"/>
        <v>7.3233048464173126E-2</v>
      </c>
      <c r="DA172" s="26">
        <f t="shared" ref="BM172:DS176" si="193">-(LN(DA$7)/DA$6)+(DA$8/DA$6)*$C172</f>
        <v>7.3266701929676839E-2</v>
      </c>
      <c r="DB172" s="26">
        <f t="shared" si="193"/>
        <v>7.3298821215733168E-2</v>
      </c>
      <c r="DC172" s="26">
        <f t="shared" si="193"/>
        <v>7.332950722203703E-2</v>
      </c>
      <c r="DD172" s="26">
        <f t="shared" si="193"/>
        <v>7.3358852341347522E-2</v>
      </c>
      <c r="DE172" s="26">
        <f t="shared" si="193"/>
        <v>7.3386941322414759E-2</v>
      </c>
      <c r="DF172" s="26">
        <f t="shared" si="193"/>
        <v>7.341385203177811E-2</v>
      </c>
      <c r="DG172" s="26">
        <f t="shared" si="193"/>
        <v>7.3439656127724448E-2</v>
      </c>
      <c r="DH172" s="26">
        <f t="shared" si="193"/>
        <v>7.3464419657783386E-2</v>
      </c>
      <c r="DI172" s="26">
        <f t="shared" si="193"/>
        <v>7.3488203589520379E-2</v>
      </c>
      <c r="DJ172" s="26">
        <f t="shared" si="193"/>
        <v>7.3511064283019276E-2</v>
      </c>
      <c r="DK172" s="26">
        <f t="shared" si="193"/>
        <v>7.3533053912283125E-2</v>
      </c>
      <c r="DL172" s="26">
        <f t="shared" si="193"/>
        <v>7.3554220841794402E-2</v>
      </c>
      <c r="DM172" s="26">
        <f t="shared" si="193"/>
        <v>7.357460996363277E-2</v>
      </c>
      <c r="DN172" s="26">
        <f t="shared" si="193"/>
        <v>7.3594262999829713E-2</v>
      </c>
      <c r="DO172" s="26">
        <f t="shared" si="193"/>
        <v>7.3613218774024547E-2</v>
      </c>
      <c r="DP172" s="26">
        <f t="shared" si="193"/>
        <v>7.3631513455958544E-2</v>
      </c>
      <c r="DQ172" s="26">
        <f t="shared" si="193"/>
        <v>7.364918078189156E-2</v>
      </c>
      <c r="DR172" s="26">
        <f t="shared" si="193"/>
        <v>7.3666252253636252E-2</v>
      </c>
      <c r="DS172" s="26">
        <f t="shared" si="193"/>
        <v>7.3682757318568617E-2</v>
      </c>
      <c r="DT172" s="6">
        <f>2*(100-(100*G172))/SUM($D172:G172)/100</f>
        <v>6.7415172580735594E-2</v>
      </c>
      <c r="DU172" s="6">
        <f>2*(100-(100*I172))/SUM($D172:I172)/100</f>
        <v>6.8757046344949793E-2</v>
      </c>
      <c r="DV172" s="6">
        <f>2*(100-(100*M172))/SUM($D172:M172)/100</f>
        <v>7.0529232617063592E-2</v>
      </c>
      <c r="DW172" s="6">
        <f>2*(100-(100*Q172))/SUM($D172:Q172)/100</f>
        <v>7.1589265208988534E-2</v>
      </c>
      <c r="DX172" s="6">
        <f>2*(100-(100*W172))/SUM($D172:W172)/100</f>
        <v>7.2511055585254003E-2</v>
      </c>
      <c r="DY172" s="7">
        <f>(DT172-'Data for assignment'!C162)^2</f>
        <v>3.4202544963714693E-7</v>
      </c>
      <c r="DZ172" s="7">
        <f>(DU172-'Data for assignment'!D162)^2</f>
        <v>1.3063384857819864E-6</v>
      </c>
      <c r="EA172" s="7">
        <f>(DV172-'Data for assignment'!E162)^2</f>
        <v>1.2046233167990979E-5</v>
      </c>
      <c r="EB172" s="7">
        <f>(DW172-'Data for assignment'!F162)^2</f>
        <v>2.510744310291758E-5</v>
      </c>
      <c r="EC172" s="7">
        <f>(DX172-'Data for assignment'!G162)^2</f>
        <v>2.6925144139323589E-5</v>
      </c>
    </row>
    <row r="173" spans="1:133" x14ac:dyDescent="0.3">
      <c r="A173" s="8">
        <v>33284</v>
      </c>
      <c r="B173" s="3">
        <v>6.1999997999999994E-2</v>
      </c>
      <c r="C173" s="4">
        <f t="shared" si="176"/>
        <v>6.1391070392042266E-2</v>
      </c>
      <c r="D173" s="5">
        <f t="shared" si="192"/>
        <v>0.96911148754744147</v>
      </c>
      <c r="E173" s="5">
        <f t="shared" si="192"/>
        <v>0.9380786445384135</v>
      </c>
      <c r="F173" s="5">
        <f t="shared" si="192"/>
        <v>0.90719472135473755</v>
      </c>
      <c r="G173" s="5">
        <f t="shared" si="192"/>
        <v>0.87667725100230542</v>
      </c>
      <c r="H173" s="5">
        <f t="shared" si="192"/>
        <v>0.84668517161935053</v>
      </c>
      <c r="I173" s="5">
        <f t="shared" si="192"/>
        <v>0.81733232693515767</v>
      </c>
      <c r="J173" s="5">
        <f t="shared" si="192"/>
        <v>0.78869802245259335</v>
      </c>
      <c r="K173" s="5">
        <f t="shared" si="192"/>
        <v>0.76083522773699497</v>
      </c>
      <c r="L173" s="5">
        <f t="shared" si="192"/>
        <v>0.73377691931508326</v>
      </c>
      <c r="M173" s="5">
        <f t="shared" si="192"/>
        <v>0.70754096775163899</v>
      </c>
      <c r="N173" s="5">
        <f t="shared" si="192"/>
        <v>0.68213389235767596</v>
      </c>
      <c r="O173" s="5">
        <f t="shared" si="192"/>
        <v>0.65755373943470408</v>
      </c>
      <c r="P173" s="5">
        <f t="shared" si="192"/>
        <v>0.63379228460636583</v>
      </c>
      <c r="Q173" s="5">
        <f t="shared" si="192"/>
        <v>0.61083671530859396</v>
      </c>
      <c r="R173" s="5">
        <f t="shared" si="192"/>
        <v>0.58867091426055884</v>
      </c>
      <c r="S173" s="5">
        <f t="shared" si="192"/>
        <v>0.56727643708682629</v>
      </c>
      <c r="T173" s="5">
        <f t="shared" si="191"/>
        <v>0.54663325573080401</v>
      </c>
      <c r="U173" s="5">
        <f t="shared" si="191"/>
        <v>0.52672032262896662</v>
      </c>
      <c r="V173" s="5">
        <f t="shared" si="191"/>
        <v>0.50751599776141798</v>
      </c>
      <c r="W173" s="5">
        <f t="shared" si="191"/>
        <v>0.4889983708141577</v>
      </c>
      <c r="X173" s="5">
        <f t="shared" si="191"/>
        <v>0.47114550311146741</v>
      </c>
      <c r="Y173" s="5">
        <f t="shared" si="191"/>
        <v>0.45393560817586698</v>
      </c>
      <c r="Z173" s="5">
        <f t="shared" si="191"/>
        <v>0.43734718533697792</v>
      </c>
      <c r="AA173" s="5">
        <f t="shared" si="191"/>
        <v>0.42135911742076765</v>
      </c>
      <c r="AB173" s="5">
        <f t="shared" si="191"/>
        <v>0.40595074096133998</v>
      </c>
      <c r="AC173" s="5">
        <f t="shared" si="191"/>
        <v>0.39110189539983631</v>
      </c>
      <c r="AD173" s="5">
        <f t="shared" si="191"/>
        <v>0.37679295622443765</v>
      </c>
      <c r="AE173" s="5">
        <f t="shared" si="191"/>
        <v>0.36300485585118719</v>
      </c>
      <c r="AF173" s="5">
        <f t="shared" si="191"/>
        <v>0.34971909516288296</v>
      </c>
      <c r="AG173" s="5">
        <f t="shared" si="191"/>
        <v>0.33691774794811918</v>
      </c>
      <c r="AH173" s="5">
        <f t="shared" si="191"/>
        <v>0.32458345996552684</v>
      </c>
      <c r="AI173" s="5">
        <f t="shared" si="191"/>
        <v>0.31269944396192023</v>
      </c>
      <c r="AJ173" s="5">
        <f t="shared" si="191"/>
        <v>0.30124947166885985</v>
      </c>
      <c r="AK173" s="5">
        <f t="shared" si="191"/>
        <v>0.29021786356835549</v>
      </c>
      <c r="AL173" s="5">
        <f t="shared" si="191"/>
        <v>0.27958947703849157</v>
      </c>
      <c r="AM173" s="5">
        <f t="shared" si="191"/>
        <v>0.26934969335103542</v>
      </c>
      <c r="AN173" s="5">
        <f t="shared" si="191"/>
        <v>0.25948440388596067</v>
      </c>
      <c r="AO173" s="5">
        <f t="shared" si="191"/>
        <v>0.24997999584493874</v>
      </c>
      <c r="AP173" s="5">
        <f t="shared" si="191"/>
        <v>0.24082333768160477</v>
      </c>
      <c r="AQ173" s="5">
        <f t="shared" si="191"/>
        <v>0.23200176441650877</v>
      </c>
      <c r="AR173" s="5">
        <f t="shared" si="191"/>
        <v>0.22350306296583414</v>
      </c>
      <c r="AS173" s="5">
        <f t="shared" si="191"/>
        <v>0.21531545758268539</v>
      </c>
      <c r="AT173" s="5">
        <f t="shared" si="191"/>
        <v>0.20742759548609502</v>
      </c>
      <c r="AU173" s="5">
        <f t="shared" si="191"/>
        <v>0.19982853273438103</v>
      </c>
      <c r="AV173" s="5">
        <f t="shared" si="191"/>
        <v>0.19250772038497641</v>
      </c>
      <c r="AW173" s="5">
        <f t="shared" si="191"/>
        <v>0.18545499097145102</v>
      </c>
      <c r="AX173" s="5">
        <f t="shared" si="191"/>
        <v>0.17866054531949335</v>
      </c>
      <c r="AY173" s="5">
        <f t="shared" si="191"/>
        <v>0.17211493971657421</v>
      </c>
      <c r="AZ173" s="5">
        <f t="shared" si="191"/>
        <v>0.16580907344447351</v>
      </c>
      <c r="BA173" s="5">
        <f t="shared" si="191"/>
        <v>0.15973417667949738</v>
      </c>
      <c r="BB173" s="5">
        <f t="shared" si="191"/>
        <v>0.15388179876179428</v>
      </c>
      <c r="BC173" s="5">
        <f t="shared" si="191"/>
        <v>0.14824379683250516</v>
      </c>
      <c r="BD173" s="5">
        <f t="shared" si="191"/>
        <v>0.14281232483539505</v>
      </c>
      <c r="BE173" s="5">
        <f t="shared" si="191"/>
        <v>0.13757982287800316</v>
      </c>
      <c r="BF173" s="5">
        <f t="shared" si="191"/>
        <v>0.13253900694610571</v>
      </c>
      <c r="BG173" s="5">
        <f t="shared" si="191"/>
        <v>0.12768285896434844</v>
      </c>
      <c r="BH173" s="5">
        <f t="shared" si="191"/>
        <v>0.12300461719520821</v>
      </c>
      <c r="BI173" s="5">
        <f t="shared" si="191"/>
        <v>0.11849776696793614</v>
      </c>
      <c r="BJ173" s="5">
        <f t="shared" si="191"/>
        <v>0.11415603172878519</v>
      </c>
      <c r="BK173" s="5">
        <f t="shared" si="191"/>
        <v>0.10997336440359834</v>
      </c>
      <c r="BL173" s="26">
        <f t="shared" si="177"/>
        <v>6.2751238962150249E-2</v>
      </c>
      <c r="BM173" s="26">
        <f t="shared" si="193"/>
        <v>6.3921490699037173E-2</v>
      </c>
      <c r="BN173" s="26">
        <f t="shared" si="193"/>
        <v>6.4932109758720227E-2</v>
      </c>
      <c r="BO173" s="26">
        <f t="shared" si="193"/>
        <v>6.5808184582329537E-2</v>
      </c>
      <c r="BP173" s="26">
        <f t="shared" si="193"/>
        <v>6.6570540653272503E-2</v>
      </c>
      <c r="BQ173" s="26">
        <f t="shared" si="193"/>
        <v>6.7236500638013702E-2</v>
      </c>
      <c r="BR173" s="26">
        <f t="shared" si="193"/>
        <v>6.7820504551977301E-2</v>
      </c>
      <c r="BS173" s="26">
        <f t="shared" si="193"/>
        <v>6.8334616319496638E-2</v>
      </c>
      <c r="BT173" s="26">
        <f t="shared" si="193"/>
        <v>6.8788938044650125E-2</v>
      </c>
      <c r="BU173" s="26">
        <f t="shared" si="193"/>
        <v>6.9191949238371658E-2</v>
      </c>
      <c r="BV173" s="26">
        <f t="shared" si="193"/>
        <v>6.955078496407946E-2</v>
      </c>
      <c r="BW173" s="26">
        <f t="shared" si="193"/>
        <v>6.9871464214939505E-2</v>
      </c>
      <c r="BX173" s="26">
        <f t="shared" si="193"/>
        <v>7.0159077696944183E-2</v>
      </c>
      <c r="BY173" s="26">
        <f t="shared" si="193"/>
        <v>7.0417942463824185E-2</v>
      </c>
      <c r="BZ173" s="26">
        <f t="shared" si="193"/>
        <v>7.0651729452561388E-2</v>
      </c>
      <c r="CA173" s="26">
        <f t="shared" si="193"/>
        <v>7.0863568837753202E-2</v>
      </c>
      <c r="CB173" s="26">
        <f t="shared" si="193"/>
        <v>7.1056137207689357E-2</v>
      </c>
      <c r="CC173" s="26">
        <f t="shared" si="193"/>
        <v>7.1231729823228521E-2</v>
      </c>
      <c r="CD173" s="26">
        <f t="shared" si="193"/>
        <v>7.1392320618992311E-2</v>
      </c>
      <c r="CE173" s="26">
        <f t="shared" si="193"/>
        <v>7.1539612118120433E-2</v>
      </c>
      <c r="CF173" s="26">
        <f t="shared" si="193"/>
        <v>7.1675077035172605E-2</v>
      </c>
      <c r="CG173" s="26">
        <f t="shared" si="193"/>
        <v>7.1799993019243197E-2</v>
      </c>
      <c r="CH173" s="26">
        <f t="shared" si="193"/>
        <v>7.1915471726869129E-2</v>
      </c>
      <c r="CI173" s="26">
        <f t="shared" si="193"/>
        <v>7.2022483200484849E-2</v>
      </c>
      <c r="CJ173" s="26">
        <f t="shared" si="193"/>
        <v>7.212187635381051E-2</v>
      </c>
      <c r="CK173" s="26">
        <f t="shared" si="193"/>
        <v>7.2214396223228366E-2</v>
      </c>
      <c r="CL173" s="26">
        <f t="shared" si="193"/>
        <v>7.2300698527891297E-2</v>
      </c>
      <c r="CM173" s="26">
        <f t="shared" si="193"/>
        <v>7.2381361986160131E-2</v>
      </c>
      <c r="CN173" s="26">
        <f t="shared" si="193"/>
        <v>7.2456898758038263E-2</v>
      </c>
      <c r="CO173" s="26">
        <f t="shared" si="193"/>
        <v>7.2527763319373731E-2</v>
      </c>
      <c r="CP173" s="26">
        <f t="shared" si="193"/>
        <v>7.2594360021139989E-2</v>
      </c>
      <c r="CQ173" s="26">
        <f t="shared" si="193"/>
        <v>7.2657049543983748E-2</v>
      </c>
      <c r="CR173" s="26">
        <f t="shared" si="193"/>
        <v>7.2716154422734922E-2</v>
      </c>
      <c r="CS173" s="26">
        <f t="shared" si="193"/>
        <v>7.2771963786319407E-2</v>
      </c>
      <c r="CT173" s="26">
        <f t="shared" si="193"/>
        <v>7.2824737434371387E-2</v>
      </c>
      <c r="CU173" s="26">
        <f t="shared" si="193"/>
        <v>7.2874709351884878E-2</v>
      </c>
      <c r="CV173" s="26">
        <f t="shared" si="193"/>
        <v>7.2922090746726773E-2</v>
      </c>
      <c r="CW173" s="26">
        <f t="shared" si="193"/>
        <v>7.296707268113875E-2</v>
      </c>
      <c r="CX173" s="26">
        <f t="shared" si="193"/>
        <v>7.3009828356986439E-2</v>
      </c>
      <c r="CY173" s="26">
        <f t="shared" si="193"/>
        <v>7.3050515105058722E-2</v>
      </c>
      <c r="CZ173" s="26">
        <f t="shared" si="193"/>
        <v>7.3089276120843941E-2</v>
      </c>
      <c r="DA173" s="26">
        <f t="shared" si="193"/>
        <v>7.3126241982639006E-2</v>
      </c>
      <c r="DB173" s="26">
        <f t="shared" si="193"/>
        <v>7.3161531982354394E-2</v>
      </c>
      <c r="DC173" s="26">
        <f t="shared" si="193"/>
        <v>7.3195255294780673E-2</v>
      </c>
      <c r="DD173" s="26">
        <f t="shared" si="193"/>
        <v>7.3227512007223855E-2</v>
      </c>
      <c r="DE173" s="26">
        <f t="shared" si="193"/>
        <v>7.3258394028177881E-2</v>
      </c>
      <c r="DF173" s="26">
        <f t="shared" si="193"/>
        <v>7.3287985890973101E-2</v>
      </c>
      <c r="DG173" s="26">
        <f t="shared" si="193"/>
        <v>7.3316365466039465E-2</v>
      </c>
      <c r="DH173" s="26">
        <f t="shared" si="193"/>
        <v>7.3343604593478967E-2</v>
      </c>
      <c r="DI173" s="26">
        <f t="shared" si="193"/>
        <v>7.3369769645995911E-2</v>
      </c>
      <c r="DJ173" s="26">
        <f t="shared" si="193"/>
        <v>7.3394922030837778E-2</v>
      </c>
      <c r="DK173" s="26">
        <f t="shared" si="193"/>
        <v>7.3419118638212391E-2</v>
      </c>
      <c r="DL173" s="26">
        <f t="shared" si="193"/>
        <v>7.344241224263745E-2</v>
      </c>
      <c r="DM173" s="26">
        <f t="shared" si="193"/>
        <v>7.346485186281615E-2</v>
      </c>
      <c r="DN173" s="26">
        <f t="shared" si="193"/>
        <v>7.3486483084895096E-2</v>
      </c>
      <c r="DO173" s="26">
        <f t="shared" si="193"/>
        <v>7.3507348353330712E-2</v>
      </c>
      <c r="DP173" s="26">
        <f t="shared" si="193"/>
        <v>7.3527487233046834E-2</v>
      </c>
      <c r="DQ173" s="26">
        <f t="shared" si="193"/>
        <v>7.3546936646101443E-2</v>
      </c>
      <c r="DR173" s="26">
        <f t="shared" si="193"/>
        <v>7.3565731085678668E-2</v>
      </c>
      <c r="DS173" s="26">
        <f t="shared" si="193"/>
        <v>7.3583902809874854E-2</v>
      </c>
      <c r="DT173" s="6">
        <f>2*(100-(100*G173))/SUM($D173:G173)/100</f>
        <v>6.682236467885605E-2</v>
      </c>
      <c r="DU173" s="6">
        <f>2*(100-(100*I173))/SUM($D173:I173)/100</f>
        <v>6.8222206430917462E-2</v>
      </c>
      <c r="DV173" s="6">
        <f>2*(100-(100*M173))/SUM($D173:M173)/100</f>
        <v>7.0084222203710786E-2</v>
      </c>
      <c r="DW173" s="6">
        <f>2*(100-(100*Q173))/SUM($D173:Q173)/100</f>
        <v>7.1208504519250246E-2</v>
      </c>
      <c r="DX173" s="6">
        <f>2*(100-(100*W173))/SUM($D173:W173)/100</f>
        <v>7.2195446020449416E-2</v>
      </c>
      <c r="DY173" s="7">
        <f>(DT173-'Data for assignment'!C163)^2</f>
        <v>1.8978845886086671E-6</v>
      </c>
      <c r="DZ173" s="7">
        <f>(DU173-'Data for assignment'!D163)^2</f>
        <v>3.9116674019042381E-6</v>
      </c>
      <c r="EA173" s="7">
        <f>(DV173-'Data for assignment'!E163)^2</f>
        <v>1.6126455246062274E-5</v>
      </c>
      <c r="EB173" s="7">
        <f>(DW173-'Data for assignment'!F163)^2</f>
        <v>3.0156533598086978E-5</v>
      </c>
      <c r="EC173" s="7">
        <f>(DX173-'Data for assignment'!G163)^2</f>
        <v>3.1411047727916123E-5</v>
      </c>
    </row>
    <row r="174" spans="1:133" x14ac:dyDescent="0.3">
      <c r="A174" s="8">
        <v>33291</v>
      </c>
      <c r="B174" s="3">
        <v>6.25E-2</v>
      </c>
      <c r="C174" s="4">
        <f t="shared" si="176"/>
        <v>6.190642125288133E-2</v>
      </c>
      <c r="D174" s="5">
        <f t="shared" si="192"/>
        <v>0.96887638073963023</v>
      </c>
      <c r="E174" s="5">
        <f t="shared" si="192"/>
        <v>0.93764958306831936</v>
      </c>
      <c r="F174" s="5">
        <f t="shared" si="192"/>
        <v>0.90660727348661208</v>
      </c>
      <c r="G174" s="5">
        <f t="shared" si="192"/>
        <v>0.87596196373459523</v>
      </c>
      <c r="H174" s="5">
        <f t="shared" si="192"/>
        <v>0.84586814054618498</v>
      </c>
      <c r="I174" s="5">
        <f t="shared" si="192"/>
        <v>0.81643574271960417</v>
      </c>
      <c r="J174" s="5">
        <f t="shared" si="192"/>
        <v>0.78774067721669139</v>
      </c>
      <c r="K174" s="5">
        <f t="shared" si="192"/>
        <v>0.75983297365705527</v>
      </c>
      <c r="L174" s="5">
        <f t="shared" si="192"/>
        <v>0.73274307731526145</v>
      </c>
      <c r="M174" s="5">
        <f t="shared" si="192"/>
        <v>0.70648668753472288</v>
      </c>
      <c r="N174" s="5">
        <f t="shared" si="192"/>
        <v>0.6810684668779371</v>
      </c>
      <c r="O174" s="5">
        <f t="shared" si="192"/>
        <v>0.65648487783490395</v>
      </c>
      <c r="P174" s="5">
        <f t="shared" si="192"/>
        <v>0.63272634796656824</v>
      </c>
      <c r="Q174" s="5">
        <f t="shared" si="192"/>
        <v>0.60977891952446039</v>
      </c>
      <c r="R174" s="5">
        <f t="shared" si="192"/>
        <v>0.58762550413709747</v>
      </c>
      <c r="S174" s="5">
        <f t="shared" si="192"/>
        <v>0.56624683539839382</v>
      </c>
      <c r="T174" s="5">
        <f t="shared" si="191"/>
        <v>0.54562219062089135</v>
      </c>
      <c r="U174" s="5">
        <f t="shared" si="191"/>
        <v>0.52572993634100318</v>
      </c>
      <c r="V174" s="5">
        <f t="shared" si="191"/>
        <v>0.50654793932586029</v>
      </c>
      <c r="W174" s="5">
        <f t="shared" si="191"/>
        <v>0.48805387497876035</v>
      </c>
      <c r="X174" s="5">
        <f t="shared" si="191"/>
        <v>0.47022545749587552</v>
      </c>
      <c r="Y174" s="5">
        <f t="shared" si="191"/>
        <v>0.45304061035971016</v>
      </c>
      <c r="Z174" s="5">
        <f t="shared" si="191"/>
        <v>0.43647759135144198</v>
      </c>
      <c r="AA174" s="5">
        <f t="shared" si="191"/>
        <v>0.42051508290493717</v>
      </c>
      <c r="AB174" s="5">
        <f t="shared" si="191"/>
        <v>0.40513225606363079</v>
      </c>
      <c r="AC174" s="5">
        <f t="shared" si="191"/>
        <v>0.39030881434859405</v>
      </c>
      <c r="AD174" s="5">
        <f t="shared" si="191"/>
        <v>0.37602502235732893</v>
      </c>
      <c r="AE174" s="5">
        <f t="shared" si="191"/>
        <v>0.36226172277760388</v>
      </c>
      <c r="AF174" s="5">
        <f t="shared" si="191"/>
        <v>0.34900034463470692</v>
      </c>
      <c r="AG174" s="5">
        <f t="shared" si="191"/>
        <v>0.33622290492959972</v>
      </c>
      <c r="AH174" s="5">
        <f t="shared" si="191"/>
        <v>0.32391200532072423</v>
      </c>
      <c r="AI174" s="5">
        <f t="shared" si="191"/>
        <v>0.31205082511642335</v>
      </c>
      <c r="AJ174" s="5">
        <f t="shared" si="191"/>
        <v>0.30062311154978716</v>
      </c>
      <c r="AK174" s="5">
        <f t="shared" si="191"/>
        <v>0.28961316808168669</v>
      </c>
      <c r="AL174" s="5">
        <f t="shared" si="191"/>
        <v>0.27900584130443118</v>
      </c>
      <c r="AM174" s="5">
        <f t="shared" si="191"/>
        <v>0.26878650688541039</v>
      </c>
      <c r="AN174" s="5">
        <f t="shared" si="191"/>
        <v>0.25894105488777835</v>
      </c>
      <c r="AO174" s="5">
        <f t="shared" si="191"/>
        <v>0.24945587472646508</v>
      </c>
      <c r="AP174" s="5">
        <f t="shared" si="191"/>
        <v>0.24031783995706857</v>
      </c>
      <c r="AQ174" s="5">
        <f t="shared" si="191"/>
        <v>0.23151429304827059</v>
      </c>
      <c r="AR174" s="5">
        <f t="shared" si="191"/>
        <v>0.22303303025214471</v>
      </c>
      <c r="AS174" s="5">
        <f t="shared" si="191"/>
        <v>0.21486228665861695</v>
      </c>
      <c r="AT174" s="5">
        <f t="shared" si="191"/>
        <v>0.2069907214985412</v>
      </c>
      <c r="AU174" s="5">
        <f t="shared" si="191"/>
        <v>0.19940740374291338</v>
      </c>
      <c r="AV174" s="5">
        <f t="shared" si="191"/>
        <v>0.19210179803258493</v>
      </c>
      <c r="AW174" s="5">
        <f t="shared" si="191"/>
        <v>0.18506375096258193</v>
      </c>
      <c r="AX174" s="5">
        <f t="shared" si="191"/>
        <v>0.17828347773716399</v>
      </c>
      <c r="AY174" s="5">
        <f t="shared" si="191"/>
        <v>0.17175154920554381</v>
      </c>
      <c r="AZ174" s="5">
        <f t="shared" si="191"/>
        <v>0.16545887928335937</v>
      </c>
      <c r="BA174" s="5">
        <f t="shared" si="191"/>
        <v>0.15939671276124362</v>
      </c>
      <c r="BB174" s="5">
        <f t="shared" ref="X174:BK181" si="194">BB$7*EXP(-BB$8*$C174)</f>
        <v>0.15355661349893299</v>
      </c>
      <c r="BC174" s="5">
        <f t="shared" si="194"/>
        <v>0.14793045300112437</v>
      </c>
      <c r="BD174" s="5">
        <f t="shared" si="194"/>
        <v>0.14251039936957793</v>
      </c>
      <c r="BE174" s="5">
        <f t="shared" si="194"/>
        <v>0.13728890662467194</v>
      </c>
      <c r="BF174" s="5">
        <f t="shared" si="194"/>
        <v>0.13225870438864684</v>
      </c>
      <c r="BG174" s="5">
        <f t="shared" si="194"/>
        <v>0.12741278792207034</v>
      </c>
      <c r="BH174" s="5">
        <f t="shared" si="194"/>
        <v>0.12274440850455658</v>
      </c>
      <c r="BI174" s="5">
        <f t="shared" si="194"/>
        <v>0.118247064150434</v>
      </c>
      <c r="BJ174" s="5">
        <f t="shared" si="194"/>
        <v>0.11391449064985076</v>
      </c>
      <c r="BK174" s="5">
        <f t="shared" si="194"/>
        <v>0.10974065292570338</v>
      </c>
      <c r="BL174" s="26">
        <f t="shared" si="177"/>
        <v>6.323649857148407E-2</v>
      </c>
      <c r="BM174" s="26">
        <f t="shared" si="193"/>
        <v>6.4378978592285974E-2</v>
      </c>
      <c r="BN174" s="26">
        <f t="shared" si="193"/>
        <v>6.5363945126517831E-2</v>
      </c>
      <c r="BO174" s="26">
        <f t="shared" si="193"/>
        <v>6.6216304691367966E-2</v>
      </c>
      <c r="BP174" s="26">
        <f t="shared" si="193"/>
        <v>6.6956717504898677E-2</v>
      </c>
      <c r="BQ174" s="26">
        <f t="shared" si="193"/>
        <v>6.7602356037855887E-2</v>
      </c>
      <c r="BR174" s="26">
        <f t="shared" si="193"/>
        <v>6.816752374649479E-2</v>
      </c>
      <c r="BS174" s="26">
        <f t="shared" si="193"/>
        <v>6.8664160339732688E-2</v>
      </c>
      <c r="BT174" s="26">
        <f t="shared" si="193"/>
        <v>6.9102254883443431E-2</v>
      </c>
      <c r="BU174" s="26">
        <f t="shared" si="193"/>
        <v>6.9490183974681805E-2</v>
      </c>
      <c r="BV174" s="26">
        <f t="shared" si="193"/>
        <v>6.9834988936760434E-2</v>
      </c>
      <c r="BW174" s="26">
        <f t="shared" si="193"/>
        <v>7.0142603338120363E-2</v>
      </c>
      <c r="BX174" s="26">
        <f t="shared" si="193"/>
        <v>7.0418040000030893E-2</v>
      </c>
      <c r="BY174" s="26">
        <f t="shared" si="193"/>
        <v>7.0665544930914703E-2</v>
      </c>
      <c r="BZ174" s="26">
        <f t="shared" si="193"/>
        <v>7.0888724228673275E-2</v>
      </c>
      <c r="CA174" s="26">
        <f t="shared" si="193"/>
        <v>7.1090648862614791E-2</v>
      </c>
      <c r="CB174" s="26">
        <f t="shared" si="193"/>
        <v>7.1273941331865251E-2</v>
      </c>
      <c r="CC174" s="26">
        <f t="shared" si="193"/>
        <v>7.1440847455970347E-2</v>
      </c>
      <c r="CD174" s="26">
        <f t="shared" si="193"/>
        <v>7.1593295952364355E-2</v>
      </c>
      <c r="CE174" s="26">
        <f t="shared" si="193"/>
        <v>7.1732947967593136E-2</v>
      </c>
      <c r="CF174" s="26">
        <f t="shared" si="193"/>
        <v>7.1861238332954908E-2</v>
      </c>
      <c r="CG174" s="26">
        <f t="shared" si="193"/>
        <v>7.197940999309356E-2</v>
      </c>
      <c r="CH174" s="26">
        <f t="shared" si="193"/>
        <v>7.2088542793945498E-2</v>
      </c>
      <c r="CI174" s="26">
        <f t="shared" si="193"/>
        <v>7.218957760292935E-2</v>
      </c>
      <c r="CJ174" s="26">
        <f t="shared" si="193"/>
        <v>7.2283336560184902E-2</v>
      </c>
      <c r="CK174" s="26">
        <f t="shared" si="193"/>
        <v>7.2370540117590809E-2</v>
      </c>
      <c r="CL174" s="26">
        <f t="shared" si="193"/>
        <v>7.2451821406209913E-2</v>
      </c>
      <c r="CM174" s="26">
        <f t="shared" si="193"/>
        <v>7.2527738377869438E-2</v>
      </c>
      <c r="CN174" s="26">
        <f t="shared" si="193"/>
        <v>7.259878408884142E-2</v>
      </c>
      <c r="CO174" s="26">
        <f t="shared" si="193"/>
        <v>7.2665395429857407E-2</v>
      </c>
      <c r="CP174" s="26">
        <f t="shared" si="193"/>
        <v>7.2727960554382631E-2</v>
      </c>
      <c r="CQ174" s="26">
        <f t="shared" si="193"/>
        <v>7.2786825214087914E-2</v>
      </c>
      <c r="CR174" s="26">
        <f t="shared" si="193"/>
        <v>7.2842298175085543E-2</v>
      </c>
      <c r="CS174" s="26">
        <f t="shared" si="193"/>
        <v>7.2894655859351357E-2</v>
      </c>
      <c r="CT174" s="26">
        <f t="shared" si="193"/>
        <v>7.2944146331709508E-2</v>
      </c>
      <c r="CU174" s="26">
        <f t="shared" si="193"/>
        <v>7.2990992732889101E-2</v>
      </c>
      <c r="CV174" s="26">
        <f t="shared" si="193"/>
        <v>7.3035396242724079E-2</v>
      </c>
      <c r="CW174" s="26">
        <f t="shared" si="193"/>
        <v>7.3077538643945575E-2</v>
      </c>
      <c r="CX174" s="26">
        <f t="shared" si="193"/>
        <v>7.3117584545711933E-2</v>
      </c>
      <c r="CY174" s="26">
        <f t="shared" si="193"/>
        <v>7.3155683316625031E-2</v>
      </c>
      <c r="CZ174" s="26">
        <f t="shared" si="193"/>
        <v>7.3191970769158204E-2</v>
      </c>
      <c r="DA174" s="26">
        <f t="shared" si="193"/>
        <v>7.3226570630898311E-2</v>
      </c>
      <c r="DB174" s="26">
        <f t="shared" si="193"/>
        <v>7.3259595832554619E-2</v>
      </c>
      <c r="DC174" s="26">
        <f t="shared" si="193"/>
        <v>7.3291149638128314E-2</v>
      </c>
      <c r="DD174" s="26">
        <f t="shared" si="193"/>
        <v>7.3321326638814188E-2</v>
      </c>
      <c r="DE174" s="26">
        <f t="shared" si="193"/>
        <v>7.3350213628997629E-2</v>
      </c>
      <c r="DF174" s="26">
        <f t="shared" si="193"/>
        <v>7.3377890380009969E-2</v>
      </c>
      <c r="DG174" s="26">
        <f t="shared" si="193"/>
        <v>7.3404430325031036E-2</v>
      </c>
      <c r="DH174" s="26">
        <f t="shared" si="193"/>
        <v>7.3429901166606387E-2</v>
      </c>
      <c r="DI174" s="26">
        <f t="shared" si="193"/>
        <v>7.3454365416622452E-2</v>
      </c>
      <c r="DJ174" s="26">
        <f t="shared" si="193"/>
        <v>7.347788087720572E-2</v>
      </c>
      <c r="DK174" s="26">
        <f t="shared" si="193"/>
        <v>7.3500501069842461E-2</v>
      </c>
      <c r="DL174" s="26">
        <f t="shared" si="193"/>
        <v>7.3522275619021624E-2</v>
      </c>
      <c r="DM174" s="26">
        <f t="shared" si="193"/>
        <v>7.3543250595854787E-2</v>
      </c>
      <c r="DN174" s="26">
        <f t="shared" si="193"/>
        <v>7.3563468826403175E-2</v>
      </c>
      <c r="DO174" s="26">
        <f t="shared" si="193"/>
        <v>7.3582970168822315E-2</v>
      </c>
      <c r="DP174" s="26">
        <f t="shared" si="193"/>
        <v>7.3601791762902893E-2</v>
      </c>
      <c r="DQ174" s="26">
        <f t="shared" si="193"/>
        <v>7.3619968255130175E-2</v>
      </c>
      <c r="DR174" s="26">
        <f t="shared" si="193"/>
        <v>7.3637532001991954E-2</v>
      </c>
      <c r="DS174" s="26">
        <f t="shared" si="193"/>
        <v>7.3654513253924872E-2</v>
      </c>
      <c r="DT174" s="6">
        <f>2*(100-(100*G174))/SUM($D174:G174)/100</f>
        <v>6.7245776813133776E-2</v>
      </c>
      <c r="DU174" s="6">
        <f>2*(100-(100*I174))/SUM($D174:I174)/100</f>
        <v>6.8604211492696271E-2</v>
      </c>
      <c r="DV174" s="6">
        <f>2*(100-(100*M174))/SUM($D174:M174)/100</f>
        <v>7.0402059068395056E-2</v>
      </c>
      <c r="DW174" s="6">
        <f>2*(100-(100*Q174))/SUM($D174:Q174)/100</f>
        <v>7.1480444818947067E-2</v>
      </c>
      <c r="DX174" s="6">
        <f>2*(100-(100*W174))/SUM($D174:W174)/100</f>
        <v>7.2420846015398596E-2</v>
      </c>
      <c r="DY174" s="7">
        <f>(DT174-'Data for assignment'!C164)^2</f>
        <v>6.5240560883250555E-6</v>
      </c>
      <c r="DZ174" s="7">
        <f>(DU174-'Data for assignment'!D164)^2</f>
        <v>1.2220537287796815E-5</v>
      </c>
      <c r="EA174" s="7">
        <f>(DV174-'Data for assignment'!E164)^2</f>
        <v>2.806819930654281E-5</v>
      </c>
      <c r="EB174" s="7">
        <f>(DW174-'Data for assignment'!F164)^2</f>
        <v>4.5152448709440098E-5</v>
      </c>
      <c r="EC174" s="7">
        <f>(DX174-'Data for assignment'!G164)^2</f>
        <v>4.4611071233404751E-5</v>
      </c>
    </row>
    <row r="175" spans="1:133" x14ac:dyDescent="0.3">
      <c r="A175" s="8">
        <v>33298</v>
      </c>
      <c r="B175" s="3">
        <v>6.3000001999999999E-2</v>
      </c>
      <c r="C175" s="4">
        <f t="shared" si="176"/>
        <v>6.2421772113720381E-2</v>
      </c>
      <c r="D175" s="5">
        <f t="shared" si="192"/>
        <v>0.9686413309688181</v>
      </c>
      <c r="E175" s="5">
        <f t="shared" si="192"/>
        <v>0.93722071784375971</v>
      </c>
      <c r="F175" s="5">
        <f t="shared" si="192"/>
        <v>0.90602020601642075</v>
      </c>
      <c r="G175" s="5">
        <f t="shared" si="192"/>
        <v>0.87524726007490572</v>
      </c>
      <c r="H175" s="5">
        <f t="shared" si="192"/>
        <v>0.84505189788859225</v>
      </c>
      <c r="I175" s="5">
        <f t="shared" si="192"/>
        <v>0.81554014202474245</v>
      </c>
      <c r="J175" s="5">
        <f t="shared" si="192"/>
        <v>0.78678449403505435</v>
      </c>
      <c r="K175" s="5">
        <f t="shared" si="192"/>
        <v>0.75883203985410097</v>
      </c>
      <c r="L175" s="5">
        <f t="shared" si="192"/>
        <v>0.73171069192882243</v>
      </c>
      <c r="M175" s="5">
        <f t="shared" si="192"/>
        <v>0.70543397826115373</v>
      </c>
      <c r="N175" s="5">
        <f t="shared" si="192"/>
        <v>0.68000470548711922</v>
      </c>
      <c r="O175" s="5">
        <f t="shared" si="192"/>
        <v>0.65541775368263244</v>
      </c>
      <c r="P175" s="5">
        <f t="shared" si="192"/>
        <v>0.63166220406067997</v>
      </c>
      <c r="Q175" s="5">
        <f t="shared" si="192"/>
        <v>0.60872295554233369</v>
      </c>
      <c r="R175" s="5">
        <f t="shared" si="192"/>
        <v>0.58658195053873308</v>
      </c>
      <c r="S175" s="5">
        <f t="shared" si="192"/>
        <v>0.56521910242786955</v>
      </c>
      <c r="T175" s="5">
        <f t="shared" si="191"/>
        <v>0.5446129955996456</v>
      </c>
      <c r="U175" s="5">
        <f t="shared" si="191"/>
        <v>0.52474141226521798</v>
      </c>
      <c r="V175" s="5">
        <f t="shared" si="191"/>
        <v>0.50558172740773033</v>
      </c>
      <c r="W175" s="5">
        <f t="shared" si="191"/>
        <v>0.48711120342834296</v>
      </c>
      <c r="X175" s="5">
        <f t="shared" si="194"/>
        <v>0.46930720853106184</v>
      </c>
      <c r="Y175" s="5">
        <f t="shared" si="194"/>
        <v>0.45214737715746889</v>
      </c>
      <c r="Z175" s="5">
        <f t="shared" si="194"/>
        <v>0.43560972641258816</v>
      </c>
      <c r="AA175" s="5">
        <f t="shared" si="194"/>
        <v>0.41967273909481229</v>
      </c>
      <c r="AB175" s="5">
        <f t="shared" si="194"/>
        <v>0.40431542140931365</v>
      </c>
      <c r="AC175" s="5">
        <f t="shared" si="194"/>
        <v>0.38951734151649176</v>
      </c>
      <c r="AD175" s="5">
        <f t="shared" si="194"/>
        <v>0.3752586536002217</v>
      </c>
      <c r="AE175" s="5">
        <f t="shared" si="194"/>
        <v>0.36152011102462045</v>
      </c>
      <c r="AF175" s="5">
        <f t="shared" si="194"/>
        <v>0.34828307129873709</v>
      </c>
      <c r="AG175" s="5">
        <f t="shared" si="194"/>
        <v>0.33552949492202527</v>
      </c>
      <c r="AH175" s="5">
        <f t="shared" si="194"/>
        <v>0.32324193969106146</v>
      </c>
      <c r="AI175" s="5">
        <f t="shared" si="194"/>
        <v>0.31140355167276479</v>
      </c>
      <c r="AJ175" s="5">
        <f t="shared" si="194"/>
        <v>0.29999805376328492</v>
      </c>
      <c r="AK175" s="5">
        <f t="shared" si="194"/>
        <v>0.28900973253342116</v>
      </c>
      <c r="AL175" s="5">
        <f t="shared" si="194"/>
        <v>0.27842342389472863</v>
      </c>
      <c r="AM175" s="5">
        <f t="shared" si="194"/>
        <v>0.26822449799304016</v>
      </c>
      <c r="AN175" s="5">
        <f t="shared" si="194"/>
        <v>0.25839884363864535</v>
      </c>
      <c r="AO175" s="5">
        <f t="shared" si="194"/>
        <v>0.248932852507709</v>
      </c>
      <c r="AP175" s="5">
        <f t="shared" si="194"/>
        <v>0.23981340329227835</v>
      </c>
      <c r="AQ175" s="5">
        <f t="shared" si="194"/>
        <v>0.23102784593230669</v>
      </c>
      <c r="AR175" s="5">
        <f t="shared" si="194"/>
        <v>0.22256398602939143</v>
      </c>
      <c r="AS175" s="5">
        <f t="shared" si="194"/>
        <v>0.21441006951598499</v>
      </c>
      <c r="AT175" s="5">
        <f t="shared" si="194"/>
        <v>0.20655476763388883</v>
      </c>
      <c r="AU175" s="5">
        <f t="shared" si="194"/>
        <v>0.19898716226047675</v>
      </c>
      <c r="AV175" s="5">
        <f t="shared" si="194"/>
        <v>0.19169673160927436</v>
      </c>
      <c r="AW175" s="5">
        <f t="shared" si="194"/>
        <v>0.18467333632241142</v>
      </c>
      <c r="AX175" s="5">
        <f t="shared" si="194"/>
        <v>0.17790720596546755</v>
      </c>
      <c r="AY175" s="5">
        <f t="shared" si="194"/>
        <v>0.17138892592984881</v>
      </c>
      <c r="AZ175" s="5">
        <f t="shared" si="194"/>
        <v>0.16510942474371423</v>
      </c>
      <c r="BA175" s="5">
        <f t="shared" si="194"/>
        <v>0.15905996178932666</v>
      </c>
      <c r="BB175" s="5">
        <f t="shared" si="194"/>
        <v>0.15323211542231485</v>
      </c>
      <c r="BC175" s="5">
        <f t="shared" si="194"/>
        <v>0.14761777148654037</v>
      </c>
      <c r="BD175" s="5">
        <f t="shared" si="194"/>
        <v>0.14220911221692473</v>
      </c>
      <c r="BE175" s="5">
        <f t="shared" si="194"/>
        <v>0.13699860552161994</v>
      </c>
      <c r="BF175" s="5">
        <f t="shared" si="194"/>
        <v>0.13197899463420898</v>
      </c>
      <c r="BG175" s="5">
        <f t="shared" si="194"/>
        <v>0.127143288126148</v>
      </c>
      <c r="BH175" s="5">
        <f t="shared" si="194"/>
        <v>0.12248475026936129</v>
      </c>
      <c r="BI175" s="5">
        <f t="shared" si="194"/>
        <v>0.11799689173873031</v>
      </c>
      <c r="BJ175" s="5">
        <f t="shared" si="194"/>
        <v>0.11367346064415471</v>
      </c>
      <c r="BK175" s="5">
        <f t="shared" si="194"/>
        <v>0.10950843388188319</v>
      </c>
      <c r="BL175" s="26">
        <f t="shared" si="177"/>
        <v>6.3721758180817878E-2</v>
      </c>
      <c r="BM175" s="26">
        <f t="shared" si="193"/>
        <v>6.4836466485534747E-2</v>
      </c>
      <c r="BN175" s="26">
        <f t="shared" si="193"/>
        <v>6.5795780494315406E-2</v>
      </c>
      <c r="BO175" s="26">
        <f t="shared" si="193"/>
        <v>6.6624424800406409E-2</v>
      </c>
      <c r="BP175" s="26">
        <f t="shared" si="193"/>
        <v>6.7342894356524852E-2</v>
      </c>
      <c r="BQ175" s="26">
        <f t="shared" si="193"/>
        <v>6.7968211437698059E-2</v>
      </c>
      <c r="BR175" s="26">
        <f t="shared" si="193"/>
        <v>6.8514542941012252E-2</v>
      </c>
      <c r="BS175" s="26">
        <f t="shared" si="193"/>
        <v>6.8993704359968711E-2</v>
      </c>
      <c r="BT175" s="26">
        <f t="shared" si="193"/>
        <v>6.941557172223671E-2</v>
      </c>
      <c r="BU175" s="26">
        <f t="shared" si="193"/>
        <v>6.9788418710991951E-2</v>
      </c>
      <c r="BV175" s="26">
        <f t="shared" si="193"/>
        <v>7.0119192909441408E-2</v>
      </c>
      <c r="BW175" s="26">
        <f t="shared" si="193"/>
        <v>7.0413742461301207E-2</v>
      </c>
      <c r="BX175" s="26">
        <f t="shared" si="193"/>
        <v>7.0677002303117603E-2</v>
      </c>
      <c r="BY175" s="26">
        <f t="shared" si="193"/>
        <v>7.0913147398005208E-2</v>
      </c>
      <c r="BZ175" s="26">
        <f t="shared" si="193"/>
        <v>7.1125719004785162E-2</v>
      </c>
      <c r="CA175" s="26">
        <f t="shared" si="193"/>
        <v>7.1317728887476367E-2</v>
      </c>
      <c r="CB175" s="26">
        <f t="shared" si="193"/>
        <v>7.1491745456041145E-2</v>
      </c>
      <c r="CC175" s="26">
        <f t="shared" si="193"/>
        <v>7.1649965088712186E-2</v>
      </c>
      <c r="CD175" s="26">
        <f t="shared" si="193"/>
        <v>7.17942712857364E-2</v>
      </c>
      <c r="CE175" s="26">
        <f t="shared" si="193"/>
        <v>7.1926283817065825E-2</v>
      </c>
      <c r="CF175" s="26">
        <f t="shared" si="193"/>
        <v>7.2047399630737197E-2</v>
      </c>
      <c r="CG175" s="26">
        <f t="shared" si="193"/>
        <v>7.2158826966943923E-2</v>
      </c>
      <c r="CH175" s="26">
        <f t="shared" si="193"/>
        <v>7.2261613861021867E-2</v>
      </c>
      <c r="CI175" s="26">
        <f t="shared" si="193"/>
        <v>7.2356672005373851E-2</v>
      </c>
      <c r="CJ175" s="26">
        <f t="shared" si="193"/>
        <v>7.2444796766559294E-2</v>
      </c>
      <c r="CK175" s="26">
        <f t="shared" si="193"/>
        <v>7.2526684011953252E-2</v>
      </c>
      <c r="CL175" s="26">
        <f t="shared" si="193"/>
        <v>7.2602944284528528E-2</v>
      </c>
      <c r="CM175" s="26">
        <f t="shared" si="193"/>
        <v>7.2674114769578732E-2</v>
      </c>
      <c r="CN175" s="26">
        <f t="shared" si="193"/>
        <v>7.2740669419644577E-2</v>
      </c>
      <c r="CO175" s="26">
        <f t="shared" si="193"/>
        <v>7.2803027540341084E-2</v>
      </c>
      <c r="CP175" s="26">
        <f t="shared" si="193"/>
        <v>7.2861561087625273E-2</v>
      </c>
      <c r="CQ175" s="26">
        <f t="shared" si="193"/>
        <v>7.2916600884192079E-2</v>
      </c>
      <c r="CR175" s="26">
        <f t="shared" si="193"/>
        <v>7.2968441927436165E-2</v>
      </c>
      <c r="CS175" s="26">
        <f t="shared" si="193"/>
        <v>7.3017347932383292E-2</v>
      </c>
      <c r="CT175" s="26">
        <f t="shared" si="193"/>
        <v>7.3063555229047616E-2</v>
      </c>
      <c r="CU175" s="26">
        <f t="shared" si="193"/>
        <v>7.310727611389331E-2</v>
      </c>
      <c r="CV175" s="26">
        <f t="shared" si="193"/>
        <v>7.3148701738721372E-2</v>
      </c>
      <c r="CW175" s="26">
        <f t="shared" si="193"/>
        <v>7.3188004606752385E-2</v>
      </c>
      <c r="CX175" s="26">
        <f t="shared" si="193"/>
        <v>7.3225340734437414E-2</v>
      </c>
      <c r="CY175" s="26">
        <f t="shared" si="193"/>
        <v>7.326085152819134E-2</v>
      </c>
      <c r="CZ175" s="26">
        <f t="shared" si="193"/>
        <v>7.3294665417472454E-2</v>
      </c>
      <c r="DA175" s="26">
        <f t="shared" si="193"/>
        <v>7.3326899279157629E-2</v>
      </c>
      <c r="DB175" s="26">
        <f t="shared" si="193"/>
        <v>7.3357659682754831E-2</v>
      </c>
      <c r="DC175" s="26">
        <f t="shared" si="193"/>
        <v>7.3387043981475941E-2</v>
      </c>
      <c r="DD175" s="26">
        <f t="shared" si="193"/>
        <v>7.3415141270404535E-2</v>
      </c>
      <c r="DE175" s="26">
        <f t="shared" si="193"/>
        <v>7.3442033229817391E-2</v>
      </c>
      <c r="DF175" s="26">
        <f t="shared" si="193"/>
        <v>7.3467794869046837E-2</v>
      </c>
      <c r="DG175" s="26">
        <f t="shared" si="193"/>
        <v>7.3492495184022594E-2</v>
      </c>
      <c r="DH175" s="26">
        <f t="shared" si="193"/>
        <v>7.3516197739733793E-2</v>
      </c>
      <c r="DI175" s="26">
        <f t="shared" si="193"/>
        <v>7.3538961187248994E-2</v>
      </c>
      <c r="DJ175" s="26">
        <f t="shared" si="193"/>
        <v>7.3560839723573662E-2</v>
      </c>
      <c r="DK175" s="26">
        <f t="shared" si="193"/>
        <v>7.3581883501472545E-2</v>
      </c>
      <c r="DL175" s="26">
        <f t="shared" si="193"/>
        <v>7.3602138995405797E-2</v>
      </c>
      <c r="DM175" s="26">
        <f t="shared" si="193"/>
        <v>7.3621649328893424E-2</v>
      </c>
      <c r="DN175" s="26">
        <f t="shared" si="193"/>
        <v>7.364045456791124E-2</v>
      </c>
      <c r="DO175" s="26">
        <f t="shared" si="193"/>
        <v>7.3658591984313931E-2</v>
      </c>
      <c r="DP175" s="26">
        <f t="shared" si="193"/>
        <v>7.3676096292758952E-2</v>
      </c>
      <c r="DQ175" s="26">
        <f t="shared" si="193"/>
        <v>7.3692999864158906E-2</v>
      </c>
      <c r="DR175" s="26">
        <f t="shared" si="193"/>
        <v>7.3709332918305226E-2</v>
      </c>
      <c r="DS175" s="26">
        <f t="shared" si="193"/>
        <v>7.3725123697974876E-2</v>
      </c>
      <c r="DT175" s="6">
        <f>2*(100-(100*G175))/SUM($D175:G175)/100</f>
        <v>6.7669301781142166E-2</v>
      </c>
      <c r="DU175" s="6">
        <f>2*(100-(100*I175))/SUM($D175:I175)/100</f>
        <v>6.898633598792954E-2</v>
      </c>
      <c r="DV175" s="6">
        <f>2*(100-(100*M175))/SUM($D175:M175)/100</f>
        <v>7.072003634465733E-2</v>
      </c>
      <c r="DW175" s="6">
        <f>2*(100-(100*Q175))/SUM($D175:Q175)/100</f>
        <v>7.1752544799066509E-2</v>
      </c>
      <c r="DX175" s="6">
        <f>2*(100-(100*W175))/SUM($D175:W175)/100</f>
        <v>7.2646424365948509E-2</v>
      </c>
      <c r="DY175" s="7">
        <f>(DT175-'Data for assignment'!C165)^2</f>
        <v>1.7062651252486438E-5</v>
      </c>
      <c r="DZ175" s="7">
        <f>(DU175-'Data for assignment'!D165)^2</f>
        <v>2.6149539173692513E-5</v>
      </c>
      <c r="EA175" s="7">
        <f>(DV175-'Data for assignment'!E165)^2</f>
        <v>5.0125913680831655E-5</v>
      </c>
      <c r="EB175" s="7">
        <f>(DW175-'Data for assignment'!F165)^2</f>
        <v>6.8020517291404918E-5</v>
      </c>
      <c r="EC175" s="7">
        <f>(DX175-'Data for assignment'!G165)^2</f>
        <v>7.3163639020289013E-5</v>
      </c>
    </row>
    <row r="176" spans="1:133" x14ac:dyDescent="0.3">
      <c r="A176" s="8">
        <v>33305</v>
      </c>
      <c r="B176" s="3">
        <v>6.3000001999999999E-2</v>
      </c>
      <c r="C176" s="4">
        <f t="shared" si="176"/>
        <v>6.2421772113720381E-2</v>
      </c>
      <c r="D176" s="5">
        <f t="shared" si="192"/>
        <v>0.9686413309688181</v>
      </c>
      <c r="E176" s="5">
        <f t="shared" si="192"/>
        <v>0.93722071784375971</v>
      </c>
      <c r="F176" s="5">
        <f t="shared" si="192"/>
        <v>0.90602020601642075</v>
      </c>
      <c r="G176" s="5">
        <f t="shared" si="192"/>
        <v>0.87524726007490572</v>
      </c>
      <c r="H176" s="5">
        <f t="shared" si="192"/>
        <v>0.84505189788859225</v>
      </c>
      <c r="I176" s="5">
        <f t="shared" si="192"/>
        <v>0.81554014202474245</v>
      </c>
      <c r="J176" s="5">
        <f t="shared" si="192"/>
        <v>0.78678449403505435</v>
      </c>
      <c r="K176" s="5">
        <f t="shared" si="192"/>
        <v>0.75883203985410097</v>
      </c>
      <c r="L176" s="5">
        <f t="shared" si="192"/>
        <v>0.73171069192882243</v>
      </c>
      <c r="M176" s="5">
        <f t="shared" si="192"/>
        <v>0.70543397826115373</v>
      </c>
      <c r="N176" s="5">
        <f t="shared" si="192"/>
        <v>0.68000470548711922</v>
      </c>
      <c r="O176" s="5">
        <f t="shared" si="192"/>
        <v>0.65541775368263244</v>
      </c>
      <c r="P176" s="5">
        <f t="shared" si="192"/>
        <v>0.63166220406067997</v>
      </c>
      <c r="Q176" s="5">
        <f t="shared" si="192"/>
        <v>0.60872295554233369</v>
      </c>
      <c r="R176" s="5">
        <f t="shared" si="192"/>
        <v>0.58658195053873308</v>
      </c>
      <c r="S176" s="5">
        <f t="shared" si="192"/>
        <v>0.56521910242786955</v>
      </c>
      <c r="T176" s="5">
        <f t="shared" si="191"/>
        <v>0.5446129955996456</v>
      </c>
      <c r="U176" s="5">
        <f t="shared" si="191"/>
        <v>0.52474141226521798</v>
      </c>
      <c r="V176" s="5">
        <f t="shared" si="191"/>
        <v>0.50558172740773033</v>
      </c>
      <c r="W176" s="5">
        <f t="shared" si="191"/>
        <v>0.48711120342834296</v>
      </c>
      <c r="X176" s="5">
        <f t="shared" si="194"/>
        <v>0.46930720853106184</v>
      </c>
      <c r="Y176" s="5">
        <f t="shared" si="194"/>
        <v>0.45214737715746889</v>
      </c>
      <c r="Z176" s="5">
        <f t="shared" si="194"/>
        <v>0.43560972641258816</v>
      </c>
      <c r="AA176" s="5">
        <f t="shared" si="194"/>
        <v>0.41967273909481229</v>
      </c>
      <c r="AB176" s="5">
        <f t="shared" si="194"/>
        <v>0.40431542140931365</v>
      </c>
      <c r="AC176" s="5">
        <f t="shared" si="194"/>
        <v>0.38951734151649176</v>
      </c>
      <c r="AD176" s="5">
        <f t="shared" si="194"/>
        <v>0.3752586536002217</v>
      </c>
      <c r="AE176" s="5">
        <f t="shared" si="194"/>
        <v>0.36152011102462045</v>
      </c>
      <c r="AF176" s="5">
        <f t="shared" si="194"/>
        <v>0.34828307129873709</v>
      </c>
      <c r="AG176" s="5">
        <f t="shared" si="194"/>
        <v>0.33552949492202527</v>
      </c>
      <c r="AH176" s="5">
        <f t="shared" si="194"/>
        <v>0.32324193969106146</v>
      </c>
      <c r="AI176" s="5">
        <f t="shared" si="194"/>
        <v>0.31140355167276479</v>
      </c>
      <c r="AJ176" s="5">
        <f t="shared" si="194"/>
        <v>0.29999805376328492</v>
      </c>
      <c r="AK176" s="5">
        <f t="shared" si="194"/>
        <v>0.28900973253342116</v>
      </c>
      <c r="AL176" s="5">
        <f t="shared" si="194"/>
        <v>0.27842342389472863</v>
      </c>
      <c r="AM176" s="5">
        <f t="shared" si="194"/>
        <v>0.26822449799304016</v>
      </c>
      <c r="AN176" s="5">
        <f t="shared" si="194"/>
        <v>0.25839884363864535</v>
      </c>
      <c r="AO176" s="5">
        <f t="shared" si="194"/>
        <v>0.248932852507709</v>
      </c>
      <c r="AP176" s="5">
        <f t="shared" si="194"/>
        <v>0.23981340329227835</v>
      </c>
      <c r="AQ176" s="5">
        <f t="shared" si="194"/>
        <v>0.23102784593230669</v>
      </c>
      <c r="AR176" s="5">
        <f t="shared" si="194"/>
        <v>0.22256398602939143</v>
      </c>
      <c r="AS176" s="5">
        <f t="shared" si="194"/>
        <v>0.21441006951598499</v>
      </c>
      <c r="AT176" s="5">
        <f t="shared" si="194"/>
        <v>0.20655476763388883</v>
      </c>
      <c r="AU176" s="5">
        <f t="shared" si="194"/>
        <v>0.19898716226047675</v>
      </c>
      <c r="AV176" s="5">
        <f t="shared" si="194"/>
        <v>0.19169673160927436</v>
      </c>
      <c r="AW176" s="5">
        <f t="shared" si="194"/>
        <v>0.18467333632241142</v>
      </c>
      <c r="AX176" s="5">
        <f t="shared" si="194"/>
        <v>0.17790720596546755</v>
      </c>
      <c r="AY176" s="5">
        <f t="shared" si="194"/>
        <v>0.17138892592984881</v>
      </c>
      <c r="AZ176" s="5">
        <f t="shared" si="194"/>
        <v>0.16510942474371423</v>
      </c>
      <c r="BA176" s="5">
        <f t="shared" si="194"/>
        <v>0.15905996178932666</v>
      </c>
      <c r="BB176" s="5">
        <f t="shared" si="194"/>
        <v>0.15323211542231485</v>
      </c>
      <c r="BC176" s="5">
        <f t="shared" si="194"/>
        <v>0.14761777148654037</v>
      </c>
      <c r="BD176" s="5">
        <f t="shared" si="194"/>
        <v>0.14220911221692473</v>
      </c>
      <c r="BE176" s="5">
        <f t="shared" si="194"/>
        <v>0.13699860552161994</v>
      </c>
      <c r="BF176" s="5">
        <f t="shared" si="194"/>
        <v>0.13197899463420898</v>
      </c>
      <c r="BG176" s="5">
        <f t="shared" si="194"/>
        <v>0.127143288126148</v>
      </c>
      <c r="BH176" s="5">
        <f t="shared" si="194"/>
        <v>0.12248475026936129</v>
      </c>
      <c r="BI176" s="5">
        <f t="shared" si="194"/>
        <v>0.11799689173873031</v>
      </c>
      <c r="BJ176" s="5">
        <f t="shared" si="194"/>
        <v>0.11367346064415471</v>
      </c>
      <c r="BK176" s="5">
        <f t="shared" si="194"/>
        <v>0.10950843388188319</v>
      </c>
      <c r="BL176" s="26">
        <f t="shared" si="177"/>
        <v>6.3721758180817878E-2</v>
      </c>
      <c r="BM176" s="26">
        <f t="shared" si="193"/>
        <v>6.4836466485534747E-2</v>
      </c>
      <c r="BN176" s="26">
        <f t="shared" si="193"/>
        <v>6.5795780494315406E-2</v>
      </c>
      <c r="BO176" s="26">
        <f t="shared" si="193"/>
        <v>6.6624424800406409E-2</v>
      </c>
      <c r="BP176" s="26">
        <f t="shared" si="193"/>
        <v>6.7342894356524852E-2</v>
      </c>
      <c r="BQ176" s="26">
        <f t="shared" si="193"/>
        <v>6.7968211437698059E-2</v>
      </c>
      <c r="BR176" s="26">
        <f t="shared" si="193"/>
        <v>6.8514542941012252E-2</v>
      </c>
      <c r="BS176" s="26">
        <f t="shared" si="193"/>
        <v>6.8993704359968711E-2</v>
      </c>
      <c r="BT176" s="26">
        <f t="shared" si="193"/>
        <v>6.941557172223671E-2</v>
      </c>
      <c r="BU176" s="26">
        <f t="shared" si="193"/>
        <v>6.9788418710991951E-2</v>
      </c>
      <c r="BV176" s="26">
        <f t="shared" si="193"/>
        <v>7.0119192909441408E-2</v>
      </c>
      <c r="BW176" s="26">
        <f t="shared" si="193"/>
        <v>7.0413742461301207E-2</v>
      </c>
      <c r="BX176" s="26">
        <f t="shared" si="193"/>
        <v>7.0677002303117603E-2</v>
      </c>
      <c r="BY176" s="26">
        <f t="shared" si="193"/>
        <v>7.0913147398005208E-2</v>
      </c>
      <c r="BZ176" s="26">
        <f t="shared" si="193"/>
        <v>7.1125719004785162E-2</v>
      </c>
      <c r="CA176" s="26">
        <f t="shared" si="193"/>
        <v>7.1317728887476367E-2</v>
      </c>
      <c r="CB176" s="26">
        <f t="shared" si="193"/>
        <v>7.1491745456041145E-2</v>
      </c>
      <c r="CC176" s="26">
        <f t="shared" si="193"/>
        <v>7.1649965088712186E-2</v>
      </c>
      <c r="CD176" s="26">
        <f t="shared" si="193"/>
        <v>7.17942712857364E-2</v>
      </c>
      <c r="CE176" s="26">
        <f t="shared" si="193"/>
        <v>7.1926283817065825E-2</v>
      </c>
      <c r="CF176" s="26">
        <f t="shared" si="193"/>
        <v>7.2047399630737197E-2</v>
      </c>
      <c r="CG176" s="26">
        <f t="shared" si="193"/>
        <v>7.2158826966943923E-2</v>
      </c>
      <c r="CH176" s="26">
        <f t="shared" si="193"/>
        <v>7.2261613861021867E-2</v>
      </c>
      <c r="CI176" s="26">
        <f t="shared" si="193"/>
        <v>7.2356672005373851E-2</v>
      </c>
      <c r="CJ176" s="26">
        <f t="shared" si="193"/>
        <v>7.2444796766559294E-2</v>
      </c>
      <c r="CK176" s="26">
        <f t="shared" si="193"/>
        <v>7.2526684011953252E-2</v>
      </c>
      <c r="CL176" s="26">
        <f t="shared" si="193"/>
        <v>7.2602944284528528E-2</v>
      </c>
      <c r="CM176" s="26">
        <f t="shared" si="193"/>
        <v>7.2674114769578732E-2</v>
      </c>
      <c r="CN176" s="26">
        <f t="shared" si="193"/>
        <v>7.2740669419644577E-2</v>
      </c>
      <c r="CO176" s="26">
        <f t="shared" si="193"/>
        <v>7.2803027540341084E-2</v>
      </c>
      <c r="CP176" s="26">
        <f t="shared" si="193"/>
        <v>7.2861561087625273E-2</v>
      </c>
      <c r="CQ176" s="26">
        <f t="shared" si="193"/>
        <v>7.2916600884192079E-2</v>
      </c>
      <c r="CR176" s="26">
        <f t="shared" si="193"/>
        <v>7.2968441927436165E-2</v>
      </c>
      <c r="CS176" s="26">
        <f t="shared" si="193"/>
        <v>7.3017347932383292E-2</v>
      </c>
      <c r="CT176" s="26">
        <f t="shared" si="193"/>
        <v>7.3063555229047616E-2</v>
      </c>
      <c r="CU176" s="26">
        <f t="shared" si="193"/>
        <v>7.310727611389331E-2</v>
      </c>
      <c r="CV176" s="26">
        <f t="shared" si="193"/>
        <v>7.3148701738721372E-2</v>
      </c>
      <c r="CW176" s="26">
        <f t="shared" si="193"/>
        <v>7.3188004606752385E-2</v>
      </c>
      <c r="CX176" s="26">
        <f t="shared" si="193"/>
        <v>7.3225340734437414E-2</v>
      </c>
      <c r="CY176" s="26">
        <f t="shared" si="193"/>
        <v>7.326085152819134E-2</v>
      </c>
      <c r="CZ176" s="26">
        <f t="shared" si="193"/>
        <v>7.3294665417472454E-2</v>
      </c>
      <c r="DA176" s="26">
        <f t="shared" si="193"/>
        <v>7.3326899279157629E-2</v>
      </c>
      <c r="DB176" s="26">
        <f t="shared" si="193"/>
        <v>7.3357659682754831E-2</v>
      </c>
      <c r="DC176" s="26">
        <f t="shared" si="193"/>
        <v>7.3387043981475941E-2</v>
      </c>
      <c r="DD176" s="26">
        <f t="shared" si="193"/>
        <v>7.3415141270404535E-2</v>
      </c>
      <c r="DE176" s="26">
        <f t="shared" si="193"/>
        <v>7.3442033229817391E-2</v>
      </c>
      <c r="DF176" s="26">
        <f t="shared" si="193"/>
        <v>7.3467794869046837E-2</v>
      </c>
      <c r="DG176" s="26">
        <f t="shared" si="193"/>
        <v>7.3492495184022594E-2</v>
      </c>
      <c r="DH176" s="26">
        <f t="shared" si="193"/>
        <v>7.3516197739733793E-2</v>
      </c>
      <c r="DI176" s="26">
        <f t="shared" si="193"/>
        <v>7.3538961187248994E-2</v>
      </c>
      <c r="DJ176" s="26">
        <f t="shared" si="193"/>
        <v>7.3560839723573662E-2</v>
      </c>
      <c r="DK176" s="26">
        <f t="shared" si="193"/>
        <v>7.3581883501472545E-2</v>
      </c>
      <c r="DL176" s="26">
        <f t="shared" si="193"/>
        <v>7.3602138995405797E-2</v>
      </c>
      <c r="DM176" s="26">
        <f t="shared" si="193"/>
        <v>7.3621649328893424E-2</v>
      </c>
      <c r="DN176" s="26">
        <f t="shared" si="193"/>
        <v>7.364045456791124E-2</v>
      </c>
      <c r="DO176" s="26">
        <f t="shared" si="193"/>
        <v>7.3658591984313931E-2</v>
      </c>
      <c r="DP176" s="26">
        <f t="shared" si="193"/>
        <v>7.3676096292758952E-2</v>
      </c>
      <c r="DQ176" s="26">
        <f t="shared" si="193"/>
        <v>7.3692999864158906E-2</v>
      </c>
      <c r="DR176" s="26">
        <f t="shared" si="193"/>
        <v>7.3709332918305226E-2</v>
      </c>
      <c r="DS176" s="26">
        <f t="shared" si="193"/>
        <v>7.3725123697974876E-2</v>
      </c>
      <c r="DT176" s="6">
        <f>2*(100-(100*G176))/SUM($D176:G176)/100</f>
        <v>6.7669301781142166E-2</v>
      </c>
      <c r="DU176" s="6">
        <f>2*(100-(100*I176))/SUM($D176:I176)/100</f>
        <v>6.898633598792954E-2</v>
      </c>
      <c r="DV176" s="6">
        <f>2*(100-(100*M176))/SUM($D176:M176)/100</f>
        <v>7.072003634465733E-2</v>
      </c>
      <c r="DW176" s="6">
        <f>2*(100-(100*Q176))/SUM($D176:Q176)/100</f>
        <v>7.1752544799066509E-2</v>
      </c>
      <c r="DX176" s="6">
        <f>2*(100-(100*W176))/SUM($D176:W176)/100</f>
        <v>7.2646424365948509E-2</v>
      </c>
      <c r="DY176" s="7">
        <f>(DT176-'Data for assignment'!C166)^2</f>
        <v>9.801265076164191E-6</v>
      </c>
      <c r="DZ176" s="7">
        <f>(DU176-'Data for assignment'!D166)^2</f>
        <v>2.037315378653295E-5</v>
      </c>
      <c r="EA176" s="7">
        <f>(DV176-'Data for assignment'!E166)^2</f>
        <v>4.871989262990448E-5</v>
      </c>
      <c r="EB176" s="7">
        <f>(DW176-'Data for assignment'!F166)^2</f>
        <v>6.9680041721416453E-5</v>
      </c>
      <c r="EC176" s="7">
        <f>(DX176-'Data for assignment'!G166)^2</f>
        <v>7.4884388561401882E-5</v>
      </c>
    </row>
    <row r="177" spans="1:133" x14ac:dyDescent="0.3">
      <c r="A177" s="8">
        <v>33312</v>
      </c>
      <c r="B177" s="3">
        <v>6.0999998999999999E-2</v>
      </c>
      <c r="C177" s="4">
        <f t="shared" si="176"/>
        <v>6.0360373823852176E-2</v>
      </c>
      <c r="D177" s="5">
        <f t="shared" si="192"/>
        <v>0.96958186997694196</v>
      </c>
      <c r="E177" s="5">
        <f t="shared" si="192"/>
        <v>0.93893735227894126</v>
      </c>
      <c r="F177" s="5">
        <f t="shared" si="192"/>
        <v>0.90837075338690931</v>
      </c>
      <c r="G177" s="5">
        <f t="shared" si="192"/>
        <v>0.87810957110095789</v>
      </c>
      <c r="H177" s="5">
        <f t="shared" si="192"/>
        <v>0.84832159386926265</v>
      </c>
      <c r="I177" s="5">
        <f t="shared" si="192"/>
        <v>0.81912844125937156</v>
      </c>
      <c r="J177" s="5">
        <f t="shared" si="192"/>
        <v>0.7906161951353835</v>
      </c>
      <c r="K177" s="5">
        <f t="shared" si="192"/>
        <v>0.76284369364056437</v>
      </c>
      <c r="L177" s="5">
        <f t="shared" si="192"/>
        <v>0.73584897100355273</v>
      </c>
      <c r="M177" s="5">
        <f t="shared" si="192"/>
        <v>0.7096542398140615</v>
      </c>
      <c r="N177" s="5">
        <f t="shared" si="192"/>
        <v>0.6842697353048931</v>
      </c>
      <c r="O177" s="5">
        <f t="shared" si="192"/>
        <v>0.65969667556472589</v>
      </c>
      <c r="P177" s="5">
        <f t="shared" si="192"/>
        <v>0.63592953746918157</v>
      </c>
      <c r="Q177" s="5">
        <f t="shared" si="192"/>
        <v>0.61295780437520098</v>
      </c>
      <c r="R177" s="5">
        <f t="shared" si="192"/>
        <v>0.59076730679937361</v>
      </c>
      <c r="S177" s="5">
        <f t="shared" si="192"/>
        <v>0.5693412498722471</v>
      </c>
      <c r="T177" s="5">
        <f t="shared" si="191"/>
        <v>0.54866099992700856</v>
      </c>
      <c r="U177" s="5">
        <f t="shared" si="191"/>
        <v>0.52870668592987802</v>
      </c>
      <c r="V177" s="5">
        <f t="shared" si="191"/>
        <v>0.50945765858013881</v>
      </c>
      <c r="W177" s="5">
        <f t="shared" si="191"/>
        <v>0.4908928399776778</v>
      </c>
      <c r="X177" s="5">
        <f t="shared" si="194"/>
        <v>0.47299098911772131</v>
      </c>
      <c r="Y177" s="5">
        <f t="shared" si="194"/>
        <v>0.45573090260683502</v>
      </c>
      <c r="Z177" s="5">
        <f t="shared" si="194"/>
        <v>0.43909156549479189</v>
      </c>
      <c r="AA177" s="5">
        <f t="shared" si="194"/>
        <v>0.42305226366759274</v>
      </c>
      <c r="AB177" s="5">
        <f t="shared" si="194"/>
        <v>0.40759266660333848</v>
      </c>
      <c r="AC177" s="5">
        <f t="shared" si="194"/>
        <v>0.39269288726642371</v>
      </c>
      <c r="AD177" s="5">
        <f t="shared" si="194"/>
        <v>0.37833352436194262</v>
      </c>
      <c r="AE177" s="5">
        <f t="shared" si="194"/>
        <v>0.36449569098025592</v>
      </c>
      <c r="AF177" s="5">
        <f t="shared" si="194"/>
        <v>0.35116103274642496</v>
      </c>
      <c r="AG177" s="5">
        <f t="shared" si="194"/>
        <v>0.33831173788568031</v>
      </c>
      <c r="AH177" s="5">
        <f t="shared" si="194"/>
        <v>0.32593054107460784</v>
      </c>
      <c r="AI177" s="5">
        <f t="shared" si="194"/>
        <v>0.31400072253035938</v>
      </c>
      <c r="AJ177" s="5">
        <f t="shared" si="194"/>
        <v>0.30250610346796314</v>
      </c>
      <c r="AK177" s="5">
        <f t="shared" si="194"/>
        <v>0.29143103880656518</v>
      </c>
      <c r="AL177" s="5">
        <f t="shared" si="194"/>
        <v>0.28076040781227574</v>
      </c>
      <c r="AM177" s="5">
        <f t="shared" si="194"/>
        <v>0.27047960321527476</v>
      </c>
      <c r="AN177" s="5">
        <f t="shared" si="194"/>
        <v>0.26057451922205083</v>
      </c>
      <c r="AO177" s="5">
        <f t="shared" si="194"/>
        <v>0.25103153875253265</v>
      </c>
      <c r="AP177" s="5">
        <f t="shared" si="194"/>
        <v>0.2418375201605947</v>
      </c>
      <c r="AQ177" s="5">
        <f t="shared" si="194"/>
        <v>0.23297978364052688</v>
      </c>
      <c r="AR177" s="5">
        <f t="shared" si="194"/>
        <v>0.22444609747811278</v>
      </c>
      <c r="AS177" s="5">
        <f t="shared" si="194"/>
        <v>0.21622466427031986</v>
      </c>
      <c r="AT177" s="5">
        <f t="shared" si="194"/>
        <v>0.20830410721023068</v>
      </c>
      <c r="AU177" s="5">
        <f t="shared" si="194"/>
        <v>0.20067345651215585</v>
      </c>
      <c r="AV177" s="5">
        <f t="shared" si="194"/>
        <v>0.19332213603465301</v>
      </c>
      <c r="AW177" s="5">
        <f t="shared" si="194"/>
        <v>0.18623995014546904</v>
      </c>
      <c r="AX177" s="5">
        <f t="shared" si="194"/>
        <v>0.17941707086150432</v>
      </c>
      <c r="AY177" s="5">
        <f t="shared" si="194"/>
        <v>0.17284402528817497</v>
      </c>
      <c r="AZ177" s="5">
        <f t="shared" si="194"/>
        <v>0.16651168337557945</v>
      </c>
      <c r="BA177" s="5">
        <f t="shared" si="194"/>
        <v>0.16041124600330281</v>
      </c>
      <c r="BB177" s="5">
        <f t="shared" si="194"/>
        <v>0.15453423340123482</v>
      </c>
      <c r="BC177" s="5">
        <f t="shared" si="194"/>
        <v>0.1488724739102181</v>
      </c>
      <c r="BD177" s="5">
        <f t="shared" si="194"/>
        <v>0.1434180930835007</v>
      </c>
      <c r="BE177" s="5">
        <f t="shared" si="194"/>
        <v>0.13816350312771186</v>
      </c>
      <c r="BF177" s="5">
        <f t="shared" si="194"/>
        <v>0.13310139268028987</v>
      </c>
      <c r="BG177" s="5">
        <f t="shared" si="194"/>
        <v>0.12822471691888415</v>
      </c>
      <c r="BH177" s="5">
        <f t="shared" si="194"/>
        <v>0.12352668799715853</v>
      </c>
      <c r="BI177" s="5">
        <f t="shared" si="194"/>
        <v>0.11900076580057581</v>
      </c>
      <c r="BJ177" s="5">
        <f t="shared" si="194"/>
        <v>0.11464064901510317</v>
      </c>
      <c r="BK177" s="5">
        <f t="shared" si="194"/>
        <v>0.1104402665013063</v>
      </c>
      <c r="BL177" s="26">
        <f t="shared" si="177"/>
        <v>6.1780724596059322E-2</v>
      </c>
      <c r="BM177" s="26">
        <f t="shared" ref="BM177:DS181" si="195">-(LN(BM$7)/BM$6)+(BM$8/BM$6)*$C177</f>
        <v>6.3006519487400256E-2</v>
      </c>
      <c r="BN177" s="26">
        <f t="shared" si="195"/>
        <v>6.4068443341461473E-2</v>
      </c>
      <c r="BO177" s="26">
        <f t="shared" si="195"/>
        <v>6.4991948445437459E-2</v>
      </c>
      <c r="BP177" s="26">
        <f t="shared" si="195"/>
        <v>6.5798190811773224E-2</v>
      </c>
      <c r="BQ177" s="26">
        <f t="shared" si="195"/>
        <v>6.6504793496868733E-2</v>
      </c>
      <c r="BR177" s="26">
        <f t="shared" si="195"/>
        <v>6.7126469633120439E-2</v>
      </c>
      <c r="BS177" s="26">
        <f t="shared" si="195"/>
        <v>6.7675531574451608E-2</v>
      </c>
      <c r="BT177" s="26">
        <f t="shared" si="195"/>
        <v>6.8162307500219413E-2</v>
      </c>
      <c r="BU177" s="26">
        <f t="shared" si="195"/>
        <v>6.85954827480868E-2</v>
      </c>
      <c r="BV177" s="26">
        <f t="shared" si="195"/>
        <v>6.898237986074586E-2</v>
      </c>
      <c r="BW177" s="26">
        <f t="shared" si="195"/>
        <v>6.9329188679958187E-2</v>
      </c>
      <c r="BX177" s="26">
        <f t="shared" si="195"/>
        <v>6.9641155680383454E-2</v>
      </c>
      <c r="BY177" s="26">
        <f t="shared" si="195"/>
        <v>6.992274000565793E-2</v>
      </c>
      <c r="BZ177" s="26">
        <f t="shared" si="195"/>
        <v>7.0177742270275914E-2</v>
      </c>
      <c r="CA177" s="26">
        <f t="shared" si="195"/>
        <v>7.0409411058821217E-2</v>
      </c>
      <c r="CB177" s="26">
        <f t="shared" si="195"/>
        <v>7.0620531137370102E-2</v>
      </c>
      <c r="CC177" s="26">
        <f t="shared" si="195"/>
        <v>7.081349664891283E-2</v>
      </c>
      <c r="CD177" s="26">
        <f t="shared" si="195"/>
        <v>7.0990371961993523E-2</v>
      </c>
      <c r="CE177" s="26">
        <f t="shared" si="195"/>
        <v>7.1152942352525797E-2</v>
      </c>
      <c r="CF177" s="26">
        <f t="shared" si="195"/>
        <v>7.1302756301213563E-2</v>
      </c>
      <c r="CG177" s="26">
        <f t="shared" si="195"/>
        <v>7.1441160865705025E-2</v>
      </c>
      <c r="CH177" s="26">
        <f t="shared" si="195"/>
        <v>7.1569331323420138E-2</v>
      </c>
      <c r="CI177" s="26">
        <f t="shared" si="195"/>
        <v>7.168829606653318E-2</v>
      </c>
      <c r="CJ177" s="26">
        <f t="shared" si="195"/>
        <v>7.179895755565735E-2</v>
      </c>
      <c r="CK177" s="26">
        <f t="shared" si="195"/>
        <v>7.19021099959362E-2</v>
      </c>
      <c r="CL177" s="26">
        <f t="shared" si="195"/>
        <v>7.1998454282476809E-2</v>
      </c>
      <c r="CM177" s="26">
        <f t="shared" si="195"/>
        <v>7.2088610666499589E-2</v>
      </c>
      <c r="CN177" s="26">
        <f t="shared" si="195"/>
        <v>7.2173129515279572E-2</v>
      </c>
      <c r="CO177" s="26">
        <f t="shared" si="195"/>
        <v>7.2252500474721981E-2</v>
      </c>
      <c r="CP177" s="26">
        <f t="shared" si="195"/>
        <v>7.2327160290654696E-2</v>
      </c>
      <c r="CQ177" s="26">
        <f t="shared" si="195"/>
        <v>7.2397499501526949E-2</v>
      </c>
      <c r="CR177" s="26">
        <f t="shared" si="195"/>
        <v>7.2463868179466165E-2</v>
      </c>
      <c r="CS177" s="26">
        <f t="shared" si="195"/>
        <v>7.2526580867171356E-2</v>
      </c>
      <c r="CT177" s="26">
        <f t="shared" si="195"/>
        <v>7.2585920833779363E-2</v>
      </c>
      <c r="CU177" s="26">
        <f t="shared" si="195"/>
        <v>7.2642143752705612E-2</v>
      </c>
      <c r="CV177" s="26">
        <f t="shared" si="195"/>
        <v>7.2695480887782604E-2</v>
      </c>
      <c r="CW177" s="26">
        <f t="shared" si="195"/>
        <v>7.274614186018033E-2</v>
      </c>
      <c r="CX177" s="26">
        <f t="shared" si="195"/>
        <v>7.2794317057093036E-2</v>
      </c>
      <c r="CY177" s="26">
        <f t="shared" si="195"/>
        <v>7.2840179733604016E-2</v>
      </c>
      <c r="CZ177" s="26">
        <f t="shared" si="195"/>
        <v>7.2883887851157805E-2</v>
      </c>
      <c r="DA177" s="26">
        <f t="shared" si="195"/>
        <v>7.2925585689402841E-2</v>
      </c>
      <c r="DB177" s="26">
        <f t="shared" si="195"/>
        <v>7.2965405262588559E-2</v>
      </c>
      <c r="DC177" s="26">
        <f t="shared" si="195"/>
        <v>7.3003467567025013E-2</v>
      </c>
      <c r="DD177" s="26">
        <f t="shared" si="195"/>
        <v>7.3039883682185738E-2</v>
      </c>
      <c r="DE177" s="26">
        <f t="shared" si="195"/>
        <v>7.3074755744730713E-2</v>
      </c>
      <c r="DF177" s="26">
        <f t="shared" si="195"/>
        <v>7.3108177811940664E-2</v>
      </c>
      <c r="DG177" s="26">
        <f t="shared" si="195"/>
        <v>7.3140236628701394E-2</v>
      </c>
      <c r="DH177" s="26">
        <f t="shared" si="195"/>
        <v>7.3171012310186412E-2</v>
      </c>
      <c r="DI177" s="26">
        <f t="shared" si="195"/>
        <v>7.3200578950697148E-2</v>
      </c>
      <c r="DJ177" s="26">
        <f t="shared" si="195"/>
        <v>7.3229005167687058E-2</v>
      </c>
      <c r="DK177" s="26">
        <f t="shared" si="195"/>
        <v>7.3256354588773304E-2</v>
      </c>
      <c r="DL177" s="26">
        <f t="shared" si="195"/>
        <v>7.3282686288499682E-2</v>
      </c>
      <c r="DM177" s="26">
        <f t="shared" si="195"/>
        <v>7.3308055180723058E-2</v>
      </c>
      <c r="DN177" s="26">
        <f t="shared" si="195"/>
        <v>7.3332512371733286E-2</v>
      </c>
      <c r="DO177" s="26">
        <f t="shared" si="195"/>
        <v>7.3356105478562625E-2</v>
      </c>
      <c r="DP177" s="26">
        <f t="shared" si="195"/>
        <v>7.3378878916377038E-2</v>
      </c>
      <c r="DQ177" s="26">
        <f t="shared" si="195"/>
        <v>7.3400874158357152E-2</v>
      </c>
      <c r="DR177" s="26">
        <f t="shared" si="195"/>
        <v>7.3422129971058403E-2</v>
      </c>
      <c r="DS177" s="26">
        <f t="shared" si="195"/>
        <v>7.3442682627876454E-2</v>
      </c>
      <c r="DT177" s="6">
        <f>2*(100-(100*G177))/SUM($D177:G177)/100</f>
        <v>6.5975883004618568E-2</v>
      </c>
      <c r="DU177" s="6">
        <f>2*(100-(100*I177))/SUM($D177:I177)/100</f>
        <v>6.7458558249968381E-2</v>
      </c>
      <c r="DV177" s="6">
        <f>2*(100-(100*M177))/SUM($D177:M177)/100</f>
        <v>6.9448972619070459E-2</v>
      </c>
      <c r="DW177" s="6">
        <f>2*(100-(100*Q177))/SUM($D177:Q177)/100</f>
        <v>7.0665105317711502E-2</v>
      </c>
      <c r="DX177" s="6">
        <f>2*(100-(100*W177))/SUM($D177:W177)/100</f>
        <v>7.1745182861339324E-2</v>
      </c>
      <c r="DY177" s="7">
        <f>(DT177-'Data for assignment'!C167)^2</f>
        <v>1.7008357488066019E-5</v>
      </c>
      <c r="DZ177" s="7">
        <f>(DU177-'Data for assignment'!D167)^2</f>
        <v>2.6434443834739162E-5</v>
      </c>
      <c r="EA177" s="7">
        <f>(DV177-'Data for assignment'!E167)^2</f>
        <v>6.163863093610548E-5</v>
      </c>
      <c r="EB177" s="7">
        <f>(DW177-'Data for assignment'!F167)^2</f>
        <v>8.3446300856502865E-5</v>
      </c>
      <c r="EC177" s="7">
        <f>(DX177-'Data for assignment'!G167)^2</f>
        <v>8.5651714308600764E-5</v>
      </c>
    </row>
    <row r="178" spans="1:133" x14ac:dyDescent="0.3">
      <c r="A178" s="8">
        <v>33319</v>
      </c>
      <c r="B178" s="3">
        <v>6.0999998999999999E-2</v>
      </c>
      <c r="C178" s="4">
        <f t="shared" si="176"/>
        <v>6.0360373823852176E-2</v>
      </c>
      <c r="D178" s="5">
        <f t="shared" si="192"/>
        <v>0.96958186997694196</v>
      </c>
      <c r="E178" s="5">
        <f t="shared" si="192"/>
        <v>0.93893735227894126</v>
      </c>
      <c r="F178" s="5">
        <f t="shared" si="192"/>
        <v>0.90837075338690931</v>
      </c>
      <c r="G178" s="5">
        <f t="shared" si="192"/>
        <v>0.87810957110095789</v>
      </c>
      <c r="H178" s="5">
        <f t="shared" si="192"/>
        <v>0.84832159386926265</v>
      </c>
      <c r="I178" s="5">
        <f t="shared" si="192"/>
        <v>0.81912844125937156</v>
      </c>
      <c r="J178" s="5">
        <f t="shared" si="192"/>
        <v>0.7906161951353835</v>
      </c>
      <c r="K178" s="5">
        <f t="shared" si="192"/>
        <v>0.76284369364056437</v>
      </c>
      <c r="L178" s="5">
        <f t="shared" si="192"/>
        <v>0.73584897100355273</v>
      </c>
      <c r="M178" s="5">
        <f t="shared" si="192"/>
        <v>0.7096542398140615</v>
      </c>
      <c r="N178" s="5">
        <f t="shared" si="192"/>
        <v>0.6842697353048931</v>
      </c>
      <c r="O178" s="5">
        <f t="shared" si="192"/>
        <v>0.65969667556472589</v>
      </c>
      <c r="P178" s="5">
        <f t="shared" si="192"/>
        <v>0.63592953746918157</v>
      </c>
      <c r="Q178" s="5">
        <f t="shared" si="192"/>
        <v>0.61295780437520098</v>
      </c>
      <c r="R178" s="5">
        <f t="shared" si="192"/>
        <v>0.59076730679937361</v>
      </c>
      <c r="S178" s="5">
        <f t="shared" si="192"/>
        <v>0.5693412498722471</v>
      </c>
      <c r="T178" s="5">
        <f t="shared" si="191"/>
        <v>0.54866099992700856</v>
      </c>
      <c r="U178" s="5">
        <f t="shared" si="191"/>
        <v>0.52870668592987802</v>
      </c>
      <c r="V178" s="5">
        <f t="shared" si="191"/>
        <v>0.50945765858013881</v>
      </c>
      <c r="W178" s="5">
        <f t="shared" si="191"/>
        <v>0.4908928399776778</v>
      </c>
      <c r="X178" s="5">
        <f t="shared" si="194"/>
        <v>0.47299098911772131</v>
      </c>
      <c r="Y178" s="5">
        <f t="shared" si="194"/>
        <v>0.45573090260683502</v>
      </c>
      <c r="Z178" s="5">
        <f t="shared" si="194"/>
        <v>0.43909156549479189</v>
      </c>
      <c r="AA178" s="5">
        <f t="shared" si="194"/>
        <v>0.42305226366759274</v>
      </c>
      <c r="AB178" s="5">
        <f t="shared" si="194"/>
        <v>0.40759266660333848</v>
      </c>
      <c r="AC178" s="5">
        <f t="shared" si="194"/>
        <v>0.39269288726642371</v>
      </c>
      <c r="AD178" s="5">
        <f t="shared" si="194"/>
        <v>0.37833352436194262</v>
      </c>
      <c r="AE178" s="5">
        <f t="shared" si="194"/>
        <v>0.36449569098025592</v>
      </c>
      <c r="AF178" s="5">
        <f t="shared" si="194"/>
        <v>0.35116103274642496</v>
      </c>
      <c r="AG178" s="5">
        <f t="shared" si="194"/>
        <v>0.33831173788568031</v>
      </c>
      <c r="AH178" s="5">
        <f t="shared" si="194"/>
        <v>0.32593054107460784</v>
      </c>
      <c r="AI178" s="5">
        <f t="shared" si="194"/>
        <v>0.31400072253035938</v>
      </c>
      <c r="AJ178" s="5">
        <f t="shared" si="194"/>
        <v>0.30250610346796314</v>
      </c>
      <c r="AK178" s="5">
        <f t="shared" si="194"/>
        <v>0.29143103880656518</v>
      </c>
      <c r="AL178" s="5">
        <f t="shared" si="194"/>
        <v>0.28076040781227574</v>
      </c>
      <c r="AM178" s="5">
        <f t="shared" si="194"/>
        <v>0.27047960321527476</v>
      </c>
      <c r="AN178" s="5">
        <f t="shared" si="194"/>
        <v>0.26057451922205083</v>
      </c>
      <c r="AO178" s="5">
        <f t="shared" si="194"/>
        <v>0.25103153875253265</v>
      </c>
      <c r="AP178" s="5">
        <f t="shared" si="194"/>
        <v>0.2418375201605947</v>
      </c>
      <c r="AQ178" s="5">
        <f t="shared" si="194"/>
        <v>0.23297978364052688</v>
      </c>
      <c r="AR178" s="5">
        <f t="shared" si="194"/>
        <v>0.22444609747811278</v>
      </c>
      <c r="AS178" s="5">
        <f t="shared" si="194"/>
        <v>0.21622466427031986</v>
      </c>
      <c r="AT178" s="5">
        <f t="shared" si="194"/>
        <v>0.20830410721023068</v>
      </c>
      <c r="AU178" s="5">
        <f t="shared" si="194"/>
        <v>0.20067345651215585</v>
      </c>
      <c r="AV178" s="5">
        <f t="shared" si="194"/>
        <v>0.19332213603465301</v>
      </c>
      <c r="AW178" s="5">
        <f t="shared" si="194"/>
        <v>0.18623995014546904</v>
      </c>
      <c r="AX178" s="5">
        <f t="shared" si="194"/>
        <v>0.17941707086150432</v>
      </c>
      <c r="AY178" s="5">
        <f t="shared" si="194"/>
        <v>0.17284402528817497</v>
      </c>
      <c r="AZ178" s="5">
        <f t="shared" si="194"/>
        <v>0.16651168337557945</v>
      </c>
      <c r="BA178" s="5">
        <f t="shared" si="194"/>
        <v>0.16041124600330281</v>
      </c>
      <c r="BB178" s="5">
        <f t="shared" si="194"/>
        <v>0.15453423340123482</v>
      </c>
      <c r="BC178" s="5">
        <f t="shared" si="194"/>
        <v>0.1488724739102181</v>
      </c>
      <c r="BD178" s="5">
        <f t="shared" si="194"/>
        <v>0.1434180930835007</v>
      </c>
      <c r="BE178" s="5">
        <f t="shared" si="194"/>
        <v>0.13816350312771186</v>
      </c>
      <c r="BF178" s="5">
        <f t="shared" si="194"/>
        <v>0.13310139268028987</v>
      </c>
      <c r="BG178" s="5">
        <f t="shared" si="194"/>
        <v>0.12822471691888415</v>
      </c>
      <c r="BH178" s="5">
        <f t="shared" si="194"/>
        <v>0.12352668799715853</v>
      </c>
      <c r="BI178" s="5">
        <f t="shared" si="194"/>
        <v>0.11900076580057581</v>
      </c>
      <c r="BJ178" s="5">
        <f t="shared" si="194"/>
        <v>0.11464064901510317</v>
      </c>
      <c r="BK178" s="5">
        <f t="shared" si="194"/>
        <v>0.1104402665013063</v>
      </c>
      <c r="BL178" s="26">
        <f t="shared" si="177"/>
        <v>6.1780724596059322E-2</v>
      </c>
      <c r="BM178" s="26">
        <f t="shared" si="195"/>
        <v>6.3006519487400256E-2</v>
      </c>
      <c r="BN178" s="26">
        <f t="shared" si="195"/>
        <v>6.4068443341461473E-2</v>
      </c>
      <c r="BO178" s="26">
        <f t="shared" si="195"/>
        <v>6.4991948445437459E-2</v>
      </c>
      <c r="BP178" s="26">
        <f t="shared" si="195"/>
        <v>6.5798190811773224E-2</v>
      </c>
      <c r="BQ178" s="26">
        <f t="shared" si="195"/>
        <v>6.6504793496868733E-2</v>
      </c>
      <c r="BR178" s="26">
        <f t="shared" si="195"/>
        <v>6.7126469633120439E-2</v>
      </c>
      <c r="BS178" s="26">
        <f t="shared" si="195"/>
        <v>6.7675531574451608E-2</v>
      </c>
      <c r="BT178" s="26">
        <f t="shared" si="195"/>
        <v>6.8162307500219413E-2</v>
      </c>
      <c r="BU178" s="26">
        <f t="shared" si="195"/>
        <v>6.85954827480868E-2</v>
      </c>
      <c r="BV178" s="26">
        <f t="shared" si="195"/>
        <v>6.898237986074586E-2</v>
      </c>
      <c r="BW178" s="26">
        <f t="shared" si="195"/>
        <v>6.9329188679958187E-2</v>
      </c>
      <c r="BX178" s="26">
        <f t="shared" si="195"/>
        <v>6.9641155680383454E-2</v>
      </c>
      <c r="BY178" s="26">
        <f t="shared" si="195"/>
        <v>6.992274000565793E-2</v>
      </c>
      <c r="BZ178" s="26">
        <f t="shared" si="195"/>
        <v>7.0177742270275914E-2</v>
      </c>
      <c r="CA178" s="26">
        <f t="shared" si="195"/>
        <v>7.0409411058821217E-2</v>
      </c>
      <c r="CB178" s="26">
        <f t="shared" si="195"/>
        <v>7.0620531137370102E-2</v>
      </c>
      <c r="CC178" s="26">
        <f t="shared" si="195"/>
        <v>7.081349664891283E-2</v>
      </c>
      <c r="CD178" s="26">
        <f t="shared" si="195"/>
        <v>7.0990371961993523E-2</v>
      </c>
      <c r="CE178" s="26">
        <f t="shared" si="195"/>
        <v>7.1152942352525797E-2</v>
      </c>
      <c r="CF178" s="26">
        <f t="shared" si="195"/>
        <v>7.1302756301213563E-2</v>
      </c>
      <c r="CG178" s="26">
        <f t="shared" si="195"/>
        <v>7.1441160865705025E-2</v>
      </c>
      <c r="CH178" s="26">
        <f t="shared" si="195"/>
        <v>7.1569331323420138E-2</v>
      </c>
      <c r="CI178" s="26">
        <f t="shared" si="195"/>
        <v>7.168829606653318E-2</v>
      </c>
      <c r="CJ178" s="26">
        <f t="shared" si="195"/>
        <v>7.179895755565735E-2</v>
      </c>
      <c r="CK178" s="26">
        <f t="shared" si="195"/>
        <v>7.19021099959362E-2</v>
      </c>
      <c r="CL178" s="26">
        <f t="shared" si="195"/>
        <v>7.1998454282476809E-2</v>
      </c>
      <c r="CM178" s="26">
        <f t="shared" si="195"/>
        <v>7.2088610666499589E-2</v>
      </c>
      <c r="CN178" s="26">
        <f t="shared" si="195"/>
        <v>7.2173129515279572E-2</v>
      </c>
      <c r="CO178" s="26">
        <f t="shared" si="195"/>
        <v>7.2252500474721981E-2</v>
      </c>
      <c r="CP178" s="26">
        <f t="shared" si="195"/>
        <v>7.2327160290654696E-2</v>
      </c>
      <c r="CQ178" s="26">
        <f t="shared" si="195"/>
        <v>7.2397499501526949E-2</v>
      </c>
      <c r="CR178" s="26">
        <f t="shared" si="195"/>
        <v>7.2463868179466165E-2</v>
      </c>
      <c r="CS178" s="26">
        <f t="shared" si="195"/>
        <v>7.2526580867171356E-2</v>
      </c>
      <c r="CT178" s="26">
        <f t="shared" si="195"/>
        <v>7.2585920833779363E-2</v>
      </c>
      <c r="CU178" s="26">
        <f t="shared" si="195"/>
        <v>7.2642143752705612E-2</v>
      </c>
      <c r="CV178" s="26">
        <f t="shared" si="195"/>
        <v>7.2695480887782604E-2</v>
      </c>
      <c r="CW178" s="26">
        <f t="shared" si="195"/>
        <v>7.274614186018033E-2</v>
      </c>
      <c r="CX178" s="26">
        <f t="shared" si="195"/>
        <v>7.2794317057093036E-2</v>
      </c>
      <c r="CY178" s="26">
        <f t="shared" si="195"/>
        <v>7.2840179733604016E-2</v>
      </c>
      <c r="CZ178" s="26">
        <f t="shared" si="195"/>
        <v>7.2883887851157805E-2</v>
      </c>
      <c r="DA178" s="26">
        <f t="shared" si="195"/>
        <v>7.2925585689402841E-2</v>
      </c>
      <c r="DB178" s="26">
        <f t="shared" si="195"/>
        <v>7.2965405262588559E-2</v>
      </c>
      <c r="DC178" s="26">
        <f t="shared" si="195"/>
        <v>7.3003467567025013E-2</v>
      </c>
      <c r="DD178" s="26">
        <f t="shared" si="195"/>
        <v>7.3039883682185738E-2</v>
      </c>
      <c r="DE178" s="26">
        <f t="shared" si="195"/>
        <v>7.3074755744730713E-2</v>
      </c>
      <c r="DF178" s="26">
        <f t="shared" si="195"/>
        <v>7.3108177811940664E-2</v>
      </c>
      <c r="DG178" s="26">
        <f t="shared" si="195"/>
        <v>7.3140236628701394E-2</v>
      </c>
      <c r="DH178" s="26">
        <f t="shared" si="195"/>
        <v>7.3171012310186412E-2</v>
      </c>
      <c r="DI178" s="26">
        <f t="shared" si="195"/>
        <v>7.3200578950697148E-2</v>
      </c>
      <c r="DJ178" s="26">
        <f t="shared" si="195"/>
        <v>7.3229005167687058E-2</v>
      </c>
      <c r="DK178" s="26">
        <f t="shared" si="195"/>
        <v>7.3256354588773304E-2</v>
      </c>
      <c r="DL178" s="26">
        <f t="shared" si="195"/>
        <v>7.3282686288499682E-2</v>
      </c>
      <c r="DM178" s="26">
        <f t="shared" si="195"/>
        <v>7.3308055180723058E-2</v>
      </c>
      <c r="DN178" s="26">
        <f t="shared" si="195"/>
        <v>7.3332512371733286E-2</v>
      </c>
      <c r="DO178" s="26">
        <f t="shared" si="195"/>
        <v>7.3356105478562625E-2</v>
      </c>
      <c r="DP178" s="26">
        <f t="shared" si="195"/>
        <v>7.3378878916377038E-2</v>
      </c>
      <c r="DQ178" s="26">
        <f t="shared" si="195"/>
        <v>7.3400874158357152E-2</v>
      </c>
      <c r="DR178" s="26">
        <f t="shared" si="195"/>
        <v>7.3422129971058403E-2</v>
      </c>
      <c r="DS178" s="26">
        <f t="shared" si="195"/>
        <v>7.3442682627876454E-2</v>
      </c>
      <c r="DT178" s="6">
        <f>2*(100-(100*G178))/SUM($D178:G178)/100</f>
        <v>6.5975883004618568E-2</v>
      </c>
      <c r="DU178" s="6">
        <f>2*(100-(100*I178))/SUM($D178:I178)/100</f>
        <v>6.7458558249968381E-2</v>
      </c>
      <c r="DV178" s="6">
        <f>2*(100-(100*M178))/SUM($D178:M178)/100</f>
        <v>6.9448972619070459E-2</v>
      </c>
      <c r="DW178" s="6">
        <f>2*(100-(100*Q178))/SUM($D178:Q178)/100</f>
        <v>7.0665105317711502E-2</v>
      </c>
      <c r="DX178" s="6">
        <f>2*(100-(100*W178))/SUM($D178:W178)/100</f>
        <v>7.1745182861339324E-2</v>
      </c>
      <c r="DY178" s="7">
        <f>(DT178-'Data for assignment'!C168)^2</f>
        <v>2.8346232428744412E-5</v>
      </c>
      <c r="DZ178" s="7">
        <f>(DU178-'Data for assignment'!D168)^2</f>
        <v>4.1492158936168007E-5</v>
      </c>
      <c r="EA178" s="7">
        <f>(DV178-'Data for assignment'!E168)^2</f>
        <v>7.6580515225892144E-5</v>
      </c>
      <c r="EB178" s="7">
        <f>(DW178-'Data for assignment'!F168)^2</f>
        <v>9.2831137729432046E-5</v>
      </c>
      <c r="EC178" s="7">
        <f>(DX178-'Data for assignment'!G168)^2</f>
        <v>9.1294549662879012E-5</v>
      </c>
    </row>
    <row r="179" spans="1:133" x14ac:dyDescent="0.3">
      <c r="A179" s="8">
        <v>33326</v>
      </c>
      <c r="B179" s="3">
        <v>6.0500002000000004E-2</v>
      </c>
      <c r="C179" s="4">
        <f t="shared" si="176"/>
        <v>5.9845028116501123E-2</v>
      </c>
      <c r="D179" s="5">
        <f t="shared" si="192"/>
        <v>0.9698171456251804</v>
      </c>
      <c r="E179" s="5">
        <f t="shared" si="192"/>
        <v>0.93936699872516793</v>
      </c>
      <c r="F179" s="5">
        <f t="shared" si="192"/>
        <v>0.90895933803677742</v>
      </c>
      <c r="G179" s="5">
        <f t="shared" si="192"/>
        <v>0.87882660487447983</v>
      </c>
      <c r="H179" s="5">
        <f t="shared" si="192"/>
        <v>0.84914098655546943</v>
      </c>
      <c r="I179" s="5">
        <f t="shared" si="192"/>
        <v>0.82002797351198908</v>
      </c>
      <c r="J179" s="5">
        <f t="shared" si="192"/>
        <v>0.79157702538858365</v>
      </c>
      <c r="K179" s="5">
        <f t="shared" si="192"/>
        <v>0.76384990892757143</v>
      </c>
      <c r="L179" s="5">
        <f t="shared" si="192"/>
        <v>0.73688718478195792</v>
      </c>
      <c r="M179" s="5">
        <f t="shared" si="192"/>
        <v>0.71071323632707883</v>
      </c>
      <c r="N179" s="5">
        <f t="shared" si="192"/>
        <v>0.6853401579575461</v>
      </c>
      <c r="O179" s="5">
        <f t="shared" si="192"/>
        <v>0.66077075573150612</v>
      </c>
      <c r="P179" s="5">
        <f t="shared" si="192"/>
        <v>0.63700085971174492</v>
      </c>
      <c r="Q179" s="5">
        <f t="shared" si="192"/>
        <v>0.61402110399269028</v>
      </c>
      <c r="R179" s="5">
        <f t="shared" si="192"/>
        <v>0.59181829580067324</v>
      </c>
      <c r="S179" s="5">
        <f t="shared" si="192"/>
        <v>0.57037646774591622</v>
      </c>
      <c r="T179" s="5">
        <f t="shared" si="191"/>
        <v>0.54967768592566724</v>
      </c>
      <c r="U179" s="5">
        <f t="shared" si="191"/>
        <v>0.52970266994135995</v>
      </c>
      <c r="V179" s="5">
        <f t="shared" si="191"/>
        <v>0.51043126800408922</v>
      </c>
      <c r="W179" s="5">
        <f t="shared" si="191"/>
        <v>0.49184282035039423</v>
      </c>
      <c r="X179" s="5">
        <f t="shared" si="194"/>
        <v>0.47391643652352472</v>
      </c>
      <c r="Y179" s="5">
        <f t="shared" si="194"/>
        <v>0.45663120617889874</v>
      </c>
      <c r="Z179" s="5">
        <f t="shared" si="194"/>
        <v>0.43996635854240729</v>
      </c>
      <c r="AA179" s="5">
        <f t="shared" si="194"/>
        <v>0.42390138217196405</v>
      </c>
      <c r="AB179" s="5">
        <f t="shared" si="194"/>
        <v>0.40841611400255218</v>
      </c>
      <c r="AC179" s="5">
        <f t="shared" si="194"/>
        <v>0.39349080460489333</v>
      </c>
      <c r="AD179" s="5">
        <f t="shared" si="194"/>
        <v>0.37910616501307393</v>
      </c>
      <c r="AE179" s="5">
        <f t="shared" si="194"/>
        <v>0.36524339926589994</v>
      </c>
      <c r="AF179" s="5">
        <f t="shared" si="194"/>
        <v>0.35188422587526458</v>
      </c>
      <c r="AG179" s="5">
        <f t="shared" si="194"/>
        <v>0.33901089071718915</v>
      </c>
      <c r="AH179" s="5">
        <f t="shared" si="194"/>
        <v>0.32660617328755148</v>
      </c>
      <c r="AI179" s="5">
        <f t="shared" si="194"/>
        <v>0.31465338783666624</v>
      </c>
      <c r="AJ179" s="5">
        <f t="shared" si="194"/>
        <v>0.30313638056565223</v>
      </c>
      <c r="AK179" s="5">
        <f t="shared" si="194"/>
        <v>0.29203952381056902</v>
      </c>
      <c r="AL179" s="5">
        <f t="shared" si="194"/>
        <v>0.28134770794053954</v>
      </c>
      <c r="AM179" s="5">
        <f t="shared" si="194"/>
        <v>0.27104633154040686</v>
      </c>
      <c r="AN179" s="5">
        <f t="shared" si="194"/>
        <v>0.26112129032686748</v>
      </c>
      <c r="AO179" s="5">
        <f t="shared" si="194"/>
        <v>0.25155896515177922</v>
      </c>
      <c r="AP179" s="5">
        <f t="shared" si="194"/>
        <v>0.24234620937154727</v>
      </c>
      <c r="AQ179" s="5">
        <f t="shared" si="194"/>
        <v>0.23347033580258886</v>
      </c>
      <c r="AR179" s="5">
        <f t="shared" si="194"/>
        <v>0.22491910343637223</v>
      </c>
      <c r="AS179" s="5">
        <f t="shared" si="194"/>
        <v>0.21668070405069076</v>
      </c>
      <c r="AT179" s="5">
        <f t="shared" si="194"/>
        <v>0.20874374882459615</v>
      </c>
      <c r="AU179" s="5">
        <f t="shared" si="194"/>
        <v>0.20109725504113013</v>
      </c>
      <c r="AV179" s="5">
        <f t="shared" si="194"/>
        <v>0.19373063294342266</v>
      </c>
      <c r="AW179" s="5">
        <f t="shared" si="194"/>
        <v>0.18663367279485749</v>
      </c>
      <c r="AX179" s="5">
        <f t="shared" si="194"/>
        <v>0.17979653218210004</v>
      </c>
      <c r="AY179" s="5">
        <f t="shared" si="194"/>
        <v>0.17320972359021822</v>
      </c>
      <c r="AZ179" s="5">
        <f t="shared" si="194"/>
        <v>0.1668641022714373</v>
      </c>
      <c r="BA179" s="5">
        <f t="shared" si="194"/>
        <v>0.16075085442288667</v>
      </c>
      <c r="BB179" s="5">
        <f t="shared" si="194"/>
        <v>0.15486148568371463</v>
      </c>
      <c r="BC179" s="5">
        <f t="shared" si="194"/>
        <v>0.14918780995794362</v>
      </c>
      <c r="BD179" s="5">
        <f t="shared" si="194"/>
        <v>0.1437219385662164</v>
      </c>
      <c r="BE179" s="5">
        <f t="shared" si="194"/>
        <v>0.1384562697270037</v>
      </c>
      <c r="BF179" s="5">
        <f t="shared" si="194"/>
        <v>0.13338347836577949</v>
      </c>
      <c r="BG179" s="5">
        <f t="shared" si="194"/>
        <v>0.12849650624902642</v>
      </c>
      <c r="BH179" s="5">
        <f t="shared" si="194"/>
        <v>0.12378855243863923</v>
      </c>
      <c r="BI179" s="5">
        <f t="shared" si="194"/>
        <v>0.11925306406127553</v>
      </c>
      <c r="BJ179" s="5">
        <f t="shared" si="194"/>
        <v>0.1148837273864181</v>
      </c>
      <c r="BK179" s="5">
        <f t="shared" si="194"/>
        <v>0.11067445920631577</v>
      </c>
      <c r="BL179" s="26">
        <f t="shared" si="177"/>
        <v>6.1295469839302195E-2</v>
      </c>
      <c r="BM179" s="26">
        <f t="shared" si="195"/>
        <v>6.2549036169012112E-2</v>
      </c>
      <c r="BN179" s="26">
        <f t="shared" si="195"/>
        <v>6.3636612292000308E-2</v>
      </c>
      <c r="BO179" s="26">
        <f t="shared" si="195"/>
        <v>6.4583832417583781E-2</v>
      </c>
      <c r="BP179" s="26">
        <f t="shared" si="195"/>
        <v>6.541201782190012E-2</v>
      </c>
      <c r="BQ179" s="26">
        <f t="shared" si="195"/>
        <v>6.6138941755565922E-2</v>
      </c>
      <c r="BR179" s="26">
        <f t="shared" si="195"/>
        <v>6.6779453908781039E-2</v>
      </c>
      <c r="BS179" s="26">
        <f t="shared" si="195"/>
        <v>6.7345990849642601E-2</v>
      </c>
      <c r="BT179" s="26">
        <f t="shared" si="195"/>
        <v>6.784899379458198E-2</v>
      </c>
      <c r="BU179" s="26">
        <f t="shared" si="195"/>
        <v>6.8297250994112074E-2</v>
      </c>
      <c r="BV179" s="26">
        <f t="shared" si="195"/>
        <v>6.8698178730093235E-2</v>
      </c>
      <c r="BW179" s="26">
        <f t="shared" si="195"/>
        <v>6.9058052268157713E-2</v>
      </c>
      <c r="BX179" s="26">
        <f t="shared" si="195"/>
        <v>6.9382195966909421E-2</v>
      </c>
      <c r="BY179" s="26">
        <f t="shared" si="195"/>
        <v>6.9675140014582179E-2</v>
      </c>
      <c r="BZ179" s="26">
        <f t="shared" si="195"/>
        <v>6.9940749864102314E-2</v>
      </c>
      <c r="CA179" s="26">
        <f t="shared" si="195"/>
        <v>7.0182333304750807E-2</v>
      </c>
      <c r="CB179" s="26">
        <f t="shared" si="195"/>
        <v>7.040272919122674E-2</v>
      </c>
      <c r="CC179" s="26">
        <f t="shared" si="195"/>
        <v>7.0604381107338965E-2</v>
      </c>
      <c r="CD179" s="26">
        <f t="shared" si="195"/>
        <v>7.0789398638366779E-2</v>
      </c>
      <c r="CE179" s="26">
        <f t="shared" si="195"/>
        <v>7.0959608436403865E-2</v>
      </c>
      <c r="CF179" s="26">
        <f t="shared" si="195"/>
        <v>7.111659686503681E-2</v>
      </c>
      <c r="CG179" s="26">
        <f t="shared" si="195"/>
        <v>7.126174568601723E-2</v>
      </c>
      <c r="CH179" s="26">
        <f t="shared" si="195"/>
        <v>7.1396261987047516E-2</v>
      </c>
      <c r="CI179" s="26">
        <f t="shared" si="195"/>
        <v>7.1521203335026012E-2</v>
      </c>
      <c r="CJ179" s="26">
        <f t="shared" si="195"/>
        <v>7.1637498963878582E-2</v>
      </c>
      <c r="CK179" s="26">
        <f t="shared" si="195"/>
        <v>7.1745967663006463E-2</v>
      </c>
      <c r="CL179" s="26">
        <f t="shared" si="195"/>
        <v>7.1847332915380938E-2</v>
      </c>
      <c r="CM179" s="26">
        <f t="shared" si="195"/>
        <v>7.1942235738548355E-2</v>
      </c>
      <c r="CN179" s="26">
        <f t="shared" si="195"/>
        <v>7.2031245603324051E-2</v>
      </c>
      <c r="CO179" s="26">
        <f t="shared" si="195"/>
        <v>7.2114869740553908E-2</v>
      </c>
      <c r="CP179" s="26">
        <f t="shared" si="195"/>
        <v>7.2193561093412031E-2</v>
      </c>
      <c r="CQ179" s="26">
        <f t="shared" si="195"/>
        <v>7.2267725129174301E-2</v>
      </c>
      <c r="CR179" s="26">
        <f t="shared" si="195"/>
        <v>7.2337725688548016E-2</v>
      </c>
      <c r="CS179" s="26">
        <f t="shared" si="195"/>
        <v>7.2403890021055239E-2</v>
      </c>
      <c r="CT179" s="26">
        <f t="shared" si="195"/>
        <v>7.2466513130525462E-2</v>
      </c>
      <c r="CU179" s="26">
        <f t="shared" si="195"/>
        <v>7.2525861534530556E-2</v>
      </c>
      <c r="CV179" s="26">
        <f t="shared" si="195"/>
        <v>7.2582176524835729E-2</v>
      </c>
      <c r="CW179" s="26">
        <f t="shared" si="195"/>
        <v>7.2635677002028734E-2</v>
      </c>
      <c r="CX179" s="26">
        <f t="shared" si="195"/>
        <v>7.2686561945925127E-2</v>
      </c>
      <c r="CY179" s="26">
        <f t="shared" si="195"/>
        <v>7.2735012573715618E-2</v>
      </c>
      <c r="CZ179" s="26">
        <f t="shared" si="195"/>
        <v>7.278119422978592E-2</v>
      </c>
      <c r="DA179" s="26">
        <f t="shared" si="195"/>
        <v>7.2825258044425994E-2</v>
      </c>
      <c r="DB179" s="26">
        <f t="shared" si="195"/>
        <v>7.2867342393022921E-2</v>
      </c>
      <c r="DC179" s="26">
        <f t="shared" si="195"/>
        <v>7.290757418261698E-2</v>
      </c>
      <c r="DD179" s="26">
        <f t="shared" si="195"/>
        <v>7.2946069988737955E-2</v>
      </c>
      <c r="DE179" s="26">
        <f t="shared" si="195"/>
        <v>7.2982937062103292E-2</v>
      </c>
      <c r="DF179" s="26">
        <f t="shared" si="195"/>
        <v>7.3018274221945081E-2</v>
      </c>
      <c r="DG179" s="26">
        <f t="shared" si="195"/>
        <v>7.3052172650354907E-2</v>
      </c>
      <c r="DH179" s="26">
        <f t="shared" si="195"/>
        <v>7.3084716600021277E-2</v>
      </c>
      <c r="DI179" s="26">
        <f t="shared" si="195"/>
        <v>7.3115984026024927E-2</v>
      </c>
      <c r="DJ179" s="26">
        <f t="shared" si="195"/>
        <v>7.3146047150904253E-2</v>
      </c>
      <c r="DK179" s="26">
        <f t="shared" si="195"/>
        <v>7.3174972970964286E-2</v>
      </c>
      <c r="DL179" s="26">
        <f t="shared" si="195"/>
        <v>7.3202823710746073E-2</v>
      </c>
      <c r="DM179" s="26">
        <f t="shared" si="195"/>
        <v>7.3229657231668618E-2</v>
      </c>
      <c r="DN179" s="26">
        <f t="shared" si="195"/>
        <v>7.3255527400079554E-2</v>
      </c>
      <c r="DO179" s="26">
        <f t="shared" si="195"/>
        <v>7.3280484419286154E-2</v>
      </c>
      <c r="DP179" s="26">
        <f t="shared" si="195"/>
        <v>7.3304575129563301E-2</v>
      </c>
      <c r="DQ179" s="26">
        <f t="shared" si="195"/>
        <v>7.3327843279641591E-2</v>
      </c>
      <c r="DR179" s="26">
        <f t="shared" si="195"/>
        <v>7.335032977275141E-2</v>
      </c>
      <c r="DS179" s="26">
        <f t="shared" si="195"/>
        <v>7.3372072889928072E-2</v>
      </c>
      <c r="DT179" s="6">
        <f>2*(100-(100*G179))/SUM($D179:G179)/100</f>
        <v>6.5552813393345538E-2</v>
      </c>
      <c r="DU179" s="6">
        <f>2*(100-(100*I179))/SUM($D179:I179)/100</f>
        <v>6.7076915041025642E-2</v>
      </c>
      <c r="DV179" s="6">
        <f>2*(100-(100*M179))/SUM($D179:M179)/100</f>
        <v>6.9131559763877581E-2</v>
      </c>
      <c r="DW179" s="6">
        <f>2*(100-(100*Q179))/SUM($D179:Q179)/100</f>
        <v>7.0393646233245899E-2</v>
      </c>
      <c r="DX179" s="6">
        <f>2*(100-(100*W179))/SUM($D179:W179)/100</f>
        <v>7.1520319450811817E-2</v>
      </c>
      <c r="DY179" s="7">
        <f>(DT179-'Data for assignment'!C169)^2</f>
        <v>2.1596343357068599E-5</v>
      </c>
      <c r="DZ179" s="7">
        <f>(DU179-'Data for assignment'!D169)^2</f>
        <v>3.5082959123572204E-5</v>
      </c>
      <c r="EA179" s="7">
        <f>(DV179-'Data for assignment'!E169)^2</f>
        <v>6.67234158911038E-5</v>
      </c>
      <c r="EB179" s="7">
        <f>(DW179-'Data for assignment'!F169)^2</f>
        <v>8.4756949678627499E-5</v>
      </c>
      <c r="EC179" s="7">
        <f>(DX179-'Data for assignment'!G169)^2</f>
        <v>8.0634698684194797E-5</v>
      </c>
    </row>
    <row r="180" spans="1:133" x14ac:dyDescent="0.3">
      <c r="A180" s="8">
        <v>33333</v>
      </c>
      <c r="B180" s="3">
        <v>5.8499999000000004E-2</v>
      </c>
      <c r="C180" s="4">
        <f t="shared" si="176"/>
        <v>5.7783629826632918E-2</v>
      </c>
      <c r="D180" s="5">
        <f t="shared" si="192"/>
        <v>0.97075882633510369</v>
      </c>
      <c r="E180" s="5">
        <f t="shared" si="192"/>
        <v>0.94108756433643037</v>
      </c>
      <c r="F180" s="5">
        <f t="shared" si="192"/>
        <v>0.91131751058934918</v>
      </c>
      <c r="G180" s="5">
        <f t="shared" si="192"/>
        <v>0.88170062139057259</v>
      </c>
      <c r="H180" s="5">
        <f t="shared" si="192"/>
        <v>0.85242650414048404</v>
      </c>
      <c r="I180" s="5">
        <f t="shared" si="192"/>
        <v>0.82363601877929138</v>
      </c>
      <c r="J180" s="5">
        <f t="shared" si="192"/>
        <v>0.7954320664858241</v>
      </c>
      <c r="K180" s="5">
        <f t="shared" si="192"/>
        <v>0.76788809026217641</v>
      </c>
      <c r="L180" s="5">
        <f t="shared" si="192"/>
        <v>0.74105474014346528</v>
      </c>
      <c r="M180" s="5">
        <f t="shared" si="192"/>
        <v>0.71496508106215539</v>
      </c>
      <c r="N180" s="5">
        <f t="shared" si="192"/>
        <v>0.68963865204945518</v>
      </c>
      <c r="O180" s="5">
        <f t="shared" si="192"/>
        <v>0.66508462490862341</v>
      </c>
      <c r="P180" s="5">
        <f t="shared" si="192"/>
        <v>0.641304259586579</v>
      </c>
      <c r="Q180" s="5">
        <f t="shared" si="192"/>
        <v>0.61829281172430117</v>
      </c>
      <c r="R180" s="5">
        <f t="shared" si="192"/>
        <v>0.59604101422427302</v>
      </c>
      <c r="S180" s="5">
        <f t="shared" si="192"/>
        <v>0.57453622789689573</v>
      </c>
      <c r="T180" s="5">
        <f t="shared" si="191"/>
        <v>0.55376333512842257</v>
      </c>
      <c r="U180" s="5">
        <f t="shared" si="191"/>
        <v>0.53370543396593251</v>
      </c>
      <c r="V180" s="5">
        <f t="shared" si="191"/>
        <v>0.51434437711341741</v>
      </c>
      <c r="W180" s="5">
        <f t="shared" si="191"/>
        <v>0.49566119030960332</v>
      </c>
      <c r="X180" s="5">
        <f t="shared" si="194"/>
        <v>0.4776363967901241</v>
      </c>
      <c r="Y180" s="5">
        <f t="shared" si="194"/>
        <v>0.460250268526676</v>
      </c>
      <c r="Z180" s="5">
        <f t="shared" si="194"/>
        <v>0.44348302029062747</v>
      </c>
      <c r="AA180" s="5">
        <f t="shared" si="194"/>
        <v>0.42731495899988881</v>
      </c>
      <c r="AB180" s="5">
        <f t="shared" si="194"/>
        <v>0.41172659803531964</v>
      </c>
      <c r="AC180" s="5">
        <f t="shared" si="194"/>
        <v>0.39669874407001587</v>
      </c>
      <c r="AD180" s="5">
        <f t="shared" si="194"/>
        <v>0.38221256229719547</v>
      </c>
      <c r="AE180" s="5">
        <f t="shared" si="194"/>
        <v>0.36824962465873784</v>
      </c>
      <c r="AF180" s="5">
        <f t="shared" si="194"/>
        <v>0.35479194468095365</v>
      </c>
      <c r="AG180" s="5">
        <f t="shared" si="194"/>
        <v>0.34182200175086896</v>
      </c>
      <c r="AH180" s="5">
        <f t="shared" si="194"/>
        <v>0.32932275706444303</v>
      </c>
      <c r="AI180" s="5">
        <f t="shared" si="194"/>
        <v>0.31727766300868337</v>
      </c>
      <c r="AJ180" s="5">
        <f t="shared" si="194"/>
        <v>0.30567066737257542</v>
      </c>
      <c r="AK180" s="5">
        <f t="shared" si="194"/>
        <v>0.2944862134940272</v>
      </c>
      <c r="AL180" s="5">
        <f t="shared" si="194"/>
        <v>0.28370923722388164</v>
      </c>
      <c r="AM180" s="5">
        <f t="shared" si="194"/>
        <v>0.27332516140978053</v>
      </c>
      <c r="AN180" s="5">
        <f t="shared" si="194"/>
        <v>0.26331988846171817</v>
      </c>
      <c r="AO180" s="5">
        <f t="shared" si="194"/>
        <v>0.25367979144934377</v>
      </c>
      <c r="AP180" s="5">
        <f t="shared" si="194"/>
        <v>0.24439170409213892</v>
      </c>
      <c r="AQ180" s="5">
        <f t="shared" si="194"/>
        <v>0.23544290993262437</v>
      </c>
      <c r="AR180" s="5">
        <f t="shared" si="194"/>
        <v>0.22682113092593129</v>
      </c>
      <c r="AS180" s="5">
        <f t="shared" si="194"/>
        <v>0.21851451563343766</v>
      </c>
      <c r="AT180" s="5">
        <f t="shared" si="194"/>
        <v>0.21051162717141828</v>
      </c>
      <c r="AU180" s="5">
        <f t="shared" si="194"/>
        <v>0.2028014310359634</v>
      </c>
      <c r="AV180" s="5">
        <f t="shared" si="194"/>
        <v>0.1953732829013754</v>
      </c>
      <c r="AW180" s="5">
        <f t="shared" si="194"/>
        <v>0.18821691646972119</v>
      </c>
      <c r="AX180" s="5">
        <f t="shared" si="194"/>
        <v>0.18132243143332874</v>
      </c>
      <c r="AY180" s="5">
        <f t="shared" si="194"/>
        <v>0.17468028159905447</v>
      </c>
      <c r="AZ180" s="5">
        <f t="shared" si="194"/>
        <v>0.16828126321256323</v>
      </c>
      <c r="BA180" s="5">
        <f t="shared" si="194"/>
        <v>0.16211650351220641</v>
      </c>
      <c r="BB180" s="5">
        <f t="shared" si="194"/>
        <v>0.15617744953499521</v>
      </c>
      <c r="BC180" s="5">
        <f t="shared" si="194"/>
        <v>0.15045585719136548</v>
      </c>
      <c r="BD180" s="5">
        <f t="shared" si="194"/>
        <v>0.14494378062067434</v>
      </c>
      <c r="BE180" s="5">
        <f t="shared" si="194"/>
        <v>0.13963356183548398</v>
      </c>
      <c r="BF180" s="5">
        <f t="shared" si="194"/>
        <v>0.13451782065950704</v>
      </c>
      <c r="BG180" s="5">
        <f t="shared" si="194"/>
        <v>0.12958944496149569</v>
      </c>
      <c r="BH180" s="5">
        <f t="shared" si="194"/>
        <v>0.1248415811852512</v>
      </c>
      <c r="BI180" s="5">
        <f t="shared" si="194"/>
        <v>0.12026762517422238</v>
      </c>
      <c r="BJ180" s="5">
        <f t="shared" si="194"/>
        <v>0.11586121328778597</v>
      </c>
      <c r="BK180" s="5">
        <f t="shared" si="194"/>
        <v>0.11161621380520534</v>
      </c>
      <c r="BL180" s="26">
        <f t="shared" si="177"/>
        <v>5.9354436254543633E-2</v>
      </c>
      <c r="BM180" s="26">
        <f t="shared" si="195"/>
        <v>6.0719089170877615E-2</v>
      </c>
      <c r="BN180" s="26">
        <f t="shared" si="195"/>
        <v>6.1909275139146375E-2</v>
      </c>
      <c r="BO180" s="26">
        <f t="shared" si="195"/>
        <v>6.2951356062614844E-2</v>
      </c>
      <c r="BP180" s="26">
        <f t="shared" si="195"/>
        <v>6.3867314277148493E-2</v>
      </c>
      <c r="BQ180" s="26">
        <f t="shared" si="195"/>
        <v>6.4675523814736596E-2</v>
      </c>
      <c r="BR180" s="26">
        <f t="shared" si="195"/>
        <v>6.5391380600889212E-2</v>
      </c>
      <c r="BS180" s="26">
        <f t="shared" si="195"/>
        <v>6.6027818064125485E-2</v>
      </c>
      <c r="BT180" s="26">
        <f t="shared" si="195"/>
        <v>6.6595729572564683E-2</v>
      </c>
      <c r="BU180" s="26">
        <f t="shared" si="195"/>
        <v>6.7104315031206924E-2</v>
      </c>
      <c r="BV180" s="26">
        <f t="shared" si="195"/>
        <v>6.75613656813977E-2</v>
      </c>
      <c r="BW180" s="26">
        <f t="shared" si="195"/>
        <v>6.7973498486814693E-2</v>
      </c>
      <c r="BX180" s="26">
        <f t="shared" si="195"/>
        <v>6.8346349344175272E-2</v>
      </c>
      <c r="BY180" s="26">
        <f t="shared" si="195"/>
        <v>6.8684732622234901E-2</v>
      </c>
      <c r="BZ180" s="26">
        <f t="shared" si="195"/>
        <v>6.8992773129593066E-2</v>
      </c>
      <c r="CA180" s="26">
        <f t="shared" si="195"/>
        <v>6.9274015476095671E-2</v>
      </c>
      <c r="CB180" s="26">
        <f t="shared" si="195"/>
        <v>6.9531514872555711E-2</v>
      </c>
      <c r="CC180" s="26">
        <f t="shared" si="195"/>
        <v>6.9767912667539622E-2</v>
      </c>
      <c r="CD180" s="26">
        <f t="shared" si="195"/>
        <v>6.9985499314623917E-2</v>
      </c>
      <c r="CE180" s="26">
        <f t="shared" si="195"/>
        <v>7.0186266971863837E-2</v>
      </c>
      <c r="CF180" s="26">
        <f t="shared" si="195"/>
        <v>7.0371953535513176E-2</v>
      </c>
      <c r="CG180" s="26">
        <f t="shared" si="195"/>
        <v>7.0544079584778333E-2</v>
      </c>
      <c r="CH180" s="26">
        <f t="shared" si="195"/>
        <v>7.0703979449445786E-2</v>
      </c>
      <c r="CI180" s="26">
        <f t="shared" si="195"/>
        <v>7.0852827396185328E-2</v>
      </c>
      <c r="CJ180" s="26">
        <f t="shared" si="195"/>
        <v>7.0991659752976652E-2</v>
      </c>
      <c r="CK180" s="26">
        <f t="shared" si="195"/>
        <v>7.1121393646989411E-2</v>
      </c>
      <c r="CL180" s="26">
        <f t="shared" si="195"/>
        <v>7.1242842913329218E-2</v>
      </c>
      <c r="CM180" s="26">
        <f t="shared" si="195"/>
        <v>7.1356731635469212E-2</v>
      </c>
      <c r="CN180" s="26">
        <f t="shared" si="195"/>
        <v>7.1463705698959046E-2</v>
      </c>
      <c r="CO180" s="26">
        <f t="shared" si="195"/>
        <v>7.1564342674934805E-2</v>
      </c>
      <c r="CP180" s="26">
        <f t="shared" si="195"/>
        <v>7.1659160296441454E-2</v>
      </c>
      <c r="CQ180" s="26">
        <f t="shared" si="195"/>
        <v>7.1748623746509171E-2</v>
      </c>
      <c r="CR180" s="26">
        <f t="shared" si="195"/>
        <v>7.1833151940578016E-2</v>
      </c>
      <c r="CS180" s="26">
        <f t="shared" si="195"/>
        <v>7.1913122955843303E-2</v>
      </c>
      <c r="CT180" s="26">
        <f t="shared" si="195"/>
        <v>7.1988878735257208E-2</v>
      </c>
      <c r="CU180" s="26">
        <f t="shared" si="195"/>
        <v>7.2060729173342858E-2</v>
      </c>
      <c r="CV180" s="26">
        <f t="shared" si="195"/>
        <v>7.2128955673896961E-2</v>
      </c>
      <c r="CW180" s="26">
        <f t="shared" si="195"/>
        <v>7.2193814255456679E-2</v>
      </c>
      <c r="CX180" s="26">
        <f t="shared" si="195"/>
        <v>7.2255538268580749E-2</v>
      </c>
      <c r="CY180" s="26">
        <f t="shared" si="195"/>
        <v>7.2314340779128308E-2</v>
      </c>
      <c r="CZ180" s="26">
        <f t="shared" si="195"/>
        <v>7.2370416663471257E-2</v>
      </c>
      <c r="DA180" s="26">
        <f t="shared" si="195"/>
        <v>7.2423944454671221E-2</v>
      </c>
      <c r="DB180" s="26">
        <f t="shared" si="195"/>
        <v>7.247508797285665E-2</v>
      </c>
      <c r="DC180" s="26">
        <f t="shared" si="195"/>
        <v>7.2523997768166051E-2</v>
      </c>
      <c r="DD180" s="26">
        <f t="shared" si="195"/>
        <v>7.2570812400519158E-2</v>
      </c>
      <c r="DE180" s="26">
        <f t="shared" si="195"/>
        <v>7.2615659577016628E-2</v>
      </c>
      <c r="DF180" s="26">
        <f t="shared" si="195"/>
        <v>7.2658657164838894E-2</v>
      </c>
      <c r="DG180" s="26">
        <f t="shared" si="195"/>
        <v>7.2699914095033707E-2</v>
      </c>
      <c r="DH180" s="26">
        <f t="shared" si="195"/>
        <v>7.2739531170473881E-2</v>
      </c>
      <c r="DI180" s="26">
        <f t="shared" si="195"/>
        <v>7.2777601789473068E-2</v>
      </c>
      <c r="DJ180" s="26">
        <f t="shared" si="195"/>
        <v>7.2814212595017649E-2</v>
      </c>
      <c r="DK180" s="26">
        <f t="shared" si="195"/>
        <v>7.2849444058265031E-2</v>
      </c>
      <c r="DL180" s="26">
        <f t="shared" si="195"/>
        <v>7.2883371003839958E-2</v>
      </c>
      <c r="DM180" s="26">
        <f t="shared" si="195"/>
        <v>7.2916063083498253E-2</v>
      </c>
      <c r="DN180" s="26">
        <f t="shared" si="195"/>
        <v>7.2947585203901585E-2</v>
      </c>
      <c r="DO180" s="26">
        <f t="shared" si="195"/>
        <v>7.2977997913534862E-2</v>
      </c>
      <c r="DP180" s="26">
        <f t="shared" si="195"/>
        <v>7.3007357753181387E-2</v>
      </c>
      <c r="DQ180" s="26">
        <f t="shared" si="195"/>
        <v>7.3035717573839837E-2</v>
      </c>
      <c r="DR180" s="26">
        <f t="shared" si="195"/>
        <v>7.3063126825504573E-2</v>
      </c>
      <c r="DS180" s="26">
        <f t="shared" si="195"/>
        <v>7.3089631819829651E-2</v>
      </c>
      <c r="DT180" s="6">
        <f>2*(100-(100*G180))/SUM($D180:G180)/100</f>
        <v>6.3861648859842357E-2</v>
      </c>
      <c r="DU180" s="6">
        <f>2*(100-(100*I180))/SUM($D180:I180)/100</f>
        <v>6.5551522898220624E-2</v>
      </c>
      <c r="DV180" s="6">
        <f>2*(100-(100*M180))/SUM($D180:M180)/100</f>
        <v>6.7863299616454459E-2</v>
      </c>
      <c r="DW180" s="6">
        <f>2*(100-(100*Q180))/SUM($D180:Q180)/100</f>
        <v>6.9309394059222915E-2</v>
      </c>
      <c r="DX180" s="6">
        <f>2*(100-(100*W180))/SUM($D180:W180)/100</f>
        <v>7.0622636536664632E-2</v>
      </c>
      <c r="DY180" s="7">
        <f>(DT180-'Data for assignment'!C170)^2</f>
        <v>3.2928673807748469E-5</v>
      </c>
      <c r="DZ180" s="7">
        <f>(DU180-'Data for assignment'!D170)^2</f>
        <v>4.1582831138268482E-5</v>
      </c>
      <c r="EA180" s="7">
        <f>(DV180-'Data for assignment'!E170)^2</f>
        <v>7.459261078853743E-5</v>
      </c>
      <c r="EB180" s="7">
        <f>(DW180-'Data for assignment'!F170)^2</f>
        <v>9.1979703130057807E-5</v>
      </c>
      <c r="EC180" s="7">
        <f>(DX180-'Data for assignment'!G170)^2</f>
        <v>8.6069435721380165E-5</v>
      </c>
    </row>
    <row r="181" spans="1:133" x14ac:dyDescent="0.3">
      <c r="A181" s="8">
        <v>33340</v>
      </c>
      <c r="B181" s="3">
        <v>5.7500000000000002E-2</v>
      </c>
      <c r="C181" s="4">
        <f t="shared" si="176"/>
        <v>5.6752933258442814E-2</v>
      </c>
      <c r="D181" s="5">
        <f t="shared" si="192"/>
        <v>0.97123000834156825</v>
      </c>
      <c r="E181" s="5">
        <f t="shared" si="192"/>
        <v>0.94194902641182776</v>
      </c>
      <c r="F181" s="5">
        <f t="shared" si="192"/>
        <v>0.91249888715460492</v>
      </c>
      <c r="G181" s="5">
        <f t="shared" si="192"/>
        <v>0.88314114869930349</v>
      </c>
      <c r="H181" s="5">
        <f t="shared" si="192"/>
        <v>0.85407402289308298</v>
      </c>
      <c r="I181" s="5">
        <f t="shared" si="192"/>
        <v>0.82544598567099059</v>
      </c>
      <c r="J181" s="5">
        <f t="shared" si="192"/>
        <v>0.79736661686824262</v>
      </c>
      <c r="K181" s="5">
        <f t="shared" si="192"/>
        <v>0.76991517443339186</v>
      </c>
      <c r="L181" s="5">
        <f t="shared" si="192"/>
        <v>0.74314734306561203</v>
      </c>
      <c r="M181" s="5">
        <f t="shared" si="192"/>
        <v>0.71710052734764407</v>
      </c>
      <c r="N181" s="5">
        <f t="shared" si="192"/>
        <v>0.69179799329845404</v>
      </c>
      <c r="O181" s="5">
        <f t="shared" si="192"/>
        <v>0.66725210383356104</v>
      </c>
      <c r="P181" s="5">
        <f t="shared" si="192"/>
        <v>0.64346684407684085</v>
      </c>
      <c r="Q181" s="5">
        <f t="shared" si="192"/>
        <v>0.62043979158003493</v>
      </c>
      <c r="R181" s="5">
        <f t="shared" si="192"/>
        <v>0.59816365338441724</v>
      </c>
      <c r="S181" s="5">
        <f t="shared" si="192"/>
        <v>0.57662746538093634</v>
      </c>
      <c r="T181" s="5">
        <f t="shared" si="191"/>
        <v>0.55581752846025034</v>
      </c>
      <c r="U181" s="5">
        <f t="shared" si="191"/>
        <v>0.53571813946063529</v>
      </c>
      <c r="V181" s="5">
        <f t="shared" si="191"/>
        <v>0.51631216202813057</v>
      </c>
      <c r="W181" s="5">
        <f t="shared" si="191"/>
        <v>0.49758147245498513</v>
      </c>
      <c r="X181" s="5">
        <f t="shared" si="194"/>
        <v>0.47950730775188094</v>
      </c>
      <c r="Y181" s="5">
        <f t="shared" si="194"/>
        <v>0.46207053714860219</v>
      </c>
      <c r="Z181" s="5">
        <f t="shared" si="194"/>
        <v>0.4452518735195018</v>
      </c>
      <c r="AA181" s="5">
        <f t="shared" si="194"/>
        <v>0.42903203758945779</v>
      </c>
      <c r="AB181" s="5">
        <f t="shared" si="194"/>
        <v>0.41339188495462942</v>
      </c>
      <c r="AC181" s="5">
        <f t="shared" ref="X181:BK185" si="196">AC$7*EXP(-AC$8*$C181)</f>
        <v>0.39831250376467453</v>
      </c>
      <c r="AD181" s="5">
        <f t="shared" si="196"/>
        <v>0.38377528921526044</v>
      </c>
      <c r="AE181" s="5">
        <f t="shared" si="196"/>
        <v>0.36976199968033446</v>
      </c>
      <c r="AF181" s="5">
        <f t="shared" si="196"/>
        <v>0.35625479828674589</v>
      </c>
      <c r="AG181" s="5">
        <f t="shared" si="196"/>
        <v>0.34323628293308533</v>
      </c>
      <c r="AH181" s="5">
        <f t="shared" si="196"/>
        <v>0.33068950712890749</v>
      </c>
      <c r="AI181" s="5">
        <f t="shared" si="196"/>
        <v>0.31859799354041257</v>
      </c>
      <c r="AJ181" s="5">
        <f t="shared" si="196"/>
        <v>0.30694574174381195</v>
      </c>
      <c r="AK181" s="5">
        <f t="shared" si="196"/>
        <v>0.2957172313845608</v>
      </c>
      <c r="AL181" s="5">
        <f t="shared" si="196"/>
        <v>0.2848974217013201</v>
      </c>
      <c r="AM181" s="5">
        <f t="shared" si="196"/>
        <v>0.2744717481839456</v>
      </c>
      <c r="AN181" s="5">
        <f t="shared" si="196"/>
        <v>0.26442611698416851</v>
      </c>
      <c r="AO181" s="5">
        <f t="shared" si="196"/>
        <v>0.25474689757756347</v>
      </c>
      <c r="AP181" s="5">
        <f t="shared" si="196"/>
        <v>0.24542091407937217</v>
      </c>
      <c r="AQ181" s="5">
        <f t="shared" si="196"/>
        <v>0.23643543553971189</v>
      </c>
      <c r="AR181" s="5">
        <f t="shared" si="196"/>
        <v>0.22777816548169452</v>
      </c>
      <c r="AS181" s="5">
        <f t="shared" si="196"/>
        <v>0.21943723089591635</v>
      </c>
      <c r="AT181" s="5">
        <f t="shared" si="196"/>
        <v>0.21140117086424384</v>
      </c>
      <c r="AU181" s="5">
        <f t="shared" si="196"/>
        <v>0.20365892495289475</v>
      </c>
      <c r="AV181" s="5">
        <f t="shared" si="196"/>
        <v>0.19619982148801174</v>
      </c>
      <c r="AW181" s="5">
        <f t="shared" si="196"/>
        <v>0.18901356580503639</v>
      </c>
      <c r="AX181" s="5">
        <f t="shared" si="196"/>
        <v>0.18209022854529627</v>
      </c>
      <c r="AY181" s="5">
        <f t="shared" si="196"/>
        <v>0.17542023405853735</v>
      </c>
      <c r="AZ181" s="5">
        <f t="shared" si="196"/>
        <v>0.16899434895808965</v>
      </c>
      <c r="BA181" s="5">
        <f t="shared" si="196"/>
        <v>0.1628036708654457</v>
      </c>
      <c r="BB181" s="5">
        <f t="shared" si="196"/>
        <v>0.15683961737288124</v>
      </c>
      <c r="BC181" s="5">
        <f t="shared" si="196"/>
        <v>0.15109391524603563</v>
      </c>
      <c r="BD181" s="5">
        <f t="shared" si="196"/>
        <v>0.14555858988284129</v>
      </c>
      <c r="BE181" s="5">
        <f t="shared" si="196"/>
        <v>0.14022595504064259</v>
      </c>
      <c r="BF181" s="5">
        <f t="shared" si="196"/>
        <v>0.135088602839603</v>
      </c>
      <c r="BG181" s="5">
        <f t="shared" si="196"/>
        <v>0.13013939404742469</v>
      </c>
      <c r="BH181" s="5">
        <f t="shared" si="196"/>
        <v>0.12537144864789038</v>
      </c>
      <c r="BI181" s="5">
        <f t="shared" si="196"/>
        <v>0.12077813669367869</v>
      </c>
      <c r="BJ181" s="5">
        <f t="shared" si="196"/>
        <v>0.11635306944223284</v>
      </c>
      <c r="BK181" s="5">
        <f t="shared" si="196"/>
        <v>0.11209009077210992</v>
      </c>
      <c r="BL181" s="26">
        <f t="shared" si="177"/>
        <v>5.8383921888452692E-2</v>
      </c>
      <c r="BM181" s="26">
        <f t="shared" si="195"/>
        <v>5.9804117959240684E-2</v>
      </c>
      <c r="BN181" s="26">
        <f t="shared" si="195"/>
        <v>6.104560872188762E-2</v>
      </c>
      <c r="BO181" s="26">
        <f t="shared" si="195"/>
        <v>6.2135119925722744E-2</v>
      </c>
      <c r="BP181" s="26">
        <f t="shared" si="195"/>
        <v>6.3094964435649215E-2</v>
      </c>
      <c r="BQ181" s="26">
        <f t="shared" si="195"/>
        <v>6.3943816673591614E-2</v>
      </c>
      <c r="BR181" s="26">
        <f t="shared" si="195"/>
        <v>6.4697345682032337E-2</v>
      </c>
      <c r="BS181" s="26">
        <f t="shared" si="195"/>
        <v>6.5368733319080441E-2</v>
      </c>
      <c r="BT181" s="26">
        <f t="shared" si="195"/>
        <v>6.5969099028133971E-2</v>
      </c>
      <c r="BU181" s="26">
        <f t="shared" si="195"/>
        <v>6.6507848540922052E-2</v>
      </c>
      <c r="BV181" s="26">
        <f t="shared" si="195"/>
        <v>6.6992960578064087E-2</v>
      </c>
      <c r="BW181" s="26">
        <f t="shared" si="195"/>
        <v>6.7431222951833375E-2</v>
      </c>
      <c r="BX181" s="26">
        <f t="shared" si="195"/>
        <v>6.7828427327614529E-2</v>
      </c>
      <c r="BY181" s="26">
        <f t="shared" si="195"/>
        <v>6.8189530164068646E-2</v>
      </c>
      <c r="BZ181" s="26">
        <f t="shared" si="195"/>
        <v>6.8518785947307592E-2</v>
      </c>
      <c r="CA181" s="26">
        <f t="shared" si="195"/>
        <v>6.8819857697163672E-2</v>
      </c>
      <c r="CB181" s="26">
        <f t="shared" si="195"/>
        <v>6.9095908802236455E-2</v>
      </c>
      <c r="CC181" s="26">
        <f t="shared" si="195"/>
        <v>6.9349679493223931E-2</v>
      </c>
      <c r="CD181" s="26">
        <f t="shared" si="195"/>
        <v>6.9583550657625129E-2</v>
      </c>
      <c r="CE181" s="26">
        <f t="shared" si="195"/>
        <v>6.9799597206269187E-2</v>
      </c>
      <c r="CF181" s="26">
        <f t="shared" ref="BM181:DS185" si="197">-(LN(CF$7)/CF$6)+(CF$8/CF$6)*$C181</f>
        <v>6.9999632801554135E-2</v>
      </c>
      <c r="CG181" s="26">
        <f t="shared" si="197"/>
        <v>7.0185247431240161E-2</v>
      </c>
      <c r="CH181" s="26">
        <f t="shared" si="197"/>
        <v>7.0357839045996795E-2</v>
      </c>
      <c r="CI181" s="26">
        <f t="shared" si="197"/>
        <v>7.0518640262233659E-2</v>
      </c>
      <c r="CJ181" s="26">
        <f t="shared" si="197"/>
        <v>7.0668740954823478E-2</v>
      </c>
      <c r="CK181" s="26">
        <f t="shared" si="197"/>
        <v>7.0809107419697231E-2</v>
      </c>
      <c r="CL181" s="26">
        <f t="shared" si="197"/>
        <v>7.0940598667914731E-2</v>
      </c>
      <c r="CM181" s="26">
        <f t="shared" si="197"/>
        <v>7.106398031580867E-2</v>
      </c>
      <c r="CN181" s="26">
        <f t="shared" si="197"/>
        <v>7.1179936456200354E-2</v>
      </c>
      <c r="CO181" s="26">
        <f t="shared" si="197"/>
        <v>7.1289079830283042E-2</v>
      </c>
      <c r="CP181" s="26">
        <f t="shared" si="197"/>
        <v>7.1391960565956147E-2</v>
      </c>
      <c r="CQ181" s="26">
        <f t="shared" si="197"/>
        <v>7.1489073704052358E-2</v>
      </c>
      <c r="CR181" s="26">
        <f t="shared" si="197"/>
        <v>7.1580865697309259E-2</v>
      </c>
      <c r="CS181" s="26">
        <f t="shared" si="197"/>
        <v>7.1667740036695252E-2</v>
      </c>
      <c r="CT181" s="26">
        <f t="shared" si="197"/>
        <v>7.1750062134665185E-2</v>
      </c>
      <c r="CU181" s="26">
        <f t="shared" si="197"/>
        <v>7.1828163574163578E-2</v>
      </c>
      <c r="CV181" s="26">
        <f t="shared" si="197"/>
        <v>7.1902345814952778E-2</v>
      </c>
      <c r="CW181" s="26">
        <f t="shared" si="197"/>
        <v>7.1972883434498258E-2</v>
      </c>
      <c r="CX181" s="26">
        <f t="shared" si="197"/>
        <v>7.204002696868736E-2</v>
      </c>
      <c r="CY181" s="26">
        <f t="shared" si="197"/>
        <v>7.2104005407673602E-2</v>
      </c>
      <c r="CZ181" s="26">
        <f t="shared" si="197"/>
        <v>7.2165028393785108E-2</v>
      </c>
      <c r="DA181" s="26">
        <f t="shared" si="197"/>
        <v>7.2223288161435056E-2</v>
      </c>
      <c r="DB181" s="26">
        <f t="shared" si="197"/>
        <v>7.2278961253090801E-2</v>
      </c>
      <c r="DC181" s="26">
        <f t="shared" si="197"/>
        <v>7.2332210040410377E-2</v>
      </c>
      <c r="DD181" s="26">
        <f t="shared" si="197"/>
        <v>7.2383184075481027E-2</v>
      </c>
      <c r="DE181" s="26">
        <f t="shared" si="197"/>
        <v>7.243202129356946E-2</v>
      </c>
      <c r="DF181" s="26">
        <f t="shared" si="197"/>
        <v>7.2478849085806457E-2</v>
      </c>
      <c r="DG181" s="26">
        <f t="shared" si="197"/>
        <v>7.2523785257695636E-2</v>
      </c>
      <c r="DH181" s="26">
        <f t="shared" si="197"/>
        <v>7.2566938887181326E-2</v>
      </c>
      <c r="DI181" s="26">
        <f t="shared" si="197"/>
        <v>7.2608411094174319E-2</v>
      </c>
      <c r="DJ181" s="26">
        <f t="shared" si="197"/>
        <v>7.2648295731866916E-2</v>
      </c>
      <c r="DK181" s="26">
        <f t="shared" si="197"/>
        <v>7.2686680008825943E-2</v>
      </c>
      <c r="DL181" s="26">
        <f t="shared" si="197"/>
        <v>7.2723645049702176E-2</v>
      </c>
      <c r="DM181" s="26">
        <f t="shared" si="197"/>
        <v>7.2759266401405162E-2</v>
      </c>
      <c r="DN181" s="26">
        <f t="shared" si="197"/>
        <v>7.2793614490739775E-2</v>
      </c>
      <c r="DO181" s="26">
        <f t="shared" si="197"/>
        <v>7.2826755038766774E-2</v>
      </c>
      <c r="DP181" s="26">
        <f t="shared" si="197"/>
        <v>7.2858749436511591E-2</v>
      </c>
      <c r="DQ181" s="26">
        <f t="shared" si="197"/>
        <v>7.2889655086095545E-2</v>
      </c>
      <c r="DR181" s="26">
        <f t="shared" si="197"/>
        <v>7.2919525710884309E-2</v>
      </c>
      <c r="DS181" s="26">
        <f t="shared" si="197"/>
        <v>7.2948411637831251E-2</v>
      </c>
      <c r="DT181" s="6">
        <f>2*(100-(100*G181))/SUM($D181:G181)/100</f>
        <v>6.301674418513023E-2</v>
      </c>
      <c r="DU181" s="6">
        <f>2*(100-(100*I181))/SUM($D181:I181)/100</f>
        <v>6.4789543406333833E-2</v>
      </c>
      <c r="DV181" s="6">
        <f>2*(100-(100*M181))/SUM($D181:M181)/100</f>
        <v>6.7230010676845253E-2</v>
      </c>
      <c r="DW181" s="6">
        <f>2*(100-(100*Q181))/SUM($D181:Q181)/100</f>
        <v>6.8768223453685606E-2</v>
      </c>
      <c r="DX181" s="6">
        <f>2*(100-(100*W181))/SUM($D181:W181)/100</f>
        <v>7.0174860983706691E-2</v>
      </c>
      <c r="DY181" s="7">
        <f>(DT181-'Data for assignment'!C171)^2</f>
        <v>3.3446059386737632E-5</v>
      </c>
      <c r="DZ181" s="7">
        <f>(DU181-'Data for assignment'!D171)^2</f>
        <v>4.9146473609855117E-5</v>
      </c>
      <c r="EA181" s="7">
        <f>(DV181-'Data for assignment'!E171)^2</f>
        <v>8.4088685846794341E-5</v>
      </c>
      <c r="EB181" s="7">
        <f>(DW181-'Data for assignment'!F171)^2</f>
        <v>9.6663849720211937E-5</v>
      </c>
      <c r="EC181" s="7">
        <f>(DX181-'Data for assignment'!G171)^2</f>
        <v>9.2643301082971909E-5</v>
      </c>
    </row>
    <row r="182" spans="1:133" x14ac:dyDescent="0.3">
      <c r="A182" s="8">
        <v>33347</v>
      </c>
      <c r="B182" s="3">
        <v>5.9000000999999996E-2</v>
      </c>
      <c r="C182" s="4">
        <f t="shared" si="176"/>
        <v>5.8298980687471968E-2</v>
      </c>
      <c r="D182" s="5">
        <f t="shared" si="192"/>
        <v>0.97052331988228902</v>
      </c>
      <c r="E182" s="5">
        <f t="shared" si="192"/>
        <v>0.94065712663678502</v>
      </c>
      <c r="F182" s="5">
        <f t="shared" si="192"/>
        <v>0.91072739303665717</v>
      </c>
      <c r="G182" s="5">
        <f t="shared" si="192"/>
        <v>0.88098123551887142</v>
      </c>
      <c r="H182" s="5">
        <f t="shared" si="192"/>
        <v>0.85160393281785118</v>
      </c>
      <c r="I182" s="5">
        <f t="shared" si="192"/>
        <v>0.82273251964012506</v>
      </c>
      <c r="J182" s="5">
        <f t="shared" si="192"/>
        <v>0.79446654726597643</v>
      </c>
      <c r="K182" s="5">
        <f t="shared" si="192"/>
        <v>0.76687654539234773</v>
      </c>
      <c r="L182" s="5">
        <f t="shared" si="192"/>
        <v>0.74001064418683238</v>
      </c>
      <c r="M182" s="5">
        <f t="shared" si="192"/>
        <v>0.71389973845288612</v>
      </c>
      <c r="N182" s="5">
        <f t="shared" si="192"/>
        <v>0.68856150487946677</v>
      </c>
      <c r="O182" s="5">
        <f t="shared" si="192"/>
        <v>0.66400352176290411</v>
      </c>
      <c r="P182" s="5">
        <f t="shared" si="192"/>
        <v>0.64022568901360943</v>
      </c>
      <c r="Q182" s="5">
        <f t="shared" si="192"/>
        <v>0.61722210409784228</v>
      </c>
      <c r="R182" s="5">
        <f t="shared" si="192"/>
        <v>0.59498251567241067</v>
      </c>
      <c r="S182" s="5">
        <f t="shared" si="192"/>
        <v>0.57349344975270555</v>
      </c>
      <c r="T182" s="5">
        <f t="shared" si="191"/>
        <v>0.55273908206400069</v>
      </c>
      <c r="U182" s="5">
        <f t="shared" si="191"/>
        <v>0.53270191365182495</v>
      </c>
      <c r="V182" s="5">
        <f t="shared" si="191"/>
        <v>0.51336329392541447</v>
      </c>
      <c r="W182" s="5">
        <f t="shared" si="191"/>
        <v>0.49470382529990797</v>
      </c>
      <c r="X182" s="5">
        <f t="shared" si="196"/>
        <v>0.47670367585824275</v>
      </c>
      <c r="Y182" s="5">
        <f t="shared" si="196"/>
        <v>0.45934282047061303</v>
      </c>
      <c r="Z182" s="5">
        <f t="shared" si="196"/>
        <v>0.44260122619188452</v>
      </c>
      <c r="AA182" s="5">
        <f t="shared" si="196"/>
        <v>0.42645899419548561</v>
      </c>
      <c r="AB182" s="5">
        <f t="shared" si="196"/>
        <v>0.410896467754786</v>
      </c>
      <c r="AC182" s="5">
        <f t="shared" si="196"/>
        <v>0.39589431366281508</v>
      </c>
      <c r="AD182" s="5">
        <f t="shared" si="196"/>
        <v>0.38143358284396073</v>
      </c>
      <c r="AE182" s="5">
        <f t="shared" si="196"/>
        <v>0.36749575464568568</v>
      </c>
      <c r="AF182" s="5">
        <f t="shared" si="196"/>
        <v>0.35406276831866984</v>
      </c>
      <c r="AG182" s="5">
        <f t="shared" si="196"/>
        <v>0.3411170444343149</v>
      </c>
      <c r="AH182" s="5">
        <f t="shared" si="196"/>
        <v>0.3286414983986638</v>
      </c>
      <c r="AI182" s="5">
        <f t="shared" si="196"/>
        <v>0.31661954776269757</v>
      </c>
      <c r="AJ182" s="5">
        <f t="shared" si="196"/>
        <v>0.30503511467084998</v>
      </c>
      <c r="AK182" s="5">
        <f t="shared" si="196"/>
        <v>0.29387262450954327</v>
      </c>
      <c r="AL182" s="5">
        <f t="shared" si="196"/>
        <v>0.28311700159798908</v>
      </c>
      <c r="AM182" s="5">
        <f t="shared" si="196"/>
        <v>0.27275366259088213</v>
      </c>
      <c r="AN182" s="5">
        <f t="shared" si="196"/>
        <v>0.26276850812650532</v>
      </c>
      <c r="AO182" s="5">
        <f t="shared" si="196"/>
        <v>0.25314791314612528</v>
      </c>
      <c r="AP182" s="5">
        <f t="shared" si="196"/>
        <v>0.24387871622516805</v>
      </c>
      <c r="AQ182" s="5">
        <f t="shared" si="196"/>
        <v>0.23494820818871526</v>
      </c>
      <c r="AR182" s="5">
        <f t="shared" si="196"/>
        <v>0.22634412022962813</v>
      </c>
      <c r="AS182" s="5">
        <f t="shared" si="196"/>
        <v>0.218054611704181</v>
      </c>
      <c r="AT182" s="5">
        <f t="shared" si="196"/>
        <v>0.21006825774521776</v>
      </c>
      <c r="AU182" s="5">
        <f t="shared" si="196"/>
        <v>0.20237403680476077</v>
      </c>
      <c r="AV182" s="5">
        <f t="shared" si="196"/>
        <v>0.19496131821532969</v>
      </c>
      <c r="AW182" s="5">
        <f t="shared" si="196"/>
        <v>0.18781984984086861</v>
      </c>
      <c r="AX182" s="5">
        <f t="shared" si="196"/>
        <v>0.18093974587328876</v>
      </c>
      <c r="AY182" s="5">
        <f t="shared" si="196"/>
        <v>0.17431147481852893</v>
      </c>
      <c r="AZ182" s="5">
        <f t="shared" si="196"/>
        <v>0.16792584770617547</v>
      </c>
      <c r="BA182" s="5">
        <f t="shared" si="196"/>
        <v>0.16177400654865051</v>
      </c>
      <c r="BB182" s="5">
        <f t="shared" si="196"/>
        <v>0.15584741306941777</v>
      </c>
      <c r="BC182" s="5">
        <f t="shared" si="196"/>
        <v>0.15013783771430575</v>
      </c>
      <c r="BD182" s="5">
        <f t="shared" si="196"/>
        <v>0.14463734895567881</v>
      </c>
      <c r="BE182" s="5">
        <f t="shared" si="196"/>
        <v>0.13933830289562846</v>
      </c>
      <c r="BF182" s="5">
        <f t="shared" si="196"/>
        <v>0.13423333317145769</v>
      </c>
      <c r="BG182" s="5">
        <f t="shared" si="196"/>
        <v>0.12931534116437779</v>
      </c>
      <c r="BH182" s="5">
        <f t="shared" si="196"/>
        <v>0.12457748651043472</v>
      </c>
      <c r="BI182" s="5">
        <f t="shared" si="196"/>
        <v>0.12001317791114757</v>
      </c>
      <c r="BJ182" s="5">
        <f t="shared" si="196"/>
        <v>0.11561606424011522</v>
      </c>
      <c r="BK182" s="5">
        <f t="shared" si="196"/>
        <v>0.11138002594087557</v>
      </c>
      <c r="BL182" s="26">
        <f t="shared" si="177"/>
        <v>5.9839695863877447E-2</v>
      </c>
      <c r="BM182" s="26">
        <f t="shared" si="197"/>
        <v>6.1176577064126401E-2</v>
      </c>
      <c r="BN182" s="26">
        <f t="shared" si="197"/>
        <v>6.2341110506943964E-2</v>
      </c>
      <c r="BO182" s="26">
        <f t="shared" si="197"/>
        <v>6.3359476171653273E-2</v>
      </c>
      <c r="BP182" s="26">
        <f t="shared" si="197"/>
        <v>6.4253491128774667E-2</v>
      </c>
      <c r="BQ182" s="26">
        <f t="shared" si="197"/>
        <v>6.5041379214578768E-2</v>
      </c>
      <c r="BR182" s="26">
        <f t="shared" si="197"/>
        <v>6.5738399795406688E-2</v>
      </c>
      <c r="BS182" s="26">
        <f t="shared" si="197"/>
        <v>6.6357362084361521E-2</v>
      </c>
      <c r="BT182" s="26">
        <f t="shared" si="197"/>
        <v>6.6909046411357975E-2</v>
      </c>
      <c r="BU182" s="26">
        <f t="shared" si="197"/>
        <v>6.7402549767517056E-2</v>
      </c>
      <c r="BV182" s="26">
        <f t="shared" si="197"/>
        <v>6.7845569654078675E-2</v>
      </c>
      <c r="BW182" s="26">
        <f t="shared" si="197"/>
        <v>6.8244637609995551E-2</v>
      </c>
      <c r="BX182" s="26">
        <f t="shared" si="197"/>
        <v>6.8605311647261968E-2</v>
      </c>
      <c r="BY182" s="26">
        <f t="shared" si="197"/>
        <v>6.8932335089325406E-2</v>
      </c>
      <c r="BZ182" s="26">
        <f t="shared" si="197"/>
        <v>6.9229767905704953E-2</v>
      </c>
      <c r="CA182" s="26">
        <f t="shared" si="197"/>
        <v>6.9501095500957247E-2</v>
      </c>
      <c r="CB182" s="26">
        <f t="shared" si="197"/>
        <v>6.9749318996731591E-2</v>
      </c>
      <c r="CC182" s="26">
        <f t="shared" si="197"/>
        <v>6.9977030300281448E-2</v>
      </c>
      <c r="CD182" s="26">
        <f t="shared" si="197"/>
        <v>7.0186474647995961E-2</v>
      </c>
      <c r="CE182" s="26">
        <f t="shared" si="197"/>
        <v>7.0379602821336526E-2</v>
      </c>
      <c r="CF182" s="26">
        <f t="shared" si="197"/>
        <v>7.0558114833295466E-2</v>
      </c>
      <c r="CG182" s="26">
        <f t="shared" si="197"/>
        <v>7.0723496558628696E-2</v>
      </c>
      <c r="CH182" s="26">
        <f t="shared" si="197"/>
        <v>7.0877050516522155E-2</v>
      </c>
      <c r="CI182" s="26">
        <f t="shared" si="197"/>
        <v>7.1019921798629843E-2</v>
      </c>
      <c r="CJ182" s="26">
        <f t="shared" si="197"/>
        <v>7.115311995935103E-2</v>
      </c>
      <c r="CK182" s="26">
        <f t="shared" si="197"/>
        <v>7.1277537541351854E-2</v>
      </c>
      <c r="CL182" s="26">
        <f t="shared" si="197"/>
        <v>7.1393965791647834E-2</v>
      </c>
      <c r="CM182" s="26">
        <f t="shared" si="197"/>
        <v>7.1503108027178519E-2</v>
      </c>
      <c r="CN182" s="26">
        <f t="shared" si="197"/>
        <v>7.1605591029762203E-2</v>
      </c>
      <c r="CO182" s="26">
        <f t="shared" si="197"/>
        <v>7.1701974785418482E-2</v>
      </c>
      <c r="CP182" s="26">
        <f t="shared" si="197"/>
        <v>7.1792760829684096E-2</v>
      </c>
      <c r="CQ182" s="26">
        <f t="shared" si="197"/>
        <v>7.1878399416613337E-2</v>
      </c>
      <c r="CR182" s="26">
        <f t="shared" si="197"/>
        <v>7.1959295692928638E-2</v>
      </c>
      <c r="CS182" s="26">
        <f t="shared" si="197"/>
        <v>7.2035815028875239E-2</v>
      </c>
      <c r="CT182" s="26">
        <f t="shared" si="197"/>
        <v>7.2108287632595316E-2</v>
      </c>
      <c r="CU182" s="26">
        <f t="shared" si="197"/>
        <v>7.2177012554347067E-2</v>
      </c>
      <c r="CV182" s="26">
        <f t="shared" si="197"/>
        <v>7.2242261169894254E-2</v>
      </c>
      <c r="CW182" s="26">
        <f t="shared" si="197"/>
        <v>7.2304280218263489E-2</v>
      </c>
      <c r="CX182" s="26">
        <f t="shared" si="197"/>
        <v>7.2363294457306243E-2</v>
      </c>
      <c r="CY182" s="26">
        <f t="shared" si="197"/>
        <v>7.2419508990694617E-2</v>
      </c>
      <c r="CZ182" s="26">
        <f t="shared" si="197"/>
        <v>7.2473111311785521E-2</v>
      </c>
      <c r="DA182" s="26">
        <f t="shared" si="197"/>
        <v>7.2524273102930525E-2</v>
      </c>
      <c r="DB182" s="26">
        <f t="shared" si="197"/>
        <v>7.2573151823056861E-2</v>
      </c>
      <c r="DC182" s="26">
        <f t="shared" si="197"/>
        <v>7.2619892111513679E-2</v>
      </c>
      <c r="DD182" s="26">
        <f t="shared" si="197"/>
        <v>7.2664627032109491E-2</v>
      </c>
      <c r="DE182" s="26">
        <f t="shared" si="197"/>
        <v>7.2707479177836376E-2</v>
      </c>
      <c r="DF182" s="26">
        <f t="shared" si="197"/>
        <v>7.2748561653875776E-2</v>
      </c>
      <c r="DG182" s="26">
        <f t="shared" si="197"/>
        <v>7.2787978954025279E-2</v>
      </c>
      <c r="DH182" s="26">
        <f t="shared" si="197"/>
        <v>7.2825827743601301E-2</v>
      </c>
      <c r="DI182" s="26">
        <f t="shared" si="197"/>
        <v>7.2862197560099623E-2</v>
      </c>
      <c r="DJ182" s="26">
        <f t="shared" si="197"/>
        <v>7.2897171441385591E-2</v>
      </c>
      <c r="DK182" s="26">
        <f t="shared" si="197"/>
        <v>7.2930826489895101E-2</v>
      </c>
      <c r="DL182" s="26">
        <f t="shared" si="197"/>
        <v>7.2963234380224132E-2</v>
      </c>
      <c r="DM182" s="26">
        <f t="shared" si="197"/>
        <v>7.299446181653689E-2</v>
      </c>
      <c r="DN182" s="26">
        <f t="shared" si="197"/>
        <v>7.3024570945409664E-2</v>
      </c>
      <c r="DO182" s="26">
        <f t="shared" si="197"/>
        <v>7.3053619729026464E-2</v>
      </c>
      <c r="DP182" s="26">
        <f t="shared" si="197"/>
        <v>7.3081662283037446E-2</v>
      </c>
      <c r="DQ182" s="26">
        <f t="shared" si="197"/>
        <v>7.3108749182868568E-2</v>
      </c>
      <c r="DR182" s="26">
        <f t="shared" si="197"/>
        <v>7.3134927741817859E-2</v>
      </c>
      <c r="DS182" s="26">
        <f t="shared" si="197"/>
        <v>7.3160242263879655E-2</v>
      </c>
      <c r="DT182" s="6">
        <f>2*(100-(100*G182))/SUM($D182:G182)/100</f>
        <v>6.4284272128098091E-2</v>
      </c>
      <c r="DU182" s="6">
        <f>2*(100-(100*I182))/SUM($D182:I182)/100</f>
        <v>6.5932693152714703E-2</v>
      </c>
      <c r="DV182" s="6">
        <f>2*(100-(100*M182))/SUM($D182:M182)/100</f>
        <v>6.8180155458385489E-2</v>
      </c>
      <c r="DW182" s="6">
        <f>2*(100-(100*Q182))/SUM($D182:Q182)/100</f>
        <v>6.9580219112990824E-2</v>
      </c>
      <c r="DX182" s="6">
        <f>2*(100-(100*W182))/SUM($D182:W182)/100</f>
        <v>7.0846791447215784E-2</v>
      </c>
      <c r="DY182" s="7">
        <f>(DT182-'Data for assignment'!C172)^2</f>
        <v>3.6189005891692958E-5</v>
      </c>
      <c r="DZ182" s="7">
        <f>(DU182-'Data for assignment'!D172)^2</f>
        <v>4.5796441965314484E-5</v>
      </c>
      <c r="EA182" s="7">
        <f>(DV182-'Data for assignment'!E172)^2</f>
        <v>9.642938610085846E-5</v>
      </c>
      <c r="EB182" s="7">
        <f>(DW182-'Data for assignment'!F172)^2</f>
        <v>1.0649783627676035E-4</v>
      </c>
      <c r="EC182" s="7">
        <f>(DX182-'Data for assignment'!G172)^2</f>
        <v>1.0308772514201525E-4</v>
      </c>
    </row>
    <row r="183" spans="1:133" x14ac:dyDescent="0.3">
      <c r="A183" s="8">
        <v>33354</v>
      </c>
      <c r="B183" s="3">
        <v>5.8749999999999997E-2</v>
      </c>
      <c r="C183" s="4">
        <f t="shared" si="176"/>
        <v>5.8041305257052443E-2</v>
      </c>
      <c r="D183" s="5">
        <f t="shared" si="192"/>
        <v>0.9706410659660859</v>
      </c>
      <c r="E183" s="5">
        <f t="shared" si="192"/>
        <v>0.94087232087160322</v>
      </c>
      <c r="F183" s="5">
        <f t="shared" si="192"/>
        <v>0.91102240403169787</v>
      </c>
      <c r="G183" s="5">
        <f t="shared" si="192"/>
        <v>0.88134085505576287</v>
      </c>
      <c r="H183" s="5">
        <f t="shared" si="192"/>
        <v>0.85201511921104334</v>
      </c>
      <c r="I183" s="5">
        <f t="shared" si="192"/>
        <v>0.82318414525344685</v>
      </c>
      <c r="J183" s="5">
        <f t="shared" si="192"/>
        <v>0.79494916028991014</v>
      </c>
      <c r="K183" s="5">
        <f t="shared" si="192"/>
        <v>0.76738215115298658</v>
      </c>
      <c r="L183" s="5">
        <f t="shared" si="192"/>
        <v>0.74053250815293137</v>
      </c>
      <c r="M183" s="5">
        <f t="shared" si="192"/>
        <v>0.71443221118117239</v>
      </c>
      <c r="N183" s="5">
        <f t="shared" si="192"/>
        <v>0.6890998680004371</v>
      </c>
      <c r="O183" s="5">
        <f t="shared" si="192"/>
        <v>0.66454385348875655</v>
      </c>
      <c r="P183" s="5">
        <f t="shared" si="192"/>
        <v>0.64076474736144795</v>
      </c>
      <c r="Q183" s="5">
        <f t="shared" si="192"/>
        <v>0.61775722593996774</v>
      </c>
      <c r="R183" s="5">
        <f t="shared" si="192"/>
        <v>0.59551152976839428</v>
      </c>
      <c r="S183" s="5">
        <f t="shared" si="192"/>
        <v>0.57401460203072996</v>
      </c>
      <c r="T183" s="5">
        <f t="shared" si="191"/>
        <v>0.55325097156677805</v>
      </c>
      <c r="U183" s="5">
        <f t="shared" si="191"/>
        <v>0.53320343772337964</v>
      </c>
      <c r="V183" s="5">
        <f t="shared" si="191"/>
        <v>0.51385360137587788</v>
      </c>
      <c r="W183" s="5">
        <f t="shared" si="191"/>
        <v>0.49518227643855189</v>
      </c>
      <c r="X183" s="5">
        <f t="shared" si="196"/>
        <v>0.4771698084262439</v>
      </c>
      <c r="Y183" s="5">
        <f t="shared" si="196"/>
        <v>0.45979632063273451</v>
      </c>
      <c r="Z183" s="5">
        <f t="shared" si="196"/>
        <v>0.44304190386002107</v>
      </c>
      <c r="AA183" s="5">
        <f t="shared" si="196"/>
        <v>0.42688676205731385</v>
      </c>
      <c r="AB183" s="5">
        <f t="shared" si="196"/>
        <v>0.41131132346849808</v>
      </c>
      <c r="AC183" s="5">
        <f t="shared" si="196"/>
        <v>0.39629632475522614</v>
      </c>
      <c r="AD183" s="5">
        <f t="shared" si="196"/>
        <v>0.38182287391536646</v>
      </c>
      <c r="AE183" s="5">
        <f t="shared" si="196"/>
        <v>0.36787249654187704</v>
      </c>
      <c r="AF183" s="5">
        <f t="shared" si="196"/>
        <v>0.35442716897961252</v>
      </c>
      <c r="AG183" s="5">
        <f t="shared" si="196"/>
        <v>0.34146934117117694</v>
      </c>
      <c r="AH183" s="5">
        <f t="shared" si="196"/>
        <v>0.32898195138705971</v>
      </c>
      <c r="AI183" s="5">
        <f t="shared" si="196"/>
        <v>0.31694843457101168</v>
      </c>
      <c r="AJ183" s="5">
        <f t="shared" si="196"/>
        <v>0.30535272566903471</v>
      </c>
      <c r="AK183" s="5">
        <f t="shared" si="196"/>
        <v>0.29417925902647768</v>
      </c>
      <c r="AL183" s="5">
        <f t="shared" si="196"/>
        <v>0.28341296471488026</v>
      </c>
      <c r="AM183" s="5">
        <f t="shared" si="196"/>
        <v>0.27303926247476146</v>
      </c>
      <c r="AN183" s="5">
        <f t="shared" si="196"/>
        <v>0.26304405382202323</v>
      </c>
      <c r="AO183" s="5">
        <f t="shared" si="196"/>
        <v>0.25341371275593128</v>
      </c>
      <c r="AP183" s="5">
        <f t="shared" si="196"/>
        <v>0.24413507541947346</v>
      </c>
      <c r="AQ183" s="5">
        <f t="shared" si="196"/>
        <v>0.23519542899343762</v>
      </c>
      <c r="AR183" s="5">
        <f t="shared" si="196"/>
        <v>0.2265825000500242</v>
      </c>
      <c r="AS183" s="5">
        <f t="shared" si="196"/>
        <v>0.21828444254727919</v>
      </c>
      <c r="AT183" s="5">
        <f t="shared" si="196"/>
        <v>0.21028982560982518</v>
      </c>
      <c r="AU183" s="5">
        <f t="shared" si="196"/>
        <v>0.20258762121247736</v>
      </c>
      <c r="AV183" s="5">
        <f t="shared" si="196"/>
        <v>0.195167191859976</v>
      </c>
      <c r="AW183" s="5">
        <f t="shared" si="196"/>
        <v>0.18801827833711898</v>
      </c>
      <c r="AX183" s="5">
        <f t="shared" si="196"/>
        <v>0.18113098758819079</v>
      </c>
      <c r="AY183" s="5">
        <f t="shared" si="196"/>
        <v>0.17449578077204939</v>
      </c>
      <c r="AZ183" s="5">
        <f t="shared" si="196"/>
        <v>0.16810346152901112</v>
      </c>
      <c r="BA183" s="5">
        <f t="shared" si="196"/>
        <v>0.16194516448732887</v>
      </c>
      <c r="BB183" s="5">
        <f t="shared" si="196"/>
        <v>0.15601234403023545</v>
      </c>
      <c r="BC183" s="5">
        <f t="shared" si="196"/>
        <v>0.15029676333894881</v>
      </c>
      <c r="BD183" s="5">
        <f t="shared" si="196"/>
        <v>0.14479048372247338</v>
      </c>
      <c r="BE183" s="5">
        <f t="shared" si="196"/>
        <v>0.13948585424131055</v>
      </c>
      <c r="BF183" s="5">
        <f t="shared" si="196"/>
        <v>0.13437550162915116</v>
      </c>
      <c r="BG183" s="5">
        <f t="shared" si="196"/>
        <v>0.12945232051414982</v>
      </c>
      <c r="BH183" s="5">
        <f t="shared" si="196"/>
        <v>0.12470946393937779</v>
      </c>
      <c r="BI183" s="5">
        <f t="shared" si="196"/>
        <v>0.12014033418042902</v>
      </c>
      <c r="BJ183" s="5">
        <f t="shared" si="196"/>
        <v>0.1157385738568536</v>
      </c>
      <c r="BK183" s="5">
        <f t="shared" si="196"/>
        <v>0.11149805733305886</v>
      </c>
      <c r="BL183" s="26">
        <f t="shared" si="177"/>
        <v>5.9597066059210536E-2</v>
      </c>
      <c r="BM183" s="26">
        <f t="shared" si="197"/>
        <v>6.0947833117502008E-2</v>
      </c>
      <c r="BN183" s="26">
        <f t="shared" si="197"/>
        <v>6.2125192823045169E-2</v>
      </c>
      <c r="BO183" s="26">
        <f t="shared" si="197"/>
        <v>6.3155416117134044E-2</v>
      </c>
      <c r="BP183" s="26">
        <f t="shared" si="197"/>
        <v>6.406040270296158E-2</v>
      </c>
      <c r="BQ183" s="26">
        <f t="shared" si="197"/>
        <v>6.4858451514657689E-2</v>
      </c>
      <c r="BR183" s="26">
        <f t="shared" si="197"/>
        <v>6.5564890198147957E-2</v>
      </c>
      <c r="BS183" s="26">
        <f t="shared" si="197"/>
        <v>6.6192590074243496E-2</v>
      </c>
      <c r="BT183" s="26">
        <f t="shared" si="197"/>
        <v>6.6752387991961329E-2</v>
      </c>
      <c r="BU183" s="26">
        <f t="shared" si="197"/>
        <v>6.725343239936199E-2</v>
      </c>
      <c r="BV183" s="26">
        <f t="shared" si="197"/>
        <v>6.7703467667738187E-2</v>
      </c>
      <c r="BW183" s="26">
        <f t="shared" si="197"/>
        <v>6.8109068048405108E-2</v>
      </c>
      <c r="BX183" s="26">
        <f t="shared" si="197"/>
        <v>6.847583049571862E-2</v>
      </c>
      <c r="BY183" s="26">
        <f t="shared" si="197"/>
        <v>6.8808533855780146E-2</v>
      </c>
      <c r="BZ183" s="26">
        <f t="shared" si="197"/>
        <v>6.9111270517649009E-2</v>
      </c>
      <c r="CA183" s="26">
        <f t="shared" si="197"/>
        <v>6.9387555488526459E-2</v>
      </c>
      <c r="CB183" s="26">
        <f t="shared" si="197"/>
        <v>6.9640416934643651E-2</v>
      </c>
      <c r="CC183" s="26">
        <f t="shared" si="197"/>
        <v>6.9872471483910542E-2</v>
      </c>
      <c r="CD183" s="26">
        <f t="shared" si="197"/>
        <v>7.0085986981309939E-2</v>
      </c>
      <c r="CE183" s="26">
        <f t="shared" si="197"/>
        <v>7.0282934896600174E-2</v>
      </c>
      <c r="CF183" s="26">
        <f t="shared" si="197"/>
        <v>7.0465034184404335E-2</v>
      </c>
      <c r="CG183" s="26">
        <f t="shared" si="197"/>
        <v>7.0633788071703507E-2</v>
      </c>
      <c r="CH183" s="26">
        <f t="shared" si="197"/>
        <v>7.0790514982983971E-2</v>
      </c>
      <c r="CI183" s="26">
        <f t="shared" si="197"/>
        <v>7.0936374597407578E-2</v>
      </c>
      <c r="CJ183" s="26">
        <f t="shared" si="197"/>
        <v>7.1072389856163834E-2</v>
      </c>
      <c r="CK183" s="26">
        <f t="shared" si="197"/>
        <v>7.1199465594170633E-2</v>
      </c>
      <c r="CL183" s="26">
        <f t="shared" si="197"/>
        <v>7.1318404352488526E-2</v>
      </c>
      <c r="CM183" s="26">
        <f t="shared" si="197"/>
        <v>7.1429919831323865E-2</v>
      </c>
      <c r="CN183" s="26">
        <f t="shared" si="197"/>
        <v>7.1534648364360631E-2</v>
      </c>
      <c r="CO183" s="26">
        <f t="shared" si="197"/>
        <v>7.1633158730176644E-2</v>
      </c>
      <c r="CP183" s="26">
        <f t="shared" si="197"/>
        <v>7.1725960563062768E-2</v>
      </c>
      <c r="CQ183" s="26">
        <f t="shared" si="197"/>
        <v>7.1813511581561254E-2</v>
      </c>
      <c r="CR183" s="26">
        <f t="shared" si="197"/>
        <v>7.1896223816753341E-2</v>
      </c>
      <c r="CS183" s="26">
        <f t="shared" si="197"/>
        <v>7.1974468992359278E-2</v>
      </c>
      <c r="CT183" s="26">
        <f t="shared" si="197"/>
        <v>7.2048583183926262E-2</v>
      </c>
      <c r="CU183" s="26">
        <f t="shared" si="197"/>
        <v>7.2118870863844969E-2</v>
      </c>
      <c r="CV183" s="26">
        <f t="shared" si="197"/>
        <v>7.2185608421895614E-2</v>
      </c>
      <c r="CW183" s="26">
        <f t="shared" si="197"/>
        <v>7.2249047236860084E-2</v>
      </c>
      <c r="CX183" s="26">
        <f t="shared" si="197"/>
        <v>7.2309416362943496E-2</v>
      </c>
      <c r="CY183" s="26">
        <f t="shared" si="197"/>
        <v>7.2366924884911463E-2</v>
      </c>
      <c r="CZ183" s="26">
        <f t="shared" si="197"/>
        <v>7.2421763987628382E-2</v>
      </c>
      <c r="DA183" s="26">
        <f t="shared" si="197"/>
        <v>7.2474108778800866E-2</v>
      </c>
      <c r="DB183" s="26">
        <f t="shared" si="197"/>
        <v>7.2524119897956763E-2</v>
      </c>
      <c r="DC183" s="26">
        <f t="shared" si="197"/>
        <v>7.2571944939839858E-2</v>
      </c>
      <c r="DD183" s="26">
        <f t="shared" si="197"/>
        <v>7.2617719716314325E-2</v>
      </c>
      <c r="DE183" s="26">
        <f t="shared" si="197"/>
        <v>7.2661569377426502E-2</v>
      </c>
      <c r="DF183" s="26">
        <f t="shared" si="197"/>
        <v>7.2703609409357328E-2</v>
      </c>
      <c r="DG183" s="26">
        <f t="shared" si="197"/>
        <v>7.2743946524529493E-2</v>
      </c>
      <c r="DH183" s="26">
        <f t="shared" si="197"/>
        <v>7.2782679457037591E-2</v>
      </c>
      <c r="DI183" s="26">
        <f t="shared" si="197"/>
        <v>7.2819899674786345E-2</v>
      </c>
      <c r="DJ183" s="26">
        <f t="shared" si="197"/>
        <v>7.285569201820162E-2</v>
      </c>
      <c r="DK183" s="26">
        <f t="shared" si="197"/>
        <v>7.2890135274080073E-2</v>
      </c>
      <c r="DL183" s="26">
        <f t="shared" si="197"/>
        <v>7.2923302692032038E-2</v>
      </c>
      <c r="DM183" s="26">
        <f t="shared" si="197"/>
        <v>7.2955262450017572E-2</v>
      </c>
      <c r="DN183" s="26">
        <f t="shared" si="197"/>
        <v>7.2986078074655625E-2</v>
      </c>
      <c r="DO183" s="26">
        <f t="shared" si="197"/>
        <v>7.3015808821280656E-2</v>
      </c>
      <c r="DP183" s="26">
        <f t="shared" si="197"/>
        <v>7.3044510018109424E-2</v>
      </c>
      <c r="DQ183" s="26">
        <f t="shared" si="197"/>
        <v>7.3072233378354209E-2</v>
      </c>
      <c r="DR183" s="26">
        <f t="shared" si="197"/>
        <v>7.3099027283661216E-2</v>
      </c>
      <c r="DS183" s="26">
        <f t="shared" si="197"/>
        <v>7.312493704185466E-2</v>
      </c>
      <c r="DT183" s="6">
        <f>2*(100-(100*G183))/SUM($D183:G183)/100</f>
        <v>6.4072946422112101E-2</v>
      </c>
      <c r="DU183" s="6">
        <f>2*(100-(100*I183))/SUM($D183:I183)/100</f>
        <v>6.5742093137237514E-2</v>
      </c>
      <c r="DV183" s="6">
        <f>2*(100-(100*M183))/SUM($D183:M183)/100</f>
        <v>6.8021710048054213E-2</v>
      </c>
      <c r="DW183" s="6">
        <f>2*(100-(100*Q183))/SUM($D183:Q183)/100</f>
        <v>6.9444786710182185E-2</v>
      </c>
      <c r="DX183" s="6">
        <f>2*(100-(100*W183))/SUM($D183:W183)/100</f>
        <v>7.0734691811326245E-2</v>
      </c>
      <c r="DY183" s="7">
        <f>(DT183-'Data for assignment'!C173)^2</f>
        <v>2.3300436589694244E-5</v>
      </c>
      <c r="DZ183" s="7">
        <f>(DU183-'Data for assignment'!D173)^2</f>
        <v>4.3006142420667349E-5</v>
      </c>
      <c r="EA183" s="7">
        <f>(DV183-'Data for assignment'!E173)^2</f>
        <v>7.7058339367276475E-5</v>
      </c>
      <c r="EB183" s="7">
        <f>(DW183-'Data for assignment'!F173)^2</f>
        <v>9.7125189566952443E-5</v>
      </c>
      <c r="EC183" s="7">
        <f>(DX183-'Data for assignment'!G173)^2</f>
        <v>9.7324384579995012E-5</v>
      </c>
    </row>
    <row r="184" spans="1:133" x14ac:dyDescent="0.3">
      <c r="A184" s="8">
        <v>33361</v>
      </c>
      <c r="B184" s="3">
        <v>5.7500000000000002E-2</v>
      </c>
      <c r="C184" s="4">
        <f t="shared" si="176"/>
        <v>5.6752933258442814E-2</v>
      </c>
      <c r="D184" s="5">
        <f t="shared" si="192"/>
        <v>0.97123000834156825</v>
      </c>
      <c r="E184" s="5">
        <f t="shared" si="192"/>
        <v>0.94194902641182776</v>
      </c>
      <c r="F184" s="5">
        <f t="shared" si="192"/>
        <v>0.91249888715460492</v>
      </c>
      <c r="G184" s="5">
        <f t="shared" si="192"/>
        <v>0.88314114869930349</v>
      </c>
      <c r="H184" s="5">
        <f t="shared" si="192"/>
        <v>0.85407402289308298</v>
      </c>
      <c r="I184" s="5">
        <f t="shared" si="192"/>
        <v>0.82544598567099059</v>
      </c>
      <c r="J184" s="5">
        <f t="shared" si="192"/>
        <v>0.79736661686824262</v>
      </c>
      <c r="K184" s="5">
        <f t="shared" si="192"/>
        <v>0.76991517443339186</v>
      </c>
      <c r="L184" s="5">
        <f t="shared" si="192"/>
        <v>0.74314734306561203</v>
      </c>
      <c r="M184" s="5">
        <f t="shared" si="192"/>
        <v>0.71710052734764407</v>
      </c>
      <c r="N184" s="5">
        <f t="shared" si="192"/>
        <v>0.69179799329845404</v>
      </c>
      <c r="O184" s="5">
        <f t="shared" si="192"/>
        <v>0.66725210383356104</v>
      </c>
      <c r="P184" s="5">
        <f t="shared" si="192"/>
        <v>0.64346684407684085</v>
      </c>
      <c r="Q184" s="5">
        <f t="shared" si="192"/>
        <v>0.62043979158003493</v>
      </c>
      <c r="R184" s="5">
        <f t="shared" si="192"/>
        <v>0.59816365338441724</v>
      </c>
      <c r="S184" s="5">
        <f t="shared" si="192"/>
        <v>0.57662746538093634</v>
      </c>
      <c r="T184" s="5">
        <f t="shared" si="191"/>
        <v>0.55581752846025034</v>
      </c>
      <c r="U184" s="5">
        <f t="shared" si="191"/>
        <v>0.53571813946063529</v>
      </c>
      <c r="V184" s="5">
        <f t="shared" si="191"/>
        <v>0.51631216202813057</v>
      </c>
      <c r="W184" s="5">
        <f t="shared" si="191"/>
        <v>0.49758147245498513</v>
      </c>
      <c r="X184" s="5">
        <f t="shared" si="196"/>
        <v>0.47950730775188094</v>
      </c>
      <c r="Y184" s="5">
        <f t="shared" si="196"/>
        <v>0.46207053714860219</v>
      </c>
      <c r="Z184" s="5">
        <f t="shared" si="196"/>
        <v>0.4452518735195018</v>
      </c>
      <c r="AA184" s="5">
        <f t="shared" si="196"/>
        <v>0.42903203758945779</v>
      </c>
      <c r="AB184" s="5">
        <f t="shared" si="196"/>
        <v>0.41339188495462942</v>
      </c>
      <c r="AC184" s="5">
        <f t="shared" si="196"/>
        <v>0.39831250376467453</v>
      </c>
      <c r="AD184" s="5">
        <f t="shared" si="196"/>
        <v>0.38377528921526044</v>
      </c>
      <c r="AE184" s="5">
        <f t="shared" si="196"/>
        <v>0.36976199968033446</v>
      </c>
      <c r="AF184" s="5">
        <f t="shared" si="196"/>
        <v>0.35625479828674589</v>
      </c>
      <c r="AG184" s="5">
        <f t="shared" si="196"/>
        <v>0.34323628293308533</v>
      </c>
      <c r="AH184" s="5">
        <f t="shared" si="196"/>
        <v>0.33068950712890749</v>
      </c>
      <c r="AI184" s="5">
        <f t="shared" si="196"/>
        <v>0.31859799354041257</v>
      </c>
      <c r="AJ184" s="5">
        <f t="shared" si="196"/>
        <v>0.30694574174381195</v>
      </c>
      <c r="AK184" s="5">
        <f t="shared" si="196"/>
        <v>0.2957172313845608</v>
      </c>
      <c r="AL184" s="5">
        <f t="shared" si="196"/>
        <v>0.2848974217013201</v>
      </c>
      <c r="AM184" s="5">
        <f t="shared" si="196"/>
        <v>0.2744717481839456</v>
      </c>
      <c r="AN184" s="5">
        <f t="shared" si="196"/>
        <v>0.26442611698416851</v>
      </c>
      <c r="AO184" s="5">
        <f t="shared" si="196"/>
        <v>0.25474689757756347</v>
      </c>
      <c r="AP184" s="5">
        <f t="shared" si="196"/>
        <v>0.24542091407937217</v>
      </c>
      <c r="AQ184" s="5">
        <f t="shared" si="196"/>
        <v>0.23643543553971189</v>
      </c>
      <c r="AR184" s="5">
        <f t="shared" si="196"/>
        <v>0.22777816548169452</v>
      </c>
      <c r="AS184" s="5">
        <f t="shared" si="196"/>
        <v>0.21943723089591635</v>
      </c>
      <c r="AT184" s="5">
        <f t="shared" si="196"/>
        <v>0.21140117086424384</v>
      </c>
      <c r="AU184" s="5">
        <f t="shared" si="196"/>
        <v>0.20365892495289475</v>
      </c>
      <c r="AV184" s="5">
        <f t="shared" si="196"/>
        <v>0.19619982148801174</v>
      </c>
      <c r="AW184" s="5">
        <f t="shared" si="196"/>
        <v>0.18901356580503639</v>
      </c>
      <c r="AX184" s="5">
        <f t="shared" si="196"/>
        <v>0.18209022854529627</v>
      </c>
      <c r="AY184" s="5">
        <f t="shared" si="196"/>
        <v>0.17542023405853735</v>
      </c>
      <c r="AZ184" s="5">
        <f t="shared" si="196"/>
        <v>0.16899434895808965</v>
      </c>
      <c r="BA184" s="5">
        <f t="shared" si="196"/>
        <v>0.1628036708654457</v>
      </c>
      <c r="BB184" s="5">
        <f t="shared" si="196"/>
        <v>0.15683961737288124</v>
      </c>
      <c r="BC184" s="5">
        <f t="shared" si="196"/>
        <v>0.15109391524603563</v>
      </c>
      <c r="BD184" s="5">
        <f t="shared" si="196"/>
        <v>0.14555858988284129</v>
      </c>
      <c r="BE184" s="5">
        <f t="shared" si="196"/>
        <v>0.14022595504064259</v>
      </c>
      <c r="BF184" s="5">
        <f t="shared" si="196"/>
        <v>0.135088602839603</v>
      </c>
      <c r="BG184" s="5">
        <f t="shared" si="196"/>
        <v>0.13013939404742469</v>
      </c>
      <c r="BH184" s="5">
        <f t="shared" si="196"/>
        <v>0.12537144864789038</v>
      </c>
      <c r="BI184" s="5">
        <f t="shared" si="196"/>
        <v>0.12077813669367869</v>
      </c>
      <c r="BJ184" s="5">
        <f t="shared" si="196"/>
        <v>0.11635306944223284</v>
      </c>
      <c r="BK184" s="5">
        <f t="shared" si="196"/>
        <v>0.11209009077210992</v>
      </c>
      <c r="BL184" s="26">
        <f t="shared" si="177"/>
        <v>5.8383921888452692E-2</v>
      </c>
      <c r="BM184" s="26">
        <f t="shared" si="197"/>
        <v>5.9804117959240684E-2</v>
      </c>
      <c r="BN184" s="26">
        <f t="shared" si="197"/>
        <v>6.104560872188762E-2</v>
      </c>
      <c r="BO184" s="26">
        <f t="shared" si="197"/>
        <v>6.2135119925722744E-2</v>
      </c>
      <c r="BP184" s="26">
        <f t="shared" si="197"/>
        <v>6.3094964435649215E-2</v>
      </c>
      <c r="BQ184" s="26">
        <f t="shared" si="197"/>
        <v>6.3943816673591614E-2</v>
      </c>
      <c r="BR184" s="26">
        <f t="shared" si="197"/>
        <v>6.4697345682032337E-2</v>
      </c>
      <c r="BS184" s="26">
        <f t="shared" si="197"/>
        <v>6.5368733319080441E-2</v>
      </c>
      <c r="BT184" s="26">
        <f t="shared" si="197"/>
        <v>6.5969099028133971E-2</v>
      </c>
      <c r="BU184" s="26">
        <f t="shared" si="197"/>
        <v>6.6507848540922052E-2</v>
      </c>
      <c r="BV184" s="26">
        <f t="shared" si="197"/>
        <v>6.6992960578064087E-2</v>
      </c>
      <c r="BW184" s="26">
        <f t="shared" si="197"/>
        <v>6.7431222951833375E-2</v>
      </c>
      <c r="BX184" s="26">
        <f t="shared" si="197"/>
        <v>6.7828427327614529E-2</v>
      </c>
      <c r="BY184" s="26">
        <f t="shared" si="197"/>
        <v>6.8189530164068646E-2</v>
      </c>
      <c r="BZ184" s="26">
        <f t="shared" si="197"/>
        <v>6.8518785947307592E-2</v>
      </c>
      <c r="CA184" s="26">
        <f t="shared" si="197"/>
        <v>6.8819857697163672E-2</v>
      </c>
      <c r="CB184" s="26">
        <f t="shared" si="197"/>
        <v>6.9095908802236455E-2</v>
      </c>
      <c r="CC184" s="26">
        <f t="shared" si="197"/>
        <v>6.9349679493223931E-2</v>
      </c>
      <c r="CD184" s="26">
        <f t="shared" si="197"/>
        <v>6.9583550657625129E-2</v>
      </c>
      <c r="CE184" s="26">
        <f t="shared" si="197"/>
        <v>6.9799597206269187E-2</v>
      </c>
      <c r="CF184" s="26">
        <f t="shared" si="197"/>
        <v>6.9999632801554135E-2</v>
      </c>
      <c r="CG184" s="26">
        <f t="shared" si="197"/>
        <v>7.0185247431240161E-2</v>
      </c>
      <c r="CH184" s="26">
        <f t="shared" si="197"/>
        <v>7.0357839045996795E-2</v>
      </c>
      <c r="CI184" s="26">
        <f t="shared" si="197"/>
        <v>7.0518640262233659E-2</v>
      </c>
      <c r="CJ184" s="26">
        <f t="shared" si="197"/>
        <v>7.0668740954823478E-2</v>
      </c>
      <c r="CK184" s="26">
        <f t="shared" si="197"/>
        <v>7.0809107419697231E-2</v>
      </c>
      <c r="CL184" s="26">
        <f t="shared" si="197"/>
        <v>7.0940598667914731E-2</v>
      </c>
      <c r="CM184" s="26">
        <f t="shared" si="197"/>
        <v>7.106398031580867E-2</v>
      </c>
      <c r="CN184" s="26">
        <f t="shared" si="197"/>
        <v>7.1179936456200354E-2</v>
      </c>
      <c r="CO184" s="26">
        <f t="shared" si="197"/>
        <v>7.1289079830283042E-2</v>
      </c>
      <c r="CP184" s="26">
        <f t="shared" si="197"/>
        <v>7.1391960565956147E-2</v>
      </c>
      <c r="CQ184" s="26">
        <f t="shared" si="197"/>
        <v>7.1489073704052358E-2</v>
      </c>
      <c r="CR184" s="26">
        <f t="shared" si="197"/>
        <v>7.1580865697309259E-2</v>
      </c>
      <c r="CS184" s="26">
        <f t="shared" si="197"/>
        <v>7.1667740036695252E-2</v>
      </c>
      <c r="CT184" s="26">
        <f t="shared" si="197"/>
        <v>7.1750062134665185E-2</v>
      </c>
      <c r="CU184" s="26">
        <f t="shared" si="197"/>
        <v>7.1828163574163578E-2</v>
      </c>
      <c r="CV184" s="26">
        <f t="shared" si="197"/>
        <v>7.1902345814952778E-2</v>
      </c>
      <c r="CW184" s="26">
        <f t="shared" si="197"/>
        <v>7.1972883434498258E-2</v>
      </c>
      <c r="CX184" s="26">
        <f t="shared" si="197"/>
        <v>7.204002696868736E-2</v>
      </c>
      <c r="CY184" s="26">
        <f t="shared" si="197"/>
        <v>7.2104005407673602E-2</v>
      </c>
      <c r="CZ184" s="26">
        <f t="shared" si="197"/>
        <v>7.2165028393785108E-2</v>
      </c>
      <c r="DA184" s="26">
        <f t="shared" si="197"/>
        <v>7.2223288161435056E-2</v>
      </c>
      <c r="DB184" s="26">
        <f t="shared" si="197"/>
        <v>7.2278961253090801E-2</v>
      </c>
      <c r="DC184" s="26">
        <f t="shared" si="197"/>
        <v>7.2332210040410377E-2</v>
      </c>
      <c r="DD184" s="26">
        <f t="shared" si="197"/>
        <v>7.2383184075481027E-2</v>
      </c>
      <c r="DE184" s="26">
        <f t="shared" si="197"/>
        <v>7.243202129356946E-2</v>
      </c>
      <c r="DF184" s="26">
        <f t="shared" si="197"/>
        <v>7.2478849085806457E-2</v>
      </c>
      <c r="DG184" s="26">
        <f t="shared" si="197"/>
        <v>7.2523785257695636E-2</v>
      </c>
      <c r="DH184" s="26">
        <f t="shared" si="197"/>
        <v>7.2566938887181326E-2</v>
      </c>
      <c r="DI184" s="26">
        <f t="shared" si="197"/>
        <v>7.2608411094174319E-2</v>
      </c>
      <c r="DJ184" s="26">
        <f t="shared" si="197"/>
        <v>7.2648295731866916E-2</v>
      </c>
      <c r="DK184" s="26">
        <f t="shared" si="197"/>
        <v>7.2686680008825943E-2</v>
      </c>
      <c r="DL184" s="26">
        <f t="shared" si="197"/>
        <v>7.2723645049702176E-2</v>
      </c>
      <c r="DM184" s="26">
        <f t="shared" si="197"/>
        <v>7.2759266401405162E-2</v>
      </c>
      <c r="DN184" s="26">
        <f t="shared" si="197"/>
        <v>7.2793614490739775E-2</v>
      </c>
      <c r="DO184" s="26">
        <f t="shared" si="197"/>
        <v>7.2826755038766774E-2</v>
      </c>
      <c r="DP184" s="26">
        <f t="shared" si="197"/>
        <v>7.2858749436511591E-2</v>
      </c>
      <c r="DQ184" s="26">
        <f t="shared" si="197"/>
        <v>7.2889655086095545E-2</v>
      </c>
      <c r="DR184" s="26">
        <f t="shared" si="197"/>
        <v>7.2919525710884309E-2</v>
      </c>
      <c r="DS184" s="26">
        <f t="shared" si="197"/>
        <v>7.2948411637831251E-2</v>
      </c>
      <c r="DT184" s="6">
        <f>2*(100-(100*G184))/SUM($D184:G184)/100</f>
        <v>6.301674418513023E-2</v>
      </c>
      <c r="DU184" s="6">
        <f>2*(100-(100*I184))/SUM($D184:I184)/100</f>
        <v>6.4789543406333833E-2</v>
      </c>
      <c r="DV184" s="6">
        <f>2*(100-(100*M184))/SUM($D184:M184)/100</f>
        <v>6.7230010676845253E-2</v>
      </c>
      <c r="DW184" s="6">
        <f>2*(100-(100*Q184))/SUM($D184:Q184)/100</f>
        <v>6.8768223453685606E-2</v>
      </c>
      <c r="DX184" s="6">
        <f>2*(100-(100*W184))/SUM($D184:W184)/100</f>
        <v>7.0174860983706691E-2</v>
      </c>
      <c r="DY184" s="7">
        <f>(DT184-'Data for assignment'!C174)^2</f>
        <v>2.4832858449460672E-5</v>
      </c>
      <c r="DZ184" s="7">
        <f>(DU184-'Data for assignment'!D174)^2</f>
        <v>4.6382291772388575E-5</v>
      </c>
      <c r="EA184" s="7">
        <f>(DV184-'Data for assignment'!E174)^2</f>
        <v>8.9680716720644621E-5</v>
      </c>
      <c r="EB184" s="7">
        <f>(DW184-'Data for assignment'!F174)^2</f>
        <v>1.0674556527586981E-4</v>
      </c>
      <c r="EC184" s="7">
        <f>(DX184-'Data for assignment'!G174)^2</f>
        <v>1.0455346790252339E-4</v>
      </c>
    </row>
    <row r="185" spans="1:133" x14ac:dyDescent="0.3">
      <c r="A185" s="8">
        <v>33368</v>
      </c>
      <c r="B185" s="3">
        <v>5.7500000000000002E-2</v>
      </c>
      <c r="C185" s="4">
        <f t="shared" si="176"/>
        <v>5.6752933258442814E-2</v>
      </c>
      <c r="D185" s="5">
        <f t="shared" si="192"/>
        <v>0.97123000834156825</v>
      </c>
      <c r="E185" s="5">
        <f t="shared" si="192"/>
        <v>0.94194902641182776</v>
      </c>
      <c r="F185" s="5">
        <f t="shared" si="192"/>
        <v>0.91249888715460492</v>
      </c>
      <c r="G185" s="5">
        <f t="shared" si="192"/>
        <v>0.88314114869930349</v>
      </c>
      <c r="H185" s="5">
        <f t="shared" si="192"/>
        <v>0.85407402289308298</v>
      </c>
      <c r="I185" s="5">
        <f t="shared" si="192"/>
        <v>0.82544598567099059</v>
      </c>
      <c r="J185" s="5">
        <f t="shared" si="192"/>
        <v>0.79736661686824262</v>
      </c>
      <c r="K185" s="5">
        <f t="shared" si="192"/>
        <v>0.76991517443339186</v>
      </c>
      <c r="L185" s="5">
        <f t="shared" si="192"/>
        <v>0.74314734306561203</v>
      </c>
      <c r="M185" s="5">
        <f t="shared" si="192"/>
        <v>0.71710052734764407</v>
      </c>
      <c r="N185" s="5">
        <f t="shared" si="192"/>
        <v>0.69179799329845404</v>
      </c>
      <c r="O185" s="5">
        <f t="shared" si="192"/>
        <v>0.66725210383356104</v>
      </c>
      <c r="P185" s="5">
        <f t="shared" si="192"/>
        <v>0.64346684407684085</v>
      </c>
      <c r="Q185" s="5">
        <f t="shared" si="192"/>
        <v>0.62043979158003493</v>
      </c>
      <c r="R185" s="5">
        <f t="shared" si="192"/>
        <v>0.59816365338441724</v>
      </c>
      <c r="S185" s="5">
        <f t="shared" si="192"/>
        <v>0.57662746538093634</v>
      </c>
      <c r="T185" s="5">
        <f t="shared" si="191"/>
        <v>0.55581752846025034</v>
      </c>
      <c r="U185" s="5">
        <f t="shared" si="191"/>
        <v>0.53571813946063529</v>
      </c>
      <c r="V185" s="5">
        <f t="shared" si="191"/>
        <v>0.51631216202813057</v>
      </c>
      <c r="W185" s="5">
        <f t="shared" si="191"/>
        <v>0.49758147245498513</v>
      </c>
      <c r="X185" s="5">
        <f t="shared" si="196"/>
        <v>0.47950730775188094</v>
      </c>
      <c r="Y185" s="5">
        <f t="shared" si="196"/>
        <v>0.46207053714860219</v>
      </c>
      <c r="Z185" s="5">
        <f t="shared" si="196"/>
        <v>0.4452518735195018</v>
      </c>
      <c r="AA185" s="5">
        <f t="shared" si="196"/>
        <v>0.42903203758945779</v>
      </c>
      <c r="AB185" s="5">
        <f t="shared" si="196"/>
        <v>0.41339188495462942</v>
      </c>
      <c r="AC185" s="5">
        <f t="shared" si="196"/>
        <v>0.39831250376467453</v>
      </c>
      <c r="AD185" s="5">
        <f t="shared" si="196"/>
        <v>0.38377528921526044</v>
      </c>
      <c r="AE185" s="5">
        <f t="shared" si="196"/>
        <v>0.36976199968033446</v>
      </c>
      <c r="AF185" s="5">
        <f t="shared" si="196"/>
        <v>0.35625479828674589</v>
      </c>
      <c r="AG185" s="5">
        <f t="shared" si="196"/>
        <v>0.34323628293308533</v>
      </c>
      <c r="AH185" s="5">
        <f t="shared" si="196"/>
        <v>0.33068950712890749</v>
      </c>
      <c r="AI185" s="5">
        <f t="shared" si="196"/>
        <v>0.31859799354041257</v>
      </c>
      <c r="AJ185" s="5">
        <f t="shared" si="196"/>
        <v>0.30694574174381195</v>
      </c>
      <c r="AK185" s="5">
        <f t="shared" si="196"/>
        <v>0.2957172313845608</v>
      </c>
      <c r="AL185" s="5">
        <f t="shared" si="196"/>
        <v>0.2848974217013201</v>
      </c>
      <c r="AM185" s="5">
        <f t="shared" si="196"/>
        <v>0.2744717481839456</v>
      </c>
      <c r="AN185" s="5">
        <f t="shared" si="196"/>
        <v>0.26442611698416851</v>
      </c>
      <c r="AO185" s="5">
        <f t="shared" si="196"/>
        <v>0.25474689757756347</v>
      </c>
      <c r="AP185" s="5">
        <f t="shared" si="196"/>
        <v>0.24542091407937217</v>
      </c>
      <c r="AQ185" s="5">
        <f t="shared" si="196"/>
        <v>0.23643543553971189</v>
      </c>
      <c r="AR185" s="5">
        <f t="shared" si="196"/>
        <v>0.22777816548169452</v>
      </c>
      <c r="AS185" s="5">
        <f t="shared" si="196"/>
        <v>0.21943723089591635</v>
      </c>
      <c r="AT185" s="5">
        <f t="shared" si="196"/>
        <v>0.21140117086424384</v>
      </c>
      <c r="AU185" s="5">
        <f t="shared" si="196"/>
        <v>0.20365892495289475</v>
      </c>
      <c r="AV185" s="5">
        <f t="shared" si="196"/>
        <v>0.19619982148801174</v>
      </c>
      <c r="AW185" s="5">
        <f t="shared" si="196"/>
        <v>0.18901356580503639</v>
      </c>
      <c r="AX185" s="5">
        <f t="shared" si="196"/>
        <v>0.18209022854529627</v>
      </c>
      <c r="AY185" s="5">
        <f t="shared" si="196"/>
        <v>0.17542023405853735</v>
      </c>
      <c r="AZ185" s="5">
        <f t="shared" si="196"/>
        <v>0.16899434895808965</v>
      </c>
      <c r="BA185" s="5">
        <f t="shared" si="196"/>
        <v>0.1628036708654457</v>
      </c>
      <c r="BB185" s="5">
        <f t="shared" si="196"/>
        <v>0.15683961737288124</v>
      </c>
      <c r="BC185" s="5">
        <f t="shared" si="196"/>
        <v>0.15109391524603563</v>
      </c>
      <c r="BD185" s="5">
        <f t="shared" si="196"/>
        <v>0.14555858988284129</v>
      </c>
      <c r="BE185" s="5">
        <f t="shared" si="196"/>
        <v>0.14022595504064259</v>
      </c>
      <c r="BF185" s="5">
        <f t="shared" si="196"/>
        <v>0.135088602839603</v>
      </c>
      <c r="BG185" s="5">
        <f t="shared" si="196"/>
        <v>0.13013939404742469</v>
      </c>
      <c r="BH185" s="5">
        <f t="shared" si="196"/>
        <v>0.12537144864789038</v>
      </c>
      <c r="BI185" s="5">
        <f t="shared" si="196"/>
        <v>0.12077813669367869</v>
      </c>
      <c r="BJ185" s="5">
        <f t="shared" si="196"/>
        <v>0.11635306944223284</v>
      </c>
      <c r="BK185" s="5">
        <f t="shared" si="196"/>
        <v>0.11209009077210992</v>
      </c>
      <c r="BL185" s="26">
        <f t="shared" si="177"/>
        <v>5.8383921888452692E-2</v>
      </c>
      <c r="BM185" s="26">
        <f t="shared" si="197"/>
        <v>5.9804117959240684E-2</v>
      </c>
      <c r="BN185" s="26">
        <f t="shared" si="197"/>
        <v>6.104560872188762E-2</v>
      </c>
      <c r="BO185" s="26">
        <f t="shared" si="197"/>
        <v>6.2135119925722744E-2</v>
      </c>
      <c r="BP185" s="26">
        <f t="shared" si="197"/>
        <v>6.3094964435649215E-2</v>
      </c>
      <c r="BQ185" s="26">
        <f t="shared" si="197"/>
        <v>6.3943816673591614E-2</v>
      </c>
      <c r="BR185" s="26">
        <f t="shared" si="197"/>
        <v>6.4697345682032337E-2</v>
      </c>
      <c r="BS185" s="26">
        <f t="shared" si="197"/>
        <v>6.5368733319080441E-2</v>
      </c>
      <c r="BT185" s="26">
        <f t="shared" si="197"/>
        <v>6.5969099028133971E-2</v>
      </c>
      <c r="BU185" s="26">
        <f t="shared" si="197"/>
        <v>6.6507848540922052E-2</v>
      </c>
      <c r="BV185" s="26">
        <f t="shared" si="197"/>
        <v>6.6992960578064087E-2</v>
      </c>
      <c r="BW185" s="26">
        <f t="shared" si="197"/>
        <v>6.7431222951833375E-2</v>
      </c>
      <c r="BX185" s="26">
        <f t="shared" si="197"/>
        <v>6.7828427327614529E-2</v>
      </c>
      <c r="BY185" s="26">
        <f t="shared" si="197"/>
        <v>6.8189530164068646E-2</v>
      </c>
      <c r="BZ185" s="26">
        <f t="shared" si="197"/>
        <v>6.8518785947307592E-2</v>
      </c>
      <c r="CA185" s="26">
        <f t="shared" si="197"/>
        <v>6.8819857697163672E-2</v>
      </c>
      <c r="CB185" s="26">
        <f t="shared" si="197"/>
        <v>6.9095908802236455E-2</v>
      </c>
      <c r="CC185" s="26">
        <f t="shared" si="197"/>
        <v>6.9349679493223931E-2</v>
      </c>
      <c r="CD185" s="26">
        <f t="shared" si="197"/>
        <v>6.9583550657625129E-2</v>
      </c>
      <c r="CE185" s="26">
        <f t="shared" si="197"/>
        <v>6.9799597206269187E-2</v>
      </c>
      <c r="CF185" s="26">
        <f t="shared" si="197"/>
        <v>6.9999632801554135E-2</v>
      </c>
      <c r="CG185" s="26">
        <f t="shared" si="197"/>
        <v>7.0185247431240161E-2</v>
      </c>
      <c r="CH185" s="26">
        <f t="shared" si="197"/>
        <v>7.0357839045996795E-2</v>
      </c>
      <c r="CI185" s="26">
        <f t="shared" si="197"/>
        <v>7.0518640262233659E-2</v>
      </c>
      <c r="CJ185" s="26">
        <f t="shared" si="197"/>
        <v>7.0668740954823478E-2</v>
      </c>
      <c r="CK185" s="26">
        <f t="shared" si="197"/>
        <v>7.0809107419697231E-2</v>
      </c>
      <c r="CL185" s="26">
        <f t="shared" si="197"/>
        <v>7.0940598667914731E-2</v>
      </c>
      <c r="CM185" s="26">
        <f t="shared" si="197"/>
        <v>7.106398031580867E-2</v>
      </c>
      <c r="CN185" s="26">
        <f t="shared" si="197"/>
        <v>7.1179936456200354E-2</v>
      </c>
      <c r="CO185" s="26">
        <f t="shared" si="197"/>
        <v>7.1289079830283042E-2</v>
      </c>
      <c r="CP185" s="26">
        <f t="shared" si="197"/>
        <v>7.1391960565956147E-2</v>
      </c>
      <c r="CQ185" s="26">
        <f t="shared" si="197"/>
        <v>7.1489073704052358E-2</v>
      </c>
      <c r="CR185" s="26">
        <f t="shared" si="197"/>
        <v>7.1580865697309259E-2</v>
      </c>
      <c r="CS185" s="26">
        <f t="shared" si="197"/>
        <v>7.1667740036695252E-2</v>
      </c>
      <c r="CT185" s="26">
        <f t="shared" si="197"/>
        <v>7.1750062134665185E-2</v>
      </c>
      <c r="CU185" s="26">
        <f t="shared" si="197"/>
        <v>7.1828163574163578E-2</v>
      </c>
      <c r="CV185" s="26">
        <f t="shared" si="197"/>
        <v>7.1902345814952778E-2</v>
      </c>
      <c r="CW185" s="26">
        <f t="shared" si="197"/>
        <v>7.1972883434498258E-2</v>
      </c>
      <c r="CX185" s="26">
        <f t="shared" si="197"/>
        <v>7.204002696868736E-2</v>
      </c>
      <c r="CY185" s="26">
        <f t="shared" ref="BM185:DS189" si="198">-(LN(CY$7)/CY$6)+(CY$8/CY$6)*$C185</f>
        <v>7.2104005407673602E-2</v>
      </c>
      <c r="CZ185" s="26">
        <f t="shared" si="198"/>
        <v>7.2165028393785108E-2</v>
      </c>
      <c r="DA185" s="26">
        <f t="shared" si="198"/>
        <v>7.2223288161435056E-2</v>
      </c>
      <c r="DB185" s="26">
        <f t="shared" si="198"/>
        <v>7.2278961253090801E-2</v>
      </c>
      <c r="DC185" s="26">
        <f t="shared" si="198"/>
        <v>7.2332210040410377E-2</v>
      </c>
      <c r="DD185" s="26">
        <f t="shared" si="198"/>
        <v>7.2383184075481027E-2</v>
      </c>
      <c r="DE185" s="26">
        <f t="shared" si="198"/>
        <v>7.243202129356946E-2</v>
      </c>
      <c r="DF185" s="26">
        <f t="shared" si="198"/>
        <v>7.2478849085806457E-2</v>
      </c>
      <c r="DG185" s="26">
        <f t="shared" si="198"/>
        <v>7.2523785257695636E-2</v>
      </c>
      <c r="DH185" s="26">
        <f t="shared" si="198"/>
        <v>7.2566938887181326E-2</v>
      </c>
      <c r="DI185" s="26">
        <f t="shared" si="198"/>
        <v>7.2608411094174319E-2</v>
      </c>
      <c r="DJ185" s="26">
        <f t="shared" si="198"/>
        <v>7.2648295731866916E-2</v>
      </c>
      <c r="DK185" s="26">
        <f t="shared" si="198"/>
        <v>7.2686680008825943E-2</v>
      </c>
      <c r="DL185" s="26">
        <f t="shared" si="198"/>
        <v>7.2723645049702176E-2</v>
      </c>
      <c r="DM185" s="26">
        <f t="shared" si="198"/>
        <v>7.2759266401405162E-2</v>
      </c>
      <c r="DN185" s="26">
        <f t="shared" si="198"/>
        <v>7.2793614490739775E-2</v>
      </c>
      <c r="DO185" s="26">
        <f t="shared" si="198"/>
        <v>7.2826755038766774E-2</v>
      </c>
      <c r="DP185" s="26">
        <f t="shared" si="198"/>
        <v>7.2858749436511591E-2</v>
      </c>
      <c r="DQ185" s="26">
        <f t="shared" si="198"/>
        <v>7.2889655086095545E-2</v>
      </c>
      <c r="DR185" s="26">
        <f t="shared" si="198"/>
        <v>7.2919525710884309E-2</v>
      </c>
      <c r="DS185" s="26">
        <f t="shared" si="198"/>
        <v>7.2948411637831251E-2</v>
      </c>
      <c r="DT185" s="6">
        <f>2*(100-(100*G185))/SUM($D185:G185)/100</f>
        <v>6.301674418513023E-2</v>
      </c>
      <c r="DU185" s="6">
        <f>2*(100-(100*I185))/SUM($D185:I185)/100</f>
        <v>6.4789543406333833E-2</v>
      </c>
      <c r="DV185" s="6">
        <f>2*(100-(100*M185))/SUM($D185:M185)/100</f>
        <v>6.7230010676845253E-2</v>
      </c>
      <c r="DW185" s="6">
        <f>2*(100-(100*Q185))/SUM($D185:Q185)/100</f>
        <v>6.8768223453685606E-2</v>
      </c>
      <c r="DX185" s="6">
        <f>2*(100-(100*W185))/SUM($D185:W185)/100</f>
        <v>7.0174860983706691E-2</v>
      </c>
      <c r="DY185" s="7">
        <f>(DT185-'Data for assignment'!C175)^2</f>
        <v>3.2299385290740397E-5</v>
      </c>
      <c r="DZ185" s="7">
        <f>(DU185-'Data for assignment'!D175)^2</f>
        <v>4.7754424153858389E-5</v>
      </c>
      <c r="EA185" s="7">
        <f>(DV185-'Data for assignment'!E175)^2</f>
        <v>1.0753672004230476E-4</v>
      </c>
      <c r="EB185" s="7">
        <f>(DW185-'Data for assignment'!F175)^2</f>
        <v>1.2615280438633812E-4</v>
      </c>
      <c r="EC185" s="7">
        <f>(DX185-'Data for assignment'!G175)^2</f>
        <v>1.2155366827831584E-4</v>
      </c>
    </row>
    <row r="186" spans="1:133" x14ac:dyDescent="0.3">
      <c r="A186" s="8">
        <v>33375</v>
      </c>
      <c r="B186" s="3">
        <v>5.8000002000000002E-2</v>
      </c>
      <c r="C186" s="4">
        <f t="shared" si="176"/>
        <v>5.7268284119281858E-2</v>
      </c>
      <c r="D186" s="5">
        <f t="shared" si="192"/>
        <v>0.97099438757982337</v>
      </c>
      <c r="E186" s="5">
        <f t="shared" si="192"/>
        <v>0.94151819469384868</v>
      </c>
      <c r="F186" s="5">
        <f t="shared" si="192"/>
        <v>0.91190800460942734</v>
      </c>
      <c r="G186" s="5">
        <f t="shared" si="192"/>
        <v>0.88242058749102148</v>
      </c>
      <c r="H186" s="5">
        <f t="shared" si="192"/>
        <v>0.85324986175399931</v>
      </c>
      <c r="I186" s="5">
        <f t="shared" si="192"/>
        <v>0.82454050106313248</v>
      </c>
      <c r="J186" s="5">
        <f t="shared" si="192"/>
        <v>0.79639874943331213</v>
      </c>
      <c r="K186" s="5">
        <f t="shared" si="192"/>
        <v>0.76890095927003976</v>
      </c>
      <c r="L186" s="5">
        <f t="shared" si="192"/>
        <v>0.7421002987731391</v>
      </c>
      <c r="M186" s="5">
        <f t="shared" si="192"/>
        <v>0.71603200279008383</v>
      </c>
      <c r="N186" s="5">
        <f t="shared" si="192"/>
        <v>0.69071747345161738</v>
      </c>
      <c r="O186" s="5">
        <f t="shared" si="192"/>
        <v>0.66616747742449112</v>
      </c>
      <c r="P186" s="5">
        <f t="shared" si="192"/>
        <v>0.64238463638473819</v>
      </c>
      <c r="Q186" s="5">
        <f t="shared" si="192"/>
        <v>0.6193653659939593</v>
      </c>
      <c r="R186" s="5">
        <f t="shared" si="192"/>
        <v>0.59710138527572321</v>
      </c>
      <c r="S186" s="5">
        <f t="shared" ref="S186:BK201" si="199">S$7*EXP(-S$8*$C186)</f>
        <v>0.57558089165931026</v>
      </c>
      <c r="T186" s="5">
        <f t="shared" si="199"/>
        <v>0.55478947591384475</v>
      </c>
      <c r="U186" s="5">
        <f t="shared" si="199"/>
        <v>0.53471083467906366</v>
      </c>
      <c r="V186" s="5">
        <f t="shared" si="199"/>
        <v>0.51532732540024695</v>
      </c>
      <c r="W186" s="5">
        <f t="shared" si="199"/>
        <v>0.49662039843806738</v>
      </c>
      <c r="X186" s="5">
        <f t="shared" si="199"/>
        <v>0.47857093333415257</v>
      </c>
      <c r="Y186" s="5">
        <f t="shared" si="199"/>
        <v>0.46115950017725671</v>
      </c>
      <c r="Z186" s="5">
        <f t="shared" si="199"/>
        <v>0.44436656234283839</v>
      </c>
      <c r="AA186" s="5">
        <f t="shared" si="199"/>
        <v>0.42817263326390487</v>
      </c>
      <c r="AB186" s="5">
        <f t="shared" si="199"/>
        <v>0.41255839709383713</v>
      </c>
      <c r="AC186" s="5">
        <f t="shared" si="199"/>
        <v>0.39750480095646989</v>
      </c>
      <c r="AD186" s="5">
        <f t="shared" si="199"/>
        <v>0.38299312480088032</v>
      </c>
      <c r="AE186" s="5">
        <f t="shared" si="199"/>
        <v>0.36900503357674774</v>
      </c>
      <c r="AF186" s="5">
        <f t="shared" si="199"/>
        <v>0.35552261543492136</v>
      </c>
      <c r="AG186" s="5">
        <f t="shared" si="199"/>
        <v>0.34252840887079239</v>
      </c>
      <c r="AH186" s="5">
        <f t="shared" si="199"/>
        <v>0.33000542111425735</v>
      </c>
      <c r="AI186" s="5">
        <f t="shared" si="199"/>
        <v>0.31793713959027586</v>
      </c>
      <c r="AJ186" s="5">
        <f t="shared" si="199"/>
        <v>0.30630753789806775</v>
      </c>
      <c r="AK186" s="5">
        <f t="shared" si="199"/>
        <v>0.29510107746160874</v>
      </c>
      <c r="AL186" s="5">
        <f t="shared" si="199"/>
        <v>0.28430270577135092</v>
      </c>
      <c r="AM186" s="5">
        <f t="shared" si="199"/>
        <v>0.27389785195317407</v>
      </c>
      <c r="AN186" s="5">
        <f t="shared" si="199"/>
        <v>0.2638724202547893</v>
      </c>
      <c r="AO186" s="5">
        <f t="shared" si="199"/>
        <v>0.25421278192388991</v>
      </c>
      <c r="AP186" s="5">
        <f t="shared" si="199"/>
        <v>0.2449057658598722</v>
      </c>
      <c r="AQ186" s="5">
        <f t="shared" si="199"/>
        <v>0.23593864834694028</v>
      </c>
      <c r="AR186" s="5">
        <f t="shared" si="199"/>
        <v>0.22729914211700386</v>
      </c>
      <c r="AS186" s="5">
        <f t="shared" si="199"/>
        <v>0.21897538494292931</v>
      </c>
      <c r="AT186" s="5">
        <f t="shared" si="199"/>
        <v>0.21095592792406231</v>
      </c>
      <c r="AU186" s="5">
        <f t="shared" si="199"/>
        <v>0.20322972359463432</v>
      </c>
      <c r="AV186" s="5">
        <f t="shared" si="199"/>
        <v>0.19578611396024123</v>
      </c>
      <c r="AW186" s="5">
        <f t="shared" si="199"/>
        <v>0.18861481854687651</v>
      </c>
      <c r="AX186" s="5">
        <f t="shared" si="199"/>
        <v>0.18170592253010648</v>
      </c>
      <c r="AY186" s="5">
        <f t="shared" si="199"/>
        <v>0.17504986499816075</v>
      </c>
      <c r="AZ186" s="5">
        <f t="shared" si="199"/>
        <v>0.16863742739139245</v>
      </c>
      <c r="BA186" s="5">
        <f t="shared" si="199"/>
        <v>0.16245972215128554</v>
      </c>
      <c r="BB186" s="5">
        <f t="shared" si="199"/>
        <v>0.15650818160456523</v>
      </c>
      <c r="BC186" s="5">
        <f t="shared" si="199"/>
        <v>0.15077454710171451</v>
      </c>
      <c r="BD186" s="5">
        <f t="shared" si="199"/>
        <v>0.14525085842405641</v>
      </c>
      <c r="BE186" s="5">
        <f t="shared" si="199"/>
        <v>0.13992944346934638</v>
      </c>
      <c r="BF186" s="5">
        <f t="shared" si="199"/>
        <v>0.1348029082223581</v>
      </c>
      <c r="BG186" s="5">
        <f t="shared" si="199"/>
        <v>0.12986412701411335</v>
      </c>
      <c r="BH186" s="5">
        <f t="shared" si="199"/>
        <v>0.12510623307109628</v>
      </c>
      <c r="BI186" s="5">
        <f t="shared" si="199"/>
        <v>0.12052260935391071</v>
      </c>
      <c r="BJ186" s="5">
        <f t="shared" si="199"/>
        <v>0.1161068796833143</v>
      </c>
      <c r="BK186" s="5">
        <f t="shared" si="199"/>
        <v>0.11185290015034059</v>
      </c>
      <c r="BL186" s="26">
        <f t="shared" si="177"/>
        <v>5.8869181497786499E-2</v>
      </c>
      <c r="BM186" s="26">
        <f t="shared" si="198"/>
        <v>6.0261605852489464E-2</v>
      </c>
      <c r="BN186" s="26">
        <f t="shared" si="198"/>
        <v>6.1477444089685196E-2</v>
      </c>
      <c r="BO186" s="26">
        <f t="shared" si="198"/>
        <v>6.2543240034761166E-2</v>
      </c>
      <c r="BP186" s="26">
        <f t="shared" si="198"/>
        <v>6.3481141287275389E-2</v>
      </c>
      <c r="BQ186" s="26">
        <f t="shared" si="198"/>
        <v>6.4309672073433785E-2</v>
      </c>
      <c r="BR186" s="26">
        <f t="shared" si="198"/>
        <v>6.5044364876549812E-2</v>
      </c>
      <c r="BS186" s="26">
        <f t="shared" si="198"/>
        <v>6.5698277339316463E-2</v>
      </c>
      <c r="BT186" s="26">
        <f t="shared" si="198"/>
        <v>6.628241586692725E-2</v>
      </c>
      <c r="BU186" s="26">
        <f t="shared" si="198"/>
        <v>6.6806083277232198E-2</v>
      </c>
      <c r="BV186" s="26">
        <f t="shared" si="198"/>
        <v>6.7277164550745061E-2</v>
      </c>
      <c r="BW186" s="26">
        <f t="shared" si="198"/>
        <v>6.7702362075014219E-2</v>
      </c>
      <c r="BX186" s="26">
        <f t="shared" si="198"/>
        <v>6.8087389630701239E-2</v>
      </c>
      <c r="BY186" s="26">
        <f t="shared" si="198"/>
        <v>6.843713263115915E-2</v>
      </c>
      <c r="BZ186" s="26">
        <f t="shared" si="198"/>
        <v>6.8755780723419466E-2</v>
      </c>
      <c r="CA186" s="26">
        <f t="shared" si="198"/>
        <v>6.9046937722025248E-2</v>
      </c>
      <c r="CB186" s="26">
        <f t="shared" si="198"/>
        <v>6.9313712926412335E-2</v>
      </c>
      <c r="CC186" s="26">
        <f t="shared" si="198"/>
        <v>6.9558797125965757E-2</v>
      </c>
      <c r="CD186" s="26">
        <f t="shared" si="198"/>
        <v>6.9784525990997159E-2</v>
      </c>
      <c r="CE186" s="26">
        <f t="shared" si="198"/>
        <v>6.9992933055741891E-2</v>
      </c>
      <c r="CF186" s="26">
        <f t="shared" si="198"/>
        <v>7.0185794099336424E-2</v>
      </c>
      <c r="CG186" s="26">
        <f t="shared" si="198"/>
        <v>7.0364664405090524E-2</v>
      </c>
      <c r="CH186" s="26">
        <f t="shared" si="198"/>
        <v>7.0530910113073164E-2</v>
      </c>
      <c r="CI186" s="26">
        <f t="shared" si="198"/>
        <v>7.068573466467816E-2</v>
      </c>
      <c r="CJ186" s="26">
        <f t="shared" si="198"/>
        <v>7.083020116119787E-2</v>
      </c>
      <c r="CK186" s="26">
        <f t="shared" si="198"/>
        <v>7.0965251314059674E-2</v>
      </c>
      <c r="CL186" s="26">
        <f t="shared" si="198"/>
        <v>7.1091721546233347E-2</v>
      </c>
      <c r="CM186" s="26">
        <f t="shared" si="198"/>
        <v>7.1210356707517963E-2</v>
      </c>
      <c r="CN186" s="26">
        <f t="shared" si="198"/>
        <v>7.1321821787003511E-2</v>
      </c>
      <c r="CO186" s="26">
        <f t="shared" si="198"/>
        <v>7.1426711940766718E-2</v>
      </c>
      <c r="CP186" s="26">
        <f t="shared" si="198"/>
        <v>7.1525561099198789E-2</v>
      </c>
      <c r="CQ186" s="26">
        <f t="shared" si="198"/>
        <v>7.1618849374156524E-2</v>
      </c>
      <c r="CR186" s="26">
        <f t="shared" si="198"/>
        <v>7.1707009449659881E-2</v>
      </c>
      <c r="CS186" s="26">
        <f t="shared" si="198"/>
        <v>7.1790432109727187E-2</v>
      </c>
      <c r="CT186" s="26">
        <f t="shared" si="198"/>
        <v>7.1869471032003293E-2</v>
      </c>
      <c r="CU186" s="26">
        <f t="shared" si="198"/>
        <v>7.1944446955167801E-2</v>
      </c>
      <c r="CV186" s="26">
        <f t="shared" si="198"/>
        <v>7.2015651310950085E-2</v>
      </c>
      <c r="CW186" s="26">
        <f t="shared" si="198"/>
        <v>7.2083349397305069E-2</v>
      </c>
      <c r="CX186" s="26">
        <f t="shared" si="198"/>
        <v>7.214778315741284E-2</v>
      </c>
      <c r="CY186" s="26">
        <f t="shared" si="198"/>
        <v>7.2209173619239911E-2</v>
      </c>
      <c r="CZ186" s="26">
        <f t="shared" si="198"/>
        <v>7.2267723042099372E-2</v>
      </c>
      <c r="DA186" s="26">
        <f t="shared" si="198"/>
        <v>7.2323616809694374E-2</v>
      </c>
      <c r="DB186" s="26">
        <f t="shared" si="198"/>
        <v>7.2377025103291026E-2</v>
      </c>
      <c r="DC186" s="26">
        <f t="shared" si="198"/>
        <v>7.2428104383758019E-2</v>
      </c>
      <c r="DD186" s="26">
        <f t="shared" si="198"/>
        <v>7.2476998707071374E-2</v>
      </c>
      <c r="DE186" s="26">
        <f t="shared" si="198"/>
        <v>7.2523840894389208E-2</v>
      </c>
      <c r="DF186" s="26">
        <f t="shared" si="198"/>
        <v>7.2568753574843325E-2</v>
      </c>
      <c r="DG186" s="26">
        <f t="shared" si="198"/>
        <v>7.2611850116687207E-2</v>
      </c>
      <c r="DH186" s="26">
        <f t="shared" si="198"/>
        <v>7.2653235460308746E-2</v>
      </c>
      <c r="DI186" s="26">
        <f t="shared" si="198"/>
        <v>7.2693006864800847E-2</v>
      </c>
      <c r="DJ186" s="26">
        <f t="shared" si="198"/>
        <v>7.2731254578234858E-2</v>
      </c>
      <c r="DK186" s="26">
        <f t="shared" si="198"/>
        <v>7.2768062440456013E-2</v>
      </c>
      <c r="DL186" s="26">
        <f t="shared" si="198"/>
        <v>7.280350842608635E-2</v>
      </c>
      <c r="DM186" s="26">
        <f t="shared" si="198"/>
        <v>7.2837665134443799E-2</v>
      </c>
      <c r="DN186" s="26">
        <f t="shared" si="198"/>
        <v>7.2870600232247854E-2</v>
      </c>
      <c r="DO186" s="26">
        <f t="shared" si="198"/>
        <v>7.2902376854258377E-2</v>
      </c>
      <c r="DP186" s="26">
        <f t="shared" si="198"/>
        <v>7.293305396636765E-2</v>
      </c>
      <c r="DQ186" s="26">
        <f t="shared" si="198"/>
        <v>7.2962686695124276E-2</v>
      </c>
      <c r="DR186" s="26">
        <f t="shared" si="198"/>
        <v>7.2991326627197595E-2</v>
      </c>
      <c r="DS186" s="26">
        <f t="shared" si="198"/>
        <v>7.3019022081881255E-2</v>
      </c>
      <c r="DT186" s="6">
        <f>2*(100-(100*G186))/SUM($D186:G186)/100</f>
        <v>6.3439142373738849E-2</v>
      </c>
      <c r="DU186" s="6">
        <f>2*(100-(100*I186))/SUM($D186:I186)/100</f>
        <v>6.5170475537641423E-2</v>
      </c>
      <c r="DV186" s="6">
        <f>2*(100-(100*M186))/SUM($D186:M186)/100</f>
        <v>6.7546586822782473E-2</v>
      </c>
      <c r="DW186" s="6">
        <f>2*(100-(100*Q186))/SUM($D186:Q186)/100</f>
        <v>6.9038730673817023E-2</v>
      </c>
      <c r="DX186" s="6">
        <f>2*(100-(100*W186))/SUM($D186:W186)/100</f>
        <v>7.0398661249166744E-2</v>
      </c>
      <c r="DY186" s="7">
        <f>(DT186-'Data for assignment'!C176)^2</f>
        <v>2.6634461760254067E-5</v>
      </c>
      <c r="DZ186" s="7">
        <f>(DU186-'Data for assignment'!D176)^2</f>
        <v>3.8806962568076062E-5</v>
      </c>
      <c r="EA186" s="7">
        <f>(DV186-'Data for assignment'!E176)^2</f>
        <v>1.0309179914729434E-4</v>
      </c>
      <c r="EB186" s="7">
        <f>(DW186-'Data for assignment'!F176)^2</f>
        <v>1.1580491751064685E-4</v>
      </c>
      <c r="EC186" s="7">
        <f>(DX186-'Data for assignment'!G176)^2</f>
        <v>1.0818782700690924E-4</v>
      </c>
    </row>
    <row r="187" spans="1:133" x14ac:dyDescent="0.3">
      <c r="A187" s="8">
        <v>33382</v>
      </c>
      <c r="B187" s="3">
        <v>5.8000002000000002E-2</v>
      </c>
      <c r="C187" s="4">
        <f t="shared" si="176"/>
        <v>5.7268284119281858E-2</v>
      </c>
      <c r="D187" s="5">
        <f t="shared" ref="D187:S202" si="200">D$7*EXP(-D$8*$C187)</f>
        <v>0.97099438757982337</v>
      </c>
      <c r="E187" s="5">
        <f t="shared" si="200"/>
        <v>0.94151819469384868</v>
      </c>
      <c r="F187" s="5">
        <f t="shared" si="200"/>
        <v>0.91190800460942734</v>
      </c>
      <c r="G187" s="5">
        <f t="shared" si="200"/>
        <v>0.88242058749102148</v>
      </c>
      <c r="H187" s="5">
        <f t="shared" si="200"/>
        <v>0.85324986175399931</v>
      </c>
      <c r="I187" s="5">
        <f t="shared" si="200"/>
        <v>0.82454050106313248</v>
      </c>
      <c r="J187" s="5">
        <f t="shared" si="200"/>
        <v>0.79639874943331213</v>
      </c>
      <c r="K187" s="5">
        <f t="shared" si="200"/>
        <v>0.76890095927003976</v>
      </c>
      <c r="L187" s="5">
        <f t="shared" si="200"/>
        <v>0.7421002987731391</v>
      </c>
      <c r="M187" s="5">
        <f t="shared" si="200"/>
        <v>0.71603200279008383</v>
      </c>
      <c r="N187" s="5">
        <f t="shared" si="200"/>
        <v>0.69071747345161738</v>
      </c>
      <c r="O187" s="5">
        <f t="shared" si="200"/>
        <v>0.66616747742449112</v>
      </c>
      <c r="P187" s="5">
        <f t="shared" si="200"/>
        <v>0.64238463638473819</v>
      </c>
      <c r="Q187" s="5">
        <f t="shared" si="200"/>
        <v>0.6193653659939593</v>
      </c>
      <c r="R187" s="5">
        <f t="shared" si="200"/>
        <v>0.59710138527572321</v>
      </c>
      <c r="S187" s="5">
        <f t="shared" si="200"/>
        <v>0.57558089165931026</v>
      </c>
      <c r="T187" s="5">
        <f t="shared" si="199"/>
        <v>0.55478947591384475</v>
      </c>
      <c r="U187" s="5">
        <f t="shared" si="199"/>
        <v>0.53471083467906366</v>
      </c>
      <c r="V187" s="5">
        <f t="shared" si="199"/>
        <v>0.51532732540024695</v>
      </c>
      <c r="W187" s="5">
        <f t="shared" si="199"/>
        <v>0.49662039843806738</v>
      </c>
      <c r="X187" s="5">
        <f t="shared" si="199"/>
        <v>0.47857093333415257</v>
      </c>
      <c r="Y187" s="5">
        <f t="shared" si="199"/>
        <v>0.46115950017725671</v>
      </c>
      <c r="Z187" s="5">
        <f t="shared" si="199"/>
        <v>0.44436656234283839</v>
      </c>
      <c r="AA187" s="5">
        <f t="shared" si="199"/>
        <v>0.42817263326390487</v>
      </c>
      <c r="AB187" s="5">
        <f t="shared" si="199"/>
        <v>0.41255839709383713</v>
      </c>
      <c r="AC187" s="5">
        <f t="shared" si="199"/>
        <v>0.39750480095646989</v>
      </c>
      <c r="AD187" s="5">
        <f t="shared" si="199"/>
        <v>0.38299312480088032</v>
      </c>
      <c r="AE187" s="5">
        <f t="shared" si="199"/>
        <v>0.36900503357674774</v>
      </c>
      <c r="AF187" s="5">
        <f t="shared" si="199"/>
        <v>0.35552261543492136</v>
      </c>
      <c r="AG187" s="5">
        <f t="shared" si="199"/>
        <v>0.34252840887079239</v>
      </c>
      <c r="AH187" s="5">
        <f t="shared" si="199"/>
        <v>0.33000542111425735</v>
      </c>
      <c r="AI187" s="5">
        <f t="shared" si="199"/>
        <v>0.31793713959027586</v>
      </c>
      <c r="AJ187" s="5">
        <f t="shared" si="199"/>
        <v>0.30630753789806775</v>
      </c>
      <c r="AK187" s="5">
        <f t="shared" si="199"/>
        <v>0.29510107746160874</v>
      </c>
      <c r="AL187" s="5">
        <f t="shared" si="199"/>
        <v>0.28430270577135092</v>
      </c>
      <c r="AM187" s="5">
        <f t="shared" si="199"/>
        <v>0.27389785195317407</v>
      </c>
      <c r="AN187" s="5">
        <f t="shared" si="199"/>
        <v>0.2638724202547893</v>
      </c>
      <c r="AO187" s="5">
        <f t="shared" si="199"/>
        <v>0.25421278192388991</v>
      </c>
      <c r="AP187" s="5">
        <f t="shared" si="199"/>
        <v>0.2449057658598722</v>
      </c>
      <c r="AQ187" s="5">
        <f t="shared" si="199"/>
        <v>0.23593864834694028</v>
      </c>
      <c r="AR187" s="5">
        <f t="shared" si="199"/>
        <v>0.22729914211700386</v>
      </c>
      <c r="AS187" s="5">
        <f t="shared" si="199"/>
        <v>0.21897538494292931</v>
      </c>
      <c r="AT187" s="5">
        <f t="shared" si="199"/>
        <v>0.21095592792406231</v>
      </c>
      <c r="AU187" s="5">
        <f t="shared" si="199"/>
        <v>0.20322972359463432</v>
      </c>
      <c r="AV187" s="5">
        <f t="shared" si="199"/>
        <v>0.19578611396024123</v>
      </c>
      <c r="AW187" s="5">
        <f t="shared" si="199"/>
        <v>0.18861481854687651</v>
      </c>
      <c r="AX187" s="5">
        <f t="shared" si="199"/>
        <v>0.18170592253010648</v>
      </c>
      <c r="AY187" s="5">
        <f t="shared" si="199"/>
        <v>0.17504986499816075</v>
      </c>
      <c r="AZ187" s="5">
        <f t="shared" si="199"/>
        <v>0.16863742739139245</v>
      </c>
      <c r="BA187" s="5">
        <f t="shared" si="199"/>
        <v>0.16245972215128554</v>
      </c>
      <c r="BB187" s="5">
        <f t="shared" si="199"/>
        <v>0.15650818160456523</v>
      </c>
      <c r="BC187" s="5">
        <f t="shared" si="199"/>
        <v>0.15077454710171451</v>
      </c>
      <c r="BD187" s="5">
        <f t="shared" si="199"/>
        <v>0.14525085842405641</v>
      </c>
      <c r="BE187" s="5">
        <f t="shared" si="199"/>
        <v>0.13992944346934638</v>
      </c>
      <c r="BF187" s="5">
        <f t="shared" si="199"/>
        <v>0.1348029082223581</v>
      </c>
      <c r="BG187" s="5">
        <f t="shared" si="199"/>
        <v>0.12986412701411335</v>
      </c>
      <c r="BH187" s="5">
        <f t="shared" si="199"/>
        <v>0.12510623307109628</v>
      </c>
      <c r="BI187" s="5">
        <f t="shared" si="199"/>
        <v>0.12052260935391071</v>
      </c>
      <c r="BJ187" s="5">
        <f t="shared" si="199"/>
        <v>0.1161068796833143</v>
      </c>
      <c r="BK187" s="5">
        <f t="shared" si="199"/>
        <v>0.11185290015034059</v>
      </c>
      <c r="BL187" s="26">
        <f t="shared" si="177"/>
        <v>5.8869181497786499E-2</v>
      </c>
      <c r="BM187" s="26">
        <f t="shared" si="198"/>
        <v>6.0261605852489464E-2</v>
      </c>
      <c r="BN187" s="26">
        <f t="shared" si="198"/>
        <v>6.1477444089685196E-2</v>
      </c>
      <c r="BO187" s="26">
        <f t="shared" si="198"/>
        <v>6.2543240034761166E-2</v>
      </c>
      <c r="BP187" s="26">
        <f t="shared" si="198"/>
        <v>6.3481141287275389E-2</v>
      </c>
      <c r="BQ187" s="26">
        <f t="shared" si="198"/>
        <v>6.4309672073433785E-2</v>
      </c>
      <c r="BR187" s="26">
        <f t="shared" si="198"/>
        <v>6.5044364876549812E-2</v>
      </c>
      <c r="BS187" s="26">
        <f t="shared" si="198"/>
        <v>6.5698277339316463E-2</v>
      </c>
      <c r="BT187" s="26">
        <f t="shared" si="198"/>
        <v>6.628241586692725E-2</v>
      </c>
      <c r="BU187" s="26">
        <f t="shared" si="198"/>
        <v>6.6806083277232198E-2</v>
      </c>
      <c r="BV187" s="26">
        <f t="shared" si="198"/>
        <v>6.7277164550745061E-2</v>
      </c>
      <c r="BW187" s="26">
        <f t="shared" si="198"/>
        <v>6.7702362075014219E-2</v>
      </c>
      <c r="BX187" s="26">
        <f t="shared" si="198"/>
        <v>6.8087389630701239E-2</v>
      </c>
      <c r="BY187" s="26">
        <f t="shared" si="198"/>
        <v>6.843713263115915E-2</v>
      </c>
      <c r="BZ187" s="26">
        <f t="shared" si="198"/>
        <v>6.8755780723419466E-2</v>
      </c>
      <c r="CA187" s="26">
        <f t="shared" si="198"/>
        <v>6.9046937722025248E-2</v>
      </c>
      <c r="CB187" s="26">
        <f t="shared" si="198"/>
        <v>6.9313712926412335E-2</v>
      </c>
      <c r="CC187" s="26">
        <f t="shared" si="198"/>
        <v>6.9558797125965757E-2</v>
      </c>
      <c r="CD187" s="26">
        <f t="shared" si="198"/>
        <v>6.9784525990997159E-2</v>
      </c>
      <c r="CE187" s="26">
        <f t="shared" si="198"/>
        <v>6.9992933055741891E-2</v>
      </c>
      <c r="CF187" s="26">
        <f t="shared" si="198"/>
        <v>7.0185794099336424E-2</v>
      </c>
      <c r="CG187" s="26">
        <f t="shared" si="198"/>
        <v>7.0364664405090524E-2</v>
      </c>
      <c r="CH187" s="26">
        <f t="shared" si="198"/>
        <v>7.0530910113073164E-2</v>
      </c>
      <c r="CI187" s="26">
        <f t="shared" si="198"/>
        <v>7.068573466467816E-2</v>
      </c>
      <c r="CJ187" s="26">
        <f t="shared" si="198"/>
        <v>7.083020116119787E-2</v>
      </c>
      <c r="CK187" s="26">
        <f t="shared" si="198"/>
        <v>7.0965251314059674E-2</v>
      </c>
      <c r="CL187" s="26">
        <f t="shared" si="198"/>
        <v>7.1091721546233347E-2</v>
      </c>
      <c r="CM187" s="26">
        <f t="shared" si="198"/>
        <v>7.1210356707517963E-2</v>
      </c>
      <c r="CN187" s="26">
        <f t="shared" si="198"/>
        <v>7.1321821787003511E-2</v>
      </c>
      <c r="CO187" s="26">
        <f t="shared" si="198"/>
        <v>7.1426711940766718E-2</v>
      </c>
      <c r="CP187" s="26">
        <f t="shared" si="198"/>
        <v>7.1525561099198789E-2</v>
      </c>
      <c r="CQ187" s="26">
        <f t="shared" si="198"/>
        <v>7.1618849374156524E-2</v>
      </c>
      <c r="CR187" s="26">
        <f t="shared" si="198"/>
        <v>7.1707009449659881E-2</v>
      </c>
      <c r="CS187" s="26">
        <f t="shared" si="198"/>
        <v>7.1790432109727187E-2</v>
      </c>
      <c r="CT187" s="26">
        <f t="shared" si="198"/>
        <v>7.1869471032003293E-2</v>
      </c>
      <c r="CU187" s="26">
        <f t="shared" si="198"/>
        <v>7.1944446955167801E-2</v>
      </c>
      <c r="CV187" s="26">
        <f t="shared" si="198"/>
        <v>7.2015651310950085E-2</v>
      </c>
      <c r="CW187" s="26">
        <f t="shared" si="198"/>
        <v>7.2083349397305069E-2</v>
      </c>
      <c r="CX187" s="26">
        <f t="shared" si="198"/>
        <v>7.214778315741284E-2</v>
      </c>
      <c r="CY187" s="26">
        <f t="shared" si="198"/>
        <v>7.2209173619239911E-2</v>
      </c>
      <c r="CZ187" s="26">
        <f t="shared" si="198"/>
        <v>7.2267723042099372E-2</v>
      </c>
      <c r="DA187" s="26">
        <f t="shared" si="198"/>
        <v>7.2323616809694374E-2</v>
      </c>
      <c r="DB187" s="26">
        <f t="shared" si="198"/>
        <v>7.2377025103291026E-2</v>
      </c>
      <c r="DC187" s="26">
        <f t="shared" si="198"/>
        <v>7.2428104383758019E-2</v>
      </c>
      <c r="DD187" s="26">
        <f t="shared" si="198"/>
        <v>7.2476998707071374E-2</v>
      </c>
      <c r="DE187" s="26">
        <f t="shared" si="198"/>
        <v>7.2523840894389208E-2</v>
      </c>
      <c r="DF187" s="26">
        <f t="shared" si="198"/>
        <v>7.2568753574843325E-2</v>
      </c>
      <c r="DG187" s="26">
        <f t="shared" si="198"/>
        <v>7.2611850116687207E-2</v>
      </c>
      <c r="DH187" s="26">
        <f t="shared" si="198"/>
        <v>7.2653235460308746E-2</v>
      </c>
      <c r="DI187" s="26">
        <f t="shared" si="198"/>
        <v>7.2693006864800847E-2</v>
      </c>
      <c r="DJ187" s="26">
        <f t="shared" si="198"/>
        <v>7.2731254578234858E-2</v>
      </c>
      <c r="DK187" s="26">
        <f t="shared" si="198"/>
        <v>7.2768062440456013E-2</v>
      </c>
      <c r="DL187" s="26">
        <f t="shared" si="198"/>
        <v>7.280350842608635E-2</v>
      </c>
      <c r="DM187" s="26">
        <f t="shared" si="198"/>
        <v>7.2837665134443799E-2</v>
      </c>
      <c r="DN187" s="26">
        <f t="shared" si="198"/>
        <v>7.2870600232247854E-2</v>
      </c>
      <c r="DO187" s="26">
        <f t="shared" si="198"/>
        <v>7.2902376854258377E-2</v>
      </c>
      <c r="DP187" s="26">
        <f t="shared" si="198"/>
        <v>7.293305396636765E-2</v>
      </c>
      <c r="DQ187" s="26">
        <f t="shared" si="198"/>
        <v>7.2962686695124276E-2</v>
      </c>
      <c r="DR187" s="26">
        <f t="shared" si="198"/>
        <v>7.2991326627197595E-2</v>
      </c>
      <c r="DS187" s="26">
        <f t="shared" si="198"/>
        <v>7.3019022081881255E-2</v>
      </c>
      <c r="DT187" s="6">
        <f>2*(100-(100*G187))/SUM($D187:G187)/100</f>
        <v>6.3439142373738849E-2</v>
      </c>
      <c r="DU187" s="6">
        <f>2*(100-(100*I187))/SUM($D187:I187)/100</f>
        <v>6.5170475537641423E-2</v>
      </c>
      <c r="DV187" s="6">
        <f>2*(100-(100*M187))/SUM($D187:M187)/100</f>
        <v>6.7546586822782473E-2</v>
      </c>
      <c r="DW187" s="6">
        <f>2*(100-(100*Q187))/SUM($D187:Q187)/100</f>
        <v>6.9038730673817023E-2</v>
      </c>
      <c r="DX187" s="6">
        <f>2*(100-(100*W187))/SUM($D187:W187)/100</f>
        <v>7.0398661249166744E-2</v>
      </c>
      <c r="DY187" s="7">
        <f>(DT187-'Data for assignment'!C177)^2</f>
        <v>1.1977542430966223E-5</v>
      </c>
      <c r="DZ187" s="7">
        <f>(DU187-'Data for assignment'!D177)^2</f>
        <v>3.3983343798189227E-5</v>
      </c>
      <c r="EA187" s="7">
        <f>(DV187-'Data for assignment'!E177)^2</f>
        <v>8.5625618414654156E-5</v>
      </c>
      <c r="EB187" s="7">
        <f>(DW187-'Data for assignment'!F177)^2</f>
        <v>1.1366262100033661E-4</v>
      </c>
      <c r="EC187" s="7">
        <f>(DX187-'Data for assignment'!G177)^2</f>
        <v>1.1238846812064513E-4</v>
      </c>
    </row>
    <row r="188" spans="1:133" x14ac:dyDescent="0.3">
      <c r="A188" s="8">
        <v>33389</v>
      </c>
      <c r="B188" s="3">
        <v>5.8000002000000002E-2</v>
      </c>
      <c r="C188" s="4">
        <f t="shared" si="176"/>
        <v>5.7268284119281858E-2</v>
      </c>
      <c r="D188" s="5">
        <f t="shared" si="200"/>
        <v>0.97099438757982337</v>
      </c>
      <c r="E188" s="5">
        <f t="shared" si="200"/>
        <v>0.94151819469384868</v>
      </c>
      <c r="F188" s="5">
        <f t="shared" si="200"/>
        <v>0.91190800460942734</v>
      </c>
      <c r="G188" s="5">
        <f t="shared" si="200"/>
        <v>0.88242058749102148</v>
      </c>
      <c r="H188" s="5">
        <f t="shared" si="200"/>
        <v>0.85324986175399931</v>
      </c>
      <c r="I188" s="5">
        <f t="shared" si="200"/>
        <v>0.82454050106313248</v>
      </c>
      <c r="J188" s="5">
        <f t="shared" si="200"/>
        <v>0.79639874943331213</v>
      </c>
      <c r="K188" s="5">
        <f t="shared" si="200"/>
        <v>0.76890095927003976</v>
      </c>
      <c r="L188" s="5">
        <f t="shared" si="200"/>
        <v>0.7421002987731391</v>
      </c>
      <c r="M188" s="5">
        <f t="shared" si="200"/>
        <v>0.71603200279008383</v>
      </c>
      <c r="N188" s="5">
        <f t="shared" si="200"/>
        <v>0.69071747345161738</v>
      </c>
      <c r="O188" s="5">
        <f t="shared" si="200"/>
        <v>0.66616747742449112</v>
      </c>
      <c r="P188" s="5">
        <f t="shared" si="200"/>
        <v>0.64238463638473819</v>
      </c>
      <c r="Q188" s="5">
        <f t="shared" si="200"/>
        <v>0.6193653659939593</v>
      </c>
      <c r="R188" s="5">
        <f t="shared" si="200"/>
        <v>0.59710138527572321</v>
      </c>
      <c r="S188" s="5">
        <f t="shared" si="200"/>
        <v>0.57558089165931026</v>
      </c>
      <c r="T188" s="5">
        <f t="shared" si="199"/>
        <v>0.55478947591384475</v>
      </c>
      <c r="U188" s="5">
        <f t="shared" si="199"/>
        <v>0.53471083467906366</v>
      </c>
      <c r="V188" s="5">
        <f t="shared" si="199"/>
        <v>0.51532732540024695</v>
      </c>
      <c r="W188" s="5">
        <f t="shared" si="199"/>
        <v>0.49662039843806738</v>
      </c>
      <c r="X188" s="5">
        <f t="shared" si="199"/>
        <v>0.47857093333415257</v>
      </c>
      <c r="Y188" s="5">
        <f t="shared" si="199"/>
        <v>0.46115950017725671</v>
      </c>
      <c r="Z188" s="5">
        <f t="shared" si="199"/>
        <v>0.44436656234283839</v>
      </c>
      <c r="AA188" s="5">
        <f t="shared" si="199"/>
        <v>0.42817263326390487</v>
      </c>
      <c r="AB188" s="5">
        <f t="shared" si="199"/>
        <v>0.41255839709383713</v>
      </c>
      <c r="AC188" s="5">
        <f t="shared" si="199"/>
        <v>0.39750480095646989</v>
      </c>
      <c r="AD188" s="5">
        <f t="shared" si="199"/>
        <v>0.38299312480088032</v>
      </c>
      <c r="AE188" s="5">
        <f t="shared" si="199"/>
        <v>0.36900503357674774</v>
      </c>
      <c r="AF188" s="5">
        <f t="shared" si="199"/>
        <v>0.35552261543492136</v>
      </c>
      <c r="AG188" s="5">
        <f t="shared" si="199"/>
        <v>0.34252840887079239</v>
      </c>
      <c r="AH188" s="5">
        <f t="shared" si="199"/>
        <v>0.33000542111425735</v>
      </c>
      <c r="AI188" s="5">
        <f t="shared" si="199"/>
        <v>0.31793713959027586</v>
      </c>
      <c r="AJ188" s="5">
        <f t="shared" si="199"/>
        <v>0.30630753789806775</v>
      </c>
      <c r="AK188" s="5">
        <f t="shared" si="199"/>
        <v>0.29510107746160874</v>
      </c>
      <c r="AL188" s="5">
        <f t="shared" si="199"/>
        <v>0.28430270577135092</v>
      </c>
      <c r="AM188" s="5">
        <f t="shared" si="199"/>
        <v>0.27389785195317407</v>
      </c>
      <c r="AN188" s="5">
        <f t="shared" si="199"/>
        <v>0.2638724202547893</v>
      </c>
      <c r="AO188" s="5">
        <f t="shared" si="199"/>
        <v>0.25421278192388991</v>
      </c>
      <c r="AP188" s="5">
        <f t="shared" si="199"/>
        <v>0.2449057658598722</v>
      </c>
      <c r="AQ188" s="5">
        <f t="shared" si="199"/>
        <v>0.23593864834694028</v>
      </c>
      <c r="AR188" s="5">
        <f t="shared" si="199"/>
        <v>0.22729914211700386</v>
      </c>
      <c r="AS188" s="5">
        <f t="shared" si="199"/>
        <v>0.21897538494292931</v>
      </c>
      <c r="AT188" s="5">
        <f t="shared" si="199"/>
        <v>0.21095592792406231</v>
      </c>
      <c r="AU188" s="5">
        <f t="shared" si="199"/>
        <v>0.20322972359463432</v>
      </c>
      <c r="AV188" s="5">
        <f t="shared" si="199"/>
        <v>0.19578611396024123</v>
      </c>
      <c r="AW188" s="5">
        <f t="shared" si="199"/>
        <v>0.18861481854687651</v>
      </c>
      <c r="AX188" s="5">
        <f t="shared" si="199"/>
        <v>0.18170592253010648</v>
      </c>
      <c r="AY188" s="5">
        <f t="shared" si="199"/>
        <v>0.17504986499816075</v>
      </c>
      <c r="AZ188" s="5">
        <f t="shared" si="199"/>
        <v>0.16863742739139245</v>
      </c>
      <c r="BA188" s="5">
        <f t="shared" si="199"/>
        <v>0.16245972215128554</v>
      </c>
      <c r="BB188" s="5">
        <f t="shared" si="199"/>
        <v>0.15650818160456523</v>
      </c>
      <c r="BC188" s="5">
        <f t="shared" si="199"/>
        <v>0.15077454710171451</v>
      </c>
      <c r="BD188" s="5">
        <f t="shared" si="199"/>
        <v>0.14525085842405641</v>
      </c>
      <c r="BE188" s="5">
        <f t="shared" si="199"/>
        <v>0.13992944346934638</v>
      </c>
      <c r="BF188" s="5">
        <f t="shared" si="199"/>
        <v>0.1348029082223581</v>
      </c>
      <c r="BG188" s="5">
        <f t="shared" si="199"/>
        <v>0.12986412701411335</v>
      </c>
      <c r="BH188" s="5">
        <f t="shared" si="199"/>
        <v>0.12510623307109628</v>
      </c>
      <c r="BI188" s="5">
        <f t="shared" si="199"/>
        <v>0.12052260935391071</v>
      </c>
      <c r="BJ188" s="5">
        <f t="shared" si="199"/>
        <v>0.1161068796833143</v>
      </c>
      <c r="BK188" s="5">
        <f t="shared" si="199"/>
        <v>0.11185290015034059</v>
      </c>
      <c r="BL188" s="26">
        <f t="shared" si="177"/>
        <v>5.8869181497786499E-2</v>
      </c>
      <c r="BM188" s="26">
        <f t="shared" si="198"/>
        <v>6.0261605852489464E-2</v>
      </c>
      <c r="BN188" s="26">
        <f t="shared" si="198"/>
        <v>6.1477444089685196E-2</v>
      </c>
      <c r="BO188" s="26">
        <f t="shared" si="198"/>
        <v>6.2543240034761166E-2</v>
      </c>
      <c r="BP188" s="26">
        <f t="shared" si="198"/>
        <v>6.3481141287275389E-2</v>
      </c>
      <c r="BQ188" s="26">
        <f t="shared" si="198"/>
        <v>6.4309672073433785E-2</v>
      </c>
      <c r="BR188" s="26">
        <f t="shared" si="198"/>
        <v>6.5044364876549812E-2</v>
      </c>
      <c r="BS188" s="26">
        <f t="shared" si="198"/>
        <v>6.5698277339316463E-2</v>
      </c>
      <c r="BT188" s="26">
        <f t="shared" si="198"/>
        <v>6.628241586692725E-2</v>
      </c>
      <c r="BU188" s="26">
        <f t="shared" si="198"/>
        <v>6.6806083277232198E-2</v>
      </c>
      <c r="BV188" s="26">
        <f t="shared" si="198"/>
        <v>6.7277164550745061E-2</v>
      </c>
      <c r="BW188" s="26">
        <f t="shared" si="198"/>
        <v>6.7702362075014219E-2</v>
      </c>
      <c r="BX188" s="26">
        <f t="shared" si="198"/>
        <v>6.8087389630701239E-2</v>
      </c>
      <c r="BY188" s="26">
        <f t="shared" si="198"/>
        <v>6.843713263115915E-2</v>
      </c>
      <c r="BZ188" s="26">
        <f t="shared" si="198"/>
        <v>6.8755780723419466E-2</v>
      </c>
      <c r="CA188" s="26">
        <f t="shared" si="198"/>
        <v>6.9046937722025248E-2</v>
      </c>
      <c r="CB188" s="26">
        <f t="shared" si="198"/>
        <v>6.9313712926412335E-2</v>
      </c>
      <c r="CC188" s="26">
        <f t="shared" si="198"/>
        <v>6.9558797125965757E-2</v>
      </c>
      <c r="CD188" s="26">
        <f t="shared" si="198"/>
        <v>6.9784525990997159E-2</v>
      </c>
      <c r="CE188" s="26">
        <f t="shared" si="198"/>
        <v>6.9992933055741891E-2</v>
      </c>
      <c r="CF188" s="26">
        <f t="shared" si="198"/>
        <v>7.0185794099336424E-2</v>
      </c>
      <c r="CG188" s="26">
        <f t="shared" si="198"/>
        <v>7.0364664405090524E-2</v>
      </c>
      <c r="CH188" s="26">
        <f t="shared" si="198"/>
        <v>7.0530910113073164E-2</v>
      </c>
      <c r="CI188" s="26">
        <f t="shared" si="198"/>
        <v>7.068573466467816E-2</v>
      </c>
      <c r="CJ188" s="26">
        <f t="shared" si="198"/>
        <v>7.083020116119787E-2</v>
      </c>
      <c r="CK188" s="26">
        <f t="shared" si="198"/>
        <v>7.0965251314059674E-2</v>
      </c>
      <c r="CL188" s="26">
        <f t="shared" si="198"/>
        <v>7.1091721546233347E-2</v>
      </c>
      <c r="CM188" s="26">
        <f t="shared" si="198"/>
        <v>7.1210356707517963E-2</v>
      </c>
      <c r="CN188" s="26">
        <f t="shared" si="198"/>
        <v>7.1321821787003511E-2</v>
      </c>
      <c r="CO188" s="26">
        <f t="shared" si="198"/>
        <v>7.1426711940766718E-2</v>
      </c>
      <c r="CP188" s="26">
        <f t="shared" si="198"/>
        <v>7.1525561099198789E-2</v>
      </c>
      <c r="CQ188" s="26">
        <f t="shared" si="198"/>
        <v>7.1618849374156524E-2</v>
      </c>
      <c r="CR188" s="26">
        <f t="shared" si="198"/>
        <v>7.1707009449659881E-2</v>
      </c>
      <c r="CS188" s="26">
        <f t="shared" si="198"/>
        <v>7.1790432109727187E-2</v>
      </c>
      <c r="CT188" s="26">
        <f t="shared" si="198"/>
        <v>7.1869471032003293E-2</v>
      </c>
      <c r="CU188" s="26">
        <f t="shared" si="198"/>
        <v>7.1944446955167801E-2</v>
      </c>
      <c r="CV188" s="26">
        <f t="shared" si="198"/>
        <v>7.2015651310950085E-2</v>
      </c>
      <c r="CW188" s="26">
        <f t="shared" si="198"/>
        <v>7.2083349397305069E-2</v>
      </c>
      <c r="CX188" s="26">
        <f t="shared" si="198"/>
        <v>7.214778315741284E-2</v>
      </c>
      <c r="CY188" s="26">
        <f t="shared" si="198"/>
        <v>7.2209173619239911E-2</v>
      </c>
      <c r="CZ188" s="26">
        <f t="shared" si="198"/>
        <v>7.2267723042099372E-2</v>
      </c>
      <c r="DA188" s="26">
        <f t="shared" si="198"/>
        <v>7.2323616809694374E-2</v>
      </c>
      <c r="DB188" s="26">
        <f t="shared" si="198"/>
        <v>7.2377025103291026E-2</v>
      </c>
      <c r="DC188" s="26">
        <f t="shared" si="198"/>
        <v>7.2428104383758019E-2</v>
      </c>
      <c r="DD188" s="26">
        <f t="shared" si="198"/>
        <v>7.2476998707071374E-2</v>
      </c>
      <c r="DE188" s="26">
        <f t="shared" si="198"/>
        <v>7.2523840894389208E-2</v>
      </c>
      <c r="DF188" s="26">
        <f t="shared" si="198"/>
        <v>7.2568753574843325E-2</v>
      </c>
      <c r="DG188" s="26">
        <f t="shared" si="198"/>
        <v>7.2611850116687207E-2</v>
      </c>
      <c r="DH188" s="26">
        <f t="shared" si="198"/>
        <v>7.2653235460308746E-2</v>
      </c>
      <c r="DI188" s="26">
        <f t="shared" si="198"/>
        <v>7.2693006864800847E-2</v>
      </c>
      <c r="DJ188" s="26">
        <f t="shared" si="198"/>
        <v>7.2731254578234858E-2</v>
      </c>
      <c r="DK188" s="26">
        <f t="shared" si="198"/>
        <v>7.2768062440456013E-2</v>
      </c>
      <c r="DL188" s="26">
        <f t="shared" si="198"/>
        <v>7.280350842608635E-2</v>
      </c>
      <c r="DM188" s="26">
        <f t="shared" si="198"/>
        <v>7.2837665134443799E-2</v>
      </c>
      <c r="DN188" s="26">
        <f t="shared" si="198"/>
        <v>7.2870600232247854E-2</v>
      </c>
      <c r="DO188" s="26">
        <f t="shared" si="198"/>
        <v>7.2902376854258377E-2</v>
      </c>
      <c r="DP188" s="26">
        <f t="shared" si="198"/>
        <v>7.293305396636765E-2</v>
      </c>
      <c r="DQ188" s="26">
        <f t="shared" si="198"/>
        <v>7.2962686695124276E-2</v>
      </c>
      <c r="DR188" s="26">
        <f t="shared" si="198"/>
        <v>7.2991326627197595E-2</v>
      </c>
      <c r="DS188" s="26">
        <f t="shared" si="198"/>
        <v>7.3019022081881255E-2</v>
      </c>
      <c r="DT188" s="6">
        <f>2*(100-(100*G188))/SUM($D188:G188)/100</f>
        <v>6.3439142373738849E-2</v>
      </c>
      <c r="DU188" s="6">
        <f>2*(100-(100*I188))/SUM($D188:I188)/100</f>
        <v>6.5170475537641423E-2</v>
      </c>
      <c r="DV188" s="6">
        <f>2*(100-(100*M188))/SUM($D188:M188)/100</f>
        <v>6.7546586822782473E-2</v>
      </c>
      <c r="DW188" s="6">
        <f>2*(100-(100*Q188))/SUM($D188:Q188)/100</f>
        <v>6.9038730673817023E-2</v>
      </c>
      <c r="DX188" s="6">
        <f>2*(100-(100*W188))/SUM($D188:W188)/100</f>
        <v>7.0398661249166744E-2</v>
      </c>
      <c r="DY188" s="7">
        <f>(DT188-'Data for assignment'!C178)^2</f>
        <v>1.1295350540571226E-5</v>
      </c>
      <c r="DZ188" s="7">
        <f>(DU188-'Data for assignment'!D178)^2</f>
        <v>3.3983343798189227E-5</v>
      </c>
      <c r="EA188" s="7">
        <f>(DV188-'Data for assignment'!E178)^2</f>
        <v>8.7486356770573746E-5</v>
      </c>
      <c r="EB188" s="7">
        <f>(DW188-'Data for assignment'!F178)^2</f>
        <v>1.0325141464176684E-4</v>
      </c>
      <c r="EC188" s="7">
        <f>(DX188-'Data for assignment'!G178)^2</f>
        <v>1.0406739391997828E-4</v>
      </c>
    </row>
    <row r="189" spans="1:133" x14ac:dyDescent="0.3">
      <c r="A189" s="8">
        <v>33396</v>
      </c>
      <c r="B189" s="3">
        <v>5.8000002000000002E-2</v>
      </c>
      <c r="C189" s="4">
        <f t="shared" si="176"/>
        <v>5.7268284119281858E-2</v>
      </c>
      <c r="D189" s="5">
        <f t="shared" si="200"/>
        <v>0.97099438757982337</v>
      </c>
      <c r="E189" s="5">
        <f t="shared" si="200"/>
        <v>0.94151819469384868</v>
      </c>
      <c r="F189" s="5">
        <f t="shared" si="200"/>
        <v>0.91190800460942734</v>
      </c>
      <c r="G189" s="5">
        <f t="shared" si="200"/>
        <v>0.88242058749102148</v>
      </c>
      <c r="H189" s="5">
        <f t="shared" si="200"/>
        <v>0.85324986175399931</v>
      </c>
      <c r="I189" s="5">
        <f t="shared" si="200"/>
        <v>0.82454050106313248</v>
      </c>
      <c r="J189" s="5">
        <f t="shared" si="200"/>
        <v>0.79639874943331213</v>
      </c>
      <c r="K189" s="5">
        <f t="shared" si="200"/>
        <v>0.76890095927003976</v>
      </c>
      <c r="L189" s="5">
        <f t="shared" si="200"/>
        <v>0.7421002987731391</v>
      </c>
      <c r="M189" s="5">
        <f t="shared" si="200"/>
        <v>0.71603200279008383</v>
      </c>
      <c r="N189" s="5">
        <f t="shared" si="200"/>
        <v>0.69071747345161738</v>
      </c>
      <c r="O189" s="5">
        <f t="shared" si="200"/>
        <v>0.66616747742449112</v>
      </c>
      <c r="P189" s="5">
        <f t="shared" si="200"/>
        <v>0.64238463638473819</v>
      </c>
      <c r="Q189" s="5">
        <f t="shared" si="200"/>
        <v>0.6193653659939593</v>
      </c>
      <c r="R189" s="5">
        <f t="shared" si="200"/>
        <v>0.59710138527572321</v>
      </c>
      <c r="S189" s="5">
        <f t="shared" si="200"/>
        <v>0.57558089165931026</v>
      </c>
      <c r="T189" s="5">
        <f t="shared" si="199"/>
        <v>0.55478947591384475</v>
      </c>
      <c r="U189" s="5">
        <f t="shared" si="199"/>
        <v>0.53471083467906366</v>
      </c>
      <c r="V189" s="5">
        <f t="shared" si="199"/>
        <v>0.51532732540024695</v>
      </c>
      <c r="W189" s="5">
        <f t="shared" si="199"/>
        <v>0.49662039843806738</v>
      </c>
      <c r="X189" s="5">
        <f t="shared" si="199"/>
        <v>0.47857093333415257</v>
      </c>
      <c r="Y189" s="5">
        <f t="shared" si="199"/>
        <v>0.46115950017725671</v>
      </c>
      <c r="Z189" s="5">
        <f t="shared" si="199"/>
        <v>0.44436656234283839</v>
      </c>
      <c r="AA189" s="5">
        <f t="shared" si="199"/>
        <v>0.42817263326390487</v>
      </c>
      <c r="AB189" s="5">
        <f t="shared" si="199"/>
        <v>0.41255839709383713</v>
      </c>
      <c r="AC189" s="5">
        <f t="shared" si="199"/>
        <v>0.39750480095646989</v>
      </c>
      <c r="AD189" s="5">
        <f t="shared" si="199"/>
        <v>0.38299312480088032</v>
      </c>
      <c r="AE189" s="5">
        <f t="shared" si="199"/>
        <v>0.36900503357674774</v>
      </c>
      <c r="AF189" s="5">
        <f t="shared" si="199"/>
        <v>0.35552261543492136</v>
      </c>
      <c r="AG189" s="5">
        <f t="shared" si="199"/>
        <v>0.34252840887079239</v>
      </c>
      <c r="AH189" s="5">
        <f t="shared" si="199"/>
        <v>0.33000542111425735</v>
      </c>
      <c r="AI189" s="5">
        <f t="shared" si="199"/>
        <v>0.31793713959027586</v>
      </c>
      <c r="AJ189" s="5">
        <f t="shared" si="199"/>
        <v>0.30630753789806775</v>
      </c>
      <c r="AK189" s="5">
        <f t="shared" si="199"/>
        <v>0.29510107746160874</v>
      </c>
      <c r="AL189" s="5">
        <f t="shared" si="199"/>
        <v>0.28430270577135092</v>
      </c>
      <c r="AM189" s="5">
        <f t="shared" si="199"/>
        <v>0.27389785195317407</v>
      </c>
      <c r="AN189" s="5">
        <f t="shared" si="199"/>
        <v>0.2638724202547893</v>
      </c>
      <c r="AO189" s="5">
        <f t="shared" si="199"/>
        <v>0.25421278192388991</v>
      </c>
      <c r="AP189" s="5">
        <f t="shared" si="199"/>
        <v>0.2449057658598722</v>
      </c>
      <c r="AQ189" s="5">
        <f t="shared" si="199"/>
        <v>0.23593864834694028</v>
      </c>
      <c r="AR189" s="5">
        <f t="shared" si="199"/>
        <v>0.22729914211700386</v>
      </c>
      <c r="AS189" s="5">
        <f t="shared" si="199"/>
        <v>0.21897538494292931</v>
      </c>
      <c r="AT189" s="5">
        <f t="shared" si="199"/>
        <v>0.21095592792406231</v>
      </c>
      <c r="AU189" s="5">
        <f t="shared" si="199"/>
        <v>0.20322972359463432</v>
      </c>
      <c r="AV189" s="5">
        <f t="shared" si="199"/>
        <v>0.19578611396024123</v>
      </c>
      <c r="AW189" s="5">
        <f t="shared" si="199"/>
        <v>0.18861481854687651</v>
      </c>
      <c r="AX189" s="5">
        <f t="shared" si="199"/>
        <v>0.18170592253010648</v>
      </c>
      <c r="AY189" s="5">
        <f t="shared" si="199"/>
        <v>0.17504986499816075</v>
      </c>
      <c r="AZ189" s="5">
        <f t="shared" si="199"/>
        <v>0.16863742739139245</v>
      </c>
      <c r="BA189" s="5">
        <f t="shared" si="199"/>
        <v>0.16245972215128554</v>
      </c>
      <c r="BB189" s="5">
        <f t="shared" si="199"/>
        <v>0.15650818160456523</v>
      </c>
      <c r="BC189" s="5">
        <f t="shared" si="199"/>
        <v>0.15077454710171451</v>
      </c>
      <c r="BD189" s="5">
        <f t="shared" si="199"/>
        <v>0.14525085842405641</v>
      </c>
      <c r="BE189" s="5">
        <f t="shared" si="199"/>
        <v>0.13992944346934638</v>
      </c>
      <c r="BF189" s="5">
        <f t="shared" si="199"/>
        <v>0.1348029082223581</v>
      </c>
      <c r="BG189" s="5">
        <f t="shared" si="199"/>
        <v>0.12986412701411335</v>
      </c>
      <c r="BH189" s="5">
        <f t="shared" si="199"/>
        <v>0.12510623307109628</v>
      </c>
      <c r="BI189" s="5">
        <f t="shared" si="199"/>
        <v>0.12052260935391071</v>
      </c>
      <c r="BJ189" s="5">
        <f t="shared" si="199"/>
        <v>0.1161068796833143</v>
      </c>
      <c r="BK189" s="5">
        <f t="shared" si="199"/>
        <v>0.11185290015034059</v>
      </c>
      <c r="BL189" s="26">
        <f t="shared" si="177"/>
        <v>5.8869181497786499E-2</v>
      </c>
      <c r="BM189" s="26">
        <f t="shared" si="198"/>
        <v>6.0261605852489464E-2</v>
      </c>
      <c r="BN189" s="26">
        <f t="shared" si="198"/>
        <v>6.1477444089685196E-2</v>
      </c>
      <c r="BO189" s="26">
        <f t="shared" si="198"/>
        <v>6.2543240034761166E-2</v>
      </c>
      <c r="BP189" s="26">
        <f t="shared" si="198"/>
        <v>6.3481141287275389E-2</v>
      </c>
      <c r="BQ189" s="26">
        <f t="shared" si="198"/>
        <v>6.4309672073433785E-2</v>
      </c>
      <c r="BR189" s="26">
        <f t="shared" si="198"/>
        <v>6.5044364876549812E-2</v>
      </c>
      <c r="BS189" s="26">
        <f t="shared" si="198"/>
        <v>6.5698277339316463E-2</v>
      </c>
      <c r="BT189" s="26">
        <f t="shared" si="198"/>
        <v>6.628241586692725E-2</v>
      </c>
      <c r="BU189" s="26">
        <f t="shared" si="198"/>
        <v>6.6806083277232198E-2</v>
      </c>
      <c r="BV189" s="26">
        <f t="shared" si="198"/>
        <v>6.7277164550745061E-2</v>
      </c>
      <c r="BW189" s="26">
        <f t="shared" si="198"/>
        <v>6.7702362075014219E-2</v>
      </c>
      <c r="BX189" s="26">
        <f t="shared" si="198"/>
        <v>6.8087389630701239E-2</v>
      </c>
      <c r="BY189" s="26">
        <f t="shared" si="198"/>
        <v>6.843713263115915E-2</v>
      </c>
      <c r="BZ189" s="26">
        <f t="shared" si="198"/>
        <v>6.8755780723419466E-2</v>
      </c>
      <c r="CA189" s="26">
        <f t="shared" si="198"/>
        <v>6.9046937722025248E-2</v>
      </c>
      <c r="CB189" s="26">
        <f t="shared" si="198"/>
        <v>6.9313712926412335E-2</v>
      </c>
      <c r="CC189" s="26">
        <f t="shared" si="198"/>
        <v>6.9558797125965757E-2</v>
      </c>
      <c r="CD189" s="26">
        <f t="shared" si="198"/>
        <v>6.9784525990997159E-2</v>
      </c>
      <c r="CE189" s="26">
        <f t="shared" si="198"/>
        <v>6.9992933055741891E-2</v>
      </c>
      <c r="CF189" s="26">
        <f t="shared" si="198"/>
        <v>7.0185794099336424E-2</v>
      </c>
      <c r="CG189" s="26">
        <f t="shared" si="198"/>
        <v>7.0364664405090524E-2</v>
      </c>
      <c r="CH189" s="26">
        <f t="shared" si="198"/>
        <v>7.0530910113073164E-2</v>
      </c>
      <c r="CI189" s="26">
        <f t="shared" si="198"/>
        <v>7.068573466467816E-2</v>
      </c>
      <c r="CJ189" s="26">
        <f t="shared" si="198"/>
        <v>7.083020116119787E-2</v>
      </c>
      <c r="CK189" s="26">
        <f t="shared" si="198"/>
        <v>7.0965251314059674E-2</v>
      </c>
      <c r="CL189" s="26">
        <f t="shared" si="198"/>
        <v>7.1091721546233347E-2</v>
      </c>
      <c r="CM189" s="26">
        <f t="shared" si="198"/>
        <v>7.1210356707517963E-2</v>
      </c>
      <c r="CN189" s="26">
        <f t="shared" si="198"/>
        <v>7.1321821787003511E-2</v>
      </c>
      <c r="CO189" s="26">
        <f t="shared" si="198"/>
        <v>7.1426711940766718E-2</v>
      </c>
      <c r="CP189" s="26">
        <f t="shared" si="198"/>
        <v>7.1525561099198789E-2</v>
      </c>
      <c r="CQ189" s="26">
        <f t="shared" si="198"/>
        <v>7.1618849374156524E-2</v>
      </c>
      <c r="CR189" s="26">
        <f t="shared" si="198"/>
        <v>7.1707009449659881E-2</v>
      </c>
      <c r="CS189" s="26">
        <f t="shared" si="198"/>
        <v>7.1790432109727187E-2</v>
      </c>
      <c r="CT189" s="26">
        <f t="shared" si="198"/>
        <v>7.1869471032003293E-2</v>
      </c>
      <c r="CU189" s="26">
        <f t="shared" si="198"/>
        <v>7.1944446955167801E-2</v>
      </c>
      <c r="CV189" s="26">
        <f t="shared" si="198"/>
        <v>7.2015651310950085E-2</v>
      </c>
      <c r="CW189" s="26">
        <f t="shared" si="198"/>
        <v>7.2083349397305069E-2</v>
      </c>
      <c r="CX189" s="26">
        <f t="shared" si="198"/>
        <v>7.214778315741284E-2</v>
      </c>
      <c r="CY189" s="26">
        <f t="shared" si="198"/>
        <v>7.2209173619239911E-2</v>
      </c>
      <c r="CZ189" s="26">
        <f t="shared" si="198"/>
        <v>7.2267723042099372E-2</v>
      </c>
      <c r="DA189" s="26">
        <f t="shared" si="198"/>
        <v>7.2323616809694374E-2</v>
      </c>
      <c r="DB189" s="26">
        <f t="shared" si="198"/>
        <v>7.2377025103291026E-2</v>
      </c>
      <c r="DC189" s="26">
        <f t="shared" si="198"/>
        <v>7.2428104383758019E-2</v>
      </c>
      <c r="DD189" s="26">
        <f t="shared" si="198"/>
        <v>7.2476998707071374E-2</v>
      </c>
      <c r="DE189" s="26">
        <f t="shared" si="198"/>
        <v>7.2523840894389208E-2</v>
      </c>
      <c r="DF189" s="26">
        <f t="shared" si="198"/>
        <v>7.2568753574843325E-2</v>
      </c>
      <c r="DG189" s="26">
        <f t="shared" si="198"/>
        <v>7.2611850116687207E-2</v>
      </c>
      <c r="DH189" s="26">
        <f t="shared" si="198"/>
        <v>7.2653235460308746E-2</v>
      </c>
      <c r="DI189" s="26">
        <f t="shared" si="198"/>
        <v>7.2693006864800847E-2</v>
      </c>
      <c r="DJ189" s="26">
        <f t="shared" si="198"/>
        <v>7.2731254578234858E-2</v>
      </c>
      <c r="DK189" s="26">
        <f t="shared" si="198"/>
        <v>7.2768062440456013E-2</v>
      </c>
      <c r="DL189" s="26">
        <f t="shared" si="198"/>
        <v>7.280350842608635E-2</v>
      </c>
      <c r="DM189" s="26">
        <f t="shared" si="198"/>
        <v>7.2837665134443799E-2</v>
      </c>
      <c r="DN189" s="26">
        <f t="shared" si="198"/>
        <v>7.2870600232247854E-2</v>
      </c>
      <c r="DO189" s="26">
        <f t="shared" si="198"/>
        <v>7.2902376854258377E-2</v>
      </c>
      <c r="DP189" s="26">
        <f t="shared" si="198"/>
        <v>7.293305396636765E-2</v>
      </c>
      <c r="DQ189" s="26">
        <f t="shared" si="198"/>
        <v>7.2962686695124276E-2</v>
      </c>
      <c r="DR189" s="26">
        <f t="shared" ref="BM189:DS194" si="201">-(LN(DR$7)/DR$6)+(DR$8/DR$6)*$C189</f>
        <v>7.2991326627197595E-2</v>
      </c>
      <c r="DS189" s="26">
        <f t="shared" si="201"/>
        <v>7.3019022081881255E-2</v>
      </c>
      <c r="DT189" s="6">
        <f>2*(100-(100*G189))/SUM($D189:G189)/100</f>
        <v>6.3439142373738849E-2</v>
      </c>
      <c r="DU189" s="6">
        <f>2*(100-(100*I189))/SUM($D189:I189)/100</f>
        <v>6.5170475537641423E-2</v>
      </c>
      <c r="DV189" s="6">
        <f>2*(100-(100*M189))/SUM($D189:M189)/100</f>
        <v>6.7546586822782473E-2</v>
      </c>
      <c r="DW189" s="6">
        <f>2*(100-(100*Q189))/SUM($D189:Q189)/100</f>
        <v>6.9038730673817023E-2</v>
      </c>
      <c r="DX189" s="6">
        <f>2*(100-(100*W189))/SUM($D189:W189)/100</f>
        <v>7.0398661249166744E-2</v>
      </c>
      <c r="DY189" s="7">
        <f>(DT189-'Data for assignment'!C179)^2</f>
        <v>4.0460509741564655E-5</v>
      </c>
      <c r="DZ189" s="7">
        <f>(DU189-'Data for assignment'!D179)^2</f>
        <v>8.3348180390709927E-5</v>
      </c>
      <c r="EA189" s="7">
        <f>(DV189-'Data for assignment'!E179)^2</f>
        <v>1.4528476922072122E-4</v>
      </c>
      <c r="EB189" s="7">
        <f>(DW189-'Data for assignment'!F179)^2</f>
        <v>1.628500713830034E-4</v>
      </c>
      <c r="EC189" s="7">
        <f>(DX189-'Data for assignment'!G179)^2</f>
        <v>1.5628347056308487E-4</v>
      </c>
    </row>
    <row r="190" spans="1:133" x14ac:dyDescent="0.3">
      <c r="A190" s="8">
        <v>33403</v>
      </c>
      <c r="B190" s="3">
        <v>5.8499999000000004E-2</v>
      </c>
      <c r="C190" s="4">
        <f t="shared" si="176"/>
        <v>5.7783629826632918E-2</v>
      </c>
      <c r="D190" s="5">
        <f t="shared" si="200"/>
        <v>0.97075882633510369</v>
      </c>
      <c r="E190" s="5">
        <f t="shared" si="200"/>
        <v>0.94108756433643037</v>
      </c>
      <c r="F190" s="5">
        <f t="shared" si="200"/>
        <v>0.91131751058934918</v>
      </c>
      <c r="G190" s="5">
        <f t="shared" si="200"/>
        <v>0.88170062139057259</v>
      </c>
      <c r="H190" s="5">
        <f t="shared" si="200"/>
        <v>0.85242650414048404</v>
      </c>
      <c r="I190" s="5">
        <f t="shared" si="200"/>
        <v>0.82363601877929138</v>
      </c>
      <c r="J190" s="5">
        <f t="shared" si="200"/>
        <v>0.7954320664858241</v>
      </c>
      <c r="K190" s="5">
        <f t="shared" si="200"/>
        <v>0.76788809026217641</v>
      </c>
      <c r="L190" s="5">
        <f t="shared" si="200"/>
        <v>0.74105474014346528</v>
      </c>
      <c r="M190" s="5">
        <f t="shared" si="200"/>
        <v>0.71496508106215539</v>
      </c>
      <c r="N190" s="5">
        <f t="shared" si="200"/>
        <v>0.68963865204945518</v>
      </c>
      <c r="O190" s="5">
        <f t="shared" si="200"/>
        <v>0.66508462490862341</v>
      </c>
      <c r="P190" s="5">
        <f t="shared" si="200"/>
        <v>0.641304259586579</v>
      </c>
      <c r="Q190" s="5">
        <f t="shared" si="200"/>
        <v>0.61829281172430117</v>
      </c>
      <c r="R190" s="5">
        <f t="shared" si="200"/>
        <v>0.59604101422427302</v>
      </c>
      <c r="S190" s="5">
        <f t="shared" si="200"/>
        <v>0.57453622789689573</v>
      </c>
      <c r="T190" s="5">
        <f t="shared" si="199"/>
        <v>0.55376333512842257</v>
      </c>
      <c r="U190" s="5">
        <f t="shared" si="199"/>
        <v>0.53370543396593251</v>
      </c>
      <c r="V190" s="5">
        <f t="shared" si="199"/>
        <v>0.51434437711341741</v>
      </c>
      <c r="W190" s="5">
        <f t="shared" si="199"/>
        <v>0.49566119030960332</v>
      </c>
      <c r="X190" s="5">
        <f t="shared" si="199"/>
        <v>0.4776363967901241</v>
      </c>
      <c r="Y190" s="5">
        <f t="shared" si="199"/>
        <v>0.460250268526676</v>
      </c>
      <c r="Z190" s="5">
        <f t="shared" si="199"/>
        <v>0.44348302029062747</v>
      </c>
      <c r="AA190" s="5">
        <f t="shared" si="199"/>
        <v>0.42731495899988881</v>
      </c>
      <c r="AB190" s="5">
        <f t="shared" si="199"/>
        <v>0.41172659803531964</v>
      </c>
      <c r="AC190" s="5">
        <f t="shared" si="199"/>
        <v>0.39669874407001587</v>
      </c>
      <c r="AD190" s="5">
        <f t="shared" si="199"/>
        <v>0.38221256229719547</v>
      </c>
      <c r="AE190" s="5">
        <f t="shared" si="199"/>
        <v>0.36824962465873784</v>
      </c>
      <c r="AF190" s="5">
        <f t="shared" si="199"/>
        <v>0.35479194468095365</v>
      </c>
      <c r="AG190" s="5">
        <f t="shared" si="199"/>
        <v>0.34182200175086896</v>
      </c>
      <c r="AH190" s="5">
        <f t="shared" si="199"/>
        <v>0.32932275706444303</v>
      </c>
      <c r="AI190" s="5">
        <f t="shared" si="199"/>
        <v>0.31727766300868337</v>
      </c>
      <c r="AJ190" s="5">
        <f t="shared" si="199"/>
        <v>0.30567066737257542</v>
      </c>
      <c r="AK190" s="5">
        <f t="shared" si="199"/>
        <v>0.2944862134940272</v>
      </c>
      <c r="AL190" s="5">
        <f t="shared" si="199"/>
        <v>0.28370923722388164</v>
      </c>
      <c r="AM190" s="5">
        <f t="shared" si="199"/>
        <v>0.27332516140978053</v>
      </c>
      <c r="AN190" s="5">
        <f t="shared" si="199"/>
        <v>0.26331988846171817</v>
      </c>
      <c r="AO190" s="5">
        <f t="shared" si="199"/>
        <v>0.25367979144934377</v>
      </c>
      <c r="AP190" s="5">
        <f t="shared" si="199"/>
        <v>0.24439170409213892</v>
      </c>
      <c r="AQ190" s="5">
        <f t="shared" si="199"/>
        <v>0.23544290993262437</v>
      </c>
      <c r="AR190" s="5">
        <f t="shared" si="199"/>
        <v>0.22682113092593129</v>
      </c>
      <c r="AS190" s="5">
        <f t="shared" si="199"/>
        <v>0.21851451563343766</v>
      </c>
      <c r="AT190" s="5">
        <f t="shared" si="199"/>
        <v>0.21051162717141828</v>
      </c>
      <c r="AU190" s="5">
        <f t="shared" si="199"/>
        <v>0.2028014310359634</v>
      </c>
      <c r="AV190" s="5">
        <f t="shared" si="199"/>
        <v>0.1953732829013754</v>
      </c>
      <c r="AW190" s="5">
        <f t="shared" si="199"/>
        <v>0.18821691646972119</v>
      </c>
      <c r="AX190" s="5">
        <f t="shared" si="199"/>
        <v>0.18132243143332874</v>
      </c>
      <c r="AY190" s="5">
        <f t="shared" si="199"/>
        <v>0.17468028159905447</v>
      </c>
      <c r="AZ190" s="5">
        <f t="shared" si="199"/>
        <v>0.16828126321256323</v>
      </c>
      <c r="BA190" s="5">
        <f t="shared" si="199"/>
        <v>0.16211650351220641</v>
      </c>
      <c r="BB190" s="5">
        <f t="shared" ref="X190:BK197" si="202">BB$7*EXP(-BB$8*$C190)</f>
        <v>0.15617744953499521</v>
      </c>
      <c r="BC190" s="5">
        <f t="shared" si="202"/>
        <v>0.15045585719136548</v>
      </c>
      <c r="BD190" s="5">
        <f t="shared" si="202"/>
        <v>0.14494378062067434</v>
      </c>
      <c r="BE190" s="5">
        <f t="shared" si="202"/>
        <v>0.13963356183548398</v>
      </c>
      <c r="BF190" s="5">
        <f t="shared" si="202"/>
        <v>0.13451782065950704</v>
      </c>
      <c r="BG190" s="5">
        <f t="shared" si="202"/>
        <v>0.12958944496149569</v>
      </c>
      <c r="BH190" s="5">
        <f t="shared" si="202"/>
        <v>0.1248415811852512</v>
      </c>
      <c r="BI190" s="5">
        <f t="shared" si="202"/>
        <v>0.12026762517422238</v>
      </c>
      <c r="BJ190" s="5">
        <f t="shared" si="202"/>
        <v>0.11586121328778597</v>
      </c>
      <c r="BK190" s="5">
        <f t="shared" si="202"/>
        <v>0.11161621380520534</v>
      </c>
      <c r="BL190" s="26">
        <f t="shared" si="177"/>
        <v>5.9354436254543633E-2</v>
      </c>
      <c r="BM190" s="26">
        <f t="shared" si="201"/>
        <v>6.0719089170877615E-2</v>
      </c>
      <c r="BN190" s="26">
        <f t="shared" si="201"/>
        <v>6.1909275139146375E-2</v>
      </c>
      <c r="BO190" s="26">
        <f t="shared" si="201"/>
        <v>6.2951356062614844E-2</v>
      </c>
      <c r="BP190" s="26">
        <f t="shared" si="201"/>
        <v>6.3867314277148493E-2</v>
      </c>
      <c r="BQ190" s="26">
        <f t="shared" si="201"/>
        <v>6.4675523814736596E-2</v>
      </c>
      <c r="BR190" s="26">
        <f t="shared" si="201"/>
        <v>6.5391380600889212E-2</v>
      </c>
      <c r="BS190" s="26">
        <f t="shared" si="201"/>
        <v>6.6027818064125485E-2</v>
      </c>
      <c r="BT190" s="26">
        <f t="shared" si="201"/>
        <v>6.6595729572564683E-2</v>
      </c>
      <c r="BU190" s="26">
        <f t="shared" si="201"/>
        <v>6.7104315031206924E-2</v>
      </c>
      <c r="BV190" s="26">
        <f t="shared" si="201"/>
        <v>6.75613656813977E-2</v>
      </c>
      <c r="BW190" s="26">
        <f t="shared" si="201"/>
        <v>6.7973498486814693E-2</v>
      </c>
      <c r="BX190" s="26">
        <f t="shared" si="201"/>
        <v>6.8346349344175272E-2</v>
      </c>
      <c r="BY190" s="26">
        <f t="shared" si="201"/>
        <v>6.8684732622234901E-2</v>
      </c>
      <c r="BZ190" s="26">
        <f t="shared" si="201"/>
        <v>6.8992773129593066E-2</v>
      </c>
      <c r="CA190" s="26">
        <f t="shared" si="201"/>
        <v>6.9274015476095671E-2</v>
      </c>
      <c r="CB190" s="26">
        <f t="shared" si="201"/>
        <v>6.9531514872555711E-2</v>
      </c>
      <c r="CC190" s="26">
        <f t="shared" si="201"/>
        <v>6.9767912667539622E-2</v>
      </c>
      <c r="CD190" s="26">
        <f t="shared" si="201"/>
        <v>6.9985499314623917E-2</v>
      </c>
      <c r="CE190" s="26">
        <f t="shared" si="201"/>
        <v>7.0186266971863837E-2</v>
      </c>
      <c r="CF190" s="26">
        <f t="shared" si="201"/>
        <v>7.0371953535513176E-2</v>
      </c>
      <c r="CG190" s="26">
        <f t="shared" si="201"/>
        <v>7.0544079584778333E-2</v>
      </c>
      <c r="CH190" s="26">
        <f t="shared" si="201"/>
        <v>7.0703979449445786E-2</v>
      </c>
      <c r="CI190" s="26">
        <f t="shared" si="201"/>
        <v>7.0852827396185328E-2</v>
      </c>
      <c r="CJ190" s="26">
        <f t="shared" si="201"/>
        <v>7.0991659752976652E-2</v>
      </c>
      <c r="CK190" s="26">
        <f t="shared" si="201"/>
        <v>7.1121393646989411E-2</v>
      </c>
      <c r="CL190" s="26">
        <f t="shared" si="201"/>
        <v>7.1242842913329218E-2</v>
      </c>
      <c r="CM190" s="26">
        <f t="shared" si="201"/>
        <v>7.1356731635469212E-2</v>
      </c>
      <c r="CN190" s="26">
        <f t="shared" si="201"/>
        <v>7.1463705698959046E-2</v>
      </c>
      <c r="CO190" s="26">
        <f t="shared" si="201"/>
        <v>7.1564342674934805E-2</v>
      </c>
      <c r="CP190" s="26">
        <f t="shared" si="201"/>
        <v>7.1659160296441454E-2</v>
      </c>
      <c r="CQ190" s="26">
        <f t="shared" si="201"/>
        <v>7.1748623746509171E-2</v>
      </c>
      <c r="CR190" s="26">
        <f t="shared" si="201"/>
        <v>7.1833151940578016E-2</v>
      </c>
      <c r="CS190" s="26">
        <f t="shared" si="201"/>
        <v>7.1913122955843303E-2</v>
      </c>
      <c r="CT190" s="26">
        <f t="shared" si="201"/>
        <v>7.1988878735257208E-2</v>
      </c>
      <c r="CU190" s="26">
        <f t="shared" si="201"/>
        <v>7.2060729173342858E-2</v>
      </c>
      <c r="CV190" s="26">
        <f t="shared" si="201"/>
        <v>7.2128955673896961E-2</v>
      </c>
      <c r="CW190" s="26">
        <f t="shared" si="201"/>
        <v>7.2193814255456679E-2</v>
      </c>
      <c r="CX190" s="26">
        <f t="shared" si="201"/>
        <v>7.2255538268580749E-2</v>
      </c>
      <c r="CY190" s="26">
        <f t="shared" si="201"/>
        <v>7.2314340779128308E-2</v>
      </c>
      <c r="CZ190" s="26">
        <f t="shared" si="201"/>
        <v>7.2370416663471257E-2</v>
      </c>
      <c r="DA190" s="26">
        <f t="shared" si="201"/>
        <v>7.2423944454671221E-2</v>
      </c>
      <c r="DB190" s="26">
        <f t="shared" si="201"/>
        <v>7.247508797285665E-2</v>
      </c>
      <c r="DC190" s="26">
        <f t="shared" si="201"/>
        <v>7.2523997768166051E-2</v>
      </c>
      <c r="DD190" s="26">
        <f t="shared" si="201"/>
        <v>7.2570812400519158E-2</v>
      </c>
      <c r="DE190" s="26">
        <f t="shared" si="201"/>
        <v>7.2615659577016628E-2</v>
      </c>
      <c r="DF190" s="26">
        <f t="shared" si="201"/>
        <v>7.2658657164838894E-2</v>
      </c>
      <c r="DG190" s="26">
        <f t="shared" si="201"/>
        <v>7.2699914095033707E-2</v>
      </c>
      <c r="DH190" s="26">
        <f t="shared" si="201"/>
        <v>7.2739531170473881E-2</v>
      </c>
      <c r="DI190" s="26">
        <f t="shared" si="201"/>
        <v>7.2777601789473068E-2</v>
      </c>
      <c r="DJ190" s="26">
        <f t="shared" si="201"/>
        <v>7.2814212595017649E-2</v>
      </c>
      <c r="DK190" s="26">
        <f t="shared" si="201"/>
        <v>7.2849444058265031E-2</v>
      </c>
      <c r="DL190" s="26">
        <f t="shared" si="201"/>
        <v>7.2883371003839958E-2</v>
      </c>
      <c r="DM190" s="26">
        <f t="shared" si="201"/>
        <v>7.2916063083498253E-2</v>
      </c>
      <c r="DN190" s="26">
        <f t="shared" si="201"/>
        <v>7.2947585203901585E-2</v>
      </c>
      <c r="DO190" s="26">
        <f t="shared" si="201"/>
        <v>7.2977997913534862E-2</v>
      </c>
      <c r="DP190" s="26">
        <f t="shared" si="201"/>
        <v>7.3007357753181387E-2</v>
      </c>
      <c r="DQ190" s="26">
        <f t="shared" si="201"/>
        <v>7.3035717573839837E-2</v>
      </c>
      <c r="DR190" s="26">
        <f t="shared" si="201"/>
        <v>7.3063126825504573E-2</v>
      </c>
      <c r="DS190" s="26">
        <f t="shared" si="201"/>
        <v>7.3089631819829651E-2</v>
      </c>
      <c r="DT190" s="6">
        <f>2*(100-(100*G190))/SUM($D190:G190)/100</f>
        <v>6.3861648859842357E-2</v>
      </c>
      <c r="DU190" s="6">
        <f>2*(100-(100*I190))/SUM($D190:I190)/100</f>
        <v>6.5551522898220624E-2</v>
      </c>
      <c r="DV190" s="6">
        <f>2*(100-(100*M190))/SUM($D190:M190)/100</f>
        <v>6.7863299616454459E-2</v>
      </c>
      <c r="DW190" s="6">
        <f>2*(100-(100*Q190))/SUM($D190:Q190)/100</f>
        <v>6.9309394059222915E-2</v>
      </c>
      <c r="DX190" s="6">
        <f>2*(100-(100*W190))/SUM($D190:W190)/100</f>
        <v>7.0622636536664632E-2</v>
      </c>
      <c r="DY190" s="7">
        <f>(DT190-'Data for assignment'!C180)^2</f>
        <v>4.0174695175937674E-5</v>
      </c>
      <c r="DZ190" s="7">
        <f>(DU190-'Data for assignment'!D180)^2</f>
        <v>7.6535816606453774E-5</v>
      </c>
      <c r="EA190" s="7">
        <f>(DV190-'Data for assignment'!E180)^2</f>
        <v>1.3309547881310157E-4</v>
      </c>
      <c r="EB190" s="7">
        <f>(DW190-'Data for assignment'!F180)^2</f>
        <v>1.5352714036083315E-4</v>
      </c>
      <c r="EC190" s="7">
        <f>(DX190-'Data for assignment'!G180)^2</f>
        <v>1.5073365361084192E-4</v>
      </c>
    </row>
    <row r="191" spans="1:133" x14ac:dyDescent="0.3">
      <c r="A191" s="8">
        <v>33410</v>
      </c>
      <c r="B191" s="3">
        <v>5.9000000999999996E-2</v>
      </c>
      <c r="C191" s="4">
        <f t="shared" si="176"/>
        <v>5.8298980687471968E-2</v>
      </c>
      <c r="D191" s="5">
        <f t="shared" si="200"/>
        <v>0.97052331988228902</v>
      </c>
      <c r="E191" s="5">
        <f t="shared" si="200"/>
        <v>0.94065712663678502</v>
      </c>
      <c r="F191" s="5">
        <f t="shared" si="200"/>
        <v>0.91072739303665717</v>
      </c>
      <c r="G191" s="5">
        <f t="shared" si="200"/>
        <v>0.88098123551887142</v>
      </c>
      <c r="H191" s="5">
        <f t="shared" si="200"/>
        <v>0.85160393281785118</v>
      </c>
      <c r="I191" s="5">
        <f t="shared" si="200"/>
        <v>0.82273251964012506</v>
      </c>
      <c r="J191" s="5">
        <f t="shared" si="200"/>
        <v>0.79446654726597643</v>
      </c>
      <c r="K191" s="5">
        <f t="shared" si="200"/>
        <v>0.76687654539234773</v>
      </c>
      <c r="L191" s="5">
        <f t="shared" si="200"/>
        <v>0.74001064418683238</v>
      </c>
      <c r="M191" s="5">
        <f t="shared" si="200"/>
        <v>0.71389973845288612</v>
      </c>
      <c r="N191" s="5">
        <f t="shared" si="200"/>
        <v>0.68856150487946677</v>
      </c>
      <c r="O191" s="5">
        <f t="shared" si="200"/>
        <v>0.66400352176290411</v>
      </c>
      <c r="P191" s="5">
        <f t="shared" si="200"/>
        <v>0.64022568901360943</v>
      </c>
      <c r="Q191" s="5">
        <f t="shared" si="200"/>
        <v>0.61722210409784228</v>
      </c>
      <c r="R191" s="5">
        <f t="shared" si="200"/>
        <v>0.59498251567241067</v>
      </c>
      <c r="S191" s="5">
        <f t="shared" si="200"/>
        <v>0.57349344975270555</v>
      </c>
      <c r="T191" s="5">
        <f t="shared" si="199"/>
        <v>0.55273908206400069</v>
      </c>
      <c r="U191" s="5">
        <f t="shared" si="199"/>
        <v>0.53270191365182495</v>
      </c>
      <c r="V191" s="5">
        <f t="shared" si="199"/>
        <v>0.51336329392541447</v>
      </c>
      <c r="W191" s="5">
        <f t="shared" si="199"/>
        <v>0.49470382529990797</v>
      </c>
      <c r="X191" s="5">
        <f t="shared" si="202"/>
        <v>0.47670367585824275</v>
      </c>
      <c r="Y191" s="5">
        <f t="shared" si="202"/>
        <v>0.45934282047061303</v>
      </c>
      <c r="Z191" s="5">
        <f t="shared" si="202"/>
        <v>0.44260122619188452</v>
      </c>
      <c r="AA191" s="5">
        <f t="shared" si="202"/>
        <v>0.42645899419548561</v>
      </c>
      <c r="AB191" s="5">
        <f t="shared" si="202"/>
        <v>0.410896467754786</v>
      </c>
      <c r="AC191" s="5">
        <f t="shared" si="202"/>
        <v>0.39589431366281508</v>
      </c>
      <c r="AD191" s="5">
        <f t="shared" si="202"/>
        <v>0.38143358284396073</v>
      </c>
      <c r="AE191" s="5">
        <f t="shared" si="202"/>
        <v>0.36749575464568568</v>
      </c>
      <c r="AF191" s="5">
        <f t="shared" si="202"/>
        <v>0.35406276831866984</v>
      </c>
      <c r="AG191" s="5">
        <f t="shared" si="202"/>
        <v>0.3411170444343149</v>
      </c>
      <c r="AH191" s="5">
        <f t="shared" si="202"/>
        <v>0.3286414983986638</v>
      </c>
      <c r="AI191" s="5">
        <f t="shared" si="202"/>
        <v>0.31661954776269757</v>
      </c>
      <c r="AJ191" s="5">
        <f t="shared" si="202"/>
        <v>0.30503511467084998</v>
      </c>
      <c r="AK191" s="5">
        <f t="shared" si="202"/>
        <v>0.29387262450954327</v>
      </c>
      <c r="AL191" s="5">
        <f t="shared" si="202"/>
        <v>0.28311700159798908</v>
      </c>
      <c r="AM191" s="5">
        <f t="shared" si="202"/>
        <v>0.27275366259088213</v>
      </c>
      <c r="AN191" s="5">
        <f t="shared" si="202"/>
        <v>0.26276850812650532</v>
      </c>
      <c r="AO191" s="5">
        <f t="shared" si="202"/>
        <v>0.25314791314612528</v>
      </c>
      <c r="AP191" s="5">
        <f t="shared" si="202"/>
        <v>0.24387871622516805</v>
      </c>
      <c r="AQ191" s="5">
        <f t="shared" si="202"/>
        <v>0.23494820818871526</v>
      </c>
      <c r="AR191" s="5">
        <f t="shared" si="202"/>
        <v>0.22634412022962813</v>
      </c>
      <c r="AS191" s="5">
        <f t="shared" si="202"/>
        <v>0.218054611704181</v>
      </c>
      <c r="AT191" s="5">
        <f t="shared" si="202"/>
        <v>0.21006825774521776</v>
      </c>
      <c r="AU191" s="5">
        <f t="shared" si="202"/>
        <v>0.20237403680476077</v>
      </c>
      <c r="AV191" s="5">
        <f t="shared" si="202"/>
        <v>0.19496131821532969</v>
      </c>
      <c r="AW191" s="5">
        <f t="shared" si="202"/>
        <v>0.18781984984086861</v>
      </c>
      <c r="AX191" s="5">
        <f t="shared" si="202"/>
        <v>0.18093974587328876</v>
      </c>
      <c r="AY191" s="5">
        <f t="shared" si="202"/>
        <v>0.17431147481852893</v>
      </c>
      <c r="AZ191" s="5">
        <f t="shared" si="202"/>
        <v>0.16792584770617547</v>
      </c>
      <c r="BA191" s="5">
        <f t="shared" si="202"/>
        <v>0.16177400654865051</v>
      </c>
      <c r="BB191" s="5">
        <f t="shared" si="202"/>
        <v>0.15584741306941777</v>
      </c>
      <c r="BC191" s="5">
        <f t="shared" si="202"/>
        <v>0.15013783771430575</v>
      </c>
      <c r="BD191" s="5">
        <f t="shared" si="202"/>
        <v>0.14463734895567881</v>
      </c>
      <c r="BE191" s="5">
        <f t="shared" si="202"/>
        <v>0.13933830289562846</v>
      </c>
      <c r="BF191" s="5">
        <f t="shared" si="202"/>
        <v>0.13423333317145769</v>
      </c>
      <c r="BG191" s="5">
        <f t="shared" si="202"/>
        <v>0.12931534116437779</v>
      </c>
      <c r="BH191" s="5">
        <f t="shared" si="202"/>
        <v>0.12457748651043472</v>
      </c>
      <c r="BI191" s="5">
        <f t="shared" si="202"/>
        <v>0.12001317791114757</v>
      </c>
      <c r="BJ191" s="5">
        <f t="shared" si="202"/>
        <v>0.11561606424011522</v>
      </c>
      <c r="BK191" s="5">
        <f t="shared" si="202"/>
        <v>0.11138002594087557</v>
      </c>
      <c r="BL191" s="26">
        <f t="shared" si="177"/>
        <v>5.9839695863877447E-2</v>
      </c>
      <c r="BM191" s="26">
        <f t="shared" si="201"/>
        <v>6.1176577064126401E-2</v>
      </c>
      <c r="BN191" s="26">
        <f t="shared" si="201"/>
        <v>6.2341110506943964E-2</v>
      </c>
      <c r="BO191" s="26">
        <f t="shared" si="201"/>
        <v>6.3359476171653273E-2</v>
      </c>
      <c r="BP191" s="26">
        <f t="shared" si="201"/>
        <v>6.4253491128774667E-2</v>
      </c>
      <c r="BQ191" s="26">
        <f t="shared" si="201"/>
        <v>6.5041379214578768E-2</v>
      </c>
      <c r="BR191" s="26">
        <f t="shared" si="201"/>
        <v>6.5738399795406688E-2</v>
      </c>
      <c r="BS191" s="26">
        <f t="shared" si="201"/>
        <v>6.6357362084361521E-2</v>
      </c>
      <c r="BT191" s="26">
        <f t="shared" si="201"/>
        <v>6.6909046411357975E-2</v>
      </c>
      <c r="BU191" s="26">
        <f t="shared" si="201"/>
        <v>6.7402549767517056E-2</v>
      </c>
      <c r="BV191" s="26">
        <f t="shared" si="201"/>
        <v>6.7845569654078675E-2</v>
      </c>
      <c r="BW191" s="26">
        <f t="shared" si="201"/>
        <v>6.8244637609995551E-2</v>
      </c>
      <c r="BX191" s="26">
        <f t="shared" si="201"/>
        <v>6.8605311647261968E-2</v>
      </c>
      <c r="BY191" s="26">
        <f t="shared" si="201"/>
        <v>6.8932335089325406E-2</v>
      </c>
      <c r="BZ191" s="26">
        <f t="shared" si="201"/>
        <v>6.9229767905704953E-2</v>
      </c>
      <c r="CA191" s="26">
        <f t="shared" si="201"/>
        <v>6.9501095500957247E-2</v>
      </c>
      <c r="CB191" s="26">
        <f t="shared" si="201"/>
        <v>6.9749318996731591E-2</v>
      </c>
      <c r="CC191" s="26">
        <f t="shared" si="201"/>
        <v>6.9977030300281448E-2</v>
      </c>
      <c r="CD191" s="26">
        <f t="shared" si="201"/>
        <v>7.0186474647995961E-2</v>
      </c>
      <c r="CE191" s="26">
        <f t="shared" si="201"/>
        <v>7.0379602821336526E-2</v>
      </c>
      <c r="CF191" s="26">
        <f t="shared" si="201"/>
        <v>7.0558114833295466E-2</v>
      </c>
      <c r="CG191" s="26">
        <f t="shared" si="201"/>
        <v>7.0723496558628696E-2</v>
      </c>
      <c r="CH191" s="26">
        <f t="shared" si="201"/>
        <v>7.0877050516522155E-2</v>
      </c>
      <c r="CI191" s="26">
        <f t="shared" si="201"/>
        <v>7.1019921798629843E-2</v>
      </c>
      <c r="CJ191" s="26">
        <f t="shared" si="201"/>
        <v>7.115311995935103E-2</v>
      </c>
      <c r="CK191" s="26">
        <f t="shared" si="201"/>
        <v>7.1277537541351854E-2</v>
      </c>
      <c r="CL191" s="26">
        <f t="shared" si="201"/>
        <v>7.1393965791647834E-2</v>
      </c>
      <c r="CM191" s="26">
        <f t="shared" si="201"/>
        <v>7.1503108027178519E-2</v>
      </c>
      <c r="CN191" s="26">
        <f t="shared" si="201"/>
        <v>7.1605591029762203E-2</v>
      </c>
      <c r="CO191" s="26">
        <f t="shared" si="201"/>
        <v>7.1701974785418482E-2</v>
      </c>
      <c r="CP191" s="26">
        <f t="shared" si="201"/>
        <v>7.1792760829684096E-2</v>
      </c>
      <c r="CQ191" s="26">
        <f t="shared" si="201"/>
        <v>7.1878399416613337E-2</v>
      </c>
      <c r="CR191" s="26">
        <f t="shared" si="201"/>
        <v>7.1959295692928638E-2</v>
      </c>
      <c r="CS191" s="26">
        <f t="shared" si="201"/>
        <v>7.2035815028875239E-2</v>
      </c>
      <c r="CT191" s="26">
        <f t="shared" si="201"/>
        <v>7.2108287632595316E-2</v>
      </c>
      <c r="CU191" s="26">
        <f t="shared" si="201"/>
        <v>7.2177012554347067E-2</v>
      </c>
      <c r="CV191" s="26">
        <f t="shared" si="201"/>
        <v>7.2242261169894254E-2</v>
      </c>
      <c r="CW191" s="26">
        <f t="shared" si="201"/>
        <v>7.2304280218263489E-2</v>
      </c>
      <c r="CX191" s="26">
        <f t="shared" si="201"/>
        <v>7.2363294457306243E-2</v>
      </c>
      <c r="CY191" s="26">
        <f t="shared" si="201"/>
        <v>7.2419508990694617E-2</v>
      </c>
      <c r="CZ191" s="26">
        <f t="shared" si="201"/>
        <v>7.2473111311785521E-2</v>
      </c>
      <c r="DA191" s="26">
        <f t="shared" si="201"/>
        <v>7.2524273102930525E-2</v>
      </c>
      <c r="DB191" s="26">
        <f t="shared" si="201"/>
        <v>7.2573151823056861E-2</v>
      </c>
      <c r="DC191" s="26">
        <f t="shared" si="201"/>
        <v>7.2619892111513679E-2</v>
      </c>
      <c r="DD191" s="26">
        <f t="shared" si="201"/>
        <v>7.2664627032109491E-2</v>
      </c>
      <c r="DE191" s="26">
        <f t="shared" si="201"/>
        <v>7.2707479177836376E-2</v>
      </c>
      <c r="DF191" s="26">
        <f t="shared" si="201"/>
        <v>7.2748561653875776E-2</v>
      </c>
      <c r="DG191" s="26">
        <f t="shared" si="201"/>
        <v>7.2787978954025279E-2</v>
      </c>
      <c r="DH191" s="26">
        <f t="shared" si="201"/>
        <v>7.2825827743601301E-2</v>
      </c>
      <c r="DI191" s="26">
        <f t="shared" si="201"/>
        <v>7.2862197560099623E-2</v>
      </c>
      <c r="DJ191" s="26">
        <f t="shared" si="201"/>
        <v>7.2897171441385591E-2</v>
      </c>
      <c r="DK191" s="26">
        <f t="shared" si="201"/>
        <v>7.2930826489895101E-2</v>
      </c>
      <c r="DL191" s="26">
        <f t="shared" si="201"/>
        <v>7.2963234380224132E-2</v>
      </c>
      <c r="DM191" s="26">
        <f t="shared" si="201"/>
        <v>7.299446181653689E-2</v>
      </c>
      <c r="DN191" s="26">
        <f t="shared" si="201"/>
        <v>7.3024570945409664E-2</v>
      </c>
      <c r="DO191" s="26">
        <f t="shared" si="201"/>
        <v>7.3053619729026464E-2</v>
      </c>
      <c r="DP191" s="26">
        <f t="shared" si="201"/>
        <v>7.3081662283037446E-2</v>
      </c>
      <c r="DQ191" s="26">
        <f t="shared" si="201"/>
        <v>7.3108749182868568E-2</v>
      </c>
      <c r="DR191" s="26">
        <f t="shared" si="201"/>
        <v>7.3134927741817859E-2</v>
      </c>
      <c r="DS191" s="26">
        <f t="shared" si="201"/>
        <v>7.3160242263879655E-2</v>
      </c>
      <c r="DT191" s="6">
        <f>2*(100-(100*G191))/SUM($D191:G191)/100</f>
        <v>6.4284272128098091E-2</v>
      </c>
      <c r="DU191" s="6">
        <f>2*(100-(100*I191))/SUM($D191:I191)/100</f>
        <v>6.5932693152714703E-2</v>
      </c>
      <c r="DV191" s="6">
        <f>2*(100-(100*M191))/SUM($D191:M191)/100</f>
        <v>6.8180155458385489E-2</v>
      </c>
      <c r="DW191" s="6">
        <f>2*(100-(100*Q191))/SUM($D191:Q191)/100</f>
        <v>6.9580219112990824E-2</v>
      </c>
      <c r="DX191" s="6">
        <f>2*(100-(100*W191))/SUM($D191:W191)/100</f>
        <v>7.0846791447215784E-2</v>
      </c>
      <c r="DY191" s="7">
        <f>(DT191-'Data for assignment'!C181)^2</f>
        <v>2.6170681890810806E-5</v>
      </c>
      <c r="DZ191" s="7">
        <f>(DU191-'Data for assignment'!D181)^2</f>
        <v>6.6704868468489916E-5</v>
      </c>
      <c r="EA191" s="7">
        <f>(DV191-'Data for assignment'!E181)^2</f>
        <v>1.2813883516694574E-4</v>
      </c>
      <c r="EB191" s="7">
        <f>(DW191-'Data for assignment'!F181)^2</f>
        <v>1.54250907602199E-4</v>
      </c>
      <c r="EC191" s="7">
        <f>(DX191-'Data for assignment'!G181)^2</f>
        <v>1.5260168742933872E-4</v>
      </c>
    </row>
    <row r="192" spans="1:133" x14ac:dyDescent="0.3">
      <c r="A192" s="8">
        <v>33417</v>
      </c>
      <c r="B192" s="3">
        <v>5.8000002000000002E-2</v>
      </c>
      <c r="C192" s="4">
        <f t="shared" si="176"/>
        <v>5.7268284119281858E-2</v>
      </c>
      <c r="D192" s="5">
        <f t="shared" si="200"/>
        <v>0.97099438757982337</v>
      </c>
      <c r="E192" s="5">
        <f t="shared" si="200"/>
        <v>0.94151819469384868</v>
      </c>
      <c r="F192" s="5">
        <f t="shared" si="200"/>
        <v>0.91190800460942734</v>
      </c>
      <c r="G192" s="5">
        <f t="shared" si="200"/>
        <v>0.88242058749102148</v>
      </c>
      <c r="H192" s="5">
        <f t="shared" si="200"/>
        <v>0.85324986175399931</v>
      </c>
      <c r="I192" s="5">
        <f t="shared" si="200"/>
        <v>0.82454050106313248</v>
      </c>
      <c r="J192" s="5">
        <f t="shared" si="200"/>
        <v>0.79639874943331213</v>
      </c>
      <c r="K192" s="5">
        <f t="shared" si="200"/>
        <v>0.76890095927003976</v>
      </c>
      <c r="L192" s="5">
        <f t="shared" si="200"/>
        <v>0.7421002987731391</v>
      </c>
      <c r="M192" s="5">
        <f t="shared" si="200"/>
        <v>0.71603200279008383</v>
      </c>
      <c r="N192" s="5">
        <f t="shared" si="200"/>
        <v>0.69071747345161738</v>
      </c>
      <c r="O192" s="5">
        <f t="shared" si="200"/>
        <v>0.66616747742449112</v>
      </c>
      <c r="P192" s="5">
        <f t="shared" si="200"/>
        <v>0.64238463638473819</v>
      </c>
      <c r="Q192" s="5">
        <f t="shared" si="200"/>
        <v>0.6193653659939593</v>
      </c>
      <c r="R192" s="5">
        <f t="shared" si="200"/>
        <v>0.59710138527572321</v>
      </c>
      <c r="S192" s="5">
        <f t="shared" si="200"/>
        <v>0.57558089165931026</v>
      </c>
      <c r="T192" s="5">
        <f t="shared" si="199"/>
        <v>0.55478947591384475</v>
      </c>
      <c r="U192" s="5">
        <f t="shared" si="199"/>
        <v>0.53471083467906366</v>
      </c>
      <c r="V192" s="5">
        <f t="shared" si="199"/>
        <v>0.51532732540024695</v>
      </c>
      <c r="W192" s="5">
        <f t="shared" si="199"/>
        <v>0.49662039843806738</v>
      </c>
      <c r="X192" s="5">
        <f t="shared" si="202"/>
        <v>0.47857093333415257</v>
      </c>
      <c r="Y192" s="5">
        <f t="shared" si="202"/>
        <v>0.46115950017725671</v>
      </c>
      <c r="Z192" s="5">
        <f t="shared" si="202"/>
        <v>0.44436656234283839</v>
      </c>
      <c r="AA192" s="5">
        <f t="shared" si="202"/>
        <v>0.42817263326390487</v>
      </c>
      <c r="AB192" s="5">
        <f t="shared" si="202"/>
        <v>0.41255839709383713</v>
      </c>
      <c r="AC192" s="5">
        <f t="shared" si="202"/>
        <v>0.39750480095646989</v>
      </c>
      <c r="AD192" s="5">
        <f t="shared" si="202"/>
        <v>0.38299312480088032</v>
      </c>
      <c r="AE192" s="5">
        <f t="shared" si="202"/>
        <v>0.36900503357674774</v>
      </c>
      <c r="AF192" s="5">
        <f t="shared" si="202"/>
        <v>0.35552261543492136</v>
      </c>
      <c r="AG192" s="5">
        <f t="shared" si="202"/>
        <v>0.34252840887079239</v>
      </c>
      <c r="AH192" s="5">
        <f t="shared" si="202"/>
        <v>0.33000542111425735</v>
      </c>
      <c r="AI192" s="5">
        <f t="shared" si="202"/>
        <v>0.31793713959027586</v>
      </c>
      <c r="AJ192" s="5">
        <f t="shared" si="202"/>
        <v>0.30630753789806775</v>
      </c>
      <c r="AK192" s="5">
        <f t="shared" si="202"/>
        <v>0.29510107746160874</v>
      </c>
      <c r="AL192" s="5">
        <f t="shared" si="202"/>
        <v>0.28430270577135092</v>
      </c>
      <c r="AM192" s="5">
        <f t="shared" si="202"/>
        <v>0.27389785195317407</v>
      </c>
      <c r="AN192" s="5">
        <f t="shared" si="202"/>
        <v>0.2638724202547893</v>
      </c>
      <c r="AO192" s="5">
        <f t="shared" si="202"/>
        <v>0.25421278192388991</v>
      </c>
      <c r="AP192" s="5">
        <f t="shared" si="202"/>
        <v>0.2449057658598722</v>
      </c>
      <c r="AQ192" s="5">
        <f t="shared" si="202"/>
        <v>0.23593864834694028</v>
      </c>
      <c r="AR192" s="5">
        <f t="shared" si="202"/>
        <v>0.22729914211700386</v>
      </c>
      <c r="AS192" s="5">
        <f t="shared" si="202"/>
        <v>0.21897538494292931</v>
      </c>
      <c r="AT192" s="5">
        <f t="shared" si="202"/>
        <v>0.21095592792406231</v>
      </c>
      <c r="AU192" s="5">
        <f t="shared" si="202"/>
        <v>0.20322972359463432</v>
      </c>
      <c r="AV192" s="5">
        <f t="shared" si="202"/>
        <v>0.19578611396024123</v>
      </c>
      <c r="AW192" s="5">
        <f t="shared" si="202"/>
        <v>0.18861481854687651</v>
      </c>
      <c r="AX192" s="5">
        <f t="shared" si="202"/>
        <v>0.18170592253010648</v>
      </c>
      <c r="AY192" s="5">
        <f t="shared" si="202"/>
        <v>0.17504986499816075</v>
      </c>
      <c r="AZ192" s="5">
        <f t="shared" si="202"/>
        <v>0.16863742739139245</v>
      </c>
      <c r="BA192" s="5">
        <f t="shared" si="202"/>
        <v>0.16245972215128554</v>
      </c>
      <c r="BB192" s="5">
        <f t="shared" si="202"/>
        <v>0.15650818160456523</v>
      </c>
      <c r="BC192" s="5">
        <f t="shared" si="202"/>
        <v>0.15077454710171451</v>
      </c>
      <c r="BD192" s="5">
        <f t="shared" si="202"/>
        <v>0.14525085842405641</v>
      </c>
      <c r="BE192" s="5">
        <f t="shared" si="202"/>
        <v>0.13992944346934638</v>
      </c>
      <c r="BF192" s="5">
        <f t="shared" si="202"/>
        <v>0.1348029082223581</v>
      </c>
      <c r="BG192" s="5">
        <f t="shared" si="202"/>
        <v>0.12986412701411335</v>
      </c>
      <c r="BH192" s="5">
        <f t="shared" si="202"/>
        <v>0.12510623307109628</v>
      </c>
      <c r="BI192" s="5">
        <f t="shared" si="202"/>
        <v>0.12052260935391071</v>
      </c>
      <c r="BJ192" s="5">
        <f t="shared" si="202"/>
        <v>0.1161068796833143</v>
      </c>
      <c r="BK192" s="5">
        <f t="shared" si="202"/>
        <v>0.11185290015034059</v>
      </c>
      <c r="BL192" s="26">
        <f t="shared" si="177"/>
        <v>5.8869181497786499E-2</v>
      </c>
      <c r="BM192" s="26">
        <f t="shared" si="201"/>
        <v>6.0261605852489464E-2</v>
      </c>
      <c r="BN192" s="26">
        <f t="shared" si="201"/>
        <v>6.1477444089685196E-2</v>
      </c>
      <c r="BO192" s="26">
        <f t="shared" si="201"/>
        <v>6.2543240034761166E-2</v>
      </c>
      <c r="BP192" s="26">
        <f t="shared" si="201"/>
        <v>6.3481141287275389E-2</v>
      </c>
      <c r="BQ192" s="26">
        <f t="shared" si="201"/>
        <v>6.4309672073433785E-2</v>
      </c>
      <c r="BR192" s="26">
        <f t="shared" si="201"/>
        <v>6.5044364876549812E-2</v>
      </c>
      <c r="BS192" s="26">
        <f t="shared" si="201"/>
        <v>6.5698277339316463E-2</v>
      </c>
      <c r="BT192" s="26">
        <f t="shared" si="201"/>
        <v>6.628241586692725E-2</v>
      </c>
      <c r="BU192" s="26">
        <f t="shared" si="201"/>
        <v>6.6806083277232198E-2</v>
      </c>
      <c r="BV192" s="26">
        <f t="shared" si="201"/>
        <v>6.7277164550745061E-2</v>
      </c>
      <c r="BW192" s="26">
        <f t="shared" si="201"/>
        <v>6.7702362075014219E-2</v>
      </c>
      <c r="BX192" s="26">
        <f t="shared" si="201"/>
        <v>6.8087389630701239E-2</v>
      </c>
      <c r="BY192" s="26">
        <f t="shared" si="201"/>
        <v>6.843713263115915E-2</v>
      </c>
      <c r="BZ192" s="26">
        <f t="shared" si="201"/>
        <v>6.8755780723419466E-2</v>
      </c>
      <c r="CA192" s="26">
        <f t="shared" si="201"/>
        <v>6.9046937722025248E-2</v>
      </c>
      <c r="CB192" s="26">
        <f t="shared" si="201"/>
        <v>6.9313712926412335E-2</v>
      </c>
      <c r="CC192" s="26">
        <f t="shared" si="201"/>
        <v>6.9558797125965757E-2</v>
      </c>
      <c r="CD192" s="26">
        <f t="shared" si="201"/>
        <v>6.9784525990997159E-2</v>
      </c>
      <c r="CE192" s="26">
        <f t="shared" si="201"/>
        <v>6.9992933055741891E-2</v>
      </c>
      <c r="CF192" s="26">
        <f t="shared" si="201"/>
        <v>7.0185794099336424E-2</v>
      </c>
      <c r="CG192" s="26">
        <f t="shared" si="201"/>
        <v>7.0364664405090524E-2</v>
      </c>
      <c r="CH192" s="26">
        <f t="shared" si="201"/>
        <v>7.0530910113073164E-2</v>
      </c>
      <c r="CI192" s="26">
        <f t="shared" si="201"/>
        <v>7.068573466467816E-2</v>
      </c>
      <c r="CJ192" s="26">
        <f t="shared" si="201"/>
        <v>7.083020116119787E-2</v>
      </c>
      <c r="CK192" s="26">
        <f t="shared" si="201"/>
        <v>7.0965251314059674E-2</v>
      </c>
      <c r="CL192" s="26">
        <f t="shared" si="201"/>
        <v>7.1091721546233347E-2</v>
      </c>
      <c r="CM192" s="26">
        <f t="shared" si="201"/>
        <v>7.1210356707517963E-2</v>
      </c>
      <c r="CN192" s="26">
        <f t="shared" si="201"/>
        <v>7.1321821787003511E-2</v>
      </c>
      <c r="CO192" s="26">
        <f t="shared" si="201"/>
        <v>7.1426711940766718E-2</v>
      </c>
      <c r="CP192" s="26">
        <f t="shared" si="201"/>
        <v>7.1525561099198789E-2</v>
      </c>
      <c r="CQ192" s="26">
        <f t="shared" si="201"/>
        <v>7.1618849374156524E-2</v>
      </c>
      <c r="CR192" s="26">
        <f t="shared" si="201"/>
        <v>7.1707009449659881E-2</v>
      </c>
      <c r="CS192" s="26">
        <f t="shared" si="201"/>
        <v>7.1790432109727187E-2</v>
      </c>
      <c r="CT192" s="26">
        <f t="shared" si="201"/>
        <v>7.1869471032003293E-2</v>
      </c>
      <c r="CU192" s="26">
        <f t="shared" si="201"/>
        <v>7.1944446955167801E-2</v>
      </c>
      <c r="CV192" s="26">
        <f t="shared" si="201"/>
        <v>7.2015651310950085E-2</v>
      </c>
      <c r="CW192" s="26">
        <f t="shared" si="201"/>
        <v>7.2083349397305069E-2</v>
      </c>
      <c r="CX192" s="26">
        <f t="shared" si="201"/>
        <v>7.214778315741284E-2</v>
      </c>
      <c r="CY192" s="26">
        <f t="shared" si="201"/>
        <v>7.2209173619239911E-2</v>
      </c>
      <c r="CZ192" s="26">
        <f t="shared" si="201"/>
        <v>7.2267723042099372E-2</v>
      </c>
      <c r="DA192" s="26">
        <f t="shared" si="201"/>
        <v>7.2323616809694374E-2</v>
      </c>
      <c r="DB192" s="26">
        <f t="shared" si="201"/>
        <v>7.2377025103291026E-2</v>
      </c>
      <c r="DC192" s="26">
        <f t="shared" si="201"/>
        <v>7.2428104383758019E-2</v>
      </c>
      <c r="DD192" s="26">
        <f t="shared" si="201"/>
        <v>7.2476998707071374E-2</v>
      </c>
      <c r="DE192" s="26">
        <f t="shared" si="201"/>
        <v>7.2523840894389208E-2</v>
      </c>
      <c r="DF192" s="26">
        <f t="shared" si="201"/>
        <v>7.2568753574843325E-2</v>
      </c>
      <c r="DG192" s="26">
        <f t="shared" si="201"/>
        <v>7.2611850116687207E-2</v>
      </c>
      <c r="DH192" s="26">
        <f t="shared" si="201"/>
        <v>7.2653235460308746E-2</v>
      </c>
      <c r="DI192" s="26">
        <f t="shared" si="201"/>
        <v>7.2693006864800847E-2</v>
      </c>
      <c r="DJ192" s="26">
        <f t="shared" si="201"/>
        <v>7.2731254578234858E-2</v>
      </c>
      <c r="DK192" s="26">
        <f t="shared" si="201"/>
        <v>7.2768062440456013E-2</v>
      </c>
      <c r="DL192" s="26">
        <f t="shared" si="201"/>
        <v>7.280350842608635E-2</v>
      </c>
      <c r="DM192" s="26">
        <f t="shared" si="201"/>
        <v>7.2837665134443799E-2</v>
      </c>
      <c r="DN192" s="26">
        <f t="shared" si="201"/>
        <v>7.2870600232247854E-2</v>
      </c>
      <c r="DO192" s="26">
        <f t="shared" si="201"/>
        <v>7.2902376854258377E-2</v>
      </c>
      <c r="DP192" s="26">
        <f t="shared" si="201"/>
        <v>7.293305396636765E-2</v>
      </c>
      <c r="DQ192" s="26">
        <f t="shared" si="201"/>
        <v>7.2962686695124276E-2</v>
      </c>
      <c r="DR192" s="26">
        <f t="shared" si="201"/>
        <v>7.2991326627197595E-2</v>
      </c>
      <c r="DS192" s="26">
        <f t="shared" si="201"/>
        <v>7.3019022081881255E-2</v>
      </c>
      <c r="DT192" s="6">
        <f>2*(100-(100*G192))/SUM($D192:G192)/100</f>
        <v>6.3439142373738849E-2</v>
      </c>
      <c r="DU192" s="6">
        <f>2*(100-(100*I192))/SUM($D192:I192)/100</f>
        <v>6.5170475537641423E-2</v>
      </c>
      <c r="DV192" s="6">
        <f>2*(100-(100*M192))/SUM($D192:M192)/100</f>
        <v>6.7546586822782473E-2</v>
      </c>
      <c r="DW192" s="6">
        <f>2*(100-(100*Q192))/SUM($D192:Q192)/100</f>
        <v>6.9038730673817023E-2</v>
      </c>
      <c r="DX192" s="6">
        <f>2*(100-(100*W192))/SUM($D192:W192)/100</f>
        <v>7.0398661249166744E-2</v>
      </c>
      <c r="DY192" s="7">
        <f>(DT192-'Data for assignment'!C182)^2</f>
        <v>3.0923148661262955E-5</v>
      </c>
      <c r="DZ192" s="7">
        <f>(DU192-'Data for assignment'!D182)^2</f>
        <v>6.6089151725038658E-5</v>
      </c>
      <c r="EA192" s="7">
        <f>(DV192-'Data for assignment'!E182)^2</f>
        <v>1.3118069631488745E-4</v>
      </c>
      <c r="EB192" s="7">
        <f>(DW192-'Data for assignment'!F182)^2</f>
        <v>1.5280105352205708E-4</v>
      </c>
      <c r="EC192" s="7">
        <f>(DX192-'Data for assignment'!G182)^2</f>
        <v>1.4403208380690097E-4</v>
      </c>
    </row>
    <row r="193" spans="1:133" x14ac:dyDescent="0.3">
      <c r="A193" s="8">
        <v>33424</v>
      </c>
      <c r="B193" s="3">
        <v>5.8000002000000002E-2</v>
      </c>
      <c r="C193" s="4">
        <f t="shared" si="176"/>
        <v>5.7268284119281858E-2</v>
      </c>
      <c r="D193" s="5">
        <f t="shared" si="200"/>
        <v>0.97099438757982337</v>
      </c>
      <c r="E193" s="5">
        <f t="shared" si="200"/>
        <v>0.94151819469384868</v>
      </c>
      <c r="F193" s="5">
        <f t="shared" si="200"/>
        <v>0.91190800460942734</v>
      </c>
      <c r="G193" s="5">
        <f t="shared" si="200"/>
        <v>0.88242058749102148</v>
      </c>
      <c r="H193" s="5">
        <f t="shared" si="200"/>
        <v>0.85324986175399931</v>
      </c>
      <c r="I193" s="5">
        <f t="shared" si="200"/>
        <v>0.82454050106313248</v>
      </c>
      <c r="J193" s="5">
        <f t="shared" si="200"/>
        <v>0.79639874943331213</v>
      </c>
      <c r="K193" s="5">
        <f t="shared" si="200"/>
        <v>0.76890095927003976</v>
      </c>
      <c r="L193" s="5">
        <f t="shared" si="200"/>
        <v>0.7421002987731391</v>
      </c>
      <c r="M193" s="5">
        <f t="shared" si="200"/>
        <v>0.71603200279008383</v>
      </c>
      <c r="N193" s="5">
        <f t="shared" si="200"/>
        <v>0.69071747345161738</v>
      </c>
      <c r="O193" s="5">
        <f t="shared" si="200"/>
        <v>0.66616747742449112</v>
      </c>
      <c r="P193" s="5">
        <f t="shared" si="200"/>
        <v>0.64238463638473819</v>
      </c>
      <c r="Q193" s="5">
        <f t="shared" si="200"/>
        <v>0.6193653659939593</v>
      </c>
      <c r="R193" s="5">
        <f t="shared" si="200"/>
        <v>0.59710138527572321</v>
      </c>
      <c r="S193" s="5">
        <f t="shared" si="200"/>
        <v>0.57558089165931026</v>
      </c>
      <c r="T193" s="5">
        <f t="shared" si="199"/>
        <v>0.55478947591384475</v>
      </c>
      <c r="U193" s="5">
        <f t="shared" si="199"/>
        <v>0.53471083467906366</v>
      </c>
      <c r="V193" s="5">
        <f t="shared" si="199"/>
        <v>0.51532732540024695</v>
      </c>
      <c r="W193" s="5">
        <f t="shared" si="199"/>
        <v>0.49662039843806738</v>
      </c>
      <c r="X193" s="5">
        <f t="shared" si="202"/>
        <v>0.47857093333415257</v>
      </c>
      <c r="Y193" s="5">
        <f t="shared" si="202"/>
        <v>0.46115950017725671</v>
      </c>
      <c r="Z193" s="5">
        <f t="shared" si="202"/>
        <v>0.44436656234283839</v>
      </c>
      <c r="AA193" s="5">
        <f t="shared" si="202"/>
        <v>0.42817263326390487</v>
      </c>
      <c r="AB193" s="5">
        <f t="shared" si="202"/>
        <v>0.41255839709383713</v>
      </c>
      <c r="AC193" s="5">
        <f t="shared" si="202"/>
        <v>0.39750480095646989</v>
      </c>
      <c r="AD193" s="5">
        <f t="shared" si="202"/>
        <v>0.38299312480088032</v>
      </c>
      <c r="AE193" s="5">
        <f t="shared" si="202"/>
        <v>0.36900503357674774</v>
      </c>
      <c r="AF193" s="5">
        <f t="shared" si="202"/>
        <v>0.35552261543492136</v>
      </c>
      <c r="AG193" s="5">
        <f t="shared" si="202"/>
        <v>0.34252840887079239</v>
      </c>
      <c r="AH193" s="5">
        <f t="shared" si="202"/>
        <v>0.33000542111425735</v>
      </c>
      <c r="AI193" s="5">
        <f t="shared" si="202"/>
        <v>0.31793713959027586</v>
      </c>
      <c r="AJ193" s="5">
        <f t="shared" si="202"/>
        <v>0.30630753789806775</v>
      </c>
      <c r="AK193" s="5">
        <f t="shared" si="202"/>
        <v>0.29510107746160874</v>
      </c>
      <c r="AL193" s="5">
        <f t="shared" si="202"/>
        <v>0.28430270577135092</v>
      </c>
      <c r="AM193" s="5">
        <f t="shared" si="202"/>
        <v>0.27389785195317407</v>
      </c>
      <c r="AN193" s="5">
        <f t="shared" si="202"/>
        <v>0.2638724202547893</v>
      </c>
      <c r="AO193" s="5">
        <f t="shared" si="202"/>
        <v>0.25421278192388991</v>
      </c>
      <c r="AP193" s="5">
        <f t="shared" si="202"/>
        <v>0.2449057658598722</v>
      </c>
      <c r="AQ193" s="5">
        <f t="shared" si="202"/>
        <v>0.23593864834694028</v>
      </c>
      <c r="AR193" s="5">
        <f t="shared" si="202"/>
        <v>0.22729914211700386</v>
      </c>
      <c r="AS193" s="5">
        <f t="shared" si="202"/>
        <v>0.21897538494292931</v>
      </c>
      <c r="AT193" s="5">
        <f t="shared" si="202"/>
        <v>0.21095592792406231</v>
      </c>
      <c r="AU193" s="5">
        <f t="shared" si="202"/>
        <v>0.20322972359463432</v>
      </c>
      <c r="AV193" s="5">
        <f t="shared" si="202"/>
        <v>0.19578611396024123</v>
      </c>
      <c r="AW193" s="5">
        <f t="shared" si="202"/>
        <v>0.18861481854687651</v>
      </c>
      <c r="AX193" s="5">
        <f t="shared" si="202"/>
        <v>0.18170592253010648</v>
      </c>
      <c r="AY193" s="5">
        <f t="shared" si="202"/>
        <v>0.17504986499816075</v>
      </c>
      <c r="AZ193" s="5">
        <f t="shared" si="202"/>
        <v>0.16863742739139245</v>
      </c>
      <c r="BA193" s="5">
        <f t="shared" si="202"/>
        <v>0.16245972215128554</v>
      </c>
      <c r="BB193" s="5">
        <f t="shared" si="202"/>
        <v>0.15650818160456523</v>
      </c>
      <c r="BC193" s="5">
        <f t="shared" si="202"/>
        <v>0.15077454710171451</v>
      </c>
      <c r="BD193" s="5">
        <f t="shared" si="202"/>
        <v>0.14525085842405641</v>
      </c>
      <c r="BE193" s="5">
        <f t="shared" si="202"/>
        <v>0.13992944346934638</v>
      </c>
      <c r="BF193" s="5">
        <f t="shared" si="202"/>
        <v>0.1348029082223581</v>
      </c>
      <c r="BG193" s="5">
        <f t="shared" si="202"/>
        <v>0.12986412701411335</v>
      </c>
      <c r="BH193" s="5">
        <f t="shared" si="202"/>
        <v>0.12510623307109628</v>
      </c>
      <c r="BI193" s="5">
        <f t="shared" si="202"/>
        <v>0.12052260935391071</v>
      </c>
      <c r="BJ193" s="5">
        <f t="shared" si="202"/>
        <v>0.1161068796833143</v>
      </c>
      <c r="BK193" s="5">
        <f t="shared" si="202"/>
        <v>0.11185290015034059</v>
      </c>
      <c r="BL193" s="26">
        <f t="shared" si="177"/>
        <v>5.8869181497786499E-2</v>
      </c>
      <c r="BM193" s="26">
        <f t="shared" si="201"/>
        <v>6.0261605852489464E-2</v>
      </c>
      <c r="BN193" s="26">
        <f t="shared" si="201"/>
        <v>6.1477444089685196E-2</v>
      </c>
      <c r="BO193" s="26">
        <f t="shared" si="201"/>
        <v>6.2543240034761166E-2</v>
      </c>
      <c r="BP193" s="26">
        <f t="shared" si="201"/>
        <v>6.3481141287275389E-2</v>
      </c>
      <c r="BQ193" s="26">
        <f t="shared" si="201"/>
        <v>6.4309672073433785E-2</v>
      </c>
      <c r="BR193" s="26">
        <f t="shared" si="201"/>
        <v>6.5044364876549812E-2</v>
      </c>
      <c r="BS193" s="26">
        <f t="shared" si="201"/>
        <v>6.5698277339316463E-2</v>
      </c>
      <c r="BT193" s="26">
        <f t="shared" si="201"/>
        <v>6.628241586692725E-2</v>
      </c>
      <c r="BU193" s="26">
        <f t="shared" si="201"/>
        <v>6.6806083277232198E-2</v>
      </c>
      <c r="BV193" s="26">
        <f t="shared" si="201"/>
        <v>6.7277164550745061E-2</v>
      </c>
      <c r="BW193" s="26">
        <f t="shared" si="201"/>
        <v>6.7702362075014219E-2</v>
      </c>
      <c r="BX193" s="26">
        <f t="shared" si="201"/>
        <v>6.8087389630701239E-2</v>
      </c>
      <c r="BY193" s="26">
        <f t="shared" si="201"/>
        <v>6.843713263115915E-2</v>
      </c>
      <c r="BZ193" s="26">
        <f t="shared" si="201"/>
        <v>6.8755780723419466E-2</v>
      </c>
      <c r="CA193" s="26">
        <f t="shared" si="201"/>
        <v>6.9046937722025248E-2</v>
      </c>
      <c r="CB193" s="26">
        <f t="shared" si="201"/>
        <v>6.9313712926412335E-2</v>
      </c>
      <c r="CC193" s="26">
        <f t="shared" si="201"/>
        <v>6.9558797125965757E-2</v>
      </c>
      <c r="CD193" s="26">
        <f t="shared" si="201"/>
        <v>6.9784525990997159E-2</v>
      </c>
      <c r="CE193" s="26">
        <f t="shared" si="201"/>
        <v>6.9992933055741891E-2</v>
      </c>
      <c r="CF193" s="26">
        <f t="shared" si="201"/>
        <v>7.0185794099336424E-2</v>
      </c>
      <c r="CG193" s="26">
        <f t="shared" si="201"/>
        <v>7.0364664405090524E-2</v>
      </c>
      <c r="CH193" s="26">
        <f t="shared" si="201"/>
        <v>7.0530910113073164E-2</v>
      </c>
      <c r="CI193" s="26">
        <f t="shared" si="201"/>
        <v>7.068573466467816E-2</v>
      </c>
      <c r="CJ193" s="26">
        <f t="shared" si="201"/>
        <v>7.083020116119787E-2</v>
      </c>
      <c r="CK193" s="26">
        <f t="shared" si="201"/>
        <v>7.0965251314059674E-2</v>
      </c>
      <c r="CL193" s="26">
        <f t="shared" si="201"/>
        <v>7.1091721546233347E-2</v>
      </c>
      <c r="CM193" s="26">
        <f t="shared" si="201"/>
        <v>7.1210356707517963E-2</v>
      </c>
      <c r="CN193" s="26">
        <f t="shared" si="201"/>
        <v>7.1321821787003511E-2</v>
      </c>
      <c r="CO193" s="26">
        <f t="shared" si="201"/>
        <v>7.1426711940766718E-2</v>
      </c>
      <c r="CP193" s="26">
        <f t="shared" si="201"/>
        <v>7.1525561099198789E-2</v>
      </c>
      <c r="CQ193" s="26">
        <f t="shared" si="201"/>
        <v>7.1618849374156524E-2</v>
      </c>
      <c r="CR193" s="26">
        <f t="shared" si="201"/>
        <v>7.1707009449659881E-2</v>
      </c>
      <c r="CS193" s="26">
        <f t="shared" si="201"/>
        <v>7.1790432109727187E-2</v>
      </c>
      <c r="CT193" s="26">
        <f t="shared" si="201"/>
        <v>7.1869471032003293E-2</v>
      </c>
      <c r="CU193" s="26">
        <f t="shared" si="201"/>
        <v>7.1944446955167801E-2</v>
      </c>
      <c r="CV193" s="26">
        <f t="shared" si="201"/>
        <v>7.2015651310950085E-2</v>
      </c>
      <c r="CW193" s="26">
        <f t="shared" si="201"/>
        <v>7.2083349397305069E-2</v>
      </c>
      <c r="CX193" s="26">
        <f t="shared" si="201"/>
        <v>7.214778315741284E-2</v>
      </c>
      <c r="CY193" s="26">
        <f t="shared" si="201"/>
        <v>7.2209173619239911E-2</v>
      </c>
      <c r="CZ193" s="26">
        <f t="shared" si="201"/>
        <v>7.2267723042099372E-2</v>
      </c>
      <c r="DA193" s="26">
        <f t="shared" si="201"/>
        <v>7.2323616809694374E-2</v>
      </c>
      <c r="DB193" s="26">
        <f t="shared" si="201"/>
        <v>7.2377025103291026E-2</v>
      </c>
      <c r="DC193" s="26">
        <f t="shared" si="201"/>
        <v>7.2428104383758019E-2</v>
      </c>
      <c r="DD193" s="26">
        <f t="shared" si="201"/>
        <v>7.2476998707071374E-2</v>
      </c>
      <c r="DE193" s="26">
        <f t="shared" si="201"/>
        <v>7.2523840894389208E-2</v>
      </c>
      <c r="DF193" s="26">
        <f t="shared" si="201"/>
        <v>7.2568753574843325E-2</v>
      </c>
      <c r="DG193" s="26">
        <f t="shared" si="201"/>
        <v>7.2611850116687207E-2</v>
      </c>
      <c r="DH193" s="26">
        <f t="shared" si="201"/>
        <v>7.2653235460308746E-2</v>
      </c>
      <c r="DI193" s="26">
        <f t="shared" si="201"/>
        <v>7.2693006864800847E-2</v>
      </c>
      <c r="DJ193" s="26">
        <f t="shared" si="201"/>
        <v>7.2731254578234858E-2</v>
      </c>
      <c r="DK193" s="26">
        <f t="shared" si="201"/>
        <v>7.2768062440456013E-2</v>
      </c>
      <c r="DL193" s="26">
        <f t="shared" si="201"/>
        <v>7.280350842608635E-2</v>
      </c>
      <c r="DM193" s="26">
        <f t="shared" si="201"/>
        <v>7.2837665134443799E-2</v>
      </c>
      <c r="DN193" s="26">
        <f t="shared" si="201"/>
        <v>7.2870600232247854E-2</v>
      </c>
      <c r="DO193" s="26">
        <f t="shared" si="201"/>
        <v>7.2902376854258377E-2</v>
      </c>
      <c r="DP193" s="26">
        <f t="shared" si="201"/>
        <v>7.293305396636765E-2</v>
      </c>
      <c r="DQ193" s="26">
        <f t="shared" si="201"/>
        <v>7.2962686695124276E-2</v>
      </c>
      <c r="DR193" s="26">
        <f t="shared" si="201"/>
        <v>7.2991326627197595E-2</v>
      </c>
      <c r="DS193" s="26">
        <f t="shared" si="201"/>
        <v>7.3019022081881255E-2</v>
      </c>
      <c r="DT193" s="6">
        <f>2*(100-(100*G193))/SUM($D193:G193)/100</f>
        <v>6.3439142373738849E-2</v>
      </c>
      <c r="DU193" s="6">
        <f>2*(100-(100*I193))/SUM($D193:I193)/100</f>
        <v>6.5170475537641423E-2</v>
      </c>
      <c r="DV193" s="6">
        <f>2*(100-(100*M193))/SUM($D193:M193)/100</f>
        <v>6.7546586822782473E-2</v>
      </c>
      <c r="DW193" s="6">
        <f>2*(100-(100*Q193))/SUM($D193:Q193)/100</f>
        <v>6.9038730673817023E-2</v>
      </c>
      <c r="DX193" s="6">
        <f>2*(100-(100*W193))/SUM($D193:W193)/100</f>
        <v>7.0398661249166744E-2</v>
      </c>
      <c r="DY193" s="7">
        <f>(DT193-'Data for assignment'!C183)^2</f>
        <v>4.8453538893078082E-5</v>
      </c>
      <c r="DZ193" s="7">
        <f>(DU193-'Data for assignment'!D183)^2</f>
        <v>9.2727741371162345E-5</v>
      </c>
      <c r="EA193" s="7">
        <f>(DV193-'Data for assignment'!E183)^2</f>
        <v>1.5758823261159544E-4</v>
      </c>
      <c r="EB193" s="7">
        <f>(DW193-'Data for assignment'!F183)^2</f>
        <v>1.7586113152889328E-4</v>
      </c>
      <c r="EC193" s="7">
        <f>(DX193-'Data for assignment'!G183)^2</f>
        <v>1.6903486131927747E-4</v>
      </c>
    </row>
    <row r="194" spans="1:133" x14ac:dyDescent="0.3">
      <c r="A194" s="8">
        <v>33431</v>
      </c>
      <c r="B194" s="3">
        <v>5.8000002000000002E-2</v>
      </c>
      <c r="C194" s="4">
        <f t="shared" si="176"/>
        <v>5.7268284119281858E-2</v>
      </c>
      <c r="D194" s="5">
        <f t="shared" si="200"/>
        <v>0.97099438757982337</v>
      </c>
      <c r="E194" s="5">
        <f t="shared" si="200"/>
        <v>0.94151819469384868</v>
      </c>
      <c r="F194" s="5">
        <f t="shared" si="200"/>
        <v>0.91190800460942734</v>
      </c>
      <c r="G194" s="5">
        <f t="shared" si="200"/>
        <v>0.88242058749102148</v>
      </c>
      <c r="H194" s="5">
        <f t="shared" si="200"/>
        <v>0.85324986175399931</v>
      </c>
      <c r="I194" s="5">
        <f t="shared" si="200"/>
        <v>0.82454050106313248</v>
      </c>
      <c r="J194" s="5">
        <f t="shared" si="200"/>
        <v>0.79639874943331213</v>
      </c>
      <c r="K194" s="5">
        <f t="shared" si="200"/>
        <v>0.76890095927003976</v>
      </c>
      <c r="L194" s="5">
        <f t="shared" si="200"/>
        <v>0.7421002987731391</v>
      </c>
      <c r="M194" s="5">
        <f t="shared" si="200"/>
        <v>0.71603200279008383</v>
      </c>
      <c r="N194" s="5">
        <f t="shared" si="200"/>
        <v>0.69071747345161738</v>
      </c>
      <c r="O194" s="5">
        <f t="shared" si="200"/>
        <v>0.66616747742449112</v>
      </c>
      <c r="P194" s="5">
        <f t="shared" si="200"/>
        <v>0.64238463638473819</v>
      </c>
      <c r="Q194" s="5">
        <f t="shared" si="200"/>
        <v>0.6193653659939593</v>
      </c>
      <c r="R194" s="5">
        <f t="shared" si="200"/>
        <v>0.59710138527572321</v>
      </c>
      <c r="S194" s="5">
        <f t="shared" si="200"/>
        <v>0.57558089165931026</v>
      </c>
      <c r="T194" s="5">
        <f t="shared" si="199"/>
        <v>0.55478947591384475</v>
      </c>
      <c r="U194" s="5">
        <f t="shared" si="199"/>
        <v>0.53471083467906366</v>
      </c>
      <c r="V194" s="5">
        <f t="shared" si="199"/>
        <v>0.51532732540024695</v>
      </c>
      <c r="W194" s="5">
        <f t="shared" si="199"/>
        <v>0.49662039843806738</v>
      </c>
      <c r="X194" s="5">
        <f t="shared" si="202"/>
        <v>0.47857093333415257</v>
      </c>
      <c r="Y194" s="5">
        <f t="shared" si="202"/>
        <v>0.46115950017725671</v>
      </c>
      <c r="Z194" s="5">
        <f t="shared" si="202"/>
        <v>0.44436656234283839</v>
      </c>
      <c r="AA194" s="5">
        <f t="shared" si="202"/>
        <v>0.42817263326390487</v>
      </c>
      <c r="AB194" s="5">
        <f t="shared" si="202"/>
        <v>0.41255839709383713</v>
      </c>
      <c r="AC194" s="5">
        <f t="shared" si="202"/>
        <v>0.39750480095646989</v>
      </c>
      <c r="AD194" s="5">
        <f t="shared" si="202"/>
        <v>0.38299312480088032</v>
      </c>
      <c r="AE194" s="5">
        <f t="shared" si="202"/>
        <v>0.36900503357674774</v>
      </c>
      <c r="AF194" s="5">
        <f t="shared" si="202"/>
        <v>0.35552261543492136</v>
      </c>
      <c r="AG194" s="5">
        <f t="shared" si="202"/>
        <v>0.34252840887079239</v>
      </c>
      <c r="AH194" s="5">
        <f t="shared" si="202"/>
        <v>0.33000542111425735</v>
      </c>
      <c r="AI194" s="5">
        <f t="shared" si="202"/>
        <v>0.31793713959027586</v>
      </c>
      <c r="AJ194" s="5">
        <f t="shared" si="202"/>
        <v>0.30630753789806775</v>
      </c>
      <c r="AK194" s="5">
        <f t="shared" si="202"/>
        <v>0.29510107746160874</v>
      </c>
      <c r="AL194" s="5">
        <f t="shared" si="202"/>
        <v>0.28430270577135092</v>
      </c>
      <c r="AM194" s="5">
        <f t="shared" si="202"/>
        <v>0.27389785195317407</v>
      </c>
      <c r="AN194" s="5">
        <f t="shared" si="202"/>
        <v>0.2638724202547893</v>
      </c>
      <c r="AO194" s="5">
        <f t="shared" si="202"/>
        <v>0.25421278192388991</v>
      </c>
      <c r="AP194" s="5">
        <f t="shared" si="202"/>
        <v>0.2449057658598722</v>
      </c>
      <c r="AQ194" s="5">
        <f t="shared" si="202"/>
        <v>0.23593864834694028</v>
      </c>
      <c r="AR194" s="5">
        <f t="shared" si="202"/>
        <v>0.22729914211700386</v>
      </c>
      <c r="AS194" s="5">
        <f t="shared" si="202"/>
        <v>0.21897538494292931</v>
      </c>
      <c r="AT194" s="5">
        <f t="shared" si="202"/>
        <v>0.21095592792406231</v>
      </c>
      <c r="AU194" s="5">
        <f t="shared" si="202"/>
        <v>0.20322972359463432</v>
      </c>
      <c r="AV194" s="5">
        <f t="shared" si="202"/>
        <v>0.19578611396024123</v>
      </c>
      <c r="AW194" s="5">
        <f t="shared" si="202"/>
        <v>0.18861481854687651</v>
      </c>
      <c r="AX194" s="5">
        <f t="shared" si="202"/>
        <v>0.18170592253010648</v>
      </c>
      <c r="AY194" s="5">
        <f t="shared" si="202"/>
        <v>0.17504986499816075</v>
      </c>
      <c r="AZ194" s="5">
        <f t="shared" si="202"/>
        <v>0.16863742739139245</v>
      </c>
      <c r="BA194" s="5">
        <f t="shared" si="202"/>
        <v>0.16245972215128554</v>
      </c>
      <c r="BB194" s="5">
        <f t="shared" si="202"/>
        <v>0.15650818160456523</v>
      </c>
      <c r="BC194" s="5">
        <f t="shared" si="202"/>
        <v>0.15077454710171451</v>
      </c>
      <c r="BD194" s="5">
        <f t="shared" si="202"/>
        <v>0.14525085842405641</v>
      </c>
      <c r="BE194" s="5">
        <f t="shared" si="202"/>
        <v>0.13992944346934638</v>
      </c>
      <c r="BF194" s="5">
        <f t="shared" si="202"/>
        <v>0.1348029082223581</v>
      </c>
      <c r="BG194" s="5">
        <f t="shared" si="202"/>
        <v>0.12986412701411335</v>
      </c>
      <c r="BH194" s="5">
        <f t="shared" si="202"/>
        <v>0.12510623307109628</v>
      </c>
      <c r="BI194" s="5">
        <f t="shared" si="202"/>
        <v>0.12052260935391071</v>
      </c>
      <c r="BJ194" s="5">
        <f t="shared" si="202"/>
        <v>0.1161068796833143</v>
      </c>
      <c r="BK194" s="5">
        <f t="shared" si="202"/>
        <v>0.11185290015034059</v>
      </c>
      <c r="BL194" s="26">
        <f t="shared" si="177"/>
        <v>5.8869181497786499E-2</v>
      </c>
      <c r="BM194" s="26">
        <f t="shared" si="201"/>
        <v>6.0261605852489464E-2</v>
      </c>
      <c r="BN194" s="26">
        <f t="shared" si="201"/>
        <v>6.1477444089685196E-2</v>
      </c>
      <c r="BO194" s="26">
        <f t="shared" si="201"/>
        <v>6.2543240034761166E-2</v>
      </c>
      <c r="BP194" s="26">
        <f t="shared" si="201"/>
        <v>6.3481141287275389E-2</v>
      </c>
      <c r="BQ194" s="26">
        <f t="shared" si="201"/>
        <v>6.4309672073433785E-2</v>
      </c>
      <c r="BR194" s="26">
        <f t="shared" si="201"/>
        <v>6.5044364876549812E-2</v>
      </c>
      <c r="BS194" s="26">
        <f t="shared" si="201"/>
        <v>6.5698277339316463E-2</v>
      </c>
      <c r="BT194" s="26">
        <f t="shared" si="201"/>
        <v>6.628241586692725E-2</v>
      </c>
      <c r="BU194" s="26">
        <f t="shared" si="201"/>
        <v>6.6806083277232198E-2</v>
      </c>
      <c r="BV194" s="26">
        <f t="shared" si="201"/>
        <v>6.7277164550745061E-2</v>
      </c>
      <c r="BW194" s="26">
        <f t="shared" si="201"/>
        <v>6.7702362075014219E-2</v>
      </c>
      <c r="BX194" s="26">
        <f t="shared" si="201"/>
        <v>6.8087389630701239E-2</v>
      </c>
      <c r="BY194" s="26">
        <f t="shared" si="201"/>
        <v>6.843713263115915E-2</v>
      </c>
      <c r="BZ194" s="26">
        <f t="shared" si="201"/>
        <v>6.8755780723419466E-2</v>
      </c>
      <c r="CA194" s="26">
        <f t="shared" si="201"/>
        <v>6.9046937722025248E-2</v>
      </c>
      <c r="CB194" s="26">
        <f t="shared" si="201"/>
        <v>6.9313712926412335E-2</v>
      </c>
      <c r="CC194" s="26">
        <f t="shared" si="201"/>
        <v>6.9558797125965757E-2</v>
      </c>
      <c r="CD194" s="26">
        <f t="shared" ref="BM194:DS198" si="203">-(LN(CD$7)/CD$6)+(CD$8/CD$6)*$C194</f>
        <v>6.9784525990997159E-2</v>
      </c>
      <c r="CE194" s="26">
        <f t="shared" si="203"/>
        <v>6.9992933055741891E-2</v>
      </c>
      <c r="CF194" s="26">
        <f t="shared" si="203"/>
        <v>7.0185794099336424E-2</v>
      </c>
      <c r="CG194" s="26">
        <f t="shared" si="203"/>
        <v>7.0364664405090524E-2</v>
      </c>
      <c r="CH194" s="26">
        <f t="shared" si="203"/>
        <v>7.0530910113073164E-2</v>
      </c>
      <c r="CI194" s="26">
        <f t="shared" si="203"/>
        <v>7.068573466467816E-2</v>
      </c>
      <c r="CJ194" s="26">
        <f t="shared" si="203"/>
        <v>7.083020116119787E-2</v>
      </c>
      <c r="CK194" s="26">
        <f t="shared" si="203"/>
        <v>7.0965251314059674E-2</v>
      </c>
      <c r="CL194" s="26">
        <f t="shared" si="203"/>
        <v>7.1091721546233347E-2</v>
      </c>
      <c r="CM194" s="26">
        <f t="shared" si="203"/>
        <v>7.1210356707517963E-2</v>
      </c>
      <c r="CN194" s="26">
        <f t="shared" si="203"/>
        <v>7.1321821787003511E-2</v>
      </c>
      <c r="CO194" s="26">
        <f t="shared" si="203"/>
        <v>7.1426711940766718E-2</v>
      </c>
      <c r="CP194" s="26">
        <f t="shared" si="203"/>
        <v>7.1525561099198789E-2</v>
      </c>
      <c r="CQ194" s="26">
        <f t="shared" si="203"/>
        <v>7.1618849374156524E-2</v>
      </c>
      <c r="CR194" s="26">
        <f t="shared" si="203"/>
        <v>7.1707009449659881E-2</v>
      </c>
      <c r="CS194" s="26">
        <f t="shared" si="203"/>
        <v>7.1790432109727187E-2</v>
      </c>
      <c r="CT194" s="26">
        <f t="shared" si="203"/>
        <v>7.1869471032003293E-2</v>
      </c>
      <c r="CU194" s="26">
        <f t="shared" si="203"/>
        <v>7.1944446955167801E-2</v>
      </c>
      <c r="CV194" s="26">
        <f t="shared" si="203"/>
        <v>7.2015651310950085E-2</v>
      </c>
      <c r="CW194" s="26">
        <f t="shared" si="203"/>
        <v>7.2083349397305069E-2</v>
      </c>
      <c r="CX194" s="26">
        <f t="shared" si="203"/>
        <v>7.214778315741284E-2</v>
      </c>
      <c r="CY194" s="26">
        <f t="shared" si="203"/>
        <v>7.2209173619239911E-2</v>
      </c>
      <c r="CZ194" s="26">
        <f t="shared" si="203"/>
        <v>7.2267723042099372E-2</v>
      </c>
      <c r="DA194" s="26">
        <f t="shared" si="203"/>
        <v>7.2323616809694374E-2</v>
      </c>
      <c r="DB194" s="26">
        <f t="shared" si="203"/>
        <v>7.2377025103291026E-2</v>
      </c>
      <c r="DC194" s="26">
        <f t="shared" si="203"/>
        <v>7.2428104383758019E-2</v>
      </c>
      <c r="DD194" s="26">
        <f t="shared" si="203"/>
        <v>7.2476998707071374E-2</v>
      </c>
      <c r="DE194" s="26">
        <f t="shared" si="203"/>
        <v>7.2523840894389208E-2</v>
      </c>
      <c r="DF194" s="26">
        <f t="shared" si="203"/>
        <v>7.2568753574843325E-2</v>
      </c>
      <c r="DG194" s="26">
        <f t="shared" si="203"/>
        <v>7.2611850116687207E-2</v>
      </c>
      <c r="DH194" s="26">
        <f t="shared" si="203"/>
        <v>7.2653235460308746E-2</v>
      </c>
      <c r="DI194" s="26">
        <f t="shared" si="203"/>
        <v>7.2693006864800847E-2</v>
      </c>
      <c r="DJ194" s="26">
        <f t="shared" si="203"/>
        <v>7.2731254578234858E-2</v>
      </c>
      <c r="DK194" s="26">
        <f t="shared" si="203"/>
        <v>7.2768062440456013E-2</v>
      </c>
      <c r="DL194" s="26">
        <f t="shared" si="203"/>
        <v>7.280350842608635E-2</v>
      </c>
      <c r="DM194" s="26">
        <f t="shared" si="203"/>
        <v>7.2837665134443799E-2</v>
      </c>
      <c r="DN194" s="26">
        <f t="shared" si="203"/>
        <v>7.2870600232247854E-2</v>
      </c>
      <c r="DO194" s="26">
        <f t="shared" si="203"/>
        <v>7.2902376854258377E-2</v>
      </c>
      <c r="DP194" s="26">
        <f t="shared" si="203"/>
        <v>7.293305396636765E-2</v>
      </c>
      <c r="DQ194" s="26">
        <f t="shared" si="203"/>
        <v>7.2962686695124276E-2</v>
      </c>
      <c r="DR194" s="26">
        <f t="shared" si="203"/>
        <v>7.2991326627197595E-2</v>
      </c>
      <c r="DS194" s="26">
        <f t="shared" si="203"/>
        <v>7.3019022081881255E-2</v>
      </c>
      <c r="DT194" s="6">
        <f>2*(100-(100*G194))/SUM($D194:G194)/100</f>
        <v>6.3439142373738849E-2</v>
      </c>
      <c r="DU194" s="6">
        <f>2*(100-(100*I194))/SUM($D194:I194)/100</f>
        <v>6.5170475537641423E-2</v>
      </c>
      <c r="DV194" s="6">
        <f>2*(100-(100*M194))/SUM($D194:M194)/100</f>
        <v>6.7546586822782473E-2</v>
      </c>
      <c r="DW194" s="6">
        <f>2*(100-(100*Q194))/SUM($D194:Q194)/100</f>
        <v>6.9038730673817023E-2</v>
      </c>
      <c r="DX194" s="6">
        <f>2*(100-(100*W194))/SUM($D194:W194)/100</f>
        <v>7.0398661249166744E-2</v>
      </c>
      <c r="DY194" s="7">
        <f>(DT194-'Data for assignment'!C184)^2</f>
        <v>2.8738805210758586E-5</v>
      </c>
      <c r="DZ194" s="7">
        <f>(DU194-'Data for assignment'!D184)^2</f>
        <v>7.1056899520551556E-5</v>
      </c>
      <c r="EA194" s="7">
        <f>(DV194-'Data for assignment'!E184)^2</f>
        <v>1.3118069631488745E-4</v>
      </c>
      <c r="EB194" s="7">
        <f>(DW194-'Data for assignment'!F184)^2</f>
        <v>1.5033875001173514E-4</v>
      </c>
      <c r="EC194" s="7">
        <f>(DX194-'Data for assignment'!G184)^2</f>
        <v>1.4887271611794438E-4</v>
      </c>
    </row>
    <row r="195" spans="1:133" x14ac:dyDescent="0.3">
      <c r="A195" s="8">
        <v>33438</v>
      </c>
      <c r="B195" s="3">
        <v>5.8000002000000002E-2</v>
      </c>
      <c r="C195" s="4">
        <f t="shared" si="176"/>
        <v>5.7268284119281858E-2</v>
      </c>
      <c r="D195" s="5">
        <f t="shared" si="200"/>
        <v>0.97099438757982337</v>
      </c>
      <c r="E195" s="5">
        <f t="shared" si="200"/>
        <v>0.94151819469384868</v>
      </c>
      <c r="F195" s="5">
        <f t="shared" si="200"/>
        <v>0.91190800460942734</v>
      </c>
      <c r="G195" s="5">
        <f t="shared" si="200"/>
        <v>0.88242058749102148</v>
      </c>
      <c r="H195" s="5">
        <f t="shared" si="200"/>
        <v>0.85324986175399931</v>
      </c>
      <c r="I195" s="5">
        <f t="shared" si="200"/>
        <v>0.82454050106313248</v>
      </c>
      <c r="J195" s="5">
        <f t="shared" si="200"/>
        <v>0.79639874943331213</v>
      </c>
      <c r="K195" s="5">
        <f t="shared" si="200"/>
        <v>0.76890095927003976</v>
      </c>
      <c r="L195" s="5">
        <f t="shared" si="200"/>
        <v>0.7421002987731391</v>
      </c>
      <c r="M195" s="5">
        <f t="shared" si="200"/>
        <v>0.71603200279008383</v>
      </c>
      <c r="N195" s="5">
        <f t="shared" si="200"/>
        <v>0.69071747345161738</v>
      </c>
      <c r="O195" s="5">
        <f t="shared" si="200"/>
        <v>0.66616747742449112</v>
      </c>
      <c r="P195" s="5">
        <f t="shared" si="200"/>
        <v>0.64238463638473819</v>
      </c>
      <c r="Q195" s="5">
        <f t="shared" si="200"/>
        <v>0.6193653659939593</v>
      </c>
      <c r="R195" s="5">
        <f t="shared" si="200"/>
        <v>0.59710138527572321</v>
      </c>
      <c r="S195" s="5">
        <f t="shared" si="200"/>
        <v>0.57558089165931026</v>
      </c>
      <c r="T195" s="5">
        <f t="shared" si="199"/>
        <v>0.55478947591384475</v>
      </c>
      <c r="U195" s="5">
        <f t="shared" si="199"/>
        <v>0.53471083467906366</v>
      </c>
      <c r="V195" s="5">
        <f t="shared" si="199"/>
        <v>0.51532732540024695</v>
      </c>
      <c r="W195" s="5">
        <f t="shared" si="199"/>
        <v>0.49662039843806738</v>
      </c>
      <c r="X195" s="5">
        <f t="shared" si="202"/>
        <v>0.47857093333415257</v>
      </c>
      <c r="Y195" s="5">
        <f t="shared" si="202"/>
        <v>0.46115950017725671</v>
      </c>
      <c r="Z195" s="5">
        <f t="shared" si="202"/>
        <v>0.44436656234283839</v>
      </c>
      <c r="AA195" s="5">
        <f t="shared" si="202"/>
        <v>0.42817263326390487</v>
      </c>
      <c r="AB195" s="5">
        <f t="shared" si="202"/>
        <v>0.41255839709383713</v>
      </c>
      <c r="AC195" s="5">
        <f t="shared" si="202"/>
        <v>0.39750480095646989</v>
      </c>
      <c r="AD195" s="5">
        <f t="shared" si="202"/>
        <v>0.38299312480088032</v>
      </c>
      <c r="AE195" s="5">
        <f t="shared" si="202"/>
        <v>0.36900503357674774</v>
      </c>
      <c r="AF195" s="5">
        <f t="shared" si="202"/>
        <v>0.35552261543492136</v>
      </c>
      <c r="AG195" s="5">
        <f t="shared" si="202"/>
        <v>0.34252840887079239</v>
      </c>
      <c r="AH195" s="5">
        <f t="shared" si="202"/>
        <v>0.33000542111425735</v>
      </c>
      <c r="AI195" s="5">
        <f t="shared" si="202"/>
        <v>0.31793713959027586</v>
      </c>
      <c r="AJ195" s="5">
        <f t="shared" si="202"/>
        <v>0.30630753789806775</v>
      </c>
      <c r="AK195" s="5">
        <f t="shared" si="202"/>
        <v>0.29510107746160874</v>
      </c>
      <c r="AL195" s="5">
        <f t="shared" si="202"/>
        <v>0.28430270577135092</v>
      </c>
      <c r="AM195" s="5">
        <f t="shared" si="202"/>
        <v>0.27389785195317407</v>
      </c>
      <c r="AN195" s="5">
        <f t="shared" si="202"/>
        <v>0.2638724202547893</v>
      </c>
      <c r="AO195" s="5">
        <f t="shared" si="202"/>
        <v>0.25421278192388991</v>
      </c>
      <c r="AP195" s="5">
        <f t="shared" si="202"/>
        <v>0.2449057658598722</v>
      </c>
      <c r="AQ195" s="5">
        <f t="shared" si="202"/>
        <v>0.23593864834694028</v>
      </c>
      <c r="AR195" s="5">
        <f t="shared" si="202"/>
        <v>0.22729914211700386</v>
      </c>
      <c r="AS195" s="5">
        <f t="shared" si="202"/>
        <v>0.21897538494292931</v>
      </c>
      <c r="AT195" s="5">
        <f t="shared" si="202"/>
        <v>0.21095592792406231</v>
      </c>
      <c r="AU195" s="5">
        <f t="shared" si="202"/>
        <v>0.20322972359463432</v>
      </c>
      <c r="AV195" s="5">
        <f t="shared" si="202"/>
        <v>0.19578611396024123</v>
      </c>
      <c r="AW195" s="5">
        <f t="shared" si="202"/>
        <v>0.18861481854687651</v>
      </c>
      <c r="AX195" s="5">
        <f t="shared" si="202"/>
        <v>0.18170592253010648</v>
      </c>
      <c r="AY195" s="5">
        <f t="shared" si="202"/>
        <v>0.17504986499816075</v>
      </c>
      <c r="AZ195" s="5">
        <f t="shared" si="202"/>
        <v>0.16863742739139245</v>
      </c>
      <c r="BA195" s="5">
        <f t="shared" si="202"/>
        <v>0.16245972215128554</v>
      </c>
      <c r="BB195" s="5">
        <f t="shared" si="202"/>
        <v>0.15650818160456523</v>
      </c>
      <c r="BC195" s="5">
        <f t="shared" si="202"/>
        <v>0.15077454710171451</v>
      </c>
      <c r="BD195" s="5">
        <f t="shared" si="202"/>
        <v>0.14525085842405641</v>
      </c>
      <c r="BE195" s="5">
        <f t="shared" si="202"/>
        <v>0.13992944346934638</v>
      </c>
      <c r="BF195" s="5">
        <f t="shared" si="202"/>
        <v>0.1348029082223581</v>
      </c>
      <c r="BG195" s="5">
        <f t="shared" si="202"/>
        <v>0.12986412701411335</v>
      </c>
      <c r="BH195" s="5">
        <f t="shared" si="202"/>
        <v>0.12510623307109628</v>
      </c>
      <c r="BI195" s="5">
        <f t="shared" si="202"/>
        <v>0.12052260935391071</v>
      </c>
      <c r="BJ195" s="5">
        <f t="shared" si="202"/>
        <v>0.1161068796833143</v>
      </c>
      <c r="BK195" s="5">
        <f t="shared" si="202"/>
        <v>0.11185290015034059</v>
      </c>
      <c r="BL195" s="26">
        <f t="shared" si="177"/>
        <v>5.8869181497786499E-2</v>
      </c>
      <c r="BM195" s="26">
        <f t="shared" si="203"/>
        <v>6.0261605852489464E-2</v>
      </c>
      <c r="BN195" s="26">
        <f t="shared" si="203"/>
        <v>6.1477444089685196E-2</v>
      </c>
      <c r="BO195" s="26">
        <f t="shared" si="203"/>
        <v>6.2543240034761166E-2</v>
      </c>
      <c r="BP195" s="26">
        <f t="shared" si="203"/>
        <v>6.3481141287275389E-2</v>
      </c>
      <c r="BQ195" s="26">
        <f t="shared" si="203"/>
        <v>6.4309672073433785E-2</v>
      </c>
      <c r="BR195" s="26">
        <f t="shared" si="203"/>
        <v>6.5044364876549812E-2</v>
      </c>
      <c r="BS195" s="26">
        <f t="shared" si="203"/>
        <v>6.5698277339316463E-2</v>
      </c>
      <c r="BT195" s="26">
        <f t="shared" si="203"/>
        <v>6.628241586692725E-2</v>
      </c>
      <c r="BU195" s="26">
        <f t="shared" si="203"/>
        <v>6.6806083277232198E-2</v>
      </c>
      <c r="BV195" s="26">
        <f t="shared" si="203"/>
        <v>6.7277164550745061E-2</v>
      </c>
      <c r="BW195" s="26">
        <f t="shared" si="203"/>
        <v>6.7702362075014219E-2</v>
      </c>
      <c r="BX195" s="26">
        <f t="shared" si="203"/>
        <v>6.8087389630701239E-2</v>
      </c>
      <c r="BY195" s="26">
        <f t="shared" si="203"/>
        <v>6.843713263115915E-2</v>
      </c>
      <c r="BZ195" s="26">
        <f t="shared" si="203"/>
        <v>6.8755780723419466E-2</v>
      </c>
      <c r="CA195" s="26">
        <f t="shared" si="203"/>
        <v>6.9046937722025248E-2</v>
      </c>
      <c r="CB195" s="26">
        <f t="shared" si="203"/>
        <v>6.9313712926412335E-2</v>
      </c>
      <c r="CC195" s="26">
        <f t="shared" si="203"/>
        <v>6.9558797125965757E-2</v>
      </c>
      <c r="CD195" s="26">
        <f t="shared" si="203"/>
        <v>6.9784525990997159E-2</v>
      </c>
      <c r="CE195" s="26">
        <f t="shared" si="203"/>
        <v>6.9992933055741891E-2</v>
      </c>
      <c r="CF195" s="26">
        <f t="shared" si="203"/>
        <v>7.0185794099336424E-2</v>
      </c>
      <c r="CG195" s="26">
        <f t="shared" si="203"/>
        <v>7.0364664405090524E-2</v>
      </c>
      <c r="CH195" s="26">
        <f t="shared" si="203"/>
        <v>7.0530910113073164E-2</v>
      </c>
      <c r="CI195" s="26">
        <f t="shared" si="203"/>
        <v>7.068573466467816E-2</v>
      </c>
      <c r="CJ195" s="26">
        <f t="shared" si="203"/>
        <v>7.083020116119787E-2</v>
      </c>
      <c r="CK195" s="26">
        <f t="shared" si="203"/>
        <v>7.0965251314059674E-2</v>
      </c>
      <c r="CL195" s="26">
        <f t="shared" si="203"/>
        <v>7.1091721546233347E-2</v>
      </c>
      <c r="CM195" s="26">
        <f t="shared" si="203"/>
        <v>7.1210356707517963E-2</v>
      </c>
      <c r="CN195" s="26">
        <f t="shared" si="203"/>
        <v>7.1321821787003511E-2</v>
      </c>
      <c r="CO195" s="26">
        <f t="shared" si="203"/>
        <v>7.1426711940766718E-2</v>
      </c>
      <c r="CP195" s="26">
        <f t="shared" si="203"/>
        <v>7.1525561099198789E-2</v>
      </c>
      <c r="CQ195" s="26">
        <f t="shared" si="203"/>
        <v>7.1618849374156524E-2</v>
      </c>
      <c r="CR195" s="26">
        <f t="shared" si="203"/>
        <v>7.1707009449659881E-2</v>
      </c>
      <c r="CS195" s="26">
        <f t="shared" si="203"/>
        <v>7.1790432109727187E-2</v>
      </c>
      <c r="CT195" s="26">
        <f t="shared" si="203"/>
        <v>7.1869471032003293E-2</v>
      </c>
      <c r="CU195" s="26">
        <f t="shared" si="203"/>
        <v>7.1944446955167801E-2</v>
      </c>
      <c r="CV195" s="26">
        <f t="shared" si="203"/>
        <v>7.2015651310950085E-2</v>
      </c>
      <c r="CW195" s="26">
        <f t="shared" si="203"/>
        <v>7.2083349397305069E-2</v>
      </c>
      <c r="CX195" s="26">
        <f t="shared" si="203"/>
        <v>7.214778315741284E-2</v>
      </c>
      <c r="CY195" s="26">
        <f t="shared" si="203"/>
        <v>7.2209173619239911E-2</v>
      </c>
      <c r="CZ195" s="26">
        <f t="shared" si="203"/>
        <v>7.2267723042099372E-2</v>
      </c>
      <c r="DA195" s="26">
        <f t="shared" si="203"/>
        <v>7.2323616809694374E-2</v>
      </c>
      <c r="DB195" s="26">
        <f t="shared" si="203"/>
        <v>7.2377025103291026E-2</v>
      </c>
      <c r="DC195" s="26">
        <f t="shared" si="203"/>
        <v>7.2428104383758019E-2</v>
      </c>
      <c r="DD195" s="26">
        <f t="shared" si="203"/>
        <v>7.2476998707071374E-2</v>
      </c>
      <c r="DE195" s="26">
        <f t="shared" si="203"/>
        <v>7.2523840894389208E-2</v>
      </c>
      <c r="DF195" s="26">
        <f t="shared" si="203"/>
        <v>7.2568753574843325E-2</v>
      </c>
      <c r="DG195" s="26">
        <f t="shared" si="203"/>
        <v>7.2611850116687207E-2</v>
      </c>
      <c r="DH195" s="26">
        <f t="shared" si="203"/>
        <v>7.2653235460308746E-2</v>
      </c>
      <c r="DI195" s="26">
        <f t="shared" si="203"/>
        <v>7.2693006864800847E-2</v>
      </c>
      <c r="DJ195" s="26">
        <f t="shared" si="203"/>
        <v>7.2731254578234858E-2</v>
      </c>
      <c r="DK195" s="26">
        <f t="shared" si="203"/>
        <v>7.2768062440456013E-2</v>
      </c>
      <c r="DL195" s="26">
        <f t="shared" si="203"/>
        <v>7.280350842608635E-2</v>
      </c>
      <c r="DM195" s="26">
        <f t="shared" si="203"/>
        <v>7.2837665134443799E-2</v>
      </c>
      <c r="DN195" s="26">
        <f t="shared" si="203"/>
        <v>7.2870600232247854E-2</v>
      </c>
      <c r="DO195" s="26">
        <f t="shared" si="203"/>
        <v>7.2902376854258377E-2</v>
      </c>
      <c r="DP195" s="26">
        <f t="shared" si="203"/>
        <v>7.293305396636765E-2</v>
      </c>
      <c r="DQ195" s="26">
        <f t="shared" si="203"/>
        <v>7.2962686695124276E-2</v>
      </c>
      <c r="DR195" s="26">
        <f t="shared" si="203"/>
        <v>7.2991326627197595E-2</v>
      </c>
      <c r="DS195" s="26">
        <f t="shared" si="203"/>
        <v>7.3019022081881255E-2</v>
      </c>
      <c r="DT195" s="6">
        <f>2*(100-(100*G195))/SUM($D195:G195)/100</f>
        <v>6.3439142373738849E-2</v>
      </c>
      <c r="DU195" s="6">
        <f>2*(100-(100*I195))/SUM($D195:I195)/100</f>
        <v>6.5170475537641423E-2</v>
      </c>
      <c r="DV195" s="6">
        <f>2*(100-(100*M195))/SUM($D195:M195)/100</f>
        <v>6.7546586822782473E-2</v>
      </c>
      <c r="DW195" s="6">
        <f>2*(100-(100*Q195))/SUM($D195:Q195)/100</f>
        <v>6.9038730673817023E-2</v>
      </c>
      <c r="DX195" s="6">
        <f>2*(100-(100*W195))/SUM($D195:W195)/100</f>
        <v>7.0398661249166744E-2</v>
      </c>
      <c r="DY195" s="7">
        <f>(DT195-'Data for assignment'!C185)^2</f>
        <v>2.9820955092580354E-5</v>
      </c>
      <c r="DZ195" s="7">
        <f>(DU195-'Data for assignment'!D185)^2</f>
        <v>7.2752770494925482E-5</v>
      </c>
      <c r="EA195" s="7">
        <f>(DV195-'Data for assignment'!E185)^2</f>
        <v>1.3348130982985466E-4</v>
      </c>
      <c r="EB195" s="7">
        <f>(DW195-'Data for assignment'!F185)^2</f>
        <v>1.5528313352952992E-4</v>
      </c>
      <c r="EC195" s="7">
        <f>(DX195-'Data for assignment'!G185)^2</f>
        <v>1.5379312840489503E-4</v>
      </c>
    </row>
    <row r="196" spans="1:133" x14ac:dyDescent="0.3">
      <c r="A196" s="8">
        <v>33445</v>
      </c>
      <c r="B196" s="3">
        <v>5.8499999000000004E-2</v>
      </c>
      <c r="C196" s="4">
        <f t="shared" si="176"/>
        <v>5.7783629826632918E-2</v>
      </c>
      <c r="D196" s="5">
        <f t="shared" si="200"/>
        <v>0.97075882633510369</v>
      </c>
      <c r="E196" s="5">
        <f t="shared" si="200"/>
        <v>0.94108756433643037</v>
      </c>
      <c r="F196" s="5">
        <f t="shared" si="200"/>
        <v>0.91131751058934918</v>
      </c>
      <c r="G196" s="5">
        <f t="shared" si="200"/>
        <v>0.88170062139057259</v>
      </c>
      <c r="H196" s="5">
        <f t="shared" si="200"/>
        <v>0.85242650414048404</v>
      </c>
      <c r="I196" s="5">
        <f t="shared" si="200"/>
        <v>0.82363601877929138</v>
      </c>
      <c r="J196" s="5">
        <f t="shared" si="200"/>
        <v>0.7954320664858241</v>
      </c>
      <c r="K196" s="5">
        <f t="shared" si="200"/>
        <v>0.76788809026217641</v>
      </c>
      <c r="L196" s="5">
        <f t="shared" si="200"/>
        <v>0.74105474014346528</v>
      </c>
      <c r="M196" s="5">
        <f t="shared" si="200"/>
        <v>0.71496508106215539</v>
      </c>
      <c r="N196" s="5">
        <f t="shared" si="200"/>
        <v>0.68963865204945518</v>
      </c>
      <c r="O196" s="5">
        <f t="shared" si="200"/>
        <v>0.66508462490862341</v>
      </c>
      <c r="P196" s="5">
        <f t="shared" si="200"/>
        <v>0.641304259586579</v>
      </c>
      <c r="Q196" s="5">
        <f t="shared" si="200"/>
        <v>0.61829281172430117</v>
      </c>
      <c r="R196" s="5">
        <f t="shared" si="200"/>
        <v>0.59604101422427302</v>
      </c>
      <c r="S196" s="5">
        <f t="shared" si="200"/>
        <v>0.57453622789689573</v>
      </c>
      <c r="T196" s="5">
        <f t="shared" si="199"/>
        <v>0.55376333512842257</v>
      </c>
      <c r="U196" s="5">
        <f t="shared" si="199"/>
        <v>0.53370543396593251</v>
      </c>
      <c r="V196" s="5">
        <f t="shared" si="199"/>
        <v>0.51434437711341741</v>
      </c>
      <c r="W196" s="5">
        <f t="shared" si="199"/>
        <v>0.49566119030960332</v>
      </c>
      <c r="X196" s="5">
        <f t="shared" si="202"/>
        <v>0.4776363967901241</v>
      </c>
      <c r="Y196" s="5">
        <f t="shared" si="202"/>
        <v>0.460250268526676</v>
      </c>
      <c r="Z196" s="5">
        <f t="shared" si="202"/>
        <v>0.44348302029062747</v>
      </c>
      <c r="AA196" s="5">
        <f t="shared" si="202"/>
        <v>0.42731495899988881</v>
      </c>
      <c r="AB196" s="5">
        <f t="shared" si="202"/>
        <v>0.41172659803531964</v>
      </c>
      <c r="AC196" s="5">
        <f t="shared" si="202"/>
        <v>0.39669874407001587</v>
      </c>
      <c r="AD196" s="5">
        <f t="shared" si="202"/>
        <v>0.38221256229719547</v>
      </c>
      <c r="AE196" s="5">
        <f t="shared" si="202"/>
        <v>0.36824962465873784</v>
      </c>
      <c r="AF196" s="5">
        <f t="shared" si="202"/>
        <v>0.35479194468095365</v>
      </c>
      <c r="AG196" s="5">
        <f t="shared" si="202"/>
        <v>0.34182200175086896</v>
      </c>
      <c r="AH196" s="5">
        <f t="shared" si="202"/>
        <v>0.32932275706444303</v>
      </c>
      <c r="AI196" s="5">
        <f t="shared" si="202"/>
        <v>0.31727766300868337</v>
      </c>
      <c r="AJ196" s="5">
        <f t="shared" si="202"/>
        <v>0.30567066737257542</v>
      </c>
      <c r="AK196" s="5">
        <f t="shared" si="202"/>
        <v>0.2944862134940272</v>
      </c>
      <c r="AL196" s="5">
        <f t="shared" si="202"/>
        <v>0.28370923722388164</v>
      </c>
      <c r="AM196" s="5">
        <f t="shared" si="202"/>
        <v>0.27332516140978053</v>
      </c>
      <c r="AN196" s="5">
        <f t="shared" si="202"/>
        <v>0.26331988846171817</v>
      </c>
      <c r="AO196" s="5">
        <f t="shared" si="202"/>
        <v>0.25367979144934377</v>
      </c>
      <c r="AP196" s="5">
        <f t="shared" si="202"/>
        <v>0.24439170409213892</v>
      </c>
      <c r="AQ196" s="5">
        <f t="shared" si="202"/>
        <v>0.23544290993262437</v>
      </c>
      <c r="AR196" s="5">
        <f t="shared" si="202"/>
        <v>0.22682113092593129</v>
      </c>
      <c r="AS196" s="5">
        <f t="shared" si="202"/>
        <v>0.21851451563343766</v>
      </c>
      <c r="AT196" s="5">
        <f t="shared" si="202"/>
        <v>0.21051162717141828</v>
      </c>
      <c r="AU196" s="5">
        <f t="shared" si="202"/>
        <v>0.2028014310359634</v>
      </c>
      <c r="AV196" s="5">
        <f t="shared" si="202"/>
        <v>0.1953732829013754</v>
      </c>
      <c r="AW196" s="5">
        <f t="shared" si="202"/>
        <v>0.18821691646972119</v>
      </c>
      <c r="AX196" s="5">
        <f t="shared" si="202"/>
        <v>0.18132243143332874</v>
      </c>
      <c r="AY196" s="5">
        <f t="shared" si="202"/>
        <v>0.17468028159905447</v>
      </c>
      <c r="AZ196" s="5">
        <f t="shared" si="202"/>
        <v>0.16828126321256323</v>
      </c>
      <c r="BA196" s="5">
        <f t="shared" si="202"/>
        <v>0.16211650351220641</v>
      </c>
      <c r="BB196" s="5">
        <f t="shared" si="202"/>
        <v>0.15617744953499521</v>
      </c>
      <c r="BC196" s="5">
        <f t="shared" si="202"/>
        <v>0.15045585719136548</v>
      </c>
      <c r="BD196" s="5">
        <f t="shared" si="202"/>
        <v>0.14494378062067434</v>
      </c>
      <c r="BE196" s="5">
        <f t="shared" si="202"/>
        <v>0.13963356183548398</v>
      </c>
      <c r="BF196" s="5">
        <f t="shared" si="202"/>
        <v>0.13451782065950704</v>
      </c>
      <c r="BG196" s="5">
        <f t="shared" si="202"/>
        <v>0.12958944496149569</v>
      </c>
      <c r="BH196" s="5">
        <f t="shared" si="202"/>
        <v>0.1248415811852512</v>
      </c>
      <c r="BI196" s="5">
        <f t="shared" si="202"/>
        <v>0.12026762517422238</v>
      </c>
      <c r="BJ196" s="5">
        <f t="shared" si="202"/>
        <v>0.11586121328778597</v>
      </c>
      <c r="BK196" s="5">
        <f t="shared" si="202"/>
        <v>0.11161621380520534</v>
      </c>
      <c r="BL196" s="26">
        <f t="shared" si="177"/>
        <v>5.9354436254543633E-2</v>
      </c>
      <c r="BM196" s="26">
        <f t="shared" si="203"/>
        <v>6.0719089170877615E-2</v>
      </c>
      <c r="BN196" s="26">
        <f t="shared" si="203"/>
        <v>6.1909275139146375E-2</v>
      </c>
      <c r="BO196" s="26">
        <f t="shared" si="203"/>
        <v>6.2951356062614844E-2</v>
      </c>
      <c r="BP196" s="26">
        <f t="shared" si="203"/>
        <v>6.3867314277148493E-2</v>
      </c>
      <c r="BQ196" s="26">
        <f t="shared" si="203"/>
        <v>6.4675523814736596E-2</v>
      </c>
      <c r="BR196" s="26">
        <f t="shared" si="203"/>
        <v>6.5391380600889212E-2</v>
      </c>
      <c r="BS196" s="26">
        <f t="shared" si="203"/>
        <v>6.6027818064125485E-2</v>
      </c>
      <c r="BT196" s="26">
        <f t="shared" si="203"/>
        <v>6.6595729572564683E-2</v>
      </c>
      <c r="BU196" s="26">
        <f t="shared" si="203"/>
        <v>6.7104315031206924E-2</v>
      </c>
      <c r="BV196" s="26">
        <f t="shared" si="203"/>
        <v>6.75613656813977E-2</v>
      </c>
      <c r="BW196" s="26">
        <f t="shared" si="203"/>
        <v>6.7973498486814693E-2</v>
      </c>
      <c r="BX196" s="26">
        <f t="shared" si="203"/>
        <v>6.8346349344175272E-2</v>
      </c>
      <c r="BY196" s="26">
        <f t="shared" si="203"/>
        <v>6.8684732622234901E-2</v>
      </c>
      <c r="BZ196" s="26">
        <f t="shared" si="203"/>
        <v>6.8992773129593066E-2</v>
      </c>
      <c r="CA196" s="26">
        <f t="shared" si="203"/>
        <v>6.9274015476095671E-2</v>
      </c>
      <c r="CB196" s="26">
        <f t="shared" si="203"/>
        <v>6.9531514872555711E-2</v>
      </c>
      <c r="CC196" s="26">
        <f t="shared" si="203"/>
        <v>6.9767912667539622E-2</v>
      </c>
      <c r="CD196" s="26">
        <f t="shared" si="203"/>
        <v>6.9985499314623917E-2</v>
      </c>
      <c r="CE196" s="26">
        <f t="shared" si="203"/>
        <v>7.0186266971863837E-2</v>
      </c>
      <c r="CF196" s="26">
        <f t="shared" si="203"/>
        <v>7.0371953535513176E-2</v>
      </c>
      <c r="CG196" s="26">
        <f t="shared" si="203"/>
        <v>7.0544079584778333E-2</v>
      </c>
      <c r="CH196" s="26">
        <f t="shared" si="203"/>
        <v>7.0703979449445786E-2</v>
      </c>
      <c r="CI196" s="26">
        <f t="shared" si="203"/>
        <v>7.0852827396185328E-2</v>
      </c>
      <c r="CJ196" s="26">
        <f t="shared" si="203"/>
        <v>7.0991659752976652E-2</v>
      </c>
      <c r="CK196" s="26">
        <f t="shared" si="203"/>
        <v>7.1121393646989411E-2</v>
      </c>
      <c r="CL196" s="26">
        <f t="shared" si="203"/>
        <v>7.1242842913329218E-2</v>
      </c>
      <c r="CM196" s="26">
        <f t="shared" si="203"/>
        <v>7.1356731635469212E-2</v>
      </c>
      <c r="CN196" s="26">
        <f t="shared" si="203"/>
        <v>7.1463705698959046E-2</v>
      </c>
      <c r="CO196" s="26">
        <f t="shared" si="203"/>
        <v>7.1564342674934805E-2</v>
      </c>
      <c r="CP196" s="26">
        <f t="shared" si="203"/>
        <v>7.1659160296441454E-2</v>
      </c>
      <c r="CQ196" s="26">
        <f t="shared" si="203"/>
        <v>7.1748623746509171E-2</v>
      </c>
      <c r="CR196" s="26">
        <f t="shared" si="203"/>
        <v>7.1833151940578016E-2</v>
      </c>
      <c r="CS196" s="26">
        <f t="shared" si="203"/>
        <v>7.1913122955843303E-2</v>
      </c>
      <c r="CT196" s="26">
        <f t="shared" si="203"/>
        <v>7.1988878735257208E-2</v>
      </c>
      <c r="CU196" s="26">
        <f t="shared" si="203"/>
        <v>7.2060729173342858E-2</v>
      </c>
      <c r="CV196" s="26">
        <f t="shared" si="203"/>
        <v>7.2128955673896961E-2</v>
      </c>
      <c r="CW196" s="26">
        <f t="shared" si="203"/>
        <v>7.2193814255456679E-2</v>
      </c>
      <c r="CX196" s="26">
        <f t="shared" si="203"/>
        <v>7.2255538268580749E-2</v>
      </c>
      <c r="CY196" s="26">
        <f t="shared" si="203"/>
        <v>7.2314340779128308E-2</v>
      </c>
      <c r="CZ196" s="26">
        <f t="shared" si="203"/>
        <v>7.2370416663471257E-2</v>
      </c>
      <c r="DA196" s="26">
        <f t="shared" si="203"/>
        <v>7.2423944454671221E-2</v>
      </c>
      <c r="DB196" s="26">
        <f t="shared" si="203"/>
        <v>7.247508797285665E-2</v>
      </c>
      <c r="DC196" s="26">
        <f t="shared" si="203"/>
        <v>7.2523997768166051E-2</v>
      </c>
      <c r="DD196" s="26">
        <f t="shared" si="203"/>
        <v>7.2570812400519158E-2</v>
      </c>
      <c r="DE196" s="26">
        <f t="shared" si="203"/>
        <v>7.2615659577016628E-2</v>
      </c>
      <c r="DF196" s="26">
        <f t="shared" si="203"/>
        <v>7.2658657164838894E-2</v>
      </c>
      <c r="DG196" s="26">
        <f t="shared" si="203"/>
        <v>7.2699914095033707E-2</v>
      </c>
      <c r="DH196" s="26">
        <f t="shared" si="203"/>
        <v>7.2739531170473881E-2</v>
      </c>
      <c r="DI196" s="26">
        <f t="shared" si="203"/>
        <v>7.2777601789473068E-2</v>
      </c>
      <c r="DJ196" s="26">
        <f t="shared" si="203"/>
        <v>7.2814212595017649E-2</v>
      </c>
      <c r="DK196" s="26">
        <f t="shared" si="203"/>
        <v>7.2849444058265031E-2</v>
      </c>
      <c r="DL196" s="26">
        <f t="shared" si="203"/>
        <v>7.2883371003839958E-2</v>
      </c>
      <c r="DM196" s="26">
        <f t="shared" si="203"/>
        <v>7.2916063083498253E-2</v>
      </c>
      <c r="DN196" s="26">
        <f t="shared" si="203"/>
        <v>7.2947585203901585E-2</v>
      </c>
      <c r="DO196" s="26">
        <f t="shared" si="203"/>
        <v>7.2977997913534862E-2</v>
      </c>
      <c r="DP196" s="26">
        <f t="shared" si="203"/>
        <v>7.3007357753181387E-2</v>
      </c>
      <c r="DQ196" s="26">
        <f t="shared" si="203"/>
        <v>7.3035717573839837E-2</v>
      </c>
      <c r="DR196" s="26">
        <f t="shared" si="203"/>
        <v>7.3063126825504573E-2</v>
      </c>
      <c r="DS196" s="26">
        <f t="shared" si="203"/>
        <v>7.3089631819829651E-2</v>
      </c>
      <c r="DT196" s="6">
        <f>2*(100-(100*G196))/SUM($D196:G196)/100</f>
        <v>6.3861648859842357E-2</v>
      </c>
      <c r="DU196" s="6">
        <f>2*(100-(100*I196))/SUM($D196:I196)/100</f>
        <v>6.5551522898220624E-2</v>
      </c>
      <c r="DV196" s="6">
        <f>2*(100-(100*M196))/SUM($D196:M196)/100</f>
        <v>6.7863299616454459E-2</v>
      </c>
      <c r="DW196" s="6">
        <f>2*(100-(100*Q196))/SUM($D196:Q196)/100</f>
        <v>6.9309394059222915E-2</v>
      </c>
      <c r="DX196" s="6">
        <f>2*(100-(100*W196))/SUM($D196:W196)/100</f>
        <v>7.0622636536664632E-2</v>
      </c>
      <c r="DY196" s="7">
        <f>(DT196-'Data for assignment'!C186)^2</f>
        <v>2.1514292022700479E-5</v>
      </c>
      <c r="DZ196" s="7">
        <f>(DU196-'Data for assignment'!D186)^2</f>
        <v>5.5479840929644226E-5</v>
      </c>
      <c r="EA196" s="7">
        <f>(DV196-'Data for assignment'!E186)^2</f>
        <v>1.0684741616599617E-4</v>
      </c>
      <c r="EB196" s="7">
        <f>(DW196-'Data for assignment'!F186)^2</f>
        <v>1.274778728347744E-4</v>
      </c>
      <c r="EC196" s="7">
        <f>(DX196-'Data for assignment'!G186)^2</f>
        <v>1.294443538673888E-4</v>
      </c>
    </row>
    <row r="197" spans="1:133" x14ac:dyDescent="0.3">
      <c r="A197" s="8">
        <v>33452</v>
      </c>
      <c r="B197" s="3">
        <v>5.8000002000000002E-2</v>
      </c>
      <c r="C197" s="4">
        <f t="shared" si="176"/>
        <v>5.7268284119281858E-2</v>
      </c>
      <c r="D197" s="5">
        <f t="shared" si="200"/>
        <v>0.97099438757982337</v>
      </c>
      <c r="E197" s="5">
        <f t="shared" si="200"/>
        <v>0.94151819469384868</v>
      </c>
      <c r="F197" s="5">
        <f t="shared" si="200"/>
        <v>0.91190800460942734</v>
      </c>
      <c r="G197" s="5">
        <f t="shared" si="200"/>
        <v>0.88242058749102148</v>
      </c>
      <c r="H197" s="5">
        <f t="shared" si="200"/>
        <v>0.85324986175399931</v>
      </c>
      <c r="I197" s="5">
        <f t="shared" si="200"/>
        <v>0.82454050106313248</v>
      </c>
      <c r="J197" s="5">
        <f t="shared" si="200"/>
        <v>0.79639874943331213</v>
      </c>
      <c r="K197" s="5">
        <f t="shared" si="200"/>
        <v>0.76890095927003976</v>
      </c>
      <c r="L197" s="5">
        <f t="shared" si="200"/>
        <v>0.7421002987731391</v>
      </c>
      <c r="M197" s="5">
        <f t="shared" si="200"/>
        <v>0.71603200279008383</v>
      </c>
      <c r="N197" s="5">
        <f t="shared" si="200"/>
        <v>0.69071747345161738</v>
      </c>
      <c r="O197" s="5">
        <f t="shared" si="200"/>
        <v>0.66616747742449112</v>
      </c>
      <c r="P197" s="5">
        <f t="shared" si="200"/>
        <v>0.64238463638473819</v>
      </c>
      <c r="Q197" s="5">
        <f t="shared" si="200"/>
        <v>0.6193653659939593</v>
      </c>
      <c r="R197" s="5">
        <f t="shared" si="200"/>
        <v>0.59710138527572321</v>
      </c>
      <c r="S197" s="5">
        <f t="shared" si="200"/>
        <v>0.57558089165931026</v>
      </c>
      <c r="T197" s="5">
        <f t="shared" si="199"/>
        <v>0.55478947591384475</v>
      </c>
      <c r="U197" s="5">
        <f t="shared" si="199"/>
        <v>0.53471083467906366</v>
      </c>
      <c r="V197" s="5">
        <f t="shared" si="199"/>
        <v>0.51532732540024695</v>
      </c>
      <c r="W197" s="5">
        <f t="shared" si="199"/>
        <v>0.49662039843806738</v>
      </c>
      <c r="X197" s="5">
        <f t="shared" si="202"/>
        <v>0.47857093333415257</v>
      </c>
      <c r="Y197" s="5">
        <f t="shared" si="202"/>
        <v>0.46115950017725671</v>
      </c>
      <c r="Z197" s="5">
        <f t="shared" si="202"/>
        <v>0.44436656234283839</v>
      </c>
      <c r="AA197" s="5">
        <f t="shared" si="202"/>
        <v>0.42817263326390487</v>
      </c>
      <c r="AB197" s="5">
        <f t="shared" si="202"/>
        <v>0.41255839709383713</v>
      </c>
      <c r="AC197" s="5">
        <f t="shared" ref="X197:BK201" si="204">AC$7*EXP(-AC$8*$C197)</f>
        <v>0.39750480095646989</v>
      </c>
      <c r="AD197" s="5">
        <f t="shared" si="204"/>
        <v>0.38299312480088032</v>
      </c>
      <c r="AE197" s="5">
        <f t="shared" si="204"/>
        <v>0.36900503357674774</v>
      </c>
      <c r="AF197" s="5">
        <f t="shared" si="204"/>
        <v>0.35552261543492136</v>
      </c>
      <c r="AG197" s="5">
        <f t="shared" si="204"/>
        <v>0.34252840887079239</v>
      </c>
      <c r="AH197" s="5">
        <f t="shared" si="204"/>
        <v>0.33000542111425735</v>
      </c>
      <c r="AI197" s="5">
        <f t="shared" si="204"/>
        <v>0.31793713959027586</v>
      </c>
      <c r="AJ197" s="5">
        <f t="shared" si="204"/>
        <v>0.30630753789806775</v>
      </c>
      <c r="AK197" s="5">
        <f t="shared" si="204"/>
        <v>0.29510107746160874</v>
      </c>
      <c r="AL197" s="5">
        <f t="shared" si="204"/>
        <v>0.28430270577135092</v>
      </c>
      <c r="AM197" s="5">
        <f t="shared" si="204"/>
        <v>0.27389785195317407</v>
      </c>
      <c r="AN197" s="5">
        <f t="shared" si="204"/>
        <v>0.2638724202547893</v>
      </c>
      <c r="AO197" s="5">
        <f t="shared" si="204"/>
        <v>0.25421278192388991</v>
      </c>
      <c r="AP197" s="5">
        <f t="shared" si="204"/>
        <v>0.2449057658598722</v>
      </c>
      <c r="AQ197" s="5">
        <f t="shared" si="204"/>
        <v>0.23593864834694028</v>
      </c>
      <c r="AR197" s="5">
        <f t="shared" si="204"/>
        <v>0.22729914211700386</v>
      </c>
      <c r="AS197" s="5">
        <f t="shared" si="204"/>
        <v>0.21897538494292931</v>
      </c>
      <c r="AT197" s="5">
        <f t="shared" si="204"/>
        <v>0.21095592792406231</v>
      </c>
      <c r="AU197" s="5">
        <f t="shared" si="204"/>
        <v>0.20322972359463432</v>
      </c>
      <c r="AV197" s="5">
        <f t="shared" si="204"/>
        <v>0.19578611396024123</v>
      </c>
      <c r="AW197" s="5">
        <f t="shared" si="204"/>
        <v>0.18861481854687651</v>
      </c>
      <c r="AX197" s="5">
        <f t="shared" si="204"/>
        <v>0.18170592253010648</v>
      </c>
      <c r="AY197" s="5">
        <f t="shared" si="204"/>
        <v>0.17504986499816075</v>
      </c>
      <c r="AZ197" s="5">
        <f t="shared" si="204"/>
        <v>0.16863742739139245</v>
      </c>
      <c r="BA197" s="5">
        <f t="shared" si="204"/>
        <v>0.16245972215128554</v>
      </c>
      <c r="BB197" s="5">
        <f t="shared" si="204"/>
        <v>0.15650818160456523</v>
      </c>
      <c r="BC197" s="5">
        <f t="shared" si="204"/>
        <v>0.15077454710171451</v>
      </c>
      <c r="BD197" s="5">
        <f t="shared" si="204"/>
        <v>0.14525085842405641</v>
      </c>
      <c r="BE197" s="5">
        <f t="shared" si="204"/>
        <v>0.13992944346934638</v>
      </c>
      <c r="BF197" s="5">
        <f t="shared" si="204"/>
        <v>0.1348029082223581</v>
      </c>
      <c r="BG197" s="5">
        <f t="shared" si="204"/>
        <v>0.12986412701411335</v>
      </c>
      <c r="BH197" s="5">
        <f t="shared" si="204"/>
        <v>0.12510623307109628</v>
      </c>
      <c r="BI197" s="5">
        <f t="shared" si="204"/>
        <v>0.12052260935391071</v>
      </c>
      <c r="BJ197" s="5">
        <f t="shared" si="204"/>
        <v>0.1161068796833143</v>
      </c>
      <c r="BK197" s="5">
        <f t="shared" si="204"/>
        <v>0.11185290015034059</v>
      </c>
      <c r="BL197" s="26">
        <f t="shared" si="177"/>
        <v>5.8869181497786499E-2</v>
      </c>
      <c r="BM197" s="26">
        <f t="shared" si="203"/>
        <v>6.0261605852489464E-2</v>
      </c>
      <c r="BN197" s="26">
        <f t="shared" si="203"/>
        <v>6.1477444089685196E-2</v>
      </c>
      <c r="BO197" s="26">
        <f t="shared" si="203"/>
        <v>6.2543240034761166E-2</v>
      </c>
      <c r="BP197" s="26">
        <f t="shared" si="203"/>
        <v>6.3481141287275389E-2</v>
      </c>
      <c r="BQ197" s="26">
        <f t="shared" si="203"/>
        <v>6.4309672073433785E-2</v>
      </c>
      <c r="BR197" s="26">
        <f t="shared" si="203"/>
        <v>6.5044364876549812E-2</v>
      </c>
      <c r="BS197" s="26">
        <f t="shared" si="203"/>
        <v>6.5698277339316463E-2</v>
      </c>
      <c r="BT197" s="26">
        <f t="shared" si="203"/>
        <v>6.628241586692725E-2</v>
      </c>
      <c r="BU197" s="26">
        <f t="shared" si="203"/>
        <v>6.6806083277232198E-2</v>
      </c>
      <c r="BV197" s="26">
        <f t="shared" si="203"/>
        <v>6.7277164550745061E-2</v>
      </c>
      <c r="BW197" s="26">
        <f t="shared" si="203"/>
        <v>6.7702362075014219E-2</v>
      </c>
      <c r="BX197" s="26">
        <f t="shared" si="203"/>
        <v>6.8087389630701239E-2</v>
      </c>
      <c r="BY197" s="26">
        <f t="shared" si="203"/>
        <v>6.843713263115915E-2</v>
      </c>
      <c r="BZ197" s="26">
        <f t="shared" si="203"/>
        <v>6.8755780723419466E-2</v>
      </c>
      <c r="CA197" s="26">
        <f t="shared" si="203"/>
        <v>6.9046937722025248E-2</v>
      </c>
      <c r="CB197" s="26">
        <f t="shared" si="203"/>
        <v>6.9313712926412335E-2</v>
      </c>
      <c r="CC197" s="26">
        <f t="shared" si="203"/>
        <v>6.9558797125965757E-2</v>
      </c>
      <c r="CD197" s="26">
        <f t="shared" si="203"/>
        <v>6.9784525990997159E-2</v>
      </c>
      <c r="CE197" s="26">
        <f t="shared" si="203"/>
        <v>6.9992933055741891E-2</v>
      </c>
      <c r="CF197" s="26">
        <f t="shared" si="203"/>
        <v>7.0185794099336424E-2</v>
      </c>
      <c r="CG197" s="26">
        <f t="shared" si="203"/>
        <v>7.0364664405090524E-2</v>
      </c>
      <c r="CH197" s="26">
        <f t="shared" si="203"/>
        <v>7.0530910113073164E-2</v>
      </c>
      <c r="CI197" s="26">
        <f t="shared" si="203"/>
        <v>7.068573466467816E-2</v>
      </c>
      <c r="CJ197" s="26">
        <f t="shared" si="203"/>
        <v>7.083020116119787E-2</v>
      </c>
      <c r="CK197" s="26">
        <f t="shared" si="203"/>
        <v>7.0965251314059674E-2</v>
      </c>
      <c r="CL197" s="26">
        <f t="shared" si="203"/>
        <v>7.1091721546233347E-2</v>
      </c>
      <c r="CM197" s="26">
        <f t="shared" si="203"/>
        <v>7.1210356707517963E-2</v>
      </c>
      <c r="CN197" s="26">
        <f t="shared" si="203"/>
        <v>7.1321821787003511E-2</v>
      </c>
      <c r="CO197" s="26">
        <f t="shared" si="203"/>
        <v>7.1426711940766718E-2</v>
      </c>
      <c r="CP197" s="26">
        <f t="shared" si="203"/>
        <v>7.1525561099198789E-2</v>
      </c>
      <c r="CQ197" s="26">
        <f t="shared" si="203"/>
        <v>7.1618849374156524E-2</v>
      </c>
      <c r="CR197" s="26">
        <f t="shared" si="203"/>
        <v>7.1707009449659881E-2</v>
      </c>
      <c r="CS197" s="26">
        <f t="shared" si="203"/>
        <v>7.1790432109727187E-2</v>
      </c>
      <c r="CT197" s="26">
        <f t="shared" si="203"/>
        <v>7.1869471032003293E-2</v>
      </c>
      <c r="CU197" s="26">
        <f t="shared" si="203"/>
        <v>7.1944446955167801E-2</v>
      </c>
      <c r="CV197" s="26">
        <f t="shared" si="203"/>
        <v>7.2015651310950085E-2</v>
      </c>
      <c r="CW197" s="26">
        <f t="shared" si="203"/>
        <v>7.2083349397305069E-2</v>
      </c>
      <c r="CX197" s="26">
        <f t="shared" si="203"/>
        <v>7.214778315741284E-2</v>
      </c>
      <c r="CY197" s="26">
        <f t="shared" si="203"/>
        <v>7.2209173619239911E-2</v>
      </c>
      <c r="CZ197" s="26">
        <f t="shared" si="203"/>
        <v>7.2267723042099372E-2</v>
      </c>
      <c r="DA197" s="26">
        <f t="shared" si="203"/>
        <v>7.2323616809694374E-2</v>
      </c>
      <c r="DB197" s="26">
        <f t="shared" si="203"/>
        <v>7.2377025103291026E-2</v>
      </c>
      <c r="DC197" s="26">
        <f t="shared" si="203"/>
        <v>7.2428104383758019E-2</v>
      </c>
      <c r="DD197" s="26">
        <f t="shared" si="203"/>
        <v>7.2476998707071374E-2</v>
      </c>
      <c r="DE197" s="26">
        <f t="shared" si="203"/>
        <v>7.2523840894389208E-2</v>
      </c>
      <c r="DF197" s="26">
        <f t="shared" si="203"/>
        <v>7.2568753574843325E-2</v>
      </c>
      <c r="DG197" s="26">
        <f t="shared" si="203"/>
        <v>7.2611850116687207E-2</v>
      </c>
      <c r="DH197" s="26">
        <f t="shared" si="203"/>
        <v>7.2653235460308746E-2</v>
      </c>
      <c r="DI197" s="26">
        <f t="shared" si="203"/>
        <v>7.2693006864800847E-2</v>
      </c>
      <c r="DJ197" s="26">
        <f t="shared" si="203"/>
        <v>7.2731254578234858E-2</v>
      </c>
      <c r="DK197" s="26">
        <f t="shared" si="203"/>
        <v>7.2768062440456013E-2</v>
      </c>
      <c r="DL197" s="26">
        <f t="shared" si="203"/>
        <v>7.280350842608635E-2</v>
      </c>
      <c r="DM197" s="26">
        <f t="shared" si="203"/>
        <v>7.2837665134443799E-2</v>
      </c>
      <c r="DN197" s="26">
        <f t="shared" si="203"/>
        <v>7.2870600232247854E-2</v>
      </c>
      <c r="DO197" s="26">
        <f t="shared" si="203"/>
        <v>7.2902376854258377E-2</v>
      </c>
      <c r="DP197" s="26">
        <f t="shared" si="203"/>
        <v>7.293305396636765E-2</v>
      </c>
      <c r="DQ197" s="26">
        <f t="shared" si="203"/>
        <v>7.2962686695124276E-2</v>
      </c>
      <c r="DR197" s="26">
        <f t="shared" si="203"/>
        <v>7.2991326627197595E-2</v>
      </c>
      <c r="DS197" s="26">
        <f t="shared" si="203"/>
        <v>7.3019022081881255E-2</v>
      </c>
      <c r="DT197" s="6">
        <f>2*(100-(100*G197))/SUM($D197:G197)/100</f>
        <v>6.3439142373738849E-2</v>
      </c>
      <c r="DU197" s="6">
        <f>2*(100-(100*I197))/SUM($D197:I197)/100</f>
        <v>6.5170475537641423E-2</v>
      </c>
      <c r="DV197" s="6">
        <f>2*(100-(100*M197))/SUM($D197:M197)/100</f>
        <v>6.7546586822782473E-2</v>
      </c>
      <c r="DW197" s="6">
        <f>2*(100-(100*Q197))/SUM($D197:Q197)/100</f>
        <v>6.9038730673817023E-2</v>
      </c>
      <c r="DX197" s="6">
        <f>2*(100-(100*W197))/SUM($D197:W197)/100</f>
        <v>7.0398661249166744E-2</v>
      </c>
      <c r="DY197" s="7">
        <f>(DT197-'Data for assignment'!C187)^2</f>
        <v>1.1977542430966223E-5</v>
      </c>
      <c r="DZ197" s="7">
        <f>(DU197-'Data for assignment'!D187)^2</f>
        <v>2.9479725028302234E-5</v>
      </c>
      <c r="EA197" s="7">
        <f>(DV197-'Data for assignment'!E187)^2</f>
        <v>7.4881542308816658E-5</v>
      </c>
      <c r="EB197" s="7">
        <f>(DW197-'Data for assignment'!F187)^2</f>
        <v>9.9226906511293522E-5</v>
      </c>
      <c r="EC197" s="7">
        <f>(DX197-'Data for assignment'!G187)^2</f>
        <v>1.0406739391997828E-4</v>
      </c>
    </row>
    <row r="198" spans="1:133" x14ac:dyDescent="0.3">
      <c r="A198" s="8">
        <v>33459</v>
      </c>
      <c r="B198" s="3">
        <v>5.5199999999999999E-2</v>
      </c>
      <c r="C198" s="4">
        <f t="shared" si="176"/>
        <v>5.4382328781001098E-2</v>
      </c>
      <c r="D198" s="5">
        <f t="shared" si="200"/>
        <v>0.97231459614044857</v>
      </c>
      <c r="E198" s="5">
        <f t="shared" si="200"/>
        <v>0.9439333849960676</v>
      </c>
      <c r="F198" s="5">
        <f t="shared" si="200"/>
        <v>0.91522187115537423</v>
      </c>
      <c r="G198" s="5">
        <f t="shared" si="200"/>
        <v>0.88646330285169939</v>
      </c>
      <c r="H198" s="5">
        <f t="shared" si="200"/>
        <v>0.85787541409108836</v>
      </c>
      <c r="I198" s="5">
        <f t="shared" si="200"/>
        <v>0.82962402255129908</v>
      </c>
      <c r="J198" s="5">
        <f t="shared" si="200"/>
        <v>0.80183396141557062</v>
      </c>
      <c r="K198" s="5">
        <f t="shared" si="200"/>
        <v>0.77459780350332885</v>
      </c>
      <c r="L198" s="5">
        <f t="shared" si="200"/>
        <v>0.74798278722320855</v>
      </c>
      <c r="M198" s="5">
        <f t="shared" si="200"/>
        <v>0.72203629504530331</v>
      </c>
      <c r="N198" s="5">
        <f t="shared" si="200"/>
        <v>0.69679017659120224</v>
      </c>
      <c r="O198" s="5">
        <f t="shared" si="200"/>
        <v>0.6722641550371683</v>
      </c>
      <c r="P198" s="5">
        <f t="shared" si="200"/>
        <v>0.64846850927171396</v>
      </c>
      <c r="Q198" s="5">
        <f t="shared" si="200"/>
        <v>0.62540618546120685</v>
      </c>
      <c r="R198" s="5">
        <f t="shared" si="200"/>
        <v>0.60307445985353658</v>
      </c>
      <c r="S198" s="5">
        <f t="shared" si="200"/>
        <v>0.58146624893720122</v>
      </c>
      <c r="T198" s="5">
        <f t="shared" si="199"/>
        <v>0.56057114252537521</v>
      </c>
      <c r="U198" s="5">
        <f t="shared" si="199"/>
        <v>0.54037621904473732</v>
      </c>
      <c r="V198" s="5">
        <f t="shared" si="199"/>
        <v>0.52086668946925907</v>
      </c>
      <c r="W198" s="5">
        <f t="shared" si="199"/>
        <v>0.50202640626085082</v>
      </c>
      <c r="X198" s="5">
        <f t="shared" si="204"/>
        <v>0.48383826579057437</v>
      </c>
      <c r="Y198" s="5">
        <f t="shared" si="204"/>
        <v>0.46628452655156755</v>
      </c>
      <c r="Z198" s="5">
        <f t="shared" si="204"/>
        <v>0.44934706066542257</v>
      </c>
      <c r="AA198" s="5">
        <f t="shared" si="204"/>
        <v>0.43300755243172279</v>
      </c>
      <c r="AB198" s="5">
        <f t="shared" si="204"/>
        <v>0.41724765474269826</v>
      </c>
      <c r="AC198" s="5">
        <f t="shared" si="204"/>
        <v>0.40204911189879217</v>
      </c>
      <c r="AD198" s="5">
        <f t="shared" si="204"/>
        <v>0.38739385557372535</v>
      </c>
      <c r="AE198" s="5">
        <f t="shared" si="204"/>
        <v>0.37326407927837207</v>
      </c>
      <c r="AF198" s="5">
        <f t="shared" si="204"/>
        <v>0.35964229557519578</v>
      </c>
      <c r="AG198" s="5">
        <f t="shared" si="204"/>
        <v>0.34651137943222859</v>
      </c>
      <c r="AH198" s="5">
        <f t="shared" si="204"/>
        <v>0.33385460042574511</v>
      </c>
      <c r="AI198" s="5">
        <f t="shared" si="204"/>
        <v>0.32165564596368745</v>
      </c>
      <c r="AJ198" s="5">
        <f t="shared" si="204"/>
        <v>0.30989863727636491</v>
      </c>
      <c r="AK198" s="5">
        <f t="shared" si="204"/>
        <v>0.29856813958280198</v>
      </c>
      <c r="AL198" s="5">
        <f t="shared" si="204"/>
        <v>0.28764916757156006</v>
      </c>
      <c r="AM198" s="5">
        <f t="shared" si="204"/>
        <v>0.27712718711930373</v>
      </c>
      <c r="AN198" s="5">
        <f t="shared" si="204"/>
        <v>0.26698811399744543</v>
      </c>
      <c r="AO198" s="5">
        <f t="shared" si="204"/>
        <v>0.25721831017800278</v>
      </c>
      <c r="AP198" s="5">
        <f t="shared" si="204"/>
        <v>0.24780457823739269</v>
      </c>
      <c r="AQ198" s="5">
        <f t="shared" si="204"/>
        <v>0.2387341542658156</v>
      </c>
      <c r="AR198" s="5">
        <f t="shared" si="204"/>
        <v>0.22999469961588148</v>
      </c>
      <c r="AS198" s="5">
        <f t="shared" si="204"/>
        <v>0.22157429176379936</v>
      </c>
      <c r="AT198" s="5">
        <f t="shared" si="204"/>
        <v>0.2134614145071452</v>
      </c>
      <c r="AU198" s="5">
        <f t="shared" si="204"/>
        <v>0.20564494768280128</v>
      </c>
      <c r="AV198" s="5">
        <f t="shared" si="204"/>
        <v>0.19811415655545411</v>
      </c>
      <c r="AW198" s="5">
        <f t="shared" si="204"/>
        <v>0.19085868099968123</v>
      </c>
      <c r="AX198" s="5">
        <f t="shared" si="204"/>
        <v>0.18386852457609057</v>
      </c>
      <c r="AY198" s="5">
        <f t="shared" si="204"/>
        <v>0.17713404358331181</v>
      </c>
      <c r="AZ198" s="5">
        <f t="shared" si="204"/>
        <v>0.17064593615218934</v>
      </c>
      <c r="BA198" s="5">
        <f t="shared" si="204"/>
        <v>0.16439523143571697</v>
      </c>
      <c r="BB198" s="5">
        <f t="shared" si="204"/>
        <v>0.15837327893762354</v>
      </c>
      <c r="BC198" s="5">
        <f t="shared" si="204"/>
        <v>0.15257173801369522</v>
      </c>
      <c r="BD198" s="5">
        <f t="shared" si="204"/>
        <v>0.14698256757258521</v>
      </c>
      <c r="BE198" s="5">
        <f t="shared" si="204"/>
        <v>0.14159801599677679</v>
      </c>
      <c r="BF198" s="5">
        <f t="shared" si="204"/>
        <v>0.13641061129930943</v>
      </c>
      <c r="BG198" s="5">
        <f t="shared" si="204"/>
        <v>0.1314131515276846</v>
      </c>
      <c r="BH198" s="5">
        <f t="shared" si="204"/>
        <v>0.12659869542289928</v>
      </c>
      <c r="BI198" s="5">
        <f t="shared" si="204"/>
        <v>0.12196055333868216</v>
      </c>
      <c r="BJ198" s="5">
        <f t="shared" si="204"/>
        <v>0.11749227842364204</v>
      </c>
      <c r="BK198" s="5">
        <f t="shared" si="204"/>
        <v>0.11318765806709469</v>
      </c>
      <c r="BL198" s="26">
        <f t="shared" si="177"/>
        <v>5.6151736614258263E-2</v>
      </c>
      <c r="BM198" s="26">
        <f t="shared" si="203"/>
        <v>5.7699682068039861E-2</v>
      </c>
      <c r="BN198" s="26">
        <f t="shared" si="203"/>
        <v>5.9059173975757724E-2</v>
      </c>
      <c r="BO198" s="26">
        <f t="shared" si="203"/>
        <v>6.0257774933525937E-2</v>
      </c>
      <c r="BP198" s="26">
        <f t="shared" si="203"/>
        <v>6.1318558023794455E-2</v>
      </c>
      <c r="BQ198" s="26">
        <f t="shared" si="203"/>
        <v>6.2260888566030057E-2</v>
      </c>
      <c r="BR198" s="26">
        <f t="shared" si="203"/>
        <v>6.3101063772379618E-2</v>
      </c>
      <c r="BS198" s="26">
        <f t="shared" si="203"/>
        <v>6.3852836889580405E-2</v>
      </c>
      <c r="BT198" s="26">
        <f t="shared" si="203"/>
        <v>6.4527847334691621E-2</v>
      </c>
      <c r="BU198" s="26">
        <f t="shared" si="203"/>
        <v>6.5135974241392558E-2</v>
      </c>
      <c r="BV198" s="26">
        <f t="shared" si="203"/>
        <v>6.5685627533063784E-2</v>
      </c>
      <c r="BW198" s="26">
        <f t="shared" si="203"/>
        <v>6.6183987974141351E-2</v>
      </c>
      <c r="BX198" s="26">
        <f t="shared" si="203"/>
        <v>6.6637205498303015E-2</v>
      </c>
      <c r="BY198" s="26">
        <f t="shared" si="203"/>
        <v>6.7050563371319455E-2</v>
      </c>
      <c r="BZ198" s="26">
        <f t="shared" si="203"/>
        <v>6.7428614337879375E-2</v>
      </c>
      <c r="CA198" s="26">
        <f t="shared" si="203"/>
        <v>6.7775293761056163E-2</v>
      </c>
      <c r="CB198" s="26">
        <f t="shared" si="203"/>
        <v>6.8094013838607192E-2</v>
      </c>
      <c r="CC198" s="26">
        <f t="shared" si="203"/>
        <v>6.8387742230360579E-2</v>
      </c>
      <c r="CD198" s="26">
        <f t="shared" si="203"/>
        <v>6.8659067822045089E-2</v>
      </c>
      <c r="CE198" s="26">
        <f t="shared" si="203"/>
        <v>6.8910255856060185E-2</v>
      </c>
      <c r="CF198" s="26">
        <f t="shared" si="203"/>
        <v>6.9143294257109786E-2</v>
      </c>
      <c r="CG198" s="26">
        <f t="shared" si="203"/>
        <v>6.9359932652787601E-2</v>
      </c>
      <c r="CH198" s="26">
        <f t="shared" si="203"/>
        <v>6.9561715321940401E-2</v>
      </c>
      <c r="CI198" s="26">
        <f t="shared" si="203"/>
        <v>6.975000908551364E-2</v>
      </c>
      <c r="CJ198" s="26">
        <f t="shared" si="203"/>
        <v>6.9926026976357233E-2</v>
      </c>
      <c r="CK198" s="26">
        <f t="shared" si="203"/>
        <v>7.0090848378666193E-2</v>
      </c>
      <c r="CL198" s="26">
        <f t="shared" si="203"/>
        <v>7.0245436208298956E-2</v>
      </c>
      <c r="CM198" s="26">
        <f t="shared" si="203"/>
        <v>7.0390651607260726E-2</v>
      </c>
      <c r="CN198" s="26">
        <f t="shared" si="203"/>
        <v>7.0527266545185471E-2</v>
      </c>
      <c r="CO198" s="26">
        <f t="shared" si="203"/>
        <v>7.0655974654478843E-2</v>
      </c>
      <c r="CP198" s="26">
        <f t="shared" si="203"/>
        <v>7.0777400571279972E-2</v>
      </c>
      <c r="CQ198" s="26">
        <f t="shared" si="203"/>
        <v>7.0892108009436003E-2</v>
      </c>
      <c r="CR198" s="26">
        <f t="shared" si="203"/>
        <v>7.100060675753217E-2</v>
      </c>
      <c r="CS198" s="26">
        <f t="shared" si="203"/>
        <v>7.1103358758273436E-2</v>
      </c>
      <c r="CT198" s="26">
        <f t="shared" si="203"/>
        <v>7.1200783404024789E-2</v>
      </c>
      <c r="CU198" s="26">
        <f t="shared" si="203"/>
        <v>7.129326216114984E-2</v>
      </c>
      <c r="CV198" s="26">
        <f t="shared" si="203"/>
        <v>7.138114261817799E-2</v>
      </c>
      <c r="CW198" s="26">
        <f t="shared" ref="BM198:DS202" si="205">-(LN(CW$7)/CW$6)+(CW$8/CW$6)*$C198</f>
        <v>7.1464742038152493E-2</v>
      </c>
      <c r="CX198" s="26">
        <f t="shared" si="205"/>
        <v>7.1544350483256053E-2</v>
      </c>
      <c r="CY198" s="26">
        <f t="shared" si="205"/>
        <v>7.1620233569555949E-2</v>
      </c>
      <c r="CZ198" s="26">
        <f t="shared" si="205"/>
        <v>7.1692634901113494E-2</v>
      </c>
      <c r="DA198" s="26">
        <f t="shared" si="205"/>
        <v>7.1761778225481965E-2</v>
      </c>
      <c r="DB198" s="26">
        <f t="shared" si="205"/>
        <v>7.1827869346537454E-2</v>
      </c>
      <c r="DC198" s="26">
        <f t="shared" si="205"/>
        <v>7.1891097825460132E-2</v>
      </c>
      <c r="DD198" s="26">
        <f t="shared" si="205"/>
        <v>7.1951638496347781E-2</v>
      </c>
      <c r="DE198" s="26">
        <f t="shared" si="205"/>
        <v>7.2009652819272504E-2</v>
      </c>
      <c r="DF198" s="26">
        <f t="shared" si="205"/>
        <v>7.2065290090472828E-2</v>
      </c>
      <c r="DG198" s="26">
        <f t="shared" si="205"/>
        <v>7.2118688526721361E-2</v>
      </c>
      <c r="DH198" s="26">
        <f t="shared" si="205"/>
        <v>7.2169976238645808E-2</v>
      </c>
      <c r="DI198" s="26">
        <f t="shared" si="205"/>
        <v>7.2219272105848165E-2</v>
      </c>
      <c r="DJ198" s="26">
        <f t="shared" si="205"/>
        <v>7.2266686565011062E-2</v>
      </c>
      <c r="DK198" s="26">
        <f t="shared" si="205"/>
        <v>7.2312322320758335E-2</v>
      </c>
      <c r="DL198" s="26">
        <f t="shared" si="205"/>
        <v>7.2356274987815244E-2</v>
      </c>
      <c r="DM198" s="26">
        <f t="shared" si="205"/>
        <v>7.239863367195834E-2</v>
      </c>
      <c r="DN198" s="26">
        <f t="shared" si="205"/>
        <v>7.2439481496334612E-2</v>
      </c>
      <c r="DO198" s="26">
        <f t="shared" si="205"/>
        <v>7.247889607894123E-2</v>
      </c>
      <c r="DP198" s="26">
        <f t="shared" si="205"/>
        <v>7.2516949966371605E-2</v>
      </c>
      <c r="DQ198" s="26">
        <f t="shared" si="205"/>
        <v>7.2553711028339629E-2</v>
      </c>
      <c r="DR198" s="26">
        <f t="shared" si="205"/>
        <v>7.2589242816974792E-2</v>
      </c>
      <c r="DS198" s="26">
        <f t="shared" si="205"/>
        <v>7.2623604894428179E-2</v>
      </c>
      <c r="DT198" s="6">
        <f>2*(100-(100*G198))/SUM($D198:G198)/100</f>
        <v>6.1075168600719904E-2</v>
      </c>
      <c r="DU198" s="6">
        <f>2*(100-(100*I198))/SUM($D198:I198)/100</f>
        <v>6.3038794603637094E-2</v>
      </c>
      <c r="DV198" s="6">
        <f>2*(100-(100*M198))/SUM($D198:M198)/100</f>
        <v>6.5775565165262076E-2</v>
      </c>
      <c r="DW198" s="6">
        <f>2*(100-(100*Q198))/SUM($D198:Q198)/100</f>
        <v>6.7525938939337143E-2</v>
      </c>
      <c r="DX198" s="6">
        <f>2*(100-(100*W198))/SUM($D198:W198)/100</f>
        <v>6.9147663564370104E-2</v>
      </c>
      <c r="DY198" s="7">
        <f>(DT198-'Data for assignment'!C188)^2</f>
        <v>1.4629319933597347E-5</v>
      </c>
      <c r="DZ198" s="7">
        <f>(DU198-'Data for assignment'!D188)^2</f>
        <v>3.0927016582947632E-5</v>
      </c>
      <c r="EA198" s="7">
        <f>(DV198-'Data for assignment'!E188)^2</f>
        <v>8.6945122285017373E-5</v>
      </c>
      <c r="EB198" s="7">
        <f>(DW198-'Data for assignment'!F188)^2</f>
        <v>1.1393562222300741E-4</v>
      </c>
      <c r="EC198" s="7">
        <f>(DX198-'Data for assignment'!G188)^2</f>
        <v>1.1347227153784844E-4</v>
      </c>
    </row>
    <row r="199" spans="1:133" x14ac:dyDescent="0.3">
      <c r="A199" s="8">
        <v>33466</v>
      </c>
      <c r="B199" s="3">
        <v>5.5700001999999998E-2</v>
      </c>
      <c r="C199" s="4">
        <f t="shared" si="176"/>
        <v>5.4897679641840148E-2</v>
      </c>
      <c r="D199" s="5">
        <f t="shared" si="200"/>
        <v>0.97207871225729969</v>
      </c>
      <c r="E199" s="5">
        <f t="shared" si="200"/>
        <v>0.94350164566568695</v>
      </c>
      <c r="F199" s="5">
        <f t="shared" si="200"/>
        <v>0.91462922536013735</v>
      </c>
      <c r="G199" s="5">
        <f t="shared" si="200"/>
        <v>0.88574003107397592</v>
      </c>
      <c r="H199" s="5">
        <f t="shared" si="200"/>
        <v>0.85704758469982056</v>
      </c>
      <c r="I199" s="5">
        <f t="shared" si="200"/>
        <v>0.82871395478699972</v>
      </c>
      <c r="J199" s="5">
        <f t="shared" si="200"/>
        <v>0.80086067138428785</v>
      </c>
      <c r="K199" s="5">
        <f t="shared" si="200"/>
        <v>0.77357741987679429</v>
      </c>
      <c r="L199" s="5">
        <f t="shared" si="200"/>
        <v>0.74692893011729544</v>
      </c>
      <c r="M199" s="5">
        <f t="shared" si="200"/>
        <v>0.72096041588571136</v>
      </c>
      <c r="N199" s="5">
        <f t="shared" si="200"/>
        <v>0.69570185944923157</v>
      </c>
      <c r="O199" s="5">
        <f t="shared" si="200"/>
        <v>0.67117138147791655</v>
      </c>
      <c r="P199" s="5">
        <f t="shared" si="200"/>
        <v>0.64737788958356657</v>
      </c>
      <c r="Q199" s="5">
        <f t="shared" si="200"/>
        <v>0.62432315949080874</v>
      </c>
      <c r="R199" s="5">
        <f t="shared" si="200"/>
        <v>0.6020034707316706</v>
      </c>
      <c r="S199" s="5">
        <f t="shared" si="200"/>
        <v>0.58041089286645275</v>
      </c>
      <c r="T199" s="5">
        <f t="shared" si="199"/>
        <v>0.55953429758795259</v>
      </c>
      <c r="U199" s="5">
        <f t="shared" si="199"/>
        <v>0.53936015572860729</v>
      </c>
      <c r="V199" s="5">
        <f t="shared" si="199"/>
        <v>0.51987316533452088</v>
      </c>
      <c r="W199" s="5">
        <f t="shared" si="199"/>
        <v>0.50105674689535351</v>
      </c>
      <c r="X199" s="5">
        <f t="shared" si="204"/>
        <v>0.48289343394530287</v>
      </c>
      <c r="Y199" s="5">
        <f t="shared" si="204"/>
        <v>0.46536518110817227</v>
      </c>
      <c r="Z199" s="5">
        <f t="shared" si="204"/>
        <v>0.44845360687293551</v>
      </c>
      <c r="AA199" s="5">
        <f t="shared" si="204"/>
        <v>0.43214018465740051</v>
      </c>
      <c r="AB199" s="5">
        <f t="shared" si="204"/>
        <v>0.41640639281224145</v>
      </c>
      <c r="AC199" s="5">
        <f t="shared" si="204"/>
        <v>0.40123383195239937</v>
      </c>
      <c r="AD199" s="5">
        <f t="shared" si="204"/>
        <v>0.38660431623470526</v>
      </c>
      <c r="AE199" s="5">
        <f t="shared" si="204"/>
        <v>0.37249994381841528</v>
      </c>
      <c r="AF199" s="5">
        <f t="shared" si="204"/>
        <v>0.35890315066296635</v>
      </c>
      <c r="AG199" s="5">
        <f t="shared" si="204"/>
        <v>0.345796750967856</v>
      </c>
      <c r="AH199" s="5">
        <f t="shared" si="204"/>
        <v>0.33316396689140421</v>
      </c>
      <c r="AI199" s="5">
        <f t="shared" si="204"/>
        <v>0.32098844965822193</v>
      </c>
      <c r="AJ199" s="5">
        <f t="shared" si="204"/>
        <v>0.30925429374849228</v>
      </c>
      <c r="AK199" s="5">
        <f t="shared" si="204"/>
        <v>0.29794604553163312</v>
      </c>
      <c r="AL199" s="5">
        <f t="shared" si="204"/>
        <v>0.28704870744392663</v>
      </c>
      <c r="AM199" s="5">
        <f t="shared" si="204"/>
        <v>0.27654773859979526</v>
      </c>
      <c r="AN199" s="5">
        <f t="shared" si="204"/>
        <v>0.26642905255831995</v>
      </c>
      <c r="AO199" s="5">
        <f t="shared" si="204"/>
        <v>0.25667901283156225</v>
      </c>
      <c r="AP199" s="5">
        <f t="shared" si="204"/>
        <v>0.24728442661241079</v>
      </c>
      <c r="AQ199" s="5">
        <f t="shared" si="204"/>
        <v>0.23823253711166234</v>
      </c>
      <c r="AR199" s="5">
        <f t="shared" si="204"/>
        <v>0.22951101482266162</v>
      </c>
      <c r="AS199" s="5">
        <f t="shared" si="204"/>
        <v>0.22110794797373567</v>
      </c>
      <c r="AT199" s="5">
        <f t="shared" si="204"/>
        <v>0.21301183238126614</v>
      </c>
      <c r="AU199" s="5">
        <f t="shared" si="204"/>
        <v>0.20521156087745859</v>
      </c>
      <c r="AV199" s="5">
        <f t="shared" si="204"/>
        <v>0.19769641245506053</v>
      </c>
      <c r="AW199" s="5">
        <f t="shared" si="204"/>
        <v>0.19045604124511917</v>
      </c>
      <c r="AX199" s="5">
        <f t="shared" si="204"/>
        <v>0.1834804654223228</v>
      </c>
      <c r="AY199" s="5">
        <f t="shared" si="204"/>
        <v>0.17676005611467821</v>
      </c>
      <c r="AZ199" s="5">
        <f t="shared" si="204"/>
        <v>0.17028552637956995</v>
      </c>
      <c r="BA199" s="5">
        <f t="shared" si="204"/>
        <v>0.16404792029607373</v>
      </c>
      <c r="BB199" s="5">
        <f t="shared" si="204"/>
        <v>0.15803860221330698</v>
      </c>
      <c r="BC199" s="5">
        <f t="shared" si="204"/>
        <v>0.1522492461862385</v>
      </c>
      <c r="BD199" s="5">
        <f t="shared" si="204"/>
        <v>0.14667182562343972</v>
      </c>
      <c r="BE199" s="5">
        <f t="shared" si="204"/>
        <v>0.14129860316551127</v>
      </c>
      <c r="BF199" s="5">
        <f t="shared" si="204"/>
        <v>0.13612212080814956</v>
      </c>
      <c r="BG199" s="5">
        <f t="shared" si="204"/>
        <v>0.13113519027987103</v>
      </c>
      <c r="BH199" s="5">
        <f t="shared" si="204"/>
        <v>0.12633088368115045</v>
      </c>
      <c r="BI199" s="5">
        <f t="shared" si="204"/>
        <v>0.12170252438903621</v>
      </c>
      <c r="BJ199" s="5">
        <f t="shared" si="204"/>
        <v>0.11724367822909139</v>
      </c>
      <c r="BK199" s="5">
        <f t="shared" si="204"/>
        <v>0.1129481449146954</v>
      </c>
      <c r="BL199" s="26">
        <f t="shared" si="177"/>
        <v>5.663699622359207E-2</v>
      </c>
      <c r="BM199" s="26">
        <f t="shared" si="205"/>
        <v>5.8157169961288641E-2</v>
      </c>
      <c r="BN199" s="26">
        <f t="shared" si="205"/>
        <v>5.9491009343555307E-2</v>
      </c>
      <c r="BO199" s="26">
        <f t="shared" si="205"/>
        <v>6.0665895042564366E-2</v>
      </c>
      <c r="BP199" s="26">
        <f t="shared" si="205"/>
        <v>6.1704734875420629E-2</v>
      </c>
      <c r="BQ199" s="26">
        <f t="shared" si="205"/>
        <v>6.2626743965872228E-2</v>
      </c>
      <c r="BR199" s="26">
        <f t="shared" si="205"/>
        <v>6.3448082966897079E-2</v>
      </c>
      <c r="BS199" s="26">
        <f t="shared" si="205"/>
        <v>6.4182380909816442E-2</v>
      </c>
      <c r="BT199" s="26">
        <f t="shared" si="205"/>
        <v>6.48411641734849E-2</v>
      </c>
      <c r="BU199" s="26">
        <f t="shared" si="205"/>
        <v>6.5434208977702718E-2</v>
      </c>
      <c r="BV199" s="26">
        <f t="shared" si="205"/>
        <v>6.5969831505744758E-2</v>
      </c>
      <c r="BW199" s="26">
        <f t="shared" si="205"/>
        <v>6.6455127097322209E-2</v>
      </c>
      <c r="BX199" s="26">
        <f t="shared" si="205"/>
        <v>6.6896167801389711E-2</v>
      </c>
      <c r="BY199" s="26">
        <f t="shared" si="205"/>
        <v>6.7298165838409973E-2</v>
      </c>
      <c r="BZ199" s="26">
        <f t="shared" si="205"/>
        <v>6.7665609113991249E-2</v>
      </c>
      <c r="CA199" s="26">
        <f t="shared" si="205"/>
        <v>6.8002373785917752E-2</v>
      </c>
      <c r="CB199" s="26">
        <f t="shared" si="205"/>
        <v>6.8311817962783086E-2</v>
      </c>
      <c r="CC199" s="26">
        <f t="shared" si="205"/>
        <v>6.8596859863102405E-2</v>
      </c>
      <c r="CD199" s="26">
        <f t="shared" si="205"/>
        <v>6.8860043155417133E-2</v>
      </c>
      <c r="CE199" s="26">
        <f t="shared" si="205"/>
        <v>6.9103591705532888E-2</v>
      </c>
      <c r="CF199" s="26">
        <f t="shared" si="205"/>
        <v>6.9329455554892075E-2</v>
      </c>
      <c r="CG199" s="26">
        <f t="shared" si="205"/>
        <v>6.9539349626637964E-2</v>
      </c>
      <c r="CH199" s="26">
        <f t="shared" si="205"/>
        <v>6.973478638901677E-2</v>
      </c>
      <c r="CI199" s="26">
        <f t="shared" si="205"/>
        <v>6.991710348795814E-2</v>
      </c>
      <c r="CJ199" s="26">
        <f t="shared" si="205"/>
        <v>7.0087487182731611E-2</v>
      </c>
      <c r="CK199" s="26">
        <f t="shared" si="205"/>
        <v>7.0246992273028636E-2</v>
      </c>
      <c r="CL199" s="26">
        <f t="shared" si="205"/>
        <v>7.0396559086617572E-2</v>
      </c>
      <c r="CM199" s="26">
        <f t="shared" si="205"/>
        <v>7.053702799897002E-2</v>
      </c>
      <c r="CN199" s="26">
        <f t="shared" si="205"/>
        <v>7.0669151875988628E-2</v>
      </c>
      <c r="CO199" s="26">
        <f t="shared" si="205"/>
        <v>7.0793606764962519E-2</v>
      </c>
      <c r="CP199" s="26">
        <f t="shared" si="205"/>
        <v>7.0911001104522614E-2</v>
      </c>
      <c r="CQ199" s="26">
        <f t="shared" si="205"/>
        <v>7.1021883679540168E-2</v>
      </c>
      <c r="CR199" s="26">
        <f t="shared" si="205"/>
        <v>7.1126750509882791E-2</v>
      </c>
      <c r="CS199" s="26">
        <f t="shared" si="205"/>
        <v>7.1226050831305385E-2</v>
      </c>
      <c r="CT199" s="26">
        <f t="shared" si="205"/>
        <v>7.1320192301362897E-2</v>
      </c>
      <c r="CU199" s="26">
        <f t="shared" si="205"/>
        <v>7.1409545542154063E-2</v>
      </c>
      <c r="CV199" s="26">
        <f t="shared" si="205"/>
        <v>7.1494448114175296E-2</v>
      </c>
      <c r="CW199" s="26">
        <f t="shared" si="205"/>
        <v>7.1575208000959303E-2</v>
      </c>
      <c r="CX199" s="26">
        <f t="shared" si="205"/>
        <v>7.1652106671981547E-2</v>
      </c>
      <c r="CY199" s="26">
        <f t="shared" si="205"/>
        <v>7.1725401781122258E-2</v>
      </c>
      <c r="CZ199" s="26">
        <f t="shared" si="205"/>
        <v>7.1795329549427744E-2</v>
      </c>
      <c r="DA199" s="26">
        <f t="shared" si="205"/>
        <v>7.1862106873741283E-2</v>
      </c>
      <c r="DB199" s="26">
        <f t="shared" si="205"/>
        <v>7.1925933196737665E-2</v>
      </c>
      <c r="DC199" s="26">
        <f t="shared" si="205"/>
        <v>7.1986992168807759E-2</v>
      </c>
      <c r="DD199" s="26">
        <f t="shared" si="205"/>
        <v>7.2045453127938114E-2</v>
      </c>
      <c r="DE199" s="26">
        <f t="shared" si="205"/>
        <v>7.2101472420092252E-2</v>
      </c>
      <c r="DF199" s="26">
        <f t="shared" si="205"/>
        <v>7.215519457950971E-2</v>
      </c>
      <c r="DG199" s="26">
        <f t="shared" si="205"/>
        <v>7.2206753385712932E-2</v>
      </c>
      <c r="DH199" s="26">
        <f t="shared" si="205"/>
        <v>7.2256272811773228E-2</v>
      </c>
      <c r="DI199" s="26">
        <f t="shared" si="205"/>
        <v>7.2303867876474706E-2</v>
      </c>
      <c r="DJ199" s="26">
        <f t="shared" si="205"/>
        <v>7.2349645411379004E-2</v>
      </c>
      <c r="DK199" s="26">
        <f t="shared" si="205"/>
        <v>7.2393704752388405E-2</v>
      </c>
      <c r="DL199" s="26">
        <f t="shared" si="205"/>
        <v>7.2436138364199404E-2</v>
      </c>
      <c r="DM199" s="26">
        <f t="shared" si="205"/>
        <v>7.2477032404996977E-2</v>
      </c>
      <c r="DN199" s="26">
        <f t="shared" si="205"/>
        <v>7.2516467237842691E-2</v>
      </c>
      <c r="DO199" s="26">
        <f t="shared" si="205"/>
        <v>7.2554517894432832E-2</v>
      </c>
      <c r="DP199" s="26">
        <f t="shared" si="205"/>
        <v>7.2591254496227664E-2</v>
      </c>
      <c r="DQ199" s="26">
        <f t="shared" si="205"/>
        <v>7.2626742637368347E-2</v>
      </c>
      <c r="DR199" s="26">
        <f t="shared" si="205"/>
        <v>7.2661043733288078E-2</v>
      </c>
      <c r="DS199" s="26">
        <f t="shared" si="205"/>
        <v>7.2694215338478196E-2</v>
      </c>
      <c r="DT199" s="6">
        <f>2*(100-(100*G199))/SUM($D199:G199)/100</f>
        <v>6.1497049628748718E-2</v>
      </c>
      <c r="DU199" s="6">
        <f>2*(100-(100*I199))/SUM($D199:I199)/100</f>
        <v>6.3419179713491799E-2</v>
      </c>
      <c r="DV199" s="6">
        <f>2*(100-(100*M199))/SUM($D199:M199)/100</f>
        <v>6.6091499015206098E-2</v>
      </c>
      <c r="DW199" s="6">
        <f>2*(100-(100*Q199))/SUM($D199:Q199)/100</f>
        <v>6.7795716504640835E-2</v>
      </c>
      <c r="DX199" s="6">
        <f>2*(100-(100*W199))/SUM($D199:W199)/100</f>
        <v>6.9370649989740615E-2</v>
      </c>
      <c r="DY199" s="7">
        <f>(DT199-'Data for assignment'!C189)^2</f>
        <v>2.5694466867948931E-6</v>
      </c>
      <c r="DZ199" s="7">
        <f>(DU199-'Data for assignment'!D189)^2</f>
        <v>1.2116116828608608E-5</v>
      </c>
      <c r="EA199" s="7">
        <f>(DV199-'Data for assignment'!E189)^2</f>
        <v>5.196247203077375E-5</v>
      </c>
      <c r="EB199" s="7">
        <f>(DW199-'Data for assignment'!F189)^2</f>
        <v>7.7515372649523861E-5</v>
      </c>
      <c r="EC199" s="7">
        <f>(DX199-'Data for assignment'!G189)^2</f>
        <v>8.1529197725175383E-5</v>
      </c>
    </row>
    <row r="200" spans="1:133" x14ac:dyDescent="0.3">
      <c r="A200" s="8">
        <v>33473</v>
      </c>
      <c r="B200" s="3">
        <v>5.4499997999999994E-2</v>
      </c>
      <c r="C200" s="4">
        <f t="shared" si="176"/>
        <v>5.3660838400384506E-2</v>
      </c>
      <c r="D200" s="5">
        <f t="shared" si="200"/>
        <v>0.97264492936458047</v>
      </c>
      <c r="E200" s="5">
        <f t="shared" si="200"/>
        <v>0.94453815128945107</v>
      </c>
      <c r="F200" s="5">
        <f t="shared" si="200"/>
        <v>0.91605221951600935</v>
      </c>
      <c r="G200" s="5">
        <f t="shared" si="200"/>
        <v>0.88747687450509249</v>
      </c>
      <c r="H200" s="5">
        <f t="shared" si="200"/>
        <v>0.85903571742514639</v>
      </c>
      <c r="I200" s="5">
        <f t="shared" si="200"/>
        <v>0.83089979521337798</v>
      </c>
      <c r="J200" s="5">
        <f t="shared" si="200"/>
        <v>0.80319855339889012</v>
      </c>
      <c r="K200" s="5">
        <f t="shared" si="200"/>
        <v>0.77602860050744171</v>
      </c>
      <c r="L200" s="5">
        <f t="shared" si="200"/>
        <v>0.74946068395651688</v>
      </c>
      <c r="M200" s="5">
        <f t="shared" si="200"/>
        <v>0.72354522195167459</v>
      </c>
      <c r="N200" s="5">
        <f t="shared" si="200"/>
        <v>0.69831667964423327</v>
      </c>
      <c r="O200" s="5">
        <f t="shared" si="200"/>
        <v>0.67379702598585289</v>
      </c>
      <c r="P200" s="5">
        <f t="shared" si="200"/>
        <v>0.64999846250376314</v>
      </c>
      <c r="Q200" s="5">
        <f t="shared" si="200"/>
        <v>0.62692557710599461</v>
      </c>
      <c r="R200" s="5">
        <f t="shared" si="200"/>
        <v>0.60457704462503059</v>
      </c>
      <c r="S200" s="5">
        <f t="shared" si="200"/>
        <v>0.58294697035039722</v>
      </c>
      <c r="T200" s="5">
        <f t="shared" si="199"/>
        <v>0.56202595239683451</v>
      </c>
      <c r="U200" s="5">
        <f t="shared" si="199"/>
        <v>0.54180192253691306</v>
      </c>
      <c r="V200" s="5">
        <f t="shared" si="199"/>
        <v>0.52226081231376864</v>
      </c>
      <c r="W200" s="5">
        <f t="shared" si="199"/>
        <v>0.50338708116972641</v>
      </c>
      <c r="X200" s="5">
        <f t="shared" si="204"/>
        <v>0.4851641354204092</v>
      </c>
      <c r="Y200" s="5">
        <f t="shared" si="204"/>
        <v>0.4675746607146013</v>
      </c>
      <c r="Z200" s="5">
        <f t="shared" si="204"/>
        <v>0.45060088578003782</v>
      </c>
      <c r="AA200" s="5">
        <f t="shared" si="204"/>
        <v>0.43422479147164206</v>
      </c>
      <c r="AB200" s="5">
        <f t="shared" si="204"/>
        <v>0.41842827618029205</v>
      </c>
      <c r="AC200" s="5">
        <f t="shared" si="204"/>
        <v>0.4031932863452507</v>
      </c>
      <c r="AD200" s="5">
        <f t="shared" si="204"/>
        <v>0.38850191899985997</v>
      </c>
      <c r="AE200" s="5">
        <f t="shared" si="204"/>
        <v>0.37433650185711803</v>
      </c>
      <c r="AF200" s="5">
        <f t="shared" si="204"/>
        <v>0.36067965532311053</v>
      </c>
      <c r="AG200" s="5">
        <f t="shared" si="204"/>
        <v>0.34751433994491299</v>
      </c>
      <c r="AH200" s="5">
        <f t="shared" si="204"/>
        <v>0.33482389210347435</v>
      </c>
      <c r="AI200" s="5">
        <f t="shared" si="204"/>
        <v>0.32259205021071297</v>
      </c>
      <c r="AJ200" s="5">
        <f t="shared" si="204"/>
        <v>0.3108029732322215</v>
      </c>
      <c r="AK200" s="5">
        <f t="shared" si="204"/>
        <v>0.29944125300818297</v>
      </c>
      <c r="AL200" s="5">
        <f t="shared" si="204"/>
        <v>0.28849192156636899</v>
      </c>
      <c r="AM200" s="5">
        <f t="shared" si="204"/>
        <v>0.2779404543976296</v>
      </c>
      <c r="AN200" s="5">
        <f t="shared" si="204"/>
        <v>0.26777277048454756</v>
      </c>
      <c r="AO200" s="5">
        <f t="shared" si="204"/>
        <v>0.25797522972889614</v>
      </c>
      <c r="AP200" s="5">
        <f t="shared" si="204"/>
        <v>0.24853462830611975</v>
      </c>
      <c r="AQ200" s="5">
        <f t="shared" si="204"/>
        <v>0.23943819237969921</v>
      </c>
      <c r="AR200" s="5">
        <f t="shared" si="204"/>
        <v>0.23067357053058618</v>
      </c>
      <c r="AS200" s="5">
        <f t="shared" si="204"/>
        <v>0.22222882519341802</v>
      </c>
      <c r="AT200" s="5">
        <f t="shared" si="204"/>
        <v>0.21409242333922943</v>
      </c>
      <c r="AU200" s="5">
        <f t="shared" si="204"/>
        <v>0.20625322660165404</v>
      </c>
      <c r="AV200" s="5">
        <f t="shared" si="204"/>
        <v>0.19870048100844026</v>
      </c>
      <c r="AW200" s="5">
        <f t="shared" si="204"/>
        <v>0.19142380645106838</v>
      </c>
      <c r="AX200" s="5">
        <f t="shared" si="204"/>
        <v>0.18441318600125489</v>
      </c>
      <c r="AY200" s="5">
        <f t="shared" si="204"/>
        <v>0.17765895516324151</v>
      </c>
      <c r="AZ200" s="5">
        <f t="shared" si="204"/>
        <v>0.17115179113427045</v>
      </c>
      <c r="BA200" s="5">
        <f t="shared" si="204"/>
        <v>0.16488270213194442</v>
      </c>
      <c r="BB200" s="5">
        <f t="shared" si="204"/>
        <v>0.15884301683577742</v>
      </c>
      <c r="BC200" s="5">
        <f t="shared" si="204"/>
        <v>0.1530243739807686</v>
      </c>
      <c r="BD200" s="5">
        <f t="shared" si="204"/>
        <v>0.1474187121329403</v>
      </c>
      <c r="BE200" s="5">
        <f t="shared" si="204"/>
        <v>0.14201825967022497</v>
      </c>
      <c r="BF200" s="5">
        <f t="shared" si="204"/>
        <v>0.13681552498662303</v>
      </c>
      <c r="BG200" s="5">
        <f t="shared" si="204"/>
        <v>0.13180328693301885</v>
      </c>
      <c r="BH200" s="5">
        <f t="shared" si="204"/>
        <v>0.12697458550427651</v>
      </c>
      <c r="BI200" s="5">
        <f t="shared" si="204"/>
        <v>0.12232271277911606</v>
      </c>
      <c r="BJ200" s="5">
        <f t="shared" si="204"/>
        <v>0.11784120411668991</v>
      </c>
      <c r="BK200" s="5">
        <f t="shared" si="204"/>
        <v>0.11352382961165489</v>
      </c>
      <c r="BL200" s="26">
        <f t="shared" si="177"/>
        <v>5.5472373937603195E-2</v>
      </c>
      <c r="BM200" s="26">
        <f t="shared" si="205"/>
        <v>5.7059199749469262E-2</v>
      </c>
      <c r="BN200" s="26">
        <f t="shared" si="205"/>
        <v>5.8454605151774933E-2</v>
      </c>
      <c r="BO200" s="26">
        <f t="shared" si="205"/>
        <v>5.96864074338617E-2</v>
      </c>
      <c r="BP200" s="26">
        <f t="shared" si="205"/>
        <v>6.0777911049398302E-2</v>
      </c>
      <c r="BQ200" s="26">
        <f t="shared" si="205"/>
        <v>6.1748691591617305E-2</v>
      </c>
      <c r="BR200" s="26">
        <f t="shared" si="205"/>
        <v>6.2615237455283648E-2</v>
      </c>
      <c r="BS200" s="26">
        <f t="shared" si="205"/>
        <v>6.3391475788518281E-2</v>
      </c>
      <c r="BT200" s="26">
        <f t="shared" si="205"/>
        <v>6.4089204261685961E-2</v>
      </c>
      <c r="BU200" s="26">
        <f t="shared" si="205"/>
        <v>6.4718446087732029E-2</v>
      </c>
      <c r="BV200" s="26">
        <f t="shared" si="205"/>
        <v>6.5287742426034939E-2</v>
      </c>
      <c r="BW200" s="26">
        <f t="shared" si="205"/>
        <v>6.5804393635509023E-2</v>
      </c>
      <c r="BX200" s="26">
        <f t="shared" si="205"/>
        <v>6.6274658688319651E-2</v>
      </c>
      <c r="BY200" s="26">
        <f t="shared" si="205"/>
        <v>6.6703920313555098E-2</v>
      </c>
      <c r="BZ200" s="26">
        <f t="shared" si="205"/>
        <v>6.709682203051287E-2</v>
      </c>
      <c r="CA200" s="26">
        <f t="shared" si="205"/>
        <v>6.7457382089576551E-2</v>
      </c>
      <c r="CB200" s="26">
        <f t="shared" si="205"/>
        <v>6.7789088413246157E-2</v>
      </c>
      <c r="CC200" s="26">
        <f t="shared" si="205"/>
        <v>6.8094977879108898E-2</v>
      </c>
      <c r="CD200" s="26">
        <f t="shared" si="205"/>
        <v>6.8377702676883478E-2</v>
      </c>
      <c r="CE200" s="26">
        <f t="shared" si="205"/>
        <v>6.8639585976134537E-2</v>
      </c>
      <c r="CF200" s="26">
        <f t="shared" si="205"/>
        <v>6.8882668738071473E-2</v>
      </c>
      <c r="CG200" s="26">
        <f t="shared" si="205"/>
        <v>6.9108749176463091E-2</v>
      </c>
      <c r="CH200" s="26">
        <f t="shared" si="205"/>
        <v>6.9319416104946074E-2</v>
      </c>
      <c r="CI200" s="26">
        <f t="shared" si="205"/>
        <v>6.9516077189441305E-2</v>
      </c>
      <c r="CJ200" s="26">
        <f t="shared" si="205"/>
        <v>6.9699982945768388E-2</v>
      </c>
      <c r="CK200" s="26">
        <f t="shared" si="205"/>
        <v>6.9872247176388014E-2</v>
      </c>
      <c r="CL200" s="26">
        <f t="shared" si="205"/>
        <v>7.0033864420448538E-2</v>
      </c>
      <c r="CM200" s="26">
        <f t="shared" si="205"/>
        <v>7.0185724893068985E-2</v>
      </c>
      <c r="CN200" s="26">
        <f t="shared" si="205"/>
        <v>7.0328627309076658E-2</v>
      </c>
      <c r="CO200" s="26">
        <f t="shared" si="205"/>
        <v>7.046328992001219E-2</v>
      </c>
      <c r="CP200" s="26">
        <f t="shared" si="205"/>
        <v>7.0590360038500263E-2</v>
      </c>
      <c r="CQ200" s="26">
        <f t="shared" si="205"/>
        <v>7.0710422278930429E-2</v>
      </c>
      <c r="CR200" s="26">
        <f t="shared" si="205"/>
        <v>7.0824005706070503E-2</v>
      </c>
      <c r="CS200" s="26">
        <f t="shared" si="205"/>
        <v>7.093159005233525E-2</v>
      </c>
      <c r="CT200" s="26">
        <f t="shared" si="205"/>
        <v>7.1033611138804909E-2</v>
      </c>
      <c r="CU200" s="26">
        <f t="shared" si="205"/>
        <v>7.1130465613796615E-2</v>
      </c>
      <c r="CV200" s="26">
        <f t="shared" si="205"/>
        <v>7.1222515105069842E-2</v>
      </c>
      <c r="CW200" s="26">
        <f t="shared" si="205"/>
        <v>7.1310089866967782E-2</v>
      </c>
      <c r="CX200" s="26">
        <f t="shared" si="205"/>
        <v>7.1393491991449579E-2</v>
      </c>
      <c r="CY200" s="26">
        <f t="shared" si="205"/>
        <v>7.1472998241631586E-2</v>
      </c>
      <c r="CZ200" s="26">
        <f t="shared" si="205"/>
        <v>7.154886255778431E-2</v>
      </c>
      <c r="DA200" s="26">
        <f t="shared" si="205"/>
        <v>7.1621318278444118E-2</v>
      </c>
      <c r="DB200" s="26">
        <f t="shared" si="205"/>
        <v>7.1690580113158694E-2</v>
      </c>
      <c r="DC200" s="26">
        <f t="shared" si="205"/>
        <v>7.1756845898203775E-2</v>
      </c>
      <c r="DD200" s="26">
        <f t="shared" si="205"/>
        <v>7.1820298162224114E-2</v>
      </c>
      <c r="DE200" s="26">
        <f t="shared" si="205"/>
        <v>7.1881105525035627E-2</v>
      </c>
      <c r="DF200" s="26">
        <f t="shared" si="205"/>
        <v>7.1939423949667819E-2</v>
      </c>
      <c r="DG200" s="26">
        <f t="shared" si="205"/>
        <v>7.1995397865036379E-2</v>
      </c>
      <c r="DH200" s="26">
        <f t="shared" si="205"/>
        <v>7.2049161174341389E-2</v>
      </c>
      <c r="DI200" s="26">
        <f t="shared" si="205"/>
        <v>7.2100838162323697E-2</v>
      </c>
      <c r="DJ200" s="26">
        <f t="shared" si="205"/>
        <v>7.2150544312829565E-2</v>
      </c>
      <c r="DK200" s="26">
        <f t="shared" si="205"/>
        <v>7.2198387046687601E-2</v>
      </c>
      <c r="DL200" s="26">
        <f t="shared" si="205"/>
        <v>7.2244466388658293E-2</v>
      </c>
      <c r="DM200" s="26">
        <f t="shared" si="205"/>
        <v>7.2288875571141706E-2</v>
      </c>
      <c r="DN200" s="26">
        <f t="shared" si="205"/>
        <v>7.233170158140001E-2</v>
      </c>
      <c r="DO200" s="26">
        <f t="shared" si="205"/>
        <v>7.2373025658247395E-2</v>
      </c>
      <c r="DP200" s="26">
        <f t="shared" si="205"/>
        <v>7.2412923743459895E-2</v>
      </c>
      <c r="DQ200" s="26">
        <f t="shared" si="205"/>
        <v>7.2451466892549513E-2</v>
      </c>
      <c r="DR200" s="26">
        <f t="shared" si="205"/>
        <v>7.2488721649017207E-2</v>
      </c>
      <c r="DS200" s="26">
        <f t="shared" si="205"/>
        <v>7.2524750385734429E-2</v>
      </c>
      <c r="DT200" s="6">
        <f>2*(100-(100*G200))/SUM($D200:G200)/100</f>
        <v>6.0484724543215844E-2</v>
      </c>
      <c r="DU200" s="6">
        <f>2*(100-(100*I200))/SUM($D200:I200)/100</f>
        <v>6.2506455625677193E-2</v>
      </c>
      <c r="DV200" s="6">
        <f>2*(100-(100*M200))/SUM($D200:M200)/100</f>
        <v>6.5333492532584331E-2</v>
      </c>
      <c r="DW200" s="6">
        <f>2*(100-(100*Q200))/SUM($D200:Q200)/100</f>
        <v>6.714851682006906E-2</v>
      </c>
      <c r="DX200" s="6">
        <f>2*(100-(100*W200))/SUM($D200:W200)/100</f>
        <v>6.8835779555912968E-2</v>
      </c>
      <c r="DY200" s="7">
        <f>(DT200-'Data for assignment'!C190)^2</f>
        <v>1.6935492085210084E-5</v>
      </c>
      <c r="DZ200" s="7">
        <f>(DU200-'Data for assignment'!D190)^2</f>
        <v>2.8021633217106115E-5</v>
      </c>
      <c r="EA200" s="7">
        <f>(DV200-'Data for assignment'!E190)^2</f>
        <v>7.3385033056274626E-5</v>
      </c>
      <c r="EB200" s="7">
        <f>(DW200-'Data for assignment'!F190)^2</f>
        <v>9.9032017480448455E-5</v>
      </c>
      <c r="EC200" s="7">
        <f>(DX200-'Data for assignment'!G190)^2</f>
        <v>9.9285708986804021E-5</v>
      </c>
    </row>
    <row r="201" spans="1:133" x14ac:dyDescent="0.3">
      <c r="A201" s="8">
        <v>33480</v>
      </c>
      <c r="B201" s="3">
        <v>5.4299998000000002E-2</v>
      </c>
      <c r="C201" s="4">
        <f t="shared" si="176"/>
        <v>5.3454698880606971E-2</v>
      </c>
      <c r="D201" s="5">
        <f t="shared" si="200"/>
        <v>0.97273933062750217</v>
      </c>
      <c r="E201" s="5">
        <f t="shared" si="200"/>
        <v>0.94471101232146115</v>
      </c>
      <c r="F201" s="5">
        <f t="shared" si="200"/>
        <v>0.9162895995661734</v>
      </c>
      <c r="G201" s="5">
        <f t="shared" si="200"/>
        <v>0.88776667838025192</v>
      </c>
      <c r="H201" s="5">
        <f t="shared" si="200"/>
        <v>0.85936751986981452</v>
      </c>
      <c r="I201" s="5">
        <f t="shared" si="200"/>
        <v>0.83126466085306161</v>
      </c>
      <c r="J201" s="5">
        <f t="shared" si="200"/>
        <v>0.80358886208225522</v>
      </c>
      <c r="K201" s="5">
        <f t="shared" si="200"/>
        <v>0.77643788369801614</v>
      </c>
      <c r="L201" s="5">
        <f t="shared" si="200"/>
        <v>0.74988347504909292</v>
      </c>
      <c r="M201" s="5">
        <f t="shared" si="200"/>
        <v>0.72397692159686133</v>
      </c>
      <c r="N201" s="5">
        <f t="shared" si="200"/>
        <v>0.69875343604767193</v>
      </c>
      <c r="O201" s="5">
        <f t="shared" si="200"/>
        <v>0.67423562948663041</v>
      </c>
      <c r="P201" s="5">
        <f t="shared" si="200"/>
        <v>0.65043625337581035</v>
      </c>
      <c r="Q201" s="5">
        <f t="shared" si="200"/>
        <v>0.62736036536073503</v>
      </c>
      <c r="R201" s="5">
        <f t="shared" si="200"/>
        <v>0.60500704055111565</v>
      </c>
      <c r="S201" s="5">
        <f t="shared" si="200"/>
        <v>0.58337072455858452</v>
      </c>
      <c r="T201" s="5">
        <f t="shared" si="199"/>
        <v>0.56244230421285091</v>
      </c>
      <c r="U201" s="5">
        <f t="shared" si="199"/>
        <v>0.54220995568161645</v>
      </c>
      <c r="V201" s="5">
        <f t="shared" si="199"/>
        <v>0.52265981691478947</v>
      </c>
      <c r="W201" s="5">
        <f t="shared" si="199"/>
        <v>0.50377652125382222</v>
      </c>
      <c r="X201" s="5">
        <f t="shared" si="204"/>
        <v>0.48554362113616234</v>
      </c>
      <c r="Y201" s="5">
        <f t="shared" si="204"/>
        <v>0.46794392462820689</v>
      </c>
      <c r="Z201" s="5">
        <f t="shared" si="204"/>
        <v>0.4509597626715367</v>
      </c>
      <c r="AA201" s="5">
        <f t="shared" si="204"/>
        <v>0.43457320113473302</v>
      </c>
      <c r="AB201" s="5">
        <f t="shared" si="204"/>
        <v>0.41876620879600757</v>
      </c>
      <c r="AC201" s="5">
        <f t="shared" si="204"/>
        <v>0.40352079005881292</v>
      </c>
      <c r="AD201" s="5">
        <f t="shared" si="204"/>
        <v>0.38881908938161974</v>
      </c>
      <c r="AE201" s="5">
        <f t="shared" si="204"/>
        <v>0.37464347297334427</v>
      </c>
      <c r="AF201" s="5">
        <f t="shared" si="204"/>
        <v>0.36097659218127509</v>
      </c>
      <c r="AG201" s="5">
        <f t="shared" si="204"/>
        <v>0.34780143211171177</v>
      </c>
      <c r="AH201" s="5">
        <f t="shared" si="204"/>
        <v>0.33510134832278182</v>
      </c>
      <c r="AI201" s="5">
        <f t="shared" si="204"/>
        <v>0.32286009387358933</v>
      </c>
      <c r="AJ201" s="5">
        <f t="shared" si="204"/>
        <v>0.31106183857250008</v>
      </c>
      <c r="AK201" s="5">
        <f t="shared" si="204"/>
        <v>0.29969118191553906</v>
      </c>
      <c r="AL201" s="5">
        <f t="shared" si="204"/>
        <v>0.28873316092452261</v>
      </c>
      <c r="AM201" s="5">
        <f t="shared" si="204"/>
        <v>0.27817325386882497</v>
      </c>
      <c r="AN201" s="5">
        <f t="shared" si="204"/>
        <v>0.26799738067300272</v>
      </c>
      <c r="AO201" s="5">
        <f t="shared" si="204"/>
        <v>0.25819190066579356</v>
      </c>
      <c r="AP201" s="5">
        <f t="shared" si="204"/>
        <v>0.24874360820715852</v>
      </c>
      <c r="AQ201" s="5">
        <f t="shared" si="204"/>
        <v>0.23963972663344812</v>
      </c>
      <c r="AR201" s="5">
        <f t="shared" si="204"/>
        <v>0.23086790088204664</v>
      </c>
      <c r="AS201" s="5">
        <f t="shared" si="204"/>
        <v>0.22241618909247482</v>
      </c>
      <c r="AT201" s="5">
        <f t="shared" si="204"/>
        <v>0.21427305342816524</v>
      </c>
      <c r="AU201" s="5">
        <f t="shared" si="204"/>
        <v>0.20642735031974541</v>
      </c>
      <c r="AV201" s="5">
        <f t="shared" si="204"/>
        <v>0.19886832029492954</v>
      </c>
      <c r="AW201" s="5">
        <f t="shared" si="204"/>
        <v>0.19158557753060243</v>
      </c>
      <c r="AX201" s="5">
        <f t="shared" si="204"/>
        <v>0.1845690992382677</v>
      </c>
      <c r="AY201" s="5">
        <f t="shared" si="204"/>
        <v>0.17780921497379226</v>
      </c>
      <c r="AZ201" s="5">
        <f t="shared" si="204"/>
        <v>0.17129659594558286</v>
      </c>
      <c r="BA201" s="5">
        <f t="shared" si="204"/>
        <v>0.16502224438137256</v>
      </c>
      <c r="BB201" s="5">
        <f t="shared" si="204"/>
        <v>0.15897748300218445</v>
      </c>
      <c r="BC201" s="5">
        <f t="shared" si="204"/>
        <v>0.15315394464237728</v>
      </c>
      <c r="BD201" s="5">
        <f t="shared" si="204"/>
        <v>0.1475435620466308</v>
      </c>
      <c r="BE201" s="5">
        <f t="shared" si="204"/>
        <v>0.14213855786803345</v>
      </c>
      <c r="BF201" s="5">
        <f t="shared" si="204"/>
        <v>0.13693143488585896</v>
      </c>
      <c r="BG201" s="5">
        <f t="shared" si="204"/>
        <v>0.13191496645698259</v>
      </c>
      <c r="BH201" s="5">
        <f t="shared" si="204"/>
        <v>0.12708218721103989</v>
      </c>
      <c r="BI201" s="5">
        <f t="shared" si="204"/>
        <v>0.12242638399623672</v>
      </c>
      <c r="BJ201" s="5">
        <f t="shared" si="204"/>
        <v>0.11794108708007753</v>
      </c>
      <c r="BK201" s="5">
        <f t="shared" si="204"/>
        <v>0.11362006160710258</v>
      </c>
      <c r="BL201" s="26">
        <f t="shared" si="177"/>
        <v>5.5278270870281941E-2</v>
      </c>
      <c r="BM201" s="26">
        <f t="shared" si="205"/>
        <v>5.6876205324147458E-2</v>
      </c>
      <c r="BN201" s="26">
        <f t="shared" si="205"/>
        <v>5.8281871695589724E-2</v>
      </c>
      <c r="BO201" s="26">
        <f t="shared" si="205"/>
        <v>5.9523160043235893E-2</v>
      </c>
      <c r="BP201" s="26">
        <f t="shared" si="205"/>
        <v>6.0623440926628323E-2</v>
      </c>
      <c r="BQ201" s="26">
        <f t="shared" si="205"/>
        <v>6.1602350017046739E-2</v>
      </c>
      <c r="BR201" s="26">
        <f t="shared" si="205"/>
        <v>6.2476430332705155E-2</v>
      </c>
      <c r="BS201" s="26">
        <f t="shared" si="205"/>
        <v>6.3259658707692207E-2</v>
      </c>
      <c r="BT201" s="26">
        <f t="shared" si="205"/>
        <v>6.3963878027473581E-2</v>
      </c>
      <c r="BU201" s="26">
        <f t="shared" si="205"/>
        <v>6.4599152670381632E-2</v>
      </c>
      <c r="BV201" s="26">
        <f t="shared" si="205"/>
        <v>6.5174061291687096E-2</v>
      </c>
      <c r="BW201" s="26">
        <f t="shared" si="205"/>
        <v>6.569593842005754E-2</v>
      </c>
      <c r="BX201" s="26">
        <f t="shared" si="205"/>
        <v>6.6171074181422998E-2</v>
      </c>
      <c r="BY201" s="26">
        <f t="shared" si="205"/>
        <v>6.6604879722881261E-2</v>
      </c>
      <c r="BZ201" s="26">
        <f t="shared" si="205"/>
        <v>6.7002024499258239E-2</v>
      </c>
      <c r="CA201" s="26">
        <f t="shared" si="205"/>
        <v>6.73665504429585E-2</v>
      </c>
      <c r="CB201" s="26">
        <f t="shared" si="205"/>
        <v>6.7701967112061001E-2</v>
      </c>
      <c r="CC201" s="26">
        <f t="shared" si="205"/>
        <v>6.8011331160599042E-2</v>
      </c>
      <c r="CD201" s="26">
        <f t="shared" si="205"/>
        <v>6.8297312865093912E-2</v>
      </c>
      <c r="CE201" s="26">
        <f t="shared" si="205"/>
        <v>6.8562251945681579E-2</v>
      </c>
      <c r="CF201" s="26">
        <f t="shared" si="205"/>
        <v>6.8808204516815435E-2</v>
      </c>
      <c r="CG201" s="26">
        <f t="shared" si="205"/>
        <v>6.9036982673988972E-2</v>
      </c>
      <c r="CH201" s="26">
        <f t="shared" si="205"/>
        <v>6.9250187955028131E-2</v>
      </c>
      <c r="CI201" s="26">
        <f t="shared" si="205"/>
        <v>6.9449239695813472E-2</v>
      </c>
      <c r="CJ201" s="26">
        <f t="shared" si="205"/>
        <v>6.9635399121553934E-2</v>
      </c>
      <c r="CK201" s="26">
        <f t="shared" si="205"/>
        <v>6.9809789868472277E-2</v>
      </c>
      <c r="CL201" s="26">
        <f t="shared" si="205"/>
        <v>6.9973415510916723E-2</v>
      </c>
      <c r="CM201" s="26">
        <f t="shared" si="205"/>
        <v>7.0127174570586565E-2</v>
      </c>
      <c r="CN201" s="26">
        <f t="shared" si="205"/>
        <v>7.0271873403771029E-2</v>
      </c>
      <c r="CO201" s="26">
        <f t="shared" si="205"/>
        <v>7.0408237296029214E-2</v>
      </c>
      <c r="CP201" s="26">
        <f t="shared" si="205"/>
        <v>7.0536920038963211E-2</v>
      </c>
      <c r="CQ201" s="26">
        <f t="shared" si="205"/>
        <v>7.0658512218529007E-2</v>
      </c>
      <c r="CR201" s="26">
        <f t="shared" si="205"/>
        <v>7.0773548406959458E-2</v>
      </c>
      <c r="CS201" s="26">
        <f t="shared" si="205"/>
        <v>7.0882513419429014E-2</v>
      </c>
      <c r="CT201" s="26">
        <f t="shared" si="205"/>
        <v>7.0985847770923136E-2</v>
      </c>
      <c r="CU201" s="26">
        <f t="shared" si="205"/>
        <v>7.1083952447447585E-2</v>
      </c>
      <c r="CV201" s="26">
        <f t="shared" si="205"/>
        <v>7.1177193087958987E-2</v>
      </c>
      <c r="CW201" s="26">
        <f t="shared" si="205"/>
        <v>7.1265903658589896E-2</v>
      </c>
      <c r="CX201" s="26">
        <f t="shared" si="205"/>
        <v>7.1350389688368598E-2</v>
      </c>
      <c r="CY201" s="26">
        <f t="shared" si="205"/>
        <v>7.1430931125273531E-2</v>
      </c>
      <c r="CZ201" s="26">
        <f t="shared" si="205"/>
        <v>7.1507784862769389E-2</v>
      </c>
      <c r="DA201" s="26">
        <f t="shared" si="205"/>
        <v>7.158118697966559E-2</v>
      </c>
      <c r="DB201" s="26">
        <f t="shared" si="205"/>
        <v>7.1651354729980132E-2</v>
      </c>
      <c r="DC201" s="26">
        <f t="shared" si="205"/>
        <v>7.1718488314295059E-2</v>
      </c>
      <c r="DD201" s="26">
        <f t="shared" si="205"/>
        <v>7.178277245969078E-2</v>
      </c>
      <c r="DE201" s="26">
        <f t="shared" si="205"/>
        <v>7.1844377831618497E-2</v>
      </c>
      <c r="DF201" s="26">
        <f t="shared" si="205"/>
        <v>7.1903462297899678E-2</v>
      </c>
      <c r="DG201" s="26">
        <f t="shared" si="205"/>
        <v>7.1960172062342967E-2</v>
      </c>
      <c r="DH201" s="26">
        <f t="shared" si="205"/>
        <v>7.201464268316439E-2</v>
      </c>
      <c r="DI201" s="26">
        <f t="shared" si="205"/>
        <v>7.206699998942577E-2</v>
      </c>
      <c r="DJ201" s="26">
        <f t="shared" si="205"/>
        <v>7.2117360907016009E-2</v>
      </c>
      <c r="DK201" s="26">
        <f t="shared" si="205"/>
        <v>7.2165834204246937E-2</v>
      </c>
      <c r="DL201" s="26">
        <f t="shared" si="205"/>
        <v>7.2212521165885515E-2</v>
      </c>
      <c r="DM201" s="26">
        <f t="shared" si="205"/>
        <v>7.2257516203363722E-2</v>
      </c>
      <c r="DN201" s="26">
        <f t="shared" si="205"/>
        <v>7.2300907407973472E-2</v>
      </c>
      <c r="DO201" s="26">
        <f t="shared" si="205"/>
        <v>7.2342777053045176E-2</v>
      </c>
      <c r="DP201" s="26">
        <f t="shared" si="205"/>
        <v>7.2383202050404244E-2</v>
      </c>
      <c r="DQ201" s="26">
        <f t="shared" si="205"/>
        <v>7.2422254365788127E-2</v>
      </c>
      <c r="DR201" s="26">
        <f t="shared" si="205"/>
        <v>7.2460001397372908E-2</v>
      </c>
      <c r="DS201" s="26">
        <f t="shared" si="205"/>
        <v>7.2496506321090684E-2</v>
      </c>
      <c r="DT201" s="6">
        <f>2*(100-(100*G201))/SUM($D201:G201)/100</f>
        <v>6.0316067148495328E-2</v>
      </c>
      <c r="DU201" s="6">
        <f>2*(100-(100*I201))/SUM($D201:I201)/100</f>
        <v>6.2354401958976131E-2</v>
      </c>
      <c r="DV201" s="6">
        <f>2*(100-(100*M201))/SUM($D201:M201)/100</f>
        <v>6.5207236601326463E-2</v>
      </c>
      <c r="DW201" s="6">
        <f>2*(100-(100*Q201))/SUM($D201:Q201)/100</f>
        <v>6.7040739215212447E-2</v>
      </c>
      <c r="DX201" s="6">
        <f>2*(100-(100*W201))/SUM($D201:W201)/100</f>
        <v>6.8746733616346242E-2</v>
      </c>
      <c r="DY201" s="7">
        <f>(DT201-'Data for assignment'!C191)^2</f>
        <v>1.0784221541058329E-5</v>
      </c>
      <c r="DZ201" s="7">
        <f>(DU201-'Data for assignment'!D191)^2</f>
        <v>1.9763324159967088E-5</v>
      </c>
      <c r="EA201" s="7">
        <f>(DV201-'Data for assignment'!E191)^2</f>
        <v>6.712140487770246E-5</v>
      </c>
      <c r="EB201" s="7">
        <f>(DW201-'Data for assignment'!F191)^2</f>
        <v>9.330133822705729E-5</v>
      </c>
      <c r="EC201" s="7">
        <f>(DX201-'Data for assignment'!G191)^2</f>
        <v>8.9364283133387822E-5</v>
      </c>
    </row>
    <row r="202" spans="1:133" x14ac:dyDescent="0.3">
      <c r="A202" s="8">
        <v>33487</v>
      </c>
      <c r="B202" s="3">
        <v>5.4299998000000002E-2</v>
      </c>
      <c r="C202" s="4">
        <f t="shared" si="176"/>
        <v>5.3454698880606971E-2</v>
      </c>
      <c r="D202" s="5">
        <f t="shared" si="200"/>
        <v>0.97273933062750217</v>
      </c>
      <c r="E202" s="5">
        <f t="shared" si="200"/>
        <v>0.94471101232146115</v>
      </c>
      <c r="F202" s="5">
        <f t="shared" si="200"/>
        <v>0.9162895995661734</v>
      </c>
      <c r="G202" s="5">
        <f t="shared" si="200"/>
        <v>0.88776667838025192</v>
      </c>
      <c r="H202" s="5">
        <f t="shared" si="200"/>
        <v>0.85936751986981452</v>
      </c>
      <c r="I202" s="5">
        <f t="shared" si="200"/>
        <v>0.83126466085306161</v>
      </c>
      <c r="J202" s="5">
        <f t="shared" si="200"/>
        <v>0.80358886208225522</v>
      </c>
      <c r="K202" s="5">
        <f t="shared" si="200"/>
        <v>0.77643788369801614</v>
      </c>
      <c r="L202" s="5">
        <f t="shared" si="200"/>
        <v>0.74988347504909292</v>
      </c>
      <c r="M202" s="5">
        <f t="shared" si="200"/>
        <v>0.72397692159686133</v>
      </c>
      <c r="N202" s="5">
        <f t="shared" si="200"/>
        <v>0.69875343604767193</v>
      </c>
      <c r="O202" s="5">
        <f t="shared" si="200"/>
        <v>0.67423562948663041</v>
      </c>
      <c r="P202" s="5">
        <f t="shared" si="200"/>
        <v>0.65043625337581035</v>
      </c>
      <c r="Q202" s="5">
        <f t="shared" si="200"/>
        <v>0.62736036536073503</v>
      </c>
      <c r="R202" s="5">
        <f t="shared" si="200"/>
        <v>0.60500704055111565</v>
      </c>
      <c r="S202" s="5">
        <f t="shared" ref="S202:BK217" si="206">S$7*EXP(-S$8*$C202)</f>
        <v>0.58337072455858452</v>
      </c>
      <c r="T202" s="5">
        <f t="shared" si="206"/>
        <v>0.56244230421285091</v>
      </c>
      <c r="U202" s="5">
        <f t="shared" si="206"/>
        <v>0.54220995568161645</v>
      </c>
      <c r="V202" s="5">
        <f t="shared" si="206"/>
        <v>0.52265981691478947</v>
      </c>
      <c r="W202" s="5">
        <f t="shared" si="206"/>
        <v>0.50377652125382222</v>
      </c>
      <c r="X202" s="5">
        <f t="shared" si="206"/>
        <v>0.48554362113616234</v>
      </c>
      <c r="Y202" s="5">
        <f t="shared" si="206"/>
        <v>0.46794392462820689</v>
      </c>
      <c r="Z202" s="5">
        <f t="shared" si="206"/>
        <v>0.4509597626715367</v>
      </c>
      <c r="AA202" s="5">
        <f t="shared" si="206"/>
        <v>0.43457320113473302</v>
      </c>
      <c r="AB202" s="5">
        <f t="shared" si="206"/>
        <v>0.41876620879600757</v>
      </c>
      <c r="AC202" s="5">
        <f t="shared" si="206"/>
        <v>0.40352079005881292</v>
      </c>
      <c r="AD202" s="5">
        <f t="shared" si="206"/>
        <v>0.38881908938161974</v>
      </c>
      <c r="AE202" s="5">
        <f t="shared" si="206"/>
        <v>0.37464347297334427</v>
      </c>
      <c r="AF202" s="5">
        <f t="shared" si="206"/>
        <v>0.36097659218127509</v>
      </c>
      <c r="AG202" s="5">
        <f t="shared" si="206"/>
        <v>0.34780143211171177</v>
      </c>
      <c r="AH202" s="5">
        <f t="shared" si="206"/>
        <v>0.33510134832278182</v>
      </c>
      <c r="AI202" s="5">
        <f t="shared" si="206"/>
        <v>0.32286009387358933</v>
      </c>
      <c r="AJ202" s="5">
        <f t="shared" si="206"/>
        <v>0.31106183857250008</v>
      </c>
      <c r="AK202" s="5">
        <f t="shared" si="206"/>
        <v>0.29969118191553906</v>
      </c>
      <c r="AL202" s="5">
        <f t="shared" si="206"/>
        <v>0.28873316092452261</v>
      </c>
      <c r="AM202" s="5">
        <f t="shared" si="206"/>
        <v>0.27817325386882497</v>
      </c>
      <c r="AN202" s="5">
        <f t="shared" si="206"/>
        <v>0.26799738067300272</v>
      </c>
      <c r="AO202" s="5">
        <f t="shared" si="206"/>
        <v>0.25819190066579356</v>
      </c>
      <c r="AP202" s="5">
        <f t="shared" si="206"/>
        <v>0.24874360820715852</v>
      </c>
      <c r="AQ202" s="5">
        <f t="shared" si="206"/>
        <v>0.23963972663344812</v>
      </c>
      <c r="AR202" s="5">
        <f t="shared" si="206"/>
        <v>0.23086790088204664</v>
      </c>
      <c r="AS202" s="5">
        <f t="shared" si="206"/>
        <v>0.22241618909247482</v>
      </c>
      <c r="AT202" s="5">
        <f t="shared" si="206"/>
        <v>0.21427305342816524</v>
      </c>
      <c r="AU202" s="5">
        <f t="shared" si="206"/>
        <v>0.20642735031974541</v>
      </c>
      <c r="AV202" s="5">
        <f t="shared" si="206"/>
        <v>0.19886832029492954</v>
      </c>
      <c r="AW202" s="5">
        <f t="shared" si="206"/>
        <v>0.19158557753060243</v>
      </c>
      <c r="AX202" s="5">
        <f t="shared" si="206"/>
        <v>0.1845690992382677</v>
      </c>
      <c r="AY202" s="5">
        <f t="shared" si="206"/>
        <v>0.17780921497379226</v>
      </c>
      <c r="AZ202" s="5">
        <f t="shared" si="206"/>
        <v>0.17129659594558286</v>
      </c>
      <c r="BA202" s="5">
        <f t="shared" si="206"/>
        <v>0.16502224438137256</v>
      </c>
      <c r="BB202" s="5">
        <f t="shared" si="206"/>
        <v>0.15897748300218445</v>
      </c>
      <c r="BC202" s="5">
        <f t="shared" si="206"/>
        <v>0.15315394464237728</v>
      </c>
      <c r="BD202" s="5">
        <f t="shared" si="206"/>
        <v>0.1475435620466308</v>
      </c>
      <c r="BE202" s="5">
        <f t="shared" si="206"/>
        <v>0.14213855786803345</v>
      </c>
      <c r="BF202" s="5">
        <f t="shared" si="206"/>
        <v>0.13693143488585896</v>
      </c>
      <c r="BG202" s="5">
        <f t="shared" si="206"/>
        <v>0.13191496645698259</v>
      </c>
      <c r="BH202" s="5">
        <f t="shared" si="206"/>
        <v>0.12708218721103989</v>
      </c>
      <c r="BI202" s="5">
        <f t="shared" si="206"/>
        <v>0.12242638399623672</v>
      </c>
      <c r="BJ202" s="5">
        <f t="shared" si="206"/>
        <v>0.11794108708007753</v>
      </c>
      <c r="BK202" s="5">
        <f t="shared" si="206"/>
        <v>0.11362006160710258</v>
      </c>
      <c r="BL202" s="26">
        <f t="shared" si="177"/>
        <v>5.5278270870281941E-2</v>
      </c>
      <c r="BM202" s="26">
        <f t="shared" si="205"/>
        <v>5.6876205324147458E-2</v>
      </c>
      <c r="BN202" s="26">
        <f t="shared" si="205"/>
        <v>5.8281871695589724E-2</v>
      </c>
      <c r="BO202" s="26">
        <f t="shared" si="205"/>
        <v>5.9523160043235893E-2</v>
      </c>
      <c r="BP202" s="26">
        <f t="shared" si="205"/>
        <v>6.0623440926628323E-2</v>
      </c>
      <c r="BQ202" s="26">
        <f t="shared" si="205"/>
        <v>6.1602350017046739E-2</v>
      </c>
      <c r="BR202" s="26">
        <f t="shared" si="205"/>
        <v>6.2476430332705155E-2</v>
      </c>
      <c r="BS202" s="26">
        <f t="shared" si="205"/>
        <v>6.3259658707692207E-2</v>
      </c>
      <c r="BT202" s="26">
        <f t="shared" si="205"/>
        <v>6.3963878027473581E-2</v>
      </c>
      <c r="BU202" s="26">
        <f t="shared" si="205"/>
        <v>6.4599152670381632E-2</v>
      </c>
      <c r="BV202" s="26">
        <f t="shared" si="205"/>
        <v>6.5174061291687096E-2</v>
      </c>
      <c r="BW202" s="26">
        <f t="shared" si="205"/>
        <v>6.569593842005754E-2</v>
      </c>
      <c r="BX202" s="26">
        <f t="shared" si="205"/>
        <v>6.6171074181422998E-2</v>
      </c>
      <c r="BY202" s="26">
        <f t="shared" si="205"/>
        <v>6.6604879722881261E-2</v>
      </c>
      <c r="BZ202" s="26">
        <f t="shared" si="205"/>
        <v>6.7002024499258239E-2</v>
      </c>
      <c r="CA202" s="26">
        <f t="shared" si="205"/>
        <v>6.73665504429585E-2</v>
      </c>
      <c r="CB202" s="26">
        <f t="shared" si="205"/>
        <v>6.7701967112061001E-2</v>
      </c>
      <c r="CC202" s="26">
        <f t="shared" si="205"/>
        <v>6.8011331160599042E-2</v>
      </c>
      <c r="CD202" s="26">
        <f t="shared" si="205"/>
        <v>6.8297312865093912E-2</v>
      </c>
      <c r="CE202" s="26">
        <f t="shared" si="205"/>
        <v>6.8562251945681579E-2</v>
      </c>
      <c r="CF202" s="26">
        <f t="shared" si="205"/>
        <v>6.8808204516815435E-2</v>
      </c>
      <c r="CG202" s="26">
        <f t="shared" si="205"/>
        <v>6.9036982673988972E-2</v>
      </c>
      <c r="CH202" s="26">
        <f t="shared" si="205"/>
        <v>6.9250187955028131E-2</v>
      </c>
      <c r="CI202" s="26">
        <f t="shared" si="205"/>
        <v>6.9449239695813472E-2</v>
      </c>
      <c r="CJ202" s="26">
        <f t="shared" si="205"/>
        <v>6.9635399121553934E-2</v>
      </c>
      <c r="CK202" s="26">
        <f t="shared" si="205"/>
        <v>6.9809789868472277E-2</v>
      </c>
      <c r="CL202" s="26">
        <f t="shared" si="205"/>
        <v>6.9973415510916723E-2</v>
      </c>
      <c r="CM202" s="26">
        <f t="shared" si="205"/>
        <v>7.0127174570586565E-2</v>
      </c>
      <c r="CN202" s="26">
        <f t="shared" si="205"/>
        <v>7.0271873403771029E-2</v>
      </c>
      <c r="CO202" s="26">
        <f t="shared" si="205"/>
        <v>7.0408237296029214E-2</v>
      </c>
      <c r="CP202" s="26">
        <f t="shared" si="205"/>
        <v>7.0536920038963211E-2</v>
      </c>
      <c r="CQ202" s="26">
        <f t="shared" si="205"/>
        <v>7.0658512218529007E-2</v>
      </c>
      <c r="CR202" s="26">
        <f t="shared" si="205"/>
        <v>7.0773548406959458E-2</v>
      </c>
      <c r="CS202" s="26">
        <f t="shared" si="205"/>
        <v>7.0882513419429014E-2</v>
      </c>
      <c r="CT202" s="26">
        <f t="shared" si="205"/>
        <v>7.0985847770923136E-2</v>
      </c>
      <c r="CU202" s="26">
        <f t="shared" si="205"/>
        <v>7.1083952447447585E-2</v>
      </c>
      <c r="CV202" s="26">
        <f t="shared" si="205"/>
        <v>7.1177193087958987E-2</v>
      </c>
      <c r="CW202" s="26">
        <f t="shared" si="205"/>
        <v>7.1265903658589896E-2</v>
      </c>
      <c r="CX202" s="26">
        <f t="shared" si="205"/>
        <v>7.1350389688368598E-2</v>
      </c>
      <c r="CY202" s="26">
        <f t="shared" si="205"/>
        <v>7.1430931125273531E-2</v>
      </c>
      <c r="CZ202" s="26">
        <f t="shared" si="205"/>
        <v>7.1507784862769389E-2</v>
      </c>
      <c r="DA202" s="26">
        <f t="shared" si="205"/>
        <v>7.158118697966559E-2</v>
      </c>
      <c r="DB202" s="26">
        <f t="shared" si="205"/>
        <v>7.1651354729980132E-2</v>
      </c>
      <c r="DC202" s="26">
        <f t="shared" si="205"/>
        <v>7.1718488314295059E-2</v>
      </c>
      <c r="DD202" s="26">
        <f t="shared" si="205"/>
        <v>7.178277245969078E-2</v>
      </c>
      <c r="DE202" s="26">
        <f t="shared" si="205"/>
        <v>7.1844377831618497E-2</v>
      </c>
      <c r="DF202" s="26">
        <f t="shared" si="205"/>
        <v>7.1903462297899678E-2</v>
      </c>
      <c r="DG202" s="26">
        <f t="shared" si="205"/>
        <v>7.1960172062342967E-2</v>
      </c>
      <c r="DH202" s="26">
        <f t="shared" si="205"/>
        <v>7.201464268316439E-2</v>
      </c>
      <c r="DI202" s="26">
        <f t="shared" si="205"/>
        <v>7.206699998942577E-2</v>
      </c>
      <c r="DJ202" s="26">
        <f t="shared" si="205"/>
        <v>7.2117360907016009E-2</v>
      </c>
      <c r="DK202" s="26">
        <f t="shared" si="205"/>
        <v>7.2165834204246937E-2</v>
      </c>
      <c r="DL202" s="26">
        <f t="shared" si="205"/>
        <v>7.2212521165885515E-2</v>
      </c>
      <c r="DM202" s="26">
        <f t="shared" si="205"/>
        <v>7.2257516203363722E-2</v>
      </c>
      <c r="DN202" s="26">
        <f t="shared" si="205"/>
        <v>7.2300907407973472E-2</v>
      </c>
      <c r="DO202" s="26">
        <f t="shared" si="205"/>
        <v>7.2342777053045176E-2</v>
      </c>
      <c r="DP202" s="26">
        <f t="shared" ref="BM202:DS207" si="207">-(LN(DP$7)/DP$6)+(DP$8/DP$6)*$C202</f>
        <v>7.2383202050404244E-2</v>
      </c>
      <c r="DQ202" s="26">
        <f t="shared" si="207"/>
        <v>7.2422254365788127E-2</v>
      </c>
      <c r="DR202" s="26">
        <f t="shared" si="207"/>
        <v>7.2460001397372908E-2</v>
      </c>
      <c r="DS202" s="26">
        <f t="shared" si="207"/>
        <v>7.2496506321090684E-2</v>
      </c>
      <c r="DT202" s="6">
        <f>2*(100-(100*G202))/SUM($D202:G202)/100</f>
        <v>6.0316067148495328E-2</v>
      </c>
      <c r="DU202" s="6">
        <f>2*(100-(100*I202))/SUM($D202:I202)/100</f>
        <v>6.2354401958976131E-2</v>
      </c>
      <c r="DV202" s="6">
        <f>2*(100-(100*M202))/SUM($D202:M202)/100</f>
        <v>6.5207236601326463E-2</v>
      </c>
      <c r="DW202" s="6">
        <f>2*(100-(100*Q202))/SUM($D202:Q202)/100</f>
        <v>6.7040739215212447E-2</v>
      </c>
      <c r="DX202" s="6">
        <f>2*(100-(100*W202))/SUM($D202:W202)/100</f>
        <v>6.8746733616346242E-2</v>
      </c>
      <c r="DY202" s="7">
        <f>(DT202-'Data for assignment'!C192)^2</f>
        <v>5.2163584059176758E-6</v>
      </c>
      <c r="DZ202" s="7">
        <f>(DU202-'Data for assignment'!D192)^2</f>
        <v>1.4788616601931499E-5</v>
      </c>
      <c r="EA202" s="7">
        <f>(DV202-'Data for assignment'!E192)^2</f>
        <v>5.1735816538248005E-5</v>
      </c>
      <c r="EB202" s="7">
        <f>(DW202-'Data for assignment'!F192)^2</f>
        <v>8.026833589131148E-5</v>
      </c>
      <c r="EC202" s="7">
        <f>(DX202-'Data for assignment'!G192)^2</f>
        <v>7.8380361073003248E-5</v>
      </c>
    </row>
    <row r="203" spans="1:133" x14ac:dyDescent="0.3">
      <c r="A203" s="8">
        <v>33494</v>
      </c>
      <c r="B203" s="3">
        <v>5.3000002000000004E-2</v>
      </c>
      <c r="C203" s="4">
        <f t="shared" si="176"/>
        <v>5.2114796124843356E-2</v>
      </c>
      <c r="D203" s="5">
        <f t="shared" ref="D203:S218" si="208">D$7*EXP(-D$8*$C203)</f>
        <v>0.9733531603163309</v>
      </c>
      <c r="E203" s="5">
        <f t="shared" si="208"/>
        <v>0.94583537694195685</v>
      </c>
      <c r="F203" s="5">
        <f t="shared" si="208"/>
        <v>0.91783406523239941</v>
      </c>
      <c r="G203" s="5">
        <f t="shared" si="208"/>
        <v>0.88965270586663636</v>
      </c>
      <c r="H203" s="5">
        <f t="shared" si="208"/>
        <v>0.86152735518641432</v>
      </c>
      <c r="I203" s="5">
        <f t="shared" si="208"/>
        <v>0.83364018870430445</v>
      </c>
      <c r="J203" s="5">
        <f t="shared" si="208"/>
        <v>0.80613048796394415</v>
      </c>
      <c r="K203" s="5">
        <f t="shared" si="208"/>
        <v>0.77910348287357201</v>
      </c>
      <c r="L203" s="5">
        <f t="shared" si="208"/>
        <v>0.75263742830855496</v>
      </c>
      <c r="M203" s="5">
        <f t="shared" si="208"/>
        <v>0.72678924579640081</v>
      </c>
      <c r="N203" s="5">
        <f t="shared" si="208"/>
        <v>0.70159900995041424</v>
      </c>
      <c r="O203" s="5">
        <f t="shared" si="208"/>
        <v>0.67709351094721404</v>
      </c>
      <c r="P203" s="5">
        <f t="shared" si="208"/>
        <v>0.6532890814273109</v>
      </c>
      <c r="Q203" s="5">
        <f t="shared" si="208"/>
        <v>0.6301938395785579</v>
      </c>
      <c r="R203" s="5">
        <f t="shared" si="208"/>
        <v>0.60780946970962979</v>
      </c>
      <c r="S203" s="5">
        <f t="shared" si="208"/>
        <v>0.58613263674258886</v>
      </c>
      <c r="T203" s="5">
        <f t="shared" si="206"/>
        <v>0.56515611098458107</v>
      </c>
      <c r="U203" s="5">
        <f t="shared" si="206"/>
        <v>0.54486966349564914</v>
      </c>
      <c r="V203" s="5">
        <f t="shared" si="206"/>
        <v>0.52526077962862627</v>
      </c>
      <c r="W203" s="5">
        <f t="shared" si="206"/>
        <v>0.50631522824554742</v>
      </c>
      <c r="X203" s="5">
        <f t="shared" si="206"/>
        <v>0.48801751617919842</v>
      </c>
      <c r="Y203" s="5">
        <f t="shared" si="206"/>
        <v>0.47035125126839239</v>
      </c>
      <c r="Z203" s="5">
        <f t="shared" si="206"/>
        <v>0.45329943239459647</v>
      </c>
      <c r="AA203" s="5">
        <f t="shared" si="206"/>
        <v>0.43684468109978464</v>
      </c>
      <c r="AB203" s="5">
        <f t="shared" si="206"/>
        <v>0.42096942634381407</v>
      </c>
      <c r="AC203" s="5">
        <f t="shared" si="206"/>
        <v>0.40565605158494011</v>
      </c>
      <c r="AD203" s="5">
        <f t="shared" si="206"/>
        <v>0.39088701149850319</v>
      </c>
      <c r="AE203" s="5">
        <f t="shared" si="206"/>
        <v>0.37664492417602602</v>
      </c>
      <c r="AF203" s="5">
        <f t="shared" si="206"/>
        <v>0.36291264348381574</v>
      </c>
      <c r="AG203" s="5">
        <f t="shared" si="206"/>
        <v>0.34967331533945295</v>
      </c>
      <c r="AH203" s="5">
        <f t="shared" si="206"/>
        <v>0.33691042093387674</v>
      </c>
      <c r="AI203" s="5">
        <f t="shared" si="206"/>
        <v>0.32460780934531425</v>
      </c>
      <c r="AJ203" s="5">
        <f t="shared" si="206"/>
        <v>0.31274972152722286</v>
      </c>
      <c r="AK203" s="5">
        <f t="shared" si="206"/>
        <v>0.30132080728088245</v>
      </c>
      <c r="AL203" s="5">
        <f t="shared" si="206"/>
        <v>0.29030613652489323</v>
      </c>
      <c r="AM203" s="5">
        <f t="shared" si="206"/>
        <v>0.27969120593343216</v>
      </c>
      <c r="AN203" s="5">
        <f t="shared" si="206"/>
        <v>0.26946194182080574</v>
      </c>
      <c r="AO203" s="5">
        <f t="shared" si="206"/>
        <v>0.25960469999226765</v>
      </c>
      <c r="AP203" s="5">
        <f t="shared" si="206"/>
        <v>0.25010626315289763</v>
      </c>
      <c r="AQ203" s="5">
        <f t="shared" si="206"/>
        <v>0.24095383636175224</v>
      </c>
      <c r="AR203" s="5">
        <f t="shared" si="206"/>
        <v>0.2321350409329169</v>
      </c>
      <c r="AS203" s="5">
        <f t="shared" si="206"/>
        <v>0.22363790711484854</v>
      </c>
      <c r="AT203" s="5">
        <f t="shared" si="206"/>
        <v>0.21545086582160691</v>
      </c>
      <c r="AU203" s="5">
        <f t="shared" si="206"/>
        <v>0.20756273964189803</v>
      </c>
      <c r="AV203" s="5">
        <f t="shared" si="206"/>
        <v>0.19996273331244449</v>
      </c>
      <c r="AW203" s="5">
        <f t="shared" si="206"/>
        <v>0.1926404238095405</v>
      </c>
      <c r="AX203" s="5">
        <f t="shared" si="206"/>
        <v>0.18558575018555337</v>
      </c>
      <c r="AY203" s="5">
        <f t="shared" si="206"/>
        <v>0.17878900325460095</v>
      </c>
      <c r="AZ203" s="5">
        <f t="shared" si="206"/>
        <v>0.17224081521288104</v>
      </c>
      <c r="BA203" s="5">
        <f t="shared" si="206"/>
        <v>0.16593214926349836</v>
      </c>
      <c r="BB203" s="5">
        <f t="shared" si="206"/>
        <v>0.1598542893025964</v>
      </c>
      <c r="BC203" s="5">
        <f t="shared" si="206"/>
        <v>0.15399882971272119</v>
      </c>
      <c r="BD203" s="5">
        <f t="shared" si="206"/>
        <v>0.14835766530025749</v>
      </c>
      <c r="BE203" s="5">
        <f t="shared" si="206"/>
        <v>0.14292298140619406</v>
      </c>
      <c r="BF203" s="5">
        <f t="shared" si="206"/>
        <v>0.13768724421314363</v>
      </c>
      <c r="BG203" s="5">
        <f t="shared" si="206"/>
        <v>0.13264319126625929</v>
      </c>
      <c r="BH203" s="5">
        <f t="shared" si="206"/>
        <v>0.12778382222129242</v>
      </c>
      <c r="BI203" s="5">
        <f t="shared" si="206"/>
        <v>0.12310238982937183</v>
      </c>
      <c r="BJ203" s="5">
        <f t="shared" si="206"/>
        <v>0.11859239116504215</v>
      </c>
      <c r="BK203" s="5">
        <f t="shared" si="206"/>
        <v>0.11424755910158134</v>
      </c>
      <c r="BL203" s="26">
        <f t="shared" si="177"/>
        <v>5.4016604814755134E-2</v>
      </c>
      <c r="BM203" s="26">
        <f t="shared" si="207"/>
        <v>5.5686745219444195E-2</v>
      </c>
      <c r="BN203" s="26">
        <f t="shared" si="207"/>
        <v>5.7159107685055E-2</v>
      </c>
      <c r="BO203" s="26">
        <f t="shared" si="207"/>
        <v>5.8462055269115951E-2</v>
      </c>
      <c r="BP203" s="26">
        <f t="shared" si="207"/>
        <v>5.9619388218025919E-2</v>
      </c>
      <c r="BQ203" s="26">
        <f t="shared" si="207"/>
        <v>6.0651132709169525E-2</v>
      </c>
      <c r="BR203" s="26">
        <f t="shared" si="207"/>
        <v>6.1574186812087373E-2</v>
      </c>
      <c r="BS203" s="26">
        <f t="shared" si="207"/>
        <v>6.2402850318664237E-2</v>
      </c>
      <c r="BT203" s="26">
        <f t="shared" si="207"/>
        <v>6.3149260011617803E-2</v>
      </c>
      <c r="BU203" s="26">
        <f t="shared" si="207"/>
        <v>6.3823747843472445E-2</v>
      </c>
      <c r="BV203" s="26">
        <f t="shared" si="207"/>
        <v>6.4435136192048742E-2</v>
      </c>
      <c r="BW203" s="26">
        <f t="shared" si="207"/>
        <v>6.4990981688727245E-2</v>
      </c>
      <c r="BX203" s="26">
        <f t="shared" si="207"/>
        <v>6.5497776958284876E-2</v>
      </c>
      <c r="BY203" s="26">
        <f t="shared" si="207"/>
        <v>6.5961117864313107E-2</v>
      </c>
      <c r="BZ203" s="26">
        <f t="shared" si="207"/>
        <v>6.6385842442053783E-2</v>
      </c>
      <c r="CA203" s="26">
        <f t="shared" si="207"/>
        <v>6.6776146556574142E-2</v>
      </c>
      <c r="CB203" s="26">
        <f t="shared" si="207"/>
        <v>6.713568039678354E-2</v>
      </c>
      <c r="CC203" s="26">
        <f t="shared" si="207"/>
        <v>6.7467629163219342E-2</v>
      </c>
      <c r="CD203" s="26">
        <f t="shared" si="207"/>
        <v>6.7774780696257947E-2</v>
      </c>
      <c r="CE203" s="26">
        <f t="shared" si="207"/>
        <v>6.805958229441797E-2</v>
      </c>
      <c r="CF203" s="26">
        <f t="shared" si="207"/>
        <v>6.8324188567935665E-2</v>
      </c>
      <c r="CG203" s="26">
        <f t="shared" si="207"/>
        <v>6.8570501843237125E-2</v>
      </c>
      <c r="CH203" s="26">
        <f t="shared" si="207"/>
        <v>6.8800206365124475E-2</v>
      </c>
      <c r="CI203" s="26">
        <f t="shared" si="207"/>
        <v>6.9014797323982469E-2</v>
      </c>
      <c r="CJ203" s="26">
        <f t="shared" si="207"/>
        <v>6.9215605555836446E-2</v>
      </c>
      <c r="CK203" s="26">
        <f t="shared" si="207"/>
        <v>6.9403818616166096E-2</v>
      </c>
      <c r="CL203" s="26">
        <f t="shared" si="207"/>
        <v>6.9580498807938179E-2</v>
      </c>
      <c r="CM203" s="26">
        <f t="shared" si="207"/>
        <v>6.9746598645457208E-2</v>
      </c>
      <c r="CN203" s="26">
        <f t="shared" si="207"/>
        <v>6.990297415436246E-2</v>
      </c>
      <c r="CO203" s="26">
        <f t="shared" si="207"/>
        <v>7.0050396341192367E-2</v>
      </c>
      <c r="CP203" s="26">
        <f t="shared" si="207"/>
        <v>7.0189561110772319E-2</v>
      </c>
      <c r="CQ203" s="26">
        <f t="shared" si="207"/>
        <v>7.0321097864120968E-2</v>
      </c>
      <c r="CR203" s="26">
        <f t="shared" si="207"/>
        <v>7.0445576971883611E-2</v>
      </c>
      <c r="CS203" s="26">
        <f t="shared" si="207"/>
        <v>7.0563516287071082E-2</v>
      </c>
      <c r="CT203" s="26">
        <f t="shared" si="207"/>
        <v>7.067538683495897E-2</v>
      </c>
      <c r="CU203" s="26">
        <f t="shared" si="207"/>
        <v>7.0781617796442278E-2</v>
      </c>
      <c r="CV203" s="26">
        <f t="shared" si="207"/>
        <v>7.0882600883178798E-2</v>
      </c>
      <c r="CW203" s="26">
        <f t="shared" si="207"/>
        <v>7.0978694187857766E-2</v>
      </c>
      <c r="CX203" s="26">
        <f t="shared" si="207"/>
        <v>7.107022558038828E-2</v>
      </c>
      <c r="CY203" s="26">
        <f t="shared" si="207"/>
        <v>7.1157495710288482E-2</v>
      </c>
      <c r="CZ203" s="26">
        <f t="shared" si="207"/>
        <v>7.1240780666726289E-2</v>
      </c>
      <c r="DA203" s="26">
        <f t="shared" si="207"/>
        <v>7.132033434023112E-2</v>
      </c>
      <c r="DB203" s="26">
        <f t="shared" si="207"/>
        <v>7.1396390523827208E-2</v>
      </c>
      <c r="DC203" s="26">
        <f t="shared" si="207"/>
        <v>7.1469164786040082E-2</v>
      </c>
      <c r="DD203" s="26">
        <f t="shared" si="207"/>
        <v>7.1538856143738214E-2</v>
      </c>
      <c r="DE203" s="26">
        <f t="shared" si="207"/>
        <v>7.1605648558961038E-2</v>
      </c>
      <c r="DF203" s="26">
        <f t="shared" si="207"/>
        <v>7.16697122806398E-2</v>
      </c>
      <c r="DG203" s="26">
        <f t="shared" si="207"/>
        <v>7.1731205049351821E-2</v>
      </c>
      <c r="DH203" s="26">
        <f t="shared" si="207"/>
        <v>7.1790273180883699E-2</v>
      </c>
      <c r="DI203" s="26">
        <f t="shared" si="207"/>
        <v>7.1847052542352713E-2</v>
      </c>
      <c r="DJ203" s="26">
        <f t="shared" si="207"/>
        <v>7.190166943289604E-2</v>
      </c>
      <c r="DK203" s="26">
        <f t="shared" si="207"/>
        <v>7.1954241379439482E-2</v>
      </c>
      <c r="DL203" s="26">
        <f t="shared" si="207"/>
        <v>7.2004877856766916E-2</v>
      </c>
      <c r="DM203" s="26">
        <f t="shared" si="207"/>
        <v>7.2053680939994175E-2</v>
      </c>
      <c r="DN203" s="26">
        <f t="shared" si="207"/>
        <v>7.2100745896584453E-2</v>
      </c>
      <c r="DO203" s="26">
        <f t="shared" si="207"/>
        <v>7.2146161724202837E-2</v>
      </c>
      <c r="DP203" s="26">
        <f t="shared" si="207"/>
        <v>7.2190011639976362E-2</v>
      </c>
      <c r="DQ203" s="26">
        <f t="shared" si="207"/>
        <v>7.223237352608966E-2</v>
      </c>
      <c r="DR203" s="26">
        <f t="shared" si="207"/>
        <v>7.227332033608995E-2</v>
      </c>
      <c r="DS203" s="26">
        <f t="shared" si="207"/>
        <v>7.2312920465787633E-2</v>
      </c>
      <c r="DT203" s="6">
        <f>2*(100-(100*G203))/SUM($D203:G203)/100</f>
        <v>5.9220235197792688E-2</v>
      </c>
      <c r="DU203" s="6">
        <f>2*(100-(100*I203))/SUM($D203:I203)/100</f>
        <v>6.1366519033917884E-2</v>
      </c>
      <c r="DV203" s="6">
        <f>2*(100-(100*M203))/SUM($D203:M203)/100</f>
        <v>6.4387118745440092E-2</v>
      </c>
      <c r="DW203" s="6">
        <f>2*(100-(100*Q203))/SUM($D203:Q203)/100</f>
        <v>6.6340803684762695E-2</v>
      </c>
      <c r="DX203" s="6">
        <f>2*(100-(100*W203))/SUM($D203:W203)/100</f>
        <v>6.8168624250032742E-2</v>
      </c>
      <c r="DY203" s="7">
        <f>(DT203-'Data for assignment'!C193)^2</f>
        <v>6.6551761156525323E-6</v>
      </c>
      <c r="DZ203" s="7">
        <f>(DU203-'Data for assignment'!D193)^2</f>
        <v>1.3938895058025348E-5</v>
      </c>
      <c r="EA203" s="7">
        <f>(DV203-'Data for assignment'!E193)^2</f>
        <v>4.7787941065409303E-5</v>
      </c>
      <c r="EB203" s="7">
        <f>(DW203-'Data for assignment'!F193)^2</f>
        <v>7.1558002299724493E-5</v>
      </c>
      <c r="EC203" s="7">
        <f>(DX203-'Data for assignment'!G193)^2</f>
        <v>7.1088063311636987E-5</v>
      </c>
    </row>
    <row r="204" spans="1:133" x14ac:dyDescent="0.3">
      <c r="A204" s="8">
        <v>33501</v>
      </c>
      <c r="B204" s="3">
        <v>5.3499998999999999E-2</v>
      </c>
      <c r="C204" s="4">
        <f t="shared" si="176"/>
        <v>5.2630141832194395E-2</v>
      </c>
      <c r="D204" s="5">
        <f t="shared" si="208"/>
        <v>0.97311702683818868</v>
      </c>
      <c r="E204" s="5">
        <f t="shared" si="208"/>
        <v>0.94540277199738243</v>
      </c>
      <c r="F204" s="5">
        <f t="shared" si="208"/>
        <v>0.91723973386980118</v>
      </c>
      <c r="G204" s="5">
        <f t="shared" si="208"/>
        <v>0.88892683908782755</v>
      </c>
      <c r="H204" s="5">
        <f t="shared" si="208"/>
        <v>0.86069601006824914</v>
      </c>
      <c r="I204" s="5">
        <f t="shared" si="208"/>
        <v>0.83272572448961912</v>
      </c>
      <c r="J204" s="5">
        <f t="shared" si="208"/>
        <v>0.8051519924593753</v>
      </c>
      <c r="K204" s="5">
        <f t="shared" si="208"/>
        <v>0.7780771741374376</v>
      </c>
      <c r="L204" s="5">
        <f t="shared" si="208"/>
        <v>0.75157702372512547</v>
      </c>
      <c r="M204" s="5">
        <f t="shared" si="208"/>
        <v>0.72570629526493957</v>
      </c>
      <c r="N204" s="5">
        <f t="shared" si="208"/>
        <v>0.70050319283739404</v>
      </c>
      <c r="O204" s="5">
        <f t="shared" si="208"/>
        <v>0.6759928982084451</v>
      </c>
      <c r="P204" s="5">
        <f t="shared" si="208"/>
        <v>0.65219036529045427</v>
      </c>
      <c r="Q204" s="5">
        <f t="shared" si="208"/>
        <v>0.62910253365403712</v>
      </c>
      <c r="R204" s="5">
        <f t="shared" si="208"/>
        <v>0.60673008255299188</v>
      </c>
      <c r="S204" s="5">
        <f t="shared" si="208"/>
        <v>0.58506882184802522</v>
      </c>
      <c r="T204" s="5">
        <f t="shared" si="206"/>
        <v>0.56411079603036973</v>
      </c>
      <c r="U204" s="5">
        <f t="shared" si="206"/>
        <v>0.5438451614419908</v>
      </c>
      <c r="V204" s="5">
        <f t="shared" si="206"/>
        <v>0.52425888402164744</v>
      </c>
      <c r="W204" s="5">
        <f t="shared" si="206"/>
        <v>0.50533729482995338</v>
      </c>
      <c r="X204" s="5">
        <f t="shared" si="206"/>
        <v>0.48706453267930616</v>
      </c>
      <c r="Y204" s="5">
        <f t="shared" si="206"/>
        <v>0.46942389697041292</v>
      </c>
      <c r="Z204" s="5">
        <f t="shared" si="206"/>
        <v>0.45239812895571413</v>
      </c>
      <c r="AA204" s="5">
        <f t="shared" si="206"/>
        <v>0.43596963582308035</v>
      </c>
      <c r="AB204" s="5">
        <f t="shared" si="206"/>
        <v>0.42012066899221479</v>
      </c>
      <c r="AC204" s="5">
        <f t="shared" si="206"/>
        <v>0.40483346566113498</v>
      </c>
      <c r="AD204" s="5">
        <f t="shared" si="206"/>
        <v>0.39009036078966408</v>
      </c>
      <c r="AE204" s="5">
        <f t="shared" si="206"/>
        <v>0.37587387525051991</v>
      </c>
      <c r="AF204" s="5">
        <f t="shared" si="206"/>
        <v>0.36216678473017688</v>
      </c>
      <c r="AG204" s="5">
        <f t="shared" si="206"/>
        <v>0.34895217305400766</v>
      </c>
      <c r="AH204" s="5">
        <f t="shared" si="206"/>
        <v>0.336213472891015</v>
      </c>
      <c r="AI204" s="5">
        <f t="shared" si="206"/>
        <v>0.32393449622203102</v>
      </c>
      <c r="AJ204" s="5">
        <f t="shared" si="206"/>
        <v>0.31209945649991261</v>
      </c>
      <c r="AK204" s="5">
        <f t="shared" si="206"/>
        <v>0.30069298406629702</v>
      </c>
      <c r="AL204" s="5">
        <f t="shared" si="206"/>
        <v>0.28970013609764655</v>
      </c>
      <c r="AM204" s="5">
        <f t="shared" si="206"/>
        <v>0.27910640211855664</v>
      </c>
      <c r="AN204" s="5">
        <f t="shared" si="206"/>
        <v>0.26889770593084455</v>
      </c>
      <c r="AO204" s="5">
        <f t="shared" si="206"/>
        <v>0.25906040465355135</v>
      </c>
      <c r="AP204" s="5">
        <f t="shared" si="206"/>
        <v>0.24958128544440589</v>
      </c>
      <c r="AQ204" s="5">
        <f t="shared" si="206"/>
        <v>0.24044756037179382</v>
      </c>
      <c r="AR204" s="5">
        <f t="shared" si="206"/>
        <v>0.23164685982333352</v>
      </c>
      <c r="AS204" s="5">
        <f t="shared" si="206"/>
        <v>0.22316722476918199</v>
      </c>
      <c r="AT204" s="5">
        <f t="shared" si="206"/>
        <v>0.21499709814233695</v>
      </c>
      <c r="AU204" s="5">
        <f t="shared" si="206"/>
        <v>0.20712531555218525</v>
      </c>
      <c r="AV204" s="5">
        <f t="shared" si="206"/>
        <v>0.19954109550955185</v>
      </c>
      <c r="AW204" s="5">
        <f t="shared" si="206"/>
        <v>0.19223402931006037</v>
      </c>
      <c r="AX204" s="5">
        <f t="shared" si="206"/>
        <v>0.1851940706965528</v>
      </c>
      <c r="AY204" s="5">
        <f t="shared" si="206"/>
        <v>0.1784115253996689</v>
      </c>
      <c r="AZ204" s="5">
        <f t="shared" si="206"/>
        <v>0.17187704063768669</v>
      </c>
      <c r="BA204" s="5">
        <f t="shared" si="206"/>
        <v>0.16558159464174013</v>
      </c>
      <c r="BB204" s="5">
        <f t="shared" si="206"/>
        <v>0.15951648626004195</v>
      </c>
      <c r="BC204" s="5">
        <f t="shared" si="206"/>
        <v>0.15367332468433009</v>
      </c>
      <c r="BD204" s="5">
        <f t="shared" si="206"/>
        <v>0.14804401933306954</v>
      </c>
      <c r="BE204" s="5">
        <f t="shared" si="206"/>
        <v>0.14262076991870101</v>
      </c>
      <c r="BF204" s="5">
        <f t="shared" si="206"/>
        <v>0.13739605672018793</v>
      </c>
      <c r="BG204" s="5">
        <f t="shared" si="206"/>
        <v>0.1323626310770793</v>
      </c>
      <c r="BH204" s="5">
        <f t="shared" si="206"/>
        <v>0.12751350611712087</v>
      </c>
      <c r="BI204" s="5">
        <f t="shared" si="206"/>
        <v>0.12284194772596416</v>
      </c>
      <c r="BJ204" s="5">
        <f t="shared" si="206"/>
        <v>0.11834146576463465</v>
      </c>
      <c r="BK204" s="5">
        <f t="shared" si="206"/>
        <v>0.11400580553803465</v>
      </c>
      <c r="BL204" s="26">
        <f t="shared" si="177"/>
        <v>5.4501859571512247E-2</v>
      </c>
      <c r="BM204" s="26">
        <f t="shared" si="207"/>
        <v>5.6144228537832332E-2</v>
      </c>
      <c r="BN204" s="26">
        <f t="shared" si="207"/>
        <v>5.7590938734516164E-2</v>
      </c>
      <c r="BO204" s="26">
        <f t="shared" si="207"/>
        <v>5.8870171296969601E-2</v>
      </c>
      <c r="BP204" s="26">
        <f t="shared" si="207"/>
        <v>6.0005561207899016E-2</v>
      </c>
      <c r="BQ204" s="26">
        <f t="shared" si="207"/>
        <v>6.1016984450472322E-2</v>
      </c>
      <c r="BR204" s="26">
        <f t="shared" si="207"/>
        <v>6.1921202536426759E-2</v>
      </c>
      <c r="BS204" s="26">
        <f t="shared" si="207"/>
        <v>6.2732391043473237E-2</v>
      </c>
      <c r="BT204" s="26">
        <f t="shared" si="207"/>
        <v>6.3462573717255222E-2</v>
      </c>
      <c r="BU204" s="26">
        <f t="shared" si="207"/>
        <v>6.4121979597447157E-2</v>
      </c>
      <c r="BV204" s="26">
        <f t="shared" si="207"/>
        <v>6.4719337322701354E-2</v>
      </c>
      <c r="BW204" s="26">
        <f t="shared" si="207"/>
        <v>6.5262118100527705E-2</v>
      </c>
      <c r="BX204" s="26">
        <f t="shared" si="207"/>
        <v>6.5756736671758909E-2</v>
      </c>
      <c r="BY204" s="26">
        <f t="shared" si="207"/>
        <v>6.6208717855388843E-2</v>
      </c>
      <c r="BZ204" s="26">
        <f t="shared" si="207"/>
        <v>6.6622834848227383E-2</v>
      </c>
      <c r="CA204" s="26">
        <f t="shared" si="207"/>
        <v>6.7003224310644552E-2</v>
      </c>
      <c r="CB204" s="26">
        <f t="shared" si="207"/>
        <v>6.7353482342926888E-2</v>
      </c>
      <c r="CC204" s="26">
        <f t="shared" si="207"/>
        <v>6.7676744704793207E-2</v>
      </c>
      <c r="CD204" s="26">
        <f t="shared" si="207"/>
        <v>6.797575401988469E-2</v>
      </c>
      <c r="CE204" s="26">
        <f t="shared" si="207"/>
        <v>6.8252916210539888E-2</v>
      </c>
      <c r="CF204" s="26">
        <f t="shared" si="207"/>
        <v>6.8510348004112417E-2</v>
      </c>
      <c r="CG204" s="26">
        <f t="shared" si="207"/>
        <v>6.8749917022924933E-2</v>
      </c>
      <c r="CH204" s="26">
        <f t="shared" si="207"/>
        <v>6.8973275701497083E-2</v>
      </c>
      <c r="CI204" s="26">
        <f t="shared" si="207"/>
        <v>6.9181890055489637E-2</v>
      </c>
      <c r="CJ204" s="26">
        <f t="shared" si="207"/>
        <v>6.9377064147615228E-2</v>
      </c>
      <c r="CK204" s="26">
        <f t="shared" si="207"/>
        <v>6.9559960949095834E-2</v>
      </c>
      <c r="CL204" s="26">
        <f t="shared" si="207"/>
        <v>6.9731620175034037E-2</v>
      </c>
      <c r="CM204" s="26">
        <f t="shared" si="207"/>
        <v>6.9892973573408457E-2</v>
      </c>
      <c r="CN204" s="26">
        <f t="shared" si="207"/>
        <v>7.004485806631798E-2</v>
      </c>
      <c r="CO204" s="26">
        <f t="shared" si="207"/>
        <v>7.018802707536044E-2</v>
      </c>
      <c r="CP204" s="26">
        <f t="shared" si="207"/>
        <v>7.032316030801497E-2</v>
      </c>
      <c r="CQ204" s="26">
        <f t="shared" si="207"/>
        <v>7.0450872236473616E-2</v>
      </c>
      <c r="CR204" s="26">
        <f t="shared" si="207"/>
        <v>7.0571719462801746E-2</v>
      </c>
      <c r="CS204" s="26">
        <f t="shared" si="207"/>
        <v>7.0686207133187198E-2</v>
      </c>
      <c r="CT204" s="26">
        <f t="shared" si="207"/>
        <v>7.0794794538212885E-2</v>
      </c>
      <c r="CU204" s="26">
        <f t="shared" si="207"/>
        <v>7.0897900014617335E-2</v>
      </c>
      <c r="CV204" s="26">
        <f t="shared" si="207"/>
        <v>7.0995905246125673E-2</v>
      </c>
      <c r="CW204" s="26">
        <f t="shared" si="207"/>
        <v>7.1089159046009362E-2</v>
      </c>
      <c r="CX204" s="26">
        <f t="shared" si="207"/>
        <v>7.1177980691556175E-2</v>
      </c>
      <c r="CY204" s="26">
        <f t="shared" si="207"/>
        <v>7.1262662870176879E-2</v>
      </c>
      <c r="CZ204" s="26">
        <f t="shared" si="207"/>
        <v>7.134347428809816E-2</v>
      </c>
      <c r="DA204" s="26">
        <f t="shared" si="207"/>
        <v>7.1420661985207953E-2</v>
      </c>
      <c r="DB204" s="26">
        <f t="shared" si="207"/>
        <v>7.1494453393392846E-2</v>
      </c>
      <c r="DC204" s="26">
        <f t="shared" si="207"/>
        <v>7.1565058170448115E-2</v>
      </c>
      <c r="DD204" s="26">
        <f t="shared" si="207"/>
        <v>7.1632669837185983E-2</v>
      </c>
      <c r="DE204" s="26">
        <f t="shared" si="207"/>
        <v>7.1697467241588458E-2</v>
      </c>
      <c r="DF204" s="26">
        <f t="shared" si="207"/>
        <v>7.1759615870635382E-2</v>
      </c>
      <c r="DG204" s="26">
        <f t="shared" si="207"/>
        <v>7.1819269027698307E-2</v>
      </c>
      <c r="DH204" s="26">
        <f t="shared" si="207"/>
        <v>7.1876568891048834E-2</v>
      </c>
      <c r="DI204" s="26">
        <f t="shared" si="207"/>
        <v>7.1931647467024934E-2</v>
      </c>
      <c r="DJ204" s="26">
        <f t="shared" si="207"/>
        <v>7.1984627449678831E-2</v>
      </c>
      <c r="DK204" s="26">
        <f t="shared" si="207"/>
        <v>7.20356229972485E-2</v>
      </c>
      <c r="DL204" s="26">
        <f t="shared" si="207"/>
        <v>7.2084740434520511E-2</v>
      </c>
      <c r="DM204" s="26">
        <f t="shared" si="207"/>
        <v>7.2132078889048629E-2</v>
      </c>
      <c r="DN204" s="26">
        <f t="shared" si="207"/>
        <v>7.2177730868238199E-2</v>
      </c>
      <c r="DO204" s="26">
        <f t="shared" si="207"/>
        <v>7.2221782783479307E-2</v>
      </c>
      <c r="DP204" s="26">
        <f t="shared" si="207"/>
        <v>7.2264315426790099E-2</v>
      </c>
      <c r="DQ204" s="26">
        <f t="shared" si="207"/>
        <v>7.2305404404805207E-2</v>
      </c>
      <c r="DR204" s="26">
        <f t="shared" si="207"/>
        <v>7.2345120534396942E-2</v>
      </c>
      <c r="DS204" s="26">
        <f t="shared" si="207"/>
        <v>7.238353020373603E-2</v>
      </c>
      <c r="DT204" s="6">
        <f>2*(100-(100*G204))/SUM($D204:G204)/100</f>
        <v>5.9641618018269685E-2</v>
      </c>
      <c r="DU204" s="6">
        <f>2*(100-(100*I204))/SUM($D204:I204)/100</f>
        <v>6.1746377970680638E-2</v>
      </c>
      <c r="DV204" s="6">
        <f>2*(100-(100*M204))/SUM($D204:M204)/100</f>
        <v>6.4702436383549847E-2</v>
      </c>
      <c r="DW204" s="6">
        <f>2*(100-(100*Q204))/SUM($D204:Q204)/100</f>
        <v>6.6609882407313845E-2</v>
      </c>
      <c r="DX204" s="6">
        <f>2*(100-(100*W204))/SUM($D204:W204)/100</f>
        <v>6.8390832403988355E-2</v>
      </c>
      <c r="DY204" s="7">
        <f>(DT204-'Data for assignment'!C194)^2</f>
        <v>4.6586041455341634E-6</v>
      </c>
      <c r="DZ204" s="7">
        <f>(DU204-'Data for assignment'!D194)^2</f>
        <v>7.041715181734058E-6</v>
      </c>
      <c r="EA204" s="7">
        <f>(DV204-'Data for assignment'!E194)^2</f>
        <v>3.8409819570205211E-5</v>
      </c>
      <c r="EB204" s="7">
        <f>(DW204-'Data for assignment'!F194)^2</f>
        <v>5.4613852813965538E-5</v>
      </c>
      <c r="EC204" s="7">
        <f>(DX204-'Data for assignment'!G194)^2</f>
        <v>5.3423960183261066E-5</v>
      </c>
    </row>
    <row r="205" spans="1:133" x14ac:dyDescent="0.3">
      <c r="A205" s="8">
        <v>33508</v>
      </c>
      <c r="B205" s="3">
        <v>5.3499998999999999E-2</v>
      </c>
      <c r="C205" s="4">
        <f t="shared" ref="C205:C268" si="209">(B205+LN($B$7)/$B$6)*($B$6/$B$8)+1/10000</f>
        <v>5.2630141832194395E-2</v>
      </c>
      <c r="D205" s="5">
        <f t="shared" si="208"/>
        <v>0.97311702683818868</v>
      </c>
      <c r="E205" s="5">
        <f t="shared" si="208"/>
        <v>0.94540277199738243</v>
      </c>
      <c r="F205" s="5">
        <f t="shared" si="208"/>
        <v>0.91723973386980118</v>
      </c>
      <c r="G205" s="5">
        <f t="shared" si="208"/>
        <v>0.88892683908782755</v>
      </c>
      <c r="H205" s="5">
        <f t="shared" si="208"/>
        <v>0.86069601006824914</v>
      </c>
      <c r="I205" s="5">
        <f t="shared" si="208"/>
        <v>0.83272572448961912</v>
      </c>
      <c r="J205" s="5">
        <f t="shared" si="208"/>
        <v>0.8051519924593753</v>
      </c>
      <c r="K205" s="5">
        <f t="shared" si="208"/>
        <v>0.7780771741374376</v>
      </c>
      <c r="L205" s="5">
        <f t="shared" si="208"/>
        <v>0.75157702372512547</v>
      </c>
      <c r="M205" s="5">
        <f t="shared" si="208"/>
        <v>0.72570629526493957</v>
      </c>
      <c r="N205" s="5">
        <f t="shared" si="208"/>
        <v>0.70050319283739404</v>
      </c>
      <c r="O205" s="5">
        <f t="shared" si="208"/>
        <v>0.6759928982084451</v>
      </c>
      <c r="P205" s="5">
        <f t="shared" si="208"/>
        <v>0.65219036529045427</v>
      </c>
      <c r="Q205" s="5">
        <f t="shared" si="208"/>
        <v>0.62910253365403712</v>
      </c>
      <c r="R205" s="5">
        <f t="shared" si="208"/>
        <v>0.60673008255299188</v>
      </c>
      <c r="S205" s="5">
        <f t="shared" si="208"/>
        <v>0.58506882184802522</v>
      </c>
      <c r="T205" s="5">
        <f t="shared" si="206"/>
        <v>0.56411079603036973</v>
      </c>
      <c r="U205" s="5">
        <f t="shared" si="206"/>
        <v>0.5438451614419908</v>
      </c>
      <c r="V205" s="5">
        <f t="shared" si="206"/>
        <v>0.52425888402164744</v>
      </c>
      <c r="W205" s="5">
        <f t="shared" si="206"/>
        <v>0.50533729482995338</v>
      </c>
      <c r="X205" s="5">
        <f t="shared" si="206"/>
        <v>0.48706453267930616</v>
      </c>
      <c r="Y205" s="5">
        <f t="shared" si="206"/>
        <v>0.46942389697041292</v>
      </c>
      <c r="Z205" s="5">
        <f t="shared" si="206"/>
        <v>0.45239812895571413</v>
      </c>
      <c r="AA205" s="5">
        <f t="shared" si="206"/>
        <v>0.43596963582308035</v>
      </c>
      <c r="AB205" s="5">
        <f t="shared" si="206"/>
        <v>0.42012066899221479</v>
      </c>
      <c r="AC205" s="5">
        <f t="shared" si="206"/>
        <v>0.40483346566113498</v>
      </c>
      <c r="AD205" s="5">
        <f t="shared" si="206"/>
        <v>0.39009036078966408</v>
      </c>
      <c r="AE205" s="5">
        <f t="shared" si="206"/>
        <v>0.37587387525051991</v>
      </c>
      <c r="AF205" s="5">
        <f t="shared" si="206"/>
        <v>0.36216678473017688</v>
      </c>
      <c r="AG205" s="5">
        <f t="shared" si="206"/>
        <v>0.34895217305400766</v>
      </c>
      <c r="AH205" s="5">
        <f t="shared" si="206"/>
        <v>0.336213472891015</v>
      </c>
      <c r="AI205" s="5">
        <f t="shared" si="206"/>
        <v>0.32393449622203102</v>
      </c>
      <c r="AJ205" s="5">
        <f t="shared" si="206"/>
        <v>0.31209945649991261</v>
      </c>
      <c r="AK205" s="5">
        <f t="shared" si="206"/>
        <v>0.30069298406629702</v>
      </c>
      <c r="AL205" s="5">
        <f t="shared" si="206"/>
        <v>0.28970013609764655</v>
      </c>
      <c r="AM205" s="5">
        <f t="shared" si="206"/>
        <v>0.27910640211855664</v>
      </c>
      <c r="AN205" s="5">
        <f t="shared" si="206"/>
        <v>0.26889770593084455</v>
      </c>
      <c r="AO205" s="5">
        <f t="shared" si="206"/>
        <v>0.25906040465355135</v>
      </c>
      <c r="AP205" s="5">
        <f t="shared" si="206"/>
        <v>0.24958128544440589</v>
      </c>
      <c r="AQ205" s="5">
        <f t="shared" si="206"/>
        <v>0.24044756037179382</v>
      </c>
      <c r="AR205" s="5">
        <f t="shared" si="206"/>
        <v>0.23164685982333352</v>
      </c>
      <c r="AS205" s="5">
        <f t="shared" si="206"/>
        <v>0.22316722476918199</v>
      </c>
      <c r="AT205" s="5">
        <f t="shared" si="206"/>
        <v>0.21499709814233695</v>
      </c>
      <c r="AU205" s="5">
        <f t="shared" si="206"/>
        <v>0.20712531555218525</v>
      </c>
      <c r="AV205" s="5">
        <f t="shared" si="206"/>
        <v>0.19954109550955185</v>
      </c>
      <c r="AW205" s="5">
        <f t="shared" si="206"/>
        <v>0.19223402931006037</v>
      </c>
      <c r="AX205" s="5">
        <f t="shared" si="206"/>
        <v>0.1851940706965528</v>
      </c>
      <c r="AY205" s="5">
        <f t="shared" si="206"/>
        <v>0.1784115253996689</v>
      </c>
      <c r="AZ205" s="5">
        <f t="shared" si="206"/>
        <v>0.17187704063768669</v>
      </c>
      <c r="BA205" s="5">
        <f t="shared" si="206"/>
        <v>0.16558159464174013</v>
      </c>
      <c r="BB205" s="5">
        <f t="shared" si="206"/>
        <v>0.15951648626004195</v>
      </c>
      <c r="BC205" s="5">
        <f t="shared" si="206"/>
        <v>0.15367332468433009</v>
      </c>
      <c r="BD205" s="5">
        <f t="shared" si="206"/>
        <v>0.14804401933306954</v>
      </c>
      <c r="BE205" s="5">
        <f t="shared" si="206"/>
        <v>0.14262076991870101</v>
      </c>
      <c r="BF205" s="5">
        <f t="shared" si="206"/>
        <v>0.13739605672018793</v>
      </c>
      <c r="BG205" s="5">
        <f t="shared" si="206"/>
        <v>0.1323626310770793</v>
      </c>
      <c r="BH205" s="5">
        <f t="shared" si="206"/>
        <v>0.12751350611712087</v>
      </c>
      <c r="BI205" s="5">
        <f t="shared" si="206"/>
        <v>0.12284194772596416</v>
      </c>
      <c r="BJ205" s="5">
        <f t="shared" si="206"/>
        <v>0.11834146576463465</v>
      </c>
      <c r="BK205" s="5">
        <f t="shared" si="206"/>
        <v>0.11400580553803465</v>
      </c>
      <c r="BL205" s="26">
        <f t="shared" ref="BL205:CA268" si="210">-(LN(BL$7)/BL$6)+(BL$8/BL$6)*$C205</f>
        <v>5.4501859571512247E-2</v>
      </c>
      <c r="BM205" s="26">
        <f t="shared" si="210"/>
        <v>5.6144228537832332E-2</v>
      </c>
      <c r="BN205" s="26">
        <f t="shared" si="210"/>
        <v>5.7590938734516164E-2</v>
      </c>
      <c r="BO205" s="26">
        <f t="shared" si="210"/>
        <v>5.8870171296969601E-2</v>
      </c>
      <c r="BP205" s="26">
        <f t="shared" si="210"/>
        <v>6.0005561207899016E-2</v>
      </c>
      <c r="BQ205" s="26">
        <f t="shared" si="210"/>
        <v>6.1016984450472322E-2</v>
      </c>
      <c r="BR205" s="26">
        <f t="shared" si="210"/>
        <v>6.1921202536426759E-2</v>
      </c>
      <c r="BS205" s="26">
        <f t="shared" si="210"/>
        <v>6.2732391043473237E-2</v>
      </c>
      <c r="BT205" s="26">
        <f t="shared" si="210"/>
        <v>6.3462573717255222E-2</v>
      </c>
      <c r="BU205" s="26">
        <f t="shared" si="210"/>
        <v>6.4121979597447157E-2</v>
      </c>
      <c r="BV205" s="26">
        <f t="shared" si="210"/>
        <v>6.4719337322701354E-2</v>
      </c>
      <c r="BW205" s="26">
        <f t="shared" si="210"/>
        <v>6.5262118100527705E-2</v>
      </c>
      <c r="BX205" s="26">
        <f t="shared" si="210"/>
        <v>6.5756736671758909E-2</v>
      </c>
      <c r="BY205" s="26">
        <f t="shared" si="210"/>
        <v>6.6208717855388843E-2</v>
      </c>
      <c r="BZ205" s="26">
        <f t="shared" si="210"/>
        <v>6.6622834848227383E-2</v>
      </c>
      <c r="CA205" s="26">
        <f t="shared" si="210"/>
        <v>6.7003224310644552E-2</v>
      </c>
      <c r="CB205" s="26">
        <f t="shared" si="207"/>
        <v>6.7353482342926888E-2</v>
      </c>
      <c r="CC205" s="26">
        <f t="shared" si="207"/>
        <v>6.7676744704793207E-2</v>
      </c>
      <c r="CD205" s="26">
        <f t="shared" si="207"/>
        <v>6.797575401988469E-2</v>
      </c>
      <c r="CE205" s="26">
        <f t="shared" si="207"/>
        <v>6.8252916210539888E-2</v>
      </c>
      <c r="CF205" s="26">
        <f t="shared" si="207"/>
        <v>6.8510348004112417E-2</v>
      </c>
      <c r="CG205" s="26">
        <f t="shared" si="207"/>
        <v>6.8749917022924933E-2</v>
      </c>
      <c r="CH205" s="26">
        <f t="shared" si="207"/>
        <v>6.8973275701497083E-2</v>
      </c>
      <c r="CI205" s="26">
        <f t="shared" si="207"/>
        <v>6.9181890055489637E-2</v>
      </c>
      <c r="CJ205" s="26">
        <f t="shared" si="207"/>
        <v>6.9377064147615228E-2</v>
      </c>
      <c r="CK205" s="26">
        <f t="shared" si="207"/>
        <v>6.9559960949095834E-2</v>
      </c>
      <c r="CL205" s="26">
        <f t="shared" si="207"/>
        <v>6.9731620175034037E-2</v>
      </c>
      <c r="CM205" s="26">
        <f t="shared" si="207"/>
        <v>6.9892973573408457E-2</v>
      </c>
      <c r="CN205" s="26">
        <f t="shared" si="207"/>
        <v>7.004485806631798E-2</v>
      </c>
      <c r="CO205" s="26">
        <f t="shared" si="207"/>
        <v>7.018802707536044E-2</v>
      </c>
      <c r="CP205" s="26">
        <f t="shared" si="207"/>
        <v>7.032316030801497E-2</v>
      </c>
      <c r="CQ205" s="26">
        <f t="shared" si="207"/>
        <v>7.0450872236473616E-2</v>
      </c>
      <c r="CR205" s="26">
        <f t="shared" si="207"/>
        <v>7.0571719462801746E-2</v>
      </c>
      <c r="CS205" s="26">
        <f t="shared" si="207"/>
        <v>7.0686207133187198E-2</v>
      </c>
      <c r="CT205" s="26">
        <f t="shared" si="207"/>
        <v>7.0794794538212885E-2</v>
      </c>
      <c r="CU205" s="26">
        <f t="shared" si="207"/>
        <v>7.0897900014617335E-2</v>
      </c>
      <c r="CV205" s="26">
        <f t="shared" si="207"/>
        <v>7.0995905246125673E-2</v>
      </c>
      <c r="CW205" s="26">
        <f t="shared" si="207"/>
        <v>7.1089159046009362E-2</v>
      </c>
      <c r="CX205" s="26">
        <f t="shared" si="207"/>
        <v>7.1177980691556175E-2</v>
      </c>
      <c r="CY205" s="26">
        <f t="shared" si="207"/>
        <v>7.1262662870176879E-2</v>
      </c>
      <c r="CZ205" s="26">
        <f t="shared" si="207"/>
        <v>7.134347428809816E-2</v>
      </c>
      <c r="DA205" s="26">
        <f t="shared" si="207"/>
        <v>7.1420661985207953E-2</v>
      </c>
      <c r="DB205" s="26">
        <f t="shared" si="207"/>
        <v>7.1494453393392846E-2</v>
      </c>
      <c r="DC205" s="26">
        <f t="shared" si="207"/>
        <v>7.1565058170448115E-2</v>
      </c>
      <c r="DD205" s="26">
        <f t="shared" si="207"/>
        <v>7.1632669837185983E-2</v>
      </c>
      <c r="DE205" s="26">
        <f t="shared" si="207"/>
        <v>7.1697467241588458E-2</v>
      </c>
      <c r="DF205" s="26">
        <f t="shared" si="207"/>
        <v>7.1759615870635382E-2</v>
      </c>
      <c r="DG205" s="26">
        <f t="shared" si="207"/>
        <v>7.1819269027698307E-2</v>
      </c>
      <c r="DH205" s="26">
        <f t="shared" si="207"/>
        <v>7.1876568891048834E-2</v>
      </c>
      <c r="DI205" s="26">
        <f t="shared" si="207"/>
        <v>7.1931647467024934E-2</v>
      </c>
      <c r="DJ205" s="26">
        <f t="shared" si="207"/>
        <v>7.1984627449678831E-2</v>
      </c>
      <c r="DK205" s="26">
        <f t="shared" si="207"/>
        <v>7.20356229972485E-2</v>
      </c>
      <c r="DL205" s="26">
        <f t="shared" si="207"/>
        <v>7.2084740434520511E-2</v>
      </c>
      <c r="DM205" s="26">
        <f t="shared" si="207"/>
        <v>7.2132078889048629E-2</v>
      </c>
      <c r="DN205" s="26">
        <f t="shared" si="207"/>
        <v>7.2177730868238199E-2</v>
      </c>
      <c r="DO205" s="26">
        <f t="shared" si="207"/>
        <v>7.2221782783479307E-2</v>
      </c>
      <c r="DP205" s="26">
        <f t="shared" si="207"/>
        <v>7.2264315426790099E-2</v>
      </c>
      <c r="DQ205" s="26">
        <f t="shared" si="207"/>
        <v>7.2305404404805207E-2</v>
      </c>
      <c r="DR205" s="26">
        <f t="shared" si="207"/>
        <v>7.2345120534396942E-2</v>
      </c>
      <c r="DS205" s="26">
        <f t="shared" si="207"/>
        <v>7.238353020373603E-2</v>
      </c>
      <c r="DT205" s="6">
        <f>2*(100-(100*G205))/SUM($D205:G205)/100</f>
        <v>5.9641618018269685E-2</v>
      </c>
      <c r="DU205" s="6">
        <f>2*(100-(100*I205))/SUM($D205:I205)/100</f>
        <v>6.1746377970680638E-2</v>
      </c>
      <c r="DV205" s="6">
        <f>2*(100-(100*M205))/SUM($D205:M205)/100</f>
        <v>6.4702436383549847E-2</v>
      </c>
      <c r="DW205" s="6">
        <f>2*(100-(100*Q205))/SUM($D205:Q205)/100</f>
        <v>6.6609882407313845E-2</v>
      </c>
      <c r="DX205" s="6">
        <f>2*(100-(100*W205))/SUM($D205:W205)/100</f>
        <v>6.8390832403988355E-2</v>
      </c>
      <c r="DY205" s="7">
        <f>(DT205-'Data for assignment'!C195)^2</f>
        <v>3.1179043752107022E-7</v>
      </c>
      <c r="DZ205" s="7">
        <f>(DU205-'Data for assignment'!D195)^2</f>
        <v>1.8322898910156189E-6</v>
      </c>
      <c r="EA205" s="7">
        <f>(DV205-'Data for assignment'!E195)^2</f>
        <v>2.3016597463635743E-5</v>
      </c>
      <c r="EB205" s="7">
        <f>(DW205-'Data for assignment'!F195)^2</f>
        <v>4.2121613386660134E-5</v>
      </c>
      <c r="EC205" s="7">
        <f>(DX205-'Data for assignment'!G195)^2</f>
        <v>4.2369236756301569E-5</v>
      </c>
    </row>
    <row r="206" spans="1:133" x14ac:dyDescent="0.3">
      <c r="A206" s="8">
        <v>33515</v>
      </c>
      <c r="B206" s="3">
        <v>5.3000002000000004E-2</v>
      </c>
      <c r="C206" s="4">
        <f t="shared" si="209"/>
        <v>5.2114796124843356E-2</v>
      </c>
      <c r="D206" s="5">
        <f t="shared" si="208"/>
        <v>0.9733531603163309</v>
      </c>
      <c r="E206" s="5">
        <f t="shared" si="208"/>
        <v>0.94583537694195685</v>
      </c>
      <c r="F206" s="5">
        <f t="shared" si="208"/>
        <v>0.91783406523239941</v>
      </c>
      <c r="G206" s="5">
        <f t="shared" si="208"/>
        <v>0.88965270586663636</v>
      </c>
      <c r="H206" s="5">
        <f t="shared" si="208"/>
        <v>0.86152735518641432</v>
      </c>
      <c r="I206" s="5">
        <f t="shared" si="208"/>
        <v>0.83364018870430445</v>
      </c>
      <c r="J206" s="5">
        <f t="shared" si="208"/>
        <v>0.80613048796394415</v>
      </c>
      <c r="K206" s="5">
        <f t="shared" si="208"/>
        <v>0.77910348287357201</v>
      </c>
      <c r="L206" s="5">
        <f t="shared" si="208"/>
        <v>0.75263742830855496</v>
      </c>
      <c r="M206" s="5">
        <f t="shared" si="208"/>
        <v>0.72678924579640081</v>
      </c>
      <c r="N206" s="5">
        <f t="shared" si="208"/>
        <v>0.70159900995041424</v>
      </c>
      <c r="O206" s="5">
        <f t="shared" si="208"/>
        <v>0.67709351094721404</v>
      </c>
      <c r="P206" s="5">
        <f t="shared" si="208"/>
        <v>0.6532890814273109</v>
      </c>
      <c r="Q206" s="5">
        <f t="shared" si="208"/>
        <v>0.6301938395785579</v>
      </c>
      <c r="R206" s="5">
        <f t="shared" si="208"/>
        <v>0.60780946970962979</v>
      </c>
      <c r="S206" s="5">
        <f t="shared" si="208"/>
        <v>0.58613263674258886</v>
      </c>
      <c r="T206" s="5">
        <f t="shared" si="206"/>
        <v>0.56515611098458107</v>
      </c>
      <c r="U206" s="5">
        <f t="shared" si="206"/>
        <v>0.54486966349564914</v>
      </c>
      <c r="V206" s="5">
        <f t="shared" si="206"/>
        <v>0.52526077962862627</v>
      </c>
      <c r="W206" s="5">
        <f t="shared" si="206"/>
        <v>0.50631522824554742</v>
      </c>
      <c r="X206" s="5">
        <f t="shared" si="206"/>
        <v>0.48801751617919842</v>
      </c>
      <c r="Y206" s="5">
        <f t="shared" si="206"/>
        <v>0.47035125126839239</v>
      </c>
      <c r="Z206" s="5">
        <f t="shared" si="206"/>
        <v>0.45329943239459647</v>
      </c>
      <c r="AA206" s="5">
        <f t="shared" si="206"/>
        <v>0.43684468109978464</v>
      </c>
      <c r="AB206" s="5">
        <f t="shared" si="206"/>
        <v>0.42096942634381407</v>
      </c>
      <c r="AC206" s="5">
        <f t="shared" si="206"/>
        <v>0.40565605158494011</v>
      </c>
      <c r="AD206" s="5">
        <f t="shared" si="206"/>
        <v>0.39088701149850319</v>
      </c>
      <c r="AE206" s="5">
        <f t="shared" si="206"/>
        <v>0.37664492417602602</v>
      </c>
      <c r="AF206" s="5">
        <f t="shared" si="206"/>
        <v>0.36291264348381574</v>
      </c>
      <c r="AG206" s="5">
        <f t="shared" si="206"/>
        <v>0.34967331533945295</v>
      </c>
      <c r="AH206" s="5">
        <f t="shared" si="206"/>
        <v>0.33691042093387674</v>
      </c>
      <c r="AI206" s="5">
        <f t="shared" si="206"/>
        <v>0.32460780934531425</v>
      </c>
      <c r="AJ206" s="5">
        <f t="shared" si="206"/>
        <v>0.31274972152722286</v>
      </c>
      <c r="AK206" s="5">
        <f t="shared" si="206"/>
        <v>0.30132080728088245</v>
      </c>
      <c r="AL206" s="5">
        <f t="shared" si="206"/>
        <v>0.29030613652489323</v>
      </c>
      <c r="AM206" s="5">
        <f t="shared" si="206"/>
        <v>0.27969120593343216</v>
      </c>
      <c r="AN206" s="5">
        <f t="shared" si="206"/>
        <v>0.26946194182080574</v>
      </c>
      <c r="AO206" s="5">
        <f t="shared" si="206"/>
        <v>0.25960469999226765</v>
      </c>
      <c r="AP206" s="5">
        <f t="shared" si="206"/>
        <v>0.25010626315289763</v>
      </c>
      <c r="AQ206" s="5">
        <f t="shared" si="206"/>
        <v>0.24095383636175224</v>
      </c>
      <c r="AR206" s="5">
        <f t="shared" si="206"/>
        <v>0.2321350409329169</v>
      </c>
      <c r="AS206" s="5">
        <f t="shared" si="206"/>
        <v>0.22363790711484854</v>
      </c>
      <c r="AT206" s="5">
        <f t="shared" si="206"/>
        <v>0.21545086582160691</v>
      </c>
      <c r="AU206" s="5">
        <f t="shared" si="206"/>
        <v>0.20756273964189803</v>
      </c>
      <c r="AV206" s="5">
        <f t="shared" si="206"/>
        <v>0.19996273331244449</v>
      </c>
      <c r="AW206" s="5">
        <f t="shared" si="206"/>
        <v>0.1926404238095405</v>
      </c>
      <c r="AX206" s="5">
        <f t="shared" si="206"/>
        <v>0.18558575018555337</v>
      </c>
      <c r="AY206" s="5">
        <f t="shared" si="206"/>
        <v>0.17878900325460095</v>
      </c>
      <c r="AZ206" s="5">
        <f t="shared" si="206"/>
        <v>0.17224081521288104</v>
      </c>
      <c r="BA206" s="5">
        <f t="shared" si="206"/>
        <v>0.16593214926349836</v>
      </c>
      <c r="BB206" s="5">
        <f t="shared" ref="X206:BK213" si="211">BB$7*EXP(-BB$8*$C206)</f>
        <v>0.1598542893025964</v>
      </c>
      <c r="BC206" s="5">
        <f t="shared" si="211"/>
        <v>0.15399882971272119</v>
      </c>
      <c r="BD206" s="5">
        <f t="shared" si="211"/>
        <v>0.14835766530025749</v>
      </c>
      <c r="BE206" s="5">
        <f t="shared" si="211"/>
        <v>0.14292298140619406</v>
      </c>
      <c r="BF206" s="5">
        <f t="shared" si="211"/>
        <v>0.13768724421314363</v>
      </c>
      <c r="BG206" s="5">
        <f t="shared" si="211"/>
        <v>0.13264319126625929</v>
      </c>
      <c r="BH206" s="5">
        <f t="shared" si="211"/>
        <v>0.12778382222129242</v>
      </c>
      <c r="BI206" s="5">
        <f t="shared" si="211"/>
        <v>0.12310238982937183</v>
      </c>
      <c r="BJ206" s="5">
        <f t="shared" si="211"/>
        <v>0.11859239116504215</v>
      </c>
      <c r="BK206" s="5">
        <f t="shared" si="211"/>
        <v>0.11424755910158134</v>
      </c>
      <c r="BL206" s="26">
        <f t="shared" si="210"/>
        <v>5.4016604814755134E-2</v>
      </c>
      <c r="BM206" s="26">
        <f t="shared" si="207"/>
        <v>5.5686745219444195E-2</v>
      </c>
      <c r="BN206" s="26">
        <f t="shared" si="207"/>
        <v>5.7159107685055E-2</v>
      </c>
      <c r="BO206" s="26">
        <f t="shared" si="207"/>
        <v>5.8462055269115951E-2</v>
      </c>
      <c r="BP206" s="26">
        <f t="shared" si="207"/>
        <v>5.9619388218025919E-2</v>
      </c>
      <c r="BQ206" s="26">
        <f t="shared" si="207"/>
        <v>6.0651132709169525E-2</v>
      </c>
      <c r="BR206" s="26">
        <f t="shared" si="207"/>
        <v>6.1574186812087373E-2</v>
      </c>
      <c r="BS206" s="26">
        <f t="shared" si="207"/>
        <v>6.2402850318664237E-2</v>
      </c>
      <c r="BT206" s="26">
        <f t="shared" si="207"/>
        <v>6.3149260011617803E-2</v>
      </c>
      <c r="BU206" s="26">
        <f t="shared" si="207"/>
        <v>6.3823747843472445E-2</v>
      </c>
      <c r="BV206" s="26">
        <f t="shared" si="207"/>
        <v>6.4435136192048742E-2</v>
      </c>
      <c r="BW206" s="26">
        <f t="shared" si="207"/>
        <v>6.4990981688727245E-2</v>
      </c>
      <c r="BX206" s="26">
        <f t="shared" si="207"/>
        <v>6.5497776958284876E-2</v>
      </c>
      <c r="BY206" s="26">
        <f t="shared" si="207"/>
        <v>6.5961117864313107E-2</v>
      </c>
      <c r="BZ206" s="26">
        <f t="shared" si="207"/>
        <v>6.6385842442053783E-2</v>
      </c>
      <c r="CA206" s="26">
        <f t="shared" si="207"/>
        <v>6.6776146556574142E-2</v>
      </c>
      <c r="CB206" s="26">
        <f t="shared" si="207"/>
        <v>6.713568039678354E-2</v>
      </c>
      <c r="CC206" s="26">
        <f t="shared" si="207"/>
        <v>6.7467629163219342E-2</v>
      </c>
      <c r="CD206" s="26">
        <f t="shared" si="207"/>
        <v>6.7774780696257947E-2</v>
      </c>
      <c r="CE206" s="26">
        <f t="shared" si="207"/>
        <v>6.805958229441797E-2</v>
      </c>
      <c r="CF206" s="26">
        <f t="shared" si="207"/>
        <v>6.8324188567935665E-2</v>
      </c>
      <c r="CG206" s="26">
        <f t="shared" si="207"/>
        <v>6.8570501843237125E-2</v>
      </c>
      <c r="CH206" s="26">
        <f t="shared" si="207"/>
        <v>6.8800206365124475E-2</v>
      </c>
      <c r="CI206" s="26">
        <f t="shared" si="207"/>
        <v>6.9014797323982469E-2</v>
      </c>
      <c r="CJ206" s="26">
        <f t="shared" si="207"/>
        <v>6.9215605555836446E-2</v>
      </c>
      <c r="CK206" s="26">
        <f t="shared" si="207"/>
        <v>6.9403818616166096E-2</v>
      </c>
      <c r="CL206" s="26">
        <f t="shared" si="207"/>
        <v>6.9580498807938179E-2</v>
      </c>
      <c r="CM206" s="26">
        <f t="shared" si="207"/>
        <v>6.9746598645457208E-2</v>
      </c>
      <c r="CN206" s="26">
        <f t="shared" si="207"/>
        <v>6.990297415436246E-2</v>
      </c>
      <c r="CO206" s="26">
        <f t="shared" si="207"/>
        <v>7.0050396341192367E-2</v>
      </c>
      <c r="CP206" s="26">
        <f t="shared" si="207"/>
        <v>7.0189561110772319E-2</v>
      </c>
      <c r="CQ206" s="26">
        <f t="shared" si="207"/>
        <v>7.0321097864120968E-2</v>
      </c>
      <c r="CR206" s="26">
        <f t="shared" si="207"/>
        <v>7.0445576971883611E-2</v>
      </c>
      <c r="CS206" s="26">
        <f t="shared" si="207"/>
        <v>7.0563516287071082E-2</v>
      </c>
      <c r="CT206" s="26">
        <f t="shared" si="207"/>
        <v>7.067538683495897E-2</v>
      </c>
      <c r="CU206" s="26">
        <f t="shared" si="207"/>
        <v>7.0781617796442278E-2</v>
      </c>
      <c r="CV206" s="26">
        <f t="shared" si="207"/>
        <v>7.0882600883178798E-2</v>
      </c>
      <c r="CW206" s="26">
        <f t="shared" si="207"/>
        <v>7.0978694187857766E-2</v>
      </c>
      <c r="CX206" s="26">
        <f t="shared" si="207"/>
        <v>7.107022558038828E-2</v>
      </c>
      <c r="CY206" s="26">
        <f t="shared" si="207"/>
        <v>7.1157495710288482E-2</v>
      </c>
      <c r="CZ206" s="26">
        <f t="shared" si="207"/>
        <v>7.1240780666726289E-2</v>
      </c>
      <c r="DA206" s="26">
        <f t="shared" si="207"/>
        <v>7.132033434023112E-2</v>
      </c>
      <c r="DB206" s="26">
        <f t="shared" si="207"/>
        <v>7.1396390523827208E-2</v>
      </c>
      <c r="DC206" s="26">
        <f t="shared" si="207"/>
        <v>7.1469164786040082E-2</v>
      </c>
      <c r="DD206" s="26">
        <f t="shared" si="207"/>
        <v>7.1538856143738214E-2</v>
      </c>
      <c r="DE206" s="26">
        <f t="shared" si="207"/>
        <v>7.1605648558961038E-2</v>
      </c>
      <c r="DF206" s="26">
        <f t="shared" si="207"/>
        <v>7.16697122806398E-2</v>
      </c>
      <c r="DG206" s="26">
        <f t="shared" si="207"/>
        <v>7.1731205049351821E-2</v>
      </c>
      <c r="DH206" s="26">
        <f t="shared" si="207"/>
        <v>7.1790273180883699E-2</v>
      </c>
      <c r="DI206" s="26">
        <f t="shared" si="207"/>
        <v>7.1847052542352713E-2</v>
      </c>
      <c r="DJ206" s="26">
        <f t="shared" si="207"/>
        <v>7.190166943289604E-2</v>
      </c>
      <c r="DK206" s="26">
        <f t="shared" si="207"/>
        <v>7.1954241379439482E-2</v>
      </c>
      <c r="DL206" s="26">
        <f t="shared" si="207"/>
        <v>7.2004877856766916E-2</v>
      </c>
      <c r="DM206" s="26">
        <f t="shared" si="207"/>
        <v>7.2053680939994175E-2</v>
      </c>
      <c r="DN206" s="26">
        <f t="shared" si="207"/>
        <v>7.2100745896584453E-2</v>
      </c>
      <c r="DO206" s="26">
        <f t="shared" si="207"/>
        <v>7.2146161724202837E-2</v>
      </c>
      <c r="DP206" s="26">
        <f t="shared" si="207"/>
        <v>7.2190011639976362E-2</v>
      </c>
      <c r="DQ206" s="26">
        <f t="shared" si="207"/>
        <v>7.223237352608966E-2</v>
      </c>
      <c r="DR206" s="26">
        <f t="shared" si="207"/>
        <v>7.227332033608995E-2</v>
      </c>
      <c r="DS206" s="26">
        <f t="shared" si="207"/>
        <v>7.2312920465787633E-2</v>
      </c>
      <c r="DT206" s="6">
        <f>2*(100-(100*G206))/SUM($D206:G206)/100</f>
        <v>5.9220235197792688E-2</v>
      </c>
      <c r="DU206" s="6">
        <f>2*(100-(100*I206))/SUM($D206:I206)/100</f>
        <v>6.1366519033917884E-2</v>
      </c>
      <c r="DV206" s="6">
        <f>2*(100-(100*M206))/SUM($D206:M206)/100</f>
        <v>6.4387118745440092E-2</v>
      </c>
      <c r="DW206" s="6">
        <f>2*(100-(100*Q206))/SUM($D206:Q206)/100</f>
        <v>6.6340803684762695E-2</v>
      </c>
      <c r="DX206" s="6">
        <f>2*(100-(100*W206))/SUM($D206:W206)/100</f>
        <v>6.8168624250032742E-2</v>
      </c>
      <c r="DY206" s="7">
        <f>(DT206-'Data for assignment'!C196)^2</f>
        <v>1.4456983733039455E-8</v>
      </c>
      <c r="DZ206" s="7">
        <f>(DU206-'Data for assignment'!D196)^2</f>
        <v>4.0129560046845904E-7</v>
      </c>
      <c r="EA206" s="7">
        <f>(DV206-'Data for assignment'!E196)^2</f>
        <v>1.378547978470091E-5</v>
      </c>
      <c r="EB206" s="7">
        <f>(DW206-'Data for assignment'!F196)^2</f>
        <v>2.9802802571519351E-5</v>
      </c>
      <c r="EC206" s="7">
        <f>(DX206-'Data for assignment'!G196)^2</f>
        <v>3.2848656524562343E-5</v>
      </c>
    </row>
    <row r="207" spans="1:133" x14ac:dyDescent="0.3">
      <c r="A207" s="8">
        <v>33522</v>
      </c>
      <c r="B207" s="3">
        <v>5.1500000999999997E-2</v>
      </c>
      <c r="C207" s="4">
        <f t="shared" si="209"/>
        <v>5.0568748695814188E-2</v>
      </c>
      <c r="D207" s="5">
        <f t="shared" si="208"/>
        <v>0.97406190932947356</v>
      </c>
      <c r="E207" s="5">
        <f t="shared" si="208"/>
        <v>0.94713438853300036</v>
      </c>
      <c r="F207" s="5">
        <f t="shared" si="208"/>
        <v>0.91961938283703404</v>
      </c>
      <c r="G207" s="5">
        <f t="shared" si="208"/>
        <v>0.8918338790039696</v>
      </c>
      <c r="H207" s="5">
        <f t="shared" si="208"/>
        <v>0.86402622829817322</v>
      </c>
      <c r="I207" s="5">
        <f t="shared" si="208"/>
        <v>0.83638962947638307</v>
      </c>
      <c r="J207" s="5">
        <f t="shared" si="208"/>
        <v>0.80907313486537713</v>
      </c>
      <c r="K207" s="5">
        <f t="shared" si="208"/>
        <v>0.78219055925276548</v>
      </c>
      <c r="L207" s="5">
        <f t="shared" si="208"/>
        <v>0.75582764860612539</v>
      </c>
      <c r="M207" s="5">
        <f t="shared" si="208"/>
        <v>0.73004782514791622</v>
      </c>
      <c r="N207" s="5">
        <f t="shared" si="208"/>
        <v>0.70489677936445516</v>
      </c>
      <c r="O207" s="5">
        <f t="shared" si="208"/>
        <v>0.68040613470255407</v>
      </c>
      <c r="P207" s="5">
        <f t="shared" si="208"/>
        <v>0.65659637016994832</v>
      </c>
      <c r="Q207" s="5">
        <f t="shared" si="208"/>
        <v>0.63347915100130858</v>
      </c>
      <c r="R207" s="5">
        <f t="shared" si="208"/>
        <v>0.61105918810450199</v>
      </c>
      <c r="S207" s="5">
        <f t="shared" si="208"/>
        <v>0.58933572274916746</v>
      </c>
      <c r="T207" s="5">
        <f t="shared" si="206"/>
        <v>0.56830371326137752</v>
      </c>
      <c r="U207" s="5">
        <f t="shared" si="206"/>
        <v>0.5479547846475652</v>
      </c>
      <c r="V207" s="5">
        <f t="shared" si="206"/>
        <v>0.52827798942329407</v>
      </c>
      <c r="W207" s="5">
        <f t="shared" si="206"/>
        <v>0.50926041787542298</v>
      </c>
      <c r="X207" s="5">
        <f t="shared" si="211"/>
        <v>0.49088768803292038</v>
      </c>
      <c r="Y207" s="5">
        <f t="shared" si="211"/>
        <v>0.47314433933991901</v>
      </c>
      <c r="Z207" s="5">
        <f t="shared" si="211"/>
        <v>0.45601414906952553</v>
      </c>
      <c r="AA207" s="5">
        <f t="shared" si="211"/>
        <v>0.43948038661003225</v>
      </c>
      <c r="AB207" s="5">
        <f t="shared" si="211"/>
        <v>0.42352601767409898</v>
      </c>
      <c r="AC207" s="5">
        <f t="shared" si="211"/>
        <v>0.40813386804970903</v>
      </c>
      <c r="AD207" s="5">
        <f t="shared" si="211"/>
        <v>0.39328675458997292</v>
      </c>
      <c r="AE207" s="5">
        <f t="shared" si="211"/>
        <v>0.37896758961759708</v>
      </c>
      <c r="AF207" s="5">
        <f t="shared" si="211"/>
        <v>0.36515946371314362</v>
      </c>
      <c r="AG207" s="5">
        <f t="shared" si="211"/>
        <v>0.35184571089678707</v>
      </c>
      <c r="AH207" s="5">
        <f t="shared" si="211"/>
        <v>0.33900995944847312</v>
      </c>
      <c r="AI207" s="5">
        <f t="shared" si="211"/>
        <v>0.32663617100002135</v>
      </c>
      <c r="AJ207" s="5">
        <f t="shared" si="211"/>
        <v>0.31470867004256353</v>
      </c>
      <c r="AK207" s="5">
        <f t="shared" si="211"/>
        <v>0.30321216559853381</v>
      </c>
      <c r="AL207" s="5">
        <f t="shared" si="211"/>
        <v>0.29213176648943778</v>
      </c>
      <c r="AM207" s="5">
        <f t="shared" si="211"/>
        <v>0.28145299137329099</v>
      </c>
      <c r="AN207" s="5">
        <f t="shared" si="211"/>
        <v>0.27116177451670193</v>
      </c>
      <c r="AO207" s="5">
        <f t="shared" si="211"/>
        <v>0.26124446809644403</v>
      </c>
      <c r="AP207" s="5">
        <f t="shared" si="211"/>
        <v>0.25168784168639008</v>
      </c>
      <c r="AQ207" s="5">
        <f t="shared" si="211"/>
        <v>0.24247907947182923</v>
      </c>
      <c r="AR207" s="5">
        <f t="shared" si="211"/>
        <v>0.2336057756396562</v>
      </c>
      <c r="AS207" s="5">
        <f t="shared" si="211"/>
        <v>0.22505592831586765</v>
      </c>
      <c r="AT207" s="5">
        <f t="shared" si="211"/>
        <v>0.21681793235817737</v>
      </c>
      <c r="AU207" s="5">
        <f t="shared" si="211"/>
        <v>0.20888057125889242</v>
      </c>
      <c r="AV207" s="5">
        <f t="shared" si="211"/>
        <v>0.20123300836951183</v>
      </c>
      <c r="AW207" s="5">
        <f t="shared" si="211"/>
        <v>0.19386477762219842</v>
      </c>
      <c r="AX207" s="5">
        <f t="shared" si="211"/>
        <v>0.18676577389305607</v>
      </c>
      <c r="AY207" s="5">
        <f t="shared" si="211"/>
        <v>0.17992624312694336</v>
      </c>
      <c r="AZ207" s="5">
        <f t="shared" si="211"/>
        <v>0.17333677232251973</v>
      </c>
      <c r="BA207" s="5">
        <f t="shared" si="211"/>
        <v>0.16698827945864428</v>
      </c>
      <c r="BB207" s="5">
        <f t="shared" si="211"/>
        <v>0.16087200342854396</v>
      </c>
      <c r="BC207" s="5">
        <f t="shared" si="211"/>
        <v>0.15497949403586939</v>
      </c>
      <c r="BD207" s="5">
        <f t="shared" si="211"/>
        <v>0.14930260209645629</v>
      </c>
      <c r="BE207" s="5">
        <f t="shared" si="211"/>
        <v>0.14383346968099425</v>
      </c>
      <c r="BF207" s="5">
        <f t="shared" si="211"/>
        <v>0.1385645205265881</v>
      </c>
      <c r="BG207" s="5">
        <f t="shared" si="211"/>
        <v>0.13348845063916356</v>
      </c>
      <c r="BH207" s="5">
        <f t="shared" si="211"/>
        <v>0.12859821910362618</v>
      </c>
      <c r="BI207" s="5">
        <f t="shared" si="211"/>
        <v>0.12388703911447173</v>
      </c>
      <c r="BJ207" s="5">
        <f t="shared" si="211"/>
        <v>0.11934836923603651</v>
      </c>
      <c r="BK207" s="5">
        <f t="shared" si="211"/>
        <v>0.11497590489865871</v>
      </c>
      <c r="BL207" s="26">
        <f t="shared" si="210"/>
        <v>5.2560830839330372E-2</v>
      </c>
      <c r="BM207" s="26">
        <f t="shared" si="207"/>
        <v>5.431428611455847E-2</v>
      </c>
      <c r="BN207" s="26">
        <f t="shared" si="207"/>
        <v>5.5863605899998642E-2</v>
      </c>
      <c r="BO207" s="26">
        <f t="shared" si="207"/>
        <v>5.7237699023185415E-2</v>
      </c>
      <c r="BP207" s="26">
        <f t="shared" si="207"/>
        <v>5.8460861524900459E-2</v>
      </c>
      <c r="BQ207" s="26">
        <f t="shared" si="207"/>
        <v>5.9553570168182357E-2</v>
      </c>
      <c r="BR207" s="26">
        <f t="shared" si="207"/>
        <v>6.0533132698713008E-2</v>
      </c>
      <c r="BS207" s="26">
        <f t="shared" si="207"/>
        <v>6.141422155338315E-2</v>
      </c>
      <c r="BT207" s="26">
        <f t="shared" si="207"/>
        <v>6.2209312628393784E-2</v>
      </c>
      <c r="BU207" s="26">
        <f t="shared" si="207"/>
        <v>6.2929046616877427E-2</v>
      </c>
      <c r="BV207" s="26">
        <f t="shared" si="207"/>
        <v>6.3582527116034154E-2</v>
      </c>
      <c r="BW207" s="26">
        <f t="shared" si="207"/>
        <v>6.4177567030565055E-2</v>
      </c>
      <c r="BX207" s="26">
        <f t="shared" si="207"/>
        <v>6.4720892638637437E-2</v>
      </c>
      <c r="BY207" s="26">
        <f t="shared" si="207"/>
        <v>6.5218312939056319E-2</v>
      </c>
      <c r="BZ207" s="26">
        <f t="shared" si="207"/>
        <v>6.5674860483656422E-2</v>
      </c>
      <c r="CA207" s="26">
        <f t="shared" si="207"/>
        <v>6.6094908752780568E-2</v>
      </c>
      <c r="CB207" s="26">
        <f t="shared" si="207"/>
        <v>6.6482270202288377E-2</v>
      </c>
      <c r="CC207" s="26">
        <f t="shared" si="207"/>
        <v>6.6840278356161825E-2</v>
      </c>
      <c r="CD207" s="26">
        <f t="shared" si="207"/>
        <v>6.7171856705887115E-2</v>
      </c>
      <c r="CE207" s="26">
        <f t="shared" si="207"/>
        <v>6.7479576679350631E-2</v>
      </c>
      <c r="CF207" s="26">
        <f t="shared" si="207"/>
        <v>6.776570653619432E-2</v>
      </c>
      <c r="CG207" s="26">
        <f t="shared" si="207"/>
        <v>6.803225271584859E-2</v>
      </c>
      <c r="CH207" s="26">
        <f t="shared" si="207"/>
        <v>6.8280994894599101E-2</v>
      </c>
      <c r="CI207" s="26">
        <f t="shared" si="207"/>
        <v>6.8513515787586285E-2</v>
      </c>
      <c r="CJ207" s="26">
        <f t="shared" si="207"/>
        <v>6.8731226551308894E-2</v>
      </c>
      <c r="CK207" s="26">
        <f t="shared" si="207"/>
        <v>6.8935388494511488E-2</v>
      </c>
      <c r="CL207" s="26">
        <f t="shared" si="207"/>
        <v>6.9127131684205062E-2</v>
      </c>
      <c r="CM207" s="26">
        <f t="shared" si="207"/>
        <v>6.9307470934087373E-2</v>
      </c>
      <c r="CN207" s="26">
        <f t="shared" si="207"/>
        <v>6.9477319580800612E-2</v>
      </c>
      <c r="CO207" s="26">
        <f t="shared" si="207"/>
        <v>6.9637501386056927E-2</v>
      </c>
      <c r="CP207" s="26">
        <f t="shared" si="207"/>
        <v>6.978876084704437E-2</v>
      </c>
      <c r="CQ207" s="26">
        <f t="shared" ref="BM207:DS211" si="212">-(LN(CQ$7)/CQ$6)+(CQ$8/CQ$6)*$C207</f>
        <v>6.993177215155999E-2</v>
      </c>
      <c r="CR207" s="26">
        <f t="shared" si="212"/>
        <v>7.0067146976264219E-2</v>
      </c>
      <c r="CS207" s="26">
        <f t="shared" si="212"/>
        <v>7.0195441294891081E-2</v>
      </c>
      <c r="CT207" s="26">
        <f t="shared" si="212"/>
        <v>7.0317161337028825E-2</v>
      </c>
      <c r="CU207" s="26">
        <f t="shared" si="212"/>
        <v>7.0432768816258789E-2</v>
      </c>
      <c r="CV207" s="26">
        <f t="shared" si="212"/>
        <v>7.0542685528237323E-2</v>
      </c>
      <c r="CW207" s="26">
        <f t="shared" si="212"/>
        <v>7.0647297404092521E-2</v>
      </c>
      <c r="CX207" s="26">
        <f t="shared" si="212"/>
        <v>7.0746958091769382E-2</v>
      </c>
      <c r="CY207" s="26">
        <f t="shared" si="212"/>
        <v>7.0841992127267481E-2</v>
      </c>
      <c r="CZ207" s="26">
        <f t="shared" si="212"/>
        <v>7.0932697748725876E-2</v>
      </c>
      <c r="DA207" s="26">
        <f t="shared" si="212"/>
        <v>7.1019349398735637E-2</v>
      </c>
      <c r="DB207" s="26">
        <f t="shared" si="212"/>
        <v>7.1102199953861148E-2</v>
      </c>
      <c r="DC207" s="26">
        <f t="shared" si="212"/>
        <v>7.1181482714936781E-2</v>
      </c>
      <c r="DD207" s="26">
        <f t="shared" si="212"/>
        <v>7.125741318710975E-2</v>
      </c>
      <c r="DE207" s="26">
        <f t="shared" si="212"/>
        <v>7.1330190674694122E-2</v>
      </c>
      <c r="DF207" s="26">
        <f t="shared" si="212"/>
        <v>7.1399999712570494E-2</v>
      </c>
      <c r="DG207" s="26">
        <f t="shared" si="212"/>
        <v>7.1467011353022178E-2</v>
      </c>
      <c r="DH207" s="26">
        <f t="shared" si="212"/>
        <v>7.1531384324463723E-2</v>
      </c>
      <c r="DI207" s="26">
        <f t="shared" si="212"/>
        <v>7.1593266076427409E-2</v>
      </c>
      <c r="DJ207" s="26">
        <f t="shared" si="212"/>
        <v>7.1652793723377364E-2</v>
      </c>
      <c r="DK207" s="26">
        <f t="shared" si="212"/>
        <v>7.1710094898370311E-2</v>
      </c>
      <c r="DL207" s="26">
        <f t="shared" si="212"/>
        <v>7.1765288526244961E-2</v>
      </c>
      <c r="DM207" s="26">
        <f t="shared" si="212"/>
        <v>7.1818485524862447E-2</v>
      </c>
      <c r="DN207" s="26">
        <f t="shared" si="212"/>
        <v>7.1869789441914578E-2</v>
      </c>
      <c r="DO207" s="26">
        <f t="shared" si="212"/>
        <v>7.1919297033943147E-2</v>
      </c>
      <c r="DP207" s="26">
        <f t="shared" si="212"/>
        <v>7.1967098793450507E-2</v>
      </c>
      <c r="DQ207" s="26">
        <f t="shared" si="212"/>
        <v>7.2013279429316623E-2</v>
      </c>
      <c r="DR207" s="26">
        <f t="shared" si="212"/>
        <v>7.2057918305156399E-2</v>
      </c>
      <c r="DS207" s="26">
        <f t="shared" si="212"/>
        <v>7.210108983973923E-2</v>
      </c>
      <c r="DT207" s="6">
        <f>2*(100-(100*G207))/SUM($D207:G207)/100</f>
        <v>5.7956751238454368E-2</v>
      </c>
      <c r="DU207" s="6">
        <f>2*(100-(100*I207))/SUM($D207:I207)/100</f>
        <v>6.022764607151114E-2</v>
      </c>
      <c r="DV207" s="6">
        <f>2*(100-(100*M207))/SUM($D207:M207)/100</f>
        <v>6.3441994171747507E-2</v>
      </c>
      <c r="DW207" s="6">
        <f>2*(100-(100*Q207))/SUM($D207:Q207)/100</f>
        <v>6.5534509613680986E-2</v>
      </c>
      <c r="DX207" s="6">
        <f>2*(100-(100*W207))/SUM($D207:W207)/100</f>
        <v>6.7503051132207337E-2</v>
      </c>
      <c r="DY207" s="7">
        <f>(DT207-'Data for assignment'!C197)^2</f>
        <v>1.3070131577845608E-6</v>
      </c>
      <c r="DZ207" s="7">
        <f>(DU207-'Data for assignment'!D197)^2</f>
        <v>3.890172129813723E-6</v>
      </c>
      <c r="EA207" s="7">
        <f>(DV207-'Data for assignment'!E197)^2</f>
        <v>2.4581841625013019E-5</v>
      </c>
      <c r="EB207" s="7">
        <f>(DW207-'Data for assignment'!F197)^2</f>
        <v>4.0519480589301451E-5</v>
      </c>
      <c r="EC207" s="7">
        <f>(DX207-'Data for assignment'!G197)^2</f>
        <v>5.4714822964947625E-5</v>
      </c>
    </row>
    <row r="208" spans="1:133" x14ac:dyDescent="0.3">
      <c r="A208" s="8">
        <v>33529</v>
      </c>
      <c r="B208" s="3">
        <v>5.1999997999999999E-2</v>
      </c>
      <c r="C208" s="4">
        <f t="shared" si="209"/>
        <v>5.1084094403165241E-2</v>
      </c>
      <c r="D208" s="5">
        <f t="shared" si="208"/>
        <v>0.97382560391027595</v>
      </c>
      <c r="E208" s="5">
        <f t="shared" si="208"/>
        <v>0.94670118944820758</v>
      </c>
      <c r="F208" s="5">
        <f t="shared" si="208"/>
        <v>0.91902389541553053</v>
      </c>
      <c r="G208" s="5">
        <f t="shared" si="208"/>
        <v>0.89110623260811617</v>
      </c>
      <c r="H208" s="5">
        <f t="shared" si="208"/>
        <v>0.86319247185093084</v>
      </c>
      <c r="I208" s="5">
        <f t="shared" si="208"/>
        <v>0.83547214925403557</v>
      </c>
      <c r="J208" s="5">
        <f t="shared" si="208"/>
        <v>0.80809106752373261</v>
      </c>
      <c r="K208" s="5">
        <f t="shared" si="208"/>
        <v>0.78116018392788289</v>
      </c>
      <c r="L208" s="5">
        <f t="shared" si="208"/>
        <v>0.75476274926320286</v>
      </c>
      <c r="M208" s="5">
        <f t="shared" si="208"/>
        <v>0.72896001917829178</v>
      </c>
      <c r="N208" s="5">
        <f t="shared" si="208"/>
        <v>0.7037958115141798</v>
      </c>
      <c r="O208" s="5">
        <f t="shared" si="208"/>
        <v>0.67930013730739003</v>
      </c>
      <c r="P208" s="5">
        <f t="shared" si="208"/>
        <v>0.6554920917611754</v>
      </c>
      <c r="Q208" s="5">
        <f t="shared" si="208"/>
        <v>0.63238215590689373</v>
      </c>
      <c r="R208" s="5">
        <f t="shared" si="208"/>
        <v>0.60997402988888438</v>
      </c>
      <c r="S208" s="5">
        <f t="shared" si="208"/>
        <v>0.58826609434007016</v>
      </c>
      <c r="T208" s="5">
        <f t="shared" si="206"/>
        <v>0.56725257648967897</v>
      </c>
      <c r="U208" s="5">
        <f t="shared" si="206"/>
        <v>0.54692448173332009</v>
      </c>
      <c r="V208" s="5">
        <f t="shared" si="206"/>
        <v>0.52727033871455276</v>
      </c>
      <c r="W208" s="5">
        <f t="shared" si="206"/>
        <v>0.50827679591010011</v>
      </c>
      <c r="X208" s="5">
        <f t="shared" si="211"/>
        <v>0.4899290997620358</v>
      </c>
      <c r="Y208" s="5">
        <f t="shared" si="211"/>
        <v>0.47221147813147463</v>
      </c>
      <c r="Z208" s="5">
        <f t="shared" si="211"/>
        <v>0.45510744791050534</v>
      </c>
      <c r="AA208" s="5">
        <f t="shared" si="211"/>
        <v>0.43860006174138766</v>
      </c>
      <c r="AB208" s="5">
        <f t="shared" si="211"/>
        <v>0.4226721057303825</v>
      </c>
      <c r="AC208" s="5">
        <f t="shared" si="211"/>
        <v>0.40730625763055189</v>
      </c>
      <c r="AD208" s="5">
        <f t="shared" si="211"/>
        <v>0.39248521306363759</v>
      </c>
      <c r="AE208" s="5">
        <f t="shared" si="211"/>
        <v>0.37819178584587354</v>
      </c>
      <c r="AF208" s="5">
        <f t="shared" si="211"/>
        <v>0.3644089872903053</v>
      </c>
      <c r="AG208" s="5">
        <f t="shared" si="211"/>
        <v>0.35112008841159997</v>
      </c>
      <c r="AH208" s="5">
        <f t="shared" si="211"/>
        <v>0.33830866820585342</v>
      </c>
      <c r="AI208" s="5">
        <f t="shared" si="211"/>
        <v>0.32595865057647744</v>
      </c>
      <c r="AJ208" s="5">
        <f t="shared" si="211"/>
        <v>0.31405433199576799</v>
      </c>
      <c r="AK208" s="5">
        <f t="shared" si="211"/>
        <v>0.30258040160511651</v>
      </c>
      <c r="AL208" s="5">
        <f t="shared" si="211"/>
        <v>0.29152195514537149</v>
      </c>
      <c r="AM208" s="5">
        <f t="shared" si="211"/>
        <v>0.28086450385716077</v>
      </c>
      <c r="AN208" s="5">
        <f t="shared" si="211"/>
        <v>0.27059397928694134</v>
      </c>
      <c r="AO208" s="5">
        <f t="shared" si="211"/>
        <v>0.26069673476860156</v>
      </c>
      <c r="AP208" s="5">
        <f t="shared" si="211"/>
        <v>0.25115954421507491</v>
      </c>
      <c r="AQ208" s="5">
        <f t="shared" si="211"/>
        <v>0.24196959874366389</v>
      </c>
      <c r="AR208" s="5">
        <f t="shared" si="211"/>
        <v>0.23311450156789806</v>
      </c>
      <c r="AS208" s="5">
        <f t="shared" si="211"/>
        <v>0.22458226151397132</v>
      </c>
      <c r="AT208" s="5">
        <f t="shared" si="211"/>
        <v>0.21636128545812849</v>
      </c>
      <c r="AU208" s="5">
        <f t="shared" si="211"/>
        <v>0.20844036993037246</v>
      </c>
      <c r="AV208" s="5">
        <f t="shared" si="211"/>
        <v>0.20080869208760832</v>
      </c>
      <c r="AW208" s="5">
        <f t="shared" si="211"/>
        <v>0.19345580022425365</v>
      </c>
      <c r="AX208" s="5">
        <f t="shared" si="211"/>
        <v>0.18637160395916788</v>
      </c>
      <c r="AY208" s="5">
        <f t="shared" si="211"/>
        <v>0.1795463642134465</v>
      </c>
      <c r="AZ208" s="5">
        <f t="shared" si="211"/>
        <v>0.17297068307335278</v>
      </c>
      <c r="BA208" s="5">
        <f t="shared" si="211"/>
        <v>0.16663549361573493</v>
      </c>
      <c r="BB208" s="5">
        <f t="shared" si="211"/>
        <v>0.16053204975912991</v>
      </c>
      <c r="BC208" s="5">
        <f t="shared" si="211"/>
        <v>0.15465191619193192</v>
      </c>
      <c r="BD208" s="5">
        <f t="shared" si="211"/>
        <v>0.14898695841910772</v>
      </c>
      <c r="BE208" s="5">
        <f t="shared" si="211"/>
        <v>0.14352933296067183</v>
      </c>
      <c r="BF208" s="5">
        <f t="shared" si="211"/>
        <v>0.13827147772821322</v>
      </c>
      <c r="BG208" s="5">
        <f t="shared" si="211"/>
        <v>0.13320610259998308</v>
      </c>
      <c r="BH208" s="5">
        <f t="shared" si="211"/>
        <v>0.12832618021022624</v>
      </c>
      <c r="BI208" s="5">
        <f t="shared" si="211"/>
        <v>0.12362493696441075</v>
      </c>
      <c r="BJ208" s="5">
        <f t="shared" si="211"/>
        <v>0.11909584428865724</v>
      </c>
      <c r="BK208" s="5">
        <f t="shared" si="211"/>
        <v>0.11473261011888539</v>
      </c>
      <c r="BL208" s="26">
        <f t="shared" si="210"/>
        <v>5.3046085596087499E-2</v>
      </c>
      <c r="BM208" s="26">
        <f t="shared" si="212"/>
        <v>5.4771769432946614E-2</v>
      </c>
      <c r="BN208" s="26">
        <f t="shared" si="212"/>
        <v>5.6295436949459821E-2</v>
      </c>
      <c r="BO208" s="26">
        <f t="shared" si="212"/>
        <v>5.7645815051039079E-2</v>
      </c>
      <c r="BP208" s="26">
        <f t="shared" si="212"/>
        <v>5.8847034514773564E-2</v>
      </c>
      <c r="BQ208" s="26">
        <f t="shared" si="212"/>
        <v>5.9919421909485168E-2</v>
      </c>
      <c r="BR208" s="26">
        <f t="shared" si="212"/>
        <v>6.0880148423052421E-2</v>
      </c>
      <c r="BS208" s="26">
        <f t="shared" si="212"/>
        <v>6.1743762278192164E-2</v>
      </c>
      <c r="BT208" s="26">
        <f t="shared" si="212"/>
        <v>6.2522626334031217E-2</v>
      </c>
      <c r="BU208" s="26">
        <f t="shared" si="212"/>
        <v>6.3227278370852139E-2</v>
      </c>
      <c r="BV208" s="26">
        <f t="shared" si="212"/>
        <v>6.3866728246686766E-2</v>
      </c>
      <c r="BW208" s="26">
        <f t="shared" si="212"/>
        <v>6.4448703442365529E-2</v>
      </c>
      <c r="BX208" s="26">
        <f t="shared" si="212"/>
        <v>6.497985235211147E-2</v>
      </c>
      <c r="BY208" s="26">
        <f t="shared" si="212"/>
        <v>6.546591293013207E-2</v>
      </c>
      <c r="BZ208" s="26">
        <f t="shared" si="212"/>
        <v>6.5911852889830022E-2</v>
      </c>
      <c r="CA208" s="26">
        <f t="shared" si="212"/>
        <v>6.6321986506850977E-2</v>
      </c>
      <c r="CB208" s="26">
        <f t="shared" si="212"/>
        <v>6.6700072148431738E-2</v>
      </c>
      <c r="CC208" s="26">
        <f t="shared" si="212"/>
        <v>6.7049393897735676E-2</v>
      </c>
      <c r="CD208" s="26">
        <f t="shared" si="212"/>
        <v>6.7372830029513858E-2</v>
      </c>
      <c r="CE208" s="26">
        <f t="shared" si="212"/>
        <v>6.7672910595472563E-2</v>
      </c>
      <c r="CF208" s="26">
        <f t="shared" si="212"/>
        <v>6.7951865972371073E-2</v>
      </c>
      <c r="CG208" s="26">
        <f t="shared" si="212"/>
        <v>6.8211667895536399E-2</v>
      </c>
      <c r="CH208" s="26">
        <f t="shared" si="212"/>
        <v>6.8454064230971723E-2</v>
      </c>
      <c r="CI208" s="26">
        <f t="shared" si="212"/>
        <v>6.8680608519093453E-2</v>
      </c>
      <c r="CJ208" s="26">
        <f t="shared" si="212"/>
        <v>6.8892685143087676E-2</v>
      </c>
      <c r="CK208" s="26">
        <f t="shared" si="212"/>
        <v>6.9091530827441225E-2</v>
      </c>
      <c r="CL208" s="26">
        <f t="shared" si="212"/>
        <v>6.9278253051300948E-2</v>
      </c>
      <c r="CM208" s="26">
        <f t="shared" si="212"/>
        <v>6.9453845862038607E-2</v>
      </c>
      <c r="CN208" s="26">
        <f t="shared" si="212"/>
        <v>6.9619203492756132E-2</v>
      </c>
      <c r="CO208" s="26">
        <f t="shared" si="212"/>
        <v>6.9775132120225014E-2</v>
      </c>
      <c r="CP208" s="26">
        <f t="shared" si="212"/>
        <v>6.9922360044287021E-2</v>
      </c>
      <c r="CQ208" s="26">
        <f t="shared" si="212"/>
        <v>7.0061546523912652E-2</v>
      </c>
      <c r="CR208" s="26">
        <f t="shared" si="212"/>
        <v>7.0193289467182368E-2</v>
      </c>
      <c r="CS208" s="26">
        <f t="shared" si="212"/>
        <v>7.0318132141007197E-2</v>
      </c>
      <c r="CT208" s="26">
        <f t="shared" si="212"/>
        <v>7.043656904028274E-2</v>
      </c>
      <c r="CU208" s="26">
        <f t="shared" si="212"/>
        <v>7.0549051034433846E-2</v>
      </c>
      <c r="CV208" s="26">
        <f t="shared" si="212"/>
        <v>7.0655989891184198E-2</v>
      </c>
      <c r="CW208" s="26">
        <f t="shared" si="212"/>
        <v>7.0757762262244131E-2</v>
      </c>
      <c r="CX208" s="26">
        <f t="shared" si="212"/>
        <v>7.0854713202937292E-2</v>
      </c>
      <c r="CY208" s="26">
        <f t="shared" si="212"/>
        <v>7.0947159287155864E-2</v>
      </c>
      <c r="CZ208" s="26">
        <f t="shared" si="212"/>
        <v>7.1035391370097761E-2</v>
      </c>
      <c r="DA208" s="26">
        <f t="shared" si="212"/>
        <v>7.1119677043712484E-2</v>
      </c>
      <c r="DB208" s="26">
        <f t="shared" si="212"/>
        <v>7.1200262823426785E-2</v>
      </c>
      <c r="DC208" s="26">
        <f t="shared" si="212"/>
        <v>7.1277376099344814E-2</v>
      </c>
      <c r="DD208" s="26">
        <f t="shared" si="212"/>
        <v>7.1351226880557519E-2</v>
      </c>
      <c r="DE208" s="26">
        <f t="shared" si="212"/>
        <v>7.1422009357321542E-2</v>
      </c>
      <c r="DF208" s="26">
        <f t="shared" si="212"/>
        <v>7.1489903302566063E-2</v>
      </c>
      <c r="DG208" s="26">
        <f t="shared" si="212"/>
        <v>7.1555075331368678E-2</v>
      </c>
      <c r="DH208" s="26">
        <f t="shared" si="212"/>
        <v>7.1617680034628858E-2</v>
      </c>
      <c r="DI208" s="26">
        <f t="shared" si="212"/>
        <v>7.167786100109963E-2</v>
      </c>
      <c r="DJ208" s="26">
        <f t="shared" si="212"/>
        <v>7.1735751740160156E-2</v>
      </c>
      <c r="DK208" s="26">
        <f t="shared" si="212"/>
        <v>7.1791476516179328E-2</v>
      </c>
      <c r="DL208" s="26">
        <f t="shared" si="212"/>
        <v>7.184515110399857E-2</v>
      </c>
      <c r="DM208" s="26">
        <f t="shared" si="212"/>
        <v>7.18968834739169E-2</v>
      </c>
      <c r="DN208" s="26">
        <f t="shared" si="212"/>
        <v>7.194677441356831E-2</v>
      </c>
      <c r="DO208" s="26">
        <f t="shared" si="212"/>
        <v>7.1994918093219618E-2</v>
      </c>
      <c r="DP208" s="26">
        <f t="shared" si="212"/>
        <v>7.2041402580264244E-2</v>
      </c>
      <c r="DQ208" s="26">
        <f t="shared" si="212"/>
        <v>7.2086310308032198E-2</v>
      </c>
      <c r="DR208" s="26">
        <f t="shared" si="212"/>
        <v>7.2129718503463391E-2</v>
      </c>
      <c r="DS208" s="26">
        <f t="shared" si="212"/>
        <v>7.2171699577687612E-2</v>
      </c>
      <c r="DT208" s="6">
        <f>2*(100-(100*G208))/SUM($D208:G208)/100</f>
        <v>5.837779763009724E-2</v>
      </c>
      <c r="DU208" s="6">
        <f>2*(100-(100*I208))/SUM($D208:I208)/100</f>
        <v>6.0607149331073341E-2</v>
      </c>
      <c r="DV208" s="6">
        <f>2*(100-(100*M208))/SUM($D208:M208)/100</f>
        <v>6.37568945546821E-2</v>
      </c>
      <c r="DW208" s="6">
        <f>2*(100-(100*Q208))/SUM($D208:Q208)/100</f>
        <v>6.58031146894138E-2</v>
      </c>
      <c r="DX208" s="6">
        <f>2*(100-(100*W208))/SUM($D208:W208)/100</f>
        <v>6.772473151629349E-2</v>
      </c>
      <c r="DY208" s="7">
        <f>(DT208-'Data for assignment'!C198)^2</f>
        <v>1.2593336702098868E-6</v>
      </c>
      <c r="DZ208" s="7">
        <f>(DU208-'Data for assignment'!D198)^2</f>
        <v>3.214306349672085E-6</v>
      </c>
      <c r="EA208" s="7">
        <f>(DV208-'Data for assignment'!E198)^2</f>
        <v>2.5432922618806938E-5</v>
      </c>
      <c r="EB208" s="7">
        <f>(DW208-'Data for assignment'!F198)^2</f>
        <v>4.0920116089256285E-5</v>
      </c>
      <c r="EC208" s="7">
        <f>(DX208-'Data for assignment'!G198)^2</f>
        <v>5.7384722901315128E-5</v>
      </c>
    </row>
    <row r="209" spans="1:133" x14ac:dyDescent="0.3">
      <c r="A209" s="8">
        <v>33536</v>
      </c>
      <c r="B209" s="3">
        <v>5.1999997999999999E-2</v>
      </c>
      <c r="C209" s="4">
        <f t="shared" si="209"/>
        <v>5.1084094403165241E-2</v>
      </c>
      <c r="D209" s="5">
        <f t="shared" si="208"/>
        <v>0.97382560391027595</v>
      </c>
      <c r="E209" s="5">
        <f t="shared" si="208"/>
        <v>0.94670118944820758</v>
      </c>
      <c r="F209" s="5">
        <f t="shared" si="208"/>
        <v>0.91902389541553053</v>
      </c>
      <c r="G209" s="5">
        <f t="shared" si="208"/>
        <v>0.89110623260811617</v>
      </c>
      <c r="H209" s="5">
        <f t="shared" si="208"/>
        <v>0.86319247185093084</v>
      </c>
      <c r="I209" s="5">
        <f t="shared" si="208"/>
        <v>0.83547214925403557</v>
      </c>
      <c r="J209" s="5">
        <f t="shared" si="208"/>
        <v>0.80809106752373261</v>
      </c>
      <c r="K209" s="5">
        <f t="shared" si="208"/>
        <v>0.78116018392788289</v>
      </c>
      <c r="L209" s="5">
        <f t="shared" si="208"/>
        <v>0.75476274926320286</v>
      </c>
      <c r="M209" s="5">
        <f t="shared" si="208"/>
        <v>0.72896001917829178</v>
      </c>
      <c r="N209" s="5">
        <f t="shared" si="208"/>
        <v>0.7037958115141798</v>
      </c>
      <c r="O209" s="5">
        <f t="shared" si="208"/>
        <v>0.67930013730739003</v>
      </c>
      <c r="P209" s="5">
        <f t="shared" si="208"/>
        <v>0.6554920917611754</v>
      </c>
      <c r="Q209" s="5">
        <f t="shared" si="208"/>
        <v>0.63238215590689373</v>
      </c>
      <c r="R209" s="5">
        <f t="shared" si="208"/>
        <v>0.60997402988888438</v>
      </c>
      <c r="S209" s="5">
        <f t="shared" si="208"/>
        <v>0.58826609434007016</v>
      </c>
      <c r="T209" s="5">
        <f t="shared" si="206"/>
        <v>0.56725257648967897</v>
      </c>
      <c r="U209" s="5">
        <f t="shared" si="206"/>
        <v>0.54692448173332009</v>
      </c>
      <c r="V209" s="5">
        <f t="shared" si="206"/>
        <v>0.52727033871455276</v>
      </c>
      <c r="W209" s="5">
        <f t="shared" si="206"/>
        <v>0.50827679591010011</v>
      </c>
      <c r="X209" s="5">
        <f t="shared" si="211"/>
        <v>0.4899290997620358</v>
      </c>
      <c r="Y209" s="5">
        <f t="shared" si="211"/>
        <v>0.47221147813147463</v>
      </c>
      <c r="Z209" s="5">
        <f t="shared" si="211"/>
        <v>0.45510744791050534</v>
      </c>
      <c r="AA209" s="5">
        <f t="shared" si="211"/>
        <v>0.43860006174138766</v>
      </c>
      <c r="AB209" s="5">
        <f t="shared" si="211"/>
        <v>0.4226721057303825</v>
      </c>
      <c r="AC209" s="5">
        <f t="shared" si="211"/>
        <v>0.40730625763055189</v>
      </c>
      <c r="AD209" s="5">
        <f t="shared" si="211"/>
        <v>0.39248521306363759</v>
      </c>
      <c r="AE209" s="5">
        <f t="shared" si="211"/>
        <v>0.37819178584587354</v>
      </c>
      <c r="AF209" s="5">
        <f t="shared" si="211"/>
        <v>0.3644089872903053</v>
      </c>
      <c r="AG209" s="5">
        <f t="shared" si="211"/>
        <v>0.35112008841159997</v>
      </c>
      <c r="AH209" s="5">
        <f t="shared" si="211"/>
        <v>0.33830866820585342</v>
      </c>
      <c r="AI209" s="5">
        <f t="shared" si="211"/>
        <v>0.32595865057647744</v>
      </c>
      <c r="AJ209" s="5">
        <f t="shared" si="211"/>
        <v>0.31405433199576799</v>
      </c>
      <c r="AK209" s="5">
        <f t="shared" si="211"/>
        <v>0.30258040160511651</v>
      </c>
      <c r="AL209" s="5">
        <f t="shared" si="211"/>
        <v>0.29152195514537149</v>
      </c>
      <c r="AM209" s="5">
        <f t="shared" si="211"/>
        <v>0.28086450385716077</v>
      </c>
      <c r="AN209" s="5">
        <f t="shared" si="211"/>
        <v>0.27059397928694134</v>
      </c>
      <c r="AO209" s="5">
        <f t="shared" si="211"/>
        <v>0.26069673476860156</v>
      </c>
      <c r="AP209" s="5">
        <f t="shared" si="211"/>
        <v>0.25115954421507491</v>
      </c>
      <c r="AQ209" s="5">
        <f t="shared" si="211"/>
        <v>0.24196959874366389</v>
      </c>
      <c r="AR209" s="5">
        <f t="shared" si="211"/>
        <v>0.23311450156789806</v>
      </c>
      <c r="AS209" s="5">
        <f t="shared" si="211"/>
        <v>0.22458226151397132</v>
      </c>
      <c r="AT209" s="5">
        <f t="shared" si="211"/>
        <v>0.21636128545812849</v>
      </c>
      <c r="AU209" s="5">
        <f t="shared" si="211"/>
        <v>0.20844036993037246</v>
      </c>
      <c r="AV209" s="5">
        <f t="shared" si="211"/>
        <v>0.20080869208760832</v>
      </c>
      <c r="AW209" s="5">
        <f t="shared" si="211"/>
        <v>0.19345580022425365</v>
      </c>
      <c r="AX209" s="5">
        <f t="shared" si="211"/>
        <v>0.18637160395916788</v>
      </c>
      <c r="AY209" s="5">
        <f t="shared" si="211"/>
        <v>0.1795463642134465</v>
      </c>
      <c r="AZ209" s="5">
        <f t="shared" si="211"/>
        <v>0.17297068307335278</v>
      </c>
      <c r="BA209" s="5">
        <f t="shared" si="211"/>
        <v>0.16663549361573493</v>
      </c>
      <c r="BB209" s="5">
        <f t="shared" si="211"/>
        <v>0.16053204975912991</v>
      </c>
      <c r="BC209" s="5">
        <f t="shared" si="211"/>
        <v>0.15465191619193192</v>
      </c>
      <c r="BD209" s="5">
        <f t="shared" si="211"/>
        <v>0.14898695841910772</v>
      </c>
      <c r="BE209" s="5">
        <f t="shared" si="211"/>
        <v>0.14352933296067183</v>
      </c>
      <c r="BF209" s="5">
        <f t="shared" si="211"/>
        <v>0.13827147772821322</v>
      </c>
      <c r="BG209" s="5">
        <f t="shared" si="211"/>
        <v>0.13320610259998308</v>
      </c>
      <c r="BH209" s="5">
        <f t="shared" si="211"/>
        <v>0.12832618021022624</v>
      </c>
      <c r="BI209" s="5">
        <f t="shared" si="211"/>
        <v>0.12362493696441075</v>
      </c>
      <c r="BJ209" s="5">
        <f t="shared" si="211"/>
        <v>0.11909584428865724</v>
      </c>
      <c r="BK209" s="5">
        <f t="shared" si="211"/>
        <v>0.11473261011888539</v>
      </c>
      <c r="BL209" s="26">
        <f t="shared" si="210"/>
        <v>5.3046085596087499E-2</v>
      </c>
      <c r="BM209" s="26">
        <f t="shared" si="212"/>
        <v>5.4771769432946614E-2</v>
      </c>
      <c r="BN209" s="26">
        <f t="shared" si="212"/>
        <v>5.6295436949459821E-2</v>
      </c>
      <c r="BO209" s="26">
        <f t="shared" si="212"/>
        <v>5.7645815051039079E-2</v>
      </c>
      <c r="BP209" s="26">
        <f t="shared" si="212"/>
        <v>5.8847034514773564E-2</v>
      </c>
      <c r="BQ209" s="26">
        <f t="shared" si="212"/>
        <v>5.9919421909485168E-2</v>
      </c>
      <c r="BR209" s="26">
        <f t="shared" si="212"/>
        <v>6.0880148423052421E-2</v>
      </c>
      <c r="BS209" s="26">
        <f t="shared" si="212"/>
        <v>6.1743762278192164E-2</v>
      </c>
      <c r="BT209" s="26">
        <f t="shared" si="212"/>
        <v>6.2522626334031217E-2</v>
      </c>
      <c r="BU209" s="26">
        <f t="shared" si="212"/>
        <v>6.3227278370852139E-2</v>
      </c>
      <c r="BV209" s="26">
        <f t="shared" si="212"/>
        <v>6.3866728246686766E-2</v>
      </c>
      <c r="BW209" s="26">
        <f t="shared" si="212"/>
        <v>6.4448703442365529E-2</v>
      </c>
      <c r="BX209" s="26">
        <f t="shared" si="212"/>
        <v>6.497985235211147E-2</v>
      </c>
      <c r="BY209" s="26">
        <f t="shared" si="212"/>
        <v>6.546591293013207E-2</v>
      </c>
      <c r="BZ209" s="26">
        <f t="shared" si="212"/>
        <v>6.5911852889830022E-2</v>
      </c>
      <c r="CA209" s="26">
        <f t="shared" si="212"/>
        <v>6.6321986506850977E-2</v>
      </c>
      <c r="CB209" s="26">
        <f t="shared" si="212"/>
        <v>6.6700072148431738E-2</v>
      </c>
      <c r="CC209" s="26">
        <f t="shared" si="212"/>
        <v>6.7049393897735676E-2</v>
      </c>
      <c r="CD209" s="26">
        <f t="shared" si="212"/>
        <v>6.7372830029513858E-2</v>
      </c>
      <c r="CE209" s="26">
        <f t="shared" si="212"/>
        <v>6.7672910595472563E-2</v>
      </c>
      <c r="CF209" s="26">
        <f t="shared" si="212"/>
        <v>6.7951865972371073E-2</v>
      </c>
      <c r="CG209" s="26">
        <f t="shared" si="212"/>
        <v>6.8211667895536399E-2</v>
      </c>
      <c r="CH209" s="26">
        <f t="shared" si="212"/>
        <v>6.8454064230971723E-2</v>
      </c>
      <c r="CI209" s="26">
        <f t="shared" si="212"/>
        <v>6.8680608519093453E-2</v>
      </c>
      <c r="CJ209" s="26">
        <f t="shared" si="212"/>
        <v>6.8892685143087676E-2</v>
      </c>
      <c r="CK209" s="26">
        <f t="shared" si="212"/>
        <v>6.9091530827441225E-2</v>
      </c>
      <c r="CL209" s="26">
        <f t="shared" si="212"/>
        <v>6.9278253051300948E-2</v>
      </c>
      <c r="CM209" s="26">
        <f t="shared" si="212"/>
        <v>6.9453845862038607E-2</v>
      </c>
      <c r="CN209" s="26">
        <f t="shared" si="212"/>
        <v>6.9619203492756132E-2</v>
      </c>
      <c r="CO209" s="26">
        <f t="shared" si="212"/>
        <v>6.9775132120225014E-2</v>
      </c>
      <c r="CP209" s="26">
        <f t="shared" si="212"/>
        <v>6.9922360044287021E-2</v>
      </c>
      <c r="CQ209" s="26">
        <f t="shared" si="212"/>
        <v>7.0061546523912652E-2</v>
      </c>
      <c r="CR209" s="26">
        <f t="shared" si="212"/>
        <v>7.0193289467182368E-2</v>
      </c>
      <c r="CS209" s="26">
        <f t="shared" si="212"/>
        <v>7.0318132141007197E-2</v>
      </c>
      <c r="CT209" s="26">
        <f t="shared" si="212"/>
        <v>7.043656904028274E-2</v>
      </c>
      <c r="CU209" s="26">
        <f t="shared" si="212"/>
        <v>7.0549051034433846E-2</v>
      </c>
      <c r="CV209" s="26">
        <f t="shared" si="212"/>
        <v>7.0655989891184198E-2</v>
      </c>
      <c r="CW209" s="26">
        <f t="shared" si="212"/>
        <v>7.0757762262244131E-2</v>
      </c>
      <c r="CX209" s="26">
        <f t="shared" si="212"/>
        <v>7.0854713202937292E-2</v>
      </c>
      <c r="CY209" s="26">
        <f t="shared" si="212"/>
        <v>7.0947159287155864E-2</v>
      </c>
      <c r="CZ209" s="26">
        <f t="shared" si="212"/>
        <v>7.1035391370097761E-2</v>
      </c>
      <c r="DA209" s="26">
        <f t="shared" si="212"/>
        <v>7.1119677043712484E-2</v>
      </c>
      <c r="DB209" s="26">
        <f t="shared" si="212"/>
        <v>7.1200262823426785E-2</v>
      </c>
      <c r="DC209" s="26">
        <f t="shared" si="212"/>
        <v>7.1277376099344814E-2</v>
      </c>
      <c r="DD209" s="26">
        <f t="shared" si="212"/>
        <v>7.1351226880557519E-2</v>
      </c>
      <c r="DE209" s="26">
        <f t="shared" si="212"/>
        <v>7.1422009357321542E-2</v>
      </c>
      <c r="DF209" s="26">
        <f t="shared" si="212"/>
        <v>7.1489903302566063E-2</v>
      </c>
      <c r="DG209" s="26">
        <f t="shared" si="212"/>
        <v>7.1555075331368678E-2</v>
      </c>
      <c r="DH209" s="26">
        <f t="shared" si="212"/>
        <v>7.1617680034628858E-2</v>
      </c>
      <c r="DI209" s="26">
        <f t="shared" si="212"/>
        <v>7.167786100109963E-2</v>
      </c>
      <c r="DJ209" s="26">
        <f t="shared" si="212"/>
        <v>7.1735751740160156E-2</v>
      </c>
      <c r="DK209" s="26">
        <f t="shared" si="212"/>
        <v>7.1791476516179328E-2</v>
      </c>
      <c r="DL209" s="26">
        <f t="shared" si="212"/>
        <v>7.184515110399857E-2</v>
      </c>
      <c r="DM209" s="26">
        <f t="shared" si="212"/>
        <v>7.18968834739169E-2</v>
      </c>
      <c r="DN209" s="26">
        <f t="shared" si="212"/>
        <v>7.194677441356831E-2</v>
      </c>
      <c r="DO209" s="26">
        <f t="shared" si="212"/>
        <v>7.1994918093219618E-2</v>
      </c>
      <c r="DP209" s="26">
        <f t="shared" si="212"/>
        <v>7.2041402580264244E-2</v>
      </c>
      <c r="DQ209" s="26">
        <f t="shared" si="212"/>
        <v>7.2086310308032198E-2</v>
      </c>
      <c r="DR209" s="26">
        <f t="shared" si="212"/>
        <v>7.2129718503463391E-2</v>
      </c>
      <c r="DS209" s="26">
        <f t="shared" si="212"/>
        <v>7.2171699577687612E-2</v>
      </c>
      <c r="DT209" s="6">
        <f>2*(100-(100*G209))/SUM($D209:G209)/100</f>
        <v>5.837779763009724E-2</v>
      </c>
      <c r="DU209" s="6">
        <f>2*(100-(100*I209))/SUM($D209:I209)/100</f>
        <v>6.0607149331073341E-2</v>
      </c>
      <c r="DV209" s="6">
        <f>2*(100-(100*M209))/SUM($D209:M209)/100</f>
        <v>6.37568945546821E-2</v>
      </c>
      <c r="DW209" s="6">
        <f>2*(100-(100*Q209))/SUM($D209:Q209)/100</f>
        <v>6.58031146894138E-2</v>
      </c>
      <c r="DX209" s="6">
        <f>2*(100-(100*W209))/SUM($D209:W209)/100</f>
        <v>6.772473151629349E-2</v>
      </c>
      <c r="DY209" s="7">
        <f>(DT209-'Data for assignment'!C199)^2</f>
        <v>8.5045352224878598E-7</v>
      </c>
      <c r="DZ209" s="7">
        <f>(DU209-'Data for assignment'!D199)^2</f>
        <v>4.8086028276187417E-6</v>
      </c>
      <c r="EA209" s="7">
        <f>(DV209-'Data for assignment'!E199)^2</f>
        <v>3.4141881245103634E-5</v>
      </c>
      <c r="EB209" s="7">
        <f>(DW209-'Data for assignment'!F199)^2</f>
        <v>6.0791436140206464E-5</v>
      </c>
      <c r="EC209" s="7">
        <f>(DX209-'Data for assignment'!G199)^2</f>
        <v>8.2360461750286611E-5</v>
      </c>
    </row>
    <row r="210" spans="1:133" x14ac:dyDescent="0.3">
      <c r="A210" s="8">
        <v>33543</v>
      </c>
      <c r="B210" s="3">
        <v>5.0799998999999998E-2</v>
      </c>
      <c r="C210" s="4">
        <f t="shared" si="209"/>
        <v>4.9847258315197603E-2</v>
      </c>
      <c r="D210" s="5">
        <f t="shared" si="208"/>
        <v>0.97439283618410499</v>
      </c>
      <c r="E210" s="5">
        <f t="shared" si="208"/>
        <v>0.94774120566924513</v>
      </c>
      <c r="F210" s="5">
        <f t="shared" si="208"/>
        <v>0.92045372090413358</v>
      </c>
      <c r="G210" s="5">
        <f t="shared" si="208"/>
        <v>0.89285359131060005</v>
      </c>
      <c r="H210" s="5">
        <f t="shared" si="208"/>
        <v>0.86519485080085934</v>
      </c>
      <c r="I210" s="5">
        <f t="shared" si="208"/>
        <v>0.83767580609992254</v>
      </c>
      <c r="J210" s="5">
        <f t="shared" si="208"/>
        <v>0.81045004675347831</v>
      </c>
      <c r="K210" s="5">
        <f t="shared" si="208"/>
        <v>0.78363538120263743</v>
      </c>
      <c r="L210" s="5">
        <f t="shared" si="208"/>
        <v>0.75732104555576096</v>
      </c>
      <c r="M210" s="5">
        <f t="shared" si="208"/>
        <v>0.73157349472140254</v>
      </c>
      <c r="N210" s="5">
        <f t="shared" si="208"/>
        <v>0.7064410420735473</v>
      </c>
      <c r="O210" s="5">
        <f t="shared" si="208"/>
        <v>0.68195757068107166</v>
      </c>
      <c r="P210" s="5">
        <f t="shared" si="208"/>
        <v>0.65814549973342007</v>
      </c>
      <c r="Q210" s="5">
        <f t="shared" si="208"/>
        <v>0.63501815549399498</v>
      </c>
      <c r="R210" s="5">
        <f t="shared" si="208"/>
        <v>0.61258166715418749</v>
      </c>
      <c r="S210" s="5">
        <f t="shared" si="208"/>
        <v>0.59083648401576028</v>
      </c>
      <c r="T210" s="5">
        <f t="shared" si="206"/>
        <v>0.56977859091618333</v>
      </c>
      <c r="U210" s="5">
        <f t="shared" si="206"/>
        <v>0.5494004830748711</v>
      </c>
      <c r="V210" s="5">
        <f t="shared" si="206"/>
        <v>0.52969194894152916</v>
      </c>
      <c r="W210" s="5">
        <f t="shared" si="206"/>
        <v>0.51064069959774849</v>
      </c>
      <c r="X210" s="5">
        <f t="shared" si="211"/>
        <v>0.49223287530569471</v>
      </c>
      <c r="Y210" s="5">
        <f t="shared" si="211"/>
        <v>0.47445345349977081</v>
      </c>
      <c r="Z210" s="5">
        <f t="shared" si="211"/>
        <v>0.45728657753912882</v>
      </c>
      <c r="AA210" s="5">
        <f t="shared" si="211"/>
        <v>0.44071582160615724</v>
      </c>
      <c r="AB210" s="5">
        <f t="shared" si="211"/>
        <v>0.42472440402848877</v>
      </c>
      <c r="AC210" s="5">
        <f t="shared" si="211"/>
        <v>0.40929535884458063</v>
      </c>
      <c r="AD210" s="5">
        <f t="shared" si="211"/>
        <v>0.39441167348704453</v>
      </c>
      <c r="AE210" s="5">
        <f t="shared" si="211"/>
        <v>0.38005639891450183</v>
      </c>
      <c r="AF210" s="5">
        <f t="shared" si="211"/>
        <v>0.36621273729605275</v>
      </c>
      <c r="AG210" s="5">
        <f t="shared" si="211"/>
        <v>0.35286411137519286</v>
      </c>
      <c r="AH210" s="5">
        <f t="shared" si="211"/>
        <v>0.33999421885943132</v>
      </c>
      <c r="AI210" s="5">
        <f t="shared" si="211"/>
        <v>0.32758707455665004</v>
      </c>
      <c r="AJ210" s="5">
        <f t="shared" si="211"/>
        <v>0.3156270424769847</v>
      </c>
      <c r="AK210" s="5">
        <f t="shared" si="211"/>
        <v>0.30409885971429862</v>
      </c>
      <c r="AL210" s="5">
        <f t="shared" si="211"/>
        <v>0.29298765359419821</v>
      </c>
      <c r="AM210" s="5">
        <f t="shared" si="211"/>
        <v>0.28227895331029962</v>
      </c>
      <c r="AN210" s="5">
        <f t="shared" si="211"/>
        <v>0.27195869705472431</v>
      </c>
      <c r="AO210" s="5">
        <f t="shared" si="211"/>
        <v>0.26201323547279481</v>
      </c>
      <c r="AP210" s="5">
        <f t="shared" si="211"/>
        <v>0.25242933212788177</v>
      </c>
      <c r="AQ210" s="5">
        <f t="shared" si="211"/>
        <v>0.24319416154415599</v>
      </c>
      <c r="AR210" s="5">
        <f t="shared" si="211"/>
        <v>0.23429530529774678</v>
      </c>
      <c r="AS210" s="5">
        <f t="shared" si="211"/>
        <v>0.22572074654655677</v>
      </c>
      <c r="AT210" s="5">
        <f t="shared" si="211"/>
        <v>0.21745886332262418</v>
      </c>
      <c r="AU210" s="5">
        <f t="shared" si="211"/>
        <v>0.20949842085591086</v>
      </c>
      <c r="AV210" s="5">
        <f t="shared" si="211"/>
        <v>0.20182856315270564</v>
      </c>
      <c r="AW210" s="5">
        <f t="shared" si="211"/>
        <v>0.19443880401380906</v>
      </c>
      <c r="AX210" s="5">
        <f t="shared" si="211"/>
        <v>0.18731901764597703</v>
      </c>
      <c r="AY210" s="5">
        <f t="shared" si="211"/>
        <v>0.18045942899364639</v>
      </c>
      <c r="AZ210" s="5">
        <f t="shared" si="211"/>
        <v>0.17385060389585999</v>
      </c>
      <c r="BA210" s="5">
        <f t="shared" si="211"/>
        <v>0.16748343915481437</v>
      </c>
      <c r="BB210" s="5">
        <f t="shared" si="211"/>
        <v>0.16134915258697041</v>
      </c>
      <c r="BC210" s="5">
        <f t="shared" si="211"/>
        <v>0.15543927311469963</v>
      </c>
      <c r="BD210" s="5">
        <f t="shared" si="211"/>
        <v>0.14974563094556845</v>
      </c>
      <c r="BE210" s="5">
        <f t="shared" si="211"/>
        <v>0.14426034787726014</v>
      </c>
      <c r="BF210" s="5">
        <f t="shared" si="211"/>
        <v>0.1389758277585024</v>
      </c>
      <c r="BG210" s="5">
        <f t="shared" si="211"/>
        <v>0.13388474712998</v>
      </c>
      <c r="BH210" s="5">
        <f t="shared" si="211"/>
        <v>0.1289800460638674</v>
      </c>
      <c r="BI210" s="5">
        <f t="shared" si="211"/>
        <v>0.12425491921614783</v>
      </c>
      <c r="BJ210" s="5">
        <f t="shared" si="211"/>
        <v>0.11970280710215449</v>
      </c>
      <c r="BK210" s="5">
        <f t="shared" si="211"/>
        <v>0.11531738760266586</v>
      </c>
      <c r="BL210" s="26">
        <f t="shared" si="210"/>
        <v>5.1881468162675311E-2</v>
      </c>
      <c r="BM210" s="26">
        <f t="shared" si="212"/>
        <v>5.3673803795987886E-2</v>
      </c>
      <c r="BN210" s="26">
        <f t="shared" si="212"/>
        <v>5.5259037076015857E-2</v>
      </c>
      <c r="BO210" s="26">
        <f t="shared" si="212"/>
        <v>5.6666331523521178E-2</v>
      </c>
      <c r="BP210" s="26">
        <f t="shared" si="212"/>
        <v>5.7920214550504306E-2</v>
      </c>
      <c r="BQ210" s="26">
        <f t="shared" si="212"/>
        <v>5.904137319376962E-2</v>
      </c>
      <c r="BR210" s="26">
        <f t="shared" si="212"/>
        <v>6.0047306381617052E-2</v>
      </c>
      <c r="BS210" s="26">
        <f t="shared" si="212"/>
        <v>6.0952860452321032E-2</v>
      </c>
      <c r="BT210" s="26">
        <f t="shared" si="212"/>
        <v>6.1770669555388125E-2</v>
      </c>
      <c r="BU210" s="26">
        <f t="shared" si="212"/>
        <v>6.2511518463216897E-2</v>
      </c>
      <c r="BV210" s="26">
        <f t="shared" si="212"/>
        <v>6.3184642009005323E-2</v>
      </c>
      <c r="BW210" s="26">
        <f t="shared" si="212"/>
        <v>6.3797972691932728E-2</v>
      </c>
      <c r="BX210" s="26">
        <f t="shared" si="212"/>
        <v>6.4358345828654073E-2</v>
      </c>
      <c r="BY210" s="26">
        <f t="shared" si="212"/>
        <v>6.4871669881291977E-2</v>
      </c>
      <c r="BZ210" s="26">
        <f t="shared" si="212"/>
        <v>6.5343068176289903E-2</v>
      </c>
      <c r="CA210" s="26">
        <f t="shared" si="212"/>
        <v>6.5776997081300956E-2</v>
      </c>
      <c r="CB210" s="26">
        <f t="shared" si="212"/>
        <v>6.6177344776927341E-2</v>
      </c>
      <c r="CC210" s="26">
        <f t="shared" si="212"/>
        <v>6.6547514004910144E-2</v>
      </c>
      <c r="CD210" s="26">
        <f t="shared" si="212"/>
        <v>6.6890491560725504E-2</v>
      </c>
      <c r="CE210" s="26">
        <f t="shared" si="212"/>
        <v>6.7208906799424983E-2</v>
      </c>
      <c r="CF210" s="26">
        <f t="shared" si="212"/>
        <v>6.7505081017156007E-2</v>
      </c>
      <c r="CG210" s="26">
        <f t="shared" si="212"/>
        <v>6.7781069239524094E-2</v>
      </c>
      <c r="CH210" s="26">
        <f t="shared" si="212"/>
        <v>6.8038695677604788E-2</v>
      </c>
      <c r="CI210" s="26">
        <f t="shared" si="212"/>
        <v>6.8279583891513951E-2</v>
      </c>
      <c r="CJ210" s="26">
        <f t="shared" si="212"/>
        <v>6.8505182520720062E-2</v>
      </c>
      <c r="CK210" s="26">
        <f t="shared" si="212"/>
        <v>6.8716787292233308E-2</v>
      </c>
      <c r="CL210" s="26">
        <f t="shared" si="212"/>
        <v>6.8915559896354645E-2</v>
      </c>
      <c r="CM210" s="26">
        <f t="shared" si="212"/>
        <v>6.9102544219895645E-2</v>
      </c>
      <c r="CN210" s="26">
        <f t="shared" si="212"/>
        <v>6.9278680344691798E-2</v>
      </c>
      <c r="CO210" s="26">
        <f t="shared" si="212"/>
        <v>6.9444816651590288E-2</v>
      </c>
      <c r="CP210" s="26">
        <f t="shared" si="212"/>
        <v>6.9601720314264676E-2</v>
      </c>
      <c r="CQ210" s="26">
        <f t="shared" si="212"/>
        <v>6.9750086421054416E-2</v>
      </c>
      <c r="CR210" s="26">
        <f t="shared" si="212"/>
        <v>6.9890545924802552E-2</v>
      </c>
      <c r="CS210" s="26">
        <f t="shared" si="212"/>
        <v>7.0023672588952895E-2</v>
      </c>
      <c r="CT210" s="26">
        <f t="shared" si="212"/>
        <v>7.0149989071808944E-2</v>
      </c>
      <c r="CU210" s="26">
        <f t="shared" si="212"/>
        <v>7.0269972268905564E-2</v>
      </c>
      <c r="CV210" s="26">
        <f t="shared" si="212"/>
        <v>7.0384058015129175E-2</v>
      </c>
      <c r="CW210" s="26">
        <f t="shared" si="212"/>
        <v>7.0492645232907811E-2</v>
      </c>
      <c r="CX210" s="26">
        <f t="shared" si="212"/>
        <v>7.0596099599962908E-2</v>
      </c>
      <c r="CY210" s="26">
        <f t="shared" si="212"/>
        <v>7.0694756799343117E-2</v>
      </c>
      <c r="CZ210" s="26">
        <f t="shared" si="212"/>
        <v>7.0788925405396691E-2</v>
      </c>
      <c r="DA210" s="26">
        <f t="shared" si="212"/>
        <v>7.0878889451697805E-2</v>
      </c>
      <c r="DB210" s="26">
        <f t="shared" si="212"/>
        <v>7.0964910720482388E-2</v>
      </c>
      <c r="DC210" s="26">
        <f t="shared" si="212"/>
        <v>7.1047230787680438E-2</v>
      </c>
      <c r="DD210" s="26">
        <f t="shared" si="212"/>
        <v>7.1126072852986083E-2</v>
      </c>
      <c r="DE210" s="26">
        <f t="shared" si="212"/>
        <v>7.1201643380457244E-2</v>
      </c>
      <c r="DF210" s="26">
        <f t="shared" si="212"/>
        <v>7.1274133571765472E-2</v>
      </c>
      <c r="DG210" s="26">
        <f t="shared" si="212"/>
        <v>7.1343720691337209E-2</v>
      </c>
      <c r="DH210" s="26">
        <f t="shared" si="212"/>
        <v>7.1410569260159304E-2</v>
      </c>
      <c r="DI210" s="26">
        <f t="shared" si="212"/>
        <v>7.1474832132902941E-2</v>
      </c>
      <c r="DJ210" s="26">
        <f t="shared" si="212"/>
        <v>7.1536651471195881E-2</v>
      </c>
      <c r="DK210" s="26">
        <f t="shared" si="212"/>
        <v>7.1596159624299577E-2</v>
      </c>
      <c r="DL210" s="26">
        <f t="shared" si="212"/>
        <v>7.165347992708801E-2</v>
      </c>
      <c r="DM210" s="26">
        <f t="shared" si="212"/>
        <v>7.1708727424045826E-2</v>
      </c>
      <c r="DN210" s="26">
        <f t="shared" si="212"/>
        <v>7.1762009526979961E-2</v>
      </c>
      <c r="DO210" s="26">
        <f t="shared" si="212"/>
        <v>7.1813426613249326E-2</v>
      </c>
      <c r="DP210" s="26">
        <f t="shared" si="212"/>
        <v>7.1863072570538797E-2</v>
      </c>
      <c r="DQ210" s="26">
        <f t="shared" si="212"/>
        <v>7.1911035293526521E-2</v>
      </c>
      <c r="DR210" s="26">
        <f t="shared" si="212"/>
        <v>7.1957397137198814E-2</v>
      </c>
      <c r="DS210" s="26">
        <f t="shared" si="212"/>
        <v>7.2002235331045467E-2</v>
      </c>
      <c r="DT210" s="6">
        <f>2*(100-(100*G210))/SUM($D210:G210)/100</f>
        <v>5.7367469347477301E-2</v>
      </c>
      <c r="DU210" s="6">
        <f>2*(100-(100*I210))/SUM($D210:I210)/100</f>
        <v>5.9696535826806493E-2</v>
      </c>
      <c r="DV210" s="6">
        <f>2*(100-(100*M210))/SUM($D210:M210)/100</f>
        <v>6.3001363158015022E-2</v>
      </c>
      <c r="DW210" s="6">
        <f>2*(100-(100*Q210))/SUM($D210:Q210)/100</f>
        <v>6.5158724098859477E-2</v>
      </c>
      <c r="DX210" s="6">
        <f>2*(100-(100*W210))/SUM($D210:W210)/100</f>
        <v>6.719299096306211E-2</v>
      </c>
      <c r="DY210" s="7">
        <f>(DT210-'Data for assignment'!C200)^2</f>
        <v>7.5250133387500998E-7</v>
      </c>
      <c r="DZ210" s="7">
        <f>(DU210-'Data for assignment'!D200)^2</f>
        <v>2.5347617368941786E-7</v>
      </c>
      <c r="EA210" s="7">
        <f>(DV210-'Data for assignment'!E200)^2</f>
        <v>1.6798823962476533E-5</v>
      </c>
      <c r="EB210" s="7">
        <f>(DW210-'Data for assignment'!F200)^2</f>
        <v>4.1490009469514024E-5</v>
      </c>
      <c r="EC210" s="7">
        <f>(DX210-'Data for assignment'!G200)^2</f>
        <v>5.7866586488054802E-5</v>
      </c>
    </row>
    <row r="211" spans="1:133" x14ac:dyDescent="0.3">
      <c r="A211" s="8">
        <v>33550</v>
      </c>
      <c r="B211" s="3">
        <v>4.8000002000000007E-2</v>
      </c>
      <c r="C211" s="4">
        <f t="shared" si="209"/>
        <v>4.6961308130404833E-2</v>
      </c>
      <c r="D211" s="5">
        <f t="shared" si="208"/>
        <v>0.9757176630641482</v>
      </c>
      <c r="E211" s="5">
        <f t="shared" si="208"/>
        <v>0.95017235494405949</v>
      </c>
      <c r="F211" s="5">
        <f t="shared" si="208"/>
        <v>0.92379863653224847</v>
      </c>
      <c r="G211" s="5">
        <f t="shared" si="208"/>
        <v>0.89694409703907885</v>
      </c>
      <c r="H211" s="5">
        <f t="shared" si="208"/>
        <v>0.86988514971302799</v>
      </c>
      <c r="I211" s="5">
        <f t="shared" si="208"/>
        <v>0.84284030114578667</v>
      </c>
      <c r="J211" s="5">
        <f t="shared" si="208"/>
        <v>0.81598114523333132</v>
      </c>
      <c r="K211" s="5">
        <f t="shared" si="208"/>
        <v>0.78944138345462755</v>
      </c>
      <c r="L211" s="5">
        <f t="shared" si="208"/>
        <v>0.7633241752191825</v>
      </c>
      <c r="M211" s="5">
        <f t="shared" si="208"/>
        <v>0.73770809928471615</v>
      </c>
      <c r="N211" s="5">
        <f t="shared" si="208"/>
        <v>0.71265197375650491</v>
      </c>
      <c r="O211" s="5">
        <f t="shared" si="208"/>
        <v>0.68819874596593489</v>
      </c>
      <c r="P211" s="5">
        <f t="shared" si="208"/>
        <v>0.66437862884461629</v>
      </c>
      <c r="Q211" s="5">
        <f t="shared" si="208"/>
        <v>0.64121162927059527</v>
      </c>
      <c r="R211" s="5">
        <f t="shared" si="208"/>
        <v>0.61870958697928469</v>
      </c>
      <c r="S211" s="5">
        <f t="shared" si="208"/>
        <v>0.59687782001312484</v>
      </c>
      <c r="T211" s="5">
        <f t="shared" si="206"/>
        <v>0.57571645398842641</v>
      </c>
      <c r="U211" s="5">
        <f t="shared" si="206"/>
        <v>0.55522149719680292</v>
      </c>
      <c r="V211" s="5">
        <f t="shared" si="206"/>
        <v>0.53538571121138556</v>
      </c>
      <c r="W211" s="5">
        <f t="shared" si="206"/>
        <v>0.51619931674093411</v>
      </c>
      <c r="X211" s="5">
        <f t="shared" si="211"/>
        <v>0.49765056652829132</v>
      </c>
      <c r="Y211" s="5">
        <f t="shared" si="211"/>
        <v>0.47972621074640709</v>
      </c>
      <c r="Z211" s="5">
        <f t="shared" si="211"/>
        <v>0.46241187529031669</v>
      </c>
      <c r="AA211" s="5">
        <f t="shared" si="211"/>
        <v>0.44569236933821532</v>
      </c>
      <c r="AB211" s="5">
        <f t="shared" si="211"/>
        <v>0.42955193534924463</v>
      </c>
      <c r="AC211" s="5">
        <f t="shared" si="211"/>
        <v>0.41397445211109279</v>
      </c>
      <c r="AD211" s="5">
        <f t="shared" si="211"/>
        <v>0.39894359941230934</v>
      </c>
      <c r="AE211" s="5">
        <f t="shared" si="211"/>
        <v>0.38444299128526471</v>
      </c>
      <c r="AF211" s="5">
        <f t="shared" si="211"/>
        <v>0.37045628346115711</v>
      </c>
      <c r="AG211" s="5">
        <f t="shared" si="211"/>
        <v>0.3569672596313242</v>
      </c>
      <c r="AH211" s="5">
        <f t="shared" si="211"/>
        <v>0.34395990026643258</v>
      </c>
      <c r="AI211" s="5">
        <f t="shared" si="211"/>
        <v>0.33141843706511931</v>
      </c>
      <c r="AJ211" s="5">
        <f t="shared" si="211"/>
        <v>0.31932739555337097</v>
      </c>
      <c r="AK211" s="5">
        <f t="shared" si="211"/>
        <v>0.3076716279093038</v>
      </c>
      <c r="AL211" s="5">
        <f t="shared" si="211"/>
        <v>0.29643633772444594</v>
      </c>
      <c r="AM211" s="5">
        <f t="shared" si="211"/>
        <v>0.28560709811580187</v>
      </c>
      <c r="AN211" s="5">
        <f t="shared" si="211"/>
        <v>0.2751698643599394</v>
      </c>
      <c r="AO211" s="5">
        <f t="shared" si="211"/>
        <v>0.26511098202077388</v>
      </c>
      <c r="AP211" s="5">
        <f t="shared" si="211"/>
        <v>0.25541719137840774</v>
      </c>
      <c r="AQ211" s="5">
        <f t="shared" si="211"/>
        <v>0.24607562883073117</v>
      </c>
      <c r="AR211" s="5">
        <f t="shared" si="211"/>
        <v>0.23707382582723718</v>
      </c>
      <c r="AS211" s="5">
        <f t="shared" si="211"/>
        <v>0.22839970580138291</v>
      </c>
      <c r="AT211" s="5">
        <f t="shared" si="211"/>
        <v>0.22004157949043041</v>
      </c>
      <c r="AU211" s="5">
        <f t="shared" si="211"/>
        <v>0.2119881389672264</v>
      </c>
      <c r="AV211" s="5">
        <f t="shared" si="211"/>
        <v>0.20422845065459372</v>
      </c>
      <c r="AW211" s="5">
        <f t="shared" si="211"/>
        <v>0.19675194754804665</v>
      </c>
      <c r="AX211" s="5">
        <f t="shared" si="211"/>
        <v>0.18954842083492351</v>
      </c>
      <c r="AY211" s="5">
        <f t="shared" si="211"/>
        <v>0.1826080110665014</v>
      </c>
      <c r="AZ211" s="5">
        <f t="shared" si="211"/>
        <v>0.17592119901321548</v>
      </c>
      <c r="BA211" s="5">
        <f t="shared" si="211"/>
        <v>0.16947879631090476</v>
      </c>
      <c r="BB211" s="5">
        <f t="shared" si="211"/>
        <v>0.16327193598735684</v>
      </c>
      <c r="BC211" s="5">
        <f t="shared" si="211"/>
        <v>0.15729206294275136</v>
      </c>
      <c r="BD211" s="5">
        <f t="shared" si="211"/>
        <v>0.15153092444442268</v>
      </c>
      <c r="BE211" s="5">
        <f t="shared" si="211"/>
        <v>0.14598056068528659</v>
      </c>
      <c r="BF211" s="5">
        <f t="shared" si="211"/>
        <v>0.14063329544596248</v>
      </c>
      <c r="BG211" s="5">
        <f t="shared" si="211"/>
        <v>0.13548172689279575</v>
      </c>
      <c r="BH211" s="5">
        <f t="shared" si="211"/>
        <v>0.13051871853741673</v>
      </c>
      <c r="BI211" s="5">
        <f t="shared" si="211"/>
        <v>0.12573739037795656</v>
      </c>
      <c r="BJ211" s="5">
        <f t="shared" si="211"/>
        <v>0.12113111023741971</v>
      </c>
      <c r="BK211" s="5">
        <f t="shared" si="211"/>
        <v>0.11669348531084625</v>
      </c>
      <c r="BL211" s="26">
        <f t="shared" si="210"/>
        <v>4.9164028131723748E-2</v>
      </c>
      <c r="BM211" s="26">
        <f t="shared" si="212"/>
        <v>5.1111884586398905E-2</v>
      </c>
      <c r="BN211" s="26">
        <f t="shared" si="212"/>
        <v>5.2840771280424789E-2</v>
      </c>
      <c r="BO211" s="26">
        <f t="shared" si="212"/>
        <v>5.4380870503470707E-2</v>
      </c>
      <c r="BP211" s="26">
        <f t="shared" si="212"/>
        <v>5.5757635148776449E-2</v>
      </c>
      <c r="BQ211" s="26">
        <f t="shared" si="212"/>
        <v>5.6992593344905251E-2</v>
      </c>
      <c r="BR211" s="26">
        <f t="shared" si="212"/>
        <v>5.8104008747624919E-2</v>
      </c>
      <c r="BS211" s="26">
        <f t="shared" si="212"/>
        <v>5.9107423298011989E-2</v>
      </c>
      <c r="BT211" s="26">
        <f t="shared" si="212"/>
        <v>6.0016104156308342E-2</v>
      </c>
      <c r="BU211" s="26">
        <f t="shared" si="212"/>
        <v>6.0841412409712692E-2</v>
      </c>
      <c r="BV211" s="26">
        <f t="shared" si="212"/>
        <v>6.1593107833352395E-2</v>
      </c>
      <c r="BW211" s="26">
        <f t="shared" si="212"/>
        <v>6.2279601302440243E-2</v>
      </c>
      <c r="BX211" s="26">
        <f t="shared" si="212"/>
        <v>6.2908164285868526E-2</v>
      </c>
      <c r="BY211" s="26">
        <f t="shared" si="212"/>
        <v>6.3485103097467036E-2</v>
      </c>
      <c r="BZ211" s="26">
        <f t="shared" si="212"/>
        <v>6.40159041606881E-2</v>
      </c>
      <c r="CA211" s="26">
        <f t="shared" si="212"/>
        <v>6.4505355391123037E-2</v>
      </c>
      <c r="CB211" s="26">
        <f t="shared" si="212"/>
        <v>6.495764786715473E-2</v>
      </c>
      <c r="CC211" s="26">
        <f t="shared" si="212"/>
        <v>6.5376461200472927E-2</v>
      </c>
      <c r="CD211" s="26">
        <f t="shared" si="212"/>
        <v>6.5765035401518721E-2</v>
      </c>
      <c r="CE211" s="26">
        <f t="shared" si="212"/>
        <v>6.6126231533094035E-2</v>
      </c>
      <c r="CF211" s="26">
        <f t="shared" si="212"/>
        <v>6.6462583036534892E-2</v>
      </c>
      <c r="CG211" s="26">
        <f t="shared" si="212"/>
        <v>6.677633928138374E-2</v>
      </c>
      <c r="CH211" s="26">
        <f t="shared" si="212"/>
        <v>6.7069502617175772E-2</v>
      </c>
      <c r="CI211" s="26">
        <f t="shared" si="212"/>
        <v>6.7343859983286763E-2</v>
      </c>
      <c r="CJ211" s="26">
        <f t="shared" si="212"/>
        <v>6.7601009950475036E-2</v>
      </c>
      <c r="CK211" s="26">
        <f t="shared" si="212"/>
        <v>6.7842385918272533E-2</v>
      </c>
      <c r="CL211" s="26">
        <f t="shared" si="212"/>
        <v>6.8069276069642998E-2</v>
      </c>
      <c r="CM211" s="26">
        <f t="shared" si="212"/>
        <v>6.8282840583396454E-2</v>
      </c>
      <c r="CN211" s="26">
        <f t="shared" si="212"/>
        <v>6.8484126521721395E-2</v>
      </c>
      <c r="CO211" s="26">
        <f t="shared" si="212"/>
        <v>6.8674080741618002E-2</v>
      </c>
      <c r="CP211" s="26">
        <f t="shared" si="212"/>
        <v>6.8853561122345835E-2</v>
      </c>
      <c r="CQ211" s="26">
        <f t="shared" si="212"/>
        <v>6.9023346354085413E-2</v>
      </c>
      <c r="CR211" s="26">
        <f t="shared" si="212"/>
        <v>6.9184144494107327E-2</v>
      </c>
      <c r="CS211" s="26">
        <f t="shared" si="212"/>
        <v>6.9336600464414977E-2</v>
      </c>
      <c r="CT211" s="26">
        <f t="shared" si="212"/>
        <v>6.9481302637914646E-2</v>
      </c>
      <c r="CU211" s="26">
        <f t="shared" si="212"/>
        <v>6.9618788637716769E-2</v>
      </c>
      <c r="CV211" s="26">
        <f t="shared" si="212"/>
        <v>6.9749550455407511E-2</v>
      </c>
      <c r="CW211" s="26">
        <f t="shared" si="212"/>
        <v>6.9874038978410449E-2</v>
      </c>
      <c r="CX211" s="26">
        <f t="shared" si="212"/>
        <v>6.9992668003363706E-2</v>
      </c>
      <c r="CY211" s="26">
        <f t="shared" si="212"/>
        <v>7.0105817801337067E-2</v>
      </c>
      <c r="CZ211" s="26">
        <f t="shared" si="212"/>
        <v>7.0213838291353192E-2</v>
      </c>
      <c r="DA211" s="26">
        <f t="shared" si="212"/>
        <v>7.0317051870767866E-2</v>
      </c>
      <c r="DB211" s="26">
        <f t="shared" si="212"/>
        <v>7.0415755944363403E-2</v>
      </c>
      <c r="DC211" s="26">
        <f t="shared" si="212"/>
        <v>7.0510225188322145E-2</v>
      </c>
      <c r="DD211" s="26">
        <f t="shared" si="212"/>
        <v>7.0600713580405053E-2</v>
      </c>
      <c r="DE211" s="26">
        <f t="shared" si="212"/>
        <v>7.0687456223532869E-2</v>
      </c>
      <c r="DF211" s="26">
        <f t="shared" si="212"/>
        <v>7.0770670986436288E-2</v>
      </c>
      <c r="DG211" s="26">
        <f t="shared" si="212"/>
        <v>7.085055998201642E-2</v>
      </c>
      <c r="DH211" s="26">
        <f t="shared" si="212"/>
        <v>7.0927310901458637E-2</v>
      </c>
      <c r="DI211" s="26">
        <f t="shared" si="212"/>
        <v>7.1001098219904579E-2</v>
      </c>
      <c r="DJ211" s="26">
        <f t="shared" ref="BM211:DS216" si="213">-(LN(DJ$7)/DJ$6)+(DJ$8/DJ$6)*$C211</f>
        <v>7.1072084287557222E-2</v>
      </c>
      <c r="DK211" s="26">
        <f t="shared" si="213"/>
        <v>7.1140420318422951E-2</v>
      </c>
      <c r="DL211" s="26">
        <f t="shared" si="213"/>
        <v>7.1206247287447469E-2</v>
      </c>
      <c r="DM211" s="26">
        <f t="shared" si="213"/>
        <v>7.126969674554455E-2</v>
      </c>
      <c r="DN211" s="26">
        <f t="shared" si="213"/>
        <v>7.1330891560921067E-2</v>
      </c>
      <c r="DO211" s="26">
        <f t="shared" si="213"/>
        <v>7.1389946594147297E-2</v>
      </c>
      <c r="DP211" s="26">
        <f t="shared" si="213"/>
        <v>7.144696931358506E-2</v>
      </c>
      <c r="DQ211" s="26">
        <f t="shared" si="213"/>
        <v>7.1502060357055031E-2</v>
      </c>
      <c r="DR211" s="26">
        <f t="shared" si="213"/>
        <v>7.1555314044982304E-2</v>
      </c>
      <c r="DS211" s="26">
        <f t="shared" si="213"/>
        <v>7.1606818849694012E-2</v>
      </c>
      <c r="DT211" s="6">
        <f>2*(100-(100*G211))/SUM($D211:G211)/100</f>
        <v>5.5012545821297311E-2</v>
      </c>
      <c r="DU211" s="6">
        <f>2*(100-(100*I211))/SUM($D211:I211)/100</f>
        <v>5.7574422863119708E-2</v>
      </c>
      <c r="DV211" s="6">
        <f>2*(100-(100*M211))/SUM($D211:M211)/100</f>
        <v>6.124156587188688E-2</v>
      </c>
      <c r="DW211" s="6">
        <f>2*(100-(100*Q211))/SUM($D211:Q211)/100</f>
        <v>6.3658673989356845E-2</v>
      </c>
      <c r="DX211" s="6">
        <f>2*(100-(100*W211))/SUM($D211:W211)/100</f>
        <v>6.5956191825974286E-2</v>
      </c>
      <c r="DY211" s="7">
        <f>(DT211-'Data for assignment'!C201)^2</f>
        <v>1.657540837168379E-6</v>
      </c>
      <c r="DZ211" s="7">
        <f>(DU211-'Data for assignment'!D201)^2</f>
        <v>4.1029627374521633E-6</v>
      </c>
      <c r="EA211" s="7">
        <f>(DV211-'Data for assignment'!E201)^2</f>
        <v>2.8712794871594833E-5</v>
      </c>
      <c r="EB211" s="7">
        <f>(DW211-'Data for assignment'!F201)^2</f>
        <v>5.0998522907637487E-5</v>
      </c>
      <c r="EC211" s="7">
        <f>(DX211-'Data for assignment'!G201)^2</f>
        <v>6.6321579000099335E-5</v>
      </c>
    </row>
    <row r="212" spans="1:133" x14ac:dyDescent="0.3">
      <c r="A212" s="8">
        <v>33557</v>
      </c>
      <c r="B212" s="3">
        <v>4.8499999000000002E-2</v>
      </c>
      <c r="C212" s="4">
        <f t="shared" si="209"/>
        <v>4.7476653837755893E-2</v>
      </c>
      <c r="D212" s="5">
        <f t="shared" si="208"/>
        <v>0.97548095596249429</v>
      </c>
      <c r="E212" s="5">
        <f t="shared" si="208"/>
        <v>0.94973776635817275</v>
      </c>
      <c r="F212" s="5">
        <f t="shared" si="208"/>
        <v>0.92320044289004854</v>
      </c>
      <c r="G212" s="5">
        <f t="shared" si="208"/>
        <v>0.89621228122129293</v>
      </c>
      <c r="H212" s="5">
        <f t="shared" si="208"/>
        <v>0.86904573960233944</v>
      </c>
      <c r="I212" s="5">
        <f t="shared" si="208"/>
        <v>0.84191574483895792</v>
      </c>
      <c r="J212" s="5">
        <f t="shared" si="208"/>
        <v>0.814990692826004</v>
      </c>
      <c r="K212" s="5">
        <f t="shared" si="208"/>
        <v>0.7884014566588734</v>
      </c>
      <c r="L212" s="5">
        <f t="shared" si="208"/>
        <v>0.76224871388335169</v>
      </c>
      <c r="M212" s="5">
        <f t="shared" si="208"/>
        <v>0.73660887914241979</v>
      </c>
      <c r="N212" s="5">
        <f t="shared" si="208"/>
        <v>0.71153889318285179</v>
      </c>
      <c r="O212" s="5">
        <f t="shared" si="208"/>
        <v>0.68708008171296442</v>
      </c>
      <c r="P212" s="5">
        <f t="shared" si="208"/>
        <v>0.66326126205976277</v>
      </c>
      <c r="Q212" s="5">
        <f t="shared" si="208"/>
        <v>0.64010124385273304</v>
      </c>
      <c r="R212" s="5">
        <f t="shared" si="208"/>
        <v>0.61761084269319566</v>
      </c>
      <c r="S212" s="5">
        <f t="shared" si="208"/>
        <v>0.59579450290133007</v>
      </c>
      <c r="T212" s="5">
        <f t="shared" si="206"/>
        <v>0.57465160658247472</v>
      </c>
      <c r="U212" s="5">
        <f t="shared" si="206"/>
        <v>0.55417753090133315</v>
      </c>
      <c r="V212" s="5">
        <f t="shared" si="206"/>
        <v>0.53436450305554106</v>
      </c>
      <c r="W212" s="5">
        <f t="shared" si="206"/>
        <v>0.51520229249045468</v>
      </c>
      <c r="X212" s="5">
        <f t="shared" si="211"/>
        <v>0.49667877194532939</v>
      </c>
      <c r="Y212" s="5">
        <f t="shared" si="211"/>
        <v>0.4787803725835672</v>
      </c>
      <c r="Z212" s="5">
        <f t="shared" si="211"/>
        <v>0.4614924534168377</v>
      </c>
      <c r="AA212" s="5">
        <f t="shared" si="211"/>
        <v>0.44479960122285067</v>
      </c>
      <c r="AB212" s="5">
        <f t="shared" si="211"/>
        <v>0.42868587396757168</v>
      </c>
      <c r="AC212" s="5">
        <f t="shared" si="211"/>
        <v>0.41313499820478211</v>
      </c>
      <c r="AD212" s="5">
        <f t="shared" si="211"/>
        <v>0.3981305289036724</v>
      </c>
      <c r="AE212" s="5">
        <f t="shared" si="211"/>
        <v>0.38365597854110689</v>
      </c>
      <c r="AF212" s="5">
        <f t="shared" si="211"/>
        <v>0.36969492100432017</v>
      </c>
      <c r="AG212" s="5">
        <f t="shared" si="211"/>
        <v>0.35623107481496269</v>
      </c>
      <c r="AH212" s="5">
        <f t="shared" si="211"/>
        <v>0.34324836935370762</v>
      </c>
      <c r="AI212" s="5">
        <f t="shared" si="211"/>
        <v>0.33073099709433107</v>
      </c>
      <c r="AJ212" s="5">
        <f t="shared" si="211"/>
        <v>0.31866345431442622</v>
      </c>
      <c r="AK212" s="5">
        <f t="shared" si="211"/>
        <v>0.30703057231074132</v>
      </c>
      <c r="AL212" s="5">
        <f t="shared" si="211"/>
        <v>0.29581754079006878</v>
      </c>
      <c r="AM212" s="5">
        <f t="shared" si="211"/>
        <v>0.28500992481542503</v>
      </c>
      <c r="AN212" s="5">
        <f t="shared" si="211"/>
        <v>0.27459367644910304</v>
      </c>
      <c r="AO212" s="5">
        <f t="shared" si="211"/>
        <v>0.26455514203882935</v>
      </c>
      <c r="AP212" s="5">
        <f t="shared" si="211"/>
        <v>0.25488106593257165</v>
      </c>
      <c r="AQ212" s="5">
        <f t="shared" si="211"/>
        <v>0.24555859127502322</v>
      </c>
      <c r="AR212" s="5">
        <f t="shared" si="211"/>
        <v>0.23657525842922439</v>
      </c>
      <c r="AS212" s="5">
        <f t="shared" si="211"/>
        <v>0.22791900147597111</v>
      </c>
      <c r="AT212" s="5">
        <f t="shared" si="211"/>
        <v>0.21957814316824387</v>
      </c>
      <c r="AU212" s="5">
        <f t="shared" si="211"/>
        <v>0.21154138865511532</v>
      </c>
      <c r="AV212" s="5">
        <f t="shared" si="211"/>
        <v>0.20379781823726414</v>
      </c>
      <c r="AW212" s="5">
        <f t="shared" si="211"/>
        <v>0.19633687937250846</v>
      </c>
      <c r="AX212" s="5">
        <f t="shared" si="211"/>
        <v>0.18914837811322066</v>
      </c>
      <c r="AY212" s="5">
        <f t="shared" si="211"/>
        <v>0.18222247012686854</v>
      </c>
      <c r="AZ212" s="5">
        <f t="shared" si="211"/>
        <v>0.17554965142526649</v>
      </c>
      <c r="BA212" s="5">
        <f t="shared" si="211"/>
        <v>0.1691207489065861</v>
      </c>
      <c r="BB212" s="5">
        <f t="shared" si="211"/>
        <v>0.16292691079609728</v>
      </c>
      <c r="BC212" s="5">
        <f t="shared" si="211"/>
        <v>0.15695959705642359</v>
      </c>
      <c r="BD212" s="5">
        <f t="shared" si="211"/>
        <v>0.15121056982533326</v>
      </c>
      <c r="BE212" s="5">
        <f t="shared" si="211"/>
        <v>0.14567188392836677</v>
      </c>
      <c r="BF212" s="5">
        <f t="shared" si="211"/>
        <v>0.14033587750459084</v>
      </c>
      <c r="BG212" s="5">
        <f t="shared" si="211"/>
        <v>0.13519516277620136</v>
      </c>
      <c r="BH212" s="5">
        <f t="shared" si="211"/>
        <v>0.13024261698635026</v>
      </c>
      <c r="BI212" s="5">
        <f t="shared" si="211"/>
        <v>0.12547137352424304</v>
      </c>
      <c r="BJ212" s="5">
        <f t="shared" si="211"/>
        <v>0.1208748132520943</v>
      </c>
      <c r="BK212" s="5">
        <f t="shared" si="211"/>
        <v>0.11644655604479955</v>
      </c>
      <c r="BL212" s="26">
        <f t="shared" si="210"/>
        <v>4.9649282888480882E-2</v>
      </c>
      <c r="BM212" s="26">
        <f t="shared" si="213"/>
        <v>5.1569367904787063E-2</v>
      </c>
      <c r="BN212" s="26">
        <f t="shared" si="213"/>
        <v>5.3272602329885968E-2</v>
      </c>
      <c r="BO212" s="26">
        <f t="shared" si="213"/>
        <v>5.4788986531324378E-2</v>
      </c>
      <c r="BP212" s="26">
        <f t="shared" si="213"/>
        <v>5.614380813864956E-2</v>
      </c>
      <c r="BQ212" s="26">
        <f t="shared" si="213"/>
        <v>5.7358445086208062E-2</v>
      </c>
      <c r="BR212" s="26">
        <f t="shared" si="213"/>
        <v>5.8451024471964333E-2</v>
      </c>
      <c r="BS212" s="26">
        <f t="shared" si="213"/>
        <v>5.9436964022821004E-2</v>
      </c>
      <c r="BT212" s="26">
        <f t="shared" si="213"/>
        <v>6.0329417861945782E-2</v>
      </c>
      <c r="BU212" s="26">
        <f t="shared" si="213"/>
        <v>6.1139644163687411E-2</v>
      </c>
      <c r="BV212" s="26">
        <f t="shared" si="213"/>
        <v>6.1877308964005014E-2</v>
      </c>
      <c r="BW212" s="26">
        <f t="shared" si="213"/>
        <v>6.2550737714240717E-2</v>
      </c>
      <c r="BX212" s="26">
        <f t="shared" si="213"/>
        <v>6.3167123999342559E-2</v>
      </c>
      <c r="BY212" s="26">
        <f t="shared" si="213"/>
        <v>6.3732703088542786E-2</v>
      </c>
      <c r="BZ212" s="26">
        <f t="shared" si="213"/>
        <v>6.42528965668617E-2</v>
      </c>
      <c r="CA212" s="26">
        <f t="shared" si="213"/>
        <v>6.4732433145193446E-2</v>
      </c>
      <c r="CB212" s="26">
        <f t="shared" si="213"/>
        <v>6.5175449813298092E-2</v>
      </c>
      <c r="CC212" s="26">
        <f t="shared" si="213"/>
        <v>6.5585576742046792E-2</v>
      </c>
      <c r="CD212" s="26">
        <f t="shared" si="213"/>
        <v>6.5966008725145464E-2</v>
      </c>
      <c r="CE212" s="26">
        <f t="shared" si="213"/>
        <v>6.6319565449215967E-2</v>
      </c>
      <c r="CF212" s="26">
        <f t="shared" si="213"/>
        <v>6.6648742472711658E-2</v>
      </c>
      <c r="CG212" s="26">
        <f t="shared" si="213"/>
        <v>6.6955754461071534E-2</v>
      </c>
      <c r="CH212" s="26">
        <f t="shared" si="213"/>
        <v>6.7242571953548394E-2</v>
      </c>
      <c r="CI212" s="26">
        <f t="shared" si="213"/>
        <v>6.7510952714793931E-2</v>
      </c>
      <c r="CJ212" s="26">
        <f t="shared" si="213"/>
        <v>6.7762468542253818E-2</v>
      </c>
      <c r="CK212" s="26">
        <f t="shared" si="213"/>
        <v>6.799852825120227E-2</v>
      </c>
      <c r="CL212" s="26">
        <f t="shared" si="213"/>
        <v>6.8220397436738869E-2</v>
      </c>
      <c r="CM212" s="26">
        <f t="shared" si="213"/>
        <v>6.8429215511347688E-2</v>
      </c>
      <c r="CN212" s="26">
        <f t="shared" si="213"/>
        <v>6.8626010433676915E-2</v>
      </c>
      <c r="CO212" s="26">
        <f t="shared" si="213"/>
        <v>6.8811711475786075E-2</v>
      </c>
      <c r="CP212" s="26">
        <f t="shared" si="213"/>
        <v>6.8987160319588486E-2</v>
      </c>
      <c r="CQ212" s="26">
        <f t="shared" si="213"/>
        <v>6.9153120726438061E-2</v>
      </c>
      <c r="CR212" s="26">
        <f t="shared" si="213"/>
        <v>6.9310286985025463E-2</v>
      </c>
      <c r="CS212" s="26">
        <f t="shared" si="213"/>
        <v>6.9459291310531093E-2</v>
      </c>
      <c r="CT212" s="26">
        <f t="shared" si="213"/>
        <v>6.9600710341168562E-2</v>
      </c>
      <c r="CU212" s="26">
        <f t="shared" si="213"/>
        <v>6.9735070855891826E-2</v>
      </c>
      <c r="CV212" s="26">
        <f t="shared" si="213"/>
        <v>6.9862854818354386E-2</v>
      </c>
      <c r="CW212" s="26">
        <f t="shared" si="213"/>
        <v>6.9984503836562045E-2</v>
      </c>
      <c r="CX212" s="26">
        <f t="shared" si="213"/>
        <v>7.0100423114531615E-2</v>
      </c>
      <c r="CY212" s="26">
        <f t="shared" si="213"/>
        <v>7.0210984961225464E-2</v>
      </c>
      <c r="CZ212" s="26">
        <f t="shared" si="213"/>
        <v>7.0316531912725078E-2</v>
      </c>
      <c r="DA212" s="26">
        <f t="shared" si="213"/>
        <v>7.0417379515744699E-2</v>
      </c>
      <c r="DB212" s="26">
        <f t="shared" si="213"/>
        <v>7.0513818813929041E-2</v>
      </c>
      <c r="DC212" s="26">
        <f t="shared" si="213"/>
        <v>7.0606118572730178E-2</v>
      </c>
      <c r="DD212" s="26">
        <f t="shared" si="213"/>
        <v>7.0694527273852822E-2</v>
      </c>
      <c r="DE212" s="26">
        <f t="shared" si="213"/>
        <v>7.0779274906160289E-2</v>
      </c>
      <c r="DF212" s="26">
        <f t="shared" si="213"/>
        <v>7.0860574576431856E-2</v>
      </c>
      <c r="DG212" s="26">
        <f t="shared" si="213"/>
        <v>7.093862396036292E-2</v>
      </c>
      <c r="DH212" s="26">
        <f t="shared" si="213"/>
        <v>7.1013606611623786E-2</v>
      </c>
      <c r="DI212" s="26">
        <f t="shared" si="213"/>
        <v>7.10856931445768E-2</v>
      </c>
      <c r="DJ212" s="26">
        <f t="shared" si="213"/>
        <v>7.1155042304340027E-2</v>
      </c>
      <c r="DK212" s="26">
        <f t="shared" si="213"/>
        <v>7.1221801936231968E-2</v>
      </c>
      <c r="DL212" s="26">
        <f t="shared" si="213"/>
        <v>7.1286109865201078E-2</v>
      </c>
      <c r="DM212" s="26">
        <f t="shared" si="213"/>
        <v>7.1348094694599004E-2</v>
      </c>
      <c r="DN212" s="26">
        <f t="shared" si="213"/>
        <v>7.1407876532574799E-2</v>
      </c>
      <c r="DO212" s="26">
        <f t="shared" si="213"/>
        <v>7.1465567653423767E-2</v>
      </c>
      <c r="DP212" s="26">
        <f t="shared" si="213"/>
        <v>7.1521273100398797E-2</v>
      </c>
      <c r="DQ212" s="26">
        <f t="shared" si="213"/>
        <v>7.1575091235770591E-2</v>
      </c>
      <c r="DR212" s="26">
        <f t="shared" si="213"/>
        <v>7.1627114243289297E-2</v>
      </c>
      <c r="DS212" s="26">
        <f t="shared" si="213"/>
        <v>7.1677428587642408E-2</v>
      </c>
      <c r="DT212" s="6">
        <f>2*(100-(100*G212))/SUM($D212:G212)/100</f>
        <v>5.5432808415684771E-2</v>
      </c>
      <c r="DU212" s="6">
        <f>2*(100-(100*I212))/SUM($D212:I212)/100</f>
        <v>5.7953097734414982E-2</v>
      </c>
      <c r="DV212" s="6">
        <f>2*(100-(100*M212))/SUM($D212:M212)/100</f>
        <v>6.1555494979304085E-2</v>
      </c>
      <c r="DW212" s="6">
        <f>2*(100-(100*Q212))/SUM($D212:Q212)/100</f>
        <v>6.3926177037723839E-2</v>
      </c>
      <c r="DX212" s="6">
        <f>2*(100-(100*W212))/SUM($D212:W212)/100</f>
        <v>6.6176645005365631E-2</v>
      </c>
      <c r="DY212" s="7">
        <f>(DT212-'Data for assignment'!C202)^2</f>
        <v>1.0763921397448951E-9</v>
      </c>
      <c r="DZ212" s="7">
        <f>(DU212-'Data for assignment'!D202)^2</f>
        <v>7.1724514125857475E-7</v>
      </c>
      <c r="EA212" s="7">
        <f>(DV212-'Data for assignment'!E202)^2</f>
        <v>1.8015814381703776E-5</v>
      </c>
      <c r="EB212" s="7">
        <f>(DW212-'Data for assignment'!F202)^2</f>
        <v>3.5686536889329974E-5</v>
      </c>
      <c r="EC212" s="7">
        <f>(DX212-'Data for assignment'!G202)^2</f>
        <v>5.0742172132873489E-5</v>
      </c>
    </row>
    <row r="213" spans="1:133" x14ac:dyDescent="0.3">
      <c r="A213" s="8">
        <v>33564</v>
      </c>
      <c r="B213" s="3">
        <v>4.8800001000000003E-2</v>
      </c>
      <c r="C213" s="4">
        <f t="shared" si="209"/>
        <v>4.7785865178817395E-2</v>
      </c>
      <c r="D213" s="5">
        <f t="shared" si="208"/>
        <v>0.97533895746772414</v>
      </c>
      <c r="E213" s="5">
        <f t="shared" si="208"/>
        <v>0.94947710532157659</v>
      </c>
      <c r="F213" s="5">
        <f t="shared" si="208"/>
        <v>0.92284170810688382</v>
      </c>
      <c r="G213" s="5">
        <f t="shared" si="208"/>
        <v>0.89577347280711794</v>
      </c>
      <c r="H213" s="5">
        <f t="shared" si="208"/>
        <v>0.86854247601448731</v>
      </c>
      <c r="I213" s="5">
        <f t="shared" si="208"/>
        <v>0.84136149092146695</v>
      </c>
      <c r="J213" s="5">
        <f t="shared" si="208"/>
        <v>0.81439699102739638</v>
      </c>
      <c r="K213" s="5">
        <f t="shared" si="208"/>
        <v>0.78777815035205578</v>
      </c>
      <c r="L213" s="5">
        <f t="shared" si="208"/>
        <v>0.76160415637145507</v>
      </c>
      <c r="M213" s="5">
        <f t="shared" si="208"/>
        <v>0.73595012506021906</v>
      </c>
      <c r="N213" s="5">
        <f t="shared" si="208"/>
        <v>0.71087187104956584</v>
      </c>
      <c r="O213" s="5">
        <f t="shared" si="208"/>
        <v>0.6864097476881672</v>
      </c>
      <c r="P213" s="5">
        <f t="shared" si="208"/>
        <v>0.66259173573684682</v>
      </c>
      <c r="Q213" s="5">
        <f t="shared" si="208"/>
        <v>0.63943592736184074</v>
      </c>
      <c r="R213" s="5">
        <f t="shared" si="208"/>
        <v>0.6169525245952292</v>
      </c>
      <c r="S213" s="5">
        <f t="shared" si="208"/>
        <v>0.59514544841777972</v>
      </c>
      <c r="T213" s="5">
        <f t="shared" si="206"/>
        <v>0.57401363567782115</v>
      </c>
      <c r="U213" s="5">
        <f t="shared" si="206"/>
        <v>0.55355208565309699</v>
      </c>
      <c r="V213" s="5">
        <f t="shared" si="206"/>
        <v>0.53375270563652055</v>
      </c>
      <c r="W213" s="5">
        <f t="shared" si="206"/>
        <v>0.51460499496451095</v>
      </c>
      <c r="X213" s="5">
        <f t="shared" si="211"/>
        <v>0.49609659895253427</v>
      </c>
      <c r="Y213" s="5">
        <f t="shared" si="211"/>
        <v>0.47821375786891607</v>
      </c>
      <c r="Z213" s="5">
        <f t="shared" si="211"/>
        <v>0.46094167104266404</v>
      </c>
      <c r="AA213" s="5">
        <f t="shared" si="211"/>
        <v>0.44426479220041643</v>
      </c>
      <c r="AB213" s="5">
        <f t="shared" si="211"/>
        <v>0.428167068948765</v>
      </c>
      <c r="AC213" s="5">
        <f t="shared" ref="X213:BK217" si="214">AC$7*EXP(-AC$8*$C213)</f>
        <v>0.41263213679043759</v>
      </c>
      <c r="AD213" s="5">
        <f t="shared" si="214"/>
        <v>0.39764347605030553</v>
      </c>
      <c r="AE213" s="5">
        <f t="shared" si="214"/>
        <v>0.38318453848216333</v>
      </c>
      <c r="AF213" s="5">
        <f t="shared" si="214"/>
        <v>0.36923884904458631</v>
      </c>
      <c r="AG213" s="5">
        <f t="shared" si="214"/>
        <v>0.35579008730675643</v>
      </c>
      <c r="AH213" s="5">
        <f t="shared" si="214"/>
        <v>0.34282215212004191</v>
      </c>
      <c r="AI213" s="5">
        <f t="shared" si="214"/>
        <v>0.33031921252666335</v>
      </c>
      <c r="AJ213" s="5">
        <f t="shared" si="214"/>
        <v>0.31826574734015073</v>
      </c>
      <c r="AK213" s="5">
        <f t="shared" si="214"/>
        <v>0.30664657539760715</v>
      </c>
      <c r="AL213" s="5">
        <f t="shared" si="214"/>
        <v>0.29544687813063097</v>
      </c>
      <c r="AM213" s="5">
        <f t="shared" si="214"/>
        <v>0.28465221581394595</v>
      </c>
      <c r="AN213" s="5">
        <f t="shared" si="214"/>
        <v>0.27424853861555432</v>
      </c>
      <c r="AO213" s="5">
        <f t="shared" si="214"/>
        <v>0.26422219337940916</v>
      </c>
      <c r="AP213" s="5">
        <f t="shared" si="214"/>
        <v>0.25455992691309187</v>
      </c>
      <c r="AQ213" s="5">
        <f t="shared" si="214"/>
        <v>0.24524888642233778</v>
      </c>
      <c r="AR213" s="5">
        <f t="shared" si="214"/>
        <v>0.23627661762629695</v>
      </c>
      <c r="AS213" s="5">
        <f t="shared" si="214"/>
        <v>0.22763106099799091</v>
      </c>
      <c r="AT213" s="5">
        <f t="shared" si="214"/>
        <v>0.21930054650019648</v>
      </c>
      <c r="AU213" s="5">
        <f t="shared" si="214"/>
        <v>0.21127378712523023</v>
      </c>
      <c r="AV213" s="5">
        <f t="shared" si="214"/>
        <v>0.20353987149564776</v>
      </c>
      <c r="AW213" s="5">
        <f t="shared" si="214"/>
        <v>0.19608825573990399</v>
      </c>
      <c r="AX213" s="5">
        <f t="shared" si="214"/>
        <v>0.18890875482110742</v>
      </c>
      <c r="AY213" s="5">
        <f t="shared" si="214"/>
        <v>0.18199153346693178</v>
      </c>
      <c r="AZ213" s="5">
        <f t="shared" si="214"/>
        <v>0.17532709682355183</v>
      </c>
      <c r="BA213" s="5">
        <f t="shared" si="214"/>
        <v>0.16890628093533785</v>
      </c>
      <c r="BB213" s="5">
        <f t="shared" si="214"/>
        <v>0.16272024313430325</v>
      </c>
      <c r="BC213" s="5">
        <f t="shared" si="214"/>
        <v>0.15676045240840608</v>
      </c>
      <c r="BD213" s="5">
        <f t="shared" si="214"/>
        <v>0.15101867980529007</v>
      </c>
      <c r="BE213" s="5">
        <f t="shared" si="214"/>
        <v>0.1454869889175435</v>
      </c>
      <c r="BF213" s="5">
        <f t="shared" si="214"/>
        <v>0.14015772648672445</v>
      </c>
      <c r="BG213" s="5">
        <f t="shared" si="214"/>
        <v>0.13502351315598821</v>
      </c>
      <c r="BH213" s="5">
        <f t="shared" si="214"/>
        <v>0.1300772343949374</v>
      </c>
      <c r="BI213" s="5">
        <f t="shared" si="214"/>
        <v>0.12531203161509957</v>
      </c>
      <c r="BJ213" s="5">
        <f t="shared" si="214"/>
        <v>0.12072129349007388</v>
      </c>
      <c r="BK213" s="5">
        <f t="shared" si="214"/>
        <v>0.11629864749074112</v>
      </c>
      <c r="BL213" s="26">
        <f t="shared" si="210"/>
        <v>4.9940439430493436E-2</v>
      </c>
      <c r="BM213" s="26">
        <f t="shared" si="213"/>
        <v>5.1843861372714024E-2</v>
      </c>
      <c r="BN213" s="26">
        <f t="shared" si="213"/>
        <v>5.3531704241498335E-2</v>
      </c>
      <c r="BO213" s="26">
        <f t="shared" si="213"/>
        <v>5.5033859249736992E-2</v>
      </c>
      <c r="BP213" s="26">
        <f t="shared" si="213"/>
        <v>5.6375514867505749E-2</v>
      </c>
      <c r="BQ213" s="26">
        <f t="shared" si="213"/>
        <v>5.7577958911479654E-2</v>
      </c>
      <c r="BR213" s="26">
        <f t="shared" si="213"/>
        <v>5.8659236543903301E-2</v>
      </c>
      <c r="BS213" s="26">
        <f t="shared" si="213"/>
        <v>5.9634690962230945E-2</v>
      </c>
      <c r="BT213" s="26">
        <f t="shared" si="213"/>
        <v>6.0517408466526687E-2</v>
      </c>
      <c r="BU213" s="26">
        <f t="shared" si="213"/>
        <v>6.1318585482647167E-2</v>
      </c>
      <c r="BV213" s="26">
        <f t="shared" si="213"/>
        <v>6.2047831802338138E-2</v>
      </c>
      <c r="BW213" s="26">
        <f t="shared" si="213"/>
        <v>6.2713421621970092E-2</v>
      </c>
      <c r="BX213" s="26">
        <f t="shared" si="213"/>
        <v>6.3322501795532601E-2</v>
      </c>
      <c r="BY213" s="26">
        <f t="shared" si="213"/>
        <v>6.3881264964959453E-2</v>
      </c>
      <c r="BZ213" s="26">
        <f t="shared" si="213"/>
        <v>6.4395093811718956E-2</v>
      </c>
      <c r="CA213" s="26">
        <f t="shared" si="213"/>
        <v>6.4868681523436972E-2</v>
      </c>
      <c r="CB213" s="26">
        <f t="shared" si="213"/>
        <v>6.530613263628883E-2</v>
      </c>
      <c r="CC213" s="26">
        <f t="shared" si="213"/>
        <v>6.5711047656278762E-2</v>
      </c>
      <c r="CD213" s="26">
        <f t="shared" si="213"/>
        <v>6.6086594246727942E-2</v>
      </c>
      <c r="CE213" s="26">
        <f t="shared" si="213"/>
        <v>6.6435567268235712E-2</v>
      </c>
      <c r="CF213" s="26">
        <f t="shared" si="213"/>
        <v>6.676043954923791E-2</v>
      </c>
      <c r="CG213" s="26">
        <f t="shared" si="213"/>
        <v>6.7063404932447765E-2</v>
      </c>
      <c r="CH213" s="26">
        <f t="shared" si="213"/>
        <v>6.7346414870706806E-2</v>
      </c>
      <c r="CI213" s="26">
        <f t="shared" si="213"/>
        <v>6.7611209623610613E-2</v>
      </c>
      <c r="CJ213" s="26">
        <f t="shared" si="213"/>
        <v>6.7859344924413742E-2</v>
      </c>
      <c r="CK213" s="26">
        <f t="shared" si="213"/>
        <v>6.8092214837648962E-2</v>
      </c>
      <c r="CL213" s="26">
        <f t="shared" si="213"/>
        <v>6.831107140552567E-2</v>
      </c>
      <c r="CM213" s="26">
        <f t="shared" si="213"/>
        <v>6.8517041580574561E-2</v>
      </c>
      <c r="CN213" s="26">
        <f t="shared" si="213"/>
        <v>6.8711141859174429E-2</v>
      </c>
      <c r="CO213" s="26">
        <f t="shared" si="213"/>
        <v>6.8894290962286775E-2</v>
      </c>
      <c r="CP213" s="26">
        <f t="shared" si="213"/>
        <v>6.9067320853294076E-2</v>
      </c>
      <c r="CQ213" s="26">
        <f t="shared" si="213"/>
        <v>6.9230986336140804E-2</v>
      </c>
      <c r="CR213" s="26">
        <f t="shared" si="213"/>
        <v>6.9385973438265025E-2</v>
      </c>
      <c r="CS213" s="26">
        <f t="shared" si="213"/>
        <v>6.9532906750656792E-2</v>
      </c>
      <c r="CT213" s="26">
        <f t="shared" si="213"/>
        <v>6.9672355870624897E-2</v>
      </c>
      <c r="CU213" s="26">
        <f t="shared" si="213"/>
        <v>6.9804841070547019E-2</v>
      </c>
      <c r="CV213" s="26">
        <f t="shared" si="213"/>
        <v>6.9930838297240824E-2</v>
      </c>
      <c r="CW213" s="26">
        <f t="shared" si="213"/>
        <v>7.005078359099097E-2</v>
      </c>
      <c r="CX213" s="26">
        <f t="shared" si="213"/>
        <v>7.0165077000176115E-2</v>
      </c>
      <c r="CY213" s="26">
        <f t="shared" si="213"/>
        <v>7.0274086056433704E-2</v>
      </c>
      <c r="CZ213" s="26">
        <f t="shared" si="213"/>
        <v>7.0378148866024406E-2</v>
      </c>
      <c r="DA213" s="26">
        <f t="shared" si="213"/>
        <v>7.0477576865225489E-2</v>
      </c>
      <c r="DB213" s="26">
        <f t="shared" si="213"/>
        <v>7.057265728095069E-2</v>
      </c>
      <c r="DC213" s="26">
        <f t="shared" si="213"/>
        <v>7.066365533216909E-2</v>
      </c>
      <c r="DD213" s="26">
        <f t="shared" si="213"/>
        <v>7.0750816202909836E-2</v>
      </c>
      <c r="DE213" s="26">
        <f t="shared" si="213"/>
        <v>7.0834366813562907E-2</v>
      </c>
      <c r="DF213" s="26">
        <f t="shared" si="213"/>
        <v>7.0914517413700584E-2</v>
      </c>
      <c r="DG213" s="26">
        <f t="shared" si="213"/>
        <v>7.0991463016661066E-2</v>
      </c>
      <c r="DH213" s="26">
        <f t="shared" si="213"/>
        <v>7.1065384693574193E-2</v>
      </c>
      <c r="DI213" s="26">
        <f t="shared" si="213"/>
        <v>7.1136450742305415E-2</v>
      </c>
      <c r="DJ213" s="26">
        <f t="shared" si="213"/>
        <v>7.1204817744894414E-2</v>
      </c>
      <c r="DK213" s="26">
        <f t="shared" si="213"/>
        <v>7.1270631525421388E-2</v>
      </c>
      <c r="DL213" s="26">
        <f t="shared" si="213"/>
        <v>7.1334028018812473E-2</v>
      </c>
      <c r="DM213" s="26">
        <f t="shared" si="213"/>
        <v>7.1395134059859658E-2</v>
      </c>
      <c r="DN213" s="26">
        <f t="shared" si="213"/>
        <v>7.145406810065634E-2</v>
      </c>
      <c r="DO213" s="26">
        <f t="shared" si="213"/>
        <v>7.1510940863713152E-2</v>
      </c>
      <c r="DP213" s="26">
        <f t="shared" si="213"/>
        <v>7.1565855937199205E-2</v>
      </c>
      <c r="DQ213" s="26">
        <f t="shared" si="213"/>
        <v>7.1618910318037937E-2</v>
      </c>
      <c r="DR213" s="26">
        <f t="shared" si="213"/>
        <v>7.1670194907958271E-2</v>
      </c>
      <c r="DS213" s="26">
        <f t="shared" si="213"/>
        <v>7.1719794967048667E-2</v>
      </c>
      <c r="DT213" s="6">
        <f>2*(100-(100*G213))/SUM($D213:G213)/100</f>
        <v>5.5685022861417827E-2</v>
      </c>
      <c r="DU213" s="6">
        <f>2*(100-(100*I213))/SUM($D213:I213)/100</f>
        <v>5.8180362274094261E-2</v>
      </c>
      <c r="DV213" s="6">
        <f>2*(100-(100*M213))/SUM($D213:M213)/100</f>
        <v>6.1743921332501589E-2</v>
      </c>
      <c r="DW213" s="6">
        <f>2*(100-(100*Q213))/SUM($D213:Q213)/100</f>
        <v>6.4086756332958059E-2</v>
      </c>
      <c r="DX213" s="6">
        <f>2*(100-(100*W213))/SUM($D213:W213)/100</f>
        <v>6.6309002557637248E-2</v>
      </c>
      <c r="DY213" s="7">
        <f>(DT213-'Data for assignment'!C203)^2</f>
        <v>6.1626403304408034E-7</v>
      </c>
      <c r="DZ213" s="7">
        <f>(DU213-'Data for assignment'!D203)^2</f>
        <v>3.8571883365260061E-10</v>
      </c>
      <c r="EA213" s="7">
        <f>(DV213-'Data for assignment'!E203)^2</f>
        <v>1.4869334977780033E-5</v>
      </c>
      <c r="EB213" s="7">
        <f>(DW213-'Data for assignment'!F203)^2</f>
        <v>3.7371748132628383E-5</v>
      </c>
      <c r="EC213" s="7">
        <f>(DX213-'Data for assignment'!G203)^2</f>
        <v>6.5464255794316374E-5</v>
      </c>
    </row>
    <row r="214" spans="1:133" x14ac:dyDescent="0.3">
      <c r="A214" s="8">
        <v>33571</v>
      </c>
      <c r="B214" s="3">
        <v>4.8800001000000003E-2</v>
      </c>
      <c r="C214" s="4">
        <f t="shared" si="209"/>
        <v>4.7785865178817395E-2</v>
      </c>
      <c r="D214" s="5">
        <f t="shared" si="208"/>
        <v>0.97533895746772414</v>
      </c>
      <c r="E214" s="5">
        <f t="shared" si="208"/>
        <v>0.94947710532157659</v>
      </c>
      <c r="F214" s="5">
        <f t="shared" si="208"/>
        <v>0.92284170810688382</v>
      </c>
      <c r="G214" s="5">
        <f t="shared" si="208"/>
        <v>0.89577347280711794</v>
      </c>
      <c r="H214" s="5">
        <f t="shared" si="208"/>
        <v>0.86854247601448731</v>
      </c>
      <c r="I214" s="5">
        <f t="shared" si="208"/>
        <v>0.84136149092146695</v>
      </c>
      <c r="J214" s="5">
        <f t="shared" si="208"/>
        <v>0.81439699102739638</v>
      </c>
      <c r="K214" s="5">
        <f t="shared" si="208"/>
        <v>0.78777815035205578</v>
      </c>
      <c r="L214" s="5">
        <f t="shared" si="208"/>
        <v>0.76160415637145507</v>
      </c>
      <c r="M214" s="5">
        <f t="shared" si="208"/>
        <v>0.73595012506021906</v>
      </c>
      <c r="N214" s="5">
        <f t="shared" si="208"/>
        <v>0.71087187104956584</v>
      </c>
      <c r="O214" s="5">
        <f t="shared" si="208"/>
        <v>0.6864097476881672</v>
      </c>
      <c r="P214" s="5">
        <f t="shared" si="208"/>
        <v>0.66259173573684682</v>
      </c>
      <c r="Q214" s="5">
        <f t="shared" si="208"/>
        <v>0.63943592736184074</v>
      </c>
      <c r="R214" s="5">
        <f t="shared" si="208"/>
        <v>0.6169525245952292</v>
      </c>
      <c r="S214" s="5">
        <f t="shared" si="208"/>
        <v>0.59514544841777972</v>
      </c>
      <c r="T214" s="5">
        <f t="shared" si="206"/>
        <v>0.57401363567782115</v>
      </c>
      <c r="U214" s="5">
        <f t="shared" si="206"/>
        <v>0.55355208565309699</v>
      </c>
      <c r="V214" s="5">
        <f t="shared" si="206"/>
        <v>0.53375270563652055</v>
      </c>
      <c r="W214" s="5">
        <f t="shared" si="206"/>
        <v>0.51460499496451095</v>
      </c>
      <c r="X214" s="5">
        <f t="shared" si="214"/>
        <v>0.49609659895253427</v>
      </c>
      <c r="Y214" s="5">
        <f t="shared" si="214"/>
        <v>0.47821375786891607</v>
      </c>
      <c r="Z214" s="5">
        <f t="shared" si="214"/>
        <v>0.46094167104266404</v>
      </c>
      <c r="AA214" s="5">
        <f t="shared" si="214"/>
        <v>0.44426479220041643</v>
      </c>
      <c r="AB214" s="5">
        <f t="shared" si="214"/>
        <v>0.428167068948765</v>
      </c>
      <c r="AC214" s="5">
        <f t="shared" si="214"/>
        <v>0.41263213679043759</v>
      </c>
      <c r="AD214" s="5">
        <f t="shared" si="214"/>
        <v>0.39764347605030553</v>
      </c>
      <c r="AE214" s="5">
        <f t="shared" si="214"/>
        <v>0.38318453848216333</v>
      </c>
      <c r="AF214" s="5">
        <f t="shared" si="214"/>
        <v>0.36923884904458631</v>
      </c>
      <c r="AG214" s="5">
        <f t="shared" si="214"/>
        <v>0.35579008730675643</v>
      </c>
      <c r="AH214" s="5">
        <f t="shared" si="214"/>
        <v>0.34282215212004191</v>
      </c>
      <c r="AI214" s="5">
        <f t="shared" si="214"/>
        <v>0.33031921252666335</v>
      </c>
      <c r="AJ214" s="5">
        <f t="shared" si="214"/>
        <v>0.31826574734015073</v>
      </c>
      <c r="AK214" s="5">
        <f t="shared" si="214"/>
        <v>0.30664657539760715</v>
      </c>
      <c r="AL214" s="5">
        <f t="shared" si="214"/>
        <v>0.29544687813063097</v>
      </c>
      <c r="AM214" s="5">
        <f t="shared" si="214"/>
        <v>0.28465221581394595</v>
      </c>
      <c r="AN214" s="5">
        <f t="shared" si="214"/>
        <v>0.27424853861555432</v>
      </c>
      <c r="AO214" s="5">
        <f t="shared" si="214"/>
        <v>0.26422219337940916</v>
      </c>
      <c r="AP214" s="5">
        <f t="shared" si="214"/>
        <v>0.25455992691309187</v>
      </c>
      <c r="AQ214" s="5">
        <f t="shared" si="214"/>
        <v>0.24524888642233778</v>
      </c>
      <c r="AR214" s="5">
        <f t="shared" si="214"/>
        <v>0.23627661762629695</v>
      </c>
      <c r="AS214" s="5">
        <f t="shared" si="214"/>
        <v>0.22763106099799091</v>
      </c>
      <c r="AT214" s="5">
        <f t="shared" si="214"/>
        <v>0.21930054650019648</v>
      </c>
      <c r="AU214" s="5">
        <f t="shared" si="214"/>
        <v>0.21127378712523023</v>
      </c>
      <c r="AV214" s="5">
        <f t="shared" si="214"/>
        <v>0.20353987149564776</v>
      </c>
      <c r="AW214" s="5">
        <f t="shared" si="214"/>
        <v>0.19608825573990399</v>
      </c>
      <c r="AX214" s="5">
        <f t="shared" si="214"/>
        <v>0.18890875482110742</v>
      </c>
      <c r="AY214" s="5">
        <f t="shared" si="214"/>
        <v>0.18199153346693178</v>
      </c>
      <c r="AZ214" s="5">
        <f t="shared" si="214"/>
        <v>0.17532709682355183</v>
      </c>
      <c r="BA214" s="5">
        <f t="shared" si="214"/>
        <v>0.16890628093533785</v>
      </c>
      <c r="BB214" s="5">
        <f t="shared" si="214"/>
        <v>0.16272024313430325</v>
      </c>
      <c r="BC214" s="5">
        <f t="shared" si="214"/>
        <v>0.15676045240840608</v>
      </c>
      <c r="BD214" s="5">
        <f t="shared" si="214"/>
        <v>0.15101867980529007</v>
      </c>
      <c r="BE214" s="5">
        <f t="shared" si="214"/>
        <v>0.1454869889175435</v>
      </c>
      <c r="BF214" s="5">
        <f t="shared" si="214"/>
        <v>0.14015772648672445</v>
      </c>
      <c r="BG214" s="5">
        <f t="shared" si="214"/>
        <v>0.13502351315598821</v>
      </c>
      <c r="BH214" s="5">
        <f t="shared" si="214"/>
        <v>0.1300772343949374</v>
      </c>
      <c r="BI214" s="5">
        <f t="shared" si="214"/>
        <v>0.12531203161509957</v>
      </c>
      <c r="BJ214" s="5">
        <f t="shared" si="214"/>
        <v>0.12072129349007388</v>
      </c>
      <c r="BK214" s="5">
        <f t="shared" si="214"/>
        <v>0.11629864749074112</v>
      </c>
      <c r="BL214" s="26">
        <f t="shared" si="210"/>
        <v>4.9940439430493436E-2</v>
      </c>
      <c r="BM214" s="26">
        <f t="shared" si="213"/>
        <v>5.1843861372714024E-2</v>
      </c>
      <c r="BN214" s="26">
        <f t="shared" si="213"/>
        <v>5.3531704241498335E-2</v>
      </c>
      <c r="BO214" s="26">
        <f t="shared" si="213"/>
        <v>5.5033859249736992E-2</v>
      </c>
      <c r="BP214" s="26">
        <f t="shared" si="213"/>
        <v>5.6375514867505749E-2</v>
      </c>
      <c r="BQ214" s="26">
        <f t="shared" si="213"/>
        <v>5.7577958911479654E-2</v>
      </c>
      <c r="BR214" s="26">
        <f t="shared" si="213"/>
        <v>5.8659236543903301E-2</v>
      </c>
      <c r="BS214" s="26">
        <f t="shared" si="213"/>
        <v>5.9634690962230945E-2</v>
      </c>
      <c r="BT214" s="26">
        <f t="shared" si="213"/>
        <v>6.0517408466526687E-2</v>
      </c>
      <c r="BU214" s="26">
        <f t="shared" si="213"/>
        <v>6.1318585482647167E-2</v>
      </c>
      <c r="BV214" s="26">
        <f t="shared" si="213"/>
        <v>6.2047831802338138E-2</v>
      </c>
      <c r="BW214" s="26">
        <f t="shared" si="213"/>
        <v>6.2713421621970092E-2</v>
      </c>
      <c r="BX214" s="26">
        <f t="shared" si="213"/>
        <v>6.3322501795532601E-2</v>
      </c>
      <c r="BY214" s="26">
        <f t="shared" si="213"/>
        <v>6.3881264964959453E-2</v>
      </c>
      <c r="BZ214" s="26">
        <f t="shared" si="213"/>
        <v>6.4395093811718956E-2</v>
      </c>
      <c r="CA214" s="26">
        <f t="shared" si="213"/>
        <v>6.4868681523436972E-2</v>
      </c>
      <c r="CB214" s="26">
        <f t="shared" si="213"/>
        <v>6.530613263628883E-2</v>
      </c>
      <c r="CC214" s="26">
        <f t="shared" si="213"/>
        <v>6.5711047656278762E-2</v>
      </c>
      <c r="CD214" s="26">
        <f t="shared" si="213"/>
        <v>6.6086594246727942E-2</v>
      </c>
      <c r="CE214" s="26">
        <f t="shared" si="213"/>
        <v>6.6435567268235712E-2</v>
      </c>
      <c r="CF214" s="26">
        <f t="shared" si="213"/>
        <v>6.676043954923791E-2</v>
      </c>
      <c r="CG214" s="26">
        <f t="shared" si="213"/>
        <v>6.7063404932447765E-2</v>
      </c>
      <c r="CH214" s="26">
        <f t="shared" si="213"/>
        <v>6.7346414870706806E-2</v>
      </c>
      <c r="CI214" s="26">
        <f t="shared" si="213"/>
        <v>6.7611209623610613E-2</v>
      </c>
      <c r="CJ214" s="26">
        <f t="shared" si="213"/>
        <v>6.7859344924413742E-2</v>
      </c>
      <c r="CK214" s="26">
        <f t="shared" si="213"/>
        <v>6.8092214837648962E-2</v>
      </c>
      <c r="CL214" s="26">
        <f t="shared" si="213"/>
        <v>6.831107140552567E-2</v>
      </c>
      <c r="CM214" s="26">
        <f t="shared" si="213"/>
        <v>6.8517041580574561E-2</v>
      </c>
      <c r="CN214" s="26">
        <f t="shared" si="213"/>
        <v>6.8711141859174429E-2</v>
      </c>
      <c r="CO214" s="26">
        <f t="shared" si="213"/>
        <v>6.8894290962286775E-2</v>
      </c>
      <c r="CP214" s="26">
        <f t="shared" si="213"/>
        <v>6.9067320853294076E-2</v>
      </c>
      <c r="CQ214" s="26">
        <f t="shared" si="213"/>
        <v>6.9230986336140804E-2</v>
      </c>
      <c r="CR214" s="26">
        <f t="shared" si="213"/>
        <v>6.9385973438265025E-2</v>
      </c>
      <c r="CS214" s="26">
        <f t="shared" si="213"/>
        <v>6.9532906750656792E-2</v>
      </c>
      <c r="CT214" s="26">
        <f t="shared" si="213"/>
        <v>6.9672355870624897E-2</v>
      </c>
      <c r="CU214" s="26">
        <f t="shared" si="213"/>
        <v>6.9804841070547019E-2</v>
      </c>
      <c r="CV214" s="26">
        <f t="shared" si="213"/>
        <v>6.9930838297240824E-2</v>
      </c>
      <c r="CW214" s="26">
        <f t="shared" si="213"/>
        <v>7.005078359099097E-2</v>
      </c>
      <c r="CX214" s="26">
        <f t="shared" si="213"/>
        <v>7.0165077000176115E-2</v>
      </c>
      <c r="CY214" s="26">
        <f t="shared" si="213"/>
        <v>7.0274086056433704E-2</v>
      </c>
      <c r="CZ214" s="26">
        <f t="shared" si="213"/>
        <v>7.0378148866024406E-2</v>
      </c>
      <c r="DA214" s="26">
        <f t="shared" si="213"/>
        <v>7.0477576865225489E-2</v>
      </c>
      <c r="DB214" s="26">
        <f t="shared" si="213"/>
        <v>7.057265728095069E-2</v>
      </c>
      <c r="DC214" s="26">
        <f t="shared" si="213"/>
        <v>7.066365533216909E-2</v>
      </c>
      <c r="DD214" s="26">
        <f t="shared" si="213"/>
        <v>7.0750816202909836E-2</v>
      </c>
      <c r="DE214" s="26">
        <f t="shared" si="213"/>
        <v>7.0834366813562907E-2</v>
      </c>
      <c r="DF214" s="26">
        <f t="shared" si="213"/>
        <v>7.0914517413700584E-2</v>
      </c>
      <c r="DG214" s="26">
        <f t="shared" si="213"/>
        <v>7.0991463016661066E-2</v>
      </c>
      <c r="DH214" s="26">
        <f t="shared" si="213"/>
        <v>7.1065384693574193E-2</v>
      </c>
      <c r="DI214" s="26">
        <f t="shared" si="213"/>
        <v>7.1136450742305415E-2</v>
      </c>
      <c r="DJ214" s="26">
        <f t="shared" si="213"/>
        <v>7.1204817744894414E-2</v>
      </c>
      <c r="DK214" s="26">
        <f t="shared" si="213"/>
        <v>7.1270631525421388E-2</v>
      </c>
      <c r="DL214" s="26">
        <f t="shared" si="213"/>
        <v>7.1334028018812473E-2</v>
      </c>
      <c r="DM214" s="26">
        <f t="shared" si="213"/>
        <v>7.1395134059859658E-2</v>
      </c>
      <c r="DN214" s="26">
        <f t="shared" si="213"/>
        <v>7.145406810065634E-2</v>
      </c>
      <c r="DO214" s="26">
        <f t="shared" si="213"/>
        <v>7.1510940863713152E-2</v>
      </c>
      <c r="DP214" s="26">
        <f t="shared" si="213"/>
        <v>7.1565855937199205E-2</v>
      </c>
      <c r="DQ214" s="26">
        <f t="shared" si="213"/>
        <v>7.1618910318037937E-2</v>
      </c>
      <c r="DR214" s="26">
        <f t="shared" si="213"/>
        <v>7.1670194907958271E-2</v>
      </c>
      <c r="DS214" s="26">
        <f t="shared" si="213"/>
        <v>7.1719794967048667E-2</v>
      </c>
      <c r="DT214" s="6">
        <f>2*(100-(100*G214))/SUM($D214:G214)/100</f>
        <v>5.5685022861417827E-2</v>
      </c>
      <c r="DU214" s="6">
        <f>2*(100-(100*I214))/SUM($D214:I214)/100</f>
        <v>5.8180362274094261E-2</v>
      </c>
      <c r="DV214" s="6">
        <f>2*(100-(100*M214))/SUM($D214:M214)/100</f>
        <v>6.1743921332501589E-2</v>
      </c>
      <c r="DW214" s="6">
        <f>2*(100-(100*Q214))/SUM($D214:Q214)/100</f>
        <v>6.4086756332958059E-2</v>
      </c>
      <c r="DX214" s="6">
        <f>2*(100-(100*W214))/SUM($D214:W214)/100</f>
        <v>6.6309002557637248E-2</v>
      </c>
      <c r="DY214" s="7">
        <f>(DT214-'Data for assignment'!C204)^2</f>
        <v>3.5533074180231278E-6</v>
      </c>
      <c r="DZ214" s="7">
        <f>(DU214-'Data for assignment'!D204)^2</f>
        <v>3.3681804774676021E-7</v>
      </c>
      <c r="EA214" s="7">
        <f>(DV214-'Data for assignment'!E204)^2</f>
        <v>9.339616821938927E-6</v>
      </c>
      <c r="EB214" s="7">
        <f>(DW214-'Data for assignment'!F204)^2</f>
        <v>3.3793778679432464E-5</v>
      </c>
      <c r="EC214" s="7">
        <f>(DX214-'Data for assignment'!G204)^2</f>
        <v>5.6115057663481243E-5</v>
      </c>
    </row>
    <row r="215" spans="1:133" x14ac:dyDescent="0.3">
      <c r="A215" s="8">
        <v>33578</v>
      </c>
      <c r="B215" s="3">
        <v>4.4499997999999999E-2</v>
      </c>
      <c r="C215" s="4">
        <f t="shared" si="209"/>
        <v>4.3353862411507474E-2</v>
      </c>
      <c r="D215" s="5">
        <f t="shared" si="208"/>
        <v>0.97737623369402293</v>
      </c>
      <c r="E215" s="5">
        <f t="shared" si="208"/>
        <v>0.95322007009863008</v>
      </c>
      <c r="F215" s="5">
        <f t="shared" si="208"/>
        <v>0.92799688905426325</v>
      </c>
      <c r="G215" s="5">
        <f t="shared" si="208"/>
        <v>0.90208360404344423</v>
      </c>
      <c r="H215" s="5">
        <f t="shared" si="208"/>
        <v>0.87578380865493244</v>
      </c>
      <c r="I215" s="5">
        <f t="shared" si="208"/>
        <v>0.84934073307090951</v>
      </c>
      <c r="J215" s="5">
        <f t="shared" si="208"/>
        <v>0.82294814741803179</v>
      </c>
      <c r="K215" s="5">
        <f t="shared" si="208"/>
        <v>0.79675943253674175</v>
      </c>
      <c r="L215" s="5">
        <f t="shared" si="208"/>
        <v>0.77089506551350773</v>
      </c>
      <c r="M215" s="5">
        <f t="shared" si="208"/>
        <v>0.7454487625589965</v>
      </c>
      <c r="N215" s="5">
        <f t="shared" si="208"/>
        <v>0.72049250117951591</v>
      </c>
      <c r="O215" s="5">
        <f t="shared" si="208"/>
        <v>0.69608061641166008</v>
      </c>
      <c r="P215" s="5">
        <f t="shared" si="208"/>
        <v>0.6722531374656312</v>
      </c>
      <c r="Q215" s="5">
        <f t="shared" si="208"/>
        <v>0.64903850424769094</v>
      </c>
      <c r="R215" s="5">
        <f t="shared" si="208"/>
        <v>0.62645577920470041</v>
      </c>
      <c r="S215" s="5">
        <f t="shared" si="208"/>
        <v>0.60451644918739478</v>
      </c>
      <c r="T215" s="5">
        <f t="shared" si="206"/>
        <v>0.58322589452583939</v>
      </c>
      <c r="U215" s="5">
        <f t="shared" si="206"/>
        <v>0.56258458797754662</v>
      </c>
      <c r="V215" s="5">
        <f t="shared" si="206"/>
        <v>0.54258907427676828</v>
      </c>
      <c r="W215" s="5">
        <f t="shared" si="206"/>
        <v>0.52323277129429291</v>
      </c>
      <c r="X215" s="5">
        <f t="shared" si="214"/>
        <v>0.50450662594377227</v>
      </c>
      <c r="Y215" s="5">
        <f t="shared" si="214"/>
        <v>0.48639965161605692</v>
      </c>
      <c r="Z215" s="5">
        <f t="shared" si="214"/>
        <v>0.46889936880594624</v>
      </c>
      <c r="AA215" s="5">
        <f t="shared" si="214"/>
        <v>0.45199216647997609</v>
      </c>
      <c r="AB215" s="5">
        <f t="shared" si="214"/>
        <v>0.43566359842437352</v>
      </c>
      <c r="AC215" s="5">
        <f t="shared" si="214"/>
        <v>0.41989862614998791</v>
      </c>
      <c r="AD215" s="5">
        <f t="shared" si="214"/>
        <v>0.40468181778713053</v>
      </c>
      <c r="AE215" s="5">
        <f t="shared" si="214"/>
        <v>0.38999751067428484</v>
      </c>
      <c r="AF215" s="5">
        <f t="shared" si="214"/>
        <v>0.37582994394771263</v>
      </c>
      <c r="AG215" s="5">
        <f t="shared" si="214"/>
        <v>0.36216336630786805</v>
      </c>
      <c r="AH215" s="5">
        <f t="shared" si="214"/>
        <v>0.3489821232205032</v>
      </c>
      <c r="AI215" s="5">
        <f t="shared" si="214"/>
        <v>0.33627072706335981</v>
      </c>
      <c r="AJ215" s="5">
        <f t="shared" si="214"/>
        <v>0.32401391311994693</v>
      </c>
      <c r="AK215" s="5">
        <f t="shared" si="214"/>
        <v>0.31219668382340959</v>
      </c>
      <c r="AL215" s="5">
        <f t="shared" si="214"/>
        <v>0.30080434324463018</v>
      </c>
      <c r="AM215" s="5">
        <f t="shared" si="214"/>
        <v>0.28982252348246079</v>
      </c>
      <c r="AN215" s="5">
        <f t="shared" si="214"/>
        <v>0.27923720433674531</v>
      </c>
      <c r="AO215" s="5">
        <f t="shared" si="214"/>
        <v>0.26903472741562873</v>
      </c>
      <c r="AP215" s="5">
        <f t="shared" si="214"/>
        <v>0.25920180563877371</v>
      </c>
      <c r="AQ215" s="5">
        <f t="shared" si="214"/>
        <v>0.2497255289404228</v>
      </c>
      <c r="AR215" s="5">
        <f t="shared" si="214"/>
        <v>0.24059336684502197</v>
      </c>
      <c r="AS215" s="5">
        <f t="shared" si="214"/>
        <v>0.23179316847869558</v>
      </c>
      <c r="AT215" s="5">
        <f t="shared" si="214"/>
        <v>0.22331316048845909</v>
      </c>
      <c r="AU215" s="5">
        <f t="shared" si="214"/>
        <v>0.21514194326456615</v>
      </c>
      <c r="AV215" s="5">
        <f t="shared" si="214"/>
        <v>0.20726848579729723</v>
      </c>
      <c r="AW215" s="5">
        <f t="shared" si="214"/>
        <v>0.1996821194457086</v>
      </c>
      <c r="AX215" s="5">
        <f t="shared" si="214"/>
        <v>0.19237253085068387</v>
      </c>
      <c r="AY215" s="5">
        <f t="shared" si="214"/>
        <v>0.1853297541866322</v>
      </c>
      <c r="AZ215" s="5">
        <f t="shared" si="214"/>
        <v>0.17854416291419961</v>
      </c>
      <c r="BA215" s="5">
        <f t="shared" si="214"/>
        <v>0.17200646116942941</v>
      </c>
      <c r="BB215" s="5">
        <f t="shared" si="214"/>
        <v>0.16570767490211005</v>
      </c>
      <c r="BC215" s="5">
        <f t="shared" si="214"/>
        <v>0.15963914285692107</v>
      </c>
      <c r="BD215" s="5">
        <f t="shared" si="214"/>
        <v>0.15379250747485415</v>
      </c>
      <c r="BE215" s="5">
        <f t="shared" si="214"/>
        <v>0.14815970577878912</v>
      </c>
      <c r="BF215" s="5">
        <f t="shared" si="214"/>
        <v>0.14273296029563687</v>
      </c>
      <c r="BG215" s="5">
        <f t="shared" si="214"/>
        <v>0.13750477005779588</v>
      </c>
      <c r="BH215" s="5">
        <f t="shared" si="214"/>
        <v>0.13246790171853262</v>
      </c>
      <c r="BI215" s="5">
        <f t="shared" si="214"/>
        <v>0.12761538080903911</v>
      </c>
      <c r="BJ215" s="5">
        <f t="shared" si="214"/>
        <v>0.12294048315915936</v>
      </c>
      <c r="BK215" s="5">
        <f t="shared" si="214"/>
        <v>0.11843672649893579</v>
      </c>
      <c r="BL215" s="26">
        <f t="shared" si="210"/>
        <v>4.5767220571540437E-2</v>
      </c>
      <c r="BM215" s="26">
        <f t="shared" si="213"/>
        <v>4.7909478483378704E-2</v>
      </c>
      <c r="BN215" s="26">
        <f t="shared" si="213"/>
        <v>4.9817932342514512E-2</v>
      </c>
      <c r="BO215" s="26">
        <f t="shared" si="213"/>
        <v>5.1524037902571235E-2</v>
      </c>
      <c r="BP215" s="26">
        <f t="shared" si="213"/>
        <v>5.3054404910899362E-2</v>
      </c>
      <c r="BQ215" s="26">
        <f t="shared" si="213"/>
        <v>5.4431612863088757E-2</v>
      </c>
      <c r="BR215" s="26">
        <f t="shared" si="213"/>
        <v>5.5674881326358755E-2</v>
      </c>
      <c r="BS215" s="26">
        <f t="shared" si="213"/>
        <v>5.68006217472138E-2</v>
      </c>
      <c r="BT215" s="26">
        <f t="shared" si="213"/>
        <v>5.782289255106704E-2</v>
      </c>
      <c r="BU215" s="26">
        <f t="shared" si="213"/>
        <v>5.8753775220212509E-2</v>
      </c>
      <c r="BV215" s="26">
        <f t="shared" si="213"/>
        <v>5.9603685708642259E-2</v>
      </c>
      <c r="BW215" s="26">
        <f t="shared" si="213"/>
        <v>6.0381632862935047E-2</v>
      </c>
      <c r="BX215" s="26">
        <f t="shared" si="213"/>
        <v>6.1095433343486938E-2</v>
      </c>
      <c r="BY215" s="26">
        <f t="shared" si="213"/>
        <v>6.1751890779862983E-2</v>
      </c>
      <c r="BZ215" s="26">
        <f t="shared" si="213"/>
        <v>6.2356945467781491E-2</v>
      </c>
      <c r="CA215" s="26">
        <f t="shared" si="213"/>
        <v>6.2915799758674326E-2</v>
      </c>
      <c r="CB215" s="26">
        <f t="shared" si="213"/>
        <v>6.3433023353988538E-2</v>
      </c>
      <c r="CC215" s="26">
        <f t="shared" si="213"/>
        <v>6.3912641953616067E-2</v>
      </c>
      <c r="CD215" s="26">
        <f t="shared" si="213"/>
        <v>6.4358212087405026E-2</v>
      </c>
      <c r="CE215" s="26">
        <f t="shared" si="213"/>
        <v>6.4772884453486668E-2</v>
      </c>
      <c r="CF215" s="26">
        <f t="shared" si="213"/>
        <v>6.5159457675269927E-2</v>
      </c>
      <c r="CG215" s="26">
        <f t="shared" si="213"/>
        <v>6.5520424052756307E-2</v>
      </c>
      <c r="CH215" s="26">
        <f t="shared" si="213"/>
        <v>6.5858008609048682E-2</v>
      </c>
      <c r="CI215" s="26">
        <f t="shared" si="213"/>
        <v>6.6174202508049909E-2</v>
      </c>
      <c r="CJ215" s="26">
        <f t="shared" si="213"/>
        <v>6.6470791735045553E-2</v>
      </c>
      <c r="CK215" s="26">
        <f t="shared" si="213"/>
        <v>6.6749381780600872E-2</v>
      </c>
      <c r="CL215" s="26">
        <f t="shared" si="213"/>
        <v>6.7011418943858175E-2</v>
      </c>
      <c r="CM215" s="26">
        <f t="shared" si="213"/>
        <v>6.7258208768947475E-2</v>
      </c>
      <c r="CN215" s="26">
        <f t="shared" si="213"/>
        <v>6.7490932043794541E-2</v>
      </c>
      <c r="CO215" s="26">
        <f t="shared" si="213"/>
        <v>6.7710658720863459E-2</v>
      </c>
      <c r="CP215" s="26">
        <f t="shared" si="213"/>
        <v>6.7918360061647309E-2</v>
      </c>
      <c r="CQ215" s="26">
        <f t="shared" si="213"/>
        <v>6.8114919258859319E-2</v>
      </c>
      <c r="CR215" s="26">
        <f t="shared" si="213"/>
        <v>6.830114075051795E-2</v>
      </c>
      <c r="CS215" s="26">
        <f t="shared" si="213"/>
        <v>6.847775840702304E-2</v>
      </c>
      <c r="CT215" s="26">
        <f t="shared" si="213"/>
        <v>6.8645442744716262E-2</v>
      </c>
      <c r="CU215" s="26">
        <f t="shared" si="213"/>
        <v>6.8804807296345583E-2</v>
      </c>
      <c r="CV215" s="26">
        <f t="shared" si="213"/>
        <v>6.8956414249527254E-2</v>
      </c>
      <c r="CW215" s="26">
        <f t="shared" si="213"/>
        <v>6.9100779448073163E-2</v>
      </c>
      <c r="CX215" s="26">
        <f t="shared" si="213"/>
        <v>6.9238376837400431E-2</v>
      </c>
      <c r="CY215" s="26">
        <f t="shared" si="213"/>
        <v>6.9369642423728742E-2</v>
      </c>
      <c r="CZ215" s="26">
        <f t="shared" si="213"/>
        <v>6.949497780703813E-2</v>
      </c>
      <c r="DA215" s="26">
        <f t="shared" si="213"/>
        <v>6.961475333951761E-2</v>
      </c>
      <c r="DB215" s="26">
        <f t="shared" si="213"/>
        <v>6.9729310954231072E-2</v>
      </c>
      <c r="DC215" s="26">
        <f t="shared" si="213"/>
        <v>6.9838966702767916E-2</v>
      </c>
      <c r="DD215" s="26">
        <f t="shared" si="213"/>
        <v>6.9944013035557778E-2</v>
      </c>
      <c r="DE215" s="26">
        <f t="shared" si="213"/>
        <v>7.0044720854179288E-2</v>
      </c>
      <c r="DF215" s="26">
        <f t="shared" si="213"/>
        <v>7.0141341361260781E-2</v>
      </c>
      <c r="DG215" s="26">
        <f t="shared" si="213"/>
        <v>7.0234107730365591E-2</v>
      </c>
      <c r="DH215" s="26">
        <f t="shared" si="213"/>
        <v>7.032323661549128E-2</v>
      </c>
      <c r="DI215" s="26">
        <f t="shared" si="213"/>
        <v>7.0408929517427415E-2</v>
      </c>
      <c r="DJ215" s="26">
        <f t="shared" si="213"/>
        <v>7.0491374022151942E-2</v>
      </c>
      <c r="DK215" s="26">
        <f t="shared" si="213"/>
        <v>7.0570744924654524E-2</v>
      </c>
      <c r="DL215" s="26">
        <f t="shared" si="213"/>
        <v>7.0647205250019413E-2</v>
      </c>
      <c r="DM215" s="26">
        <f t="shared" si="213"/>
        <v>7.0720907182242457E-2</v>
      </c>
      <c r="DN215" s="26">
        <f t="shared" si="213"/>
        <v>7.0791992910073223E-2</v>
      </c>
      <c r="DO215" s="26">
        <f t="shared" si="213"/>
        <v>7.0860595398136314E-2</v>
      </c>
      <c r="DP215" s="26">
        <f t="shared" si="213"/>
        <v>7.0926839090677291E-2</v>
      </c>
      <c r="DQ215" s="26">
        <f t="shared" si="213"/>
        <v>7.0990840554480253E-2</v>
      </c>
      <c r="DR215" s="26">
        <f t="shared" si="213"/>
        <v>7.1052709066801917E-2</v>
      </c>
      <c r="DS215" s="26">
        <f t="shared" si="213"/>
        <v>7.1112547153547187E-2</v>
      </c>
      <c r="DT215" s="6">
        <f>2*(100-(100*G215))/SUM($D215:G215)/100</f>
        <v>5.2073816094763165E-2</v>
      </c>
      <c r="DU215" s="6">
        <f>2*(100-(100*I215))/SUM($D215:I215)/100</f>
        <v>5.492698609720139E-2</v>
      </c>
      <c r="DV215" s="6">
        <f>2*(100-(100*M215))/SUM($D215:M215)/100</f>
        <v>5.9047920422927946E-2</v>
      </c>
      <c r="DW215" s="6">
        <f>2*(100-(100*Q215))/SUM($D215:Q215)/100</f>
        <v>6.1790532303033892E-2</v>
      </c>
      <c r="DX215" s="6">
        <f>2*(100-(100*W215))/SUM($D215:W215)/100</f>
        <v>6.441789696176059E-2</v>
      </c>
      <c r="DY215" s="7">
        <f>(DT215-'Data for assignment'!C205)^2</f>
        <v>3.0211687167527462E-8</v>
      </c>
      <c r="DZ215" s="7">
        <f>(DU215-'Data for assignment'!D205)^2</f>
        <v>7.621515284528485E-7</v>
      </c>
      <c r="EA215" s="7">
        <f>(DV215-'Data for assignment'!E205)^2</f>
        <v>1.6419340794766308E-5</v>
      </c>
      <c r="EB215" s="7">
        <f>(DW215-'Data for assignment'!F205)^2</f>
        <v>3.9809370000124517E-5</v>
      </c>
      <c r="EC215" s="7">
        <f>(DX215-'Data for assignment'!G205)^2</f>
        <v>6.6946842856782678E-5</v>
      </c>
    </row>
    <row r="216" spans="1:133" x14ac:dyDescent="0.3">
      <c r="A216" s="8">
        <v>33585</v>
      </c>
      <c r="B216" s="3">
        <v>4.4000000999999997E-2</v>
      </c>
      <c r="C216" s="4">
        <f t="shared" si="209"/>
        <v>4.2838516704156421E-2</v>
      </c>
      <c r="D216" s="5">
        <f t="shared" si="208"/>
        <v>0.97761340069773428</v>
      </c>
      <c r="E216" s="5">
        <f t="shared" si="208"/>
        <v>0.9536562521448505</v>
      </c>
      <c r="F216" s="5">
        <f t="shared" si="208"/>
        <v>0.92859819058448756</v>
      </c>
      <c r="G216" s="5">
        <f t="shared" si="208"/>
        <v>0.90282021417949909</v>
      </c>
      <c r="H216" s="5">
        <f t="shared" si="208"/>
        <v>0.87662972705745368</v>
      </c>
      <c r="I216" s="5">
        <f t="shared" si="208"/>
        <v>0.8502734431861686</v>
      </c>
      <c r="J216" s="5">
        <f t="shared" si="208"/>
        <v>0.82394827046347341</v>
      </c>
      <c r="K216" s="5">
        <f t="shared" si="208"/>
        <v>0.79781038377061708</v>
      </c>
      <c r="L216" s="5">
        <f t="shared" si="208"/>
        <v>0.77198272603932061</v>
      </c>
      <c r="M216" s="5">
        <f t="shared" si="208"/>
        <v>0.74656117420384205</v>
      </c>
      <c r="N216" s="5">
        <f t="shared" si="208"/>
        <v>0.72161958813738858</v>
      </c>
      <c r="O216" s="5">
        <f t="shared" si="208"/>
        <v>0.69721393481731664</v>
      </c>
      <c r="P216" s="5">
        <f t="shared" si="208"/>
        <v>0.67338565246354454</v>
      </c>
      <c r="Q216" s="5">
        <f t="shared" si="208"/>
        <v>0.65016439315615493</v>
      </c>
      <c r="R216" s="5">
        <f t="shared" si="208"/>
        <v>0.62757025884188922</v>
      </c>
      <c r="S216" s="5">
        <f t="shared" si="208"/>
        <v>0.60561562517941403</v>
      </c>
      <c r="T216" s="5">
        <f t="shared" si="206"/>
        <v>0.58430663035561126</v>
      </c>
      <c r="U216" s="5">
        <f t="shared" si="206"/>
        <v>0.56364439158821278</v>
      </c>
      <c r="V216" s="5">
        <f t="shared" si="206"/>
        <v>0.54362600016678375</v>
      </c>
      <c r="W216" s="5">
        <f t="shared" si="206"/>
        <v>0.52424533620176683</v>
      </c>
      <c r="X216" s="5">
        <f t="shared" si="214"/>
        <v>0.5054937363939338</v>
      </c>
      <c r="Y216" s="5">
        <f t="shared" si="214"/>
        <v>0.48736054178456556</v>
      </c>
      <c r="Z216" s="5">
        <f t="shared" si="214"/>
        <v>0.46983354732381533</v>
      </c>
      <c r="AA216" s="5">
        <f t="shared" si="214"/>
        <v>0.4528993709682862</v>
      </c>
      <c r="AB216" s="5">
        <f t="shared" si="214"/>
        <v>0.43654375669621936</v>
      </c>
      <c r="AC216" s="5">
        <f t="shared" si="214"/>
        <v>0.42075182315219728</v>
      </c>
      <c r="AD216" s="5">
        <f t="shared" si="214"/>
        <v>0.4055082674752023</v>
      </c>
      <c r="AE216" s="5">
        <f t="shared" si="214"/>
        <v>0.39079753212125312</v>
      </c>
      <c r="AF216" s="5">
        <f t="shared" si="214"/>
        <v>0.37660394108215955</v>
      </c>
      <c r="AG216" s="5">
        <f t="shared" si="214"/>
        <v>0.36291181075914647</v>
      </c>
      <c r="AH216" s="5">
        <f t="shared" si="214"/>
        <v>0.34970553982151231</v>
      </c>
      <c r="AI216" s="5">
        <f t="shared" si="214"/>
        <v>0.3369696816240762</v>
      </c>
      <c r="AJ216" s="5">
        <f t="shared" si="214"/>
        <v>0.32468900213941115</v>
      </c>
      <c r="AK216" s="5">
        <f t="shared" si="214"/>
        <v>0.31284852585500728</v>
      </c>
      <c r="AL216" s="5">
        <f t="shared" si="214"/>
        <v>0.30143357167019941</v>
      </c>
      <c r="AM216" s="5">
        <f t="shared" si="214"/>
        <v>0.29042978048582174</v>
      </c>
      <c r="AN216" s="5">
        <f t="shared" si="214"/>
        <v>0.27982313589742491</v>
      </c>
      <c r="AO216" s="5">
        <f t="shared" si="214"/>
        <v>0.26959997916948503</v>
      </c>
      <c r="AP216" s="5">
        <f t="shared" si="214"/>
        <v>0.25974701947449413</v>
      </c>
      <c r="AQ216" s="5">
        <f t="shared" si="214"/>
        <v>0.25025134021996631</v>
      </c>
      <c r="AR216" s="5">
        <f t="shared" si="214"/>
        <v>0.24110040215244802</v>
      </c>
      <c r="AS216" s="5">
        <f t="shared" si="214"/>
        <v>0.23228204381584192</v>
      </c>
      <c r="AT216" s="5">
        <f t="shared" si="214"/>
        <v>0.22378447984793345</v>
      </c>
      <c r="AU216" s="5">
        <f t="shared" si="214"/>
        <v>0.21559629752078371</v>
      </c>
      <c r="AV216" s="5">
        <f t="shared" si="214"/>
        <v>0.20770645186507533</v>
      </c>
      <c r="AW216" s="5">
        <f t="shared" si="214"/>
        <v>0.20010425966343448</v>
      </c>
      <c r="AX216" s="5">
        <f t="shared" si="214"/>
        <v>0.1927793925514821</v>
      </c>
      <c r="AY216" s="5">
        <f t="shared" si="214"/>
        <v>0.18572186942643379</v>
      </c>
      <c r="AZ216" s="5">
        <f t="shared" si="214"/>
        <v>0.17892204833028877</v>
      </c>
      <c r="BA216" s="5">
        <f t="shared" si="214"/>
        <v>0.17237061794703315</v>
      </c>
      <c r="BB216" s="5">
        <f t="shared" si="214"/>
        <v>0.16605858882999902</v>
      </c>
      <c r="BC216" s="5">
        <f t="shared" si="214"/>
        <v>0.15997728445589224</v>
      </c>
      <c r="BD216" s="5">
        <f t="shared" si="214"/>
        <v>0.15411833218544033</v>
      </c>
      <c r="BE216" s="5">
        <f t="shared" si="214"/>
        <v>0.14847365419664907</v>
      </c>
      <c r="BF216" s="5">
        <f t="shared" si="214"/>
        <v>0.14303545844487611</v>
      </c>
      <c r="BG216" s="5">
        <f t="shared" si="214"/>
        <v>0.13779622969399866</v>
      </c>
      <c r="BH216" s="5">
        <f t="shared" si="214"/>
        <v>0.1327487206545867</v>
      </c>
      <c r="BI216" s="5">
        <f t="shared" si="214"/>
        <v>0.12788594325794475</v>
      </c>
      <c r="BJ216" s="5">
        <f t="shared" si="214"/>
        <v>0.12320116008895469</v>
      </c>
      <c r="BK216" s="5">
        <f t="shared" si="214"/>
        <v>0.11868787599567235</v>
      </c>
      <c r="BL216" s="26">
        <f t="shared" si="210"/>
        <v>4.5281965814783311E-2</v>
      </c>
      <c r="BM216" s="26">
        <f t="shared" si="213"/>
        <v>4.7451995164990553E-2</v>
      </c>
      <c r="BN216" s="26">
        <f t="shared" si="213"/>
        <v>4.938610129305334E-2</v>
      </c>
      <c r="BO216" s="26">
        <f t="shared" si="213"/>
        <v>5.1115921874717571E-2</v>
      </c>
      <c r="BP216" s="26">
        <f t="shared" si="213"/>
        <v>5.2668231921026258E-2</v>
      </c>
      <c r="BQ216" s="26">
        <f t="shared" si="213"/>
        <v>5.4065761121785953E-2</v>
      </c>
      <c r="BR216" s="26">
        <f t="shared" si="213"/>
        <v>5.5327865602019348E-2</v>
      </c>
      <c r="BS216" s="26">
        <f t="shared" si="213"/>
        <v>5.6471081022404793E-2</v>
      </c>
      <c r="BT216" s="26">
        <f t="shared" si="213"/>
        <v>5.7509578845429607E-2</v>
      </c>
      <c r="BU216" s="26">
        <f t="shared" si="213"/>
        <v>5.8455543466237797E-2</v>
      </c>
      <c r="BV216" s="26">
        <f t="shared" ref="BM216:DS220" si="215">-(LN(BV$7)/BV$6)+(BV$8/BV$6)*$C216</f>
        <v>5.9319484577989648E-2</v>
      </c>
      <c r="BW216" s="26">
        <f t="shared" si="215"/>
        <v>6.011049645113458E-2</v>
      </c>
      <c r="BX216" s="26">
        <f t="shared" si="215"/>
        <v>6.0836473630012905E-2</v>
      </c>
      <c r="BY216" s="26">
        <f t="shared" si="215"/>
        <v>6.150429078878724E-2</v>
      </c>
      <c r="BZ216" s="26">
        <f t="shared" si="215"/>
        <v>6.2119953061607891E-2</v>
      </c>
      <c r="CA216" s="26">
        <f t="shared" si="215"/>
        <v>6.2688722004603903E-2</v>
      </c>
      <c r="CB216" s="26">
        <f t="shared" si="215"/>
        <v>6.3215221407845176E-2</v>
      </c>
      <c r="CC216" s="26">
        <f t="shared" si="215"/>
        <v>6.3703526412042188E-2</v>
      </c>
      <c r="CD216" s="26">
        <f t="shared" si="215"/>
        <v>6.4157238763778282E-2</v>
      </c>
      <c r="CE216" s="26">
        <f t="shared" si="215"/>
        <v>6.4579550537364735E-2</v>
      </c>
      <c r="CF216" s="26">
        <f t="shared" si="215"/>
        <v>6.4973298239093175E-2</v>
      </c>
      <c r="CG216" s="26">
        <f t="shared" si="215"/>
        <v>6.5341008873068498E-2</v>
      </c>
      <c r="CH216" s="26">
        <f t="shared" si="215"/>
        <v>6.568493927267606E-2</v>
      </c>
      <c r="CI216" s="26">
        <f t="shared" si="215"/>
        <v>6.6007109776542741E-2</v>
      </c>
      <c r="CJ216" s="26">
        <f t="shared" si="215"/>
        <v>6.6309333143266772E-2</v>
      </c>
      <c r="CK216" s="26">
        <f t="shared" si="215"/>
        <v>6.6593239447671135E-2</v>
      </c>
      <c r="CL216" s="26">
        <f t="shared" si="215"/>
        <v>6.6860297576762304E-2</v>
      </c>
      <c r="CM216" s="26">
        <f t="shared" si="215"/>
        <v>6.7111833840996227E-2</v>
      </c>
      <c r="CN216" s="26">
        <f t="shared" si="215"/>
        <v>6.7349048131839007E-2</v>
      </c>
      <c r="CO216" s="26">
        <f t="shared" si="215"/>
        <v>6.7573027986695386E-2</v>
      </c>
      <c r="CP216" s="26">
        <f t="shared" si="215"/>
        <v>6.7784760864404645E-2</v>
      </c>
      <c r="CQ216" s="26">
        <f t="shared" si="215"/>
        <v>6.7985144886506671E-2</v>
      </c>
      <c r="CR216" s="26">
        <f t="shared" si="215"/>
        <v>6.8174998259599801E-2</v>
      </c>
      <c r="CS216" s="26">
        <f t="shared" si="215"/>
        <v>6.8355067560906924E-2</v>
      </c>
      <c r="CT216" s="26">
        <f t="shared" si="215"/>
        <v>6.8526035041462346E-2</v>
      </c>
      <c r="CU216" s="26">
        <f t="shared" si="215"/>
        <v>6.8688525078170526E-2</v>
      </c>
      <c r="CV216" s="26">
        <f t="shared" si="215"/>
        <v>6.8843109886580392E-2</v>
      </c>
      <c r="CW216" s="26">
        <f t="shared" si="215"/>
        <v>6.8990314589921553E-2</v>
      </c>
      <c r="CX216" s="26">
        <f t="shared" si="215"/>
        <v>6.9130621726232522E-2</v>
      </c>
      <c r="CY216" s="26">
        <f t="shared" si="215"/>
        <v>6.9264475263840344E-2</v>
      </c>
      <c r="CZ216" s="26">
        <f t="shared" si="215"/>
        <v>6.9392284185666245E-2</v>
      </c>
      <c r="DA216" s="26">
        <f t="shared" si="215"/>
        <v>6.9514425694540763E-2</v>
      </c>
      <c r="DB216" s="26">
        <f t="shared" si="215"/>
        <v>6.9631248084665448E-2</v>
      </c>
      <c r="DC216" s="26">
        <f t="shared" si="215"/>
        <v>6.9743073318359883E-2</v>
      </c>
      <c r="DD216" s="26">
        <f t="shared" si="215"/>
        <v>6.9850199342110009E-2</v>
      </c>
      <c r="DE216" s="26">
        <f t="shared" si="215"/>
        <v>6.9952902171551867E-2</v>
      </c>
      <c r="DF216" s="26">
        <f t="shared" si="215"/>
        <v>7.0051437771265213E-2</v>
      </c>
      <c r="DG216" s="26">
        <f t="shared" si="215"/>
        <v>7.0146043752019105E-2</v>
      </c>
      <c r="DH216" s="26">
        <f t="shared" si="215"/>
        <v>7.0236940905326145E-2</v>
      </c>
      <c r="DI216" s="26">
        <f t="shared" si="215"/>
        <v>7.0324334592755194E-2</v>
      </c>
      <c r="DJ216" s="26">
        <f t="shared" si="215"/>
        <v>7.0408416005369151E-2</v>
      </c>
      <c r="DK216" s="26">
        <f t="shared" si="215"/>
        <v>7.0489363306845521E-2</v>
      </c>
      <c r="DL216" s="26">
        <f t="shared" si="215"/>
        <v>7.0567342672265804E-2</v>
      </c>
      <c r="DM216" s="26">
        <f t="shared" si="215"/>
        <v>7.0642509233188017E-2</v>
      </c>
      <c r="DN216" s="26">
        <f t="shared" si="215"/>
        <v>7.0715007938419477E-2</v>
      </c>
      <c r="DO216" s="26">
        <f t="shared" si="215"/>
        <v>7.078497433885983E-2</v>
      </c>
      <c r="DP216" s="26">
        <f t="shared" si="215"/>
        <v>7.0852535303863567E-2</v>
      </c>
      <c r="DQ216" s="26">
        <f t="shared" si="215"/>
        <v>7.0917809675764693E-2</v>
      </c>
      <c r="DR216" s="26">
        <f t="shared" si="215"/>
        <v>7.0980908868494938E-2</v>
      </c>
      <c r="DS216" s="26">
        <f t="shared" si="215"/>
        <v>7.1041937415598791E-2</v>
      </c>
      <c r="DT216" s="6">
        <f>2*(100-(100*G216))/SUM($D216:G216)/100</f>
        <v>5.1654447210442711E-2</v>
      </c>
      <c r="DU216" s="6">
        <f>2*(100-(100*I216))/SUM($D216:I216)/100</f>
        <v>5.4549255344998285E-2</v>
      </c>
      <c r="DV216" s="6">
        <f>2*(100-(100*M216))/SUM($D216:M216)/100</f>
        <v>5.8735097369369133E-2</v>
      </c>
      <c r="DW216" s="6">
        <f>2*(100-(100*Q216))/SUM($D216:Q216)/100</f>
        <v>6.1524283316235211E-2</v>
      </c>
      <c r="DX216" s="6">
        <f>2*(100-(100*W216))/SUM($D216:W216)/100</f>
        <v>6.419883900157336E-2</v>
      </c>
      <c r="DY216" s="7">
        <f>(DT216-'Data for assignment'!C206)^2</f>
        <v>5.6918757555993644E-7</v>
      </c>
      <c r="DZ216" s="7">
        <f>(DU216-'Data for assignment'!D206)^2</f>
        <v>2.5750200112433764E-9</v>
      </c>
      <c r="EA216" s="7">
        <f>(DV216-'Data for assignment'!E206)^2</f>
        <v>1.8189411508376611E-5</v>
      </c>
      <c r="EB216" s="7">
        <f>(DW216-'Data for assignment'!F206)^2</f>
        <v>4.0649763231636708E-5</v>
      </c>
      <c r="EC216" s="7">
        <f>(DX216-'Data for assignment'!G206)^2</f>
        <v>6.4018545318103617E-5</v>
      </c>
    </row>
    <row r="217" spans="1:133" x14ac:dyDescent="0.3">
      <c r="A217" s="8">
        <v>33592</v>
      </c>
      <c r="B217" s="3">
        <v>0.04</v>
      </c>
      <c r="C217" s="4">
        <f t="shared" si="209"/>
        <v>3.8715725277908002E-2</v>
      </c>
      <c r="D217" s="5">
        <f t="shared" si="208"/>
        <v>0.97951282159063968</v>
      </c>
      <c r="E217" s="5">
        <f t="shared" si="208"/>
        <v>0.95715292338568025</v>
      </c>
      <c r="F217" s="5">
        <f t="shared" si="208"/>
        <v>0.93342268050282295</v>
      </c>
      <c r="G217" s="5">
        <f t="shared" si="208"/>
        <v>0.90873482731176747</v>
      </c>
      <c r="H217" s="5">
        <f t="shared" si="208"/>
        <v>0.8834265978840361</v>
      </c>
      <c r="I217" s="5">
        <f t="shared" si="208"/>
        <v>0.85777213928289731</v>
      </c>
      <c r="J217" s="5">
        <f t="shared" si="208"/>
        <v>0.83199318558472213</v>
      </c>
      <c r="K217" s="5">
        <f t="shared" si="208"/>
        <v>0.8062681052605366</v>
      </c>
      <c r="L217" s="5">
        <f t="shared" si="208"/>
        <v>0.78073949266964626</v>
      </c>
      <c r="M217" s="5">
        <f t="shared" si="208"/>
        <v>0.75552049295518253</v>
      </c>
      <c r="N217" s="5">
        <f t="shared" si="208"/>
        <v>0.73070004596871618</v>
      </c>
      <c r="O217" s="5">
        <f t="shared" si="208"/>
        <v>0.70634721982987636</v>
      </c>
      <c r="P217" s="5">
        <f t="shared" si="208"/>
        <v>0.68251478487849626</v>
      </c>
      <c r="Q217" s="5">
        <f t="shared" si="208"/>
        <v>0.6592421578644253</v>
      </c>
      <c r="R217" s="5">
        <f t="shared" si="208"/>
        <v>0.63655782627474056</v>
      </c>
      <c r="S217" s="5">
        <f t="shared" si="208"/>
        <v>0.6144813446969557</v>
      </c>
      <c r="T217" s="5">
        <f t="shared" si="206"/>
        <v>0.59302497941876164</v>
      </c>
      <c r="U217" s="5">
        <f t="shared" si="206"/>
        <v>0.57219506408311283</v>
      </c>
      <c r="V217" s="5">
        <f t="shared" si="206"/>
        <v>0.55199311798714146</v>
      </c>
      <c r="W217" s="5">
        <f t="shared" si="206"/>
        <v>0.53241676929075565</v>
      </c>
      <c r="X217" s="5">
        <f t="shared" si="214"/>
        <v>0.51346051772046619</v>
      </c>
      <c r="Y217" s="5">
        <f t="shared" si="214"/>
        <v>0.49511636505953449</v>
      </c>
      <c r="Z217" s="5">
        <f t="shared" si="214"/>
        <v>0.47737433657448791</v>
      </c>
      <c r="AA217" s="5">
        <f t="shared" si="214"/>
        <v>0.46022291233757895</v>
      </c>
      <c r="AB217" s="5">
        <f t="shared" si="214"/>
        <v>0.4436493839924287</v>
      </c>
      <c r="AC217" s="5">
        <f t="shared" si="214"/>
        <v>0.42764014973172826</v>
      </c>
      <c r="AD217" s="5">
        <f t="shared" si="214"/>
        <v>0.41218095799249604</v>
      </c>
      <c r="AE217" s="5">
        <f t="shared" si="214"/>
        <v>0.39725710852857876</v>
      </c>
      <c r="AF217" s="5">
        <f t="shared" si="214"/>
        <v>0.38285361801262535</v>
      </c>
      <c r="AG217" s="5">
        <f t="shared" si="214"/>
        <v>0.36895535608645863</v>
      </c>
      <c r="AH217" s="5">
        <f t="shared" si="214"/>
        <v>0.35554715676776849</v>
      </c>
      <c r="AI217" s="5">
        <f t="shared" si="214"/>
        <v>0.34261390929050967</v>
      </c>
      <c r="AJ217" s="5">
        <f t="shared" si="214"/>
        <v>0.33014063177259279</v>
      </c>
      <c r="AK217" s="5">
        <f t="shared" si="214"/>
        <v>0.31811253054019906</v>
      </c>
      <c r="AL217" s="5">
        <f t="shared" si="214"/>
        <v>0.30651504747138897</v>
      </c>
      <c r="AM217" s="5">
        <f t="shared" si="214"/>
        <v>0.29533389733487087</v>
      </c>
      <c r="AN217" s="5">
        <f t="shared" si="214"/>
        <v>0.284555096778498</v>
      </c>
      <c r="AO217" s="5">
        <f t="shared" si="214"/>
        <v>0.27416498635462522</v>
      </c>
      <c r="AP217" s="5">
        <f t="shared" si="214"/>
        <v>0.26415024674641702</v>
      </c>
      <c r="AQ217" s="5">
        <f t="shared" si="214"/>
        <v>0.25449791017284323</v>
      </c>
      <c r="AR217" s="5">
        <f t="shared" si="214"/>
        <v>0.24519536779413517</v>
      </c>
      <c r="AS217" s="5">
        <f t="shared" si="214"/>
        <v>0.23623037380873024</v>
      </c>
      <c r="AT217" s="5">
        <f t="shared" si="214"/>
        <v>0.22759104682298503</v>
      </c>
      <c r="AU217" s="5">
        <f t="shared" si="214"/>
        <v>0.2192658689826813</v>
      </c>
      <c r="AV217" s="5">
        <f t="shared" si="214"/>
        <v>0.21124368327772194</v>
      </c>
      <c r="AW217" s="5">
        <f t="shared" si="214"/>
        <v>0.20351368936601277</v>
      </c>
      <c r="AX217" s="5">
        <f t="shared" si="214"/>
        <v>0.19606543820739206</v>
      </c>
      <c r="AY217" s="5">
        <f t="shared" si="214"/>
        <v>0.18888882575194332</v>
      </c>
      <c r="AZ217" s="5">
        <f t="shared" si="214"/>
        <v>0.18197408588774633</v>
      </c>
      <c r="BA217" s="5">
        <f t="shared" si="214"/>
        <v>0.17531178281993928</v>
      </c>
      <c r="BB217" s="5">
        <f t="shared" si="214"/>
        <v>0.16889280302492413</v>
      </c>
      <c r="BC217" s="5">
        <f t="shared" si="214"/>
        <v>0.16270834689984512</v>
      </c>
      <c r="BD217" s="5">
        <f t="shared" si="214"/>
        <v>0.15674992020743245</v>
      </c>
      <c r="BE217" s="5">
        <f t="shared" si="214"/>
        <v>0.15100932539936457</v>
      </c>
      <c r="BF217" s="5">
        <f t="shared" si="214"/>
        <v>0.14547865288698428</v>
      </c>
      <c r="BG217" s="5">
        <f t="shared" si="214"/>
        <v>0.14015027231610311</v>
      </c>
      <c r="BH217" s="5">
        <f t="shared" si="214"/>
        <v>0.13501682389241057</v>
      </c>
      <c r="BI217" s="5">
        <f t="shared" si="214"/>
        <v>0.1300712097953759</v>
      </c>
      <c r="BJ217" s="5">
        <f t="shared" si="214"/>
        <v>0.12530658571125117</v>
      </c>
      <c r="BK217" s="5">
        <f t="shared" si="214"/>
        <v>0.12071635250965274</v>
      </c>
      <c r="BL217" s="26">
        <f t="shared" si="210"/>
        <v>4.1399903497842866E-2</v>
      </c>
      <c r="BM217" s="26">
        <f t="shared" si="215"/>
        <v>4.3792105743582201E-2</v>
      </c>
      <c r="BN217" s="26">
        <f t="shared" si="215"/>
        <v>4.5931431305681884E-2</v>
      </c>
      <c r="BO217" s="26">
        <f t="shared" si="215"/>
        <v>4.785097324596442E-2</v>
      </c>
      <c r="BP217" s="26">
        <f t="shared" si="215"/>
        <v>4.9578828693276067E-2</v>
      </c>
      <c r="BQ217" s="26">
        <f t="shared" si="215"/>
        <v>5.1138928898666655E-2</v>
      </c>
      <c r="BR217" s="26">
        <f t="shared" si="215"/>
        <v>5.2551722456413777E-2</v>
      </c>
      <c r="BS217" s="26">
        <f t="shared" si="215"/>
        <v>5.3834738746797589E-2</v>
      </c>
      <c r="BT217" s="26">
        <f t="shared" si="215"/>
        <v>5.5003053534550872E-2</v>
      </c>
      <c r="BU217" s="26">
        <f t="shared" si="215"/>
        <v>5.6069674522762902E-2</v>
      </c>
      <c r="BV217" s="26">
        <f t="shared" si="215"/>
        <v>5.7045861322626901E-2</v>
      </c>
      <c r="BW217" s="26">
        <f t="shared" si="215"/>
        <v>5.7941391599828911E-2</v>
      </c>
      <c r="BX217" s="26">
        <f t="shared" si="215"/>
        <v>5.8764782974157284E-2</v>
      </c>
      <c r="BY217" s="26">
        <f t="shared" si="215"/>
        <v>5.9523478480107438E-2</v>
      </c>
      <c r="BZ217" s="26">
        <f t="shared" si="215"/>
        <v>6.0224001962527682E-2</v>
      </c>
      <c r="CA217" s="26">
        <f t="shared" si="215"/>
        <v>6.0872088618084783E-2</v>
      </c>
      <c r="CB217" s="26">
        <f t="shared" si="215"/>
        <v>6.1472794948535622E-2</v>
      </c>
      <c r="CC217" s="26">
        <f t="shared" si="215"/>
        <v>6.2030591623611464E-2</v>
      </c>
      <c r="CD217" s="26">
        <f t="shared" si="215"/>
        <v>6.2549442126037844E-2</v>
      </c>
      <c r="CE217" s="26">
        <f t="shared" si="215"/>
        <v>6.3032869541635436E-2</v>
      </c>
      <c r="CF217" s="26">
        <f t="shared" si="215"/>
        <v>6.3484013441651457E-2</v>
      </c>
      <c r="CG217" s="26">
        <f t="shared" si="215"/>
        <v>6.3905678464753271E-2</v>
      </c>
      <c r="CH217" s="26">
        <f t="shared" si="215"/>
        <v>6.4300375928176348E-2</v>
      </c>
      <c r="CI217" s="26">
        <f t="shared" si="215"/>
        <v>6.4670359569798719E-2</v>
      </c>
      <c r="CJ217" s="26">
        <f t="shared" si="215"/>
        <v>6.5017656336058521E-2</v>
      </c>
      <c r="CK217" s="26">
        <f t="shared" si="215"/>
        <v>6.5344092977069723E-2</v>
      </c>
      <c r="CL217" s="26">
        <f t="shared" si="215"/>
        <v>6.565131908388161E-2</v>
      </c>
      <c r="CM217" s="26">
        <f t="shared" si="215"/>
        <v>6.5940827098596014E-2</v>
      </c>
      <c r="CN217" s="26">
        <f t="shared" si="215"/>
        <v>6.6213969741956633E-2</v>
      </c>
      <c r="CO217" s="26">
        <f t="shared" si="215"/>
        <v>6.6471975231772784E-2</v>
      </c>
      <c r="CP217" s="26">
        <f t="shared" si="215"/>
        <v>6.6715960606463467E-2</v>
      </c>
      <c r="CQ217" s="26">
        <f t="shared" si="215"/>
        <v>6.6946943418927915E-2</v>
      </c>
      <c r="CR217" s="26">
        <f t="shared" si="215"/>
        <v>6.7165852025092287E-2</v>
      </c>
      <c r="CS217" s="26">
        <f t="shared" si="215"/>
        <v>6.737353465739887E-2</v>
      </c>
      <c r="CT217" s="26">
        <f t="shared" si="215"/>
        <v>6.7570767445010033E-2</v>
      </c>
      <c r="CU217" s="26">
        <f t="shared" si="215"/>
        <v>6.7758261518624269E-2</v>
      </c>
      <c r="CV217" s="26">
        <f t="shared" si="215"/>
        <v>6.7936669317753273E-2</v>
      </c>
      <c r="CW217" s="26">
        <f t="shared" si="215"/>
        <v>6.8106590201432657E-2</v>
      </c>
      <c r="CX217" s="26">
        <f t="shared" si="215"/>
        <v>6.8268575449101351E-2</v>
      </c>
      <c r="CY217" s="26">
        <f t="shared" si="215"/>
        <v>6.8423132726343622E-2</v>
      </c>
      <c r="CZ217" s="26">
        <f t="shared" si="215"/>
        <v>6.8570730079979297E-2</v>
      </c>
      <c r="DA217" s="26">
        <f t="shared" si="215"/>
        <v>6.871179951831366E-2</v>
      </c>
      <c r="DB217" s="26">
        <f t="shared" si="215"/>
        <v>6.8846740224967479E-2</v>
      </c>
      <c r="DC217" s="26">
        <f t="shared" si="215"/>
        <v>6.897592144839762E-2</v>
      </c>
      <c r="DD217" s="26">
        <f t="shared" si="215"/>
        <v>6.9099685103814965E-2</v>
      </c>
      <c r="DE217" s="26">
        <f t="shared" si="215"/>
        <v>6.9218348119570866E-2</v>
      </c>
      <c r="DF217" s="26">
        <f t="shared" si="215"/>
        <v>6.9332204556094124E-2</v>
      </c>
      <c r="DG217" s="26">
        <f t="shared" si="215"/>
        <v>6.9441527522021776E-2</v>
      </c>
      <c r="DH217" s="26">
        <f t="shared" si="215"/>
        <v>6.9546570909193639E-2</v>
      </c>
      <c r="DI217" s="26">
        <f t="shared" si="215"/>
        <v>6.9647570965605823E-2</v>
      </c>
      <c r="DJ217" s="26">
        <f t="shared" si="215"/>
        <v>6.9744747723181066E-2</v>
      </c>
      <c r="DK217" s="26">
        <f t="shared" si="215"/>
        <v>6.9838306295268077E-2</v>
      </c>
      <c r="DL217" s="26">
        <f t="shared" si="215"/>
        <v>6.9928438057084139E-2</v>
      </c>
      <c r="DM217" s="26">
        <f t="shared" si="215"/>
        <v>7.0015321720831469E-2</v>
      </c>
      <c r="DN217" s="26">
        <f t="shared" si="215"/>
        <v>7.0099124315917902E-2</v>
      </c>
      <c r="DO217" s="26">
        <f t="shared" si="215"/>
        <v>7.0180002083572376E-2</v>
      </c>
      <c r="DP217" s="26">
        <f t="shared" si="215"/>
        <v>7.0258101294142061E-2</v>
      </c>
      <c r="DQ217" s="26">
        <f t="shared" si="215"/>
        <v>7.0333558994474354E-2</v>
      </c>
      <c r="DR217" s="26">
        <f t="shared" si="215"/>
        <v>7.0406503692007558E-2</v>
      </c>
      <c r="DS217" s="26">
        <f t="shared" si="215"/>
        <v>7.047705598150357E-2</v>
      </c>
      <c r="DT217" s="6">
        <f>2*(100-(100*G217))/SUM($D217:G217)/100</f>
        <v>4.8303488458121005E-2</v>
      </c>
      <c r="DU217" s="6">
        <f>2*(100-(100*I217))/SUM($D217:I217)/100</f>
        <v>5.1531628307223076E-2</v>
      </c>
      <c r="DV217" s="6">
        <f>2*(100-(100*M217))/SUM($D217:M217)/100</f>
        <v>5.6237458266225733E-2</v>
      </c>
      <c r="DW217" s="6">
        <f>2*(100-(100*Q217))/SUM($D217:Q217)/100</f>
        <v>5.93998992672332E-2</v>
      </c>
      <c r="DX217" s="6">
        <f>2*(100-(100*W217))/SUM($D217:W217)/100</f>
        <v>6.2452612939692391E-2</v>
      </c>
      <c r="DY217" s="7">
        <f>(DT217-'Data for assignment'!C207)^2</f>
        <v>9.2104030262828346E-8</v>
      </c>
      <c r="DZ217" s="7">
        <f>(DU217-'Data for assignment'!D207)^2</f>
        <v>2.1937016911194863E-7</v>
      </c>
      <c r="EA217" s="7">
        <f>(DV217-'Data for assignment'!E207)^2</f>
        <v>1.5701736991902748E-5</v>
      </c>
      <c r="EB217" s="7">
        <f>(DW217-'Data for assignment'!F207)^2</f>
        <v>4.2251335536522414E-5</v>
      </c>
      <c r="EC217" s="7">
        <f>(DX217-'Data for assignment'!G207)^2</f>
        <v>5.2524590212369911E-5</v>
      </c>
    </row>
    <row r="218" spans="1:133" x14ac:dyDescent="0.3">
      <c r="A218" s="8">
        <v>33599</v>
      </c>
      <c r="B218" s="3">
        <v>3.9000000999999999E-2</v>
      </c>
      <c r="C218" s="4">
        <f t="shared" si="209"/>
        <v>3.7685028709717898E-2</v>
      </c>
      <c r="D218" s="5">
        <f t="shared" si="208"/>
        <v>0.97998825256702049</v>
      </c>
      <c r="E218" s="5">
        <f t="shared" si="208"/>
        <v>0.9580290915289007</v>
      </c>
      <c r="F218" s="5">
        <f t="shared" si="208"/>
        <v>0.93463271286521121</v>
      </c>
      <c r="G218" s="5">
        <f t="shared" si="208"/>
        <v>0.91021952325433464</v>
      </c>
      <c r="H218" s="5">
        <f t="shared" si="208"/>
        <v>0.88513403175603445</v>
      </c>
      <c r="I218" s="5">
        <f t="shared" si="208"/>
        <v>0.85965712140767725</v>
      </c>
      <c r="J218" s="5">
        <f t="shared" si="208"/>
        <v>0.834016655348084</v>
      </c>
      <c r="K218" s="5">
        <f t="shared" si="208"/>
        <v>0.80839650565462451</v>
      </c>
      <c r="L218" s="5">
        <f t="shared" si="208"/>
        <v>0.78294415806788598</v>
      </c>
      <c r="M218" s="5">
        <f t="shared" si="208"/>
        <v>0.75777706949720725</v>
      </c>
      <c r="N218" s="5">
        <f t="shared" si="208"/>
        <v>0.73298795536186967</v>
      </c>
      <c r="O218" s="5">
        <f t="shared" si="208"/>
        <v>0.70864917157455831</v>
      </c>
      <c r="P218" s="5">
        <f t="shared" si="208"/>
        <v>0.68481633810551545</v>
      </c>
      <c r="Q218" s="5">
        <f t="shared" si="208"/>
        <v>0.66153133154742216</v>
      </c>
      <c r="R218" s="5">
        <f t="shared" si="208"/>
        <v>0.63882475512275871</v>
      </c>
      <c r="S218" s="5">
        <f t="shared" ref="S218:BK233" si="216">S$7*EXP(-S$8*$C218)</f>
        <v>0.61671797723443345</v>
      </c>
      <c r="T218" s="5">
        <f t="shared" si="216"/>
        <v>0.59522481440430974</v>
      </c>
      <c r="U218" s="5">
        <f t="shared" si="216"/>
        <v>0.57435292135086446</v>
      </c>
      <c r="V218" s="5">
        <f t="shared" si="216"/>
        <v>0.55410493990827636</v>
      </c>
      <c r="W218" s="5">
        <f t="shared" si="216"/>
        <v>0.53447944927450075</v>
      </c>
      <c r="X218" s="5">
        <f t="shared" si="216"/>
        <v>0.51547175245359877</v>
      </c>
      <c r="Y218" s="5">
        <f t="shared" si="216"/>
        <v>0.4970745274879998</v>
      </c>
      <c r="Z218" s="5">
        <f t="shared" si="216"/>
        <v>0.47927836693866771</v>
      </c>
      <c r="AA218" s="5">
        <f t="shared" si="216"/>
        <v>0.46207222487054872</v>
      </c>
      <c r="AB218" s="5">
        <f t="shared" si="216"/>
        <v>0.44544378717028477</v>
      </c>
      <c r="AC218" s="5">
        <f t="shared" si="216"/>
        <v>0.42937977822254358</v>
      </c>
      <c r="AD218" s="5">
        <f t="shared" si="216"/>
        <v>0.41386621468394885</v>
      </c>
      <c r="AE218" s="5">
        <f t="shared" si="216"/>
        <v>0.39888861522365582</v>
      </c>
      <c r="AF218" s="5">
        <f t="shared" si="216"/>
        <v>0.3844321735689078</v>
      </c>
      <c r="AG218" s="5">
        <f t="shared" si="216"/>
        <v>0.37048190093880351</v>
      </c>
      <c r="AH218" s="5">
        <f t="shared" si="216"/>
        <v>0.35702274291846209</v>
      </c>
      <c r="AI218" s="5">
        <f t="shared" si="216"/>
        <v>0.34403967497707483</v>
      </c>
      <c r="AJ218" s="5">
        <f t="shared" si="216"/>
        <v>0.33151778013326288</v>
      </c>
      <c r="AK218" s="5">
        <f t="shared" si="216"/>
        <v>0.31944231169243575</v>
      </c>
      <c r="AL218" s="5">
        <f t="shared" si="216"/>
        <v>0.30779874350141784</v>
      </c>
      <c r="AM218" s="5">
        <f t="shared" si="216"/>
        <v>0.29657280976759459</v>
      </c>
      <c r="AN218" s="5">
        <f t="shared" si="216"/>
        <v>0.28575053615872836</v>
      </c>
      <c r="AO218" s="5">
        <f t="shared" si="216"/>
        <v>0.27531826362362166</v>
      </c>
      <c r="AP218" s="5">
        <f t="shared" si="216"/>
        <v>0.2652626661433497</v>
      </c>
      <c r="AQ218" s="5">
        <f t="shared" si="216"/>
        <v>0.25557076343000479</v>
      </c>
      <c r="AR218" s="5">
        <f t="shared" si="216"/>
        <v>0.24622992942838032</v>
      </c>
      <c r="AS218" s="5">
        <f t="shared" si="216"/>
        <v>0.23722789734048508</v>
      </c>
      <c r="AT218" s="5">
        <f t="shared" si="216"/>
        <v>0.22855276177890091</v>
      </c>
      <c r="AU218" s="5">
        <f t="shared" si="216"/>
        <v>0.22019297855919098</v>
      </c>
      <c r="AV218" s="5">
        <f t="shared" si="216"/>
        <v>0.21213736256088347</v>
      </c>
      <c r="AW218" s="5">
        <f t="shared" si="216"/>
        <v>0.20437508401853363</v>
      </c>
      <c r="AX218" s="5">
        <f t="shared" si="216"/>
        <v>0.19689566354698348</v>
      </c>
      <c r="AY218" s="5">
        <f t="shared" si="216"/>
        <v>0.18968896615648423</v>
      </c>
      <c r="AZ218" s="5">
        <f t="shared" si="216"/>
        <v>0.18274519447241297</v>
      </c>
      <c r="BA218" s="5">
        <f t="shared" si="216"/>
        <v>0.17605488133972061</v>
      </c>
      <c r="BB218" s="5">
        <f t="shared" si="216"/>
        <v>0.16960888196299426</v>
      </c>
      <c r="BC218" s="5">
        <f t="shared" si="216"/>
        <v>0.16339836570828184</v>
      </c>
      <c r="BD218" s="5">
        <f t="shared" si="216"/>
        <v>0.15741480767190166</v>
      </c>
      <c r="BE218" s="5">
        <f t="shared" si="216"/>
        <v>0.15164998010376557</v>
      </c>
      <c r="BF218" s="5">
        <f t="shared" si="216"/>
        <v>0.14609594375777857</v>
      </c>
      <c r="BG218" s="5">
        <f t="shared" si="216"/>
        <v>0.14074503922922516</v>
      </c>
      <c r="BH218" s="5">
        <f t="shared" si="216"/>
        <v>0.13558987832836261</v>
      </c>
      <c r="BI218" s="5">
        <f t="shared" si="216"/>
        <v>0.13062333553041031</v>
      </c>
      <c r="BJ218" s="5">
        <f t="shared" si="216"/>
        <v>0.125838539534501</v>
      </c>
      <c r="BK218" s="5">
        <f t="shared" si="216"/>
        <v>0.1212288649577357</v>
      </c>
      <c r="BL218" s="26">
        <f t="shared" si="210"/>
        <v>4.0429389131751925E-2</v>
      </c>
      <c r="BM218" s="26">
        <f t="shared" si="215"/>
        <v>4.287713453194527E-2</v>
      </c>
      <c r="BN218" s="26">
        <f t="shared" si="215"/>
        <v>4.5067764888423123E-2</v>
      </c>
      <c r="BO218" s="26">
        <f t="shared" si="215"/>
        <v>4.7034737109072328E-2</v>
      </c>
      <c r="BP218" s="26">
        <f t="shared" si="215"/>
        <v>4.8806478851776788E-2</v>
      </c>
      <c r="BQ218" s="26">
        <f t="shared" si="215"/>
        <v>5.0407221757521672E-2</v>
      </c>
      <c r="BR218" s="26">
        <f t="shared" si="215"/>
        <v>5.1857687537556901E-2</v>
      </c>
      <c r="BS218" s="26">
        <f t="shared" si="215"/>
        <v>5.3175654001752545E-2</v>
      </c>
      <c r="BT218" s="26">
        <f t="shared" si="215"/>
        <v>5.4376422990120146E-2</v>
      </c>
      <c r="BU218" s="26">
        <f t="shared" si="215"/>
        <v>5.5473208032478044E-2</v>
      </c>
      <c r="BV218" s="26">
        <f t="shared" si="215"/>
        <v>5.6477456219293301E-2</v>
      </c>
      <c r="BW218" s="26">
        <f t="shared" si="215"/>
        <v>5.7399116064847586E-2</v>
      </c>
      <c r="BX218" s="26">
        <f t="shared" si="215"/>
        <v>5.8246860957596541E-2</v>
      </c>
      <c r="BY218" s="26">
        <f t="shared" si="215"/>
        <v>5.9028276021941183E-2</v>
      </c>
      <c r="BZ218" s="26">
        <f t="shared" si="215"/>
        <v>5.9750014780242194E-2</v>
      </c>
      <c r="CA218" s="26">
        <f t="shared" si="215"/>
        <v>6.0417930839152797E-2</v>
      </c>
      <c r="CB218" s="26">
        <f t="shared" si="215"/>
        <v>6.1037188878216367E-2</v>
      </c>
      <c r="CC218" s="26">
        <f t="shared" si="215"/>
        <v>6.1612358449295773E-2</v>
      </c>
      <c r="CD218" s="26">
        <f t="shared" si="215"/>
        <v>6.2147493469039056E-2</v>
      </c>
      <c r="CE218" s="26">
        <f t="shared" si="215"/>
        <v>6.2646199776040801E-2</v>
      </c>
      <c r="CF218" s="26">
        <f t="shared" si="215"/>
        <v>6.3111692707692402E-2</v>
      </c>
      <c r="CG218" s="26">
        <f t="shared" si="215"/>
        <v>6.3546846311215099E-2</v>
      </c>
      <c r="CH218" s="26">
        <f t="shared" si="215"/>
        <v>6.3954235524727357E-2</v>
      </c>
      <c r="CI218" s="26">
        <f t="shared" si="215"/>
        <v>6.433617243584705E-2</v>
      </c>
      <c r="CJ218" s="26">
        <f t="shared" si="215"/>
        <v>6.4694737537905361E-2</v>
      </c>
      <c r="CK218" s="26">
        <f t="shared" si="215"/>
        <v>6.5031806749777557E-2</v>
      </c>
      <c r="CL218" s="26">
        <f t="shared" si="215"/>
        <v>6.5349074838467122E-2</v>
      </c>
      <c r="CM218" s="26">
        <f t="shared" si="215"/>
        <v>6.5648075778935472E-2</v>
      </c>
      <c r="CN218" s="26">
        <f t="shared" si="215"/>
        <v>6.5930200499197941E-2</v>
      </c>
      <c r="CO218" s="26">
        <f t="shared" si="215"/>
        <v>6.6196712387121021E-2</v>
      </c>
      <c r="CP218" s="26">
        <f t="shared" si="215"/>
        <v>6.6448760875978161E-2</v>
      </c>
      <c r="CQ218" s="26">
        <f t="shared" si="215"/>
        <v>6.6687393376471116E-2</v>
      </c>
      <c r="CR218" s="26">
        <f t="shared" si="215"/>
        <v>6.6913565781823517E-2</v>
      </c>
      <c r="CS218" s="26">
        <f t="shared" si="215"/>
        <v>6.7128151738250819E-2</v>
      </c>
      <c r="CT218" s="26">
        <f t="shared" si="215"/>
        <v>6.7331950844418009E-2</v>
      </c>
      <c r="CU218" s="26">
        <f t="shared" si="215"/>
        <v>6.7525695919445003E-2</v>
      </c>
      <c r="CV218" s="26">
        <f t="shared" si="215"/>
        <v>6.7710059458809091E-2</v>
      </c>
      <c r="CW218" s="26">
        <f t="shared" si="215"/>
        <v>6.7885659380474236E-2</v>
      </c>
      <c r="CX218" s="26">
        <f t="shared" si="215"/>
        <v>6.8053064149207948E-2</v>
      </c>
      <c r="CY218" s="26">
        <f t="shared" si="215"/>
        <v>6.8212797354888915E-2</v>
      </c>
      <c r="CZ218" s="26">
        <f t="shared" si="215"/>
        <v>6.8365341810293148E-2</v>
      </c>
      <c r="DA218" s="26">
        <f t="shared" si="215"/>
        <v>6.8511143225077509E-2</v>
      </c>
      <c r="DB218" s="26">
        <f t="shared" si="215"/>
        <v>6.865061350520163E-2</v>
      </c>
      <c r="DC218" s="26">
        <f t="shared" si="215"/>
        <v>6.8784133720641946E-2</v>
      </c>
      <c r="DD218" s="26">
        <f t="shared" si="215"/>
        <v>6.8912056778776834E-2</v>
      </c>
      <c r="DE218" s="26">
        <f t="shared" si="215"/>
        <v>6.9034709836123698E-2</v>
      </c>
      <c r="DF218" s="26">
        <f t="shared" si="215"/>
        <v>6.9152396477061687E-2</v>
      </c>
      <c r="DG218" s="26">
        <f t="shared" si="215"/>
        <v>6.9265398684683704E-2</v>
      </c>
      <c r="DH218" s="26">
        <f t="shared" si="215"/>
        <v>6.9373978625901098E-2</v>
      </c>
      <c r="DI218" s="26">
        <f t="shared" si="215"/>
        <v>6.9478380270307061E-2</v>
      </c>
      <c r="DJ218" s="26">
        <f t="shared" si="215"/>
        <v>6.9578830860030333E-2</v>
      </c>
      <c r="DK218" s="26">
        <f t="shared" si="215"/>
        <v>6.9675542245828975E-2</v>
      </c>
      <c r="DL218" s="26">
        <f t="shared" si="215"/>
        <v>6.9768712102946356E-2</v>
      </c>
      <c r="DM218" s="26">
        <f t="shared" si="215"/>
        <v>6.9858525038738392E-2</v>
      </c>
      <c r="DN218" s="26">
        <f t="shared" si="215"/>
        <v>6.9945153602756091E-2</v>
      </c>
      <c r="DO218" s="26">
        <f t="shared" si="215"/>
        <v>7.0028759208804289E-2</v>
      </c>
      <c r="DP218" s="26">
        <f t="shared" si="215"/>
        <v>7.0109492977472265E-2</v>
      </c>
      <c r="DQ218" s="26">
        <f t="shared" si="215"/>
        <v>7.0187496506730063E-2</v>
      </c>
      <c r="DR218" s="26">
        <f t="shared" si="215"/>
        <v>7.0262902577387293E-2</v>
      </c>
      <c r="DS218" s="26">
        <f t="shared" si="215"/>
        <v>7.033583579950517E-2</v>
      </c>
      <c r="DT218" s="6">
        <f>2*(100-(100*G218))/SUM($D218:G218)/100</f>
        <v>4.7466863364901746E-2</v>
      </c>
      <c r="DU218" s="6">
        <f>2*(100-(100*I218))/SUM($D218:I218)/100</f>
        <v>5.0778398082520583E-2</v>
      </c>
      <c r="DV218" s="6">
        <f>2*(100-(100*M218))/SUM($D218:M218)/100</f>
        <v>5.5614424885854198E-2</v>
      </c>
      <c r="DW218" s="6">
        <f>2*(100-(100*Q218))/SUM($D218:Q218)/100</f>
        <v>5.8870362047186778E-2</v>
      </c>
      <c r="DX218" s="6">
        <f>2*(100-(100*W218))/SUM($D218:W218)/100</f>
        <v>6.2017788217835601E-2</v>
      </c>
      <c r="DY218" s="7">
        <f>(DT218-'Data for assignment'!C208)^2</f>
        <v>1.0673692405098772E-6</v>
      </c>
      <c r="DZ218" s="7">
        <f>(DU218-'Data for assignment'!D208)^2</f>
        <v>5.2071077051480148E-7</v>
      </c>
      <c r="EA218" s="7">
        <f>(DV218-'Data for assignment'!E208)^2</f>
        <v>1.9233269081814942E-5</v>
      </c>
      <c r="EB218" s="7">
        <f>(DW218-'Data for assignment'!F208)^2</f>
        <v>3.7572461432568294E-5</v>
      </c>
      <c r="EC218" s="7">
        <f>(DX218-'Data for assignment'!G208)^2</f>
        <v>3.8219767248383392E-5</v>
      </c>
    </row>
    <row r="219" spans="1:133" x14ac:dyDescent="0.3">
      <c r="A219" s="8">
        <v>33606</v>
      </c>
      <c r="B219" s="3">
        <v>0.04</v>
      </c>
      <c r="C219" s="4">
        <f t="shared" si="209"/>
        <v>3.8715725277908002E-2</v>
      </c>
      <c r="D219" s="5">
        <f t="shared" ref="D219:S234" si="217">D$7*EXP(-D$8*$C219)</f>
        <v>0.97951282159063968</v>
      </c>
      <c r="E219" s="5">
        <f t="shared" si="217"/>
        <v>0.95715292338568025</v>
      </c>
      <c r="F219" s="5">
        <f t="shared" si="217"/>
        <v>0.93342268050282295</v>
      </c>
      <c r="G219" s="5">
        <f t="shared" si="217"/>
        <v>0.90873482731176747</v>
      </c>
      <c r="H219" s="5">
        <f t="shared" si="217"/>
        <v>0.8834265978840361</v>
      </c>
      <c r="I219" s="5">
        <f t="shared" si="217"/>
        <v>0.85777213928289731</v>
      </c>
      <c r="J219" s="5">
        <f t="shared" si="217"/>
        <v>0.83199318558472213</v>
      </c>
      <c r="K219" s="5">
        <f t="shared" si="217"/>
        <v>0.8062681052605366</v>
      </c>
      <c r="L219" s="5">
        <f t="shared" si="217"/>
        <v>0.78073949266964626</v>
      </c>
      <c r="M219" s="5">
        <f t="shared" si="217"/>
        <v>0.75552049295518253</v>
      </c>
      <c r="N219" s="5">
        <f t="shared" si="217"/>
        <v>0.73070004596871618</v>
      </c>
      <c r="O219" s="5">
        <f t="shared" si="217"/>
        <v>0.70634721982987636</v>
      </c>
      <c r="P219" s="5">
        <f t="shared" si="217"/>
        <v>0.68251478487849626</v>
      </c>
      <c r="Q219" s="5">
        <f t="shared" si="217"/>
        <v>0.6592421578644253</v>
      </c>
      <c r="R219" s="5">
        <f t="shared" si="217"/>
        <v>0.63655782627474056</v>
      </c>
      <c r="S219" s="5">
        <f t="shared" si="217"/>
        <v>0.6144813446969557</v>
      </c>
      <c r="T219" s="5">
        <f t="shared" si="216"/>
        <v>0.59302497941876164</v>
      </c>
      <c r="U219" s="5">
        <f t="shared" si="216"/>
        <v>0.57219506408311283</v>
      </c>
      <c r="V219" s="5">
        <f t="shared" si="216"/>
        <v>0.55199311798714146</v>
      </c>
      <c r="W219" s="5">
        <f t="shared" si="216"/>
        <v>0.53241676929075565</v>
      </c>
      <c r="X219" s="5">
        <f t="shared" si="216"/>
        <v>0.51346051772046619</v>
      </c>
      <c r="Y219" s="5">
        <f t="shared" si="216"/>
        <v>0.49511636505953449</v>
      </c>
      <c r="Z219" s="5">
        <f t="shared" si="216"/>
        <v>0.47737433657448791</v>
      </c>
      <c r="AA219" s="5">
        <f t="shared" si="216"/>
        <v>0.46022291233757895</v>
      </c>
      <c r="AB219" s="5">
        <f t="shared" si="216"/>
        <v>0.4436493839924287</v>
      </c>
      <c r="AC219" s="5">
        <f t="shared" si="216"/>
        <v>0.42764014973172826</v>
      </c>
      <c r="AD219" s="5">
        <f t="shared" si="216"/>
        <v>0.41218095799249604</v>
      </c>
      <c r="AE219" s="5">
        <f t="shared" si="216"/>
        <v>0.39725710852857876</v>
      </c>
      <c r="AF219" s="5">
        <f t="shared" si="216"/>
        <v>0.38285361801262535</v>
      </c>
      <c r="AG219" s="5">
        <f t="shared" si="216"/>
        <v>0.36895535608645863</v>
      </c>
      <c r="AH219" s="5">
        <f t="shared" si="216"/>
        <v>0.35554715676776849</v>
      </c>
      <c r="AI219" s="5">
        <f t="shared" si="216"/>
        <v>0.34261390929050967</v>
      </c>
      <c r="AJ219" s="5">
        <f t="shared" si="216"/>
        <v>0.33014063177259279</v>
      </c>
      <c r="AK219" s="5">
        <f t="shared" si="216"/>
        <v>0.31811253054019906</v>
      </c>
      <c r="AL219" s="5">
        <f t="shared" si="216"/>
        <v>0.30651504747138897</v>
      </c>
      <c r="AM219" s="5">
        <f t="shared" si="216"/>
        <v>0.29533389733487087</v>
      </c>
      <c r="AN219" s="5">
        <f t="shared" si="216"/>
        <v>0.284555096778498</v>
      </c>
      <c r="AO219" s="5">
        <f t="shared" si="216"/>
        <v>0.27416498635462522</v>
      </c>
      <c r="AP219" s="5">
        <f t="shared" si="216"/>
        <v>0.26415024674641702</v>
      </c>
      <c r="AQ219" s="5">
        <f t="shared" si="216"/>
        <v>0.25449791017284323</v>
      </c>
      <c r="AR219" s="5">
        <f t="shared" si="216"/>
        <v>0.24519536779413517</v>
      </c>
      <c r="AS219" s="5">
        <f t="shared" si="216"/>
        <v>0.23623037380873024</v>
      </c>
      <c r="AT219" s="5">
        <f t="shared" si="216"/>
        <v>0.22759104682298503</v>
      </c>
      <c r="AU219" s="5">
        <f t="shared" si="216"/>
        <v>0.2192658689826813</v>
      </c>
      <c r="AV219" s="5">
        <f t="shared" si="216"/>
        <v>0.21124368327772194</v>
      </c>
      <c r="AW219" s="5">
        <f t="shared" si="216"/>
        <v>0.20351368936601277</v>
      </c>
      <c r="AX219" s="5">
        <f t="shared" si="216"/>
        <v>0.19606543820739206</v>
      </c>
      <c r="AY219" s="5">
        <f t="shared" si="216"/>
        <v>0.18888882575194332</v>
      </c>
      <c r="AZ219" s="5">
        <f t="shared" si="216"/>
        <v>0.18197408588774633</v>
      </c>
      <c r="BA219" s="5">
        <f t="shared" si="216"/>
        <v>0.17531178281993928</v>
      </c>
      <c r="BB219" s="5">
        <f t="shared" si="216"/>
        <v>0.16889280302492413</v>
      </c>
      <c r="BC219" s="5">
        <f t="shared" si="216"/>
        <v>0.16270834689984512</v>
      </c>
      <c r="BD219" s="5">
        <f t="shared" si="216"/>
        <v>0.15674992020743245</v>
      </c>
      <c r="BE219" s="5">
        <f t="shared" si="216"/>
        <v>0.15100932539936457</v>
      </c>
      <c r="BF219" s="5">
        <f t="shared" si="216"/>
        <v>0.14547865288698428</v>
      </c>
      <c r="BG219" s="5">
        <f t="shared" si="216"/>
        <v>0.14015027231610311</v>
      </c>
      <c r="BH219" s="5">
        <f t="shared" si="216"/>
        <v>0.13501682389241057</v>
      </c>
      <c r="BI219" s="5">
        <f t="shared" si="216"/>
        <v>0.1300712097953759</v>
      </c>
      <c r="BJ219" s="5">
        <f t="shared" si="216"/>
        <v>0.12530658571125117</v>
      </c>
      <c r="BK219" s="5">
        <f t="shared" si="216"/>
        <v>0.12071635250965274</v>
      </c>
      <c r="BL219" s="26">
        <f t="shared" si="210"/>
        <v>4.1399903497842866E-2</v>
      </c>
      <c r="BM219" s="26">
        <f t="shared" si="215"/>
        <v>4.3792105743582201E-2</v>
      </c>
      <c r="BN219" s="26">
        <f t="shared" si="215"/>
        <v>4.5931431305681884E-2</v>
      </c>
      <c r="BO219" s="26">
        <f t="shared" si="215"/>
        <v>4.785097324596442E-2</v>
      </c>
      <c r="BP219" s="26">
        <f t="shared" si="215"/>
        <v>4.9578828693276067E-2</v>
      </c>
      <c r="BQ219" s="26">
        <f t="shared" si="215"/>
        <v>5.1138928898666655E-2</v>
      </c>
      <c r="BR219" s="26">
        <f t="shared" si="215"/>
        <v>5.2551722456413777E-2</v>
      </c>
      <c r="BS219" s="26">
        <f t="shared" si="215"/>
        <v>5.3834738746797589E-2</v>
      </c>
      <c r="BT219" s="26">
        <f t="shared" si="215"/>
        <v>5.5003053534550872E-2</v>
      </c>
      <c r="BU219" s="26">
        <f t="shared" si="215"/>
        <v>5.6069674522762902E-2</v>
      </c>
      <c r="BV219" s="26">
        <f t="shared" si="215"/>
        <v>5.7045861322626901E-2</v>
      </c>
      <c r="BW219" s="26">
        <f t="shared" si="215"/>
        <v>5.7941391599828911E-2</v>
      </c>
      <c r="BX219" s="26">
        <f t="shared" si="215"/>
        <v>5.8764782974157284E-2</v>
      </c>
      <c r="BY219" s="26">
        <f t="shared" si="215"/>
        <v>5.9523478480107438E-2</v>
      </c>
      <c r="BZ219" s="26">
        <f t="shared" si="215"/>
        <v>6.0224001962527682E-2</v>
      </c>
      <c r="CA219" s="26">
        <f t="shared" si="215"/>
        <v>6.0872088618084783E-2</v>
      </c>
      <c r="CB219" s="26">
        <f t="shared" si="215"/>
        <v>6.1472794948535622E-2</v>
      </c>
      <c r="CC219" s="26">
        <f t="shared" si="215"/>
        <v>6.2030591623611464E-2</v>
      </c>
      <c r="CD219" s="26">
        <f t="shared" si="215"/>
        <v>6.2549442126037844E-2</v>
      </c>
      <c r="CE219" s="26">
        <f t="shared" si="215"/>
        <v>6.3032869541635436E-2</v>
      </c>
      <c r="CF219" s="26">
        <f t="shared" si="215"/>
        <v>6.3484013441651457E-2</v>
      </c>
      <c r="CG219" s="26">
        <f t="shared" si="215"/>
        <v>6.3905678464753271E-2</v>
      </c>
      <c r="CH219" s="26">
        <f t="shared" si="215"/>
        <v>6.4300375928176348E-2</v>
      </c>
      <c r="CI219" s="26">
        <f t="shared" si="215"/>
        <v>6.4670359569798719E-2</v>
      </c>
      <c r="CJ219" s="26">
        <f t="shared" si="215"/>
        <v>6.5017656336058521E-2</v>
      </c>
      <c r="CK219" s="26">
        <f t="shared" si="215"/>
        <v>6.5344092977069723E-2</v>
      </c>
      <c r="CL219" s="26">
        <f t="shared" si="215"/>
        <v>6.565131908388161E-2</v>
      </c>
      <c r="CM219" s="26">
        <f t="shared" si="215"/>
        <v>6.5940827098596014E-2</v>
      </c>
      <c r="CN219" s="26">
        <f t="shared" si="215"/>
        <v>6.6213969741956633E-2</v>
      </c>
      <c r="CO219" s="26">
        <f t="shared" si="215"/>
        <v>6.6471975231772784E-2</v>
      </c>
      <c r="CP219" s="26">
        <f t="shared" si="215"/>
        <v>6.6715960606463467E-2</v>
      </c>
      <c r="CQ219" s="26">
        <f t="shared" si="215"/>
        <v>6.6946943418927915E-2</v>
      </c>
      <c r="CR219" s="26">
        <f t="shared" si="215"/>
        <v>6.7165852025092287E-2</v>
      </c>
      <c r="CS219" s="26">
        <f t="shared" si="215"/>
        <v>6.737353465739887E-2</v>
      </c>
      <c r="CT219" s="26">
        <f t="shared" si="215"/>
        <v>6.7570767445010033E-2</v>
      </c>
      <c r="CU219" s="26">
        <f t="shared" si="215"/>
        <v>6.7758261518624269E-2</v>
      </c>
      <c r="CV219" s="26">
        <f t="shared" si="215"/>
        <v>6.7936669317753273E-2</v>
      </c>
      <c r="CW219" s="26">
        <f t="shared" si="215"/>
        <v>6.8106590201432657E-2</v>
      </c>
      <c r="CX219" s="26">
        <f t="shared" si="215"/>
        <v>6.8268575449101351E-2</v>
      </c>
      <c r="CY219" s="26">
        <f t="shared" si="215"/>
        <v>6.8423132726343622E-2</v>
      </c>
      <c r="CZ219" s="26">
        <f t="shared" si="215"/>
        <v>6.8570730079979297E-2</v>
      </c>
      <c r="DA219" s="26">
        <f t="shared" si="215"/>
        <v>6.871179951831366E-2</v>
      </c>
      <c r="DB219" s="26">
        <f t="shared" si="215"/>
        <v>6.8846740224967479E-2</v>
      </c>
      <c r="DC219" s="26">
        <f t="shared" si="215"/>
        <v>6.897592144839762E-2</v>
      </c>
      <c r="DD219" s="26">
        <f t="shared" si="215"/>
        <v>6.9099685103814965E-2</v>
      </c>
      <c r="DE219" s="26">
        <f t="shared" si="215"/>
        <v>6.9218348119570866E-2</v>
      </c>
      <c r="DF219" s="26">
        <f t="shared" si="215"/>
        <v>6.9332204556094124E-2</v>
      </c>
      <c r="DG219" s="26">
        <f t="shared" si="215"/>
        <v>6.9441527522021776E-2</v>
      </c>
      <c r="DH219" s="26">
        <f t="shared" si="215"/>
        <v>6.9546570909193639E-2</v>
      </c>
      <c r="DI219" s="26">
        <f t="shared" si="215"/>
        <v>6.9647570965605823E-2</v>
      </c>
      <c r="DJ219" s="26">
        <f t="shared" si="215"/>
        <v>6.9744747723181066E-2</v>
      </c>
      <c r="DK219" s="26">
        <f t="shared" si="215"/>
        <v>6.9838306295268077E-2</v>
      </c>
      <c r="DL219" s="26">
        <f t="shared" si="215"/>
        <v>6.9928438057084139E-2</v>
      </c>
      <c r="DM219" s="26">
        <f t="shared" si="215"/>
        <v>7.0015321720831469E-2</v>
      </c>
      <c r="DN219" s="26">
        <f t="shared" si="215"/>
        <v>7.0099124315917902E-2</v>
      </c>
      <c r="DO219" s="26">
        <f t="shared" si="215"/>
        <v>7.0180002083572376E-2</v>
      </c>
      <c r="DP219" s="26">
        <f t="shared" si="215"/>
        <v>7.0258101294142061E-2</v>
      </c>
      <c r="DQ219" s="26">
        <f t="shared" si="215"/>
        <v>7.0333558994474354E-2</v>
      </c>
      <c r="DR219" s="26">
        <f t="shared" si="215"/>
        <v>7.0406503692007558E-2</v>
      </c>
      <c r="DS219" s="26">
        <f t="shared" si="215"/>
        <v>7.047705598150357E-2</v>
      </c>
      <c r="DT219" s="6">
        <f>2*(100-(100*G219))/SUM($D219:G219)/100</f>
        <v>4.8303488458121005E-2</v>
      </c>
      <c r="DU219" s="6">
        <f>2*(100-(100*I219))/SUM($D219:I219)/100</f>
        <v>5.1531628307223076E-2</v>
      </c>
      <c r="DV219" s="6">
        <f>2*(100-(100*M219))/SUM($D219:M219)/100</f>
        <v>5.6237458266225733E-2</v>
      </c>
      <c r="DW219" s="6">
        <f>2*(100-(100*Q219))/SUM($D219:Q219)/100</f>
        <v>5.93998992672332E-2</v>
      </c>
      <c r="DX219" s="6">
        <f>2*(100-(100*W219))/SUM($D219:W219)/100</f>
        <v>6.2452612939692391E-2</v>
      </c>
      <c r="DY219" s="7">
        <f>(DT219-'Data for assignment'!C209)^2</f>
        <v>9.2104030262828346E-8</v>
      </c>
      <c r="DZ219" s="7">
        <f>(DU219-'Data for assignment'!D209)^2</f>
        <v>1.3569844078372267E-7</v>
      </c>
      <c r="EA219" s="7">
        <f>(DV219-'Data for assignment'!E209)^2</f>
        <v>1.8169279082338302E-5</v>
      </c>
      <c r="EB219" s="7">
        <f>(DW219-'Data for assignment'!F209)^2</f>
        <v>3.6001208803348692E-5</v>
      </c>
      <c r="EC219" s="7">
        <f>(DX219-'Data for assignment'!G209)^2</f>
        <v>3.6570878162402852E-5</v>
      </c>
    </row>
    <row r="220" spans="1:133" x14ac:dyDescent="0.3">
      <c r="A220" s="8">
        <v>33613</v>
      </c>
      <c r="B220" s="3">
        <v>3.8199998999999998E-2</v>
      </c>
      <c r="C220" s="4">
        <f t="shared" si="209"/>
        <v>3.6860468569212546E-2</v>
      </c>
      <c r="D220" s="5">
        <f t="shared" si="217"/>
        <v>0.98036876482364033</v>
      </c>
      <c r="E220" s="5">
        <f t="shared" si="217"/>
        <v>0.95873060592999326</v>
      </c>
      <c r="F220" s="5">
        <f t="shared" si="217"/>
        <v>0.93560187145223028</v>
      </c>
      <c r="G220" s="5">
        <f t="shared" si="217"/>
        <v>0.911409030491382</v>
      </c>
      <c r="H220" s="5">
        <f t="shared" si="217"/>
        <v>0.88650235935895993</v>
      </c>
      <c r="I220" s="5">
        <f t="shared" si="217"/>
        <v>0.86116809442666975</v>
      </c>
      <c r="J220" s="5">
        <f t="shared" si="217"/>
        <v>0.83563897955397992</v>
      </c>
      <c r="K220" s="5">
        <f t="shared" si="217"/>
        <v>0.81010327662180837</v>
      </c>
      <c r="L220" s="5">
        <f t="shared" si="217"/>
        <v>0.78471237815056083</v>
      </c>
      <c r="M220" s="5">
        <f t="shared" si="217"/>
        <v>0.75958718884126231</v>
      </c>
      <c r="N220" s="5">
        <f t="shared" si="217"/>
        <v>0.7348234461102533</v>
      </c>
      <c r="O220" s="5">
        <f t="shared" si="217"/>
        <v>0.71049613967502578</v>
      </c>
      <c r="P220" s="5">
        <f t="shared" si="217"/>
        <v>0.68666317398300591</v>
      </c>
      <c r="Q220" s="5">
        <f t="shared" si="217"/>
        <v>0.6633683988891832</v>
      </c>
      <c r="R220" s="5">
        <f t="shared" si="217"/>
        <v>0.64064411579911795</v>
      </c>
      <c r="S220" s="5">
        <f t="shared" si="217"/>
        <v>0.6185131496938937</v>
      </c>
      <c r="T220" s="5">
        <f t="shared" si="216"/>
        <v>0.59699056256146488</v>
      </c>
      <c r="U220" s="5">
        <f t="shared" si="216"/>
        <v>0.57608507090454519</v>
      </c>
      <c r="V220" s="5">
        <f t="shared" si="216"/>
        <v>0.55580021909801414</v>
      </c>
      <c r="W220" s="5">
        <f t="shared" si="216"/>
        <v>0.53613535124555056</v>
      </c>
      <c r="X220" s="5">
        <f t="shared" si="216"/>
        <v>0.51708641661331145</v>
      </c>
      <c r="Y220" s="5">
        <f t="shared" si="216"/>
        <v>0.49864663747180887</v>
      </c>
      <c r="Z220" s="5">
        <f t="shared" si="216"/>
        <v>0.48080706304437959</v>
      </c>
      <c r="AA220" s="5">
        <f t="shared" si="216"/>
        <v>0.4635570290536738</v>
      </c>
      <c r="AB220" s="5">
        <f t="shared" si="216"/>
        <v>0.44688453891401303</v>
      </c>
      <c r="AC220" s="5">
        <f t="shared" si="216"/>
        <v>0.4307765797999647</v>
      </c>
      <c r="AD220" s="5">
        <f t="shared" si="216"/>
        <v>0.41521938451559337</v>
      </c>
      <c r="AE220" s="5">
        <f t="shared" si="216"/>
        <v>0.4001986482001072</v>
      </c>
      <c r="AF220" s="5">
        <f t="shared" si="216"/>
        <v>0.3856997073566496</v>
      </c>
      <c r="AG220" s="5">
        <f t="shared" si="216"/>
        <v>0.37170768741868621</v>
      </c>
      <c r="AH220" s="5">
        <f t="shared" si="216"/>
        <v>0.35820762402152662</v>
      </c>
      <c r="AI220" s="5">
        <f t="shared" si="216"/>
        <v>0.34518456228340649</v>
      </c>
      <c r="AJ220" s="5">
        <f t="shared" si="216"/>
        <v>0.33262363768753433</v>
      </c>
      <c r="AK220" s="5">
        <f t="shared" si="216"/>
        <v>0.32051014156625329</v>
      </c>
      <c r="AL220" s="5">
        <f t="shared" si="216"/>
        <v>0.3088295736988444</v>
      </c>
      <c r="AM220" s="5">
        <f t="shared" si="216"/>
        <v>0.29756768412752199</v>
      </c>
      <c r="AN220" s="5">
        <f t="shared" si="216"/>
        <v>0.28671050595722419</v>
      </c>
      <c r="AO220" s="5">
        <f t="shared" si="216"/>
        <v>0.27624438062199347</v>
      </c>
      <c r="AP220" s="5">
        <f t="shared" si="216"/>
        <v>0.26615597686433995</v>
      </c>
      <c r="AQ220" s="5">
        <f t="shared" si="216"/>
        <v>0.2564323044760512</v>
      </c>
      <c r="AR220" s="5">
        <f t="shared" si="216"/>
        <v>0.24706072368293927</v>
      </c>
      <c r="AS220" s="5">
        <f t="shared" si="216"/>
        <v>0.23802895091663123</v>
      </c>
      <c r="AT220" s="5">
        <f t="shared" si="216"/>
        <v>0.22932506159931659</v>
      </c>
      <c r="AU220" s="5">
        <f t="shared" si="216"/>
        <v>0.22093749046870295</v>
      </c>
      <c r="AV220" s="5">
        <f t="shared" si="216"/>
        <v>0.21285502988729549</v>
      </c>
      <c r="AW220" s="5">
        <f t="shared" si="216"/>
        <v>0.20506682650998473</v>
      </c>
      <c r="AX220" s="5">
        <f t="shared" si="216"/>
        <v>0.19756237662473555</v>
      </c>
      <c r="AY220" s="5">
        <f t="shared" si="216"/>
        <v>0.1903315204311638</v>
      </c>
      <c r="AZ220" s="5">
        <f t="shared" si="216"/>
        <v>0.18336443547952502</v>
      </c>
      <c r="BA220" s="5">
        <f t="shared" si="216"/>
        <v>0.1766516294569058</v>
      </c>
      <c r="BB220" s="5">
        <f t="shared" si="216"/>
        <v>0.17018393247718139</v>
      </c>
      <c r="BC220" s="5">
        <f t="shared" si="216"/>
        <v>0.16395248900573337</v>
      </c>
      <c r="BD220" s="5">
        <f t="shared" si="216"/>
        <v>0.15794874952828297</v>
      </c>
      <c r="BE220" s="5">
        <f t="shared" si="216"/>
        <v>0.15216446205489342</v>
      </c>
      <c r="BF220" s="5">
        <f t="shared" si="216"/>
        <v>0.14659166353470673</v>
      </c>
      <c r="BG220" s="5">
        <f t="shared" si="216"/>
        <v>0.14122267124388363</v>
      </c>
      <c r="BH220" s="5">
        <f t="shared" si="216"/>
        <v>0.13605007419814599</v>
      </c>
      <c r="BI220" s="5">
        <f t="shared" si="216"/>
        <v>0.13106672463196353</v>
      </c>
      <c r="BJ220" s="5">
        <f t="shared" si="216"/>
        <v>0.12626572957852933</v>
      </c>
      <c r="BK220" s="5">
        <f t="shared" si="216"/>
        <v>0.12164044257800555</v>
      </c>
      <c r="BL220" s="26">
        <f t="shared" si="210"/>
        <v>3.965297492143624E-2</v>
      </c>
      <c r="BM220" s="26">
        <f t="shared" si="215"/>
        <v>4.214515500071378E-2</v>
      </c>
      <c r="BN220" s="26">
        <f t="shared" si="215"/>
        <v>4.4376829336347734E-2</v>
      </c>
      <c r="BO220" s="26">
        <f t="shared" si="215"/>
        <v>4.638174591409519E-2</v>
      </c>
      <c r="BP220" s="26">
        <f t="shared" si="215"/>
        <v>4.8188596815995646E-2</v>
      </c>
      <c r="BQ220" s="26">
        <f t="shared" si="215"/>
        <v>4.9821853995823652E-2</v>
      </c>
      <c r="BR220" s="26">
        <f t="shared" si="215"/>
        <v>5.1302457659171685E-2</v>
      </c>
      <c r="BS220" s="26">
        <f t="shared" si="215"/>
        <v>5.2648384360277384E-2</v>
      </c>
      <c r="BT220" s="26">
        <f t="shared" si="215"/>
        <v>5.3875116800008296E-2</v>
      </c>
      <c r="BU220" s="26">
        <f t="shared" si="215"/>
        <v>5.499603317014231E-2</v>
      </c>
      <c r="BV220" s="26">
        <f t="shared" si="215"/>
        <v>5.6022730545090549E-2</v>
      </c>
      <c r="BW220" s="26">
        <f t="shared" si="215"/>
        <v>5.6965294118489523E-2</v>
      </c>
      <c r="BX220" s="26">
        <f t="shared" si="215"/>
        <v>5.7832521894164865E-2</v>
      </c>
      <c r="BY220" s="26">
        <f t="shared" si="215"/>
        <v>5.8632112668839914E-2</v>
      </c>
      <c r="BZ220" s="26">
        <f t="shared" si="215"/>
        <v>5.9370823707248374E-2</v>
      </c>
      <c r="CA220" s="26">
        <f t="shared" si="215"/>
        <v>6.005460334436416E-2</v>
      </c>
      <c r="CB220" s="26">
        <f t="shared" si="215"/>
        <v>6.0688702802262746E-2</v>
      </c>
      <c r="CC220" s="26">
        <f t="shared" si="215"/>
        <v>6.1277770738789164E-2</v>
      </c>
      <c r="CD220" s="26">
        <f t="shared" si="215"/>
        <v>6.1825933417982662E-2</v>
      </c>
      <c r="CE220" s="26">
        <f t="shared" si="215"/>
        <v>6.2336862880888667E-2</v>
      </c>
      <c r="CF220" s="26">
        <f t="shared" si="215"/>
        <v>6.281383507802607E-2</v>
      </c>
      <c r="CG220" s="26">
        <f t="shared" si="215"/>
        <v>6.325977958365353E-2</v>
      </c>
      <c r="CH220" s="26">
        <f t="shared" si="215"/>
        <v>6.3677322232774072E-2</v>
      </c>
      <c r="CI220" s="26">
        <f t="shared" si="215"/>
        <v>6.4068821792960806E-2</v>
      </c>
      <c r="CJ220" s="26">
        <f t="shared" si="215"/>
        <v>6.4436401595209289E-2</v>
      </c>
      <c r="CK220" s="26">
        <f t="shared" si="215"/>
        <v>6.478197689354151E-2</v>
      </c>
      <c r="CL220" s="26">
        <f t="shared" si="215"/>
        <v>6.5107278595850804E-2</v>
      </c>
      <c r="CM220" s="26">
        <f t="shared" si="215"/>
        <v>6.5413873903502534E-2</v>
      </c>
      <c r="CN220" s="26">
        <f t="shared" si="215"/>
        <v>6.5703184310436313E-2</v>
      </c>
      <c r="CO220" s="26">
        <f t="shared" ref="BM220:DS224" si="218">-(LN(CO$7)/CO$6)+(CO$8/CO$6)*$C220</f>
        <v>6.5976501340662894E-2</v>
      </c>
      <c r="CP220" s="26">
        <f t="shared" si="218"/>
        <v>6.6235000343429939E-2</v>
      </c>
      <c r="CQ220" s="26">
        <f t="shared" si="218"/>
        <v>6.6479752615764817E-2</v>
      </c>
      <c r="CR220" s="26">
        <f t="shared" si="218"/>
        <v>6.6711736080806328E-2</v>
      </c>
      <c r="CS220" s="26">
        <f t="shared" si="218"/>
        <v>6.6931844715859515E-2</v>
      </c>
      <c r="CT220" s="26">
        <f t="shared" si="218"/>
        <v>6.7140896895257249E-2</v>
      </c>
      <c r="CU220" s="26">
        <f t="shared" si="218"/>
        <v>6.7339642788917256E-2</v>
      </c>
      <c r="CV220" s="26">
        <f t="shared" si="218"/>
        <v>6.7528770937145516E-2</v>
      </c>
      <c r="CW220" s="26">
        <f t="shared" si="218"/>
        <v>6.770891410510059E-2</v>
      </c>
      <c r="CX220" s="26">
        <f t="shared" si="218"/>
        <v>6.7880654505860991E-2</v>
      </c>
      <c r="CY220" s="26">
        <f t="shared" si="218"/>
        <v>6.8044528468785531E-2</v>
      </c>
      <c r="CZ220" s="26">
        <f t="shared" si="218"/>
        <v>6.820103061945651E-2</v>
      </c>
      <c r="DA220" s="26">
        <f t="shared" si="218"/>
        <v>6.8350617628650398E-2</v>
      </c>
      <c r="DB220" s="26">
        <f t="shared" si="218"/>
        <v>6.8493711580233596E-2</v>
      </c>
      <c r="DC220" s="26">
        <f t="shared" si="218"/>
        <v>6.8630703001431245E-2</v>
      </c>
      <c r="DD220" s="26">
        <f t="shared" si="218"/>
        <v>6.8761953593386507E-2</v>
      </c>
      <c r="DE220" s="26">
        <f t="shared" si="218"/>
        <v>6.8887798695178248E-2</v>
      </c>
      <c r="DF220" s="26">
        <f t="shared" si="218"/>
        <v>6.9008549510372608E-2</v>
      </c>
      <c r="DG220" s="26">
        <f t="shared" si="218"/>
        <v>6.9124495121652016E-2</v>
      </c>
      <c r="DH220" s="26">
        <f t="shared" si="218"/>
        <v>6.9235904316008179E-2</v>
      </c>
      <c r="DI220" s="26">
        <f t="shared" si="218"/>
        <v>6.934302724033363E-2</v>
      </c>
      <c r="DJ220" s="26">
        <f t="shared" si="218"/>
        <v>6.9446096904942065E-2</v>
      </c>
      <c r="DK220" s="26">
        <f t="shared" si="218"/>
        <v>6.9545330550537909E-2</v>
      </c>
      <c r="DL220" s="26">
        <f t="shared" si="218"/>
        <v>6.964093089240303E-2</v>
      </c>
      <c r="DM220" s="26">
        <f t="shared" si="218"/>
        <v>6.9733087254032766E-2</v>
      </c>
      <c r="DN220" s="26">
        <f t="shared" si="218"/>
        <v>6.9821976601108213E-2</v>
      </c>
      <c r="DO220" s="26">
        <f t="shared" si="218"/>
        <v>6.9907764485509352E-2</v>
      </c>
      <c r="DP220" s="26">
        <f t="shared" si="218"/>
        <v>6.999060590803273E-2</v>
      </c>
      <c r="DQ220" s="26">
        <f t="shared" si="218"/>
        <v>7.0070646107559253E-2</v>
      </c>
      <c r="DR220" s="26">
        <f t="shared" si="218"/>
        <v>7.0148021283607559E-2</v>
      </c>
      <c r="DS220" s="26">
        <f t="shared" si="218"/>
        <v>7.0222859258489534E-2</v>
      </c>
      <c r="DT220" s="6">
        <f>2*(100-(100*G220))/SUM($D220:G220)/100</f>
        <v>4.6797881270111696E-2</v>
      </c>
      <c r="DU220" s="6">
        <f>2*(100-(100*I220))/SUM($D220:I220)/100</f>
        <v>5.0176149882096288E-2</v>
      </c>
      <c r="DV220" s="6">
        <f>2*(100-(100*M220))/SUM($D220:M220)/100</f>
        <v>5.5116391877633883E-2</v>
      </c>
      <c r="DW220" s="6">
        <f>2*(100-(100*Q220))/SUM($D220:Q220)/100</f>
        <v>5.8447178527749527E-2</v>
      </c>
      <c r="DX220" s="6">
        <f>2*(100-(100*W220))/SUM($D220:W220)/100</f>
        <v>6.1670424467886287E-2</v>
      </c>
      <c r="DY220" s="7">
        <f>(DT220-'Data for assignment'!C210)^2</f>
        <v>2.8972047664001186E-6</v>
      </c>
      <c r="DZ220" s="7">
        <f>(DU220-'Data for assignment'!D210)^2</f>
        <v>4.0959612043423865E-6</v>
      </c>
      <c r="EA220" s="7">
        <f>(DV220-'Data for assignment'!E210)^2</f>
        <v>3.4616832770357293E-5</v>
      </c>
      <c r="EB220" s="7">
        <f>(DW220-'Data for assignment'!F210)^2</f>
        <v>4.8341726424987231E-5</v>
      </c>
      <c r="EC220" s="7">
        <f>(DX220-'Data for assignment'!G210)^2</f>
        <v>4.6643088289696328E-5</v>
      </c>
    </row>
    <row r="221" spans="1:133" x14ac:dyDescent="0.3">
      <c r="A221" s="8">
        <v>33620</v>
      </c>
      <c r="B221" s="3">
        <v>3.9000000999999999E-2</v>
      </c>
      <c r="C221" s="4">
        <f t="shared" si="209"/>
        <v>3.7685028709717898E-2</v>
      </c>
      <c r="D221" s="5">
        <f t="shared" si="217"/>
        <v>0.97998825256702049</v>
      </c>
      <c r="E221" s="5">
        <f t="shared" si="217"/>
        <v>0.9580290915289007</v>
      </c>
      <c r="F221" s="5">
        <f t="shared" si="217"/>
        <v>0.93463271286521121</v>
      </c>
      <c r="G221" s="5">
        <f t="shared" si="217"/>
        <v>0.91021952325433464</v>
      </c>
      <c r="H221" s="5">
        <f t="shared" si="217"/>
        <v>0.88513403175603445</v>
      </c>
      <c r="I221" s="5">
        <f t="shared" si="217"/>
        <v>0.85965712140767725</v>
      </c>
      <c r="J221" s="5">
        <f t="shared" si="217"/>
        <v>0.834016655348084</v>
      </c>
      <c r="K221" s="5">
        <f t="shared" si="217"/>
        <v>0.80839650565462451</v>
      </c>
      <c r="L221" s="5">
        <f t="shared" si="217"/>
        <v>0.78294415806788598</v>
      </c>
      <c r="M221" s="5">
        <f t="shared" si="217"/>
        <v>0.75777706949720725</v>
      </c>
      <c r="N221" s="5">
        <f t="shared" si="217"/>
        <v>0.73298795536186967</v>
      </c>
      <c r="O221" s="5">
        <f t="shared" si="217"/>
        <v>0.70864917157455831</v>
      </c>
      <c r="P221" s="5">
        <f t="shared" si="217"/>
        <v>0.68481633810551545</v>
      </c>
      <c r="Q221" s="5">
        <f t="shared" si="217"/>
        <v>0.66153133154742216</v>
      </c>
      <c r="R221" s="5">
        <f t="shared" si="217"/>
        <v>0.63882475512275871</v>
      </c>
      <c r="S221" s="5">
        <f t="shared" si="217"/>
        <v>0.61671797723443345</v>
      </c>
      <c r="T221" s="5">
        <f t="shared" si="216"/>
        <v>0.59522481440430974</v>
      </c>
      <c r="U221" s="5">
        <f t="shared" si="216"/>
        <v>0.57435292135086446</v>
      </c>
      <c r="V221" s="5">
        <f t="shared" si="216"/>
        <v>0.55410493990827636</v>
      </c>
      <c r="W221" s="5">
        <f t="shared" si="216"/>
        <v>0.53447944927450075</v>
      </c>
      <c r="X221" s="5">
        <f t="shared" si="216"/>
        <v>0.51547175245359877</v>
      </c>
      <c r="Y221" s="5">
        <f t="shared" si="216"/>
        <v>0.4970745274879998</v>
      </c>
      <c r="Z221" s="5">
        <f t="shared" si="216"/>
        <v>0.47927836693866771</v>
      </c>
      <c r="AA221" s="5">
        <f t="shared" si="216"/>
        <v>0.46207222487054872</v>
      </c>
      <c r="AB221" s="5">
        <f t="shared" si="216"/>
        <v>0.44544378717028477</v>
      </c>
      <c r="AC221" s="5">
        <f t="shared" si="216"/>
        <v>0.42937977822254358</v>
      </c>
      <c r="AD221" s="5">
        <f t="shared" si="216"/>
        <v>0.41386621468394885</v>
      </c>
      <c r="AE221" s="5">
        <f t="shared" si="216"/>
        <v>0.39888861522365582</v>
      </c>
      <c r="AF221" s="5">
        <f t="shared" si="216"/>
        <v>0.3844321735689078</v>
      </c>
      <c r="AG221" s="5">
        <f t="shared" si="216"/>
        <v>0.37048190093880351</v>
      </c>
      <c r="AH221" s="5">
        <f t="shared" si="216"/>
        <v>0.35702274291846209</v>
      </c>
      <c r="AI221" s="5">
        <f t="shared" si="216"/>
        <v>0.34403967497707483</v>
      </c>
      <c r="AJ221" s="5">
        <f t="shared" si="216"/>
        <v>0.33151778013326288</v>
      </c>
      <c r="AK221" s="5">
        <f t="shared" si="216"/>
        <v>0.31944231169243575</v>
      </c>
      <c r="AL221" s="5">
        <f t="shared" si="216"/>
        <v>0.30779874350141784</v>
      </c>
      <c r="AM221" s="5">
        <f t="shared" si="216"/>
        <v>0.29657280976759459</v>
      </c>
      <c r="AN221" s="5">
        <f t="shared" si="216"/>
        <v>0.28575053615872836</v>
      </c>
      <c r="AO221" s="5">
        <f t="shared" si="216"/>
        <v>0.27531826362362166</v>
      </c>
      <c r="AP221" s="5">
        <f t="shared" si="216"/>
        <v>0.2652626661433497</v>
      </c>
      <c r="AQ221" s="5">
        <f t="shared" si="216"/>
        <v>0.25557076343000479</v>
      </c>
      <c r="AR221" s="5">
        <f t="shared" si="216"/>
        <v>0.24622992942838032</v>
      </c>
      <c r="AS221" s="5">
        <f t="shared" si="216"/>
        <v>0.23722789734048508</v>
      </c>
      <c r="AT221" s="5">
        <f t="shared" si="216"/>
        <v>0.22855276177890091</v>
      </c>
      <c r="AU221" s="5">
        <f t="shared" si="216"/>
        <v>0.22019297855919098</v>
      </c>
      <c r="AV221" s="5">
        <f t="shared" si="216"/>
        <v>0.21213736256088347</v>
      </c>
      <c r="AW221" s="5">
        <f t="shared" si="216"/>
        <v>0.20437508401853363</v>
      </c>
      <c r="AX221" s="5">
        <f t="shared" si="216"/>
        <v>0.19689566354698348</v>
      </c>
      <c r="AY221" s="5">
        <f t="shared" si="216"/>
        <v>0.18968896615648423</v>
      </c>
      <c r="AZ221" s="5">
        <f t="shared" si="216"/>
        <v>0.18274519447241297</v>
      </c>
      <c r="BA221" s="5">
        <f t="shared" si="216"/>
        <v>0.17605488133972061</v>
      </c>
      <c r="BB221" s="5">
        <f t="shared" si="216"/>
        <v>0.16960888196299426</v>
      </c>
      <c r="BC221" s="5">
        <f t="shared" si="216"/>
        <v>0.16339836570828184</v>
      </c>
      <c r="BD221" s="5">
        <f t="shared" si="216"/>
        <v>0.15741480767190166</v>
      </c>
      <c r="BE221" s="5">
        <f t="shared" si="216"/>
        <v>0.15164998010376557</v>
      </c>
      <c r="BF221" s="5">
        <f t="shared" si="216"/>
        <v>0.14609594375777857</v>
      </c>
      <c r="BG221" s="5">
        <f t="shared" si="216"/>
        <v>0.14074503922922516</v>
      </c>
      <c r="BH221" s="5">
        <f t="shared" si="216"/>
        <v>0.13558987832836261</v>
      </c>
      <c r="BI221" s="5">
        <f t="shared" si="216"/>
        <v>0.13062333553041031</v>
      </c>
      <c r="BJ221" s="5">
        <f t="shared" si="216"/>
        <v>0.125838539534501</v>
      </c>
      <c r="BK221" s="5">
        <f t="shared" si="216"/>
        <v>0.1212288649577357</v>
      </c>
      <c r="BL221" s="26">
        <f t="shared" si="210"/>
        <v>4.0429389131751925E-2</v>
      </c>
      <c r="BM221" s="26">
        <f t="shared" si="218"/>
        <v>4.287713453194527E-2</v>
      </c>
      <c r="BN221" s="26">
        <f t="shared" si="218"/>
        <v>4.5067764888423123E-2</v>
      </c>
      <c r="BO221" s="26">
        <f t="shared" si="218"/>
        <v>4.7034737109072328E-2</v>
      </c>
      <c r="BP221" s="26">
        <f t="shared" si="218"/>
        <v>4.8806478851776788E-2</v>
      </c>
      <c r="BQ221" s="26">
        <f t="shared" si="218"/>
        <v>5.0407221757521672E-2</v>
      </c>
      <c r="BR221" s="26">
        <f t="shared" si="218"/>
        <v>5.1857687537556901E-2</v>
      </c>
      <c r="BS221" s="26">
        <f t="shared" si="218"/>
        <v>5.3175654001752545E-2</v>
      </c>
      <c r="BT221" s="26">
        <f t="shared" si="218"/>
        <v>5.4376422990120146E-2</v>
      </c>
      <c r="BU221" s="26">
        <f t="shared" si="218"/>
        <v>5.5473208032478044E-2</v>
      </c>
      <c r="BV221" s="26">
        <f t="shared" si="218"/>
        <v>5.6477456219293301E-2</v>
      </c>
      <c r="BW221" s="26">
        <f t="shared" si="218"/>
        <v>5.7399116064847586E-2</v>
      </c>
      <c r="BX221" s="26">
        <f t="shared" si="218"/>
        <v>5.8246860957596541E-2</v>
      </c>
      <c r="BY221" s="26">
        <f t="shared" si="218"/>
        <v>5.9028276021941183E-2</v>
      </c>
      <c r="BZ221" s="26">
        <f t="shared" si="218"/>
        <v>5.9750014780242194E-2</v>
      </c>
      <c r="CA221" s="26">
        <f t="shared" si="218"/>
        <v>6.0417930839152797E-2</v>
      </c>
      <c r="CB221" s="26">
        <f t="shared" si="218"/>
        <v>6.1037188878216367E-2</v>
      </c>
      <c r="CC221" s="26">
        <f t="shared" si="218"/>
        <v>6.1612358449295773E-2</v>
      </c>
      <c r="CD221" s="26">
        <f t="shared" si="218"/>
        <v>6.2147493469039056E-2</v>
      </c>
      <c r="CE221" s="26">
        <f t="shared" si="218"/>
        <v>6.2646199776040801E-2</v>
      </c>
      <c r="CF221" s="26">
        <f t="shared" si="218"/>
        <v>6.3111692707692402E-2</v>
      </c>
      <c r="CG221" s="26">
        <f t="shared" si="218"/>
        <v>6.3546846311215099E-2</v>
      </c>
      <c r="CH221" s="26">
        <f t="shared" si="218"/>
        <v>6.3954235524727357E-2</v>
      </c>
      <c r="CI221" s="26">
        <f t="shared" si="218"/>
        <v>6.433617243584705E-2</v>
      </c>
      <c r="CJ221" s="26">
        <f t="shared" si="218"/>
        <v>6.4694737537905361E-2</v>
      </c>
      <c r="CK221" s="26">
        <f t="shared" si="218"/>
        <v>6.5031806749777557E-2</v>
      </c>
      <c r="CL221" s="26">
        <f t="shared" si="218"/>
        <v>6.5349074838467122E-2</v>
      </c>
      <c r="CM221" s="26">
        <f t="shared" si="218"/>
        <v>6.5648075778935472E-2</v>
      </c>
      <c r="CN221" s="26">
        <f t="shared" si="218"/>
        <v>6.5930200499197941E-2</v>
      </c>
      <c r="CO221" s="26">
        <f t="shared" si="218"/>
        <v>6.6196712387121021E-2</v>
      </c>
      <c r="CP221" s="26">
        <f t="shared" si="218"/>
        <v>6.6448760875978161E-2</v>
      </c>
      <c r="CQ221" s="26">
        <f t="shared" si="218"/>
        <v>6.6687393376471116E-2</v>
      </c>
      <c r="CR221" s="26">
        <f t="shared" si="218"/>
        <v>6.6913565781823517E-2</v>
      </c>
      <c r="CS221" s="26">
        <f t="shared" si="218"/>
        <v>6.7128151738250819E-2</v>
      </c>
      <c r="CT221" s="26">
        <f t="shared" si="218"/>
        <v>6.7331950844418009E-2</v>
      </c>
      <c r="CU221" s="26">
        <f t="shared" si="218"/>
        <v>6.7525695919445003E-2</v>
      </c>
      <c r="CV221" s="26">
        <f t="shared" si="218"/>
        <v>6.7710059458809091E-2</v>
      </c>
      <c r="CW221" s="26">
        <f t="shared" si="218"/>
        <v>6.7885659380474236E-2</v>
      </c>
      <c r="CX221" s="26">
        <f t="shared" si="218"/>
        <v>6.8053064149207948E-2</v>
      </c>
      <c r="CY221" s="26">
        <f t="shared" si="218"/>
        <v>6.8212797354888915E-2</v>
      </c>
      <c r="CZ221" s="26">
        <f t="shared" si="218"/>
        <v>6.8365341810293148E-2</v>
      </c>
      <c r="DA221" s="26">
        <f t="shared" si="218"/>
        <v>6.8511143225077509E-2</v>
      </c>
      <c r="DB221" s="26">
        <f t="shared" si="218"/>
        <v>6.865061350520163E-2</v>
      </c>
      <c r="DC221" s="26">
        <f t="shared" si="218"/>
        <v>6.8784133720641946E-2</v>
      </c>
      <c r="DD221" s="26">
        <f t="shared" si="218"/>
        <v>6.8912056778776834E-2</v>
      </c>
      <c r="DE221" s="26">
        <f t="shared" si="218"/>
        <v>6.9034709836123698E-2</v>
      </c>
      <c r="DF221" s="26">
        <f t="shared" si="218"/>
        <v>6.9152396477061687E-2</v>
      </c>
      <c r="DG221" s="26">
        <f t="shared" si="218"/>
        <v>6.9265398684683704E-2</v>
      </c>
      <c r="DH221" s="26">
        <f t="shared" si="218"/>
        <v>6.9373978625901098E-2</v>
      </c>
      <c r="DI221" s="26">
        <f t="shared" si="218"/>
        <v>6.9478380270307061E-2</v>
      </c>
      <c r="DJ221" s="26">
        <f t="shared" si="218"/>
        <v>6.9578830860030333E-2</v>
      </c>
      <c r="DK221" s="26">
        <f t="shared" si="218"/>
        <v>6.9675542245828975E-2</v>
      </c>
      <c r="DL221" s="26">
        <f t="shared" si="218"/>
        <v>6.9768712102946356E-2</v>
      </c>
      <c r="DM221" s="26">
        <f t="shared" si="218"/>
        <v>6.9858525038738392E-2</v>
      </c>
      <c r="DN221" s="26">
        <f t="shared" si="218"/>
        <v>6.9945153602756091E-2</v>
      </c>
      <c r="DO221" s="26">
        <f t="shared" si="218"/>
        <v>7.0028759208804289E-2</v>
      </c>
      <c r="DP221" s="26">
        <f t="shared" si="218"/>
        <v>7.0109492977472265E-2</v>
      </c>
      <c r="DQ221" s="26">
        <f t="shared" si="218"/>
        <v>7.0187496506730063E-2</v>
      </c>
      <c r="DR221" s="26">
        <f t="shared" si="218"/>
        <v>7.0262902577387293E-2</v>
      </c>
      <c r="DS221" s="26">
        <f t="shared" si="218"/>
        <v>7.033583579950517E-2</v>
      </c>
      <c r="DT221" s="6">
        <f>2*(100-(100*G221))/SUM($D221:G221)/100</f>
        <v>4.7466863364901746E-2</v>
      </c>
      <c r="DU221" s="6">
        <f>2*(100-(100*I221))/SUM($D221:I221)/100</f>
        <v>5.0778398082520583E-2</v>
      </c>
      <c r="DV221" s="6">
        <f>2*(100-(100*M221))/SUM($D221:M221)/100</f>
        <v>5.5614424885854198E-2</v>
      </c>
      <c r="DW221" s="6">
        <f>2*(100-(100*Q221))/SUM($D221:Q221)/100</f>
        <v>5.8870362047186778E-2</v>
      </c>
      <c r="DX221" s="6">
        <f>2*(100-(100*W221))/SUM($D221:W221)/100</f>
        <v>6.2017788217835601E-2</v>
      </c>
      <c r="DY221" s="7">
        <f>(DT221-'Data for assignment'!C211)^2</f>
        <v>7.4700358661161781E-6</v>
      </c>
      <c r="DZ221" s="7">
        <f>(DU221-'Data for assignment'!D211)^2</f>
        <v>1.4604641215682377E-5</v>
      </c>
      <c r="EA221" s="7">
        <f>(DV221-'Data for assignment'!E211)^2</f>
        <v>6.3769425874816022E-5</v>
      </c>
      <c r="EB221" s="7">
        <f>(DW221-'Data for assignment'!F211)^2</f>
        <v>8.5186198280735493E-5</v>
      </c>
      <c r="EC221" s="7">
        <f>(DX221-'Data for assignment'!G211)^2</f>
        <v>7.8893721672071256E-5</v>
      </c>
    </row>
    <row r="222" spans="1:133" x14ac:dyDescent="0.3">
      <c r="A222" s="8">
        <v>33627</v>
      </c>
      <c r="B222" s="3">
        <v>3.9000000999999999E-2</v>
      </c>
      <c r="C222" s="4">
        <f t="shared" si="209"/>
        <v>3.7685028709717898E-2</v>
      </c>
      <c r="D222" s="5">
        <f t="shared" si="217"/>
        <v>0.97998825256702049</v>
      </c>
      <c r="E222" s="5">
        <f t="shared" si="217"/>
        <v>0.9580290915289007</v>
      </c>
      <c r="F222" s="5">
        <f t="shared" si="217"/>
        <v>0.93463271286521121</v>
      </c>
      <c r="G222" s="5">
        <f t="shared" si="217"/>
        <v>0.91021952325433464</v>
      </c>
      <c r="H222" s="5">
        <f t="shared" si="217"/>
        <v>0.88513403175603445</v>
      </c>
      <c r="I222" s="5">
        <f t="shared" si="217"/>
        <v>0.85965712140767725</v>
      </c>
      <c r="J222" s="5">
        <f t="shared" si="217"/>
        <v>0.834016655348084</v>
      </c>
      <c r="K222" s="5">
        <f t="shared" si="217"/>
        <v>0.80839650565462451</v>
      </c>
      <c r="L222" s="5">
        <f t="shared" si="217"/>
        <v>0.78294415806788598</v>
      </c>
      <c r="M222" s="5">
        <f t="shared" si="217"/>
        <v>0.75777706949720725</v>
      </c>
      <c r="N222" s="5">
        <f t="shared" si="217"/>
        <v>0.73298795536186967</v>
      </c>
      <c r="O222" s="5">
        <f t="shared" si="217"/>
        <v>0.70864917157455831</v>
      </c>
      <c r="P222" s="5">
        <f t="shared" si="217"/>
        <v>0.68481633810551545</v>
      </c>
      <c r="Q222" s="5">
        <f t="shared" si="217"/>
        <v>0.66153133154742216</v>
      </c>
      <c r="R222" s="5">
        <f t="shared" si="217"/>
        <v>0.63882475512275871</v>
      </c>
      <c r="S222" s="5">
        <f t="shared" si="217"/>
        <v>0.61671797723443345</v>
      </c>
      <c r="T222" s="5">
        <f t="shared" si="216"/>
        <v>0.59522481440430974</v>
      </c>
      <c r="U222" s="5">
        <f t="shared" si="216"/>
        <v>0.57435292135086446</v>
      </c>
      <c r="V222" s="5">
        <f t="shared" si="216"/>
        <v>0.55410493990827636</v>
      </c>
      <c r="W222" s="5">
        <f t="shared" si="216"/>
        <v>0.53447944927450075</v>
      </c>
      <c r="X222" s="5">
        <f t="shared" si="216"/>
        <v>0.51547175245359877</v>
      </c>
      <c r="Y222" s="5">
        <f t="shared" si="216"/>
        <v>0.4970745274879998</v>
      </c>
      <c r="Z222" s="5">
        <f t="shared" si="216"/>
        <v>0.47927836693866771</v>
      </c>
      <c r="AA222" s="5">
        <f t="shared" si="216"/>
        <v>0.46207222487054872</v>
      </c>
      <c r="AB222" s="5">
        <f t="shared" si="216"/>
        <v>0.44544378717028477</v>
      </c>
      <c r="AC222" s="5">
        <f t="shared" si="216"/>
        <v>0.42937977822254358</v>
      </c>
      <c r="AD222" s="5">
        <f t="shared" si="216"/>
        <v>0.41386621468394885</v>
      </c>
      <c r="AE222" s="5">
        <f t="shared" si="216"/>
        <v>0.39888861522365582</v>
      </c>
      <c r="AF222" s="5">
        <f t="shared" si="216"/>
        <v>0.3844321735689078</v>
      </c>
      <c r="AG222" s="5">
        <f t="shared" si="216"/>
        <v>0.37048190093880351</v>
      </c>
      <c r="AH222" s="5">
        <f t="shared" si="216"/>
        <v>0.35702274291846209</v>
      </c>
      <c r="AI222" s="5">
        <f t="shared" si="216"/>
        <v>0.34403967497707483</v>
      </c>
      <c r="AJ222" s="5">
        <f t="shared" si="216"/>
        <v>0.33151778013326288</v>
      </c>
      <c r="AK222" s="5">
        <f t="shared" si="216"/>
        <v>0.31944231169243575</v>
      </c>
      <c r="AL222" s="5">
        <f t="shared" si="216"/>
        <v>0.30779874350141784</v>
      </c>
      <c r="AM222" s="5">
        <f t="shared" si="216"/>
        <v>0.29657280976759459</v>
      </c>
      <c r="AN222" s="5">
        <f t="shared" si="216"/>
        <v>0.28575053615872836</v>
      </c>
      <c r="AO222" s="5">
        <f t="shared" si="216"/>
        <v>0.27531826362362166</v>
      </c>
      <c r="AP222" s="5">
        <f t="shared" si="216"/>
        <v>0.2652626661433497</v>
      </c>
      <c r="AQ222" s="5">
        <f t="shared" si="216"/>
        <v>0.25557076343000479</v>
      </c>
      <c r="AR222" s="5">
        <f t="shared" si="216"/>
        <v>0.24622992942838032</v>
      </c>
      <c r="AS222" s="5">
        <f t="shared" si="216"/>
        <v>0.23722789734048508</v>
      </c>
      <c r="AT222" s="5">
        <f t="shared" si="216"/>
        <v>0.22855276177890091</v>
      </c>
      <c r="AU222" s="5">
        <f t="shared" si="216"/>
        <v>0.22019297855919098</v>
      </c>
      <c r="AV222" s="5">
        <f t="shared" si="216"/>
        <v>0.21213736256088347</v>
      </c>
      <c r="AW222" s="5">
        <f t="shared" si="216"/>
        <v>0.20437508401853363</v>
      </c>
      <c r="AX222" s="5">
        <f t="shared" si="216"/>
        <v>0.19689566354698348</v>
      </c>
      <c r="AY222" s="5">
        <f t="shared" si="216"/>
        <v>0.18968896615648423</v>
      </c>
      <c r="AZ222" s="5">
        <f t="shared" si="216"/>
        <v>0.18274519447241297</v>
      </c>
      <c r="BA222" s="5">
        <f t="shared" si="216"/>
        <v>0.17605488133972061</v>
      </c>
      <c r="BB222" s="5">
        <f t="shared" ref="X222:BK229" si="219">BB$7*EXP(-BB$8*$C222)</f>
        <v>0.16960888196299426</v>
      </c>
      <c r="BC222" s="5">
        <f t="shared" si="219"/>
        <v>0.16339836570828184</v>
      </c>
      <c r="BD222" s="5">
        <f t="shared" si="219"/>
        <v>0.15741480767190166</v>
      </c>
      <c r="BE222" s="5">
        <f t="shared" si="219"/>
        <v>0.15164998010376557</v>
      </c>
      <c r="BF222" s="5">
        <f t="shared" si="219"/>
        <v>0.14609594375777857</v>
      </c>
      <c r="BG222" s="5">
        <f t="shared" si="219"/>
        <v>0.14074503922922516</v>
      </c>
      <c r="BH222" s="5">
        <f t="shared" si="219"/>
        <v>0.13558987832836261</v>
      </c>
      <c r="BI222" s="5">
        <f t="shared" si="219"/>
        <v>0.13062333553041031</v>
      </c>
      <c r="BJ222" s="5">
        <f t="shared" si="219"/>
        <v>0.125838539534501</v>
      </c>
      <c r="BK222" s="5">
        <f t="shared" si="219"/>
        <v>0.1212288649577357</v>
      </c>
      <c r="BL222" s="26">
        <f t="shared" si="210"/>
        <v>4.0429389131751925E-2</v>
      </c>
      <c r="BM222" s="26">
        <f t="shared" si="218"/>
        <v>4.287713453194527E-2</v>
      </c>
      <c r="BN222" s="26">
        <f t="shared" si="218"/>
        <v>4.5067764888423123E-2</v>
      </c>
      <c r="BO222" s="26">
        <f t="shared" si="218"/>
        <v>4.7034737109072328E-2</v>
      </c>
      <c r="BP222" s="26">
        <f t="shared" si="218"/>
        <v>4.8806478851776788E-2</v>
      </c>
      <c r="BQ222" s="26">
        <f t="shared" si="218"/>
        <v>5.0407221757521672E-2</v>
      </c>
      <c r="BR222" s="26">
        <f t="shared" si="218"/>
        <v>5.1857687537556901E-2</v>
      </c>
      <c r="BS222" s="26">
        <f t="shared" si="218"/>
        <v>5.3175654001752545E-2</v>
      </c>
      <c r="BT222" s="26">
        <f t="shared" si="218"/>
        <v>5.4376422990120146E-2</v>
      </c>
      <c r="BU222" s="26">
        <f t="shared" si="218"/>
        <v>5.5473208032478044E-2</v>
      </c>
      <c r="BV222" s="26">
        <f t="shared" si="218"/>
        <v>5.6477456219293301E-2</v>
      </c>
      <c r="BW222" s="26">
        <f t="shared" si="218"/>
        <v>5.7399116064847586E-2</v>
      </c>
      <c r="BX222" s="26">
        <f t="shared" si="218"/>
        <v>5.8246860957596541E-2</v>
      </c>
      <c r="BY222" s="26">
        <f t="shared" si="218"/>
        <v>5.9028276021941183E-2</v>
      </c>
      <c r="BZ222" s="26">
        <f t="shared" si="218"/>
        <v>5.9750014780242194E-2</v>
      </c>
      <c r="CA222" s="26">
        <f t="shared" si="218"/>
        <v>6.0417930839152797E-2</v>
      </c>
      <c r="CB222" s="26">
        <f t="shared" si="218"/>
        <v>6.1037188878216367E-2</v>
      </c>
      <c r="CC222" s="26">
        <f t="shared" si="218"/>
        <v>6.1612358449295773E-2</v>
      </c>
      <c r="CD222" s="26">
        <f t="shared" si="218"/>
        <v>6.2147493469039056E-2</v>
      </c>
      <c r="CE222" s="26">
        <f t="shared" si="218"/>
        <v>6.2646199776040801E-2</v>
      </c>
      <c r="CF222" s="26">
        <f t="shared" si="218"/>
        <v>6.3111692707692402E-2</v>
      </c>
      <c r="CG222" s="26">
        <f t="shared" si="218"/>
        <v>6.3546846311215099E-2</v>
      </c>
      <c r="CH222" s="26">
        <f t="shared" si="218"/>
        <v>6.3954235524727357E-2</v>
      </c>
      <c r="CI222" s="26">
        <f t="shared" si="218"/>
        <v>6.433617243584705E-2</v>
      </c>
      <c r="CJ222" s="26">
        <f t="shared" si="218"/>
        <v>6.4694737537905361E-2</v>
      </c>
      <c r="CK222" s="26">
        <f t="shared" si="218"/>
        <v>6.5031806749777557E-2</v>
      </c>
      <c r="CL222" s="26">
        <f t="shared" si="218"/>
        <v>6.5349074838467122E-2</v>
      </c>
      <c r="CM222" s="26">
        <f t="shared" si="218"/>
        <v>6.5648075778935472E-2</v>
      </c>
      <c r="CN222" s="26">
        <f t="shared" si="218"/>
        <v>6.5930200499197941E-2</v>
      </c>
      <c r="CO222" s="26">
        <f t="shared" si="218"/>
        <v>6.6196712387121021E-2</v>
      </c>
      <c r="CP222" s="26">
        <f t="shared" si="218"/>
        <v>6.6448760875978161E-2</v>
      </c>
      <c r="CQ222" s="26">
        <f t="shared" si="218"/>
        <v>6.6687393376471116E-2</v>
      </c>
      <c r="CR222" s="26">
        <f t="shared" si="218"/>
        <v>6.6913565781823517E-2</v>
      </c>
      <c r="CS222" s="26">
        <f t="shared" si="218"/>
        <v>6.7128151738250819E-2</v>
      </c>
      <c r="CT222" s="26">
        <f t="shared" si="218"/>
        <v>6.7331950844418009E-2</v>
      </c>
      <c r="CU222" s="26">
        <f t="shared" si="218"/>
        <v>6.7525695919445003E-2</v>
      </c>
      <c r="CV222" s="26">
        <f t="shared" si="218"/>
        <v>6.7710059458809091E-2</v>
      </c>
      <c r="CW222" s="26">
        <f t="shared" si="218"/>
        <v>6.7885659380474236E-2</v>
      </c>
      <c r="CX222" s="26">
        <f t="shared" si="218"/>
        <v>6.8053064149207948E-2</v>
      </c>
      <c r="CY222" s="26">
        <f t="shared" si="218"/>
        <v>6.8212797354888915E-2</v>
      </c>
      <c r="CZ222" s="26">
        <f t="shared" si="218"/>
        <v>6.8365341810293148E-2</v>
      </c>
      <c r="DA222" s="26">
        <f t="shared" si="218"/>
        <v>6.8511143225077509E-2</v>
      </c>
      <c r="DB222" s="26">
        <f t="shared" si="218"/>
        <v>6.865061350520163E-2</v>
      </c>
      <c r="DC222" s="26">
        <f t="shared" si="218"/>
        <v>6.8784133720641946E-2</v>
      </c>
      <c r="DD222" s="26">
        <f t="shared" si="218"/>
        <v>6.8912056778776834E-2</v>
      </c>
      <c r="DE222" s="26">
        <f t="shared" si="218"/>
        <v>6.9034709836123698E-2</v>
      </c>
      <c r="DF222" s="26">
        <f t="shared" si="218"/>
        <v>6.9152396477061687E-2</v>
      </c>
      <c r="DG222" s="26">
        <f t="shared" si="218"/>
        <v>6.9265398684683704E-2</v>
      </c>
      <c r="DH222" s="26">
        <f t="shared" si="218"/>
        <v>6.9373978625901098E-2</v>
      </c>
      <c r="DI222" s="26">
        <f t="shared" si="218"/>
        <v>6.9478380270307061E-2</v>
      </c>
      <c r="DJ222" s="26">
        <f t="shared" si="218"/>
        <v>6.9578830860030333E-2</v>
      </c>
      <c r="DK222" s="26">
        <f t="shared" si="218"/>
        <v>6.9675542245828975E-2</v>
      </c>
      <c r="DL222" s="26">
        <f t="shared" si="218"/>
        <v>6.9768712102946356E-2</v>
      </c>
      <c r="DM222" s="26">
        <f t="shared" si="218"/>
        <v>6.9858525038738392E-2</v>
      </c>
      <c r="DN222" s="26">
        <f t="shared" si="218"/>
        <v>6.9945153602756091E-2</v>
      </c>
      <c r="DO222" s="26">
        <f t="shared" si="218"/>
        <v>7.0028759208804289E-2</v>
      </c>
      <c r="DP222" s="26">
        <f t="shared" si="218"/>
        <v>7.0109492977472265E-2</v>
      </c>
      <c r="DQ222" s="26">
        <f t="shared" si="218"/>
        <v>7.0187496506730063E-2</v>
      </c>
      <c r="DR222" s="26">
        <f t="shared" si="218"/>
        <v>7.0262902577387293E-2</v>
      </c>
      <c r="DS222" s="26">
        <f t="shared" si="218"/>
        <v>7.033583579950517E-2</v>
      </c>
      <c r="DT222" s="6">
        <f>2*(100-(100*G222))/SUM($D222:G222)/100</f>
        <v>4.7466863364901746E-2</v>
      </c>
      <c r="DU222" s="6">
        <f>2*(100-(100*I222))/SUM($D222:I222)/100</f>
        <v>5.0778398082520583E-2</v>
      </c>
      <c r="DV222" s="6">
        <f>2*(100-(100*M222))/SUM($D222:M222)/100</f>
        <v>5.5614424885854198E-2</v>
      </c>
      <c r="DW222" s="6">
        <f>2*(100-(100*Q222))/SUM($D222:Q222)/100</f>
        <v>5.8870362047186778E-2</v>
      </c>
      <c r="DX222" s="6">
        <f>2*(100-(100*W222))/SUM($D222:W222)/100</f>
        <v>6.2017788217835601E-2</v>
      </c>
      <c r="DY222" s="7">
        <f>(DT222-'Data for assignment'!C212)^2</f>
        <v>1.4692944129606674E-5</v>
      </c>
      <c r="DZ222" s="7">
        <f>(DU222-'Data for assignment'!D212)^2</f>
        <v>2.939375650841366E-5</v>
      </c>
      <c r="EA222" s="7">
        <f>(DV222-'Data for assignment'!E212)^2</f>
        <v>7.0317886766132622E-5</v>
      </c>
      <c r="EB222" s="7">
        <f>(DW222-'Data for assignment'!F212)^2</f>
        <v>1.0059361740523657E-4</v>
      </c>
      <c r="EC222" s="7">
        <f>(DX222-'Data for assignment'!G212)^2</f>
        <v>1.0987676384614605E-4</v>
      </c>
    </row>
    <row r="223" spans="1:133" x14ac:dyDescent="0.3">
      <c r="A223" s="8">
        <v>33634</v>
      </c>
      <c r="B223" s="3">
        <v>3.95E-2</v>
      </c>
      <c r="C223" s="4">
        <f t="shared" si="209"/>
        <v>3.8200376478464151E-2</v>
      </c>
      <c r="D223" s="5">
        <f t="shared" si="217"/>
        <v>0.97975050847825884</v>
      </c>
      <c r="E223" s="5">
        <f t="shared" si="217"/>
        <v>0.95759090768679822</v>
      </c>
      <c r="F223" s="5">
        <f t="shared" si="217"/>
        <v>0.93402750133948165</v>
      </c>
      <c r="G223" s="5">
        <f t="shared" si="217"/>
        <v>0.90947687305979641</v>
      </c>
      <c r="H223" s="5">
        <f t="shared" si="217"/>
        <v>0.88427990356869735</v>
      </c>
      <c r="I223" s="5">
        <f t="shared" si="217"/>
        <v>0.8587141140672504</v>
      </c>
      <c r="J223" s="5">
        <f t="shared" si="217"/>
        <v>0.8330043070712948</v>
      </c>
      <c r="K223" s="5">
        <f t="shared" si="217"/>
        <v>0.80733160512376756</v>
      </c>
      <c r="L223" s="5">
        <f t="shared" si="217"/>
        <v>0.78184104937147147</v>
      </c>
      <c r="M223" s="5">
        <f t="shared" si="217"/>
        <v>0.75664794112195843</v>
      </c>
      <c r="N223" s="5">
        <f t="shared" si="217"/>
        <v>0.73184310774361006</v>
      </c>
      <c r="O223" s="5">
        <f t="shared" si="217"/>
        <v>0.70749726063431506</v>
      </c>
      <c r="P223" s="5">
        <f t="shared" si="217"/>
        <v>0.68366459412262726</v>
      </c>
      <c r="Q223" s="5">
        <f t="shared" si="217"/>
        <v>0.66038575394687882</v>
      </c>
      <c r="R223" s="5">
        <f t="shared" si="217"/>
        <v>0.63769028449321374</v>
      </c>
      <c r="S223" s="5">
        <f t="shared" si="217"/>
        <v>0.61559864630022521</v>
      </c>
      <c r="T223" s="5">
        <f t="shared" si="216"/>
        <v>0.594123879858929</v>
      </c>
      <c r="U223" s="5">
        <f t="shared" si="216"/>
        <v>0.5732729784977858</v>
      </c>
      <c r="V223" s="5">
        <f t="shared" si="216"/>
        <v>0.55304802200169423</v>
      </c>
      <c r="W223" s="5">
        <f t="shared" si="216"/>
        <v>0.53344711334429684</v>
      </c>
      <c r="X223" s="5">
        <f t="shared" si="219"/>
        <v>0.51446515326094866</v>
      </c>
      <c r="Y223" s="5">
        <f t="shared" si="219"/>
        <v>0.49609448110715565</v>
      </c>
      <c r="Z223" s="5">
        <f t="shared" si="219"/>
        <v>0.47832540530751327</v>
      </c>
      <c r="AA223" s="5">
        <f t="shared" si="219"/>
        <v>0.46114664250434823</v>
      </c>
      <c r="AB223" s="5">
        <f t="shared" si="219"/>
        <v>0.4445456810936822</v>
      </c>
      <c r="AC223" s="5">
        <f t="shared" si="219"/>
        <v>0.42850908204647387</v>
      </c>
      <c r="AD223" s="5">
        <f t="shared" si="219"/>
        <v>0.41302272763760545</v>
      </c>
      <c r="AE223" s="5">
        <f t="shared" si="219"/>
        <v>0.3980720268471219</v>
      </c>
      <c r="AF223" s="5">
        <f t="shared" si="219"/>
        <v>0.38364208467908523</v>
      </c>
      <c r="AG223" s="5">
        <f t="shared" si="219"/>
        <v>0.36971784139916125</v>
      </c>
      <c r="AH223" s="5">
        <f t="shared" si="219"/>
        <v>0.35628418667100192</v>
      </c>
      <c r="AI223" s="5">
        <f t="shared" si="219"/>
        <v>0.34332605273185224</v>
      </c>
      <c r="AJ223" s="5">
        <f t="shared" si="219"/>
        <v>0.33082849005586407</v>
      </c>
      <c r="AK223" s="5">
        <f t="shared" si="219"/>
        <v>0.31877672838210003</v>
      </c>
      <c r="AL223" s="5">
        <f t="shared" si="219"/>
        <v>0.30715622551116606</v>
      </c>
      <c r="AM223" s="5">
        <f t="shared" si="219"/>
        <v>0.29595270588199823</v>
      </c>
      <c r="AN223" s="5">
        <f t="shared" si="219"/>
        <v>0.28515219061412955</v>
      </c>
      <c r="AO223" s="5">
        <f t="shared" si="219"/>
        <v>0.27474102042906151</v>
      </c>
      <c r="AP223" s="5">
        <f t="shared" si="219"/>
        <v>0.26470587263761697</v>
      </c>
      <c r="AQ223" s="5">
        <f t="shared" si="219"/>
        <v>0.25503377319058784</v>
      </c>
      <c r="AR223" s="5">
        <f t="shared" si="219"/>
        <v>0.24571210463125345</v>
      </c>
      <c r="AS223" s="5">
        <f t="shared" si="219"/>
        <v>0.2367286106552064</v>
      </c>
      <c r="AT223" s="5">
        <f t="shared" si="219"/>
        <v>0.2280713978711143</v>
      </c>
      <c r="AU223" s="5">
        <f t="shared" si="219"/>
        <v>0.21972893526201498</v>
      </c>
      <c r="AV223" s="5">
        <f t="shared" si="219"/>
        <v>0.21169005176759156</v>
      </c>
      <c r="AW223" s="5">
        <f t="shared" si="219"/>
        <v>0.20394393234116301</v>
      </c>
      <c r="AX223" s="5">
        <f t="shared" si="219"/>
        <v>0.1964801127788697</v>
      </c>
      <c r="AY223" s="5">
        <f t="shared" si="219"/>
        <v>0.18928847357104397</v>
      </c>
      <c r="AZ223" s="5">
        <f t="shared" si="219"/>
        <v>0.18235923298565002</v>
      </c>
      <c r="BA223" s="5">
        <f t="shared" si="219"/>
        <v>0.17568293955979064</v>
      </c>
      <c r="BB223" s="5">
        <f t="shared" si="219"/>
        <v>0.16925046414663186</v>
      </c>
      <c r="BC223" s="5">
        <f t="shared" si="219"/>
        <v>0.16305299164087894</v>
      </c>
      <c r="BD223" s="5">
        <f t="shared" si="219"/>
        <v>0.1570820124854555</v>
      </c>
      <c r="BE223" s="5">
        <f t="shared" si="219"/>
        <v>0.15132931404472352</v>
      </c>
      <c r="BF223" s="5">
        <f t="shared" si="219"/>
        <v>0.14578697191493908</v>
      </c>
      <c r="BG223" s="5">
        <f t="shared" si="219"/>
        <v>0.14044734123026315</v>
      </c>
      <c r="BH223" s="5">
        <f t="shared" si="219"/>
        <v>0.13530304801219353</v>
      </c>
      <c r="BI223" s="5">
        <f t="shared" si="219"/>
        <v>0.13034698060145358</v>
      </c>
      <c r="BJ223" s="5">
        <f t="shared" si="219"/>
        <v>0.12557228120392369</v>
      </c>
      <c r="BK223" s="5">
        <f t="shared" si="219"/>
        <v>0.12097233757592252</v>
      </c>
      <c r="BL223" s="26">
        <f t="shared" si="210"/>
        <v>4.0914645829539728E-2</v>
      </c>
      <c r="BM223" s="26">
        <f t="shared" si="218"/>
        <v>4.3334619680277672E-2</v>
      </c>
      <c r="BN223" s="26">
        <f t="shared" si="218"/>
        <v>4.5499597665218869E-2</v>
      </c>
      <c r="BO223" s="26">
        <f t="shared" si="218"/>
        <v>4.7442854769399898E-2</v>
      </c>
      <c r="BP223" s="26">
        <f t="shared" si="218"/>
        <v>4.9192653386351121E-2</v>
      </c>
      <c r="BQ223" s="26">
        <f t="shared" si="218"/>
        <v>5.0773074962240233E-2</v>
      </c>
      <c r="BR223" s="26">
        <f t="shared" si="218"/>
        <v>5.2204704649967529E-2</v>
      </c>
      <c r="BS223" s="26">
        <f t="shared" si="218"/>
        <v>5.3505196044732362E-2</v>
      </c>
      <c r="BT223" s="26">
        <f t="shared" si="218"/>
        <v>5.4689737949019927E-2</v>
      </c>
      <c r="BU223" s="26">
        <f t="shared" si="218"/>
        <v>5.5771440979386924E-2</v>
      </c>
      <c r="BV223" s="26">
        <f t="shared" si="218"/>
        <v>5.6761658486757266E-2</v>
      </c>
      <c r="BW223" s="26">
        <f t="shared" si="218"/>
        <v>5.7670253561200216E-2</v>
      </c>
      <c r="BX223" s="26">
        <f t="shared" si="218"/>
        <v>5.8505821706915644E-2</v>
      </c>
      <c r="BY223" s="26">
        <f t="shared" si="218"/>
        <v>5.9275877003422836E-2</v>
      </c>
      <c r="BZ223" s="26">
        <f t="shared" si="218"/>
        <v>5.9987008134391104E-2</v>
      </c>
      <c r="CA223" s="26">
        <f t="shared" si="218"/>
        <v>6.0645009501539671E-2</v>
      </c>
      <c r="CB223" s="26">
        <f t="shared" si="218"/>
        <v>6.1254991695572733E-2</v>
      </c>
      <c r="CC223" s="26">
        <f t="shared" si="218"/>
        <v>6.1821474827336825E-2</v>
      </c>
      <c r="CD223" s="26">
        <f t="shared" si="218"/>
        <v>6.2348467596563914E-2</v>
      </c>
      <c r="CE223" s="26">
        <f t="shared" si="218"/>
        <v>6.2839534465503041E-2</v>
      </c>
      <c r="CF223" s="26">
        <f t="shared" si="218"/>
        <v>6.3297852888511377E-2</v>
      </c>
      <c r="CG223" s="26">
        <f t="shared" si="218"/>
        <v>6.3726262208567933E-2</v>
      </c>
      <c r="CH223" s="26">
        <f t="shared" si="218"/>
        <v>6.4127305553381475E-2</v>
      </c>
      <c r="CI223" s="26">
        <f t="shared" si="218"/>
        <v>6.4503265835729143E-2</v>
      </c>
      <c r="CJ223" s="26">
        <f t="shared" si="218"/>
        <v>6.4856196775522373E-2</v>
      </c>
      <c r="CK223" s="26">
        <f t="shared" si="218"/>
        <v>6.5187949707280368E-2</v>
      </c>
      <c r="CL223" s="26">
        <f t="shared" si="218"/>
        <v>6.5500196810052091E-2</v>
      </c>
      <c r="CM223" s="26">
        <f t="shared" si="218"/>
        <v>6.5794451292389936E-2</v>
      </c>
      <c r="CN223" s="26">
        <f t="shared" si="218"/>
        <v>6.6072084978692519E-2</v>
      </c>
      <c r="CO223" s="26">
        <f t="shared" si="218"/>
        <v>6.6334343671815343E-2</v>
      </c>
      <c r="CP223" s="26">
        <f t="shared" si="218"/>
        <v>6.6582360607620822E-2</v>
      </c>
      <c r="CQ223" s="26">
        <f t="shared" si="218"/>
        <v>6.6817168267924359E-2</v>
      </c>
      <c r="CR223" s="26">
        <f t="shared" si="218"/>
        <v>6.703970877731466E-2</v>
      </c>
      <c r="CS223" s="26">
        <f t="shared" si="218"/>
        <v>6.7250843075133265E-2</v>
      </c>
      <c r="CT223" s="26">
        <f t="shared" si="218"/>
        <v>6.7451359025305607E-2</v>
      </c>
      <c r="CU223" s="26">
        <f t="shared" si="218"/>
        <v>6.7641978602751715E-2</v>
      </c>
      <c r="CV223" s="26">
        <f t="shared" si="218"/>
        <v>6.7823364274976136E-2</v>
      </c>
      <c r="CW223" s="26">
        <f t="shared" si="218"/>
        <v>6.7996124680487935E-2</v>
      </c>
      <c r="CX223" s="26">
        <f t="shared" si="218"/>
        <v>6.8160819691398894E-2</v>
      </c>
      <c r="CY223" s="26">
        <f t="shared" si="218"/>
        <v>6.8317964935448477E-2</v>
      </c>
      <c r="CZ223" s="26">
        <f t="shared" si="218"/>
        <v>6.8468035842441988E-2</v>
      </c>
      <c r="DA223" s="26">
        <f t="shared" si="218"/>
        <v>6.8611471271367339E-2</v>
      </c>
      <c r="DB223" s="26">
        <f t="shared" si="218"/>
        <v>6.8748676767021094E-2</v>
      </c>
      <c r="DC223" s="26">
        <f t="shared" si="218"/>
        <v>6.8880027488625817E-2</v>
      </c>
      <c r="DD223" s="26">
        <f t="shared" si="218"/>
        <v>6.9005870847481637E-2</v>
      </c>
      <c r="DE223" s="26">
        <f t="shared" si="218"/>
        <v>6.9126528886028049E-2</v>
      </c>
      <c r="DF223" s="26">
        <f t="shared" si="218"/>
        <v>6.9242300426673772E-2</v>
      </c>
      <c r="DG223" s="26">
        <f t="shared" si="218"/>
        <v>6.9353463015288233E-2</v>
      </c>
      <c r="DH223" s="26">
        <f t="shared" si="218"/>
        <v>6.9460274681251141E-2</v>
      </c>
      <c r="DI223" s="26">
        <f t="shared" si="218"/>
        <v>6.9562975533361007E-2</v>
      </c>
      <c r="DJ223" s="26">
        <f t="shared" si="218"/>
        <v>6.9661789208647185E-2</v>
      </c>
      <c r="DK223" s="26">
        <f t="shared" si="218"/>
        <v>6.975692418916643E-2</v>
      </c>
      <c r="DL223" s="26">
        <f t="shared" si="218"/>
        <v>6.9848575000152194E-2</v>
      </c>
      <c r="DM223" s="26">
        <f t="shared" si="218"/>
        <v>6.9936923301386511E-2</v>
      </c>
      <c r="DN223" s="26">
        <f t="shared" si="218"/>
        <v>7.0022138882351564E-2</v>
      </c>
      <c r="DO223" s="26">
        <f t="shared" si="218"/>
        <v>7.0104380570566824E-2</v>
      </c>
      <c r="DP223" s="26">
        <f t="shared" si="218"/>
        <v>7.0183797061502934E-2</v>
      </c>
      <c r="DQ223" s="26">
        <f t="shared" si="218"/>
        <v>7.0260527677570891E-2</v>
      </c>
      <c r="DR223" s="26">
        <f t="shared" si="218"/>
        <v>7.0334703062896797E-2</v>
      </c>
      <c r="DS223" s="26">
        <f t="shared" si="218"/>
        <v>7.0406445819894206E-2</v>
      </c>
      <c r="DT223" s="6">
        <f>2*(100-(100*G223))/SUM($D223:G223)/100</f>
        <v>4.7885119867156475E-2</v>
      </c>
      <c r="DU223" s="6">
        <f>2*(100-(100*I223))/SUM($D223:I223)/100</f>
        <v>5.1154954103848918E-2</v>
      </c>
      <c r="DV223" s="6">
        <f>2*(100-(100*M223))/SUM($D223:M223)/100</f>
        <v>5.5925872583269663E-2</v>
      </c>
      <c r="DW223" s="6">
        <f>2*(100-(100*Q223))/SUM($D223:Q223)/100</f>
        <v>5.9135052621260585E-2</v>
      </c>
      <c r="DX223" s="6">
        <f>2*(100-(100*W223))/SUM($D223:W223)/100</f>
        <v>6.2235113981736825E-2</v>
      </c>
      <c r="DY223" s="7">
        <f>(DT223-'Data for assignment'!C213)^2</f>
        <v>1.0335460698313257E-5</v>
      </c>
      <c r="DZ223" s="7">
        <f>(DU223-'Data for assignment'!D213)^2</f>
        <v>2.8569526322054252E-5</v>
      </c>
      <c r="EA223" s="7">
        <f>(DV223-'Data for assignment'!E213)^2</f>
        <v>7.1810852423236576E-5</v>
      </c>
      <c r="EB223" s="7">
        <f>(DW223-'Data for assignment'!F213)^2</f>
        <v>1.0130318586668912E-4</v>
      </c>
      <c r="EC223" s="7">
        <f>(DX223-'Data for assignment'!G213)^2</f>
        <v>1.1804572646007956E-4</v>
      </c>
    </row>
    <row r="224" spans="1:133" x14ac:dyDescent="0.3">
      <c r="A224" s="8">
        <v>33641</v>
      </c>
      <c r="B224" s="3">
        <v>3.7999999999999999E-2</v>
      </c>
      <c r="C224" s="4">
        <f t="shared" si="209"/>
        <v>3.6654330080132594E-2</v>
      </c>
      <c r="D224" s="5">
        <f t="shared" si="217"/>
        <v>0.98046391525723786</v>
      </c>
      <c r="E224" s="5">
        <f t="shared" si="217"/>
        <v>0.95890606346235718</v>
      </c>
      <c r="F224" s="5">
        <f t="shared" si="217"/>
        <v>0.93584431626469555</v>
      </c>
      <c r="G224" s="5">
        <f t="shared" si="217"/>
        <v>0.91170664787794653</v>
      </c>
      <c r="H224" s="5">
        <f t="shared" si="217"/>
        <v>0.886844769078452</v>
      </c>
      <c r="I224" s="5">
        <f t="shared" si="217"/>
        <v>0.86154624962427606</v>
      </c>
      <c r="J224" s="5">
        <f t="shared" si="217"/>
        <v>0.83604505040323163</v>
      </c>
      <c r="K224" s="5">
        <f t="shared" si="217"/>
        <v>0.81053052891030442</v>
      </c>
      <c r="L224" s="5">
        <f t="shared" si="217"/>
        <v>0.78515505346562864</v>
      </c>
      <c r="M224" s="5">
        <f t="shared" si="217"/>
        <v>0.76004039047939909</v>
      </c>
      <c r="N224" s="5">
        <f t="shared" si="217"/>
        <v>0.73528303307078968</v>
      </c>
      <c r="O224" s="5">
        <f t="shared" si="217"/>
        <v>0.71095862989610825</v>
      </c>
      <c r="P224" s="5">
        <f t="shared" si="217"/>
        <v>0.68712565717873897</v>
      </c>
      <c r="Q224" s="5">
        <f t="shared" si="217"/>
        <v>0.66382845883299746</v>
      </c>
      <c r="R224" s="5">
        <f t="shared" si="217"/>
        <v>0.64109976158397131</v>
      </c>
      <c r="S224" s="5">
        <f t="shared" si="217"/>
        <v>0.61896275532248202</v>
      </c>
      <c r="T224" s="5">
        <f t="shared" si="216"/>
        <v>0.59743281413464655</v>
      </c>
      <c r="U224" s="5">
        <f t="shared" si="216"/>
        <v>0.5765189206521536</v>
      </c>
      <c r="V224" s="5">
        <f t="shared" si="216"/>
        <v>0.55622484551106699</v>
      </c>
      <c r="W224" s="5">
        <f t="shared" si="216"/>
        <v>0.53655012460728224</v>
      </c>
      <c r="X224" s="5">
        <f t="shared" si="219"/>
        <v>0.5174908692780299</v>
      </c>
      <c r="Y224" s="5">
        <f t="shared" si="219"/>
        <v>0.49904043829829769</v>
      </c>
      <c r="Z224" s="5">
        <f t="shared" si="219"/>
        <v>0.48118999544985236</v>
      </c>
      <c r="AA224" s="5">
        <f t="shared" si="219"/>
        <v>0.46392897221220714</v>
      </c>
      <c r="AB224" s="5">
        <f t="shared" si="219"/>
        <v>0.44724545167819685</v>
      </c>
      <c r="AC224" s="5">
        <f t="shared" si="219"/>
        <v>0.43112648697522521</v>
      </c>
      <c r="AD224" s="5">
        <f t="shared" si="219"/>
        <v>0.41555836516283123</v>
      </c>
      <c r="AE224" s="5">
        <f t="shared" si="219"/>
        <v>0.40052682568384668</v>
      </c>
      <c r="AF224" s="5">
        <f t="shared" si="219"/>
        <v>0.3860172408929311</v>
      </c>
      <c r="AG224" s="5">
        <f t="shared" si="219"/>
        <v>0.37201476490970875</v>
      </c>
      <c r="AH224" s="5">
        <f t="shared" si="219"/>
        <v>0.35850445599287512</v>
      </c>
      <c r="AI224" s="5">
        <f t="shared" si="219"/>
        <v>0.34547137676494</v>
      </c>
      <c r="AJ224" s="5">
        <f t="shared" si="219"/>
        <v>0.33290067590102485</v>
      </c>
      <c r="AK224" s="5">
        <f t="shared" si="219"/>
        <v>0.32077765430199906</v>
      </c>
      <c r="AL224" s="5">
        <f t="shared" si="219"/>
        <v>0.30908781828007403</v>
      </c>
      <c r="AM224" s="5">
        <f t="shared" si="219"/>
        <v>0.29781692187575426</v>
      </c>
      <c r="AN224" s="5">
        <f t="shared" si="219"/>
        <v>0.28695100008414037</v>
      </c>
      <c r="AO224" s="5">
        <f t="shared" si="219"/>
        <v>0.27647639448405548</v>
      </c>
      <c r="AP224" s="5">
        <f t="shared" si="219"/>
        <v>0.26637977252558009</v>
      </c>
      <c r="AQ224" s="5">
        <f t="shared" si="219"/>
        <v>0.2566481415323616</v>
      </c>
      <c r="AR224" s="5">
        <f t="shared" si="219"/>
        <v>0.24726885830797188</v>
      </c>
      <c r="AS224" s="5">
        <f t="shared" si="219"/>
        <v>0.23822963509524395</v>
      </c>
      <c r="AT224" s="5">
        <f t="shared" si="219"/>
        <v>0.22951854251948856</v>
      </c>
      <c r="AU224" s="5">
        <f t="shared" si="219"/>
        <v>0.22112401004711923</v>
      </c>
      <c r="AV224" s="5">
        <f t="shared" si="219"/>
        <v>0.21303482440745983</v>
      </c>
      <c r="AW224" s="5">
        <f t="shared" si="219"/>
        <v>0.20524012635485087</v>
      </c>
      <c r="AX224" s="5">
        <f t="shared" si="219"/>
        <v>0.19772940608852491</v>
      </c>
      <c r="AY224" s="5">
        <f t="shared" si="219"/>
        <v>0.19049249759732587</v>
      </c>
      <c r="AZ224" s="5">
        <f t="shared" si="219"/>
        <v>0.18351957215375228</v>
      </c>
      <c r="BA224" s="5">
        <f t="shared" si="219"/>
        <v>0.17680113114578444</v>
      </c>
      <c r="BB224" s="5">
        <f t="shared" si="219"/>
        <v>0.17032799840448382</v>
      </c>
      <c r="BC224" s="5">
        <f t="shared" si="219"/>
        <v>0.16409131215957565</v>
      </c>
      <c r="BD224" s="5">
        <f t="shared" si="219"/>
        <v>0.15808251673340659</v>
      </c>
      <c r="BE224" s="5">
        <f t="shared" si="219"/>
        <v>0.15229335406521591</v>
      </c>
      <c r="BF224" s="5">
        <f t="shared" si="219"/>
        <v>0.14671585514203853</v>
      </c>
      <c r="BG224" s="5">
        <f t="shared" si="219"/>
        <v>0.14134233139935168</v>
      </c>
      <c r="BH224" s="5">
        <f t="shared" si="219"/>
        <v>0.13616536614341018</v>
      </c>
      <c r="BI224" s="5">
        <f t="shared" si="219"/>
        <v>0.13117780603777845</v>
      </c>
      <c r="BJ224" s="5">
        <f t="shared" si="219"/>
        <v>0.1263727526885989</v>
      </c>
      <c r="BK224" s="5">
        <f t="shared" si="219"/>
        <v>0.12174355435641503</v>
      </c>
      <c r="BL224" s="26">
        <f t="shared" si="210"/>
        <v>3.9458872824630314E-2</v>
      </c>
      <c r="BM224" s="26">
        <f t="shared" si="218"/>
        <v>4.196216149036408E-2</v>
      </c>
      <c r="BN224" s="26">
        <f t="shared" si="218"/>
        <v>4.4204096743829802E-2</v>
      </c>
      <c r="BO224" s="26">
        <f t="shared" si="218"/>
        <v>4.6218499339706329E-2</v>
      </c>
      <c r="BP224" s="26">
        <f t="shared" si="218"/>
        <v>4.8034127465576275E-2</v>
      </c>
      <c r="BQ224" s="26">
        <f t="shared" si="218"/>
        <v>4.9675513152960947E-2</v>
      </c>
      <c r="BR224" s="26">
        <f t="shared" si="218"/>
        <v>5.1163651230628798E-2</v>
      </c>
      <c r="BS224" s="26">
        <f t="shared" si="218"/>
        <v>5.2516567938536693E-2</v>
      </c>
      <c r="BT224" s="26">
        <f t="shared" si="218"/>
        <v>5.3749791192427086E-2</v>
      </c>
      <c r="BU224" s="26">
        <f t="shared" si="218"/>
        <v>5.4876740349259004E-2</v>
      </c>
      <c r="BV224" s="26">
        <f t="shared" si="218"/>
        <v>5.5909049979148362E-2</v>
      </c>
      <c r="BW224" s="26">
        <f t="shared" si="218"/>
        <v>5.6856839445314111E-2</v>
      </c>
      <c r="BX224" s="26">
        <f t="shared" si="218"/>
        <v>5.7728937905190736E-2</v>
      </c>
      <c r="BY224" s="26">
        <f t="shared" si="218"/>
        <v>5.8533072573369017E-2</v>
      </c>
      <c r="BZ224" s="26">
        <f t="shared" si="218"/>
        <v>5.9276026649981398E-2</v>
      </c>
      <c r="CA224" s="26">
        <f t="shared" si="218"/>
        <v>5.9963772151904342E-2</v>
      </c>
      <c r="CB224" s="26">
        <f t="shared" si="218"/>
        <v>6.0601581936684093E-2</v>
      </c>
      <c r="CC224" s="26">
        <f t="shared" si="218"/>
        <v>6.1194124438512895E-2</v>
      </c>
      <c r="CD224" s="26">
        <f t="shared" si="218"/>
        <v>6.1745544008142146E-2</v>
      </c>
      <c r="CE224" s="26">
        <f t="shared" si="218"/>
        <v>6.2259529237105857E-2</v>
      </c>
      <c r="CF224" s="26">
        <f t="shared" si="218"/>
        <v>6.2739371229091151E-2</v>
      </c>
      <c r="CG224" s="26">
        <f t="shared" si="218"/>
        <v>6.3188013440011903E-2</v>
      </c>
      <c r="CH224" s="26">
        <f t="shared" si="218"/>
        <v>6.360809442899687E-2</v>
      </c>
      <c r="CI224" s="26">
        <f t="shared" si="218"/>
        <v>6.4001984633520442E-2</v>
      </c>
      <c r="CJ224" s="26">
        <f t="shared" si="218"/>
        <v>6.4371818093913943E-2</v>
      </c>
      <c r="CK224" s="26">
        <f t="shared" si="218"/>
        <v>6.4719519897912303E-2</v>
      </c>
      <c r="CL224" s="26">
        <f t="shared" si="218"/>
        <v>6.5046829988563537E-2</v>
      </c>
      <c r="CM224" s="26">
        <f t="shared" si="218"/>
        <v>6.5355323873771715E-2</v>
      </c>
      <c r="CN224" s="26">
        <f t="shared" si="218"/>
        <v>6.5646430688900206E-2</v>
      </c>
      <c r="CO224" s="26">
        <f t="shared" si="218"/>
        <v>6.5921448991943035E-2</v>
      </c>
      <c r="CP224" s="26">
        <f t="shared" si="218"/>
        <v>6.6181560611092871E-2</v>
      </c>
      <c r="CQ224" s="26">
        <f t="shared" si="218"/>
        <v>6.6427842814913693E-2</v>
      </c>
      <c r="CR224" s="26">
        <f t="shared" si="218"/>
        <v>6.6661279033981766E-2</v>
      </c>
      <c r="CS224" s="26">
        <f t="shared" si="218"/>
        <v>6.6882768328336423E-2</v>
      </c>
      <c r="CT224" s="26">
        <f t="shared" si="218"/>
        <v>6.7093133766192303E-2</v>
      </c>
      <c r="CU224" s="26">
        <f t="shared" si="218"/>
        <v>6.7293129855134068E-2</v>
      </c>
      <c r="CV224" s="26">
        <f t="shared" si="218"/>
        <v>6.7483449146644753E-2</v>
      </c>
      <c r="CW224" s="26">
        <f t="shared" si="218"/>
        <v>6.7664728117653727E-2</v>
      </c>
      <c r="CX224" s="26">
        <f t="shared" si="218"/>
        <v>6.7837552418291522E-2</v>
      </c>
      <c r="CY224" s="26">
        <f t="shared" si="218"/>
        <v>6.8002461562763045E-2</v>
      </c>
      <c r="CZ224" s="26">
        <f t="shared" si="218"/>
        <v>6.8159953129830059E-2</v>
      </c>
      <c r="DA224" s="26">
        <f t="shared" si="218"/>
        <v>6.8310486530528361E-2</v>
      </c>
      <c r="DB224" s="26">
        <f t="shared" si="218"/>
        <v>6.8454486393181954E-2</v>
      </c>
      <c r="DC224" s="26">
        <f t="shared" si="218"/>
        <v>6.8592345609310448E-2</v>
      </c>
      <c r="DD224" s="26">
        <f t="shared" si="218"/>
        <v>6.8724428078481697E-2</v>
      </c>
      <c r="DE224" s="26">
        <f t="shared" si="218"/>
        <v>6.8851071185399598E-2</v>
      </c>
      <c r="DF224" s="26">
        <f t="shared" si="218"/>
        <v>6.8972588038412719E-2</v>
      </c>
      <c r="DG224" s="26">
        <f t="shared" si="218"/>
        <v>6.9089269495087619E-2</v>
      </c>
      <c r="DH224" s="26">
        <f t="shared" ref="BM224:DS229" si="220">-(LN(DH$7)/DH$6)+(DH$8/DH$6)*$C224</f>
        <v>6.920138599742362E-2</v>
      </c>
      <c r="DI224" s="26">
        <f t="shared" si="220"/>
        <v>6.9309189236626573E-2</v>
      </c>
      <c r="DJ224" s="26">
        <f t="shared" si="220"/>
        <v>6.9412913665045539E-2</v>
      </c>
      <c r="DK224" s="26">
        <f t="shared" si="220"/>
        <v>6.9512777870861464E-2</v>
      </c>
      <c r="DL224" s="26">
        <f t="shared" si="220"/>
        <v>6.960898582935636E-2</v>
      </c>
      <c r="DM224" s="26">
        <f t="shared" si="220"/>
        <v>6.9701728043051622E-2</v>
      </c>
      <c r="DN224" s="26">
        <f t="shared" si="220"/>
        <v>6.9791182581652539E-2</v>
      </c>
      <c r="DO224" s="26">
        <f t="shared" si="220"/>
        <v>6.9877516031550152E-2</v>
      </c>
      <c r="DP224" s="26">
        <f t="shared" si="220"/>
        <v>6.9960884363585538E-2</v>
      </c>
      <c r="DQ224" s="26">
        <f t="shared" si="220"/>
        <v>7.0041433726860503E-2</v>
      </c>
      <c r="DR224" s="26">
        <f t="shared" si="220"/>
        <v>7.0119301175564502E-2</v>
      </c>
      <c r="DS224" s="26">
        <f t="shared" si="220"/>
        <v>7.0194615335066116E-2</v>
      </c>
      <c r="DT224" s="6">
        <f>2*(100-(100*G224))/SUM($D224:G224)/100</f>
        <v>4.6630681471432817E-2</v>
      </c>
      <c r="DU224" s="6">
        <f>2*(100-(100*I224))/SUM($D224:I224)/100</f>
        <v>5.0025635894450943E-2</v>
      </c>
      <c r="DV224" s="6">
        <f>2*(100-(100*M224))/SUM($D224:M224)/100</f>
        <v>5.4991939445950655E-2</v>
      </c>
      <c r="DW224" s="6">
        <f>2*(100-(100*Q224))/SUM($D224:Q224)/100</f>
        <v>5.8341445578862519E-2</v>
      </c>
      <c r="DX224" s="6">
        <f>2*(100-(100*W224))/SUM($D224:W224)/100</f>
        <v>6.1583653178059673E-2</v>
      </c>
      <c r="DY224" s="7">
        <f>(DT224-'Data for assignment'!C214)^2</f>
        <v>9.4207039525357181E-6</v>
      </c>
      <c r="DZ224" s="7">
        <f>(DU224-'Data for assignment'!D214)^2</f>
        <v>2.5749191373145128E-5</v>
      </c>
      <c r="EA224" s="7">
        <f>(DV224-'Data for assignment'!E214)^2</f>
        <v>8.1145172961541922E-5</v>
      </c>
      <c r="EB224" s="7">
        <f>(DW224-'Data for assignment'!F214)^2</f>
        <v>9.3287712140296131E-5</v>
      </c>
      <c r="EC224" s="7">
        <f>(DX224-'Data for assignment'!G214)^2</f>
        <v>1.0850023944956297E-4</v>
      </c>
    </row>
    <row r="225" spans="1:133" x14ac:dyDescent="0.3">
      <c r="A225" s="8">
        <v>33648</v>
      </c>
      <c r="B225" s="3">
        <v>3.8800001000000001E-2</v>
      </c>
      <c r="C225" s="4">
        <f t="shared" si="209"/>
        <v>3.7478889189940363E-2</v>
      </c>
      <c r="D225" s="5">
        <f t="shared" si="217"/>
        <v>0.98008336654530548</v>
      </c>
      <c r="E225" s="5">
        <f t="shared" si="217"/>
        <v>0.95820442155366592</v>
      </c>
      <c r="F225" s="5">
        <f t="shared" si="217"/>
        <v>0.93487490774836113</v>
      </c>
      <c r="G225" s="5">
        <f t="shared" si="217"/>
        <v>0.91051675369792451</v>
      </c>
      <c r="H225" s="5">
        <f t="shared" si="217"/>
        <v>0.88547591467153863</v>
      </c>
      <c r="I225" s="5">
        <f t="shared" si="217"/>
        <v>0.86003461499633604</v>
      </c>
      <c r="J225" s="5">
        <f t="shared" si="217"/>
        <v>0.83442193987116486</v>
      </c>
      <c r="K225" s="5">
        <f t="shared" si="217"/>
        <v>0.80882285991639691</v>
      </c>
      <c r="L225" s="5">
        <f t="shared" si="217"/>
        <v>0.78338583809607387</v>
      </c>
      <c r="M225" s="5">
        <f t="shared" si="217"/>
        <v>0.75822919340336781</v>
      </c>
      <c r="N225" s="5">
        <f t="shared" si="217"/>
        <v>0.73344639662853228</v>
      </c>
      <c r="O225" s="5">
        <f t="shared" si="217"/>
        <v>0.70911046183778104</v>
      </c>
      <c r="P225" s="5">
        <f t="shared" si="217"/>
        <v>0.68527757972245185</v>
      </c>
      <c r="Q225" s="5">
        <f t="shared" si="217"/>
        <v>0.66199011974111388</v>
      </c>
      <c r="R225" s="5">
        <f t="shared" si="217"/>
        <v>0.63927910919496045</v>
      </c>
      <c r="S225" s="5">
        <f t="shared" si="217"/>
        <v>0.6171662801700516</v>
      </c>
      <c r="T225" s="5">
        <f t="shared" si="216"/>
        <v>0.59566576011394901</v>
      </c>
      <c r="U225" s="5">
        <f t="shared" si="216"/>
        <v>0.57478546877995262</v>
      </c>
      <c r="V225" s="5">
        <f t="shared" si="216"/>
        <v>0.55452827326061471</v>
      </c>
      <c r="W225" s="5">
        <f t="shared" si="216"/>
        <v>0.53489294363988893</v>
      </c>
      <c r="X225" s="5">
        <f t="shared" si="219"/>
        <v>0.51587494418326141</v>
      </c>
      <c r="Y225" s="5">
        <f t="shared" si="219"/>
        <v>0.49746708872109441</v>
      </c>
      <c r="Z225" s="5">
        <f t="shared" si="219"/>
        <v>0.47966008374375535</v>
      </c>
      <c r="AA225" s="5">
        <f t="shared" si="219"/>
        <v>0.46244297852476834</v>
      </c>
      <c r="AB225" s="5">
        <f t="shared" si="219"/>
        <v>0.44580353815443624</v>
      </c>
      <c r="AC225" s="5">
        <f t="shared" si="219"/>
        <v>0.42972855256144954</v>
      </c>
      <c r="AD225" s="5">
        <f t="shared" si="219"/>
        <v>0.41420409230794286</v>
      </c>
      <c r="AE225" s="5">
        <f t="shared" si="219"/>
        <v>0.39921572006878225</v>
      </c>
      <c r="AF225" s="5">
        <f t="shared" si="219"/>
        <v>0.384748665170561</v>
      </c>
      <c r="AG225" s="5">
        <f t="shared" si="219"/>
        <v>0.3707879673063586</v>
      </c>
      <c r="AH225" s="5">
        <f t="shared" si="219"/>
        <v>0.35731859450729175</v>
      </c>
      <c r="AI225" s="5">
        <f t="shared" si="219"/>
        <v>0.3443255395995769</v>
      </c>
      <c r="AJ225" s="5">
        <f t="shared" si="219"/>
        <v>0.33179389867251019</v>
      </c>
      <c r="AK225" s="5">
        <f t="shared" si="219"/>
        <v>0.31970893450115884</v>
      </c>
      <c r="AL225" s="5">
        <f t="shared" si="219"/>
        <v>0.30805612738558213</v>
      </c>
      <c r="AM225" s="5">
        <f t="shared" si="219"/>
        <v>0.296821215468141</v>
      </c>
      <c r="AN225" s="5">
        <f t="shared" si="219"/>
        <v>0.28599022625739534</v>
      </c>
      <c r="AO225" s="5">
        <f t="shared" si="219"/>
        <v>0.27554950080940493</v>
      </c>
      <c r="AP225" s="5">
        <f t="shared" si="219"/>
        <v>0.26548571178531005</v>
      </c>
      <c r="AQ225" s="5">
        <f t="shared" si="219"/>
        <v>0.25578587641000183</v>
      </c>
      <c r="AR225" s="5">
        <f t="shared" si="219"/>
        <v>0.24643736519406359</v>
      </c>
      <c r="AS225" s="5">
        <f t="shared" si="219"/>
        <v>0.2374279071446681</v>
      </c>
      <c r="AT225" s="5">
        <f t="shared" si="219"/>
        <v>0.22874559207640863</v>
      </c>
      <c r="AU225" s="5">
        <f t="shared" si="219"/>
        <v>0.22037887053652427</v>
      </c>
      <c r="AV225" s="5">
        <f t="shared" si="219"/>
        <v>0.21231655177768477</v>
      </c>
      <c r="AW225" s="5">
        <f t="shared" si="219"/>
        <v>0.20454780014295146</v>
      </c>
      <c r="AX225" s="5">
        <f t="shared" si="219"/>
        <v>0.19706213016969662</v>
      </c>
      <c r="AY225" s="5">
        <f t="shared" si="219"/>
        <v>0.18984940067042166</v>
      </c>
      <c r="AZ225" s="5">
        <f t="shared" si="219"/>
        <v>0.18289980800714986</v>
      </c>
      <c r="BA225" s="5">
        <f t="shared" si="219"/>
        <v>0.17620387874119026</v>
      </c>
      <c r="BB225" s="5">
        <f t="shared" si="219"/>
        <v>0.16975246181057249</v>
      </c>
      <c r="BC225" s="5">
        <f t="shared" si="219"/>
        <v>0.16353672036251007</v>
      </c>
      <c r="BD225" s="5">
        <f t="shared" si="219"/>
        <v>0.15754812334714455</v>
      </c>
      <c r="BE225" s="5">
        <f t="shared" si="219"/>
        <v>0.15177843696097909</v>
      </c>
      <c r="BF225" s="5">
        <f t="shared" si="219"/>
        <v>0.14621971601331316</v>
      </c>
      <c r="BG225" s="5">
        <f t="shared" si="219"/>
        <v>0.14086429527622624</v>
      </c>
      <c r="BH225" s="5">
        <f t="shared" si="219"/>
        <v>0.13570478086787499</v>
      </c>
      <c r="BI225" s="5">
        <f t="shared" si="219"/>
        <v>0.13073404170975453</v>
      </c>
      <c r="BJ225" s="5">
        <f t="shared" si="219"/>
        <v>0.1259452010908835</v>
      </c>
      <c r="BK225" s="5">
        <f t="shared" si="219"/>
        <v>0.12133162836538897</v>
      </c>
      <c r="BL225" s="26">
        <f t="shared" si="210"/>
        <v>4.0235286064430678E-2</v>
      </c>
      <c r="BM225" s="26">
        <f t="shared" si="220"/>
        <v>4.2694140106623465E-2</v>
      </c>
      <c r="BN225" s="26">
        <f t="shared" si="220"/>
        <v>4.4895031432237921E-2</v>
      </c>
      <c r="BO225" s="26">
        <f t="shared" si="220"/>
        <v>4.6871489718446527E-2</v>
      </c>
      <c r="BP225" s="26">
        <f t="shared" si="220"/>
        <v>4.865200872900681E-2</v>
      </c>
      <c r="BQ225" s="26">
        <f t="shared" si="220"/>
        <v>5.0260880182951106E-2</v>
      </c>
      <c r="BR225" s="26">
        <f t="shared" si="220"/>
        <v>5.1718880414978408E-2</v>
      </c>
      <c r="BS225" s="26">
        <f t="shared" si="220"/>
        <v>5.3043836920926457E-2</v>
      </c>
      <c r="BT225" s="26">
        <f t="shared" si="220"/>
        <v>5.4251096755907779E-2</v>
      </c>
      <c r="BU225" s="26">
        <f t="shared" si="220"/>
        <v>5.5353914615127654E-2</v>
      </c>
      <c r="BV225" s="26">
        <f t="shared" si="220"/>
        <v>5.6363775084945451E-2</v>
      </c>
      <c r="BW225" s="26">
        <f t="shared" si="220"/>
        <v>5.7290660849396116E-2</v>
      </c>
      <c r="BX225" s="26">
        <f t="shared" si="220"/>
        <v>5.8143276450699888E-2</v>
      </c>
      <c r="BY225" s="26">
        <f t="shared" si="220"/>
        <v>5.8929235431267338E-2</v>
      </c>
      <c r="BZ225" s="26">
        <f t="shared" si="220"/>
        <v>5.965521724898757E-2</v>
      </c>
      <c r="CA225" s="26">
        <f t="shared" si="220"/>
        <v>6.0327099192534754E-2</v>
      </c>
      <c r="CB225" s="26">
        <f t="shared" si="220"/>
        <v>6.0950067577031211E-2</v>
      </c>
      <c r="CC225" s="26">
        <f t="shared" si="220"/>
        <v>6.1528711730785918E-2</v>
      </c>
      <c r="CD225" s="26">
        <f t="shared" si="220"/>
        <v>6.2067103657249489E-2</v>
      </c>
      <c r="CE225" s="26">
        <f t="shared" si="220"/>
        <v>6.2568865745587843E-2</v>
      </c>
      <c r="CF225" s="26">
        <f t="shared" si="220"/>
        <v>6.3037228486436378E-2</v>
      </c>
      <c r="CG225" s="26">
        <f t="shared" si="220"/>
        <v>6.3475079808740967E-2</v>
      </c>
      <c r="CH225" s="26">
        <f t="shared" si="220"/>
        <v>6.3885007374809413E-2</v>
      </c>
      <c r="CI225" s="26">
        <f t="shared" si="220"/>
        <v>6.4269334942219217E-2</v>
      </c>
      <c r="CJ225" s="26">
        <f t="shared" si="220"/>
        <v>6.4630153713690894E-2</v>
      </c>
      <c r="CK225" s="26">
        <f t="shared" si="220"/>
        <v>6.4969349441861807E-2</v>
      </c>
      <c r="CL225" s="26">
        <f t="shared" si="220"/>
        <v>6.528862592893532E-2</v>
      </c>
      <c r="CM225" s="26">
        <f t="shared" si="220"/>
        <v>6.5589525456453038E-2</v>
      </c>
      <c r="CN225" s="26">
        <f t="shared" si="220"/>
        <v>6.5873446593892299E-2</v>
      </c>
      <c r="CO225" s="26">
        <f t="shared" si="220"/>
        <v>6.6141659763138058E-2</v>
      </c>
      <c r="CP225" s="26">
        <f t="shared" si="220"/>
        <v>6.6395320876441108E-2</v>
      </c>
      <c r="CQ225" s="26">
        <f t="shared" si="220"/>
        <v>6.6635483316069694E-2</v>
      </c>
      <c r="CR225" s="26">
        <f t="shared" si="220"/>
        <v>6.6863108482712472E-2</v>
      </c>
      <c r="CS225" s="26">
        <f t="shared" si="220"/>
        <v>6.7079075105344568E-2</v>
      </c>
      <c r="CT225" s="26">
        <f t="shared" si="220"/>
        <v>6.728418747653625E-2</v>
      </c>
      <c r="CU225" s="26">
        <f t="shared" si="220"/>
        <v>6.7479182753095973E-2</v>
      </c>
      <c r="CV225" s="26">
        <f t="shared" si="220"/>
        <v>6.766473744169825E-2</v>
      </c>
      <c r="CW225" s="26">
        <f t="shared" si="220"/>
        <v>6.784147317209635E-2</v>
      </c>
      <c r="CX225" s="26">
        <f t="shared" si="220"/>
        <v>6.8009961846126968E-2</v>
      </c>
      <c r="CY225" s="26">
        <f t="shared" si="220"/>
        <v>6.8170730238530861E-2</v>
      </c>
      <c r="CZ225" s="26">
        <f t="shared" si="220"/>
        <v>6.8324264115278227E-2</v>
      </c>
      <c r="DA225" s="26">
        <f t="shared" si="220"/>
        <v>6.847101192629898E-2</v>
      </c>
      <c r="DB225" s="26">
        <f t="shared" si="220"/>
        <v>6.8611388122023081E-2</v>
      </c>
      <c r="DC225" s="26">
        <f t="shared" si="220"/>
        <v>6.874577613673323E-2</v>
      </c>
      <c r="DD225" s="26">
        <f t="shared" si="220"/>
        <v>6.8874531076243514E-2</v>
      </c>
      <c r="DE225" s="26">
        <f t="shared" si="220"/>
        <v>6.8997982142706568E-2</v>
      </c>
      <c r="DF225" s="26">
        <f t="shared" si="220"/>
        <v>6.9116434825293546E-2</v>
      </c>
      <c r="DG225" s="26">
        <f t="shared" si="220"/>
        <v>6.9230172881990293E-2</v>
      </c>
      <c r="DH225" s="26">
        <f t="shared" si="220"/>
        <v>6.9339460134724085E-2</v>
      </c>
      <c r="DI225" s="26">
        <f t="shared" si="220"/>
        <v>6.9444542097409134E-2</v>
      </c>
      <c r="DJ225" s="26">
        <f t="shared" si="220"/>
        <v>6.9545647454216777E-2</v>
      </c>
      <c r="DK225" s="26">
        <f t="shared" si="220"/>
        <v>6.9642989403388325E-2</v>
      </c>
      <c r="DL225" s="26">
        <f t="shared" si="220"/>
        <v>6.9736766880173578E-2</v>
      </c>
      <c r="DM225" s="26">
        <f t="shared" si="220"/>
        <v>6.9827165670960409E-2</v>
      </c>
      <c r="DN225" s="26">
        <f t="shared" si="220"/>
        <v>6.9914359429329553E-2</v>
      </c>
      <c r="DO225" s="26">
        <f t="shared" si="220"/>
        <v>6.9998510603602071E-2</v>
      </c>
      <c r="DP225" s="26">
        <f t="shared" si="220"/>
        <v>7.0079771284416614E-2</v>
      </c>
      <c r="DQ225" s="26">
        <f t="shared" si="220"/>
        <v>7.0158283979968677E-2</v>
      </c>
      <c r="DR225" s="26">
        <f t="shared" si="220"/>
        <v>7.0234182325742994E-2</v>
      </c>
      <c r="DS225" s="26">
        <f t="shared" si="220"/>
        <v>7.0307591734861424E-2</v>
      </c>
      <c r="DT225" s="6">
        <f>2*(100-(100*G225))/SUM($D225:G225)/100</f>
        <v>4.7299591572341093E-2</v>
      </c>
      <c r="DU225" s="6">
        <f>2*(100-(100*I225))/SUM($D225:I225)/100</f>
        <v>5.0627808243110035E-2</v>
      </c>
      <c r="DV225" s="6">
        <f>2*(100-(100*M225))/SUM($D225:M225)/100</f>
        <v>5.5489884004405514E-2</v>
      </c>
      <c r="DW225" s="6">
        <f>2*(100-(100*Q225))/SUM($D225:Q225)/100</f>
        <v>5.8764529137502367E-2</v>
      </c>
      <c r="DX225" s="6">
        <f>2*(100-(100*W225))/SUM($D225:W225)/100</f>
        <v>6.1930906083740085E-2</v>
      </c>
      <c r="DY225" s="7">
        <f>(DT225-'Data for assignment'!C215)^2</f>
        <v>2.7044247814465763E-5</v>
      </c>
      <c r="DZ225" s="7">
        <f>(DU225-'Data for assignment'!D215)^2</f>
        <v>4.8611485783615461E-5</v>
      </c>
      <c r="EA225" s="7">
        <f>(DV225-'Data for assignment'!E215)^2</f>
        <v>1.168586294584407E-4</v>
      </c>
      <c r="EB225" s="7">
        <f>(DW225-'Data for assignment'!F215)^2</f>
        <v>1.2178161715703428E-4</v>
      </c>
      <c r="EC225" s="7">
        <f>(DX225-'Data for assignment'!G215)^2</f>
        <v>1.4325918523806346E-4</v>
      </c>
    </row>
    <row r="226" spans="1:133" x14ac:dyDescent="0.3">
      <c r="A226" s="8">
        <v>33655</v>
      </c>
      <c r="B226" s="3">
        <v>3.95E-2</v>
      </c>
      <c r="C226" s="4">
        <f t="shared" si="209"/>
        <v>3.8200376478464151E-2</v>
      </c>
      <c r="D226" s="5">
        <f t="shared" si="217"/>
        <v>0.97975050847825884</v>
      </c>
      <c r="E226" s="5">
        <f t="shared" si="217"/>
        <v>0.95759090768679822</v>
      </c>
      <c r="F226" s="5">
        <f t="shared" si="217"/>
        <v>0.93402750133948165</v>
      </c>
      <c r="G226" s="5">
        <f t="shared" si="217"/>
        <v>0.90947687305979641</v>
      </c>
      <c r="H226" s="5">
        <f t="shared" si="217"/>
        <v>0.88427990356869735</v>
      </c>
      <c r="I226" s="5">
        <f t="shared" si="217"/>
        <v>0.8587141140672504</v>
      </c>
      <c r="J226" s="5">
        <f t="shared" si="217"/>
        <v>0.8330043070712948</v>
      </c>
      <c r="K226" s="5">
        <f t="shared" si="217"/>
        <v>0.80733160512376756</v>
      </c>
      <c r="L226" s="5">
        <f t="shared" si="217"/>
        <v>0.78184104937147147</v>
      </c>
      <c r="M226" s="5">
        <f t="shared" si="217"/>
        <v>0.75664794112195843</v>
      </c>
      <c r="N226" s="5">
        <f t="shared" si="217"/>
        <v>0.73184310774361006</v>
      </c>
      <c r="O226" s="5">
        <f t="shared" si="217"/>
        <v>0.70749726063431506</v>
      </c>
      <c r="P226" s="5">
        <f t="shared" si="217"/>
        <v>0.68366459412262726</v>
      </c>
      <c r="Q226" s="5">
        <f t="shared" si="217"/>
        <v>0.66038575394687882</v>
      </c>
      <c r="R226" s="5">
        <f t="shared" si="217"/>
        <v>0.63769028449321374</v>
      </c>
      <c r="S226" s="5">
        <f t="shared" si="217"/>
        <v>0.61559864630022521</v>
      </c>
      <c r="T226" s="5">
        <f t="shared" si="216"/>
        <v>0.594123879858929</v>
      </c>
      <c r="U226" s="5">
        <f t="shared" si="216"/>
        <v>0.5732729784977858</v>
      </c>
      <c r="V226" s="5">
        <f t="shared" si="216"/>
        <v>0.55304802200169423</v>
      </c>
      <c r="W226" s="5">
        <f t="shared" si="216"/>
        <v>0.53344711334429684</v>
      </c>
      <c r="X226" s="5">
        <f t="shared" si="219"/>
        <v>0.51446515326094866</v>
      </c>
      <c r="Y226" s="5">
        <f t="shared" si="219"/>
        <v>0.49609448110715565</v>
      </c>
      <c r="Z226" s="5">
        <f t="shared" si="219"/>
        <v>0.47832540530751327</v>
      </c>
      <c r="AA226" s="5">
        <f t="shared" si="219"/>
        <v>0.46114664250434823</v>
      </c>
      <c r="AB226" s="5">
        <f t="shared" si="219"/>
        <v>0.4445456810936822</v>
      </c>
      <c r="AC226" s="5">
        <f t="shared" si="219"/>
        <v>0.42850908204647387</v>
      </c>
      <c r="AD226" s="5">
        <f t="shared" si="219"/>
        <v>0.41302272763760545</v>
      </c>
      <c r="AE226" s="5">
        <f t="shared" si="219"/>
        <v>0.3980720268471219</v>
      </c>
      <c r="AF226" s="5">
        <f t="shared" si="219"/>
        <v>0.38364208467908523</v>
      </c>
      <c r="AG226" s="5">
        <f t="shared" si="219"/>
        <v>0.36971784139916125</v>
      </c>
      <c r="AH226" s="5">
        <f t="shared" si="219"/>
        <v>0.35628418667100192</v>
      </c>
      <c r="AI226" s="5">
        <f t="shared" si="219"/>
        <v>0.34332605273185224</v>
      </c>
      <c r="AJ226" s="5">
        <f t="shared" si="219"/>
        <v>0.33082849005586407</v>
      </c>
      <c r="AK226" s="5">
        <f t="shared" si="219"/>
        <v>0.31877672838210003</v>
      </c>
      <c r="AL226" s="5">
        <f t="shared" si="219"/>
        <v>0.30715622551116606</v>
      </c>
      <c r="AM226" s="5">
        <f t="shared" si="219"/>
        <v>0.29595270588199823</v>
      </c>
      <c r="AN226" s="5">
        <f t="shared" si="219"/>
        <v>0.28515219061412955</v>
      </c>
      <c r="AO226" s="5">
        <f t="shared" si="219"/>
        <v>0.27474102042906151</v>
      </c>
      <c r="AP226" s="5">
        <f t="shared" si="219"/>
        <v>0.26470587263761697</v>
      </c>
      <c r="AQ226" s="5">
        <f t="shared" si="219"/>
        <v>0.25503377319058784</v>
      </c>
      <c r="AR226" s="5">
        <f t="shared" si="219"/>
        <v>0.24571210463125345</v>
      </c>
      <c r="AS226" s="5">
        <f t="shared" si="219"/>
        <v>0.2367286106552064</v>
      </c>
      <c r="AT226" s="5">
        <f t="shared" si="219"/>
        <v>0.2280713978711143</v>
      </c>
      <c r="AU226" s="5">
        <f t="shared" si="219"/>
        <v>0.21972893526201498</v>
      </c>
      <c r="AV226" s="5">
        <f t="shared" si="219"/>
        <v>0.21169005176759156</v>
      </c>
      <c r="AW226" s="5">
        <f t="shared" si="219"/>
        <v>0.20394393234116301</v>
      </c>
      <c r="AX226" s="5">
        <f t="shared" si="219"/>
        <v>0.1964801127788697</v>
      </c>
      <c r="AY226" s="5">
        <f t="shared" si="219"/>
        <v>0.18928847357104397</v>
      </c>
      <c r="AZ226" s="5">
        <f t="shared" si="219"/>
        <v>0.18235923298565002</v>
      </c>
      <c r="BA226" s="5">
        <f t="shared" si="219"/>
        <v>0.17568293955979064</v>
      </c>
      <c r="BB226" s="5">
        <f t="shared" si="219"/>
        <v>0.16925046414663186</v>
      </c>
      <c r="BC226" s="5">
        <f t="shared" si="219"/>
        <v>0.16305299164087894</v>
      </c>
      <c r="BD226" s="5">
        <f t="shared" si="219"/>
        <v>0.1570820124854555</v>
      </c>
      <c r="BE226" s="5">
        <f t="shared" si="219"/>
        <v>0.15132931404472352</v>
      </c>
      <c r="BF226" s="5">
        <f t="shared" si="219"/>
        <v>0.14578697191493908</v>
      </c>
      <c r="BG226" s="5">
        <f t="shared" si="219"/>
        <v>0.14044734123026315</v>
      </c>
      <c r="BH226" s="5">
        <f t="shared" si="219"/>
        <v>0.13530304801219353</v>
      </c>
      <c r="BI226" s="5">
        <f t="shared" si="219"/>
        <v>0.13034698060145358</v>
      </c>
      <c r="BJ226" s="5">
        <f t="shared" si="219"/>
        <v>0.12557228120392369</v>
      </c>
      <c r="BK226" s="5">
        <f t="shared" si="219"/>
        <v>0.12097233757592252</v>
      </c>
      <c r="BL226" s="26">
        <f t="shared" si="210"/>
        <v>4.0914645829539728E-2</v>
      </c>
      <c r="BM226" s="26">
        <f t="shared" si="220"/>
        <v>4.3334619680277672E-2</v>
      </c>
      <c r="BN226" s="26">
        <f t="shared" si="220"/>
        <v>4.5499597665218869E-2</v>
      </c>
      <c r="BO226" s="26">
        <f t="shared" si="220"/>
        <v>4.7442854769399898E-2</v>
      </c>
      <c r="BP226" s="26">
        <f t="shared" si="220"/>
        <v>4.9192653386351121E-2</v>
      </c>
      <c r="BQ226" s="26">
        <f t="shared" si="220"/>
        <v>5.0773074962240233E-2</v>
      </c>
      <c r="BR226" s="26">
        <f t="shared" si="220"/>
        <v>5.2204704649967529E-2</v>
      </c>
      <c r="BS226" s="26">
        <f t="shared" si="220"/>
        <v>5.3505196044732362E-2</v>
      </c>
      <c r="BT226" s="26">
        <f t="shared" si="220"/>
        <v>5.4689737949019927E-2</v>
      </c>
      <c r="BU226" s="26">
        <f t="shared" si="220"/>
        <v>5.5771440979386924E-2</v>
      </c>
      <c r="BV226" s="26">
        <f t="shared" si="220"/>
        <v>5.6761658486757266E-2</v>
      </c>
      <c r="BW226" s="26">
        <f t="shared" si="220"/>
        <v>5.7670253561200216E-2</v>
      </c>
      <c r="BX226" s="26">
        <f t="shared" si="220"/>
        <v>5.8505821706915644E-2</v>
      </c>
      <c r="BY226" s="26">
        <f t="shared" si="220"/>
        <v>5.9275877003422836E-2</v>
      </c>
      <c r="BZ226" s="26">
        <f t="shared" si="220"/>
        <v>5.9987008134391104E-2</v>
      </c>
      <c r="CA226" s="26">
        <f t="shared" si="220"/>
        <v>6.0645009501539671E-2</v>
      </c>
      <c r="CB226" s="26">
        <f t="shared" si="220"/>
        <v>6.1254991695572733E-2</v>
      </c>
      <c r="CC226" s="26">
        <f t="shared" si="220"/>
        <v>6.1821474827336825E-2</v>
      </c>
      <c r="CD226" s="26">
        <f t="shared" si="220"/>
        <v>6.2348467596563914E-2</v>
      </c>
      <c r="CE226" s="26">
        <f t="shared" si="220"/>
        <v>6.2839534465503041E-2</v>
      </c>
      <c r="CF226" s="26">
        <f t="shared" si="220"/>
        <v>6.3297852888511377E-2</v>
      </c>
      <c r="CG226" s="26">
        <f t="shared" si="220"/>
        <v>6.3726262208567933E-2</v>
      </c>
      <c r="CH226" s="26">
        <f t="shared" si="220"/>
        <v>6.4127305553381475E-2</v>
      </c>
      <c r="CI226" s="26">
        <f t="shared" si="220"/>
        <v>6.4503265835729143E-2</v>
      </c>
      <c r="CJ226" s="26">
        <f t="shared" si="220"/>
        <v>6.4856196775522373E-2</v>
      </c>
      <c r="CK226" s="26">
        <f t="shared" si="220"/>
        <v>6.5187949707280368E-2</v>
      </c>
      <c r="CL226" s="26">
        <f t="shared" si="220"/>
        <v>6.5500196810052091E-2</v>
      </c>
      <c r="CM226" s="26">
        <f t="shared" si="220"/>
        <v>6.5794451292389936E-2</v>
      </c>
      <c r="CN226" s="26">
        <f t="shared" si="220"/>
        <v>6.6072084978692519E-2</v>
      </c>
      <c r="CO226" s="26">
        <f t="shared" si="220"/>
        <v>6.6334343671815343E-2</v>
      </c>
      <c r="CP226" s="26">
        <f t="shared" si="220"/>
        <v>6.6582360607620822E-2</v>
      </c>
      <c r="CQ226" s="26">
        <f t="shared" si="220"/>
        <v>6.6817168267924359E-2</v>
      </c>
      <c r="CR226" s="26">
        <f t="shared" si="220"/>
        <v>6.703970877731466E-2</v>
      </c>
      <c r="CS226" s="26">
        <f t="shared" si="220"/>
        <v>6.7250843075133265E-2</v>
      </c>
      <c r="CT226" s="26">
        <f t="shared" si="220"/>
        <v>6.7451359025305607E-2</v>
      </c>
      <c r="CU226" s="26">
        <f t="shared" si="220"/>
        <v>6.7641978602751715E-2</v>
      </c>
      <c r="CV226" s="26">
        <f t="shared" si="220"/>
        <v>6.7823364274976136E-2</v>
      </c>
      <c r="CW226" s="26">
        <f t="shared" si="220"/>
        <v>6.7996124680487935E-2</v>
      </c>
      <c r="CX226" s="26">
        <f t="shared" si="220"/>
        <v>6.8160819691398894E-2</v>
      </c>
      <c r="CY226" s="26">
        <f t="shared" si="220"/>
        <v>6.8317964935448477E-2</v>
      </c>
      <c r="CZ226" s="26">
        <f t="shared" si="220"/>
        <v>6.8468035842441988E-2</v>
      </c>
      <c r="DA226" s="26">
        <f t="shared" si="220"/>
        <v>6.8611471271367339E-2</v>
      </c>
      <c r="DB226" s="26">
        <f t="shared" si="220"/>
        <v>6.8748676767021094E-2</v>
      </c>
      <c r="DC226" s="26">
        <f t="shared" si="220"/>
        <v>6.8880027488625817E-2</v>
      </c>
      <c r="DD226" s="26">
        <f t="shared" si="220"/>
        <v>6.9005870847481637E-2</v>
      </c>
      <c r="DE226" s="26">
        <f t="shared" si="220"/>
        <v>6.9126528886028049E-2</v>
      </c>
      <c r="DF226" s="26">
        <f t="shared" si="220"/>
        <v>6.9242300426673772E-2</v>
      </c>
      <c r="DG226" s="26">
        <f t="shared" si="220"/>
        <v>6.9353463015288233E-2</v>
      </c>
      <c r="DH226" s="26">
        <f t="shared" si="220"/>
        <v>6.9460274681251141E-2</v>
      </c>
      <c r="DI226" s="26">
        <f t="shared" si="220"/>
        <v>6.9562975533361007E-2</v>
      </c>
      <c r="DJ226" s="26">
        <f t="shared" si="220"/>
        <v>6.9661789208647185E-2</v>
      </c>
      <c r="DK226" s="26">
        <f t="shared" si="220"/>
        <v>6.975692418916643E-2</v>
      </c>
      <c r="DL226" s="26">
        <f t="shared" si="220"/>
        <v>6.9848575000152194E-2</v>
      </c>
      <c r="DM226" s="26">
        <f t="shared" si="220"/>
        <v>6.9936923301386511E-2</v>
      </c>
      <c r="DN226" s="26">
        <f t="shared" si="220"/>
        <v>7.0022138882351564E-2</v>
      </c>
      <c r="DO226" s="26">
        <f t="shared" si="220"/>
        <v>7.0104380570566824E-2</v>
      </c>
      <c r="DP226" s="26">
        <f t="shared" si="220"/>
        <v>7.0183797061502934E-2</v>
      </c>
      <c r="DQ226" s="26">
        <f t="shared" si="220"/>
        <v>7.0260527677570891E-2</v>
      </c>
      <c r="DR226" s="26">
        <f t="shared" si="220"/>
        <v>7.0334703062896797E-2</v>
      </c>
      <c r="DS226" s="26">
        <f t="shared" si="220"/>
        <v>7.0406445819894206E-2</v>
      </c>
      <c r="DT226" s="6">
        <f>2*(100-(100*G226))/SUM($D226:G226)/100</f>
        <v>4.7885119867156475E-2</v>
      </c>
      <c r="DU226" s="6">
        <f>2*(100-(100*I226))/SUM($D226:I226)/100</f>
        <v>5.1154954103848918E-2</v>
      </c>
      <c r="DV226" s="6">
        <f>2*(100-(100*M226))/SUM($D226:M226)/100</f>
        <v>5.5925872583269663E-2</v>
      </c>
      <c r="DW226" s="6">
        <f>2*(100-(100*Q226))/SUM($D226:Q226)/100</f>
        <v>5.9135052621260585E-2</v>
      </c>
      <c r="DX226" s="6">
        <f>2*(100-(100*W226))/SUM($D226:W226)/100</f>
        <v>6.2235113981736825E-2</v>
      </c>
      <c r="DY226" s="7">
        <f>(DT226-'Data for assignment'!C216)^2</f>
        <v>4.5089615198456706E-5</v>
      </c>
      <c r="DZ226" s="7">
        <f>(DU226-'Data for assignment'!D216)^2</f>
        <v>6.6341740070227994E-5</v>
      </c>
      <c r="EA226" s="7">
        <f>(DV226-'Data for assignment'!E216)^2</f>
        <v>1.3863007642540091E-4</v>
      </c>
      <c r="EB226" s="7">
        <f>(DW226-'Data for assignment'!F216)^2</f>
        <v>1.4077695257036174E-4</v>
      </c>
      <c r="EC226" s="7">
        <f>(DX226-'Data for assignment'!G216)^2</f>
        <v>1.5042737998144739E-4</v>
      </c>
    </row>
    <row r="227" spans="1:133" x14ac:dyDescent="0.3">
      <c r="A227" s="8">
        <v>33662</v>
      </c>
      <c r="B227" s="3">
        <v>0.04</v>
      </c>
      <c r="C227" s="4">
        <f t="shared" si="209"/>
        <v>3.8715725277908002E-2</v>
      </c>
      <c r="D227" s="5">
        <f t="shared" si="217"/>
        <v>0.97951282159063968</v>
      </c>
      <c r="E227" s="5">
        <f t="shared" si="217"/>
        <v>0.95715292338568025</v>
      </c>
      <c r="F227" s="5">
        <f t="shared" si="217"/>
        <v>0.93342268050282295</v>
      </c>
      <c r="G227" s="5">
        <f t="shared" si="217"/>
        <v>0.90873482731176747</v>
      </c>
      <c r="H227" s="5">
        <f t="shared" si="217"/>
        <v>0.8834265978840361</v>
      </c>
      <c r="I227" s="5">
        <f t="shared" si="217"/>
        <v>0.85777213928289731</v>
      </c>
      <c r="J227" s="5">
        <f t="shared" si="217"/>
        <v>0.83199318558472213</v>
      </c>
      <c r="K227" s="5">
        <f t="shared" si="217"/>
        <v>0.8062681052605366</v>
      </c>
      <c r="L227" s="5">
        <f t="shared" si="217"/>
        <v>0.78073949266964626</v>
      </c>
      <c r="M227" s="5">
        <f t="shared" si="217"/>
        <v>0.75552049295518253</v>
      </c>
      <c r="N227" s="5">
        <f t="shared" si="217"/>
        <v>0.73070004596871618</v>
      </c>
      <c r="O227" s="5">
        <f t="shared" si="217"/>
        <v>0.70634721982987636</v>
      </c>
      <c r="P227" s="5">
        <f t="shared" si="217"/>
        <v>0.68251478487849626</v>
      </c>
      <c r="Q227" s="5">
        <f t="shared" si="217"/>
        <v>0.6592421578644253</v>
      </c>
      <c r="R227" s="5">
        <f t="shared" si="217"/>
        <v>0.63655782627474056</v>
      </c>
      <c r="S227" s="5">
        <f t="shared" si="217"/>
        <v>0.6144813446969557</v>
      </c>
      <c r="T227" s="5">
        <f t="shared" si="216"/>
        <v>0.59302497941876164</v>
      </c>
      <c r="U227" s="5">
        <f t="shared" si="216"/>
        <v>0.57219506408311283</v>
      </c>
      <c r="V227" s="5">
        <f t="shared" si="216"/>
        <v>0.55199311798714146</v>
      </c>
      <c r="W227" s="5">
        <f t="shared" si="216"/>
        <v>0.53241676929075565</v>
      </c>
      <c r="X227" s="5">
        <f t="shared" si="219"/>
        <v>0.51346051772046619</v>
      </c>
      <c r="Y227" s="5">
        <f t="shared" si="219"/>
        <v>0.49511636505953449</v>
      </c>
      <c r="Z227" s="5">
        <f t="shared" si="219"/>
        <v>0.47737433657448791</v>
      </c>
      <c r="AA227" s="5">
        <f t="shared" si="219"/>
        <v>0.46022291233757895</v>
      </c>
      <c r="AB227" s="5">
        <f t="shared" si="219"/>
        <v>0.4436493839924287</v>
      </c>
      <c r="AC227" s="5">
        <f t="shared" si="219"/>
        <v>0.42764014973172826</v>
      </c>
      <c r="AD227" s="5">
        <f t="shared" si="219"/>
        <v>0.41218095799249604</v>
      </c>
      <c r="AE227" s="5">
        <f t="shared" si="219"/>
        <v>0.39725710852857876</v>
      </c>
      <c r="AF227" s="5">
        <f t="shared" si="219"/>
        <v>0.38285361801262535</v>
      </c>
      <c r="AG227" s="5">
        <f t="shared" si="219"/>
        <v>0.36895535608645863</v>
      </c>
      <c r="AH227" s="5">
        <f t="shared" si="219"/>
        <v>0.35554715676776849</v>
      </c>
      <c r="AI227" s="5">
        <f t="shared" si="219"/>
        <v>0.34261390929050967</v>
      </c>
      <c r="AJ227" s="5">
        <f t="shared" si="219"/>
        <v>0.33014063177259279</v>
      </c>
      <c r="AK227" s="5">
        <f t="shared" si="219"/>
        <v>0.31811253054019906</v>
      </c>
      <c r="AL227" s="5">
        <f t="shared" si="219"/>
        <v>0.30651504747138897</v>
      </c>
      <c r="AM227" s="5">
        <f t="shared" si="219"/>
        <v>0.29533389733487087</v>
      </c>
      <c r="AN227" s="5">
        <f t="shared" si="219"/>
        <v>0.284555096778498</v>
      </c>
      <c r="AO227" s="5">
        <f t="shared" si="219"/>
        <v>0.27416498635462522</v>
      </c>
      <c r="AP227" s="5">
        <f t="shared" si="219"/>
        <v>0.26415024674641702</v>
      </c>
      <c r="AQ227" s="5">
        <f t="shared" si="219"/>
        <v>0.25449791017284323</v>
      </c>
      <c r="AR227" s="5">
        <f t="shared" si="219"/>
        <v>0.24519536779413517</v>
      </c>
      <c r="AS227" s="5">
        <f t="shared" si="219"/>
        <v>0.23623037380873024</v>
      </c>
      <c r="AT227" s="5">
        <f t="shared" si="219"/>
        <v>0.22759104682298503</v>
      </c>
      <c r="AU227" s="5">
        <f t="shared" si="219"/>
        <v>0.2192658689826813</v>
      </c>
      <c r="AV227" s="5">
        <f t="shared" si="219"/>
        <v>0.21124368327772194</v>
      </c>
      <c r="AW227" s="5">
        <f t="shared" si="219"/>
        <v>0.20351368936601277</v>
      </c>
      <c r="AX227" s="5">
        <f t="shared" si="219"/>
        <v>0.19606543820739206</v>
      </c>
      <c r="AY227" s="5">
        <f t="shared" si="219"/>
        <v>0.18888882575194332</v>
      </c>
      <c r="AZ227" s="5">
        <f t="shared" si="219"/>
        <v>0.18197408588774633</v>
      </c>
      <c r="BA227" s="5">
        <f t="shared" si="219"/>
        <v>0.17531178281993928</v>
      </c>
      <c r="BB227" s="5">
        <f t="shared" si="219"/>
        <v>0.16889280302492413</v>
      </c>
      <c r="BC227" s="5">
        <f t="shared" si="219"/>
        <v>0.16270834689984512</v>
      </c>
      <c r="BD227" s="5">
        <f t="shared" si="219"/>
        <v>0.15674992020743245</v>
      </c>
      <c r="BE227" s="5">
        <f t="shared" si="219"/>
        <v>0.15100932539936457</v>
      </c>
      <c r="BF227" s="5">
        <f t="shared" si="219"/>
        <v>0.14547865288698428</v>
      </c>
      <c r="BG227" s="5">
        <f t="shared" si="219"/>
        <v>0.14015027231610311</v>
      </c>
      <c r="BH227" s="5">
        <f t="shared" si="219"/>
        <v>0.13501682389241057</v>
      </c>
      <c r="BI227" s="5">
        <f t="shared" si="219"/>
        <v>0.1300712097953759</v>
      </c>
      <c r="BJ227" s="5">
        <f t="shared" si="219"/>
        <v>0.12530658571125117</v>
      </c>
      <c r="BK227" s="5">
        <f t="shared" si="219"/>
        <v>0.12071635250965274</v>
      </c>
      <c r="BL227" s="26">
        <f t="shared" si="210"/>
        <v>4.1399903497842866E-2</v>
      </c>
      <c r="BM227" s="26">
        <f t="shared" si="220"/>
        <v>4.3792105743582201E-2</v>
      </c>
      <c r="BN227" s="26">
        <f t="shared" si="220"/>
        <v>4.5931431305681884E-2</v>
      </c>
      <c r="BO227" s="26">
        <f t="shared" si="220"/>
        <v>4.785097324596442E-2</v>
      </c>
      <c r="BP227" s="26">
        <f t="shared" si="220"/>
        <v>4.9578828693276067E-2</v>
      </c>
      <c r="BQ227" s="26">
        <f t="shared" si="220"/>
        <v>5.1138928898666655E-2</v>
      </c>
      <c r="BR227" s="26">
        <f t="shared" si="220"/>
        <v>5.2551722456413777E-2</v>
      </c>
      <c r="BS227" s="26">
        <f t="shared" si="220"/>
        <v>5.3834738746797589E-2</v>
      </c>
      <c r="BT227" s="26">
        <f t="shared" si="220"/>
        <v>5.5003053534550872E-2</v>
      </c>
      <c r="BU227" s="26">
        <f t="shared" si="220"/>
        <v>5.6069674522762902E-2</v>
      </c>
      <c r="BV227" s="26">
        <f t="shared" si="220"/>
        <v>5.7045861322626901E-2</v>
      </c>
      <c r="BW227" s="26">
        <f t="shared" si="220"/>
        <v>5.7941391599828911E-2</v>
      </c>
      <c r="BX227" s="26">
        <f t="shared" si="220"/>
        <v>5.8764782974157284E-2</v>
      </c>
      <c r="BY227" s="26">
        <f t="shared" si="220"/>
        <v>5.9523478480107438E-2</v>
      </c>
      <c r="BZ227" s="26">
        <f t="shared" si="220"/>
        <v>6.0224001962527682E-2</v>
      </c>
      <c r="CA227" s="26">
        <f t="shared" si="220"/>
        <v>6.0872088618084783E-2</v>
      </c>
      <c r="CB227" s="26">
        <f t="shared" si="220"/>
        <v>6.1472794948535622E-2</v>
      </c>
      <c r="CC227" s="26">
        <f t="shared" si="220"/>
        <v>6.2030591623611464E-2</v>
      </c>
      <c r="CD227" s="26">
        <f t="shared" si="220"/>
        <v>6.2549442126037844E-2</v>
      </c>
      <c r="CE227" s="26">
        <f t="shared" si="220"/>
        <v>6.3032869541635436E-2</v>
      </c>
      <c r="CF227" s="26">
        <f t="shared" si="220"/>
        <v>6.3484013441651457E-2</v>
      </c>
      <c r="CG227" s="26">
        <f t="shared" si="220"/>
        <v>6.3905678464753271E-2</v>
      </c>
      <c r="CH227" s="26">
        <f t="shared" si="220"/>
        <v>6.4300375928176348E-2</v>
      </c>
      <c r="CI227" s="26">
        <f t="shared" si="220"/>
        <v>6.4670359569798719E-2</v>
      </c>
      <c r="CJ227" s="26">
        <f t="shared" si="220"/>
        <v>6.5017656336058521E-2</v>
      </c>
      <c r="CK227" s="26">
        <f t="shared" si="220"/>
        <v>6.5344092977069723E-2</v>
      </c>
      <c r="CL227" s="26">
        <f t="shared" si="220"/>
        <v>6.565131908388161E-2</v>
      </c>
      <c r="CM227" s="26">
        <f t="shared" si="220"/>
        <v>6.5940827098596014E-2</v>
      </c>
      <c r="CN227" s="26">
        <f t="shared" si="220"/>
        <v>6.6213969741956633E-2</v>
      </c>
      <c r="CO227" s="26">
        <f t="shared" si="220"/>
        <v>6.6471975231772784E-2</v>
      </c>
      <c r="CP227" s="26">
        <f t="shared" si="220"/>
        <v>6.6715960606463467E-2</v>
      </c>
      <c r="CQ227" s="26">
        <f t="shared" si="220"/>
        <v>6.6946943418927915E-2</v>
      </c>
      <c r="CR227" s="26">
        <f t="shared" si="220"/>
        <v>6.7165852025092287E-2</v>
      </c>
      <c r="CS227" s="26">
        <f t="shared" si="220"/>
        <v>6.737353465739887E-2</v>
      </c>
      <c r="CT227" s="26">
        <f t="shared" si="220"/>
        <v>6.7570767445010033E-2</v>
      </c>
      <c r="CU227" s="26">
        <f t="shared" si="220"/>
        <v>6.7758261518624269E-2</v>
      </c>
      <c r="CV227" s="26">
        <f t="shared" si="220"/>
        <v>6.7936669317753273E-2</v>
      </c>
      <c r="CW227" s="26">
        <f t="shared" si="220"/>
        <v>6.8106590201432657E-2</v>
      </c>
      <c r="CX227" s="26">
        <f t="shared" si="220"/>
        <v>6.8268575449101351E-2</v>
      </c>
      <c r="CY227" s="26">
        <f t="shared" si="220"/>
        <v>6.8423132726343622E-2</v>
      </c>
      <c r="CZ227" s="26">
        <f t="shared" si="220"/>
        <v>6.8570730079979297E-2</v>
      </c>
      <c r="DA227" s="26">
        <f t="shared" si="220"/>
        <v>6.871179951831366E-2</v>
      </c>
      <c r="DB227" s="26">
        <f t="shared" si="220"/>
        <v>6.8846740224967479E-2</v>
      </c>
      <c r="DC227" s="26">
        <f t="shared" si="220"/>
        <v>6.897592144839762E-2</v>
      </c>
      <c r="DD227" s="26">
        <f t="shared" si="220"/>
        <v>6.9099685103814965E-2</v>
      </c>
      <c r="DE227" s="26">
        <f t="shared" si="220"/>
        <v>6.9218348119570866E-2</v>
      </c>
      <c r="DF227" s="26">
        <f t="shared" si="220"/>
        <v>6.9332204556094124E-2</v>
      </c>
      <c r="DG227" s="26">
        <f t="shared" si="220"/>
        <v>6.9441527522021776E-2</v>
      </c>
      <c r="DH227" s="26">
        <f t="shared" si="220"/>
        <v>6.9546570909193639E-2</v>
      </c>
      <c r="DI227" s="26">
        <f t="shared" si="220"/>
        <v>6.9647570965605823E-2</v>
      </c>
      <c r="DJ227" s="26">
        <f t="shared" si="220"/>
        <v>6.9744747723181066E-2</v>
      </c>
      <c r="DK227" s="26">
        <f t="shared" si="220"/>
        <v>6.9838306295268077E-2</v>
      </c>
      <c r="DL227" s="26">
        <f t="shared" si="220"/>
        <v>6.9928438057084139E-2</v>
      </c>
      <c r="DM227" s="26">
        <f t="shared" si="220"/>
        <v>7.0015321720831469E-2</v>
      </c>
      <c r="DN227" s="26">
        <f t="shared" si="220"/>
        <v>7.0099124315917902E-2</v>
      </c>
      <c r="DO227" s="26">
        <f t="shared" si="220"/>
        <v>7.0180002083572376E-2</v>
      </c>
      <c r="DP227" s="26">
        <f t="shared" si="220"/>
        <v>7.0258101294142061E-2</v>
      </c>
      <c r="DQ227" s="26">
        <f t="shared" si="220"/>
        <v>7.0333558994474354E-2</v>
      </c>
      <c r="DR227" s="26">
        <f t="shared" si="220"/>
        <v>7.0406503692007558E-2</v>
      </c>
      <c r="DS227" s="26">
        <f t="shared" si="220"/>
        <v>7.047705598150357E-2</v>
      </c>
      <c r="DT227" s="6">
        <f>2*(100-(100*G227))/SUM($D227:G227)/100</f>
        <v>4.8303488458121005E-2</v>
      </c>
      <c r="DU227" s="6">
        <f>2*(100-(100*I227))/SUM($D227:I227)/100</f>
        <v>5.1531628307223076E-2</v>
      </c>
      <c r="DV227" s="6">
        <f>2*(100-(100*M227))/SUM($D227:M227)/100</f>
        <v>5.6237458266225733E-2</v>
      </c>
      <c r="DW227" s="6">
        <f>2*(100-(100*Q227))/SUM($D227:Q227)/100</f>
        <v>5.93998992672332E-2</v>
      </c>
      <c r="DX227" s="6">
        <f>2*(100-(100*W227))/SUM($D227:W227)/100</f>
        <v>6.2452612939692391E-2</v>
      </c>
      <c r="DY227" s="7">
        <f>(DT227-'Data for assignment'!C217)^2</f>
        <v>1.9329313737875192E-5</v>
      </c>
      <c r="DZ227" s="7">
        <f>(DU227-'Data for assignment'!D217)^2</f>
        <v>3.562146066314091E-5</v>
      </c>
      <c r="EA227" s="7">
        <f>(DV227-'Data for assignment'!E217)^2</f>
        <v>9.1442185285092061E-5</v>
      </c>
      <c r="EB227" s="7">
        <f>(DW227-'Data for assignment'!F217)^2</f>
        <v>1.0201199441163739E-4</v>
      </c>
      <c r="EC227" s="7">
        <f>(DX227-'Data for assignment'!G217)^2</f>
        <v>1.0500894156375983E-4</v>
      </c>
    </row>
    <row r="228" spans="1:133" x14ac:dyDescent="0.3">
      <c r="A228" s="8">
        <v>33669</v>
      </c>
      <c r="B228" s="3">
        <v>4.0500002000000007E-2</v>
      </c>
      <c r="C228" s="4">
        <f t="shared" si="209"/>
        <v>3.9231076138747066E-2</v>
      </c>
      <c r="D228" s="5">
        <f t="shared" si="217"/>
        <v>0.9792751914153156</v>
      </c>
      <c r="E228" s="5">
        <f t="shared" si="217"/>
        <v>0.95671513765971383</v>
      </c>
      <c r="F228" s="5">
        <f t="shared" si="217"/>
        <v>0.93281824889534792</v>
      </c>
      <c r="G228" s="5">
        <f t="shared" si="217"/>
        <v>0.90799338403722407</v>
      </c>
      <c r="H228" s="5">
        <f t="shared" si="217"/>
        <v>0.88257411220751047</v>
      </c>
      <c r="I228" s="5">
        <f t="shared" si="217"/>
        <v>0.85683119404522823</v>
      </c>
      <c r="J228" s="5">
        <f t="shared" si="217"/>
        <v>0.83098328738560456</v>
      </c>
      <c r="K228" s="5">
        <f t="shared" si="217"/>
        <v>0.80520600210263471</v>
      </c>
      <c r="L228" s="5">
        <f t="shared" si="217"/>
        <v>0.77963948358351298</v>
      </c>
      <c r="M228" s="5">
        <f t="shared" si="217"/>
        <v>0.75439472025013565</v>
      </c>
      <c r="N228" s="5">
        <f t="shared" si="217"/>
        <v>0.72955876497426109</v>
      </c>
      <c r="O228" s="5">
        <f t="shared" si="217"/>
        <v>0.70519904383432841</v>
      </c>
      <c r="P228" s="5">
        <f t="shared" si="217"/>
        <v>0.68136690483313189</v>
      </c>
      <c r="Q228" s="5">
        <f t="shared" si="217"/>
        <v>0.65810053759531661</v>
      </c>
      <c r="R228" s="5">
        <f t="shared" si="217"/>
        <v>0.63542737464270749</v>
      </c>
      <c r="S228" s="5">
        <f t="shared" si="217"/>
        <v>0.61336606652101167</v>
      </c>
      <c r="T228" s="5">
        <f t="shared" si="216"/>
        <v>0.59192810713792066</v>
      </c>
      <c r="U228" s="5">
        <f t="shared" si="216"/>
        <v>0.57111917215116714</v>
      </c>
      <c r="V228" s="5">
        <f t="shared" si="216"/>
        <v>0.55094022192752123</v>
      </c>
      <c r="W228" s="5">
        <f t="shared" si="216"/>
        <v>0.53138841121984104</v>
      </c>
      <c r="X228" s="5">
        <f t="shared" si="219"/>
        <v>0.51245784000203642</v>
      </c>
      <c r="Y228" s="5">
        <f t="shared" si="219"/>
        <v>0.49414017359649315</v>
      </c>
      <c r="Z228" s="5">
        <f t="shared" si="219"/>
        <v>0.47642515508698274</v>
      </c>
      <c r="AA228" s="5">
        <f t="shared" si="219"/>
        <v>0.45930102882556029</v>
      </c>
      <c r="AB228" s="5">
        <f t="shared" si="219"/>
        <v>0.44275489043930483</v>
      </c>
      <c r="AC228" s="5">
        <f t="shared" si="219"/>
        <v>0.42677297597600949</v>
      </c>
      <c r="AD228" s="5">
        <f t="shared" si="219"/>
        <v>0.41134090057690248</v>
      </c>
      <c r="AE228" s="5">
        <f t="shared" si="219"/>
        <v>0.39644385523098469</v>
      </c>
      <c r="AF228" s="5">
        <f t="shared" si="219"/>
        <v>0.38206676866991923</v>
      </c>
      <c r="AG228" s="5">
        <f t="shared" si="219"/>
        <v>0.36819444024013309</v>
      </c>
      <c r="AH228" s="5">
        <f t="shared" si="219"/>
        <v>0.35481164858788949</v>
      </c>
      <c r="AI228" s="5">
        <f t="shared" si="219"/>
        <v>0.34190324017169205</v>
      </c>
      <c r="AJ228" s="5">
        <f t="shared" si="219"/>
        <v>0.32945420094075678</v>
      </c>
      <c r="AK228" s="5">
        <f t="shared" si="219"/>
        <v>0.31744971396128391</v>
      </c>
      <c r="AL228" s="5">
        <f t="shared" si="219"/>
        <v>0.30587520531199719</v>
      </c>
      <c r="AM228" s="5">
        <f t="shared" si="219"/>
        <v>0.29471638018922292</v>
      </c>
      <c r="AN228" s="5">
        <f t="shared" si="219"/>
        <v>0.28395925084538282</v>
      </c>
      <c r="AO228" s="5">
        <f t="shared" si="219"/>
        <v>0.27359015772160278</v>
      </c>
      <c r="AP228" s="5">
        <f t="shared" si="219"/>
        <v>0.26359578491580105</v>
      </c>
      <c r="AQ228" s="5">
        <f t="shared" si="219"/>
        <v>0.25396317094446824</v>
      </c>
      <c r="AR228" s="5">
        <f t="shared" si="219"/>
        <v>0.2446797156031584</v>
      </c>
      <c r="AS228" s="5">
        <f t="shared" si="219"/>
        <v>0.23573318360235213</v>
      </c>
      <c r="AT228" s="5">
        <f t="shared" si="219"/>
        <v>0.22711170554766383</v>
      </c>
      <c r="AU228" s="5">
        <f t="shared" si="219"/>
        <v>0.2188037767428774</v>
      </c>
      <c r="AV228" s="5">
        <f t="shared" si="219"/>
        <v>0.21079825421818887</v>
      </c>
      <c r="AW228" s="5">
        <f t="shared" si="219"/>
        <v>0.20308435232193831</v>
      </c>
      <c r="AX228" s="5">
        <f t="shared" si="219"/>
        <v>0.1956516371600987</v>
      </c>
      <c r="AY228" s="5">
        <f t="shared" si="219"/>
        <v>0.18849002012222302</v>
      </c>
      <c r="AZ228" s="5">
        <f t="shared" si="219"/>
        <v>0.18158975069409167</v>
      </c>
      <c r="BA228" s="5">
        <f t="shared" si="219"/>
        <v>0.17494140872482516</v>
      </c>
      <c r="BB228" s="5">
        <f t="shared" si="219"/>
        <v>0.16853589628878662</v>
      </c>
      <c r="BC228" s="5">
        <f t="shared" si="219"/>
        <v>0.16236442925941369</v>
      </c>
      <c r="BD228" s="5">
        <f t="shared" si="219"/>
        <v>0.15641852869251963</v>
      </c>
      <c r="BE228" s="5">
        <f t="shared" si="219"/>
        <v>0.15069001210004296</v>
      </c>
      <c r="BF228" s="5">
        <f t="shared" si="219"/>
        <v>0.14517098468122752</v>
      </c>
      <c r="BG228" s="5">
        <f t="shared" si="219"/>
        <v>0.13985383056638837</v>
      </c>
      <c r="BH228" s="5">
        <f t="shared" si="219"/>
        <v>0.13473120411843714</v>
      </c>
      <c r="BI228" s="5">
        <f t="shared" si="219"/>
        <v>0.12979602132890938</v>
      </c>
      <c r="BJ228" s="5">
        <f t="shared" si="219"/>
        <v>0.1250414513381311</v>
      </c>
      <c r="BK228" s="5">
        <f t="shared" si="219"/>
        <v>0.12046090810317343</v>
      </c>
      <c r="BL228" s="26">
        <f t="shared" si="210"/>
        <v>4.1885163107176694E-2</v>
      </c>
      <c r="BM228" s="26">
        <f t="shared" si="220"/>
        <v>4.4249593636830994E-2</v>
      </c>
      <c r="BN228" s="26">
        <f t="shared" si="220"/>
        <v>4.6363266673479481E-2</v>
      </c>
      <c r="BO228" s="26">
        <f t="shared" si="220"/>
        <v>4.8259093355002863E-2</v>
      </c>
      <c r="BP228" s="26">
        <f t="shared" si="220"/>
        <v>4.9965005544902255E-2</v>
      </c>
      <c r="BQ228" s="26">
        <f t="shared" si="220"/>
        <v>5.1504784298508841E-2</v>
      </c>
      <c r="BR228" s="26">
        <f t="shared" si="220"/>
        <v>5.2898741650931252E-2</v>
      </c>
      <c r="BS228" s="26">
        <f t="shared" si="220"/>
        <v>5.4164282767033632E-2</v>
      </c>
      <c r="BT228" s="26">
        <f t="shared" si="220"/>
        <v>5.5316370373344165E-2</v>
      </c>
      <c r="BU228" s="26">
        <f t="shared" si="220"/>
        <v>5.6367909259073062E-2</v>
      </c>
      <c r="BV228" s="26">
        <f t="shared" si="220"/>
        <v>5.7330065295307882E-2</v>
      </c>
      <c r="BW228" s="26">
        <f t="shared" si="220"/>
        <v>5.8212530723009769E-2</v>
      </c>
      <c r="BX228" s="26">
        <f t="shared" si="220"/>
        <v>5.9023745277243994E-2</v>
      </c>
      <c r="BY228" s="26">
        <f t="shared" si="220"/>
        <v>5.9771080947197963E-2</v>
      </c>
      <c r="BZ228" s="26">
        <f t="shared" si="220"/>
        <v>6.0460996738639569E-2</v>
      </c>
      <c r="CA228" s="26">
        <f t="shared" si="220"/>
        <v>6.1099168642946372E-2</v>
      </c>
      <c r="CB228" s="26">
        <f t="shared" si="220"/>
        <v>6.1690599072711516E-2</v>
      </c>
      <c r="CC228" s="26">
        <f t="shared" si="220"/>
        <v>6.2239709256353304E-2</v>
      </c>
      <c r="CD228" s="26">
        <f t="shared" si="220"/>
        <v>6.2750417459409888E-2</v>
      </c>
      <c r="CE228" s="26">
        <f t="shared" si="220"/>
        <v>6.322620539110814E-2</v>
      </c>
      <c r="CF228" s="26">
        <f t="shared" si="220"/>
        <v>6.3670174739433746E-2</v>
      </c>
      <c r="CG228" s="26">
        <f t="shared" si="220"/>
        <v>6.4085095438603634E-2</v>
      </c>
      <c r="CH228" s="26">
        <f t="shared" si="220"/>
        <v>6.4473446995252717E-2</v>
      </c>
      <c r="CI228" s="26">
        <f t="shared" si="220"/>
        <v>6.4837453972243234E-2</v>
      </c>
      <c r="CJ228" s="26">
        <f t="shared" si="220"/>
        <v>6.5179116542432913E-2</v>
      </c>
      <c r="CK228" s="26">
        <f t="shared" si="220"/>
        <v>6.5500236871432166E-2</v>
      </c>
      <c r="CL228" s="26">
        <f t="shared" si="220"/>
        <v>6.5802441962200225E-2</v>
      </c>
      <c r="CM228" s="26">
        <f t="shared" si="220"/>
        <v>6.6087203490305321E-2</v>
      </c>
      <c r="CN228" s="26">
        <f t="shared" si="220"/>
        <v>6.635585507275979E-2</v>
      </c>
      <c r="CO228" s="26">
        <f t="shared" si="220"/>
        <v>6.6609607342256461E-2</v>
      </c>
      <c r="CP228" s="26">
        <f t="shared" si="220"/>
        <v>6.684956113970611E-2</v>
      </c>
      <c r="CQ228" s="26">
        <f t="shared" si="220"/>
        <v>6.707671908903208E-2</v>
      </c>
      <c r="CR228" s="26">
        <f t="shared" si="220"/>
        <v>6.7291995777442909E-2</v>
      </c>
      <c r="CS228" s="26">
        <f t="shared" si="220"/>
        <v>6.7496226730430819E-2</v>
      </c>
      <c r="CT228" s="26">
        <f t="shared" si="220"/>
        <v>6.7690176342348155E-2</v>
      </c>
      <c r="CU228" s="26">
        <f t="shared" si="220"/>
        <v>6.7874544899628492E-2</v>
      </c>
      <c r="CV228" s="26">
        <f t="shared" si="220"/>
        <v>6.804997481375058E-2</v>
      </c>
      <c r="CW228" s="26">
        <f t="shared" si="220"/>
        <v>6.8217056164239481E-2</v>
      </c>
      <c r="CX228" s="26">
        <f t="shared" si="220"/>
        <v>6.8376331637826845E-2</v>
      </c>
      <c r="CY228" s="26">
        <f t="shared" si="220"/>
        <v>6.8528300937909931E-2</v>
      </c>
      <c r="CZ228" s="26">
        <f t="shared" si="220"/>
        <v>6.8673424728293561E-2</v>
      </c>
      <c r="DA228" s="26">
        <f t="shared" si="220"/>
        <v>6.8812128166572978E-2</v>
      </c>
      <c r="DB228" s="26">
        <f t="shared" si="220"/>
        <v>6.894480407516769E-2</v>
      </c>
      <c r="DC228" s="26">
        <f t="shared" si="220"/>
        <v>6.9071815791745247E-2</v>
      </c>
      <c r="DD228" s="26">
        <f t="shared" si="220"/>
        <v>6.9193499735405298E-2</v>
      </c>
      <c r="DE228" s="26">
        <f t="shared" si="220"/>
        <v>6.9310167720390614E-2</v>
      </c>
      <c r="DF228" s="26">
        <f t="shared" si="220"/>
        <v>6.9422109045131006E-2</v>
      </c>
      <c r="DG228" s="26">
        <f t="shared" si="220"/>
        <v>6.9529592381013333E-2</v>
      </c>
      <c r="DH228" s="26">
        <f t="shared" si="220"/>
        <v>6.9632867482321059E-2</v>
      </c>
      <c r="DI228" s="26">
        <f t="shared" si="220"/>
        <v>6.9732166736232365E-2</v>
      </c>
      <c r="DJ228" s="26">
        <f t="shared" si="220"/>
        <v>6.9827706569549008E-2</v>
      </c>
      <c r="DK228" s="26">
        <f t="shared" si="220"/>
        <v>6.991968872689816E-2</v>
      </c>
      <c r="DL228" s="26">
        <f t="shared" si="220"/>
        <v>7.0008301433468312E-2</v>
      </c>
      <c r="DM228" s="26">
        <f t="shared" si="220"/>
        <v>7.009372045387012E-2</v>
      </c>
      <c r="DN228" s="26">
        <f t="shared" si="220"/>
        <v>7.0176110057425967E-2</v>
      </c>
      <c r="DO228" s="26">
        <f t="shared" si="220"/>
        <v>7.0255623899063979E-2</v>
      </c>
      <c r="DP228" s="26">
        <f t="shared" si="220"/>
        <v>7.033240582399812E-2</v>
      </c>
      <c r="DQ228" s="26">
        <f t="shared" si="220"/>
        <v>7.0406590603503086E-2</v>
      </c>
      <c r="DR228" s="26">
        <f t="shared" si="220"/>
        <v>7.0478304608320844E-2</v>
      </c>
      <c r="DS228" s="26">
        <f t="shared" si="220"/>
        <v>7.0547666425553573E-2</v>
      </c>
      <c r="DT228" s="6">
        <f>2*(100-(100*G228))/SUM($D228:G228)/100</f>
        <v>4.8721970009710985E-2</v>
      </c>
      <c r="DU228" s="6">
        <f>2*(100-(100*I228))/SUM($D228:I228)/100</f>
        <v>5.1908421490450343E-2</v>
      </c>
      <c r="DV228" s="6">
        <f>2*(100-(100*M228))/SUM($D228:M228)/100</f>
        <v>5.654918262541412E-2</v>
      </c>
      <c r="DW228" s="6">
        <f>2*(100-(100*Q228))/SUM($D228:Q228)/100</f>
        <v>5.9664902606317342E-2</v>
      </c>
      <c r="DX228" s="6">
        <f>2*(100-(100*W228))/SUM($D228:W228)/100</f>
        <v>6.2670285650063245E-2</v>
      </c>
      <c r="DY228" s="7">
        <f>(DT228-'Data for assignment'!C218)^2</f>
        <v>5.2969705983487355E-5</v>
      </c>
      <c r="DZ228" s="7">
        <f>(DU228-'Data for assignment'!D218)^2</f>
        <v>7.3815255652073605E-5</v>
      </c>
      <c r="EA228" s="7">
        <f>(DV228-'Data for assignment'!E218)^2</f>
        <v>1.4282201201907014E-4</v>
      </c>
      <c r="EB228" s="7">
        <f>(DW228-'Data for assignment'!F218)^2</f>
        <v>1.4726054021377814E-4</v>
      </c>
      <c r="EC228" s="7">
        <f>(DX228-'Data for assignment'!G218)^2</f>
        <v>1.4712997021106177E-4</v>
      </c>
    </row>
    <row r="229" spans="1:133" x14ac:dyDescent="0.3">
      <c r="A229" s="8">
        <v>33676</v>
      </c>
      <c r="B229" s="3">
        <v>4.0500002000000007E-2</v>
      </c>
      <c r="C229" s="4">
        <f t="shared" si="209"/>
        <v>3.9231076138747066E-2</v>
      </c>
      <c r="D229" s="5">
        <f t="shared" si="217"/>
        <v>0.9792751914153156</v>
      </c>
      <c r="E229" s="5">
        <f t="shared" si="217"/>
        <v>0.95671513765971383</v>
      </c>
      <c r="F229" s="5">
        <f t="shared" si="217"/>
        <v>0.93281824889534792</v>
      </c>
      <c r="G229" s="5">
        <f t="shared" si="217"/>
        <v>0.90799338403722407</v>
      </c>
      <c r="H229" s="5">
        <f t="shared" si="217"/>
        <v>0.88257411220751047</v>
      </c>
      <c r="I229" s="5">
        <f t="shared" si="217"/>
        <v>0.85683119404522823</v>
      </c>
      <c r="J229" s="5">
        <f t="shared" si="217"/>
        <v>0.83098328738560456</v>
      </c>
      <c r="K229" s="5">
        <f t="shared" si="217"/>
        <v>0.80520600210263471</v>
      </c>
      <c r="L229" s="5">
        <f t="shared" si="217"/>
        <v>0.77963948358351298</v>
      </c>
      <c r="M229" s="5">
        <f t="shared" si="217"/>
        <v>0.75439472025013565</v>
      </c>
      <c r="N229" s="5">
        <f t="shared" si="217"/>
        <v>0.72955876497426109</v>
      </c>
      <c r="O229" s="5">
        <f t="shared" si="217"/>
        <v>0.70519904383432841</v>
      </c>
      <c r="P229" s="5">
        <f t="shared" si="217"/>
        <v>0.68136690483313189</v>
      </c>
      <c r="Q229" s="5">
        <f t="shared" si="217"/>
        <v>0.65810053759531661</v>
      </c>
      <c r="R229" s="5">
        <f t="shared" si="217"/>
        <v>0.63542737464270749</v>
      </c>
      <c r="S229" s="5">
        <f t="shared" si="217"/>
        <v>0.61336606652101167</v>
      </c>
      <c r="T229" s="5">
        <f t="shared" si="216"/>
        <v>0.59192810713792066</v>
      </c>
      <c r="U229" s="5">
        <f t="shared" si="216"/>
        <v>0.57111917215116714</v>
      </c>
      <c r="V229" s="5">
        <f t="shared" si="216"/>
        <v>0.55094022192752123</v>
      </c>
      <c r="W229" s="5">
        <f t="shared" si="216"/>
        <v>0.53138841121984104</v>
      </c>
      <c r="X229" s="5">
        <f t="shared" si="219"/>
        <v>0.51245784000203642</v>
      </c>
      <c r="Y229" s="5">
        <f t="shared" si="219"/>
        <v>0.49414017359649315</v>
      </c>
      <c r="Z229" s="5">
        <f t="shared" si="219"/>
        <v>0.47642515508698274</v>
      </c>
      <c r="AA229" s="5">
        <f t="shared" si="219"/>
        <v>0.45930102882556029</v>
      </c>
      <c r="AB229" s="5">
        <f t="shared" si="219"/>
        <v>0.44275489043930483</v>
      </c>
      <c r="AC229" s="5">
        <f t="shared" ref="X229:BK233" si="221">AC$7*EXP(-AC$8*$C229)</f>
        <v>0.42677297597600949</v>
      </c>
      <c r="AD229" s="5">
        <f t="shared" si="221"/>
        <v>0.41134090057690248</v>
      </c>
      <c r="AE229" s="5">
        <f t="shared" si="221"/>
        <v>0.39644385523098469</v>
      </c>
      <c r="AF229" s="5">
        <f t="shared" si="221"/>
        <v>0.38206676866991923</v>
      </c>
      <c r="AG229" s="5">
        <f t="shared" si="221"/>
        <v>0.36819444024013309</v>
      </c>
      <c r="AH229" s="5">
        <f t="shared" si="221"/>
        <v>0.35481164858788949</v>
      </c>
      <c r="AI229" s="5">
        <f t="shared" si="221"/>
        <v>0.34190324017169205</v>
      </c>
      <c r="AJ229" s="5">
        <f t="shared" si="221"/>
        <v>0.32945420094075678</v>
      </c>
      <c r="AK229" s="5">
        <f t="shared" si="221"/>
        <v>0.31744971396128391</v>
      </c>
      <c r="AL229" s="5">
        <f t="shared" si="221"/>
        <v>0.30587520531199719</v>
      </c>
      <c r="AM229" s="5">
        <f t="shared" si="221"/>
        <v>0.29471638018922292</v>
      </c>
      <c r="AN229" s="5">
        <f t="shared" si="221"/>
        <v>0.28395925084538282</v>
      </c>
      <c r="AO229" s="5">
        <f t="shared" si="221"/>
        <v>0.27359015772160278</v>
      </c>
      <c r="AP229" s="5">
        <f t="shared" si="221"/>
        <v>0.26359578491580105</v>
      </c>
      <c r="AQ229" s="5">
        <f t="shared" si="221"/>
        <v>0.25396317094446824</v>
      </c>
      <c r="AR229" s="5">
        <f t="shared" si="221"/>
        <v>0.2446797156031584</v>
      </c>
      <c r="AS229" s="5">
        <f t="shared" si="221"/>
        <v>0.23573318360235213</v>
      </c>
      <c r="AT229" s="5">
        <f t="shared" si="221"/>
        <v>0.22711170554766383</v>
      </c>
      <c r="AU229" s="5">
        <f t="shared" si="221"/>
        <v>0.2188037767428774</v>
      </c>
      <c r="AV229" s="5">
        <f t="shared" si="221"/>
        <v>0.21079825421818887</v>
      </c>
      <c r="AW229" s="5">
        <f t="shared" si="221"/>
        <v>0.20308435232193831</v>
      </c>
      <c r="AX229" s="5">
        <f t="shared" si="221"/>
        <v>0.1956516371600987</v>
      </c>
      <c r="AY229" s="5">
        <f t="shared" si="221"/>
        <v>0.18849002012222302</v>
      </c>
      <c r="AZ229" s="5">
        <f t="shared" si="221"/>
        <v>0.18158975069409167</v>
      </c>
      <c r="BA229" s="5">
        <f t="shared" si="221"/>
        <v>0.17494140872482516</v>
      </c>
      <c r="BB229" s="5">
        <f t="shared" si="221"/>
        <v>0.16853589628878662</v>
      </c>
      <c r="BC229" s="5">
        <f t="shared" si="221"/>
        <v>0.16236442925941369</v>
      </c>
      <c r="BD229" s="5">
        <f t="shared" si="221"/>
        <v>0.15641852869251963</v>
      </c>
      <c r="BE229" s="5">
        <f t="shared" si="221"/>
        <v>0.15069001210004296</v>
      </c>
      <c r="BF229" s="5">
        <f t="shared" si="221"/>
        <v>0.14517098468122752</v>
      </c>
      <c r="BG229" s="5">
        <f t="shared" si="221"/>
        <v>0.13985383056638837</v>
      </c>
      <c r="BH229" s="5">
        <f t="shared" si="221"/>
        <v>0.13473120411843714</v>
      </c>
      <c r="BI229" s="5">
        <f t="shared" si="221"/>
        <v>0.12979602132890938</v>
      </c>
      <c r="BJ229" s="5">
        <f t="shared" si="221"/>
        <v>0.1250414513381311</v>
      </c>
      <c r="BK229" s="5">
        <f t="shared" si="221"/>
        <v>0.12046090810317343</v>
      </c>
      <c r="BL229" s="26">
        <f t="shared" si="210"/>
        <v>4.1885163107176694E-2</v>
      </c>
      <c r="BM229" s="26">
        <f t="shared" si="220"/>
        <v>4.4249593636830994E-2</v>
      </c>
      <c r="BN229" s="26">
        <f t="shared" si="220"/>
        <v>4.6363266673479481E-2</v>
      </c>
      <c r="BO229" s="26">
        <f t="shared" si="220"/>
        <v>4.8259093355002863E-2</v>
      </c>
      <c r="BP229" s="26">
        <f t="shared" si="220"/>
        <v>4.9965005544902255E-2</v>
      </c>
      <c r="BQ229" s="26">
        <f t="shared" si="220"/>
        <v>5.1504784298508841E-2</v>
      </c>
      <c r="BR229" s="26">
        <f t="shared" si="220"/>
        <v>5.2898741650931252E-2</v>
      </c>
      <c r="BS229" s="26">
        <f t="shared" si="220"/>
        <v>5.4164282767033632E-2</v>
      </c>
      <c r="BT229" s="26">
        <f t="shared" ref="BM229:DS233" si="222">-(LN(BT$7)/BT$6)+(BT$8/BT$6)*$C229</f>
        <v>5.5316370373344165E-2</v>
      </c>
      <c r="BU229" s="26">
        <f t="shared" si="222"/>
        <v>5.6367909259073062E-2</v>
      </c>
      <c r="BV229" s="26">
        <f t="shared" si="222"/>
        <v>5.7330065295307882E-2</v>
      </c>
      <c r="BW229" s="26">
        <f t="shared" si="222"/>
        <v>5.8212530723009769E-2</v>
      </c>
      <c r="BX229" s="26">
        <f t="shared" si="222"/>
        <v>5.9023745277243994E-2</v>
      </c>
      <c r="BY229" s="26">
        <f t="shared" si="222"/>
        <v>5.9771080947197963E-2</v>
      </c>
      <c r="BZ229" s="26">
        <f t="shared" si="222"/>
        <v>6.0460996738639569E-2</v>
      </c>
      <c r="CA229" s="26">
        <f t="shared" si="222"/>
        <v>6.1099168642946372E-2</v>
      </c>
      <c r="CB229" s="26">
        <f t="shared" si="222"/>
        <v>6.1690599072711516E-2</v>
      </c>
      <c r="CC229" s="26">
        <f t="shared" si="222"/>
        <v>6.2239709256353304E-2</v>
      </c>
      <c r="CD229" s="26">
        <f t="shared" si="222"/>
        <v>6.2750417459409888E-2</v>
      </c>
      <c r="CE229" s="26">
        <f t="shared" si="222"/>
        <v>6.322620539110814E-2</v>
      </c>
      <c r="CF229" s="26">
        <f t="shared" si="222"/>
        <v>6.3670174739433746E-2</v>
      </c>
      <c r="CG229" s="26">
        <f t="shared" si="222"/>
        <v>6.4085095438603634E-2</v>
      </c>
      <c r="CH229" s="26">
        <f t="shared" si="222"/>
        <v>6.4473446995252717E-2</v>
      </c>
      <c r="CI229" s="26">
        <f t="shared" si="222"/>
        <v>6.4837453972243234E-2</v>
      </c>
      <c r="CJ229" s="26">
        <f t="shared" si="222"/>
        <v>6.5179116542432913E-2</v>
      </c>
      <c r="CK229" s="26">
        <f t="shared" si="222"/>
        <v>6.5500236871432166E-2</v>
      </c>
      <c r="CL229" s="26">
        <f t="shared" si="222"/>
        <v>6.5802441962200225E-2</v>
      </c>
      <c r="CM229" s="26">
        <f t="shared" si="222"/>
        <v>6.6087203490305321E-2</v>
      </c>
      <c r="CN229" s="26">
        <f t="shared" si="222"/>
        <v>6.635585507275979E-2</v>
      </c>
      <c r="CO229" s="26">
        <f t="shared" si="222"/>
        <v>6.6609607342256461E-2</v>
      </c>
      <c r="CP229" s="26">
        <f t="shared" si="222"/>
        <v>6.684956113970611E-2</v>
      </c>
      <c r="CQ229" s="26">
        <f t="shared" si="222"/>
        <v>6.707671908903208E-2</v>
      </c>
      <c r="CR229" s="26">
        <f t="shared" si="222"/>
        <v>6.7291995777442909E-2</v>
      </c>
      <c r="CS229" s="26">
        <f t="shared" si="222"/>
        <v>6.7496226730430819E-2</v>
      </c>
      <c r="CT229" s="26">
        <f t="shared" si="222"/>
        <v>6.7690176342348155E-2</v>
      </c>
      <c r="CU229" s="26">
        <f t="shared" si="222"/>
        <v>6.7874544899628492E-2</v>
      </c>
      <c r="CV229" s="26">
        <f t="shared" si="222"/>
        <v>6.804997481375058E-2</v>
      </c>
      <c r="CW229" s="26">
        <f t="shared" si="222"/>
        <v>6.8217056164239481E-2</v>
      </c>
      <c r="CX229" s="26">
        <f t="shared" si="222"/>
        <v>6.8376331637826845E-2</v>
      </c>
      <c r="CY229" s="26">
        <f t="shared" si="222"/>
        <v>6.8528300937909931E-2</v>
      </c>
      <c r="CZ229" s="26">
        <f t="shared" si="222"/>
        <v>6.8673424728293561E-2</v>
      </c>
      <c r="DA229" s="26">
        <f t="shared" si="222"/>
        <v>6.8812128166572978E-2</v>
      </c>
      <c r="DB229" s="26">
        <f t="shared" si="222"/>
        <v>6.894480407516769E-2</v>
      </c>
      <c r="DC229" s="26">
        <f t="shared" si="222"/>
        <v>6.9071815791745247E-2</v>
      </c>
      <c r="DD229" s="26">
        <f t="shared" si="222"/>
        <v>6.9193499735405298E-2</v>
      </c>
      <c r="DE229" s="26">
        <f t="shared" si="222"/>
        <v>6.9310167720390614E-2</v>
      </c>
      <c r="DF229" s="26">
        <f t="shared" si="222"/>
        <v>6.9422109045131006E-2</v>
      </c>
      <c r="DG229" s="26">
        <f t="shared" si="222"/>
        <v>6.9529592381013333E-2</v>
      </c>
      <c r="DH229" s="26">
        <f t="shared" si="222"/>
        <v>6.9632867482321059E-2</v>
      </c>
      <c r="DI229" s="26">
        <f t="shared" si="222"/>
        <v>6.9732166736232365E-2</v>
      </c>
      <c r="DJ229" s="26">
        <f t="shared" si="222"/>
        <v>6.9827706569549008E-2</v>
      </c>
      <c r="DK229" s="26">
        <f t="shared" si="222"/>
        <v>6.991968872689816E-2</v>
      </c>
      <c r="DL229" s="26">
        <f t="shared" si="222"/>
        <v>7.0008301433468312E-2</v>
      </c>
      <c r="DM229" s="26">
        <f t="shared" si="222"/>
        <v>7.009372045387012E-2</v>
      </c>
      <c r="DN229" s="26">
        <f t="shared" si="222"/>
        <v>7.0176110057425967E-2</v>
      </c>
      <c r="DO229" s="26">
        <f t="shared" si="222"/>
        <v>7.0255623899063979E-2</v>
      </c>
      <c r="DP229" s="26">
        <f t="shared" si="222"/>
        <v>7.033240582399812E-2</v>
      </c>
      <c r="DQ229" s="26">
        <f t="shared" si="222"/>
        <v>7.0406590603503086E-2</v>
      </c>
      <c r="DR229" s="26">
        <f t="shared" si="222"/>
        <v>7.0478304608320844E-2</v>
      </c>
      <c r="DS229" s="26">
        <f t="shared" si="222"/>
        <v>7.0547666425553573E-2</v>
      </c>
      <c r="DT229" s="6">
        <f>2*(100-(100*G229))/SUM($D229:G229)/100</f>
        <v>4.8721970009710985E-2</v>
      </c>
      <c r="DU229" s="6">
        <f>2*(100-(100*I229))/SUM($D229:I229)/100</f>
        <v>5.1908421490450343E-2</v>
      </c>
      <c r="DV229" s="6">
        <f>2*(100-(100*M229))/SUM($D229:M229)/100</f>
        <v>5.654918262541412E-2</v>
      </c>
      <c r="DW229" s="6">
        <f>2*(100-(100*Q229))/SUM($D229:Q229)/100</f>
        <v>5.9664902606317342E-2</v>
      </c>
      <c r="DX229" s="6">
        <f>2*(100-(100*W229))/SUM($D229:W229)/100</f>
        <v>6.2670285650063245E-2</v>
      </c>
      <c r="DY229" s="7">
        <f>(DT229-'Data for assignment'!C219)^2</f>
        <v>9.7575496245110149E-5</v>
      </c>
      <c r="DZ229" s="7">
        <f>(DU229-'Data for assignment'!D219)^2</f>
        <v>1.3904130016371714E-4</v>
      </c>
      <c r="EA229" s="7">
        <f>(DV229-'Data for assignment'!E219)^2</f>
        <v>2.2054674699166827E-4</v>
      </c>
      <c r="EB229" s="7">
        <f>(DW229-'Data for assignment'!F219)^2</f>
        <v>2.1712312467150904E-4</v>
      </c>
      <c r="EC229" s="7">
        <f>(DX229-'Data for assignment'!G219)^2</f>
        <v>2.0821665622077076E-4</v>
      </c>
    </row>
    <row r="230" spans="1:133" x14ac:dyDescent="0.3">
      <c r="A230" s="8">
        <v>33683</v>
      </c>
      <c r="B230" s="3">
        <v>4.0500002000000007E-2</v>
      </c>
      <c r="C230" s="4">
        <f t="shared" si="209"/>
        <v>3.9231076138747066E-2</v>
      </c>
      <c r="D230" s="5">
        <f t="shared" si="217"/>
        <v>0.9792751914153156</v>
      </c>
      <c r="E230" s="5">
        <f t="shared" si="217"/>
        <v>0.95671513765971383</v>
      </c>
      <c r="F230" s="5">
        <f t="shared" si="217"/>
        <v>0.93281824889534792</v>
      </c>
      <c r="G230" s="5">
        <f t="shared" si="217"/>
        <v>0.90799338403722407</v>
      </c>
      <c r="H230" s="5">
        <f t="shared" si="217"/>
        <v>0.88257411220751047</v>
      </c>
      <c r="I230" s="5">
        <f t="shared" si="217"/>
        <v>0.85683119404522823</v>
      </c>
      <c r="J230" s="5">
        <f t="shared" si="217"/>
        <v>0.83098328738560456</v>
      </c>
      <c r="K230" s="5">
        <f t="shared" si="217"/>
        <v>0.80520600210263471</v>
      </c>
      <c r="L230" s="5">
        <f t="shared" si="217"/>
        <v>0.77963948358351298</v>
      </c>
      <c r="M230" s="5">
        <f t="shared" si="217"/>
        <v>0.75439472025013565</v>
      </c>
      <c r="N230" s="5">
        <f t="shared" si="217"/>
        <v>0.72955876497426109</v>
      </c>
      <c r="O230" s="5">
        <f t="shared" si="217"/>
        <v>0.70519904383432841</v>
      </c>
      <c r="P230" s="5">
        <f t="shared" si="217"/>
        <v>0.68136690483313189</v>
      </c>
      <c r="Q230" s="5">
        <f t="shared" si="217"/>
        <v>0.65810053759531661</v>
      </c>
      <c r="R230" s="5">
        <f t="shared" si="217"/>
        <v>0.63542737464270749</v>
      </c>
      <c r="S230" s="5">
        <f t="shared" si="217"/>
        <v>0.61336606652101167</v>
      </c>
      <c r="T230" s="5">
        <f t="shared" si="216"/>
        <v>0.59192810713792066</v>
      </c>
      <c r="U230" s="5">
        <f t="shared" si="216"/>
        <v>0.57111917215116714</v>
      </c>
      <c r="V230" s="5">
        <f t="shared" si="216"/>
        <v>0.55094022192752123</v>
      </c>
      <c r="W230" s="5">
        <f t="shared" si="216"/>
        <v>0.53138841121984104</v>
      </c>
      <c r="X230" s="5">
        <f t="shared" si="221"/>
        <v>0.51245784000203642</v>
      </c>
      <c r="Y230" s="5">
        <f t="shared" si="221"/>
        <v>0.49414017359649315</v>
      </c>
      <c r="Z230" s="5">
        <f t="shared" si="221"/>
        <v>0.47642515508698274</v>
      </c>
      <c r="AA230" s="5">
        <f t="shared" si="221"/>
        <v>0.45930102882556029</v>
      </c>
      <c r="AB230" s="5">
        <f t="shared" si="221"/>
        <v>0.44275489043930483</v>
      </c>
      <c r="AC230" s="5">
        <f t="shared" si="221"/>
        <v>0.42677297597600949</v>
      </c>
      <c r="AD230" s="5">
        <f t="shared" si="221"/>
        <v>0.41134090057690248</v>
      </c>
      <c r="AE230" s="5">
        <f t="shared" si="221"/>
        <v>0.39644385523098469</v>
      </c>
      <c r="AF230" s="5">
        <f t="shared" si="221"/>
        <v>0.38206676866991923</v>
      </c>
      <c r="AG230" s="5">
        <f t="shared" si="221"/>
        <v>0.36819444024013309</v>
      </c>
      <c r="AH230" s="5">
        <f t="shared" si="221"/>
        <v>0.35481164858788949</v>
      </c>
      <c r="AI230" s="5">
        <f t="shared" si="221"/>
        <v>0.34190324017169205</v>
      </c>
      <c r="AJ230" s="5">
        <f t="shared" si="221"/>
        <v>0.32945420094075678</v>
      </c>
      <c r="AK230" s="5">
        <f t="shared" si="221"/>
        <v>0.31744971396128391</v>
      </c>
      <c r="AL230" s="5">
        <f t="shared" si="221"/>
        <v>0.30587520531199719</v>
      </c>
      <c r="AM230" s="5">
        <f t="shared" si="221"/>
        <v>0.29471638018922292</v>
      </c>
      <c r="AN230" s="5">
        <f t="shared" si="221"/>
        <v>0.28395925084538282</v>
      </c>
      <c r="AO230" s="5">
        <f t="shared" si="221"/>
        <v>0.27359015772160278</v>
      </c>
      <c r="AP230" s="5">
        <f t="shared" si="221"/>
        <v>0.26359578491580105</v>
      </c>
      <c r="AQ230" s="5">
        <f t="shared" si="221"/>
        <v>0.25396317094446824</v>
      </c>
      <c r="AR230" s="5">
        <f t="shared" si="221"/>
        <v>0.2446797156031584</v>
      </c>
      <c r="AS230" s="5">
        <f t="shared" si="221"/>
        <v>0.23573318360235213</v>
      </c>
      <c r="AT230" s="5">
        <f t="shared" si="221"/>
        <v>0.22711170554766383</v>
      </c>
      <c r="AU230" s="5">
        <f t="shared" si="221"/>
        <v>0.2188037767428774</v>
      </c>
      <c r="AV230" s="5">
        <f t="shared" si="221"/>
        <v>0.21079825421818887</v>
      </c>
      <c r="AW230" s="5">
        <f t="shared" si="221"/>
        <v>0.20308435232193831</v>
      </c>
      <c r="AX230" s="5">
        <f t="shared" si="221"/>
        <v>0.1956516371600987</v>
      </c>
      <c r="AY230" s="5">
        <f t="shared" si="221"/>
        <v>0.18849002012222302</v>
      </c>
      <c r="AZ230" s="5">
        <f t="shared" si="221"/>
        <v>0.18158975069409167</v>
      </c>
      <c r="BA230" s="5">
        <f t="shared" si="221"/>
        <v>0.17494140872482516</v>
      </c>
      <c r="BB230" s="5">
        <f t="shared" si="221"/>
        <v>0.16853589628878662</v>
      </c>
      <c r="BC230" s="5">
        <f t="shared" si="221"/>
        <v>0.16236442925941369</v>
      </c>
      <c r="BD230" s="5">
        <f t="shared" si="221"/>
        <v>0.15641852869251963</v>
      </c>
      <c r="BE230" s="5">
        <f t="shared" si="221"/>
        <v>0.15069001210004296</v>
      </c>
      <c r="BF230" s="5">
        <f t="shared" si="221"/>
        <v>0.14517098468122752</v>
      </c>
      <c r="BG230" s="5">
        <f t="shared" si="221"/>
        <v>0.13985383056638837</v>
      </c>
      <c r="BH230" s="5">
        <f t="shared" si="221"/>
        <v>0.13473120411843714</v>
      </c>
      <c r="BI230" s="5">
        <f t="shared" si="221"/>
        <v>0.12979602132890938</v>
      </c>
      <c r="BJ230" s="5">
        <f t="shared" si="221"/>
        <v>0.1250414513381311</v>
      </c>
      <c r="BK230" s="5">
        <f t="shared" si="221"/>
        <v>0.12046090810317343</v>
      </c>
      <c r="BL230" s="26">
        <f t="shared" si="210"/>
        <v>4.1885163107176694E-2</v>
      </c>
      <c r="BM230" s="26">
        <f t="shared" si="222"/>
        <v>4.4249593636830994E-2</v>
      </c>
      <c r="BN230" s="26">
        <f t="shared" si="222"/>
        <v>4.6363266673479481E-2</v>
      </c>
      <c r="BO230" s="26">
        <f t="shared" si="222"/>
        <v>4.8259093355002863E-2</v>
      </c>
      <c r="BP230" s="26">
        <f t="shared" si="222"/>
        <v>4.9965005544902255E-2</v>
      </c>
      <c r="BQ230" s="26">
        <f t="shared" si="222"/>
        <v>5.1504784298508841E-2</v>
      </c>
      <c r="BR230" s="26">
        <f t="shared" si="222"/>
        <v>5.2898741650931252E-2</v>
      </c>
      <c r="BS230" s="26">
        <f t="shared" si="222"/>
        <v>5.4164282767033632E-2</v>
      </c>
      <c r="BT230" s="26">
        <f t="shared" si="222"/>
        <v>5.5316370373344165E-2</v>
      </c>
      <c r="BU230" s="26">
        <f t="shared" si="222"/>
        <v>5.6367909259073062E-2</v>
      </c>
      <c r="BV230" s="26">
        <f t="shared" si="222"/>
        <v>5.7330065295307882E-2</v>
      </c>
      <c r="BW230" s="26">
        <f t="shared" si="222"/>
        <v>5.8212530723009769E-2</v>
      </c>
      <c r="BX230" s="26">
        <f t="shared" si="222"/>
        <v>5.9023745277243994E-2</v>
      </c>
      <c r="BY230" s="26">
        <f t="shared" si="222"/>
        <v>5.9771080947197963E-2</v>
      </c>
      <c r="BZ230" s="26">
        <f t="shared" si="222"/>
        <v>6.0460996738639569E-2</v>
      </c>
      <c r="CA230" s="26">
        <f t="shared" si="222"/>
        <v>6.1099168642946372E-2</v>
      </c>
      <c r="CB230" s="26">
        <f t="shared" si="222"/>
        <v>6.1690599072711516E-2</v>
      </c>
      <c r="CC230" s="26">
        <f t="shared" si="222"/>
        <v>6.2239709256353304E-2</v>
      </c>
      <c r="CD230" s="26">
        <f t="shared" si="222"/>
        <v>6.2750417459409888E-2</v>
      </c>
      <c r="CE230" s="26">
        <f t="shared" si="222"/>
        <v>6.322620539110814E-2</v>
      </c>
      <c r="CF230" s="26">
        <f t="shared" si="222"/>
        <v>6.3670174739433746E-2</v>
      </c>
      <c r="CG230" s="26">
        <f t="shared" si="222"/>
        <v>6.4085095438603634E-2</v>
      </c>
      <c r="CH230" s="26">
        <f t="shared" si="222"/>
        <v>6.4473446995252717E-2</v>
      </c>
      <c r="CI230" s="26">
        <f t="shared" si="222"/>
        <v>6.4837453972243234E-2</v>
      </c>
      <c r="CJ230" s="26">
        <f t="shared" si="222"/>
        <v>6.5179116542432913E-2</v>
      </c>
      <c r="CK230" s="26">
        <f t="shared" si="222"/>
        <v>6.5500236871432166E-2</v>
      </c>
      <c r="CL230" s="26">
        <f t="shared" si="222"/>
        <v>6.5802441962200225E-2</v>
      </c>
      <c r="CM230" s="26">
        <f t="shared" si="222"/>
        <v>6.6087203490305321E-2</v>
      </c>
      <c r="CN230" s="26">
        <f t="shared" si="222"/>
        <v>6.635585507275979E-2</v>
      </c>
      <c r="CO230" s="26">
        <f t="shared" si="222"/>
        <v>6.6609607342256461E-2</v>
      </c>
      <c r="CP230" s="26">
        <f t="shared" si="222"/>
        <v>6.684956113970611E-2</v>
      </c>
      <c r="CQ230" s="26">
        <f t="shared" si="222"/>
        <v>6.707671908903208E-2</v>
      </c>
      <c r="CR230" s="26">
        <f t="shared" si="222"/>
        <v>6.7291995777442909E-2</v>
      </c>
      <c r="CS230" s="26">
        <f t="shared" si="222"/>
        <v>6.7496226730430819E-2</v>
      </c>
      <c r="CT230" s="26">
        <f t="shared" si="222"/>
        <v>6.7690176342348155E-2</v>
      </c>
      <c r="CU230" s="26">
        <f t="shared" si="222"/>
        <v>6.7874544899628492E-2</v>
      </c>
      <c r="CV230" s="26">
        <f t="shared" si="222"/>
        <v>6.804997481375058E-2</v>
      </c>
      <c r="CW230" s="26">
        <f t="shared" si="222"/>
        <v>6.8217056164239481E-2</v>
      </c>
      <c r="CX230" s="26">
        <f t="shared" si="222"/>
        <v>6.8376331637826845E-2</v>
      </c>
      <c r="CY230" s="26">
        <f t="shared" si="222"/>
        <v>6.8528300937909931E-2</v>
      </c>
      <c r="CZ230" s="26">
        <f t="shared" si="222"/>
        <v>6.8673424728293561E-2</v>
      </c>
      <c r="DA230" s="26">
        <f t="shared" si="222"/>
        <v>6.8812128166572978E-2</v>
      </c>
      <c r="DB230" s="26">
        <f t="shared" si="222"/>
        <v>6.894480407516769E-2</v>
      </c>
      <c r="DC230" s="26">
        <f t="shared" si="222"/>
        <v>6.9071815791745247E-2</v>
      </c>
      <c r="DD230" s="26">
        <f t="shared" si="222"/>
        <v>6.9193499735405298E-2</v>
      </c>
      <c r="DE230" s="26">
        <f t="shared" si="222"/>
        <v>6.9310167720390614E-2</v>
      </c>
      <c r="DF230" s="26">
        <f t="shared" si="222"/>
        <v>6.9422109045131006E-2</v>
      </c>
      <c r="DG230" s="26">
        <f t="shared" si="222"/>
        <v>6.9529592381013333E-2</v>
      </c>
      <c r="DH230" s="26">
        <f t="shared" si="222"/>
        <v>6.9632867482321059E-2</v>
      </c>
      <c r="DI230" s="26">
        <f t="shared" si="222"/>
        <v>6.9732166736232365E-2</v>
      </c>
      <c r="DJ230" s="26">
        <f t="shared" si="222"/>
        <v>6.9827706569549008E-2</v>
      </c>
      <c r="DK230" s="26">
        <f t="shared" si="222"/>
        <v>6.991968872689816E-2</v>
      </c>
      <c r="DL230" s="26">
        <f t="shared" si="222"/>
        <v>7.0008301433468312E-2</v>
      </c>
      <c r="DM230" s="26">
        <f t="shared" si="222"/>
        <v>7.009372045387012E-2</v>
      </c>
      <c r="DN230" s="26">
        <f t="shared" si="222"/>
        <v>7.0176110057425967E-2</v>
      </c>
      <c r="DO230" s="26">
        <f t="shared" si="222"/>
        <v>7.0255623899063979E-2</v>
      </c>
      <c r="DP230" s="26">
        <f t="shared" si="222"/>
        <v>7.033240582399812E-2</v>
      </c>
      <c r="DQ230" s="26">
        <f t="shared" si="222"/>
        <v>7.0406590603503086E-2</v>
      </c>
      <c r="DR230" s="26">
        <f t="shared" si="222"/>
        <v>7.0478304608320844E-2</v>
      </c>
      <c r="DS230" s="26">
        <f t="shared" si="222"/>
        <v>7.0547666425553573E-2</v>
      </c>
      <c r="DT230" s="6">
        <f>2*(100-(100*G230))/SUM($D230:G230)/100</f>
        <v>4.8721970009710985E-2</v>
      </c>
      <c r="DU230" s="6">
        <f>2*(100-(100*I230))/SUM($D230:I230)/100</f>
        <v>5.1908421490450343E-2</v>
      </c>
      <c r="DV230" s="6">
        <f>2*(100-(100*M230))/SUM($D230:M230)/100</f>
        <v>5.654918262541412E-2</v>
      </c>
      <c r="DW230" s="6">
        <f>2*(100-(100*Q230))/SUM($D230:Q230)/100</f>
        <v>5.9664902606317342E-2</v>
      </c>
      <c r="DX230" s="6">
        <f>2*(100-(100*W230))/SUM($D230:W230)/100</f>
        <v>6.2670285650063245E-2</v>
      </c>
      <c r="DY230" s="7">
        <f>(DT230-'Data for assignment'!C220)^2</f>
        <v>9.7575496245110149E-5</v>
      </c>
      <c r="DZ230" s="7">
        <f>(DU230-'Data for assignment'!D220)^2</f>
        <v>1.3669303142812146E-4</v>
      </c>
      <c r="EA230" s="7">
        <f>(DV230-'Data for assignment'!E220)^2</f>
        <v>2.1464642044183375E-4</v>
      </c>
      <c r="EB230" s="7">
        <f>(DW230-'Data for assignment'!F220)^2</f>
        <v>1.9980100659909016E-4</v>
      </c>
      <c r="EC230" s="7">
        <f>(DX230-'Data for assignment'!G220)^2</f>
        <v>1.8850502867143144E-4</v>
      </c>
    </row>
    <row r="231" spans="1:133" x14ac:dyDescent="0.3">
      <c r="A231" s="8">
        <v>33690</v>
      </c>
      <c r="B231" s="3">
        <v>4.0500002000000007E-2</v>
      </c>
      <c r="C231" s="4">
        <f t="shared" si="209"/>
        <v>3.9231076138747066E-2</v>
      </c>
      <c r="D231" s="5">
        <f t="shared" si="217"/>
        <v>0.9792751914153156</v>
      </c>
      <c r="E231" s="5">
        <f t="shared" si="217"/>
        <v>0.95671513765971383</v>
      </c>
      <c r="F231" s="5">
        <f t="shared" si="217"/>
        <v>0.93281824889534792</v>
      </c>
      <c r="G231" s="5">
        <f t="shared" si="217"/>
        <v>0.90799338403722407</v>
      </c>
      <c r="H231" s="5">
        <f t="shared" si="217"/>
        <v>0.88257411220751047</v>
      </c>
      <c r="I231" s="5">
        <f t="shared" si="217"/>
        <v>0.85683119404522823</v>
      </c>
      <c r="J231" s="5">
        <f t="shared" si="217"/>
        <v>0.83098328738560456</v>
      </c>
      <c r="K231" s="5">
        <f t="shared" si="217"/>
        <v>0.80520600210263471</v>
      </c>
      <c r="L231" s="5">
        <f t="shared" si="217"/>
        <v>0.77963948358351298</v>
      </c>
      <c r="M231" s="5">
        <f t="shared" si="217"/>
        <v>0.75439472025013565</v>
      </c>
      <c r="N231" s="5">
        <f t="shared" si="217"/>
        <v>0.72955876497426109</v>
      </c>
      <c r="O231" s="5">
        <f t="shared" si="217"/>
        <v>0.70519904383432841</v>
      </c>
      <c r="P231" s="5">
        <f t="shared" si="217"/>
        <v>0.68136690483313189</v>
      </c>
      <c r="Q231" s="5">
        <f t="shared" si="217"/>
        <v>0.65810053759531661</v>
      </c>
      <c r="R231" s="5">
        <f t="shared" si="217"/>
        <v>0.63542737464270749</v>
      </c>
      <c r="S231" s="5">
        <f t="shared" si="217"/>
        <v>0.61336606652101167</v>
      </c>
      <c r="T231" s="5">
        <f t="shared" si="216"/>
        <v>0.59192810713792066</v>
      </c>
      <c r="U231" s="5">
        <f t="shared" si="216"/>
        <v>0.57111917215116714</v>
      </c>
      <c r="V231" s="5">
        <f t="shared" si="216"/>
        <v>0.55094022192752123</v>
      </c>
      <c r="W231" s="5">
        <f t="shared" si="216"/>
        <v>0.53138841121984104</v>
      </c>
      <c r="X231" s="5">
        <f t="shared" si="221"/>
        <v>0.51245784000203642</v>
      </c>
      <c r="Y231" s="5">
        <f t="shared" si="221"/>
        <v>0.49414017359649315</v>
      </c>
      <c r="Z231" s="5">
        <f t="shared" si="221"/>
        <v>0.47642515508698274</v>
      </c>
      <c r="AA231" s="5">
        <f t="shared" si="221"/>
        <v>0.45930102882556029</v>
      </c>
      <c r="AB231" s="5">
        <f t="shared" si="221"/>
        <v>0.44275489043930483</v>
      </c>
      <c r="AC231" s="5">
        <f t="shared" si="221"/>
        <v>0.42677297597600949</v>
      </c>
      <c r="AD231" s="5">
        <f t="shared" si="221"/>
        <v>0.41134090057690248</v>
      </c>
      <c r="AE231" s="5">
        <f t="shared" si="221"/>
        <v>0.39644385523098469</v>
      </c>
      <c r="AF231" s="5">
        <f t="shared" si="221"/>
        <v>0.38206676866991923</v>
      </c>
      <c r="AG231" s="5">
        <f t="shared" si="221"/>
        <v>0.36819444024013309</v>
      </c>
      <c r="AH231" s="5">
        <f t="shared" si="221"/>
        <v>0.35481164858788949</v>
      </c>
      <c r="AI231" s="5">
        <f t="shared" si="221"/>
        <v>0.34190324017169205</v>
      </c>
      <c r="AJ231" s="5">
        <f t="shared" si="221"/>
        <v>0.32945420094075678</v>
      </c>
      <c r="AK231" s="5">
        <f t="shared" si="221"/>
        <v>0.31744971396128391</v>
      </c>
      <c r="AL231" s="5">
        <f t="shared" si="221"/>
        <v>0.30587520531199719</v>
      </c>
      <c r="AM231" s="5">
        <f t="shared" si="221"/>
        <v>0.29471638018922292</v>
      </c>
      <c r="AN231" s="5">
        <f t="shared" si="221"/>
        <v>0.28395925084538282</v>
      </c>
      <c r="AO231" s="5">
        <f t="shared" si="221"/>
        <v>0.27359015772160278</v>
      </c>
      <c r="AP231" s="5">
        <f t="shared" si="221"/>
        <v>0.26359578491580105</v>
      </c>
      <c r="AQ231" s="5">
        <f t="shared" si="221"/>
        <v>0.25396317094446824</v>
      </c>
      <c r="AR231" s="5">
        <f t="shared" si="221"/>
        <v>0.2446797156031584</v>
      </c>
      <c r="AS231" s="5">
        <f t="shared" si="221"/>
        <v>0.23573318360235213</v>
      </c>
      <c r="AT231" s="5">
        <f t="shared" si="221"/>
        <v>0.22711170554766383</v>
      </c>
      <c r="AU231" s="5">
        <f t="shared" si="221"/>
        <v>0.2188037767428774</v>
      </c>
      <c r="AV231" s="5">
        <f t="shared" si="221"/>
        <v>0.21079825421818887</v>
      </c>
      <c r="AW231" s="5">
        <f t="shared" si="221"/>
        <v>0.20308435232193831</v>
      </c>
      <c r="AX231" s="5">
        <f t="shared" si="221"/>
        <v>0.1956516371600987</v>
      </c>
      <c r="AY231" s="5">
        <f t="shared" si="221"/>
        <v>0.18849002012222302</v>
      </c>
      <c r="AZ231" s="5">
        <f t="shared" si="221"/>
        <v>0.18158975069409167</v>
      </c>
      <c r="BA231" s="5">
        <f t="shared" si="221"/>
        <v>0.17494140872482516</v>
      </c>
      <c r="BB231" s="5">
        <f t="shared" si="221"/>
        <v>0.16853589628878662</v>
      </c>
      <c r="BC231" s="5">
        <f t="shared" si="221"/>
        <v>0.16236442925941369</v>
      </c>
      <c r="BD231" s="5">
        <f t="shared" si="221"/>
        <v>0.15641852869251963</v>
      </c>
      <c r="BE231" s="5">
        <f t="shared" si="221"/>
        <v>0.15069001210004296</v>
      </c>
      <c r="BF231" s="5">
        <f t="shared" si="221"/>
        <v>0.14517098468122752</v>
      </c>
      <c r="BG231" s="5">
        <f t="shared" si="221"/>
        <v>0.13985383056638837</v>
      </c>
      <c r="BH231" s="5">
        <f t="shared" si="221"/>
        <v>0.13473120411843714</v>
      </c>
      <c r="BI231" s="5">
        <f t="shared" si="221"/>
        <v>0.12979602132890938</v>
      </c>
      <c r="BJ231" s="5">
        <f t="shared" si="221"/>
        <v>0.1250414513381311</v>
      </c>
      <c r="BK231" s="5">
        <f t="shared" si="221"/>
        <v>0.12046090810317343</v>
      </c>
      <c r="BL231" s="26">
        <f t="shared" si="210"/>
        <v>4.1885163107176694E-2</v>
      </c>
      <c r="BM231" s="26">
        <f t="shared" si="222"/>
        <v>4.4249593636830994E-2</v>
      </c>
      <c r="BN231" s="26">
        <f t="shared" si="222"/>
        <v>4.6363266673479481E-2</v>
      </c>
      <c r="BO231" s="26">
        <f t="shared" si="222"/>
        <v>4.8259093355002863E-2</v>
      </c>
      <c r="BP231" s="26">
        <f t="shared" si="222"/>
        <v>4.9965005544902255E-2</v>
      </c>
      <c r="BQ231" s="26">
        <f t="shared" si="222"/>
        <v>5.1504784298508841E-2</v>
      </c>
      <c r="BR231" s="26">
        <f t="shared" si="222"/>
        <v>5.2898741650931252E-2</v>
      </c>
      <c r="BS231" s="26">
        <f t="shared" si="222"/>
        <v>5.4164282767033632E-2</v>
      </c>
      <c r="BT231" s="26">
        <f t="shared" si="222"/>
        <v>5.5316370373344165E-2</v>
      </c>
      <c r="BU231" s="26">
        <f t="shared" si="222"/>
        <v>5.6367909259073062E-2</v>
      </c>
      <c r="BV231" s="26">
        <f t="shared" si="222"/>
        <v>5.7330065295307882E-2</v>
      </c>
      <c r="BW231" s="26">
        <f t="shared" si="222"/>
        <v>5.8212530723009769E-2</v>
      </c>
      <c r="BX231" s="26">
        <f t="shared" si="222"/>
        <v>5.9023745277243994E-2</v>
      </c>
      <c r="BY231" s="26">
        <f t="shared" si="222"/>
        <v>5.9771080947197963E-2</v>
      </c>
      <c r="BZ231" s="26">
        <f t="shared" si="222"/>
        <v>6.0460996738639569E-2</v>
      </c>
      <c r="CA231" s="26">
        <f t="shared" si="222"/>
        <v>6.1099168642946372E-2</v>
      </c>
      <c r="CB231" s="26">
        <f t="shared" si="222"/>
        <v>6.1690599072711516E-2</v>
      </c>
      <c r="CC231" s="26">
        <f t="shared" si="222"/>
        <v>6.2239709256353304E-2</v>
      </c>
      <c r="CD231" s="26">
        <f t="shared" si="222"/>
        <v>6.2750417459409888E-2</v>
      </c>
      <c r="CE231" s="26">
        <f t="shared" si="222"/>
        <v>6.322620539110814E-2</v>
      </c>
      <c r="CF231" s="26">
        <f t="shared" si="222"/>
        <v>6.3670174739433746E-2</v>
      </c>
      <c r="CG231" s="26">
        <f t="shared" si="222"/>
        <v>6.4085095438603634E-2</v>
      </c>
      <c r="CH231" s="26">
        <f t="shared" si="222"/>
        <v>6.4473446995252717E-2</v>
      </c>
      <c r="CI231" s="26">
        <f t="shared" si="222"/>
        <v>6.4837453972243234E-2</v>
      </c>
      <c r="CJ231" s="26">
        <f t="shared" si="222"/>
        <v>6.5179116542432913E-2</v>
      </c>
      <c r="CK231" s="26">
        <f t="shared" si="222"/>
        <v>6.5500236871432166E-2</v>
      </c>
      <c r="CL231" s="26">
        <f t="shared" si="222"/>
        <v>6.5802441962200225E-2</v>
      </c>
      <c r="CM231" s="26">
        <f t="shared" si="222"/>
        <v>6.6087203490305321E-2</v>
      </c>
      <c r="CN231" s="26">
        <f t="shared" si="222"/>
        <v>6.635585507275979E-2</v>
      </c>
      <c r="CO231" s="26">
        <f t="shared" si="222"/>
        <v>6.6609607342256461E-2</v>
      </c>
      <c r="CP231" s="26">
        <f t="shared" si="222"/>
        <v>6.684956113970611E-2</v>
      </c>
      <c r="CQ231" s="26">
        <f t="shared" si="222"/>
        <v>6.707671908903208E-2</v>
      </c>
      <c r="CR231" s="26">
        <f t="shared" si="222"/>
        <v>6.7291995777442909E-2</v>
      </c>
      <c r="CS231" s="26">
        <f t="shared" si="222"/>
        <v>6.7496226730430819E-2</v>
      </c>
      <c r="CT231" s="26">
        <f t="shared" si="222"/>
        <v>6.7690176342348155E-2</v>
      </c>
      <c r="CU231" s="26">
        <f t="shared" si="222"/>
        <v>6.7874544899628492E-2</v>
      </c>
      <c r="CV231" s="26">
        <f t="shared" si="222"/>
        <v>6.804997481375058E-2</v>
      </c>
      <c r="CW231" s="26">
        <f t="shared" si="222"/>
        <v>6.8217056164239481E-2</v>
      </c>
      <c r="CX231" s="26">
        <f t="shared" si="222"/>
        <v>6.8376331637826845E-2</v>
      </c>
      <c r="CY231" s="26">
        <f t="shared" si="222"/>
        <v>6.8528300937909931E-2</v>
      </c>
      <c r="CZ231" s="26">
        <f t="shared" si="222"/>
        <v>6.8673424728293561E-2</v>
      </c>
      <c r="DA231" s="26">
        <f t="shared" si="222"/>
        <v>6.8812128166572978E-2</v>
      </c>
      <c r="DB231" s="26">
        <f t="shared" si="222"/>
        <v>6.894480407516769E-2</v>
      </c>
      <c r="DC231" s="26">
        <f t="shared" si="222"/>
        <v>6.9071815791745247E-2</v>
      </c>
      <c r="DD231" s="26">
        <f t="shared" si="222"/>
        <v>6.9193499735405298E-2</v>
      </c>
      <c r="DE231" s="26">
        <f t="shared" si="222"/>
        <v>6.9310167720390614E-2</v>
      </c>
      <c r="DF231" s="26">
        <f t="shared" si="222"/>
        <v>6.9422109045131006E-2</v>
      </c>
      <c r="DG231" s="26">
        <f t="shared" si="222"/>
        <v>6.9529592381013333E-2</v>
      </c>
      <c r="DH231" s="26">
        <f t="shared" si="222"/>
        <v>6.9632867482321059E-2</v>
      </c>
      <c r="DI231" s="26">
        <f t="shared" si="222"/>
        <v>6.9732166736232365E-2</v>
      </c>
      <c r="DJ231" s="26">
        <f t="shared" si="222"/>
        <v>6.9827706569549008E-2</v>
      </c>
      <c r="DK231" s="26">
        <f t="shared" si="222"/>
        <v>6.991968872689816E-2</v>
      </c>
      <c r="DL231" s="26">
        <f t="shared" si="222"/>
        <v>7.0008301433468312E-2</v>
      </c>
      <c r="DM231" s="26">
        <f t="shared" si="222"/>
        <v>7.009372045387012E-2</v>
      </c>
      <c r="DN231" s="26">
        <f t="shared" si="222"/>
        <v>7.0176110057425967E-2</v>
      </c>
      <c r="DO231" s="26">
        <f t="shared" si="222"/>
        <v>7.0255623899063979E-2</v>
      </c>
      <c r="DP231" s="26">
        <f t="shared" si="222"/>
        <v>7.033240582399812E-2</v>
      </c>
      <c r="DQ231" s="26">
        <f t="shared" si="222"/>
        <v>7.0406590603503086E-2</v>
      </c>
      <c r="DR231" s="26">
        <f t="shared" si="222"/>
        <v>7.0478304608320844E-2</v>
      </c>
      <c r="DS231" s="26">
        <f t="shared" si="222"/>
        <v>7.0547666425553573E-2</v>
      </c>
      <c r="DT231" s="6">
        <f>2*(100-(100*G231))/SUM($D231:G231)/100</f>
        <v>4.8721970009710985E-2</v>
      </c>
      <c r="DU231" s="6">
        <f>2*(100-(100*I231))/SUM($D231:I231)/100</f>
        <v>5.1908421490450343E-2</v>
      </c>
      <c r="DV231" s="6">
        <f>2*(100-(100*M231))/SUM($D231:M231)/100</f>
        <v>5.654918262541412E-2</v>
      </c>
      <c r="DW231" s="6">
        <f>2*(100-(100*Q231))/SUM($D231:Q231)/100</f>
        <v>5.9664902606317342E-2</v>
      </c>
      <c r="DX231" s="6">
        <f>2*(100-(100*W231))/SUM($D231:W231)/100</f>
        <v>6.2670285650063245E-2</v>
      </c>
      <c r="DY231" s="7">
        <f>(DT231-'Data for assignment'!C221)^2</f>
        <v>6.5254536211892741E-5</v>
      </c>
      <c r="DZ231" s="7">
        <f>(DU231-'Data for assignment'!D221)^2</f>
        <v>1.0591654705191429E-4</v>
      </c>
      <c r="EA231" s="7">
        <f>(DV231-'Data for assignment'!E221)^2</f>
        <v>1.7294394501644433E-4</v>
      </c>
      <c r="EB231" s="7">
        <f>(DW231-'Data for assignment'!F221)^2</f>
        <v>1.6991376406279244E-4</v>
      </c>
      <c r="EC231" s="7">
        <f>(DX231-'Data for assignment'!G221)^2</f>
        <v>1.620456274309856E-4</v>
      </c>
    </row>
    <row r="232" spans="1:133" x14ac:dyDescent="0.3">
      <c r="A232" s="8">
        <v>33697</v>
      </c>
      <c r="B232" s="3">
        <v>4.0500002000000007E-2</v>
      </c>
      <c r="C232" s="4">
        <f t="shared" si="209"/>
        <v>3.9231076138747066E-2</v>
      </c>
      <c r="D232" s="5">
        <f t="shared" si="217"/>
        <v>0.9792751914153156</v>
      </c>
      <c r="E232" s="5">
        <f t="shared" si="217"/>
        <v>0.95671513765971383</v>
      </c>
      <c r="F232" s="5">
        <f t="shared" si="217"/>
        <v>0.93281824889534792</v>
      </c>
      <c r="G232" s="5">
        <f t="shared" si="217"/>
        <v>0.90799338403722407</v>
      </c>
      <c r="H232" s="5">
        <f t="shared" si="217"/>
        <v>0.88257411220751047</v>
      </c>
      <c r="I232" s="5">
        <f t="shared" si="217"/>
        <v>0.85683119404522823</v>
      </c>
      <c r="J232" s="5">
        <f t="shared" si="217"/>
        <v>0.83098328738560456</v>
      </c>
      <c r="K232" s="5">
        <f t="shared" si="217"/>
        <v>0.80520600210263471</v>
      </c>
      <c r="L232" s="5">
        <f t="shared" si="217"/>
        <v>0.77963948358351298</v>
      </c>
      <c r="M232" s="5">
        <f t="shared" si="217"/>
        <v>0.75439472025013565</v>
      </c>
      <c r="N232" s="5">
        <f t="shared" si="217"/>
        <v>0.72955876497426109</v>
      </c>
      <c r="O232" s="5">
        <f t="shared" si="217"/>
        <v>0.70519904383432841</v>
      </c>
      <c r="P232" s="5">
        <f t="shared" si="217"/>
        <v>0.68136690483313189</v>
      </c>
      <c r="Q232" s="5">
        <f t="shared" si="217"/>
        <v>0.65810053759531661</v>
      </c>
      <c r="R232" s="5">
        <f t="shared" si="217"/>
        <v>0.63542737464270749</v>
      </c>
      <c r="S232" s="5">
        <f t="shared" si="217"/>
        <v>0.61336606652101167</v>
      </c>
      <c r="T232" s="5">
        <f t="shared" si="216"/>
        <v>0.59192810713792066</v>
      </c>
      <c r="U232" s="5">
        <f t="shared" si="216"/>
        <v>0.57111917215116714</v>
      </c>
      <c r="V232" s="5">
        <f t="shared" si="216"/>
        <v>0.55094022192752123</v>
      </c>
      <c r="W232" s="5">
        <f t="shared" si="216"/>
        <v>0.53138841121984104</v>
      </c>
      <c r="X232" s="5">
        <f t="shared" si="221"/>
        <v>0.51245784000203642</v>
      </c>
      <c r="Y232" s="5">
        <f t="shared" si="221"/>
        <v>0.49414017359649315</v>
      </c>
      <c r="Z232" s="5">
        <f t="shared" si="221"/>
        <v>0.47642515508698274</v>
      </c>
      <c r="AA232" s="5">
        <f t="shared" si="221"/>
        <v>0.45930102882556029</v>
      </c>
      <c r="AB232" s="5">
        <f t="shared" si="221"/>
        <v>0.44275489043930483</v>
      </c>
      <c r="AC232" s="5">
        <f t="shared" si="221"/>
        <v>0.42677297597600949</v>
      </c>
      <c r="AD232" s="5">
        <f t="shared" si="221"/>
        <v>0.41134090057690248</v>
      </c>
      <c r="AE232" s="5">
        <f t="shared" si="221"/>
        <v>0.39644385523098469</v>
      </c>
      <c r="AF232" s="5">
        <f t="shared" si="221"/>
        <v>0.38206676866991923</v>
      </c>
      <c r="AG232" s="5">
        <f t="shared" si="221"/>
        <v>0.36819444024013309</v>
      </c>
      <c r="AH232" s="5">
        <f t="shared" si="221"/>
        <v>0.35481164858788949</v>
      </c>
      <c r="AI232" s="5">
        <f t="shared" si="221"/>
        <v>0.34190324017169205</v>
      </c>
      <c r="AJ232" s="5">
        <f t="shared" si="221"/>
        <v>0.32945420094075678</v>
      </c>
      <c r="AK232" s="5">
        <f t="shared" si="221"/>
        <v>0.31744971396128391</v>
      </c>
      <c r="AL232" s="5">
        <f t="shared" si="221"/>
        <v>0.30587520531199719</v>
      </c>
      <c r="AM232" s="5">
        <f t="shared" si="221"/>
        <v>0.29471638018922292</v>
      </c>
      <c r="AN232" s="5">
        <f t="shared" si="221"/>
        <v>0.28395925084538282</v>
      </c>
      <c r="AO232" s="5">
        <f t="shared" si="221"/>
        <v>0.27359015772160278</v>
      </c>
      <c r="AP232" s="5">
        <f t="shared" si="221"/>
        <v>0.26359578491580105</v>
      </c>
      <c r="AQ232" s="5">
        <f t="shared" si="221"/>
        <v>0.25396317094446824</v>
      </c>
      <c r="AR232" s="5">
        <f t="shared" si="221"/>
        <v>0.2446797156031584</v>
      </c>
      <c r="AS232" s="5">
        <f t="shared" si="221"/>
        <v>0.23573318360235213</v>
      </c>
      <c r="AT232" s="5">
        <f t="shared" si="221"/>
        <v>0.22711170554766383</v>
      </c>
      <c r="AU232" s="5">
        <f t="shared" si="221"/>
        <v>0.2188037767428774</v>
      </c>
      <c r="AV232" s="5">
        <f t="shared" si="221"/>
        <v>0.21079825421818887</v>
      </c>
      <c r="AW232" s="5">
        <f t="shared" si="221"/>
        <v>0.20308435232193831</v>
      </c>
      <c r="AX232" s="5">
        <f t="shared" si="221"/>
        <v>0.1956516371600987</v>
      </c>
      <c r="AY232" s="5">
        <f t="shared" si="221"/>
        <v>0.18849002012222302</v>
      </c>
      <c r="AZ232" s="5">
        <f t="shared" si="221"/>
        <v>0.18158975069409167</v>
      </c>
      <c r="BA232" s="5">
        <f t="shared" si="221"/>
        <v>0.17494140872482516</v>
      </c>
      <c r="BB232" s="5">
        <f t="shared" si="221"/>
        <v>0.16853589628878662</v>
      </c>
      <c r="BC232" s="5">
        <f t="shared" si="221"/>
        <v>0.16236442925941369</v>
      </c>
      <c r="BD232" s="5">
        <f t="shared" si="221"/>
        <v>0.15641852869251963</v>
      </c>
      <c r="BE232" s="5">
        <f t="shared" si="221"/>
        <v>0.15069001210004296</v>
      </c>
      <c r="BF232" s="5">
        <f t="shared" si="221"/>
        <v>0.14517098468122752</v>
      </c>
      <c r="BG232" s="5">
        <f t="shared" si="221"/>
        <v>0.13985383056638837</v>
      </c>
      <c r="BH232" s="5">
        <f t="shared" si="221"/>
        <v>0.13473120411843714</v>
      </c>
      <c r="BI232" s="5">
        <f t="shared" si="221"/>
        <v>0.12979602132890938</v>
      </c>
      <c r="BJ232" s="5">
        <f t="shared" si="221"/>
        <v>0.1250414513381311</v>
      </c>
      <c r="BK232" s="5">
        <f t="shared" si="221"/>
        <v>0.12046090810317343</v>
      </c>
      <c r="BL232" s="26">
        <f t="shared" si="210"/>
        <v>4.1885163107176694E-2</v>
      </c>
      <c r="BM232" s="26">
        <f t="shared" si="222"/>
        <v>4.4249593636830994E-2</v>
      </c>
      <c r="BN232" s="26">
        <f t="shared" si="222"/>
        <v>4.6363266673479481E-2</v>
      </c>
      <c r="BO232" s="26">
        <f t="shared" si="222"/>
        <v>4.8259093355002863E-2</v>
      </c>
      <c r="BP232" s="26">
        <f t="shared" si="222"/>
        <v>4.9965005544902255E-2</v>
      </c>
      <c r="BQ232" s="26">
        <f t="shared" si="222"/>
        <v>5.1504784298508841E-2</v>
      </c>
      <c r="BR232" s="26">
        <f t="shared" si="222"/>
        <v>5.2898741650931252E-2</v>
      </c>
      <c r="BS232" s="26">
        <f t="shared" si="222"/>
        <v>5.4164282767033632E-2</v>
      </c>
      <c r="BT232" s="26">
        <f t="shared" si="222"/>
        <v>5.5316370373344165E-2</v>
      </c>
      <c r="BU232" s="26">
        <f t="shared" si="222"/>
        <v>5.6367909259073062E-2</v>
      </c>
      <c r="BV232" s="26">
        <f t="shared" si="222"/>
        <v>5.7330065295307882E-2</v>
      </c>
      <c r="BW232" s="26">
        <f t="shared" si="222"/>
        <v>5.8212530723009769E-2</v>
      </c>
      <c r="BX232" s="26">
        <f t="shared" si="222"/>
        <v>5.9023745277243994E-2</v>
      </c>
      <c r="BY232" s="26">
        <f t="shared" si="222"/>
        <v>5.9771080947197963E-2</v>
      </c>
      <c r="BZ232" s="26">
        <f t="shared" si="222"/>
        <v>6.0460996738639569E-2</v>
      </c>
      <c r="CA232" s="26">
        <f t="shared" si="222"/>
        <v>6.1099168642946372E-2</v>
      </c>
      <c r="CB232" s="26">
        <f t="shared" si="222"/>
        <v>6.1690599072711516E-2</v>
      </c>
      <c r="CC232" s="26">
        <f t="shared" si="222"/>
        <v>6.2239709256353304E-2</v>
      </c>
      <c r="CD232" s="26">
        <f t="shared" si="222"/>
        <v>6.2750417459409888E-2</v>
      </c>
      <c r="CE232" s="26">
        <f t="shared" si="222"/>
        <v>6.322620539110814E-2</v>
      </c>
      <c r="CF232" s="26">
        <f t="shared" si="222"/>
        <v>6.3670174739433746E-2</v>
      </c>
      <c r="CG232" s="26">
        <f t="shared" si="222"/>
        <v>6.4085095438603634E-2</v>
      </c>
      <c r="CH232" s="26">
        <f t="shared" si="222"/>
        <v>6.4473446995252717E-2</v>
      </c>
      <c r="CI232" s="26">
        <f t="shared" si="222"/>
        <v>6.4837453972243234E-2</v>
      </c>
      <c r="CJ232" s="26">
        <f t="shared" si="222"/>
        <v>6.5179116542432913E-2</v>
      </c>
      <c r="CK232" s="26">
        <f t="shared" si="222"/>
        <v>6.5500236871432166E-2</v>
      </c>
      <c r="CL232" s="26">
        <f t="shared" si="222"/>
        <v>6.5802441962200225E-2</v>
      </c>
      <c r="CM232" s="26">
        <f t="shared" si="222"/>
        <v>6.6087203490305321E-2</v>
      </c>
      <c r="CN232" s="26">
        <f t="shared" si="222"/>
        <v>6.635585507275979E-2</v>
      </c>
      <c r="CO232" s="26">
        <f t="shared" si="222"/>
        <v>6.6609607342256461E-2</v>
      </c>
      <c r="CP232" s="26">
        <f t="shared" si="222"/>
        <v>6.684956113970611E-2</v>
      </c>
      <c r="CQ232" s="26">
        <f t="shared" si="222"/>
        <v>6.707671908903208E-2</v>
      </c>
      <c r="CR232" s="26">
        <f t="shared" si="222"/>
        <v>6.7291995777442909E-2</v>
      </c>
      <c r="CS232" s="26">
        <f t="shared" si="222"/>
        <v>6.7496226730430819E-2</v>
      </c>
      <c r="CT232" s="26">
        <f t="shared" si="222"/>
        <v>6.7690176342348155E-2</v>
      </c>
      <c r="CU232" s="26">
        <f t="shared" si="222"/>
        <v>6.7874544899628492E-2</v>
      </c>
      <c r="CV232" s="26">
        <f t="shared" si="222"/>
        <v>6.804997481375058E-2</v>
      </c>
      <c r="CW232" s="26">
        <f t="shared" si="222"/>
        <v>6.8217056164239481E-2</v>
      </c>
      <c r="CX232" s="26">
        <f t="shared" si="222"/>
        <v>6.8376331637826845E-2</v>
      </c>
      <c r="CY232" s="26">
        <f t="shared" si="222"/>
        <v>6.8528300937909931E-2</v>
      </c>
      <c r="CZ232" s="26">
        <f t="shared" si="222"/>
        <v>6.8673424728293561E-2</v>
      </c>
      <c r="DA232" s="26">
        <f t="shared" si="222"/>
        <v>6.8812128166572978E-2</v>
      </c>
      <c r="DB232" s="26">
        <f t="shared" si="222"/>
        <v>6.894480407516769E-2</v>
      </c>
      <c r="DC232" s="26">
        <f t="shared" si="222"/>
        <v>6.9071815791745247E-2</v>
      </c>
      <c r="DD232" s="26">
        <f t="shared" si="222"/>
        <v>6.9193499735405298E-2</v>
      </c>
      <c r="DE232" s="26">
        <f t="shared" si="222"/>
        <v>6.9310167720390614E-2</v>
      </c>
      <c r="DF232" s="26">
        <f t="shared" si="222"/>
        <v>6.9422109045131006E-2</v>
      </c>
      <c r="DG232" s="26">
        <f t="shared" si="222"/>
        <v>6.9529592381013333E-2</v>
      </c>
      <c r="DH232" s="26">
        <f t="shared" si="222"/>
        <v>6.9632867482321059E-2</v>
      </c>
      <c r="DI232" s="26">
        <f t="shared" si="222"/>
        <v>6.9732166736232365E-2</v>
      </c>
      <c r="DJ232" s="26">
        <f t="shared" si="222"/>
        <v>6.9827706569549008E-2</v>
      </c>
      <c r="DK232" s="26">
        <f t="shared" si="222"/>
        <v>6.991968872689816E-2</v>
      </c>
      <c r="DL232" s="26">
        <f t="shared" si="222"/>
        <v>7.0008301433468312E-2</v>
      </c>
      <c r="DM232" s="26">
        <f t="shared" si="222"/>
        <v>7.009372045387012E-2</v>
      </c>
      <c r="DN232" s="26">
        <f t="shared" si="222"/>
        <v>7.0176110057425967E-2</v>
      </c>
      <c r="DO232" s="26">
        <f t="shared" si="222"/>
        <v>7.0255623899063979E-2</v>
      </c>
      <c r="DP232" s="26">
        <f t="shared" si="222"/>
        <v>7.033240582399812E-2</v>
      </c>
      <c r="DQ232" s="26">
        <f t="shared" si="222"/>
        <v>7.0406590603503086E-2</v>
      </c>
      <c r="DR232" s="26">
        <f t="shared" si="222"/>
        <v>7.0478304608320844E-2</v>
      </c>
      <c r="DS232" s="26">
        <f t="shared" si="222"/>
        <v>7.0547666425553573E-2</v>
      </c>
      <c r="DT232" s="6">
        <f>2*(100-(100*G232))/SUM($D232:G232)/100</f>
        <v>4.8721970009710985E-2</v>
      </c>
      <c r="DU232" s="6">
        <f>2*(100-(100*I232))/SUM($D232:I232)/100</f>
        <v>5.1908421490450343E-2</v>
      </c>
      <c r="DV232" s="6">
        <f>2*(100-(100*M232))/SUM($D232:M232)/100</f>
        <v>5.654918262541412E-2</v>
      </c>
      <c r="DW232" s="6">
        <f>2*(100-(100*Q232))/SUM($D232:Q232)/100</f>
        <v>5.9664902606317342E-2</v>
      </c>
      <c r="DX232" s="6">
        <f>2*(100-(100*W232))/SUM($D232:W232)/100</f>
        <v>6.2670285650063245E-2</v>
      </c>
      <c r="DY232" s="7">
        <f>(DT232-'Data for assignment'!C222)^2</f>
        <v>2.478077262815785E-5</v>
      </c>
      <c r="DZ232" s="7">
        <f>(DU232-'Data for assignment'!D222)^2</f>
        <v>5.4635403296526282E-5</v>
      </c>
      <c r="EA232" s="7">
        <f>(DV232-'Data for assignment'!E222)^2</f>
        <v>1.2212060884972281E-4</v>
      </c>
      <c r="EB232" s="7">
        <f>(DW232-'Data for assignment'!F222)^2</f>
        <v>1.353755146306768E-4</v>
      </c>
      <c r="EC232" s="7">
        <f>(DX232-'Data for assignment'!G222)^2</f>
        <v>1.3293433605056725E-4</v>
      </c>
    </row>
    <row r="233" spans="1:133" x14ac:dyDescent="0.3">
      <c r="A233" s="8">
        <v>33704</v>
      </c>
      <c r="B233" s="3">
        <v>3.7999999999999999E-2</v>
      </c>
      <c r="C233" s="4">
        <f t="shared" si="209"/>
        <v>3.6654330080132594E-2</v>
      </c>
      <c r="D233" s="5">
        <f t="shared" si="217"/>
        <v>0.98046391525723786</v>
      </c>
      <c r="E233" s="5">
        <f t="shared" si="217"/>
        <v>0.95890606346235718</v>
      </c>
      <c r="F233" s="5">
        <f t="shared" si="217"/>
        <v>0.93584431626469555</v>
      </c>
      <c r="G233" s="5">
        <f t="shared" si="217"/>
        <v>0.91170664787794653</v>
      </c>
      <c r="H233" s="5">
        <f t="shared" si="217"/>
        <v>0.886844769078452</v>
      </c>
      <c r="I233" s="5">
        <f t="shared" si="217"/>
        <v>0.86154624962427606</v>
      </c>
      <c r="J233" s="5">
        <f t="shared" si="217"/>
        <v>0.83604505040323163</v>
      </c>
      <c r="K233" s="5">
        <f t="shared" si="217"/>
        <v>0.81053052891030442</v>
      </c>
      <c r="L233" s="5">
        <f t="shared" si="217"/>
        <v>0.78515505346562864</v>
      </c>
      <c r="M233" s="5">
        <f t="shared" si="217"/>
        <v>0.76004039047939909</v>
      </c>
      <c r="N233" s="5">
        <f t="shared" si="217"/>
        <v>0.73528303307078968</v>
      </c>
      <c r="O233" s="5">
        <f t="shared" si="217"/>
        <v>0.71095862989610825</v>
      </c>
      <c r="P233" s="5">
        <f t="shared" si="217"/>
        <v>0.68712565717873897</v>
      </c>
      <c r="Q233" s="5">
        <f t="shared" si="217"/>
        <v>0.66382845883299746</v>
      </c>
      <c r="R233" s="5">
        <f t="shared" si="217"/>
        <v>0.64109976158397131</v>
      </c>
      <c r="S233" s="5">
        <f t="shared" si="217"/>
        <v>0.61896275532248202</v>
      </c>
      <c r="T233" s="5">
        <f t="shared" si="216"/>
        <v>0.59743281413464655</v>
      </c>
      <c r="U233" s="5">
        <f t="shared" si="216"/>
        <v>0.5765189206521536</v>
      </c>
      <c r="V233" s="5">
        <f t="shared" si="216"/>
        <v>0.55622484551106699</v>
      </c>
      <c r="W233" s="5">
        <f t="shared" si="216"/>
        <v>0.53655012460728224</v>
      </c>
      <c r="X233" s="5">
        <f t="shared" si="221"/>
        <v>0.5174908692780299</v>
      </c>
      <c r="Y233" s="5">
        <f t="shared" si="221"/>
        <v>0.49904043829829769</v>
      </c>
      <c r="Z233" s="5">
        <f t="shared" si="221"/>
        <v>0.48118999544985236</v>
      </c>
      <c r="AA233" s="5">
        <f t="shared" si="221"/>
        <v>0.46392897221220714</v>
      </c>
      <c r="AB233" s="5">
        <f t="shared" si="221"/>
        <v>0.44724545167819685</v>
      </c>
      <c r="AC233" s="5">
        <f t="shared" si="221"/>
        <v>0.43112648697522521</v>
      </c>
      <c r="AD233" s="5">
        <f t="shared" si="221"/>
        <v>0.41555836516283123</v>
      </c>
      <c r="AE233" s="5">
        <f t="shared" si="221"/>
        <v>0.40052682568384668</v>
      </c>
      <c r="AF233" s="5">
        <f t="shared" si="221"/>
        <v>0.3860172408929311</v>
      </c>
      <c r="AG233" s="5">
        <f t="shared" si="221"/>
        <v>0.37201476490970875</v>
      </c>
      <c r="AH233" s="5">
        <f t="shared" si="221"/>
        <v>0.35850445599287512</v>
      </c>
      <c r="AI233" s="5">
        <f t="shared" si="221"/>
        <v>0.34547137676494</v>
      </c>
      <c r="AJ233" s="5">
        <f t="shared" si="221"/>
        <v>0.33290067590102485</v>
      </c>
      <c r="AK233" s="5">
        <f t="shared" si="221"/>
        <v>0.32077765430199906</v>
      </c>
      <c r="AL233" s="5">
        <f t="shared" si="221"/>
        <v>0.30908781828007403</v>
      </c>
      <c r="AM233" s="5">
        <f t="shared" si="221"/>
        <v>0.29781692187575426</v>
      </c>
      <c r="AN233" s="5">
        <f t="shared" si="221"/>
        <v>0.28695100008414037</v>
      </c>
      <c r="AO233" s="5">
        <f t="shared" si="221"/>
        <v>0.27647639448405548</v>
      </c>
      <c r="AP233" s="5">
        <f t="shared" si="221"/>
        <v>0.26637977252558009</v>
      </c>
      <c r="AQ233" s="5">
        <f t="shared" si="221"/>
        <v>0.2566481415323616</v>
      </c>
      <c r="AR233" s="5">
        <f t="shared" si="221"/>
        <v>0.24726885830797188</v>
      </c>
      <c r="AS233" s="5">
        <f t="shared" si="221"/>
        <v>0.23822963509524395</v>
      </c>
      <c r="AT233" s="5">
        <f t="shared" si="221"/>
        <v>0.22951854251948856</v>
      </c>
      <c r="AU233" s="5">
        <f t="shared" si="221"/>
        <v>0.22112401004711923</v>
      </c>
      <c r="AV233" s="5">
        <f t="shared" si="221"/>
        <v>0.21303482440745983</v>
      </c>
      <c r="AW233" s="5">
        <f t="shared" si="221"/>
        <v>0.20524012635485087</v>
      </c>
      <c r="AX233" s="5">
        <f t="shared" si="221"/>
        <v>0.19772940608852491</v>
      </c>
      <c r="AY233" s="5">
        <f t="shared" si="221"/>
        <v>0.19049249759732587</v>
      </c>
      <c r="AZ233" s="5">
        <f t="shared" si="221"/>
        <v>0.18351957215375228</v>
      </c>
      <c r="BA233" s="5">
        <f t="shared" si="221"/>
        <v>0.17680113114578444</v>
      </c>
      <c r="BB233" s="5">
        <f t="shared" si="221"/>
        <v>0.17032799840448382</v>
      </c>
      <c r="BC233" s="5">
        <f t="shared" si="221"/>
        <v>0.16409131215957565</v>
      </c>
      <c r="BD233" s="5">
        <f t="shared" si="221"/>
        <v>0.15808251673340659</v>
      </c>
      <c r="BE233" s="5">
        <f t="shared" si="221"/>
        <v>0.15229335406521591</v>
      </c>
      <c r="BF233" s="5">
        <f t="shared" si="221"/>
        <v>0.14671585514203853</v>
      </c>
      <c r="BG233" s="5">
        <f t="shared" si="221"/>
        <v>0.14134233139935168</v>
      </c>
      <c r="BH233" s="5">
        <f t="shared" si="221"/>
        <v>0.13616536614341018</v>
      </c>
      <c r="BI233" s="5">
        <f t="shared" si="221"/>
        <v>0.13117780603777845</v>
      </c>
      <c r="BJ233" s="5">
        <f t="shared" si="221"/>
        <v>0.1263727526885989</v>
      </c>
      <c r="BK233" s="5">
        <f t="shared" si="221"/>
        <v>0.12174355435641503</v>
      </c>
      <c r="BL233" s="26">
        <f t="shared" si="210"/>
        <v>3.9458872824630314E-2</v>
      </c>
      <c r="BM233" s="26">
        <f t="shared" si="222"/>
        <v>4.196216149036408E-2</v>
      </c>
      <c r="BN233" s="26">
        <f t="shared" si="222"/>
        <v>4.4204096743829802E-2</v>
      </c>
      <c r="BO233" s="26">
        <f t="shared" si="222"/>
        <v>4.6218499339706329E-2</v>
      </c>
      <c r="BP233" s="26">
        <f t="shared" si="222"/>
        <v>4.8034127465576275E-2</v>
      </c>
      <c r="BQ233" s="26">
        <f t="shared" si="222"/>
        <v>4.9675513152960947E-2</v>
      </c>
      <c r="BR233" s="26">
        <f t="shared" si="222"/>
        <v>5.1163651230628798E-2</v>
      </c>
      <c r="BS233" s="26">
        <f t="shared" si="222"/>
        <v>5.2516567938536693E-2</v>
      </c>
      <c r="BT233" s="26">
        <f t="shared" si="222"/>
        <v>5.3749791192427086E-2</v>
      </c>
      <c r="BU233" s="26">
        <f t="shared" si="222"/>
        <v>5.4876740349259004E-2</v>
      </c>
      <c r="BV233" s="26">
        <f t="shared" si="222"/>
        <v>5.5909049979148362E-2</v>
      </c>
      <c r="BW233" s="26">
        <f t="shared" si="222"/>
        <v>5.6856839445314111E-2</v>
      </c>
      <c r="BX233" s="26">
        <f t="shared" si="222"/>
        <v>5.7728937905190736E-2</v>
      </c>
      <c r="BY233" s="26">
        <f t="shared" si="222"/>
        <v>5.8533072573369017E-2</v>
      </c>
      <c r="BZ233" s="26">
        <f t="shared" si="222"/>
        <v>5.9276026649981398E-2</v>
      </c>
      <c r="CA233" s="26">
        <f t="shared" si="222"/>
        <v>5.9963772151904342E-2</v>
      </c>
      <c r="CB233" s="26">
        <f t="shared" si="222"/>
        <v>6.0601581936684093E-2</v>
      </c>
      <c r="CC233" s="26">
        <f t="shared" si="222"/>
        <v>6.1194124438512895E-2</v>
      </c>
      <c r="CD233" s="26">
        <f t="shared" si="222"/>
        <v>6.1745544008142146E-2</v>
      </c>
      <c r="CE233" s="26">
        <f t="shared" si="222"/>
        <v>6.2259529237105857E-2</v>
      </c>
      <c r="CF233" s="26">
        <f t="shared" si="222"/>
        <v>6.2739371229091151E-2</v>
      </c>
      <c r="CG233" s="26">
        <f t="shared" si="222"/>
        <v>6.3188013440011903E-2</v>
      </c>
      <c r="CH233" s="26">
        <f t="shared" si="222"/>
        <v>6.360809442899687E-2</v>
      </c>
      <c r="CI233" s="26">
        <f t="shared" si="222"/>
        <v>6.4001984633520442E-2</v>
      </c>
      <c r="CJ233" s="26">
        <f t="shared" si="222"/>
        <v>6.4371818093913943E-2</v>
      </c>
      <c r="CK233" s="26">
        <f t="shared" si="222"/>
        <v>6.4719519897912303E-2</v>
      </c>
      <c r="CL233" s="26">
        <f t="shared" si="222"/>
        <v>6.5046829988563537E-2</v>
      </c>
      <c r="CM233" s="26">
        <f t="shared" ref="BM233:DS237" si="223">-(LN(CM$7)/CM$6)+(CM$8/CM$6)*$C233</f>
        <v>6.5355323873771715E-2</v>
      </c>
      <c r="CN233" s="26">
        <f t="shared" si="223"/>
        <v>6.5646430688900206E-2</v>
      </c>
      <c r="CO233" s="26">
        <f t="shared" si="223"/>
        <v>6.5921448991943035E-2</v>
      </c>
      <c r="CP233" s="26">
        <f t="shared" si="223"/>
        <v>6.6181560611092871E-2</v>
      </c>
      <c r="CQ233" s="26">
        <f t="shared" si="223"/>
        <v>6.6427842814913693E-2</v>
      </c>
      <c r="CR233" s="26">
        <f t="shared" si="223"/>
        <v>6.6661279033981766E-2</v>
      </c>
      <c r="CS233" s="26">
        <f t="shared" si="223"/>
        <v>6.6882768328336423E-2</v>
      </c>
      <c r="CT233" s="26">
        <f t="shared" si="223"/>
        <v>6.7093133766192303E-2</v>
      </c>
      <c r="CU233" s="26">
        <f t="shared" si="223"/>
        <v>6.7293129855134068E-2</v>
      </c>
      <c r="CV233" s="26">
        <f t="shared" si="223"/>
        <v>6.7483449146644753E-2</v>
      </c>
      <c r="CW233" s="26">
        <f t="shared" si="223"/>
        <v>6.7664728117653727E-2</v>
      </c>
      <c r="CX233" s="26">
        <f t="shared" si="223"/>
        <v>6.7837552418291522E-2</v>
      </c>
      <c r="CY233" s="26">
        <f t="shared" si="223"/>
        <v>6.8002461562763045E-2</v>
      </c>
      <c r="CZ233" s="26">
        <f t="shared" si="223"/>
        <v>6.8159953129830059E-2</v>
      </c>
      <c r="DA233" s="26">
        <f t="shared" si="223"/>
        <v>6.8310486530528361E-2</v>
      </c>
      <c r="DB233" s="26">
        <f t="shared" si="223"/>
        <v>6.8454486393181954E-2</v>
      </c>
      <c r="DC233" s="26">
        <f t="shared" si="223"/>
        <v>6.8592345609310448E-2</v>
      </c>
      <c r="DD233" s="26">
        <f t="shared" si="223"/>
        <v>6.8724428078481697E-2</v>
      </c>
      <c r="DE233" s="26">
        <f t="shared" si="223"/>
        <v>6.8851071185399598E-2</v>
      </c>
      <c r="DF233" s="26">
        <f t="shared" si="223"/>
        <v>6.8972588038412719E-2</v>
      </c>
      <c r="DG233" s="26">
        <f t="shared" si="223"/>
        <v>6.9089269495087619E-2</v>
      </c>
      <c r="DH233" s="26">
        <f t="shared" si="223"/>
        <v>6.920138599742362E-2</v>
      </c>
      <c r="DI233" s="26">
        <f t="shared" si="223"/>
        <v>6.9309189236626573E-2</v>
      </c>
      <c r="DJ233" s="26">
        <f t="shared" si="223"/>
        <v>6.9412913665045539E-2</v>
      </c>
      <c r="DK233" s="26">
        <f t="shared" si="223"/>
        <v>6.9512777870861464E-2</v>
      </c>
      <c r="DL233" s="26">
        <f t="shared" si="223"/>
        <v>6.960898582935636E-2</v>
      </c>
      <c r="DM233" s="26">
        <f t="shared" si="223"/>
        <v>6.9701728043051622E-2</v>
      </c>
      <c r="DN233" s="26">
        <f t="shared" si="223"/>
        <v>6.9791182581652539E-2</v>
      </c>
      <c r="DO233" s="26">
        <f t="shared" si="223"/>
        <v>6.9877516031550152E-2</v>
      </c>
      <c r="DP233" s="26">
        <f t="shared" si="223"/>
        <v>6.9960884363585538E-2</v>
      </c>
      <c r="DQ233" s="26">
        <f t="shared" si="223"/>
        <v>7.0041433726860503E-2</v>
      </c>
      <c r="DR233" s="26">
        <f t="shared" si="223"/>
        <v>7.0119301175564502E-2</v>
      </c>
      <c r="DS233" s="26">
        <f t="shared" si="223"/>
        <v>7.0194615335066116E-2</v>
      </c>
      <c r="DT233" s="6">
        <f>2*(100-(100*G233))/SUM($D233:G233)/100</f>
        <v>4.6630681471432817E-2</v>
      </c>
      <c r="DU233" s="6">
        <f>2*(100-(100*I233))/SUM($D233:I233)/100</f>
        <v>5.0025635894450943E-2</v>
      </c>
      <c r="DV233" s="6">
        <f>2*(100-(100*M233))/SUM($D233:M233)/100</f>
        <v>5.4991939445950655E-2</v>
      </c>
      <c r="DW233" s="6">
        <f>2*(100-(100*Q233))/SUM($D233:Q233)/100</f>
        <v>5.8341445578862519E-2</v>
      </c>
      <c r="DX233" s="6">
        <f>2*(100-(100*W233))/SUM($D233:W233)/100</f>
        <v>6.1583653178059673E-2</v>
      </c>
      <c r="DY233" s="7">
        <f>(DT233-'Data for assignment'!C223)^2</f>
        <v>2.4694106761090946E-5</v>
      </c>
      <c r="DZ233" s="7">
        <f>(DU233-'Data for assignment'!D223)^2</f>
        <v>5.1471471621538327E-5</v>
      </c>
      <c r="EA233" s="7">
        <f>(DV233-'Data for assignment'!E223)^2</f>
        <v>1.2562059896711669E-4</v>
      </c>
      <c r="EB233" s="7">
        <f>(DW233-'Data for assignment'!F223)^2</f>
        <v>1.4300707167752848E-4</v>
      </c>
      <c r="EC233" s="7">
        <f>(DX233-'Data for assignment'!G223)^2</f>
        <v>1.4680583607685086E-4</v>
      </c>
    </row>
    <row r="234" spans="1:133" x14ac:dyDescent="0.3">
      <c r="A234" s="8">
        <v>33711</v>
      </c>
      <c r="B234" s="3">
        <v>3.6500001000000004E-2</v>
      </c>
      <c r="C234" s="4">
        <f t="shared" si="209"/>
        <v>3.5108284712498654E-2</v>
      </c>
      <c r="D234" s="5">
        <f t="shared" si="217"/>
        <v>0.98117784102829197</v>
      </c>
      <c r="E234" s="5">
        <f t="shared" si="217"/>
        <v>0.96022302459486197</v>
      </c>
      <c r="F234" s="5">
        <f t="shared" si="217"/>
        <v>0.93766466393585346</v>
      </c>
      <c r="G234" s="5">
        <f t="shared" si="217"/>
        <v>0.91394188796845255</v>
      </c>
      <c r="H234" s="5">
        <f t="shared" si="217"/>
        <v>0.88941707229705225</v>
      </c>
      <c r="I234" s="5">
        <f t="shared" si="217"/>
        <v>0.86438772398489794</v>
      </c>
      <c r="J234" s="5">
        <f t="shared" si="217"/>
        <v>0.83909689142343213</v>
      </c>
      <c r="K234" s="5">
        <f t="shared" si="217"/>
        <v>0.81374212578105709</v>
      </c>
      <c r="L234" s="5">
        <f t="shared" si="217"/>
        <v>0.78848310246674258</v>
      </c>
      <c r="M234" s="5">
        <f t="shared" si="217"/>
        <v>0.76344804768878416</v>
      </c>
      <c r="N234" s="5">
        <f t="shared" si="217"/>
        <v>0.73873912497241978</v>
      </c>
      <c r="O234" s="5">
        <f t="shared" si="217"/>
        <v>0.71443693128362495</v>
      </c>
      <c r="P234" s="5">
        <f t="shared" si="217"/>
        <v>0.69060423959758799</v>
      </c>
      <c r="Q234" s="5">
        <f t="shared" si="217"/>
        <v>0.66728910882062786</v>
      </c>
      <c r="R234" s="5">
        <f t="shared" si="217"/>
        <v>0.6445274655055534</v>
      </c>
      <c r="S234" s="5">
        <f t="shared" ref="S234:BK249" si="224">S$7*EXP(-S$8*$C234)</f>
        <v>0.62234524618755693</v>
      </c>
      <c r="T234" s="5">
        <f t="shared" si="224"/>
        <v>0.60076017508001711</v>
      </c>
      <c r="U234" s="5">
        <f t="shared" si="224"/>
        <v>0.5797832395480994</v>
      </c>
      <c r="V234" s="5">
        <f t="shared" si="224"/>
        <v>0.55941991522296197</v>
      </c>
      <c r="W234" s="5">
        <f t="shared" si="224"/>
        <v>0.53967118370572875</v>
      </c>
      <c r="X234" s="5">
        <f t="shared" si="224"/>
        <v>0.52053437835736394</v>
      </c>
      <c r="Y234" s="5">
        <f t="shared" si="224"/>
        <v>0.50200388748158442</v>
      </c>
      <c r="Z234" s="5">
        <f t="shared" si="224"/>
        <v>0.48407173909251761</v>
      </c>
      <c r="AA234" s="5">
        <f t="shared" si="224"/>
        <v>0.46672808724335224</v>
      </c>
      <c r="AB234" s="5">
        <f t="shared" si="224"/>
        <v>0.44996161642445037</v>
      </c>
      <c r="AC234" s="5">
        <f t="shared" si="224"/>
        <v>0.43375987768879826</v>
      </c>
      <c r="AD234" s="5">
        <f t="shared" si="224"/>
        <v>0.418109567819482</v>
      </c>
      <c r="AE234" s="5">
        <f t="shared" si="224"/>
        <v>0.40299676092662434</v>
      </c>
      <c r="AF234" s="5">
        <f t="shared" si="224"/>
        <v>0.38840710027450293</v>
      </c>
      <c r="AG234" s="5">
        <f t="shared" si="224"/>
        <v>0.37432595683145276</v>
      </c>
      <c r="AH234" s="5">
        <f t="shared" si="224"/>
        <v>0.36073855995503001</v>
      </c>
      <c r="AI234" s="5">
        <f t="shared" si="224"/>
        <v>0.34763010473149297</v>
      </c>
      <c r="AJ234" s="5">
        <f t="shared" si="224"/>
        <v>0.33498583974832447</v>
      </c>
      <c r="AK234" s="5">
        <f t="shared" si="224"/>
        <v>0.32279113846388635</v>
      </c>
      <c r="AL234" s="5">
        <f t="shared" si="224"/>
        <v>0.31103155682707451</v>
      </c>
      <c r="AM234" s="5">
        <f t="shared" si="224"/>
        <v>0.29969287937384176</v>
      </c>
      <c r="AN234" s="5">
        <f t="shared" si="224"/>
        <v>0.28876115567183619</v>
      </c>
      <c r="AO234" s="5">
        <f t="shared" si="224"/>
        <v>0.27822272868703896</v>
      </c>
      <c r="AP234" s="5">
        <f t="shared" si="224"/>
        <v>0.26806425639721937</v>
      </c>
      <c r="AQ234" s="5">
        <f t="shared" si="224"/>
        <v>0.25827272776810872</v>
      </c>
      <c r="AR234" s="5">
        <f t="shared" si="224"/>
        <v>0.24883547403270748</v>
      </c>
      <c r="AS234" s="5">
        <f t="shared" si="224"/>
        <v>0.23974017606653988</v>
      </c>
      <c r="AT234" s="5">
        <f t="shared" si="224"/>
        <v>0.23097486852738802</v>
      </c>
      <c r="AU234" s="5">
        <f t="shared" si="224"/>
        <v>0.22252794132327175</v>
      </c>
      <c r="AV234" s="5">
        <f t="shared" si="224"/>
        <v>0.21438813888405378</v>
      </c>
      <c r="AW234" s="5">
        <f t="shared" si="224"/>
        <v>0.20654455763740676</v>
      </c>
      <c r="AX234" s="5">
        <f t="shared" si="224"/>
        <v>0.19898664202681401</v>
      </c>
      <c r="AY234" s="5">
        <f t="shared" si="224"/>
        <v>0.19170417935594722</v>
      </c>
      <c r="AZ234" s="5">
        <f t="shared" si="224"/>
        <v>0.18468729369865552</v>
      </c>
      <c r="BA234" s="5">
        <f t="shared" si="224"/>
        <v>0.17792643907562589</v>
      </c>
      <c r="BB234" s="5">
        <f t="shared" si="224"/>
        <v>0.17141239206646125</v>
      </c>
      <c r="BC234" s="5">
        <f t="shared" si="224"/>
        <v>0.16513624399856489</v>
      </c>
      <c r="BD234" s="5">
        <f t="shared" si="224"/>
        <v>0.1590893928310543</v>
      </c>
      <c r="BE234" s="5">
        <f t="shared" si="224"/>
        <v>0.15326353483231739</v>
      </c>
      <c r="BF234" s="5">
        <f t="shared" si="224"/>
        <v>0.1476506561332209</v>
      </c>
      <c r="BG234" s="5">
        <f t="shared" si="224"/>
        <v>0.14224302422392859</v>
      </c>
      <c r="BH234" s="5">
        <f t="shared" si="224"/>
        <v>0.13703317945040336</v>
      </c>
      <c r="BI234" s="5">
        <f t="shared" si="224"/>
        <v>0.13201392655661426</v>
      </c>
      <c r="BJ234" s="5">
        <f t="shared" si="224"/>
        <v>0.12717832630997675</v>
      </c>
      <c r="BK234" s="5">
        <f t="shared" si="224"/>
        <v>0.1225196872403866</v>
      </c>
      <c r="BL234" s="26">
        <f t="shared" si="210"/>
        <v>3.8003100790236249E-2</v>
      </c>
      <c r="BM234" s="26">
        <f t="shared" si="223"/>
        <v>4.0589704215422642E-2</v>
      </c>
      <c r="BN234" s="26">
        <f t="shared" si="223"/>
        <v>4.2908596686108032E-2</v>
      </c>
      <c r="BO234" s="26">
        <f t="shared" si="223"/>
        <v>4.4994144726249727E-2</v>
      </c>
      <c r="BP234" s="26">
        <f t="shared" si="223"/>
        <v>4.6875602317152057E-2</v>
      </c>
      <c r="BQ234" s="26">
        <f t="shared" si="223"/>
        <v>4.8577952075389549E-2</v>
      </c>
      <c r="BR234" s="26">
        <f t="shared" si="223"/>
        <v>5.0122598505325688E-2</v>
      </c>
      <c r="BS234" s="26">
        <f t="shared" si="223"/>
        <v>5.1527940491426436E-2</v>
      </c>
      <c r="BT234" s="26">
        <f t="shared" si="223"/>
        <v>5.280984506246543E-2</v>
      </c>
      <c r="BU234" s="26">
        <f t="shared" si="223"/>
        <v>5.3982040315598168E-2</v>
      </c>
      <c r="BV234" s="26">
        <f t="shared" si="223"/>
        <v>5.5056442039945142E-2</v>
      </c>
      <c r="BW234" s="26">
        <f t="shared" si="223"/>
        <v>5.6043425871704106E-2</v>
      </c>
      <c r="BX234" s="26">
        <f t="shared" si="223"/>
        <v>5.6952054621388373E-2</v>
      </c>
      <c r="BY234" s="26">
        <f t="shared" si="223"/>
        <v>5.7790268638518161E-2</v>
      </c>
      <c r="BZ234" s="26">
        <f t="shared" si="223"/>
        <v>5.856504563955936E-2</v>
      </c>
      <c r="CA234" s="26">
        <f t="shared" si="223"/>
        <v>5.9282535256427252E-2</v>
      </c>
      <c r="CB234" s="26">
        <f t="shared" si="223"/>
        <v>5.9948172613401962E-2</v>
      </c>
      <c r="CC234" s="26">
        <f t="shared" si="223"/>
        <v>6.0566774467922573E-2</v>
      </c>
      <c r="CD234" s="26">
        <f t="shared" si="223"/>
        <v>6.1142620821669443E-2</v>
      </c>
      <c r="CE234" s="26">
        <f t="shared" si="223"/>
        <v>6.167952439537884E-2</v>
      </c>
      <c r="CF234" s="26">
        <f t="shared" si="223"/>
        <v>6.2180889941992029E-2</v>
      </c>
      <c r="CG234" s="26">
        <f t="shared" si="223"/>
        <v>6.2649765030288407E-2</v>
      </c>
      <c r="CH234" s="26">
        <f t="shared" si="223"/>
        <v>6.3088883650753019E-2</v>
      </c>
      <c r="CI234" s="26">
        <f t="shared" si="223"/>
        <v>6.3500703765499197E-2</v>
      </c>
      <c r="CJ234" s="26">
        <f t="shared" si="223"/>
        <v>6.3887439735224649E-2</v>
      </c>
      <c r="CK234" s="26">
        <f t="shared" si="223"/>
        <v>6.4251090400830768E-2</v>
      </c>
      <c r="CL234" s="26">
        <f t="shared" si="223"/>
        <v>6.4593463469319545E-2</v>
      </c>
      <c r="CM234" s="26">
        <f t="shared" si="223"/>
        <v>6.4916196747905094E-2</v>
      </c>
      <c r="CN234" s="26">
        <f t="shared" si="223"/>
        <v>6.5220776682877415E-2</v>
      </c>
      <c r="CO234" s="26">
        <f t="shared" si="223"/>
        <v>6.5508554587333845E-2</v>
      </c>
      <c r="CP234" s="26">
        <f t="shared" si="223"/>
        <v>6.5780760881764933E-2</v>
      </c>
      <c r="CQ234" s="26">
        <f t="shared" si="223"/>
        <v>6.6038517621453338E-2</v>
      </c>
      <c r="CR234" s="26">
        <f t="shared" si="223"/>
        <v>6.6282849542935382E-2</v>
      </c>
      <c r="CS234" s="26">
        <f t="shared" si="223"/>
        <v>6.6514693826922766E-2</v>
      </c>
      <c r="CT234" s="26">
        <f t="shared" si="223"/>
        <v>6.6734908745895855E-2</v>
      </c>
      <c r="CU234" s="26">
        <f t="shared" si="223"/>
        <v>6.6944281340082248E-2</v>
      </c>
      <c r="CV234" s="26">
        <f t="shared" si="223"/>
        <v>6.7143534244923461E-2</v>
      </c>
      <c r="CW234" s="26">
        <f t="shared" si="223"/>
        <v>6.7333331775750585E-2</v>
      </c>
      <c r="CX234" s="26">
        <f t="shared" si="223"/>
        <v>6.7514285360695675E-2</v>
      </c>
      <c r="CY234" s="26">
        <f t="shared" si="223"/>
        <v>6.7686958400413208E-2</v>
      </c>
      <c r="CZ234" s="26">
        <f t="shared" si="223"/>
        <v>6.7851870622606614E-2</v>
      </c>
      <c r="DA234" s="26">
        <f t="shared" si="223"/>
        <v>6.8009501990345875E-2</v>
      </c>
      <c r="DB234" s="26">
        <f t="shared" si="223"/>
        <v>6.8160296215469734E-2</v>
      </c>
      <c r="DC234" s="26">
        <f t="shared" si="223"/>
        <v>6.8304663921782985E-2</v>
      </c>
      <c r="DD234" s="26">
        <f t="shared" si="223"/>
        <v>6.8442985497110254E-2</v>
      </c>
      <c r="DE234" s="26">
        <f t="shared" si="223"/>
        <v>6.8575613668409613E-2</v>
      </c>
      <c r="DF234" s="26">
        <f t="shared" si="223"/>
        <v>6.8702875829959931E-2</v>
      </c>
      <c r="DG234" s="26">
        <f t="shared" si="223"/>
        <v>6.8825076151016018E-2</v>
      </c>
      <c r="DH234" s="26">
        <f t="shared" si="223"/>
        <v>6.8942497486188567E-2</v>
      </c>
      <c r="DI234" s="26">
        <f t="shared" si="223"/>
        <v>6.9055403109082994E-2</v>
      </c>
      <c r="DJ234" s="26">
        <f t="shared" si="223"/>
        <v>6.9164038287360938E-2</v>
      </c>
      <c r="DK234" s="26">
        <f t="shared" si="223"/>
        <v>6.9268631715320717E-2</v>
      </c>
      <c r="DL234" s="26">
        <f t="shared" si="223"/>
        <v>6.9369396818286647E-2</v>
      </c>
      <c r="DM234" s="26">
        <f t="shared" si="223"/>
        <v>6.9466532941513573E-2</v>
      </c>
      <c r="DN234" s="26">
        <f t="shared" si="223"/>
        <v>6.9560226434924391E-2</v>
      </c>
      <c r="DO234" s="26">
        <f t="shared" si="223"/>
        <v>6.9650651643776526E-2</v>
      </c>
      <c r="DP234" s="26">
        <f t="shared" si="223"/>
        <v>6.9737971814276628E-2</v>
      </c>
      <c r="DQ234" s="26">
        <f t="shared" si="223"/>
        <v>6.9822339922212748E-2</v>
      </c>
      <c r="DR234" s="26">
        <f t="shared" si="223"/>
        <v>6.9903899431833477E-2</v>
      </c>
      <c r="DS234" s="26">
        <f t="shared" si="223"/>
        <v>6.9982784991458352E-2</v>
      </c>
      <c r="DT234" s="6">
        <f>2*(100-(100*G234))/SUM($D234:G234)/100</f>
        <v>4.5377244259462046E-2</v>
      </c>
      <c r="DU234" s="6">
        <f>2*(100-(100*I234))/SUM($D234:I234)/100</f>
        <v>4.8897374126883254E-2</v>
      </c>
      <c r="DV234" s="6">
        <f>2*(100-(100*M234))/SUM($D234:M234)/100</f>
        <v>5.4059241405348388E-2</v>
      </c>
      <c r="DW234" s="6">
        <f>2*(100-(100*Q234))/SUM($D234:Q234)/100</f>
        <v>5.754923651453632E-2</v>
      </c>
      <c r="DX234" s="6">
        <f>2*(100-(100*W234))/SUM($D234:W234)/100</f>
        <v>6.0933744354174015E-2</v>
      </c>
      <c r="DY234" s="7">
        <f>(DT234-'Data for assignment'!C224)^2</f>
        <v>6.4364641763361687E-5</v>
      </c>
      <c r="DZ234" s="7">
        <f>(DU234-'Data for assignment'!D224)^2</f>
        <v>1.0206306973742057E-4</v>
      </c>
      <c r="EA234" s="7">
        <f>(DV234-'Data for assignment'!E224)^2</f>
        <v>1.8335219748167006E-4</v>
      </c>
      <c r="EB234" s="7">
        <f>(DW234-'Data for assignment'!F224)^2</f>
        <v>1.8362321814050365E-4</v>
      </c>
      <c r="EC234" s="7">
        <f>(DX234-'Data for assignment'!G224)^2</f>
        <v>1.8404323798288679E-4</v>
      </c>
    </row>
    <row r="235" spans="1:133" x14ac:dyDescent="0.3">
      <c r="A235" s="8">
        <v>33718</v>
      </c>
      <c r="B235" s="3">
        <v>3.7499999999999999E-2</v>
      </c>
      <c r="C235" s="4">
        <f t="shared" si="209"/>
        <v>3.6138981280688744E-2</v>
      </c>
      <c r="D235" s="5">
        <f t="shared" ref="D235:S250" si="225">D$7*EXP(-D$8*$C235)</f>
        <v>0.98070183293560176</v>
      </c>
      <c r="E235" s="5">
        <f t="shared" si="225"/>
        <v>0.95934484998411573</v>
      </c>
      <c r="F235" s="5">
        <f t="shared" si="225"/>
        <v>0.93645070622518001</v>
      </c>
      <c r="G235" s="5">
        <f t="shared" si="225"/>
        <v>0.91245112032598608</v>
      </c>
      <c r="H235" s="5">
        <f t="shared" si="225"/>
        <v>0.88770137638989044</v>
      </c>
      <c r="I235" s="5">
        <f t="shared" si="225"/>
        <v>0.86249236900206161</v>
      </c>
      <c r="J235" s="5">
        <f t="shared" si="225"/>
        <v>0.83706109612193702</v>
      </c>
      <c r="K235" s="5">
        <f t="shared" si="225"/>
        <v>0.8115996510807294</v>
      </c>
      <c r="L235" s="5">
        <f t="shared" si="225"/>
        <v>0.78626284014638126</v>
      </c>
      <c r="M235" s="5">
        <f t="shared" si="225"/>
        <v>0.76117458359912493</v>
      </c>
      <c r="N235" s="5">
        <f t="shared" si="225"/>
        <v>0.73643326418609911</v>
      </c>
      <c r="O235" s="5">
        <f t="shared" si="225"/>
        <v>0.71211617877815114</v>
      </c>
      <c r="P235" s="5">
        <f t="shared" si="225"/>
        <v>0.68828323420125637</v>
      </c>
      <c r="Q235" s="5">
        <f t="shared" si="225"/>
        <v>0.66498001083234437</v>
      </c>
      <c r="R235" s="5">
        <f t="shared" si="225"/>
        <v>0.64224030006123078</v>
      </c>
      <c r="S235" s="5">
        <f t="shared" si="225"/>
        <v>0.62008820540303233</v>
      </c>
      <c r="T235" s="5">
        <f t="shared" si="224"/>
        <v>0.59853988247950174</v>
      </c>
      <c r="U235" s="5">
        <f t="shared" si="224"/>
        <v>0.57760498044873443</v>
      </c>
      <c r="V235" s="5">
        <f t="shared" si="224"/>
        <v>0.55728783670317328</v>
      </c>
      <c r="W235" s="5">
        <f t="shared" si="224"/>
        <v>0.53758846761637336</v>
      </c>
      <c r="X235" s="5">
        <f t="shared" si="224"/>
        <v>0.518503390594099</v>
      </c>
      <c r="Y235" s="5">
        <f t="shared" si="224"/>
        <v>0.50002630646093216</v>
      </c>
      <c r="Z235" s="5">
        <f t="shared" si="224"/>
        <v>0.48214866608682233</v>
      </c>
      <c r="AA235" s="5">
        <f t="shared" si="224"/>
        <v>0.46486014094671019</v>
      </c>
      <c r="AB235" s="5">
        <f t="shared" si="224"/>
        <v>0.44814901385218331</v>
      </c>
      <c r="AC235" s="5">
        <f t="shared" si="224"/>
        <v>0.43200250326254175</v>
      </c>
      <c r="AD235" s="5">
        <f t="shared" si="224"/>
        <v>0.41640703226106174</v>
      </c>
      <c r="AE235" s="5">
        <f t="shared" si="224"/>
        <v>0.40134845137740982</v>
      </c>
      <c r="AF235" s="5">
        <f t="shared" si="224"/>
        <v>0.38681222287247413</v>
      </c>
      <c r="AG235" s="5">
        <f t="shared" si="224"/>
        <v>0.37278357281471097</v>
      </c>
      <c r="AH235" s="5">
        <f t="shared" si="224"/>
        <v>0.35924761621643364</v>
      </c>
      <c r="AI235" s="5">
        <f t="shared" si="224"/>
        <v>0.34618945962282571</v>
      </c>
      <c r="AJ235" s="5">
        <f t="shared" si="224"/>
        <v>0.33359428482215536</v>
      </c>
      <c r="AK235" s="5">
        <f t="shared" si="224"/>
        <v>0.32144741674535715</v>
      </c>
      <c r="AL235" s="5">
        <f t="shared" si="224"/>
        <v>0.30973437812461901</v>
      </c>
      <c r="AM235" s="5">
        <f t="shared" si="224"/>
        <v>0.29844093306579694</v>
      </c>
      <c r="AN235" s="5">
        <f t="shared" si="224"/>
        <v>0.2875531213436725</v>
      </c>
      <c r="AO235" s="5">
        <f t="shared" si="224"/>
        <v>0.2770572849402646</v>
      </c>
      <c r="AP235" s="5">
        <f t="shared" si="224"/>
        <v>0.26694008810480141</v>
      </c>
      <c r="AQ235" s="5">
        <f t="shared" si="224"/>
        <v>0.25718853201150804</v>
      </c>
      <c r="AR235" s="5">
        <f t="shared" si="224"/>
        <v>0.24778996492148339</v>
      </c>
      <c r="AS235" s="5">
        <f t="shared" si="224"/>
        <v>0.23873208861217873</v>
      </c>
      <c r="AT235" s="5">
        <f t="shared" si="224"/>
        <v>0.23000296171788562</v>
      </c>
      <c r="AU235" s="5">
        <f t="shared" si="224"/>
        <v>0.22159100052347083</v>
      </c>
      <c r="AV235" s="5">
        <f t="shared" si="224"/>
        <v>0.21348497766830496</v>
      </c>
      <c r="AW235" s="5">
        <f t="shared" si="224"/>
        <v>0.20567401914534669</v>
      </c>
      <c r="AX235" s="5">
        <f t="shared" si="224"/>
        <v>0.19814759991956388</v>
      </c>
      <c r="AY235" s="5">
        <f t="shared" si="224"/>
        <v>0.19089553843850185</v>
      </c>
      <c r="AZ235" s="5">
        <f t="shared" si="224"/>
        <v>0.18390799026437901</v>
      </c>
      <c r="BA235" s="5">
        <f t="shared" si="224"/>
        <v>0.17717544102035515</v>
      </c>
      <c r="BB235" s="5">
        <f t="shared" si="224"/>
        <v>0.17068869881253254</v>
      </c>
      <c r="BC235" s="5">
        <f t="shared" si="224"/>
        <v>0.16443888626294936</v>
      </c>
      <c r="BD235" s="5">
        <f t="shared" si="224"/>
        <v>0.15841743226655738</v>
      </c>
      <c r="BE235" s="5">
        <f t="shared" si="224"/>
        <v>0.15261606356633858</v>
      </c>
      <c r="BF235" s="5">
        <f t="shared" si="224"/>
        <v>0.14702679622476966</v>
      </c>
      <c r="BG235" s="5">
        <f t="shared" si="224"/>
        <v>0.14164192705635439</v>
      </c>
      <c r="BH235" s="5">
        <f t="shared" si="224"/>
        <v>0.13645402507453994</v>
      </c>
      <c r="BI235" s="5">
        <f t="shared" si="224"/>
        <v>0.13145592299669231</v>
      </c>
      <c r="BJ235" s="5">
        <f t="shared" si="224"/>
        <v>0.12664070884266215</v>
      </c>
      <c r="BK235" s="5">
        <f t="shared" si="224"/>
        <v>0.12200171765560312</v>
      </c>
      <c r="BL235" s="26">
        <f t="shared" si="210"/>
        <v>3.8973615156327177E-2</v>
      </c>
      <c r="BM235" s="26">
        <f t="shared" si="223"/>
        <v>4.1504675427059559E-2</v>
      </c>
      <c r="BN235" s="26">
        <f t="shared" si="223"/>
        <v>4.3772263103366779E-2</v>
      </c>
      <c r="BO235" s="26">
        <f t="shared" si="223"/>
        <v>4.5810380863141806E-2</v>
      </c>
      <c r="BP235" s="26">
        <f t="shared" si="223"/>
        <v>4.7647952158651335E-2</v>
      </c>
      <c r="BQ235" s="26">
        <f t="shared" si="223"/>
        <v>4.9309659216534518E-2</v>
      </c>
      <c r="BR235" s="26">
        <f t="shared" si="223"/>
        <v>5.081663342418255E-2</v>
      </c>
      <c r="BS235" s="26">
        <f t="shared" si="223"/>
        <v>5.2187025236471465E-2</v>
      </c>
      <c r="BT235" s="26">
        <f t="shared" si="223"/>
        <v>5.3436475606896142E-2</v>
      </c>
      <c r="BU235" s="26">
        <f t="shared" si="223"/>
        <v>5.4578506805883026E-2</v>
      </c>
      <c r="BV235" s="26">
        <f t="shared" si="223"/>
        <v>5.5624847143278727E-2</v>
      </c>
      <c r="BW235" s="26">
        <f t="shared" si="223"/>
        <v>5.6585701406685417E-2</v>
      </c>
      <c r="BX235" s="26">
        <f t="shared" si="223"/>
        <v>5.7469976637949102E-2</v>
      </c>
      <c r="BY235" s="26">
        <f t="shared" si="223"/>
        <v>5.8285471096684416E-2</v>
      </c>
      <c r="BZ235" s="26">
        <f t="shared" si="223"/>
        <v>5.9039032821844833E-2</v>
      </c>
      <c r="CA235" s="26">
        <f t="shared" si="223"/>
        <v>5.973669303535923E-2</v>
      </c>
      <c r="CB235" s="26">
        <f t="shared" si="223"/>
        <v>6.0383778683721218E-2</v>
      </c>
      <c r="CC235" s="26">
        <f t="shared" si="223"/>
        <v>6.0985007642238256E-2</v>
      </c>
      <c r="CD235" s="26">
        <f t="shared" si="223"/>
        <v>6.1544569478668223E-2</v>
      </c>
      <c r="CE235" s="26">
        <f t="shared" si="223"/>
        <v>6.2066194160973469E-2</v>
      </c>
      <c r="CF235" s="26">
        <f t="shared" si="223"/>
        <v>6.2553210675951071E-2</v>
      </c>
      <c r="CG235" s="26">
        <f t="shared" si="223"/>
        <v>6.3008597183826565E-2</v>
      </c>
      <c r="CH235" s="26">
        <f t="shared" si="223"/>
        <v>6.3435024054201997E-2</v>
      </c>
      <c r="CI235" s="26">
        <f t="shared" si="223"/>
        <v>6.3834890899450866E-2</v>
      </c>
      <c r="CJ235" s="26">
        <f t="shared" si="223"/>
        <v>6.4210358533377809E-2</v>
      </c>
      <c r="CK235" s="26">
        <f t="shared" si="223"/>
        <v>6.4563376628122948E-2</v>
      </c>
      <c r="CL235" s="26">
        <f t="shared" si="223"/>
        <v>6.4895707714734019E-2</v>
      </c>
      <c r="CM235" s="26">
        <f t="shared" si="223"/>
        <v>6.5208948067565636E-2</v>
      </c>
      <c r="CN235" s="26">
        <f t="shared" si="223"/>
        <v>6.5504545925636093E-2</v>
      </c>
      <c r="CO235" s="26">
        <f t="shared" si="223"/>
        <v>6.5783817431985595E-2</v>
      </c>
      <c r="CP235" s="26">
        <f t="shared" si="223"/>
        <v>6.6047960612250226E-2</v>
      </c>
      <c r="CQ235" s="26">
        <f t="shared" si="223"/>
        <v>6.6298067663910137E-2</v>
      </c>
      <c r="CR235" s="26">
        <f t="shared" si="223"/>
        <v>6.6535135786204139E-2</v>
      </c>
      <c r="CS235" s="26">
        <f t="shared" si="223"/>
        <v>6.6760076746070818E-2</v>
      </c>
      <c r="CT235" s="26">
        <f t="shared" si="223"/>
        <v>6.6973725346487878E-2</v>
      </c>
      <c r="CU235" s="26">
        <f t="shared" si="223"/>
        <v>6.7176846939261514E-2</v>
      </c>
      <c r="CV235" s="26">
        <f t="shared" si="223"/>
        <v>6.737014410386763E-2</v>
      </c>
      <c r="CW235" s="26">
        <f t="shared" si="223"/>
        <v>6.7554262596709005E-2</v>
      </c>
      <c r="CX235" s="26">
        <f t="shared" si="223"/>
        <v>6.7729796660589064E-2</v>
      </c>
      <c r="CY235" s="26">
        <f t="shared" si="223"/>
        <v>6.78972937718679E-2</v>
      </c>
      <c r="CZ235" s="26">
        <f t="shared" si="223"/>
        <v>6.8057258892292749E-2</v>
      </c>
      <c r="DA235" s="26">
        <f t="shared" si="223"/>
        <v>6.821015828358204E-2</v>
      </c>
      <c r="DB235" s="26">
        <f t="shared" si="223"/>
        <v>6.835642293523557E-2</v>
      </c>
      <c r="DC235" s="26">
        <f t="shared" si="223"/>
        <v>6.8496451649538645E-2</v>
      </c>
      <c r="DD235" s="26">
        <f t="shared" si="223"/>
        <v>6.8630613822148384E-2</v>
      </c>
      <c r="DE235" s="26">
        <f t="shared" si="223"/>
        <v>6.8759251951856781E-2</v>
      </c>
      <c r="DF235" s="26">
        <f t="shared" si="223"/>
        <v>6.8882683908992368E-2</v>
      </c>
      <c r="DG235" s="26">
        <f t="shared" si="223"/>
        <v>6.9001204988354076E-2</v>
      </c>
      <c r="DH235" s="26">
        <f t="shared" si="223"/>
        <v>6.9115089769481122E-2</v>
      </c>
      <c r="DI235" s="26">
        <f t="shared" si="223"/>
        <v>6.9224593804381757E-2</v>
      </c>
      <c r="DJ235" s="26">
        <f t="shared" si="223"/>
        <v>6.9329955150511657E-2</v>
      </c>
      <c r="DK235" s="26">
        <f t="shared" si="223"/>
        <v>6.9431395764759804E-2</v>
      </c>
      <c r="DL235" s="26">
        <f t="shared" si="223"/>
        <v>6.9529122772424415E-2</v>
      </c>
      <c r="DM235" s="26">
        <f t="shared" si="223"/>
        <v>6.9623329623606664E-2</v>
      </c>
      <c r="DN235" s="26">
        <f t="shared" si="223"/>
        <v>6.9714197148086202E-2</v>
      </c>
      <c r="DO235" s="26">
        <f t="shared" si="223"/>
        <v>6.9801894518544599E-2</v>
      </c>
      <c r="DP235" s="26">
        <f t="shared" si="223"/>
        <v>6.988658013094641E-2</v>
      </c>
      <c r="DQ235" s="26">
        <f t="shared" si="223"/>
        <v>6.996840240995704E-2</v>
      </c>
      <c r="DR235" s="26">
        <f t="shared" si="223"/>
        <v>7.0047500546453742E-2</v>
      </c>
      <c r="DS235" s="26">
        <f t="shared" si="223"/>
        <v>7.0124005173456752E-2</v>
      </c>
      <c r="DT235" s="6">
        <f>2*(100-(100*G235))/SUM($D235:G235)/100</f>
        <v>4.621275768471176E-2</v>
      </c>
      <c r="DU235" s="6">
        <f>2*(100-(100*I235))/SUM($D235:I235)/100</f>
        <v>4.9649431146932523E-2</v>
      </c>
      <c r="DV235" s="6">
        <f>2*(100-(100*M235))/SUM($D235:M235)/100</f>
        <v>5.4680902816410297E-2</v>
      </c>
      <c r="DW235" s="6">
        <f>2*(100-(100*Q235))/SUM($D235:Q235)/100</f>
        <v>5.8077220562790952E-2</v>
      </c>
      <c r="DX235" s="6">
        <f>2*(100-(100*W235))/SUM($D235:W235)/100</f>
        <v>6.1366844527501477E-2</v>
      </c>
      <c r="DY235" s="7">
        <f>(DT235-'Data for assignment'!C225)^2</f>
        <v>5.0228989461128599E-5</v>
      </c>
      <c r="DZ235" s="7">
        <f>(DU235-'Data for assignment'!D225)^2</f>
        <v>1.0507412080920561E-4</v>
      </c>
      <c r="EA235" s="7">
        <f>(DV235-'Data for assignment'!E225)^2</f>
        <v>1.9096741933130365E-4</v>
      </c>
      <c r="EB235" s="7">
        <f>(DW235-'Data for assignment'!F225)^2</f>
        <v>1.9663834314461283E-4</v>
      </c>
      <c r="EC235" s="7">
        <f>(DX235-'Data for assignment'!G225)^2</f>
        <v>1.9974614014244113E-4</v>
      </c>
    </row>
    <row r="236" spans="1:133" x14ac:dyDescent="0.3">
      <c r="A236" s="8">
        <v>33725</v>
      </c>
      <c r="B236" s="3">
        <v>3.7499999999999999E-2</v>
      </c>
      <c r="C236" s="4">
        <f t="shared" si="209"/>
        <v>3.6138981280688744E-2</v>
      </c>
      <c r="D236" s="5">
        <f t="shared" si="225"/>
        <v>0.98070183293560176</v>
      </c>
      <c r="E236" s="5">
        <f t="shared" si="225"/>
        <v>0.95934484998411573</v>
      </c>
      <c r="F236" s="5">
        <f t="shared" si="225"/>
        <v>0.93645070622518001</v>
      </c>
      <c r="G236" s="5">
        <f t="shared" si="225"/>
        <v>0.91245112032598608</v>
      </c>
      <c r="H236" s="5">
        <f t="shared" si="225"/>
        <v>0.88770137638989044</v>
      </c>
      <c r="I236" s="5">
        <f t="shared" si="225"/>
        <v>0.86249236900206161</v>
      </c>
      <c r="J236" s="5">
        <f t="shared" si="225"/>
        <v>0.83706109612193702</v>
      </c>
      <c r="K236" s="5">
        <f t="shared" si="225"/>
        <v>0.8115996510807294</v>
      </c>
      <c r="L236" s="5">
        <f t="shared" si="225"/>
        <v>0.78626284014638126</v>
      </c>
      <c r="M236" s="5">
        <f t="shared" si="225"/>
        <v>0.76117458359912493</v>
      </c>
      <c r="N236" s="5">
        <f t="shared" si="225"/>
        <v>0.73643326418609911</v>
      </c>
      <c r="O236" s="5">
        <f t="shared" si="225"/>
        <v>0.71211617877815114</v>
      </c>
      <c r="P236" s="5">
        <f t="shared" si="225"/>
        <v>0.68828323420125637</v>
      </c>
      <c r="Q236" s="5">
        <f t="shared" si="225"/>
        <v>0.66498001083234437</v>
      </c>
      <c r="R236" s="5">
        <f t="shared" si="225"/>
        <v>0.64224030006123078</v>
      </c>
      <c r="S236" s="5">
        <f t="shared" si="225"/>
        <v>0.62008820540303233</v>
      </c>
      <c r="T236" s="5">
        <f t="shared" si="224"/>
        <v>0.59853988247950174</v>
      </c>
      <c r="U236" s="5">
        <f t="shared" si="224"/>
        <v>0.57760498044873443</v>
      </c>
      <c r="V236" s="5">
        <f t="shared" si="224"/>
        <v>0.55728783670317328</v>
      </c>
      <c r="W236" s="5">
        <f t="shared" si="224"/>
        <v>0.53758846761637336</v>
      </c>
      <c r="X236" s="5">
        <f t="shared" si="224"/>
        <v>0.518503390594099</v>
      </c>
      <c r="Y236" s="5">
        <f t="shared" si="224"/>
        <v>0.50002630646093216</v>
      </c>
      <c r="Z236" s="5">
        <f t="shared" si="224"/>
        <v>0.48214866608682233</v>
      </c>
      <c r="AA236" s="5">
        <f t="shared" si="224"/>
        <v>0.46486014094671019</v>
      </c>
      <c r="AB236" s="5">
        <f t="shared" si="224"/>
        <v>0.44814901385218331</v>
      </c>
      <c r="AC236" s="5">
        <f t="shared" si="224"/>
        <v>0.43200250326254175</v>
      </c>
      <c r="AD236" s="5">
        <f t="shared" si="224"/>
        <v>0.41640703226106174</v>
      </c>
      <c r="AE236" s="5">
        <f t="shared" si="224"/>
        <v>0.40134845137740982</v>
      </c>
      <c r="AF236" s="5">
        <f t="shared" si="224"/>
        <v>0.38681222287247413</v>
      </c>
      <c r="AG236" s="5">
        <f t="shared" si="224"/>
        <v>0.37278357281471097</v>
      </c>
      <c r="AH236" s="5">
        <f t="shared" si="224"/>
        <v>0.35924761621643364</v>
      </c>
      <c r="AI236" s="5">
        <f t="shared" si="224"/>
        <v>0.34618945962282571</v>
      </c>
      <c r="AJ236" s="5">
        <f t="shared" si="224"/>
        <v>0.33359428482215536</v>
      </c>
      <c r="AK236" s="5">
        <f t="shared" si="224"/>
        <v>0.32144741674535715</v>
      </c>
      <c r="AL236" s="5">
        <f t="shared" si="224"/>
        <v>0.30973437812461901</v>
      </c>
      <c r="AM236" s="5">
        <f t="shared" si="224"/>
        <v>0.29844093306579694</v>
      </c>
      <c r="AN236" s="5">
        <f t="shared" si="224"/>
        <v>0.2875531213436725</v>
      </c>
      <c r="AO236" s="5">
        <f t="shared" si="224"/>
        <v>0.2770572849402646</v>
      </c>
      <c r="AP236" s="5">
        <f t="shared" si="224"/>
        <v>0.26694008810480141</v>
      </c>
      <c r="AQ236" s="5">
        <f t="shared" si="224"/>
        <v>0.25718853201150804</v>
      </c>
      <c r="AR236" s="5">
        <f t="shared" si="224"/>
        <v>0.24778996492148339</v>
      </c>
      <c r="AS236" s="5">
        <f t="shared" si="224"/>
        <v>0.23873208861217873</v>
      </c>
      <c r="AT236" s="5">
        <f t="shared" si="224"/>
        <v>0.23000296171788562</v>
      </c>
      <c r="AU236" s="5">
        <f t="shared" si="224"/>
        <v>0.22159100052347083</v>
      </c>
      <c r="AV236" s="5">
        <f t="shared" si="224"/>
        <v>0.21348497766830496</v>
      </c>
      <c r="AW236" s="5">
        <f t="shared" si="224"/>
        <v>0.20567401914534669</v>
      </c>
      <c r="AX236" s="5">
        <f t="shared" si="224"/>
        <v>0.19814759991956388</v>
      </c>
      <c r="AY236" s="5">
        <f t="shared" si="224"/>
        <v>0.19089553843850185</v>
      </c>
      <c r="AZ236" s="5">
        <f t="shared" si="224"/>
        <v>0.18390799026437901</v>
      </c>
      <c r="BA236" s="5">
        <f t="shared" si="224"/>
        <v>0.17717544102035515</v>
      </c>
      <c r="BB236" s="5">
        <f t="shared" si="224"/>
        <v>0.17068869881253254</v>
      </c>
      <c r="BC236" s="5">
        <f t="shared" si="224"/>
        <v>0.16443888626294936</v>
      </c>
      <c r="BD236" s="5">
        <f t="shared" si="224"/>
        <v>0.15841743226655738</v>
      </c>
      <c r="BE236" s="5">
        <f t="shared" si="224"/>
        <v>0.15261606356633858</v>
      </c>
      <c r="BF236" s="5">
        <f t="shared" si="224"/>
        <v>0.14702679622476966</v>
      </c>
      <c r="BG236" s="5">
        <f t="shared" si="224"/>
        <v>0.14164192705635439</v>
      </c>
      <c r="BH236" s="5">
        <f t="shared" si="224"/>
        <v>0.13645402507453994</v>
      </c>
      <c r="BI236" s="5">
        <f t="shared" si="224"/>
        <v>0.13145592299669231</v>
      </c>
      <c r="BJ236" s="5">
        <f t="shared" si="224"/>
        <v>0.12664070884266215</v>
      </c>
      <c r="BK236" s="5">
        <f t="shared" si="224"/>
        <v>0.12200171765560312</v>
      </c>
      <c r="BL236" s="26">
        <f t="shared" si="210"/>
        <v>3.8973615156327177E-2</v>
      </c>
      <c r="BM236" s="26">
        <f t="shared" si="223"/>
        <v>4.1504675427059559E-2</v>
      </c>
      <c r="BN236" s="26">
        <f t="shared" si="223"/>
        <v>4.3772263103366779E-2</v>
      </c>
      <c r="BO236" s="26">
        <f t="shared" si="223"/>
        <v>4.5810380863141806E-2</v>
      </c>
      <c r="BP236" s="26">
        <f t="shared" si="223"/>
        <v>4.7647952158651335E-2</v>
      </c>
      <c r="BQ236" s="26">
        <f t="shared" si="223"/>
        <v>4.9309659216534518E-2</v>
      </c>
      <c r="BR236" s="26">
        <f t="shared" si="223"/>
        <v>5.081663342418255E-2</v>
      </c>
      <c r="BS236" s="26">
        <f t="shared" si="223"/>
        <v>5.2187025236471465E-2</v>
      </c>
      <c r="BT236" s="26">
        <f t="shared" si="223"/>
        <v>5.3436475606896142E-2</v>
      </c>
      <c r="BU236" s="26">
        <f t="shared" si="223"/>
        <v>5.4578506805883026E-2</v>
      </c>
      <c r="BV236" s="26">
        <f t="shared" si="223"/>
        <v>5.5624847143278727E-2</v>
      </c>
      <c r="BW236" s="26">
        <f t="shared" si="223"/>
        <v>5.6585701406685417E-2</v>
      </c>
      <c r="BX236" s="26">
        <f t="shared" si="223"/>
        <v>5.7469976637949102E-2</v>
      </c>
      <c r="BY236" s="26">
        <f t="shared" si="223"/>
        <v>5.8285471096684416E-2</v>
      </c>
      <c r="BZ236" s="26">
        <f t="shared" si="223"/>
        <v>5.9039032821844833E-2</v>
      </c>
      <c r="CA236" s="26">
        <f t="shared" si="223"/>
        <v>5.973669303535923E-2</v>
      </c>
      <c r="CB236" s="26">
        <f t="shared" si="223"/>
        <v>6.0383778683721218E-2</v>
      </c>
      <c r="CC236" s="26">
        <f t="shared" si="223"/>
        <v>6.0985007642238256E-2</v>
      </c>
      <c r="CD236" s="26">
        <f t="shared" si="223"/>
        <v>6.1544569478668223E-2</v>
      </c>
      <c r="CE236" s="26">
        <f t="shared" si="223"/>
        <v>6.2066194160973469E-2</v>
      </c>
      <c r="CF236" s="26">
        <f t="shared" si="223"/>
        <v>6.2553210675951071E-2</v>
      </c>
      <c r="CG236" s="26">
        <f t="shared" si="223"/>
        <v>6.3008597183826565E-2</v>
      </c>
      <c r="CH236" s="26">
        <f t="shared" si="223"/>
        <v>6.3435024054201997E-2</v>
      </c>
      <c r="CI236" s="26">
        <f t="shared" si="223"/>
        <v>6.3834890899450866E-2</v>
      </c>
      <c r="CJ236" s="26">
        <f t="shared" si="223"/>
        <v>6.4210358533377809E-2</v>
      </c>
      <c r="CK236" s="26">
        <f t="shared" si="223"/>
        <v>6.4563376628122948E-2</v>
      </c>
      <c r="CL236" s="26">
        <f t="shared" si="223"/>
        <v>6.4895707714734019E-2</v>
      </c>
      <c r="CM236" s="26">
        <f t="shared" si="223"/>
        <v>6.5208948067565636E-2</v>
      </c>
      <c r="CN236" s="26">
        <f t="shared" si="223"/>
        <v>6.5504545925636093E-2</v>
      </c>
      <c r="CO236" s="26">
        <f t="shared" si="223"/>
        <v>6.5783817431985595E-2</v>
      </c>
      <c r="CP236" s="26">
        <f t="shared" si="223"/>
        <v>6.6047960612250226E-2</v>
      </c>
      <c r="CQ236" s="26">
        <f t="shared" si="223"/>
        <v>6.6298067663910137E-2</v>
      </c>
      <c r="CR236" s="26">
        <f t="shared" si="223"/>
        <v>6.6535135786204139E-2</v>
      </c>
      <c r="CS236" s="26">
        <f t="shared" si="223"/>
        <v>6.6760076746070818E-2</v>
      </c>
      <c r="CT236" s="26">
        <f t="shared" si="223"/>
        <v>6.6973725346487878E-2</v>
      </c>
      <c r="CU236" s="26">
        <f t="shared" si="223"/>
        <v>6.7176846939261514E-2</v>
      </c>
      <c r="CV236" s="26">
        <f t="shared" si="223"/>
        <v>6.737014410386763E-2</v>
      </c>
      <c r="CW236" s="26">
        <f t="shared" si="223"/>
        <v>6.7554262596709005E-2</v>
      </c>
      <c r="CX236" s="26">
        <f t="shared" si="223"/>
        <v>6.7729796660589064E-2</v>
      </c>
      <c r="CY236" s="26">
        <f t="shared" si="223"/>
        <v>6.78972937718679E-2</v>
      </c>
      <c r="CZ236" s="26">
        <f t="shared" si="223"/>
        <v>6.8057258892292749E-2</v>
      </c>
      <c r="DA236" s="26">
        <f t="shared" si="223"/>
        <v>6.821015828358204E-2</v>
      </c>
      <c r="DB236" s="26">
        <f t="shared" si="223"/>
        <v>6.835642293523557E-2</v>
      </c>
      <c r="DC236" s="26">
        <f t="shared" si="223"/>
        <v>6.8496451649538645E-2</v>
      </c>
      <c r="DD236" s="26">
        <f t="shared" si="223"/>
        <v>6.8630613822148384E-2</v>
      </c>
      <c r="DE236" s="26">
        <f t="shared" si="223"/>
        <v>6.8759251951856781E-2</v>
      </c>
      <c r="DF236" s="26">
        <f t="shared" si="223"/>
        <v>6.8882683908992368E-2</v>
      </c>
      <c r="DG236" s="26">
        <f t="shared" si="223"/>
        <v>6.9001204988354076E-2</v>
      </c>
      <c r="DH236" s="26">
        <f t="shared" si="223"/>
        <v>6.9115089769481122E-2</v>
      </c>
      <c r="DI236" s="26">
        <f t="shared" si="223"/>
        <v>6.9224593804381757E-2</v>
      </c>
      <c r="DJ236" s="26">
        <f t="shared" si="223"/>
        <v>6.9329955150511657E-2</v>
      </c>
      <c r="DK236" s="26">
        <f t="shared" si="223"/>
        <v>6.9431395764759804E-2</v>
      </c>
      <c r="DL236" s="26">
        <f t="shared" si="223"/>
        <v>6.9529122772424415E-2</v>
      </c>
      <c r="DM236" s="26">
        <f t="shared" si="223"/>
        <v>6.9623329623606664E-2</v>
      </c>
      <c r="DN236" s="26">
        <f t="shared" si="223"/>
        <v>6.9714197148086202E-2</v>
      </c>
      <c r="DO236" s="26">
        <f t="shared" si="223"/>
        <v>6.9801894518544599E-2</v>
      </c>
      <c r="DP236" s="26">
        <f t="shared" si="223"/>
        <v>6.988658013094641E-2</v>
      </c>
      <c r="DQ236" s="26">
        <f t="shared" si="223"/>
        <v>6.996840240995704E-2</v>
      </c>
      <c r="DR236" s="26">
        <f t="shared" si="223"/>
        <v>7.0047500546453742E-2</v>
      </c>
      <c r="DS236" s="26">
        <f t="shared" si="223"/>
        <v>7.0124005173456752E-2</v>
      </c>
      <c r="DT236" s="6">
        <f>2*(100-(100*G236))/SUM($D236:G236)/100</f>
        <v>4.621275768471176E-2</v>
      </c>
      <c r="DU236" s="6">
        <f>2*(100-(100*I236))/SUM($D236:I236)/100</f>
        <v>4.9649431146932523E-2</v>
      </c>
      <c r="DV236" s="6">
        <f>2*(100-(100*M236))/SUM($D236:M236)/100</f>
        <v>5.4680902816410297E-2</v>
      </c>
      <c r="DW236" s="6">
        <f>2*(100-(100*Q236))/SUM($D236:Q236)/100</f>
        <v>5.8077220562790952E-2</v>
      </c>
      <c r="DX236" s="6">
        <f>2*(100-(100*W236))/SUM($D236:W236)/100</f>
        <v>6.1366844527501477E-2</v>
      </c>
      <c r="DY236" s="7">
        <f>(DT236-'Data for assignment'!C226)^2</f>
        <v>5.0228989461128599E-5</v>
      </c>
      <c r="DZ236" s="7">
        <f>(DU236-'Data for assignment'!D226)^2</f>
        <v>1.0101389406797878E-4</v>
      </c>
      <c r="EA236" s="7">
        <f>(DV236-'Data for assignment'!E226)^2</f>
        <v>1.8276604273573566E-4</v>
      </c>
      <c r="EB236" s="7">
        <f>(DW236-'Data for assignment'!F226)^2</f>
        <v>1.9384373156605724E-4</v>
      </c>
      <c r="EC236" s="7">
        <f>(DX236-'Data for assignment'!G226)^2</f>
        <v>2.0258268623800474E-4</v>
      </c>
    </row>
    <row r="237" spans="1:133" x14ac:dyDescent="0.3">
      <c r="A237" s="8">
        <v>33732</v>
      </c>
      <c r="B237" s="3">
        <v>3.7000000000000005E-2</v>
      </c>
      <c r="C237" s="4">
        <f t="shared" si="209"/>
        <v>3.5623632481244907E-2</v>
      </c>
      <c r="D237" s="5">
        <f t="shared" si="225"/>
        <v>0.98093980834665795</v>
      </c>
      <c r="E237" s="5">
        <f t="shared" si="225"/>
        <v>0.95978383729051731</v>
      </c>
      <c r="F237" s="5">
        <f t="shared" si="225"/>
        <v>0.93705748910228304</v>
      </c>
      <c r="G237" s="5">
        <f t="shared" si="225"/>
        <v>0.91319620068801532</v>
      </c>
      <c r="H237" s="5">
        <f t="shared" si="225"/>
        <v>0.8885588111021453</v>
      </c>
      <c r="I237" s="5">
        <f t="shared" si="225"/>
        <v>0.8634395273744192</v>
      </c>
      <c r="J237" s="5">
        <f t="shared" si="225"/>
        <v>0.83807837664120965</v>
      </c>
      <c r="K237" s="5">
        <f t="shared" si="225"/>
        <v>0.81267018346603781</v>
      </c>
      <c r="L237" s="5">
        <f t="shared" si="225"/>
        <v>0.78737218981946855</v>
      </c>
      <c r="M237" s="5">
        <f t="shared" si="225"/>
        <v>0.7623104692526278</v>
      </c>
      <c r="N237" s="5">
        <f t="shared" si="225"/>
        <v>0.737585294651535</v>
      </c>
      <c r="O237" s="5">
        <f t="shared" si="225"/>
        <v>0.71327561232599324</v>
      </c>
      <c r="P237" s="5">
        <f t="shared" si="225"/>
        <v>0.68944276135407245</v>
      </c>
      <c r="Q237" s="5">
        <f t="shared" si="225"/>
        <v>0.66613356044416117</v>
      </c>
      <c r="R237" s="5">
        <f t="shared" si="225"/>
        <v>0.6433828675955825</v>
      </c>
      <c r="S237" s="5">
        <f t="shared" si="225"/>
        <v>0.6212157018714678</v>
      </c>
      <c r="T237" s="5">
        <f t="shared" si="224"/>
        <v>0.59964900226895668</v>
      </c>
      <c r="U237" s="5">
        <f t="shared" si="224"/>
        <v>0.57869308619010451</v>
      </c>
      <c r="V237" s="5">
        <f t="shared" si="224"/>
        <v>0.55835285935842549</v>
      </c>
      <c r="W237" s="5">
        <f t="shared" si="224"/>
        <v>0.53862882004854551</v>
      </c>
      <c r="X237" s="5">
        <f t="shared" si="224"/>
        <v>0.51951789300679485</v>
      </c>
      <c r="Y237" s="5">
        <f t="shared" si="224"/>
        <v>0.50101412223333819</v>
      </c>
      <c r="Z237" s="5">
        <f t="shared" si="224"/>
        <v>0.4831092466749527</v>
      </c>
      <c r="AA237" s="5">
        <f t="shared" si="224"/>
        <v>0.46579317866388953</v>
      </c>
      <c r="AB237" s="5">
        <f t="shared" si="224"/>
        <v>0.44905440147704734</v>
      </c>
      <c r="AC237" s="5">
        <f t="shared" si="224"/>
        <v>0.43288029954844071</v>
      </c>
      <c r="AD237" s="5">
        <f t="shared" si="224"/>
        <v>0.41725743253543301</v>
      </c>
      <c r="AE237" s="5">
        <f t="shared" si="224"/>
        <v>0.40217176252307502</v>
      </c>
      <c r="AF237" s="5">
        <f t="shared" si="224"/>
        <v>0.38760884207512758</v>
      </c>
      <c r="AG237" s="5">
        <f t="shared" si="224"/>
        <v>0.37355396954265935</v>
      </c>
      <c r="AH237" s="5">
        <f t="shared" si="224"/>
        <v>0.35999231697068479</v>
      </c>
      <c r="AI237" s="5">
        <f t="shared" si="224"/>
        <v>0.34690903505875254</v>
      </c>
      <c r="AJ237" s="5">
        <f t="shared" si="224"/>
        <v>0.33428933889906443</v>
      </c>
      <c r="AK237" s="5">
        <f t="shared" si="224"/>
        <v>0.32211857760822643</v>
      </c>
      <c r="AL237" s="5">
        <f t="shared" si="224"/>
        <v>0.31038229046385274</v>
      </c>
      <c r="AM237" s="5">
        <f t="shared" si="224"/>
        <v>0.29906625173683449</v>
      </c>
      <c r="AN237" s="5">
        <f t="shared" si="224"/>
        <v>0.28815650605937337</v>
      </c>
      <c r="AO237" s="5">
        <f t="shared" si="224"/>
        <v>0.27763939587579439</v>
      </c>
      <c r="AP237" s="5">
        <f t="shared" si="224"/>
        <v>0.26750158227782256</v>
      </c>
      <c r="AQ237" s="5">
        <f t="shared" si="224"/>
        <v>0.25773006032032358</v>
      </c>
      <c r="AR237" s="5">
        <f t="shared" si="224"/>
        <v>0.24831216974082843</v>
      </c>
      <c r="AS237" s="5">
        <f t="shared" si="224"/>
        <v>0.23923560186098347</v>
      </c>
      <c r="AT237" s="5">
        <f t="shared" si="224"/>
        <v>0.23048840332587625</v>
      </c>
      <c r="AU237" s="5">
        <f t="shared" si="224"/>
        <v>0.22205897723422074</v>
      </c>
      <c r="AV237" s="5">
        <f t="shared" si="224"/>
        <v>0.21393608212555101</v>
      </c>
      <c r="AW237" s="5">
        <f t="shared" si="224"/>
        <v>0.20610882921725812</v>
      </c>
      <c r="AX237" s="5">
        <f t="shared" si="224"/>
        <v>0.19856667822238572</v>
      </c>
      <c r="AY237" s="5">
        <f t="shared" si="224"/>
        <v>0.19129943202675032</v>
      </c>
      <c r="AZ237" s="5">
        <f t="shared" si="224"/>
        <v>0.18429723045968527</v>
      </c>
      <c r="BA237" s="5">
        <f t="shared" si="224"/>
        <v>0.17755054335525283</v>
      </c>
      <c r="BB237" s="5">
        <f t="shared" si="224"/>
        <v>0.17105016306907112</v>
      </c>
      <c r="BC237" s="5">
        <f t="shared" si="224"/>
        <v>0.16478719658907459</v>
      </c>
      <c r="BD237" s="5">
        <f t="shared" si="224"/>
        <v>0.15875305735581002</v>
      </c>
      <c r="BE237" s="5">
        <f t="shared" si="224"/>
        <v>0.15293945688864802</v>
      </c>
      <c r="BF237" s="5">
        <f t="shared" si="224"/>
        <v>0.14733839629801579</v>
      </c>
      <c r="BG237" s="5">
        <f t="shared" si="224"/>
        <v>0.14194215774998628</v>
      </c>
      <c r="BH237" s="5">
        <f t="shared" si="224"/>
        <v>0.13674329593791706</v>
      </c>
      <c r="BI237" s="5">
        <f t="shared" si="224"/>
        <v>0.13173462960598359</v>
      </c>
      <c r="BJ237" s="5">
        <f t="shared" si="224"/>
        <v>0.12690923316113562</v>
      </c>
      <c r="BK237" s="5">
        <f t="shared" si="224"/>
        <v>0.12226042840298593</v>
      </c>
      <c r="BL237" s="26">
        <f t="shared" si="210"/>
        <v>3.8488357488024053E-2</v>
      </c>
      <c r="BM237" s="26">
        <f t="shared" si="223"/>
        <v>4.1047189363755045E-2</v>
      </c>
      <c r="BN237" s="26">
        <f t="shared" si="223"/>
        <v>4.3340429462903771E-2</v>
      </c>
      <c r="BO237" s="26">
        <f t="shared" si="223"/>
        <v>4.5402262386577297E-2</v>
      </c>
      <c r="BP237" s="26">
        <f t="shared" si="223"/>
        <v>4.7261776851726396E-2</v>
      </c>
      <c r="BQ237" s="26">
        <f t="shared" si="223"/>
        <v>4.8943805280108103E-2</v>
      </c>
      <c r="BR237" s="26">
        <f t="shared" si="223"/>
        <v>5.0469615617736316E-2</v>
      </c>
      <c r="BS237" s="26">
        <f t="shared" si="223"/>
        <v>5.1857482534406252E-2</v>
      </c>
      <c r="BT237" s="26">
        <f t="shared" si="223"/>
        <v>5.3123160021365204E-2</v>
      </c>
      <c r="BU237" s="26">
        <f t="shared" si="223"/>
        <v>5.4280273262507062E-2</v>
      </c>
      <c r="BV237" s="26">
        <f t="shared" si="223"/>
        <v>5.53406443074091E-2</v>
      </c>
      <c r="BW237" s="26">
        <f t="shared" si="223"/>
        <v>5.6314563368056722E-2</v>
      </c>
      <c r="BX237" s="26">
        <f t="shared" si="223"/>
        <v>5.7211015370707469E-2</v>
      </c>
      <c r="BY237" s="26">
        <f t="shared" si="223"/>
        <v>5.8037869619999814E-2</v>
      </c>
      <c r="BZ237" s="26">
        <f t="shared" si="223"/>
        <v>5.8802038993708269E-2</v>
      </c>
      <c r="CA237" s="26">
        <f t="shared" si="223"/>
        <v>5.9509613918814125E-2</v>
      </c>
      <c r="CB237" s="26">
        <f t="shared" si="223"/>
        <v>6.0165975430758342E-2</v>
      </c>
      <c r="CC237" s="26">
        <f t="shared" si="223"/>
        <v>6.0775890845963618E-2</v>
      </c>
      <c r="CD237" s="26">
        <f t="shared" si="223"/>
        <v>6.1343594949194308E-2</v>
      </c>
      <c r="CE237" s="26">
        <f t="shared" si="223"/>
        <v>6.1872859084841081E-2</v>
      </c>
      <c r="CF237" s="26">
        <f t="shared" si="223"/>
        <v>6.2367050122810998E-2</v>
      </c>
      <c r="CG237" s="26">
        <f t="shared" si="223"/>
        <v>6.282918092764124E-2</v>
      </c>
      <c r="CH237" s="26">
        <f t="shared" si="223"/>
        <v>6.3261953679407137E-2</v>
      </c>
      <c r="CI237" s="26">
        <f t="shared" si="223"/>
        <v>6.3667797165381304E-2</v>
      </c>
      <c r="CJ237" s="26">
        <f t="shared" si="223"/>
        <v>6.4048898972841675E-2</v>
      </c>
      <c r="CK237" s="26">
        <f t="shared" si="223"/>
        <v>6.4407233358333593E-2</v>
      </c>
      <c r="CL237" s="26">
        <f t="shared" si="223"/>
        <v>6.4744585440904515E-2</v>
      </c>
      <c r="CM237" s="26">
        <f t="shared" si="223"/>
        <v>6.5062572261359558E-2</v>
      </c>
      <c r="CN237" s="26">
        <f t="shared" si="223"/>
        <v>6.5362661162371993E-2</v>
      </c>
      <c r="CO237" s="26">
        <f t="shared" si="223"/>
        <v>6.5646185872028168E-2</v>
      </c>
      <c r="CP237" s="26">
        <f t="shared" si="223"/>
        <v>6.591436061340758E-2</v>
      </c>
      <c r="CQ237" s="26">
        <f t="shared" si="223"/>
        <v>6.6168292512906582E-2</v>
      </c>
      <c r="CR237" s="26">
        <f t="shared" si="223"/>
        <v>6.6408992538426526E-2</v>
      </c>
      <c r="CS237" s="26">
        <f t="shared" si="223"/>
        <v>6.6637385163805213E-2</v>
      </c>
      <c r="CT237" s="26">
        <f t="shared" si="223"/>
        <v>6.6854316926783453E-2</v>
      </c>
      <c r="CU237" s="26">
        <f t="shared" si="223"/>
        <v>6.706056402338896E-2</v>
      </c>
      <c r="CV237" s="26">
        <f t="shared" si="223"/>
        <v>6.7256839061090506E-2</v>
      </c>
      <c r="CW237" s="26">
        <f t="shared" si="223"/>
        <v>6.744379707576427E-2</v>
      </c>
      <c r="CX237" s="26">
        <f t="shared" si="223"/>
        <v>6.7622040902886607E-2</v>
      </c>
      <c r="CY237" s="26">
        <f t="shared" si="223"/>
        <v>6.779212598097277E-2</v>
      </c>
      <c r="CZ237" s="26">
        <f t="shared" si="223"/>
        <v>6.7954564654755439E-2</v>
      </c>
      <c r="DA237" s="26">
        <f t="shared" si="223"/>
        <v>6.8109830036635705E-2</v>
      </c>
      <c r="DB237" s="26">
        <f t="shared" si="223"/>
        <v>6.8258359477289199E-2</v>
      </c>
      <c r="DC237" s="26">
        <f t="shared" si="223"/>
        <v>6.8400557689766855E-2</v>
      </c>
      <c r="DD237" s="26">
        <f t="shared" si="223"/>
        <v>6.8536799565815071E-2</v>
      </c>
      <c r="DE237" s="26">
        <f t="shared" si="223"/>
        <v>6.8667432718313964E-2</v>
      </c>
      <c r="DF237" s="26">
        <f t="shared" ref="BM237:DS242" si="226">-(LN(DF$7)/DF$6)+(DF$8/DF$6)*$C237</f>
        <v>6.8792779779572016E-2</v>
      </c>
      <c r="DG237" s="26">
        <f t="shared" si="226"/>
        <v>6.8913140481620533E-2</v>
      </c>
      <c r="DH237" s="26">
        <f t="shared" si="226"/>
        <v>6.9028793541538624E-2</v>
      </c>
      <c r="DI237" s="26">
        <f t="shared" si="226"/>
        <v>6.913999837213694E-2</v>
      </c>
      <c r="DJ237" s="26">
        <f t="shared" si="226"/>
        <v>6.9246996635977789E-2</v>
      </c>
      <c r="DK237" s="26">
        <f t="shared" si="226"/>
        <v>6.9350013658658158E-2</v>
      </c>
      <c r="DL237" s="26">
        <f t="shared" si="226"/>
        <v>6.944925971549247E-2</v>
      </c>
      <c r="DM237" s="26">
        <f t="shared" si="226"/>
        <v>6.9544931204161706E-2</v>
      </c>
      <c r="DN237" s="26">
        <f t="shared" si="226"/>
        <v>6.9637211714519864E-2</v>
      </c>
      <c r="DO237" s="26">
        <f t="shared" si="226"/>
        <v>6.9726273005539047E-2</v>
      </c>
      <c r="DP237" s="26">
        <f t="shared" si="226"/>
        <v>6.9812275898307283E-2</v>
      </c>
      <c r="DQ237" s="26">
        <f t="shared" si="226"/>
        <v>6.9895371093053577E-2</v>
      </c>
      <c r="DR237" s="26">
        <f t="shared" si="226"/>
        <v>6.9975699917342982E-2</v>
      </c>
      <c r="DS237" s="26">
        <f t="shared" si="226"/>
        <v>7.0053395011847389E-2</v>
      </c>
      <c r="DT237" s="6">
        <f>2*(100-(100*G237))/SUM($D237:G237)/100</f>
        <v>4.5794945013669756E-2</v>
      </c>
      <c r="DU237" s="6">
        <f>2*(100-(100*I237))/SUM($D237:I237)/100</f>
        <v>4.9273343654924702E-2</v>
      </c>
      <c r="DV237" s="6">
        <f>2*(100-(100*M237))/SUM($D237:M237)/100</f>
        <v>5.4370003284509277E-2</v>
      </c>
      <c r="DW237" s="6">
        <f>2*(100-(100*Q237))/SUM($D237:Q237)/100</f>
        <v>5.7813150728842445E-2</v>
      </c>
      <c r="DX237" s="6">
        <f>2*(100-(100*W237))/SUM($D237:W237)/100</f>
        <v>6.1150208149232332E-2</v>
      </c>
      <c r="DY237" s="7">
        <f>(DT237-'Data for assignment'!C227)^2</f>
        <v>5.0481806358776293E-5</v>
      </c>
      <c r="DZ237" s="7">
        <f>(DU237-'Data for assignment'!D227)^2</f>
        <v>9.0757200170477211E-5</v>
      </c>
      <c r="EA237" s="7">
        <f>(DV237-'Data for assignment'!E227)^2</f>
        <v>1.6718481506260084E-4</v>
      </c>
      <c r="EB237" s="7">
        <f>(DW237-'Data for assignment'!F227)^2</f>
        <v>1.7126567619339821E-4</v>
      </c>
      <c r="EC237" s="7">
        <f>(DX237-'Data for assignment'!G227)^2</f>
        <v>1.6769705717904529E-4</v>
      </c>
    </row>
    <row r="238" spans="1:133" x14ac:dyDescent="0.3">
      <c r="A238" s="8">
        <v>33739</v>
      </c>
      <c r="B238" s="3">
        <v>3.7000000000000005E-2</v>
      </c>
      <c r="C238" s="4">
        <f t="shared" si="209"/>
        <v>3.5623632481244907E-2</v>
      </c>
      <c r="D238" s="5">
        <f t="shared" si="225"/>
        <v>0.98093980834665795</v>
      </c>
      <c r="E238" s="5">
        <f t="shared" si="225"/>
        <v>0.95978383729051731</v>
      </c>
      <c r="F238" s="5">
        <f t="shared" si="225"/>
        <v>0.93705748910228304</v>
      </c>
      <c r="G238" s="5">
        <f t="shared" si="225"/>
        <v>0.91319620068801532</v>
      </c>
      <c r="H238" s="5">
        <f t="shared" si="225"/>
        <v>0.8885588111021453</v>
      </c>
      <c r="I238" s="5">
        <f t="shared" si="225"/>
        <v>0.8634395273744192</v>
      </c>
      <c r="J238" s="5">
        <f t="shared" si="225"/>
        <v>0.83807837664120965</v>
      </c>
      <c r="K238" s="5">
        <f t="shared" si="225"/>
        <v>0.81267018346603781</v>
      </c>
      <c r="L238" s="5">
        <f t="shared" si="225"/>
        <v>0.78737218981946855</v>
      </c>
      <c r="M238" s="5">
        <f t="shared" si="225"/>
        <v>0.7623104692526278</v>
      </c>
      <c r="N238" s="5">
        <f t="shared" si="225"/>
        <v>0.737585294651535</v>
      </c>
      <c r="O238" s="5">
        <f t="shared" si="225"/>
        <v>0.71327561232599324</v>
      </c>
      <c r="P238" s="5">
        <f t="shared" si="225"/>
        <v>0.68944276135407245</v>
      </c>
      <c r="Q238" s="5">
        <f t="shared" si="225"/>
        <v>0.66613356044416117</v>
      </c>
      <c r="R238" s="5">
        <f t="shared" si="225"/>
        <v>0.6433828675955825</v>
      </c>
      <c r="S238" s="5">
        <f t="shared" si="225"/>
        <v>0.6212157018714678</v>
      </c>
      <c r="T238" s="5">
        <f t="shared" si="224"/>
        <v>0.59964900226895668</v>
      </c>
      <c r="U238" s="5">
        <f t="shared" si="224"/>
        <v>0.57869308619010451</v>
      </c>
      <c r="V238" s="5">
        <f t="shared" si="224"/>
        <v>0.55835285935842549</v>
      </c>
      <c r="W238" s="5">
        <f t="shared" si="224"/>
        <v>0.53862882004854551</v>
      </c>
      <c r="X238" s="5">
        <f t="shared" si="224"/>
        <v>0.51951789300679485</v>
      </c>
      <c r="Y238" s="5">
        <f t="shared" si="224"/>
        <v>0.50101412223333819</v>
      </c>
      <c r="Z238" s="5">
        <f t="shared" si="224"/>
        <v>0.4831092466749527</v>
      </c>
      <c r="AA238" s="5">
        <f t="shared" si="224"/>
        <v>0.46579317866388953</v>
      </c>
      <c r="AB238" s="5">
        <f t="shared" si="224"/>
        <v>0.44905440147704734</v>
      </c>
      <c r="AC238" s="5">
        <f t="shared" si="224"/>
        <v>0.43288029954844071</v>
      </c>
      <c r="AD238" s="5">
        <f t="shared" si="224"/>
        <v>0.41725743253543301</v>
      </c>
      <c r="AE238" s="5">
        <f t="shared" si="224"/>
        <v>0.40217176252307502</v>
      </c>
      <c r="AF238" s="5">
        <f t="shared" si="224"/>
        <v>0.38760884207512758</v>
      </c>
      <c r="AG238" s="5">
        <f t="shared" si="224"/>
        <v>0.37355396954265935</v>
      </c>
      <c r="AH238" s="5">
        <f t="shared" si="224"/>
        <v>0.35999231697068479</v>
      </c>
      <c r="AI238" s="5">
        <f t="shared" si="224"/>
        <v>0.34690903505875254</v>
      </c>
      <c r="AJ238" s="5">
        <f t="shared" si="224"/>
        <v>0.33428933889906443</v>
      </c>
      <c r="AK238" s="5">
        <f t="shared" si="224"/>
        <v>0.32211857760822643</v>
      </c>
      <c r="AL238" s="5">
        <f t="shared" si="224"/>
        <v>0.31038229046385274</v>
      </c>
      <c r="AM238" s="5">
        <f t="shared" si="224"/>
        <v>0.29906625173683449</v>
      </c>
      <c r="AN238" s="5">
        <f t="shared" si="224"/>
        <v>0.28815650605937337</v>
      </c>
      <c r="AO238" s="5">
        <f t="shared" si="224"/>
        <v>0.27763939587579439</v>
      </c>
      <c r="AP238" s="5">
        <f t="shared" si="224"/>
        <v>0.26750158227782256</v>
      </c>
      <c r="AQ238" s="5">
        <f t="shared" si="224"/>
        <v>0.25773006032032358</v>
      </c>
      <c r="AR238" s="5">
        <f t="shared" si="224"/>
        <v>0.24831216974082843</v>
      </c>
      <c r="AS238" s="5">
        <f t="shared" si="224"/>
        <v>0.23923560186098347</v>
      </c>
      <c r="AT238" s="5">
        <f t="shared" si="224"/>
        <v>0.23048840332587625</v>
      </c>
      <c r="AU238" s="5">
        <f t="shared" si="224"/>
        <v>0.22205897723422074</v>
      </c>
      <c r="AV238" s="5">
        <f t="shared" si="224"/>
        <v>0.21393608212555101</v>
      </c>
      <c r="AW238" s="5">
        <f t="shared" si="224"/>
        <v>0.20610882921725812</v>
      </c>
      <c r="AX238" s="5">
        <f t="shared" si="224"/>
        <v>0.19856667822238572</v>
      </c>
      <c r="AY238" s="5">
        <f t="shared" si="224"/>
        <v>0.19129943202675032</v>
      </c>
      <c r="AZ238" s="5">
        <f t="shared" si="224"/>
        <v>0.18429723045968527</v>
      </c>
      <c r="BA238" s="5">
        <f t="shared" si="224"/>
        <v>0.17755054335525283</v>
      </c>
      <c r="BB238" s="5">
        <f t="shared" ref="X238:BK245" si="227">BB$7*EXP(-BB$8*$C238)</f>
        <v>0.17105016306907112</v>
      </c>
      <c r="BC238" s="5">
        <f t="shared" si="227"/>
        <v>0.16478719658907459</v>
      </c>
      <c r="BD238" s="5">
        <f t="shared" si="227"/>
        <v>0.15875305735581002</v>
      </c>
      <c r="BE238" s="5">
        <f t="shared" si="227"/>
        <v>0.15293945688864802</v>
      </c>
      <c r="BF238" s="5">
        <f t="shared" si="227"/>
        <v>0.14733839629801579</v>
      </c>
      <c r="BG238" s="5">
        <f t="shared" si="227"/>
        <v>0.14194215774998628</v>
      </c>
      <c r="BH238" s="5">
        <f t="shared" si="227"/>
        <v>0.13674329593791706</v>
      </c>
      <c r="BI238" s="5">
        <f t="shared" si="227"/>
        <v>0.13173462960598359</v>
      </c>
      <c r="BJ238" s="5">
        <f t="shared" si="227"/>
        <v>0.12690923316113562</v>
      </c>
      <c r="BK238" s="5">
        <f t="shared" si="227"/>
        <v>0.12226042840298593</v>
      </c>
      <c r="BL238" s="26">
        <f t="shared" si="210"/>
        <v>3.8488357488024053E-2</v>
      </c>
      <c r="BM238" s="26">
        <f t="shared" si="226"/>
        <v>4.1047189363755045E-2</v>
      </c>
      <c r="BN238" s="26">
        <f t="shared" si="226"/>
        <v>4.3340429462903771E-2</v>
      </c>
      <c r="BO238" s="26">
        <f t="shared" si="226"/>
        <v>4.5402262386577297E-2</v>
      </c>
      <c r="BP238" s="26">
        <f t="shared" si="226"/>
        <v>4.7261776851726396E-2</v>
      </c>
      <c r="BQ238" s="26">
        <f t="shared" si="226"/>
        <v>4.8943805280108103E-2</v>
      </c>
      <c r="BR238" s="26">
        <f t="shared" si="226"/>
        <v>5.0469615617736316E-2</v>
      </c>
      <c r="BS238" s="26">
        <f t="shared" si="226"/>
        <v>5.1857482534406252E-2</v>
      </c>
      <c r="BT238" s="26">
        <f t="shared" si="226"/>
        <v>5.3123160021365204E-2</v>
      </c>
      <c r="BU238" s="26">
        <f t="shared" si="226"/>
        <v>5.4280273262507062E-2</v>
      </c>
      <c r="BV238" s="26">
        <f t="shared" si="226"/>
        <v>5.53406443074091E-2</v>
      </c>
      <c r="BW238" s="26">
        <f t="shared" si="226"/>
        <v>5.6314563368056722E-2</v>
      </c>
      <c r="BX238" s="26">
        <f t="shared" si="226"/>
        <v>5.7211015370707469E-2</v>
      </c>
      <c r="BY238" s="26">
        <f t="shared" si="226"/>
        <v>5.8037869619999814E-2</v>
      </c>
      <c r="BZ238" s="26">
        <f t="shared" si="226"/>
        <v>5.8802038993708269E-2</v>
      </c>
      <c r="CA238" s="26">
        <f t="shared" si="226"/>
        <v>5.9509613918814125E-2</v>
      </c>
      <c r="CB238" s="26">
        <f t="shared" si="226"/>
        <v>6.0165975430758342E-2</v>
      </c>
      <c r="CC238" s="26">
        <f t="shared" si="226"/>
        <v>6.0775890845963618E-2</v>
      </c>
      <c r="CD238" s="26">
        <f t="shared" si="226"/>
        <v>6.1343594949194308E-2</v>
      </c>
      <c r="CE238" s="26">
        <f t="shared" si="226"/>
        <v>6.1872859084841081E-2</v>
      </c>
      <c r="CF238" s="26">
        <f t="shared" si="226"/>
        <v>6.2367050122810998E-2</v>
      </c>
      <c r="CG238" s="26">
        <f t="shared" si="226"/>
        <v>6.282918092764124E-2</v>
      </c>
      <c r="CH238" s="26">
        <f t="shared" si="226"/>
        <v>6.3261953679407137E-2</v>
      </c>
      <c r="CI238" s="26">
        <f t="shared" si="226"/>
        <v>6.3667797165381304E-2</v>
      </c>
      <c r="CJ238" s="26">
        <f t="shared" si="226"/>
        <v>6.4048898972841675E-2</v>
      </c>
      <c r="CK238" s="26">
        <f t="shared" si="226"/>
        <v>6.4407233358333593E-2</v>
      </c>
      <c r="CL238" s="26">
        <f t="shared" si="226"/>
        <v>6.4744585440904515E-2</v>
      </c>
      <c r="CM238" s="26">
        <f t="shared" si="226"/>
        <v>6.5062572261359558E-2</v>
      </c>
      <c r="CN238" s="26">
        <f t="shared" si="226"/>
        <v>6.5362661162371993E-2</v>
      </c>
      <c r="CO238" s="26">
        <f t="shared" si="226"/>
        <v>6.5646185872028168E-2</v>
      </c>
      <c r="CP238" s="26">
        <f t="shared" si="226"/>
        <v>6.591436061340758E-2</v>
      </c>
      <c r="CQ238" s="26">
        <f t="shared" si="226"/>
        <v>6.6168292512906582E-2</v>
      </c>
      <c r="CR238" s="26">
        <f t="shared" si="226"/>
        <v>6.6408992538426526E-2</v>
      </c>
      <c r="CS238" s="26">
        <f t="shared" si="226"/>
        <v>6.6637385163805213E-2</v>
      </c>
      <c r="CT238" s="26">
        <f t="shared" si="226"/>
        <v>6.6854316926783453E-2</v>
      </c>
      <c r="CU238" s="26">
        <f t="shared" si="226"/>
        <v>6.706056402338896E-2</v>
      </c>
      <c r="CV238" s="26">
        <f t="shared" si="226"/>
        <v>6.7256839061090506E-2</v>
      </c>
      <c r="CW238" s="26">
        <f t="shared" si="226"/>
        <v>6.744379707576427E-2</v>
      </c>
      <c r="CX238" s="26">
        <f t="shared" si="226"/>
        <v>6.7622040902886607E-2</v>
      </c>
      <c r="CY238" s="26">
        <f t="shared" si="226"/>
        <v>6.779212598097277E-2</v>
      </c>
      <c r="CZ238" s="26">
        <f t="shared" si="226"/>
        <v>6.7954564654755439E-2</v>
      </c>
      <c r="DA238" s="26">
        <f t="shared" si="226"/>
        <v>6.8109830036635705E-2</v>
      </c>
      <c r="DB238" s="26">
        <f t="shared" si="226"/>
        <v>6.8258359477289199E-2</v>
      </c>
      <c r="DC238" s="26">
        <f t="shared" si="226"/>
        <v>6.8400557689766855E-2</v>
      </c>
      <c r="DD238" s="26">
        <f t="shared" si="226"/>
        <v>6.8536799565815071E-2</v>
      </c>
      <c r="DE238" s="26">
        <f t="shared" si="226"/>
        <v>6.8667432718313964E-2</v>
      </c>
      <c r="DF238" s="26">
        <f t="shared" si="226"/>
        <v>6.8792779779572016E-2</v>
      </c>
      <c r="DG238" s="26">
        <f t="shared" si="226"/>
        <v>6.8913140481620533E-2</v>
      </c>
      <c r="DH238" s="26">
        <f t="shared" si="226"/>
        <v>6.9028793541538624E-2</v>
      </c>
      <c r="DI238" s="26">
        <f t="shared" si="226"/>
        <v>6.913999837213694E-2</v>
      </c>
      <c r="DJ238" s="26">
        <f t="shared" si="226"/>
        <v>6.9246996635977789E-2</v>
      </c>
      <c r="DK238" s="26">
        <f t="shared" si="226"/>
        <v>6.9350013658658158E-2</v>
      </c>
      <c r="DL238" s="26">
        <f t="shared" si="226"/>
        <v>6.944925971549247E-2</v>
      </c>
      <c r="DM238" s="26">
        <f t="shared" si="226"/>
        <v>6.9544931204161706E-2</v>
      </c>
      <c r="DN238" s="26">
        <f t="shared" si="226"/>
        <v>6.9637211714519864E-2</v>
      </c>
      <c r="DO238" s="26">
        <f t="shared" si="226"/>
        <v>6.9726273005539047E-2</v>
      </c>
      <c r="DP238" s="26">
        <f t="shared" si="226"/>
        <v>6.9812275898307283E-2</v>
      </c>
      <c r="DQ238" s="26">
        <f t="shared" si="226"/>
        <v>6.9895371093053577E-2</v>
      </c>
      <c r="DR238" s="26">
        <f t="shared" si="226"/>
        <v>6.9975699917342982E-2</v>
      </c>
      <c r="DS238" s="26">
        <f t="shared" si="226"/>
        <v>7.0053395011847389E-2</v>
      </c>
      <c r="DT238" s="6">
        <f>2*(100-(100*G238))/SUM($D238:G238)/100</f>
        <v>4.5794945013669756E-2</v>
      </c>
      <c r="DU238" s="6">
        <f>2*(100-(100*I238))/SUM($D238:I238)/100</f>
        <v>4.9273343654924702E-2</v>
      </c>
      <c r="DV238" s="6">
        <f>2*(100-(100*M238))/SUM($D238:M238)/100</f>
        <v>5.4370003284509277E-2</v>
      </c>
      <c r="DW238" s="6">
        <f>2*(100-(100*Q238))/SUM($D238:Q238)/100</f>
        <v>5.7813150728842445E-2</v>
      </c>
      <c r="DX238" s="6">
        <f>2*(100-(100*W238))/SUM($D238:W238)/100</f>
        <v>6.1150208149232332E-2</v>
      </c>
      <c r="DY238" s="7">
        <f>(DT238-'Data for assignment'!C228)^2</f>
        <v>2.8143619018098344E-5</v>
      </c>
      <c r="DZ238" s="7">
        <f>(DU238-'Data for assignment'!D228)^2</f>
        <v>5.9701187368270926E-5</v>
      </c>
      <c r="EA238" s="7">
        <f>(DV238-'Data for assignment'!E228)^2</f>
        <v>1.3525680034233266E-4</v>
      </c>
      <c r="EB238" s="7">
        <f>(DW238-'Data for assignment'!F228)^2</f>
        <v>1.3892981574098728E-4</v>
      </c>
      <c r="EC238" s="7">
        <f>(DX238-'Data for assignment'!G228)^2</f>
        <v>1.3571769676538423E-4</v>
      </c>
    </row>
    <row r="239" spans="1:133" x14ac:dyDescent="0.3">
      <c r="A239" s="8">
        <v>33746</v>
      </c>
      <c r="B239" s="3">
        <v>3.7000000000000005E-2</v>
      </c>
      <c r="C239" s="4">
        <f t="shared" si="209"/>
        <v>3.5623632481244907E-2</v>
      </c>
      <c r="D239" s="5">
        <f t="shared" si="225"/>
        <v>0.98093980834665795</v>
      </c>
      <c r="E239" s="5">
        <f t="shared" si="225"/>
        <v>0.95978383729051731</v>
      </c>
      <c r="F239" s="5">
        <f t="shared" si="225"/>
        <v>0.93705748910228304</v>
      </c>
      <c r="G239" s="5">
        <f t="shared" si="225"/>
        <v>0.91319620068801532</v>
      </c>
      <c r="H239" s="5">
        <f t="shared" si="225"/>
        <v>0.8885588111021453</v>
      </c>
      <c r="I239" s="5">
        <f t="shared" si="225"/>
        <v>0.8634395273744192</v>
      </c>
      <c r="J239" s="5">
        <f t="shared" si="225"/>
        <v>0.83807837664120965</v>
      </c>
      <c r="K239" s="5">
        <f t="shared" si="225"/>
        <v>0.81267018346603781</v>
      </c>
      <c r="L239" s="5">
        <f t="shared" si="225"/>
        <v>0.78737218981946855</v>
      </c>
      <c r="M239" s="5">
        <f t="shared" si="225"/>
        <v>0.7623104692526278</v>
      </c>
      <c r="N239" s="5">
        <f t="shared" si="225"/>
        <v>0.737585294651535</v>
      </c>
      <c r="O239" s="5">
        <f t="shared" si="225"/>
        <v>0.71327561232599324</v>
      </c>
      <c r="P239" s="5">
        <f t="shared" si="225"/>
        <v>0.68944276135407245</v>
      </c>
      <c r="Q239" s="5">
        <f t="shared" si="225"/>
        <v>0.66613356044416117</v>
      </c>
      <c r="R239" s="5">
        <f t="shared" si="225"/>
        <v>0.6433828675955825</v>
      </c>
      <c r="S239" s="5">
        <f t="shared" si="225"/>
        <v>0.6212157018714678</v>
      </c>
      <c r="T239" s="5">
        <f t="shared" si="224"/>
        <v>0.59964900226895668</v>
      </c>
      <c r="U239" s="5">
        <f t="shared" si="224"/>
        <v>0.57869308619010451</v>
      </c>
      <c r="V239" s="5">
        <f t="shared" si="224"/>
        <v>0.55835285935842549</v>
      </c>
      <c r="W239" s="5">
        <f t="shared" si="224"/>
        <v>0.53862882004854551</v>
      </c>
      <c r="X239" s="5">
        <f t="shared" si="227"/>
        <v>0.51951789300679485</v>
      </c>
      <c r="Y239" s="5">
        <f t="shared" si="227"/>
        <v>0.50101412223333819</v>
      </c>
      <c r="Z239" s="5">
        <f t="shared" si="227"/>
        <v>0.4831092466749527</v>
      </c>
      <c r="AA239" s="5">
        <f t="shared" si="227"/>
        <v>0.46579317866388953</v>
      </c>
      <c r="AB239" s="5">
        <f t="shared" si="227"/>
        <v>0.44905440147704734</v>
      </c>
      <c r="AC239" s="5">
        <f t="shared" si="227"/>
        <v>0.43288029954844071</v>
      </c>
      <c r="AD239" s="5">
        <f t="shared" si="227"/>
        <v>0.41725743253543301</v>
      </c>
      <c r="AE239" s="5">
        <f t="shared" si="227"/>
        <v>0.40217176252307502</v>
      </c>
      <c r="AF239" s="5">
        <f t="shared" si="227"/>
        <v>0.38760884207512758</v>
      </c>
      <c r="AG239" s="5">
        <f t="shared" si="227"/>
        <v>0.37355396954265935</v>
      </c>
      <c r="AH239" s="5">
        <f t="shared" si="227"/>
        <v>0.35999231697068479</v>
      </c>
      <c r="AI239" s="5">
        <f t="shared" si="227"/>
        <v>0.34690903505875254</v>
      </c>
      <c r="AJ239" s="5">
        <f t="shared" si="227"/>
        <v>0.33428933889906443</v>
      </c>
      <c r="AK239" s="5">
        <f t="shared" si="227"/>
        <v>0.32211857760822643</v>
      </c>
      <c r="AL239" s="5">
        <f t="shared" si="227"/>
        <v>0.31038229046385274</v>
      </c>
      <c r="AM239" s="5">
        <f t="shared" si="227"/>
        <v>0.29906625173683449</v>
      </c>
      <c r="AN239" s="5">
        <f t="shared" si="227"/>
        <v>0.28815650605937337</v>
      </c>
      <c r="AO239" s="5">
        <f t="shared" si="227"/>
        <v>0.27763939587579439</v>
      </c>
      <c r="AP239" s="5">
        <f t="shared" si="227"/>
        <v>0.26750158227782256</v>
      </c>
      <c r="AQ239" s="5">
        <f t="shared" si="227"/>
        <v>0.25773006032032358</v>
      </c>
      <c r="AR239" s="5">
        <f t="shared" si="227"/>
        <v>0.24831216974082843</v>
      </c>
      <c r="AS239" s="5">
        <f t="shared" si="227"/>
        <v>0.23923560186098347</v>
      </c>
      <c r="AT239" s="5">
        <f t="shared" si="227"/>
        <v>0.23048840332587625</v>
      </c>
      <c r="AU239" s="5">
        <f t="shared" si="227"/>
        <v>0.22205897723422074</v>
      </c>
      <c r="AV239" s="5">
        <f t="shared" si="227"/>
        <v>0.21393608212555101</v>
      </c>
      <c r="AW239" s="5">
        <f t="shared" si="227"/>
        <v>0.20610882921725812</v>
      </c>
      <c r="AX239" s="5">
        <f t="shared" si="227"/>
        <v>0.19856667822238572</v>
      </c>
      <c r="AY239" s="5">
        <f t="shared" si="227"/>
        <v>0.19129943202675032</v>
      </c>
      <c r="AZ239" s="5">
        <f t="shared" si="227"/>
        <v>0.18429723045968527</v>
      </c>
      <c r="BA239" s="5">
        <f t="shared" si="227"/>
        <v>0.17755054335525283</v>
      </c>
      <c r="BB239" s="5">
        <f t="shared" si="227"/>
        <v>0.17105016306907112</v>
      </c>
      <c r="BC239" s="5">
        <f t="shared" si="227"/>
        <v>0.16478719658907459</v>
      </c>
      <c r="BD239" s="5">
        <f t="shared" si="227"/>
        <v>0.15875305735581002</v>
      </c>
      <c r="BE239" s="5">
        <f t="shared" si="227"/>
        <v>0.15293945688864802</v>
      </c>
      <c r="BF239" s="5">
        <f t="shared" si="227"/>
        <v>0.14733839629801579</v>
      </c>
      <c r="BG239" s="5">
        <f t="shared" si="227"/>
        <v>0.14194215774998628</v>
      </c>
      <c r="BH239" s="5">
        <f t="shared" si="227"/>
        <v>0.13674329593791706</v>
      </c>
      <c r="BI239" s="5">
        <f t="shared" si="227"/>
        <v>0.13173462960598359</v>
      </c>
      <c r="BJ239" s="5">
        <f t="shared" si="227"/>
        <v>0.12690923316113562</v>
      </c>
      <c r="BK239" s="5">
        <f t="shared" si="227"/>
        <v>0.12226042840298593</v>
      </c>
      <c r="BL239" s="26">
        <f t="shared" si="210"/>
        <v>3.8488357488024053E-2</v>
      </c>
      <c r="BM239" s="26">
        <f t="shared" si="226"/>
        <v>4.1047189363755045E-2</v>
      </c>
      <c r="BN239" s="26">
        <f t="shared" si="226"/>
        <v>4.3340429462903771E-2</v>
      </c>
      <c r="BO239" s="26">
        <f t="shared" si="226"/>
        <v>4.5402262386577297E-2</v>
      </c>
      <c r="BP239" s="26">
        <f t="shared" si="226"/>
        <v>4.7261776851726396E-2</v>
      </c>
      <c r="BQ239" s="26">
        <f t="shared" si="226"/>
        <v>4.8943805280108103E-2</v>
      </c>
      <c r="BR239" s="26">
        <f t="shared" si="226"/>
        <v>5.0469615617736316E-2</v>
      </c>
      <c r="BS239" s="26">
        <f t="shared" si="226"/>
        <v>5.1857482534406252E-2</v>
      </c>
      <c r="BT239" s="26">
        <f t="shared" si="226"/>
        <v>5.3123160021365204E-2</v>
      </c>
      <c r="BU239" s="26">
        <f t="shared" si="226"/>
        <v>5.4280273262507062E-2</v>
      </c>
      <c r="BV239" s="26">
        <f t="shared" si="226"/>
        <v>5.53406443074091E-2</v>
      </c>
      <c r="BW239" s="26">
        <f t="shared" si="226"/>
        <v>5.6314563368056722E-2</v>
      </c>
      <c r="BX239" s="26">
        <f t="shared" si="226"/>
        <v>5.7211015370707469E-2</v>
      </c>
      <c r="BY239" s="26">
        <f t="shared" si="226"/>
        <v>5.8037869619999814E-2</v>
      </c>
      <c r="BZ239" s="26">
        <f t="shared" si="226"/>
        <v>5.8802038993708269E-2</v>
      </c>
      <c r="CA239" s="26">
        <f t="shared" si="226"/>
        <v>5.9509613918814125E-2</v>
      </c>
      <c r="CB239" s="26">
        <f t="shared" si="226"/>
        <v>6.0165975430758342E-2</v>
      </c>
      <c r="CC239" s="26">
        <f t="shared" si="226"/>
        <v>6.0775890845963618E-2</v>
      </c>
      <c r="CD239" s="26">
        <f t="shared" si="226"/>
        <v>6.1343594949194308E-2</v>
      </c>
      <c r="CE239" s="26">
        <f t="shared" si="226"/>
        <v>6.1872859084841081E-2</v>
      </c>
      <c r="CF239" s="26">
        <f t="shared" si="226"/>
        <v>6.2367050122810998E-2</v>
      </c>
      <c r="CG239" s="26">
        <f t="shared" si="226"/>
        <v>6.282918092764124E-2</v>
      </c>
      <c r="CH239" s="26">
        <f t="shared" si="226"/>
        <v>6.3261953679407137E-2</v>
      </c>
      <c r="CI239" s="26">
        <f t="shared" si="226"/>
        <v>6.3667797165381304E-2</v>
      </c>
      <c r="CJ239" s="26">
        <f t="shared" si="226"/>
        <v>6.4048898972841675E-2</v>
      </c>
      <c r="CK239" s="26">
        <f t="shared" si="226"/>
        <v>6.4407233358333593E-2</v>
      </c>
      <c r="CL239" s="26">
        <f t="shared" si="226"/>
        <v>6.4744585440904515E-2</v>
      </c>
      <c r="CM239" s="26">
        <f t="shared" si="226"/>
        <v>6.5062572261359558E-2</v>
      </c>
      <c r="CN239" s="26">
        <f t="shared" si="226"/>
        <v>6.5362661162371993E-2</v>
      </c>
      <c r="CO239" s="26">
        <f t="shared" si="226"/>
        <v>6.5646185872028168E-2</v>
      </c>
      <c r="CP239" s="26">
        <f t="shared" si="226"/>
        <v>6.591436061340758E-2</v>
      </c>
      <c r="CQ239" s="26">
        <f t="shared" si="226"/>
        <v>6.6168292512906582E-2</v>
      </c>
      <c r="CR239" s="26">
        <f t="shared" si="226"/>
        <v>6.6408992538426526E-2</v>
      </c>
      <c r="CS239" s="26">
        <f t="shared" si="226"/>
        <v>6.6637385163805213E-2</v>
      </c>
      <c r="CT239" s="26">
        <f t="shared" si="226"/>
        <v>6.6854316926783453E-2</v>
      </c>
      <c r="CU239" s="26">
        <f t="shared" si="226"/>
        <v>6.706056402338896E-2</v>
      </c>
      <c r="CV239" s="26">
        <f t="shared" si="226"/>
        <v>6.7256839061090506E-2</v>
      </c>
      <c r="CW239" s="26">
        <f t="shared" si="226"/>
        <v>6.744379707576427E-2</v>
      </c>
      <c r="CX239" s="26">
        <f t="shared" si="226"/>
        <v>6.7622040902886607E-2</v>
      </c>
      <c r="CY239" s="26">
        <f t="shared" si="226"/>
        <v>6.779212598097277E-2</v>
      </c>
      <c r="CZ239" s="26">
        <f t="shared" si="226"/>
        <v>6.7954564654755439E-2</v>
      </c>
      <c r="DA239" s="26">
        <f t="shared" si="226"/>
        <v>6.8109830036635705E-2</v>
      </c>
      <c r="DB239" s="26">
        <f t="shared" si="226"/>
        <v>6.8258359477289199E-2</v>
      </c>
      <c r="DC239" s="26">
        <f t="shared" si="226"/>
        <v>6.8400557689766855E-2</v>
      </c>
      <c r="DD239" s="26">
        <f t="shared" si="226"/>
        <v>6.8536799565815071E-2</v>
      </c>
      <c r="DE239" s="26">
        <f t="shared" si="226"/>
        <v>6.8667432718313964E-2</v>
      </c>
      <c r="DF239" s="26">
        <f t="shared" si="226"/>
        <v>6.8792779779572016E-2</v>
      </c>
      <c r="DG239" s="26">
        <f t="shared" si="226"/>
        <v>6.8913140481620533E-2</v>
      </c>
      <c r="DH239" s="26">
        <f t="shared" si="226"/>
        <v>6.9028793541538624E-2</v>
      </c>
      <c r="DI239" s="26">
        <f t="shared" si="226"/>
        <v>6.913999837213694E-2</v>
      </c>
      <c r="DJ239" s="26">
        <f t="shared" si="226"/>
        <v>6.9246996635977789E-2</v>
      </c>
      <c r="DK239" s="26">
        <f t="shared" si="226"/>
        <v>6.9350013658658158E-2</v>
      </c>
      <c r="DL239" s="26">
        <f t="shared" si="226"/>
        <v>6.944925971549247E-2</v>
      </c>
      <c r="DM239" s="26">
        <f t="shared" si="226"/>
        <v>6.9544931204161706E-2</v>
      </c>
      <c r="DN239" s="26">
        <f t="shared" si="226"/>
        <v>6.9637211714519864E-2</v>
      </c>
      <c r="DO239" s="26">
        <f t="shared" si="226"/>
        <v>6.9726273005539047E-2</v>
      </c>
      <c r="DP239" s="26">
        <f t="shared" si="226"/>
        <v>6.9812275898307283E-2</v>
      </c>
      <c r="DQ239" s="26">
        <f t="shared" si="226"/>
        <v>6.9895371093053577E-2</v>
      </c>
      <c r="DR239" s="26">
        <f t="shared" si="226"/>
        <v>6.9975699917342982E-2</v>
      </c>
      <c r="DS239" s="26">
        <f t="shared" si="226"/>
        <v>7.0053395011847389E-2</v>
      </c>
      <c r="DT239" s="6">
        <f>2*(100-(100*G239))/SUM($D239:G239)/100</f>
        <v>4.5794945013669756E-2</v>
      </c>
      <c r="DU239" s="6">
        <f>2*(100-(100*I239))/SUM($D239:I239)/100</f>
        <v>4.9273343654924702E-2</v>
      </c>
      <c r="DV239" s="6">
        <f>2*(100-(100*M239))/SUM($D239:M239)/100</f>
        <v>5.4370003284509277E-2</v>
      </c>
      <c r="DW239" s="6">
        <f>2*(100-(100*Q239))/SUM($D239:Q239)/100</f>
        <v>5.7813150728842445E-2</v>
      </c>
      <c r="DX239" s="6">
        <f>2*(100-(100*W239))/SUM($D239:W239)/100</f>
        <v>6.1150208149232332E-2</v>
      </c>
      <c r="DY239" s="7">
        <f>(DT239-'Data for assignment'!C229)^2</f>
        <v>4.362672495223002E-5</v>
      </c>
      <c r="DZ239" s="7">
        <f>(DU239-'Data for assignment'!D229)^2</f>
        <v>7.7909844580746312E-5</v>
      </c>
      <c r="EA239" s="7">
        <f>(DV239-'Data for assignment'!E229)^2</f>
        <v>1.5700084275020273E-4</v>
      </c>
      <c r="EB239" s="7">
        <f>(DW239-'Data for assignment'!F229)^2</f>
        <v>1.609561951764722E-4</v>
      </c>
      <c r="EC239" s="7">
        <f>(DX239-'Data for assignment'!G229)^2</f>
        <v>1.5251733405770469E-4</v>
      </c>
    </row>
    <row r="240" spans="1:133" x14ac:dyDescent="0.3">
      <c r="A240" s="8">
        <v>33753</v>
      </c>
      <c r="B240" s="3">
        <v>3.7999999999999999E-2</v>
      </c>
      <c r="C240" s="4">
        <f t="shared" si="209"/>
        <v>3.6654330080132594E-2</v>
      </c>
      <c r="D240" s="5">
        <f t="shared" si="225"/>
        <v>0.98046391525723786</v>
      </c>
      <c r="E240" s="5">
        <f t="shared" si="225"/>
        <v>0.95890606346235718</v>
      </c>
      <c r="F240" s="5">
        <f t="shared" si="225"/>
        <v>0.93584431626469555</v>
      </c>
      <c r="G240" s="5">
        <f t="shared" si="225"/>
        <v>0.91170664787794653</v>
      </c>
      <c r="H240" s="5">
        <f t="shared" si="225"/>
        <v>0.886844769078452</v>
      </c>
      <c r="I240" s="5">
        <f t="shared" si="225"/>
        <v>0.86154624962427606</v>
      </c>
      <c r="J240" s="5">
        <f t="shared" si="225"/>
        <v>0.83604505040323163</v>
      </c>
      <c r="K240" s="5">
        <f t="shared" si="225"/>
        <v>0.81053052891030442</v>
      </c>
      <c r="L240" s="5">
        <f t="shared" si="225"/>
        <v>0.78515505346562864</v>
      </c>
      <c r="M240" s="5">
        <f t="shared" si="225"/>
        <v>0.76004039047939909</v>
      </c>
      <c r="N240" s="5">
        <f t="shared" si="225"/>
        <v>0.73528303307078968</v>
      </c>
      <c r="O240" s="5">
        <f t="shared" si="225"/>
        <v>0.71095862989610825</v>
      </c>
      <c r="P240" s="5">
        <f t="shared" si="225"/>
        <v>0.68712565717873897</v>
      </c>
      <c r="Q240" s="5">
        <f t="shared" si="225"/>
        <v>0.66382845883299746</v>
      </c>
      <c r="R240" s="5">
        <f t="shared" si="225"/>
        <v>0.64109976158397131</v>
      </c>
      <c r="S240" s="5">
        <f t="shared" si="225"/>
        <v>0.61896275532248202</v>
      </c>
      <c r="T240" s="5">
        <f t="shared" si="224"/>
        <v>0.59743281413464655</v>
      </c>
      <c r="U240" s="5">
        <f t="shared" si="224"/>
        <v>0.5765189206521536</v>
      </c>
      <c r="V240" s="5">
        <f t="shared" si="224"/>
        <v>0.55622484551106699</v>
      </c>
      <c r="W240" s="5">
        <f t="shared" si="224"/>
        <v>0.53655012460728224</v>
      </c>
      <c r="X240" s="5">
        <f t="shared" si="227"/>
        <v>0.5174908692780299</v>
      </c>
      <c r="Y240" s="5">
        <f t="shared" si="227"/>
        <v>0.49904043829829769</v>
      </c>
      <c r="Z240" s="5">
        <f t="shared" si="227"/>
        <v>0.48118999544985236</v>
      </c>
      <c r="AA240" s="5">
        <f t="shared" si="227"/>
        <v>0.46392897221220714</v>
      </c>
      <c r="AB240" s="5">
        <f t="shared" si="227"/>
        <v>0.44724545167819685</v>
      </c>
      <c r="AC240" s="5">
        <f t="shared" si="227"/>
        <v>0.43112648697522521</v>
      </c>
      <c r="AD240" s="5">
        <f t="shared" si="227"/>
        <v>0.41555836516283123</v>
      </c>
      <c r="AE240" s="5">
        <f t="shared" si="227"/>
        <v>0.40052682568384668</v>
      </c>
      <c r="AF240" s="5">
        <f t="shared" si="227"/>
        <v>0.3860172408929311</v>
      </c>
      <c r="AG240" s="5">
        <f t="shared" si="227"/>
        <v>0.37201476490970875</v>
      </c>
      <c r="AH240" s="5">
        <f t="shared" si="227"/>
        <v>0.35850445599287512</v>
      </c>
      <c r="AI240" s="5">
        <f t="shared" si="227"/>
        <v>0.34547137676494</v>
      </c>
      <c r="AJ240" s="5">
        <f t="shared" si="227"/>
        <v>0.33290067590102485</v>
      </c>
      <c r="AK240" s="5">
        <f t="shared" si="227"/>
        <v>0.32077765430199906</v>
      </c>
      <c r="AL240" s="5">
        <f t="shared" si="227"/>
        <v>0.30908781828007403</v>
      </c>
      <c r="AM240" s="5">
        <f t="shared" si="227"/>
        <v>0.29781692187575426</v>
      </c>
      <c r="AN240" s="5">
        <f t="shared" si="227"/>
        <v>0.28695100008414037</v>
      </c>
      <c r="AO240" s="5">
        <f t="shared" si="227"/>
        <v>0.27647639448405548</v>
      </c>
      <c r="AP240" s="5">
        <f t="shared" si="227"/>
        <v>0.26637977252558009</v>
      </c>
      <c r="AQ240" s="5">
        <f t="shared" si="227"/>
        <v>0.2566481415323616</v>
      </c>
      <c r="AR240" s="5">
        <f t="shared" si="227"/>
        <v>0.24726885830797188</v>
      </c>
      <c r="AS240" s="5">
        <f t="shared" si="227"/>
        <v>0.23822963509524395</v>
      </c>
      <c r="AT240" s="5">
        <f t="shared" si="227"/>
        <v>0.22951854251948856</v>
      </c>
      <c r="AU240" s="5">
        <f t="shared" si="227"/>
        <v>0.22112401004711923</v>
      </c>
      <c r="AV240" s="5">
        <f t="shared" si="227"/>
        <v>0.21303482440745983</v>
      </c>
      <c r="AW240" s="5">
        <f t="shared" si="227"/>
        <v>0.20524012635485087</v>
      </c>
      <c r="AX240" s="5">
        <f t="shared" si="227"/>
        <v>0.19772940608852491</v>
      </c>
      <c r="AY240" s="5">
        <f t="shared" si="227"/>
        <v>0.19049249759732587</v>
      </c>
      <c r="AZ240" s="5">
        <f t="shared" si="227"/>
        <v>0.18351957215375228</v>
      </c>
      <c r="BA240" s="5">
        <f t="shared" si="227"/>
        <v>0.17680113114578444</v>
      </c>
      <c r="BB240" s="5">
        <f t="shared" si="227"/>
        <v>0.17032799840448382</v>
      </c>
      <c r="BC240" s="5">
        <f t="shared" si="227"/>
        <v>0.16409131215957565</v>
      </c>
      <c r="BD240" s="5">
        <f t="shared" si="227"/>
        <v>0.15808251673340659</v>
      </c>
      <c r="BE240" s="5">
        <f t="shared" si="227"/>
        <v>0.15229335406521591</v>
      </c>
      <c r="BF240" s="5">
        <f t="shared" si="227"/>
        <v>0.14671585514203853</v>
      </c>
      <c r="BG240" s="5">
        <f t="shared" si="227"/>
        <v>0.14134233139935168</v>
      </c>
      <c r="BH240" s="5">
        <f t="shared" si="227"/>
        <v>0.13616536614341018</v>
      </c>
      <c r="BI240" s="5">
        <f t="shared" si="227"/>
        <v>0.13117780603777845</v>
      </c>
      <c r="BJ240" s="5">
        <f t="shared" si="227"/>
        <v>0.1263727526885989</v>
      </c>
      <c r="BK240" s="5">
        <f t="shared" si="227"/>
        <v>0.12174355435641503</v>
      </c>
      <c r="BL240" s="26">
        <f t="shared" si="210"/>
        <v>3.9458872824630314E-2</v>
      </c>
      <c r="BM240" s="26">
        <f t="shared" si="226"/>
        <v>4.196216149036408E-2</v>
      </c>
      <c r="BN240" s="26">
        <f t="shared" si="226"/>
        <v>4.4204096743829802E-2</v>
      </c>
      <c r="BO240" s="26">
        <f t="shared" si="226"/>
        <v>4.6218499339706329E-2</v>
      </c>
      <c r="BP240" s="26">
        <f t="shared" si="226"/>
        <v>4.8034127465576275E-2</v>
      </c>
      <c r="BQ240" s="26">
        <f t="shared" si="226"/>
        <v>4.9675513152960947E-2</v>
      </c>
      <c r="BR240" s="26">
        <f t="shared" si="226"/>
        <v>5.1163651230628798E-2</v>
      </c>
      <c r="BS240" s="26">
        <f t="shared" si="226"/>
        <v>5.2516567938536693E-2</v>
      </c>
      <c r="BT240" s="26">
        <f t="shared" si="226"/>
        <v>5.3749791192427086E-2</v>
      </c>
      <c r="BU240" s="26">
        <f t="shared" si="226"/>
        <v>5.4876740349259004E-2</v>
      </c>
      <c r="BV240" s="26">
        <f t="shared" si="226"/>
        <v>5.5909049979148362E-2</v>
      </c>
      <c r="BW240" s="26">
        <f t="shared" si="226"/>
        <v>5.6856839445314111E-2</v>
      </c>
      <c r="BX240" s="26">
        <f t="shared" si="226"/>
        <v>5.7728937905190736E-2</v>
      </c>
      <c r="BY240" s="26">
        <f t="shared" si="226"/>
        <v>5.8533072573369017E-2</v>
      </c>
      <c r="BZ240" s="26">
        <f t="shared" si="226"/>
        <v>5.9276026649981398E-2</v>
      </c>
      <c r="CA240" s="26">
        <f t="shared" si="226"/>
        <v>5.9963772151904342E-2</v>
      </c>
      <c r="CB240" s="26">
        <f t="shared" si="226"/>
        <v>6.0601581936684093E-2</v>
      </c>
      <c r="CC240" s="26">
        <f t="shared" si="226"/>
        <v>6.1194124438512895E-2</v>
      </c>
      <c r="CD240" s="26">
        <f t="shared" si="226"/>
        <v>6.1745544008142146E-2</v>
      </c>
      <c r="CE240" s="26">
        <f t="shared" si="226"/>
        <v>6.2259529237105857E-2</v>
      </c>
      <c r="CF240" s="26">
        <f t="shared" si="226"/>
        <v>6.2739371229091151E-2</v>
      </c>
      <c r="CG240" s="26">
        <f t="shared" si="226"/>
        <v>6.3188013440011903E-2</v>
      </c>
      <c r="CH240" s="26">
        <f t="shared" si="226"/>
        <v>6.360809442899687E-2</v>
      </c>
      <c r="CI240" s="26">
        <f t="shared" si="226"/>
        <v>6.4001984633520442E-2</v>
      </c>
      <c r="CJ240" s="26">
        <f t="shared" si="226"/>
        <v>6.4371818093913943E-2</v>
      </c>
      <c r="CK240" s="26">
        <f t="shared" si="226"/>
        <v>6.4719519897912303E-2</v>
      </c>
      <c r="CL240" s="26">
        <f t="shared" si="226"/>
        <v>6.5046829988563537E-2</v>
      </c>
      <c r="CM240" s="26">
        <f t="shared" si="226"/>
        <v>6.5355323873771715E-2</v>
      </c>
      <c r="CN240" s="26">
        <f t="shared" si="226"/>
        <v>6.5646430688900206E-2</v>
      </c>
      <c r="CO240" s="26">
        <f t="shared" si="226"/>
        <v>6.5921448991943035E-2</v>
      </c>
      <c r="CP240" s="26">
        <f t="shared" si="226"/>
        <v>6.6181560611092871E-2</v>
      </c>
      <c r="CQ240" s="26">
        <f t="shared" si="226"/>
        <v>6.6427842814913693E-2</v>
      </c>
      <c r="CR240" s="26">
        <f t="shared" si="226"/>
        <v>6.6661279033981766E-2</v>
      </c>
      <c r="CS240" s="26">
        <f t="shared" si="226"/>
        <v>6.6882768328336423E-2</v>
      </c>
      <c r="CT240" s="26">
        <f t="shared" si="226"/>
        <v>6.7093133766192303E-2</v>
      </c>
      <c r="CU240" s="26">
        <f t="shared" si="226"/>
        <v>6.7293129855134068E-2</v>
      </c>
      <c r="CV240" s="26">
        <f t="shared" si="226"/>
        <v>6.7483449146644753E-2</v>
      </c>
      <c r="CW240" s="26">
        <f t="shared" si="226"/>
        <v>6.7664728117653727E-2</v>
      </c>
      <c r="CX240" s="26">
        <f t="shared" si="226"/>
        <v>6.7837552418291522E-2</v>
      </c>
      <c r="CY240" s="26">
        <f t="shared" si="226"/>
        <v>6.8002461562763045E-2</v>
      </c>
      <c r="CZ240" s="26">
        <f t="shared" si="226"/>
        <v>6.8159953129830059E-2</v>
      </c>
      <c r="DA240" s="26">
        <f t="shared" si="226"/>
        <v>6.8310486530528361E-2</v>
      </c>
      <c r="DB240" s="26">
        <f t="shared" si="226"/>
        <v>6.8454486393181954E-2</v>
      </c>
      <c r="DC240" s="26">
        <f t="shared" si="226"/>
        <v>6.8592345609310448E-2</v>
      </c>
      <c r="DD240" s="26">
        <f t="shared" si="226"/>
        <v>6.8724428078481697E-2</v>
      </c>
      <c r="DE240" s="26">
        <f t="shared" si="226"/>
        <v>6.8851071185399598E-2</v>
      </c>
      <c r="DF240" s="26">
        <f t="shared" si="226"/>
        <v>6.8972588038412719E-2</v>
      </c>
      <c r="DG240" s="26">
        <f t="shared" si="226"/>
        <v>6.9089269495087619E-2</v>
      </c>
      <c r="DH240" s="26">
        <f t="shared" si="226"/>
        <v>6.920138599742362E-2</v>
      </c>
      <c r="DI240" s="26">
        <f t="shared" si="226"/>
        <v>6.9309189236626573E-2</v>
      </c>
      <c r="DJ240" s="26">
        <f t="shared" si="226"/>
        <v>6.9412913665045539E-2</v>
      </c>
      <c r="DK240" s="26">
        <f t="shared" si="226"/>
        <v>6.9512777870861464E-2</v>
      </c>
      <c r="DL240" s="26">
        <f t="shared" si="226"/>
        <v>6.960898582935636E-2</v>
      </c>
      <c r="DM240" s="26">
        <f t="shared" si="226"/>
        <v>6.9701728043051622E-2</v>
      </c>
      <c r="DN240" s="26">
        <f t="shared" si="226"/>
        <v>6.9791182581652539E-2</v>
      </c>
      <c r="DO240" s="26">
        <f t="shared" si="226"/>
        <v>6.9877516031550152E-2</v>
      </c>
      <c r="DP240" s="26">
        <f t="shared" si="226"/>
        <v>6.9960884363585538E-2</v>
      </c>
      <c r="DQ240" s="26">
        <f t="shared" si="226"/>
        <v>7.0041433726860503E-2</v>
      </c>
      <c r="DR240" s="26">
        <f t="shared" si="226"/>
        <v>7.0119301175564502E-2</v>
      </c>
      <c r="DS240" s="26">
        <f t="shared" si="226"/>
        <v>7.0194615335066116E-2</v>
      </c>
      <c r="DT240" s="6">
        <f>2*(100-(100*G240))/SUM($D240:G240)/100</f>
        <v>4.6630681471432817E-2</v>
      </c>
      <c r="DU240" s="6">
        <f>2*(100-(100*I240))/SUM($D240:I240)/100</f>
        <v>5.0025635894450943E-2</v>
      </c>
      <c r="DV240" s="6">
        <f>2*(100-(100*M240))/SUM($D240:M240)/100</f>
        <v>5.4991939445950655E-2</v>
      </c>
      <c r="DW240" s="6">
        <f>2*(100-(100*Q240))/SUM($D240:Q240)/100</f>
        <v>5.8341445578862519E-2</v>
      </c>
      <c r="DX240" s="6">
        <f>2*(100-(100*W240))/SUM($D240:W240)/100</f>
        <v>6.1583653178059673E-2</v>
      </c>
      <c r="DY240" s="7">
        <f>(DT240-'Data for assignment'!C230)^2</f>
        <v>2.7765728294139496E-5</v>
      </c>
      <c r="DZ240" s="7">
        <f>(DU240-'Data for assignment'!D230)^2</f>
        <v>5.5866118782320199E-5</v>
      </c>
      <c r="EA240" s="7">
        <f>(DV240-'Data for assignment'!E230)^2</f>
        <v>1.2338903148854897E-4</v>
      </c>
      <c r="EB240" s="7">
        <f>(DW240-'Data for assignment'!F230)^2</f>
        <v>1.3592189119062445E-4</v>
      </c>
      <c r="EC240" s="7">
        <f>(DX240-'Data for assignment'!G230)^2</f>
        <v>1.3727275941929866E-4</v>
      </c>
    </row>
    <row r="241" spans="1:133" x14ac:dyDescent="0.3">
      <c r="A241" s="8">
        <v>33760</v>
      </c>
      <c r="B241" s="3">
        <v>3.7499999999999999E-2</v>
      </c>
      <c r="C241" s="4">
        <f t="shared" si="209"/>
        <v>3.6138981280688744E-2</v>
      </c>
      <c r="D241" s="5">
        <f t="shared" si="225"/>
        <v>0.98070183293560176</v>
      </c>
      <c r="E241" s="5">
        <f t="shared" si="225"/>
        <v>0.95934484998411573</v>
      </c>
      <c r="F241" s="5">
        <f t="shared" si="225"/>
        <v>0.93645070622518001</v>
      </c>
      <c r="G241" s="5">
        <f t="shared" si="225"/>
        <v>0.91245112032598608</v>
      </c>
      <c r="H241" s="5">
        <f t="shared" si="225"/>
        <v>0.88770137638989044</v>
      </c>
      <c r="I241" s="5">
        <f t="shared" si="225"/>
        <v>0.86249236900206161</v>
      </c>
      <c r="J241" s="5">
        <f t="shared" si="225"/>
        <v>0.83706109612193702</v>
      </c>
      <c r="K241" s="5">
        <f t="shared" si="225"/>
        <v>0.8115996510807294</v>
      </c>
      <c r="L241" s="5">
        <f t="shared" si="225"/>
        <v>0.78626284014638126</v>
      </c>
      <c r="M241" s="5">
        <f t="shared" si="225"/>
        <v>0.76117458359912493</v>
      </c>
      <c r="N241" s="5">
        <f t="shared" si="225"/>
        <v>0.73643326418609911</v>
      </c>
      <c r="O241" s="5">
        <f t="shared" si="225"/>
        <v>0.71211617877815114</v>
      </c>
      <c r="P241" s="5">
        <f t="shared" si="225"/>
        <v>0.68828323420125637</v>
      </c>
      <c r="Q241" s="5">
        <f t="shared" si="225"/>
        <v>0.66498001083234437</v>
      </c>
      <c r="R241" s="5">
        <f t="shared" si="225"/>
        <v>0.64224030006123078</v>
      </c>
      <c r="S241" s="5">
        <f t="shared" si="225"/>
        <v>0.62008820540303233</v>
      </c>
      <c r="T241" s="5">
        <f t="shared" si="224"/>
        <v>0.59853988247950174</v>
      </c>
      <c r="U241" s="5">
        <f t="shared" si="224"/>
        <v>0.57760498044873443</v>
      </c>
      <c r="V241" s="5">
        <f t="shared" si="224"/>
        <v>0.55728783670317328</v>
      </c>
      <c r="W241" s="5">
        <f t="shared" si="224"/>
        <v>0.53758846761637336</v>
      </c>
      <c r="X241" s="5">
        <f t="shared" si="227"/>
        <v>0.518503390594099</v>
      </c>
      <c r="Y241" s="5">
        <f t="shared" si="227"/>
        <v>0.50002630646093216</v>
      </c>
      <c r="Z241" s="5">
        <f t="shared" si="227"/>
        <v>0.48214866608682233</v>
      </c>
      <c r="AA241" s="5">
        <f t="shared" si="227"/>
        <v>0.46486014094671019</v>
      </c>
      <c r="AB241" s="5">
        <f t="shared" si="227"/>
        <v>0.44814901385218331</v>
      </c>
      <c r="AC241" s="5">
        <f t="shared" si="227"/>
        <v>0.43200250326254175</v>
      </c>
      <c r="AD241" s="5">
        <f t="shared" si="227"/>
        <v>0.41640703226106174</v>
      </c>
      <c r="AE241" s="5">
        <f t="shared" si="227"/>
        <v>0.40134845137740982</v>
      </c>
      <c r="AF241" s="5">
        <f t="shared" si="227"/>
        <v>0.38681222287247413</v>
      </c>
      <c r="AG241" s="5">
        <f t="shared" si="227"/>
        <v>0.37278357281471097</v>
      </c>
      <c r="AH241" s="5">
        <f t="shared" si="227"/>
        <v>0.35924761621643364</v>
      </c>
      <c r="AI241" s="5">
        <f t="shared" si="227"/>
        <v>0.34618945962282571</v>
      </c>
      <c r="AJ241" s="5">
        <f t="shared" si="227"/>
        <v>0.33359428482215536</v>
      </c>
      <c r="AK241" s="5">
        <f t="shared" si="227"/>
        <v>0.32144741674535715</v>
      </c>
      <c r="AL241" s="5">
        <f t="shared" si="227"/>
        <v>0.30973437812461901</v>
      </c>
      <c r="AM241" s="5">
        <f t="shared" si="227"/>
        <v>0.29844093306579694</v>
      </c>
      <c r="AN241" s="5">
        <f t="shared" si="227"/>
        <v>0.2875531213436725</v>
      </c>
      <c r="AO241" s="5">
        <f t="shared" si="227"/>
        <v>0.2770572849402646</v>
      </c>
      <c r="AP241" s="5">
        <f t="shared" si="227"/>
        <v>0.26694008810480141</v>
      </c>
      <c r="AQ241" s="5">
        <f t="shared" si="227"/>
        <v>0.25718853201150804</v>
      </c>
      <c r="AR241" s="5">
        <f t="shared" si="227"/>
        <v>0.24778996492148339</v>
      </c>
      <c r="AS241" s="5">
        <f t="shared" si="227"/>
        <v>0.23873208861217873</v>
      </c>
      <c r="AT241" s="5">
        <f t="shared" si="227"/>
        <v>0.23000296171788562</v>
      </c>
      <c r="AU241" s="5">
        <f t="shared" si="227"/>
        <v>0.22159100052347083</v>
      </c>
      <c r="AV241" s="5">
        <f t="shared" si="227"/>
        <v>0.21348497766830496</v>
      </c>
      <c r="AW241" s="5">
        <f t="shared" si="227"/>
        <v>0.20567401914534669</v>
      </c>
      <c r="AX241" s="5">
        <f t="shared" si="227"/>
        <v>0.19814759991956388</v>
      </c>
      <c r="AY241" s="5">
        <f t="shared" si="227"/>
        <v>0.19089553843850185</v>
      </c>
      <c r="AZ241" s="5">
        <f t="shared" si="227"/>
        <v>0.18390799026437901</v>
      </c>
      <c r="BA241" s="5">
        <f t="shared" si="227"/>
        <v>0.17717544102035515</v>
      </c>
      <c r="BB241" s="5">
        <f t="shared" si="227"/>
        <v>0.17068869881253254</v>
      </c>
      <c r="BC241" s="5">
        <f t="shared" si="227"/>
        <v>0.16443888626294936</v>
      </c>
      <c r="BD241" s="5">
        <f t="shared" si="227"/>
        <v>0.15841743226655738</v>
      </c>
      <c r="BE241" s="5">
        <f t="shared" si="227"/>
        <v>0.15261606356633858</v>
      </c>
      <c r="BF241" s="5">
        <f t="shared" si="227"/>
        <v>0.14702679622476966</v>
      </c>
      <c r="BG241" s="5">
        <f t="shared" si="227"/>
        <v>0.14164192705635439</v>
      </c>
      <c r="BH241" s="5">
        <f t="shared" si="227"/>
        <v>0.13645402507453994</v>
      </c>
      <c r="BI241" s="5">
        <f t="shared" si="227"/>
        <v>0.13145592299669231</v>
      </c>
      <c r="BJ241" s="5">
        <f t="shared" si="227"/>
        <v>0.12664070884266215</v>
      </c>
      <c r="BK241" s="5">
        <f t="shared" si="227"/>
        <v>0.12200171765560312</v>
      </c>
      <c r="BL241" s="26">
        <f t="shared" si="210"/>
        <v>3.8973615156327177E-2</v>
      </c>
      <c r="BM241" s="26">
        <f t="shared" si="226"/>
        <v>4.1504675427059559E-2</v>
      </c>
      <c r="BN241" s="26">
        <f t="shared" si="226"/>
        <v>4.3772263103366779E-2</v>
      </c>
      <c r="BO241" s="26">
        <f t="shared" si="226"/>
        <v>4.5810380863141806E-2</v>
      </c>
      <c r="BP241" s="26">
        <f t="shared" si="226"/>
        <v>4.7647952158651335E-2</v>
      </c>
      <c r="BQ241" s="26">
        <f t="shared" si="226"/>
        <v>4.9309659216534518E-2</v>
      </c>
      <c r="BR241" s="26">
        <f t="shared" si="226"/>
        <v>5.081663342418255E-2</v>
      </c>
      <c r="BS241" s="26">
        <f t="shared" si="226"/>
        <v>5.2187025236471465E-2</v>
      </c>
      <c r="BT241" s="26">
        <f t="shared" si="226"/>
        <v>5.3436475606896142E-2</v>
      </c>
      <c r="BU241" s="26">
        <f t="shared" si="226"/>
        <v>5.4578506805883026E-2</v>
      </c>
      <c r="BV241" s="26">
        <f t="shared" si="226"/>
        <v>5.5624847143278727E-2</v>
      </c>
      <c r="BW241" s="26">
        <f t="shared" si="226"/>
        <v>5.6585701406685417E-2</v>
      </c>
      <c r="BX241" s="26">
        <f t="shared" si="226"/>
        <v>5.7469976637949102E-2</v>
      </c>
      <c r="BY241" s="26">
        <f t="shared" si="226"/>
        <v>5.8285471096684416E-2</v>
      </c>
      <c r="BZ241" s="26">
        <f t="shared" si="226"/>
        <v>5.9039032821844833E-2</v>
      </c>
      <c r="CA241" s="26">
        <f t="shared" si="226"/>
        <v>5.973669303535923E-2</v>
      </c>
      <c r="CB241" s="26">
        <f t="shared" si="226"/>
        <v>6.0383778683721218E-2</v>
      </c>
      <c r="CC241" s="26">
        <f t="shared" si="226"/>
        <v>6.0985007642238256E-2</v>
      </c>
      <c r="CD241" s="26">
        <f t="shared" si="226"/>
        <v>6.1544569478668223E-2</v>
      </c>
      <c r="CE241" s="26">
        <f t="shared" si="226"/>
        <v>6.2066194160973469E-2</v>
      </c>
      <c r="CF241" s="26">
        <f t="shared" si="226"/>
        <v>6.2553210675951071E-2</v>
      </c>
      <c r="CG241" s="26">
        <f t="shared" si="226"/>
        <v>6.3008597183826565E-2</v>
      </c>
      <c r="CH241" s="26">
        <f t="shared" si="226"/>
        <v>6.3435024054201997E-2</v>
      </c>
      <c r="CI241" s="26">
        <f t="shared" si="226"/>
        <v>6.3834890899450866E-2</v>
      </c>
      <c r="CJ241" s="26">
        <f t="shared" si="226"/>
        <v>6.4210358533377809E-2</v>
      </c>
      <c r="CK241" s="26">
        <f t="shared" si="226"/>
        <v>6.4563376628122948E-2</v>
      </c>
      <c r="CL241" s="26">
        <f t="shared" si="226"/>
        <v>6.4895707714734019E-2</v>
      </c>
      <c r="CM241" s="26">
        <f t="shared" si="226"/>
        <v>6.5208948067565636E-2</v>
      </c>
      <c r="CN241" s="26">
        <f t="shared" si="226"/>
        <v>6.5504545925636093E-2</v>
      </c>
      <c r="CO241" s="26">
        <f t="shared" si="226"/>
        <v>6.5783817431985595E-2</v>
      </c>
      <c r="CP241" s="26">
        <f t="shared" si="226"/>
        <v>6.6047960612250226E-2</v>
      </c>
      <c r="CQ241" s="26">
        <f t="shared" si="226"/>
        <v>6.6298067663910137E-2</v>
      </c>
      <c r="CR241" s="26">
        <f t="shared" si="226"/>
        <v>6.6535135786204139E-2</v>
      </c>
      <c r="CS241" s="26">
        <f t="shared" si="226"/>
        <v>6.6760076746070818E-2</v>
      </c>
      <c r="CT241" s="26">
        <f t="shared" si="226"/>
        <v>6.6973725346487878E-2</v>
      </c>
      <c r="CU241" s="26">
        <f t="shared" si="226"/>
        <v>6.7176846939261514E-2</v>
      </c>
      <c r="CV241" s="26">
        <f t="shared" si="226"/>
        <v>6.737014410386763E-2</v>
      </c>
      <c r="CW241" s="26">
        <f t="shared" si="226"/>
        <v>6.7554262596709005E-2</v>
      </c>
      <c r="CX241" s="26">
        <f t="shared" si="226"/>
        <v>6.7729796660589064E-2</v>
      </c>
      <c r="CY241" s="26">
        <f t="shared" si="226"/>
        <v>6.78972937718679E-2</v>
      </c>
      <c r="CZ241" s="26">
        <f t="shared" si="226"/>
        <v>6.8057258892292749E-2</v>
      </c>
      <c r="DA241" s="26">
        <f t="shared" si="226"/>
        <v>6.821015828358204E-2</v>
      </c>
      <c r="DB241" s="26">
        <f t="shared" si="226"/>
        <v>6.835642293523557E-2</v>
      </c>
      <c r="DC241" s="26">
        <f t="shared" si="226"/>
        <v>6.8496451649538645E-2</v>
      </c>
      <c r="DD241" s="26">
        <f t="shared" si="226"/>
        <v>6.8630613822148384E-2</v>
      </c>
      <c r="DE241" s="26">
        <f t="shared" si="226"/>
        <v>6.8759251951856781E-2</v>
      </c>
      <c r="DF241" s="26">
        <f t="shared" si="226"/>
        <v>6.8882683908992368E-2</v>
      </c>
      <c r="DG241" s="26">
        <f t="shared" si="226"/>
        <v>6.9001204988354076E-2</v>
      </c>
      <c r="DH241" s="26">
        <f t="shared" si="226"/>
        <v>6.9115089769481122E-2</v>
      </c>
      <c r="DI241" s="26">
        <f t="shared" si="226"/>
        <v>6.9224593804381757E-2</v>
      </c>
      <c r="DJ241" s="26">
        <f t="shared" si="226"/>
        <v>6.9329955150511657E-2</v>
      </c>
      <c r="DK241" s="26">
        <f t="shared" si="226"/>
        <v>6.9431395764759804E-2</v>
      </c>
      <c r="DL241" s="26">
        <f t="shared" si="226"/>
        <v>6.9529122772424415E-2</v>
      </c>
      <c r="DM241" s="26">
        <f t="shared" si="226"/>
        <v>6.9623329623606664E-2</v>
      </c>
      <c r="DN241" s="26">
        <f t="shared" si="226"/>
        <v>6.9714197148086202E-2</v>
      </c>
      <c r="DO241" s="26">
        <f t="shared" si="226"/>
        <v>6.9801894518544599E-2</v>
      </c>
      <c r="DP241" s="26">
        <f t="shared" si="226"/>
        <v>6.988658013094641E-2</v>
      </c>
      <c r="DQ241" s="26">
        <f t="shared" si="226"/>
        <v>6.996840240995704E-2</v>
      </c>
      <c r="DR241" s="26">
        <f t="shared" si="226"/>
        <v>7.0047500546453742E-2</v>
      </c>
      <c r="DS241" s="26">
        <f t="shared" si="226"/>
        <v>7.0124005173456752E-2</v>
      </c>
      <c r="DT241" s="6">
        <f>2*(100-(100*G241))/SUM($D241:G241)/100</f>
        <v>4.621275768471176E-2</v>
      </c>
      <c r="DU241" s="6">
        <f>2*(100-(100*I241))/SUM($D241:I241)/100</f>
        <v>4.9649431146932523E-2</v>
      </c>
      <c r="DV241" s="6">
        <f>2*(100-(100*M241))/SUM($D241:M241)/100</f>
        <v>5.4680902816410297E-2</v>
      </c>
      <c r="DW241" s="6">
        <f>2*(100-(100*Q241))/SUM($D241:Q241)/100</f>
        <v>5.8077220562790952E-2</v>
      </c>
      <c r="DX241" s="6">
        <f>2*(100-(100*W241))/SUM($D241:W241)/100</f>
        <v>6.1366844527501477E-2</v>
      </c>
      <c r="DY241" s="7">
        <f>(DT241-'Data for assignment'!C231)^2</f>
        <v>2.5880044548944936E-5</v>
      </c>
      <c r="DZ241" s="7">
        <f>(DU241-'Data for assignment'!D231)^2</f>
        <v>5.4030833061414261E-5</v>
      </c>
      <c r="EA241" s="7">
        <f>(DV241-'Data for assignment'!E231)^2</f>
        <v>1.1705290714435141E-4</v>
      </c>
      <c r="EB241" s="7">
        <f>(DW241-'Data for assignment'!F231)^2</f>
        <v>1.3277444595856757E-4</v>
      </c>
      <c r="EC241" s="7">
        <f>(DX241-'Data for assignment'!G231)^2</f>
        <v>1.3766691387551207E-4</v>
      </c>
    </row>
    <row r="242" spans="1:133" x14ac:dyDescent="0.3">
      <c r="A242" s="8">
        <v>33767</v>
      </c>
      <c r="B242" s="3">
        <v>3.7000000000000005E-2</v>
      </c>
      <c r="C242" s="4">
        <f t="shared" si="209"/>
        <v>3.5623632481244907E-2</v>
      </c>
      <c r="D242" s="5">
        <f t="shared" si="225"/>
        <v>0.98093980834665795</v>
      </c>
      <c r="E242" s="5">
        <f t="shared" si="225"/>
        <v>0.95978383729051731</v>
      </c>
      <c r="F242" s="5">
        <f t="shared" si="225"/>
        <v>0.93705748910228304</v>
      </c>
      <c r="G242" s="5">
        <f t="shared" si="225"/>
        <v>0.91319620068801532</v>
      </c>
      <c r="H242" s="5">
        <f t="shared" si="225"/>
        <v>0.8885588111021453</v>
      </c>
      <c r="I242" s="5">
        <f t="shared" si="225"/>
        <v>0.8634395273744192</v>
      </c>
      <c r="J242" s="5">
        <f t="shared" si="225"/>
        <v>0.83807837664120965</v>
      </c>
      <c r="K242" s="5">
        <f t="shared" si="225"/>
        <v>0.81267018346603781</v>
      </c>
      <c r="L242" s="5">
        <f t="shared" si="225"/>
        <v>0.78737218981946855</v>
      </c>
      <c r="M242" s="5">
        <f t="shared" si="225"/>
        <v>0.7623104692526278</v>
      </c>
      <c r="N242" s="5">
        <f t="shared" si="225"/>
        <v>0.737585294651535</v>
      </c>
      <c r="O242" s="5">
        <f t="shared" si="225"/>
        <v>0.71327561232599324</v>
      </c>
      <c r="P242" s="5">
        <f t="shared" si="225"/>
        <v>0.68944276135407245</v>
      </c>
      <c r="Q242" s="5">
        <f t="shared" si="225"/>
        <v>0.66613356044416117</v>
      </c>
      <c r="R242" s="5">
        <f t="shared" si="225"/>
        <v>0.6433828675955825</v>
      </c>
      <c r="S242" s="5">
        <f t="shared" si="225"/>
        <v>0.6212157018714678</v>
      </c>
      <c r="T242" s="5">
        <f t="shared" si="224"/>
        <v>0.59964900226895668</v>
      </c>
      <c r="U242" s="5">
        <f t="shared" si="224"/>
        <v>0.57869308619010451</v>
      </c>
      <c r="V242" s="5">
        <f t="shared" si="224"/>
        <v>0.55835285935842549</v>
      </c>
      <c r="W242" s="5">
        <f t="shared" si="224"/>
        <v>0.53862882004854551</v>
      </c>
      <c r="X242" s="5">
        <f t="shared" si="227"/>
        <v>0.51951789300679485</v>
      </c>
      <c r="Y242" s="5">
        <f t="shared" si="227"/>
        <v>0.50101412223333819</v>
      </c>
      <c r="Z242" s="5">
        <f t="shared" si="227"/>
        <v>0.4831092466749527</v>
      </c>
      <c r="AA242" s="5">
        <f t="shared" si="227"/>
        <v>0.46579317866388953</v>
      </c>
      <c r="AB242" s="5">
        <f t="shared" si="227"/>
        <v>0.44905440147704734</v>
      </c>
      <c r="AC242" s="5">
        <f t="shared" si="227"/>
        <v>0.43288029954844071</v>
      </c>
      <c r="AD242" s="5">
        <f t="shared" si="227"/>
        <v>0.41725743253543301</v>
      </c>
      <c r="AE242" s="5">
        <f t="shared" si="227"/>
        <v>0.40217176252307502</v>
      </c>
      <c r="AF242" s="5">
        <f t="shared" si="227"/>
        <v>0.38760884207512758</v>
      </c>
      <c r="AG242" s="5">
        <f t="shared" si="227"/>
        <v>0.37355396954265935</v>
      </c>
      <c r="AH242" s="5">
        <f t="shared" si="227"/>
        <v>0.35999231697068479</v>
      </c>
      <c r="AI242" s="5">
        <f t="shared" si="227"/>
        <v>0.34690903505875254</v>
      </c>
      <c r="AJ242" s="5">
        <f t="shared" si="227"/>
        <v>0.33428933889906443</v>
      </c>
      <c r="AK242" s="5">
        <f t="shared" si="227"/>
        <v>0.32211857760822643</v>
      </c>
      <c r="AL242" s="5">
        <f t="shared" si="227"/>
        <v>0.31038229046385274</v>
      </c>
      <c r="AM242" s="5">
        <f t="shared" si="227"/>
        <v>0.29906625173683449</v>
      </c>
      <c r="AN242" s="5">
        <f t="shared" si="227"/>
        <v>0.28815650605937337</v>
      </c>
      <c r="AO242" s="5">
        <f t="shared" si="227"/>
        <v>0.27763939587579439</v>
      </c>
      <c r="AP242" s="5">
        <f t="shared" si="227"/>
        <v>0.26750158227782256</v>
      </c>
      <c r="AQ242" s="5">
        <f t="shared" si="227"/>
        <v>0.25773006032032358</v>
      </c>
      <c r="AR242" s="5">
        <f t="shared" si="227"/>
        <v>0.24831216974082843</v>
      </c>
      <c r="AS242" s="5">
        <f t="shared" si="227"/>
        <v>0.23923560186098347</v>
      </c>
      <c r="AT242" s="5">
        <f t="shared" si="227"/>
        <v>0.23048840332587625</v>
      </c>
      <c r="AU242" s="5">
        <f t="shared" si="227"/>
        <v>0.22205897723422074</v>
      </c>
      <c r="AV242" s="5">
        <f t="shared" si="227"/>
        <v>0.21393608212555101</v>
      </c>
      <c r="AW242" s="5">
        <f t="shared" si="227"/>
        <v>0.20610882921725812</v>
      </c>
      <c r="AX242" s="5">
        <f t="shared" si="227"/>
        <v>0.19856667822238572</v>
      </c>
      <c r="AY242" s="5">
        <f t="shared" si="227"/>
        <v>0.19129943202675032</v>
      </c>
      <c r="AZ242" s="5">
        <f t="shared" si="227"/>
        <v>0.18429723045968527</v>
      </c>
      <c r="BA242" s="5">
        <f t="shared" si="227"/>
        <v>0.17755054335525283</v>
      </c>
      <c r="BB242" s="5">
        <f t="shared" si="227"/>
        <v>0.17105016306907112</v>
      </c>
      <c r="BC242" s="5">
        <f t="shared" si="227"/>
        <v>0.16478719658907459</v>
      </c>
      <c r="BD242" s="5">
        <f t="shared" si="227"/>
        <v>0.15875305735581002</v>
      </c>
      <c r="BE242" s="5">
        <f t="shared" si="227"/>
        <v>0.15293945688864802</v>
      </c>
      <c r="BF242" s="5">
        <f t="shared" si="227"/>
        <v>0.14733839629801579</v>
      </c>
      <c r="BG242" s="5">
        <f t="shared" si="227"/>
        <v>0.14194215774998628</v>
      </c>
      <c r="BH242" s="5">
        <f t="shared" si="227"/>
        <v>0.13674329593791706</v>
      </c>
      <c r="BI242" s="5">
        <f t="shared" si="227"/>
        <v>0.13173462960598359</v>
      </c>
      <c r="BJ242" s="5">
        <f t="shared" si="227"/>
        <v>0.12690923316113562</v>
      </c>
      <c r="BK242" s="5">
        <f t="shared" si="227"/>
        <v>0.12226042840298593</v>
      </c>
      <c r="BL242" s="26">
        <f t="shared" si="210"/>
        <v>3.8488357488024053E-2</v>
      </c>
      <c r="BM242" s="26">
        <f t="shared" si="226"/>
        <v>4.1047189363755045E-2</v>
      </c>
      <c r="BN242" s="26">
        <f t="shared" si="226"/>
        <v>4.3340429462903771E-2</v>
      </c>
      <c r="BO242" s="26">
        <f t="shared" si="226"/>
        <v>4.5402262386577297E-2</v>
      </c>
      <c r="BP242" s="26">
        <f t="shared" si="226"/>
        <v>4.7261776851726396E-2</v>
      </c>
      <c r="BQ242" s="26">
        <f t="shared" si="226"/>
        <v>4.8943805280108103E-2</v>
      </c>
      <c r="BR242" s="26">
        <f t="shared" ref="BM242:DS246" si="228">-(LN(BR$7)/BR$6)+(BR$8/BR$6)*$C242</f>
        <v>5.0469615617736316E-2</v>
      </c>
      <c r="BS242" s="26">
        <f t="shared" si="228"/>
        <v>5.1857482534406252E-2</v>
      </c>
      <c r="BT242" s="26">
        <f t="shared" si="228"/>
        <v>5.3123160021365204E-2</v>
      </c>
      <c r="BU242" s="26">
        <f t="shared" si="228"/>
        <v>5.4280273262507062E-2</v>
      </c>
      <c r="BV242" s="26">
        <f t="shared" si="228"/>
        <v>5.53406443074091E-2</v>
      </c>
      <c r="BW242" s="26">
        <f t="shared" si="228"/>
        <v>5.6314563368056722E-2</v>
      </c>
      <c r="BX242" s="26">
        <f t="shared" si="228"/>
        <v>5.7211015370707469E-2</v>
      </c>
      <c r="BY242" s="26">
        <f t="shared" si="228"/>
        <v>5.8037869619999814E-2</v>
      </c>
      <c r="BZ242" s="26">
        <f t="shared" si="228"/>
        <v>5.8802038993708269E-2</v>
      </c>
      <c r="CA242" s="26">
        <f t="shared" si="228"/>
        <v>5.9509613918814125E-2</v>
      </c>
      <c r="CB242" s="26">
        <f t="shared" si="228"/>
        <v>6.0165975430758342E-2</v>
      </c>
      <c r="CC242" s="26">
        <f t="shared" si="228"/>
        <v>6.0775890845963618E-2</v>
      </c>
      <c r="CD242" s="26">
        <f t="shared" si="228"/>
        <v>6.1343594949194308E-2</v>
      </c>
      <c r="CE242" s="26">
        <f t="shared" si="228"/>
        <v>6.1872859084841081E-2</v>
      </c>
      <c r="CF242" s="26">
        <f t="shared" si="228"/>
        <v>6.2367050122810998E-2</v>
      </c>
      <c r="CG242" s="26">
        <f t="shared" si="228"/>
        <v>6.282918092764124E-2</v>
      </c>
      <c r="CH242" s="26">
        <f t="shared" si="228"/>
        <v>6.3261953679407137E-2</v>
      </c>
      <c r="CI242" s="26">
        <f t="shared" si="228"/>
        <v>6.3667797165381304E-2</v>
      </c>
      <c r="CJ242" s="26">
        <f t="shared" si="228"/>
        <v>6.4048898972841675E-2</v>
      </c>
      <c r="CK242" s="26">
        <f t="shared" si="228"/>
        <v>6.4407233358333593E-2</v>
      </c>
      <c r="CL242" s="26">
        <f t="shared" si="228"/>
        <v>6.4744585440904515E-2</v>
      </c>
      <c r="CM242" s="26">
        <f t="shared" si="228"/>
        <v>6.5062572261359558E-2</v>
      </c>
      <c r="CN242" s="26">
        <f t="shared" si="228"/>
        <v>6.5362661162371993E-2</v>
      </c>
      <c r="CO242" s="26">
        <f t="shared" si="228"/>
        <v>6.5646185872028168E-2</v>
      </c>
      <c r="CP242" s="26">
        <f t="shared" si="228"/>
        <v>6.591436061340758E-2</v>
      </c>
      <c r="CQ242" s="26">
        <f t="shared" si="228"/>
        <v>6.6168292512906582E-2</v>
      </c>
      <c r="CR242" s="26">
        <f t="shared" si="228"/>
        <v>6.6408992538426526E-2</v>
      </c>
      <c r="CS242" s="26">
        <f t="shared" si="228"/>
        <v>6.6637385163805213E-2</v>
      </c>
      <c r="CT242" s="26">
        <f t="shared" si="228"/>
        <v>6.6854316926783453E-2</v>
      </c>
      <c r="CU242" s="26">
        <f t="shared" si="228"/>
        <v>6.706056402338896E-2</v>
      </c>
      <c r="CV242" s="26">
        <f t="shared" si="228"/>
        <v>6.7256839061090506E-2</v>
      </c>
      <c r="CW242" s="26">
        <f t="shared" si="228"/>
        <v>6.744379707576427E-2</v>
      </c>
      <c r="CX242" s="26">
        <f t="shared" si="228"/>
        <v>6.7622040902886607E-2</v>
      </c>
      <c r="CY242" s="26">
        <f t="shared" si="228"/>
        <v>6.779212598097277E-2</v>
      </c>
      <c r="CZ242" s="26">
        <f t="shared" si="228"/>
        <v>6.7954564654755439E-2</v>
      </c>
      <c r="DA242" s="26">
        <f t="shared" si="228"/>
        <v>6.8109830036635705E-2</v>
      </c>
      <c r="DB242" s="26">
        <f t="shared" si="228"/>
        <v>6.8258359477289199E-2</v>
      </c>
      <c r="DC242" s="26">
        <f t="shared" si="228"/>
        <v>6.8400557689766855E-2</v>
      </c>
      <c r="DD242" s="26">
        <f t="shared" si="228"/>
        <v>6.8536799565815071E-2</v>
      </c>
      <c r="DE242" s="26">
        <f t="shared" si="228"/>
        <v>6.8667432718313964E-2</v>
      </c>
      <c r="DF242" s="26">
        <f t="shared" si="228"/>
        <v>6.8792779779572016E-2</v>
      </c>
      <c r="DG242" s="26">
        <f t="shared" si="228"/>
        <v>6.8913140481620533E-2</v>
      </c>
      <c r="DH242" s="26">
        <f t="shared" si="228"/>
        <v>6.9028793541538624E-2</v>
      </c>
      <c r="DI242" s="26">
        <f t="shared" si="228"/>
        <v>6.913999837213694E-2</v>
      </c>
      <c r="DJ242" s="26">
        <f t="shared" si="228"/>
        <v>6.9246996635977789E-2</v>
      </c>
      <c r="DK242" s="26">
        <f t="shared" si="228"/>
        <v>6.9350013658658158E-2</v>
      </c>
      <c r="DL242" s="26">
        <f t="shared" si="228"/>
        <v>6.944925971549247E-2</v>
      </c>
      <c r="DM242" s="26">
        <f t="shared" si="228"/>
        <v>6.9544931204161706E-2</v>
      </c>
      <c r="DN242" s="26">
        <f t="shared" si="228"/>
        <v>6.9637211714519864E-2</v>
      </c>
      <c r="DO242" s="26">
        <f t="shared" si="228"/>
        <v>6.9726273005539047E-2</v>
      </c>
      <c r="DP242" s="26">
        <f t="shared" si="228"/>
        <v>6.9812275898307283E-2</v>
      </c>
      <c r="DQ242" s="26">
        <f t="shared" si="228"/>
        <v>6.9895371093053577E-2</v>
      </c>
      <c r="DR242" s="26">
        <f t="shared" si="228"/>
        <v>6.9975699917342982E-2</v>
      </c>
      <c r="DS242" s="26">
        <f t="shared" si="228"/>
        <v>7.0053395011847389E-2</v>
      </c>
      <c r="DT242" s="6">
        <f>2*(100-(100*G242))/SUM($D242:G242)/100</f>
        <v>4.5794945013669756E-2</v>
      </c>
      <c r="DU242" s="6">
        <f>2*(100-(100*I242))/SUM($D242:I242)/100</f>
        <v>4.9273343654924702E-2</v>
      </c>
      <c r="DV242" s="6">
        <f>2*(100-(100*M242))/SUM($D242:M242)/100</f>
        <v>5.4370003284509277E-2</v>
      </c>
      <c r="DW242" s="6">
        <f>2*(100-(100*Q242))/SUM($D242:Q242)/100</f>
        <v>5.7813150728842445E-2</v>
      </c>
      <c r="DX242" s="6">
        <f>2*(100-(100*W242))/SUM($D242:W242)/100</f>
        <v>6.1150208149232332E-2</v>
      </c>
      <c r="DY242" s="7">
        <f>(DT242-'Data for assignment'!C232)^2</f>
        <v>2.3088543811548161E-5</v>
      </c>
      <c r="DZ242" s="7">
        <f>(DU242-'Data for assignment'!D232)^2</f>
        <v>4.6603250507070471E-5</v>
      </c>
      <c r="EA242" s="7">
        <f>(DV242-'Data for assignment'!E232)^2</f>
        <v>1.1088078870826255E-4</v>
      </c>
      <c r="EB242" s="7">
        <f>(DW242-'Data for assignment'!F232)^2</f>
        <v>1.3425509920622397E-4</v>
      </c>
      <c r="EC242" s="7">
        <f>(DX242-'Data for assignment'!G232)^2</f>
        <v>1.3805760853636645E-4</v>
      </c>
    </row>
    <row r="243" spans="1:133" x14ac:dyDescent="0.3">
      <c r="A243" s="8">
        <v>33774</v>
      </c>
      <c r="B243" s="3">
        <v>3.7200000000000004E-2</v>
      </c>
      <c r="C243" s="4">
        <f t="shared" si="209"/>
        <v>3.5829772001022435E-2</v>
      </c>
      <c r="D243" s="5">
        <f t="shared" si="225"/>
        <v>0.98084461125341593</v>
      </c>
      <c r="E243" s="5">
        <f t="shared" si="225"/>
        <v>0.95960821826792031</v>
      </c>
      <c r="F243" s="5">
        <f t="shared" si="225"/>
        <v>0.93681472878515737</v>
      </c>
      <c r="G243" s="5">
        <f t="shared" si="225"/>
        <v>0.91289809556176404</v>
      </c>
      <c r="H243" s="5">
        <f t="shared" si="225"/>
        <v>0.88821573787801456</v>
      </c>
      <c r="I243" s="5">
        <f t="shared" si="225"/>
        <v>0.86306053927313242</v>
      </c>
      <c r="J243" s="5">
        <f t="shared" si="225"/>
        <v>0.83767131616143164</v>
      </c>
      <c r="K243" s="5">
        <f t="shared" si="225"/>
        <v>0.81224180116713507</v>
      </c>
      <c r="L243" s="5">
        <f t="shared" si="225"/>
        <v>0.78692826225008716</v>
      </c>
      <c r="M243" s="5">
        <f t="shared" si="225"/>
        <v>0.76185591172561073</v>
      </c>
      <c r="N243" s="5">
        <f t="shared" si="225"/>
        <v>0.73712426636329731</v>
      </c>
      <c r="O243" s="5">
        <f t="shared" si="225"/>
        <v>0.71281161255068692</v>
      </c>
      <c r="P243" s="5">
        <f t="shared" si="225"/>
        <v>0.68897871626717366</v>
      </c>
      <c r="Q243" s="5">
        <f t="shared" si="225"/>
        <v>0.66567190066429449</v>
      </c>
      <c r="R243" s="5">
        <f t="shared" si="225"/>
        <v>0.64292559686410977</v>
      </c>
      <c r="S243" s="5">
        <f t="shared" si="225"/>
        <v>0.62076445747956033</v>
      </c>
      <c r="T243" s="5">
        <f t="shared" si="224"/>
        <v>0.59920510793668991</v>
      </c>
      <c r="U243" s="5">
        <f t="shared" si="224"/>
        <v>0.5782575981336755</v>
      </c>
      <c r="V243" s="5">
        <f t="shared" si="224"/>
        <v>0.5579266062724465</v>
      </c>
      <c r="W243" s="5">
        <f t="shared" si="224"/>
        <v>0.53821243769619986</v>
      </c>
      <c r="X243" s="5">
        <f t="shared" si="227"/>
        <v>0.51911185406221383</v>
      </c>
      <c r="Y243" s="5">
        <f t="shared" si="227"/>
        <v>0.50061876196512967</v>
      </c>
      <c r="Z243" s="5">
        <f t="shared" si="227"/>
        <v>0.48272478500219951</v>
      </c>
      <c r="AA243" s="5">
        <f t="shared" si="227"/>
        <v>0.46541973905918171</v>
      </c>
      <c r="AB243" s="5">
        <f t="shared" si="227"/>
        <v>0.44869202713713591</v>
      </c>
      <c r="AC243" s="5">
        <f t="shared" si="227"/>
        <v>0.4325289672029391</v>
      </c>
      <c r="AD243" s="5">
        <f t="shared" si="227"/>
        <v>0.4169170642181782</v>
      </c>
      <c r="AE243" s="5">
        <f t="shared" si="227"/>
        <v>0.40184223558943716</v>
      </c>
      <c r="AF243" s="5">
        <f t="shared" si="227"/>
        <v>0.38728999771165484</v>
      </c>
      <c r="AG243" s="5">
        <f t="shared" si="227"/>
        <v>0.3732456199827362</v>
      </c>
      <c r="AH243" s="5">
        <f t="shared" si="227"/>
        <v>0.35969425160106944</v>
      </c>
      <c r="AI243" s="5">
        <f t="shared" si="227"/>
        <v>0.34662102557660679</v>
      </c>
      <c r="AJ243" s="5">
        <f t="shared" si="227"/>
        <v>0.33401114365704204</v>
      </c>
      <c r="AK243" s="5">
        <f t="shared" si="227"/>
        <v>0.32184994526600619</v>
      </c>
      <c r="AL243" s="5">
        <f t="shared" si="227"/>
        <v>0.31012296304786074</v>
      </c>
      <c r="AM243" s="5">
        <f t="shared" si="227"/>
        <v>0.29881596719549769</v>
      </c>
      <c r="AN243" s="5">
        <f t="shared" si="227"/>
        <v>0.28791500038880286</v>
      </c>
      <c r="AO243" s="5">
        <f t="shared" si="227"/>
        <v>0.27740640488007018</v>
      </c>
      <c r="AP243" s="5">
        <f t="shared" si="227"/>
        <v>0.26727684301881188</v>
      </c>
      <c r="AQ243" s="5">
        <f t="shared" si="227"/>
        <v>0.25751331230402008</v>
      </c>
      <c r="AR243" s="5">
        <f t="shared" si="227"/>
        <v>0.2481031558803771</v>
      </c>
      <c r="AS243" s="5">
        <f t="shared" si="227"/>
        <v>0.23903406925069656</v>
      </c>
      <c r="AT243" s="5">
        <f t="shared" si="227"/>
        <v>0.23029410385552598</v>
      </c>
      <c r="AU243" s="5">
        <f t="shared" si="227"/>
        <v>0.22187166806859077</v>
      </c>
      <c r="AV243" s="5">
        <f t="shared" si="227"/>
        <v>0.21375552607054427</v>
      </c>
      <c r="AW243" s="5">
        <f t="shared" si="227"/>
        <v>0.20593479499070658</v>
      </c>
      <c r="AX243" s="5">
        <f t="shared" si="227"/>
        <v>0.19839894064501057</v>
      </c>
      <c r="AY243" s="5">
        <f t="shared" si="227"/>
        <v>0.19113777214641706</v>
      </c>
      <c r="AZ243" s="5">
        <f t="shared" si="227"/>
        <v>0.18414143562012766</v>
      </c>
      <c r="BA243" s="5">
        <f t="shared" si="227"/>
        <v>0.17740040721875885</v>
      </c>
      <c r="BB243" s="5">
        <f t="shared" si="227"/>
        <v>0.17090548560118796</v>
      </c>
      <c r="BC243" s="5">
        <f t="shared" si="227"/>
        <v>0.16464778401216354</v>
      </c>
      <c r="BD243" s="5">
        <f t="shared" si="227"/>
        <v>0.15861872207723848</v>
      </c>
      <c r="BE243" s="5">
        <f t="shared" si="227"/>
        <v>0.15281001740851349</v>
      </c>
      <c r="BF243" s="5">
        <f t="shared" si="227"/>
        <v>0.1472136771005377</v>
      </c>
      <c r="BG243" s="5">
        <f t="shared" si="227"/>
        <v>0.14182198918205452</v>
      </c>
      <c r="BH243" s="5">
        <f t="shared" si="227"/>
        <v>0.13662751407773446</v>
      </c>
      <c r="BI243" s="5">
        <f t="shared" si="227"/>
        <v>0.1316230761242716</v>
      </c>
      <c r="BJ243" s="5">
        <f t="shared" si="227"/>
        <v>0.1268017551769724</v>
      </c>
      <c r="BK243" s="5">
        <f t="shared" si="227"/>
        <v>0.1221568783360075</v>
      </c>
      <c r="BL243" s="26">
        <f t="shared" si="210"/>
        <v>3.8682460555345299E-2</v>
      </c>
      <c r="BM243" s="26">
        <f t="shared" si="228"/>
        <v>4.1230183789076842E-2</v>
      </c>
      <c r="BN243" s="26">
        <f t="shared" si="228"/>
        <v>4.3513162919088973E-2</v>
      </c>
      <c r="BO243" s="26">
        <f t="shared" si="228"/>
        <v>4.5565509777203098E-2</v>
      </c>
      <c r="BP243" s="26">
        <f t="shared" si="228"/>
        <v>4.7416246974496368E-2</v>
      </c>
      <c r="BQ243" s="26">
        <f t="shared" si="228"/>
        <v>4.9090146854678662E-2</v>
      </c>
      <c r="BR243" s="26">
        <f t="shared" si="228"/>
        <v>5.060842274031481E-2</v>
      </c>
      <c r="BS243" s="26">
        <f t="shared" si="228"/>
        <v>5.198929961523234E-2</v>
      </c>
      <c r="BT243" s="26">
        <f t="shared" si="228"/>
        <v>5.3248486255577578E-2</v>
      </c>
      <c r="BU243" s="26">
        <f t="shared" si="228"/>
        <v>5.4399566679857445E-2</v>
      </c>
      <c r="BV243" s="26">
        <f t="shared" si="228"/>
        <v>5.5454325441756949E-2</v>
      </c>
      <c r="BW243" s="26">
        <f t="shared" si="228"/>
        <v>5.6423018583508198E-2</v>
      </c>
      <c r="BX243" s="26">
        <f t="shared" si="228"/>
        <v>5.7314599877604122E-2</v>
      </c>
      <c r="BY243" s="26">
        <f t="shared" si="228"/>
        <v>5.8136910210673645E-2</v>
      </c>
      <c r="BZ243" s="26">
        <f t="shared" si="228"/>
        <v>5.8896836524962894E-2</v>
      </c>
      <c r="CA243" s="26">
        <f t="shared" si="228"/>
        <v>5.9600445565432161E-2</v>
      </c>
      <c r="CB243" s="26">
        <f t="shared" si="228"/>
        <v>6.0253096731943484E-2</v>
      </c>
      <c r="CC243" s="26">
        <f t="shared" si="228"/>
        <v>6.0859537564473473E-2</v>
      </c>
      <c r="CD243" s="26">
        <f t="shared" si="228"/>
        <v>6.1423984760983874E-2</v>
      </c>
      <c r="CE243" s="26">
        <f t="shared" si="228"/>
        <v>6.1950193115294032E-2</v>
      </c>
      <c r="CF243" s="26">
        <f t="shared" si="228"/>
        <v>6.2441514344067021E-2</v>
      </c>
      <c r="CG243" s="26">
        <f t="shared" si="228"/>
        <v>6.2900947430115373E-2</v>
      </c>
      <c r="CH243" s="26">
        <f t="shared" si="228"/>
        <v>6.3331181829325081E-2</v>
      </c>
      <c r="CI243" s="26">
        <f t="shared" si="228"/>
        <v>6.3734634659009123E-2</v>
      </c>
      <c r="CJ243" s="26">
        <f t="shared" si="228"/>
        <v>6.4113482797056129E-2</v>
      </c>
      <c r="CK243" s="26">
        <f t="shared" si="228"/>
        <v>6.446969066624933E-2</v>
      </c>
      <c r="CL243" s="26">
        <f t="shared" si="228"/>
        <v>6.4805034350436316E-2</v>
      </c>
      <c r="CM243" s="26">
        <f t="shared" si="228"/>
        <v>6.5121122583841992E-2</v>
      </c>
      <c r="CN243" s="26">
        <f t="shared" si="228"/>
        <v>6.5419415067677636E-2</v>
      </c>
      <c r="CO243" s="26">
        <f t="shared" si="228"/>
        <v>6.5701238496011144E-2</v>
      </c>
      <c r="CP243" s="26">
        <f t="shared" si="228"/>
        <v>6.5967800612944633E-2</v>
      </c>
      <c r="CQ243" s="26">
        <f t="shared" si="228"/>
        <v>6.6220202573308004E-2</v>
      </c>
      <c r="CR243" s="26">
        <f t="shared" si="228"/>
        <v>6.6459449837537571E-2</v>
      </c>
      <c r="CS243" s="26">
        <f t="shared" si="228"/>
        <v>6.6686461796711449E-2</v>
      </c>
      <c r="CT243" s="26">
        <f t="shared" si="228"/>
        <v>6.6902080294665212E-2</v>
      </c>
      <c r="CU243" s="26">
        <f t="shared" si="228"/>
        <v>6.710707718973799E-2</v>
      </c>
      <c r="CV243" s="26">
        <f t="shared" si="228"/>
        <v>6.7302161078201347E-2</v>
      </c>
      <c r="CW243" s="26">
        <f t="shared" si="228"/>
        <v>6.748798328414217E-2</v>
      </c>
      <c r="CX243" s="26">
        <f t="shared" si="228"/>
        <v>6.7665143205967587E-2</v>
      </c>
      <c r="CY243" s="26">
        <f t="shared" si="228"/>
        <v>6.7834193097330825E-2</v>
      </c>
      <c r="CZ243" s="26">
        <f t="shared" si="228"/>
        <v>6.799564234977036E-2</v>
      </c>
      <c r="DA243" s="26">
        <f t="shared" si="228"/>
        <v>6.8149961335414233E-2</v>
      </c>
      <c r="DB243" s="26">
        <f t="shared" si="228"/>
        <v>6.8297584860467747E-2</v>
      </c>
      <c r="DC243" s="26">
        <f t="shared" si="228"/>
        <v>6.8438915273675571E-2</v>
      </c>
      <c r="DD243" s="26">
        <f t="shared" si="228"/>
        <v>6.8574325268348391E-2</v>
      </c>
      <c r="DE243" s="26">
        <f t="shared" si="228"/>
        <v>6.870416041173108E-2</v>
      </c>
      <c r="DF243" s="26">
        <f t="shared" si="228"/>
        <v>6.8828741431340157E-2</v>
      </c>
      <c r="DG243" s="26">
        <f t="shared" si="228"/>
        <v>6.8948366284313944E-2</v>
      </c>
      <c r="DH243" s="26">
        <f t="shared" si="228"/>
        <v>6.9063312032715624E-2</v>
      </c>
      <c r="DI243" s="26">
        <f t="shared" si="228"/>
        <v>6.9173836545034867E-2</v>
      </c>
      <c r="DJ243" s="26">
        <f t="shared" si="228"/>
        <v>6.9280180041791331E-2</v>
      </c>
      <c r="DK243" s="26">
        <f t="shared" si="228"/>
        <v>6.9382566501098822E-2</v>
      </c>
      <c r="DL243" s="26">
        <f t="shared" si="228"/>
        <v>6.9481204938265248E-2</v>
      </c>
      <c r="DM243" s="26">
        <f t="shared" si="228"/>
        <v>6.9576290571939689E-2</v>
      </c>
      <c r="DN243" s="26">
        <f t="shared" si="228"/>
        <v>6.9668005887946402E-2</v>
      </c>
      <c r="DO243" s="26">
        <f t="shared" si="228"/>
        <v>6.9756521610741265E-2</v>
      </c>
      <c r="DP243" s="26">
        <f t="shared" si="228"/>
        <v>6.9841997591362934E-2</v>
      </c>
      <c r="DQ243" s="26">
        <f t="shared" si="228"/>
        <v>6.9924583619814962E-2</v>
      </c>
      <c r="DR243" s="26">
        <f t="shared" si="228"/>
        <v>7.000442016898728E-2</v>
      </c>
      <c r="DS243" s="26">
        <f t="shared" si="228"/>
        <v>7.0081639076491134E-2</v>
      </c>
      <c r="DT243" s="6">
        <f>2*(100-(100*G243))/SUM($D243:G243)/100</f>
        <v>4.5962056750389994E-2</v>
      </c>
      <c r="DU243" s="6">
        <f>2*(100-(100*I243))/SUM($D243:I243)/100</f>
        <v>4.9423764583842227E-2</v>
      </c>
      <c r="DV243" s="6">
        <f>2*(100-(100*M243))/SUM($D243:M243)/100</f>
        <v>5.4494346649795328E-2</v>
      </c>
      <c r="DW243" s="6">
        <f>2*(100-(100*Q243))/SUM($D243:Q243)/100</f>
        <v>5.791876004633683E-2</v>
      </c>
      <c r="DX243" s="6">
        <f>2*(100-(100*W243))/SUM($D243:W243)/100</f>
        <v>6.1236842035662618E-2</v>
      </c>
      <c r="DY243" s="7">
        <f>(DT243-'Data for assignment'!C233)^2</f>
        <v>1.6304985687071036E-5</v>
      </c>
      <c r="DZ243" s="7">
        <f>(DU243-'Data for assignment'!D233)^2</f>
        <v>3.5715389749338448E-5</v>
      </c>
      <c r="EA243" s="7">
        <f>(DV243-'Data for assignment'!E233)^2</f>
        <v>1.0011305894185264E-4</v>
      </c>
      <c r="EB243" s="7">
        <f>(DW243-'Data for assignment'!F233)^2</f>
        <v>1.1623511337598407E-4</v>
      </c>
      <c r="EC243" s="7">
        <f>(DX243-'Data for assignment'!G233)^2</f>
        <v>1.2461605108412109E-4</v>
      </c>
    </row>
    <row r="244" spans="1:133" x14ac:dyDescent="0.3">
      <c r="A244" s="8">
        <v>33781</v>
      </c>
      <c r="B244" s="3">
        <v>3.6800000999999999E-2</v>
      </c>
      <c r="C244" s="4">
        <f t="shared" si="209"/>
        <v>3.5417493992164956E-2</v>
      </c>
      <c r="D244" s="5">
        <f t="shared" si="225"/>
        <v>0.98103501420331762</v>
      </c>
      <c r="E244" s="5">
        <f t="shared" si="225"/>
        <v>0.95995948757502092</v>
      </c>
      <c r="F244" s="5">
        <f t="shared" si="225"/>
        <v>0.93730031111252754</v>
      </c>
      <c r="G244" s="5">
        <f t="shared" si="225"/>
        <v>0.91349440166866935</v>
      </c>
      <c r="H244" s="5">
        <f t="shared" si="225"/>
        <v>0.88890201512190858</v>
      </c>
      <c r="I244" s="5">
        <f t="shared" si="225"/>
        <v>0.86381868000119266</v>
      </c>
      <c r="J244" s="5">
        <f t="shared" si="225"/>
        <v>0.83848563289237665</v>
      </c>
      <c r="K244" s="5">
        <f t="shared" si="225"/>
        <v>0.81309878955330905</v>
      </c>
      <c r="L244" s="5">
        <f t="shared" si="225"/>
        <v>0.78781636559891199</v>
      </c>
      <c r="M244" s="5">
        <f t="shared" si="225"/>
        <v>0.76276529571430263</v>
      </c>
      <c r="N244" s="5">
        <f t="shared" si="225"/>
        <v>0.73804660897880592</v>
      </c>
      <c r="O244" s="5">
        <f t="shared" si="225"/>
        <v>0.71373991181647078</v>
      </c>
      <c r="P244" s="5">
        <f t="shared" si="225"/>
        <v>0.68990711666483784</v>
      </c>
      <c r="Q244" s="5">
        <f t="shared" si="225"/>
        <v>0.66659553808570082</v>
      </c>
      <c r="R244" s="5">
        <f t="shared" si="225"/>
        <v>0.64384046126488692</v>
      </c>
      <c r="S244" s="5">
        <f t="shared" si="225"/>
        <v>0.62166727202202499</v>
      </c>
      <c r="T244" s="5">
        <f t="shared" si="224"/>
        <v>0.60009322321856828</v>
      </c>
      <c r="U244" s="5">
        <f t="shared" si="224"/>
        <v>0.57912890003438999</v>
      </c>
      <c r="V244" s="5">
        <f t="shared" si="224"/>
        <v>0.55877943596588331</v>
      </c>
      <c r="W244" s="5">
        <f t="shared" si="224"/>
        <v>0.53904552244635995</v>
      </c>
      <c r="X244" s="5">
        <f t="shared" si="227"/>
        <v>0.51992424751436772</v>
      </c>
      <c r="Y244" s="5">
        <f t="shared" si="227"/>
        <v>0.50140979275549069</v>
      </c>
      <c r="Z244" s="5">
        <f t="shared" si="227"/>
        <v>0.48349401262403002</v>
      </c>
      <c r="AA244" s="5">
        <f t="shared" si="227"/>
        <v>0.46616691603650401</v>
      </c>
      <c r="AB244" s="5">
        <f t="shared" si="227"/>
        <v>0.44941706666501702</v>
      </c>
      <c r="AC244" s="5">
        <f t="shared" si="227"/>
        <v>0.4332319155135223</v>
      </c>
      <c r="AD244" s="5">
        <f t="shared" si="227"/>
        <v>0.41759807702319141</v>
      </c>
      <c r="AE244" s="5">
        <f t="shared" si="227"/>
        <v>0.40250155803250393</v>
      </c>
      <c r="AF244" s="5">
        <f t="shared" si="227"/>
        <v>0.38792794733751323</v>
      </c>
      <c r="AG244" s="5">
        <f t="shared" si="227"/>
        <v>0.37386257229587461</v>
      </c>
      <c r="AH244" s="5">
        <f t="shared" si="227"/>
        <v>0.36029062784390697</v>
      </c>
      <c r="AI244" s="5">
        <f t="shared" si="227"/>
        <v>0.34719728240785613</v>
      </c>
      <c r="AJ244" s="5">
        <f t="shared" si="227"/>
        <v>0.33456776445499115</v>
      </c>
      <c r="AK244" s="5">
        <f t="shared" si="227"/>
        <v>0.32238743281982579</v>
      </c>
      <c r="AL244" s="5">
        <f t="shared" si="227"/>
        <v>0.31064183343333557</v>
      </c>
      <c r="AM244" s="5">
        <f t="shared" si="227"/>
        <v>0.29931674466039809</v>
      </c>
      <c r="AN244" s="5">
        <f t="shared" si="227"/>
        <v>0.28839821309800667</v>
      </c>
      <c r="AO244" s="5">
        <f t="shared" si="227"/>
        <v>0.27787258139201254</v>
      </c>
      <c r="AP244" s="5">
        <f t="shared" si="227"/>
        <v>0.26772650938332648</v>
      </c>
      <c r="AQ244" s="5">
        <f t="shared" si="227"/>
        <v>0.25794698968753377</v>
      </c>
      <c r="AR244" s="5">
        <f t="shared" si="227"/>
        <v>0.24852135863807445</v>
      </c>
      <c r="AS244" s="5">
        <f t="shared" si="227"/>
        <v>0.23943730337699448</v>
      </c>
      <c r="AT244" s="5">
        <f t="shared" si="227"/>
        <v>0.23068286575424515</v>
      </c>
      <c r="AU244" s="5">
        <f t="shared" si="227"/>
        <v>0.22224644359282475</v>
      </c>
      <c r="AV244" s="5">
        <f t="shared" si="227"/>
        <v>0.21411678978959811</v>
      </c>
      <c r="AW244" s="5">
        <f t="shared" si="227"/>
        <v>0.20628300964778798</v>
      </c>
      <c r="AX244" s="5">
        <f t="shared" si="227"/>
        <v>0.19873455677475257</v>
      </c>
      <c r="AY244" s="5">
        <f t="shared" si="227"/>
        <v>0.19146122782592384</v>
      </c>
      <c r="AZ244" s="5">
        <f t="shared" si="227"/>
        <v>0.18445315633117743</v>
      </c>
      <c r="BA244" s="5">
        <f t="shared" si="227"/>
        <v>0.17770080580216338</v>
      </c>
      <c r="BB244" s="5">
        <f t="shared" si="227"/>
        <v>0.17119496228718228</v>
      </c>
      <c r="BC244" s="5">
        <f t="shared" si="227"/>
        <v>0.16492672651315232</v>
      </c>
      <c r="BD244" s="5">
        <f t="shared" si="227"/>
        <v>0.15888750573131624</v>
      </c>
      <c r="BE244" s="5">
        <f t="shared" si="227"/>
        <v>0.15306900536396084</v>
      </c>
      <c r="BF244" s="5">
        <f t="shared" si="227"/>
        <v>0.14746322053301472</v>
      </c>
      <c r="BG244" s="5">
        <f t="shared" si="227"/>
        <v>0.14206242753750858</v>
      </c>
      <c r="BH244" s="5">
        <f t="shared" si="227"/>
        <v>0.13685917533514222</v>
      </c>
      <c r="BI244" s="5">
        <f t="shared" si="227"/>
        <v>0.13184627707327348</v>
      </c>
      <c r="BJ244" s="5">
        <f t="shared" si="227"/>
        <v>0.12701680170625695</v>
      </c>
      <c r="BK244" s="5">
        <f t="shared" si="227"/>
        <v>0.12236406572898176</v>
      </c>
      <c r="BL244" s="26">
        <f t="shared" si="210"/>
        <v>3.8294255391218127E-2</v>
      </c>
      <c r="BM244" s="26">
        <f t="shared" si="228"/>
        <v>4.0864195853405345E-2</v>
      </c>
      <c r="BN244" s="26">
        <f t="shared" si="228"/>
        <v>4.3167696870385838E-2</v>
      </c>
      <c r="BO244" s="26">
        <f t="shared" si="228"/>
        <v>4.5239015812188435E-2</v>
      </c>
      <c r="BP244" s="26">
        <f t="shared" si="228"/>
        <v>4.7107307501307025E-2</v>
      </c>
      <c r="BQ244" s="26">
        <f t="shared" si="228"/>
        <v>4.8797464437245398E-2</v>
      </c>
      <c r="BR244" s="26">
        <f t="shared" si="228"/>
        <v>5.0330809189193429E-2</v>
      </c>
      <c r="BS244" s="26">
        <f t="shared" si="228"/>
        <v>5.1725666112665561E-2</v>
      </c>
      <c r="BT244" s="26">
        <f t="shared" si="228"/>
        <v>5.2997834413783994E-2</v>
      </c>
      <c r="BU244" s="26">
        <f t="shared" si="228"/>
        <v>5.4160980441623749E-2</v>
      </c>
      <c r="BV244" s="26">
        <f t="shared" si="228"/>
        <v>5.5226963741466913E-2</v>
      </c>
      <c r="BW244" s="26">
        <f t="shared" si="228"/>
        <v>5.6206108694881317E-2</v>
      </c>
      <c r="BX244" s="26">
        <f t="shared" si="228"/>
        <v>5.7107431381733353E-2</v>
      </c>
      <c r="BY244" s="26">
        <f t="shared" si="228"/>
        <v>5.7938829524528918E-2</v>
      </c>
      <c r="BZ244" s="26">
        <f t="shared" si="228"/>
        <v>5.8707241936441293E-2</v>
      </c>
      <c r="CA244" s="26">
        <f t="shared" si="228"/>
        <v>5.9418782726354313E-2</v>
      </c>
      <c r="CB244" s="26">
        <f t="shared" si="228"/>
        <v>6.0078854565179689E-2</v>
      </c>
      <c r="CC244" s="26">
        <f t="shared" si="228"/>
        <v>6.0692244545687356E-2</v>
      </c>
      <c r="CD244" s="26">
        <f t="shared" si="228"/>
        <v>6.1263205539353799E-2</v>
      </c>
      <c r="CE244" s="26">
        <f t="shared" si="228"/>
        <v>6.179552544105827E-2</v>
      </c>
      <c r="CF244" s="26">
        <f t="shared" si="228"/>
        <v>6.2292586273876072E-2</v>
      </c>
      <c r="CG244" s="26">
        <f t="shared" si="228"/>
        <v>6.2757414783999613E-2</v>
      </c>
      <c r="CH244" s="26">
        <f t="shared" si="228"/>
        <v>6.3192725875629935E-2</v>
      </c>
      <c r="CI244" s="26">
        <f t="shared" si="228"/>
        <v>6.360096000594094E-2</v>
      </c>
      <c r="CJ244" s="26">
        <f t="shared" si="228"/>
        <v>6.398431547154633E-2</v>
      </c>
      <c r="CK244" s="26">
        <f t="shared" si="228"/>
        <v>6.4344776362704387E-2</v>
      </c>
      <c r="CL244" s="26">
        <f t="shared" si="228"/>
        <v>6.4684136833617248E-2</v>
      </c>
      <c r="CM244" s="26">
        <f t="shared" si="228"/>
        <v>6.5004022231628739E-2</v>
      </c>
      <c r="CN244" s="26">
        <f t="shared" si="228"/>
        <v>6.5305907540835872E-2</v>
      </c>
      <c r="CO244" s="26">
        <f t="shared" si="228"/>
        <v>6.5591133523308309E-2</v>
      </c>
      <c r="CP244" s="26">
        <f t="shared" si="228"/>
        <v>6.5860920881070512E-2</v>
      </c>
      <c r="CQ244" s="26">
        <f t="shared" si="228"/>
        <v>6.6116382712055471E-2</v>
      </c>
      <c r="CR244" s="26">
        <f t="shared" si="228"/>
        <v>6.6358535491601964E-2</v>
      </c>
      <c r="CS244" s="26">
        <f t="shared" si="228"/>
        <v>6.6588308776282135E-2</v>
      </c>
      <c r="CT244" s="26">
        <f t="shared" si="228"/>
        <v>6.6806553797718507E-2</v>
      </c>
      <c r="CU244" s="26">
        <f t="shared" si="228"/>
        <v>6.7014051089605772E-2</v>
      </c>
      <c r="CV244" s="26">
        <f t="shared" si="228"/>
        <v>6.721151727058973E-2</v>
      </c>
      <c r="CW244" s="26">
        <f t="shared" si="228"/>
        <v>6.7399611088317421E-2</v>
      </c>
      <c r="CX244" s="26">
        <f t="shared" si="228"/>
        <v>6.7578938815317138E-2</v>
      </c>
      <c r="CY244" s="26">
        <f t="shared" si="228"/>
        <v>6.7750059074950283E-2</v>
      </c>
      <c r="CZ244" s="26">
        <f t="shared" si="228"/>
        <v>6.7913487165128988E-2</v>
      </c>
      <c r="DA244" s="26">
        <f t="shared" si="228"/>
        <v>6.8069698938513667E-2</v>
      </c>
      <c r="DB244" s="26">
        <f t="shared" si="228"/>
        <v>6.8219134290237557E-2</v>
      </c>
      <c r="DC244" s="26">
        <f t="shared" si="228"/>
        <v>6.8362200297646059E-2</v>
      </c>
      <c r="DD244" s="26">
        <f t="shared" si="228"/>
        <v>6.8499274050910247E-2</v>
      </c>
      <c r="DE244" s="26">
        <f t="shared" si="228"/>
        <v>6.86307052085353E-2</v>
      </c>
      <c r="DF244" s="26">
        <f t="shared" si="228"/>
        <v>6.8756818307612141E-2</v>
      </c>
      <c r="DG244" s="26">
        <f t="shared" si="228"/>
        <v>6.8877914855056135E-2</v>
      </c>
      <c r="DH244" s="26">
        <f t="shared" si="228"/>
        <v>6.8994275222954066E-2</v>
      </c>
      <c r="DI244" s="26">
        <f t="shared" si="228"/>
        <v>6.9106160368429884E-2</v>
      </c>
      <c r="DJ244" s="26">
        <f t="shared" si="228"/>
        <v>6.9213813396081264E-2</v>
      </c>
      <c r="DK244" s="26">
        <f t="shared" si="228"/>
        <v>6.9317460978981713E-2</v>
      </c>
      <c r="DL244" s="26">
        <f t="shared" si="228"/>
        <v>6.9417314652445813E-2</v>
      </c>
      <c r="DM244" s="26">
        <f t="shared" si="228"/>
        <v>6.9513571993180548E-2</v>
      </c>
      <c r="DN244" s="26">
        <f t="shared" si="228"/>
        <v>6.9606417695064191E-2</v>
      </c>
      <c r="DO244" s="26">
        <f t="shared" si="228"/>
        <v>6.9696024551579847E-2</v>
      </c>
      <c r="DP244" s="26">
        <f t="shared" si="228"/>
        <v>6.9782554353860105E-2</v>
      </c>
      <c r="DQ244" s="26">
        <f t="shared" si="228"/>
        <v>6.9866158712354826E-2</v>
      </c>
      <c r="DR244" s="26">
        <f t="shared" si="228"/>
        <v>6.9946979809299925E-2</v>
      </c>
      <c r="DS244" s="26">
        <f t="shared" si="228"/>
        <v>7.002515108842397E-2</v>
      </c>
      <c r="DT244" s="6">
        <f>2*(100-(100*G244))/SUM($D244:G244)/100</f>
        <v>4.562785188542149E-2</v>
      </c>
      <c r="DU244" s="6">
        <f>2*(100-(100*I244))/SUM($D244:I244)/100</f>
        <v>4.9122942231913956E-2</v>
      </c>
      <c r="DV244" s="6">
        <f>2*(100-(100*M244))/SUM($D244:M244)/100</f>
        <v>5.4245682465791936E-2</v>
      </c>
      <c r="DW244" s="6">
        <f>2*(100-(100*Q244))/SUM($D244:Q244)/100</f>
        <v>5.7707566753923481E-2</v>
      </c>
      <c r="DX244" s="6">
        <f>2*(100-(100*W244))/SUM($D244:W244)/100</f>
        <v>6.1063602239837679E-2</v>
      </c>
      <c r="DY244" s="7">
        <f>(DT244-'Data for assignment'!C234)^2</f>
        <v>1.006253000512124E-5</v>
      </c>
      <c r="DZ244" s="7">
        <f>(DU244-'Data for assignment'!D234)^2</f>
        <v>2.5776525734599425E-5</v>
      </c>
      <c r="EA244" s="7">
        <f>(DV244-'Data for assignment'!E234)^2</f>
        <v>8.1980647901633451E-5</v>
      </c>
      <c r="EB244" s="7">
        <f>(DW244-'Data for assignment'!F234)^2</f>
        <v>1.0185724919624756E-4</v>
      </c>
      <c r="EC244" s="7">
        <f>(DX244-'Data for assignment'!G234)^2</f>
        <v>1.089184190811175E-4</v>
      </c>
    </row>
    <row r="245" spans="1:133" x14ac:dyDescent="0.3">
      <c r="A245" s="8">
        <v>33788</v>
      </c>
      <c r="B245" s="3">
        <v>3.4000001000000002E-2</v>
      </c>
      <c r="C245" s="4">
        <f t="shared" si="209"/>
        <v>3.2531540715279389E-2</v>
      </c>
      <c r="D245" s="5">
        <f t="shared" si="225"/>
        <v>0.98236887350759494</v>
      </c>
      <c r="E245" s="5">
        <f t="shared" si="225"/>
        <v>0.96242198187390859</v>
      </c>
      <c r="F245" s="5">
        <f t="shared" si="225"/>
        <v>0.94070645066404135</v>
      </c>
      <c r="G245" s="5">
        <f t="shared" si="225"/>
        <v>0.91767947538293126</v>
      </c>
      <c r="H245" s="5">
        <f t="shared" si="225"/>
        <v>0.8937208378758813</v>
      </c>
      <c r="I245" s="5">
        <f t="shared" si="225"/>
        <v>0.86914435856974859</v>
      </c>
      <c r="J245" s="5">
        <f t="shared" si="225"/>
        <v>0.84420807268244746</v>
      </c>
      <c r="K245" s="5">
        <f t="shared" si="225"/>
        <v>0.81912309447015197</v>
      </c>
      <c r="L245" s="5">
        <f t="shared" si="225"/>
        <v>0.79406123216986069</v>
      </c>
      <c r="M245" s="5">
        <f t="shared" si="225"/>
        <v>0.76916146579434619</v>
      </c>
      <c r="N245" s="5">
        <f t="shared" si="225"/>
        <v>0.7445354194061643</v>
      </c>
      <c r="O245" s="5">
        <f t="shared" si="225"/>
        <v>0.72027196143876493</v>
      </c>
      <c r="P245" s="5">
        <f t="shared" si="225"/>
        <v>0.6964410590284098</v>
      </c>
      <c r="Q245" s="5">
        <f t="shared" si="225"/>
        <v>0.67309700012101092</v>
      </c>
      <c r="R245" s="5">
        <f t="shared" si="225"/>
        <v>0.65028108328579826</v>
      </c>
      <c r="S245" s="5">
        <f t="shared" si="225"/>
        <v>0.62802386139138144</v>
      </c>
      <c r="T245" s="5">
        <f t="shared" si="224"/>
        <v>0.60634701247018385</v>
      </c>
      <c r="U245" s="5">
        <f t="shared" si="224"/>
        <v>0.58526489962003725</v>
      </c>
      <c r="V245" s="5">
        <f t="shared" si="224"/>
        <v>0.56478587178787876</v>
      </c>
      <c r="W245" s="5">
        <f t="shared" si="224"/>
        <v>0.54491334871280217</v>
      </c>
      <c r="X245" s="5">
        <f t="shared" si="227"/>
        <v>0.52564672605659002</v>
      </c>
      <c r="Y245" s="5">
        <f t="shared" si="227"/>
        <v>0.50698213066793518</v>
      </c>
      <c r="Z245" s="5">
        <f t="shared" si="227"/>
        <v>0.48891305085347314</v>
      </c>
      <c r="AA245" s="5">
        <f t="shared" si="227"/>
        <v>0.47143086231349568</v>
      </c>
      <c r="AB245" s="5">
        <f t="shared" si="227"/>
        <v>0.45452526690624945</v>
      </c>
      <c r="AC245" s="5">
        <f t="shared" ref="X245:BK249" si="229">AC$7*EXP(-AC$8*$C245)</f>
        <v>0.43818465851246036</v>
      </c>
      <c r="AD245" s="5">
        <f t="shared" si="229"/>
        <v>0.42239642787873583</v>
      </c>
      <c r="AE245" s="5">
        <f t="shared" si="229"/>
        <v>0.40714721633830037</v>
      </c>
      <c r="AF245" s="5">
        <f t="shared" si="229"/>
        <v>0.39242312666790047</v>
      </c>
      <c r="AG245" s="5">
        <f t="shared" si="229"/>
        <v>0.37820989798075932</v>
      </c>
      <c r="AH245" s="5">
        <f t="shared" si="229"/>
        <v>0.36449305042773922</v>
      </c>
      <c r="AI245" s="5">
        <f t="shared" si="229"/>
        <v>0.35125800454171874</v>
      </c>
      <c r="AJ245" s="5">
        <f t="shared" si="229"/>
        <v>0.33849017928022435</v>
      </c>
      <c r="AK245" s="5">
        <f t="shared" si="229"/>
        <v>0.32617507217118952</v>
      </c>
      <c r="AL245" s="5">
        <f t="shared" si="229"/>
        <v>0.31429832442388794</v>
      </c>
      <c r="AM245" s="5">
        <f t="shared" si="229"/>
        <v>0.30284577341316987</v>
      </c>
      <c r="AN245" s="5">
        <f t="shared" si="229"/>
        <v>0.29180349456498295</v>
      </c>
      <c r="AO245" s="5">
        <f t="shared" si="229"/>
        <v>0.28115783435233127</v>
      </c>
      <c r="AP245" s="5">
        <f t="shared" si="229"/>
        <v>0.27089543584305747</v>
      </c>
      <c r="AQ245" s="5">
        <f t="shared" si="229"/>
        <v>0.26100325801565549</v>
      </c>
      <c r="AR245" s="5">
        <f t="shared" si="229"/>
        <v>0.25146858986974752</v>
      </c>
      <c r="AS245" s="5">
        <f t="shared" si="229"/>
        <v>0.24227906019806408</v>
      </c>
      <c r="AT245" s="5">
        <f t="shared" si="229"/>
        <v>0.23342264375196534</v>
      </c>
      <c r="AU245" s="5">
        <f t="shared" si="229"/>
        <v>0.22488766441870059</v>
      </c>
      <c r="AV245" s="5">
        <f t="shared" si="229"/>
        <v>0.21666279593240984</v>
      </c>
      <c r="AW245" s="5">
        <f t="shared" si="229"/>
        <v>0.20873706055951219</v>
      </c>
      <c r="AX245" s="5">
        <f t="shared" si="229"/>
        <v>0.2010998261302949</v>
      </c>
      <c r="AY245" s="5">
        <f t="shared" si="229"/>
        <v>0.19374080173023775</v>
      </c>
      <c r="AZ245" s="5">
        <f t="shared" si="229"/>
        <v>0.18665003231525507</v>
      </c>
      <c r="BA245" s="5">
        <f t="shared" si="229"/>
        <v>0.17981789247322585</v>
      </c>
      <c r="BB245" s="5">
        <f t="shared" si="229"/>
        <v>0.17323507951875378</v>
      </c>
      <c r="BC245" s="5">
        <f t="shared" si="229"/>
        <v>0.16689260607807527</v>
      </c>
      <c r="BD245" s="5">
        <f t="shared" si="229"/>
        <v>0.16078179229558728</v>
      </c>
      <c r="BE245" s="5">
        <f t="shared" si="229"/>
        <v>0.15489425777190527</v>
      </c>
      <c r="BF245" s="5">
        <f t="shared" si="229"/>
        <v>0.14922191332509127</v>
      </c>
      <c r="BG245" s="5">
        <f t="shared" si="229"/>
        <v>0.14375695265121513</v>
      </c>
      <c r="BH245" s="5">
        <f t="shared" si="229"/>
        <v>0.13849184394731082</v>
      </c>
      <c r="BI245" s="5">
        <f t="shared" si="229"/>
        <v>0.13341932154869698</v>
      </c>
      <c r="BJ245" s="5">
        <f t="shared" si="229"/>
        <v>0.12853237762325134</v>
      </c>
      <c r="BK245" s="5">
        <f t="shared" si="229"/>
        <v>0.12382425395730216</v>
      </c>
      <c r="BL245" s="26">
        <f t="shared" si="210"/>
        <v>3.557681244872056E-2</v>
      </c>
      <c r="BM245" s="26">
        <f t="shared" si="228"/>
        <v>3.8302273898899994E-2</v>
      </c>
      <c r="BN245" s="26">
        <f t="shared" si="228"/>
        <v>4.0749428483792927E-2</v>
      </c>
      <c r="BO245" s="26">
        <f t="shared" si="228"/>
        <v>4.2953552343427105E-2</v>
      </c>
      <c r="BP245" s="26">
        <f t="shared" si="228"/>
        <v>4.4944725782527326E-2</v>
      </c>
      <c r="BQ245" s="26">
        <f t="shared" si="228"/>
        <v>4.6748682393257406E-2</v>
      </c>
      <c r="BR245" s="26">
        <f t="shared" si="228"/>
        <v>4.8387509473094462E-2</v>
      </c>
      <c r="BS245" s="26">
        <f t="shared" si="228"/>
        <v>4.9880226981100312E-2</v>
      </c>
      <c r="BT245" s="26">
        <f t="shared" si="228"/>
        <v>5.1243267134810699E-2</v>
      </c>
      <c r="BU245" s="26">
        <f t="shared" si="228"/>
        <v>5.2490872598718291E-2</v>
      </c>
      <c r="BV245" s="26">
        <f t="shared" si="228"/>
        <v>5.3635427860596968E-2</v>
      </c>
      <c r="BW245" s="26">
        <f t="shared" si="228"/>
        <v>5.4687735678560605E-2</v>
      </c>
      <c r="BX245" s="26">
        <f t="shared" si="228"/>
        <v>5.5657248285180191E-2</v>
      </c>
      <c r="BY245" s="26">
        <f t="shared" si="228"/>
        <v>5.6552261255095132E-2</v>
      </c>
      <c r="BZ245" s="26">
        <f t="shared" si="228"/>
        <v>5.7380076498876512E-2</v>
      </c>
      <c r="CA245" s="26">
        <f t="shared" si="228"/>
        <v>5.8147139673701692E-2</v>
      </c>
      <c r="CB245" s="26">
        <f t="shared" si="228"/>
        <v>5.8859156348587557E-2</v>
      </c>
      <c r="CC245" s="26">
        <f t="shared" si="228"/>
        <v>5.9521190486549358E-2</v>
      </c>
      <c r="CD245" s="26">
        <f t="shared" si="228"/>
        <v>6.0137748174299829E-2</v>
      </c>
      <c r="CE245" s="26">
        <f t="shared" si="228"/>
        <v>6.0712849014716873E-2</v>
      </c>
      <c r="CF245" s="26">
        <f t="shared" si="228"/>
        <v>6.1250087176291643E-2</v>
      </c>
      <c r="CG245" s="26">
        <f t="shared" si="228"/>
        <v>6.1752683749361707E-2</v>
      </c>
      <c r="CH245" s="26">
        <f t="shared" si="228"/>
        <v>6.2223531776778661E-2</v>
      </c>
      <c r="CI245" s="26">
        <f t="shared" si="228"/>
        <v>6.2665235095151359E-2</v>
      </c>
      <c r="CJ245" s="26">
        <f t="shared" si="228"/>
        <v>6.3080141932543937E-2</v>
      </c>
      <c r="CK245" s="26">
        <f t="shared" si="228"/>
        <v>6.3470374051883979E-2</v>
      </c>
      <c r="CL245" s="26">
        <f t="shared" si="228"/>
        <v>6.3837852100171955E-2</v>
      </c>
      <c r="CM245" s="26">
        <f t="shared" si="228"/>
        <v>6.4184317716874717E-2</v>
      </c>
      <c r="CN245" s="26">
        <f t="shared" si="228"/>
        <v>6.4511352866556876E-2</v>
      </c>
      <c r="CO245" s="26">
        <f t="shared" si="228"/>
        <v>6.4820396787546669E-2</v>
      </c>
      <c r="CP245" s="26">
        <f t="shared" si="228"/>
        <v>6.5112760887551691E-2</v>
      </c>
      <c r="CQ245" s="26">
        <f t="shared" si="228"/>
        <v>6.5389641866435561E-2</v>
      </c>
      <c r="CR245" s="26">
        <f t="shared" si="228"/>
        <v>6.5652133304047247E-2</v>
      </c>
      <c r="CS245" s="26">
        <f t="shared" si="228"/>
        <v>6.5901235915594714E-2</v>
      </c>
      <c r="CT245" s="26">
        <f t="shared" si="228"/>
        <v>6.6137866647373686E-2</v>
      </c>
      <c r="CU245" s="26">
        <f t="shared" si="228"/>
        <v>6.636286676071948E-2</v>
      </c>
      <c r="CV245" s="26">
        <f t="shared" si="228"/>
        <v>6.6577009031037804E-2</v>
      </c>
      <c r="CW245" s="26">
        <f t="shared" si="228"/>
        <v>6.6781004171026934E-2</v>
      </c>
      <c r="CX245" s="26">
        <f t="shared" si="228"/>
        <v>6.6975506572183388E-2</v>
      </c>
      <c r="CY245" s="26">
        <f t="shared" si="228"/>
        <v>6.7161119445937487E-2</v>
      </c>
      <c r="CZ245" s="26">
        <f t="shared" si="228"/>
        <v>6.7338399434920065E-2</v>
      </c>
      <c r="DA245" s="26">
        <f t="shared" si="228"/>
        <v>6.7507860755614255E-2</v>
      </c>
      <c r="DB245" s="26">
        <f t="shared" si="228"/>
        <v>6.7669978925737825E-2</v>
      </c>
      <c r="DC245" s="26">
        <f t="shared" si="228"/>
        <v>6.7825194122924023E-2</v>
      </c>
      <c r="DD245" s="26">
        <f t="shared" si="228"/>
        <v>6.7973914215443673E-2</v>
      </c>
      <c r="DE245" s="26">
        <f t="shared" si="228"/>
        <v>6.8116517500695528E-2</v>
      </c>
      <c r="DF245" s="26">
        <f t="shared" si="228"/>
        <v>6.8253355182858161E-2</v>
      </c>
      <c r="DG245" s="26">
        <f t="shared" si="228"/>
        <v>6.8384753617348318E-2</v>
      </c>
      <c r="DH245" s="26">
        <f t="shared" si="228"/>
        <v>6.8511016346476036E-2</v>
      </c>
      <c r="DI245" s="26">
        <f t="shared" si="228"/>
        <v>6.8632425947858913E-2</v>
      </c>
      <c r="DJ245" s="26">
        <f t="shared" si="228"/>
        <v>6.8749245714691529E-2</v>
      </c>
      <c r="DK245" s="26">
        <f t="shared" si="228"/>
        <v>6.8861721184812458E-2</v>
      </c>
      <c r="DL245" s="26">
        <f t="shared" si="228"/>
        <v>6.8970081533626923E-2</v>
      </c>
      <c r="DM245" s="26">
        <f t="shared" si="228"/>
        <v>6.9074540844288768E-2</v>
      </c>
      <c r="DN245" s="26">
        <f t="shared" si="228"/>
        <v>6.9175299267092691E-2</v>
      </c>
      <c r="DO245" s="26">
        <f t="shared" si="228"/>
        <v>6.9272544078748749E-2</v>
      </c>
      <c r="DP245" s="26">
        <f t="shared" si="228"/>
        <v>6.9366450651080977E-2</v>
      </c>
      <c r="DQ245" s="26">
        <f t="shared" si="228"/>
        <v>6.9457183337695433E-2</v>
      </c>
      <c r="DR245" s="26">
        <f t="shared" si="228"/>
        <v>6.9544896286279648E-2</v>
      </c>
      <c r="DS245" s="26">
        <f t="shared" si="228"/>
        <v>6.9629734183411549E-2</v>
      </c>
      <c r="DT245" s="6">
        <f>2*(100-(100*G245))/SUM($D245:G245)/100</f>
        <v>4.3290401339771044E-2</v>
      </c>
      <c r="DU245" s="6">
        <f>2*(100-(100*I245))/SUM($D245:I245)/100</f>
        <v>4.7019279391144787E-2</v>
      </c>
      <c r="DV245" s="6">
        <f>2*(100-(100*M245))/SUM($D245:M245)/100</f>
        <v>5.2507482051428196E-2</v>
      </c>
      <c r="DW245" s="6">
        <f>2*(100-(100*Q245))/SUM($D245:Q245)/100</f>
        <v>5.6231986026690495E-2</v>
      </c>
      <c r="DX245" s="6">
        <f>2*(100-(100*W245))/SUM($D245:W245)/100</f>
        <v>5.9854001205650403E-2</v>
      </c>
      <c r="DY245" s="7">
        <f>(DT245-'Data for assignment'!C235)^2</f>
        <v>4.8823350776842594E-6</v>
      </c>
      <c r="DZ245" s="7">
        <f>(DU245-'Data for assignment'!D235)^2</f>
        <v>2.0076866136062014E-5</v>
      </c>
      <c r="EA245" s="7">
        <f>(DV245-'Data for assignment'!E235)^2</f>
        <v>5.9174832389099298E-5</v>
      </c>
      <c r="EB245" s="7">
        <f>(DW245-'Data for assignment'!F235)^2</f>
        <v>8.2228913692196257E-5</v>
      </c>
      <c r="EC245" s="7">
        <f>(DX245-'Data for assignment'!G235)^2</f>
        <v>8.9226855438862882E-5</v>
      </c>
    </row>
    <row r="246" spans="1:133" x14ac:dyDescent="0.3">
      <c r="A246" s="8">
        <v>33795</v>
      </c>
      <c r="B246" s="3">
        <v>3.2500000000000001E-2</v>
      </c>
      <c r="C246" s="4">
        <f t="shared" si="209"/>
        <v>3.0985493286250231E-2</v>
      </c>
      <c r="D246" s="5">
        <f t="shared" si="225"/>
        <v>0.98308418732998415</v>
      </c>
      <c r="E246" s="5">
        <f t="shared" si="225"/>
        <v>0.96374377353068852</v>
      </c>
      <c r="F246" s="5">
        <f t="shared" si="225"/>
        <v>0.94253625830660104</v>
      </c>
      <c r="G246" s="5">
        <f t="shared" si="225"/>
        <v>0.91992936211647125</v>
      </c>
      <c r="H246" s="5">
        <f t="shared" si="225"/>
        <v>0.89631308867063808</v>
      </c>
      <c r="I246" s="5">
        <f t="shared" si="225"/>
        <v>0.87201089615833072</v>
      </c>
      <c r="J246" s="5">
        <f t="shared" si="225"/>
        <v>0.84728971555085941</v>
      </c>
      <c r="K246" s="5">
        <f t="shared" si="225"/>
        <v>0.82236874233616331</v>
      </c>
      <c r="L246" s="5">
        <f t="shared" si="225"/>
        <v>0.7974270364271312</v>
      </c>
      <c r="M246" s="5">
        <f t="shared" si="225"/>
        <v>0.77261002214670693</v>
      </c>
      <c r="N246" s="5">
        <f t="shared" si="225"/>
        <v>0.74803500549303936</v>
      </c>
      <c r="O246" s="5">
        <f t="shared" si="225"/>
        <v>0.72379583217624932</v>
      </c>
      <c r="P246" s="5">
        <f t="shared" si="225"/>
        <v>0.69996680550101698</v>
      </c>
      <c r="Q246" s="5">
        <f t="shared" si="225"/>
        <v>0.67660597327218541</v>
      </c>
      <c r="R246" s="5">
        <f t="shared" si="225"/>
        <v>0.6537578807091764</v>
      </c>
      <c r="S246" s="5">
        <f t="shared" si="225"/>
        <v>0.63145587373145451</v>
      </c>
      <c r="T246" s="5">
        <f t="shared" si="224"/>
        <v>0.60972402494494038</v>
      </c>
      <c r="U246" s="5">
        <f t="shared" si="224"/>
        <v>0.5885787437230614</v>
      </c>
      <c r="V246" s="5">
        <f t="shared" si="224"/>
        <v>0.56803012213044801</v>
      </c>
      <c r="W246" s="5">
        <f t="shared" si="224"/>
        <v>0.54808306009867291</v>
      </c>
      <c r="X246" s="5">
        <f t="shared" si="229"/>
        <v>0.52873820615333056</v>
      </c>
      <c r="Y246" s="5">
        <f t="shared" si="229"/>
        <v>0.50999274398686878</v>
      </c>
      <c r="Z246" s="5">
        <f t="shared" si="229"/>
        <v>0.49184105013362006</v>
      </c>
      <c r="AA246" s="5">
        <f t="shared" si="229"/>
        <v>0.47427524379565605</v>
      </c>
      <c r="AB246" s="5">
        <f t="shared" si="229"/>
        <v>0.4572856463638752</v>
      </c>
      <c r="AC246" s="5">
        <f t="shared" si="229"/>
        <v>0.4408611652654823</v>
      </c>
      <c r="AD246" s="5">
        <f t="shared" si="229"/>
        <v>0.42498961434911142</v>
      </c>
      <c r="AE246" s="5">
        <f t="shared" si="229"/>
        <v>0.40965798100900347</v>
      </c>
      <c r="AF246" s="5">
        <f t="shared" si="229"/>
        <v>0.39485264857981162</v>
      </c>
      <c r="AG246" s="5">
        <f t="shared" si="229"/>
        <v>0.38055958114521687</v>
      </c>
      <c r="AH246" s="5">
        <f t="shared" si="229"/>
        <v>0.36676447674798934</v>
      </c>
      <c r="AI246" s="5">
        <f t="shared" si="229"/>
        <v>0.3534528940262272</v>
      </c>
      <c r="AJ246" s="5">
        <f t="shared" si="229"/>
        <v>0.340610356497075</v>
      </c>
      <c r="AK246" s="5">
        <f t="shared" si="229"/>
        <v>0.32822243803791656</v>
      </c>
      <c r="AL246" s="5">
        <f t="shared" si="229"/>
        <v>0.31627483255335076</v>
      </c>
      <c r="AM246" s="5">
        <f t="shared" si="229"/>
        <v>0.30475341034562703</v>
      </c>
      <c r="AN246" s="5">
        <f t="shared" si="229"/>
        <v>0.29364426331134708</v>
      </c>
      <c r="AO246" s="5">
        <f t="shared" si="229"/>
        <v>0.28293374075550504</v>
      </c>
      <c r="AP246" s="5">
        <f t="shared" si="229"/>
        <v>0.2726084773348994</v>
      </c>
      <c r="AQ246" s="5">
        <f t="shared" si="229"/>
        <v>0.26265541440796275</v>
      </c>
      <c r="AR246" s="5">
        <f t="shared" si="229"/>
        <v>0.25306181586996657</v>
      </c>
      <c r="AS246" s="5">
        <f t="shared" si="229"/>
        <v>0.24381527938539269</v>
      </c>
      <c r="AT246" s="5">
        <f t="shared" si="229"/>
        <v>0.23490374378808834</v>
      </c>
      <c r="AU246" s="5">
        <f t="shared" si="229"/>
        <v>0.22631549330048495</v>
      </c>
      <c r="AV246" s="5">
        <f t="shared" si="229"/>
        <v>0.21803915912223171</v>
      </c>
      <c r="AW246" s="5">
        <f t="shared" si="229"/>
        <v>0.2100637188531615</v>
      </c>
      <c r="AX246" s="5">
        <f t="shared" si="229"/>
        <v>0.20237849414317388</v>
      </c>
      <c r="AY246" s="5">
        <f t="shared" si="229"/>
        <v>0.19497314690033446</v>
      </c>
      <c r="AZ246" s="5">
        <f t="shared" si="229"/>
        <v>0.18783767433655743</v>
      </c>
      <c r="BA246" s="5">
        <f t="shared" si="229"/>
        <v>0.18096240308621683</v>
      </c>
      <c r="BB246" s="5">
        <f t="shared" si="229"/>
        <v>0.17433798259570624</v>
      </c>
      <c r="BC246" s="5">
        <f t="shared" si="229"/>
        <v>0.16795537795032459</v>
      </c>
      <c r="BD246" s="5">
        <f t="shared" si="229"/>
        <v>0.16180586227802743</v>
      </c>
      <c r="BE246" s="5">
        <f t="shared" si="229"/>
        <v>0.15588100884683831</v>
      </c>
      <c r="BF246" s="5">
        <f t="shared" si="229"/>
        <v>0.15017268295342601</v>
      </c>
      <c r="BG246" s="5">
        <f t="shared" si="229"/>
        <v>0.14467303368401144</v>
      </c>
      <c r="BH246" s="5">
        <f t="shared" si="229"/>
        <v>0.1393744856149236</v>
      </c>
      <c r="BI246" s="5">
        <f t="shared" si="229"/>
        <v>0.13426973050839955</v>
      </c>
      <c r="BJ246" s="5">
        <f t="shared" si="229"/>
        <v>0.12935171904930218</v>
      </c>
      <c r="BK246" s="5">
        <f t="shared" si="229"/>
        <v>0.1246136526600425</v>
      </c>
      <c r="BL246" s="26">
        <f t="shared" si="210"/>
        <v>3.4121038473295798E-2</v>
      </c>
      <c r="BM246" s="26">
        <f t="shared" si="228"/>
        <v>3.6929814794014283E-2</v>
      </c>
      <c r="BN246" s="26">
        <f t="shared" si="228"/>
        <v>3.9453926698736576E-2</v>
      </c>
      <c r="BO246" s="26">
        <f t="shared" si="228"/>
        <v>4.1729196097496576E-2</v>
      </c>
      <c r="BP246" s="26">
        <f t="shared" si="228"/>
        <v>4.3786199089401866E-2</v>
      </c>
      <c r="BQ246" s="26">
        <f t="shared" si="228"/>
        <v>4.5651119852270244E-2</v>
      </c>
      <c r="BR246" s="26">
        <f t="shared" si="228"/>
        <v>4.734645535972011E-2</v>
      </c>
      <c r="BS246" s="26">
        <f t="shared" si="228"/>
        <v>4.8891598215819232E-2</v>
      </c>
      <c r="BT246" s="26">
        <f t="shared" si="228"/>
        <v>5.0303319751586695E-2</v>
      </c>
      <c r="BU246" s="26">
        <f t="shared" si="228"/>
        <v>5.1596171372123273E-2</v>
      </c>
      <c r="BV246" s="26">
        <f t="shared" si="228"/>
        <v>5.2782818784582387E-2</v>
      </c>
      <c r="BW246" s="26">
        <f t="shared" si="228"/>
        <v>5.3874321020398429E-2</v>
      </c>
      <c r="BX246" s="26">
        <f t="shared" si="228"/>
        <v>5.4880363965532745E-2</v>
      </c>
      <c r="BY246" s="26">
        <f t="shared" si="228"/>
        <v>5.5809456329838358E-2</v>
      </c>
      <c r="BZ246" s="26">
        <f t="shared" si="228"/>
        <v>5.6669094540479144E-2</v>
      </c>
      <c r="CA246" s="26">
        <f t="shared" si="228"/>
        <v>5.7465901869908118E-2</v>
      </c>
      <c r="CB246" s="26">
        <f t="shared" si="228"/>
        <v>5.8205746154092408E-2</v>
      </c>
      <c r="CC246" s="26">
        <f t="shared" si="228"/>
        <v>5.8893839679491841E-2</v>
      </c>
      <c r="CD246" s="26">
        <f t="shared" si="228"/>
        <v>5.9534824183929004E-2</v>
      </c>
      <c r="CE246" s="26">
        <f t="shared" si="228"/>
        <v>6.0132843399649541E-2</v>
      </c>
      <c r="CF246" s="26">
        <f t="shared" si="228"/>
        <v>6.0691605144550305E-2</v>
      </c>
      <c r="CG246" s="26">
        <f t="shared" si="228"/>
        <v>6.1214434621973172E-2</v>
      </c>
      <c r="CH246" s="26">
        <f t="shared" si="228"/>
        <v>6.17043203062533E-2</v>
      </c>
      <c r="CI246" s="26">
        <f t="shared" si="228"/>
        <v>6.2163953558755175E-2</v>
      </c>
      <c r="CJ246" s="26">
        <f t="shared" si="228"/>
        <v>6.2595762928016385E-2</v>
      </c>
      <c r="CK246" s="26">
        <f t="shared" ref="BM246:DS250" si="230">-(LN(CK$7)/CK$6)+(CK$8/CK$6)*$C246</f>
        <v>6.300194393022937E-2</v>
      </c>
      <c r="CL246" s="26">
        <f t="shared" si="230"/>
        <v>6.3384484976438851E-2</v>
      </c>
      <c r="CM246" s="26">
        <f t="shared" si="230"/>
        <v>6.3745190005504868E-2</v>
      </c>
      <c r="CN246" s="26">
        <f t="shared" si="230"/>
        <v>6.4085698292995028E-2</v>
      </c>
      <c r="CO246" s="26">
        <f t="shared" si="230"/>
        <v>6.4407501832411229E-2</v>
      </c>
      <c r="CP246" s="26">
        <f t="shared" si="230"/>
        <v>6.4711960623823742E-2</v>
      </c>
      <c r="CQ246" s="26">
        <f t="shared" si="230"/>
        <v>6.5000316153874582E-2</v>
      </c>
      <c r="CR246" s="26">
        <f t="shared" si="230"/>
        <v>6.5273703308427869E-2</v>
      </c>
      <c r="CS246" s="26">
        <f t="shared" si="230"/>
        <v>6.5533160923414713E-2</v>
      </c>
      <c r="CT246" s="26">
        <f t="shared" si="230"/>
        <v>6.5779641149443555E-2</v>
      </c>
      <c r="CU246" s="26">
        <f t="shared" si="230"/>
        <v>6.6014017780535991E-2</v>
      </c>
      <c r="CV246" s="26">
        <f t="shared" si="230"/>
        <v>6.6237093676096342E-2</v>
      </c>
      <c r="CW246" s="26">
        <f t="shared" si="230"/>
        <v>6.6449607387261689E-2</v>
      </c>
      <c r="CX246" s="26">
        <f t="shared" si="230"/>
        <v>6.6652239083564491E-2</v>
      </c>
      <c r="CY246" s="26">
        <f t="shared" si="230"/>
        <v>6.6845615862916485E-2</v>
      </c>
      <c r="CZ246" s="26">
        <f t="shared" si="230"/>
        <v>6.7030316516919666E-2</v>
      </c>
      <c r="DA246" s="26">
        <f t="shared" si="230"/>
        <v>6.7206875814118772E-2</v>
      </c>
      <c r="DB246" s="26">
        <f t="shared" si="230"/>
        <v>6.7375788355771765E-2</v>
      </c>
      <c r="DC246" s="26">
        <f t="shared" si="230"/>
        <v>6.7537512051820722E-2</v>
      </c>
      <c r="DD246" s="26">
        <f t="shared" si="230"/>
        <v>6.7692471258815209E-2</v>
      </c>
      <c r="DE246" s="26">
        <f t="shared" si="230"/>
        <v>6.7841059616428598E-2</v>
      </c>
      <c r="DF246" s="26">
        <f t="shared" si="230"/>
        <v>6.7983642614788856E-2</v>
      </c>
      <c r="DG246" s="26">
        <f t="shared" si="230"/>
        <v>6.8120559921018689E-2</v>
      </c>
      <c r="DH246" s="26">
        <f t="shared" si="230"/>
        <v>6.8252127490056075E-2</v>
      </c>
      <c r="DI246" s="26">
        <f t="shared" si="230"/>
        <v>6.8378639481933609E-2</v>
      </c>
      <c r="DJ246" s="26">
        <f t="shared" si="230"/>
        <v>6.8500370005172853E-2</v>
      </c>
      <c r="DK246" s="26">
        <f t="shared" si="230"/>
        <v>6.8617574703743273E-2</v>
      </c>
      <c r="DL246" s="26">
        <f t="shared" si="230"/>
        <v>6.8730492203104981E-2</v>
      </c>
      <c r="DM246" s="26">
        <f t="shared" si="230"/>
        <v>6.8839345429157039E-2</v>
      </c>
      <c r="DN246" s="26">
        <f t="shared" si="230"/>
        <v>6.8944342812422801E-2</v>
      </c>
      <c r="DO246" s="26">
        <f t="shared" si="230"/>
        <v>6.9045679388489059E-2</v>
      </c>
      <c r="DP246" s="26">
        <f t="shared" si="230"/>
        <v>6.9143537804555122E-2</v>
      </c>
      <c r="DQ246" s="26">
        <f t="shared" si="230"/>
        <v>6.923808924092241E-2</v>
      </c>
      <c r="DR246" s="26">
        <f t="shared" si="230"/>
        <v>6.9329494255346097E-2</v>
      </c>
      <c r="DS246" s="26">
        <f t="shared" si="230"/>
        <v>6.9417903557363131E-2</v>
      </c>
      <c r="DT246" s="6">
        <f>2*(100-(100*G246))/SUM($D246:G246)/100</f>
        <v>4.2039625549965993E-2</v>
      </c>
      <c r="DU246" s="6">
        <f>2*(100-(100*I246))/SUM($D246:I246)/100</f>
        <v>4.5893825571433185E-2</v>
      </c>
      <c r="DV246" s="6">
        <f>2*(100-(100*M246))/SUM($D246:M246)/100</f>
        <v>5.1578065953607505E-2</v>
      </c>
      <c r="DW246" s="6">
        <f>2*(100-(100*Q246))/SUM($D246:Q246)/100</f>
        <v>5.544349054097826E-2</v>
      </c>
      <c r="DX246" s="6">
        <f>2*(100-(100*W246))/SUM($D246:W246)/100</f>
        <v>5.9208212893542493E-2</v>
      </c>
      <c r="DY246" s="7">
        <f>(DT246-'Data for assignment'!C236)^2</f>
        <v>3.0989217250824489E-6</v>
      </c>
      <c r="DZ246" s="7">
        <f>(DU246-'Data for assignment'!D236)^2</f>
        <v>1.3004479584555456E-5</v>
      </c>
      <c r="EA246" s="7">
        <f>(DV246-'Data for assignment'!E236)^2</f>
        <v>5.8093893851426199E-5</v>
      </c>
      <c r="EB246" s="7">
        <f>(DW246-'Data for assignment'!F236)^2</f>
        <v>7.8437724371707658E-5</v>
      </c>
      <c r="EC246" s="7">
        <f>(DX246-'Data for assignment'!G236)^2</f>
        <v>1.0184412663491758E-4</v>
      </c>
    </row>
    <row r="247" spans="1:133" x14ac:dyDescent="0.3">
      <c r="A247" s="8">
        <v>33802</v>
      </c>
      <c r="B247" s="3">
        <v>3.2500000000000001E-2</v>
      </c>
      <c r="C247" s="4">
        <f t="shared" si="209"/>
        <v>3.0985493286250231E-2</v>
      </c>
      <c r="D247" s="5">
        <f t="shared" si="225"/>
        <v>0.98308418732998415</v>
      </c>
      <c r="E247" s="5">
        <f t="shared" si="225"/>
        <v>0.96374377353068852</v>
      </c>
      <c r="F247" s="5">
        <f t="shared" si="225"/>
        <v>0.94253625830660104</v>
      </c>
      <c r="G247" s="5">
        <f t="shared" si="225"/>
        <v>0.91992936211647125</v>
      </c>
      <c r="H247" s="5">
        <f t="shared" si="225"/>
        <v>0.89631308867063808</v>
      </c>
      <c r="I247" s="5">
        <f t="shared" si="225"/>
        <v>0.87201089615833072</v>
      </c>
      <c r="J247" s="5">
        <f t="shared" si="225"/>
        <v>0.84728971555085941</v>
      </c>
      <c r="K247" s="5">
        <f t="shared" si="225"/>
        <v>0.82236874233616331</v>
      </c>
      <c r="L247" s="5">
        <f t="shared" si="225"/>
        <v>0.7974270364271312</v>
      </c>
      <c r="M247" s="5">
        <f t="shared" si="225"/>
        <v>0.77261002214670693</v>
      </c>
      <c r="N247" s="5">
        <f t="shared" si="225"/>
        <v>0.74803500549303936</v>
      </c>
      <c r="O247" s="5">
        <f t="shared" si="225"/>
        <v>0.72379583217624932</v>
      </c>
      <c r="P247" s="5">
        <f t="shared" si="225"/>
        <v>0.69996680550101698</v>
      </c>
      <c r="Q247" s="5">
        <f t="shared" si="225"/>
        <v>0.67660597327218541</v>
      </c>
      <c r="R247" s="5">
        <f t="shared" si="225"/>
        <v>0.6537578807091764</v>
      </c>
      <c r="S247" s="5">
        <f t="shared" si="225"/>
        <v>0.63145587373145451</v>
      </c>
      <c r="T247" s="5">
        <f t="shared" si="224"/>
        <v>0.60972402494494038</v>
      </c>
      <c r="U247" s="5">
        <f t="shared" si="224"/>
        <v>0.5885787437230614</v>
      </c>
      <c r="V247" s="5">
        <f t="shared" si="224"/>
        <v>0.56803012213044801</v>
      </c>
      <c r="W247" s="5">
        <f t="shared" si="224"/>
        <v>0.54808306009867291</v>
      </c>
      <c r="X247" s="5">
        <f t="shared" si="229"/>
        <v>0.52873820615333056</v>
      </c>
      <c r="Y247" s="5">
        <f t="shared" si="229"/>
        <v>0.50999274398686878</v>
      </c>
      <c r="Z247" s="5">
        <f t="shared" si="229"/>
        <v>0.49184105013362006</v>
      </c>
      <c r="AA247" s="5">
        <f t="shared" si="229"/>
        <v>0.47427524379565605</v>
      </c>
      <c r="AB247" s="5">
        <f t="shared" si="229"/>
        <v>0.4572856463638752</v>
      </c>
      <c r="AC247" s="5">
        <f t="shared" si="229"/>
        <v>0.4408611652654823</v>
      </c>
      <c r="AD247" s="5">
        <f t="shared" si="229"/>
        <v>0.42498961434911142</v>
      </c>
      <c r="AE247" s="5">
        <f t="shared" si="229"/>
        <v>0.40965798100900347</v>
      </c>
      <c r="AF247" s="5">
        <f t="shared" si="229"/>
        <v>0.39485264857981162</v>
      </c>
      <c r="AG247" s="5">
        <f t="shared" si="229"/>
        <v>0.38055958114521687</v>
      </c>
      <c r="AH247" s="5">
        <f t="shared" si="229"/>
        <v>0.36676447674798934</v>
      </c>
      <c r="AI247" s="5">
        <f t="shared" si="229"/>
        <v>0.3534528940262272</v>
      </c>
      <c r="AJ247" s="5">
        <f t="shared" si="229"/>
        <v>0.340610356497075</v>
      </c>
      <c r="AK247" s="5">
        <f t="shared" si="229"/>
        <v>0.32822243803791656</v>
      </c>
      <c r="AL247" s="5">
        <f t="shared" si="229"/>
        <v>0.31627483255335076</v>
      </c>
      <c r="AM247" s="5">
        <f t="shared" si="229"/>
        <v>0.30475341034562703</v>
      </c>
      <c r="AN247" s="5">
        <f t="shared" si="229"/>
        <v>0.29364426331134708</v>
      </c>
      <c r="AO247" s="5">
        <f t="shared" si="229"/>
        <v>0.28293374075550504</v>
      </c>
      <c r="AP247" s="5">
        <f t="shared" si="229"/>
        <v>0.2726084773348994</v>
      </c>
      <c r="AQ247" s="5">
        <f t="shared" si="229"/>
        <v>0.26265541440796275</v>
      </c>
      <c r="AR247" s="5">
        <f t="shared" si="229"/>
        <v>0.25306181586996657</v>
      </c>
      <c r="AS247" s="5">
        <f t="shared" si="229"/>
        <v>0.24381527938539269</v>
      </c>
      <c r="AT247" s="5">
        <f t="shared" si="229"/>
        <v>0.23490374378808834</v>
      </c>
      <c r="AU247" s="5">
        <f t="shared" si="229"/>
        <v>0.22631549330048495</v>
      </c>
      <c r="AV247" s="5">
        <f t="shared" si="229"/>
        <v>0.21803915912223171</v>
      </c>
      <c r="AW247" s="5">
        <f t="shared" si="229"/>
        <v>0.2100637188531615</v>
      </c>
      <c r="AX247" s="5">
        <f t="shared" si="229"/>
        <v>0.20237849414317388</v>
      </c>
      <c r="AY247" s="5">
        <f t="shared" si="229"/>
        <v>0.19497314690033446</v>
      </c>
      <c r="AZ247" s="5">
        <f t="shared" si="229"/>
        <v>0.18783767433655743</v>
      </c>
      <c r="BA247" s="5">
        <f t="shared" si="229"/>
        <v>0.18096240308621683</v>
      </c>
      <c r="BB247" s="5">
        <f t="shared" si="229"/>
        <v>0.17433798259570624</v>
      </c>
      <c r="BC247" s="5">
        <f t="shared" si="229"/>
        <v>0.16795537795032459</v>
      </c>
      <c r="BD247" s="5">
        <f t="shared" si="229"/>
        <v>0.16180586227802743</v>
      </c>
      <c r="BE247" s="5">
        <f t="shared" si="229"/>
        <v>0.15588100884683831</v>
      </c>
      <c r="BF247" s="5">
        <f t="shared" si="229"/>
        <v>0.15017268295342601</v>
      </c>
      <c r="BG247" s="5">
        <f t="shared" si="229"/>
        <v>0.14467303368401144</v>
      </c>
      <c r="BH247" s="5">
        <f t="shared" si="229"/>
        <v>0.1393744856149236</v>
      </c>
      <c r="BI247" s="5">
        <f t="shared" si="229"/>
        <v>0.13426973050839955</v>
      </c>
      <c r="BJ247" s="5">
        <f t="shared" si="229"/>
        <v>0.12935171904930218</v>
      </c>
      <c r="BK247" s="5">
        <f t="shared" si="229"/>
        <v>0.1246136526600425</v>
      </c>
      <c r="BL247" s="26">
        <f t="shared" si="210"/>
        <v>3.4121038473295798E-2</v>
      </c>
      <c r="BM247" s="26">
        <f t="shared" si="230"/>
        <v>3.6929814794014283E-2</v>
      </c>
      <c r="BN247" s="26">
        <f t="shared" si="230"/>
        <v>3.9453926698736576E-2</v>
      </c>
      <c r="BO247" s="26">
        <f t="shared" si="230"/>
        <v>4.1729196097496576E-2</v>
      </c>
      <c r="BP247" s="26">
        <f t="shared" si="230"/>
        <v>4.3786199089401866E-2</v>
      </c>
      <c r="BQ247" s="26">
        <f t="shared" si="230"/>
        <v>4.5651119852270244E-2</v>
      </c>
      <c r="BR247" s="26">
        <f t="shared" si="230"/>
        <v>4.734645535972011E-2</v>
      </c>
      <c r="BS247" s="26">
        <f t="shared" si="230"/>
        <v>4.8891598215819232E-2</v>
      </c>
      <c r="BT247" s="26">
        <f t="shared" si="230"/>
        <v>5.0303319751586695E-2</v>
      </c>
      <c r="BU247" s="26">
        <f t="shared" si="230"/>
        <v>5.1596171372123273E-2</v>
      </c>
      <c r="BV247" s="26">
        <f t="shared" si="230"/>
        <v>5.2782818784582387E-2</v>
      </c>
      <c r="BW247" s="26">
        <f t="shared" si="230"/>
        <v>5.3874321020398429E-2</v>
      </c>
      <c r="BX247" s="26">
        <f t="shared" si="230"/>
        <v>5.4880363965532745E-2</v>
      </c>
      <c r="BY247" s="26">
        <f t="shared" si="230"/>
        <v>5.5809456329838358E-2</v>
      </c>
      <c r="BZ247" s="26">
        <f t="shared" si="230"/>
        <v>5.6669094540479144E-2</v>
      </c>
      <c r="CA247" s="26">
        <f t="shared" si="230"/>
        <v>5.7465901869908118E-2</v>
      </c>
      <c r="CB247" s="26">
        <f t="shared" si="230"/>
        <v>5.8205746154092408E-2</v>
      </c>
      <c r="CC247" s="26">
        <f t="shared" si="230"/>
        <v>5.8893839679491841E-2</v>
      </c>
      <c r="CD247" s="26">
        <f t="shared" si="230"/>
        <v>5.9534824183929004E-2</v>
      </c>
      <c r="CE247" s="26">
        <f t="shared" si="230"/>
        <v>6.0132843399649541E-2</v>
      </c>
      <c r="CF247" s="26">
        <f t="shared" si="230"/>
        <v>6.0691605144550305E-2</v>
      </c>
      <c r="CG247" s="26">
        <f t="shared" si="230"/>
        <v>6.1214434621973172E-2</v>
      </c>
      <c r="CH247" s="26">
        <f t="shared" si="230"/>
        <v>6.17043203062533E-2</v>
      </c>
      <c r="CI247" s="26">
        <f t="shared" si="230"/>
        <v>6.2163953558755175E-2</v>
      </c>
      <c r="CJ247" s="26">
        <f t="shared" si="230"/>
        <v>6.2595762928016385E-2</v>
      </c>
      <c r="CK247" s="26">
        <f t="shared" si="230"/>
        <v>6.300194393022937E-2</v>
      </c>
      <c r="CL247" s="26">
        <f t="shared" si="230"/>
        <v>6.3384484976438851E-2</v>
      </c>
      <c r="CM247" s="26">
        <f t="shared" si="230"/>
        <v>6.3745190005504868E-2</v>
      </c>
      <c r="CN247" s="26">
        <f t="shared" si="230"/>
        <v>6.4085698292995028E-2</v>
      </c>
      <c r="CO247" s="26">
        <f t="shared" si="230"/>
        <v>6.4407501832411229E-2</v>
      </c>
      <c r="CP247" s="26">
        <f t="shared" si="230"/>
        <v>6.4711960623823742E-2</v>
      </c>
      <c r="CQ247" s="26">
        <f t="shared" si="230"/>
        <v>6.5000316153874582E-2</v>
      </c>
      <c r="CR247" s="26">
        <f t="shared" si="230"/>
        <v>6.5273703308427869E-2</v>
      </c>
      <c r="CS247" s="26">
        <f t="shared" si="230"/>
        <v>6.5533160923414713E-2</v>
      </c>
      <c r="CT247" s="26">
        <f t="shared" si="230"/>
        <v>6.5779641149443555E-2</v>
      </c>
      <c r="CU247" s="26">
        <f t="shared" si="230"/>
        <v>6.6014017780535991E-2</v>
      </c>
      <c r="CV247" s="26">
        <f t="shared" si="230"/>
        <v>6.6237093676096342E-2</v>
      </c>
      <c r="CW247" s="26">
        <f t="shared" si="230"/>
        <v>6.6449607387261689E-2</v>
      </c>
      <c r="CX247" s="26">
        <f t="shared" si="230"/>
        <v>6.6652239083564491E-2</v>
      </c>
      <c r="CY247" s="26">
        <f t="shared" si="230"/>
        <v>6.6845615862916485E-2</v>
      </c>
      <c r="CZ247" s="26">
        <f t="shared" si="230"/>
        <v>6.7030316516919666E-2</v>
      </c>
      <c r="DA247" s="26">
        <f t="shared" si="230"/>
        <v>6.7206875814118772E-2</v>
      </c>
      <c r="DB247" s="26">
        <f t="shared" si="230"/>
        <v>6.7375788355771765E-2</v>
      </c>
      <c r="DC247" s="26">
        <f t="shared" si="230"/>
        <v>6.7537512051820722E-2</v>
      </c>
      <c r="DD247" s="26">
        <f t="shared" si="230"/>
        <v>6.7692471258815209E-2</v>
      </c>
      <c r="DE247" s="26">
        <f t="shared" si="230"/>
        <v>6.7841059616428598E-2</v>
      </c>
      <c r="DF247" s="26">
        <f t="shared" si="230"/>
        <v>6.7983642614788856E-2</v>
      </c>
      <c r="DG247" s="26">
        <f t="shared" si="230"/>
        <v>6.8120559921018689E-2</v>
      </c>
      <c r="DH247" s="26">
        <f t="shared" si="230"/>
        <v>6.8252127490056075E-2</v>
      </c>
      <c r="DI247" s="26">
        <f t="shared" si="230"/>
        <v>6.8378639481933609E-2</v>
      </c>
      <c r="DJ247" s="26">
        <f t="shared" si="230"/>
        <v>6.8500370005172853E-2</v>
      </c>
      <c r="DK247" s="26">
        <f t="shared" si="230"/>
        <v>6.8617574703743273E-2</v>
      </c>
      <c r="DL247" s="26">
        <f t="shared" si="230"/>
        <v>6.8730492203104981E-2</v>
      </c>
      <c r="DM247" s="26">
        <f t="shared" si="230"/>
        <v>6.8839345429157039E-2</v>
      </c>
      <c r="DN247" s="26">
        <f t="shared" si="230"/>
        <v>6.8944342812422801E-2</v>
      </c>
      <c r="DO247" s="26">
        <f t="shared" si="230"/>
        <v>6.9045679388489059E-2</v>
      </c>
      <c r="DP247" s="26">
        <f t="shared" si="230"/>
        <v>6.9143537804555122E-2</v>
      </c>
      <c r="DQ247" s="26">
        <f t="shared" si="230"/>
        <v>6.923808924092241E-2</v>
      </c>
      <c r="DR247" s="26">
        <f t="shared" si="230"/>
        <v>6.9329494255346097E-2</v>
      </c>
      <c r="DS247" s="26">
        <f t="shared" si="230"/>
        <v>6.9417903557363131E-2</v>
      </c>
      <c r="DT247" s="6">
        <f>2*(100-(100*G247))/SUM($D247:G247)/100</f>
        <v>4.2039625549965993E-2</v>
      </c>
      <c r="DU247" s="6">
        <f>2*(100-(100*I247))/SUM($D247:I247)/100</f>
        <v>4.5893825571433185E-2</v>
      </c>
      <c r="DV247" s="6">
        <f>2*(100-(100*M247))/SUM($D247:M247)/100</f>
        <v>5.1578065953607505E-2</v>
      </c>
      <c r="DW247" s="6">
        <f>2*(100-(100*Q247))/SUM($D247:Q247)/100</f>
        <v>5.544349054097826E-2</v>
      </c>
      <c r="DX247" s="6">
        <f>2*(100-(100*W247))/SUM($D247:W247)/100</f>
        <v>5.9208212893542493E-2</v>
      </c>
      <c r="DY247" s="7">
        <f>(DT247-'Data for assignment'!C237)^2</f>
        <v>4.3609441425770983E-7</v>
      </c>
      <c r="DZ247" s="7">
        <f>(DU247-'Data for assignment'!D237)^2</f>
        <v>5.7896705683409653E-6</v>
      </c>
      <c r="EA247" s="7">
        <f>(DV247-'Data for assignment'!E237)^2</f>
        <v>4.3850037002512283E-5</v>
      </c>
      <c r="EB247" s="7">
        <f>(DW247-'Data for assignment'!F237)^2</f>
        <v>6.9831267051739652E-5</v>
      </c>
      <c r="EC247" s="7">
        <f>(DX247-'Data for assignment'!G237)^2</f>
        <v>9.5879114321762514E-5</v>
      </c>
    </row>
    <row r="248" spans="1:133" x14ac:dyDescent="0.3">
      <c r="A248" s="8">
        <v>33809</v>
      </c>
      <c r="B248" s="3">
        <v>3.2500000000000001E-2</v>
      </c>
      <c r="C248" s="4">
        <f t="shared" si="209"/>
        <v>3.0985493286250231E-2</v>
      </c>
      <c r="D248" s="5">
        <f t="shared" si="225"/>
        <v>0.98308418732998415</v>
      </c>
      <c r="E248" s="5">
        <f t="shared" si="225"/>
        <v>0.96374377353068852</v>
      </c>
      <c r="F248" s="5">
        <f t="shared" si="225"/>
        <v>0.94253625830660104</v>
      </c>
      <c r="G248" s="5">
        <f t="shared" si="225"/>
        <v>0.91992936211647125</v>
      </c>
      <c r="H248" s="5">
        <f t="shared" si="225"/>
        <v>0.89631308867063808</v>
      </c>
      <c r="I248" s="5">
        <f t="shared" si="225"/>
        <v>0.87201089615833072</v>
      </c>
      <c r="J248" s="5">
        <f t="shared" si="225"/>
        <v>0.84728971555085941</v>
      </c>
      <c r="K248" s="5">
        <f t="shared" si="225"/>
        <v>0.82236874233616331</v>
      </c>
      <c r="L248" s="5">
        <f t="shared" si="225"/>
        <v>0.7974270364271312</v>
      </c>
      <c r="M248" s="5">
        <f t="shared" si="225"/>
        <v>0.77261002214670693</v>
      </c>
      <c r="N248" s="5">
        <f t="shared" si="225"/>
        <v>0.74803500549303936</v>
      </c>
      <c r="O248" s="5">
        <f t="shared" si="225"/>
        <v>0.72379583217624932</v>
      </c>
      <c r="P248" s="5">
        <f t="shared" si="225"/>
        <v>0.69996680550101698</v>
      </c>
      <c r="Q248" s="5">
        <f t="shared" si="225"/>
        <v>0.67660597327218541</v>
      </c>
      <c r="R248" s="5">
        <f t="shared" si="225"/>
        <v>0.6537578807091764</v>
      </c>
      <c r="S248" s="5">
        <f t="shared" si="225"/>
        <v>0.63145587373145451</v>
      </c>
      <c r="T248" s="5">
        <f t="shared" si="224"/>
        <v>0.60972402494494038</v>
      </c>
      <c r="U248" s="5">
        <f t="shared" si="224"/>
        <v>0.5885787437230614</v>
      </c>
      <c r="V248" s="5">
        <f t="shared" si="224"/>
        <v>0.56803012213044801</v>
      </c>
      <c r="W248" s="5">
        <f t="shared" si="224"/>
        <v>0.54808306009867291</v>
      </c>
      <c r="X248" s="5">
        <f t="shared" si="229"/>
        <v>0.52873820615333056</v>
      </c>
      <c r="Y248" s="5">
        <f t="shared" si="229"/>
        <v>0.50999274398686878</v>
      </c>
      <c r="Z248" s="5">
        <f t="shared" si="229"/>
        <v>0.49184105013362006</v>
      </c>
      <c r="AA248" s="5">
        <f t="shared" si="229"/>
        <v>0.47427524379565605</v>
      </c>
      <c r="AB248" s="5">
        <f t="shared" si="229"/>
        <v>0.4572856463638752</v>
      </c>
      <c r="AC248" s="5">
        <f t="shared" si="229"/>
        <v>0.4408611652654823</v>
      </c>
      <c r="AD248" s="5">
        <f t="shared" si="229"/>
        <v>0.42498961434911142</v>
      </c>
      <c r="AE248" s="5">
        <f t="shared" si="229"/>
        <v>0.40965798100900347</v>
      </c>
      <c r="AF248" s="5">
        <f t="shared" si="229"/>
        <v>0.39485264857981162</v>
      </c>
      <c r="AG248" s="5">
        <f t="shared" si="229"/>
        <v>0.38055958114521687</v>
      </c>
      <c r="AH248" s="5">
        <f t="shared" si="229"/>
        <v>0.36676447674798934</v>
      </c>
      <c r="AI248" s="5">
        <f t="shared" si="229"/>
        <v>0.3534528940262272</v>
      </c>
      <c r="AJ248" s="5">
        <f t="shared" si="229"/>
        <v>0.340610356497075</v>
      </c>
      <c r="AK248" s="5">
        <f t="shared" si="229"/>
        <v>0.32822243803791656</v>
      </c>
      <c r="AL248" s="5">
        <f t="shared" si="229"/>
        <v>0.31627483255335076</v>
      </c>
      <c r="AM248" s="5">
        <f t="shared" si="229"/>
        <v>0.30475341034562703</v>
      </c>
      <c r="AN248" s="5">
        <f t="shared" si="229"/>
        <v>0.29364426331134708</v>
      </c>
      <c r="AO248" s="5">
        <f t="shared" si="229"/>
        <v>0.28293374075550504</v>
      </c>
      <c r="AP248" s="5">
        <f t="shared" si="229"/>
        <v>0.2726084773348994</v>
      </c>
      <c r="AQ248" s="5">
        <f t="shared" si="229"/>
        <v>0.26265541440796275</v>
      </c>
      <c r="AR248" s="5">
        <f t="shared" si="229"/>
        <v>0.25306181586996657</v>
      </c>
      <c r="AS248" s="5">
        <f t="shared" si="229"/>
        <v>0.24381527938539269</v>
      </c>
      <c r="AT248" s="5">
        <f t="shared" si="229"/>
        <v>0.23490374378808834</v>
      </c>
      <c r="AU248" s="5">
        <f t="shared" si="229"/>
        <v>0.22631549330048495</v>
      </c>
      <c r="AV248" s="5">
        <f t="shared" si="229"/>
        <v>0.21803915912223171</v>
      </c>
      <c r="AW248" s="5">
        <f t="shared" si="229"/>
        <v>0.2100637188531615</v>
      </c>
      <c r="AX248" s="5">
        <f t="shared" si="229"/>
        <v>0.20237849414317388</v>
      </c>
      <c r="AY248" s="5">
        <f t="shared" si="229"/>
        <v>0.19497314690033446</v>
      </c>
      <c r="AZ248" s="5">
        <f t="shared" si="229"/>
        <v>0.18783767433655743</v>
      </c>
      <c r="BA248" s="5">
        <f t="shared" si="229"/>
        <v>0.18096240308621683</v>
      </c>
      <c r="BB248" s="5">
        <f t="shared" si="229"/>
        <v>0.17433798259570624</v>
      </c>
      <c r="BC248" s="5">
        <f t="shared" si="229"/>
        <v>0.16795537795032459</v>
      </c>
      <c r="BD248" s="5">
        <f t="shared" si="229"/>
        <v>0.16180586227802743</v>
      </c>
      <c r="BE248" s="5">
        <f t="shared" si="229"/>
        <v>0.15588100884683831</v>
      </c>
      <c r="BF248" s="5">
        <f t="shared" si="229"/>
        <v>0.15017268295342601</v>
      </c>
      <c r="BG248" s="5">
        <f t="shared" si="229"/>
        <v>0.14467303368401144</v>
      </c>
      <c r="BH248" s="5">
        <f t="shared" si="229"/>
        <v>0.1393744856149236</v>
      </c>
      <c r="BI248" s="5">
        <f t="shared" si="229"/>
        <v>0.13426973050839955</v>
      </c>
      <c r="BJ248" s="5">
        <f t="shared" si="229"/>
        <v>0.12935171904930218</v>
      </c>
      <c r="BK248" s="5">
        <f t="shared" si="229"/>
        <v>0.1246136526600425</v>
      </c>
      <c r="BL248" s="26">
        <f t="shared" si="210"/>
        <v>3.4121038473295798E-2</v>
      </c>
      <c r="BM248" s="26">
        <f t="shared" si="230"/>
        <v>3.6929814794014283E-2</v>
      </c>
      <c r="BN248" s="26">
        <f t="shared" si="230"/>
        <v>3.9453926698736576E-2</v>
      </c>
      <c r="BO248" s="26">
        <f t="shared" si="230"/>
        <v>4.1729196097496576E-2</v>
      </c>
      <c r="BP248" s="26">
        <f t="shared" si="230"/>
        <v>4.3786199089401866E-2</v>
      </c>
      <c r="BQ248" s="26">
        <f t="shared" si="230"/>
        <v>4.5651119852270244E-2</v>
      </c>
      <c r="BR248" s="26">
        <f t="shared" si="230"/>
        <v>4.734645535972011E-2</v>
      </c>
      <c r="BS248" s="26">
        <f t="shared" si="230"/>
        <v>4.8891598215819232E-2</v>
      </c>
      <c r="BT248" s="26">
        <f t="shared" si="230"/>
        <v>5.0303319751586695E-2</v>
      </c>
      <c r="BU248" s="26">
        <f t="shared" si="230"/>
        <v>5.1596171372123273E-2</v>
      </c>
      <c r="BV248" s="26">
        <f t="shared" si="230"/>
        <v>5.2782818784582387E-2</v>
      </c>
      <c r="BW248" s="26">
        <f t="shared" si="230"/>
        <v>5.3874321020398429E-2</v>
      </c>
      <c r="BX248" s="26">
        <f t="shared" si="230"/>
        <v>5.4880363965532745E-2</v>
      </c>
      <c r="BY248" s="26">
        <f t="shared" si="230"/>
        <v>5.5809456329838358E-2</v>
      </c>
      <c r="BZ248" s="26">
        <f t="shared" si="230"/>
        <v>5.6669094540479144E-2</v>
      </c>
      <c r="CA248" s="26">
        <f t="shared" si="230"/>
        <v>5.7465901869908118E-2</v>
      </c>
      <c r="CB248" s="26">
        <f t="shared" si="230"/>
        <v>5.8205746154092408E-2</v>
      </c>
      <c r="CC248" s="26">
        <f t="shared" si="230"/>
        <v>5.8893839679491841E-2</v>
      </c>
      <c r="CD248" s="26">
        <f t="shared" si="230"/>
        <v>5.9534824183929004E-2</v>
      </c>
      <c r="CE248" s="26">
        <f t="shared" si="230"/>
        <v>6.0132843399649541E-2</v>
      </c>
      <c r="CF248" s="26">
        <f t="shared" si="230"/>
        <v>6.0691605144550305E-2</v>
      </c>
      <c r="CG248" s="26">
        <f t="shared" si="230"/>
        <v>6.1214434621973172E-2</v>
      </c>
      <c r="CH248" s="26">
        <f t="shared" si="230"/>
        <v>6.17043203062533E-2</v>
      </c>
      <c r="CI248" s="26">
        <f t="shared" si="230"/>
        <v>6.2163953558755175E-2</v>
      </c>
      <c r="CJ248" s="26">
        <f t="shared" si="230"/>
        <v>6.2595762928016385E-2</v>
      </c>
      <c r="CK248" s="26">
        <f t="shared" si="230"/>
        <v>6.300194393022937E-2</v>
      </c>
      <c r="CL248" s="26">
        <f t="shared" si="230"/>
        <v>6.3384484976438851E-2</v>
      </c>
      <c r="CM248" s="26">
        <f t="shared" si="230"/>
        <v>6.3745190005504868E-2</v>
      </c>
      <c r="CN248" s="26">
        <f t="shared" si="230"/>
        <v>6.4085698292995028E-2</v>
      </c>
      <c r="CO248" s="26">
        <f t="shared" si="230"/>
        <v>6.4407501832411229E-2</v>
      </c>
      <c r="CP248" s="26">
        <f t="shared" si="230"/>
        <v>6.4711960623823742E-2</v>
      </c>
      <c r="CQ248" s="26">
        <f t="shared" si="230"/>
        <v>6.5000316153874582E-2</v>
      </c>
      <c r="CR248" s="26">
        <f t="shared" si="230"/>
        <v>6.5273703308427869E-2</v>
      </c>
      <c r="CS248" s="26">
        <f t="shared" si="230"/>
        <v>6.5533160923414713E-2</v>
      </c>
      <c r="CT248" s="26">
        <f t="shared" si="230"/>
        <v>6.5779641149443555E-2</v>
      </c>
      <c r="CU248" s="26">
        <f t="shared" si="230"/>
        <v>6.6014017780535991E-2</v>
      </c>
      <c r="CV248" s="26">
        <f t="shared" si="230"/>
        <v>6.6237093676096342E-2</v>
      </c>
      <c r="CW248" s="26">
        <f t="shared" si="230"/>
        <v>6.6449607387261689E-2</v>
      </c>
      <c r="CX248" s="26">
        <f t="shared" si="230"/>
        <v>6.6652239083564491E-2</v>
      </c>
      <c r="CY248" s="26">
        <f t="shared" si="230"/>
        <v>6.6845615862916485E-2</v>
      </c>
      <c r="CZ248" s="26">
        <f t="shared" si="230"/>
        <v>6.7030316516919666E-2</v>
      </c>
      <c r="DA248" s="26">
        <f t="shared" si="230"/>
        <v>6.7206875814118772E-2</v>
      </c>
      <c r="DB248" s="26">
        <f t="shared" si="230"/>
        <v>6.7375788355771765E-2</v>
      </c>
      <c r="DC248" s="26">
        <f t="shared" si="230"/>
        <v>6.7537512051820722E-2</v>
      </c>
      <c r="DD248" s="26">
        <f t="shared" si="230"/>
        <v>6.7692471258815209E-2</v>
      </c>
      <c r="DE248" s="26">
        <f t="shared" si="230"/>
        <v>6.7841059616428598E-2</v>
      </c>
      <c r="DF248" s="26">
        <f t="shared" si="230"/>
        <v>6.7983642614788856E-2</v>
      </c>
      <c r="DG248" s="26">
        <f t="shared" si="230"/>
        <v>6.8120559921018689E-2</v>
      </c>
      <c r="DH248" s="26">
        <f t="shared" si="230"/>
        <v>6.8252127490056075E-2</v>
      </c>
      <c r="DI248" s="26">
        <f t="shared" si="230"/>
        <v>6.8378639481933609E-2</v>
      </c>
      <c r="DJ248" s="26">
        <f t="shared" si="230"/>
        <v>6.8500370005172853E-2</v>
      </c>
      <c r="DK248" s="26">
        <f t="shared" si="230"/>
        <v>6.8617574703743273E-2</v>
      </c>
      <c r="DL248" s="26">
        <f t="shared" si="230"/>
        <v>6.8730492203104981E-2</v>
      </c>
      <c r="DM248" s="26">
        <f t="shared" si="230"/>
        <v>6.8839345429157039E-2</v>
      </c>
      <c r="DN248" s="26">
        <f t="shared" si="230"/>
        <v>6.8944342812422801E-2</v>
      </c>
      <c r="DO248" s="26">
        <f t="shared" si="230"/>
        <v>6.9045679388489059E-2</v>
      </c>
      <c r="DP248" s="26">
        <f t="shared" si="230"/>
        <v>6.9143537804555122E-2</v>
      </c>
      <c r="DQ248" s="26">
        <f t="shared" si="230"/>
        <v>6.923808924092241E-2</v>
      </c>
      <c r="DR248" s="26">
        <f t="shared" si="230"/>
        <v>6.9329494255346097E-2</v>
      </c>
      <c r="DS248" s="26">
        <f t="shared" si="230"/>
        <v>6.9417903557363131E-2</v>
      </c>
      <c r="DT248" s="6">
        <f>2*(100-(100*G248))/SUM($D248:G248)/100</f>
        <v>4.2039625549965993E-2</v>
      </c>
      <c r="DU248" s="6">
        <f>2*(100-(100*I248))/SUM($D248:I248)/100</f>
        <v>4.5893825571433185E-2</v>
      </c>
      <c r="DV248" s="6">
        <f>2*(100-(100*M248))/SUM($D248:M248)/100</f>
        <v>5.1578065953607505E-2</v>
      </c>
      <c r="DW248" s="6">
        <f>2*(100-(100*Q248))/SUM($D248:Q248)/100</f>
        <v>5.544349054097826E-2</v>
      </c>
      <c r="DX248" s="6">
        <f>2*(100-(100*W248))/SUM($D248:W248)/100</f>
        <v>5.9208212893542493E-2</v>
      </c>
      <c r="DY248" s="7">
        <f>(DT248-'Data for assignment'!C238)^2</f>
        <v>2.1194463424411678E-7</v>
      </c>
      <c r="DZ248" s="7">
        <f>(DU248-'Data for assignment'!D238)^2</f>
        <v>3.2622660664086346E-6</v>
      </c>
      <c r="EA248" s="7">
        <f>(DV248-'Data for assignment'!E238)^2</f>
        <v>2.52198014785839E-5</v>
      </c>
      <c r="EB248" s="7">
        <f>(DW248-'Data for assignment'!F238)^2</f>
        <v>4.2987790060207625E-5</v>
      </c>
      <c r="EC248" s="7">
        <f>(DX248-'Data for assignment'!G238)^2</f>
        <v>6.5477018576231926E-5</v>
      </c>
    </row>
    <row r="249" spans="1:133" x14ac:dyDescent="0.3">
      <c r="A249" s="8">
        <v>33816</v>
      </c>
      <c r="B249" s="3">
        <v>3.2300000000000002E-2</v>
      </c>
      <c r="C249" s="4">
        <f t="shared" si="209"/>
        <v>3.077935376647269E-2</v>
      </c>
      <c r="D249" s="5">
        <f t="shared" si="225"/>
        <v>0.98317960178806696</v>
      </c>
      <c r="E249" s="5">
        <f t="shared" si="225"/>
        <v>0.96392014940609205</v>
      </c>
      <c r="F249" s="5">
        <f t="shared" si="225"/>
        <v>0.94278050126514823</v>
      </c>
      <c r="G249" s="5">
        <f t="shared" si="225"/>
        <v>0.92022976328936157</v>
      </c>
      <c r="H249" s="5">
        <f t="shared" si="225"/>
        <v>0.89665928949555884</v>
      </c>
      <c r="I249" s="5">
        <f t="shared" si="225"/>
        <v>0.87239381455026044</v>
      </c>
      <c r="J249" s="5">
        <f t="shared" si="225"/>
        <v>0.84770145002411756</v>
      </c>
      <c r="K249" s="5">
        <f t="shared" si="225"/>
        <v>0.82280246565830895</v>
      </c>
      <c r="L249" s="5">
        <f t="shared" si="225"/>
        <v>0.79787688663968781</v>
      </c>
      <c r="M249" s="5">
        <f t="shared" si="225"/>
        <v>0.77307099606002883</v>
      </c>
      <c r="N249" s="5">
        <f t="shared" si="225"/>
        <v>0.7485028578130094</v>
      </c>
      <c r="O249" s="5">
        <f t="shared" si="225"/>
        <v>0.72426698205313711</v>
      </c>
      <c r="P249" s="5">
        <f t="shared" si="225"/>
        <v>0.70043825135183324</v>
      </c>
      <c r="Q249" s="5">
        <f t="shared" si="225"/>
        <v>0.67707521609941856</v>
      </c>
      <c r="R249" s="5">
        <f t="shared" si="225"/>
        <v>0.65422285573237682</v>
      </c>
      <c r="S249" s="5">
        <f t="shared" si="225"/>
        <v>0.63191488989825528</v>
      </c>
      <c r="T249" s="5">
        <f t="shared" si="224"/>
        <v>0.61017571174689689</v>
      </c>
      <c r="U249" s="5">
        <f t="shared" si="224"/>
        <v>0.5890220046745589</v>
      </c>
      <c r="V249" s="5">
        <f t="shared" si="224"/>
        <v>0.5684640942510909</v>
      </c>
      <c r="W249" s="5">
        <f t="shared" si="224"/>
        <v>0.5485070787535028</v>
      </c>
      <c r="X249" s="5">
        <f t="shared" si="229"/>
        <v>0.5291517746386315</v>
      </c>
      <c r="Y249" s="5">
        <f t="shared" si="229"/>
        <v>0.51039550729373251</v>
      </c>
      <c r="Z249" s="5">
        <f t="shared" si="229"/>
        <v>0.49223277237108964</v>
      </c>
      <c r="AA249" s="5">
        <f t="shared" si="229"/>
        <v>0.47465578880632486</v>
      </c>
      <c r="AB249" s="5">
        <f t="shared" si="229"/>
        <v>0.45765496111481785</v>
      </c>
      <c r="AC249" s="5">
        <f t="shared" si="229"/>
        <v>0.44121926564482783</v>
      </c>
      <c r="AD249" s="5">
        <f t="shared" si="229"/>
        <v>0.42533657304258216</v>
      </c>
      <c r="AE249" s="5">
        <f t="shared" si="229"/>
        <v>0.40999391717092581</v>
      </c>
      <c r="AF249" s="5">
        <f t="shared" si="229"/>
        <v>0.39517771904934568</v>
      </c>
      <c r="AG249" s="5">
        <f t="shared" si="229"/>
        <v>0.38087397299092995</v>
      </c>
      <c r="AH249" s="5">
        <f t="shared" si="229"/>
        <v>0.36706840095260779</v>
      </c>
      <c r="AI249" s="5">
        <f t="shared" si="229"/>
        <v>0.35374658014870658</v>
      </c>
      <c r="AJ249" s="5">
        <f t="shared" si="229"/>
        <v>0.34089404817132146</v>
      </c>
      <c r="AK249" s="5">
        <f t="shared" si="229"/>
        <v>0.32849638918687984</v>
      </c>
      <c r="AL249" s="5">
        <f t="shared" si="229"/>
        <v>0.31653930421408583</v>
      </c>
      <c r="AM249" s="5">
        <f t="shared" si="229"/>
        <v>0.30500866801557375</v>
      </c>
      <c r="AN249" s="5">
        <f t="shared" si="229"/>
        <v>0.2938905747387629</v>
      </c>
      <c r="AO249" s="5">
        <f t="shared" si="229"/>
        <v>0.28317137410795445</v>
      </c>
      <c r="AP249" s="5">
        <f t="shared" si="229"/>
        <v>0.27283769968916066</v>
      </c>
      <c r="AQ249" s="5">
        <f t="shared" si="229"/>
        <v>0.2628764905128636</v>
      </c>
      <c r="AR249" s="5">
        <f t="shared" si="229"/>
        <v>0.25327500714067053</v>
      </c>
      <c r="AS249" s="5">
        <f t="shared" si="229"/>
        <v>0.24402084309368083</v>
      </c>
      <c r="AT249" s="5">
        <f t="shared" si="229"/>
        <v>0.23510193241835373</v>
      </c>
      <c r="AU249" s="5">
        <f t="shared" si="229"/>
        <v>0.22650655404559164</v>
      </c>
      <c r="AV249" s="5">
        <f t="shared" si="229"/>
        <v>0.21822333349719081</v>
      </c>
      <c r="AW249" s="5">
        <f t="shared" si="229"/>
        <v>0.21024124240783232</v>
      </c>
      <c r="AX249" s="5">
        <f t="shared" si="229"/>
        <v>0.20254959625798377</v>
      </c>
      <c r="AY249" s="5">
        <f t="shared" si="229"/>
        <v>0.195138050651394</v>
      </c>
      <c r="AZ249" s="5">
        <f t="shared" si="229"/>
        <v>0.18799659641858421</v>
      </c>
      <c r="BA249" s="5">
        <f t="shared" si="229"/>
        <v>0.18111555378342198</v>
      </c>
      <c r="BB249" s="5">
        <f t="shared" si="229"/>
        <v>0.17448556579228464</v>
      </c>
      <c r="BC249" s="5">
        <f t="shared" si="229"/>
        <v>0.16809759117345788</v>
      </c>
      <c r="BD249" s="5">
        <f t="shared" si="229"/>
        <v>0.16194289676739274</v>
      </c>
      <c r="BE249" s="5">
        <f t="shared" si="229"/>
        <v>0.15601304964553833</v>
      </c>
      <c r="BF249" s="5">
        <f t="shared" si="229"/>
        <v>0.15029990901604443</v>
      </c>
      <c r="BG249" s="5">
        <f t="shared" si="229"/>
        <v>0.14479561799816767</v>
      </c>
      <c r="BH249" s="5">
        <f t="shared" si="229"/>
        <v>0.13949259533327296</v>
      </c>
      <c r="BI249" s="5">
        <f t="shared" si="229"/>
        <v>0.13438352708851142</v>
      </c>
      <c r="BJ249" s="5">
        <f t="shared" si="229"/>
        <v>0.12946135839926279</v>
      </c>
      <c r="BK249" s="5">
        <f t="shared" si="229"/>
        <v>0.12471928528798083</v>
      </c>
      <c r="BL249" s="26">
        <f t="shared" si="210"/>
        <v>3.3926935405974551E-2</v>
      </c>
      <c r="BM249" s="26">
        <f t="shared" si="230"/>
        <v>3.6746820368692472E-2</v>
      </c>
      <c r="BN249" s="26">
        <f t="shared" si="230"/>
        <v>3.9281193242551367E-2</v>
      </c>
      <c r="BO249" s="26">
        <f t="shared" si="230"/>
        <v>4.1565948706870769E-2</v>
      </c>
      <c r="BP249" s="26">
        <f t="shared" si="230"/>
        <v>4.363172896663188E-2</v>
      </c>
      <c r="BQ249" s="26">
        <f t="shared" si="230"/>
        <v>4.5504778277699678E-2</v>
      </c>
      <c r="BR249" s="26">
        <f t="shared" si="230"/>
        <v>4.720764823714161E-2</v>
      </c>
      <c r="BS249" s="26">
        <f t="shared" si="230"/>
        <v>4.8759781134993137E-2</v>
      </c>
      <c r="BT249" s="26">
        <f t="shared" si="230"/>
        <v>5.0177993517374314E-2</v>
      </c>
      <c r="BU249" s="26">
        <f t="shared" si="230"/>
        <v>5.1476877954772883E-2</v>
      </c>
      <c r="BV249" s="26">
        <f t="shared" si="230"/>
        <v>5.2669137650234538E-2</v>
      </c>
      <c r="BW249" s="26">
        <f t="shared" si="230"/>
        <v>5.3765865804946952E-2</v>
      </c>
      <c r="BX249" s="26">
        <f t="shared" si="230"/>
        <v>5.4776779458636092E-2</v>
      </c>
      <c r="BY249" s="26">
        <f t="shared" si="230"/>
        <v>5.5710415739164514E-2</v>
      </c>
      <c r="BZ249" s="26">
        <f t="shared" si="230"/>
        <v>5.657429700922452E-2</v>
      </c>
      <c r="CA249" s="26">
        <f t="shared" si="230"/>
        <v>5.7375070223290074E-2</v>
      </c>
      <c r="CB249" s="26">
        <f t="shared" si="230"/>
        <v>5.8118624852907252E-2</v>
      </c>
      <c r="CC249" s="26">
        <f t="shared" si="230"/>
        <v>5.8810192960981986E-2</v>
      </c>
      <c r="CD249" s="26">
        <f t="shared" si="230"/>
        <v>5.9454434372139431E-2</v>
      </c>
      <c r="CE249" s="26">
        <f t="shared" si="230"/>
        <v>6.0055509369196583E-2</v>
      </c>
      <c r="CF249" s="26">
        <f t="shared" si="230"/>
        <v>6.0617140923294274E-2</v>
      </c>
      <c r="CG249" s="26">
        <f t="shared" si="230"/>
        <v>6.1142668119499033E-2</v>
      </c>
      <c r="CH249" s="26">
        <f t="shared" si="230"/>
        <v>6.163509215633535E-2</v>
      </c>
      <c r="CI249" s="26">
        <f t="shared" si="230"/>
        <v>6.2097116065127349E-2</v>
      </c>
      <c r="CJ249" s="26">
        <f t="shared" si="230"/>
        <v>6.2531179103801932E-2</v>
      </c>
      <c r="CK249" s="26">
        <f t="shared" si="230"/>
        <v>6.293948662231362E-2</v>
      </c>
      <c r="CL249" s="26">
        <f t="shared" si="230"/>
        <v>6.3324036066907036E-2</v>
      </c>
      <c r="CM249" s="26">
        <f t="shared" si="230"/>
        <v>6.3686639683022447E-2</v>
      </c>
      <c r="CN249" s="26">
        <f t="shared" si="230"/>
        <v>6.4028944387689385E-2</v>
      </c>
      <c r="CO249" s="26">
        <f t="shared" si="230"/>
        <v>6.4352449208428267E-2</v>
      </c>
      <c r="CP249" s="26">
        <f t="shared" si="230"/>
        <v>6.4658520624286689E-2</v>
      </c>
      <c r="CQ249" s="26">
        <f t="shared" si="230"/>
        <v>6.494840609347316E-2</v>
      </c>
      <c r="CR249" s="26">
        <f t="shared" si="230"/>
        <v>6.522324600931681E-2</v>
      </c>
      <c r="CS249" s="26">
        <f t="shared" si="230"/>
        <v>6.5484084290508462E-2</v>
      </c>
      <c r="CT249" s="26">
        <f t="shared" si="230"/>
        <v>6.5731877781561782E-2</v>
      </c>
      <c r="CU249" s="26">
        <f t="shared" si="230"/>
        <v>6.5967504614186975E-2</v>
      </c>
      <c r="CV249" s="26">
        <f t="shared" si="230"/>
        <v>6.6191771658985488E-2</v>
      </c>
      <c r="CW249" s="26">
        <f t="shared" si="230"/>
        <v>6.6405421178883803E-2</v>
      </c>
      <c r="CX249" s="26">
        <f t="shared" si="230"/>
        <v>6.660913678048351E-2</v>
      </c>
      <c r="CY249" s="26">
        <f t="shared" si="230"/>
        <v>6.6803548746558417E-2</v>
      </c>
      <c r="CZ249" s="26">
        <f t="shared" si="230"/>
        <v>6.6989238821904731E-2</v>
      </c>
      <c r="DA249" s="26">
        <f t="shared" si="230"/>
        <v>6.7166744515340243E-2</v>
      </c>
      <c r="DB249" s="26">
        <f t="shared" si="230"/>
        <v>6.7336562972593217E-2</v>
      </c>
      <c r="DC249" s="26">
        <f t="shared" si="230"/>
        <v>6.7499154467912006E-2</v>
      </c>
      <c r="DD249" s="26">
        <f t="shared" si="230"/>
        <v>6.765494555628189E-2</v>
      </c>
      <c r="DE249" s="26">
        <f t="shared" si="230"/>
        <v>6.7804331923011482E-2</v>
      </c>
      <c r="DF249" s="26">
        <f t="shared" si="230"/>
        <v>6.7947680963020701E-2</v>
      </c>
      <c r="DG249" s="26">
        <f t="shared" si="230"/>
        <v>6.8085334118325264E-2</v>
      </c>
      <c r="DH249" s="26">
        <f t="shared" si="230"/>
        <v>6.8217608998879062E-2</v>
      </c>
      <c r="DI249" s="26">
        <f t="shared" si="230"/>
        <v>6.8344801309035683E-2</v>
      </c>
      <c r="DJ249" s="26">
        <f t="shared" si="230"/>
        <v>6.8467186599359298E-2</v>
      </c>
      <c r="DK249" s="26">
        <f t="shared" si="230"/>
        <v>6.8585021861302622E-2</v>
      </c>
      <c r="DL249" s="26">
        <f t="shared" si="230"/>
        <v>6.8698546980332204E-2</v>
      </c>
      <c r="DM249" s="26">
        <f t="shared" si="230"/>
        <v>6.8807986061379056E-2</v>
      </c>
      <c r="DN249" s="26">
        <f t="shared" si="230"/>
        <v>6.8913548638996264E-2</v>
      </c>
      <c r="DO249" s="26">
        <f t="shared" si="230"/>
        <v>6.9015430783286841E-2</v>
      </c>
      <c r="DP249" s="26">
        <f t="shared" si="230"/>
        <v>6.9113816111499471E-2</v>
      </c>
      <c r="DQ249" s="26">
        <f t="shared" si="230"/>
        <v>6.9208876714161024E-2</v>
      </c>
      <c r="DR249" s="26">
        <f t="shared" si="230"/>
        <v>6.9300774003701798E-2</v>
      </c>
      <c r="DS249" s="26">
        <f t="shared" si="230"/>
        <v>6.9389659492719385E-2</v>
      </c>
      <c r="DT249" s="6">
        <f>2*(100-(100*G249))/SUM($D249:G249)/100</f>
        <v>4.1872930902738768E-2</v>
      </c>
      <c r="DU249" s="6">
        <f>2*(100-(100*I249))/SUM($D249:I249)/100</f>
        <v>4.5743844626804871E-2</v>
      </c>
      <c r="DV249" s="6">
        <f>2*(100-(100*M249))/SUM($D249:M249)/100</f>
        <v>5.1454236704595022E-2</v>
      </c>
      <c r="DW249" s="6">
        <f>2*(100-(100*Q249))/SUM($D249:Q249)/100</f>
        <v>5.5338462843447865E-2</v>
      </c>
      <c r="DX249" s="6">
        <f>2*(100-(100*W249))/SUM($D249:W249)/100</f>
        <v>5.9122224231099266E-2</v>
      </c>
      <c r="DY249" s="7">
        <f>(DT249-'Data for assignment'!C239)^2</f>
        <v>5.4152552375674102E-6</v>
      </c>
      <c r="DZ249" s="7">
        <f>(DU249-'Data for assignment'!D239)^2</f>
        <v>1.5651149512243216E-5</v>
      </c>
      <c r="EA249" s="7">
        <f>(DV249-'Data for assignment'!E239)^2</f>
        <v>4.8243655538852299E-5</v>
      </c>
      <c r="EB249" s="7">
        <f>(DW249-'Data for assignment'!F239)^2</f>
        <v>5.4192229307297568E-5</v>
      </c>
      <c r="EC249" s="7">
        <f>(DX249-'Data for assignment'!G239)^2</f>
        <v>6.5250429061540719E-5</v>
      </c>
    </row>
    <row r="250" spans="1:133" x14ac:dyDescent="0.3">
      <c r="A250" s="8">
        <v>33823</v>
      </c>
      <c r="B250" s="3">
        <v>3.2300000000000002E-2</v>
      </c>
      <c r="C250" s="4">
        <f t="shared" si="209"/>
        <v>3.077935376647269E-2</v>
      </c>
      <c r="D250" s="5">
        <f t="shared" si="225"/>
        <v>0.98317960178806696</v>
      </c>
      <c r="E250" s="5">
        <f t="shared" si="225"/>
        <v>0.96392014940609205</v>
      </c>
      <c r="F250" s="5">
        <f t="shared" si="225"/>
        <v>0.94278050126514823</v>
      </c>
      <c r="G250" s="5">
        <f t="shared" si="225"/>
        <v>0.92022976328936157</v>
      </c>
      <c r="H250" s="5">
        <f t="shared" si="225"/>
        <v>0.89665928949555884</v>
      </c>
      <c r="I250" s="5">
        <f t="shared" si="225"/>
        <v>0.87239381455026044</v>
      </c>
      <c r="J250" s="5">
        <f t="shared" si="225"/>
        <v>0.84770145002411756</v>
      </c>
      <c r="K250" s="5">
        <f t="shared" si="225"/>
        <v>0.82280246565830895</v>
      </c>
      <c r="L250" s="5">
        <f t="shared" si="225"/>
        <v>0.79787688663968781</v>
      </c>
      <c r="M250" s="5">
        <f t="shared" si="225"/>
        <v>0.77307099606002883</v>
      </c>
      <c r="N250" s="5">
        <f t="shared" si="225"/>
        <v>0.7485028578130094</v>
      </c>
      <c r="O250" s="5">
        <f t="shared" si="225"/>
        <v>0.72426698205313711</v>
      </c>
      <c r="P250" s="5">
        <f t="shared" si="225"/>
        <v>0.70043825135183324</v>
      </c>
      <c r="Q250" s="5">
        <f t="shared" si="225"/>
        <v>0.67707521609941856</v>
      </c>
      <c r="R250" s="5">
        <f t="shared" si="225"/>
        <v>0.65422285573237682</v>
      </c>
      <c r="S250" s="5">
        <f t="shared" ref="S250:BK265" si="231">S$7*EXP(-S$8*$C250)</f>
        <v>0.63191488989825528</v>
      </c>
      <c r="T250" s="5">
        <f t="shared" si="231"/>
        <v>0.61017571174689689</v>
      </c>
      <c r="U250" s="5">
        <f t="shared" si="231"/>
        <v>0.5890220046745589</v>
      </c>
      <c r="V250" s="5">
        <f t="shared" si="231"/>
        <v>0.5684640942510909</v>
      </c>
      <c r="W250" s="5">
        <f t="shared" si="231"/>
        <v>0.5485070787535028</v>
      </c>
      <c r="X250" s="5">
        <f t="shared" si="231"/>
        <v>0.5291517746386315</v>
      </c>
      <c r="Y250" s="5">
        <f t="shared" si="231"/>
        <v>0.51039550729373251</v>
      </c>
      <c r="Z250" s="5">
        <f t="shared" si="231"/>
        <v>0.49223277237108964</v>
      </c>
      <c r="AA250" s="5">
        <f t="shared" si="231"/>
        <v>0.47465578880632486</v>
      </c>
      <c r="AB250" s="5">
        <f t="shared" si="231"/>
        <v>0.45765496111481785</v>
      </c>
      <c r="AC250" s="5">
        <f t="shared" si="231"/>
        <v>0.44121926564482783</v>
      </c>
      <c r="AD250" s="5">
        <f t="shared" si="231"/>
        <v>0.42533657304258216</v>
      </c>
      <c r="AE250" s="5">
        <f t="shared" si="231"/>
        <v>0.40999391717092581</v>
      </c>
      <c r="AF250" s="5">
        <f t="shared" si="231"/>
        <v>0.39517771904934568</v>
      </c>
      <c r="AG250" s="5">
        <f t="shared" si="231"/>
        <v>0.38087397299092995</v>
      </c>
      <c r="AH250" s="5">
        <f t="shared" si="231"/>
        <v>0.36706840095260779</v>
      </c>
      <c r="AI250" s="5">
        <f t="shared" si="231"/>
        <v>0.35374658014870658</v>
      </c>
      <c r="AJ250" s="5">
        <f t="shared" si="231"/>
        <v>0.34089404817132146</v>
      </c>
      <c r="AK250" s="5">
        <f t="shared" si="231"/>
        <v>0.32849638918687984</v>
      </c>
      <c r="AL250" s="5">
        <f t="shared" si="231"/>
        <v>0.31653930421408583</v>
      </c>
      <c r="AM250" s="5">
        <f t="shared" si="231"/>
        <v>0.30500866801557375</v>
      </c>
      <c r="AN250" s="5">
        <f t="shared" si="231"/>
        <v>0.2938905747387629</v>
      </c>
      <c r="AO250" s="5">
        <f t="shared" si="231"/>
        <v>0.28317137410795445</v>
      </c>
      <c r="AP250" s="5">
        <f t="shared" si="231"/>
        <v>0.27283769968916066</v>
      </c>
      <c r="AQ250" s="5">
        <f t="shared" si="231"/>
        <v>0.2628764905128636</v>
      </c>
      <c r="AR250" s="5">
        <f t="shared" si="231"/>
        <v>0.25327500714067053</v>
      </c>
      <c r="AS250" s="5">
        <f t="shared" si="231"/>
        <v>0.24402084309368083</v>
      </c>
      <c r="AT250" s="5">
        <f t="shared" si="231"/>
        <v>0.23510193241835373</v>
      </c>
      <c r="AU250" s="5">
        <f t="shared" si="231"/>
        <v>0.22650655404559164</v>
      </c>
      <c r="AV250" s="5">
        <f t="shared" si="231"/>
        <v>0.21822333349719081</v>
      </c>
      <c r="AW250" s="5">
        <f t="shared" si="231"/>
        <v>0.21024124240783232</v>
      </c>
      <c r="AX250" s="5">
        <f t="shared" si="231"/>
        <v>0.20254959625798377</v>
      </c>
      <c r="AY250" s="5">
        <f t="shared" si="231"/>
        <v>0.195138050651394</v>
      </c>
      <c r="AZ250" s="5">
        <f t="shared" si="231"/>
        <v>0.18799659641858421</v>
      </c>
      <c r="BA250" s="5">
        <f t="shared" si="231"/>
        <v>0.18111555378342198</v>
      </c>
      <c r="BB250" s="5">
        <f t="shared" si="231"/>
        <v>0.17448556579228464</v>
      </c>
      <c r="BC250" s="5">
        <f t="shared" si="231"/>
        <v>0.16809759117345788</v>
      </c>
      <c r="BD250" s="5">
        <f t="shared" si="231"/>
        <v>0.16194289676739274</v>
      </c>
      <c r="BE250" s="5">
        <f t="shared" si="231"/>
        <v>0.15601304964553833</v>
      </c>
      <c r="BF250" s="5">
        <f t="shared" si="231"/>
        <v>0.15029990901604443</v>
      </c>
      <c r="BG250" s="5">
        <f t="shared" si="231"/>
        <v>0.14479561799816767</v>
      </c>
      <c r="BH250" s="5">
        <f t="shared" si="231"/>
        <v>0.13949259533327296</v>
      </c>
      <c r="BI250" s="5">
        <f t="shared" si="231"/>
        <v>0.13438352708851142</v>
      </c>
      <c r="BJ250" s="5">
        <f t="shared" si="231"/>
        <v>0.12946135839926279</v>
      </c>
      <c r="BK250" s="5">
        <f t="shared" si="231"/>
        <v>0.12471928528798083</v>
      </c>
      <c r="BL250" s="26">
        <f t="shared" si="210"/>
        <v>3.3926935405974551E-2</v>
      </c>
      <c r="BM250" s="26">
        <f t="shared" si="230"/>
        <v>3.6746820368692472E-2</v>
      </c>
      <c r="BN250" s="26">
        <f t="shared" si="230"/>
        <v>3.9281193242551367E-2</v>
      </c>
      <c r="BO250" s="26">
        <f t="shared" si="230"/>
        <v>4.1565948706870769E-2</v>
      </c>
      <c r="BP250" s="26">
        <f t="shared" si="230"/>
        <v>4.363172896663188E-2</v>
      </c>
      <c r="BQ250" s="26">
        <f t="shared" si="230"/>
        <v>4.5504778277699678E-2</v>
      </c>
      <c r="BR250" s="26">
        <f t="shared" si="230"/>
        <v>4.720764823714161E-2</v>
      </c>
      <c r="BS250" s="26">
        <f t="shared" si="230"/>
        <v>4.8759781134993137E-2</v>
      </c>
      <c r="BT250" s="26">
        <f t="shared" si="230"/>
        <v>5.0177993517374314E-2</v>
      </c>
      <c r="BU250" s="26">
        <f t="shared" si="230"/>
        <v>5.1476877954772883E-2</v>
      </c>
      <c r="BV250" s="26">
        <f t="shared" si="230"/>
        <v>5.2669137650234538E-2</v>
      </c>
      <c r="BW250" s="26">
        <f t="shared" si="230"/>
        <v>5.3765865804946952E-2</v>
      </c>
      <c r="BX250" s="26">
        <f t="shared" si="230"/>
        <v>5.4776779458636092E-2</v>
      </c>
      <c r="BY250" s="26">
        <f t="shared" si="230"/>
        <v>5.5710415739164514E-2</v>
      </c>
      <c r="BZ250" s="26">
        <f t="shared" si="230"/>
        <v>5.657429700922452E-2</v>
      </c>
      <c r="CA250" s="26">
        <f t="shared" si="230"/>
        <v>5.7375070223290074E-2</v>
      </c>
      <c r="CB250" s="26">
        <f t="shared" si="230"/>
        <v>5.8118624852907252E-2</v>
      </c>
      <c r="CC250" s="26">
        <f t="shared" si="230"/>
        <v>5.8810192960981986E-2</v>
      </c>
      <c r="CD250" s="26">
        <f t="shared" si="230"/>
        <v>5.9454434372139431E-2</v>
      </c>
      <c r="CE250" s="26">
        <f t="shared" si="230"/>
        <v>6.0055509369196583E-2</v>
      </c>
      <c r="CF250" s="26">
        <f t="shared" si="230"/>
        <v>6.0617140923294274E-2</v>
      </c>
      <c r="CG250" s="26">
        <f t="shared" si="230"/>
        <v>6.1142668119499033E-2</v>
      </c>
      <c r="CH250" s="26">
        <f t="shared" si="230"/>
        <v>6.163509215633535E-2</v>
      </c>
      <c r="CI250" s="26">
        <f t="shared" si="230"/>
        <v>6.2097116065127349E-2</v>
      </c>
      <c r="CJ250" s="26">
        <f t="shared" si="230"/>
        <v>6.2531179103801932E-2</v>
      </c>
      <c r="CK250" s="26">
        <f t="shared" si="230"/>
        <v>6.293948662231362E-2</v>
      </c>
      <c r="CL250" s="26">
        <f t="shared" si="230"/>
        <v>6.3324036066907036E-2</v>
      </c>
      <c r="CM250" s="26">
        <f t="shared" si="230"/>
        <v>6.3686639683022447E-2</v>
      </c>
      <c r="CN250" s="26">
        <f t="shared" si="230"/>
        <v>6.4028944387689385E-2</v>
      </c>
      <c r="CO250" s="26">
        <f t="shared" si="230"/>
        <v>6.4352449208428267E-2</v>
      </c>
      <c r="CP250" s="26">
        <f t="shared" si="230"/>
        <v>6.4658520624286689E-2</v>
      </c>
      <c r="CQ250" s="26">
        <f t="shared" si="230"/>
        <v>6.494840609347316E-2</v>
      </c>
      <c r="CR250" s="26">
        <f t="shared" si="230"/>
        <v>6.522324600931681E-2</v>
      </c>
      <c r="CS250" s="26">
        <f t="shared" si="230"/>
        <v>6.5484084290508462E-2</v>
      </c>
      <c r="CT250" s="26">
        <f t="shared" si="230"/>
        <v>6.5731877781561782E-2</v>
      </c>
      <c r="CU250" s="26">
        <f t="shared" si="230"/>
        <v>6.5967504614186975E-2</v>
      </c>
      <c r="CV250" s="26">
        <f t="shared" si="230"/>
        <v>6.6191771658985488E-2</v>
      </c>
      <c r="CW250" s="26">
        <f t="shared" si="230"/>
        <v>6.6405421178883803E-2</v>
      </c>
      <c r="CX250" s="26">
        <f t="shared" si="230"/>
        <v>6.660913678048351E-2</v>
      </c>
      <c r="CY250" s="26">
        <f t="shared" si="230"/>
        <v>6.6803548746558417E-2</v>
      </c>
      <c r="CZ250" s="26">
        <f t="shared" si="230"/>
        <v>6.6989238821904731E-2</v>
      </c>
      <c r="DA250" s="26">
        <f t="shared" si="230"/>
        <v>6.7166744515340243E-2</v>
      </c>
      <c r="DB250" s="26">
        <f t="shared" si="230"/>
        <v>6.7336562972593217E-2</v>
      </c>
      <c r="DC250" s="26">
        <f t="shared" si="230"/>
        <v>6.7499154467912006E-2</v>
      </c>
      <c r="DD250" s="26">
        <f t="shared" ref="BM250:DS255" si="232">-(LN(DD$7)/DD$6)+(DD$8/DD$6)*$C250</f>
        <v>6.765494555628189E-2</v>
      </c>
      <c r="DE250" s="26">
        <f t="shared" si="232"/>
        <v>6.7804331923011482E-2</v>
      </c>
      <c r="DF250" s="26">
        <f t="shared" si="232"/>
        <v>6.7947680963020701E-2</v>
      </c>
      <c r="DG250" s="26">
        <f t="shared" si="232"/>
        <v>6.8085334118325264E-2</v>
      </c>
      <c r="DH250" s="26">
        <f t="shared" si="232"/>
        <v>6.8217608998879062E-2</v>
      </c>
      <c r="DI250" s="26">
        <f t="shared" si="232"/>
        <v>6.8344801309035683E-2</v>
      </c>
      <c r="DJ250" s="26">
        <f t="shared" si="232"/>
        <v>6.8467186599359298E-2</v>
      </c>
      <c r="DK250" s="26">
        <f t="shared" si="232"/>
        <v>6.8585021861302622E-2</v>
      </c>
      <c r="DL250" s="26">
        <f t="shared" si="232"/>
        <v>6.8698546980332204E-2</v>
      </c>
      <c r="DM250" s="26">
        <f t="shared" si="232"/>
        <v>6.8807986061379056E-2</v>
      </c>
      <c r="DN250" s="26">
        <f t="shared" si="232"/>
        <v>6.8913548638996264E-2</v>
      </c>
      <c r="DO250" s="26">
        <f t="shared" si="232"/>
        <v>6.9015430783286841E-2</v>
      </c>
      <c r="DP250" s="26">
        <f t="shared" si="232"/>
        <v>6.9113816111499471E-2</v>
      </c>
      <c r="DQ250" s="26">
        <f t="shared" si="232"/>
        <v>6.9208876714161024E-2</v>
      </c>
      <c r="DR250" s="26">
        <f t="shared" si="232"/>
        <v>6.9300774003701798E-2</v>
      </c>
      <c r="DS250" s="26">
        <f t="shared" si="232"/>
        <v>6.9389659492719385E-2</v>
      </c>
      <c r="DT250" s="6">
        <f>2*(100-(100*G250))/SUM($D250:G250)/100</f>
        <v>4.1872930902738768E-2</v>
      </c>
      <c r="DU250" s="6">
        <f>2*(100-(100*I250))/SUM($D250:I250)/100</f>
        <v>4.5743844626804871E-2</v>
      </c>
      <c r="DV250" s="6">
        <f>2*(100-(100*M250))/SUM($D250:M250)/100</f>
        <v>5.1454236704595022E-2</v>
      </c>
      <c r="DW250" s="6">
        <f>2*(100-(100*Q250))/SUM($D250:Q250)/100</f>
        <v>5.5338462843447865E-2</v>
      </c>
      <c r="DX250" s="6">
        <f>2*(100-(100*W250))/SUM($D250:W250)/100</f>
        <v>5.9122224231099266E-2</v>
      </c>
      <c r="DY250" s="7">
        <f>(DT250-'Data for assignment'!C240)^2</f>
        <v>5.3192083019029428E-9</v>
      </c>
      <c r="DZ250" s="7">
        <f>(DU250-'Data for assignment'!D240)^2</f>
        <v>1.8391573962460285E-6</v>
      </c>
      <c r="EA250" s="7">
        <f>(DV250-'Data for assignment'!E240)^2</f>
        <v>1.7187345010001589E-5</v>
      </c>
      <c r="EB250" s="7">
        <f>(DW250-'Data for assignment'!F240)^2</f>
        <v>2.9828377189326271E-5</v>
      </c>
      <c r="EC250" s="7">
        <f>(DX250-'Data for assignment'!G240)^2</f>
        <v>4.3267160377044636E-5</v>
      </c>
    </row>
    <row r="251" spans="1:133" x14ac:dyDescent="0.3">
      <c r="A251" s="8">
        <v>33830</v>
      </c>
      <c r="B251" s="3">
        <v>3.2300000000000002E-2</v>
      </c>
      <c r="C251" s="4">
        <f t="shared" si="209"/>
        <v>3.077935376647269E-2</v>
      </c>
      <c r="D251" s="5">
        <f t="shared" ref="D251:S266" si="233">D$7*EXP(-D$8*$C251)</f>
        <v>0.98317960178806696</v>
      </c>
      <c r="E251" s="5">
        <f t="shared" si="233"/>
        <v>0.96392014940609205</v>
      </c>
      <c r="F251" s="5">
        <f t="shared" si="233"/>
        <v>0.94278050126514823</v>
      </c>
      <c r="G251" s="5">
        <f t="shared" si="233"/>
        <v>0.92022976328936157</v>
      </c>
      <c r="H251" s="5">
        <f t="shared" si="233"/>
        <v>0.89665928949555884</v>
      </c>
      <c r="I251" s="5">
        <f t="shared" si="233"/>
        <v>0.87239381455026044</v>
      </c>
      <c r="J251" s="5">
        <f t="shared" si="233"/>
        <v>0.84770145002411756</v>
      </c>
      <c r="K251" s="5">
        <f t="shared" si="233"/>
        <v>0.82280246565830895</v>
      </c>
      <c r="L251" s="5">
        <f t="shared" si="233"/>
        <v>0.79787688663968781</v>
      </c>
      <c r="M251" s="5">
        <f t="shared" si="233"/>
        <v>0.77307099606002883</v>
      </c>
      <c r="N251" s="5">
        <f t="shared" si="233"/>
        <v>0.7485028578130094</v>
      </c>
      <c r="O251" s="5">
        <f t="shared" si="233"/>
        <v>0.72426698205313711</v>
      </c>
      <c r="P251" s="5">
        <f t="shared" si="233"/>
        <v>0.70043825135183324</v>
      </c>
      <c r="Q251" s="5">
        <f t="shared" si="233"/>
        <v>0.67707521609941856</v>
      </c>
      <c r="R251" s="5">
        <f t="shared" si="233"/>
        <v>0.65422285573237682</v>
      </c>
      <c r="S251" s="5">
        <f t="shared" si="233"/>
        <v>0.63191488989825528</v>
      </c>
      <c r="T251" s="5">
        <f t="shared" si="231"/>
        <v>0.61017571174689689</v>
      </c>
      <c r="U251" s="5">
        <f t="shared" si="231"/>
        <v>0.5890220046745589</v>
      </c>
      <c r="V251" s="5">
        <f t="shared" si="231"/>
        <v>0.5684640942510909</v>
      </c>
      <c r="W251" s="5">
        <f t="shared" si="231"/>
        <v>0.5485070787535028</v>
      </c>
      <c r="X251" s="5">
        <f t="shared" si="231"/>
        <v>0.5291517746386315</v>
      </c>
      <c r="Y251" s="5">
        <f t="shared" si="231"/>
        <v>0.51039550729373251</v>
      </c>
      <c r="Z251" s="5">
        <f t="shared" si="231"/>
        <v>0.49223277237108964</v>
      </c>
      <c r="AA251" s="5">
        <f t="shared" si="231"/>
        <v>0.47465578880632486</v>
      </c>
      <c r="AB251" s="5">
        <f t="shared" si="231"/>
        <v>0.45765496111481785</v>
      </c>
      <c r="AC251" s="5">
        <f t="shared" si="231"/>
        <v>0.44121926564482783</v>
      </c>
      <c r="AD251" s="5">
        <f t="shared" si="231"/>
        <v>0.42533657304258216</v>
      </c>
      <c r="AE251" s="5">
        <f t="shared" si="231"/>
        <v>0.40999391717092581</v>
      </c>
      <c r="AF251" s="5">
        <f t="shared" si="231"/>
        <v>0.39517771904934568</v>
      </c>
      <c r="AG251" s="5">
        <f t="shared" si="231"/>
        <v>0.38087397299092995</v>
      </c>
      <c r="AH251" s="5">
        <f t="shared" si="231"/>
        <v>0.36706840095260779</v>
      </c>
      <c r="AI251" s="5">
        <f t="shared" si="231"/>
        <v>0.35374658014870658</v>
      </c>
      <c r="AJ251" s="5">
        <f t="shared" si="231"/>
        <v>0.34089404817132146</v>
      </c>
      <c r="AK251" s="5">
        <f t="shared" si="231"/>
        <v>0.32849638918687984</v>
      </c>
      <c r="AL251" s="5">
        <f t="shared" si="231"/>
        <v>0.31653930421408583</v>
      </c>
      <c r="AM251" s="5">
        <f t="shared" si="231"/>
        <v>0.30500866801557375</v>
      </c>
      <c r="AN251" s="5">
        <f t="shared" si="231"/>
        <v>0.2938905747387629</v>
      </c>
      <c r="AO251" s="5">
        <f t="shared" si="231"/>
        <v>0.28317137410795445</v>
      </c>
      <c r="AP251" s="5">
        <f t="shared" si="231"/>
        <v>0.27283769968916066</v>
      </c>
      <c r="AQ251" s="5">
        <f t="shared" si="231"/>
        <v>0.2628764905128636</v>
      </c>
      <c r="AR251" s="5">
        <f t="shared" si="231"/>
        <v>0.25327500714067053</v>
      </c>
      <c r="AS251" s="5">
        <f t="shared" si="231"/>
        <v>0.24402084309368083</v>
      </c>
      <c r="AT251" s="5">
        <f t="shared" si="231"/>
        <v>0.23510193241835373</v>
      </c>
      <c r="AU251" s="5">
        <f t="shared" si="231"/>
        <v>0.22650655404559164</v>
      </c>
      <c r="AV251" s="5">
        <f t="shared" si="231"/>
        <v>0.21822333349719081</v>
      </c>
      <c r="AW251" s="5">
        <f t="shared" si="231"/>
        <v>0.21024124240783232</v>
      </c>
      <c r="AX251" s="5">
        <f t="shared" si="231"/>
        <v>0.20254959625798377</v>
      </c>
      <c r="AY251" s="5">
        <f t="shared" si="231"/>
        <v>0.195138050651394</v>
      </c>
      <c r="AZ251" s="5">
        <f t="shared" si="231"/>
        <v>0.18799659641858421</v>
      </c>
      <c r="BA251" s="5">
        <f t="shared" si="231"/>
        <v>0.18111555378342198</v>
      </c>
      <c r="BB251" s="5">
        <f t="shared" si="231"/>
        <v>0.17448556579228464</v>
      </c>
      <c r="BC251" s="5">
        <f t="shared" si="231"/>
        <v>0.16809759117345788</v>
      </c>
      <c r="BD251" s="5">
        <f t="shared" si="231"/>
        <v>0.16194289676739274</v>
      </c>
      <c r="BE251" s="5">
        <f t="shared" si="231"/>
        <v>0.15601304964553833</v>
      </c>
      <c r="BF251" s="5">
        <f t="shared" si="231"/>
        <v>0.15029990901604443</v>
      </c>
      <c r="BG251" s="5">
        <f t="shared" si="231"/>
        <v>0.14479561799816767</v>
      </c>
      <c r="BH251" s="5">
        <f t="shared" si="231"/>
        <v>0.13949259533327296</v>
      </c>
      <c r="BI251" s="5">
        <f t="shared" si="231"/>
        <v>0.13438352708851142</v>
      </c>
      <c r="BJ251" s="5">
        <f t="shared" si="231"/>
        <v>0.12946135839926279</v>
      </c>
      <c r="BK251" s="5">
        <f t="shared" si="231"/>
        <v>0.12471928528798083</v>
      </c>
      <c r="BL251" s="26">
        <f t="shared" si="210"/>
        <v>3.3926935405974551E-2</v>
      </c>
      <c r="BM251" s="26">
        <f t="shared" si="232"/>
        <v>3.6746820368692472E-2</v>
      </c>
      <c r="BN251" s="26">
        <f t="shared" si="232"/>
        <v>3.9281193242551367E-2</v>
      </c>
      <c r="BO251" s="26">
        <f t="shared" si="232"/>
        <v>4.1565948706870769E-2</v>
      </c>
      <c r="BP251" s="26">
        <f t="shared" si="232"/>
        <v>4.363172896663188E-2</v>
      </c>
      <c r="BQ251" s="26">
        <f t="shared" si="232"/>
        <v>4.5504778277699678E-2</v>
      </c>
      <c r="BR251" s="26">
        <f t="shared" si="232"/>
        <v>4.720764823714161E-2</v>
      </c>
      <c r="BS251" s="26">
        <f t="shared" si="232"/>
        <v>4.8759781134993137E-2</v>
      </c>
      <c r="BT251" s="26">
        <f t="shared" si="232"/>
        <v>5.0177993517374314E-2</v>
      </c>
      <c r="BU251" s="26">
        <f t="shared" si="232"/>
        <v>5.1476877954772883E-2</v>
      </c>
      <c r="BV251" s="26">
        <f t="shared" si="232"/>
        <v>5.2669137650234538E-2</v>
      </c>
      <c r="BW251" s="26">
        <f t="shared" si="232"/>
        <v>5.3765865804946952E-2</v>
      </c>
      <c r="BX251" s="26">
        <f t="shared" si="232"/>
        <v>5.4776779458636092E-2</v>
      </c>
      <c r="BY251" s="26">
        <f t="shared" si="232"/>
        <v>5.5710415739164514E-2</v>
      </c>
      <c r="BZ251" s="26">
        <f t="shared" si="232"/>
        <v>5.657429700922452E-2</v>
      </c>
      <c r="CA251" s="26">
        <f t="shared" si="232"/>
        <v>5.7375070223290074E-2</v>
      </c>
      <c r="CB251" s="26">
        <f t="shared" si="232"/>
        <v>5.8118624852907252E-2</v>
      </c>
      <c r="CC251" s="26">
        <f t="shared" si="232"/>
        <v>5.8810192960981986E-2</v>
      </c>
      <c r="CD251" s="26">
        <f t="shared" si="232"/>
        <v>5.9454434372139431E-2</v>
      </c>
      <c r="CE251" s="26">
        <f t="shared" si="232"/>
        <v>6.0055509369196583E-2</v>
      </c>
      <c r="CF251" s="26">
        <f t="shared" si="232"/>
        <v>6.0617140923294274E-2</v>
      </c>
      <c r="CG251" s="26">
        <f t="shared" si="232"/>
        <v>6.1142668119499033E-2</v>
      </c>
      <c r="CH251" s="26">
        <f t="shared" si="232"/>
        <v>6.163509215633535E-2</v>
      </c>
      <c r="CI251" s="26">
        <f t="shared" si="232"/>
        <v>6.2097116065127349E-2</v>
      </c>
      <c r="CJ251" s="26">
        <f t="shared" si="232"/>
        <v>6.2531179103801932E-2</v>
      </c>
      <c r="CK251" s="26">
        <f t="shared" si="232"/>
        <v>6.293948662231362E-2</v>
      </c>
      <c r="CL251" s="26">
        <f t="shared" si="232"/>
        <v>6.3324036066907036E-2</v>
      </c>
      <c r="CM251" s="26">
        <f t="shared" si="232"/>
        <v>6.3686639683022447E-2</v>
      </c>
      <c r="CN251" s="26">
        <f t="shared" si="232"/>
        <v>6.4028944387689385E-2</v>
      </c>
      <c r="CO251" s="26">
        <f t="shared" si="232"/>
        <v>6.4352449208428267E-2</v>
      </c>
      <c r="CP251" s="26">
        <f t="shared" si="232"/>
        <v>6.4658520624286689E-2</v>
      </c>
      <c r="CQ251" s="26">
        <f t="shared" si="232"/>
        <v>6.494840609347316E-2</v>
      </c>
      <c r="CR251" s="26">
        <f t="shared" si="232"/>
        <v>6.522324600931681E-2</v>
      </c>
      <c r="CS251" s="26">
        <f t="shared" si="232"/>
        <v>6.5484084290508462E-2</v>
      </c>
      <c r="CT251" s="26">
        <f t="shared" si="232"/>
        <v>6.5731877781561782E-2</v>
      </c>
      <c r="CU251" s="26">
        <f t="shared" si="232"/>
        <v>6.5967504614186975E-2</v>
      </c>
      <c r="CV251" s="26">
        <f t="shared" si="232"/>
        <v>6.6191771658985488E-2</v>
      </c>
      <c r="CW251" s="26">
        <f t="shared" si="232"/>
        <v>6.6405421178883803E-2</v>
      </c>
      <c r="CX251" s="26">
        <f t="shared" si="232"/>
        <v>6.660913678048351E-2</v>
      </c>
      <c r="CY251" s="26">
        <f t="shared" si="232"/>
        <v>6.6803548746558417E-2</v>
      </c>
      <c r="CZ251" s="26">
        <f t="shared" si="232"/>
        <v>6.6989238821904731E-2</v>
      </c>
      <c r="DA251" s="26">
        <f t="shared" si="232"/>
        <v>6.7166744515340243E-2</v>
      </c>
      <c r="DB251" s="26">
        <f t="shared" si="232"/>
        <v>6.7336562972593217E-2</v>
      </c>
      <c r="DC251" s="26">
        <f t="shared" si="232"/>
        <v>6.7499154467912006E-2</v>
      </c>
      <c r="DD251" s="26">
        <f t="shared" si="232"/>
        <v>6.765494555628189E-2</v>
      </c>
      <c r="DE251" s="26">
        <f t="shared" si="232"/>
        <v>6.7804331923011482E-2</v>
      </c>
      <c r="DF251" s="26">
        <f t="shared" si="232"/>
        <v>6.7947680963020701E-2</v>
      </c>
      <c r="DG251" s="26">
        <f t="shared" si="232"/>
        <v>6.8085334118325264E-2</v>
      </c>
      <c r="DH251" s="26">
        <f t="shared" si="232"/>
        <v>6.8217608998879062E-2</v>
      </c>
      <c r="DI251" s="26">
        <f t="shared" si="232"/>
        <v>6.8344801309035683E-2</v>
      </c>
      <c r="DJ251" s="26">
        <f t="shared" si="232"/>
        <v>6.8467186599359298E-2</v>
      </c>
      <c r="DK251" s="26">
        <f t="shared" si="232"/>
        <v>6.8585021861302622E-2</v>
      </c>
      <c r="DL251" s="26">
        <f t="shared" si="232"/>
        <v>6.8698546980332204E-2</v>
      </c>
      <c r="DM251" s="26">
        <f t="shared" si="232"/>
        <v>6.8807986061379056E-2</v>
      </c>
      <c r="DN251" s="26">
        <f t="shared" si="232"/>
        <v>6.8913548638996264E-2</v>
      </c>
      <c r="DO251" s="26">
        <f t="shared" si="232"/>
        <v>6.9015430783286841E-2</v>
      </c>
      <c r="DP251" s="26">
        <f t="shared" si="232"/>
        <v>6.9113816111499471E-2</v>
      </c>
      <c r="DQ251" s="26">
        <f t="shared" si="232"/>
        <v>6.9208876714161024E-2</v>
      </c>
      <c r="DR251" s="26">
        <f t="shared" si="232"/>
        <v>6.9300774003701798E-2</v>
      </c>
      <c r="DS251" s="26">
        <f t="shared" si="232"/>
        <v>6.9389659492719385E-2</v>
      </c>
      <c r="DT251" s="6">
        <f>2*(100-(100*G251))/SUM($D251:G251)/100</f>
        <v>4.1872930902738768E-2</v>
      </c>
      <c r="DU251" s="6">
        <f>2*(100-(100*I251))/SUM($D251:I251)/100</f>
        <v>4.5743844626804871E-2</v>
      </c>
      <c r="DV251" s="6">
        <f>2*(100-(100*M251))/SUM($D251:M251)/100</f>
        <v>5.1454236704595022E-2</v>
      </c>
      <c r="DW251" s="6">
        <f>2*(100-(100*Q251))/SUM($D251:Q251)/100</f>
        <v>5.5338462843447865E-2</v>
      </c>
      <c r="DX251" s="6">
        <f>2*(100-(100*W251))/SUM($D251:W251)/100</f>
        <v>5.9122224231099266E-2</v>
      </c>
      <c r="DY251" s="7">
        <f>(DT251-'Data for assignment'!C241)^2</f>
        <v>2.23664584628112E-7</v>
      </c>
      <c r="DZ251" s="7">
        <f>(DU251-'Data for assignment'!D241)^2</f>
        <v>9.142350100016727E-7</v>
      </c>
      <c r="EA251" s="7">
        <f>(DV251-'Data for assignment'!E241)^2</f>
        <v>1.5569047983365138E-5</v>
      </c>
      <c r="EB251" s="7">
        <f>(DW251-'Data for assignment'!F241)^2</f>
        <v>2.7683762726705429E-5</v>
      </c>
      <c r="EC251" s="7">
        <f>(DX251-'Data for assignment'!G241)^2</f>
        <v>3.8164938161924085E-5</v>
      </c>
    </row>
    <row r="252" spans="1:133" x14ac:dyDescent="0.3">
      <c r="A252" s="8">
        <v>33837</v>
      </c>
      <c r="B252" s="3">
        <v>3.2300000000000002E-2</v>
      </c>
      <c r="C252" s="4">
        <f t="shared" si="209"/>
        <v>3.077935376647269E-2</v>
      </c>
      <c r="D252" s="5">
        <f t="shared" si="233"/>
        <v>0.98317960178806696</v>
      </c>
      <c r="E252" s="5">
        <f t="shared" si="233"/>
        <v>0.96392014940609205</v>
      </c>
      <c r="F252" s="5">
        <f t="shared" si="233"/>
        <v>0.94278050126514823</v>
      </c>
      <c r="G252" s="5">
        <f t="shared" si="233"/>
        <v>0.92022976328936157</v>
      </c>
      <c r="H252" s="5">
        <f t="shared" si="233"/>
        <v>0.89665928949555884</v>
      </c>
      <c r="I252" s="5">
        <f t="shared" si="233"/>
        <v>0.87239381455026044</v>
      </c>
      <c r="J252" s="5">
        <f t="shared" si="233"/>
        <v>0.84770145002411756</v>
      </c>
      <c r="K252" s="5">
        <f t="shared" si="233"/>
        <v>0.82280246565830895</v>
      </c>
      <c r="L252" s="5">
        <f t="shared" si="233"/>
        <v>0.79787688663968781</v>
      </c>
      <c r="M252" s="5">
        <f t="shared" si="233"/>
        <v>0.77307099606002883</v>
      </c>
      <c r="N252" s="5">
        <f t="shared" si="233"/>
        <v>0.7485028578130094</v>
      </c>
      <c r="O252" s="5">
        <f t="shared" si="233"/>
        <v>0.72426698205313711</v>
      </c>
      <c r="P252" s="5">
        <f t="shared" si="233"/>
        <v>0.70043825135183324</v>
      </c>
      <c r="Q252" s="5">
        <f t="shared" si="233"/>
        <v>0.67707521609941856</v>
      </c>
      <c r="R252" s="5">
        <f t="shared" si="233"/>
        <v>0.65422285573237682</v>
      </c>
      <c r="S252" s="5">
        <f t="shared" si="233"/>
        <v>0.63191488989825528</v>
      </c>
      <c r="T252" s="5">
        <f t="shared" si="231"/>
        <v>0.61017571174689689</v>
      </c>
      <c r="U252" s="5">
        <f t="shared" si="231"/>
        <v>0.5890220046745589</v>
      </c>
      <c r="V252" s="5">
        <f t="shared" si="231"/>
        <v>0.5684640942510909</v>
      </c>
      <c r="W252" s="5">
        <f t="shared" si="231"/>
        <v>0.5485070787535028</v>
      </c>
      <c r="X252" s="5">
        <f t="shared" si="231"/>
        <v>0.5291517746386315</v>
      </c>
      <c r="Y252" s="5">
        <f t="shared" si="231"/>
        <v>0.51039550729373251</v>
      </c>
      <c r="Z252" s="5">
        <f t="shared" si="231"/>
        <v>0.49223277237108964</v>
      </c>
      <c r="AA252" s="5">
        <f t="shared" si="231"/>
        <v>0.47465578880632486</v>
      </c>
      <c r="AB252" s="5">
        <f t="shared" si="231"/>
        <v>0.45765496111481785</v>
      </c>
      <c r="AC252" s="5">
        <f t="shared" si="231"/>
        <v>0.44121926564482783</v>
      </c>
      <c r="AD252" s="5">
        <f t="shared" si="231"/>
        <v>0.42533657304258216</v>
      </c>
      <c r="AE252" s="5">
        <f t="shared" si="231"/>
        <v>0.40999391717092581</v>
      </c>
      <c r="AF252" s="5">
        <f t="shared" si="231"/>
        <v>0.39517771904934568</v>
      </c>
      <c r="AG252" s="5">
        <f t="shared" si="231"/>
        <v>0.38087397299092995</v>
      </c>
      <c r="AH252" s="5">
        <f t="shared" si="231"/>
        <v>0.36706840095260779</v>
      </c>
      <c r="AI252" s="5">
        <f t="shared" si="231"/>
        <v>0.35374658014870658</v>
      </c>
      <c r="AJ252" s="5">
        <f t="shared" si="231"/>
        <v>0.34089404817132146</v>
      </c>
      <c r="AK252" s="5">
        <f t="shared" si="231"/>
        <v>0.32849638918687984</v>
      </c>
      <c r="AL252" s="5">
        <f t="shared" si="231"/>
        <v>0.31653930421408583</v>
      </c>
      <c r="AM252" s="5">
        <f t="shared" si="231"/>
        <v>0.30500866801557375</v>
      </c>
      <c r="AN252" s="5">
        <f t="shared" si="231"/>
        <v>0.2938905747387629</v>
      </c>
      <c r="AO252" s="5">
        <f t="shared" si="231"/>
        <v>0.28317137410795445</v>
      </c>
      <c r="AP252" s="5">
        <f t="shared" si="231"/>
        <v>0.27283769968916066</v>
      </c>
      <c r="AQ252" s="5">
        <f t="shared" si="231"/>
        <v>0.2628764905128636</v>
      </c>
      <c r="AR252" s="5">
        <f t="shared" si="231"/>
        <v>0.25327500714067053</v>
      </c>
      <c r="AS252" s="5">
        <f t="shared" si="231"/>
        <v>0.24402084309368083</v>
      </c>
      <c r="AT252" s="5">
        <f t="shared" si="231"/>
        <v>0.23510193241835373</v>
      </c>
      <c r="AU252" s="5">
        <f t="shared" si="231"/>
        <v>0.22650655404559164</v>
      </c>
      <c r="AV252" s="5">
        <f t="shared" si="231"/>
        <v>0.21822333349719081</v>
      </c>
      <c r="AW252" s="5">
        <f t="shared" si="231"/>
        <v>0.21024124240783232</v>
      </c>
      <c r="AX252" s="5">
        <f t="shared" si="231"/>
        <v>0.20254959625798377</v>
      </c>
      <c r="AY252" s="5">
        <f t="shared" si="231"/>
        <v>0.195138050651394</v>
      </c>
      <c r="AZ252" s="5">
        <f t="shared" si="231"/>
        <v>0.18799659641858421</v>
      </c>
      <c r="BA252" s="5">
        <f t="shared" si="231"/>
        <v>0.18111555378342198</v>
      </c>
      <c r="BB252" s="5">
        <f t="shared" si="231"/>
        <v>0.17448556579228464</v>
      </c>
      <c r="BC252" s="5">
        <f t="shared" si="231"/>
        <v>0.16809759117345788</v>
      </c>
      <c r="BD252" s="5">
        <f t="shared" si="231"/>
        <v>0.16194289676739274</v>
      </c>
      <c r="BE252" s="5">
        <f t="shared" si="231"/>
        <v>0.15601304964553833</v>
      </c>
      <c r="BF252" s="5">
        <f t="shared" si="231"/>
        <v>0.15029990901604443</v>
      </c>
      <c r="BG252" s="5">
        <f t="shared" si="231"/>
        <v>0.14479561799816767</v>
      </c>
      <c r="BH252" s="5">
        <f t="shared" si="231"/>
        <v>0.13949259533327296</v>
      </c>
      <c r="BI252" s="5">
        <f t="shared" si="231"/>
        <v>0.13438352708851142</v>
      </c>
      <c r="BJ252" s="5">
        <f t="shared" si="231"/>
        <v>0.12946135839926279</v>
      </c>
      <c r="BK252" s="5">
        <f t="shared" si="231"/>
        <v>0.12471928528798083</v>
      </c>
      <c r="BL252" s="26">
        <f t="shared" si="210"/>
        <v>3.3926935405974551E-2</v>
      </c>
      <c r="BM252" s="26">
        <f t="shared" si="232"/>
        <v>3.6746820368692472E-2</v>
      </c>
      <c r="BN252" s="26">
        <f t="shared" si="232"/>
        <v>3.9281193242551367E-2</v>
      </c>
      <c r="BO252" s="26">
        <f t="shared" si="232"/>
        <v>4.1565948706870769E-2</v>
      </c>
      <c r="BP252" s="26">
        <f t="shared" si="232"/>
        <v>4.363172896663188E-2</v>
      </c>
      <c r="BQ252" s="26">
        <f t="shared" si="232"/>
        <v>4.5504778277699678E-2</v>
      </c>
      <c r="BR252" s="26">
        <f t="shared" si="232"/>
        <v>4.720764823714161E-2</v>
      </c>
      <c r="BS252" s="26">
        <f t="shared" si="232"/>
        <v>4.8759781134993137E-2</v>
      </c>
      <c r="BT252" s="26">
        <f t="shared" si="232"/>
        <v>5.0177993517374314E-2</v>
      </c>
      <c r="BU252" s="26">
        <f t="shared" si="232"/>
        <v>5.1476877954772883E-2</v>
      </c>
      <c r="BV252" s="26">
        <f t="shared" si="232"/>
        <v>5.2669137650234538E-2</v>
      </c>
      <c r="BW252" s="26">
        <f t="shared" si="232"/>
        <v>5.3765865804946952E-2</v>
      </c>
      <c r="BX252" s="26">
        <f t="shared" si="232"/>
        <v>5.4776779458636092E-2</v>
      </c>
      <c r="BY252" s="26">
        <f t="shared" si="232"/>
        <v>5.5710415739164514E-2</v>
      </c>
      <c r="BZ252" s="26">
        <f t="shared" si="232"/>
        <v>5.657429700922452E-2</v>
      </c>
      <c r="CA252" s="26">
        <f t="shared" si="232"/>
        <v>5.7375070223290074E-2</v>
      </c>
      <c r="CB252" s="26">
        <f t="shared" si="232"/>
        <v>5.8118624852907252E-2</v>
      </c>
      <c r="CC252" s="26">
        <f t="shared" si="232"/>
        <v>5.8810192960981986E-2</v>
      </c>
      <c r="CD252" s="26">
        <f t="shared" si="232"/>
        <v>5.9454434372139431E-2</v>
      </c>
      <c r="CE252" s="26">
        <f t="shared" si="232"/>
        <v>6.0055509369196583E-2</v>
      </c>
      <c r="CF252" s="26">
        <f t="shared" si="232"/>
        <v>6.0617140923294274E-2</v>
      </c>
      <c r="CG252" s="26">
        <f t="shared" si="232"/>
        <v>6.1142668119499033E-2</v>
      </c>
      <c r="CH252" s="26">
        <f t="shared" si="232"/>
        <v>6.163509215633535E-2</v>
      </c>
      <c r="CI252" s="26">
        <f t="shared" si="232"/>
        <v>6.2097116065127349E-2</v>
      </c>
      <c r="CJ252" s="26">
        <f t="shared" si="232"/>
        <v>6.2531179103801932E-2</v>
      </c>
      <c r="CK252" s="26">
        <f t="shared" si="232"/>
        <v>6.293948662231362E-2</v>
      </c>
      <c r="CL252" s="26">
        <f t="shared" si="232"/>
        <v>6.3324036066907036E-2</v>
      </c>
      <c r="CM252" s="26">
        <f t="shared" si="232"/>
        <v>6.3686639683022447E-2</v>
      </c>
      <c r="CN252" s="26">
        <f t="shared" si="232"/>
        <v>6.4028944387689385E-2</v>
      </c>
      <c r="CO252" s="26">
        <f t="shared" si="232"/>
        <v>6.4352449208428267E-2</v>
      </c>
      <c r="CP252" s="26">
        <f t="shared" si="232"/>
        <v>6.4658520624286689E-2</v>
      </c>
      <c r="CQ252" s="26">
        <f t="shared" si="232"/>
        <v>6.494840609347316E-2</v>
      </c>
      <c r="CR252" s="26">
        <f t="shared" si="232"/>
        <v>6.522324600931681E-2</v>
      </c>
      <c r="CS252" s="26">
        <f t="shared" si="232"/>
        <v>6.5484084290508462E-2</v>
      </c>
      <c r="CT252" s="26">
        <f t="shared" si="232"/>
        <v>6.5731877781561782E-2</v>
      </c>
      <c r="CU252" s="26">
        <f t="shared" si="232"/>
        <v>6.5967504614186975E-2</v>
      </c>
      <c r="CV252" s="26">
        <f t="shared" si="232"/>
        <v>6.6191771658985488E-2</v>
      </c>
      <c r="CW252" s="26">
        <f t="shared" si="232"/>
        <v>6.6405421178883803E-2</v>
      </c>
      <c r="CX252" s="26">
        <f t="shared" si="232"/>
        <v>6.660913678048351E-2</v>
      </c>
      <c r="CY252" s="26">
        <f t="shared" si="232"/>
        <v>6.6803548746558417E-2</v>
      </c>
      <c r="CZ252" s="26">
        <f t="shared" si="232"/>
        <v>6.6989238821904731E-2</v>
      </c>
      <c r="DA252" s="26">
        <f t="shared" si="232"/>
        <v>6.7166744515340243E-2</v>
      </c>
      <c r="DB252" s="26">
        <f t="shared" si="232"/>
        <v>6.7336562972593217E-2</v>
      </c>
      <c r="DC252" s="26">
        <f t="shared" si="232"/>
        <v>6.7499154467912006E-2</v>
      </c>
      <c r="DD252" s="26">
        <f t="shared" si="232"/>
        <v>6.765494555628189E-2</v>
      </c>
      <c r="DE252" s="26">
        <f t="shared" si="232"/>
        <v>6.7804331923011482E-2</v>
      </c>
      <c r="DF252" s="26">
        <f t="shared" si="232"/>
        <v>6.7947680963020701E-2</v>
      </c>
      <c r="DG252" s="26">
        <f t="shared" si="232"/>
        <v>6.8085334118325264E-2</v>
      </c>
      <c r="DH252" s="26">
        <f t="shared" si="232"/>
        <v>6.8217608998879062E-2</v>
      </c>
      <c r="DI252" s="26">
        <f t="shared" si="232"/>
        <v>6.8344801309035683E-2</v>
      </c>
      <c r="DJ252" s="26">
        <f t="shared" si="232"/>
        <v>6.8467186599359298E-2</v>
      </c>
      <c r="DK252" s="26">
        <f t="shared" si="232"/>
        <v>6.8585021861302622E-2</v>
      </c>
      <c r="DL252" s="26">
        <f t="shared" si="232"/>
        <v>6.8698546980332204E-2</v>
      </c>
      <c r="DM252" s="26">
        <f t="shared" si="232"/>
        <v>6.8807986061379056E-2</v>
      </c>
      <c r="DN252" s="26">
        <f t="shared" si="232"/>
        <v>6.8913548638996264E-2</v>
      </c>
      <c r="DO252" s="26">
        <f t="shared" si="232"/>
        <v>6.9015430783286841E-2</v>
      </c>
      <c r="DP252" s="26">
        <f t="shared" si="232"/>
        <v>6.9113816111499471E-2</v>
      </c>
      <c r="DQ252" s="26">
        <f t="shared" si="232"/>
        <v>6.9208876714161024E-2</v>
      </c>
      <c r="DR252" s="26">
        <f t="shared" si="232"/>
        <v>6.9300774003701798E-2</v>
      </c>
      <c r="DS252" s="26">
        <f t="shared" si="232"/>
        <v>6.9389659492719385E-2</v>
      </c>
      <c r="DT252" s="6">
        <f>2*(100-(100*G252))/SUM($D252:G252)/100</f>
        <v>4.1872930902738768E-2</v>
      </c>
      <c r="DU252" s="6">
        <f>2*(100-(100*I252))/SUM($D252:I252)/100</f>
        <v>4.5743844626804871E-2</v>
      </c>
      <c r="DV252" s="6">
        <f>2*(100-(100*M252))/SUM($D252:M252)/100</f>
        <v>5.1454236704595022E-2</v>
      </c>
      <c r="DW252" s="6">
        <f>2*(100-(100*Q252))/SUM($D252:Q252)/100</f>
        <v>5.5338462843447865E-2</v>
      </c>
      <c r="DX252" s="6">
        <f>2*(100-(100*W252))/SUM($D252:W252)/100</f>
        <v>5.9122224231099266E-2</v>
      </c>
      <c r="DY252" s="7">
        <f>(DT252-'Data for assignment'!C242)^2</f>
        <v>3.2824867345225127E-7</v>
      </c>
      <c r="DZ252" s="7">
        <f>(DU252-'Data for assignment'!D242)^2</f>
        <v>3.0930991144556035E-7</v>
      </c>
      <c r="EA252" s="7">
        <f>(DV252-'Data for assignment'!E242)^2</f>
        <v>1.5569047983365138E-5</v>
      </c>
      <c r="EB252" s="7">
        <f>(DW252-'Data for assignment'!F242)^2</f>
        <v>2.9828377189326271E-5</v>
      </c>
      <c r="EC252" s="7">
        <f>(DX252-'Data for assignment'!G242)^2</f>
        <v>3.8164938161924085E-5</v>
      </c>
    </row>
    <row r="253" spans="1:133" x14ac:dyDescent="0.3">
      <c r="A253" s="8">
        <v>33844</v>
      </c>
      <c r="B253" s="3">
        <v>3.2500000000000001E-2</v>
      </c>
      <c r="C253" s="4">
        <f t="shared" si="209"/>
        <v>3.0985493286250231E-2</v>
      </c>
      <c r="D253" s="5">
        <f t="shared" si="233"/>
        <v>0.98308418732998415</v>
      </c>
      <c r="E253" s="5">
        <f t="shared" si="233"/>
        <v>0.96374377353068852</v>
      </c>
      <c r="F253" s="5">
        <f t="shared" si="233"/>
        <v>0.94253625830660104</v>
      </c>
      <c r="G253" s="5">
        <f t="shared" si="233"/>
        <v>0.91992936211647125</v>
      </c>
      <c r="H253" s="5">
        <f t="shared" si="233"/>
        <v>0.89631308867063808</v>
      </c>
      <c r="I253" s="5">
        <f t="shared" si="233"/>
        <v>0.87201089615833072</v>
      </c>
      <c r="J253" s="5">
        <f t="shared" si="233"/>
        <v>0.84728971555085941</v>
      </c>
      <c r="K253" s="5">
        <f t="shared" si="233"/>
        <v>0.82236874233616331</v>
      </c>
      <c r="L253" s="5">
        <f t="shared" si="233"/>
        <v>0.7974270364271312</v>
      </c>
      <c r="M253" s="5">
        <f t="shared" si="233"/>
        <v>0.77261002214670693</v>
      </c>
      <c r="N253" s="5">
        <f t="shared" si="233"/>
        <v>0.74803500549303936</v>
      </c>
      <c r="O253" s="5">
        <f t="shared" si="233"/>
        <v>0.72379583217624932</v>
      </c>
      <c r="P253" s="5">
        <f t="shared" si="233"/>
        <v>0.69996680550101698</v>
      </c>
      <c r="Q253" s="5">
        <f t="shared" si="233"/>
        <v>0.67660597327218541</v>
      </c>
      <c r="R253" s="5">
        <f t="shared" si="233"/>
        <v>0.6537578807091764</v>
      </c>
      <c r="S253" s="5">
        <f t="shared" si="233"/>
        <v>0.63145587373145451</v>
      </c>
      <c r="T253" s="5">
        <f t="shared" si="231"/>
        <v>0.60972402494494038</v>
      </c>
      <c r="U253" s="5">
        <f t="shared" si="231"/>
        <v>0.5885787437230614</v>
      </c>
      <c r="V253" s="5">
        <f t="shared" si="231"/>
        <v>0.56803012213044801</v>
      </c>
      <c r="W253" s="5">
        <f t="shared" si="231"/>
        <v>0.54808306009867291</v>
      </c>
      <c r="X253" s="5">
        <f t="shared" si="231"/>
        <v>0.52873820615333056</v>
      </c>
      <c r="Y253" s="5">
        <f t="shared" si="231"/>
        <v>0.50999274398686878</v>
      </c>
      <c r="Z253" s="5">
        <f t="shared" si="231"/>
        <v>0.49184105013362006</v>
      </c>
      <c r="AA253" s="5">
        <f t="shared" si="231"/>
        <v>0.47427524379565605</v>
      </c>
      <c r="AB253" s="5">
        <f t="shared" si="231"/>
        <v>0.4572856463638752</v>
      </c>
      <c r="AC253" s="5">
        <f t="shared" si="231"/>
        <v>0.4408611652654823</v>
      </c>
      <c r="AD253" s="5">
        <f t="shared" si="231"/>
        <v>0.42498961434911142</v>
      </c>
      <c r="AE253" s="5">
        <f t="shared" si="231"/>
        <v>0.40965798100900347</v>
      </c>
      <c r="AF253" s="5">
        <f t="shared" si="231"/>
        <v>0.39485264857981162</v>
      </c>
      <c r="AG253" s="5">
        <f t="shared" si="231"/>
        <v>0.38055958114521687</v>
      </c>
      <c r="AH253" s="5">
        <f t="shared" si="231"/>
        <v>0.36676447674798934</v>
      </c>
      <c r="AI253" s="5">
        <f t="shared" si="231"/>
        <v>0.3534528940262272</v>
      </c>
      <c r="AJ253" s="5">
        <f t="shared" si="231"/>
        <v>0.340610356497075</v>
      </c>
      <c r="AK253" s="5">
        <f t="shared" si="231"/>
        <v>0.32822243803791656</v>
      </c>
      <c r="AL253" s="5">
        <f t="shared" si="231"/>
        <v>0.31627483255335076</v>
      </c>
      <c r="AM253" s="5">
        <f t="shared" si="231"/>
        <v>0.30475341034562703</v>
      </c>
      <c r="AN253" s="5">
        <f t="shared" si="231"/>
        <v>0.29364426331134708</v>
      </c>
      <c r="AO253" s="5">
        <f t="shared" si="231"/>
        <v>0.28293374075550504</v>
      </c>
      <c r="AP253" s="5">
        <f t="shared" si="231"/>
        <v>0.2726084773348994</v>
      </c>
      <c r="AQ253" s="5">
        <f t="shared" si="231"/>
        <v>0.26265541440796275</v>
      </c>
      <c r="AR253" s="5">
        <f t="shared" si="231"/>
        <v>0.25306181586996657</v>
      </c>
      <c r="AS253" s="5">
        <f t="shared" si="231"/>
        <v>0.24381527938539269</v>
      </c>
      <c r="AT253" s="5">
        <f t="shared" si="231"/>
        <v>0.23490374378808834</v>
      </c>
      <c r="AU253" s="5">
        <f t="shared" si="231"/>
        <v>0.22631549330048495</v>
      </c>
      <c r="AV253" s="5">
        <f t="shared" si="231"/>
        <v>0.21803915912223171</v>
      </c>
      <c r="AW253" s="5">
        <f t="shared" si="231"/>
        <v>0.2100637188531615</v>
      </c>
      <c r="AX253" s="5">
        <f t="shared" si="231"/>
        <v>0.20237849414317388</v>
      </c>
      <c r="AY253" s="5">
        <f t="shared" si="231"/>
        <v>0.19497314690033446</v>
      </c>
      <c r="AZ253" s="5">
        <f t="shared" si="231"/>
        <v>0.18783767433655743</v>
      </c>
      <c r="BA253" s="5">
        <f t="shared" si="231"/>
        <v>0.18096240308621683</v>
      </c>
      <c r="BB253" s="5">
        <f t="shared" si="231"/>
        <v>0.17433798259570624</v>
      </c>
      <c r="BC253" s="5">
        <f t="shared" si="231"/>
        <v>0.16795537795032459</v>
      </c>
      <c r="BD253" s="5">
        <f t="shared" si="231"/>
        <v>0.16180586227802743</v>
      </c>
      <c r="BE253" s="5">
        <f t="shared" si="231"/>
        <v>0.15588100884683831</v>
      </c>
      <c r="BF253" s="5">
        <f t="shared" si="231"/>
        <v>0.15017268295342601</v>
      </c>
      <c r="BG253" s="5">
        <f t="shared" si="231"/>
        <v>0.14467303368401144</v>
      </c>
      <c r="BH253" s="5">
        <f t="shared" si="231"/>
        <v>0.1393744856149236</v>
      </c>
      <c r="BI253" s="5">
        <f t="shared" si="231"/>
        <v>0.13426973050839955</v>
      </c>
      <c r="BJ253" s="5">
        <f t="shared" si="231"/>
        <v>0.12935171904930218</v>
      </c>
      <c r="BK253" s="5">
        <f t="shared" si="231"/>
        <v>0.1246136526600425</v>
      </c>
      <c r="BL253" s="26">
        <f t="shared" si="210"/>
        <v>3.4121038473295798E-2</v>
      </c>
      <c r="BM253" s="26">
        <f t="shared" si="232"/>
        <v>3.6929814794014283E-2</v>
      </c>
      <c r="BN253" s="26">
        <f t="shared" si="232"/>
        <v>3.9453926698736576E-2</v>
      </c>
      <c r="BO253" s="26">
        <f t="shared" si="232"/>
        <v>4.1729196097496576E-2</v>
      </c>
      <c r="BP253" s="26">
        <f t="shared" si="232"/>
        <v>4.3786199089401866E-2</v>
      </c>
      <c r="BQ253" s="26">
        <f t="shared" si="232"/>
        <v>4.5651119852270244E-2</v>
      </c>
      <c r="BR253" s="26">
        <f t="shared" si="232"/>
        <v>4.734645535972011E-2</v>
      </c>
      <c r="BS253" s="26">
        <f t="shared" si="232"/>
        <v>4.8891598215819232E-2</v>
      </c>
      <c r="BT253" s="26">
        <f t="shared" si="232"/>
        <v>5.0303319751586695E-2</v>
      </c>
      <c r="BU253" s="26">
        <f t="shared" si="232"/>
        <v>5.1596171372123273E-2</v>
      </c>
      <c r="BV253" s="26">
        <f t="shared" si="232"/>
        <v>5.2782818784582387E-2</v>
      </c>
      <c r="BW253" s="26">
        <f t="shared" si="232"/>
        <v>5.3874321020398429E-2</v>
      </c>
      <c r="BX253" s="26">
        <f t="shared" si="232"/>
        <v>5.4880363965532745E-2</v>
      </c>
      <c r="BY253" s="26">
        <f t="shared" si="232"/>
        <v>5.5809456329838358E-2</v>
      </c>
      <c r="BZ253" s="26">
        <f t="shared" si="232"/>
        <v>5.6669094540479144E-2</v>
      </c>
      <c r="CA253" s="26">
        <f t="shared" si="232"/>
        <v>5.7465901869908118E-2</v>
      </c>
      <c r="CB253" s="26">
        <f t="shared" si="232"/>
        <v>5.8205746154092408E-2</v>
      </c>
      <c r="CC253" s="26">
        <f t="shared" si="232"/>
        <v>5.8893839679491841E-2</v>
      </c>
      <c r="CD253" s="26">
        <f t="shared" si="232"/>
        <v>5.9534824183929004E-2</v>
      </c>
      <c r="CE253" s="26">
        <f t="shared" si="232"/>
        <v>6.0132843399649541E-2</v>
      </c>
      <c r="CF253" s="26">
        <f t="shared" si="232"/>
        <v>6.0691605144550305E-2</v>
      </c>
      <c r="CG253" s="26">
        <f t="shared" si="232"/>
        <v>6.1214434621973172E-2</v>
      </c>
      <c r="CH253" s="26">
        <f t="shared" si="232"/>
        <v>6.17043203062533E-2</v>
      </c>
      <c r="CI253" s="26">
        <f t="shared" si="232"/>
        <v>6.2163953558755175E-2</v>
      </c>
      <c r="CJ253" s="26">
        <f t="shared" si="232"/>
        <v>6.2595762928016385E-2</v>
      </c>
      <c r="CK253" s="26">
        <f t="shared" si="232"/>
        <v>6.300194393022937E-2</v>
      </c>
      <c r="CL253" s="26">
        <f t="shared" si="232"/>
        <v>6.3384484976438851E-2</v>
      </c>
      <c r="CM253" s="26">
        <f t="shared" si="232"/>
        <v>6.3745190005504868E-2</v>
      </c>
      <c r="CN253" s="26">
        <f t="shared" si="232"/>
        <v>6.4085698292995028E-2</v>
      </c>
      <c r="CO253" s="26">
        <f t="shared" si="232"/>
        <v>6.4407501832411229E-2</v>
      </c>
      <c r="CP253" s="26">
        <f t="shared" si="232"/>
        <v>6.4711960623823742E-2</v>
      </c>
      <c r="CQ253" s="26">
        <f t="shared" si="232"/>
        <v>6.5000316153874582E-2</v>
      </c>
      <c r="CR253" s="26">
        <f t="shared" si="232"/>
        <v>6.5273703308427869E-2</v>
      </c>
      <c r="CS253" s="26">
        <f t="shared" si="232"/>
        <v>6.5533160923414713E-2</v>
      </c>
      <c r="CT253" s="26">
        <f t="shared" si="232"/>
        <v>6.5779641149443555E-2</v>
      </c>
      <c r="CU253" s="26">
        <f t="shared" si="232"/>
        <v>6.6014017780535991E-2</v>
      </c>
      <c r="CV253" s="26">
        <f t="shared" si="232"/>
        <v>6.6237093676096342E-2</v>
      </c>
      <c r="CW253" s="26">
        <f t="shared" si="232"/>
        <v>6.6449607387261689E-2</v>
      </c>
      <c r="CX253" s="26">
        <f t="shared" si="232"/>
        <v>6.6652239083564491E-2</v>
      </c>
      <c r="CY253" s="26">
        <f t="shared" si="232"/>
        <v>6.6845615862916485E-2</v>
      </c>
      <c r="CZ253" s="26">
        <f t="shared" si="232"/>
        <v>6.7030316516919666E-2</v>
      </c>
      <c r="DA253" s="26">
        <f t="shared" si="232"/>
        <v>6.7206875814118772E-2</v>
      </c>
      <c r="DB253" s="26">
        <f t="shared" si="232"/>
        <v>6.7375788355771765E-2</v>
      </c>
      <c r="DC253" s="26">
        <f t="shared" si="232"/>
        <v>6.7537512051820722E-2</v>
      </c>
      <c r="DD253" s="26">
        <f t="shared" si="232"/>
        <v>6.7692471258815209E-2</v>
      </c>
      <c r="DE253" s="26">
        <f t="shared" si="232"/>
        <v>6.7841059616428598E-2</v>
      </c>
      <c r="DF253" s="26">
        <f t="shared" si="232"/>
        <v>6.7983642614788856E-2</v>
      </c>
      <c r="DG253" s="26">
        <f t="shared" si="232"/>
        <v>6.8120559921018689E-2</v>
      </c>
      <c r="DH253" s="26">
        <f t="shared" si="232"/>
        <v>6.8252127490056075E-2</v>
      </c>
      <c r="DI253" s="26">
        <f t="shared" si="232"/>
        <v>6.8378639481933609E-2</v>
      </c>
      <c r="DJ253" s="26">
        <f t="shared" si="232"/>
        <v>6.8500370005172853E-2</v>
      </c>
      <c r="DK253" s="26">
        <f t="shared" si="232"/>
        <v>6.8617574703743273E-2</v>
      </c>
      <c r="DL253" s="26">
        <f t="shared" si="232"/>
        <v>6.8730492203104981E-2</v>
      </c>
      <c r="DM253" s="26">
        <f t="shared" si="232"/>
        <v>6.8839345429157039E-2</v>
      </c>
      <c r="DN253" s="26">
        <f t="shared" si="232"/>
        <v>6.8944342812422801E-2</v>
      </c>
      <c r="DO253" s="26">
        <f t="shared" si="232"/>
        <v>6.9045679388489059E-2</v>
      </c>
      <c r="DP253" s="26">
        <f t="shared" si="232"/>
        <v>6.9143537804555122E-2</v>
      </c>
      <c r="DQ253" s="26">
        <f t="shared" si="232"/>
        <v>6.923808924092241E-2</v>
      </c>
      <c r="DR253" s="26">
        <f t="shared" si="232"/>
        <v>6.9329494255346097E-2</v>
      </c>
      <c r="DS253" s="26">
        <f t="shared" si="232"/>
        <v>6.9417903557363131E-2</v>
      </c>
      <c r="DT253" s="6">
        <f>2*(100-(100*G253))/SUM($D253:G253)/100</f>
        <v>4.2039625549965993E-2</v>
      </c>
      <c r="DU253" s="6">
        <f>2*(100-(100*I253))/SUM($D253:I253)/100</f>
        <v>4.5893825571433185E-2</v>
      </c>
      <c r="DV253" s="6">
        <f>2*(100-(100*M253))/SUM($D253:M253)/100</f>
        <v>5.1578065953607505E-2</v>
      </c>
      <c r="DW253" s="6">
        <f>2*(100-(100*Q253))/SUM($D253:Q253)/100</f>
        <v>5.544349054097826E-2</v>
      </c>
      <c r="DX253" s="6">
        <f>2*(100-(100*W253))/SUM($D253:W253)/100</f>
        <v>5.9208212893542493E-2</v>
      </c>
      <c r="DY253" s="7">
        <f>(DT253-'Data for assignment'!C243)^2</f>
        <v>1.9327238268910285E-7</v>
      </c>
      <c r="DZ253" s="7">
        <f>(DU253-'Data for assignment'!D243)^2</f>
        <v>1.7060864131481321E-6</v>
      </c>
      <c r="EA253" s="7">
        <f>(DV253-'Data for assignment'!E243)^2</f>
        <v>1.9553491866778028E-5</v>
      </c>
      <c r="EB253" s="7">
        <f>(DW253-'Data for assignment'!F243)^2</f>
        <v>4.0405187076599034E-5</v>
      </c>
      <c r="EC253" s="7">
        <f>(DX253-'Data for assignment'!G243)^2</f>
        <v>5.0293458546892115E-5</v>
      </c>
    </row>
    <row r="254" spans="1:133" x14ac:dyDescent="0.3">
      <c r="A254" s="8">
        <v>33851</v>
      </c>
      <c r="B254" s="3">
        <v>2.9000001000000001E-2</v>
      </c>
      <c r="C254" s="4">
        <f t="shared" si="209"/>
        <v>2.737805272084087E-2</v>
      </c>
      <c r="D254" s="5">
        <f t="shared" si="233"/>
        <v>0.9847552775338827</v>
      </c>
      <c r="E254" s="5">
        <f t="shared" si="233"/>
        <v>0.96683501512037295</v>
      </c>
      <c r="F254" s="5">
        <f t="shared" si="233"/>
        <v>0.94681965882416008</v>
      </c>
      <c r="G254" s="5">
        <f t="shared" si="233"/>
        <v>0.92520056758196056</v>
      </c>
      <c r="H254" s="5">
        <f t="shared" si="233"/>
        <v>0.90239094577454859</v>
      </c>
      <c r="I254" s="5">
        <f t="shared" si="233"/>
        <v>0.87873629755621918</v>
      </c>
      <c r="J254" s="5">
        <f t="shared" si="233"/>
        <v>0.85452402588383114</v>
      </c>
      <c r="K254" s="5">
        <f t="shared" si="233"/>
        <v>0.82999201406867096</v>
      </c>
      <c r="L254" s="5">
        <f t="shared" si="233"/>
        <v>0.8053361583169848</v>
      </c>
      <c r="M254" s="5">
        <f t="shared" si="233"/>
        <v>0.78071689455507776</v>
      </c>
      <c r="N254" s="5">
        <f t="shared" si="233"/>
        <v>0.75626480175468058</v>
      </c>
      <c r="O254" s="5">
        <f t="shared" si="233"/>
        <v>0.73208538053058692</v>
      </c>
      <c r="P254" s="5">
        <f t="shared" si="233"/>
        <v>0.70826310897080302</v>
      </c>
      <c r="Q254" s="5">
        <f t="shared" si="233"/>
        <v>0.68486487331163748</v>
      </c>
      <c r="R254" s="5">
        <f t="shared" si="233"/>
        <v>0.6619428628718248</v>
      </c>
      <c r="S254" s="5">
        <f t="shared" si="233"/>
        <v>0.63953700887012122</v>
      </c>
      <c r="T254" s="5">
        <f t="shared" si="231"/>
        <v>0.61767703669992569</v>
      </c>
      <c r="U254" s="5">
        <f t="shared" si="231"/>
        <v>0.59638419165975176</v>
      </c>
      <c r="V254" s="5">
        <f t="shared" si="231"/>
        <v>0.57567268940788907</v>
      </c>
      <c r="W254" s="5">
        <f t="shared" si="231"/>
        <v>0.5555509346682117</v>
      </c>
      <c r="X254" s="5">
        <f t="shared" si="231"/>
        <v>0.53602254497715451</v>
      </c>
      <c r="Y254" s="5">
        <f t="shared" si="231"/>
        <v>0.5170872104742974</v>
      </c>
      <c r="Z254" s="5">
        <f t="shared" si="231"/>
        <v>0.49874141581157533</v>
      </c>
      <c r="AA254" s="5">
        <f t="shared" si="231"/>
        <v>0.48097904608724201</v>
      </c>
      <c r="AB254" s="5">
        <f t="shared" si="231"/>
        <v>0.46379189519871034</v>
      </c>
      <c r="AC254" s="5">
        <f t="shared" si="231"/>
        <v>0.44717009205814695</v>
      </c>
      <c r="AD254" s="5">
        <f t="shared" si="231"/>
        <v>0.43110245764072941</v>
      </c>
      <c r="AE254" s="5">
        <f t="shared" si="231"/>
        <v>0.4155768037628263</v>
      </c>
      <c r="AF254" s="5">
        <f t="shared" si="231"/>
        <v>0.40058018275155627</v>
      </c>
      <c r="AG254" s="5">
        <f t="shared" si="231"/>
        <v>0.38609909571329987</v>
      </c>
      <c r="AH254" s="5">
        <f t="shared" si="231"/>
        <v>0.37211966589047335</v>
      </c>
      <c r="AI254" s="5">
        <f t="shared" si="231"/>
        <v>0.3586277825743549</v>
      </c>
      <c r="AJ254" s="5">
        <f t="shared" si="231"/>
        <v>0.34560922018451484</v>
      </c>
      <c r="AK254" s="5">
        <f t="shared" si="231"/>
        <v>0.33304973640534791</v>
      </c>
      <c r="AL254" s="5">
        <f t="shared" si="231"/>
        <v>0.32093515266480777</v>
      </c>
      <c r="AM254" s="5">
        <f t="shared" si="231"/>
        <v>0.30925141973093467</v>
      </c>
      <c r="AN254" s="5">
        <f t="shared" si="231"/>
        <v>0.29798467077254204</v>
      </c>
      <c r="AO254" s="5">
        <f t="shared" si="231"/>
        <v>0.28712126386849218</v>
      </c>
      <c r="AP254" s="5">
        <f t="shared" si="231"/>
        <v>0.27664781564452301</v>
      </c>
      <c r="AQ254" s="5">
        <f t="shared" si="231"/>
        <v>0.26655122745855142</v>
      </c>
      <c r="AR254" s="5">
        <f t="shared" si="231"/>
        <v>0.25681870533725093</v>
      </c>
      <c r="AS254" s="5">
        <f t="shared" si="231"/>
        <v>0.2474377746821585</v>
      </c>
      <c r="AT254" s="5">
        <f t="shared" si="231"/>
        <v>0.23839629060735712</v>
      </c>
      <c r="AU254" s="5">
        <f t="shared" si="231"/>
        <v>0.22968244463845591</v>
      </c>
      <c r="AV254" s="5">
        <f t="shared" si="231"/>
        <v>0.2212847683904644</v>
      </c>
      <c r="AW254" s="5">
        <f t="shared" si="231"/>
        <v>0.21319213474708221</v>
      </c>
      <c r="AX254" s="5">
        <f t="shared" si="231"/>
        <v>0.20539375698330059</v>
      </c>
      <c r="AY254" s="5">
        <f t="shared" si="231"/>
        <v>0.19787918620480188</v>
      </c>
      <c r="AZ254" s="5">
        <f t="shared" si="231"/>
        <v>0.19063830741959628</v>
      </c>
      <c r="BA254" s="5">
        <f t="shared" si="231"/>
        <v>0.18366133450806787</v>
      </c>
      <c r="BB254" s="5">
        <f t="shared" ref="X254:BK261" si="234">BB$7*EXP(-BB$8*$C254)</f>
        <v>0.17693880431578279</v>
      </c>
      <c r="BC254" s="5">
        <f t="shared" si="234"/>
        <v>0.17046157005791807</v>
      </c>
      <c r="BD254" s="5">
        <f t="shared" si="234"/>
        <v>0.16422079419403759</v>
      </c>
      <c r="BE254" s="5">
        <f t="shared" si="234"/>
        <v>0.15820794090637472</v>
      </c>
      <c r="BF254" s="5">
        <f t="shared" si="234"/>
        <v>0.15241476829308262</v>
      </c>
      <c r="BG254" s="5">
        <f t="shared" si="234"/>
        <v>0.14683332036950741</v>
      </c>
      <c r="BH254" s="5">
        <f t="shared" si="234"/>
        <v>0.14145591895493448</v>
      </c>
      <c r="BI254" s="5">
        <f t="shared" si="234"/>
        <v>0.13627515550902791</v>
      </c>
      <c r="BJ254" s="5">
        <f t="shared" si="234"/>
        <v>0.13128388297097696</v>
      </c>
      <c r="BK254" s="5">
        <f t="shared" si="234"/>
        <v>0.12647520764487769</v>
      </c>
      <c r="BL254" s="26">
        <f t="shared" si="210"/>
        <v>3.0724235765689174E-2</v>
      </c>
      <c r="BM254" s="26">
        <f t="shared" si="232"/>
        <v>3.3727413265854711E-2</v>
      </c>
      <c r="BN254" s="26">
        <f t="shared" si="232"/>
        <v>3.6431092079162716E-2</v>
      </c>
      <c r="BO254" s="26">
        <f t="shared" si="232"/>
        <v>3.8872367577781869E-2</v>
      </c>
      <c r="BP254" s="26">
        <f t="shared" si="232"/>
        <v>4.1082972713277849E-2</v>
      </c>
      <c r="BQ254" s="26">
        <f t="shared" si="232"/>
        <v>4.3090143028993132E-2</v>
      </c>
      <c r="BR254" s="26">
        <f t="shared" si="232"/>
        <v>4.4917331408632008E-2</v>
      </c>
      <c r="BS254" s="26">
        <f t="shared" si="232"/>
        <v>4.6584799960448064E-2</v>
      </c>
      <c r="BT254" s="26">
        <f t="shared" si="232"/>
        <v>4.8110111279501239E-2</v>
      </c>
      <c r="BU254" s="26">
        <f t="shared" si="232"/>
        <v>4.9508537164958531E-2</v>
      </c>
      <c r="BV254" s="26">
        <f t="shared" si="232"/>
        <v>5.0793399501900621E-2</v>
      </c>
      <c r="BW254" s="26">
        <f t="shared" si="232"/>
        <v>5.1976355292273617E-2</v>
      </c>
      <c r="BX254" s="26">
        <f t="shared" si="232"/>
        <v>5.3067635612763835E-2</v>
      </c>
      <c r="BY254" s="26">
        <f t="shared" si="232"/>
        <v>5.4076246488249075E-2</v>
      </c>
      <c r="BZ254" s="26">
        <f t="shared" si="232"/>
        <v>5.5010138217510822E-2</v>
      </c>
      <c r="CA254" s="26">
        <f t="shared" si="232"/>
        <v>5.5876348508250573E-2</v>
      </c>
      <c r="CB254" s="26">
        <f t="shared" si="232"/>
        <v>5.6681123818958748E-2</v>
      </c>
      <c r="CC254" s="26">
        <f t="shared" si="232"/>
        <v>5.7430022523802943E-2</v>
      </c>
      <c r="CD254" s="26">
        <f t="shared" si="232"/>
        <v>5.8128002879560603E-2</v>
      </c>
      <c r="CE254" s="26">
        <f t="shared" si="232"/>
        <v>5.8779498253392938E-2</v>
      </c>
      <c r="CF254" s="26">
        <f t="shared" si="232"/>
        <v>5.938848164489087E-2</v>
      </c>
      <c r="CG254" s="26">
        <f t="shared" si="232"/>
        <v>5.9958521187508308E-2</v>
      </c>
      <c r="CH254" s="26">
        <f t="shared" si="232"/>
        <v>6.0492828028829965E-2</v>
      </c>
      <c r="CI254" s="26">
        <f t="shared" si="232"/>
        <v>6.0994297754455654E-2</v>
      </c>
      <c r="CJ254" s="26">
        <f t="shared" si="232"/>
        <v>6.146554632718252E-2</v>
      </c>
      <c r="CK254" s="26">
        <f t="shared" si="232"/>
        <v>6.1908941353990402E-2</v>
      </c>
      <c r="CL254" s="26">
        <f t="shared" si="232"/>
        <v>6.2326629361876773E-2</v>
      </c>
      <c r="CM254" s="26">
        <f t="shared" si="232"/>
        <v>6.2720559654813948E-2</v>
      </c>
      <c r="CN254" s="26">
        <f t="shared" si="232"/>
        <v>6.309250523391581E-2</v>
      </c>
      <c r="CO254" s="26">
        <f t="shared" si="232"/>
        <v>6.3444081187972304E-2</v>
      </c>
      <c r="CP254" s="26">
        <f t="shared" si="232"/>
        <v>6.3776760899125207E-2</v>
      </c>
      <c r="CQ254" s="26">
        <f t="shared" si="232"/>
        <v>6.4091890356399991E-2</v>
      </c>
      <c r="CR254" s="26">
        <f t="shared" si="232"/>
        <v>6.4390700826270963E-2</v>
      </c>
      <c r="CS254" s="26">
        <f t="shared" si="232"/>
        <v>6.4674320092938609E-2</v>
      </c>
      <c r="CT254" s="26">
        <f t="shared" si="232"/>
        <v>6.4943782450329363E-2</v>
      </c>
      <c r="CU254" s="26">
        <f t="shared" si="232"/>
        <v>6.5200037601993971E-2</v>
      </c>
      <c r="CV254" s="26">
        <f t="shared" si="232"/>
        <v>6.5443958603266517E-2</v>
      </c>
      <c r="CW254" s="26">
        <f t="shared" si="232"/>
        <v>6.5676348961579617E-2</v>
      </c>
      <c r="CX254" s="26">
        <f t="shared" si="232"/>
        <v>6.5897948995158814E-2</v>
      </c>
      <c r="CY254" s="26">
        <f t="shared" si="232"/>
        <v>6.6109441536986072E-2</v>
      </c>
      <c r="CZ254" s="26">
        <f t="shared" si="232"/>
        <v>6.6311457059546969E-2</v>
      </c>
      <c r="DA254" s="26">
        <f t="shared" si="232"/>
        <v>6.6504578286151E-2</v>
      </c>
      <c r="DB254" s="26">
        <f t="shared" si="232"/>
        <v>6.6689344346274021E-2</v>
      </c>
      <c r="DC254" s="26">
        <f t="shared" si="232"/>
        <v>6.6866254525206087E-2</v>
      </c>
      <c r="DD254" s="26">
        <f t="shared" si="232"/>
        <v>6.7035771652110512E-2</v>
      </c>
      <c r="DE254" s="26">
        <f t="shared" si="232"/>
        <v>6.7198325165267345E-2</v>
      </c>
      <c r="DF254" s="26">
        <f t="shared" si="232"/>
        <v>6.7354313888654649E-2</v>
      </c>
      <c r="DG254" s="26">
        <f t="shared" si="232"/>
        <v>6.7504108550012917E-2</v>
      </c>
      <c r="DH254" s="26">
        <f t="shared" si="232"/>
        <v>6.7648054067050989E-2</v>
      </c>
      <c r="DI254" s="26">
        <f t="shared" si="232"/>
        <v>6.778647162541078E-2</v>
      </c>
      <c r="DJ254" s="26">
        <f t="shared" si="232"/>
        <v>6.7919660569352711E-2</v>
      </c>
      <c r="DK254" s="26">
        <f t="shared" si="232"/>
        <v>6.8047900123795926E-2</v>
      </c>
      <c r="DL254" s="26">
        <f t="shared" si="232"/>
        <v>6.8171450964307476E-2</v>
      </c>
      <c r="DM254" s="26">
        <f t="shared" si="232"/>
        <v>6.8290556649839143E-2</v>
      </c>
      <c r="DN254" s="26">
        <f t="shared" si="232"/>
        <v>6.8405444931429304E-2</v>
      </c>
      <c r="DO254" s="26">
        <f t="shared" si="232"/>
        <v>6.8516328948693209E-2</v>
      </c>
      <c r="DP254" s="26">
        <f t="shared" si="232"/>
        <v>6.8623408324689675E-2</v>
      </c>
      <c r="DQ254" s="26">
        <f t="shared" si="232"/>
        <v>6.8726870168660803E-2</v>
      </c>
      <c r="DR254" s="26">
        <f t="shared" si="232"/>
        <v>6.8826889995172003E-2</v>
      </c>
      <c r="DS254" s="26">
        <f t="shared" si="232"/>
        <v>6.8923632567317913E-2</v>
      </c>
      <c r="DT254" s="6">
        <f>2*(100-(100*G254))/SUM($D254:G254)/100</f>
        <v>3.9125027010554814E-2</v>
      </c>
      <c r="DU254" s="6">
        <f>2*(100-(100*I254))/SUM($D254:I254)/100</f>
        <v>4.3271855913574866E-2</v>
      </c>
      <c r="DV254" s="6">
        <f>2*(100-(100*M254))/SUM($D254:M254)/100</f>
        <v>4.9414202578484855E-2</v>
      </c>
      <c r="DW254" s="6">
        <f>2*(100-(100*Q254))/SUM($D254:Q254)/100</f>
        <v>5.3609065090171742E-2</v>
      </c>
      <c r="DX254" s="6">
        <f>2*(100-(100*W254))/SUM($D254:W254)/100</f>
        <v>5.7707356124977835E-2</v>
      </c>
      <c r="DY254" s="7">
        <f>(DT254-'Data for assignment'!C244)^2</f>
        <v>5.063670542621667E-8</v>
      </c>
      <c r="DZ254" s="7">
        <f>(DU254-'Data for assignment'!D244)^2</f>
        <v>2.7893723231501711E-7</v>
      </c>
      <c r="EA254" s="7">
        <f>(DV254-'Data for assignment'!E244)^2</f>
        <v>1.2857957491338383E-5</v>
      </c>
      <c r="EB254" s="7">
        <f>(DW254-'Data for assignment'!F244)^2</f>
        <v>2.9062189983875783E-5</v>
      </c>
      <c r="EC254" s="7">
        <f>(DX254-'Data for assignment'!G244)^2</f>
        <v>3.9597379523142731E-5</v>
      </c>
    </row>
    <row r="255" spans="1:133" x14ac:dyDescent="0.3">
      <c r="A255" s="8">
        <v>33858</v>
      </c>
      <c r="B255" s="3">
        <v>2.9000001000000001E-2</v>
      </c>
      <c r="C255" s="4">
        <f t="shared" si="209"/>
        <v>2.737805272084087E-2</v>
      </c>
      <c r="D255" s="5">
        <f t="shared" si="233"/>
        <v>0.9847552775338827</v>
      </c>
      <c r="E255" s="5">
        <f t="shared" si="233"/>
        <v>0.96683501512037295</v>
      </c>
      <c r="F255" s="5">
        <f t="shared" si="233"/>
        <v>0.94681965882416008</v>
      </c>
      <c r="G255" s="5">
        <f t="shared" si="233"/>
        <v>0.92520056758196056</v>
      </c>
      <c r="H255" s="5">
        <f t="shared" si="233"/>
        <v>0.90239094577454859</v>
      </c>
      <c r="I255" s="5">
        <f t="shared" si="233"/>
        <v>0.87873629755621918</v>
      </c>
      <c r="J255" s="5">
        <f t="shared" si="233"/>
        <v>0.85452402588383114</v>
      </c>
      <c r="K255" s="5">
        <f t="shared" si="233"/>
        <v>0.82999201406867096</v>
      </c>
      <c r="L255" s="5">
        <f t="shared" si="233"/>
        <v>0.8053361583169848</v>
      </c>
      <c r="M255" s="5">
        <f t="shared" si="233"/>
        <v>0.78071689455507776</v>
      </c>
      <c r="N255" s="5">
        <f t="shared" si="233"/>
        <v>0.75626480175468058</v>
      </c>
      <c r="O255" s="5">
        <f t="shared" si="233"/>
        <v>0.73208538053058692</v>
      </c>
      <c r="P255" s="5">
        <f t="shared" si="233"/>
        <v>0.70826310897080302</v>
      </c>
      <c r="Q255" s="5">
        <f t="shared" si="233"/>
        <v>0.68486487331163748</v>
      </c>
      <c r="R255" s="5">
        <f t="shared" si="233"/>
        <v>0.6619428628718248</v>
      </c>
      <c r="S255" s="5">
        <f t="shared" si="233"/>
        <v>0.63953700887012122</v>
      </c>
      <c r="T255" s="5">
        <f t="shared" si="231"/>
        <v>0.61767703669992569</v>
      </c>
      <c r="U255" s="5">
        <f t="shared" si="231"/>
        <v>0.59638419165975176</v>
      </c>
      <c r="V255" s="5">
        <f t="shared" si="231"/>
        <v>0.57567268940788907</v>
      </c>
      <c r="W255" s="5">
        <f t="shared" si="231"/>
        <v>0.5555509346682117</v>
      </c>
      <c r="X255" s="5">
        <f t="shared" si="234"/>
        <v>0.53602254497715451</v>
      </c>
      <c r="Y255" s="5">
        <f t="shared" si="234"/>
        <v>0.5170872104742974</v>
      </c>
      <c r="Z255" s="5">
        <f t="shared" si="234"/>
        <v>0.49874141581157533</v>
      </c>
      <c r="AA255" s="5">
        <f t="shared" si="234"/>
        <v>0.48097904608724201</v>
      </c>
      <c r="AB255" s="5">
        <f t="shared" si="234"/>
        <v>0.46379189519871034</v>
      </c>
      <c r="AC255" s="5">
        <f t="shared" si="234"/>
        <v>0.44717009205814695</v>
      </c>
      <c r="AD255" s="5">
        <f t="shared" si="234"/>
        <v>0.43110245764072941</v>
      </c>
      <c r="AE255" s="5">
        <f t="shared" si="234"/>
        <v>0.4155768037628263</v>
      </c>
      <c r="AF255" s="5">
        <f t="shared" si="234"/>
        <v>0.40058018275155627</v>
      </c>
      <c r="AG255" s="5">
        <f t="shared" si="234"/>
        <v>0.38609909571329987</v>
      </c>
      <c r="AH255" s="5">
        <f t="shared" si="234"/>
        <v>0.37211966589047335</v>
      </c>
      <c r="AI255" s="5">
        <f t="shared" si="234"/>
        <v>0.3586277825743549</v>
      </c>
      <c r="AJ255" s="5">
        <f t="shared" si="234"/>
        <v>0.34560922018451484</v>
      </c>
      <c r="AK255" s="5">
        <f t="shared" si="234"/>
        <v>0.33304973640534791</v>
      </c>
      <c r="AL255" s="5">
        <f t="shared" si="234"/>
        <v>0.32093515266480777</v>
      </c>
      <c r="AM255" s="5">
        <f t="shared" si="234"/>
        <v>0.30925141973093467</v>
      </c>
      <c r="AN255" s="5">
        <f t="shared" si="234"/>
        <v>0.29798467077254204</v>
      </c>
      <c r="AO255" s="5">
        <f t="shared" si="234"/>
        <v>0.28712126386849218</v>
      </c>
      <c r="AP255" s="5">
        <f t="shared" si="234"/>
        <v>0.27664781564452301</v>
      </c>
      <c r="AQ255" s="5">
        <f t="shared" si="234"/>
        <v>0.26655122745855142</v>
      </c>
      <c r="AR255" s="5">
        <f t="shared" si="234"/>
        <v>0.25681870533725093</v>
      </c>
      <c r="AS255" s="5">
        <f t="shared" si="234"/>
        <v>0.2474377746821585</v>
      </c>
      <c r="AT255" s="5">
        <f t="shared" si="234"/>
        <v>0.23839629060735712</v>
      </c>
      <c r="AU255" s="5">
        <f t="shared" si="234"/>
        <v>0.22968244463845591</v>
      </c>
      <c r="AV255" s="5">
        <f t="shared" si="234"/>
        <v>0.2212847683904644</v>
      </c>
      <c r="AW255" s="5">
        <f t="shared" si="234"/>
        <v>0.21319213474708221</v>
      </c>
      <c r="AX255" s="5">
        <f t="shared" si="234"/>
        <v>0.20539375698330059</v>
      </c>
      <c r="AY255" s="5">
        <f t="shared" si="234"/>
        <v>0.19787918620480188</v>
      </c>
      <c r="AZ255" s="5">
        <f t="shared" si="234"/>
        <v>0.19063830741959628</v>
      </c>
      <c r="BA255" s="5">
        <f t="shared" si="234"/>
        <v>0.18366133450806787</v>
      </c>
      <c r="BB255" s="5">
        <f t="shared" si="234"/>
        <v>0.17693880431578279</v>
      </c>
      <c r="BC255" s="5">
        <f t="shared" si="234"/>
        <v>0.17046157005791807</v>
      </c>
      <c r="BD255" s="5">
        <f t="shared" si="234"/>
        <v>0.16422079419403759</v>
      </c>
      <c r="BE255" s="5">
        <f t="shared" si="234"/>
        <v>0.15820794090637472</v>
      </c>
      <c r="BF255" s="5">
        <f t="shared" si="234"/>
        <v>0.15241476829308262</v>
      </c>
      <c r="BG255" s="5">
        <f t="shared" si="234"/>
        <v>0.14683332036950741</v>
      </c>
      <c r="BH255" s="5">
        <f t="shared" si="234"/>
        <v>0.14145591895493448</v>
      </c>
      <c r="BI255" s="5">
        <f t="shared" si="234"/>
        <v>0.13627515550902791</v>
      </c>
      <c r="BJ255" s="5">
        <f t="shared" si="234"/>
        <v>0.13128388297097696</v>
      </c>
      <c r="BK255" s="5">
        <f t="shared" si="234"/>
        <v>0.12647520764487769</v>
      </c>
      <c r="BL255" s="26">
        <f t="shared" si="210"/>
        <v>3.0724235765689174E-2</v>
      </c>
      <c r="BM255" s="26">
        <f t="shared" si="232"/>
        <v>3.3727413265854711E-2</v>
      </c>
      <c r="BN255" s="26">
        <f t="shared" si="232"/>
        <v>3.6431092079162716E-2</v>
      </c>
      <c r="BO255" s="26">
        <f t="shared" si="232"/>
        <v>3.8872367577781869E-2</v>
      </c>
      <c r="BP255" s="26">
        <f t="shared" ref="BM255:DS259" si="235">-(LN(BP$7)/BP$6)+(BP$8/BP$6)*$C255</f>
        <v>4.1082972713277849E-2</v>
      </c>
      <c r="BQ255" s="26">
        <f t="shared" si="235"/>
        <v>4.3090143028993132E-2</v>
      </c>
      <c r="BR255" s="26">
        <f t="shared" si="235"/>
        <v>4.4917331408632008E-2</v>
      </c>
      <c r="BS255" s="26">
        <f t="shared" si="235"/>
        <v>4.6584799960448064E-2</v>
      </c>
      <c r="BT255" s="26">
        <f t="shared" si="235"/>
        <v>4.8110111279501239E-2</v>
      </c>
      <c r="BU255" s="26">
        <f t="shared" si="235"/>
        <v>4.9508537164958531E-2</v>
      </c>
      <c r="BV255" s="26">
        <f t="shared" si="235"/>
        <v>5.0793399501900621E-2</v>
      </c>
      <c r="BW255" s="26">
        <f t="shared" si="235"/>
        <v>5.1976355292273617E-2</v>
      </c>
      <c r="BX255" s="26">
        <f t="shared" si="235"/>
        <v>5.3067635612763835E-2</v>
      </c>
      <c r="BY255" s="26">
        <f t="shared" si="235"/>
        <v>5.4076246488249075E-2</v>
      </c>
      <c r="BZ255" s="26">
        <f t="shared" si="235"/>
        <v>5.5010138217510822E-2</v>
      </c>
      <c r="CA255" s="26">
        <f t="shared" si="235"/>
        <v>5.5876348508250573E-2</v>
      </c>
      <c r="CB255" s="26">
        <f t="shared" si="235"/>
        <v>5.6681123818958748E-2</v>
      </c>
      <c r="CC255" s="26">
        <f t="shared" si="235"/>
        <v>5.7430022523802943E-2</v>
      </c>
      <c r="CD255" s="26">
        <f t="shared" si="235"/>
        <v>5.8128002879560603E-2</v>
      </c>
      <c r="CE255" s="26">
        <f t="shared" si="235"/>
        <v>5.8779498253392938E-2</v>
      </c>
      <c r="CF255" s="26">
        <f t="shared" si="235"/>
        <v>5.938848164489087E-2</v>
      </c>
      <c r="CG255" s="26">
        <f t="shared" si="235"/>
        <v>5.9958521187508308E-2</v>
      </c>
      <c r="CH255" s="26">
        <f t="shared" si="235"/>
        <v>6.0492828028829965E-2</v>
      </c>
      <c r="CI255" s="26">
        <f t="shared" si="235"/>
        <v>6.0994297754455654E-2</v>
      </c>
      <c r="CJ255" s="26">
        <f t="shared" si="235"/>
        <v>6.146554632718252E-2</v>
      </c>
      <c r="CK255" s="26">
        <f t="shared" si="235"/>
        <v>6.1908941353990402E-2</v>
      </c>
      <c r="CL255" s="26">
        <f t="shared" si="235"/>
        <v>6.2326629361876773E-2</v>
      </c>
      <c r="CM255" s="26">
        <f t="shared" si="235"/>
        <v>6.2720559654813948E-2</v>
      </c>
      <c r="CN255" s="26">
        <f t="shared" si="235"/>
        <v>6.309250523391581E-2</v>
      </c>
      <c r="CO255" s="26">
        <f t="shared" si="235"/>
        <v>6.3444081187972304E-2</v>
      </c>
      <c r="CP255" s="26">
        <f t="shared" si="235"/>
        <v>6.3776760899125207E-2</v>
      </c>
      <c r="CQ255" s="26">
        <f t="shared" si="235"/>
        <v>6.4091890356399991E-2</v>
      </c>
      <c r="CR255" s="26">
        <f t="shared" si="235"/>
        <v>6.4390700826270963E-2</v>
      </c>
      <c r="CS255" s="26">
        <f t="shared" si="235"/>
        <v>6.4674320092938609E-2</v>
      </c>
      <c r="CT255" s="26">
        <f t="shared" si="235"/>
        <v>6.4943782450329363E-2</v>
      </c>
      <c r="CU255" s="26">
        <f t="shared" si="235"/>
        <v>6.5200037601993971E-2</v>
      </c>
      <c r="CV255" s="26">
        <f t="shared" si="235"/>
        <v>6.5443958603266517E-2</v>
      </c>
      <c r="CW255" s="26">
        <f t="shared" si="235"/>
        <v>6.5676348961579617E-2</v>
      </c>
      <c r="CX255" s="26">
        <f t="shared" si="235"/>
        <v>6.5897948995158814E-2</v>
      </c>
      <c r="CY255" s="26">
        <f t="shared" si="235"/>
        <v>6.6109441536986072E-2</v>
      </c>
      <c r="CZ255" s="26">
        <f t="shared" si="235"/>
        <v>6.6311457059546969E-2</v>
      </c>
      <c r="DA255" s="26">
        <f t="shared" si="235"/>
        <v>6.6504578286151E-2</v>
      </c>
      <c r="DB255" s="26">
        <f t="shared" si="235"/>
        <v>6.6689344346274021E-2</v>
      </c>
      <c r="DC255" s="26">
        <f t="shared" si="235"/>
        <v>6.6866254525206087E-2</v>
      </c>
      <c r="DD255" s="26">
        <f t="shared" si="235"/>
        <v>6.7035771652110512E-2</v>
      </c>
      <c r="DE255" s="26">
        <f t="shared" si="235"/>
        <v>6.7198325165267345E-2</v>
      </c>
      <c r="DF255" s="26">
        <f t="shared" si="235"/>
        <v>6.7354313888654649E-2</v>
      </c>
      <c r="DG255" s="26">
        <f t="shared" si="235"/>
        <v>6.7504108550012917E-2</v>
      </c>
      <c r="DH255" s="26">
        <f t="shared" si="235"/>
        <v>6.7648054067050989E-2</v>
      </c>
      <c r="DI255" s="26">
        <f t="shared" si="235"/>
        <v>6.778647162541078E-2</v>
      </c>
      <c r="DJ255" s="26">
        <f t="shared" si="235"/>
        <v>6.7919660569352711E-2</v>
      </c>
      <c r="DK255" s="26">
        <f t="shared" si="235"/>
        <v>6.8047900123795926E-2</v>
      </c>
      <c r="DL255" s="26">
        <f t="shared" si="235"/>
        <v>6.8171450964307476E-2</v>
      </c>
      <c r="DM255" s="26">
        <f t="shared" si="235"/>
        <v>6.8290556649839143E-2</v>
      </c>
      <c r="DN255" s="26">
        <f t="shared" si="235"/>
        <v>6.8405444931429304E-2</v>
      </c>
      <c r="DO255" s="26">
        <f t="shared" si="235"/>
        <v>6.8516328948693209E-2</v>
      </c>
      <c r="DP255" s="26">
        <f t="shared" si="235"/>
        <v>6.8623408324689675E-2</v>
      </c>
      <c r="DQ255" s="26">
        <f t="shared" si="235"/>
        <v>6.8726870168660803E-2</v>
      </c>
      <c r="DR255" s="26">
        <f t="shared" si="235"/>
        <v>6.8826889995172003E-2</v>
      </c>
      <c r="DS255" s="26">
        <f t="shared" si="235"/>
        <v>6.8923632567317913E-2</v>
      </c>
      <c r="DT255" s="6">
        <f>2*(100-(100*G255))/SUM($D255:G255)/100</f>
        <v>3.9125027010554814E-2</v>
      </c>
      <c r="DU255" s="6">
        <f>2*(100-(100*I255))/SUM($D255:I255)/100</f>
        <v>4.3271855913574866E-2</v>
      </c>
      <c r="DV255" s="6">
        <f>2*(100-(100*M255))/SUM($D255:M255)/100</f>
        <v>4.9414202578484855E-2</v>
      </c>
      <c r="DW255" s="6">
        <f>2*(100-(100*Q255))/SUM($D255:Q255)/100</f>
        <v>5.3609065090171742E-2</v>
      </c>
      <c r="DX255" s="6">
        <f>2*(100-(100*W255))/SUM($D255:W255)/100</f>
        <v>5.7707356124977835E-2</v>
      </c>
      <c r="DY255" s="7">
        <f>(DT255-'Data for assignment'!C245)^2</f>
        <v>1.8064880975618383E-7</v>
      </c>
      <c r="DZ255" s="7">
        <f>(DU255-'Data for assignment'!D245)^2</f>
        <v>3.9456373702369533E-7</v>
      </c>
      <c r="EA255" s="7">
        <f>(DV255-'Data for assignment'!E245)^2</f>
        <v>1.5099413829459914E-5</v>
      </c>
      <c r="EB255" s="7">
        <f>(DW255-'Data for assignment'!F245)^2</f>
        <v>3.0150344220234948E-5</v>
      </c>
      <c r="EC255" s="7">
        <f>(DX255-'Data for assignment'!G245)^2</f>
        <v>3.5911768627553839E-5</v>
      </c>
    </row>
    <row r="256" spans="1:133" x14ac:dyDescent="0.3">
      <c r="A256" s="8">
        <v>33865</v>
      </c>
      <c r="B256" s="3">
        <v>2.9500000000000002E-2</v>
      </c>
      <c r="C256" s="4">
        <f t="shared" si="209"/>
        <v>2.7893400489587123E-2</v>
      </c>
      <c r="D256" s="5">
        <f t="shared" si="233"/>
        <v>0.98451637697002681</v>
      </c>
      <c r="E256" s="5">
        <f t="shared" si="233"/>
        <v>0.96639280362037716</v>
      </c>
      <c r="F256" s="5">
        <f t="shared" si="233"/>
        <v>0.9462065557705005</v>
      </c>
      <c r="G256" s="5">
        <f t="shared" si="233"/>
        <v>0.92444569431903045</v>
      </c>
      <c r="H256" s="5">
        <f t="shared" si="233"/>
        <v>0.9015201651750786</v>
      </c>
      <c r="I256" s="5">
        <f t="shared" si="233"/>
        <v>0.87777236117011881</v>
      </c>
      <c r="J256" s="5">
        <f t="shared" si="233"/>
        <v>0.85348678529693001</v>
      </c>
      <c r="K256" s="5">
        <f t="shared" si="233"/>
        <v>0.82889866577955007</v>
      </c>
      <c r="L256" s="5">
        <f t="shared" si="233"/>
        <v>0.80420150099740173</v>
      </c>
      <c r="M256" s="5">
        <f t="shared" si="233"/>
        <v>0.77955358461319324</v>
      </c>
      <c r="N256" s="5">
        <f t="shared" si="233"/>
        <v>0.75508359822912596</v>
      </c>
      <c r="O256" s="5">
        <f t="shared" si="233"/>
        <v>0.73089537397607174</v>
      </c>
      <c r="P256" s="5">
        <f t="shared" si="233"/>
        <v>0.7070719315285191</v>
      </c>
      <c r="Q256" s="5">
        <f t="shared" si="233"/>
        <v>0.68367888888300954</v>
      </c>
      <c r="R256" s="5">
        <f t="shared" si="233"/>
        <v>0.6607673374552796</v>
      </c>
      <c r="S256" s="5">
        <f t="shared" si="233"/>
        <v>0.63837626184469887</v>
      </c>
      <c r="T256" s="5">
        <f t="shared" si="231"/>
        <v>0.61653457427037806</v>
      </c>
      <c r="U256" s="5">
        <f t="shared" si="231"/>
        <v>0.59526282390565854</v>
      </c>
      <c r="V256" s="5">
        <f t="shared" si="231"/>
        <v>0.57457463246967411</v>
      </c>
      <c r="W256" s="5">
        <f t="shared" si="231"/>
        <v>0.55447789960260752</v>
      </c>
      <c r="X256" s="5">
        <f t="shared" si="234"/>
        <v>0.53497581475683098</v>
      </c>
      <c r="Y256" s="5">
        <f t="shared" si="234"/>
        <v>0.51606770651426315</v>
      </c>
      <c r="Z256" s="5">
        <f t="shared" si="234"/>
        <v>0.49774975529459464</v>
      </c>
      <c r="AA256" s="5">
        <f t="shared" si="234"/>
        <v>0.4800155912427207</v>
      </c>
      <c r="AB256" s="5">
        <f t="shared" si="234"/>
        <v>0.46285679557143067</v>
      </c>
      <c r="AC256" s="5">
        <f t="shared" si="234"/>
        <v>0.44626332068940777</v>
      </c>
      <c r="AD256" s="5">
        <f t="shared" si="234"/>
        <v>0.43022384197758701</v>
      </c>
      <c r="AE256" s="5">
        <f t="shared" si="234"/>
        <v>0.41472605201269286</v>
      </c>
      <c r="AF256" s="5">
        <f t="shared" si="234"/>
        <v>0.39975690631000121</v>
      </c>
      <c r="AG256" s="5">
        <f t="shared" si="234"/>
        <v>0.38530282821256784</v>
      </c>
      <c r="AH256" s="5">
        <f t="shared" si="234"/>
        <v>0.37134987934466501</v>
      </c>
      <c r="AI256" s="5">
        <f t="shared" si="234"/>
        <v>0.35788390103389894</v>
      </c>
      <c r="AJ256" s="5">
        <f t="shared" si="234"/>
        <v>0.34489063125684111</v>
      </c>
      <c r="AK256" s="5">
        <f t="shared" si="234"/>
        <v>0.33235580094987027</v>
      </c>
      <c r="AL256" s="5">
        <f t="shared" si="234"/>
        <v>0.3202652129277393</v>
      </c>
      <c r="AM256" s="5">
        <f t="shared" si="234"/>
        <v>0.30860480614841634</v>
      </c>
      <c r="AN256" s="5">
        <f t="shared" si="234"/>
        <v>0.29736070763843109</v>
      </c>
      <c r="AO256" s="5">
        <f t="shared" si="234"/>
        <v>0.28651927403534339</v>
      </c>
      <c r="AP256" s="5">
        <f t="shared" si="234"/>
        <v>0.27606712440227038</v>
      </c>
      <c r="AQ256" s="5">
        <f t="shared" si="234"/>
        <v>0.2659911657146774</v>
      </c>
      <c r="AR256" s="5">
        <f t="shared" si="234"/>
        <v>0.2562786122043878</v>
      </c>
      <c r="AS256" s="5">
        <f t="shared" si="234"/>
        <v>0.24691699956372257</v>
      </c>
      <c r="AT256" s="5">
        <f t="shared" si="234"/>
        <v>0.23789419485863184</v>
      </c>
      <c r="AU256" s="5">
        <f t="shared" si="234"/>
        <v>0.22919840286922744</v>
      </c>
      <c r="AV256" s="5">
        <f t="shared" si="234"/>
        <v>0.22081816946561095</v>
      </c>
      <c r="AW256" s="5">
        <f t="shared" si="234"/>
        <v>0.21274238253320621</v>
      </c>
      <c r="AX256" s="5">
        <f t="shared" si="234"/>
        <v>0.20496027088237476</v>
      </c>
      <c r="AY256" s="5">
        <f t="shared" si="234"/>
        <v>0.19746140150971006</v>
      </c>
      <c r="AZ256" s="5">
        <f t="shared" si="234"/>
        <v>0.19023567552124154</v>
      </c>
      <c r="BA256" s="5">
        <f t="shared" si="234"/>
        <v>0.18327332297926832</v>
      </c>
      <c r="BB256" s="5">
        <f t="shared" si="234"/>
        <v>0.17656489689337271</v>
      </c>
      <c r="BC256" s="5">
        <f t="shared" si="234"/>
        <v>0.17010126654122382</v>
      </c>
      <c r="BD256" s="5">
        <f t="shared" si="234"/>
        <v>0.16387361027512667</v>
      </c>
      <c r="BE256" s="5">
        <f t="shared" si="234"/>
        <v>0.15787340794511165</v>
      </c>
      <c r="BF256" s="5">
        <f t="shared" si="234"/>
        <v>0.15209243304800873</v>
      </c>
      <c r="BG256" s="5">
        <f t="shared" si="234"/>
        <v>0.1465227446938436</v>
      </c>
      <c r="BH256" s="5">
        <f t="shared" si="234"/>
        <v>0.1411566794655415</v>
      </c>
      <c r="BI256" s="5">
        <f t="shared" si="234"/>
        <v>0.13598684323491292</v>
      </c>
      <c r="BJ256" s="5">
        <f t="shared" si="234"/>
        <v>0.13100610298687301</v>
      </c>
      <c r="BK256" s="5">
        <f t="shared" si="234"/>
        <v>0.12620757869452223</v>
      </c>
      <c r="BL256" s="26">
        <f t="shared" si="210"/>
        <v>3.1209492463476977E-2</v>
      </c>
      <c r="BM256" s="26">
        <f t="shared" si="235"/>
        <v>3.4184898414187113E-2</v>
      </c>
      <c r="BN256" s="26">
        <f t="shared" si="235"/>
        <v>3.6862924855958455E-2</v>
      </c>
      <c r="BO256" s="26">
        <f t="shared" si="235"/>
        <v>3.9280485238109439E-2</v>
      </c>
      <c r="BP256" s="26">
        <f t="shared" si="235"/>
        <v>4.1469147247852181E-2</v>
      </c>
      <c r="BQ256" s="26">
        <f t="shared" si="235"/>
        <v>4.3455996233711686E-2</v>
      </c>
      <c r="BR256" s="26">
        <f t="shared" si="235"/>
        <v>4.5264348521042642E-2</v>
      </c>
      <c r="BS256" s="26">
        <f t="shared" si="235"/>
        <v>4.6914342003427881E-2</v>
      </c>
      <c r="BT256" s="26">
        <f t="shared" si="235"/>
        <v>4.8423426238401013E-2</v>
      </c>
      <c r="BU256" s="26">
        <f t="shared" si="235"/>
        <v>4.9806770111867418E-2</v>
      </c>
      <c r="BV256" s="26">
        <f t="shared" si="235"/>
        <v>5.1077601769364586E-2</v>
      </c>
      <c r="BW256" s="26">
        <f t="shared" si="235"/>
        <v>5.224749278862624E-2</v>
      </c>
      <c r="BX256" s="26">
        <f t="shared" si="235"/>
        <v>5.3326596362082937E-2</v>
      </c>
      <c r="BY256" s="26">
        <f t="shared" si="235"/>
        <v>5.4323847469730721E-2</v>
      </c>
      <c r="BZ256" s="26">
        <f t="shared" si="235"/>
        <v>5.5247131571659731E-2</v>
      </c>
      <c r="CA256" s="26">
        <f t="shared" si="235"/>
        <v>5.6103427170637453E-2</v>
      </c>
      <c r="CB256" s="26">
        <f t="shared" si="235"/>
        <v>5.6898926636315128E-2</v>
      </c>
      <c r="CC256" s="26">
        <f t="shared" si="235"/>
        <v>5.7639138901843988E-2</v>
      </c>
      <c r="CD256" s="26">
        <f t="shared" si="235"/>
        <v>5.8328977007085468E-2</v>
      </c>
      <c r="CE256" s="26">
        <f t="shared" si="235"/>
        <v>5.8972832942855179E-2</v>
      </c>
      <c r="CF256" s="26">
        <f t="shared" si="235"/>
        <v>5.9574641825709845E-2</v>
      </c>
      <c r="CG256" s="26">
        <f t="shared" si="235"/>
        <v>6.0137937084861134E-2</v>
      </c>
      <c r="CH256" s="26">
        <f t="shared" si="235"/>
        <v>6.0665898057484083E-2</v>
      </c>
      <c r="CI256" s="26">
        <f t="shared" si="235"/>
        <v>6.116139115433776E-2</v>
      </c>
      <c r="CJ256" s="26">
        <f t="shared" si="235"/>
        <v>6.1627005564799539E-2</v>
      </c>
      <c r="CK256" s="26">
        <f t="shared" si="235"/>
        <v>6.2065084311493227E-2</v>
      </c>
      <c r="CL256" s="26">
        <f t="shared" si="235"/>
        <v>6.2477751333461742E-2</v>
      </c>
      <c r="CM256" s="26">
        <f t="shared" si="235"/>
        <v>6.2866935168268412E-2</v>
      </c>
      <c r="CN256" s="26">
        <f t="shared" si="235"/>
        <v>6.3234389713410388E-2</v>
      </c>
      <c r="CO256" s="26">
        <f t="shared" si="235"/>
        <v>6.3581712472666627E-2</v>
      </c>
      <c r="CP256" s="26">
        <f t="shared" si="235"/>
        <v>6.3910360630767854E-2</v>
      </c>
      <c r="CQ256" s="26">
        <f t="shared" si="235"/>
        <v>6.4221665247853249E-2</v>
      </c>
      <c r="CR256" s="26">
        <f t="shared" si="235"/>
        <v>6.4516843821762093E-2</v>
      </c>
      <c r="CS256" s="26">
        <f t="shared" si="235"/>
        <v>6.4797011429821055E-2</v>
      </c>
      <c r="CT256" s="26">
        <f t="shared" si="235"/>
        <v>6.5063190631216961E-2</v>
      </c>
      <c r="CU256" s="26">
        <f t="shared" si="235"/>
        <v>6.5316320285300683E-2</v>
      </c>
      <c r="CV256" s="26">
        <f t="shared" si="235"/>
        <v>6.5557263419433562E-2</v>
      </c>
      <c r="CW256" s="26">
        <f t="shared" si="235"/>
        <v>6.5786814261593302E-2</v>
      </c>
      <c r="CX256" s="26">
        <f t="shared" si="235"/>
        <v>6.6005704537349746E-2</v>
      </c>
      <c r="CY256" s="26">
        <f t="shared" si="235"/>
        <v>6.621460911754562E-2</v>
      </c>
      <c r="CZ256" s="26">
        <f t="shared" si="235"/>
        <v>6.6414151091695808E-2</v>
      </c>
      <c r="DA256" s="26">
        <f t="shared" si="235"/>
        <v>6.660490633244083E-2</v>
      </c>
      <c r="DB256" s="26">
        <f t="shared" si="235"/>
        <v>6.6787407608093485E-2</v>
      </c>
      <c r="DC256" s="26">
        <f t="shared" si="235"/>
        <v>6.6962148293189958E-2</v>
      </c>
      <c r="DD256" s="26">
        <f t="shared" si="235"/>
        <v>6.7129585720815316E-2</v>
      </c>
      <c r="DE256" s="26">
        <f t="shared" si="235"/>
        <v>6.7290144215171696E-2</v>
      </c>
      <c r="DF256" s="26">
        <f t="shared" si="235"/>
        <v>6.7444217838266735E-2</v>
      </c>
      <c r="DG256" s="26">
        <f t="shared" si="235"/>
        <v>6.7592172880617446E-2</v>
      </c>
      <c r="DH256" s="26">
        <f t="shared" si="235"/>
        <v>6.7734350122401032E-2</v>
      </c>
      <c r="DI256" s="26">
        <f t="shared" si="235"/>
        <v>6.7871066888464726E-2</v>
      </c>
      <c r="DJ256" s="26">
        <f t="shared" si="235"/>
        <v>6.8002618917969562E-2</v>
      </c>
      <c r="DK256" s="26">
        <f t="shared" si="235"/>
        <v>6.8129282067133368E-2</v>
      </c>
      <c r="DL256" s="26">
        <f t="shared" si="235"/>
        <v>6.8251313861513313E-2</v>
      </c>
      <c r="DM256" s="26">
        <f t="shared" si="235"/>
        <v>6.8368954912487262E-2</v>
      </c>
      <c r="DN256" s="26">
        <f t="shared" si="235"/>
        <v>6.8482430211024764E-2</v>
      </c>
      <c r="DO256" s="26">
        <f t="shared" si="235"/>
        <v>6.8591950310455729E-2</v>
      </c>
      <c r="DP256" s="26">
        <f t="shared" si="235"/>
        <v>6.8697712408720343E-2</v>
      </c>
      <c r="DQ256" s="26">
        <f t="shared" si="235"/>
        <v>6.8799901339501632E-2</v>
      </c>
      <c r="DR256" s="26">
        <f t="shared" si="235"/>
        <v>6.8898690480681521E-2</v>
      </c>
      <c r="DS256" s="26">
        <f t="shared" si="235"/>
        <v>6.8994242587706964E-2</v>
      </c>
      <c r="DT256" s="6">
        <f>2*(100-(100*G256))/SUM($D256:G256)/100</f>
        <v>3.9541065635847611E-2</v>
      </c>
      <c r="DU256" s="6">
        <f>2*(100-(100*I256))/SUM($D256:I256)/100</f>
        <v>4.3646072462422074E-2</v>
      </c>
      <c r="DV256" s="6">
        <f>2*(100-(100*M256))/SUM($D256:M256)/100</f>
        <v>4.9722916946239329E-2</v>
      </c>
      <c r="DW256" s="6">
        <f>2*(100-(100*Q256))/SUM($D256:Q256)/100</f>
        <v>5.3870663752762844E-2</v>
      </c>
      <c r="DX256" s="6">
        <f>2*(100-(100*W256))/SUM($D256:W256)/100</f>
        <v>5.7921252291507568E-2</v>
      </c>
      <c r="DY256" s="7">
        <f>(DT256-'Data for assignment'!C246)^2</f>
        <v>8.8560641310553449E-7</v>
      </c>
      <c r="DZ256" s="7">
        <f>(DU256-'Data for assignment'!D246)^2</f>
        <v>1.2526540971204727E-7</v>
      </c>
      <c r="EA256" s="7">
        <f>(DV256-'Data for assignment'!E246)^2</f>
        <v>1.9158838551190594E-5</v>
      </c>
      <c r="EB256" s="7">
        <f>(DW256-'Data for assignment'!F246)^2</f>
        <v>3.3981137766012023E-5</v>
      </c>
      <c r="EC256" s="7">
        <f>(DX256-'Data for assignment'!G246)^2</f>
        <v>3.8176898530213546E-5</v>
      </c>
    </row>
    <row r="257" spans="1:133" x14ac:dyDescent="0.3">
      <c r="A257" s="8">
        <v>33872</v>
      </c>
      <c r="B257" s="3">
        <v>2.9500000000000002E-2</v>
      </c>
      <c r="C257" s="4">
        <f t="shared" si="209"/>
        <v>2.7893400489587123E-2</v>
      </c>
      <c r="D257" s="5">
        <f t="shared" si="233"/>
        <v>0.98451637697002681</v>
      </c>
      <c r="E257" s="5">
        <f t="shared" si="233"/>
        <v>0.96639280362037716</v>
      </c>
      <c r="F257" s="5">
        <f t="shared" si="233"/>
        <v>0.9462065557705005</v>
      </c>
      <c r="G257" s="5">
        <f t="shared" si="233"/>
        <v>0.92444569431903045</v>
      </c>
      <c r="H257" s="5">
        <f t="shared" si="233"/>
        <v>0.9015201651750786</v>
      </c>
      <c r="I257" s="5">
        <f t="shared" si="233"/>
        <v>0.87777236117011881</v>
      </c>
      <c r="J257" s="5">
        <f t="shared" si="233"/>
        <v>0.85348678529693001</v>
      </c>
      <c r="K257" s="5">
        <f t="shared" si="233"/>
        <v>0.82889866577955007</v>
      </c>
      <c r="L257" s="5">
        <f t="shared" si="233"/>
        <v>0.80420150099740173</v>
      </c>
      <c r="M257" s="5">
        <f t="shared" si="233"/>
        <v>0.77955358461319324</v>
      </c>
      <c r="N257" s="5">
        <f t="shared" si="233"/>
        <v>0.75508359822912596</v>
      </c>
      <c r="O257" s="5">
        <f t="shared" si="233"/>
        <v>0.73089537397607174</v>
      </c>
      <c r="P257" s="5">
        <f t="shared" si="233"/>
        <v>0.7070719315285191</v>
      </c>
      <c r="Q257" s="5">
        <f t="shared" si="233"/>
        <v>0.68367888888300954</v>
      </c>
      <c r="R257" s="5">
        <f t="shared" si="233"/>
        <v>0.6607673374552796</v>
      </c>
      <c r="S257" s="5">
        <f t="shared" si="233"/>
        <v>0.63837626184469887</v>
      </c>
      <c r="T257" s="5">
        <f t="shared" si="231"/>
        <v>0.61653457427037806</v>
      </c>
      <c r="U257" s="5">
        <f t="shared" si="231"/>
        <v>0.59526282390565854</v>
      </c>
      <c r="V257" s="5">
        <f t="shared" si="231"/>
        <v>0.57457463246967411</v>
      </c>
      <c r="W257" s="5">
        <f t="shared" si="231"/>
        <v>0.55447789960260752</v>
      </c>
      <c r="X257" s="5">
        <f t="shared" si="234"/>
        <v>0.53497581475683098</v>
      </c>
      <c r="Y257" s="5">
        <f t="shared" si="234"/>
        <v>0.51606770651426315</v>
      </c>
      <c r="Z257" s="5">
        <f t="shared" si="234"/>
        <v>0.49774975529459464</v>
      </c>
      <c r="AA257" s="5">
        <f t="shared" si="234"/>
        <v>0.4800155912427207</v>
      </c>
      <c r="AB257" s="5">
        <f t="shared" si="234"/>
        <v>0.46285679557143067</v>
      </c>
      <c r="AC257" s="5">
        <f t="shared" si="234"/>
        <v>0.44626332068940777</v>
      </c>
      <c r="AD257" s="5">
        <f t="shared" si="234"/>
        <v>0.43022384197758701</v>
      </c>
      <c r="AE257" s="5">
        <f t="shared" si="234"/>
        <v>0.41472605201269286</v>
      </c>
      <c r="AF257" s="5">
        <f t="shared" si="234"/>
        <v>0.39975690631000121</v>
      </c>
      <c r="AG257" s="5">
        <f t="shared" si="234"/>
        <v>0.38530282821256784</v>
      </c>
      <c r="AH257" s="5">
        <f t="shared" si="234"/>
        <v>0.37134987934466501</v>
      </c>
      <c r="AI257" s="5">
        <f t="shared" si="234"/>
        <v>0.35788390103389894</v>
      </c>
      <c r="AJ257" s="5">
        <f t="shared" si="234"/>
        <v>0.34489063125684111</v>
      </c>
      <c r="AK257" s="5">
        <f t="shared" si="234"/>
        <v>0.33235580094987027</v>
      </c>
      <c r="AL257" s="5">
        <f t="shared" si="234"/>
        <v>0.3202652129277393</v>
      </c>
      <c r="AM257" s="5">
        <f t="shared" si="234"/>
        <v>0.30860480614841634</v>
      </c>
      <c r="AN257" s="5">
        <f t="shared" si="234"/>
        <v>0.29736070763843109</v>
      </c>
      <c r="AO257" s="5">
        <f t="shared" si="234"/>
        <v>0.28651927403534339</v>
      </c>
      <c r="AP257" s="5">
        <f t="shared" si="234"/>
        <v>0.27606712440227038</v>
      </c>
      <c r="AQ257" s="5">
        <f t="shared" si="234"/>
        <v>0.2659911657146774</v>
      </c>
      <c r="AR257" s="5">
        <f t="shared" si="234"/>
        <v>0.2562786122043878</v>
      </c>
      <c r="AS257" s="5">
        <f t="shared" si="234"/>
        <v>0.24691699956372257</v>
      </c>
      <c r="AT257" s="5">
        <f t="shared" si="234"/>
        <v>0.23789419485863184</v>
      </c>
      <c r="AU257" s="5">
        <f t="shared" si="234"/>
        <v>0.22919840286922744</v>
      </c>
      <c r="AV257" s="5">
        <f t="shared" si="234"/>
        <v>0.22081816946561095</v>
      </c>
      <c r="AW257" s="5">
        <f t="shared" si="234"/>
        <v>0.21274238253320621</v>
      </c>
      <c r="AX257" s="5">
        <f t="shared" si="234"/>
        <v>0.20496027088237476</v>
      </c>
      <c r="AY257" s="5">
        <f t="shared" si="234"/>
        <v>0.19746140150971006</v>
      </c>
      <c r="AZ257" s="5">
        <f t="shared" si="234"/>
        <v>0.19023567552124154</v>
      </c>
      <c r="BA257" s="5">
        <f t="shared" si="234"/>
        <v>0.18327332297926832</v>
      </c>
      <c r="BB257" s="5">
        <f t="shared" si="234"/>
        <v>0.17656489689337271</v>
      </c>
      <c r="BC257" s="5">
        <f t="shared" si="234"/>
        <v>0.17010126654122382</v>
      </c>
      <c r="BD257" s="5">
        <f t="shared" si="234"/>
        <v>0.16387361027512667</v>
      </c>
      <c r="BE257" s="5">
        <f t="shared" si="234"/>
        <v>0.15787340794511165</v>
      </c>
      <c r="BF257" s="5">
        <f t="shared" si="234"/>
        <v>0.15209243304800873</v>
      </c>
      <c r="BG257" s="5">
        <f t="shared" si="234"/>
        <v>0.1465227446938436</v>
      </c>
      <c r="BH257" s="5">
        <f t="shared" si="234"/>
        <v>0.1411566794655415</v>
      </c>
      <c r="BI257" s="5">
        <f t="shared" si="234"/>
        <v>0.13598684323491292</v>
      </c>
      <c r="BJ257" s="5">
        <f t="shared" si="234"/>
        <v>0.13100610298687301</v>
      </c>
      <c r="BK257" s="5">
        <f t="shared" si="234"/>
        <v>0.12620757869452223</v>
      </c>
      <c r="BL257" s="26">
        <f t="shared" si="210"/>
        <v>3.1209492463476977E-2</v>
      </c>
      <c r="BM257" s="26">
        <f t="shared" si="235"/>
        <v>3.4184898414187113E-2</v>
      </c>
      <c r="BN257" s="26">
        <f t="shared" si="235"/>
        <v>3.6862924855958455E-2</v>
      </c>
      <c r="BO257" s="26">
        <f t="shared" si="235"/>
        <v>3.9280485238109439E-2</v>
      </c>
      <c r="BP257" s="26">
        <f t="shared" si="235"/>
        <v>4.1469147247852181E-2</v>
      </c>
      <c r="BQ257" s="26">
        <f t="shared" si="235"/>
        <v>4.3455996233711686E-2</v>
      </c>
      <c r="BR257" s="26">
        <f t="shared" si="235"/>
        <v>4.5264348521042642E-2</v>
      </c>
      <c r="BS257" s="26">
        <f t="shared" si="235"/>
        <v>4.6914342003427881E-2</v>
      </c>
      <c r="BT257" s="26">
        <f t="shared" si="235"/>
        <v>4.8423426238401013E-2</v>
      </c>
      <c r="BU257" s="26">
        <f t="shared" si="235"/>
        <v>4.9806770111867418E-2</v>
      </c>
      <c r="BV257" s="26">
        <f t="shared" si="235"/>
        <v>5.1077601769364586E-2</v>
      </c>
      <c r="BW257" s="26">
        <f t="shared" si="235"/>
        <v>5.224749278862624E-2</v>
      </c>
      <c r="BX257" s="26">
        <f t="shared" si="235"/>
        <v>5.3326596362082937E-2</v>
      </c>
      <c r="BY257" s="26">
        <f t="shared" si="235"/>
        <v>5.4323847469730721E-2</v>
      </c>
      <c r="BZ257" s="26">
        <f t="shared" si="235"/>
        <v>5.5247131571659731E-2</v>
      </c>
      <c r="CA257" s="26">
        <f t="shared" si="235"/>
        <v>5.6103427170637453E-2</v>
      </c>
      <c r="CB257" s="26">
        <f t="shared" si="235"/>
        <v>5.6898926636315128E-2</v>
      </c>
      <c r="CC257" s="26">
        <f t="shared" si="235"/>
        <v>5.7639138901843988E-2</v>
      </c>
      <c r="CD257" s="26">
        <f t="shared" si="235"/>
        <v>5.8328977007085468E-2</v>
      </c>
      <c r="CE257" s="26">
        <f t="shared" si="235"/>
        <v>5.8972832942855179E-2</v>
      </c>
      <c r="CF257" s="26">
        <f t="shared" si="235"/>
        <v>5.9574641825709845E-2</v>
      </c>
      <c r="CG257" s="26">
        <f t="shared" si="235"/>
        <v>6.0137937084861134E-2</v>
      </c>
      <c r="CH257" s="26">
        <f t="shared" si="235"/>
        <v>6.0665898057484083E-2</v>
      </c>
      <c r="CI257" s="26">
        <f t="shared" si="235"/>
        <v>6.116139115433776E-2</v>
      </c>
      <c r="CJ257" s="26">
        <f t="shared" si="235"/>
        <v>6.1627005564799539E-2</v>
      </c>
      <c r="CK257" s="26">
        <f t="shared" si="235"/>
        <v>6.2065084311493227E-2</v>
      </c>
      <c r="CL257" s="26">
        <f t="shared" si="235"/>
        <v>6.2477751333461742E-2</v>
      </c>
      <c r="CM257" s="26">
        <f t="shared" si="235"/>
        <v>6.2866935168268412E-2</v>
      </c>
      <c r="CN257" s="26">
        <f t="shared" si="235"/>
        <v>6.3234389713410388E-2</v>
      </c>
      <c r="CO257" s="26">
        <f t="shared" si="235"/>
        <v>6.3581712472666627E-2</v>
      </c>
      <c r="CP257" s="26">
        <f t="shared" si="235"/>
        <v>6.3910360630767854E-2</v>
      </c>
      <c r="CQ257" s="26">
        <f t="shared" si="235"/>
        <v>6.4221665247853249E-2</v>
      </c>
      <c r="CR257" s="26">
        <f t="shared" si="235"/>
        <v>6.4516843821762093E-2</v>
      </c>
      <c r="CS257" s="26">
        <f t="shared" si="235"/>
        <v>6.4797011429821055E-2</v>
      </c>
      <c r="CT257" s="26">
        <f t="shared" si="235"/>
        <v>6.5063190631216961E-2</v>
      </c>
      <c r="CU257" s="26">
        <f t="shared" si="235"/>
        <v>6.5316320285300683E-2</v>
      </c>
      <c r="CV257" s="26">
        <f t="shared" si="235"/>
        <v>6.5557263419433562E-2</v>
      </c>
      <c r="CW257" s="26">
        <f t="shared" si="235"/>
        <v>6.5786814261593302E-2</v>
      </c>
      <c r="CX257" s="26">
        <f t="shared" si="235"/>
        <v>6.6005704537349746E-2</v>
      </c>
      <c r="CY257" s="26">
        <f t="shared" si="235"/>
        <v>6.621460911754562E-2</v>
      </c>
      <c r="CZ257" s="26">
        <f t="shared" si="235"/>
        <v>6.6414151091695808E-2</v>
      </c>
      <c r="DA257" s="26">
        <f t="shared" si="235"/>
        <v>6.660490633244083E-2</v>
      </c>
      <c r="DB257" s="26">
        <f t="shared" si="235"/>
        <v>6.6787407608093485E-2</v>
      </c>
      <c r="DC257" s="26">
        <f t="shared" si="235"/>
        <v>6.6962148293189958E-2</v>
      </c>
      <c r="DD257" s="26">
        <f t="shared" si="235"/>
        <v>6.7129585720815316E-2</v>
      </c>
      <c r="DE257" s="26">
        <f t="shared" si="235"/>
        <v>6.7290144215171696E-2</v>
      </c>
      <c r="DF257" s="26">
        <f t="shared" si="235"/>
        <v>6.7444217838266735E-2</v>
      </c>
      <c r="DG257" s="26">
        <f t="shared" si="235"/>
        <v>6.7592172880617446E-2</v>
      </c>
      <c r="DH257" s="26">
        <f t="shared" si="235"/>
        <v>6.7734350122401032E-2</v>
      </c>
      <c r="DI257" s="26">
        <f t="shared" si="235"/>
        <v>6.7871066888464726E-2</v>
      </c>
      <c r="DJ257" s="26">
        <f t="shared" si="235"/>
        <v>6.8002618917969562E-2</v>
      </c>
      <c r="DK257" s="26">
        <f t="shared" si="235"/>
        <v>6.8129282067133368E-2</v>
      </c>
      <c r="DL257" s="26">
        <f t="shared" si="235"/>
        <v>6.8251313861513313E-2</v>
      </c>
      <c r="DM257" s="26">
        <f t="shared" si="235"/>
        <v>6.8368954912487262E-2</v>
      </c>
      <c r="DN257" s="26">
        <f t="shared" si="235"/>
        <v>6.8482430211024764E-2</v>
      </c>
      <c r="DO257" s="26">
        <f t="shared" si="235"/>
        <v>6.8591950310455729E-2</v>
      </c>
      <c r="DP257" s="26">
        <f t="shared" si="235"/>
        <v>6.8697712408720343E-2</v>
      </c>
      <c r="DQ257" s="26">
        <f t="shared" si="235"/>
        <v>6.8799901339501632E-2</v>
      </c>
      <c r="DR257" s="26">
        <f t="shared" si="235"/>
        <v>6.8898690480681521E-2</v>
      </c>
      <c r="DS257" s="26">
        <f t="shared" si="235"/>
        <v>6.8994242587706964E-2</v>
      </c>
      <c r="DT257" s="6">
        <f>2*(100-(100*G257))/SUM($D257:G257)/100</f>
        <v>3.9541065635847611E-2</v>
      </c>
      <c r="DU257" s="6">
        <f>2*(100-(100*I257))/SUM($D257:I257)/100</f>
        <v>4.3646072462422074E-2</v>
      </c>
      <c r="DV257" s="6">
        <f>2*(100-(100*M257))/SUM($D257:M257)/100</f>
        <v>4.9722916946239329E-2</v>
      </c>
      <c r="DW257" s="6">
        <f>2*(100-(100*Q257))/SUM($D257:Q257)/100</f>
        <v>5.3870663752762844E-2</v>
      </c>
      <c r="DX257" s="6">
        <f>2*(100-(100*W257))/SUM($D257:W257)/100</f>
        <v>5.7921252291507568E-2</v>
      </c>
      <c r="DY257" s="7">
        <f>(DT257-'Data for assignment'!C247)^2</f>
        <v>3.0313095483294446E-6</v>
      </c>
      <c r="DZ257" s="7">
        <f>(DU257-'Data for assignment'!D247)^2</f>
        <v>2.9819622636163222E-7</v>
      </c>
      <c r="EA257" s="7">
        <f>(DV257-'Data for assignment'!E247)^2</f>
        <v>1.2795516019336666E-5</v>
      </c>
      <c r="EB257" s="7">
        <f>(DW257-'Data for assignment'!F247)^2</f>
        <v>3.2825293833905536E-5</v>
      </c>
      <c r="EC257" s="7">
        <f>(DX257-'Data for assignment'!G247)^2</f>
        <v>3.8176898530213546E-5</v>
      </c>
    </row>
    <row r="258" spans="1:133" x14ac:dyDescent="0.3">
      <c r="A258" s="8">
        <v>33879</v>
      </c>
      <c r="B258" s="3">
        <v>2.9000001000000001E-2</v>
      </c>
      <c r="C258" s="4">
        <f t="shared" si="209"/>
        <v>2.737805272084087E-2</v>
      </c>
      <c r="D258" s="5">
        <f t="shared" si="233"/>
        <v>0.9847552775338827</v>
      </c>
      <c r="E258" s="5">
        <f t="shared" si="233"/>
        <v>0.96683501512037295</v>
      </c>
      <c r="F258" s="5">
        <f t="shared" si="233"/>
        <v>0.94681965882416008</v>
      </c>
      <c r="G258" s="5">
        <f t="shared" si="233"/>
        <v>0.92520056758196056</v>
      </c>
      <c r="H258" s="5">
        <f t="shared" si="233"/>
        <v>0.90239094577454859</v>
      </c>
      <c r="I258" s="5">
        <f t="shared" si="233"/>
        <v>0.87873629755621918</v>
      </c>
      <c r="J258" s="5">
        <f t="shared" si="233"/>
        <v>0.85452402588383114</v>
      </c>
      <c r="K258" s="5">
        <f t="shared" si="233"/>
        <v>0.82999201406867096</v>
      </c>
      <c r="L258" s="5">
        <f t="shared" si="233"/>
        <v>0.8053361583169848</v>
      </c>
      <c r="M258" s="5">
        <f t="shared" si="233"/>
        <v>0.78071689455507776</v>
      </c>
      <c r="N258" s="5">
        <f t="shared" si="233"/>
        <v>0.75626480175468058</v>
      </c>
      <c r="O258" s="5">
        <f t="shared" si="233"/>
        <v>0.73208538053058692</v>
      </c>
      <c r="P258" s="5">
        <f t="shared" si="233"/>
        <v>0.70826310897080302</v>
      </c>
      <c r="Q258" s="5">
        <f t="shared" si="233"/>
        <v>0.68486487331163748</v>
      </c>
      <c r="R258" s="5">
        <f t="shared" si="233"/>
        <v>0.6619428628718248</v>
      </c>
      <c r="S258" s="5">
        <f t="shared" si="233"/>
        <v>0.63953700887012122</v>
      </c>
      <c r="T258" s="5">
        <f t="shared" si="231"/>
        <v>0.61767703669992569</v>
      </c>
      <c r="U258" s="5">
        <f t="shared" si="231"/>
        <v>0.59638419165975176</v>
      </c>
      <c r="V258" s="5">
        <f t="shared" si="231"/>
        <v>0.57567268940788907</v>
      </c>
      <c r="W258" s="5">
        <f t="shared" si="231"/>
        <v>0.5555509346682117</v>
      </c>
      <c r="X258" s="5">
        <f t="shared" si="234"/>
        <v>0.53602254497715451</v>
      </c>
      <c r="Y258" s="5">
        <f t="shared" si="234"/>
        <v>0.5170872104742974</v>
      </c>
      <c r="Z258" s="5">
        <f t="shared" si="234"/>
        <v>0.49874141581157533</v>
      </c>
      <c r="AA258" s="5">
        <f t="shared" si="234"/>
        <v>0.48097904608724201</v>
      </c>
      <c r="AB258" s="5">
        <f t="shared" si="234"/>
        <v>0.46379189519871034</v>
      </c>
      <c r="AC258" s="5">
        <f t="shared" si="234"/>
        <v>0.44717009205814695</v>
      </c>
      <c r="AD258" s="5">
        <f t="shared" si="234"/>
        <v>0.43110245764072941</v>
      </c>
      <c r="AE258" s="5">
        <f t="shared" si="234"/>
        <v>0.4155768037628263</v>
      </c>
      <c r="AF258" s="5">
        <f t="shared" si="234"/>
        <v>0.40058018275155627</v>
      </c>
      <c r="AG258" s="5">
        <f t="shared" si="234"/>
        <v>0.38609909571329987</v>
      </c>
      <c r="AH258" s="5">
        <f t="shared" si="234"/>
        <v>0.37211966589047335</v>
      </c>
      <c r="AI258" s="5">
        <f t="shared" si="234"/>
        <v>0.3586277825743549</v>
      </c>
      <c r="AJ258" s="5">
        <f t="shared" si="234"/>
        <v>0.34560922018451484</v>
      </c>
      <c r="AK258" s="5">
        <f t="shared" si="234"/>
        <v>0.33304973640534791</v>
      </c>
      <c r="AL258" s="5">
        <f t="shared" si="234"/>
        <v>0.32093515266480777</v>
      </c>
      <c r="AM258" s="5">
        <f t="shared" si="234"/>
        <v>0.30925141973093467</v>
      </c>
      <c r="AN258" s="5">
        <f t="shared" si="234"/>
        <v>0.29798467077254204</v>
      </c>
      <c r="AO258" s="5">
        <f t="shared" si="234"/>
        <v>0.28712126386849218</v>
      </c>
      <c r="AP258" s="5">
        <f t="shared" si="234"/>
        <v>0.27664781564452301</v>
      </c>
      <c r="AQ258" s="5">
        <f t="shared" si="234"/>
        <v>0.26655122745855142</v>
      </c>
      <c r="AR258" s="5">
        <f t="shared" si="234"/>
        <v>0.25681870533725093</v>
      </c>
      <c r="AS258" s="5">
        <f t="shared" si="234"/>
        <v>0.2474377746821585</v>
      </c>
      <c r="AT258" s="5">
        <f t="shared" si="234"/>
        <v>0.23839629060735712</v>
      </c>
      <c r="AU258" s="5">
        <f t="shared" si="234"/>
        <v>0.22968244463845591</v>
      </c>
      <c r="AV258" s="5">
        <f t="shared" si="234"/>
        <v>0.2212847683904644</v>
      </c>
      <c r="AW258" s="5">
        <f t="shared" si="234"/>
        <v>0.21319213474708221</v>
      </c>
      <c r="AX258" s="5">
        <f t="shared" si="234"/>
        <v>0.20539375698330059</v>
      </c>
      <c r="AY258" s="5">
        <f t="shared" si="234"/>
        <v>0.19787918620480188</v>
      </c>
      <c r="AZ258" s="5">
        <f t="shared" si="234"/>
        <v>0.19063830741959628</v>
      </c>
      <c r="BA258" s="5">
        <f t="shared" si="234"/>
        <v>0.18366133450806787</v>
      </c>
      <c r="BB258" s="5">
        <f t="shared" si="234"/>
        <v>0.17693880431578279</v>
      </c>
      <c r="BC258" s="5">
        <f t="shared" si="234"/>
        <v>0.17046157005791807</v>
      </c>
      <c r="BD258" s="5">
        <f t="shared" si="234"/>
        <v>0.16422079419403759</v>
      </c>
      <c r="BE258" s="5">
        <f t="shared" si="234"/>
        <v>0.15820794090637472</v>
      </c>
      <c r="BF258" s="5">
        <f t="shared" si="234"/>
        <v>0.15241476829308262</v>
      </c>
      <c r="BG258" s="5">
        <f t="shared" si="234"/>
        <v>0.14683332036950741</v>
      </c>
      <c r="BH258" s="5">
        <f t="shared" si="234"/>
        <v>0.14145591895493448</v>
      </c>
      <c r="BI258" s="5">
        <f t="shared" si="234"/>
        <v>0.13627515550902791</v>
      </c>
      <c r="BJ258" s="5">
        <f t="shared" si="234"/>
        <v>0.13128388297097696</v>
      </c>
      <c r="BK258" s="5">
        <f t="shared" si="234"/>
        <v>0.12647520764487769</v>
      </c>
      <c r="BL258" s="26">
        <f t="shared" si="210"/>
        <v>3.0724235765689174E-2</v>
      </c>
      <c r="BM258" s="26">
        <f t="shared" si="235"/>
        <v>3.3727413265854711E-2</v>
      </c>
      <c r="BN258" s="26">
        <f t="shared" si="235"/>
        <v>3.6431092079162716E-2</v>
      </c>
      <c r="BO258" s="26">
        <f t="shared" si="235"/>
        <v>3.8872367577781869E-2</v>
      </c>
      <c r="BP258" s="26">
        <f t="shared" si="235"/>
        <v>4.1082972713277849E-2</v>
      </c>
      <c r="BQ258" s="26">
        <f t="shared" si="235"/>
        <v>4.3090143028993132E-2</v>
      </c>
      <c r="BR258" s="26">
        <f t="shared" si="235"/>
        <v>4.4917331408632008E-2</v>
      </c>
      <c r="BS258" s="26">
        <f t="shared" si="235"/>
        <v>4.6584799960448064E-2</v>
      </c>
      <c r="BT258" s="26">
        <f t="shared" si="235"/>
        <v>4.8110111279501239E-2</v>
      </c>
      <c r="BU258" s="26">
        <f t="shared" si="235"/>
        <v>4.9508537164958531E-2</v>
      </c>
      <c r="BV258" s="26">
        <f t="shared" si="235"/>
        <v>5.0793399501900621E-2</v>
      </c>
      <c r="BW258" s="26">
        <f t="shared" si="235"/>
        <v>5.1976355292273617E-2</v>
      </c>
      <c r="BX258" s="26">
        <f t="shared" si="235"/>
        <v>5.3067635612763835E-2</v>
      </c>
      <c r="BY258" s="26">
        <f t="shared" si="235"/>
        <v>5.4076246488249075E-2</v>
      </c>
      <c r="BZ258" s="26">
        <f t="shared" si="235"/>
        <v>5.5010138217510822E-2</v>
      </c>
      <c r="CA258" s="26">
        <f t="shared" si="235"/>
        <v>5.5876348508250573E-2</v>
      </c>
      <c r="CB258" s="26">
        <f t="shared" si="235"/>
        <v>5.6681123818958748E-2</v>
      </c>
      <c r="CC258" s="26">
        <f t="shared" si="235"/>
        <v>5.7430022523802943E-2</v>
      </c>
      <c r="CD258" s="26">
        <f t="shared" si="235"/>
        <v>5.8128002879560603E-2</v>
      </c>
      <c r="CE258" s="26">
        <f t="shared" si="235"/>
        <v>5.8779498253392938E-2</v>
      </c>
      <c r="CF258" s="26">
        <f t="shared" si="235"/>
        <v>5.938848164489087E-2</v>
      </c>
      <c r="CG258" s="26">
        <f t="shared" si="235"/>
        <v>5.9958521187508308E-2</v>
      </c>
      <c r="CH258" s="26">
        <f t="shared" si="235"/>
        <v>6.0492828028829965E-2</v>
      </c>
      <c r="CI258" s="26">
        <f t="shared" si="235"/>
        <v>6.0994297754455654E-2</v>
      </c>
      <c r="CJ258" s="26">
        <f t="shared" si="235"/>
        <v>6.146554632718252E-2</v>
      </c>
      <c r="CK258" s="26">
        <f t="shared" si="235"/>
        <v>6.1908941353990402E-2</v>
      </c>
      <c r="CL258" s="26">
        <f t="shared" si="235"/>
        <v>6.2326629361876773E-2</v>
      </c>
      <c r="CM258" s="26">
        <f t="shared" si="235"/>
        <v>6.2720559654813948E-2</v>
      </c>
      <c r="CN258" s="26">
        <f t="shared" si="235"/>
        <v>6.309250523391581E-2</v>
      </c>
      <c r="CO258" s="26">
        <f t="shared" si="235"/>
        <v>6.3444081187972304E-2</v>
      </c>
      <c r="CP258" s="26">
        <f t="shared" si="235"/>
        <v>6.3776760899125207E-2</v>
      </c>
      <c r="CQ258" s="26">
        <f t="shared" si="235"/>
        <v>6.4091890356399991E-2</v>
      </c>
      <c r="CR258" s="26">
        <f t="shared" si="235"/>
        <v>6.4390700826270963E-2</v>
      </c>
      <c r="CS258" s="26">
        <f t="shared" si="235"/>
        <v>6.4674320092938609E-2</v>
      </c>
      <c r="CT258" s="26">
        <f t="shared" si="235"/>
        <v>6.4943782450329363E-2</v>
      </c>
      <c r="CU258" s="26">
        <f t="shared" si="235"/>
        <v>6.5200037601993971E-2</v>
      </c>
      <c r="CV258" s="26">
        <f t="shared" si="235"/>
        <v>6.5443958603266517E-2</v>
      </c>
      <c r="CW258" s="26">
        <f t="shared" si="235"/>
        <v>6.5676348961579617E-2</v>
      </c>
      <c r="CX258" s="26">
        <f t="shared" si="235"/>
        <v>6.5897948995158814E-2</v>
      </c>
      <c r="CY258" s="26">
        <f t="shared" si="235"/>
        <v>6.6109441536986072E-2</v>
      </c>
      <c r="CZ258" s="26">
        <f t="shared" si="235"/>
        <v>6.6311457059546969E-2</v>
      </c>
      <c r="DA258" s="26">
        <f t="shared" si="235"/>
        <v>6.6504578286151E-2</v>
      </c>
      <c r="DB258" s="26">
        <f t="shared" si="235"/>
        <v>6.6689344346274021E-2</v>
      </c>
      <c r="DC258" s="26">
        <f t="shared" si="235"/>
        <v>6.6866254525206087E-2</v>
      </c>
      <c r="DD258" s="26">
        <f t="shared" si="235"/>
        <v>6.7035771652110512E-2</v>
      </c>
      <c r="DE258" s="26">
        <f t="shared" si="235"/>
        <v>6.7198325165267345E-2</v>
      </c>
      <c r="DF258" s="26">
        <f t="shared" si="235"/>
        <v>6.7354313888654649E-2</v>
      </c>
      <c r="DG258" s="26">
        <f t="shared" si="235"/>
        <v>6.7504108550012917E-2</v>
      </c>
      <c r="DH258" s="26">
        <f t="shared" si="235"/>
        <v>6.7648054067050989E-2</v>
      </c>
      <c r="DI258" s="26">
        <f t="shared" si="235"/>
        <v>6.778647162541078E-2</v>
      </c>
      <c r="DJ258" s="26">
        <f t="shared" si="235"/>
        <v>6.7919660569352711E-2</v>
      </c>
      <c r="DK258" s="26">
        <f t="shared" si="235"/>
        <v>6.8047900123795926E-2</v>
      </c>
      <c r="DL258" s="26">
        <f t="shared" si="235"/>
        <v>6.8171450964307476E-2</v>
      </c>
      <c r="DM258" s="26">
        <f t="shared" si="235"/>
        <v>6.8290556649839143E-2</v>
      </c>
      <c r="DN258" s="26">
        <f t="shared" si="235"/>
        <v>6.8405444931429304E-2</v>
      </c>
      <c r="DO258" s="26">
        <f t="shared" si="235"/>
        <v>6.8516328948693209E-2</v>
      </c>
      <c r="DP258" s="26">
        <f t="shared" si="235"/>
        <v>6.8623408324689675E-2</v>
      </c>
      <c r="DQ258" s="26">
        <f t="shared" si="235"/>
        <v>6.8726870168660803E-2</v>
      </c>
      <c r="DR258" s="26">
        <f t="shared" si="235"/>
        <v>6.8826889995172003E-2</v>
      </c>
      <c r="DS258" s="26">
        <f t="shared" si="235"/>
        <v>6.8923632567317913E-2</v>
      </c>
      <c r="DT258" s="6">
        <f>2*(100-(100*G258))/SUM($D258:G258)/100</f>
        <v>3.9125027010554814E-2</v>
      </c>
      <c r="DU258" s="6">
        <f>2*(100-(100*I258))/SUM($D258:I258)/100</f>
        <v>4.3271855913574866E-2</v>
      </c>
      <c r="DV258" s="6">
        <f>2*(100-(100*M258))/SUM($D258:M258)/100</f>
        <v>4.9414202578484855E-2</v>
      </c>
      <c r="DW258" s="6">
        <f>2*(100-(100*Q258))/SUM($D258:Q258)/100</f>
        <v>5.3609065090171742E-2</v>
      </c>
      <c r="DX258" s="6">
        <f>2*(100-(100*W258))/SUM($D258:W258)/100</f>
        <v>5.7707356124977835E-2</v>
      </c>
      <c r="DY258" s="7">
        <f>(DT258-'Data for assignment'!C248)^2</f>
        <v>4.1007343934765612E-6</v>
      </c>
      <c r="DZ258" s="7">
        <f>(DU258-'Data for assignment'!D248)^2</f>
        <v>1.6176225523230209E-6</v>
      </c>
      <c r="EA258" s="7">
        <f>(DV258-'Data for assignment'!E248)^2</f>
        <v>7.7606561305347327E-6</v>
      </c>
      <c r="EB258" s="7">
        <f>(DW258-'Data for assignment'!F248)^2</f>
        <v>2.2953076473954795E-5</v>
      </c>
      <c r="EC258" s="7">
        <f>(DX258-'Data for assignment'!G248)^2</f>
        <v>2.3937983658371426E-5</v>
      </c>
    </row>
    <row r="259" spans="1:133" x14ac:dyDescent="0.3">
      <c r="A259" s="8">
        <v>33886</v>
      </c>
      <c r="B259" s="3">
        <v>2.9500000000000002E-2</v>
      </c>
      <c r="C259" s="4">
        <f t="shared" si="209"/>
        <v>2.7893400489587123E-2</v>
      </c>
      <c r="D259" s="5">
        <f t="shared" si="233"/>
        <v>0.98451637697002681</v>
      </c>
      <c r="E259" s="5">
        <f t="shared" si="233"/>
        <v>0.96639280362037716</v>
      </c>
      <c r="F259" s="5">
        <f t="shared" si="233"/>
        <v>0.9462065557705005</v>
      </c>
      <c r="G259" s="5">
        <f t="shared" si="233"/>
        <v>0.92444569431903045</v>
      </c>
      <c r="H259" s="5">
        <f t="shared" si="233"/>
        <v>0.9015201651750786</v>
      </c>
      <c r="I259" s="5">
        <f t="shared" si="233"/>
        <v>0.87777236117011881</v>
      </c>
      <c r="J259" s="5">
        <f t="shared" si="233"/>
        <v>0.85348678529693001</v>
      </c>
      <c r="K259" s="5">
        <f t="shared" si="233"/>
        <v>0.82889866577955007</v>
      </c>
      <c r="L259" s="5">
        <f t="shared" si="233"/>
        <v>0.80420150099740173</v>
      </c>
      <c r="M259" s="5">
        <f t="shared" si="233"/>
        <v>0.77955358461319324</v>
      </c>
      <c r="N259" s="5">
        <f t="shared" si="233"/>
        <v>0.75508359822912596</v>
      </c>
      <c r="O259" s="5">
        <f t="shared" si="233"/>
        <v>0.73089537397607174</v>
      </c>
      <c r="P259" s="5">
        <f t="shared" si="233"/>
        <v>0.7070719315285191</v>
      </c>
      <c r="Q259" s="5">
        <f t="shared" si="233"/>
        <v>0.68367888888300954</v>
      </c>
      <c r="R259" s="5">
        <f t="shared" si="233"/>
        <v>0.6607673374552796</v>
      </c>
      <c r="S259" s="5">
        <f t="shared" si="233"/>
        <v>0.63837626184469887</v>
      </c>
      <c r="T259" s="5">
        <f t="shared" si="231"/>
        <v>0.61653457427037806</v>
      </c>
      <c r="U259" s="5">
        <f t="shared" si="231"/>
        <v>0.59526282390565854</v>
      </c>
      <c r="V259" s="5">
        <f t="shared" si="231"/>
        <v>0.57457463246967411</v>
      </c>
      <c r="W259" s="5">
        <f t="shared" si="231"/>
        <v>0.55447789960260752</v>
      </c>
      <c r="X259" s="5">
        <f t="shared" si="234"/>
        <v>0.53497581475683098</v>
      </c>
      <c r="Y259" s="5">
        <f t="shared" si="234"/>
        <v>0.51606770651426315</v>
      </c>
      <c r="Z259" s="5">
        <f t="shared" si="234"/>
        <v>0.49774975529459464</v>
      </c>
      <c r="AA259" s="5">
        <f t="shared" si="234"/>
        <v>0.4800155912427207</v>
      </c>
      <c r="AB259" s="5">
        <f t="shared" si="234"/>
        <v>0.46285679557143067</v>
      </c>
      <c r="AC259" s="5">
        <f t="shared" si="234"/>
        <v>0.44626332068940777</v>
      </c>
      <c r="AD259" s="5">
        <f t="shared" si="234"/>
        <v>0.43022384197758701</v>
      </c>
      <c r="AE259" s="5">
        <f t="shared" si="234"/>
        <v>0.41472605201269286</v>
      </c>
      <c r="AF259" s="5">
        <f t="shared" si="234"/>
        <v>0.39975690631000121</v>
      </c>
      <c r="AG259" s="5">
        <f t="shared" si="234"/>
        <v>0.38530282821256784</v>
      </c>
      <c r="AH259" s="5">
        <f t="shared" si="234"/>
        <v>0.37134987934466501</v>
      </c>
      <c r="AI259" s="5">
        <f t="shared" si="234"/>
        <v>0.35788390103389894</v>
      </c>
      <c r="AJ259" s="5">
        <f t="shared" si="234"/>
        <v>0.34489063125684111</v>
      </c>
      <c r="AK259" s="5">
        <f t="shared" si="234"/>
        <v>0.33235580094987027</v>
      </c>
      <c r="AL259" s="5">
        <f t="shared" si="234"/>
        <v>0.3202652129277393</v>
      </c>
      <c r="AM259" s="5">
        <f t="shared" si="234"/>
        <v>0.30860480614841634</v>
      </c>
      <c r="AN259" s="5">
        <f t="shared" si="234"/>
        <v>0.29736070763843109</v>
      </c>
      <c r="AO259" s="5">
        <f t="shared" si="234"/>
        <v>0.28651927403534339</v>
      </c>
      <c r="AP259" s="5">
        <f t="shared" si="234"/>
        <v>0.27606712440227038</v>
      </c>
      <c r="AQ259" s="5">
        <f t="shared" si="234"/>
        <v>0.2659911657146774</v>
      </c>
      <c r="AR259" s="5">
        <f t="shared" si="234"/>
        <v>0.2562786122043878</v>
      </c>
      <c r="AS259" s="5">
        <f t="shared" si="234"/>
        <v>0.24691699956372257</v>
      </c>
      <c r="AT259" s="5">
        <f t="shared" si="234"/>
        <v>0.23789419485863184</v>
      </c>
      <c r="AU259" s="5">
        <f t="shared" si="234"/>
        <v>0.22919840286922744</v>
      </c>
      <c r="AV259" s="5">
        <f t="shared" si="234"/>
        <v>0.22081816946561095</v>
      </c>
      <c r="AW259" s="5">
        <f t="shared" si="234"/>
        <v>0.21274238253320621</v>
      </c>
      <c r="AX259" s="5">
        <f t="shared" si="234"/>
        <v>0.20496027088237476</v>
      </c>
      <c r="AY259" s="5">
        <f t="shared" si="234"/>
        <v>0.19746140150971006</v>
      </c>
      <c r="AZ259" s="5">
        <f t="shared" si="234"/>
        <v>0.19023567552124154</v>
      </c>
      <c r="BA259" s="5">
        <f t="shared" si="234"/>
        <v>0.18327332297926832</v>
      </c>
      <c r="BB259" s="5">
        <f t="shared" si="234"/>
        <v>0.17656489689337271</v>
      </c>
      <c r="BC259" s="5">
        <f t="shared" si="234"/>
        <v>0.17010126654122382</v>
      </c>
      <c r="BD259" s="5">
        <f t="shared" si="234"/>
        <v>0.16387361027512667</v>
      </c>
      <c r="BE259" s="5">
        <f t="shared" si="234"/>
        <v>0.15787340794511165</v>
      </c>
      <c r="BF259" s="5">
        <f t="shared" si="234"/>
        <v>0.15209243304800873</v>
      </c>
      <c r="BG259" s="5">
        <f t="shared" si="234"/>
        <v>0.1465227446938436</v>
      </c>
      <c r="BH259" s="5">
        <f t="shared" si="234"/>
        <v>0.1411566794655415</v>
      </c>
      <c r="BI259" s="5">
        <f t="shared" si="234"/>
        <v>0.13598684323491292</v>
      </c>
      <c r="BJ259" s="5">
        <f t="shared" si="234"/>
        <v>0.13100610298687301</v>
      </c>
      <c r="BK259" s="5">
        <f t="shared" si="234"/>
        <v>0.12620757869452223</v>
      </c>
      <c r="BL259" s="26">
        <f t="shared" si="210"/>
        <v>3.1209492463476977E-2</v>
      </c>
      <c r="BM259" s="26">
        <f t="shared" si="235"/>
        <v>3.4184898414187113E-2</v>
      </c>
      <c r="BN259" s="26">
        <f t="shared" si="235"/>
        <v>3.6862924855958455E-2</v>
      </c>
      <c r="BO259" s="26">
        <f t="shared" si="235"/>
        <v>3.9280485238109439E-2</v>
      </c>
      <c r="BP259" s="26">
        <f t="shared" si="235"/>
        <v>4.1469147247852181E-2</v>
      </c>
      <c r="BQ259" s="26">
        <f t="shared" si="235"/>
        <v>4.3455996233711686E-2</v>
      </c>
      <c r="BR259" s="26">
        <f t="shared" si="235"/>
        <v>4.5264348521042642E-2</v>
      </c>
      <c r="BS259" s="26">
        <f t="shared" si="235"/>
        <v>4.6914342003427881E-2</v>
      </c>
      <c r="BT259" s="26">
        <f t="shared" si="235"/>
        <v>4.8423426238401013E-2</v>
      </c>
      <c r="BU259" s="26">
        <f t="shared" si="235"/>
        <v>4.9806770111867418E-2</v>
      </c>
      <c r="BV259" s="26">
        <f t="shared" si="235"/>
        <v>5.1077601769364586E-2</v>
      </c>
      <c r="BW259" s="26">
        <f t="shared" si="235"/>
        <v>5.224749278862624E-2</v>
      </c>
      <c r="BX259" s="26">
        <f t="shared" si="235"/>
        <v>5.3326596362082937E-2</v>
      </c>
      <c r="BY259" s="26">
        <f t="shared" si="235"/>
        <v>5.4323847469730721E-2</v>
      </c>
      <c r="BZ259" s="26">
        <f t="shared" si="235"/>
        <v>5.5247131571659731E-2</v>
      </c>
      <c r="CA259" s="26">
        <f t="shared" si="235"/>
        <v>5.6103427170637453E-2</v>
      </c>
      <c r="CB259" s="26">
        <f t="shared" si="235"/>
        <v>5.6898926636315128E-2</v>
      </c>
      <c r="CC259" s="26">
        <f t="shared" si="235"/>
        <v>5.7639138901843988E-2</v>
      </c>
      <c r="CD259" s="26">
        <f t="shared" si="235"/>
        <v>5.8328977007085468E-2</v>
      </c>
      <c r="CE259" s="26">
        <f t="shared" si="235"/>
        <v>5.8972832942855179E-2</v>
      </c>
      <c r="CF259" s="26">
        <f t="shared" si="235"/>
        <v>5.9574641825709845E-2</v>
      </c>
      <c r="CG259" s="26">
        <f t="shared" si="235"/>
        <v>6.0137937084861134E-2</v>
      </c>
      <c r="CH259" s="26">
        <f t="shared" si="235"/>
        <v>6.0665898057484083E-2</v>
      </c>
      <c r="CI259" s="26">
        <f t="shared" ref="BM259:DS263" si="236">-(LN(CI$7)/CI$6)+(CI$8/CI$6)*$C259</f>
        <v>6.116139115433776E-2</v>
      </c>
      <c r="CJ259" s="26">
        <f t="shared" si="236"/>
        <v>6.1627005564799539E-2</v>
      </c>
      <c r="CK259" s="26">
        <f t="shared" si="236"/>
        <v>6.2065084311493227E-2</v>
      </c>
      <c r="CL259" s="26">
        <f t="shared" si="236"/>
        <v>6.2477751333461742E-2</v>
      </c>
      <c r="CM259" s="26">
        <f t="shared" si="236"/>
        <v>6.2866935168268412E-2</v>
      </c>
      <c r="CN259" s="26">
        <f t="shared" si="236"/>
        <v>6.3234389713410388E-2</v>
      </c>
      <c r="CO259" s="26">
        <f t="shared" si="236"/>
        <v>6.3581712472666627E-2</v>
      </c>
      <c r="CP259" s="26">
        <f t="shared" si="236"/>
        <v>6.3910360630767854E-2</v>
      </c>
      <c r="CQ259" s="26">
        <f t="shared" si="236"/>
        <v>6.4221665247853249E-2</v>
      </c>
      <c r="CR259" s="26">
        <f t="shared" si="236"/>
        <v>6.4516843821762093E-2</v>
      </c>
      <c r="CS259" s="26">
        <f t="shared" si="236"/>
        <v>6.4797011429821055E-2</v>
      </c>
      <c r="CT259" s="26">
        <f t="shared" si="236"/>
        <v>6.5063190631216961E-2</v>
      </c>
      <c r="CU259" s="26">
        <f t="shared" si="236"/>
        <v>6.5316320285300683E-2</v>
      </c>
      <c r="CV259" s="26">
        <f t="shared" si="236"/>
        <v>6.5557263419433562E-2</v>
      </c>
      <c r="CW259" s="26">
        <f t="shared" si="236"/>
        <v>6.5786814261593302E-2</v>
      </c>
      <c r="CX259" s="26">
        <f t="shared" si="236"/>
        <v>6.6005704537349746E-2</v>
      </c>
      <c r="CY259" s="26">
        <f t="shared" si="236"/>
        <v>6.621460911754562E-2</v>
      </c>
      <c r="CZ259" s="26">
        <f t="shared" si="236"/>
        <v>6.6414151091695808E-2</v>
      </c>
      <c r="DA259" s="26">
        <f t="shared" si="236"/>
        <v>6.660490633244083E-2</v>
      </c>
      <c r="DB259" s="26">
        <f t="shared" si="236"/>
        <v>6.6787407608093485E-2</v>
      </c>
      <c r="DC259" s="26">
        <f t="shared" si="236"/>
        <v>6.6962148293189958E-2</v>
      </c>
      <c r="DD259" s="26">
        <f t="shared" si="236"/>
        <v>6.7129585720815316E-2</v>
      </c>
      <c r="DE259" s="26">
        <f t="shared" si="236"/>
        <v>6.7290144215171696E-2</v>
      </c>
      <c r="DF259" s="26">
        <f t="shared" si="236"/>
        <v>6.7444217838266735E-2</v>
      </c>
      <c r="DG259" s="26">
        <f t="shared" si="236"/>
        <v>6.7592172880617446E-2</v>
      </c>
      <c r="DH259" s="26">
        <f t="shared" si="236"/>
        <v>6.7734350122401032E-2</v>
      </c>
      <c r="DI259" s="26">
        <f t="shared" si="236"/>
        <v>6.7871066888464726E-2</v>
      </c>
      <c r="DJ259" s="26">
        <f t="shared" si="236"/>
        <v>6.8002618917969562E-2</v>
      </c>
      <c r="DK259" s="26">
        <f t="shared" si="236"/>
        <v>6.8129282067133368E-2</v>
      </c>
      <c r="DL259" s="26">
        <f t="shared" si="236"/>
        <v>6.8251313861513313E-2</v>
      </c>
      <c r="DM259" s="26">
        <f t="shared" si="236"/>
        <v>6.8368954912487262E-2</v>
      </c>
      <c r="DN259" s="26">
        <f t="shared" si="236"/>
        <v>6.8482430211024764E-2</v>
      </c>
      <c r="DO259" s="26">
        <f t="shared" si="236"/>
        <v>6.8591950310455729E-2</v>
      </c>
      <c r="DP259" s="26">
        <f t="shared" si="236"/>
        <v>6.8697712408720343E-2</v>
      </c>
      <c r="DQ259" s="26">
        <f t="shared" si="236"/>
        <v>6.8799901339501632E-2</v>
      </c>
      <c r="DR259" s="26">
        <f t="shared" si="236"/>
        <v>6.8898690480681521E-2</v>
      </c>
      <c r="DS259" s="26">
        <f t="shared" si="236"/>
        <v>6.8994242587706964E-2</v>
      </c>
      <c r="DT259" s="6">
        <f>2*(100-(100*G259))/SUM($D259:G259)/100</f>
        <v>3.9541065635847611E-2</v>
      </c>
      <c r="DU259" s="6">
        <f>2*(100-(100*I259))/SUM($D259:I259)/100</f>
        <v>4.3646072462422074E-2</v>
      </c>
      <c r="DV259" s="6">
        <f>2*(100-(100*M259))/SUM($D259:M259)/100</f>
        <v>4.9722916946239329E-2</v>
      </c>
      <c r="DW259" s="6">
        <f>2*(100-(100*Q259))/SUM($D259:Q259)/100</f>
        <v>5.3870663752762844E-2</v>
      </c>
      <c r="DX259" s="6">
        <f>2*(100-(100*W259))/SUM($D259:W259)/100</f>
        <v>5.7921252291507568E-2</v>
      </c>
      <c r="DY259" s="7">
        <f>(DT259-'Data for assignment'!C249)^2</f>
        <v>2.1062075059995842E-7</v>
      </c>
      <c r="DZ259" s="7">
        <f>(DU259-'Data for assignment'!D249)^2</f>
        <v>1.833119777011822E-6</v>
      </c>
      <c r="EA259" s="7">
        <f>(DV259-'Data for assignment'!E249)^2</f>
        <v>2.7847605556288052E-5</v>
      </c>
      <c r="EB259" s="7">
        <f>(DW259-'Data for assignment'!F249)^2</f>
        <v>4.8015686968603219E-5</v>
      </c>
      <c r="EC259" s="7">
        <f>(DX259-'Data for assignment'!G249)^2</f>
        <v>5.2980168203883748E-5</v>
      </c>
    </row>
    <row r="260" spans="1:133" x14ac:dyDescent="0.3">
      <c r="A260" s="8">
        <v>33893</v>
      </c>
      <c r="B260" s="3">
        <v>3.0499999999999999E-2</v>
      </c>
      <c r="C260" s="4">
        <f t="shared" si="209"/>
        <v>2.8924098088474823E-2</v>
      </c>
      <c r="D260" s="5">
        <f t="shared" si="233"/>
        <v>0.9840387487442841</v>
      </c>
      <c r="E260" s="5">
        <f t="shared" si="233"/>
        <v>0.96550898553782327</v>
      </c>
      <c r="F260" s="5">
        <f t="shared" si="233"/>
        <v>0.94498153798284301</v>
      </c>
      <c r="G260" s="5">
        <f t="shared" si="233"/>
        <v>0.92293779198578441</v>
      </c>
      <c r="H260" s="5">
        <f t="shared" si="233"/>
        <v>0.8997811205232108</v>
      </c>
      <c r="I260" s="5">
        <f t="shared" si="233"/>
        <v>0.87584765558460154</v>
      </c>
      <c r="J260" s="5">
        <f t="shared" si="233"/>
        <v>0.85141607553674392</v>
      </c>
      <c r="K260" s="5">
        <f t="shared" si="233"/>
        <v>0.82671628374738015</v>
      </c>
      <c r="L260" s="5">
        <f t="shared" si="233"/>
        <v>0.80193697552046961</v>
      </c>
      <c r="M260" s="5">
        <f t="shared" si="233"/>
        <v>0.77723215769279452</v>
      </c>
      <c r="N260" s="5">
        <f t="shared" si="233"/>
        <v>0.75272671832512095</v>
      </c>
      <c r="O260" s="5">
        <f t="shared" si="233"/>
        <v>0.72852115605760903</v>
      </c>
      <c r="P260" s="5">
        <f t="shared" si="233"/>
        <v>0.70469557860026721</v>
      </c>
      <c r="Q260" s="5">
        <f t="shared" si="233"/>
        <v>0.68131307307389155</v>
      </c>
      <c r="R260" s="5">
        <f t="shared" si="233"/>
        <v>0.65842254097964714</v>
      </c>
      <c r="S260" s="5">
        <f t="shared" si="233"/>
        <v>0.63606107954691626</v>
      </c>
      <c r="T260" s="5">
        <f t="shared" si="231"/>
        <v>0.61425598028836537</v>
      </c>
      <c r="U260" s="5">
        <f t="shared" si="231"/>
        <v>0.59302640541605889</v>
      </c>
      <c r="V260" s="5">
        <f t="shared" si="231"/>
        <v>0.5723847936361427</v>
      </c>
      <c r="W260" s="5">
        <f t="shared" si="231"/>
        <v>0.55233803883154575</v>
      </c>
      <c r="X260" s="5">
        <f t="shared" si="234"/>
        <v>0.53288847823690622</v>
      </c>
      <c r="Y260" s="5">
        <f t="shared" si="234"/>
        <v>0.51403472082276203</v>
      </c>
      <c r="Z260" s="5">
        <f t="shared" si="234"/>
        <v>0.49577234162632489</v>
      </c>
      <c r="AA260" s="5">
        <f t="shared" si="234"/>
        <v>0.47809446357685481</v>
      </c>
      <c r="AB260" s="5">
        <f t="shared" si="234"/>
        <v>0.46099224485220486</v>
      </c>
      <c r="AC260" s="5">
        <f t="shared" si="234"/>
        <v>0.44445528686664781</v>
      </c>
      <c r="AD260" s="5">
        <f t="shared" si="234"/>
        <v>0.42847197553777849</v>
      </c>
      <c r="AE260" s="5">
        <f t="shared" si="234"/>
        <v>0.41302976643345779</v>
      </c>
      <c r="AF260" s="5">
        <f t="shared" si="234"/>
        <v>0.39811542269144407</v>
      </c>
      <c r="AG260" s="5">
        <f t="shared" si="234"/>
        <v>0.38371521317798574</v>
      </c>
      <c r="AH260" s="5">
        <f t="shared" si="234"/>
        <v>0.36981507715988321</v>
      </c>
      <c r="AI260" s="5">
        <f t="shared" si="234"/>
        <v>0.3564007607678743</v>
      </c>
      <c r="AJ260" s="5">
        <f t="shared" si="234"/>
        <v>0.34345792969485234</v>
      </c>
      <c r="AK260" s="5">
        <f t="shared" si="234"/>
        <v>0.33097226187316547</v>
      </c>
      <c r="AL260" s="5">
        <f t="shared" si="234"/>
        <v>0.31892952328852903</v>
      </c>
      <c r="AM260" s="5">
        <f t="shared" si="234"/>
        <v>0.30731562959521114</v>
      </c>
      <c r="AN260" s="5">
        <f t="shared" si="234"/>
        <v>0.29611669578265237</v>
      </c>
      <c r="AO260" s="5">
        <f t="shared" si="234"/>
        <v>0.28531907579470106</v>
      </c>
      <c r="AP260" s="5">
        <f t="shared" si="234"/>
        <v>0.27490939370852679</v>
      </c>
      <c r="AQ260" s="5">
        <f t="shared" si="234"/>
        <v>0.26487456783214491</v>
      </c>
      <c r="AR260" s="5">
        <f t="shared" si="234"/>
        <v>0.25520182886997245</v>
      </c>
      <c r="AS260" s="5">
        <f t="shared" si="234"/>
        <v>0.24587873312877295</v>
      </c>
      <c r="AT260" s="5">
        <f t="shared" si="234"/>
        <v>0.23689317158660919</v>
      </c>
      <c r="AU260" s="5">
        <f t="shared" si="234"/>
        <v>0.22823337552069217</v>
      </c>
      <c r="AV260" s="5">
        <f t="shared" si="234"/>
        <v>0.21988791928271353</v>
      </c>
      <c r="AW260" s="5">
        <f t="shared" si="234"/>
        <v>0.21184572071932958</v>
      </c>
      <c r="AX260" s="5">
        <f t="shared" si="234"/>
        <v>0.20409603965841186</v>
      </c>
      <c r="AY260" s="5">
        <f t="shared" si="234"/>
        <v>0.19662847481634529</v>
      </c>
      <c r="AZ260" s="5">
        <f t="shared" si="234"/>
        <v>0.18943295942624175</v>
      </c>
      <c r="BA260" s="5">
        <f t="shared" si="234"/>
        <v>0.18249975583993439</v>
      </c>
      <c r="BB260" s="5">
        <f t="shared" si="234"/>
        <v>0.17581944931673751</v>
      </c>
      <c r="BC260" s="5">
        <f t="shared" si="234"/>
        <v>0.16938294117812372</v>
      </c>
      <c r="BD260" s="5">
        <f t="shared" si="234"/>
        <v>0.16318144147876076</v>
      </c>
      <c r="BE260" s="5">
        <f t="shared" si="234"/>
        <v>0.15720646132000066</v>
      </c>
      <c r="BF260" s="5">
        <f t="shared" si="234"/>
        <v>0.15144980491125618</v>
      </c>
      <c r="BG260" s="5">
        <f t="shared" si="234"/>
        <v>0.14590356146718389</v>
      </c>
      <c r="BH260" s="5">
        <f t="shared" si="234"/>
        <v>0.14056009701374922</v>
      </c>
      <c r="BI260" s="5">
        <f t="shared" si="234"/>
        <v>0.13541204616366825</v>
      </c>
      <c r="BJ260" s="5">
        <f t="shared" si="234"/>
        <v>0.13045230391106932</v>
      </c>
      <c r="BK260" s="5">
        <f t="shared" si="234"/>
        <v>0.12567401748620766</v>
      </c>
      <c r="BL260" s="26">
        <f t="shared" si="210"/>
        <v>3.2180007800083246E-2</v>
      </c>
      <c r="BM260" s="26">
        <f t="shared" si="236"/>
        <v>3.509987054079617E-2</v>
      </c>
      <c r="BN260" s="26">
        <f t="shared" si="236"/>
        <v>3.7726592136884493E-2</v>
      </c>
      <c r="BO260" s="26">
        <f t="shared" si="236"/>
        <v>4.0096722191238485E-2</v>
      </c>
      <c r="BP260" s="26">
        <f t="shared" si="236"/>
        <v>4.2241497861702074E-2</v>
      </c>
      <c r="BQ260" s="26">
        <f t="shared" si="236"/>
        <v>4.4187704106564543E-2</v>
      </c>
      <c r="BR260" s="26">
        <f t="shared" si="236"/>
        <v>4.5958384133935132E-2</v>
      </c>
      <c r="BS260" s="26">
        <f t="shared" si="236"/>
        <v>4.7573427407558329E-2</v>
      </c>
      <c r="BT260" s="26">
        <f t="shared" si="236"/>
        <v>4.9050057409462902E-2</v>
      </c>
      <c r="BU260" s="26">
        <f t="shared" si="236"/>
        <v>5.0403237198619374E-2</v>
      </c>
      <c r="BV260" s="26">
        <f t="shared" si="236"/>
        <v>5.1646007441103849E-2</v>
      </c>
      <c r="BW260" s="26">
        <f t="shared" si="236"/>
        <v>5.2789768865883636E-2</v>
      </c>
      <c r="BX260" s="26">
        <f t="shared" si="236"/>
        <v>5.3844518896566204E-2</v>
      </c>
      <c r="BY260" s="26">
        <f t="shared" si="236"/>
        <v>5.4819050423099931E-2</v>
      </c>
      <c r="BZ260" s="26">
        <f t="shared" si="236"/>
        <v>5.5721119227932867E-2</v>
      </c>
      <c r="CA260" s="26">
        <f t="shared" si="236"/>
        <v>5.6557585403727677E-2</v>
      </c>
      <c r="CB260" s="26">
        <f t="shared" si="236"/>
        <v>5.7334533142240886E-2</v>
      </c>
      <c r="CC260" s="26">
        <f t="shared" si="236"/>
        <v>5.8057372494393272E-2</v>
      </c>
      <c r="CD260" s="26">
        <f t="shared" si="236"/>
        <v>5.8730926066033314E-2</v>
      </c>
      <c r="CE260" s="26">
        <f t="shared" si="236"/>
        <v>5.9359503095119961E-2</v>
      </c>
      <c r="CF260" s="26">
        <f t="shared" si="236"/>
        <v>5.9946962931989999E-2</v>
      </c>
      <c r="CG260" s="26">
        <f t="shared" si="236"/>
        <v>6.0496769597231811E-2</v>
      </c>
      <c r="CH260" s="26">
        <f t="shared" si="236"/>
        <v>6.1012038807073822E-2</v>
      </c>
      <c r="CI260" s="26">
        <f t="shared" si="236"/>
        <v>6.1495578622476899E-2</v>
      </c>
      <c r="CJ260" s="26">
        <f t="shared" si="236"/>
        <v>6.1949924685871821E-2</v>
      </c>
      <c r="CK260" s="26">
        <f t="shared" si="236"/>
        <v>6.2377370851071937E-2</v>
      </c>
      <c r="CL260" s="26">
        <f t="shared" si="236"/>
        <v>6.2779995881120779E-2</v>
      </c>
      <c r="CM260" s="26">
        <f t="shared" si="236"/>
        <v>6.3159686780680568E-2</v>
      </c>
      <c r="CN260" s="26">
        <f t="shared" si="236"/>
        <v>6.3518159239938601E-2</v>
      </c>
      <c r="CO260" s="26">
        <f t="shared" si="236"/>
        <v>6.3856975592581494E-2</v>
      </c>
      <c r="CP260" s="26">
        <f t="shared" si="236"/>
        <v>6.4177560628453145E-2</v>
      </c>
      <c r="CQ260" s="26">
        <f t="shared" si="236"/>
        <v>6.448121554986036E-2</v>
      </c>
      <c r="CR260" s="26">
        <f t="shared" si="236"/>
        <v>6.4769130317317347E-2</v>
      </c>
      <c r="CS260" s="26">
        <f t="shared" si="236"/>
        <v>6.5042394594352265E-2</v>
      </c>
      <c r="CT260" s="26">
        <f t="shared" si="236"/>
        <v>6.5302007470625825E-2</v>
      </c>
      <c r="CU260" s="26">
        <f t="shared" si="236"/>
        <v>6.554888611704579E-2</v>
      </c>
      <c r="CV260" s="26">
        <f t="shared" si="236"/>
        <v>6.5783873504987822E-2</v>
      </c>
      <c r="CW260" s="26">
        <f t="shared" si="236"/>
        <v>6.6007745303482773E-2</v>
      </c>
      <c r="CX260" s="26">
        <f t="shared" si="236"/>
        <v>6.6221216052754661E-2</v>
      </c>
      <c r="CY260" s="26">
        <f t="shared" si="236"/>
        <v>6.6424944699335908E-2</v>
      </c>
      <c r="CZ260" s="26">
        <f t="shared" si="236"/>
        <v>6.6619539566770428E-2</v>
      </c>
      <c r="DA260" s="26">
        <f t="shared" si="236"/>
        <v>6.6805562826333473E-2</v>
      </c>
      <c r="DB260" s="26">
        <f t="shared" si="236"/>
        <v>6.6983534523986241E-2</v>
      </c>
      <c r="DC260" s="26">
        <f t="shared" si="236"/>
        <v>6.715393621273355E-2</v>
      </c>
      <c r="DD260" s="26">
        <f t="shared" si="236"/>
        <v>6.7317214233481956E-2</v>
      </c>
      <c r="DE260" s="26">
        <f t="shared" si="236"/>
        <v>6.747378268225733E-2</v>
      </c>
      <c r="DF260" s="26">
        <f t="shared" si="236"/>
        <v>6.7624026097107437E-2</v>
      </c>
      <c r="DG260" s="26">
        <f t="shared" si="236"/>
        <v>6.7768301894084532E-2</v>
      </c>
      <c r="DH260" s="26">
        <f t="shared" si="236"/>
        <v>6.7906942578286042E-2</v>
      </c>
      <c r="DI260" s="26">
        <f t="shared" si="236"/>
        <v>6.8040257752954358E-2</v>
      </c>
      <c r="DJ260" s="26">
        <f t="shared" si="236"/>
        <v>6.8168535947037326E-2</v>
      </c>
      <c r="DK260" s="26">
        <f t="shared" si="236"/>
        <v>6.829204627933666E-2</v>
      </c>
      <c r="DL260" s="26">
        <f t="shared" si="236"/>
        <v>6.8411039975377202E-2</v>
      </c>
      <c r="DM260" s="26">
        <f t="shared" si="236"/>
        <v>6.8525751751377192E-2</v>
      </c>
      <c r="DN260" s="26">
        <f t="shared" si="236"/>
        <v>6.8636401078157452E-2</v>
      </c>
      <c r="DO260" s="26">
        <f t="shared" si="236"/>
        <v>6.8743193336466835E-2</v>
      </c>
      <c r="DP260" s="26">
        <f t="shared" si="236"/>
        <v>6.8846320873998598E-2</v>
      </c>
      <c r="DQ260" s="26">
        <f t="shared" si="236"/>
        <v>6.8945963973308558E-2</v>
      </c>
      <c r="DR260" s="26">
        <f t="shared" si="236"/>
        <v>6.9042291738903042E-2</v>
      </c>
      <c r="DS260" s="26">
        <f t="shared" si="236"/>
        <v>6.9135462910925677E-2</v>
      </c>
      <c r="DT260" s="6">
        <f>2*(100-(100*G260))/SUM($D260:G260)/100</f>
        <v>4.0373476295775645E-2</v>
      </c>
      <c r="DU260" s="6">
        <f>2*(100-(100*I260))/SUM($D260:I260)/100</f>
        <v>4.4394856787377951E-2</v>
      </c>
      <c r="DV260" s="6">
        <f>2*(100-(100*M260))/SUM($D260:M260)/100</f>
        <v>5.0340755093606762E-2</v>
      </c>
      <c r="DW260" s="6">
        <f>2*(100-(100*Q260))/SUM($D260:Q260)/100</f>
        <v>5.4394323430829977E-2</v>
      </c>
      <c r="DX260" s="6">
        <f>2*(100-(100*W260))/SUM($D260:W260)/100</f>
        <v>5.8349556568988145E-2</v>
      </c>
      <c r="DY260" s="7">
        <f>(DT260-'Data for assignment'!C250)^2</f>
        <v>7.0350688578095917E-10</v>
      </c>
      <c r="DZ260" s="7">
        <f>(DU260-'Data for assignment'!D250)^2</f>
        <v>2.5764815227412067E-6</v>
      </c>
      <c r="EA260" s="7">
        <f>(DV260-'Data for assignment'!E250)^2</f>
        <v>2.8721527403685474E-5</v>
      </c>
      <c r="EB260" s="7">
        <f>(DW260-'Data for assignment'!F250)^2</f>
        <v>4.6317219952797685E-5</v>
      </c>
      <c r="EC260" s="7">
        <f>(DX260-'Data for assignment'!G250)^2</f>
        <v>5.8529269390226633E-5</v>
      </c>
    </row>
    <row r="261" spans="1:133" x14ac:dyDescent="0.3">
      <c r="A261" s="8">
        <v>33900</v>
      </c>
      <c r="B261" s="3">
        <v>3.1500001E-2</v>
      </c>
      <c r="C261" s="4">
        <f t="shared" si="209"/>
        <v>2.9954796718060124E-2</v>
      </c>
      <c r="D261" s="5">
        <f t="shared" si="233"/>
        <v>0.98356135175779424</v>
      </c>
      <c r="E261" s="5">
        <f t="shared" si="233"/>
        <v>0.96462597487173218</v>
      </c>
      <c r="F261" s="5">
        <f t="shared" si="233"/>
        <v>0.94375810495667489</v>
      </c>
      <c r="G261" s="5">
        <f t="shared" si="233"/>
        <v>0.92143234775137106</v>
      </c>
      <c r="H261" s="5">
        <f t="shared" si="233"/>
        <v>0.89804542877809834</v>
      </c>
      <c r="I261" s="5">
        <f t="shared" si="233"/>
        <v>0.8739271684136245</v>
      </c>
      <c r="J261" s="5">
        <f t="shared" si="233"/>
        <v>0.84935038762117177</v>
      </c>
      <c r="K261" s="5">
        <f t="shared" si="233"/>
        <v>0.82453964546857528</v>
      </c>
      <c r="L261" s="5">
        <f t="shared" si="233"/>
        <v>0.7996788243939732</v>
      </c>
      <c r="M261" s="5">
        <f t="shared" si="233"/>
        <v>0.77491764142158592</v>
      </c>
      <c r="N261" s="5">
        <f t="shared" si="233"/>
        <v>0.75037719272146119</v>
      </c>
      <c r="O261" s="5">
        <f t="shared" si="233"/>
        <v>0.72615464811251496</v>
      </c>
      <c r="P261" s="5">
        <f t="shared" si="233"/>
        <v>0.70232720984052732</v>
      </c>
      <c r="Q261" s="5">
        <f t="shared" si="233"/>
        <v>0.67895544162656163</v>
      </c>
      <c r="R261" s="5">
        <f t="shared" si="233"/>
        <v>0.65608606290759819</v>
      </c>
      <c r="S261" s="5">
        <f t="shared" si="233"/>
        <v>0.63375429135691674</v>
      </c>
      <c r="T261" s="5">
        <f t="shared" si="231"/>
        <v>0.61198580528835478</v>
      </c>
      <c r="U261" s="5">
        <f t="shared" si="231"/>
        <v>0.59079838698723752</v>
      </c>
      <c r="V261" s="5">
        <f t="shared" si="231"/>
        <v>0.57020329861524599</v>
      </c>
      <c r="W261" s="5">
        <f t="shared" si="231"/>
        <v>0.55020643415956383</v>
      </c>
      <c r="X261" s="5">
        <f t="shared" si="234"/>
        <v>0.53080928388618309</v>
      </c>
      <c r="Y261" s="5">
        <f t="shared" si="234"/>
        <v>0.51200974180907755</v>
      </c>
      <c r="Z261" s="5">
        <f t="shared" si="234"/>
        <v>0.49380278167646841</v>
      </c>
      <c r="AA261" s="5">
        <f t="shared" si="234"/>
        <v>0.47618102277561536</v>
      </c>
      <c r="AB261" s="5">
        <f t="shared" si="234"/>
        <v>0.45913520334880559</v>
      </c>
      <c r="AC261" s="5">
        <f t="shared" ref="X261:BK265" si="237">AC$7*EXP(-AC$8*$C261)</f>
        <v>0.44265457648767692</v>
      </c>
      <c r="AD261" s="5">
        <f t="shared" si="237"/>
        <v>0.42672724093639502</v>
      </c>
      <c r="AE261" s="5">
        <f t="shared" si="237"/>
        <v>0.41134041720550979</v>
      </c>
      <c r="AF261" s="5">
        <f t="shared" si="237"/>
        <v>0.39648067770897066</v>
      </c>
      <c r="AG261" s="5">
        <f t="shared" si="237"/>
        <v>0.38213413822922254</v>
      </c>
      <c r="AH261" s="5">
        <f t="shared" si="237"/>
        <v>0.36828661684151626</v>
      </c>
      <c r="AI261" s="5">
        <f t="shared" si="237"/>
        <v>0.35492376544870768</v>
      </c>
      <c r="AJ261" s="5">
        <f t="shared" si="237"/>
        <v>0.34203117825887597</v>
      </c>
      <c r="AK261" s="5">
        <f t="shared" si="237"/>
        <v>0.3295944808527746</v>
      </c>
      <c r="AL261" s="5">
        <f t="shared" si="237"/>
        <v>0.31759940291391253</v>
      </c>
      <c r="AM261" s="5">
        <f t="shared" si="237"/>
        <v>0.3060318372123001</v>
      </c>
      <c r="AN261" s="5">
        <f t="shared" si="237"/>
        <v>0.29487788702821327</v>
      </c>
      <c r="AO261" s="5">
        <f t="shared" si="237"/>
        <v>0.28412390386197628</v>
      </c>
      <c r="AP261" s="5">
        <f t="shared" si="237"/>
        <v>0.27375651698919035</v>
      </c>
      <c r="AQ261" s="5">
        <f t="shared" si="237"/>
        <v>0.26376265617928929</v>
      </c>
      <c r="AR261" s="5">
        <f t="shared" si="237"/>
        <v>0.2541295686915096</v>
      </c>
      <c r="AS261" s="5">
        <f t="shared" si="237"/>
        <v>0.24484483149025976</v>
      </c>
      <c r="AT261" s="5">
        <f t="shared" si="237"/>
        <v>0.23589635947642582</v>
      </c>
      <c r="AU261" s="5">
        <f t="shared" si="237"/>
        <v>0.22727241040812643</v>
      </c>
      <c r="AV261" s="5">
        <f t="shared" si="237"/>
        <v>0.21896158708032273</v>
      </c>
      <c r="AW261" s="5">
        <f t="shared" si="237"/>
        <v>0.21095283724452105</v>
      </c>
      <c r="AX261" s="5">
        <f t="shared" si="237"/>
        <v>0.20323545167511942</v>
      </c>
      <c r="AY261" s="5">
        <f t="shared" si="237"/>
        <v>0.19579906072564629</v>
      </c>
      <c r="AZ261" s="5">
        <f t="shared" si="237"/>
        <v>0.18863362966447203</v>
      </c>
      <c r="BA261" s="5">
        <f t="shared" si="237"/>
        <v>0.18172945303406632</v>
      </c>
      <c r="BB261" s="5">
        <f t="shared" si="237"/>
        <v>0.1750771482392772</v>
      </c>
      <c r="BC261" s="5">
        <f t="shared" si="237"/>
        <v>0.16866764853737173</v>
      </c>
      <c r="BD261" s="5">
        <f t="shared" si="237"/>
        <v>0.16249219557480948</v>
      </c>
      <c r="BE261" s="5">
        <f t="shared" si="237"/>
        <v>0.15654233159217468</v>
      </c>
      <c r="BF261" s="5">
        <f t="shared" si="237"/>
        <v>0.15080989139872175</v>
      </c>
      <c r="BG261" s="5">
        <f t="shared" si="237"/>
        <v>0.14528699420106392</v>
      </c>
      <c r="BH261" s="5">
        <f t="shared" si="237"/>
        <v>0.13996603535619001</v>
      </c>
      <c r="BI261" s="5">
        <f t="shared" si="237"/>
        <v>0.13483967810684538</v>
      </c>
      <c r="BJ261" s="5">
        <f t="shared" si="237"/>
        <v>0.12990084534702748</v>
      </c>
      <c r="BK261" s="5">
        <f t="shared" si="237"/>
        <v>0.12514271145664799</v>
      </c>
      <c r="BL261" s="26">
        <f t="shared" si="210"/>
        <v>3.3150524107204857E-2</v>
      </c>
      <c r="BM261" s="26">
        <f t="shared" si="236"/>
        <v>3.6014843582377346E-2</v>
      </c>
      <c r="BN261" s="26">
        <f t="shared" si="236"/>
        <v>3.8590260281477815E-2</v>
      </c>
      <c r="BO261" s="26">
        <f t="shared" si="236"/>
        <v>4.0912959960604484E-2</v>
      </c>
      <c r="BP261" s="26">
        <f t="shared" si="236"/>
        <v>4.301384924790258E-2</v>
      </c>
      <c r="BQ261" s="26">
        <f t="shared" si="236"/>
        <v>4.4919412711125262E-2</v>
      </c>
      <c r="BR261" s="26">
        <f t="shared" si="236"/>
        <v>4.6652420440863235E-2</v>
      </c>
      <c r="BS261" s="26">
        <f t="shared" si="236"/>
        <v>4.8232513470774181E-2</v>
      </c>
      <c r="BT261" s="26">
        <f t="shared" si="236"/>
        <v>4.9676689207155969E-2</v>
      </c>
      <c r="BU261" s="26">
        <f t="shared" si="236"/>
        <v>5.0999704881838408E-2</v>
      </c>
      <c r="BV261" s="26">
        <f t="shared" si="236"/>
        <v>5.2214413681248788E-2</v>
      </c>
      <c r="BW261" s="26">
        <f t="shared" si="236"/>
        <v>5.3332045485417104E-2</v>
      </c>
      <c r="BX261" s="26">
        <f t="shared" si="236"/>
        <v>5.436244194897201E-2</v>
      </c>
      <c r="BY261" s="26">
        <f t="shared" si="236"/>
        <v>5.5314253871672096E-2</v>
      </c>
      <c r="BZ261" s="26">
        <f t="shared" si="236"/>
        <v>5.6195107358193663E-2</v>
      </c>
      <c r="CA261" s="26">
        <f t="shared" si="236"/>
        <v>5.7011744090976132E-2</v>
      </c>
      <c r="CB261" s="26">
        <f t="shared" si="236"/>
        <v>5.7770140083773153E-2</v>
      </c>
      <c r="CC261" s="26">
        <f t="shared" si="236"/>
        <v>5.847560650517615E-2</v>
      </c>
      <c r="CD261" s="26">
        <f t="shared" si="236"/>
        <v>5.9132875526930216E-2</v>
      </c>
      <c r="CE261" s="26">
        <f t="shared" si="236"/>
        <v>5.9746173634054905E-2</v>
      </c>
      <c r="CF261" s="26">
        <f t="shared" si="236"/>
        <v>6.0319284410591256E-2</v>
      </c>
      <c r="CG261" s="26">
        <f t="shared" si="236"/>
        <v>6.0855602468435008E-2</v>
      </c>
      <c r="CH261" s="26">
        <f t="shared" si="236"/>
        <v>6.1358179902804309E-2</v>
      </c>
      <c r="CI261" s="26">
        <f t="shared" si="236"/>
        <v>6.1829766424803506E-2</v>
      </c>
      <c r="CJ261" s="26">
        <f t="shared" si="236"/>
        <v>6.2272844129863225E-2</v>
      </c>
      <c r="CK261" s="26">
        <f t="shared" si="236"/>
        <v>6.268965770293719E-2</v>
      </c>
      <c r="CL261" s="26">
        <f t="shared" si="236"/>
        <v>6.3082240731024364E-2</v>
      </c>
      <c r="CM261" s="26">
        <f t="shared" si="236"/>
        <v>6.3452438685844326E-2</v>
      </c>
      <c r="CN261" s="26">
        <f t="shared" si="236"/>
        <v>6.380192905023635E-2</v>
      </c>
      <c r="CO261" s="26">
        <f t="shared" si="236"/>
        <v>6.413223898775948E-2</v>
      </c>
      <c r="CP261" s="26">
        <f t="shared" si="236"/>
        <v>6.4444760893338449E-2</v>
      </c>
      <c r="CQ261" s="26">
        <f t="shared" si="236"/>
        <v>6.4740766111417769E-2</v>
      </c>
      <c r="CR261" s="26">
        <f t="shared" si="236"/>
        <v>6.5021417065159098E-2</v>
      </c>
      <c r="CS261" s="26">
        <f t="shared" si="236"/>
        <v>6.5287778004266661E-2</v>
      </c>
      <c r="CT261" s="26">
        <f t="shared" si="236"/>
        <v>6.5540824548851531E-2</v>
      </c>
      <c r="CU261" s="26">
        <f t="shared" si="236"/>
        <v>6.5781452181356725E-2</v>
      </c>
      <c r="CV261" s="26">
        <f t="shared" si="236"/>
        <v>6.601048381715216E-2</v>
      </c>
      <c r="CW261" s="26">
        <f t="shared" si="236"/>
        <v>6.6228676566303268E-2</v>
      </c>
      <c r="CX261" s="26">
        <f t="shared" si="236"/>
        <v>6.6436727783671101E-2</v>
      </c>
      <c r="CY261" s="26">
        <f t="shared" si="236"/>
        <v>6.6635280491461779E-2</v>
      </c>
      <c r="CZ261" s="26">
        <f t="shared" si="236"/>
        <v>6.6824928247233517E-2</v>
      </c>
      <c r="DA261" s="26">
        <f t="shared" si="236"/>
        <v>6.7006219520882621E-2</v>
      </c>
      <c r="DB261" s="26">
        <f t="shared" si="236"/>
        <v>6.7179661636005916E-2</v>
      </c>
      <c r="DC261" s="26">
        <f t="shared" si="236"/>
        <v>6.7345724324065048E-2</v>
      </c>
      <c r="DD261" s="26">
        <f t="shared" si="236"/>
        <v>6.7504842933777093E-2</v>
      </c>
      <c r="DE261" s="26">
        <f t="shared" si="236"/>
        <v>6.7657421332981429E-2</v>
      </c>
      <c r="DF261" s="26">
        <f t="shared" si="236"/>
        <v>6.7803834535756405E-2</v>
      </c>
      <c r="DG261" s="26">
        <f t="shared" si="236"/>
        <v>6.7944431083680618E-2</v>
      </c>
      <c r="DH261" s="26">
        <f t="shared" si="236"/>
        <v>6.807953520676352E-2</v>
      </c>
      <c r="DI261" s="26">
        <f t="shared" si="236"/>
        <v>6.8209448786634846E-2</v>
      </c>
      <c r="DJ261" s="26">
        <f t="shared" si="236"/>
        <v>6.833445314202212E-2</v>
      </c>
      <c r="DK261" s="26">
        <f t="shared" si="236"/>
        <v>6.8454810654304185E-2</v>
      </c>
      <c r="DL261" s="26">
        <f t="shared" si="236"/>
        <v>6.8570766248967199E-2</v>
      </c>
      <c r="DM261" s="26">
        <f t="shared" si="236"/>
        <v>6.8682548747063948E-2</v>
      </c>
      <c r="DN261" s="26">
        <f t="shared" si="236"/>
        <v>6.8790372099260991E-2</v>
      </c>
      <c r="DO261" s="26">
        <f t="shared" si="236"/>
        <v>6.8894436513720972E-2</v>
      </c>
      <c r="DP261" s="26">
        <f t="shared" si="236"/>
        <v>6.8994929487885326E-2</v>
      </c>
      <c r="DQ261" s="26">
        <f t="shared" si="236"/>
        <v>6.9092026753178118E-2</v>
      </c>
      <c r="DR261" s="26">
        <f t="shared" si="236"/>
        <v>6.9185893140725832E-2</v>
      </c>
      <c r="DS261" s="26">
        <f t="shared" si="236"/>
        <v>6.9276683375364731E-2</v>
      </c>
      <c r="DT261" s="6">
        <f>2*(100-(100*G261))/SUM($D261:G261)/100</f>
        <v>4.1206330342794979E-2</v>
      </c>
      <c r="DU261" s="6">
        <f>2*(100-(100*I261))/SUM($D261:I261)/100</f>
        <v>4.5144108457781842E-2</v>
      </c>
      <c r="DV261" s="6">
        <f>2*(100-(100*M261))/SUM($D261:M261)/100</f>
        <v>5.0959138537939257E-2</v>
      </c>
      <c r="DW261" s="6">
        <f>2*(100-(100*Q261))/SUM($D261:Q261)/100</f>
        <v>5.4918599310854299E-2</v>
      </c>
      <c r="DX261" s="6">
        <f>2*(100-(100*W261))/SUM($D261:W261)/100</f>
        <v>5.8778543540633568E-2</v>
      </c>
      <c r="DY261" s="7">
        <f>(DT261-'Data for assignment'!C251)^2</f>
        <v>6.2183833719266731E-6</v>
      </c>
      <c r="DZ261" s="7">
        <f>(DU261-'Data for assignment'!D251)^2</f>
        <v>2.1677326052898611E-5</v>
      </c>
      <c r="EA261" s="7">
        <f>(DV261-'Data for assignment'!E251)^2</f>
        <v>6.6273592781023832E-5</v>
      </c>
      <c r="EB261" s="7">
        <f>(DW261-'Data for assignment'!F251)^2</f>
        <v>8.4298081889046242E-5</v>
      </c>
      <c r="EC261" s="7">
        <f>(DX261-'Data for assignment'!G251)^2</f>
        <v>9.0658114064698833E-5</v>
      </c>
    </row>
    <row r="262" spans="1:133" x14ac:dyDescent="0.3">
      <c r="A262" s="8">
        <v>33907</v>
      </c>
      <c r="B262" s="3">
        <v>3.1500001E-2</v>
      </c>
      <c r="C262" s="4">
        <f t="shared" si="209"/>
        <v>2.9954796718060124E-2</v>
      </c>
      <c r="D262" s="5">
        <f t="shared" si="233"/>
        <v>0.98356135175779424</v>
      </c>
      <c r="E262" s="5">
        <f t="shared" si="233"/>
        <v>0.96462597487173218</v>
      </c>
      <c r="F262" s="5">
        <f t="shared" si="233"/>
        <v>0.94375810495667489</v>
      </c>
      <c r="G262" s="5">
        <f t="shared" si="233"/>
        <v>0.92143234775137106</v>
      </c>
      <c r="H262" s="5">
        <f t="shared" si="233"/>
        <v>0.89804542877809834</v>
      </c>
      <c r="I262" s="5">
        <f t="shared" si="233"/>
        <v>0.8739271684136245</v>
      </c>
      <c r="J262" s="5">
        <f t="shared" si="233"/>
        <v>0.84935038762117177</v>
      </c>
      <c r="K262" s="5">
        <f t="shared" si="233"/>
        <v>0.82453964546857528</v>
      </c>
      <c r="L262" s="5">
        <f t="shared" si="233"/>
        <v>0.7996788243939732</v>
      </c>
      <c r="M262" s="5">
        <f t="shared" si="233"/>
        <v>0.77491764142158592</v>
      </c>
      <c r="N262" s="5">
        <f t="shared" si="233"/>
        <v>0.75037719272146119</v>
      </c>
      <c r="O262" s="5">
        <f t="shared" si="233"/>
        <v>0.72615464811251496</v>
      </c>
      <c r="P262" s="5">
        <f t="shared" si="233"/>
        <v>0.70232720984052732</v>
      </c>
      <c r="Q262" s="5">
        <f t="shared" si="233"/>
        <v>0.67895544162656163</v>
      </c>
      <c r="R262" s="5">
        <f t="shared" si="233"/>
        <v>0.65608606290759819</v>
      </c>
      <c r="S262" s="5">
        <f t="shared" si="233"/>
        <v>0.63375429135691674</v>
      </c>
      <c r="T262" s="5">
        <f t="shared" si="231"/>
        <v>0.61198580528835478</v>
      </c>
      <c r="U262" s="5">
        <f t="shared" si="231"/>
        <v>0.59079838698723752</v>
      </c>
      <c r="V262" s="5">
        <f t="shared" si="231"/>
        <v>0.57020329861524599</v>
      </c>
      <c r="W262" s="5">
        <f t="shared" si="231"/>
        <v>0.55020643415956383</v>
      </c>
      <c r="X262" s="5">
        <f t="shared" si="237"/>
        <v>0.53080928388618309</v>
      </c>
      <c r="Y262" s="5">
        <f t="shared" si="237"/>
        <v>0.51200974180907755</v>
      </c>
      <c r="Z262" s="5">
        <f t="shared" si="237"/>
        <v>0.49380278167646841</v>
      </c>
      <c r="AA262" s="5">
        <f t="shared" si="237"/>
        <v>0.47618102277561536</v>
      </c>
      <c r="AB262" s="5">
        <f t="shared" si="237"/>
        <v>0.45913520334880559</v>
      </c>
      <c r="AC262" s="5">
        <f t="shared" si="237"/>
        <v>0.44265457648767692</v>
      </c>
      <c r="AD262" s="5">
        <f t="shared" si="237"/>
        <v>0.42672724093639502</v>
      </c>
      <c r="AE262" s="5">
        <f t="shared" si="237"/>
        <v>0.41134041720550979</v>
      </c>
      <c r="AF262" s="5">
        <f t="shared" si="237"/>
        <v>0.39648067770897066</v>
      </c>
      <c r="AG262" s="5">
        <f t="shared" si="237"/>
        <v>0.38213413822922254</v>
      </c>
      <c r="AH262" s="5">
        <f t="shared" si="237"/>
        <v>0.36828661684151626</v>
      </c>
      <c r="AI262" s="5">
        <f t="shared" si="237"/>
        <v>0.35492376544870768</v>
      </c>
      <c r="AJ262" s="5">
        <f t="shared" si="237"/>
        <v>0.34203117825887597</v>
      </c>
      <c r="AK262" s="5">
        <f t="shared" si="237"/>
        <v>0.3295944808527746</v>
      </c>
      <c r="AL262" s="5">
        <f t="shared" si="237"/>
        <v>0.31759940291391253</v>
      </c>
      <c r="AM262" s="5">
        <f t="shared" si="237"/>
        <v>0.3060318372123001</v>
      </c>
      <c r="AN262" s="5">
        <f t="shared" si="237"/>
        <v>0.29487788702821327</v>
      </c>
      <c r="AO262" s="5">
        <f t="shared" si="237"/>
        <v>0.28412390386197628</v>
      </c>
      <c r="AP262" s="5">
        <f t="shared" si="237"/>
        <v>0.27375651698919035</v>
      </c>
      <c r="AQ262" s="5">
        <f t="shared" si="237"/>
        <v>0.26376265617928929</v>
      </c>
      <c r="AR262" s="5">
        <f t="shared" si="237"/>
        <v>0.2541295686915096</v>
      </c>
      <c r="AS262" s="5">
        <f t="shared" si="237"/>
        <v>0.24484483149025976</v>
      </c>
      <c r="AT262" s="5">
        <f t="shared" si="237"/>
        <v>0.23589635947642582</v>
      </c>
      <c r="AU262" s="5">
        <f t="shared" si="237"/>
        <v>0.22727241040812643</v>
      </c>
      <c r="AV262" s="5">
        <f t="shared" si="237"/>
        <v>0.21896158708032273</v>
      </c>
      <c r="AW262" s="5">
        <f t="shared" si="237"/>
        <v>0.21095283724452105</v>
      </c>
      <c r="AX262" s="5">
        <f t="shared" si="237"/>
        <v>0.20323545167511942</v>
      </c>
      <c r="AY262" s="5">
        <f t="shared" si="237"/>
        <v>0.19579906072564629</v>
      </c>
      <c r="AZ262" s="5">
        <f t="shared" si="237"/>
        <v>0.18863362966447203</v>
      </c>
      <c r="BA262" s="5">
        <f t="shared" si="237"/>
        <v>0.18172945303406632</v>
      </c>
      <c r="BB262" s="5">
        <f t="shared" si="237"/>
        <v>0.1750771482392772</v>
      </c>
      <c r="BC262" s="5">
        <f t="shared" si="237"/>
        <v>0.16866764853737173</v>
      </c>
      <c r="BD262" s="5">
        <f t="shared" si="237"/>
        <v>0.16249219557480948</v>
      </c>
      <c r="BE262" s="5">
        <f t="shared" si="237"/>
        <v>0.15654233159217468</v>
      </c>
      <c r="BF262" s="5">
        <f t="shared" si="237"/>
        <v>0.15080989139872175</v>
      </c>
      <c r="BG262" s="5">
        <f t="shared" si="237"/>
        <v>0.14528699420106392</v>
      </c>
      <c r="BH262" s="5">
        <f t="shared" si="237"/>
        <v>0.13996603535619001</v>
      </c>
      <c r="BI262" s="5">
        <f t="shared" si="237"/>
        <v>0.13483967810684538</v>
      </c>
      <c r="BJ262" s="5">
        <f t="shared" si="237"/>
        <v>0.12990084534702748</v>
      </c>
      <c r="BK262" s="5">
        <f t="shared" si="237"/>
        <v>0.12514271145664799</v>
      </c>
      <c r="BL262" s="26">
        <f t="shared" si="210"/>
        <v>3.3150524107204857E-2</v>
      </c>
      <c r="BM262" s="26">
        <f t="shared" si="236"/>
        <v>3.6014843582377346E-2</v>
      </c>
      <c r="BN262" s="26">
        <f t="shared" si="236"/>
        <v>3.8590260281477815E-2</v>
      </c>
      <c r="BO262" s="26">
        <f t="shared" si="236"/>
        <v>4.0912959960604484E-2</v>
      </c>
      <c r="BP262" s="26">
        <f t="shared" si="236"/>
        <v>4.301384924790258E-2</v>
      </c>
      <c r="BQ262" s="26">
        <f t="shared" si="236"/>
        <v>4.4919412711125262E-2</v>
      </c>
      <c r="BR262" s="26">
        <f t="shared" si="236"/>
        <v>4.6652420440863235E-2</v>
      </c>
      <c r="BS262" s="26">
        <f t="shared" si="236"/>
        <v>4.8232513470774181E-2</v>
      </c>
      <c r="BT262" s="26">
        <f t="shared" si="236"/>
        <v>4.9676689207155969E-2</v>
      </c>
      <c r="BU262" s="26">
        <f t="shared" si="236"/>
        <v>5.0999704881838408E-2</v>
      </c>
      <c r="BV262" s="26">
        <f t="shared" si="236"/>
        <v>5.2214413681248788E-2</v>
      </c>
      <c r="BW262" s="26">
        <f t="shared" si="236"/>
        <v>5.3332045485417104E-2</v>
      </c>
      <c r="BX262" s="26">
        <f t="shared" si="236"/>
        <v>5.436244194897201E-2</v>
      </c>
      <c r="BY262" s="26">
        <f t="shared" si="236"/>
        <v>5.5314253871672096E-2</v>
      </c>
      <c r="BZ262" s="26">
        <f t="shared" si="236"/>
        <v>5.6195107358193663E-2</v>
      </c>
      <c r="CA262" s="26">
        <f t="shared" si="236"/>
        <v>5.7011744090976132E-2</v>
      </c>
      <c r="CB262" s="26">
        <f t="shared" si="236"/>
        <v>5.7770140083773153E-2</v>
      </c>
      <c r="CC262" s="26">
        <f t="shared" si="236"/>
        <v>5.847560650517615E-2</v>
      </c>
      <c r="CD262" s="26">
        <f t="shared" si="236"/>
        <v>5.9132875526930216E-2</v>
      </c>
      <c r="CE262" s="26">
        <f t="shared" si="236"/>
        <v>5.9746173634054905E-2</v>
      </c>
      <c r="CF262" s="26">
        <f t="shared" si="236"/>
        <v>6.0319284410591256E-2</v>
      </c>
      <c r="CG262" s="26">
        <f t="shared" si="236"/>
        <v>6.0855602468435008E-2</v>
      </c>
      <c r="CH262" s="26">
        <f t="shared" si="236"/>
        <v>6.1358179902804309E-2</v>
      </c>
      <c r="CI262" s="26">
        <f t="shared" si="236"/>
        <v>6.1829766424803506E-2</v>
      </c>
      <c r="CJ262" s="26">
        <f t="shared" si="236"/>
        <v>6.2272844129863225E-2</v>
      </c>
      <c r="CK262" s="26">
        <f t="shared" si="236"/>
        <v>6.268965770293719E-2</v>
      </c>
      <c r="CL262" s="26">
        <f t="shared" si="236"/>
        <v>6.3082240731024364E-2</v>
      </c>
      <c r="CM262" s="26">
        <f t="shared" si="236"/>
        <v>6.3452438685844326E-2</v>
      </c>
      <c r="CN262" s="26">
        <f t="shared" si="236"/>
        <v>6.380192905023635E-2</v>
      </c>
      <c r="CO262" s="26">
        <f t="shared" si="236"/>
        <v>6.413223898775948E-2</v>
      </c>
      <c r="CP262" s="26">
        <f t="shared" si="236"/>
        <v>6.4444760893338449E-2</v>
      </c>
      <c r="CQ262" s="26">
        <f t="shared" si="236"/>
        <v>6.4740766111417769E-2</v>
      </c>
      <c r="CR262" s="26">
        <f t="shared" si="236"/>
        <v>6.5021417065159098E-2</v>
      </c>
      <c r="CS262" s="26">
        <f t="shared" si="236"/>
        <v>6.5287778004266661E-2</v>
      </c>
      <c r="CT262" s="26">
        <f t="shared" si="236"/>
        <v>6.5540824548851531E-2</v>
      </c>
      <c r="CU262" s="26">
        <f t="shared" si="236"/>
        <v>6.5781452181356725E-2</v>
      </c>
      <c r="CV262" s="26">
        <f t="shared" si="236"/>
        <v>6.601048381715216E-2</v>
      </c>
      <c r="CW262" s="26">
        <f t="shared" si="236"/>
        <v>6.6228676566303268E-2</v>
      </c>
      <c r="CX262" s="26">
        <f t="shared" si="236"/>
        <v>6.6436727783671101E-2</v>
      </c>
      <c r="CY262" s="26">
        <f t="shared" si="236"/>
        <v>6.6635280491461779E-2</v>
      </c>
      <c r="CZ262" s="26">
        <f t="shared" si="236"/>
        <v>6.6824928247233517E-2</v>
      </c>
      <c r="DA262" s="26">
        <f t="shared" si="236"/>
        <v>6.7006219520882621E-2</v>
      </c>
      <c r="DB262" s="26">
        <f t="shared" si="236"/>
        <v>6.7179661636005916E-2</v>
      </c>
      <c r="DC262" s="26">
        <f t="shared" si="236"/>
        <v>6.7345724324065048E-2</v>
      </c>
      <c r="DD262" s="26">
        <f t="shared" si="236"/>
        <v>6.7504842933777093E-2</v>
      </c>
      <c r="DE262" s="26">
        <f t="shared" si="236"/>
        <v>6.7657421332981429E-2</v>
      </c>
      <c r="DF262" s="26">
        <f t="shared" si="236"/>
        <v>6.7803834535756405E-2</v>
      </c>
      <c r="DG262" s="26">
        <f t="shared" si="236"/>
        <v>6.7944431083680618E-2</v>
      </c>
      <c r="DH262" s="26">
        <f t="shared" si="236"/>
        <v>6.807953520676352E-2</v>
      </c>
      <c r="DI262" s="26">
        <f t="shared" si="236"/>
        <v>6.8209448786634846E-2</v>
      </c>
      <c r="DJ262" s="26">
        <f t="shared" si="236"/>
        <v>6.833445314202212E-2</v>
      </c>
      <c r="DK262" s="26">
        <f t="shared" si="236"/>
        <v>6.8454810654304185E-2</v>
      </c>
      <c r="DL262" s="26">
        <f t="shared" si="236"/>
        <v>6.8570766248967199E-2</v>
      </c>
      <c r="DM262" s="26">
        <f t="shared" si="236"/>
        <v>6.8682548747063948E-2</v>
      </c>
      <c r="DN262" s="26">
        <f t="shared" si="236"/>
        <v>6.8790372099260991E-2</v>
      </c>
      <c r="DO262" s="26">
        <f t="shared" si="236"/>
        <v>6.8894436513720972E-2</v>
      </c>
      <c r="DP262" s="26">
        <f t="shared" si="236"/>
        <v>6.8994929487885326E-2</v>
      </c>
      <c r="DQ262" s="26">
        <f t="shared" si="236"/>
        <v>6.9092026753178118E-2</v>
      </c>
      <c r="DR262" s="26">
        <f t="shared" si="236"/>
        <v>6.9185893140725832E-2</v>
      </c>
      <c r="DS262" s="26">
        <f t="shared" si="236"/>
        <v>6.9276683375364731E-2</v>
      </c>
      <c r="DT262" s="6">
        <f>2*(100-(100*G262))/SUM($D262:G262)/100</f>
        <v>4.1206330342794979E-2</v>
      </c>
      <c r="DU262" s="6">
        <f>2*(100-(100*I262))/SUM($D262:I262)/100</f>
        <v>4.5144108457781842E-2</v>
      </c>
      <c r="DV262" s="6">
        <f>2*(100-(100*M262))/SUM($D262:M262)/100</f>
        <v>5.0959138537939257E-2</v>
      </c>
      <c r="DW262" s="6">
        <f>2*(100-(100*Q262))/SUM($D262:Q262)/100</f>
        <v>5.4918599310854299E-2</v>
      </c>
      <c r="DX262" s="6">
        <f>2*(100-(100*W262))/SUM($D262:W262)/100</f>
        <v>5.8778543540633568E-2</v>
      </c>
      <c r="DY262" s="7">
        <f>(DT262-'Data for assignment'!C252)^2</f>
        <v>7.8045957409283159E-6</v>
      </c>
      <c r="DZ262" s="7">
        <f>(DU262-'Data for assignment'!D252)^2</f>
        <v>2.1677326052898611E-5</v>
      </c>
      <c r="EA262" s="7">
        <f>(DV262-'Data for assignment'!E252)^2</f>
        <v>6.4655469133777504E-5</v>
      </c>
      <c r="EB262" s="7">
        <f>(DW262-'Data for assignment'!F252)^2</f>
        <v>7.5366735288301881E-5</v>
      </c>
      <c r="EC262" s="7">
        <f>(DX262-'Data for assignment'!G252)^2</f>
        <v>8.503529611782079E-5</v>
      </c>
    </row>
    <row r="263" spans="1:133" x14ac:dyDescent="0.3">
      <c r="A263" s="8">
        <v>33914</v>
      </c>
      <c r="B263" s="3">
        <v>0.03</v>
      </c>
      <c r="C263" s="4">
        <f t="shared" si="209"/>
        <v>2.840874928903097E-2</v>
      </c>
      <c r="D263" s="5">
        <f t="shared" si="233"/>
        <v>0.98427753388556072</v>
      </c>
      <c r="E263" s="5">
        <f t="shared" si="233"/>
        <v>0.96595079349548818</v>
      </c>
      <c r="F263" s="5">
        <f t="shared" si="233"/>
        <v>0.94559384850021966</v>
      </c>
      <c r="G263" s="5">
        <f t="shared" si="233"/>
        <v>0.92369143545102284</v>
      </c>
      <c r="H263" s="5">
        <f t="shared" si="233"/>
        <v>0.90065022311411336</v>
      </c>
      <c r="I263" s="5">
        <f t="shared" si="233"/>
        <v>0.87680948025657701</v>
      </c>
      <c r="J263" s="5">
        <f t="shared" si="233"/>
        <v>0.85245080166540033</v>
      </c>
      <c r="K263" s="5">
        <f t="shared" si="233"/>
        <v>0.82780675557549743</v>
      </c>
      <c r="L263" s="5">
        <f t="shared" si="233"/>
        <v>0.80306844005905142</v>
      </c>
      <c r="M263" s="5">
        <f t="shared" si="233"/>
        <v>0.77839200574393397</v>
      </c>
      <c r="N263" s="5">
        <f t="shared" si="233"/>
        <v>0.75390423725837641</v>
      </c>
      <c r="O263" s="5">
        <f t="shared" si="233"/>
        <v>0.72970729940586887</v>
      </c>
      <c r="P263" s="5">
        <f t="shared" si="233"/>
        <v>0.70588275506665998</v>
      </c>
      <c r="Q263" s="5">
        <f t="shared" si="233"/>
        <v>0.68249495586460329</v>
      </c>
      <c r="R263" s="5">
        <f t="shared" si="233"/>
        <v>0.65959389727593842</v>
      </c>
      <c r="S263" s="5">
        <f t="shared" si="233"/>
        <v>0.63721761923699516</v>
      </c>
      <c r="T263" s="5">
        <f t="shared" si="231"/>
        <v>0.61539422267366239</v>
      </c>
      <c r="U263" s="5">
        <f t="shared" si="231"/>
        <v>0.59414356239766253</v>
      </c>
      <c r="V263" s="5">
        <f t="shared" si="231"/>
        <v>0.57347866781138157</v>
      </c>
      <c r="W263" s="5">
        <f t="shared" si="231"/>
        <v>0.55340693494203608</v>
      </c>
      <c r="X263" s="5">
        <f t="shared" si="237"/>
        <v>0.5339311264754254</v>
      </c>
      <c r="Y263" s="5">
        <f t="shared" si="237"/>
        <v>0.51505021060446365</v>
      </c>
      <c r="Z263" s="5">
        <f t="shared" si="237"/>
        <v>0.49676006454457605</v>
      </c>
      <c r="AA263" s="5">
        <f t="shared" si="237"/>
        <v>0.47905406438492448</v>
      </c>
      <c r="AB263" s="5">
        <f t="shared" si="237"/>
        <v>0.46192357943232543</v>
      </c>
      <c r="AC263" s="5">
        <f t="shared" si="237"/>
        <v>0.44535838626332569</v>
      </c>
      <c r="AD263" s="5">
        <f t="shared" si="237"/>
        <v>0.42934701524010827</v>
      </c>
      <c r="AE263" s="5">
        <f t="shared" si="237"/>
        <v>0.4138770401902872</v>
      </c>
      <c r="AF263" s="5">
        <f t="shared" si="237"/>
        <v>0.39893532023302991</v>
      </c>
      <c r="AG263" s="5">
        <f t="shared" si="237"/>
        <v>0.38450820129831598</v>
      </c>
      <c r="AH263" s="5">
        <f t="shared" si="237"/>
        <v>0.37058168368547389</v>
      </c>
      <c r="AI263" s="5">
        <f t="shared" si="237"/>
        <v>0.35714156100215533</v>
      </c>
      <c r="AJ263" s="5">
        <f t="shared" si="237"/>
        <v>0.34417353498289988</v>
      </c>
      <c r="AK263" s="5">
        <f t="shared" si="237"/>
        <v>0.33166330998023602</v>
      </c>
      <c r="AL263" s="5">
        <f t="shared" si="237"/>
        <v>0.31959667032831102</v>
      </c>
      <c r="AM263" s="5">
        <f t="shared" si="237"/>
        <v>0.30795954328062097</v>
      </c>
      <c r="AN263" s="5">
        <f t="shared" si="237"/>
        <v>0.29673804980400392</v>
      </c>
      <c r="AO263" s="5">
        <f t="shared" si="237"/>
        <v>0.28591854515776494</v>
      </c>
      <c r="AP263" s="5">
        <f t="shared" si="237"/>
        <v>0.27548765088890026</v>
      </c>
      <c r="AQ263" s="5">
        <f t="shared" si="237"/>
        <v>0.26543227962296451</v>
      </c>
      <c r="AR263" s="5">
        <f t="shared" si="237"/>
        <v>0.25573965381774133</v>
      </c>
      <c r="AS263" s="5">
        <f t="shared" si="237"/>
        <v>0.24639731946733084</v>
      </c>
      <c r="AT263" s="5">
        <f t="shared" si="237"/>
        <v>0.23739315559237195</v>
      </c>
      <c r="AU263" s="5">
        <f t="shared" si="237"/>
        <v>0.22871538022353299</v>
      </c>
      <c r="AV263" s="5">
        <f t="shared" si="237"/>
        <v>0.22035255347649324</v>
      </c>
      <c r="AW263" s="5">
        <f t="shared" si="237"/>
        <v>0.212293578224341</v>
      </c>
      <c r="AX263" s="5">
        <f t="shared" si="237"/>
        <v>0.20452769879507274</v>
      </c>
      <c r="AY263" s="5">
        <f t="shared" si="237"/>
        <v>0.19704449805552113</v>
      </c>
      <c r="AZ263" s="5">
        <f t="shared" si="237"/>
        <v>0.18983389318675165</v>
      </c>
      <c r="BA263" s="5">
        <f t="shared" si="237"/>
        <v>0.18288613040821305</v>
      </c>
      <c r="BB263" s="5">
        <f t="shared" si="237"/>
        <v>0.17619177886740156</v>
      </c>
      <c r="BC263" s="5">
        <f t="shared" si="237"/>
        <v>0.16974172387741457</v>
      </c>
      <c r="BD263" s="5">
        <f t="shared" si="237"/>
        <v>0.16352715965558698</v>
      </c>
      <c r="BE263" s="5">
        <f t="shared" si="237"/>
        <v>0.15753958169164939</v>
      </c>
      <c r="BF263" s="5">
        <f t="shared" si="237"/>
        <v>0.1517707788528451</v>
      </c>
      <c r="BG263" s="5">
        <f t="shared" si="237"/>
        <v>0.14621282531562921</v>
      </c>
      <c r="BH263" s="5">
        <f t="shared" si="237"/>
        <v>0.14085807239847925</v>
      </c>
      <c r="BI263" s="5">
        <f t="shared" si="237"/>
        <v>0.1356991403575481</v>
      </c>
      <c r="BJ263" s="5">
        <f t="shared" si="237"/>
        <v>0.13072891019605576</v>
      </c>
      <c r="BK263" s="5">
        <f t="shared" si="237"/>
        <v>0.12594051552914701</v>
      </c>
      <c r="BL263" s="26">
        <f t="shared" si="210"/>
        <v>3.1694750131780108E-2</v>
      </c>
      <c r="BM263" s="26">
        <f t="shared" si="236"/>
        <v>3.4642384477491635E-2</v>
      </c>
      <c r="BN263" s="26">
        <f t="shared" si="236"/>
        <v>3.7294758496421471E-2</v>
      </c>
      <c r="BO263" s="26">
        <f t="shared" si="236"/>
        <v>3.9688603714673962E-2</v>
      </c>
      <c r="BP263" s="26">
        <f t="shared" si="236"/>
        <v>4.1855322554777127E-2</v>
      </c>
      <c r="BQ263" s="26">
        <f t="shared" si="236"/>
        <v>4.3821850170138107E-2</v>
      </c>
      <c r="BR263" s="26">
        <f t="shared" si="236"/>
        <v>4.5611366327488884E-2</v>
      </c>
      <c r="BS263" s="26">
        <f t="shared" si="236"/>
        <v>4.7243884705493108E-2</v>
      </c>
      <c r="BT263" s="26">
        <f t="shared" si="236"/>
        <v>4.8736741823931964E-2</v>
      </c>
      <c r="BU263" s="26">
        <f t="shared" si="236"/>
        <v>5.0105003655243396E-2</v>
      </c>
      <c r="BV263" s="26">
        <f t="shared" si="236"/>
        <v>5.1361804605234214E-2</v>
      </c>
      <c r="BW263" s="26">
        <f t="shared" si="236"/>
        <v>5.2518630827254935E-2</v>
      </c>
      <c r="BX263" s="26">
        <f t="shared" si="236"/>
        <v>5.3585557629324571E-2</v>
      </c>
      <c r="BY263" s="26">
        <f t="shared" si="236"/>
        <v>5.457144894641533E-2</v>
      </c>
      <c r="BZ263" s="26">
        <f t="shared" si="236"/>
        <v>5.5484125399796302E-2</v>
      </c>
      <c r="CA263" s="26">
        <f t="shared" si="236"/>
        <v>5.6330506287182565E-2</v>
      </c>
      <c r="CB263" s="26">
        <f t="shared" si="236"/>
        <v>5.7116729889278003E-2</v>
      </c>
      <c r="CC263" s="26">
        <f t="shared" si="236"/>
        <v>5.7848255698118634E-2</v>
      </c>
      <c r="CD263" s="26">
        <f t="shared" si="236"/>
        <v>5.8529951536559391E-2</v>
      </c>
      <c r="CE263" s="26">
        <f t="shared" si="236"/>
        <v>5.9166168018987567E-2</v>
      </c>
      <c r="CF263" s="26">
        <f t="shared" si="236"/>
        <v>5.9760802378849918E-2</v>
      </c>
      <c r="CG263" s="26">
        <f t="shared" si="236"/>
        <v>6.0317353341046473E-2</v>
      </c>
      <c r="CH263" s="26">
        <f t="shared" si="236"/>
        <v>6.0838968432278949E-2</v>
      </c>
      <c r="CI263" s="26">
        <f t="shared" si="236"/>
        <v>6.1328484888407322E-2</v>
      </c>
      <c r="CJ263" s="26">
        <f t="shared" si="236"/>
        <v>6.178846512533568E-2</v>
      </c>
      <c r="CK263" s="26">
        <f t="shared" si="236"/>
        <v>6.2221227581282582E-2</v>
      </c>
      <c r="CL263" s="26">
        <f t="shared" si="236"/>
        <v>6.2628873607291261E-2</v>
      </c>
      <c r="CM263" s="26">
        <f t="shared" si="236"/>
        <v>6.301331097447449E-2</v>
      </c>
      <c r="CN263" s="26">
        <f t="shared" si="236"/>
        <v>6.3376274476674502E-2</v>
      </c>
      <c r="CO263" s="26">
        <f t="shared" si="236"/>
        <v>6.3719344032624053E-2</v>
      </c>
      <c r="CP263" s="26">
        <f t="shared" si="236"/>
        <v>6.40439606296105E-2</v>
      </c>
      <c r="CQ263" s="26">
        <f t="shared" si="236"/>
        <v>6.4351440398856805E-2</v>
      </c>
      <c r="CR263" s="26">
        <f t="shared" si="236"/>
        <v>6.464298706953972E-2</v>
      </c>
      <c r="CS263" s="26">
        <f t="shared" si="236"/>
        <v>6.491970301208666E-2</v>
      </c>
      <c r="CT263" s="26">
        <f t="shared" si="236"/>
        <v>6.5182599050921386E-2</v>
      </c>
      <c r="CU263" s="26">
        <f t="shared" si="236"/>
        <v>6.5432603201173237E-2</v>
      </c>
      <c r="CV263" s="26">
        <f t="shared" si="236"/>
        <v>6.5670568462210685E-2</v>
      </c>
      <c r="CW263" s="26">
        <f t="shared" si="236"/>
        <v>6.5897279782538037E-2</v>
      </c>
      <c r="CX263" s="26">
        <f t="shared" si="236"/>
        <v>6.6113460295052204E-2</v>
      </c>
      <c r="CY263" s="26">
        <f t="shared" si="236"/>
        <v>6.6319776908440764E-2</v>
      </c>
      <c r="CZ263" s="26">
        <f t="shared" si="236"/>
        <v>6.6516845329233118E-2</v>
      </c>
      <c r="DA263" s="26">
        <f t="shared" si="236"/>
        <v>6.6705234579387152E-2</v>
      </c>
      <c r="DB263" s="26">
        <f t="shared" ref="BM263:DS268" si="238">-(LN(DB$7)/DB$6)+(DB$8/DB$6)*$C263</f>
        <v>6.6885471066039856E-2</v>
      </c>
      <c r="DC263" s="26">
        <f t="shared" si="238"/>
        <v>6.7058042252961747E-2</v>
      </c>
      <c r="DD263" s="26">
        <f t="shared" si="238"/>
        <v>6.7223399977148629E-2</v>
      </c>
      <c r="DE263" s="26">
        <f t="shared" si="238"/>
        <v>6.7381963448714513E-2</v>
      </c>
      <c r="DF263" s="26">
        <f t="shared" si="238"/>
        <v>6.7534121967687086E-2</v>
      </c>
      <c r="DG263" s="26">
        <f t="shared" si="238"/>
        <v>6.7680237387350989E-2</v>
      </c>
      <c r="DH263" s="26">
        <f t="shared" si="238"/>
        <v>6.7820646350343544E-2</v>
      </c>
      <c r="DI263" s="26">
        <f t="shared" si="238"/>
        <v>6.7955662320709542E-2</v>
      </c>
      <c r="DJ263" s="26">
        <f t="shared" si="238"/>
        <v>6.8085577432503444E-2</v>
      </c>
      <c r="DK263" s="26">
        <f t="shared" si="238"/>
        <v>6.8210664173235014E-2</v>
      </c>
      <c r="DL263" s="26">
        <f t="shared" si="238"/>
        <v>6.8331176918445258E-2</v>
      </c>
      <c r="DM263" s="26">
        <f t="shared" si="238"/>
        <v>6.844735333193222E-2</v>
      </c>
      <c r="DN263" s="26">
        <f t="shared" si="238"/>
        <v>6.8559415644591115E-2</v>
      </c>
      <c r="DO263" s="26">
        <f t="shared" si="238"/>
        <v>6.8667571823461282E-2</v>
      </c>
      <c r="DP263" s="26">
        <f t="shared" si="238"/>
        <v>6.8772016641359471E-2</v>
      </c>
      <c r="DQ263" s="26">
        <f t="shared" si="238"/>
        <v>6.8872932656405095E-2</v>
      </c>
      <c r="DR263" s="26">
        <f t="shared" si="238"/>
        <v>6.8970491109792281E-2</v>
      </c>
      <c r="DS263" s="26">
        <f t="shared" si="238"/>
        <v>6.9064852749316313E-2</v>
      </c>
      <c r="DT263" s="6">
        <f>2*(100-(100*G263))/SUM($D263:G263)/100</f>
        <v>3.9957215663572299E-2</v>
      </c>
      <c r="DU263" s="6">
        <f>2*(100-(100*I263))/SUM($D263:I263)/100</f>
        <v>4.4020406322041017E-2</v>
      </c>
      <c r="DV263" s="6">
        <f>2*(100-(100*M263))/SUM($D263:M263)/100</f>
        <v>5.0031767968280481E-2</v>
      </c>
      <c r="DW263" s="6">
        <f>2*(100-(100*Q263))/SUM($D263:Q263)/100</f>
        <v>5.413241667724672E-2</v>
      </c>
      <c r="DX263" s="6">
        <f>2*(100-(100*W263))/SUM($D263:W263)/100</f>
        <v>5.8135319208087795E-2</v>
      </c>
      <c r="DY263" s="7">
        <f>(DT263-'Data for assignment'!C253)^2</f>
        <v>2.3452560129149557E-5</v>
      </c>
      <c r="DZ263" s="7">
        <f>(DU263-'Data for assignment'!D253)^2</f>
        <v>4.4616998421008339E-5</v>
      </c>
      <c r="EA263" s="7">
        <f>(DV263-'Data for assignment'!E253)^2</f>
        <v>1.0339294265088678E-4</v>
      </c>
      <c r="EB263" s="7">
        <f>(DW263-'Data for assignment'!F253)^2</f>
        <v>1.2695843393518784E-4</v>
      </c>
      <c r="EC263" s="7">
        <f>(DX263-'Data for assignment'!G253)^2</f>
        <v>1.3374179556010392E-4</v>
      </c>
    </row>
    <row r="264" spans="1:133" x14ac:dyDescent="0.3">
      <c r="A264" s="8">
        <v>33921</v>
      </c>
      <c r="B264" s="3">
        <v>3.1300001000000001E-2</v>
      </c>
      <c r="C264" s="4">
        <f t="shared" si="209"/>
        <v>2.9748657198282586E-2</v>
      </c>
      <c r="D264" s="5">
        <f t="shared" si="233"/>
        <v>0.98365681252766379</v>
      </c>
      <c r="E264" s="5">
        <f t="shared" si="233"/>
        <v>0.96480251219983515</v>
      </c>
      <c r="F264" s="5">
        <f t="shared" si="233"/>
        <v>0.94400266453693082</v>
      </c>
      <c r="G264" s="5">
        <f t="shared" si="233"/>
        <v>0.92173323972134447</v>
      </c>
      <c r="H264" s="5">
        <f t="shared" si="233"/>
        <v>0.89839229871918147</v>
      </c>
      <c r="I264" s="5">
        <f t="shared" si="233"/>
        <v>0.87431092828115253</v>
      </c>
      <c r="J264" s="5">
        <f t="shared" si="233"/>
        <v>0.84976312346351757</v>
      </c>
      <c r="K264" s="5">
        <f t="shared" si="233"/>
        <v>0.82497451374099695</v>
      </c>
      <c r="L264" s="5">
        <f t="shared" si="233"/>
        <v>0.8001299449011765</v>
      </c>
      <c r="M264" s="5">
        <f t="shared" si="233"/>
        <v>0.77537999216442999</v>
      </c>
      <c r="N264" s="5">
        <f t="shared" si="233"/>
        <v>0.75084650994310098</v>
      </c>
      <c r="O264" s="5">
        <f t="shared" si="233"/>
        <v>0.72662733344427632</v>
      </c>
      <c r="P264" s="5">
        <f t="shared" si="233"/>
        <v>0.70280024548506448</v>
      </c>
      <c r="Q264" s="5">
        <f t="shared" si="233"/>
        <v>0.67942631386768804</v>
      </c>
      <c r="R264" s="5">
        <f t="shared" si="233"/>
        <v>0.65655269381381531</v>
      </c>
      <c r="S264" s="5">
        <f t="shared" si="233"/>
        <v>0.63421497828313544</v>
      </c>
      <c r="T264" s="5">
        <f t="shared" si="231"/>
        <v>0.61243916762922435</v>
      </c>
      <c r="U264" s="5">
        <f t="shared" si="231"/>
        <v>0.59124331956074949</v>
      </c>
      <c r="V264" s="5">
        <f t="shared" si="231"/>
        <v>0.57063893103165653</v>
      </c>
      <c r="W264" s="5">
        <f t="shared" si="231"/>
        <v>0.55063209554024761</v>
      </c>
      <c r="X264" s="5">
        <f t="shared" si="237"/>
        <v>0.53122447232720305</v>
      </c>
      <c r="Y264" s="5">
        <f t="shared" si="237"/>
        <v>0.51241409802627658</v>
      </c>
      <c r="Z264" s="5">
        <f t="shared" si="237"/>
        <v>0.49419606631680996</v>
      </c>
      <c r="AA264" s="5">
        <f t="shared" si="237"/>
        <v>0.47656309692931187</v>
      </c>
      <c r="AB264" s="5">
        <f t="shared" si="237"/>
        <v>0.459506011845906</v>
      </c>
      <c r="AC264" s="5">
        <f t="shared" si="237"/>
        <v>0.44301413360961983</v>
      </c>
      <c r="AD264" s="5">
        <f t="shared" si="237"/>
        <v>0.42707561821665024</v>
      </c>
      <c r="AE264" s="5">
        <f t="shared" si="237"/>
        <v>0.41167773303336014</v>
      </c>
      <c r="AF264" s="5">
        <f t="shared" si="237"/>
        <v>0.39680708848658003</v>
      </c>
      <c r="AG264" s="5">
        <f t="shared" si="237"/>
        <v>0.38244983086443701</v>
      </c>
      <c r="AH264" s="5">
        <f t="shared" si="237"/>
        <v>0.36859180238753103</v>
      </c>
      <c r="AI264" s="5">
        <f t="shared" si="237"/>
        <v>0.35521867372704446</v>
      </c>
      <c r="AJ264" s="5">
        <f t="shared" si="237"/>
        <v>0.34231605332433973</v>
      </c>
      <c r="AK264" s="5">
        <f t="shared" si="237"/>
        <v>0.32986957717848991</v>
      </c>
      <c r="AL264" s="5">
        <f t="shared" si="237"/>
        <v>0.31786498219146364</v>
      </c>
      <c r="AM264" s="5">
        <f t="shared" si="237"/>
        <v>0.3062881656767058</v>
      </c>
      <c r="AN264" s="5">
        <f t="shared" si="237"/>
        <v>0.2951252332302069</v>
      </c>
      <c r="AO264" s="5">
        <f t="shared" si="237"/>
        <v>0.28436253682107632</v>
      </c>
      <c r="AP264" s="5">
        <f t="shared" si="237"/>
        <v>0.27398670467055702</v>
      </c>
      <c r="AQ264" s="5">
        <f t="shared" si="237"/>
        <v>0.26398466424555311</v>
      </c>
      <c r="AR264" s="5">
        <f t="shared" si="237"/>
        <v>0.2543436594878099</v>
      </c>
      <c r="AS264" s="5">
        <f t="shared" si="237"/>
        <v>0.24505126322679077</v>
      </c>
      <c r="AT264" s="5">
        <f t="shared" si="237"/>
        <v>0.23609538557799106</v>
      </c>
      <c r="AU264" s="5">
        <f t="shared" si="237"/>
        <v>0.2274642790046662</v>
      </c>
      <c r="AV264" s="5">
        <f t="shared" si="237"/>
        <v>0.21914654061620556</v>
      </c>
      <c r="AW264" s="5">
        <f t="shared" si="237"/>
        <v>0.21113111218766684</v>
      </c>
      <c r="AX264" s="5">
        <f t="shared" si="237"/>
        <v>0.20340727830982769</v>
      </c>
      <c r="AY264" s="5">
        <f t="shared" si="237"/>
        <v>0.19596466301540211</v>
      </c>
      <c r="AZ264" s="5">
        <f t="shared" si="237"/>
        <v>0.18879322517305369</v>
      </c>
      <c r="BA264" s="5">
        <f t="shared" si="237"/>
        <v>0.18188325289503313</v>
      </c>
      <c r="BB264" s="5">
        <f t="shared" si="237"/>
        <v>0.17522535716541182</v>
      </c>
      <c r="BC264" s="5">
        <f t="shared" si="237"/>
        <v>0.16881046486293119</v>
      </c>
      <c r="BD264" s="5">
        <f t="shared" si="237"/>
        <v>0.16262981132452922</v>
      </c>
      <c r="BE264" s="5">
        <f t="shared" si="237"/>
        <v>0.15667493257190082</v>
      </c>
      <c r="BF264" s="5">
        <f t="shared" si="237"/>
        <v>0.15093765730334052</v>
      </c>
      <c r="BG264" s="5">
        <f t="shared" si="237"/>
        <v>0.14541009873607255</v>
      </c>
      <c r="BH264" s="5">
        <f t="shared" si="237"/>
        <v>0.1400846463698304</v>
      </c>
      <c r="BI264" s="5">
        <f t="shared" si="237"/>
        <v>0.13495395773021129</v>
      </c>
      <c r="BJ264" s="5">
        <f t="shared" si="237"/>
        <v>0.13001095013997382</v>
      </c>
      <c r="BK264" s="5">
        <f t="shared" si="237"/>
        <v>0.12524879255768559</v>
      </c>
      <c r="BL264" s="26">
        <f t="shared" si="210"/>
        <v>3.295642103988361E-2</v>
      </c>
      <c r="BM264" s="26">
        <f t="shared" si="238"/>
        <v>3.5831849157055541E-2</v>
      </c>
      <c r="BN264" s="26">
        <f t="shared" si="238"/>
        <v>3.8417526825292606E-2</v>
      </c>
      <c r="BO264" s="26">
        <f t="shared" si="238"/>
        <v>4.0749712569978676E-2</v>
      </c>
      <c r="BP264" s="26">
        <f t="shared" si="238"/>
        <v>4.2859379125132602E-2</v>
      </c>
      <c r="BQ264" s="26">
        <f t="shared" si="238"/>
        <v>4.4773071136554696E-2</v>
      </c>
      <c r="BR264" s="26">
        <f t="shared" si="238"/>
        <v>4.6513613318284734E-2</v>
      </c>
      <c r="BS264" s="26">
        <f t="shared" si="238"/>
        <v>4.8100696389948093E-2</v>
      </c>
      <c r="BT264" s="26">
        <f t="shared" si="238"/>
        <v>4.9551362972943588E-2</v>
      </c>
      <c r="BU264" s="26">
        <f t="shared" si="238"/>
        <v>5.0880411464488018E-2</v>
      </c>
      <c r="BV264" s="26">
        <f t="shared" si="238"/>
        <v>5.2100732546900938E-2</v>
      </c>
      <c r="BW264" s="26">
        <f t="shared" si="238"/>
        <v>5.3223590269965634E-2</v>
      </c>
      <c r="BX264" s="26">
        <f t="shared" si="238"/>
        <v>5.4258857442075356E-2</v>
      </c>
      <c r="BY264" s="26">
        <f t="shared" si="238"/>
        <v>5.5215213280998258E-2</v>
      </c>
      <c r="BZ264" s="26">
        <f t="shared" si="238"/>
        <v>5.6100309826939032E-2</v>
      </c>
      <c r="CA264" s="26">
        <f t="shared" si="238"/>
        <v>5.6920912444358089E-2</v>
      </c>
      <c r="CB264" s="26">
        <f t="shared" si="238"/>
        <v>5.7683018782587997E-2</v>
      </c>
      <c r="CC264" s="26">
        <f t="shared" si="238"/>
        <v>5.8391959786666295E-2</v>
      </c>
      <c r="CD264" s="26">
        <f t="shared" si="238"/>
        <v>5.9052485715140643E-2</v>
      </c>
      <c r="CE264" s="26">
        <f t="shared" si="238"/>
        <v>5.9668839603601947E-2</v>
      </c>
      <c r="CF264" s="26">
        <f t="shared" si="238"/>
        <v>6.0244820189335226E-2</v>
      </c>
      <c r="CG264" s="26">
        <f t="shared" si="238"/>
        <v>6.0783835965960868E-2</v>
      </c>
      <c r="CH264" s="26">
        <f t="shared" si="238"/>
        <v>6.1288951752886359E-2</v>
      </c>
      <c r="CI264" s="26">
        <f t="shared" si="238"/>
        <v>6.1762928931175673E-2</v>
      </c>
      <c r="CJ264" s="26">
        <f t="shared" si="238"/>
        <v>6.2208260305648772E-2</v>
      </c>
      <c r="CK264" s="26">
        <f t="shared" si="238"/>
        <v>6.2627200395021454E-2</v>
      </c>
      <c r="CL264" s="26">
        <f t="shared" si="238"/>
        <v>6.3021791821492548E-2</v>
      </c>
      <c r="CM264" s="26">
        <f t="shared" si="238"/>
        <v>6.3393888363361905E-2</v>
      </c>
      <c r="CN264" s="26">
        <f t="shared" si="238"/>
        <v>6.3745175144930707E-2</v>
      </c>
      <c r="CO264" s="26">
        <f t="shared" si="238"/>
        <v>6.4077186363776517E-2</v>
      </c>
      <c r="CP264" s="26">
        <f t="shared" si="238"/>
        <v>6.4391320893801382E-2</v>
      </c>
      <c r="CQ264" s="26">
        <f t="shared" si="238"/>
        <v>6.4688856051016347E-2</v>
      </c>
      <c r="CR264" s="26">
        <f t="shared" si="238"/>
        <v>6.4970959766048053E-2</v>
      </c>
      <c r="CS264" s="26">
        <f t="shared" si="238"/>
        <v>6.5238701371360411E-2</v>
      </c>
      <c r="CT264" s="26">
        <f t="shared" si="238"/>
        <v>6.5493061180969758E-2</v>
      </c>
      <c r="CU264" s="26">
        <f t="shared" si="238"/>
        <v>6.573493901500771E-2</v>
      </c>
      <c r="CV264" s="26">
        <f t="shared" si="238"/>
        <v>6.5965161800041305E-2</v>
      </c>
      <c r="CW264" s="26">
        <f t="shared" si="238"/>
        <v>6.6184490357925382E-2</v>
      </c>
      <c r="CX264" s="26">
        <f t="shared" si="238"/>
        <v>6.6393625480590107E-2</v>
      </c>
      <c r="CY264" s="26">
        <f t="shared" si="238"/>
        <v>6.6593213375103724E-2</v>
      </c>
      <c r="CZ264" s="26">
        <f t="shared" si="238"/>
        <v>6.6783850552218596E-2</v>
      </c>
      <c r="DA264" s="26">
        <f t="shared" si="238"/>
        <v>6.6966088222104092E-2</v>
      </c>
      <c r="DB264" s="26">
        <f t="shared" si="238"/>
        <v>6.7140436252827368E-2</v>
      </c>
      <c r="DC264" s="26">
        <f t="shared" si="238"/>
        <v>6.7307366740156332E-2</v>
      </c>
      <c r="DD264" s="26">
        <f t="shared" si="238"/>
        <v>6.7467317231243773E-2</v>
      </c>
      <c r="DE264" s="26">
        <f t="shared" si="238"/>
        <v>6.7620693639564314E-2</v>
      </c>
      <c r="DF264" s="26">
        <f t="shared" si="238"/>
        <v>6.7767872883988264E-2</v>
      </c>
      <c r="DG264" s="26">
        <f t="shared" si="238"/>
        <v>6.7909205280987206E-2</v>
      </c>
      <c r="DH264" s="26">
        <f t="shared" si="238"/>
        <v>6.8045016715586507E-2</v>
      </c>
      <c r="DI264" s="26">
        <f t="shared" si="238"/>
        <v>6.817561061373692E-2</v>
      </c>
      <c r="DJ264" s="26">
        <f t="shared" si="238"/>
        <v>6.8301269736208564E-2</v>
      </c>
      <c r="DK264" s="26">
        <f t="shared" si="238"/>
        <v>6.8422257811863521E-2</v>
      </c>
      <c r="DL264" s="26">
        <f t="shared" si="238"/>
        <v>6.8538821026194421E-2</v>
      </c>
      <c r="DM264" s="26">
        <f t="shared" si="238"/>
        <v>6.8651189379285965E-2</v>
      </c>
      <c r="DN264" s="26">
        <f t="shared" si="238"/>
        <v>6.8759577925834453E-2</v>
      </c>
      <c r="DO264" s="26">
        <f t="shared" si="238"/>
        <v>6.8864187908518754E-2</v>
      </c>
      <c r="DP264" s="26">
        <f t="shared" si="238"/>
        <v>6.8965207794829675E-2</v>
      </c>
      <c r="DQ264" s="26">
        <f t="shared" si="238"/>
        <v>6.9062814226416733E-2</v>
      </c>
      <c r="DR264" s="26">
        <f t="shared" si="238"/>
        <v>6.915717288908152E-2</v>
      </c>
      <c r="DS264" s="26">
        <f t="shared" si="238"/>
        <v>6.9248439310720986E-2</v>
      </c>
      <c r="DT264" s="6">
        <f>2*(100-(100*G264))/SUM($D264:G264)/100</f>
        <v>4.1039724282528327E-2</v>
      </c>
      <c r="DU264" s="6">
        <f>2*(100-(100*I264))/SUM($D264:I264)/100</f>
        <v>4.4994220929208878E-2</v>
      </c>
      <c r="DV264" s="6">
        <f>2*(100-(100*M264))/SUM($D264:M264)/100</f>
        <v>5.0835418372973812E-2</v>
      </c>
      <c r="DW264" s="6">
        <f>2*(100-(100*Q264))/SUM($D264:Q264)/100</f>
        <v>5.4813694950800712E-2</v>
      </c>
      <c r="DX264" s="6">
        <f>2*(100-(100*W264))/SUM($D264:W264)/100</f>
        <v>5.8692691604041849E-2</v>
      </c>
      <c r="DY264" s="7">
        <f>(DT264-'Data for assignment'!C254)^2</f>
        <v>1.9012004332373141E-5</v>
      </c>
      <c r="DZ264" s="7">
        <f>(DU264-'Data for assignment'!D254)^2</f>
        <v>3.4878250056114812E-5</v>
      </c>
      <c r="EA264" s="7">
        <f>(DV264-'Data for assignment'!E254)^2</f>
        <v>8.2166603814698151E-5</v>
      </c>
      <c r="EB264" s="7">
        <f>(DW264-'Data for assignment'!F254)^2</f>
        <v>9.1897263668914831E-5</v>
      </c>
      <c r="EC264" s="7">
        <f>(DX264-'Data for assignment'!G254)^2</f>
        <v>9.0388950965093837E-5</v>
      </c>
    </row>
    <row r="265" spans="1:133" x14ac:dyDescent="0.3">
      <c r="A265" s="8">
        <v>33928</v>
      </c>
      <c r="B265" s="3">
        <v>3.3499998999999996E-2</v>
      </c>
      <c r="C265" s="4">
        <f t="shared" si="209"/>
        <v>3.2016189854440331E-2</v>
      </c>
      <c r="D265" s="5">
        <f t="shared" si="233"/>
        <v>0.9826072543934693</v>
      </c>
      <c r="E265" s="5">
        <f t="shared" si="233"/>
        <v>0.96286237900931015</v>
      </c>
      <c r="F265" s="5">
        <f t="shared" si="233"/>
        <v>0.94131599353352358</v>
      </c>
      <c r="G265" s="5">
        <f t="shared" si="233"/>
        <v>0.91842882806233517</v>
      </c>
      <c r="H265" s="5">
        <f t="shared" si="233"/>
        <v>0.89458409026745223</v>
      </c>
      <c r="I265" s="5">
        <f t="shared" si="233"/>
        <v>0.87009882573985931</v>
      </c>
      <c r="J265" s="5">
        <f t="shared" si="233"/>
        <v>0.84523404303013605</v>
      </c>
      <c r="K265" s="5">
        <f t="shared" si="233"/>
        <v>0.82020355490273122</v>
      </c>
      <c r="L265" s="5">
        <f t="shared" si="233"/>
        <v>0.79518158919220938</v>
      </c>
      <c r="M265" s="5">
        <f t="shared" si="233"/>
        <v>0.77030927470753419</v>
      </c>
      <c r="N265" s="5">
        <f t="shared" si="233"/>
        <v>0.74570012904253868</v>
      </c>
      <c r="O265" s="5">
        <f t="shared" si="233"/>
        <v>0.72144467853703786</v>
      </c>
      <c r="P265" s="5">
        <f t="shared" si="233"/>
        <v>0.69761433408588702</v>
      </c>
      <c r="Q265" s="5">
        <f t="shared" si="233"/>
        <v>0.67426463505597412</v>
      </c>
      <c r="R265" s="5">
        <f t="shared" si="233"/>
        <v>0.65143796028105516</v>
      </c>
      <c r="S265" s="5">
        <f t="shared" si="233"/>
        <v>0.62916579170805942</v>
      </c>
      <c r="T265" s="5">
        <f t="shared" si="231"/>
        <v>0.60747060370116135</v>
      </c>
      <c r="U265" s="5">
        <f t="shared" si="231"/>
        <v>0.58636743971019112</v>
      </c>
      <c r="V265" s="5">
        <f t="shared" si="231"/>
        <v>0.56586522812322515</v>
      </c>
      <c r="W265" s="5">
        <f t="shared" si="231"/>
        <v>0.54596788063007062</v>
      </c>
      <c r="X265" s="5">
        <f t="shared" si="237"/>
        <v>0.5266752092191862</v>
      </c>
      <c r="Y265" s="5">
        <f t="shared" si="237"/>
        <v>0.50798369187327175</v>
      </c>
      <c r="Z265" s="5">
        <f t="shared" si="237"/>
        <v>0.4898871119665667</v>
      </c>
      <c r="AA265" s="5">
        <f t="shared" si="237"/>
        <v>0.47237709215350898</v>
      </c>
      <c r="AB265" s="5">
        <f t="shared" si="237"/>
        <v>0.4554435400405703</v>
      </c>
      <c r="AC265" s="5">
        <f t="shared" si="237"/>
        <v>0.43907502003348126</v>
      </c>
      <c r="AD265" s="5">
        <f t="shared" si="237"/>
        <v>0.42325906334985502</v>
      </c>
      <c r="AE265" s="5">
        <f t="shared" si="237"/>
        <v>0.40798242619695857</v>
      </c>
      <c r="AF265" s="5">
        <f t="shared" si="237"/>
        <v>0.39323130446456217</v>
      </c>
      <c r="AG265" s="5">
        <f t="shared" si="237"/>
        <v>0.37899151191393826</v>
      </c>
      <c r="AH265" s="5">
        <f t="shared" si="237"/>
        <v>0.36524862770702421</v>
      </c>
      <c r="AI265" s="5">
        <f t="shared" si="237"/>
        <v>0.35198811817398484</v>
      </c>
      <c r="AJ265" s="5">
        <f t="shared" si="237"/>
        <v>0.33919543692959764</v>
      </c>
      <c r="AK265" s="5">
        <f t="shared" si="237"/>
        <v>0.32685610679165311</v>
      </c>
      <c r="AL265" s="5">
        <f t="shared" si="237"/>
        <v>0.3149557864054417</v>
      </c>
      <c r="AM265" s="5">
        <f t="shared" si="237"/>
        <v>0.30348032401890673</v>
      </c>
      <c r="AN265" s="5">
        <f t="shared" si="237"/>
        <v>0.29241580046798737</v>
      </c>
      <c r="AO265" s="5">
        <f t="shared" si="237"/>
        <v>0.28174856310854901</v>
      </c>
      <c r="AP265" s="5">
        <f t="shared" si="237"/>
        <v>0.27146525215977524</v>
      </c>
      <c r="AQ265" s="5">
        <f t="shared" si="237"/>
        <v>0.26155282069545516</v>
      </c>
      <c r="AR265" s="5">
        <f t="shared" si="237"/>
        <v>0.25199854932718979</v>
      </c>
      <c r="AS265" s="5">
        <f t="shared" si="237"/>
        <v>0.24279005646129773</v>
      </c>
      <c r="AT265" s="5">
        <f t="shared" si="237"/>
        <v>0.23391530487427559</v>
      </c>
      <c r="AU265" s="5">
        <f t="shared" si="237"/>
        <v>0.22536260523600476</v>
      </c>
      <c r="AV265" s="5">
        <f t="shared" si="237"/>
        <v>0.21712061711212458</v>
      </c>
      <c r="AW265" s="5">
        <f t="shared" si="237"/>
        <v>0.20917834789428108</v>
      </c>
      <c r="AX265" s="5">
        <f t="shared" si="237"/>
        <v>0.20152515003696445</v>
      </c>
      <c r="AY265" s="5">
        <f t="shared" si="237"/>
        <v>0.19415071692037059</v>
      </c>
      <c r="AZ265" s="5">
        <f t="shared" si="237"/>
        <v>0.18704507760851272</v>
      </c>
      <c r="BA265" s="5">
        <f t="shared" si="237"/>
        <v>0.18019859072926234</v>
      </c>
      <c r="BB265" s="5">
        <f t="shared" si="237"/>
        <v>0.17360193766694088</v>
      </c>
      <c r="BC265" s="5">
        <f t="shared" si="237"/>
        <v>0.16724611522752153</v>
      </c>
      <c r="BD265" s="5">
        <f t="shared" si="237"/>
        <v>0.16112242791059153</v>
      </c>
      <c r="BE265" s="5">
        <f t="shared" si="237"/>
        <v>0.15522247990027224</v>
      </c>
      <c r="BF265" s="5">
        <f t="shared" si="237"/>
        <v>0.14953816686868429</v>
      </c>
      <c r="BG265" s="5">
        <f t="shared" si="237"/>
        <v>0.14406166766978129</v>
      </c>
      <c r="BH265" s="5">
        <f t="shared" si="237"/>
        <v>0.13878543598802787</v>
      </c>
      <c r="BI265" s="5">
        <f t="shared" si="237"/>
        <v>0.13370219199509492</v>
      </c>
      <c r="BJ265" s="5">
        <f t="shared" si="237"/>
        <v>0.12880491405818617</v>
      </c>
      <c r="BK265" s="5">
        <f t="shared" si="237"/>
        <v>0.12408683053552928</v>
      </c>
      <c r="BL265" s="26">
        <f t="shared" si="210"/>
        <v>3.5091552839386739E-2</v>
      </c>
      <c r="BM265" s="26">
        <f t="shared" si="238"/>
        <v>3.7844786005651207E-2</v>
      </c>
      <c r="BN265" s="26">
        <f t="shared" si="238"/>
        <v>4.0317593115995337E-2</v>
      </c>
      <c r="BO265" s="26">
        <f t="shared" si="238"/>
        <v>4.2545432234388669E-2</v>
      </c>
      <c r="BP265" s="26">
        <f t="shared" si="238"/>
        <v>4.4558548930901137E-2</v>
      </c>
      <c r="BQ265" s="26">
        <f t="shared" si="238"/>
        <v>4.6382826993415227E-2</v>
      </c>
      <c r="BR265" s="26">
        <f t="shared" si="238"/>
        <v>4.8040490278576986E-2</v>
      </c>
      <c r="BS265" s="26">
        <f t="shared" si="238"/>
        <v>4.9550682960864269E-2</v>
      </c>
      <c r="BT265" s="26">
        <f t="shared" si="238"/>
        <v>5.0929950296017407E-2</v>
      </c>
      <c r="BU265" s="26">
        <f t="shared" si="238"/>
        <v>5.2192637862408131E-2</v>
      </c>
      <c r="BV265" s="26">
        <f t="shared" si="238"/>
        <v>5.335122388791598E-2</v>
      </c>
      <c r="BW265" s="26">
        <f t="shared" si="238"/>
        <v>5.4416596555379747E-2</v>
      </c>
      <c r="BX265" s="26">
        <f t="shared" si="238"/>
        <v>5.5398285982093481E-2</v>
      </c>
      <c r="BY265" s="26">
        <f t="shared" si="238"/>
        <v>5.6304658788004613E-2</v>
      </c>
      <c r="BZ265" s="26">
        <f t="shared" si="238"/>
        <v>5.7143081722764624E-2</v>
      </c>
      <c r="CA265" s="26">
        <f t="shared" si="238"/>
        <v>5.792005964884011E-2</v>
      </c>
      <c r="CB265" s="26">
        <f t="shared" si="238"/>
        <v>5.8641352224411664E-2</v>
      </c>
      <c r="CC265" s="26">
        <f t="shared" si="238"/>
        <v>5.9312072853807532E-2</v>
      </c>
      <c r="CD265" s="26">
        <f t="shared" si="238"/>
        <v>5.9936772840927785E-2</v>
      </c>
      <c r="CE265" s="26">
        <f t="shared" si="238"/>
        <v>6.051951316524417E-2</v>
      </c>
      <c r="CF265" s="26">
        <f t="shared" si="238"/>
        <v>6.1063925878509347E-2</v>
      </c>
      <c r="CG265" s="26">
        <f t="shared" si="238"/>
        <v>6.1573266775511337E-2</v>
      </c>
      <c r="CH265" s="26">
        <f t="shared" si="238"/>
        <v>6.2050460709702292E-2</v>
      </c>
      <c r="CI265" s="26">
        <f t="shared" si="238"/>
        <v>6.2498140692706844E-2</v>
      </c>
      <c r="CJ265" s="26">
        <f t="shared" si="238"/>
        <v>6.2918681726169545E-2</v>
      </c>
      <c r="CK265" s="26">
        <f t="shared" si="238"/>
        <v>6.3314230157521537E-2</v>
      </c>
      <c r="CL265" s="26">
        <f t="shared" si="238"/>
        <v>6.3686729221853339E-2</v>
      </c>
      <c r="CM265" s="26">
        <f t="shared" si="238"/>
        <v>6.4037941325165409E-2</v>
      </c>
      <c r="CN265" s="26">
        <f t="shared" si="238"/>
        <v>6.4369467535753719E-2</v>
      </c>
      <c r="CO265" s="26">
        <f t="shared" si="238"/>
        <v>6.4682764677062993E-2</v>
      </c>
      <c r="CP265" s="26">
        <f t="shared" si="238"/>
        <v>6.4979160354309035E-2</v>
      </c>
      <c r="CQ265" s="26">
        <f t="shared" si="238"/>
        <v>6.5259866196331395E-2</v>
      </c>
      <c r="CR265" s="26">
        <f t="shared" si="238"/>
        <v>6.5525989551696626E-2</v>
      </c>
      <c r="CS265" s="26">
        <f t="shared" si="238"/>
        <v>6.5778543842562764E-2</v>
      </c>
      <c r="CT265" s="26">
        <f t="shared" si="238"/>
        <v>6.6018457750035578E-2</v>
      </c>
      <c r="CU265" s="26">
        <f t="shared" si="238"/>
        <v>6.6246583379715271E-2</v>
      </c>
      <c r="CV265" s="26">
        <f t="shared" si="238"/>
        <v>6.6463703535040511E-2</v>
      </c>
      <c r="CW265" s="26">
        <f t="shared" si="238"/>
        <v>6.6670538208220109E-2</v>
      </c>
      <c r="CX265" s="26">
        <f t="shared" si="238"/>
        <v>6.6867750383457894E-2</v>
      </c>
      <c r="CY265" s="26">
        <f t="shared" si="238"/>
        <v>6.7055951234371178E-2</v>
      </c>
      <c r="CZ265" s="26">
        <f t="shared" si="238"/>
        <v>6.7235704786605802E-2</v>
      </c>
      <c r="DA265" s="26">
        <f t="shared" si="238"/>
        <v>6.7407532107354937E-2</v>
      </c>
      <c r="DB265" s="26">
        <f t="shared" si="238"/>
        <v>6.7571915075537614E-2</v>
      </c>
      <c r="DC265" s="26">
        <f t="shared" si="238"/>
        <v>6.7729299779576382E-2</v>
      </c>
      <c r="DD265" s="26">
        <f t="shared" si="238"/>
        <v>6.788009958385334E-2</v>
      </c>
      <c r="DE265" s="26">
        <f t="shared" si="238"/>
        <v>6.8024697899875766E-2</v>
      </c>
      <c r="DF265" s="26">
        <f t="shared" si="238"/>
        <v>6.8163450693821293E-2</v>
      </c>
      <c r="DG265" s="26">
        <f t="shared" si="238"/>
        <v>6.8296688758356747E-2</v>
      </c>
      <c r="DH265" s="26">
        <f t="shared" si="238"/>
        <v>6.8424719773348616E-2</v>
      </c>
      <c r="DI265" s="26">
        <f t="shared" si="238"/>
        <v>6.8547830177232372E-2</v>
      </c>
      <c r="DJ265" s="26">
        <f t="shared" si="238"/>
        <v>6.8666286868323587E-2</v>
      </c>
      <c r="DK265" s="26">
        <f t="shared" si="238"/>
        <v>6.8780338753182374E-2</v>
      </c>
      <c r="DL265" s="26">
        <f t="shared" si="238"/>
        <v>6.889021815724275E-2</v>
      </c>
      <c r="DM265" s="26">
        <f t="shared" si="238"/>
        <v>6.8996142111250117E-2</v>
      </c>
      <c r="DN265" s="26">
        <f t="shared" si="238"/>
        <v>6.9098313525584612E-2</v>
      </c>
      <c r="DO265" s="26">
        <f t="shared" si="238"/>
        <v>6.9196922263257146E-2</v>
      </c>
      <c r="DP265" s="26">
        <f t="shared" si="238"/>
        <v>6.9292146121224918E-2</v>
      </c>
      <c r="DQ265" s="26">
        <f t="shared" si="238"/>
        <v>6.9384151728666701E-2</v>
      </c>
      <c r="DR265" s="26">
        <f t="shared" si="238"/>
        <v>6.9473095369966376E-2</v>
      </c>
      <c r="DS265" s="26">
        <f t="shared" si="238"/>
        <v>6.9559123739361531E-2</v>
      </c>
      <c r="DT265" s="6">
        <f>2*(100-(100*G265))/SUM($D265:G265)/100</f>
        <v>4.287336385496518E-2</v>
      </c>
      <c r="DU265" s="6">
        <f>2*(100-(100*I265))/SUM($D265:I265)/100</f>
        <v>4.6644009972729501E-2</v>
      </c>
      <c r="DV265" s="6">
        <f>2*(100-(100*M265))/SUM($D265:M265)/100</f>
        <v>5.2197539107164174E-2</v>
      </c>
      <c r="DW265" s="6">
        <f>2*(100-(100*Q265))/SUM($D265:Q265)/100</f>
        <v>5.5968998890929676E-2</v>
      </c>
      <c r="DX265" s="6">
        <f>2*(100-(100*W265))/SUM($D265:W265)/100</f>
        <v>5.9638566460033189E-2</v>
      </c>
      <c r="DY265" s="7">
        <f>(DT265-'Data for assignment'!C255)^2</f>
        <v>1.3887802050939381E-5</v>
      </c>
      <c r="DZ265" s="7">
        <f>(DU265-'Data for assignment'!D255)^2</f>
        <v>2.8686607748264914E-5</v>
      </c>
      <c r="EA265" s="7">
        <f>(DV265-'Data for assignment'!E255)^2</f>
        <v>7.4002316207848968E-5</v>
      </c>
      <c r="EB265" s="7">
        <f>(DW265-'Data for assignment'!F255)^2</f>
        <v>7.7986580588401474E-5</v>
      </c>
      <c r="EC265" s="7">
        <f>(DX265-'Data for assignment'!G255)^2</f>
        <v>7.6762752720993549E-5</v>
      </c>
    </row>
    <row r="266" spans="1:133" x14ac:dyDescent="0.3">
      <c r="A266" s="8">
        <v>33935</v>
      </c>
      <c r="B266" s="3">
        <v>3.3499998999999996E-2</v>
      </c>
      <c r="C266" s="4">
        <f t="shared" si="209"/>
        <v>3.2016189854440331E-2</v>
      </c>
      <c r="D266" s="5">
        <f t="shared" si="233"/>
        <v>0.9826072543934693</v>
      </c>
      <c r="E266" s="5">
        <f t="shared" si="233"/>
        <v>0.96286237900931015</v>
      </c>
      <c r="F266" s="5">
        <f t="shared" si="233"/>
        <v>0.94131599353352358</v>
      </c>
      <c r="G266" s="5">
        <f t="shared" si="233"/>
        <v>0.91842882806233517</v>
      </c>
      <c r="H266" s="5">
        <f t="shared" si="233"/>
        <v>0.89458409026745223</v>
      </c>
      <c r="I266" s="5">
        <f t="shared" si="233"/>
        <v>0.87009882573985931</v>
      </c>
      <c r="J266" s="5">
        <f t="shared" si="233"/>
        <v>0.84523404303013605</v>
      </c>
      <c r="K266" s="5">
        <f t="shared" si="233"/>
        <v>0.82020355490273122</v>
      </c>
      <c r="L266" s="5">
        <f t="shared" si="233"/>
        <v>0.79518158919220938</v>
      </c>
      <c r="M266" s="5">
        <f t="shared" si="233"/>
        <v>0.77030927470753419</v>
      </c>
      <c r="N266" s="5">
        <f t="shared" si="233"/>
        <v>0.74570012904253868</v>
      </c>
      <c r="O266" s="5">
        <f t="shared" si="233"/>
        <v>0.72144467853703786</v>
      </c>
      <c r="P266" s="5">
        <f t="shared" si="233"/>
        <v>0.69761433408588702</v>
      </c>
      <c r="Q266" s="5">
        <f t="shared" si="233"/>
        <v>0.67426463505597412</v>
      </c>
      <c r="R266" s="5">
        <f t="shared" si="233"/>
        <v>0.65143796028105516</v>
      </c>
      <c r="S266" s="5">
        <f t="shared" ref="S266:BK281" si="239">S$7*EXP(-S$8*$C266)</f>
        <v>0.62916579170805942</v>
      </c>
      <c r="T266" s="5">
        <f t="shared" si="239"/>
        <v>0.60747060370116135</v>
      </c>
      <c r="U266" s="5">
        <f t="shared" si="239"/>
        <v>0.58636743971019112</v>
      </c>
      <c r="V266" s="5">
        <f t="shared" si="239"/>
        <v>0.56586522812322515</v>
      </c>
      <c r="W266" s="5">
        <f t="shared" si="239"/>
        <v>0.54596788063007062</v>
      </c>
      <c r="X266" s="5">
        <f t="shared" si="239"/>
        <v>0.5266752092191862</v>
      </c>
      <c r="Y266" s="5">
        <f t="shared" si="239"/>
        <v>0.50798369187327175</v>
      </c>
      <c r="Z266" s="5">
        <f t="shared" si="239"/>
        <v>0.4898871119665667</v>
      </c>
      <c r="AA266" s="5">
        <f t="shared" si="239"/>
        <v>0.47237709215350898</v>
      </c>
      <c r="AB266" s="5">
        <f t="shared" si="239"/>
        <v>0.4554435400405703</v>
      </c>
      <c r="AC266" s="5">
        <f t="shared" si="239"/>
        <v>0.43907502003348126</v>
      </c>
      <c r="AD266" s="5">
        <f t="shared" si="239"/>
        <v>0.42325906334985502</v>
      </c>
      <c r="AE266" s="5">
        <f t="shared" si="239"/>
        <v>0.40798242619695857</v>
      </c>
      <c r="AF266" s="5">
        <f t="shared" si="239"/>
        <v>0.39323130446456217</v>
      </c>
      <c r="AG266" s="5">
        <f t="shared" si="239"/>
        <v>0.37899151191393826</v>
      </c>
      <c r="AH266" s="5">
        <f t="shared" si="239"/>
        <v>0.36524862770702421</v>
      </c>
      <c r="AI266" s="5">
        <f t="shared" si="239"/>
        <v>0.35198811817398484</v>
      </c>
      <c r="AJ266" s="5">
        <f t="shared" si="239"/>
        <v>0.33919543692959764</v>
      </c>
      <c r="AK266" s="5">
        <f t="shared" si="239"/>
        <v>0.32685610679165311</v>
      </c>
      <c r="AL266" s="5">
        <f t="shared" si="239"/>
        <v>0.3149557864054417</v>
      </c>
      <c r="AM266" s="5">
        <f t="shared" si="239"/>
        <v>0.30348032401890673</v>
      </c>
      <c r="AN266" s="5">
        <f t="shared" si="239"/>
        <v>0.29241580046798737</v>
      </c>
      <c r="AO266" s="5">
        <f t="shared" si="239"/>
        <v>0.28174856310854901</v>
      </c>
      <c r="AP266" s="5">
        <f t="shared" si="239"/>
        <v>0.27146525215977524</v>
      </c>
      <c r="AQ266" s="5">
        <f t="shared" si="239"/>
        <v>0.26155282069545516</v>
      </c>
      <c r="AR266" s="5">
        <f t="shared" si="239"/>
        <v>0.25199854932718979</v>
      </c>
      <c r="AS266" s="5">
        <f t="shared" si="239"/>
        <v>0.24279005646129773</v>
      </c>
      <c r="AT266" s="5">
        <f t="shared" si="239"/>
        <v>0.23391530487427559</v>
      </c>
      <c r="AU266" s="5">
        <f t="shared" si="239"/>
        <v>0.22536260523600476</v>
      </c>
      <c r="AV266" s="5">
        <f t="shared" si="239"/>
        <v>0.21712061711212458</v>
      </c>
      <c r="AW266" s="5">
        <f t="shared" si="239"/>
        <v>0.20917834789428108</v>
      </c>
      <c r="AX266" s="5">
        <f t="shared" si="239"/>
        <v>0.20152515003696445</v>
      </c>
      <c r="AY266" s="5">
        <f t="shared" si="239"/>
        <v>0.19415071692037059</v>
      </c>
      <c r="AZ266" s="5">
        <f t="shared" si="239"/>
        <v>0.18704507760851272</v>
      </c>
      <c r="BA266" s="5">
        <f t="shared" si="239"/>
        <v>0.18019859072926234</v>
      </c>
      <c r="BB266" s="5">
        <f t="shared" si="239"/>
        <v>0.17360193766694088</v>
      </c>
      <c r="BC266" s="5">
        <f t="shared" si="239"/>
        <v>0.16724611522752153</v>
      </c>
      <c r="BD266" s="5">
        <f t="shared" si="239"/>
        <v>0.16112242791059153</v>
      </c>
      <c r="BE266" s="5">
        <f t="shared" si="239"/>
        <v>0.15522247990027224</v>
      </c>
      <c r="BF266" s="5">
        <f t="shared" si="239"/>
        <v>0.14953816686868429</v>
      </c>
      <c r="BG266" s="5">
        <f t="shared" si="239"/>
        <v>0.14406166766978129</v>
      </c>
      <c r="BH266" s="5">
        <f t="shared" si="239"/>
        <v>0.13878543598802787</v>
      </c>
      <c r="BI266" s="5">
        <f t="shared" si="239"/>
        <v>0.13370219199509492</v>
      </c>
      <c r="BJ266" s="5">
        <f t="shared" si="239"/>
        <v>0.12880491405818617</v>
      </c>
      <c r="BK266" s="5">
        <f t="shared" si="239"/>
        <v>0.12408683053552928</v>
      </c>
      <c r="BL266" s="26">
        <f t="shared" si="210"/>
        <v>3.5091552839386739E-2</v>
      </c>
      <c r="BM266" s="26">
        <f t="shared" si="238"/>
        <v>3.7844786005651207E-2</v>
      </c>
      <c r="BN266" s="26">
        <f t="shared" si="238"/>
        <v>4.0317593115995337E-2</v>
      </c>
      <c r="BO266" s="26">
        <f t="shared" si="238"/>
        <v>4.2545432234388669E-2</v>
      </c>
      <c r="BP266" s="26">
        <f t="shared" si="238"/>
        <v>4.4558548930901137E-2</v>
      </c>
      <c r="BQ266" s="26">
        <f t="shared" si="238"/>
        <v>4.6382826993415227E-2</v>
      </c>
      <c r="BR266" s="26">
        <f t="shared" si="238"/>
        <v>4.8040490278576986E-2</v>
      </c>
      <c r="BS266" s="26">
        <f t="shared" si="238"/>
        <v>4.9550682960864269E-2</v>
      </c>
      <c r="BT266" s="26">
        <f t="shared" si="238"/>
        <v>5.0929950296017407E-2</v>
      </c>
      <c r="BU266" s="26">
        <f t="shared" si="238"/>
        <v>5.2192637862408131E-2</v>
      </c>
      <c r="BV266" s="26">
        <f t="shared" si="238"/>
        <v>5.335122388791598E-2</v>
      </c>
      <c r="BW266" s="26">
        <f t="shared" si="238"/>
        <v>5.4416596555379747E-2</v>
      </c>
      <c r="BX266" s="26">
        <f t="shared" si="238"/>
        <v>5.5398285982093481E-2</v>
      </c>
      <c r="BY266" s="26">
        <f t="shared" si="238"/>
        <v>5.6304658788004613E-2</v>
      </c>
      <c r="BZ266" s="26">
        <f t="shared" si="238"/>
        <v>5.7143081722764624E-2</v>
      </c>
      <c r="CA266" s="26">
        <f t="shared" si="238"/>
        <v>5.792005964884011E-2</v>
      </c>
      <c r="CB266" s="26">
        <f t="shared" si="238"/>
        <v>5.8641352224411664E-2</v>
      </c>
      <c r="CC266" s="26">
        <f t="shared" si="238"/>
        <v>5.9312072853807532E-2</v>
      </c>
      <c r="CD266" s="26">
        <f t="shared" si="238"/>
        <v>5.9936772840927785E-2</v>
      </c>
      <c r="CE266" s="26">
        <f t="shared" si="238"/>
        <v>6.051951316524417E-2</v>
      </c>
      <c r="CF266" s="26">
        <f t="shared" si="238"/>
        <v>6.1063925878509347E-2</v>
      </c>
      <c r="CG266" s="26">
        <f t="shared" si="238"/>
        <v>6.1573266775511337E-2</v>
      </c>
      <c r="CH266" s="26">
        <f t="shared" si="238"/>
        <v>6.2050460709702292E-2</v>
      </c>
      <c r="CI266" s="26">
        <f t="shared" si="238"/>
        <v>6.2498140692706844E-2</v>
      </c>
      <c r="CJ266" s="26">
        <f t="shared" si="238"/>
        <v>6.2918681726169545E-2</v>
      </c>
      <c r="CK266" s="26">
        <f t="shared" si="238"/>
        <v>6.3314230157521537E-2</v>
      </c>
      <c r="CL266" s="26">
        <f t="shared" si="238"/>
        <v>6.3686729221853339E-2</v>
      </c>
      <c r="CM266" s="26">
        <f t="shared" si="238"/>
        <v>6.4037941325165409E-2</v>
      </c>
      <c r="CN266" s="26">
        <f t="shared" si="238"/>
        <v>6.4369467535753719E-2</v>
      </c>
      <c r="CO266" s="26">
        <f t="shared" si="238"/>
        <v>6.4682764677062993E-2</v>
      </c>
      <c r="CP266" s="26">
        <f t="shared" si="238"/>
        <v>6.4979160354309035E-2</v>
      </c>
      <c r="CQ266" s="26">
        <f t="shared" si="238"/>
        <v>6.5259866196331395E-2</v>
      </c>
      <c r="CR266" s="26">
        <f t="shared" si="238"/>
        <v>6.5525989551696626E-2</v>
      </c>
      <c r="CS266" s="26">
        <f t="shared" si="238"/>
        <v>6.5778543842562764E-2</v>
      </c>
      <c r="CT266" s="26">
        <f t="shared" si="238"/>
        <v>6.6018457750035578E-2</v>
      </c>
      <c r="CU266" s="26">
        <f t="shared" si="238"/>
        <v>6.6246583379715271E-2</v>
      </c>
      <c r="CV266" s="26">
        <f t="shared" si="238"/>
        <v>6.6463703535040511E-2</v>
      </c>
      <c r="CW266" s="26">
        <f t="shared" si="238"/>
        <v>6.6670538208220109E-2</v>
      </c>
      <c r="CX266" s="26">
        <f t="shared" si="238"/>
        <v>6.6867750383457894E-2</v>
      </c>
      <c r="CY266" s="26">
        <f t="shared" si="238"/>
        <v>6.7055951234371178E-2</v>
      </c>
      <c r="CZ266" s="26">
        <f t="shared" si="238"/>
        <v>6.7235704786605802E-2</v>
      </c>
      <c r="DA266" s="26">
        <f t="shared" si="238"/>
        <v>6.7407532107354937E-2</v>
      </c>
      <c r="DB266" s="26">
        <f t="shared" si="238"/>
        <v>6.7571915075537614E-2</v>
      </c>
      <c r="DC266" s="26">
        <f t="shared" si="238"/>
        <v>6.7729299779576382E-2</v>
      </c>
      <c r="DD266" s="26">
        <f t="shared" si="238"/>
        <v>6.788009958385334E-2</v>
      </c>
      <c r="DE266" s="26">
        <f t="shared" si="238"/>
        <v>6.8024697899875766E-2</v>
      </c>
      <c r="DF266" s="26">
        <f t="shared" si="238"/>
        <v>6.8163450693821293E-2</v>
      </c>
      <c r="DG266" s="26">
        <f t="shared" si="238"/>
        <v>6.8296688758356747E-2</v>
      </c>
      <c r="DH266" s="26">
        <f t="shared" si="238"/>
        <v>6.8424719773348616E-2</v>
      </c>
      <c r="DI266" s="26">
        <f t="shared" si="238"/>
        <v>6.8547830177232372E-2</v>
      </c>
      <c r="DJ266" s="26">
        <f t="shared" si="238"/>
        <v>6.8666286868323587E-2</v>
      </c>
      <c r="DK266" s="26">
        <f t="shared" si="238"/>
        <v>6.8780338753182374E-2</v>
      </c>
      <c r="DL266" s="26">
        <f t="shared" si="238"/>
        <v>6.889021815724275E-2</v>
      </c>
      <c r="DM266" s="26">
        <f t="shared" si="238"/>
        <v>6.8996142111250117E-2</v>
      </c>
      <c r="DN266" s="26">
        <f t="shared" si="238"/>
        <v>6.9098313525584612E-2</v>
      </c>
      <c r="DO266" s="26">
        <f t="shared" si="238"/>
        <v>6.9196922263257146E-2</v>
      </c>
      <c r="DP266" s="26">
        <f t="shared" si="238"/>
        <v>6.9292146121224918E-2</v>
      </c>
      <c r="DQ266" s="26">
        <f t="shared" si="238"/>
        <v>6.9384151728666701E-2</v>
      </c>
      <c r="DR266" s="26">
        <f t="shared" si="238"/>
        <v>6.9473095369966376E-2</v>
      </c>
      <c r="DS266" s="26">
        <f t="shared" si="238"/>
        <v>6.9559123739361531E-2</v>
      </c>
      <c r="DT266" s="6">
        <f>2*(100-(100*G266))/SUM($D266:G266)/100</f>
        <v>4.287336385496518E-2</v>
      </c>
      <c r="DU266" s="6">
        <f>2*(100-(100*I266))/SUM($D266:I266)/100</f>
        <v>4.6644009972729501E-2</v>
      </c>
      <c r="DV266" s="6">
        <f>2*(100-(100*M266))/SUM($D266:M266)/100</f>
        <v>5.2197539107164174E-2</v>
      </c>
      <c r="DW266" s="6">
        <f>2*(100-(100*Q266))/SUM($D266:Q266)/100</f>
        <v>5.5968998890929676E-2</v>
      </c>
      <c r="DX266" s="6">
        <f>2*(100-(100*W266))/SUM($D266:W266)/100</f>
        <v>5.9638566460033189E-2</v>
      </c>
      <c r="DY266" s="7">
        <f>(DT266-'Data for assignment'!C256)^2</f>
        <v>2.3296416476556518E-5</v>
      </c>
      <c r="DZ266" s="7">
        <f>(DU266-'Data for assignment'!D256)^2</f>
        <v>4.8385811171467607E-5</v>
      </c>
      <c r="EA266" s="7">
        <f>(DV266-'Data for assignment'!E256)^2</f>
        <v>1.0004918390287047E-4</v>
      </c>
      <c r="EB266" s="7">
        <f>(DW266-'Data for assignment'!F256)^2</f>
        <v>1.0062096318816892E-4</v>
      </c>
      <c r="EC266" s="7">
        <f>(DX266-'Data for assignment'!G256)^2</f>
        <v>9.3343259401465495E-5</v>
      </c>
    </row>
    <row r="267" spans="1:133" x14ac:dyDescent="0.3">
      <c r="A267" s="8">
        <v>33942</v>
      </c>
      <c r="B267" s="3">
        <v>3.3499998999999996E-2</v>
      </c>
      <c r="C267" s="4">
        <f t="shared" si="209"/>
        <v>3.2016189854440331E-2</v>
      </c>
      <c r="D267" s="5">
        <f t="shared" ref="D267:S282" si="240">D$7*EXP(-D$8*$C267)</f>
        <v>0.9826072543934693</v>
      </c>
      <c r="E267" s="5">
        <f t="shared" si="240"/>
        <v>0.96286237900931015</v>
      </c>
      <c r="F267" s="5">
        <f t="shared" si="240"/>
        <v>0.94131599353352358</v>
      </c>
      <c r="G267" s="5">
        <f t="shared" si="240"/>
        <v>0.91842882806233517</v>
      </c>
      <c r="H267" s="5">
        <f t="shared" si="240"/>
        <v>0.89458409026745223</v>
      </c>
      <c r="I267" s="5">
        <f t="shared" si="240"/>
        <v>0.87009882573985931</v>
      </c>
      <c r="J267" s="5">
        <f t="shared" si="240"/>
        <v>0.84523404303013605</v>
      </c>
      <c r="K267" s="5">
        <f t="shared" si="240"/>
        <v>0.82020355490273122</v>
      </c>
      <c r="L267" s="5">
        <f t="shared" si="240"/>
        <v>0.79518158919220938</v>
      </c>
      <c r="M267" s="5">
        <f t="shared" si="240"/>
        <v>0.77030927470753419</v>
      </c>
      <c r="N267" s="5">
        <f t="shared" si="240"/>
        <v>0.74570012904253868</v>
      </c>
      <c r="O267" s="5">
        <f t="shared" si="240"/>
        <v>0.72144467853703786</v>
      </c>
      <c r="P267" s="5">
        <f t="shared" si="240"/>
        <v>0.69761433408588702</v>
      </c>
      <c r="Q267" s="5">
        <f t="shared" si="240"/>
        <v>0.67426463505597412</v>
      </c>
      <c r="R267" s="5">
        <f t="shared" si="240"/>
        <v>0.65143796028105516</v>
      </c>
      <c r="S267" s="5">
        <f t="shared" si="240"/>
        <v>0.62916579170805942</v>
      </c>
      <c r="T267" s="5">
        <f t="shared" si="239"/>
        <v>0.60747060370116135</v>
      </c>
      <c r="U267" s="5">
        <f t="shared" si="239"/>
        <v>0.58636743971019112</v>
      </c>
      <c r="V267" s="5">
        <f t="shared" si="239"/>
        <v>0.56586522812322515</v>
      </c>
      <c r="W267" s="5">
        <f t="shared" si="239"/>
        <v>0.54596788063007062</v>
      </c>
      <c r="X267" s="5">
        <f t="shared" si="239"/>
        <v>0.5266752092191862</v>
      </c>
      <c r="Y267" s="5">
        <f t="shared" si="239"/>
        <v>0.50798369187327175</v>
      </c>
      <c r="Z267" s="5">
        <f t="shared" si="239"/>
        <v>0.4898871119665667</v>
      </c>
      <c r="AA267" s="5">
        <f t="shared" si="239"/>
        <v>0.47237709215350898</v>
      </c>
      <c r="AB267" s="5">
        <f t="shared" si="239"/>
        <v>0.4554435400405703</v>
      </c>
      <c r="AC267" s="5">
        <f t="shared" si="239"/>
        <v>0.43907502003348126</v>
      </c>
      <c r="AD267" s="5">
        <f t="shared" si="239"/>
        <v>0.42325906334985502</v>
      </c>
      <c r="AE267" s="5">
        <f t="shared" si="239"/>
        <v>0.40798242619695857</v>
      </c>
      <c r="AF267" s="5">
        <f t="shared" si="239"/>
        <v>0.39323130446456217</v>
      </c>
      <c r="AG267" s="5">
        <f t="shared" si="239"/>
        <v>0.37899151191393826</v>
      </c>
      <c r="AH267" s="5">
        <f t="shared" si="239"/>
        <v>0.36524862770702421</v>
      </c>
      <c r="AI267" s="5">
        <f t="shared" si="239"/>
        <v>0.35198811817398484</v>
      </c>
      <c r="AJ267" s="5">
        <f t="shared" si="239"/>
        <v>0.33919543692959764</v>
      </c>
      <c r="AK267" s="5">
        <f t="shared" si="239"/>
        <v>0.32685610679165311</v>
      </c>
      <c r="AL267" s="5">
        <f t="shared" si="239"/>
        <v>0.3149557864054417</v>
      </c>
      <c r="AM267" s="5">
        <f t="shared" si="239"/>
        <v>0.30348032401890673</v>
      </c>
      <c r="AN267" s="5">
        <f t="shared" si="239"/>
        <v>0.29241580046798737</v>
      </c>
      <c r="AO267" s="5">
        <f t="shared" si="239"/>
        <v>0.28174856310854901</v>
      </c>
      <c r="AP267" s="5">
        <f t="shared" si="239"/>
        <v>0.27146525215977524</v>
      </c>
      <c r="AQ267" s="5">
        <f t="shared" si="239"/>
        <v>0.26155282069545516</v>
      </c>
      <c r="AR267" s="5">
        <f t="shared" si="239"/>
        <v>0.25199854932718979</v>
      </c>
      <c r="AS267" s="5">
        <f t="shared" si="239"/>
        <v>0.24279005646129773</v>
      </c>
      <c r="AT267" s="5">
        <f t="shared" si="239"/>
        <v>0.23391530487427559</v>
      </c>
      <c r="AU267" s="5">
        <f t="shared" si="239"/>
        <v>0.22536260523600476</v>
      </c>
      <c r="AV267" s="5">
        <f t="shared" si="239"/>
        <v>0.21712061711212458</v>
      </c>
      <c r="AW267" s="5">
        <f t="shared" si="239"/>
        <v>0.20917834789428108</v>
      </c>
      <c r="AX267" s="5">
        <f t="shared" si="239"/>
        <v>0.20152515003696445</v>
      </c>
      <c r="AY267" s="5">
        <f t="shared" si="239"/>
        <v>0.19415071692037059</v>
      </c>
      <c r="AZ267" s="5">
        <f t="shared" si="239"/>
        <v>0.18704507760851272</v>
      </c>
      <c r="BA267" s="5">
        <f t="shared" si="239"/>
        <v>0.18019859072926234</v>
      </c>
      <c r="BB267" s="5">
        <f t="shared" si="239"/>
        <v>0.17360193766694088</v>
      </c>
      <c r="BC267" s="5">
        <f t="shared" si="239"/>
        <v>0.16724611522752153</v>
      </c>
      <c r="BD267" s="5">
        <f t="shared" si="239"/>
        <v>0.16112242791059153</v>
      </c>
      <c r="BE267" s="5">
        <f t="shared" si="239"/>
        <v>0.15522247990027224</v>
      </c>
      <c r="BF267" s="5">
        <f t="shared" si="239"/>
        <v>0.14953816686868429</v>
      </c>
      <c r="BG267" s="5">
        <f t="shared" si="239"/>
        <v>0.14406166766978129</v>
      </c>
      <c r="BH267" s="5">
        <f t="shared" si="239"/>
        <v>0.13878543598802787</v>
      </c>
      <c r="BI267" s="5">
        <f t="shared" si="239"/>
        <v>0.13370219199509492</v>
      </c>
      <c r="BJ267" s="5">
        <f t="shared" si="239"/>
        <v>0.12880491405818617</v>
      </c>
      <c r="BK267" s="5">
        <f t="shared" si="239"/>
        <v>0.12408683053552928</v>
      </c>
      <c r="BL267" s="26">
        <f t="shared" si="210"/>
        <v>3.5091552839386739E-2</v>
      </c>
      <c r="BM267" s="26">
        <f t="shared" si="238"/>
        <v>3.7844786005651207E-2</v>
      </c>
      <c r="BN267" s="26">
        <f t="shared" si="238"/>
        <v>4.0317593115995337E-2</v>
      </c>
      <c r="BO267" s="26">
        <f t="shared" si="238"/>
        <v>4.2545432234388669E-2</v>
      </c>
      <c r="BP267" s="26">
        <f t="shared" si="238"/>
        <v>4.4558548930901137E-2</v>
      </c>
      <c r="BQ267" s="26">
        <f t="shared" si="238"/>
        <v>4.6382826993415227E-2</v>
      </c>
      <c r="BR267" s="26">
        <f t="shared" si="238"/>
        <v>4.8040490278576986E-2</v>
      </c>
      <c r="BS267" s="26">
        <f t="shared" si="238"/>
        <v>4.9550682960864269E-2</v>
      </c>
      <c r="BT267" s="26">
        <f t="shared" si="238"/>
        <v>5.0929950296017407E-2</v>
      </c>
      <c r="BU267" s="26">
        <f t="shared" si="238"/>
        <v>5.2192637862408131E-2</v>
      </c>
      <c r="BV267" s="26">
        <f t="shared" si="238"/>
        <v>5.335122388791598E-2</v>
      </c>
      <c r="BW267" s="26">
        <f t="shared" si="238"/>
        <v>5.4416596555379747E-2</v>
      </c>
      <c r="BX267" s="26">
        <f t="shared" si="238"/>
        <v>5.5398285982093481E-2</v>
      </c>
      <c r="BY267" s="26">
        <f t="shared" si="238"/>
        <v>5.6304658788004613E-2</v>
      </c>
      <c r="BZ267" s="26">
        <f t="shared" si="238"/>
        <v>5.7143081722764624E-2</v>
      </c>
      <c r="CA267" s="26">
        <f t="shared" si="238"/>
        <v>5.792005964884011E-2</v>
      </c>
      <c r="CB267" s="26">
        <f t="shared" si="238"/>
        <v>5.8641352224411664E-2</v>
      </c>
      <c r="CC267" s="26">
        <f t="shared" si="238"/>
        <v>5.9312072853807532E-2</v>
      </c>
      <c r="CD267" s="26">
        <f t="shared" si="238"/>
        <v>5.9936772840927785E-2</v>
      </c>
      <c r="CE267" s="26">
        <f t="shared" si="238"/>
        <v>6.051951316524417E-2</v>
      </c>
      <c r="CF267" s="26">
        <f t="shared" si="238"/>
        <v>6.1063925878509347E-2</v>
      </c>
      <c r="CG267" s="26">
        <f t="shared" si="238"/>
        <v>6.1573266775511337E-2</v>
      </c>
      <c r="CH267" s="26">
        <f t="shared" si="238"/>
        <v>6.2050460709702292E-2</v>
      </c>
      <c r="CI267" s="26">
        <f t="shared" si="238"/>
        <v>6.2498140692706844E-2</v>
      </c>
      <c r="CJ267" s="26">
        <f t="shared" si="238"/>
        <v>6.2918681726169545E-2</v>
      </c>
      <c r="CK267" s="26">
        <f t="shared" si="238"/>
        <v>6.3314230157521537E-2</v>
      </c>
      <c r="CL267" s="26">
        <f t="shared" si="238"/>
        <v>6.3686729221853339E-2</v>
      </c>
      <c r="CM267" s="26">
        <f t="shared" si="238"/>
        <v>6.4037941325165409E-2</v>
      </c>
      <c r="CN267" s="26">
        <f t="shared" si="238"/>
        <v>6.4369467535753719E-2</v>
      </c>
      <c r="CO267" s="26">
        <f t="shared" si="238"/>
        <v>6.4682764677062993E-2</v>
      </c>
      <c r="CP267" s="26">
        <f t="shared" si="238"/>
        <v>6.4979160354309035E-2</v>
      </c>
      <c r="CQ267" s="26">
        <f t="shared" si="238"/>
        <v>6.5259866196331395E-2</v>
      </c>
      <c r="CR267" s="26">
        <f t="shared" si="238"/>
        <v>6.5525989551696626E-2</v>
      </c>
      <c r="CS267" s="26">
        <f t="shared" si="238"/>
        <v>6.5778543842562764E-2</v>
      </c>
      <c r="CT267" s="26">
        <f t="shared" si="238"/>
        <v>6.6018457750035578E-2</v>
      </c>
      <c r="CU267" s="26">
        <f t="shared" si="238"/>
        <v>6.6246583379715271E-2</v>
      </c>
      <c r="CV267" s="26">
        <f t="shared" si="238"/>
        <v>6.6463703535040511E-2</v>
      </c>
      <c r="CW267" s="26">
        <f t="shared" si="238"/>
        <v>6.6670538208220109E-2</v>
      </c>
      <c r="CX267" s="26">
        <f t="shared" si="238"/>
        <v>6.6867750383457894E-2</v>
      </c>
      <c r="CY267" s="26">
        <f t="shared" si="238"/>
        <v>6.7055951234371178E-2</v>
      </c>
      <c r="CZ267" s="26">
        <f t="shared" si="238"/>
        <v>6.7235704786605802E-2</v>
      </c>
      <c r="DA267" s="26">
        <f t="shared" si="238"/>
        <v>6.7407532107354937E-2</v>
      </c>
      <c r="DB267" s="26">
        <f t="shared" si="238"/>
        <v>6.7571915075537614E-2</v>
      </c>
      <c r="DC267" s="26">
        <f t="shared" si="238"/>
        <v>6.7729299779576382E-2</v>
      </c>
      <c r="DD267" s="26">
        <f t="shared" si="238"/>
        <v>6.788009958385334E-2</v>
      </c>
      <c r="DE267" s="26">
        <f t="shared" si="238"/>
        <v>6.8024697899875766E-2</v>
      </c>
      <c r="DF267" s="26">
        <f t="shared" si="238"/>
        <v>6.8163450693821293E-2</v>
      </c>
      <c r="DG267" s="26">
        <f t="shared" si="238"/>
        <v>6.8296688758356747E-2</v>
      </c>
      <c r="DH267" s="26">
        <f t="shared" si="238"/>
        <v>6.8424719773348616E-2</v>
      </c>
      <c r="DI267" s="26">
        <f t="shared" si="238"/>
        <v>6.8547830177232372E-2</v>
      </c>
      <c r="DJ267" s="26">
        <f t="shared" si="238"/>
        <v>6.8666286868323587E-2</v>
      </c>
      <c r="DK267" s="26">
        <f t="shared" si="238"/>
        <v>6.8780338753182374E-2</v>
      </c>
      <c r="DL267" s="26">
        <f t="shared" si="238"/>
        <v>6.889021815724275E-2</v>
      </c>
      <c r="DM267" s="26">
        <f t="shared" si="238"/>
        <v>6.8996142111250117E-2</v>
      </c>
      <c r="DN267" s="26">
        <f t="shared" si="238"/>
        <v>6.9098313525584612E-2</v>
      </c>
      <c r="DO267" s="26">
        <f t="shared" si="238"/>
        <v>6.9196922263257146E-2</v>
      </c>
      <c r="DP267" s="26">
        <f t="shared" si="238"/>
        <v>6.9292146121224918E-2</v>
      </c>
      <c r="DQ267" s="26">
        <f t="shared" si="238"/>
        <v>6.9384151728666701E-2</v>
      </c>
      <c r="DR267" s="26">
        <f t="shared" si="238"/>
        <v>6.9473095369966376E-2</v>
      </c>
      <c r="DS267" s="26">
        <f t="shared" si="238"/>
        <v>6.9559123739361531E-2</v>
      </c>
      <c r="DT267" s="6">
        <f>2*(100-(100*G267))/SUM($D267:G267)/100</f>
        <v>4.287336385496518E-2</v>
      </c>
      <c r="DU267" s="6">
        <f>2*(100-(100*I267))/SUM($D267:I267)/100</f>
        <v>4.6644009972729501E-2</v>
      </c>
      <c r="DV267" s="6">
        <f>2*(100-(100*M267))/SUM($D267:M267)/100</f>
        <v>5.2197539107164174E-2</v>
      </c>
      <c r="DW267" s="6">
        <f>2*(100-(100*Q267))/SUM($D267:Q267)/100</f>
        <v>5.5968998890929676E-2</v>
      </c>
      <c r="DX267" s="6">
        <f>2*(100-(100*W267))/SUM($D267:W267)/100</f>
        <v>5.9638566460033189E-2</v>
      </c>
      <c r="DY267" s="7">
        <f>(DT267-'Data for assignment'!C257)^2</f>
        <v>1.7029109366967216E-5</v>
      </c>
      <c r="DZ267" s="7">
        <f>(DU267-'Data for assignment'!D257)^2</f>
        <v>3.6675015210399696E-5</v>
      </c>
      <c r="EA267" s="7">
        <f>(DV267-'Data for assignment'!E257)^2</f>
        <v>7.9253827753393926E-5</v>
      </c>
      <c r="EB267" s="7">
        <f>(DW267-'Data for assignment'!F257)^2</f>
        <v>8.3375217777851993E-5</v>
      </c>
      <c r="EC267" s="7">
        <f>(DX267-'Data for assignment'!G257)^2</f>
        <v>7.6762752720993549E-5</v>
      </c>
    </row>
    <row r="268" spans="1:133" x14ac:dyDescent="0.3">
      <c r="A268" s="8">
        <v>33949</v>
      </c>
      <c r="B268" s="3">
        <v>3.2500000000000001E-2</v>
      </c>
      <c r="C268" s="4">
        <f t="shared" si="209"/>
        <v>3.0985493286250231E-2</v>
      </c>
      <c r="D268" s="5">
        <f t="shared" si="240"/>
        <v>0.98308418732998415</v>
      </c>
      <c r="E268" s="5">
        <f t="shared" si="240"/>
        <v>0.96374377353068852</v>
      </c>
      <c r="F268" s="5">
        <f t="shared" si="240"/>
        <v>0.94253625830660104</v>
      </c>
      <c r="G268" s="5">
        <f t="shared" si="240"/>
        <v>0.91992936211647125</v>
      </c>
      <c r="H268" s="5">
        <f t="shared" si="240"/>
        <v>0.89631308867063808</v>
      </c>
      <c r="I268" s="5">
        <f t="shared" si="240"/>
        <v>0.87201089615833072</v>
      </c>
      <c r="J268" s="5">
        <f t="shared" si="240"/>
        <v>0.84728971555085941</v>
      </c>
      <c r="K268" s="5">
        <f t="shared" si="240"/>
        <v>0.82236874233616331</v>
      </c>
      <c r="L268" s="5">
        <f t="shared" si="240"/>
        <v>0.7974270364271312</v>
      </c>
      <c r="M268" s="5">
        <f t="shared" si="240"/>
        <v>0.77261002214670693</v>
      </c>
      <c r="N268" s="5">
        <f t="shared" si="240"/>
        <v>0.74803500549303936</v>
      </c>
      <c r="O268" s="5">
        <f t="shared" si="240"/>
        <v>0.72379583217624932</v>
      </c>
      <c r="P268" s="5">
        <f t="shared" si="240"/>
        <v>0.69996680550101698</v>
      </c>
      <c r="Q268" s="5">
        <f t="shared" si="240"/>
        <v>0.67660597327218541</v>
      </c>
      <c r="R268" s="5">
        <f t="shared" si="240"/>
        <v>0.6537578807091764</v>
      </c>
      <c r="S268" s="5">
        <f t="shared" si="240"/>
        <v>0.63145587373145451</v>
      </c>
      <c r="T268" s="5">
        <f t="shared" si="239"/>
        <v>0.60972402494494038</v>
      </c>
      <c r="U268" s="5">
        <f t="shared" si="239"/>
        <v>0.5885787437230614</v>
      </c>
      <c r="V268" s="5">
        <f t="shared" si="239"/>
        <v>0.56803012213044801</v>
      </c>
      <c r="W268" s="5">
        <f t="shared" si="239"/>
        <v>0.54808306009867291</v>
      </c>
      <c r="X268" s="5">
        <f t="shared" si="239"/>
        <v>0.52873820615333056</v>
      </c>
      <c r="Y268" s="5">
        <f t="shared" si="239"/>
        <v>0.50999274398686878</v>
      </c>
      <c r="Z268" s="5">
        <f t="shared" si="239"/>
        <v>0.49184105013362006</v>
      </c>
      <c r="AA268" s="5">
        <f t="shared" si="239"/>
        <v>0.47427524379565605</v>
      </c>
      <c r="AB268" s="5">
        <f t="shared" si="239"/>
        <v>0.4572856463638752</v>
      </c>
      <c r="AC268" s="5">
        <f t="shared" si="239"/>
        <v>0.4408611652654823</v>
      </c>
      <c r="AD268" s="5">
        <f t="shared" si="239"/>
        <v>0.42498961434911142</v>
      </c>
      <c r="AE268" s="5">
        <f t="shared" si="239"/>
        <v>0.40965798100900347</v>
      </c>
      <c r="AF268" s="5">
        <f t="shared" si="239"/>
        <v>0.39485264857981162</v>
      </c>
      <c r="AG268" s="5">
        <f t="shared" si="239"/>
        <v>0.38055958114521687</v>
      </c>
      <c r="AH268" s="5">
        <f t="shared" si="239"/>
        <v>0.36676447674798934</v>
      </c>
      <c r="AI268" s="5">
        <f t="shared" si="239"/>
        <v>0.3534528940262272</v>
      </c>
      <c r="AJ268" s="5">
        <f t="shared" si="239"/>
        <v>0.340610356497075</v>
      </c>
      <c r="AK268" s="5">
        <f t="shared" si="239"/>
        <v>0.32822243803791656</v>
      </c>
      <c r="AL268" s="5">
        <f t="shared" si="239"/>
        <v>0.31627483255335076</v>
      </c>
      <c r="AM268" s="5">
        <f t="shared" si="239"/>
        <v>0.30475341034562703</v>
      </c>
      <c r="AN268" s="5">
        <f t="shared" si="239"/>
        <v>0.29364426331134708</v>
      </c>
      <c r="AO268" s="5">
        <f t="shared" si="239"/>
        <v>0.28293374075550504</v>
      </c>
      <c r="AP268" s="5">
        <f t="shared" si="239"/>
        <v>0.2726084773348994</v>
      </c>
      <c r="AQ268" s="5">
        <f t="shared" si="239"/>
        <v>0.26265541440796275</v>
      </c>
      <c r="AR268" s="5">
        <f t="shared" si="239"/>
        <v>0.25306181586996657</v>
      </c>
      <c r="AS268" s="5">
        <f t="shared" si="239"/>
        <v>0.24381527938539269</v>
      </c>
      <c r="AT268" s="5">
        <f t="shared" si="239"/>
        <v>0.23490374378808834</v>
      </c>
      <c r="AU268" s="5">
        <f t="shared" si="239"/>
        <v>0.22631549330048495</v>
      </c>
      <c r="AV268" s="5">
        <f t="shared" si="239"/>
        <v>0.21803915912223171</v>
      </c>
      <c r="AW268" s="5">
        <f t="shared" si="239"/>
        <v>0.2100637188531615</v>
      </c>
      <c r="AX268" s="5">
        <f t="shared" si="239"/>
        <v>0.20237849414317388</v>
      </c>
      <c r="AY268" s="5">
        <f t="shared" si="239"/>
        <v>0.19497314690033446</v>
      </c>
      <c r="AZ268" s="5">
        <f t="shared" si="239"/>
        <v>0.18783767433655743</v>
      </c>
      <c r="BA268" s="5">
        <f t="shared" si="239"/>
        <v>0.18096240308621683</v>
      </c>
      <c r="BB268" s="5">
        <f t="shared" si="239"/>
        <v>0.17433798259570624</v>
      </c>
      <c r="BC268" s="5">
        <f t="shared" si="239"/>
        <v>0.16795537795032459</v>
      </c>
      <c r="BD268" s="5">
        <f t="shared" si="239"/>
        <v>0.16180586227802743</v>
      </c>
      <c r="BE268" s="5">
        <f t="shared" si="239"/>
        <v>0.15588100884683831</v>
      </c>
      <c r="BF268" s="5">
        <f t="shared" si="239"/>
        <v>0.15017268295342601</v>
      </c>
      <c r="BG268" s="5">
        <f t="shared" si="239"/>
        <v>0.14467303368401144</v>
      </c>
      <c r="BH268" s="5">
        <f t="shared" si="239"/>
        <v>0.1393744856149236</v>
      </c>
      <c r="BI268" s="5">
        <f t="shared" si="239"/>
        <v>0.13426973050839955</v>
      </c>
      <c r="BJ268" s="5">
        <f t="shared" si="239"/>
        <v>0.12935171904930218</v>
      </c>
      <c r="BK268" s="5">
        <f t="shared" si="239"/>
        <v>0.1246136526600425</v>
      </c>
      <c r="BL268" s="26">
        <f t="shared" si="210"/>
        <v>3.4121038473295798E-2</v>
      </c>
      <c r="BM268" s="26">
        <f t="shared" si="238"/>
        <v>3.6929814794014283E-2</v>
      </c>
      <c r="BN268" s="26">
        <f t="shared" ref="BN268:DS269" si="241">-(LN(BN$7)/BN$6)+(BN$8/BN$6)*$C268</f>
        <v>3.9453926698736576E-2</v>
      </c>
      <c r="BO268" s="26">
        <f t="shared" si="241"/>
        <v>4.1729196097496576E-2</v>
      </c>
      <c r="BP268" s="26">
        <f t="shared" si="241"/>
        <v>4.3786199089401866E-2</v>
      </c>
      <c r="BQ268" s="26">
        <f t="shared" si="241"/>
        <v>4.5651119852270244E-2</v>
      </c>
      <c r="BR268" s="26">
        <f t="shared" si="241"/>
        <v>4.734645535972011E-2</v>
      </c>
      <c r="BS268" s="26">
        <f t="shared" si="241"/>
        <v>4.8891598215819232E-2</v>
      </c>
      <c r="BT268" s="26">
        <f t="shared" si="241"/>
        <v>5.0303319751586695E-2</v>
      </c>
      <c r="BU268" s="26">
        <f t="shared" si="241"/>
        <v>5.1596171372123273E-2</v>
      </c>
      <c r="BV268" s="26">
        <f t="shared" si="241"/>
        <v>5.2782818784582387E-2</v>
      </c>
      <c r="BW268" s="26">
        <f t="shared" si="241"/>
        <v>5.3874321020398429E-2</v>
      </c>
      <c r="BX268" s="26">
        <f t="shared" si="241"/>
        <v>5.4880363965532745E-2</v>
      </c>
      <c r="BY268" s="26">
        <f t="shared" si="241"/>
        <v>5.5809456329838358E-2</v>
      </c>
      <c r="BZ268" s="26">
        <f t="shared" si="241"/>
        <v>5.6669094540479144E-2</v>
      </c>
      <c r="CA268" s="26">
        <f t="shared" si="241"/>
        <v>5.7465901869908118E-2</v>
      </c>
      <c r="CB268" s="26">
        <f t="shared" si="241"/>
        <v>5.8205746154092408E-2</v>
      </c>
      <c r="CC268" s="26">
        <f t="shared" si="241"/>
        <v>5.8893839679491841E-2</v>
      </c>
      <c r="CD268" s="26">
        <f t="shared" si="241"/>
        <v>5.9534824183929004E-2</v>
      </c>
      <c r="CE268" s="26">
        <f t="shared" si="241"/>
        <v>6.0132843399649541E-2</v>
      </c>
      <c r="CF268" s="26">
        <f t="shared" si="241"/>
        <v>6.0691605144550305E-2</v>
      </c>
      <c r="CG268" s="26">
        <f t="shared" si="241"/>
        <v>6.1214434621973172E-2</v>
      </c>
      <c r="CH268" s="26">
        <f t="shared" si="241"/>
        <v>6.17043203062533E-2</v>
      </c>
      <c r="CI268" s="26">
        <f t="shared" si="241"/>
        <v>6.2163953558755175E-2</v>
      </c>
      <c r="CJ268" s="26">
        <f t="shared" si="241"/>
        <v>6.2595762928016385E-2</v>
      </c>
      <c r="CK268" s="26">
        <f t="shared" si="241"/>
        <v>6.300194393022937E-2</v>
      </c>
      <c r="CL268" s="26">
        <f t="shared" si="241"/>
        <v>6.3384484976438851E-2</v>
      </c>
      <c r="CM268" s="26">
        <f t="shared" si="241"/>
        <v>6.3745190005504868E-2</v>
      </c>
      <c r="CN268" s="26">
        <f t="shared" si="241"/>
        <v>6.4085698292995028E-2</v>
      </c>
      <c r="CO268" s="26">
        <f t="shared" si="241"/>
        <v>6.4407501832411229E-2</v>
      </c>
      <c r="CP268" s="26">
        <f t="shared" si="241"/>
        <v>6.4711960623823742E-2</v>
      </c>
      <c r="CQ268" s="26">
        <f t="shared" si="241"/>
        <v>6.5000316153874582E-2</v>
      </c>
      <c r="CR268" s="26">
        <f t="shared" si="241"/>
        <v>6.5273703308427869E-2</v>
      </c>
      <c r="CS268" s="26">
        <f t="shared" si="241"/>
        <v>6.5533160923414713E-2</v>
      </c>
      <c r="CT268" s="26">
        <f t="shared" si="241"/>
        <v>6.5779641149443555E-2</v>
      </c>
      <c r="CU268" s="26">
        <f t="shared" si="241"/>
        <v>6.6014017780535991E-2</v>
      </c>
      <c r="CV268" s="26">
        <f t="shared" si="241"/>
        <v>6.6237093676096342E-2</v>
      </c>
      <c r="CW268" s="26">
        <f t="shared" si="241"/>
        <v>6.6449607387261689E-2</v>
      </c>
      <c r="CX268" s="26">
        <f t="shared" si="241"/>
        <v>6.6652239083564491E-2</v>
      </c>
      <c r="CY268" s="26">
        <f t="shared" si="241"/>
        <v>6.6845615862916485E-2</v>
      </c>
      <c r="CZ268" s="26">
        <f t="shared" si="241"/>
        <v>6.7030316516919666E-2</v>
      </c>
      <c r="DA268" s="26">
        <f t="shared" si="241"/>
        <v>6.7206875814118772E-2</v>
      </c>
      <c r="DB268" s="26">
        <f t="shared" si="241"/>
        <v>6.7375788355771765E-2</v>
      </c>
      <c r="DC268" s="26">
        <f t="shared" si="241"/>
        <v>6.7537512051820722E-2</v>
      </c>
      <c r="DD268" s="26">
        <f t="shared" si="241"/>
        <v>6.7692471258815209E-2</v>
      </c>
      <c r="DE268" s="26">
        <f t="shared" si="241"/>
        <v>6.7841059616428598E-2</v>
      </c>
      <c r="DF268" s="26">
        <f t="shared" si="241"/>
        <v>6.7983642614788856E-2</v>
      </c>
      <c r="DG268" s="26">
        <f t="shared" si="241"/>
        <v>6.8120559921018689E-2</v>
      </c>
      <c r="DH268" s="26">
        <f t="shared" si="241"/>
        <v>6.8252127490056075E-2</v>
      </c>
      <c r="DI268" s="26">
        <f t="shared" si="241"/>
        <v>6.8378639481933609E-2</v>
      </c>
      <c r="DJ268" s="26">
        <f t="shared" si="241"/>
        <v>6.8500370005172853E-2</v>
      </c>
      <c r="DK268" s="26">
        <f t="shared" si="241"/>
        <v>6.8617574703743273E-2</v>
      </c>
      <c r="DL268" s="26">
        <f t="shared" si="241"/>
        <v>6.8730492203104981E-2</v>
      </c>
      <c r="DM268" s="26">
        <f t="shared" si="241"/>
        <v>6.8839345429157039E-2</v>
      </c>
      <c r="DN268" s="26">
        <f t="shared" si="241"/>
        <v>6.8944342812422801E-2</v>
      </c>
      <c r="DO268" s="26">
        <f t="shared" si="241"/>
        <v>6.9045679388489059E-2</v>
      </c>
      <c r="DP268" s="26">
        <f t="shared" si="241"/>
        <v>6.9143537804555122E-2</v>
      </c>
      <c r="DQ268" s="26">
        <f t="shared" si="241"/>
        <v>6.923808924092241E-2</v>
      </c>
      <c r="DR268" s="26">
        <f t="shared" si="241"/>
        <v>6.9329494255346097E-2</v>
      </c>
      <c r="DS268" s="26">
        <f t="shared" si="241"/>
        <v>6.9417903557363131E-2</v>
      </c>
      <c r="DT268" s="6">
        <f>2*(100-(100*G268))/SUM($D268:G268)/100</f>
        <v>4.2039625549965993E-2</v>
      </c>
      <c r="DU268" s="6">
        <f>2*(100-(100*I268))/SUM($D268:I268)/100</f>
        <v>4.5893825571433185E-2</v>
      </c>
      <c r="DV268" s="6">
        <f>2*(100-(100*M268))/SUM($D268:M268)/100</f>
        <v>5.1578065953607505E-2</v>
      </c>
      <c r="DW268" s="6">
        <f>2*(100-(100*Q268))/SUM($D268:Q268)/100</f>
        <v>5.544349054097826E-2</v>
      </c>
      <c r="DX268" s="6">
        <f>2*(100-(100*W268))/SUM($D268:W268)/100</f>
        <v>5.9208212893542493E-2</v>
      </c>
      <c r="DY268" s="7">
        <f>(DT268-'Data for assignment'!C258)^2</f>
        <v>3.3181936846106395E-5</v>
      </c>
      <c r="DZ268" s="7">
        <f>(DU268-'Data for assignment'!D258)^2</f>
        <v>4.9086480123503574E-5</v>
      </c>
      <c r="EA268" s="7">
        <f>(DV268-'Data for assignment'!E258)^2</f>
        <v>8.8772822330702945E-5</v>
      </c>
      <c r="EB268" s="7">
        <f>(DW268-'Data for assignment'!F258)^2</f>
        <v>8.7544269256763479E-5</v>
      </c>
      <c r="EC268" s="7">
        <f>(DX268-'Data for assignment'!G258)^2</f>
        <v>7.7295555692424961E-5</v>
      </c>
    </row>
    <row r="269" spans="1:133" x14ac:dyDescent="0.3">
      <c r="A269" s="8">
        <v>33956</v>
      </c>
      <c r="B269" s="3">
        <v>3.2500000000000001E-2</v>
      </c>
      <c r="C269" s="4">
        <f t="shared" ref="C269:C332" si="242">(B269+LN($B$7)/$B$6)*($B$6/$B$8)+1/10000</f>
        <v>3.0985493286250231E-2</v>
      </c>
      <c r="D269" s="5">
        <f t="shared" si="240"/>
        <v>0.98308418732998415</v>
      </c>
      <c r="E269" s="5">
        <f t="shared" si="240"/>
        <v>0.96374377353068852</v>
      </c>
      <c r="F269" s="5">
        <f t="shared" si="240"/>
        <v>0.94253625830660104</v>
      </c>
      <c r="G269" s="5">
        <f t="shared" si="240"/>
        <v>0.91992936211647125</v>
      </c>
      <c r="H269" s="5">
        <f t="shared" si="240"/>
        <v>0.89631308867063808</v>
      </c>
      <c r="I269" s="5">
        <f t="shared" si="240"/>
        <v>0.87201089615833072</v>
      </c>
      <c r="J269" s="5">
        <f t="shared" si="240"/>
        <v>0.84728971555085941</v>
      </c>
      <c r="K269" s="5">
        <f t="shared" si="240"/>
        <v>0.82236874233616331</v>
      </c>
      <c r="L269" s="5">
        <f t="shared" si="240"/>
        <v>0.7974270364271312</v>
      </c>
      <c r="M269" s="5">
        <f t="shared" si="240"/>
        <v>0.77261002214670693</v>
      </c>
      <c r="N269" s="5">
        <f t="shared" si="240"/>
        <v>0.74803500549303936</v>
      </c>
      <c r="O269" s="5">
        <f t="shared" si="240"/>
        <v>0.72379583217624932</v>
      </c>
      <c r="P269" s="5">
        <f t="shared" si="240"/>
        <v>0.69996680550101698</v>
      </c>
      <c r="Q269" s="5">
        <f t="shared" si="240"/>
        <v>0.67660597327218541</v>
      </c>
      <c r="R269" s="5">
        <f t="shared" si="240"/>
        <v>0.6537578807091764</v>
      </c>
      <c r="S269" s="5">
        <f t="shared" si="240"/>
        <v>0.63145587373145451</v>
      </c>
      <c r="T269" s="5">
        <f t="shared" si="239"/>
        <v>0.60972402494494038</v>
      </c>
      <c r="U269" s="5">
        <f t="shared" si="239"/>
        <v>0.5885787437230614</v>
      </c>
      <c r="V269" s="5">
        <f t="shared" si="239"/>
        <v>0.56803012213044801</v>
      </c>
      <c r="W269" s="5">
        <f t="shared" si="239"/>
        <v>0.54808306009867291</v>
      </c>
      <c r="X269" s="5">
        <f t="shared" si="239"/>
        <v>0.52873820615333056</v>
      </c>
      <c r="Y269" s="5">
        <f t="shared" si="239"/>
        <v>0.50999274398686878</v>
      </c>
      <c r="Z269" s="5">
        <f t="shared" si="239"/>
        <v>0.49184105013362006</v>
      </c>
      <c r="AA269" s="5">
        <f t="shared" si="239"/>
        <v>0.47427524379565605</v>
      </c>
      <c r="AB269" s="5">
        <f t="shared" si="239"/>
        <v>0.4572856463638752</v>
      </c>
      <c r="AC269" s="5">
        <f t="shared" si="239"/>
        <v>0.4408611652654823</v>
      </c>
      <c r="AD269" s="5">
        <f t="shared" si="239"/>
        <v>0.42498961434911142</v>
      </c>
      <c r="AE269" s="5">
        <f t="shared" si="239"/>
        <v>0.40965798100900347</v>
      </c>
      <c r="AF269" s="5">
        <f t="shared" si="239"/>
        <v>0.39485264857981162</v>
      </c>
      <c r="AG269" s="5">
        <f t="shared" si="239"/>
        <v>0.38055958114521687</v>
      </c>
      <c r="AH269" s="5">
        <f t="shared" si="239"/>
        <v>0.36676447674798934</v>
      </c>
      <c r="AI269" s="5">
        <f t="shared" si="239"/>
        <v>0.3534528940262272</v>
      </c>
      <c r="AJ269" s="5">
        <f t="shared" si="239"/>
        <v>0.340610356497075</v>
      </c>
      <c r="AK269" s="5">
        <f t="shared" si="239"/>
        <v>0.32822243803791656</v>
      </c>
      <c r="AL269" s="5">
        <f t="shared" si="239"/>
        <v>0.31627483255335076</v>
      </c>
      <c r="AM269" s="5">
        <f t="shared" si="239"/>
        <v>0.30475341034562703</v>
      </c>
      <c r="AN269" s="5">
        <f t="shared" si="239"/>
        <v>0.29364426331134708</v>
      </c>
      <c r="AO269" s="5">
        <f t="shared" si="239"/>
        <v>0.28293374075550504</v>
      </c>
      <c r="AP269" s="5">
        <f t="shared" si="239"/>
        <v>0.2726084773348994</v>
      </c>
      <c r="AQ269" s="5">
        <f t="shared" si="239"/>
        <v>0.26265541440796275</v>
      </c>
      <c r="AR269" s="5">
        <f t="shared" si="239"/>
        <v>0.25306181586996657</v>
      </c>
      <c r="AS269" s="5">
        <f t="shared" si="239"/>
        <v>0.24381527938539269</v>
      </c>
      <c r="AT269" s="5">
        <f t="shared" si="239"/>
        <v>0.23490374378808834</v>
      </c>
      <c r="AU269" s="5">
        <f t="shared" si="239"/>
        <v>0.22631549330048495</v>
      </c>
      <c r="AV269" s="5">
        <f t="shared" si="239"/>
        <v>0.21803915912223171</v>
      </c>
      <c r="AW269" s="5">
        <f t="shared" si="239"/>
        <v>0.2100637188531615</v>
      </c>
      <c r="AX269" s="5">
        <f t="shared" si="239"/>
        <v>0.20237849414317388</v>
      </c>
      <c r="AY269" s="5">
        <f t="shared" si="239"/>
        <v>0.19497314690033446</v>
      </c>
      <c r="AZ269" s="5">
        <f t="shared" si="239"/>
        <v>0.18783767433655743</v>
      </c>
      <c r="BA269" s="5">
        <f t="shared" si="239"/>
        <v>0.18096240308621683</v>
      </c>
      <c r="BB269" s="5">
        <f t="shared" si="239"/>
        <v>0.17433798259570624</v>
      </c>
      <c r="BC269" s="5">
        <f t="shared" si="239"/>
        <v>0.16795537795032459</v>
      </c>
      <c r="BD269" s="5">
        <f t="shared" si="239"/>
        <v>0.16180586227802743</v>
      </c>
      <c r="BE269" s="5">
        <f t="shared" si="239"/>
        <v>0.15588100884683831</v>
      </c>
      <c r="BF269" s="5">
        <f t="shared" si="239"/>
        <v>0.15017268295342601</v>
      </c>
      <c r="BG269" s="5">
        <f t="shared" si="239"/>
        <v>0.14467303368401144</v>
      </c>
      <c r="BH269" s="5">
        <f t="shared" si="239"/>
        <v>0.1393744856149236</v>
      </c>
      <c r="BI269" s="5">
        <f t="shared" si="239"/>
        <v>0.13426973050839955</v>
      </c>
      <c r="BJ269" s="5">
        <f t="shared" si="239"/>
        <v>0.12935171904930218</v>
      </c>
      <c r="BK269" s="5">
        <f t="shared" si="239"/>
        <v>0.1246136526600425</v>
      </c>
      <c r="BL269" s="26">
        <f t="shared" ref="BL269:CA332" si="243">-(LN(BL$7)/BL$6)+(BL$8/BL$6)*$C269</f>
        <v>3.4121038473295798E-2</v>
      </c>
      <c r="BM269" s="26">
        <f t="shared" si="243"/>
        <v>3.6929814794014283E-2</v>
      </c>
      <c r="BN269" s="26">
        <f t="shared" si="243"/>
        <v>3.9453926698736576E-2</v>
      </c>
      <c r="BO269" s="26">
        <f t="shared" si="243"/>
        <v>4.1729196097496576E-2</v>
      </c>
      <c r="BP269" s="26">
        <f t="shared" si="243"/>
        <v>4.3786199089401866E-2</v>
      </c>
      <c r="BQ269" s="26">
        <f t="shared" si="243"/>
        <v>4.5651119852270244E-2</v>
      </c>
      <c r="BR269" s="26">
        <f t="shared" si="243"/>
        <v>4.734645535972011E-2</v>
      </c>
      <c r="BS269" s="26">
        <f t="shared" si="243"/>
        <v>4.8891598215819232E-2</v>
      </c>
      <c r="BT269" s="26">
        <f t="shared" si="243"/>
        <v>5.0303319751586695E-2</v>
      </c>
      <c r="BU269" s="26">
        <f t="shared" si="243"/>
        <v>5.1596171372123273E-2</v>
      </c>
      <c r="BV269" s="26">
        <f t="shared" si="243"/>
        <v>5.2782818784582387E-2</v>
      </c>
      <c r="BW269" s="26">
        <f t="shared" si="243"/>
        <v>5.3874321020398429E-2</v>
      </c>
      <c r="BX269" s="26">
        <f t="shared" si="243"/>
        <v>5.4880363965532745E-2</v>
      </c>
      <c r="BY269" s="26">
        <f t="shared" si="243"/>
        <v>5.5809456329838358E-2</v>
      </c>
      <c r="BZ269" s="26">
        <f t="shared" si="243"/>
        <v>5.6669094540479144E-2</v>
      </c>
      <c r="CA269" s="26">
        <f t="shared" si="243"/>
        <v>5.7465901869908118E-2</v>
      </c>
      <c r="CB269" s="26">
        <f t="shared" si="241"/>
        <v>5.8205746154092408E-2</v>
      </c>
      <c r="CC269" s="26">
        <f t="shared" si="241"/>
        <v>5.8893839679491841E-2</v>
      </c>
      <c r="CD269" s="26">
        <f t="shared" si="241"/>
        <v>5.9534824183929004E-2</v>
      </c>
      <c r="CE269" s="26">
        <f t="shared" si="241"/>
        <v>6.0132843399649541E-2</v>
      </c>
      <c r="CF269" s="26">
        <f t="shared" si="241"/>
        <v>6.0691605144550305E-2</v>
      </c>
      <c r="CG269" s="26">
        <f t="shared" si="241"/>
        <v>6.1214434621973172E-2</v>
      </c>
      <c r="CH269" s="26">
        <f t="shared" si="241"/>
        <v>6.17043203062533E-2</v>
      </c>
      <c r="CI269" s="26">
        <f t="shared" si="241"/>
        <v>6.2163953558755175E-2</v>
      </c>
      <c r="CJ269" s="26">
        <f t="shared" si="241"/>
        <v>6.2595762928016385E-2</v>
      </c>
      <c r="CK269" s="26">
        <f t="shared" si="241"/>
        <v>6.300194393022937E-2</v>
      </c>
      <c r="CL269" s="26">
        <f t="shared" si="241"/>
        <v>6.3384484976438851E-2</v>
      </c>
      <c r="CM269" s="26">
        <f t="shared" si="241"/>
        <v>6.3745190005504868E-2</v>
      </c>
      <c r="CN269" s="26">
        <f t="shared" si="241"/>
        <v>6.4085698292995028E-2</v>
      </c>
      <c r="CO269" s="26">
        <f t="shared" si="241"/>
        <v>6.4407501832411229E-2</v>
      </c>
      <c r="CP269" s="26">
        <f t="shared" si="241"/>
        <v>6.4711960623823742E-2</v>
      </c>
      <c r="CQ269" s="26">
        <f t="shared" si="241"/>
        <v>6.5000316153874582E-2</v>
      </c>
      <c r="CR269" s="26">
        <f t="shared" si="241"/>
        <v>6.5273703308427869E-2</v>
      </c>
      <c r="CS269" s="26">
        <f t="shared" si="241"/>
        <v>6.5533160923414713E-2</v>
      </c>
      <c r="CT269" s="26">
        <f t="shared" si="241"/>
        <v>6.5779641149443555E-2</v>
      </c>
      <c r="CU269" s="26">
        <f t="shared" si="241"/>
        <v>6.6014017780535991E-2</v>
      </c>
      <c r="CV269" s="26">
        <f t="shared" si="241"/>
        <v>6.6237093676096342E-2</v>
      </c>
      <c r="CW269" s="26">
        <f t="shared" si="241"/>
        <v>6.6449607387261689E-2</v>
      </c>
      <c r="CX269" s="26">
        <f t="shared" si="241"/>
        <v>6.6652239083564491E-2</v>
      </c>
      <c r="CY269" s="26">
        <f t="shared" si="241"/>
        <v>6.6845615862916485E-2</v>
      </c>
      <c r="CZ269" s="26">
        <f t="shared" si="241"/>
        <v>6.7030316516919666E-2</v>
      </c>
      <c r="DA269" s="26">
        <f t="shared" si="241"/>
        <v>6.7206875814118772E-2</v>
      </c>
      <c r="DB269" s="26">
        <f t="shared" si="241"/>
        <v>6.7375788355771765E-2</v>
      </c>
      <c r="DC269" s="26">
        <f t="shared" si="241"/>
        <v>6.7537512051820722E-2</v>
      </c>
      <c r="DD269" s="26">
        <f t="shared" si="241"/>
        <v>6.7692471258815209E-2</v>
      </c>
      <c r="DE269" s="26">
        <f t="shared" si="241"/>
        <v>6.7841059616428598E-2</v>
      </c>
      <c r="DF269" s="26">
        <f t="shared" si="241"/>
        <v>6.7983642614788856E-2</v>
      </c>
      <c r="DG269" s="26">
        <f t="shared" si="241"/>
        <v>6.8120559921018689E-2</v>
      </c>
      <c r="DH269" s="26">
        <f t="shared" si="241"/>
        <v>6.8252127490056075E-2</v>
      </c>
      <c r="DI269" s="26">
        <f t="shared" si="241"/>
        <v>6.8378639481933609E-2</v>
      </c>
      <c r="DJ269" s="26">
        <f t="shared" si="241"/>
        <v>6.8500370005172853E-2</v>
      </c>
      <c r="DK269" s="26">
        <f t="shared" si="241"/>
        <v>6.8617574703743273E-2</v>
      </c>
      <c r="DL269" s="26">
        <f t="shared" si="241"/>
        <v>6.8730492203104981E-2</v>
      </c>
      <c r="DM269" s="26">
        <f t="shared" si="241"/>
        <v>6.8839345429157039E-2</v>
      </c>
      <c r="DN269" s="26">
        <f t="shared" si="241"/>
        <v>6.8944342812422801E-2</v>
      </c>
      <c r="DO269" s="26">
        <f t="shared" si="241"/>
        <v>6.9045679388489059E-2</v>
      </c>
      <c r="DP269" s="26">
        <f t="shared" si="241"/>
        <v>6.9143537804555122E-2</v>
      </c>
      <c r="DQ269" s="26">
        <f t="shared" si="241"/>
        <v>6.923808924092241E-2</v>
      </c>
      <c r="DR269" s="26">
        <f t="shared" si="241"/>
        <v>6.9329494255346097E-2</v>
      </c>
      <c r="DS269" s="26">
        <f t="shared" si="241"/>
        <v>6.9417903557363131E-2</v>
      </c>
      <c r="DT269" s="6">
        <f>2*(100-(100*G269))/SUM($D269:G269)/100</f>
        <v>4.2039625549965993E-2</v>
      </c>
      <c r="DU269" s="6">
        <f>2*(100-(100*I269))/SUM($D269:I269)/100</f>
        <v>4.5893825571433185E-2</v>
      </c>
      <c r="DV269" s="6">
        <f>2*(100-(100*M269))/SUM($D269:M269)/100</f>
        <v>5.1578065953607505E-2</v>
      </c>
      <c r="DW269" s="6">
        <f>2*(100-(100*Q269))/SUM($D269:Q269)/100</f>
        <v>5.544349054097826E-2</v>
      </c>
      <c r="DX269" s="6">
        <f>2*(100-(100*W269))/SUM($D269:W269)/100</f>
        <v>5.9208212893542493E-2</v>
      </c>
      <c r="DY269" s="7">
        <f>(DT269-'Data for assignment'!C259)^2</f>
        <v>2.0796996883029137E-5</v>
      </c>
      <c r="DZ269" s="7">
        <f>(DU269-'Data for assignment'!D259)^2</f>
        <v>3.7285341727389543E-5</v>
      </c>
      <c r="EA269" s="7">
        <f>(DV269-'Data for assignment'!E259)^2</f>
        <v>8.3209717234474797E-5</v>
      </c>
      <c r="EB269" s="7">
        <f>(DW269-'Data for assignment'!F259)^2</f>
        <v>8.0219079602565789E-5</v>
      </c>
      <c r="EC269" s="7">
        <f>(DX269-'Data for assignment'!G259)^2</f>
        <v>7.0422124407258988E-5</v>
      </c>
    </row>
    <row r="270" spans="1:133" x14ac:dyDescent="0.3">
      <c r="A270" s="8">
        <v>33963</v>
      </c>
      <c r="B270" s="3">
        <v>3.2500000000000001E-2</v>
      </c>
      <c r="C270" s="4">
        <f t="shared" si="242"/>
        <v>3.0985493286250231E-2</v>
      </c>
      <c r="D270" s="5">
        <f t="shared" si="240"/>
        <v>0.98308418732998415</v>
      </c>
      <c r="E270" s="5">
        <f t="shared" si="240"/>
        <v>0.96374377353068852</v>
      </c>
      <c r="F270" s="5">
        <f t="shared" si="240"/>
        <v>0.94253625830660104</v>
      </c>
      <c r="G270" s="5">
        <f t="shared" si="240"/>
        <v>0.91992936211647125</v>
      </c>
      <c r="H270" s="5">
        <f t="shared" si="240"/>
        <v>0.89631308867063808</v>
      </c>
      <c r="I270" s="5">
        <f t="shared" si="240"/>
        <v>0.87201089615833072</v>
      </c>
      <c r="J270" s="5">
        <f t="shared" si="240"/>
        <v>0.84728971555085941</v>
      </c>
      <c r="K270" s="5">
        <f t="shared" si="240"/>
        <v>0.82236874233616331</v>
      </c>
      <c r="L270" s="5">
        <f t="shared" si="240"/>
        <v>0.7974270364271312</v>
      </c>
      <c r="M270" s="5">
        <f t="shared" si="240"/>
        <v>0.77261002214670693</v>
      </c>
      <c r="N270" s="5">
        <f t="shared" si="240"/>
        <v>0.74803500549303936</v>
      </c>
      <c r="O270" s="5">
        <f t="shared" si="240"/>
        <v>0.72379583217624932</v>
      </c>
      <c r="P270" s="5">
        <f t="shared" si="240"/>
        <v>0.69996680550101698</v>
      </c>
      <c r="Q270" s="5">
        <f t="shared" si="240"/>
        <v>0.67660597327218541</v>
      </c>
      <c r="R270" s="5">
        <f t="shared" si="240"/>
        <v>0.6537578807091764</v>
      </c>
      <c r="S270" s="5">
        <f t="shared" si="240"/>
        <v>0.63145587373145451</v>
      </c>
      <c r="T270" s="5">
        <f t="shared" si="239"/>
        <v>0.60972402494494038</v>
      </c>
      <c r="U270" s="5">
        <f t="shared" si="239"/>
        <v>0.5885787437230614</v>
      </c>
      <c r="V270" s="5">
        <f t="shared" si="239"/>
        <v>0.56803012213044801</v>
      </c>
      <c r="W270" s="5">
        <f t="shared" si="239"/>
        <v>0.54808306009867291</v>
      </c>
      <c r="X270" s="5">
        <f t="shared" si="239"/>
        <v>0.52873820615333056</v>
      </c>
      <c r="Y270" s="5">
        <f t="shared" si="239"/>
        <v>0.50999274398686878</v>
      </c>
      <c r="Z270" s="5">
        <f t="shared" si="239"/>
        <v>0.49184105013362006</v>
      </c>
      <c r="AA270" s="5">
        <f t="shared" si="239"/>
        <v>0.47427524379565605</v>
      </c>
      <c r="AB270" s="5">
        <f t="shared" si="239"/>
        <v>0.4572856463638752</v>
      </c>
      <c r="AC270" s="5">
        <f t="shared" si="239"/>
        <v>0.4408611652654823</v>
      </c>
      <c r="AD270" s="5">
        <f t="shared" si="239"/>
        <v>0.42498961434911142</v>
      </c>
      <c r="AE270" s="5">
        <f t="shared" si="239"/>
        <v>0.40965798100900347</v>
      </c>
      <c r="AF270" s="5">
        <f t="shared" si="239"/>
        <v>0.39485264857981162</v>
      </c>
      <c r="AG270" s="5">
        <f t="shared" si="239"/>
        <v>0.38055958114521687</v>
      </c>
      <c r="AH270" s="5">
        <f t="shared" si="239"/>
        <v>0.36676447674798934</v>
      </c>
      <c r="AI270" s="5">
        <f t="shared" si="239"/>
        <v>0.3534528940262272</v>
      </c>
      <c r="AJ270" s="5">
        <f t="shared" si="239"/>
        <v>0.340610356497075</v>
      </c>
      <c r="AK270" s="5">
        <f t="shared" si="239"/>
        <v>0.32822243803791656</v>
      </c>
      <c r="AL270" s="5">
        <f t="shared" si="239"/>
        <v>0.31627483255335076</v>
      </c>
      <c r="AM270" s="5">
        <f t="shared" si="239"/>
        <v>0.30475341034562703</v>
      </c>
      <c r="AN270" s="5">
        <f t="shared" si="239"/>
        <v>0.29364426331134708</v>
      </c>
      <c r="AO270" s="5">
        <f t="shared" si="239"/>
        <v>0.28293374075550504</v>
      </c>
      <c r="AP270" s="5">
        <f t="shared" si="239"/>
        <v>0.2726084773348994</v>
      </c>
      <c r="AQ270" s="5">
        <f t="shared" si="239"/>
        <v>0.26265541440796275</v>
      </c>
      <c r="AR270" s="5">
        <f t="shared" si="239"/>
        <v>0.25306181586996657</v>
      </c>
      <c r="AS270" s="5">
        <f t="shared" si="239"/>
        <v>0.24381527938539269</v>
      </c>
      <c r="AT270" s="5">
        <f t="shared" si="239"/>
        <v>0.23490374378808834</v>
      </c>
      <c r="AU270" s="5">
        <f t="shared" si="239"/>
        <v>0.22631549330048495</v>
      </c>
      <c r="AV270" s="5">
        <f t="shared" si="239"/>
        <v>0.21803915912223171</v>
      </c>
      <c r="AW270" s="5">
        <f t="shared" si="239"/>
        <v>0.2100637188531615</v>
      </c>
      <c r="AX270" s="5">
        <f t="shared" si="239"/>
        <v>0.20237849414317388</v>
      </c>
      <c r="AY270" s="5">
        <f t="shared" si="239"/>
        <v>0.19497314690033446</v>
      </c>
      <c r="AZ270" s="5">
        <f t="shared" si="239"/>
        <v>0.18783767433655743</v>
      </c>
      <c r="BA270" s="5">
        <f t="shared" si="239"/>
        <v>0.18096240308621683</v>
      </c>
      <c r="BB270" s="5">
        <f t="shared" ref="X270:BK277" si="244">BB$7*EXP(-BB$8*$C270)</f>
        <v>0.17433798259570624</v>
      </c>
      <c r="BC270" s="5">
        <f t="shared" si="244"/>
        <v>0.16795537795032459</v>
      </c>
      <c r="BD270" s="5">
        <f t="shared" si="244"/>
        <v>0.16180586227802743</v>
      </c>
      <c r="BE270" s="5">
        <f t="shared" si="244"/>
        <v>0.15588100884683831</v>
      </c>
      <c r="BF270" s="5">
        <f t="shared" si="244"/>
        <v>0.15017268295342601</v>
      </c>
      <c r="BG270" s="5">
        <f t="shared" si="244"/>
        <v>0.14467303368401144</v>
      </c>
      <c r="BH270" s="5">
        <f t="shared" si="244"/>
        <v>0.1393744856149236</v>
      </c>
      <c r="BI270" s="5">
        <f t="shared" si="244"/>
        <v>0.13426973050839955</v>
      </c>
      <c r="BJ270" s="5">
        <f t="shared" si="244"/>
        <v>0.12935171904930218</v>
      </c>
      <c r="BK270" s="5">
        <f t="shared" si="244"/>
        <v>0.1246136526600425</v>
      </c>
      <c r="BL270" s="26">
        <f t="shared" si="243"/>
        <v>3.4121038473295798E-2</v>
      </c>
      <c r="BM270" s="26">
        <f t="shared" ref="BM270:DS274" si="245">-(LN(BM$7)/BM$6)+(BM$8/BM$6)*$C270</f>
        <v>3.6929814794014283E-2</v>
      </c>
      <c r="BN270" s="26">
        <f t="shared" si="245"/>
        <v>3.9453926698736576E-2</v>
      </c>
      <c r="BO270" s="26">
        <f t="shared" si="245"/>
        <v>4.1729196097496576E-2</v>
      </c>
      <c r="BP270" s="26">
        <f t="shared" si="245"/>
        <v>4.3786199089401866E-2</v>
      </c>
      <c r="BQ270" s="26">
        <f t="shared" si="245"/>
        <v>4.5651119852270244E-2</v>
      </c>
      <c r="BR270" s="26">
        <f t="shared" si="245"/>
        <v>4.734645535972011E-2</v>
      </c>
      <c r="BS270" s="26">
        <f t="shared" si="245"/>
        <v>4.8891598215819232E-2</v>
      </c>
      <c r="BT270" s="26">
        <f t="shared" si="245"/>
        <v>5.0303319751586695E-2</v>
      </c>
      <c r="BU270" s="26">
        <f t="shared" si="245"/>
        <v>5.1596171372123273E-2</v>
      </c>
      <c r="BV270" s="26">
        <f t="shared" si="245"/>
        <v>5.2782818784582387E-2</v>
      </c>
      <c r="BW270" s="26">
        <f t="shared" si="245"/>
        <v>5.3874321020398429E-2</v>
      </c>
      <c r="BX270" s="26">
        <f t="shared" si="245"/>
        <v>5.4880363965532745E-2</v>
      </c>
      <c r="BY270" s="26">
        <f t="shared" si="245"/>
        <v>5.5809456329838358E-2</v>
      </c>
      <c r="BZ270" s="26">
        <f t="shared" si="245"/>
        <v>5.6669094540479144E-2</v>
      </c>
      <c r="CA270" s="26">
        <f t="shared" si="245"/>
        <v>5.7465901869908118E-2</v>
      </c>
      <c r="CB270" s="26">
        <f t="shared" si="245"/>
        <v>5.8205746154092408E-2</v>
      </c>
      <c r="CC270" s="26">
        <f t="shared" si="245"/>
        <v>5.8893839679491841E-2</v>
      </c>
      <c r="CD270" s="26">
        <f t="shared" si="245"/>
        <v>5.9534824183929004E-2</v>
      </c>
      <c r="CE270" s="26">
        <f t="shared" si="245"/>
        <v>6.0132843399649541E-2</v>
      </c>
      <c r="CF270" s="26">
        <f t="shared" si="245"/>
        <v>6.0691605144550305E-2</v>
      </c>
      <c r="CG270" s="26">
        <f t="shared" si="245"/>
        <v>6.1214434621973172E-2</v>
      </c>
      <c r="CH270" s="26">
        <f t="shared" si="245"/>
        <v>6.17043203062533E-2</v>
      </c>
      <c r="CI270" s="26">
        <f t="shared" si="245"/>
        <v>6.2163953558755175E-2</v>
      </c>
      <c r="CJ270" s="26">
        <f t="shared" si="245"/>
        <v>6.2595762928016385E-2</v>
      </c>
      <c r="CK270" s="26">
        <f t="shared" si="245"/>
        <v>6.300194393022937E-2</v>
      </c>
      <c r="CL270" s="26">
        <f t="shared" si="245"/>
        <v>6.3384484976438851E-2</v>
      </c>
      <c r="CM270" s="26">
        <f t="shared" si="245"/>
        <v>6.3745190005504868E-2</v>
      </c>
      <c r="CN270" s="26">
        <f t="shared" si="245"/>
        <v>6.4085698292995028E-2</v>
      </c>
      <c r="CO270" s="26">
        <f t="shared" si="245"/>
        <v>6.4407501832411229E-2</v>
      </c>
      <c r="CP270" s="26">
        <f t="shared" si="245"/>
        <v>6.4711960623823742E-2</v>
      </c>
      <c r="CQ270" s="26">
        <f t="shared" si="245"/>
        <v>6.5000316153874582E-2</v>
      </c>
      <c r="CR270" s="26">
        <f t="shared" si="245"/>
        <v>6.5273703308427869E-2</v>
      </c>
      <c r="CS270" s="26">
        <f t="shared" si="245"/>
        <v>6.5533160923414713E-2</v>
      </c>
      <c r="CT270" s="26">
        <f t="shared" si="245"/>
        <v>6.5779641149443555E-2</v>
      </c>
      <c r="CU270" s="26">
        <f t="shared" si="245"/>
        <v>6.6014017780535991E-2</v>
      </c>
      <c r="CV270" s="26">
        <f t="shared" si="245"/>
        <v>6.6237093676096342E-2</v>
      </c>
      <c r="CW270" s="26">
        <f t="shared" si="245"/>
        <v>6.6449607387261689E-2</v>
      </c>
      <c r="CX270" s="26">
        <f t="shared" si="245"/>
        <v>6.6652239083564491E-2</v>
      </c>
      <c r="CY270" s="26">
        <f t="shared" si="245"/>
        <v>6.6845615862916485E-2</v>
      </c>
      <c r="CZ270" s="26">
        <f t="shared" si="245"/>
        <v>6.7030316516919666E-2</v>
      </c>
      <c r="DA270" s="26">
        <f t="shared" si="245"/>
        <v>6.7206875814118772E-2</v>
      </c>
      <c r="DB270" s="26">
        <f t="shared" si="245"/>
        <v>6.7375788355771765E-2</v>
      </c>
      <c r="DC270" s="26">
        <f t="shared" si="245"/>
        <v>6.7537512051820722E-2</v>
      </c>
      <c r="DD270" s="26">
        <f t="shared" si="245"/>
        <v>6.7692471258815209E-2</v>
      </c>
      <c r="DE270" s="26">
        <f t="shared" si="245"/>
        <v>6.7841059616428598E-2</v>
      </c>
      <c r="DF270" s="26">
        <f t="shared" si="245"/>
        <v>6.7983642614788856E-2</v>
      </c>
      <c r="DG270" s="26">
        <f t="shared" si="245"/>
        <v>6.8120559921018689E-2</v>
      </c>
      <c r="DH270" s="26">
        <f t="shared" si="245"/>
        <v>6.8252127490056075E-2</v>
      </c>
      <c r="DI270" s="26">
        <f t="shared" si="245"/>
        <v>6.8378639481933609E-2</v>
      </c>
      <c r="DJ270" s="26">
        <f t="shared" si="245"/>
        <v>6.8500370005172853E-2</v>
      </c>
      <c r="DK270" s="26">
        <f t="shared" si="245"/>
        <v>6.8617574703743273E-2</v>
      </c>
      <c r="DL270" s="26">
        <f t="shared" si="245"/>
        <v>6.8730492203104981E-2</v>
      </c>
      <c r="DM270" s="26">
        <f t="shared" si="245"/>
        <v>6.8839345429157039E-2</v>
      </c>
      <c r="DN270" s="26">
        <f t="shared" si="245"/>
        <v>6.8944342812422801E-2</v>
      </c>
      <c r="DO270" s="26">
        <f t="shared" si="245"/>
        <v>6.9045679388489059E-2</v>
      </c>
      <c r="DP270" s="26">
        <f t="shared" si="245"/>
        <v>6.9143537804555122E-2</v>
      </c>
      <c r="DQ270" s="26">
        <f t="shared" si="245"/>
        <v>6.923808924092241E-2</v>
      </c>
      <c r="DR270" s="26">
        <f t="shared" si="245"/>
        <v>6.9329494255346097E-2</v>
      </c>
      <c r="DS270" s="26">
        <f t="shared" si="245"/>
        <v>6.9417903557363131E-2</v>
      </c>
      <c r="DT270" s="6">
        <f>2*(100-(100*G270))/SUM($D270:G270)/100</f>
        <v>4.2039625549965993E-2</v>
      </c>
      <c r="DU270" s="6">
        <f>2*(100-(100*I270))/SUM($D270:I270)/100</f>
        <v>4.5893825571433185E-2</v>
      </c>
      <c r="DV270" s="6">
        <f>2*(100-(100*M270))/SUM($D270:M270)/100</f>
        <v>5.1578065953607505E-2</v>
      </c>
      <c r="DW270" s="6">
        <f>2*(100-(100*Q270))/SUM($D270:Q270)/100</f>
        <v>5.544349054097826E-2</v>
      </c>
      <c r="DX270" s="6">
        <f>2*(100-(100*W270))/SUM($D270:W270)/100</f>
        <v>5.9208212893542493E-2</v>
      </c>
      <c r="DY270" s="7">
        <f>(DT270-'Data for assignment'!C260)^2</f>
        <v>1.5684557863734256E-5</v>
      </c>
      <c r="DZ270" s="7">
        <f>(DU270-'Data for assignment'!D260)^2</f>
        <v>2.9226732764439642E-5</v>
      </c>
      <c r="EA270" s="7">
        <f>(DV270-'Data for assignment'!E260)^2</f>
        <v>7.433774670034201E-5</v>
      </c>
      <c r="EB270" s="7">
        <f>(DW270-'Data for assignment'!F260)^2</f>
        <v>7.3213871235348438E-5</v>
      </c>
      <c r="EC270" s="7">
        <f>(DX270-'Data for assignment'!G260)^2</f>
        <v>5.9163604274641171E-5</v>
      </c>
    </row>
    <row r="271" spans="1:133" x14ac:dyDescent="0.3">
      <c r="A271" s="8">
        <v>33970</v>
      </c>
      <c r="B271" s="3">
        <v>3.2000000000000001E-2</v>
      </c>
      <c r="C271" s="4">
        <f t="shared" si="242"/>
        <v>3.0470144486806378E-2</v>
      </c>
      <c r="D271" s="5">
        <f t="shared" si="240"/>
        <v>0.98332274083903859</v>
      </c>
      <c r="E271" s="5">
        <f t="shared" si="240"/>
        <v>0.96418477374370948</v>
      </c>
      <c r="F271" s="5">
        <f t="shared" si="240"/>
        <v>0.94314698437983402</v>
      </c>
      <c r="G271" s="5">
        <f t="shared" si="240"/>
        <v>0.92068054898763463</v>
      </c>
      <c r="H271" s="5">
        <f t="shared" si="240"/>
        <v>0.89717884147413163</v>
      </c>
      <c r="I271" s="5">
        <f t="shared" si="240"/>
        <v>0.87296850743788224</v>
      </c>
      <c r="J271" s="5">
        <f t="shared" si="240"/>
        <v>0.84831942691339113</v>
      </c>
      <c r="K271" s="5">
        <f t="shared" si="240"/>
        <v>0.82345347958335646</v>
      </c>
      <c r="L271" s="5">
        <f t="shared" si="240"/>
        <v>0.79855213782707368</v>
      </c>
      <c r="M271" s="5">
        <f t="shared" si="240"/>
        <v>0.77376297267713501</v>
      </c>
      <c r="N271" s="5">
        <f t="shared" si="240"/>
        <v>0.74920518500209909</v>
      </c>
      <c r="O271" s="5">
        <f t="shared" si="240"/>
        <v>0.72497428197787206</v>
      </c>
      <c r="P271" s="5">
        <f t="shared" si="240"/>
        <v>0.70114601556559186</v>
      </c>
      <c r="Q271" s="5">
        <f t="shared" si="240"/>
        <v>0.67777969059467169</v>
      </c>
      <c r="R271" s="5">
        <f t="shared" si="240"/>
        <v>0.65492093841476384</v>
      </c>
      <c r="S271" s="5">
        <f t="shared" si="240"/>
        <v>0.63260403984943825</v>
      </c>
      <c r="T271" s="5">
        <f t="shared" si="239"/>
        <v>0.61085386942476194</v>
      </c>
      <c r="U271" s="5">
        <f t="shared" si="239"/>
        <v>0.58968752209577557</v>
      </c>
      <c r="V271" s="5">
        <f t="shared" si="239"/>
        <v>0.5691156741721245</v>
      </c>
      <c r="W271" s="5">
        <f t="shared" si="239"/>
        <v>0.54914372188543747</v>
      </c>
      <c r="X271" s="5">
        <f t="shared" si="244"/>
        <v>0.52977273398006752</v>
      </c>
      <c r="Y271" s="5">
        <f t="shared" si="244"/>
        <v>0.51100024873174621</v>
      </c>
      <c r="Z271" s="5">
        <f t="shared" si="244"/>
        <v>0.49282094077407029</v>
      </c>
      <c r="AA271" s="5">
        <f t="shared" si="244"/>
        <v>0.4752271789086227</v>
      </c>
      <c r="AB271" s="5">
        <f t="shared" si="244"/>
        <v>0.45820949256781301</v>
      </c>
      <c r="AC271" s="5">
        <f t="shared" si="244"/>
        <v>0.44175696167995804</v>
      </c>
      <c r="AD271" s="5">
        <f t="shared" si="244"/>
        <v>0.42585754225773731</v>
      </c>
      <c r="AE271" s="5">
        <f t="shared" si="244"/>
        <v>0.41049833801179725</v>
      </c>
      <c r="AF271" s="5">
        <f t="shared" si="244"/>
        <v>0.39566582661162619</v>
      </c>
      <c r="AG271" s="5">
        <f t="shared" si="244"/>
        <v>0.38134604781779585</v>
      </c>
      <c r="AH271" s="5">
        <f t="shared" si="244"/>
        <v>0.36752475954497305</v>
      </c>
      <c r="AI271" s="5">
        <f t="shared" si="244"/>
        <v>0.35418756694369741</v>
      </c>
      <c r="AJ271" s="5">
        <f t="shared" si="244"/>
        <v>0.34132002877772266</v>
      </c>
      <c r="AK271" s="5">
        <f t="shared" si="244"/>
        <v>0.32890774469540041</v>
      </c>
      <c r="AL271" s="5">
        <f t="shared" si="244"/>
        <v>0.31693642642562653</v>
      </c>
      <c r="AM271" s="5">
        <f t="shared" si="244"/>
        <v>0.30539195545267334</v>
      </c>
      <c r="AN271" s="5">
        <f t="shared" si="244"/>
        <v>0.29426042932445579</v>
      </c>
      <c r="AO271" s="5">
        <f t="shared" si="244"/>
        <v>0.28352819841273513</v>
      </c>
      <c r="AP271" s="5">
        <f t="shared" si="244"/>
        <v>0.27318189466096104</v>
      </c>
      <c r="AQ271" s="5">
        <f t="shared" si="244"/>
        <v>0.26320845361718853</v>
      </c>
      <c r="AR271" s="5">
        <f t="shared" si="244"/>
        <v>0.253595130848567</v>
      </c>
      <c r="AS271" s="5">
        <f t="shared" si="244"/>
        <v>0.24432951366426675</v>
      </c>
      <c r="AT271" s="5">
        <f t="shared" si="244"/>
        <v>0.23539952893040048</v>
      </c>
      <c r="AU271" s="5">
        <f t="shared" si="244"/>
        <v>0.2267934476393178</v>
      </c>
      <c r="AV271" s="5">
        <f t="shared" si="244"/>
        <v>0.21849988679313623</v>
      </c>
      <c r="AW271" s="5">
        <f t="shared" si="244"/>
        <v>0.21050780907457145</v>
      </c>
      <c r="AX271" s="5">
        <f t="shared" si="244"/>
        <v>0.20280652070462399</v>
      </c>
      <c r="AY271" s="5">
        <f t="shared" si="244"/>
        <v>0.19538566782438446</v>
      </c>
      <c r="AZ271" s="5">
        <f t="shared" si="244"/>
        <v>0.18823523168542267</v>
      </c>
      <c r="BA271" s="5">
        <f t="shared" si="244"/>
        <v>0.18134552288846154</v>
      </c>
      <c r="BB271" s="5">
        <f t="shared" si="244"/>
        <v>0.17470717487207721</v>
      </c>
      <c r="BC271" s="5">
        <f t="shared" si="244"/>
        <v>0.1683111368209777</v>
      </c>
      <c r="BD271" s="5">
        <f t="shared" si="244"/>
        <v>0.16214866613611098</v>
      </c>
      <c r="BE271" s="5">
        <f t="shared" si="244"/>
        <v>0.15621132058570725</v>
      </c>
      <c r="BF271" s="5">
        <f t="shared" si="244"/>
        <v>0.15049095023673342</v>
      </c>
      <c r="BG271" s="5">
        <f t="shared" si="244"/>
        <v>0.14497968924960186</v>
      </c>
      <c r="BH271" s="5">
        <f t="shared" si="244"/>
        <v>0.13966994760488363</v>
      </c>
      <c r="BI271" s="5">
        <f t="shared" si="244"/>
        <v>0.13455440281883924</v>
      </c>
      <c r="BJ271" s="5">
        <f t="shared" si="244"/>
        <v>0.12962599169447697</v>
      </c>
      <c r="BK271" s="5">
        <f t="shared" si="244"/>
        <v>0.12487790214630619</v>
      </c>
      <c r="BL271" s="26">
        <f t="shared" si="243"/>
        <v>3.363578080499266E-2</v>
      </c>
      <c r="BM271" s="26">
        <f t="shared" si="245"/>
        <v>3.6472328730709748E-2</v>
      </c>
      <c r="BN271" s="26">
        <f t="shared" si="245"/>
        <v>3.9022093058273553E-2</v>
      </c>
      <c r="BO271" s="26">
        <f t="shared" si="245"/>
        <v>4.1321077620932053E-2</v>
      </c>
      <c r="BP271" s="26">
        <f t="shared" si="245"/>
        <v>4.3400023782476913E-2</v>
      </c>
      <c r="BQ271" s="26">
        <f t="shared" si="245"/>
        <v>4.5285265915843823E-2</v>
      </c>
      <c r="BR271" s="26">
        <f t="shared" si="245"/>
        <v>4.6999437553273862E-2</v>
      </c>
      <c r="BS271" s="26">
        <f t="shared" si="245"/>
        <v>4.8562055513754004E-2</v>
      </c>
      <c r="BT271" s="26">
        <f t="shared" si="245"/>
        <v>4.9990004166055743E-2</v>
      </c>
      <c r="BU271" s="26">
        <f t="shared" si="245"/>
        <v>5.1297937828747295E-2</v>
      </c>
      <c r="BV271" s="26">
        <f t="shared" si="245"/>
        <v>5.2498615948712753E-2</v>
      </c>
      <c r="BW271" s="26">
        <f t="shared" si="245"/>
        <v>5.3603182981769734E-2</v>
      </c>
      <c r="BX271" s="26">
        <f t="shared" si="245"/>
        <v>5.4621402698291112E-2</v>
      </c>
      <c r="BY271" s="26">
        <f t="shared" si="245"/>
        <v>5.556185485315375E-2</v>
      </c>
      <c r="BZ271" s="26">
        <f t="shared" si="245"/>
        <v>5.6432100712342573E-2</v>
      </c>
      <c r="CA271" s="26">
        <f t="shared" si="245"/>
        <v>5.7238822753363006E-2</v>
      </c>
      <c r="CB271" s="26">
        <f t="shared" si="245"/>
        <v>5.7987942901129526E-2</v>
      </c>
      <c r="CC271" s="26">
        <f t="shared" si="245"/>
        <v>5.8684722883217195E-2</v>
      </c>
      <c r="CD271" s="26">
        <f t="shared" si="245"/>
        <v>5.9333849654455081E-2</v>
      </c>
      <c r="CE271" s="26">
        <f t="shared" si="245"/>
        <v>5.9939508323517146E-2</v>
      </c>
      <c r="CF271" s="26">
        <f t="shared" si="245"/>
        <v>6.0505444591410225E-2</v>
      </c>
      <c r="CG271" s="26">
        <f t="shared" si="245"/>
        <v>6.1035018365787834E-2</v>
      </c>
      <c r="CH271" s="26">
        <f t="shared" si="245"/>
        <v>6.1531249931458427E-2</v>
      </c>
      <c r="CI271" s="26">
        <f t="shared" si="245"/>
        <v>6.1996859824685606E-2</v>
      </c>
      <c r="CJ271" s="26">
        <f t="shared" si="245"/>
        <v>6.2434303367480251E-2</v>
      </c>
      <c r="CK271" s="26">
        <f t="shared" si="245"/>
        <v>6.2845800660440015E-2</v>
      </c>
      <c r="CL271" s="26">
        <f t="shared" si="245"/>
        <v>6.3233362702609333E-2</v>
      </c>
      <c r="CM271" s="26">
        <f t="shared" si="245"/>
        <v>6.3598814199298803E-2</v>
      </c>
      <c r="CN271" s="26">
        <f t="shared" si="245"/>
        <v>6.3943813529730928E-2</v>
      </c>
      <c r="CO271" s="26">
        <f t="shared" si="245"/>
        <v>6.4269870272453802E-2</v>
      </c>
      <c r="CP271" s="26">
        <f t="shared" si="245"/>
        <v>6.4578360624981096E-2</v>
      </c>
      <c r="CQ271" s="26">
        <f t="shared" si="245"/>
        <v>6.4870541002871027E-2</v>
      </c>
      <c r="CR271" s="26">
        <f t="shared" si="245"/>
        <v>6.5147560060650228E-2</v>
      </c>
      <c r="CS271" s="26">
        <f t="shared" si="245"/>
        <v>6.5410469341149108E-2</v>
      </c>
      <c r="CT271" s="26">
        <f t="shared" si="245"/>
        <v>6.5660232729739115E-2</v>
      </c>
      <c r="CU271" s="26">
        <f t="shared" si="245"/>
        <v>6.5897734864663438E-2</v>
      </c>
      <c r="CV271" s="26">
        <f t="shared" si="245"/>
        <v>6.6123788633319205E-2</v>
      </c>
      <c r="CW271" s="26">
        <f t="shared" si="245"/>
        <v>6.6339141866316953E-2</v>
      </c>
      <c r="CX271" s="26">
        <f t="shared" si="245"/>
        <v>6.6544483325862033E-2</v>
      </c>
      <c r="CY271" s="26">
        <f t="shared" si="245"/>
        <v>6.6740448072021341E-2</v>
      </c>
      <c r="CZ271" s="26">
        <f t="shared" si="245"/>
        <v>6.6927622279382357E-2</v>
      </c>
      <c r="DA271" s="26">
        <f t="shared" si="245"/>
        <v>6.710654756717245E-2</v>
      </c>
      <c r="DB271" s="26">
        <f t="shared" si="245"/>
        <v>6.7277724897825381E-2</v>
      </c>
      <c r="DC271" s="26">
        <f t="shared" si="245"/>
        <v>6.7441618092048919E-2</v>
      </c>
      <c r="DD271" s="26">
        <f t="shared" si="245"/>
        <v>6.7598657002481896E-2</v>
      </c>
      <c r="DE271" s="26">
        <f t="shared" si="245"/>
        <v>6.7749240382885781E-2</v>
      </c>
      <c r="DF271" s="26">
        <f t="shared" si="245"/>
        <v>6.7893738485368504E-2</v>
      </c>
      <c r="DG271" s="26">
        <f t="shared" si="245"/>
        <v>6.8032495414285146E-2</v>
      </c>
      <c r="DH271" s="26">
        <f t="shared" si="245"/>
        <v>6.8165831262113563E-2</v>
      </c>
      <c r="DI271" s="26">
        <f t="shared" si="245"/>
        <v>6.8294044049688793E-2</v>
      </c>
      <c r="DJ271" s="26">
        <f t="shared" si="245"/>
        <v>6.8417411490638971E-2</v>
      </c>
      <c r="DK271" s="26">
        <f t="shared" si="245"/>
        <v>6.8536192597641626E-2</v>
      </c>
      <c r="DL271" s="26">
        <f t="shared" si="245"/>
        <v>6.8650629146173037E-2</v>
      </c>
      <c r="DM271" s="26">
        <f t="shared" si="245"/>
        <v>6.8760947009712081E-2</v>
      </c>
      <c r="DN271" s="26">
        <f t="shared" si="245"/>
        <v>6.8867357378856464E-2</v>
      </c>
      <c r="DO271" s="26">
        <f t="shared" si="245"/>
        <v>6.8970057875483506E-2</v>
      </c>
      <c r="DP271" s="26">
        <f t="shared" si="245"/>
        <v>6.9069233571915994E-2</v>
      </c>
      <c r="DQ271" s="26">
        <f t="shared" si="245"/>
        <v>6.9165057924018947E-2</v>
      </c>
      <c r="DR271" s="26">
        <f t="shared" si="245"/>
        <v>6.9257693626235337E-2</v>
      </c>
      <c r="DS271" s="26">
        <f t="shared" si="245"/>
        <v>6.9347293395753767E-2</v>
      </c>
      <c r="DT271" s="6">
        <f>2*(100-(100*G271))/SUM($D271:G271)/100</f>
        <v>4.1622922159532699E-2</v>
      </c>
      <c r="DU271" s="6">
        <f>2*(100-(100*I271))/SUM($D271:I271)/100</f>
        <v>4.5518908250443163E-2</v>
      </c>
      <c r="DV271" s="6">
        <f>2*(100-(100*M271))/SUM($D271:M271)/100</f>
        <v>5.1268533752218987E-2</v>
      </c>
      <c r="DW271" s="6">
        <f>2*(100-(100*Q271))/SUM($D271:Q271)/100</f>
        <v>5.5180967568601746E-2</v>
      </c>
      <c r="DX271" s="6">
        <f>2*(100-(100*W271))/SUM($D271:W271)/100</f>
        <v>5.8993292536493408E-2</v>
      </c>
      <c r="DY271" s="7">
        <f>(DT271-'Data for assignment'!C261)^2</f>
        <v>1.5817140194981385E-5</v>
      </c>
      <c r="DZ271" s="7">
        <f>(DU271-'Data for assignment'!D261)^2</f>
        <v>3.2274792104700221E-5</v>
      </c>
      <c r="EA271" s="7">
        <f>(DV271-'Data for assignment'!E261)^2</f>
        <v>8.3383675834363907E-5</v>
      </c>
      <c r="EB271" s="7">
        <f>(DW271-'Data for assignment'!F261)^2</f>
        <v>8.315671600876736E-5</v>
      </c>
      <c r="EC271" s="7">
        <f>(DX271-'Data for assignment'!G261)^2</f>
        <v>6.4107332379346175E-5</v>
      </c>
    </row>
    <row r="272" spans="1:133" x14ac:dyDescent="0.3">
      <c r="A272" s="8">
        <v>33977</v>
      </c>
      <c r="B272" s="3">
        <v>3.2000000000000001E-2</v>
      </c>
      <c r="C272" s="4">
        <f t="shared" si="242"/>
        <v>3.0470144486806378E-2</v>
      </c>
      <c r="D272" s="5">
        <f t="shared" si="240"/>
        <v>0.98332274083903859</v>
      </c>
      <c r="E272" s="5">
        <f t="shared" si="240"/>
        <v>0.96418477374370948</v>
      </c>
      <c r="F272" s="5">
        <f t="shared" si="240"/>
        <v>0.94314698437983402</v>
      </c>
      <c r="G272" s="5">
        <f t="shared" si="240"/>
        <v>0.92068054898763463</v>
      </c>
      <c r="H272" s="5">
        <f t="shared" si="240"/>
        <v>0.89717884147413163</v>
      </c>
      <c r="I272" s="5">
        <f t="shared" si="240"/>
        <v>0.87296850743788224</v>
      </c>
      <c r="J272" s="5">
        <f t="shared" si="240"/>
        <v>0.84831942691339113</v>
      </c>
      <c r="K272" s="5">
        <f t="shared" si="240"/>
        <v>0.82345347958335646</v>
      </c>
      <c r="L272" s="5">
        <f t="shared" si="240"/>
        <v>0.79855213782707368</v>
      </c>
      <c r="M272" s="5">
        <f t="shared" si="240"/>
        <v>0.77376297267713501</v>
      </c>
      <c r="N272" s="5">
        <f t="shared" si="240"/>
        <v>0.74920518500209909</v>
      </c>
      <c r="O272" s="5">
        <f t="shared" si="240"/>
        <v>0.72497428197787206</v>
      </c>
      <c r="P272" s="5">
        <f t="shared" si="240"/>
        <v>0.70114601556559186</v>
      </c>
      <c r="Q272" s="5">
        <f t="shared" si="240"/>
        <v>0.67777969059467169</v>
      </c>
      <c r="R272" s="5">
        <f t="shared" si="240"/>
        <v>0.65492093841476384</v>
      </c>
      <c r="S272" s="5">
        <f t="shared" si="240"/>
        <v>0.63260403984943825</v>
      </c>
      <c r="T272" s="5">
        <f t="shared" si="239"/>
        <v>0.61085386942476194</v>
      </c>
      <c r="U272" s="5">
        <f t="shared" si="239"/>
        <v>0.58968752209577557</v>
      </c>
      <c r="V272" s="5">
        <f t="shared" si="239"/>
        <v>0.5691156741721245</v>
      </c>
      <c r="W272" s="5">
        <f t="shared" si="239"/>
        <v>0.54914372188543747</v>
      </c>
      <c r="X272" s="5">
        <f t="shared" si="244"/>
        <v>0.52977273398006752</v>
      </c>
      <c r="Y272" s="5">
        <f t="shared" si="244"/>
        <v>0.51100024873174621</v>
      </c>
      <c r="Z272" s="5">
        <f t="shared" si="244"/>
        <v>0.49282094077407029</v>
      </c>
      <c r="AA272" s="5">
        <f t="shared" si="244"/>
        <v>0.4752271789086227</v>
      </c>
      <c r="AB272" s="5">
        <f t="shared" si="244"/>
        <v>0.45820949256781301</v>
      </c>
      <c r="AC272" s="5">
        <f t="shared" si="244"/>
        <v>0.44175696167995804</v>
      </c>
      <c r="AD272" s="5">
        <f t="shared" si="244"/>
        <v>0.42585754225773731</v>
      </c>
      <c r="AE272" s="5">
        <f t="shared" si="244"/>
        <v>0.41049833801179725</v>
      </c>
      <c r="AF272" s="5">
        <f t="shared" si="244"/>
        <v>0.39566582661162619</v>
      </c>
      <c r="AG272" s="5">
        <f t="shared" si="244"/>
        <v>0.38134604781779585</v>
      </c>
      <c r="AH272" s="5">
        <f t="shared" si="244"/>
        <v>0.36752475954497305</v>
      </c>
      <c r="AI272" s="5">
        <f t="shared" si="244"/>
        <v>0.35418756694369741</v>
      </c>
      <c r="AJ272" s="5">
        <f t="shared" si="244"/>
        <v>0.34132002877772266</v>
      </c>
      <c r="AK272" s="5">
        <f t="shared" si="244"/>
        <v>0.32890774469540041</v>
      </c>
      <c r="AL272" s="5">
        <f t="shared" si="244"/>
        <v>0.31693642642562653</v>
      </c>
      <c r="AM272" s="5">
        <f t="shared" si="244"/>
        <v>0.30539195545267334</v>
      </c>
      <c r="AN272" s="5">
        <f t="shared" si="244"/>
        <v>0.29426042932445579</v>
      </c>
      <c r="AO272" s="5">
        <f t="shared" si="244"/>
        <v>0.28352819841273513</v>
      </c>
      <c r="AP272" s="5">
        <f t="shared" si="244"/>
        <v>0.27318189466096104</v>
      </c>
      <c r="AQ272" s="5">
        <f t="shared" si="244"/>
        <v>0.26320845361718853</v>
      </c>
      <c r="AR272" s="5">
        <f t="shared" si="244"/>
        <v>0.253595130848567</v>
      </c>
      <c r="AS272" s="5">
        <f t="shared" si="244"/>
        <v>0.24432951366426675</v>
      </c>
      <c r="AT272" s="5">
        <f t="shared" si="244"/>
        <v>0.23539952893040048</v>
      </c>
      <c r="AU272" s="5">
        <f t="shared" si="244"/>
        <v>0.2267934476393178</v>
      </c>
      <c r="AV272" s="5">
        <f t="shared" si="244"/>
        <v>0.21849988679313623</v>
      </c>
      <c r="AW272" s="5">
        <f t="shared" si="244"/>
        <v>0.21050780907457145</v>
      </c>
      <c r="AX272" s="5">
        <f t="shared" si="244"/>
        <v>0.20280652070462399</v>
      </c>
      <c r="AY272" s="5">
        <f t="shared" si="244"/>
        <v>0.19538566782438446</v>
      </c>
      <c r="AZ272" s="5">
        <f t="shared" si="244"/>
        <v>0.18823523168542267</v>
      </c>
      <c r="BA272" s="5">
        <f t="shared" si="244"/>
        <v>0.18134552288846154</v>
      </c>
      <c r="BB272" s="5">
        <f t="shared" si="244"/>
        <v>0.17470717487207721</v>
      </c>
      <c r="BC272" s="5">
        <f t="shared" si="244"/>
        <v>0.1683111368209777</v>
      </c>
      <c r="BD272" s="5">
        <f t="shared" si="244"/>
        <v>0.16214866613611098</v>
      </c>
      <c r="BE272" s="5">
        <f t="shared" si="244"/>
        <v>0.15621132058570725</v>
      </c>
      <c r="BF272" s="5">
        <f t="shared" si="244"/>
        <v>0.15049095023673342</v>
      </c>
      <c r="BG272" s="5">
        <f t="shared" si="244"/>
        <v>0.14497968924960186</v>
      </c>
      <c r="BH272" s="5">
        <f t="shared" si="244"/>
        <v>0.13966994760488363</v>
      </c>
      <c r="BI272" s="5">
        <f t="shared" si="244"/>
        <v>0.13455440281883924</v>
      </c>
      <c r="BJ272" s="5">
        <f t="shared" si="244"/>
        <v>0.12962599169447697</v>
      </c>
      <c r="BK272" s="5">
        <f t="shared" si="244"/>
        <v>0.12487790214630619</v>
      </c>
      <c r="BL272" s="26">
        <f t="shared" si="243"/>
        <v>3.363578080499266E-2</v>
      </c>
      <c r="BM272" s="26">
        <f t="shared" si="245"/>
        <v>3.6472328730709748E-2</v>
      </c>
      <c r="BN272" s="26">
        <f t="shared" si="245"/>
        <v>3.9022093058273553E-2</v>
      </c>
      <c r="BO272" s="26">
        <f t="shared" si="245"/>
        <v>4.1321077620932053E-2</v>
      </c>
      <c r="BP272" s="26">
        <f t="shared" si="245"/>
        <v>4.3400023782476913E-2</v>
      </c>
      <c r="BQ272" s="26">
        <f t="shared" si="245"/>
        <v>4.5285265915843823E-2</v>
      </c>
      <c r="BR272" s="26">
        <f t="shared" si="245"/>
        <v>4.6999437553273862E-2</v>
      </c>
      <c r="BS272" s="26">
        <f t="shared" si="245"/>
        <v>4.8562055513754004E-2</v>
      </c>
      <c r="BT272" s="26">
        <f t="shared" si="245"/>
        <v>4.9990004166055743E-2</v>
      </c>
      <c r="BU272" s="26">
        <f t="shared" si="245"/>
        <v>5.1297937828747295E-2</v>
      </c>
      <c r="BV272" s="26">
        <f t="shared" si="245"/>
        <v>5.2498615948712753E-2</v>
      </c>
      <c r="BW272" s="26">
        <f t="shared" si="245"/>
        <v>5.3603182981769734E-2</v>
      </c>
      <c r="BX272" s="26">
        <f t="shared" si="245"/>
        <v>5.4621402698291112E-2</v>
      </c>
      <c r="BY272" s="26">
        <f t="shared" si="245"/>
        <v>5.556185485315375E-2</v>
      </c>
      <c r="BZ272" s="26">
        <f t="shared" si="245"/>
        <v>5.6432100712342573E-2</v>
      </c>
      <c r="CA272" s="26">
        <f t="shared" si="245"/>
        <v>5.7238822753363006E-2</v>
      </c>
      <c r="CB272" s="26">
        <f t="shared" si="245"/>
        <v>5.7987942901129526E-2</v>
      </c>
      <c r="CC272" s="26">
        <f t="shared" si="245"/>
        <v>5.8684722883217195E-2</v>
      </c>
      <c r="CD272" s="26">
        <f t="shared" si="245"/>
        <v>5.9333849654455081E-2</v>
      </c>
      <c r="CE272" s="26">
        <f t="shared" si="245"/>
        <v>5.9939508323517146E-2</v>
      </c>
      <c r="CF272" s="26">
        <f t="shared" si="245"/>
        <v>6.0505444591410225E-2</v>
      </c>
      <c r="CG272" s="26">
        <f t="shared" si="245"/>
        <v>6.1035018365787834E-2</v>
      </c>
      <c r="CH272" s="26">
        <f t="shared" si="245"/>
        <v>6.1531249931458427E-2</v>
      </c>
      <c r="CI272" s="26">
        <f t="shared" si="245"/>
        <v>6.1996859824685606E-2</v>
      </c>
      <c r="CJ272" s="26">
        <f t="shared" si="245"/>
        <v>6.2434303367480251E-2</v>
      </c>
      <c r="CK272" s="26">
        <f t="shared" si="245"/>
        <v>6.2845800660440015E-2</v>
      </c>
      <c r="CL272" s="26">
        <f t="shared" si="245"/>
        <v>6.3233362702609333E-2</v>
      </c>
      <c r="CM272" s="26">
        <f t="shared" si="245"/>
        <v>6.3598814199298803E-2</v>
      </c>
      <c r="CN272" s="26">
        <f t="shared" si="245"/>
        <v>6.3943813529730928E-2</v>
      </c>
      <c r="CO272" s="26">
        <f t="shared" si="245"/>
        <v>6.4269870272453802E-2</v>
      </c>
      <c r="CP272" s="26">
        <f t="shared" si="245"/>
        <v>6.4578360624981096E-2</v>
      </c>
      <c r="CQ272" s="26">
        <f t="shared" si="245"/>
        <v>6.4870541002871027E-2</v>
      </c>
      <c r="CR272" s="26">
        <f t="shared" si="245"/>
        <v>6.5147560060650228E-2</v>
      </c>
      <c r="CS272" s="26">
        <f t="shared" si="245"/>
        <v>6.5410469341149108E-2</v>
      </c>
      <c r="CT272" s="26">
        <f t="shared" si="245"/>
        <v>6.5660232729739115E-2</v>
      </c>
      <c r="CU272" s="26">
        <f t="shared" si="245"/>
        <v>6.5897734864663438E-2</v>
      </c>
      <c r="CV272" s="26">
        <f t="shared" si="245"/>
        <v>6.6123788633319205E-2</v>
      </c>
      <c r="CW272" s="26">
        <f t="shared" si="245"/>
        <v>6.6339141866316953E-2</v>
      </c>
      <c r="CX272" s="26">
        <f t="shared" si="245"/>
        <v>6.6544483325862033E-2</v>
      </c>
      <c r="CY272" s="26">
        <f t="shared" si="245"/>
        <v>6.6740448072021341E-2</v>
      </c>
      <c r="CZ272" s="26">
        <f t="shared" si="245"/>
        <v>6.6927622279382357E-2</v>
      </c>
      <c r="DA272" s="26">
        <f t="shared" si="245"/>
        <v>6.710654756717245E-2</v>
      </c>
      <c r="DB272" s="26">
        <f t="shared" si="245"/>
        <v>6.7277724897825381E-2</v>
      </c>
      <c r="DC272" s="26">
        <f t="shared" si="245"/>
        <v>6.7441618092048919E-2</v>
      </c>
      <c r="DD272" s="26">
        <f t="shared" si="245"/>
        <v>6.7598657002481896E-2</v>
      </c>
      <c r="DE272" s="26">
        <f t="shared" si="245"/>
        <v>6.7749240382885781E-2</v>
      </c>
      <c r="DF272" s="26">
        <f t="shared" si="245"/>
        <v>6.7893738485368504E-2</v>
      </c>
      <c r="DG272" s="26">
        <f t="shared" si="245"/>
        <v>6.8032495414285146E-2</v>
      </c>
      <c r="DH272" s="26">
        <f t="shared" si="245"/>
        <v>6.8165831262113563E-2</v>
      </c>
      <c r="DI272" s="26">
        <f t="shared" si="245"/>
        <v>6.8294044049688793E-2</v>
      </c>
      <c r="DJ272" s="26">
        <f t="shared" si="245"/>
        <v>6.8417411490638971E-2</v>
      </c>
      <c r="DK272" s="26">
        <f t="shared" si="245"/>
        <v>6.8536192597641626E-2</v>
      </c>
      <c r="DL272" s="26">
        <f t="shared" si="245"/>
        <v>6.8650629146173037E-2</v>
      </c>
      <c r="DM272" s="26">
        <f t="shared" si="245"/>
        <v>6.8760947009712081E-2</v>
      </c>
      <c r="DN272" s="26">
        <f t="shared" si="245"/>
        <v>6.8867357378856464E-2</v>
      </c>
      <c r="DO272" s="26">
        <f t="shared" si="245"/>
        <v>6.8970057875483506E-2</v>
      </c>
      <c r="DP272" s="26">
        <f t="shared" si="245"/>
        <v>6.9069233571915994E-2</v>
      </c>
      <c r="DQ272" s="26">
        <f t="shared" si="245"/>
        <v>6.9165057924018947E-2</v>
      </c>
      <c r="DR272" s="26">
        <f t="shared" si="245"/>
        <v>6.9257693626235337E-2</v>
      </c>
      <c r="DS272" s="26">
        <f t="shared" si="245"/>
        <v>6.9347293395753767E-2</v>
      </c>
      <c r="DT272" s="6">
        <f>2*(100-(100*G272))/SUM($D272:G272)/100</f>
        <v>4.1622922159532699E-2</v>
      </c>
      <c r="DU272" s="6">
        <f>2*(100-(100*I272))/SUM($D272:I272)/100</f>
        <v>4.5518908250443163E-2</v>
      </c>
      <c r="DV272" s="6">
        <f>2*(100-(100*M272))/SUM($D272:M272)/100</f>
        <v>5.1268533752218987E-2</v>
      </c>
      <c r="DW272" s="6">
        <f>2*(100-(100*Q272))/SUM($D272:Q272)/100</f>
        <v>5.5180967568601746E-2</v>
      </c>
      <c r="DX272" s="6">
        <f>2*(100-(100*W272))/SUM($D272:W272)/100</f>
        <v>5.8993292536493408E-2</v>
      </c>
      <c r="DY272" s="7">
        <f>(DT272-'Data for assignment'!C262)^2</f>
        <v>1.1404654740575277E-5</v>
      </c>
      <c r="DZ272" s="7">
        <f>(DU272-'Data for assignment'!D262)^2</f>
        <v>2.5817483205232056E-5</v>
      </c>
      <c r="EA272" s="7">
        <f>(DV272-'Data for assignment'!E262)^2</f>
        <v>7.108958936160952E-5</v>
      </c>
      <c r="EB272" s="7">
        <f>(DW272-'Data for assignment'!F262)^2</f>
        <v>8.4990577409238625E-5</v>
      </c>
      <c r="EC272" s="7">
        <f>(DX272-'Data for assignment'!G262)^2</f>
        <v>7.2364071869678828E-5</v>
      </c>
    </row>
    <row r="273" spans="1:133" x14ac:dyDescent="0.3">
      <c r="A273" s="8">
        <v>33984</v>
      </c>
      <c r="B273" s="3">
        <v>3.0999998999999997E-2</v>
      </c>
      <c r="C273" s="4">
        <f t="shared" si="242"/>
        <v>2.9439445857221073E-2</v>
      </c>
      <c r="D273" s="5">
        <f t="shared" si="240"/>
        <v>0.98380002200953665</v>
      </c>
      <c r="E273" s="5">
        <f t="shared" si="240"/>
        <v>0.96506738053792485</v>
      </c>
      <c r="F273" s="5">
        <f t="shared" si="240"/>
        <v>0.94436962518488887</v>
      </c>
      <c r="G273" s="5">
        <f t="shared" si="240"/>
        <v>0.92218476492664769</v>
      </c>
      <c r="H273" s="5">
        <f t="shared" si="240"/>
        <v>0.89891285832799517</v>
      </c>
      <c r="I273" s="5">
        <f t="shared" si="240"/>
        <v>0.87488688791602276</v>
      </c>
      <c r="J273" s="5">
        <f t="shared" si="240"/>
        <v>0.85038260745025762</v>
      </c>
      <c r="K273" s="5">
        <f t="shared" si="240"/>
        <v>0.82562725057705766</v>
      </c>
      <c r="L273" s="5">
        <f t="shared" si="240"/>
        <v>0.80080710739059424</v>
      </c>
      <c r="M273" s="5">
        <f t="shared" si="240"/>
        <v>0.77607404019527093</v>
      </c>
      <c r="N273" s="5">
        <f t="shared" si="240"/>
        <v>0.75155104090181402</v>
      </c>
      <c r="O273" s="5">
        <f t="shared" si="240"/>
        <v>0.72733694315858466</v>
      </c>
      <c r="P273" s="5">
        <f t="shared" si="240"/>
        <v>0.70351040113404906</v>
      </c>
      <c r="Q273" s="5">
        <f t="shared" si="240"/>
        <v>0.68013323931810399</v>
      </c>
      <c r="R273" s="5">
        <f t="shared" si="240"/>
        <v>0.65725326720216448</v>
      </c>
      <c r="S273" s="5">
        <f t="shared" si="240"/>
        <v>0.63490664126448548</v>
      </c>
      <c r="T273" s="5">
        <f t="shared" si="239"/>
        <v>0.61311984548342957</v>
      </c>
      <c r="U273" s="5">
        <f t="shared" si="239"/>
        <v>0.59191135123176097</v>
      </c>
      <c r="V273" s="5">
        <f t="shared" si="239"/>
        <v>0.57129300813798511</v>
      </c>
      <c r="W273" s="5">
        <f t="shared" si="239"/>
        <v>0.5512712094073684</v>
      </c>
      <c r="X273" s="5">
        <f t="shared" si="244"/>
        <v>0.53184786813671625</v>
      </c>
      <c r="Y273" s="5">
        <f t="shared" si="244"/>
        <v>0.51302123523878651</v>
      </c>
      <c r="Z273" s="5">
        <f t="shared" si="244"/>
        <v>0.49478658459669894</v>
      </c>
      <c r="AA273" s="5">
        <f t="shared" si="244"/>
        <v>0.47713678687384847</v>
      </c>
      <c r="AB273" s="5">
        <f t="shared" si="244"/>
        <v>0.46006278989449068</v>
      </c>
      <c r="AC273" s="5">
        <f t="shared" si="244"/>
        <v>0.44355402057900217</v>
      </c>
      <c r="AD273" s="5">
        <f t="shared" si="244"/>
        <v>0.42759872097322488</v>
      </c>
      <c r="AE273" s="5">
        <f t="shared" si="244"/>
        <v>0.41218422887344752</v>
      </c>
      <c r="AF273" s="5">
        <f t="shared" si="244"/>
        <v>0.39729721184968392</v>
      </c>
      <c r="AG273" s="5">
        <f t="shared" si="244"/>
        <v>0.3829238620528928</v>
      </c>
      <c r="AH273" s="5">
        <f t="shared" si="244"/>
        <v>0.36905005800897778</v>
      </c>
      <c r="AI273" s="5">
        <f t="shared" si="244"/>
        <v>0.35566149861412666</v>
      </c>
      <c r="AJ273" s="5">
        <f t="shared" si="244"/>
        <v>0.34274381371939111</v>
      </c>
      <c r="AK273" s="5">
        <f t="shared" si="244"/>
        <v>0.33028265500011306</v>
      </c>
      <c r="AL273" s="5">
        <f t="shared" si="244"/>
        <v>0.31826377022532859</v>
      </c>
      <c r="AM273" s="5">
        <f t="shared" si="244"/>
        <v>0.30667306355496687</v>
      </c>
      <c r="AN273" s="5">
        <f t="shared" si="244"/>
        <v>0.29549664408306631</v>
      </c>
      <c r="AO273" s="5">
        <f t="shared" si="244"/>
        <v>0.28472086450056827</v>
      </c>
      <c r="AP273" s="5">
        <f t="shared" si="244"/>
        <v>0.27433235146090379</v>
      </c>
      <c r="AQ273" s="5">
        <f t="shared" si="244"/>
        <v>0.26431802898675155</v>
      </c>
      <c r="AR273" s="5">
        <f t="shared" si="244"/>
        <v>0.25466513604969754</v>
      </c>
      <c r="AS273" s="5">
        <f t="shared" si="244"/>
        <v>0.24536123927994372</v>
      </c>
      <c r="AT273" s="5">
        <f t="shared" si="244"/>
        <v>0.23639424161562414</v>
      </c>
      <c r="AU273" s="5">
        <f t="shared" si="244"/>
        <v>0.22775238757641145</v>
      </c>
      <c r="AV273" s="5">
        <f t="shared" si="244"/>
        <v>0.21942426574039409</v>
      </c>
      <c r="AW273" s="5">
        <f t="shared" si="244"/>
        <v>0.21139880891366325</v>
      </c>
      <c r="AX273" s="5">
        <f t="shared" si="244"/>
        <v>0.203665292406181</v>
      </c>
      <c r="AY273" s="5">
        <f t="shared" si="244"/>
        <v>0.19621333076318298</v>
      </c>
      <c r="AZ273" s="5">
        <f t="shared" si="244"/>
        <v>0.18903287324683146</v>
      </c>
      <c r="BA273" s="5">
        <f t="shared" si="244"/>
        <v>0.18211419831657943</v>
      </c>
      <c r="BB273" s="5">
        <f t="shared" si="244"/>
        <v>0.17544790731746951</v>
      </c>
      <c r="BC273" s="5">
        <f t="shared" si="244"/>
        <v>0.16902491755230731</v>
      </c>
      <c r="BD273" s="5">
        <f t="shared" si="244"/>
        <v>0.16283645488541137</v>
      </c>
      <c r="BE273" s="5">
        <f t="shared" si="244"/>
        <v>0.15687404600169375</v>
      </c>
      <c r="BF273" s="5">
        <f t="shared" si="244"/>
        <v>0.15112951042451334</v>
      </c>
      <c r="BG273" s="5">
        <f t="shared" si="244"/>
        <v>0.14559495237852202</v>
      </c>
      <c r="BH273" s="5">
        <f t="shared" si="244"/>
        <v>0.1402627525691324</v>
      </c>
      <c r="BI273" s="5">
        <f t="shared" si="244"/>
        <v>0.13512555993786879</v>
      </c>
      <c r="BJ273" s="5">
        <f t="shared" si="244"/>
        <v>0.13017628344239726</v>
      </c>
      <c r="BK273" s="5">
        <f t="shared" si="244"/>
        <v>0.12540808390117475</v>
      </c>
      <c r="BL273" s="26">
        <f t="shared" si="243"/>
        <v>3.2665264497871049E-2</v>
      </c>
      <c r="BM273" s="26">
        <f t="shared" si="245"/>
        <v>3.5557355689128566E-2</v>
      </c>
      <c r="BN273" s="26">
        <f t="shared" si="245"/>
        <v>3.8158424913680232E-2</v>
      </c>
      <c r="BO273" s="26">
        <f t="shared" si="245"/>
        <v>4.0504839851566055E-2</v>
      </c>
      <c r="BP273" s="26">
        <f t="shared" si="245"/>
        <v>4.2627672396276406E-2</v>
      </c>
      <c r="BQ273" s="26">
        <f t="shared" si="245"/>
        <v>4.455355731128309E-2</v>
      </c>
      <c r="BR273" s="26">
        <f t="shared" si="245"/>
        <v>4.6305401246345759E-2</v>
      </c>
      <c r="BS273" s="26">
        <f t="shared" si="245"/>
        <v>4.7902969450538152E-2</v>
      </c>
      <c r="BT273" s="26">
        <f t="shared" si="245"/>
        <v>4.9363372368362676E-2</v>
      </c>
      <c r="BU273" s="26">
        <f t="shared" si="245"/>
        <v>5.0701470145528255E-2</v>
      </c>
      <c r="BV273" s="26">
        <f t="shared" si="245"/>
        <v>5.1930209708567807E-2</v>
      </c>
      <c r="BW273" s="26">
        <f t="shared" si="245"/>
        <v>5.3060906362236253E-2</v>
      </c>
      <c r="BX273" s="26">
        <f t="shared" si="245"/>
        <v>5.41034796458853E-2</v>
      </c>
      <c r="BY273" s="26">
        <f t="shared" si="245"/>
        <v>5.5066651404581585E-2</v>
      </c>
      <c r="BZ273" s="26">
        <f t="shared" si="245"/>
        <v>5.5958112582081783E-2</v>
      </c>
      <c r="CA273" s="26">
        <f t="shared" si="245"/>
        <v>5.6784664066114557E-2</v>
      </c>
      <c r="CB273" s="26">
        <f t="shared" si="245"/>
        <v>5.7552335959597259E-2</v>
      </c>
      <c r="CC273" s="26">
        <f t="shared" si="245"/>
        <v>5.8266488872434324E-2</v>
      </c>
      <c r="CD273" s="26">
        <f t="shared" si="245"/>
        <v>5.8931900193558172E-2</v>
      </c>
      <c r="CE273" s="26">
        <f t="shared" si="245"/>
        <v>5.9552837784582202E-2</v>
      </c>
      <c r="CF273" s="26">
        <f t="shared" si="245"/>
        <v>6.0133123112808967E-2</v>
      </c>
      <c r="CG273" s="26">
        <f t="shared" si="245"/>
        <v>6.0676185494584638E-2</v>
      </c>
      <c r="CH273" s="26">
        <f t="shared" si="245"/>
        <v>6.118510883572794E-2</v>
      </c>
      <c r="CI273" s="26">
        <f t="shared" si="245"/>
        <v>6.1662672022358998E-2</v>
      </c>
      <c r="CJ273" s="26">
        <f t="shared" si="245"/>
        <v>6.211138392348884E-2</v>
      </c>
      <c r="CK273" s="26">
        <f t="shared" si="245"/>
        <v>6.2533513808574748E-2</v>
      </c>
      <c r="CL273" s="26">
        <f t="shared" si="245"/>
        <v>6.2931117852705748E-2</v>
      </c>
      <c r="CM273" s="26">
        <f t="shared" si="245"/>
        <v>6.3306062294135032E-2</v>
      </c>
      <c r="CN273" s="26">
        <f t="shared" si="245"/>
        <v>6.3660043719433179E-2</v>
      </c>
      <c r="CO273" s="26">
        <f t="shared" si="245"/>
        <v>6.3994606877275803E-2</v>
      </c>
      <c r="CP273" s="26">
        <f t="shared" si="245"/>
        <v>6.4311160360095793E-2</v>
      </c>
      <c r="CQ273" s="26">
        <f t="shared" si="245"/>
        <v>6.4610990441313618E-2</v>
      </c>
      <c r="CR273" s="26">
        <f t="shared" si="245"/>
        <v>6.4895273312808477E-2</v>
      </c>
      <c r="CS273" s="26">
        <f t="shared" si="245"/>
        <v>6.5165085931234712E-2</v>
      </c>
      <c r="CT273" s="26">
        <f t="shared" si="245"/>
        <v>6.5421415651513409E-2</v>
      </c>
      <c r="CU273" s="26">
        <f t="shared" si="245"/>
        <v>6.5665168800352502E-2</v>
      </c>
      <c r="CV273" s="26">
        <f t="shared" si="245"/>
        <v>6.5897178321154867E-2</v>
      </c>
      <c r="CW273" s="26">
        <f t="shared" si="245"/>
        <v>6.6118210603496458E-2</v>
      </c>
      <c r="CX273" s="26">
        <f t="shared" si="245"/>
        <v>6.6328971594945607E-2</v>
      </c>
      <c r="CY273" s="26">
        <f t="shared" si="245"/>
        <v>6.653011227989547E-2</v>
      </c>
      <c r="CZ273" s="26">
        <f t="shared" si="245"/>
        <v>6.6722233598919253E-2</v>
      </c>
      <c r="DA273" s="26">
        <f t="shared" si="245"/>
        <v>6.6905890872623303E-2</v>
      </c>
      <c r="DB273" s="26">
        <f t="shared" si="245"/>
        <v>6.7081597785805705E-2</v>
      </c>
      <c r="DC273" s="26">
        <f t="shared" si="245"/>
        <v>6.7249829980717421E-2</v>
      </c>
      <c r="DD273" s="26">
        <f t="shared" si="245"/>
        <v>6.741102830218676E-2</v>
      </c>
      <c r="DE273" s="26">
        <f t="shared" si="245"/>
        <v>6.7565601732161681E-2</v>
      </c>
      <c r="DF273" s="26">
        <f t="shared" si="245"/>
        <v>6.7713930046719537E-2</v>
      </c>
      <c r="DG273" s="26">
        <f t="shared" si="245"/>
        <v>6.7856366224689046E-2</v>
      </c>
      <c r="DH273" s="26">
        <f t="shared" si="245"/>
        <v>6.7993238633636099E-2</v>
      </c>
      <c r="DI273" s="26">
        <f t="shared" si="245"/>
        <v>6.8124853016008305E-2</v>
      </c>
      <c r="DJ273" s="26">
        <f t="shared" si="245"/>
        <v>6.8251494295654178E-2</v>
      </c>
      <c r="DK273" s="26">
        <f t="shared" si="245"/>
        <v>6.8373428222674101E-2</v>
      </c>
      <c r="DL273" s="26">
        <f t="shared" si="245"/>
        <v>6.8490902872583026E-2</v>
      </c>
      <c r="DM273" s="26">
        <f t="shared" si="245"/>
        <v>6.8604150014025311E-2</v>
      </c>
      <c r="DN273" s="26">
        <f t="shared" si="245"/>
        <v>6.8713386357752926E-2</v>
      </c>
      <c r="DO273" s="26">
        <f t="shared" si="245"/>
        <v>6.8818814698229369E-2</v>
      </c>
      <c r="DP273" s="26">
        <f t="shared" si="245"/>
        <v>6.8920624958029267E-2</v>
      </c>
      <c r="DQ273" s="26">
        <f t="shared" si="245"/>
        <v>6.9018995144149387E-2</v>
      </c>
      <c r="DR273" s="26">
        <f t="shared" si="245"/>
        <v>6.9114092224412546E-2</v>
      </c>
      <c r="DS273" s="26">
        <f t="shared" si="245"/>
        <v>6.9206072931314727E-2</v>
      </c>
      <c r="DT273" s="6">
        <f>2*(100-(100*G273))/SUM($D273:G273)/100</f>
        <v>4.078984673362801E-2</v>
      </c>
      <c r="DU273" s="6">
        <f>2*(100-(100*I273))/SUM($D273:I273)/100</f>
        <v>4.4769423152453164E-2</v>
      </c>
      <c r="DV273" s="6">
        <f>2*(100-(100*M273))/SUM($D273:M273)/100</f>
        <v>5.0649877770127694E-2</v>
      </c>
      <c r="DW273" s="6">
        <f>2*(100-(100*Q273))/SUM($D273:Q273)/100</f>
        <v>5.4656383579482791E-2</v>
      </c>
      <c r="DX273" s="6">
        <f>2*(100-(100*W273))/SUM($D273:W273)/100</f>
        <v>5.8563964067111923E-2</v>
      </c>
      <c r="DY273" s="7">
        <f>(DT273-'Data for assignment'!C263)^2</f>
        <v>5.3368034938236406E-6</v>
      </c>
      <c r="DZ273" s="7">
        <f>(DU273-'Data for assignment'!D263)^2</f>
        <v>1.6245557785135308E-5</v>
      </c>
      <c r="EA273" s="7">
        <f>(DV273-'Data for assignment'!E263)^2</f>
        <v>5.4024326194555995E-5</v>
      </c>
      <c r="EB273" s="7">
        <f>(DW273-'Data for assignment'!F263)^2</f>
        <v>5.9963564293642041E-5</v>
      </c>
      <c r="EC273" s="7">
        <f>(DX273-'Data for assignment'!G263)^2</f>
        <v>5.5294615523131836E-5</v>
      </c>
    </row>
    <row r="274" spans="1:133" x14ac:dyDescent="0.3">
      <c r="A274" s="8">
        <v>33991</v>
      </c>
      <c r="B274" s="3">
        <v>3.0499999999999999E-2</v>
      </c>
      <c r="C274" s="4">
        <f t="shared" si="242"/>
        <v>2.8924098088474823E-2</v>
      </c>
      <c r="D274" s="5">
        <f t="shared" si="240"/>
        <v>0.9840387487442841</v>
      </c>
      <c r="E274" s="5">
        <f t="shared" si="240"/>
        <v>0.96550898553782327</v>
      </c>
      <c r="F274" s="5">
        <f t="shared" si="240"/>
        <v>0.94498153798284301</v>
      </c>
      <c r="G274" s="5">
        <f t="shared" si="240"/>
        <v>0.92293779198578441</v>
      </c>
      <c r="H274" s="5">
        <f t="shared" si="240"/>
        <v>0.8997811205232108</v>
      </c>
      <c r="I274" s="5">
        <f t="shared" si="240"/>
        <v>0.87584765558460154</v>
      </c>
      <c r="J274" s="5">
        <f t="shared" si="240"/>
        <v>0.85141607553674392</v>
      </c>
      <c r="K274" s="5">
        <f t="shared" si="240"/>
        <v>0.82671628374738015</v>
      </c>
      <c r="L274" s="5">
        <f t="shared" si="240"/>
        <v>0.80193697552046961</v>
      </c>
      <c r="M274" s="5">
        <f t="shared" si="240"/>
        <v>0.77723215769279452</v>
      </c>
      <c r="N274" s="5">
        <f t="shared" si="240"/>
        <v>0.75272671832512095</v>
      </c>
      <c r="O274" s="5">
        <f t="shared" si="240"/>
        <v>0.72852115605760903</v>
      </c>
      <c r="P274" s="5">
        <f t="shared" si="240"/>
        <v>0.70469557860026721</v>
      </c>
      <c r="Q274" s="5">
        <f t="shared" si="240"/>
        <v>0.68131307307389155</v>
      </c>
      <c r="R274" s="5">
        <f t="shared" si="240"/>
        <v>0.65842254097964714</v>
      </c>
      <c r="S274" s="5">
        <f t="shared" si="240"/>
        <v>0.63606107954691626</v>
      </c>
      <c r="T274" s="5">
        <f t="shared" si="239"/>
        <v>0.61425598028836537</v>
      </c>
      <c r="U274" s="5">
        <f t="shared" si="239"/>
        <v>0.59302640541605889</v>
      </c>
      <c r="V274" s="5">
        <f t="shared" si="239"/>
        <v>0.5723847936361427</v>
      </c>
      <c r="W274" s="5">
        <f t="shared" si="239"/>
        <v>0.55233803883154575</v>
      </c>
      <c r="X274" s="5">
        <f t="shared" si="244"/>
        <v>0.53288847823690622</v>
      </c>
      <c r="Y274" s="5">
        <f t="shared" si="244"/>
        <v>0.51403472082276203</v>
      </c>
      <c r="Z274" s="5">
        <f t="shared" si="244"/>
        <v>0.49577234162632489</v>
      </c>
      <c r="AA274" s="5">
        <f t="shared" si="244"/>
        <v>0.47809446357685481</v>
      </c>
      <c r="AB274" s="5">
        <f t="shared" si="244"/>
        <v>0.46099224485220486</v>
      </c>
      <c r="AC274" s="5">
        <f t="shared" si="244"/>
        <v>0.44445528686664781</v>
      </c>
      <c r="AD274" s="5">
        <f t="shared" si="244"/>
        <v>0.42847197553777849</v>
      </c>
      <c r="AE274" s="5">
        <f t="shared" si="244"/>
        <v>0.41302976643345779</v>
      </c>
      <c r="AF274" s="5">
        <f t="shared" si="244"/>
        <v>0.39811542269144407</v>
      </c>
      <c r="AG274" s="5">
        <f t="shared" si="244"/>
        <v>0.38371521317798574</v>
      </c>
      <c r="AH274" s="5">
        <f t="shared" si="244"/>
        <v>0.36981507715988321</v>
      </c>
      <c r="AI274" s="5">
        <f t="shared" si="244"/>
        <v>0.3564007607678743</v>
      </c>
      <c r="AJ274" s="5">
        <f t="shared" si="244"/>
        <v>0.34345792969485234</v>
      </c>
      <c r="AK274" s="5">
        <f t="shared" si="244"/>
        <v>0.33097226187316547</v>
      </c>
      <c r="AL274" s="5">
        <f t="shared" si="244"/>
        <v>0.31892952328852903</v>
      </c>
      <c r="AM274" s="5">
        <f t="shared" si="244"/>
        <v>0.30731562959521114</v>
      </c>
      <c r="AN274" s="5">
        <f t="shared" si="244"/>
        <v>0.29611669578265237</v>
      </c>
      <c r="AO274" s="5">
        <f t="shared" si="244"/>
        <v>0.28531907579470106</v>
      </c>
      <c r="AP274" s="5">
        <f t="shared" si="244"/>
        <v>0.27490939370852679</v>
      </c>
      <c r="AQ274" s="5">
        <f t="shared" si="244"/>
        <v>0.26487456783214491</v>
      </c>
      <c r="AR274" s="5">
        <f t="shared" si="244"/>
        <v>0.25520182886997245</v>
      </c>
      <c r="AS274" s="5">
        <f t="shared" si="244"/>
        <v>0.24587873312877295</v>
      </c>
      <c r="AT274" s="5">
        <f t="shared" si="244"/>
        <v>0.23689317158660919</v>
      </c>
      <c r="AU274" s="5">
        <f t="shared" si="244"/>
        <v>0.22823337552069217</v>
      </c>
      <c r="AV274" s="5">
        <f t="shared" si="244"/>
        <v>0.21988791928271353</v>
      </c>
      <c r="AW274" s="5">
        <f t="shared" si="244"/>
        <v>0.21184572071932958</v>
      </c>
      <c r="AX274" s="5">
        <f t="shared" si="244"/>
        <v>0.20409603965841186</v>
      </c>
      <c r="AY274" s="5">
        <f t="shared" si="244"/>
        <v>0.19662847481634529</v>
      </c>
      <c r="AZ274" s="5">
        <f t="shared" si="244"/>
        <v>0.18943295942624175</v>
      </c>
      <c r="BA274" s="5">
        <f t="shared" si="244"/>
        <v>0.18249975583993439</v>
      </c>
      <c r="BB274" s="5">
        <f t="shared" si="244"/>
        <v>0.17581944931673751</v>
      </c>
      <c r="BC274" s="5">
        <f t="shared" si="244"/>
        <v>0.16938294117812372</v>
      </c>
      <c r="BD274" s="5">
        <f t="shared" si="244"/>
        <v>0.16318144147876076</v>
      </c>
      <c r="BE274" s="5">
        <f t="shared" si="244"/>
        <v>0.15720646132000066</v>
      </c>
      <c r="BF274" s="5">
        <f t="shared" si="244"/>
        <v>0.15144980491125618</v>
      </c>
      <c r="BG274" s="5">
        <f t="shared" si="244"/>
        <v>0.14590356146718389</v>
      </c>
      <c r="BH274" s="5">
        <f t="shared" si="244"/>
        <v>0.14056009701374922</v>
      </c>
      <c r="BI274" s="5">
        <f t="shared" si="244"/>
        <v>0.13541204616366825</v>
      </c>
      <c r="BJ274" s="5">
        <f t="shared" si="244"/>
        <v>0.13045230391106932</v>
      </c>
      <c r="BK274" s="5">
        <f t="shared" si="244"/>
        <v>0.12567401748620766</v>
      </c>
      <c r="BL274" s="26">
        <f t="shared" si="243"/>
        <v>3.2180007800083246E-2</v>
      </c>
      <c r="BM274" s="26">
        <f t="shared" si="245"/>
        <v>3.509987054079617E-2</v>
      </c>
      <c r="BN274" s="26">
        <f t="shared" si="245"/>
        <v>3.7726592136884493E-2</v>
      </c>
      <c r="BO274" s="26">
        <f t="shared" si="245"/>
        <v>4.0096722191238485E-2</v>
      </c>
      <c r="BP274" s="26">
        <f t="shared" si="245"/>
        <v>4.2241497861702074E-2</v>
      </c>
      <c r="BQ274" s="26">
        <f t="shared" si="245"/>
        <v>4.4187704106564543E-2</v>
      </c>
      <c r="BR274" s="26">
        <f t="shared" si="245"/>
        <v>4.5958384133935132E-2</v>
      </c>
      <c r="BS274" s="26">
        <f t="shared" si="245"/>
        <v>4.7573427407558329E-2</v>
      </c>
      <c r="BT274" s="26">
        <f t="shared" si="245"/>
        <v>4.9050057409462902E-2</v>
      </c>
      <c r="BU274" s="26">
        <f t="shared" si="245"/>
        <v>5.0403237198619374E-2</v>
      </c>
      <c r="BV274" s="26">
        <f t="shared" si="245"/>
        <v>5.1646007441103849E-2</v>
      </c>
      <c r="BW274" s="26">
        <f t="shared" si="245"/>
        <v>5.2789768865883636E-2</v>
      </c>
      <c r="BX274" s="26">
        <f t="shared" si="245"/>
        <v>5.3844518896566204E-2</v>
      </c>
      <c r="BY274" s="26">
        <f t="shared" si="245"/>
        <v>5.4819050423099931E-2</v>
      </c>
      <c r="BZ274" s="26">
        <f t="shared" si="245"/>
        <v>5.5721119227932867E-2</v>
      </c>
      <c r="CA274" s="26">
        <f t="shared" si="245"/>
        <v>5.6557585403727677E-2</v>
      </c>
      <c r="CB274" s="26">
        <f t="shared" si="245"/>
        <v>5.7334533142240886E-2</v>
      </c>
      <c r="CC274" s="26">
        <f t="shared" si="245"/>
        <v>5.8057372494393272E-2</v>
      </c>
      <c r="CD274" s="26">
        <f t="shared" si="245"/>
        <v>5.8730926066033314E-2</v>
      </c>
      <c r="CE274" s="26">
        <f t="shared" si="245"/>
        <v>5.9359503095119961E-2</v>
      </c>
      <c r="CF274" s="26">
        <f t="shared" ref="BM274:DS278" si="246">-(LN(CF$7)/CF$6)+(CF$8/CF$6)*$C274</f>
        <v>5.9946962931989999E-2</v>
      </c>
      <c r="CG274" s="26">
        <f t="shared" si="246"/>
        <v>6.0496769597231811E-2</v>
      </c>
      <c r="CH274" s="26">
        <f t="shared" si="246"/>
        <v>6.1012038807073822E-2</v>
      </c>
      <c r="CI274" s="26">
        <f t="shared" si="246"/>
        <v>6.1495578622476899E-2</v>
      </c>
      <c r="CJ274" s="26">
        <f t="shared" si="246"/>
        <v>6.1949924685871821E-2</v>
      </c>
      <c r="CK274" s="26">
        <f t="shared" si="246"/>
        <v>6.2377370851071937E-2</v>
      </c>
      <c r="CL274" s="26">
        <f t="shared" si="246"/>
        <v>6.2779995881120779E-2</v>
      </c>
      <c r="CM274" s="26">
        <f t="shared" si="246"/>
        <v>6.3159686780680568E-2</v>
      </c>
      <c r="CN274" s="26">
        <f t="shared" si="246"/>
        <v>6.3518159239938601E-2</v>
      </c>
      <c r="CO274" s="26">
        <f t="shared" si="246"/>
        <v>6.3856975592581494E-2</v>
      </c>
      <c r="CP274" s="26">
        <f t="shared" si="246"/>
        <v>6.4177560628453145E-2</v>
      </c>
      <c r="CQ274" s="26">
        <f t="shared" si="246"/>
        <v>6.448121554986036E-2</v>
      </c>
      <c r="CR274" s="26">
        <f t="shared" si="246"/>
        <v>6.4769130317317347E-2</v>
      </c>
      <c r="CS274" s="26">
        <f t="shared" si="246"/>
        <v>6.5042394594352265E-2</v>
      </c>
      <c r="CT274" s="26">
        <f t="shared" si="246"/>
        <v>6.5302007470625825E-2</v>
      </c>
      <c r="CU274" s="26">
        <f t="shared" si="246"/>
        <v>6.554888611704579E-2</v>
      </c>
      <c r="CV274" s="26">
        <f t="shared" si="246"/>
        <v>6.5783873504987822E-2</v>
      </c>
      <c r="CW274" s="26">
        <f t="shared" si="246"/>
        <v>6.6007745303482773E-2</v>
      </c>
      <c r="CX274" s="26">
        <f t="shared" si="246"/>
        <v>6.6221216052754661E-2</v>
      </c>
      <c r="CY274" s="26">
        <f t="shared" si="246"/>
        <v>6.6424944699335908E-2</v>
      </c>
      <c r="CZ274" s="26">
        <f t="shared" si="246"/>
        <v>6.6619539566770428E-2</v>
      </c>
      <c r="DA274" s="26">
        <f t="shared" si="246"/>
        <v>6.6805562826333473E-2</v>
      </c>
      <c r="DB274" s="26">
        <f t="shared" si="246"/>
        <v>6.6983534523986241E-2</v>
      </c>
      <c r="DC274" s="26">
        <f t="shared" si="246"/>
        <v>6.715393621273355E-2</v>
      </c>
      <c r="DD274" s="26">
        <f t="shared" si="246"/>
        <v>6.7317214233481956E-2</v>
      </c>
      <c r="DE274" s="26">
        <f t="shared" si="246"/>
        <v>6.747378268225733E-2</v>
      </c>
      <c r="DF274" s="26">
        <f t="shared" si="246"/>
        <v>6.7624026097107437E-2</v>
      </c>
      <c r="DG274" s="26">
        <f t="shared" si="246"/>
        <v>6.7768301894084532E-2</v>
      </c>
      <c r="DH274" s="26">
        <f t="shared" si="246"/>
        <v>6.7906942578286042E-2</v>
      </c>
      <c r="DI274" s="26">
        <f t="shared" si="246"/>
        <v>6.8040257752954358E-2</v>
      </c>
      <c r="DJ274" s="26">
        <f t="shared" si="246"/>
        <v>6.8168535947037326E-2</v>
      </c>
      <c r="DK274" s="26">
        <f t="shared" si="246"/>
        <v>6.829204627933666E-2</v>
      </c>
      <c r="DL274" s="26">
        <f t="shared" si="246"/>
        <v>6.8411039975377202E-2</v>
      </c>
      <c r="DM274" s="26">
        <f t="shared" si="246"/>
        <v>6.8525751751377192E-2</v>
      </c>
      <c r="DN274" s="26">
        <f t="shared" si="246"/>
        <v>6.8636401078157452E-2</v>
      </c>
      <c r="DO274" s="26">
        <f t="shared" si="246"/>
        <v>6.8743193336466835E-2</v>
      </c>
      <c r="DP274" s="26">
        <f t="shared" si="246"/>
        <v>6.8846320873998598E-2</v>
      </c>
      <c r="DQ274" s="26">
        <f t="shared" si="246"/>
        <v>6.8945963973308558E-2</v>
      </c>
      <c r="DR274" s="26">
        <f t="shared" si="246"/>
        <v>6.9042291738903042E-2</v>
      </c>
      <c r="DS274" s="26">
        <f t="shared" si="246"/>
        <v>6.9135462910925677E-2</v>
      </c>
      <c r="DT274" s="6">
        <f>2*(100-(100*G274))/SUM($D274:G274)/100</f>
        <v>4.0373476295775645E-2</v>
      </c>
      <c r="DU274" s="6">
        <f>2*(100-(100*I274))/SUM($D274:I274)/100</f>
        <v>4.4394856787377951E-2</v>
      </c>
      <c r="DV274" s="6">
        <f>2*(100-(100*M274))/SUM($D274:M274)/100</f>
        <v>5.0340755093606762E-2</v>
      </c>
      <c r="DW274" s="6">
        <f>2*(100-(100*Q274))/SUM($D274:Q274)/100</f>
        <v>5.4394323430829977E-2</v>
      </c>
      <c r="DX274" s="6">
        <f>2*(100-(100*W274))/SUM($D274:W274)/100</f>
        <v>5.8349556568988145E-2</v>
      </c>
      <c r="DY274" s="7">
        <f>(DT274-'Data for assignment'!C264)^2</f>
        <v>6.8986372749512542E-6</v>
      </c>
      <c r="DZ274" s="7">
        <f>(DU274-'Data for assignment'!D264)^2</f>
        <v>1.6852192585851469E-5</v>
      </c>
      <c r="EA274" s="7">
        <f>(DV274-'Data for assignment'!E264)^2</f>
        <v>5.4158485592274736E-5</v>
      </c>
      <c r="EB274" s="7">
        <f>(DW274-'Data for assignment'!F264)^2</f>
        <v>5.4844015824451631E-5</v>
      </c>
      <c r="EC274" s="7">
        <f>(DX274-'Data for assignment'!G264)^2</f>
        <v>5.4029048034282959E-5</v>
      </c>
    </row>
    <row r="275" spans="1:133" x14ac:dyDescent="0.3">
      <c r="A275" s="8">
        <v>33998</v>
      </c>
      <c r="B275" s="3">
        <v>3.0499999999999999E-2</v>
      </c>
      <c r="C275" s="4">
        <f t="shared" si="242"/>
        <v>2.8924098088474823E-2</v>
      </c>
      <c r="D275" s="5">
        <f t="shared" si="240"/>
        <v>0.9840387487442841</v>
      </c>
      <c r="E275" s="5">
        <f t="shared" si="240"/>
        <v>0.96550898553782327</v>
      </c>
      <c r="F275" s="5">
        <f t="shared" si="240"/>
        <v>0.94498153798284301</v>
      </c>
      <c r="G275" s="5">
        <f t="shared" si="240"/>
        <v>0.92293779198578441</v>
      </c>
      <c r="H275" s="5">
        <f t="shared" si="240"/>
        <v>0.8997811205232108</v>
      </c>
      <c r="I275" s="5">
        <f t="shared" si="240"/>
        <v>0.87584765558460154</v>
      </c>
      <c r="J275" s="5">
        <f t="shared" si="240"/>
        <v>0.85141607553674392</v>
      </c>
      <c r="K275" s="5">
        <f t="shared" si="240"/>
        <v>0.82671628374738015</v>
      </c>
      <c r="L275" s="5">
        <f t="shared" si="240"/>
        <v>0.80193697552046961</v>
      </c>
      <c r="M275" s="5">
        <f t="shared" si="240"/>
        <v>0.77723215769279452</v>
      </c>
      <c r="N275" s="5">
        <f t="shared" si="240"/>
        <v>0.75272671832512095</v>
      </c>
      <c r="O275" s="5">
        <f t="shared" si="240"/>
        <v>0.72852115605760903</v>
      </c>
      <c r="P275" s="5">
        <f t="shared" si="240"/>
        <v>0.70469557860026721</v>
      </c>
      <c r="Q275" s="5">
        <f t="shared" si="240"/>
        <v>0.68131307307389155</v>
      </c>
      <c r="R275" s="5">
        <f t="shared" si="240"/>
        <v>0.65842254097964714</v>
      </c>
      <c r="S275" s="5">
        <f t="shared" si="240"/>
        <v>0.63606107954691626</v>
      </c>
      <c r="T275" s="5">
        <f t="shared" si="239"/>
        <v>0.61425598028836537</v>
      </c>
      <c r="U275" s="5">
        <f t="shared" si="239"/>
        <v>0.59302640541605889</v>
      </c>
      <c r="V275" s="5">
        <f t="shared" si="239"/>
        <v>0.5723847936361427</v>
      </c>
      <c r="W275" s="5">
        <f t="shared" si="239"/>
        <v>0.55233803883154575</v>
      </c>
      <c r="X275" s="5">
        <f t="shared" si="244"/>
        <v>0.53288847823690622</v>
      </c>
      <c r="Y275" s="5">
        <f t="shared" si="244"/>
        <v>0.51403472082276203</v>
      </c>
      <c r="Z275" s="5">
        <f t="shared" si="244"/>
        <v>0.49577234162632489</v>
      </c>
      <c r="AA275" s="5">
        <f t="shared" si="244"/>
        <v>0.47809446357685481</v>
      </c>
      <c r="AB275" s="5">
        <f t="shared" si="244"/>
        <v>0.46099224485220486</v>
      </c>
      <c r="AC275" s="5">
        <f t="shared" si="244"/>
        <v>0.44445528686664781</v>
      </c>
      <c r="AD275" s="5">
        <f t="shared" si="244"/>
        <v>0.42847197553777849</v>
      </c>
      <c r="AE275" s="5">
        <f t="shared" si="244"/>
        <v>0.41302976643345779</v>
      </c>
      <c r="AF275" s="5">
        <f t="shared" si="244"/>
        <v>0.39811542269144407</v>
      </c>
      <c r="AG275" s="5">
        <f t="shared" si="244"/>
        <v>0.38371521317798574</v>
      </c>
      <c r="AH275" s="5">
        <f t="shared" si="244"/>
        <v>0.36981507715988321</v>
      </c>
      <c r="AI275" s="5">
        <f t="shared" si="244"/>
        <v>0.3564007607678743</v>
      </c>
      <c r="AJ275" s="5">
        <f t="shared" si="244"/>
        <v>0.34345792969485234</v>
      </c>
      <c r="AK275" s="5">
        <f t="shared" si="244"/>
        <v>0.33097226187316547</v>
      </c>
      <c r="AL275" s="5">
        <f t="shared" si="244"/>
        <v>0.31892952328852903</v>
      </c>
      <c r="AM275" s="5">
        <f t="shared" si="244"/>
        <v>0.30731562959521114</v>
      </c>
      <c r="AN275" s="5">
        <f t="shared" si="244"/>
        <v>0.29611669578265237</v>
      </c>
      <c r="AO275" s="5">
        <f t="shared" si="244"/>
        <v>0.28531907579470106</v>
      </c>
      <c r="AP275" s="5">
        <f t="shared" si="244"/>
        <v>0.27490939370852679</v>
      </c>
      <c r="AQ275" s="5">
        <f t="shared" si="244"/>
        <v>0.26487456783214491</v>
      </c>
      <c r="AR275" s="5">
        <f t="shared" si="244"/>
        <v>0.25520182886997245</v>
      </c>
      <c r="AS275" s="5">
        <f t="shared" si="244"/>
        <v>0.24587873312877295</v>
      </c>
      <c r="AT275" s="5">
        <f t="shared" si="244"/>
        <v>0.23689317158660919</v>
      </c>
      <c r="AU275" s="5">
        <f t="shared" si="244"/>
        <v>0.22823337552069217</v>
      </c>
      <c r="AV275" s="5">
        <f t="shared" si="244"/>
        <v>0.21988791928271353</v>
      </c>
      <c r="AW275" s="5">
        <f t="shared" si="244"/>
        <v>0.21184572071932958</v>
      </c>
      <c r="AX275" s="5">
        <f t="shared" si="244"/>
        <v>0.20409603965841186</v>
      </c>
      <c r="AY275" s="5">
        <f t="shared" si="244"/>
        <v>0.19662847481634529</v>
      </c>
      <c r="AZ275" s="5">
        <f t="shared" si="244"/>
        <v>0.18943295942624175</v>
      </c>
      <c r="BA275" s="5">
        <f t="shared" si="244"/>
        <v>0.18249975583993439</v>
      </c>
      <c r="BB275" s="5">
        <f t="shared" si="244"/>
        <v>0.17581944931673751</v>
      </c>
      <c r="BC275" s="5">
        <f t="shared" si="244"/>
        <v>0.16938294117812372</v>
      </c>
      <c r="BD275" s="5">
        <f t="shared" si="244"/>
        <v>0.16318144147876076</v>
      </c>
      <c r="BE275" s="5">
        <f t="shared" si="244"/>
        <v>0.15720646132000066</v>
      </c>
      <c r="BF275" s="5">
        <f t="shared" si="244"/>
        <v>0.15144980491125618</v>
      </c>
      <c r="BG275" s="5">
        <f t="shared" si="244"/>
        <v>0.14590356146718389</v>
      </c>
      <c r="BH275" s="5">
        <f t="shared" si="244"/>
        <v>0.14056009701374922</v>
      </c>
      <c r="BI275" s="5">
        <f t="shared" si="244"/>
        <v>0.13541204616366825</v>
      </c>
      <c r="BJ275" s="5">
        <f t="shared" si="244"/>
        <v>0.13045230391106932</v>
      </c>
      <c r="BK275" s="5">
        <f t="shared" si="244"/>
        <v>0.12567401748620766</v>
      </c>
      <c r="BL275" s="26">
        <f t="shared" si="243"/>
        <v>3.2180007800083246E-2</v>
      </c>
      <c r="BM275" s="26">
        <f t="shared" si="246"/>
        <v>3.509987054079617E-2</v>
      </c>
      <c r="BN275" s="26">
        <f t="shared" si="246"/>
        <v>3.7726592136884493E-2</v>
      </c>
      <c r="BO275" s="26">
        <f t="shared" si="246"/>
        <v>4.0096722191238485E-2</v>
      </c>
      <c r="BP275" s="26">
        <f t="shared" si="246"/>
        <v>4.2241497861702074E-2</v>
      </c>
      <c r="BQ275" s="26">
        <f t="shared" si="246"/>
        <v>4.4187704106564543E-2</v>
      </c>
      <c r="BR275" s="26">
        <f t="shared" si="246"/>
        <v>4.5958384133935132E-2</v>
      </c>
      <c r="BS275" s="26">
        <f t="shared" si="246"/>
        <v>4.7573427407558329E-2</v>
      </c>
      <c r="BT275" s="26">
        <f t="shared" si="246"/>
        <v>4.9050057409462902E-2</v>
      </c>
      <c r="BU275" s="26">
        <f t="shared" si="246"/>
        <v>5.0403237198619374E-2</v>
      </c>
      <c r="BV275" s="26">
        <f t="shared" si="246"/>
        <v>5.1646007441103849E-2</v>
      </c>
      <c r="BW275" s="26">
        <f t="shared" si="246"/>
        <v>5.2789768865883636E-2</v>
      </c>
      <c r="BX275" s="26">
        <f t="shared" si="246"/>
        <v>5.3844518896566204E-2</v>
      </c>
      <c r="BY275" s="26">
        <f t="shared" si="246"/>
        <v>5.4819050423099931E-2</v>
      </c>
      <c r="BZ275" s="26">
        <f t="shared" si="246"/>
        <v>5.5721119227932867E-2</v>
      </c>
      <c r="CA275" s="26">
        <f t="shared" si="246"/>
        <v>5.6557585403727677E-2</v>
      </c>
      <c r="CB275" s="26">
        <f t="shared" si="246"/>
        <v>5.7334533142240886E-2</v>
      </c>
      <c r="CC275" s="26">
        <f t="shared" si="246"/>
        <v>5.8057372494393272E-2</v>
      </c>
      <c r="CD275" s="26">
        <f t="shared" si="246"/>
        <v>5.8730926066033314E-2</v>
      </c>
      <c r="CE275" s="26">
        <f t="shared" si="246"/>
        <v>5.9359503095119961E-2</v>
      </c>
      <c r="CF275" s="26">
        <f t="shared" si="246"/>
        <v>5.9946962931989999E-2</v>
      </c>
      <c r="CG275" s="26">
        <f t="shared" si="246"/>
        <v>6.0496769597231811E-2</v>
      </c>
      <c r="CH275" s="26">
        <f t="shared" si="246"/>
        <v>6.1012038807073822E-2</v>
      </c>
      <c r="CI275" s="26">
        <f t="shared" si="246"/>
        <v>6.1495578622476899E-2</v>
      </c>
      <c r="CJ275" s="26">
        <f t="shared" si="246"/>
        <v>6.1949924685871821E-2</v>
      </c>
      <c r="CK275" s="26">
        <f t="shared" si="246"/>
        <v>6.2377370851071937E-2</v>
      </c>
      <c r="CL275" s="26">
        <f t="shared" si="246"/>
        <v>6.2779995881120779E-2</v>
      </c>
      <c r="CM275" s="26">
        <f t="shared" si="246"/>
        <v>6.3159686780680568E-2</v>
      </c>
      <c r="CN275" s="26">
        <f t="shared" si="246"/>
        <v>6.3518159239938601E-2</v>
      </c>
      <c r="CO275" s="26">
        <f t="shared" si="246"/>
        <v>6.3856975592581494E-2</v>
      </c>
      <c r="CP275" s="26">
        <f t="shared" si="246"/>
        <v>6.4177560628453145E-2</v>
      </c>
      <c r="CQ275" s="26">
        <f t="shared" si="246"/>
        <v>6.448121554986036E-2</v>
      </c>
      <c r="CR275" s="26">
        <f t="shared" si="246"/>
        <v>6.4769130317317347E-2</v>
      </c>
      <c r="CS275" s="26">
        <f t="shared" si="246"/>
        <v>6.5042394594352265E-2</v>
      </c>
      <c r="CT275" s="26">
        <f t="shared" si="246"/>
        <v>6.5302007470625825E-2</v>
      </c>
      <c r="CU275" s="26">
        <f t="shared" si="246"/>
        <v>6.554888611704579E-2</v>
      </c>
      <c r="CV275" s="26">
        <f t="shared" si="246"/>
        <v>6.5783873504987822E-2</v>
      </c>
      <c r="CW275" s="26">
        <f t="shared" si="246"/>
        <v>6.6007745303482773E-2</v>
      </c>
      <c r="CX275" s="26">
        <f t="shared" si="246"/>
        <v>6.6221216052754661E-2</v>
      </c>
      <c r="CY275" s="26">
        <f t="shared" si="246"/>
        <v>6.6424944699335908E-2</v>
      </c>
      <c r="CZ275" s="26">
        <f t="shared" si="246"/>
        <v>6.6619539566770428E-2</v>
      </c>
      <c r="DA275" s="26">
        <f t="shared" si="246"/>
        <v>6.6805562826333473E-2</v>
      </c>
      <c r="DB275" s="26">
        <f t="shared" si="246"/>
        <v>6.6983534523986241E-2</v>
      </c>
      <c r="DC275" s="26">
        <f t="shared" si="246"/>
        <v>6.715393621273355E-2</v>
      </c>
      <c r="DD275" s="26">
        <f t="shared" si="246"/>
        <v>6.7317214233481956E-2</v>
      </c>
      <c r="DE275" s="26">
        <f t="shared" si="246"/>
        <v>6.747378268225733E-2</v>
      </c>
      <c r="DF275" s="26">
        <f t="shared" si="246"/>
        <v>6.7624026097107437E-2</v>
      </c>
      <c r="DG275" s="26">
        <f t="shared" si="246"/>
        <v>6.7768301894084532E-2</v>
      </c>
      <c r="DH275" s="26">
        <f t="shared" si="246"/>
        <v>6.7906942578286042E-2</v>
      </c>
      <c r="DI275" s="26">
        <f t="shared" si="246"/>
        <v>6.8040257752954358E-2</v>
      </c>
      <c r="DJ275" s="26">
        <f t="shared" si="246"/>
        <v>6.8168535947037326E-2</v>
      </c>
      <c r="DK275" s="26">
        <f t="shared" si="246"/>
        <v>6.829204627933666E-2</v>
      </c>
      <c r="DL275" s="26">
        <f t="shared" si="246"/>
        <v>6.8411039975377202E-2</v>
      </c>
      <c r="DM275" s="26">
        <f t="shared" si="246"/>
        <v>6.8525751751377192E-2</v>
      </c>
      <c r="DN275" s="26">
        <f t="shared" si="246"/>
        <v>6.8636401078157452E-2</v>
      </c>
      <c r="DO275" s="26">
        <f t="shared" si="246"/>
        <v>6.8743193336466835E-2</v>
      </c>
      <c r="DP275" s="26">
        <f t="shared" si="246"/>
        <v>6.8846320873998598E-2</v>
      </c>
      <c r="DQ275" s="26">
        <f t="shared" si="246"/>
        <v>6.8945963973308558E-2</v>
      </c>
      <c r="DR275" s="26">
        <f t="shared" si="246"/>
        <v>6.9042291738903042E-2</v>
      </c>
      <c r="DS275" s="26">
        <f t="shared" si="246"/>
        <v>6.9135462910925677E-2</v>
      </c>
      <c r="DT275" s="6">
        <f>2*(100-(100*G275))/SUM($D275:G275)/100</f>
        <v>4.0373476295775645E-2</v>
      </c>
      <c r="DU275" s="6">
        <f>2*(100-(100*I275))/SUM($D275:I275)/100</f>
        <v>4.4394856787377951E-2</v>
      </c>
      <c r="DV275" s="6">
        <f>2*(100-(100*M275))/SUM($D275:M275)/100</f>
        <v>5.0340755093606762E-2</v>
      </c>
      <c r="DW275" s="6">
        <f>2*(100-(100*Q275))/SUM($D275:Q275)/100</f>
        <v>5.4394323430829977E-2</v>
      </c>
      <c r="DX275" s="6">
        <f>2*(100-(100*W275))/SUM($D275:W275)/100</f>
        <v>5.8349556568988145E-2</v>
      </c>
      <c r="DY275" s="7">
        <f>(DT275-'Data for assignment'!C265)^2</f>
        <v>2.6455728543128882E-6</v>
      </c>
      <c r="DZ275" s="7">
        <f>(DU275-'Data for assignment'!D265)^2</f>
        <v>7.8688172227506998E-6</v>
      </c>
      <c r="EA275" s="7">
        <f>(DV275-'Data for assignment'!E265)^2</f>
        <v>2.8721527403685474E-5</v>
      </c>
      <c r="EB275" s="7">
        <f>(DW275-'Data for assignment'!F265)^2</f>
        <v>3.1423609798141772E-5</v>
      </c>
      <c r="EC275" s="7">
        <f>(DX275-'Data for assignment'!G265)^2</f>
        <v>3.0807411179976777E-5</v>
      </c>
    </row>
    <row r="276" spans="1:133" x14ac:dyDescent="0.3">
      <c r="A276" s="8">
        <v>34005</v>
      </c>
      <c r="B276" s="3">
        <v>3.0499999999999999E-2</v>
      </c>
      <c r="C276" s="4">
        <f t="shared" si="242"/>
        <v>2.8924098088474823E-2</v>
      </c>
      <c r="D276" s="5">
        <f t="shared" si="240"/>
        <v>0.9840387487442841</v>
      </c>
      <c r="E276" s="5">
        <f t="shared" si="240"/>
        <v>0.96550898553782327</v>
      </c>
      <c r="F276" s="5">
        <f t="shared" si="240"/>
        <v>0.94498153798284301</v>
      </c>
      <c r="G276" s="5">
        <f t="shared" si="240"/>
        <v>0.92293779198578441</v>
      </c>
      <c r="H276" s="5">
        <f t="shared" si="240"/>
        <v>0.8997811205232108</v>
      </c>
      <c r="I276" s="5">
        <f t="shared" si="240"/>
        <v>0.87584765558460154</v>
      </c>
      <c r="J276" s="5">
        <f t="shared" si="240"/>
        <v>0.85141607553674392</v>
      </c>
      <c r="K276" s="5">
        <f t="shared" si="240"/>
        <v>0.82671628374738015</v>
      </c>
      <c r="L276" s="5">
        <f t="shared" si="240"/>
        <v>0.80193697552046961</v>
      </c>
      <c r="M276" s="5">
        <f t="shared" si="240"/>
        <v>0.77723215769279452</v>
      </c>
      <c r="N276" s="5">
        <f t="shared" si="240"/>
        <v>0.75272671832512095</v>
      </c>
      <c r="O276" s="5">
        <f t="shared" si="240"/>
        <v>0.72852115605760903</v>
      </c>
      <c r="P276" s="5">
        <f t="shared" si="240"/>
        <v>0.70469557860026721</v>
      </c>
      <c r="Q276" s="5">
        <f t="shared" si="240"/>
        <v>0.68131307307389155</v>
      </c>
      <c r="R276" s="5">
        <f t="shared" si="240"/>
        <v>0.65842254097964714</v>
      </c>
      <c r="S276" s="5">
        <f t="shared" si="240"/>
        <v>0.63606107954691626</v>
      </c>
      <c r="T276" s="5">
        <f t="shared" si="239"/>
        <v>0.61425598028836537</v>
      </c>
      <c r="U276" s="5">
        <f t="shared" si="239"/>
        <v>0.59302640541605889</v>
      </c>
      <c r="V276" s="5">
        <f t="shared" si="239"/>
        <v>0.5723847936361427</v>
      </c>
      <c r="W276" s="5">
        <f t="shared" si="239"/>
        <v>0.55233803883154575</v>
      </c>
      <c r="X276" s="5">
        <f t="shared" si="244"/>
        <v>0.53288847823690622</v>
      </c>
      <c r="Y276" s="5">
        <f t="shared" si="244"/>
        <v>0.51403472082276203</v>
      </c>
      <c r="Z276" s="5">
        <f t="shared" si="244"/>
        <v>0.49577234162632489</v>
      </c>
      <c r="AA276" s="5">
        <f t="shared" si="244"/>
        <v>0.47809446357685481</v>
      </c>
      <c r="AB276" s="5">
        <f t="shared" si="244"/>
        <v>0.46099224485220486</v>
      </c>
      <c r="AC276" s="5">
        <f t="shared" si="244"/>
        <v>0.44445528686664781</v>
      </c>
      <c r="AD276" s="5">
        <f t="shared" si="244"/>
        <v>0.42847197553777849</v>
      </c>
      <c r="AE276" s="5">
        <f t="shared" si="244"/>
        <v>0.41302976643345779</v>
      </c>
      <c r="AF276" s="5">
        <f t="shared" si="244"/>
        <v>0.39811542269144407</v>
      </c>
      <c r="AG276" s="5">
        <f t="shared" si="244"/>
        <v>0.38371521317798574</v>
      </c>
      <c r="AH276" s="5">
        <f t="shared" si="244"/>
        <v>0.36981507715988321</v>
      </c>
      <c r="AI276" s="5">
        <f t="shared" si="244"/>
        <v>0.3564007607678743</v>
      </c>
      <c r="AJ276" s="5">
        <f t="shared" si="244"/>
        <v>0.34345792969485234</v>
      </c>
      <c r="AK276" s="5">
        <f t="shared" si="244"/>
        <v>0.33097226187316547</v>
      </c>
      <c r="AL276" s="5">
        <f t="shared" si="244"/>
        <v>0.31892952328852903</v>
      </c>
      <c r="AM276" s="5">
        <f t="shared" si="244"/>
        <v>0.30731562959521114</v>
      </c>
      <c r="AN276" s="5">
        <f t="shared" si="244"/>
        <v>0.29611669578265237</v>
      </c>
      <c r="AO276" s="5">
        <f t="shared" si="244"/>
        <v>0.28531907579470106</v>
      </c>
      <c r="AP276" s="5">
        <f t="shared" si="244"/>
        <v>0.27490939370852679</v>
      </c>
      <c r="AQ276" s="5">
        <f t="shared" si="244"/>
        <v>0.26487456783214491</v>
      </c>
      <c r="AR276" s="5">
        <f t="shared" si="244"/>
        <v>0.25520182886997245</v>
      </c>
      <c r="AS276" s="5">
        <f t="shared" si="244"/>
        <v>0.24587873312877295</v>
      </c>
      <c r="AT276" s="5">
        <f t="shared" si="244"/>
        <v>0.23689317158660919</v>
      </c>
      <c r="AU276" s="5">
        <f t="shared" si="244"/>
        <v>0.22823337552069217</v>
      </c>
      <c r="AV276" s="5">
        <f t="shared" si="244"/>
        <v>0.21988791928271353</v>
      </c>
      <c r="AW276" s="5">
        <f t="shared" si="244"/>
        <v>0.21184572071932958</v>
      </c>
      <c r="AX276" s="5">
        <f t="shared" si="244"/>
        <v>0.20409603965841186</v>
      </c>
      <c r="AY276" s="5">
        <f t="shared" si="244"/>
        <v>0.19662847481634529</v>
      </c>
      <c r="AZ276" s="5">
        <f t="shared" si="244"/>
        <v>0.18943295942624175</v>
      </c>
      <c r="BA276" s="5">
        <f t="shared" si="244"/>
        <v>0.18249975583993439</v>
      </c>
      <c r="BB276" s="5">
        <f t="shared" si="244"/>
        <v>0.17581944931673751</v>
      </c>
      <c r="BC276" s="5">
        <f t="shared" si="244"/>
        <v>0.16938294117812372</v>
      </c>
      <c r="BD276" s="5">
        <f t="shared" si="244"/>
        <v>0.16318144147876076</v>
      </c>
      <c r="BE276" s="5">
        <f t="shared" si="244"/>
        <v>0.15720646132000066</v>
      </c>
      <c r="BF276" s="5">
        <f t="shared" si="244"/>
        <v>0.15144980491125618</v>
      </c>
      <c r="BG276" s="5">
        <f t="shared" si="244"/>
        <v>0.14590356146718389</v>
      </c>
      <c r="BH276" s="5">
        <f t="shared" si="244"/>
        <v>0.14056009701374922</v>
      </c>
      <c r="BI276" s="5">
        <f t="shared" si="244"/>
        <v>0.13541204616366825</v>
      </c>
      <c r="BJ276" s="5">
        <f t="shared" si="244"/>
        <v>0.13045230391106932</v>
      </c>
      <c r="BK276" s="5">
        <f t="shared" si="244"/>
        <v>0.12567401748620766</v>
      </c>
      <c r="BL276" s="26">
        <f t="shared" si="243"/>
        <v>3.2180007800083246E-2</v>
      </c>
      <c r="BM276" s="26">
        <f t="shared" si="246"/>
        <v>3.509987054079617E-2</v>
      </c>
      <c r="BN276" s="26">
        <f t="shared" si="246"/>
        <v>3.7726592136884493E-2</v>
      </c>
      <c r="BO276" s="26">
        <f t="shared" si="246"/>
        <v>4.0096722191238485E-2</v>
      </c>
      <c r="BP276" s="26">
        <f t="shared" si="246"/>
        <v>4.2241497861702074E-2</v>
      </c>
      <c r="BQ276" s="26">
        <f t="shared" si="246"/>
        <v>4.4187704106564543E-2</v>
      </c>
      <c r="BR276" s="26">
        <f t="shared" si="246"/>
        <v>4.5958384133935132E-2</v>
      </c>
      <c r="BS276" s="26">
        <f t="shared" si="246"/>
        <v>4.7573427407558329E-2</v>
      </c>
      <c r="BT276" s="26">
        <f t="shared" si="246"/>
        <v>4.9050057409462902E-2</v>
      </c>
      <c r="BU276" s="26">
        <f t="shared" si="246"/>
        <v>5.0403237198619374E-2</v>
      </c>
      <c r="BV276" s="26">
        <f t="shared" si="246"/>
        <v>5.1646007441103849E-2</v>
      </c>
      <c r="BW276" s="26">
        <f t="shared" si="246"/>
        <v>5.2789768865883636E-2</v>
      </c>
      <c r="BX276" s="26">
        <f t="shared" si="246"/>
        <v>5.3844518896566204E-2</v>
      </c>
      <c r="BY276" s="26">
        <f t="shared" si="246"/>
        <v>5.4819050423099931E-2</v>
      </c>
      <c r="BZ276" s="26">
        <f t="shared" si="246"/>
        <v>5.5721119227932867E-2</v>
      </c>
      <c r="CA276" s="26">
        <f t="shared" si="246"/>
        <v>5.6557585403727677E-2</v>
      </c>
      <c r="CB276" s="26">
        <f t="shared" si="246"/>
        <v>5.7334533142240886E-2</v>
      </c>
      <c r="CC276" s="26">
        <f t="shared" si="246"/>
        <v>5.8057372494393272E-2</v>
      </c>
      <c r="CD276" s="26">
        <f t="shared" si="246"/>
        <v>5.8730926066033314E-2</v>
      </c>
      <c r="CE276" s="26">
        <f t="shared" si="246"/>
        <v>5.9359503095119961E-2</v>
      </c>
      <c r="CF276" s="26">
        <f t="shared" si="246"/>
        <v>5.9946962931989999E-2</v>
      </c>
      <c r="CG276" s="26">
        <f t="shared" si="246"/>
        <v>6.0496769597231811E-2</v>
      </c>
      <c r="CH276" s="26">
        <f t="shared" si="246"/>
        <v>6.1012038807073822E-2</v>
      </c>
      <c r="CI276" s="26">
        <f t="shared" si="246"/>
        <v>6.1495578622476899E-2</v>
      </c>
      <c r="CJ276" s="26">
        <f t="shared" si="246"/>
        <v>6.1949924685871821E-2</v>
      </c>
      <c r="CK276" s="26">
        <f t="shared" si="246"/>
        <v>6.2377370851071937E-2</v>
      </c>
      <c r="CL276" s="26">
        <f t="shared" si="246"/>
        <v>6.2779995881120779E-2</v>
      </c>
      <c r="CM276" s="26">
        <f t="shared" si="246"/>
        <v>6.3159686780680568E-2</v>
      </c>
      <c r="CN276" s="26">
        <f t="shared" si="246"/>
        <v>6.3518159239938601E-2</v>
      </c>
      <c r="CO276" s="26">
        <f t="shared" si="246"/>
        <v>6.3856975592581494E-2</v>
      </c>
      <c r="CP276" s="26">
        <f t="shared" si="246"/>
        <v>6.4177560628453145E-2</v>
      </c>
      <c r="CQ276" s="26">
        <f t="shared" si="246"/>
        <v>6.448121554986036E-2</v>
      </c>
      <c r="CR276" s="26">
        <f t="shared" si="246"/>
        <v>6.4769130317317347E-2</v>
      </c>
      <c r="CS276" s="26">
        <f t="shared" si="246"/>
        <v>6.5042394594352265E-2</v>
      </c>
      <c r="CT276" s="26">
        <f t="shared" si="246"/>
        <v>6.5302007470625825E-2</v>
      </c>
      <c r="CU276" s="26">
        <f t="shared" si="246"/>
        <v>6.554888611704579E-2</v>
      </c>
      <c r="CV276" s="26">
        <f t="shared" si="246"/>
        <v>6.5783873504987822E-2</v>
      </c>
      <c r="CW276" s="26">
        <f t="shared" si="246"/>
        <v>6.6007745303482773E-2</v>
      </c>
      <c r="CX276" s="26">
        <f t="shared" si="246"/>
        <v>6.6221216052754661E-2</v>
      </c>
      <c r="CY276" s="26">
        <f t="shared" si="246"/>
        <v>6.6424944699335908E-2</v>
      </c>
      <c r="CZ276" s="26">
        <f t="shared" si="246"/>
        <v>6.6619539566770428E-2</v>
      </c>
      <c r="DA276" s="26">
        <f t="shared" si="246"/>
        <v>6.6805562826333473E-2</v>
      </c>
      <c r="DB276" s="26">
        <f t="shared" si="246"/>
        <v>6.6983534523986241E-2</v>
      </c>
      <c r="DC276" s="26">
        <f t="shared" si="246"/>
        <v>6.715393621273355E-2</v>
      </c>
      <c r="DD276" s="26">
        <f t="shared" si="246"/>
        <v>6.7317214233481956E-2</v>
      </c>
      <c r="DE276" s="26">
        <f t="shared" si="246"/>
        <v>6.747378268225733E-2</v>
      </c>
      <c r="DF276" s="26">
        <f t="shared" si="246"/>
        <v>6.7624026097107437E-2</v>
      </c>
      <c r="DG276" s="26">
        <f t="shared" si="246"/>
        <v>6.7768301894084532E-2</v>
      </c>
      <c r="DH276" s="26">
        <f t="shared" si="246"/>
        <v>6.7906942578286042E-2</v>
      </c>
      <c r="DI276" s="26">
        <f t="shared" si="246"/>
        <v>6.8040257752954358E-2</v>
      </c>
      <c r="DJ276" s="26">
        <f t="shared" si="246"/>
        <v>6.8168535947037326E-2</v>
      </c>
      <c r="DK276" s="26">
        <f t="shared" si="246"/>
        <v>6.829204627933666E-2</v>
      </c>
      <c r="DL276" s="26">
        <f t="shared" si="246"/>
        <v>6.8411039975377202E-2</v>
      </c>
      <c r="DM276" s="26">
        <f t="shared" si="246"/>
        <v>6.8525751751377192E-2</v>
      </c>
      <c r="DN276" s="26">
        <f t="shared" si="246"/>
        <v>6.8636401078157452E-2</v>
      </c>
      <c r="DO276" s="26">
        <f t="shared" si="246"/>
        <v>6.8743193336466835E-2</v>
      </c>
      <c r="DP276" s="26">
        <f t="shared" si="246"/>
        <v>6.8846320873998598E-2</v>
      </c>
      <c r="DQ276" s="26">
        <f t="shared" si="246"/>
        <v>6.8945963973308558E-2</v>
      </c>
      <c r="DR276" s="26">
        <f t="shared" si="246"/>
        <v>6.9042291738903042E-2</v>
      </c>
      <c r="DS276" s="26">
        <f t="shared" si="246"/>
        <v>6.9135462910925677E-2</v>
      </c>
      <c r="DT276" s="6">
        <f>2*(100-(100*G276))/SUM($D276:G276)/100</f>
        <v>4.0373476295775645E-2</v>
      </c>
      <c r="DU276" s="6">
        <f>2*(100-(100*I276))/SUM($D276:I276)/100</f>
        <v>4.4394856787377951E-2</v>
      </c>
      <c r="DV276" s="6">
        <f>2*(100-(100*M276))/SUM($D276:M276)/100</f>
        <v>5.0340755093606762E-2</v>
      </c>
      <c r="DW276" s="6">
        <f>2*(100-(100*Q276))/SUM($D276:Q276)/100</f>
        <v>5.4394323430829977E-2</v>
      </c>
      <c r="DX276" s="6">
        <f>2*(100-(100*W276))/SUM($D276:W276)/100</f>
        <v>5.8349556568988145E-2</v>
      </c>
      <c r="DY276" s="7">
        <f>(DT276-'Data for assignment'!C266)^2</f>
        <v>1.0661903551921003E-7</v>
      </c>
      <c r="DZ276" s="7">
        <f>(DU276-'Data for assignment'!D266)^2</f>
        <v>1.9744246376923906E-6</v>
      </c>
      <c r="EA276" s="7">
        <f>(DV276-'Data for assignment'!E266)^2</f>
        <v>1.4893778966013E-5</v>
      </c>
      <c r="EB276" s="7">
        <f>(DW276-'Data for assignment'!F266)^2</f>
        <v>1.940999484348792E-5</v>
      </c>
      <c r="EC276" s="7">
        <f>(DX276-'Data for assignment'!G266)^2</f>
        <v>2.3526820879223829E-5</v>
      </c>
    </row>
    <row r="277" spans="1:133" x14ac:dyDescent="0.3">
      <c r="A277" s="8">
        <v>34012</v>
      </c>
      <c r="B277" s="3">
        <v>3.0499999999999999E-2</v>
      </c>
      <c r="C277" s="4">
        <f t="shared" si="242"/>
        <v>2.8924098088474823E-2</v>
      </c>
      <c r="D277" s="5">
        <f t="shared" si="240"/>
        <v>0.9840387487442841</v>
      </c>
      <c r="E277" s="5">
        <f t="shared" si="240"/>
        <v>0.96550898553782327</v>
      </c>
      <c r="F277" s="5">
        <f t="shared" si="240"/>
        <v>0.94498153798284301</v>
      </c>
      <c r="G277" s="5">
        <f t="shared" si="240"/>
        <v>0.92293779198578441</v>
      </c>
      <c r="H277" s="5">
        <f t="shared" si="240"/>
        <v>0.8997811205232108</v>
      </c>
      <c r="I277" s="5">
        <f t="shared" si="240"/>
        <v>0.87584765558460154</v>
      </c>
      <c r="J277" s="5">
        <f t="shared" si="240"/>
        <v>0.85141607553674392</v>
      </c>
      <c r="K277" s="5">
        <f t="shared" si="240"/>
        <v>0.82671628374738015</v>
      </c>
      <c r="L277" s="5">
        <f t="shared" si="240"/>
        <v>0.80193697552046961</v>
      </c>
      <c r="M277" s="5">
        <f t="shared" si="240"/>
        <v>0.77723215769279452</v>
      </c>
      <c r="N277" s="5">
        <f t="shared" si="240"/>
        <v>0.75272671832512095</v>
      </c>
      <c r="O277" s="5">
        <f t="shared" si="240"/>
        <v>0.72852115605760903</v>
      </c>
      <c r="P277" s="5">
        <f t="shared" si="240"/>
        <v>0.70469557860026721</v>
      </c>
      <c r="Q277" s="5">
        <f t="shared" si="240"/>
        <v>0.68131307307389155</v>
      </c>
      <c r="R277" s="5">
        <f t="shared" si="240"/>
        <v>0.65842254097964714</v>
      </c>
      <c r="S277" s="5">
        <f t="shared" si="240"/>
        <v>0.63606107954691626</v>
      </c>
      <c r="T277" s="5">
        <f t="shared" si="239"/>
        <v>0.61425598028836537</v>
      </c>
      <c r="U277" s="5">
        <f t="shared" si="239"/>
        <v>0.59302640541605889</v>
      </c>
      <c r="V277" s="5">
        <f t="shared" si="239"/>
        <v>0.5723847936361427</v>
      </c>
      <c r="W277" s="5">
        <f t="shared" si="239"/>
        <v>0.55233803883154575</v>
      </c>
      <c r="X277" s="5">
        <f t="shared" si="244"/>
        <v>0.53288847823690622</v>
      </c>
      <c r="Y277" s="5">
        <f t="shared" si="244"/>
        <v>0.51403472082276203</v>
      </c>
      <c r="Z277" s="5">
        <f t="shared" si="244"/>
        <v>0.49577234162632489</v>
      </c>
      <c r="AA277" s="5">
        <f t="shared" si="244"/>
        <v>0.47809446357685481</v>
      </c>
      <c r="AB277" s="5">
        <f t="shared" si="244"/>
        <v>0.46099224485220486</v>
      </c>
      <c r="AC277" s="5">
        <f t="shared" ref="X277:BK281" si="247">AC$7*EXP(-AC$8*$C277)</f>
        <v>0.44445528686664781</v>
      </c>
      <c r="AD277" s="5">
        <f t="shared" si="247"/>
        <v>0.42847197553777849</v>
      </c>
      <c r="AE277" s="5">
        <f t="shared" si="247"/>
        <v>0.41302976643345779</v>
      </c>
      <c r="AF277" s="5">
        <f t="shared" si="247"/>
        <v>0.39811542269144407</v>
      </c>
      <c r="AG277" s="5">
        <f t="shared" si="247"/>
        <v>0.38371521317798574</v>
      </c>
      <c r="AH277" s="5">
        <f t="shared" si="247"/>
        <v>0.36981507715988321</v>
      </c>
      <c r="AI277" s="5">
        <f t="shared" si="247"/>
        <v>0.3564007607678743</v>
      </c>
      <c r="AJ277" s="5">
        <f t="shared" si="247"/>
        <v>0.34345792969485234</v>
      </c>
      <c r="AK277" s="5">
        <f t="shared" si="247"/>
        <v>0.33097226187316547</v>
      </c>
      <c r="AL277" s="5">
        <f t="shared" si="247"/>
        <v>0.31892952328852903</v>
      </c>
      <c r="AM277" s="5">
        <f t="shared" si="247"/>
        <v>0.30731562959521114</v>
      </c>
      <c r="AN277" s="5">
        <f t="shared" si="247"/>
        <v>0.29611669578265237</v>
      </c>
      <c r="AO277" s="5">
        <f t="shared" si="247"/>
        <v>0.28531907579470106</v>
      </c>
      <c r="AP277" s="5">
        <f t="shared" si="247"/>
        <v>0.27490939370852679</v>
      </c>
      <c r="AQ277" s="5">
        <f t="shared" si="247"/>
        <v>0.26487456783214491</v>
      </c>
      <c r="AR277" s="5">
        <f t="shared" si="247"/>
        <v>0.25520182886997245</v>
      </c>
      <c r="AS277" s="5">
        <f t="shared" si="247"/>
        <v>0.24587873312877295</v>
      </c>
      <c r="AT277" s="5">
        <f t="shared" si="247"/>
        <v>0.23689317158660919</v>
      </c>
      <c r="AU277" s="5">
        <f t="shared" si="247"/>
        <v>0.22823337552069217</v>
      </c>
      <c r="AV277" s="5">
        <f t="shared" si="247"/>
        <v>0.21988791928271353</v>
      </c>
      <c r="AW277" s="5">
        <f t="shared" si="247"/>
        <v>0.21184572071932958</v>
      </c>
      <c r="AX277" s="5">
        <f t="shared" si="247"/>
        <v>0.20409603965841186</v>
      </c>
      <c r="AY277" s="5">
        <f t="shared" si="247"/>
        <v>0.19662847481634529</v>
      </c>
      <c r="AZ277" s="5">
        <f t="shared" si="247"/>
        <v>0.18943295942624175</v>
      </c>
      <c r="BA277" s="5">
        <f t="shared" si="247"/>
        <v>0.18249975583993439</v>
      </c>
      <c r="BB277" s="5">
        <f t="shared" si="247"/>
        <v>0.17581944931673751</v>
      </c>
      <c r="BC277" s="5">
        <f t="shared" si="247"/>
        <v>0.16938294117812372</v>
      </c>
      <c r="BD277" s="5">
        <f t="shared" si="247"/>
        <v>0.16318144147876076</v>
      </c>
      <c r="BE277" s="5">
        <f t="shared" si="247"/>
        <v>0.15720646132000066</v>
      </c>
      <c r="BF277" s="5">
        <f t="shared" si="247"/>
        <v>0.15144980491125618</v>
      </c>
      <c r="BG277" s="5">
        <f t="shared" si="247"/>
        <v>0.14590356146718389</v>
      </c>
      <c r="BH277" s="5">
        <f t="shared" si="247"/>
        <v>0.14056009701374922</v>
      </c>
      <c r="BI277" s="5">
        <f t="shared" si="247"/>
        <v>0.13541204616366825</v>
      </c>
      <c r="BJ277" s="5">
        <f t="shared" si="247"/>
        <v>0.13045230391106932</v>
      </c>
      <c r="BK277" s="5">
        <f t="shared" si="247"/>
        <v>0.12567401748620766</v>
      </c>
      <c r="BL277" s="26">
        <f t="shared" si="243"/>
        <v>3.2180007800083246E-2</v>
      </c>
      <c r="BM277" s="26">
        <f t="shared" si="246"/>
        <v>3.509987054079617E-2</v>
      </c>
      <c r="BN277" s="26">
        <f t="shared" si="246"/>
        <v>3.7726592136884493E-2</v>
      </c>
      <c r="BO277" s="26">
        <f t="shared" si="246"/>
        <v>4.0096722191238485E-2</v>
      </c>
      <c r="BP277" s="26">
        <f t="shared" si="246"/>
        <v>4.2241497861702074E-2</v>
      </c>
      <c r="BQ277" s="26">
        <f t="shared" si="246"/>
        <v>4.4187704106564543E-2</v>
      </c>
      <c r="BR277" s="26">
        <f t="shared" si="246"/>
        <v>4.5958384133935132E-2</v>
      </c>
      <c r="BS277" s="26">
        <f t="shared" si="246"/>
        <v>4.7573427407558329E-2</v>
      </c>
      <c r="BT277" s="26">
        <f t="shared" si="246"/>
        <v>4.9050057409462902E-2</v>
      </c>
      <c r="BU277" s="26">
        <f t="shared" si="246"/>
        <v>5.0403237198619374E-2</v>
      </c>
      <c r="BV277" s="26">
        <f t="shared" si="246"/>
        <v>5.1646007441103849E-2</v>
      </c>
      <c r="BW277" s="26">
        <f t="shared" si="246"/>
        <v>5.2789768865883636E-2</v>
      </c>
      <c r="BX277" s="26">
        <f t="shared" si="246"/>
        <v>5.3844518896566204E-2</v>
      </c>
      <c r="BY277" s="26">
        <f t="shared" si="246"/>
        <v>5.4819050423099931E-2</v>
      </c>
      <c r="BZ277" s="26">
        <f t="shared" si="246"/>
        <v>5.5721119227932867E-2</v>
      </c>
      <c r="CA277" s="26">
        <f t="shared" si="246"/>
        <v>5.6557585403727677E-2</v>
      </c>
      <c r="CB277" s="26">
        <f t="shared" si="246"/>
        <v>5.7334533142240886E-2</v>
      </c>
      <c r="CC277" s="26">
        <f t="shared" si="246"/>
        <v>5.8057372494393272E-2</v>
      </c>
      <c r="CD277" s="26">
        <f t="shared" si="246"/>
        <v>5.8730926066033314E-2</v>
      </c>
      <c r="CE277" s="26">
        <f t="shared" si="246"/>
        <v>5.9359503095119961E-2</v>
      </c>
      <c r="CF277" s="26">
        <f t="shared" si="246"/>
        <v>5.9946962931989999E-2</v>
      </c>
      <c r="CG277" s="26">
        <f t="shared" si="246"/>
        <v>6.0496769597231811E-2</v>
      </c>
      <c r="CH277" s="26">
        <f t="shared" si="246"/>
        <v>6.1012038807073822E-2</v>
      </c>
      <c r="CI277" s="26">
        <f t="shared" si="246"/>
        <v>6.1495578622476899E-2</v>
      </c>
      <c r="CJ277" s="26">
        <f t="shared" si="246"/>
        <v>6.1949924685871821E-2</v>
      </c>
      <c r="CK277" s="26">
        <f t="shared" si="246"/>
        <v>6.2377370851071937E-2</v>
      </c>
      <c r="CL277" s="26">
        <f t="shared" si="246"/>
        <v>6.2779995881120779E-2</v>
      </c>
      <c r="CM277" s="26">
        <f t="shared" si="246"/>
        <v>6.3159686780680568E-2</v>
      </c>
      <c r="CN277" s="26">
        <f t="shared" si="246"/>
        <v>6.3518159239938601E-2</v>
      </c>
      <c r="CO277" s="26">
        <f t="shared" si="246"/>
        <v>6.3856975592581494E-2</v>
      </c>
      <c r="CP277" s="26">
        <f t="shared" si="246"/>
        <v>6.4177560628453145E-2</v>
      </c>
      <c r="CQ277" s="26">
        <f t="shared" si="246"/>
        <v>6.448121554986036E-2</v>
      </c>
      <c r="CR277" s="26">
        <f t="shared" si="246"/>
        <v>6.4769130317317347E-2</v>
      </c>
      <c r="CS277" s="26">
        <f t="shared" si="246"/>
        <v>6.5042394594352265E-2</v>
      </c>
      <c r="CT277" s="26">
        <f t="shared" si="246"/>
        <v>6.5302007470625825E-2</v>
      </c>
      <c r="CU277" s="26">
        <f t="shared" si="246"/>
        <v>6.554888611704579E-2</v>
      </c>
      <c r="CV277" s="26">
        <f t="shared" si="246"/>
        <v>6.5783873504987822E-2</v>
      </c>
      <c r="CW277" s="26">
        <f t="shared" si="246"/>
        <v>6.6007745303482773E-2</v>
      </c>
      <c r="CX277" s="26">
        <f t="shared" si="246"/>
        <v>6.6221216052754661E-2</v>
      </c>
      <c r="CY277" s="26">
        <f t="shared" si="246"/>
        <v>6.6424944699335908E-2</v>
      </c>
      <c r="CZ277" s="26">
        <f t="shared" si="246"/>
        <v>6.6619539566770428E-2</v>
      </c>
      <c r="DA277" s="26">
        <f t="shared" si="246"/>
        <v>6.6805562826333473E-2</v>
      </c>
      <c r="DB277" s="26">
        <f t="shared" si="246"/>
        <v>6.6983534523986241E-2</v>
      </c>
      <c r="DC277" s="26">
        <f t="shared" si="246"/>
        <v>6.715393621273355E-2</v>
      </c>
      <c r="DD277" s="26">
        <f t="shared" si="246"/>
        <v>6.7317214233481956E-2</v>
      </c>
      <c r="DE277" s="26">
        <f t="shared" si="246"/>
        <v>6.747378268225733E-2</v>
      </c>
      <c r="DF277" s="26">
        <f t="shared" si="246"/>
        <v>6.7624026097107437E-2</v>
      </c>
      <c r="DG277" s="26">
        <f t="shared" si="246"/>
        <v>6.7768301894084532E-2</v>
      </c>
      <c r="DH277" s="26">
        <f t="shared" si="246"/>
        <v>6.7906942578286042E-2</v>
      </c>
      <c r="DI277" s="26">
        <f t="shared" si="246"/>
        <v>6.8040257752954358E-2</v>
      </c>
      <c r="DJ277" s="26">
        <f t="shared" si="246"/>
        <v>6.8168535947037326E-2</v>
      </c>
      <c r="DK277" s="26">
        <f t="shared" si="246"/>
        <v>6.829204627933666E-2</v>
      </c>
      <c r="DL277" s="26">
        <f t="shared" si="246"/>
        <v>6.8411039975377202E-2</v>
      </c>
      <c r="DM277" s="26">
        <f t="shared" si="246"/>
        <v>6.8525751751377192E-2</v>
      </c>
      <c r="DN277" s="26">
        <f t="shared" si="246"/>
        <v>6.8636401078157452E-2</v>
      </c>
      <c r="DO277" s="26">
        <f t="shared" si="246"/>
        <v>6.8743193336466835E-2</v>
      </c>
      <c r="DP277" s="26">
        <f t="shared" si="246"/>
        <v>6.8846320873998598E-2</v>
      </c>
      <c r="DQ277" s="26">
        <f t="shared" si="246"/>
        <v>6.8945963973308558E-2</v>
      </c>
      <c r="DR277" s="26">
        <f t="shared" si="246"/>
        <v>6.9042291738903042E-2</v>
      </c>
      <c r="DS277" s="26">
        <f t="shared" si="246"/>
        <v>6.9135462910925677E-2</v>
      </c>
      <c r="DT277" s="6">
        <f>2*(100-(100*G277))/SUM($D277:G277)/100</f>
        <v>4.0373476295775645E-2</v>
      </c>
      <c r="DU277" s="6">
        <f>2*(100-(100*I277))/SUM($D277:I277)/100</f>
        <v>4.4394856787377951E-2</v>
      </c>
      <c r="DV277" s="6">
        <f>2*(100-(100*M277))/SUM($D277:M277)/100</f>
        <v>5.0340755093606762E-2</v>
      </c>
      <c r="DW277" s="6">
        <f>2*(100-(100*Q277))/SUM($D277:Q277)/100</f>
        <v>5.4394323430829977E-2</v>
      </c>
      <c r="DX277" s="6">
        <f>2*(100-(100*W277))/SUM($D277:W277)/100</f>
        <v>5.8349556568988145E-2</v>
      </c>
      <c r="DY277" s="7">
        <f>(DT277-'Data for assignment'!C267)^2</f>
        <v>2.6455728543128882E-6</v>
      </c>
      <c r="DZ277" s="7">
        <f>(DU277-'Data for assignment'!D267)^2</f>
        <v>6.78676073770185E-6</v>
      </c>
      <c r="EA277" s="7">
        <f>(DV277-'Data for assignment'!E267)^2</f>
        <v>2.8721527403685474E-5</v>
      </c>
      <c r="EB277" s="7">
        <f>(DW277-'Data for assignment'!F267)^2</f>
        <v>3.1423609798141772E-5</v>
      </c>
      <c r="EC277" s="7">
        <f>(DX277-'Data for assignment'!G267)^2</f>
        <v>2.6527057235167318E-5</v>
      </c>
    </row>
    <row r="278" spans="1:133" x14ac:dyDescent="0.3">
      <c r="A278" s="8">
        <v>34019</v>
      </c>
      <c r="B278" s="3">
        <v>3.0499999999999999E-2</v>
      </c>
      <c r="C278" s="4">
        <f t="shared" si="242"/>
        <v>2.8924098088474823E-2</v>
      </c>
      <c r="D278" s="5">
        <f t="shared" si="240"/>
        <v>0.9840387487442841</v>
      </c>
      <c r="E278" s="5">
        <f t="shared" si="240"/>
        <v>0.96550898553782327</v>
      </c>
      <c r="F278" s="5">
        <f t="shared" si="240"/>
        <v>0.94498153798284301</v>
      </c>
      <c r="G278" s="5">
        <f t="shared" si="240"/>
        <v>0.92293779198578441</v>
      </c>
      <c r="H278" s="5">
        <f t="shared" si="240"/>
        <v>0.8997811205232108</v>
      </c>
      <c r="I278" s="5">
        <f t="shared" si="240"/>
        <v>0.87584765558460154</v>
      </c>
      <c r="J278" s="5">
        <f t="shared" si="240"/>
        <v>0.85141607553674392</v>
      </c>
      <c r="K278" s="5">
        <f t="shared" si="240"/>
        <v>0.82671628374738015</v>
      </c>
      <c r="L278" s="5">
        <f t="shared" si="240"/>
        <v>0.80193697552046961</v>
      </c>
      <c r="M278" s="5">
        <f t="shared" si="240"/>
        <v>0.77723215769279452</v>
      </c>
      <c r="N278" s="5">
        <f t="shared" si="240"/>
        <v>0.75272671832512095</v>
      </c>
      <c r="O278" s="5">
        <f t="shared" si="240"/>
        <v>0.72852115605760903</v>
      </c>
      <c r="P278" s="5">
        <f t="shared" si="240"/>
        <v>0.70469557860026721</v>
      </c>
      <c r="Q278" s="5">
        <f t="shared" si="240"/>
        <v>0.68131307307389155</v>
      </c>
      <c r="R278" s="5">
        <f t="shared" si="240"/>
        <v>0.65842254097964714</v>
      </c>
      <c r="S278" s="5">
        <f t="shared" si="240"/>
        <v>0.63606107954691626</v>
      </c>
      <c r="T278" s="5">
        <f t="shared" si="239"/>
        <v>0.61425598028836537</v>
      </c>
      <c r="U278" s="5">
        <f t="shared" si="239"/>
        <v>0.59302640541605889</v>
      </c>
      <c r="V278" s="5">
        <f t="shared" si="239"/>
        <v>0.5723847936361427</v>
      </c>
      <c r="W278" s="5">
        <f t="shared" si="239"/>
        <v>0.55233803883154575</v>
      </c>
      <c r="X278" s="5">
        <f t="shared" si="247"/>
        <v>0.53288847823690622</v>
      </c>
      <c r="Y278" s="5">
        <f t="shared" si="247"/>
        <v>0.51403472082276203</v>
      </c>
      <c r="Z278" s="5">
        <f t="shared" si="247"/>
        <v>0.49577234162632489</v>
      </c>
      <c r="AA278" s="5">
        <f t="shared" si="247"/>
        <v>0.47809446357685481</v>
      </c>
      <c r="AB278" s="5">
        <f t="shared" si="247"/>
        <v>0.46099224485220486</v>
      </c>
      <c r="AC278" s="5">
        <f t="shared" si="247"/>
        <v>0.44445528686664781</v>
      </c>
      <c r="AD278" s="5">
        <f t="shared" si="247"/>
        <v>0.42847197553777849</v>
      </c>
      <c r="AE278" s="5">
        <f t="shared" si="247"/>
        <v>0.41302976643345779</v>
      </c>
      <c r="AF278" s="5">
        <f t="shared" si="247"/>
        <v>0.39811542269144407</v>
      </c>
      <c r="AG278" s="5">
        <f t="shared" si="247"/>
        <v>0.38371521317798574</v>
      </c>
      <c r="AH278" s="5">
        <f t="shared" si="247"/>
        <v>0.36981507715988321</v>
      </c>
      <c r="AI278" s="5">
        <f t="shared" si="247"/>
        <v>0.3564007607678743</v>
      </c>
      <c r="AJ278" s="5">
        <f t="shared" si="247"/>
        <v>0.34345792969485234</v>
      </c>
      <c r="AK278" s="5">
        <f t="shared" si="247"/>
        <v>0.33097226187316547</v>
      </c>
      <c r="AL278" s="5">
        <f t="shared" si="247"/>
        <v>0.31892952328852903</v>
      </c>
      <c r="AM278" s="5">
        <f t="shared" si="247"/>
        <v>0.30731562959521114</v>
      </c>
      <c r="AN278" s="5">
        <f t="shared" si="247"/>
        <v>0.29611669578265237</v>
      </c>
      <c r="AO278" s="5">
        <f t="shared" si="247"/>
        <v>0.28531907579470106</v>
      </c>
      <c r="AP278" s="5">
        <f t="shared" si="247"/>
        <v>0.27490939370852679</v>
      </c>
      <c r="AQ278" s="5">
        <f t="shared" si="247"/>
        <v>0.26487456783214491</v>
      </c>
      <c r="AR278" s="5">
        <f t="shared" si="247"/>
        <v>0.25520182886997245</v>
      </c>
      <c r="AS278" s="5">
        <f t="shared" si="247"/>
        <v>0.24587873312877295</v>
      </c>
      <c r="AT278" s="5">
        <f t="shared" si="247"/>
        <v>0.23689317158660919</v>
      </c>
      <c r="AU278" s="5">
        <f t="shared" si="247"/>
        <v>0.22823337552069217</v>
      </c>
      <c r="AV278" s="5">
        <f t="shared" si="247"/>
        <v>0.21988791928271353</v>
      </c>
      <c r="AW278" s="5">
        <f t="shared" si="247"/>
        <v>0.21184572071932958</v>
      </c>
      <c r="AX278" s="5">
        <f t="shared" si="247"/>
        <v>0.20409603965841186</v>
      </c>
      <c r="AY278" s="5">
        <f t="shared" si="247"/>
        <v>0.19662847481634529</v>
      </c>
      <c r="AZ278" s="5">
        <f t="shared" si="247"/>
        <v>0.18943295942624175</v>
      </c>
      <c r="BA278" s="5">
        <f t="shared" si="247"/>
        <v>0.18249975583993439</v>
      </c>
      <c r="BB278" s="5">
        <f t="shared" si="247"/>
        <v>0.17581944931673751</v>
      </c>
      <c r="BC278" s="5">
        <f t="shared" si="247"/>
        <v>0.16938294117812372</v>
      </c>
      <c r="BD278" s="5">
        <f t="shared" si="247"/>
        <v>0.16318144147876076</v>
      </c>
      <c r="BE278" s="5">
        <f t="shared" si="247"/>
        <v>0.15720646132000066</v>
      </c>
      <c r="BF278" s="5">
        <f t="shared" si="247"/>
        <v>0.15144980491125618</v>
      </c>
      <c r="BG278" s="5">
        <f t="shared" si="247"/>
        <v>0.14590356146718389</v>
      </c>
      <c r="BH278" s="5">
        <f t="shared" si="247"/>
        <v>0.14056009701374922</v>
      </c>
      <c r="BI278" s="5">
        <f t="shared" si="247"/>
        <v>0.13541204616366825</v>
      </c>
      <c r="BJ278" s="5">
        <f t="shared" si="247"/>
        <v>0.13045230391106932</v>
      </c>
      <c r="BK278" s="5">
        <f t="shared" si="247"/>
        <v>0.12567401748620766</v>
      </c>
      <c r="BL278" s="26">
        <f t="shared" si="243"/>
        <v>3.2180007800083246E-2</v>
      </c>
      <c r="BM278" s="26">
        <f t="shared" si="246"/>
        <v>3.509987054079617E-2</v>
      </c>
      <c r="BN278" s="26">
        <f t="shared" si="246"/>
        <v>3.7726592136884493E-2</v>
      </c>
      <c r="BO278" s="26">
        <f t="shared" si="246"/>
        <v>4.0096722191238485E-2</v>
      </c>
      <c r="BP278" s="26">
        <f t="shared" si="246"/>
        <v>4.2241497861702074E-2</v>
      </c>
      <c r="BQ278" s="26">
        <f t="shared" si="246"/>
        <v>4.4187704106564543E-2</v>
      </c>
      <c r="BR278" s="26">
        <f t="shared" si="246"/>
        <v>4.5958384133935132E-2</v>
      </c>
      <c r="BS278" s="26">
        <f t="shared" si="246"/>
        <v>4.7573427407558329E-2</v>
      </c>
      <c r="BT278" s="26">
        <f t="shared" si="246"/>
        <v>4.9050057409462902E-2</v>
      </c>
      <c r="BU278" s="26">
        <f t="shared" si="246"/>
        <v>5.0403237198619374E-2</v>
      </c>
      <c r="BV278" s="26">
        <f t="shared" si="246"/>
        <v>5.1646007441103849E-2</v>
      </c>
      <c r="BW278" s="26">
        <f t="shared" si="246"/>
        <v>5.2789768865883636E-2</v>
      </c>
      <c r="BX278" s="26">
        <f t="shared" si="246"/>
        <v>5.3844518896566204E-2</v>
      </c>
      <c r="BY278" s="26">
        <f t="shared" si="246"/>
        <v>5.4819050423099931E-2</v>
      </c>
      <c r="BZ278" s="26">
        <f t="shared" si="246"/>
        <v>5.5721119227932867E-2</v>
      </c>
      <c r="CA278" s="26">
        <f t="shared" si="246"/>
        <v>5.6557585403727677E-2</v>
      </c>
      <c r="CB278" s="26">
        <f t="shared" si="246"/>
        <v>5.7334533142240886E-2</v>
      </c>
      <c r="CC278" s="26">
        <f t="shared" si="246"/>
        <v>5.8057372494393272E-2</v>
      </c>
      <c r="CD278" s="26">
        <f t="shared" si="246"/>
        <v>5.8730926066033314E-2</v>
      </c>
      <c r="CE278" s="26">
        <f t="shared" si="246"/>
        <v>5.9359503095119961E-2</v>
      </c>
      <c r="CF278" s="26">
        <f t="shared" si="246"/>
        <v>5.9946962931989999E-2</v>
      </c>
      <c r="CG278" s="26">
        <f t="shared" si="246"/>
        <v>6.0496769597231811E-2</v>
      </c>
      <c r="CH278" s="26">
        <f t="shared" si="246"/>
        <v>6.1012038807073822E-2</v>
      </c>
      <c r="CI278" s="26">
        <f t="shared" si="246"/>
        <v>6.1495578622476899E-2</v>
      </c>
      <c r="CJ278" s="26">
        <f t="shared" si="246"/>
        <v>6.1949924685871821E-2</v>
      </c>
      <c r="CK278" s="26">
        <f t="shared" si="246"/>
        <v>6.2377370851071937E-2</v>
      </c>
      <c r="CL278" s="26">
        <f t="shared" si="246"/>
        <v>6.2779995881120779E-2</v>
      </c>
      <c r="CM278" s="26">
        <f t="shared" si="246"/>
        <v>6.3159686780680568E-2</v>
      </c>
      <c r="CN278" s="26">
        <f t="shared" si="246"/>
        <v>6.3518159239938601E-2</v>
      </c>
      <c r="CO278" s="26">
        <f t="shared" si="246"/>
        <v>6.3856975592581494E-2</v>
      </c>
      <c r="CP278" s="26">
        <f t="shared" si="246"/>
        <v>6.4177560628453145E-2</v>
      </c>
      <c r="CQ278" s="26">
        <f t="shared" si="246"/>
        <v>6.448121554986036E-2</v>
      </c>
      <c r="CR278" s="26">
        <f t="shared" si="246"/>
        <v>6.4769130317317347E-2</v>
      </c>
      <c r="CS278" s="26">
        <f t="shared" si="246"/>
        <v>6.5042394594352265E-2</v>
      </c>
      <c r="CT278" s="26">
        <f t="shared" si="246"/>
        <v>6.5302007470625825E-2</v>
      </c>
      <c r="CU278" s="26">
        <f t="shared" si="246"/>
        <v>6.554888611704579E-2</v>
      </c>
      <c r="CV278" s="26">
        <f t="shared" si="246"/>
        <v>6.5783873504987822E-2</v>
      </c>
      <c r="CW278" s="26">
        <f t="shared" si="246"/>
        <v>6.6007745303482773E-2</v>
      </c>
      <c r="CX278" s="26">
        <f t="shared" si="246"/>
        <v>6.6221216052754661E-2</v>
      </c>
      <c r="CY278" s="26">
        <f t="shared" ref="BM278:DS282" si="248">-(LN(CY$7)/CY$6)+(CY$8/CY$6)*$C278</f>
        <v>6.6424944699335908E-2</v>
      </c>
      <c r="CZ278" s="26">
        <f t="shared" si="248"/>
        <v>6.6619539566770428E-2</v>
      </c>
      <c r="DA278" s="26">
        <f t="shared" si="248"/>
        <v>6.6805562826333473E-2</v>
      </c>
      <c r="DB278" s="26">
        <f t="shared" si="248"/>
        <v>6.6983534523986241E-2</v>
      </c>
      <c r="DC278" s="26">
        <f t="shared" si="248"/>
        <v>6.715393621273355E-2</v>
      </c>
      <c r="DD278" s="26">
        <f t="shared" si="248"/>
        <v>6.7317214233481956E-2</v>
      </c>
      <c r="DE278" s="26">
        <f t="shared" si="248"/>
        <v>6.747378268225733E-2</v>
      </c>
      <c r="DF278" s="26">
        <f t="shared" si="248"/>
        <v>6.7624026097107437E-2</v>
      </c>
      <c r="DG278" s="26">
        <f t="shared" si="248"/>
        <v>6.7768301894084532E-2</v>
      </c>
      <c r="DH278" s="26">
        <f t="shared" si="248"/>
        <v>6.7906942578286042E-2</v>
      </c>
      <c r="DI278" s="26">
        <f t="shared" si="248"/>
        <v>6.8040257752954358E-2</v>
      </c>
      <c r="DJ278" s="26">
        <f t="shared" si="248"/>
        <v>6.8168535947037326E-2</v>
      </c>
      <c r="DK278" s="26">
        <f t="shared" si="248"/>
        <v>6.829204627933666E-2</v>
      </c>
      <c r="DL278" s="26">
        <f t="shared" si="248"/>
        <v>6.8411039975377202E-2</v>
      </c>
      <c r="DM278" s="26">
        <f t="shared" si="248"/>
        <v>6.8525751751377192E-2</v>
      </c>
      <c r="DN278" s="26">
        <f t="shared" si="248"/>
        <v>6.8636401078157452E-2</v>
      </c>
      <c r="DO278" s="26">
        <f t="shared" si="248"/>
        <v>6.8743193336466835E-2</v>
      </c>
      <c r="DP278" s="26">
        <f t="shared" si="248"/>
        <v>6.8846320873998598E-2</v>
      </c>
      <c r="DQ278" s="26">
        <f t="shared" si="248"/>
        <v>6.8945963973308558E-2</v>
      </c>
      <c r="DR278" s="26">
        <f t="shared" si="248"/>
        <v>6.9042291738903042E-2</v>
      </c>
      <c r="DS278" s="26">
        <f t="shared" si="248"/>
        <v>6.9135462910925677E-2</v>
      </c>
      <c r="DT278" s="6">
        <f>2*(100-(100*G278))/SUM($D278:G278)/100</f>
        <v>4.0373476295775645E-2</v>
      </c>
      <c r="DU278" s="6">
        <f>2*(100-(100*I278))/SUM($D278:I278)/100</f>
        <v>4.4394856787377951E-2</v>
      </c>
      <c r="DV278" s="6">
        <f>2*(100-(100*M278))/SUM($D278:M278)/100</f>
        <v>5.0340755093606762E-2</v>
      </c>
      <c r="DW278" s="6">
        <f>2*(100-(100*Q278))/SUM($D278:Q278)/100</f>
        <v>5.4394323430829977E-2</v>
      </c>
      <c r="DX278" s="6">
        <f>2*(100-(100*W278))/SUM($D278:W278)/100</f>
        <v>5.8349556568988145E-2</v>
      </c>
      <c r="DY278" s="7">
        <f>(DT278-'Data for assignment'!C268)^2</f>
        <v>2.2417980266142186E-7</v>
      </c>
      <c r="DZ278" s="7">
        <f>(DU278-'Data for assignment'!D268)^2</f>
        <v>2.6462923500792325E-11</v>
      </c>
      <c r="EA278" s="7">
        <f>(DV278-'Data for assignment'!E268)^2</f>
        <v>7.0715941091620288E-6</v>
      </c>
      <c r="EB278" s="7">
        <f>(DW278-'Data for assignment'!F268)^2</f>
        <v>1.0276375088835993E-5</v>
      </c>
      <c r="EC278" s="7">
        <f>(DX278-'Data for assignment'!G268)^2</f>
        <v>9.9253001128936012E-6</v>
      </c>
    </row>
    <row r="279" spans="1:133" x14ac:dyDescent="0.3">
      <c r="A279" s="8">
        <v>34026</v>
      </c>
      <c r="B279" s="3">
        <v>3.0499999999999999E-2</v>
      </c>
      <c r="C279" s="4">
        <f t="shared" si="242"/>
        <v>2.8924098088474823E-2</v>
      </c>
      <c r="D279" s="5">
        <f t="shared" si="240"/>
        <v>0.9840387487442841</v>
      </c>
      <c r="E279" s="5">
        <f t="shared" si="240"/>
        <v>0.96550898553782327</v>
      </c>
      <c r="F279" s="5">
        <f t="shared" si="240"/>
        <v>0.94498153798284301</v>
      </c>
      <c r="G279" s="5">
        <f t="shared" si="240"/>
        <v>0.92293779198578441</v>
      </c>
      <c r="H279" s="5">
        <f t="shared" si="240"/>
        <v>0.8997811205232108</v>
      </c>
      <c r="I279" s="5">
        <f t="shared" si="240"/>
        <v>0.87584765558460154</v>
      </c>
      <c r="J279" s="5">
        <f t="shared" si="240"/>
        <v>0.85141607553674392</v>
      </c>
      <c r="K279" s="5">
        <f t="shared" si="240"/>
        <v>0.82671628374738015</v>
      </c>
      <c r="L279" s="5">
        <f t="shared" si="240"/>
        <v>0.80193697552046961</v>
      </c>
      <c r="M279" s="5">
        <f t="shared" si="240"/>
        <v>0.77723215769279452</v>
      </c>
      <c r="N279" s="5">
        <f t="shared" si="240"/>
        <v>0.75272671832512095</v>
      </c>
      <c r="O279" s="5">
        <f t="shared" si="240"/>
        <v>0.72852115605760903</v>
      </c>
      <c r="P279" s="5">
        <f t="shared" si="240"/>
        <v>0.70469557860026721</v>
      </c>
      <c r="Q279" s="5">
        <f t="shared" si="240"/>
        <v>0.68131307307389155</v>
      </c>
      <c r="R279" s="5">
        <f t="shared" si="240"/>
        <v>0.65842254097964714</v>
      </c>
      <c r="S279" s="5">
        <f t="shared" si="240"/>
        <v>0.63606107954691626</v>
      </c>
      <c r="T279" s="5">
        <f t="shared" si="239"/>
        <v>0.61425598028836537</v>
      </c>
      <c r="U279" s="5">
        <f t="shared" si="239"/>
        <v>0.59302640541605889</v>
      </c>
      <c r="V279" s="5">
        <f t="shared" si="239"/>
        <v>0.5723847936361427</v>
      </c>
      <c r="W279" s="5">
        <f t="shared" si="239"/>
        <v>0.55233803883154575</v>
      </c>
      <c r="X279" s="5">
        <f t="shared" si="247"/>
        <v>0.53288847823690622</v>
      </c>
      <c r="Y279" s="5">
        <f t="shared" si="247"/>
        <v>0.51403472082276203</v>
      </c>
      <c r="Z279" s="5">
        <f t="shared" si="247"/>
        <v>0.49577234162632489</v>
      </c>
      <c r="AA279" s="5">
        <f t="shared" si="247"/>
        <v>0.47809446357685481</v>
      </c>
      <c r="AB279" s="5">
        <f t="shared" si="247"/>
        <v>0.46099224485220486</v>
      </c>
      <c r="AC279" s="5">
        <f t="shared" si="247"/>
        <v>0.44445528686664781</v>
      </c>
      <c r="AD279" s="5">
        <f t="shared" si="247"/>
        <v>0.42847197553777849</v>
      </c>
      <c r="AE279" s="5">
        <f t="shared" si="247"/>
        <v>0.41302976643345779</v>
      </c>
      <c r="AF279" s="5">
        <f t="shared" si="247"/>
        <v>0.39811542269144407</v>
      </c>
      <c r="AG279" s="5">
        <f t="shared" si="247"/>
        <v>0.38371521317798574</v>
      </c>
      <c r="AH279" s="5">
        <f t="shared" si="247"/>
        <v>0.36981507715988321</v>
      </c>
      <c r="AI279" s="5">
        <f t="shared" si="247"/>
        <v>0.3564007607678743</v>
      </c>
      <c r="AJ279" s="5">
        <f t="shared" si="247"/>
        <v>0.34345792969485234</v>
      </c>
      <c r="AK279" s="5">
        <f t="shared" si="247"/>
        <v>0.33097226187316547</v>
      </c>
      <c r="AL279" s="5">
        <f t="shared" si="247"/>
        <v>0.31892952328852903</v>
      </c>
      <c r="AM279" s="5">
        <f t="shared" si="247"/>
        <v>0.30731562959521114</v>
      </c>
      <c r="AN279" s="5">
        <f t="shared" si="247"/>
        <v>0.29611669578265237</v>
      </c>
      <c r="AO279" s="5">
        <f t="shared" si="247"/>
        <v>0.28531907579470106</v>
      </c>
      <c r="AP279" s="5">
        <f t="shared" si="247"/>
        <v>0.27490939370852679</v>
      </c>
      <c r="AQ279" s="5">
        <f t="shared" si="247"/>
        <v>0.26487456783214491</v>
      </c>
      <c r="AR279" s="5">
        <f t="shared" si="247"/>
        <v>0.25520182886997245</v>
      </c>
      <c r="AS279" s="5">
        <f t="shared" si="247"/>
        <v>0.24587873312877295</v>
      </c>
      <c r="AT279" s="5">
        <f t="shared" si="247"/>
        <v>0.23689317158660919</v>
      </c>
      <c r="AU279" s="5">
        <f t="shared" si="247"/>
        <v>0.22823337552069217</v>
      </c>
      <c r="AV279" s="5">
        <f t="shared" si="247"/>
        <v>0.21988791928271353</v>
      </c>
      <c r="AW279" s="5">
        <f t="shared" si="247"/>
        <v>0.21184572071932958</v>
      </c>
      <c r="AX279" s="5">
        <f t="shared" si="247"/>
        <v>0.20409603965841186</v>
      </c>
      <c r="AY279" s="5">
        <f t="shared" si="247"/>
        <v>0.19662847481634529</v>
      </c>
      <c r="AZ279" s="5">
        <f t="shared" si="247"/>
        <v>0.18943295942624175</v>
      </c>
      <c r="BA279" s="5">
        <f t="shared" si="247"/>
        <v>0.18249975583993439</v>
      </c>
      <c r="BB279" s="5">
        <f t="shared" si="247"/>
        <v>0.17581944931673751</v>
      </c>
      <c r="BC279" s="5">
        <f t="shared" si="247"/>
        <v>0.16938294117812372</v>
      </c>
      <c r="BD279" s="5">
        <f t="shared" si="247"/>
        <v>0.16318144147876076</v>
      </c>
      <c r="BE279" s="5">
        <f t="shared" si="247"/>
        <v>0.15720646132000066</v>
      </c>
      <c r="BF279" s="5">
        <f t="shared" si="247"/>
        <v>0.15144980491125618</v>
      </c>
      <c r="BG279" s="5">
        <f t="shared" si="247"/>
        <v>0.14590356146718389</v>
      </c>
      <c r="BH279" s="5">
        <f t="shared" si="247"/>
        <v>0.14056009701374922</v>
      </c>
      <c r="BI279" s="5">
        <f t="shared" si="247"/>
        <v>0.13541204616366825</v>
      </c>
      <c r="BJ279" s="5">
        <f t="shared" si="247"/>
        <v>0.13045230391106932</v>
      </c>
      <c r="BK279" s="5">
        <f t="shared" si="247"/>
        <v>0.12567401748620766</v>
      </c>
      <c r="BL279" s="26">
        <f t="shared" si="243"/>
        <v>3.2180007800083246E-2</v>
      </c>
      <c r="BM279" s="26">
        <f t="shared" si="248"/>
        <v>3.509987054079617E-2</v>
      </c>
      <c r="BN279" s="26">
        <f t="shared" si="248"/>
        <v>3.7726592136884493E-2</v>
      </c>
      <c r="BO279" s="26">
        <f t="shared" si="248"/>
        <v>4.0096722191238485E-2</v>
      </c>
      <c r="BP279" s="26">
        <f t="shared" si="248"/>
        <v>4.2241497861702074E-2</v>
      </c>
      <c r="BQ279" s="26">
        <f t="shared" si="248"/>
        <v>4.4187704106564543E-2</v>
      </c>
      <c r="BR279" s="26">
        <f t="shared" si="248"/>
        <v>4.5958384133935132E-2</v>
      </c>
      <c r="BS279" s="26">
        <f t="shared" si="248"/>
        <v>4.7573427407558329E-2</v>
      </c>
      <c r="BT279" s="26">
        <f t="shared" si="248"/>
        <v>4.9050057409462902E-2</v>
      </c>
      <c r="BU279" s="26">
        <f t="shared" si="248"/>
        <v>5.0403237198619374E-2</v>
      </c>
      <c r="BV279" s="26">
        <f t="shared" si="248"/>
        <v>5.1646007441103849E-2</v>
      </c>
      <c r="BW279" s="26">
        <f t="shared" si="248"/>
        <v>5.2789768865883636E-2</v>
      </c>
      <c r="BX279" s="26">
        <f t="shared" si="248"/>
        <v>5.3844518896566204E-2</v>
      </c>
      <c r="BY279" s="26">
        <f t="shared" si="248"/>
        <v>5.4819050423099931E-2</v>
      </c>
      <c r="BZ279" s="26">
        <f t="shared" si="248"/>
        <v>5.5721119227932867E-2</v>
      </c>
      <c r="CA279" s="26">
        <f t="shared" si="248"/>
        <v>5.6557585403727677E-2</v>
      </c>
      <c r="CB279" s="26">
        <f t="shared" si="248"/>
        <v>5.7334533142240886E-2</v>
      </c>
      <c r="CC279" s="26">
        <f t="shared" si="248"/>
        <v>5.8057372494393272E-2</v>
      </c>
      <c r="CD279" s="26">
        <f t="shared" si="248"/>
        <v>5.8730926066033314E-2</v>
      </c>
      <c r="CE279" s="26">
        <f t="shared" si="248"/>
        <v>5.9359503095119961E-2</v>
      </c>
      <c r="CF279" s="26">
        <f t="shared" si="248"/>
        <v>5.9946962931989999E-2</v>
      </c>
      <c r="CG279" s="26">
        <f t="shared" si="248"/>
        <v>6.0496769597231811E-2</v>
      </c>
      <c r="CH279" s="26">
        <f t="shared" si="248"/>
        <v>6.1012038807073822E-2</v>
      </c>
      <c r="CI279" s="26">
        <f t="shared" si="248"/>
        <v>6.1495578622476899E-2</v>
      </c>
      <c r="CJ279" s="26">
        <f t="shared" si="248"/>
        <v>6.1949924685871821E-2</v>
      </c>
      <c r="CK279" s="26">
        <f t="shared" si="248"/>
        <v>6.2377370851071937E-2</v>
      </c>
      <c r="CL279" s="26">
        <f t="shared" si="248"/>
        <v>6.2779995881120779E-2</v>
      </c>
      <c r="CM279" s="26">
        <f t="shared" si="248"/>
        <v>6.3159686780680568E-2</v>
      </c>
      <c r="CN279" s="26">
        <f t="shared" si="248"/>
        <v>6.3518159239938601E-2</v>
      </c>
      <c r="CO279" s="26">
        <f t="shared" si="248"/>
        <v>6.3856975592581494E-2</v>
      </c>
      <c r="CP279" s="26">
        <f t="shared" si="248"/>
        <v>6.4177560628453145E-2</v>
      </c>
      <c r="CQ279" s="26">
        <f t="shared" si="248"/>
        <v>6.448121554986036E-2</v>
      </c>
      <c r="CR279" s="26">
        <f t="shared" si="248"/>
        <v>6.4769130317317347E-2</v>
      </c>
      <c r="CS279" s="26">
        <f t="shared" si="248"/>
        <v>6.5042394594352265E-2</v>
      </c>
      <c r="CT279" s="26">
        <f t="shared" si="248"/>
        <v>6.5302007470625825E-2</v>
      </c>
      <c r="CU279" s="26">
        <f t="shared" si="248"/>
        <v>6.554888611704579E-2</v>
      </c>
      <c r="CV279" s="26">
        <f t="shared" si="248"/>
        <v>6.5783873504987822E-2</v>
      </c>
      <c r="CW279" s="26">
        <f t="shared" si="248"/>
        <v>6.6007745303482773E-2</v>
      </c>
      <c r="CX279" s="26">
        <f t="shared" si="248"/>
        <v>6.6221216052754661E-2</v>
      </c>
      <c r="CY279" s="26">
        <f t="shared" si="248"/>
        <v>6.6424944699335908E-2</v>
      </c>
      <c r="CZ279" s="26">
        <f t="shared" si="248"/>
        <v>6.6619539566770428E-2</v>
      </c>
      <c r="DA279" s="26">
        <f t="shared" si="248"/>
        <v>6.6805562826333473E-2</v>
      </c>
      <c r="DB279" s="26">
        <f t="shared" si="248"/>
        <v>6.6983534523986241E-2</v>
      </c>
      <c r="DC279" s="26">
        <f t="shared" si="248"/>
        <v>6.715393621273355E-2</v>
      </c>
      <c r="DD279" s="26">
        <f t="shared" si="248"/>
        <v>6.7317214233481956E-2</v>
      </c>
      <c r="DE279" s="26">
        <f t="shared" si="248"/>
        <v>6.747378268225733E-2</v>
      </c>
      <c r="DF279" s="26">
        <f t="shared" si="248"/>
        <v>6.7624026097107437E-2</v>
      </c>
      <c r="DG279" s="26">
        <f t="shared" si="248"/>
        <v>6.7768301894084532E-2</v>
      </c>
      <c r="DH279" s="26">
        <f t="shared" si="248"/>
        <v>6.7906942578286042E-2</v>
      </c>
      <c r="DI279" s="26">
        <f t="shared" si="248"/>
        <v>6.8040257752954358E-2</v>
      </c>
      <c r="DJ279" s="26">
        <f t="shared" si="248"/>
        <v>6.8168535947037326E-2</v>
      </c>
      <c r="DK279" s="26">
        <f t="shared" si="248"/>
        <v>6.829204627933666E-2</v>
      </c>
      <c r="DL279" s="26">
        <f t="shared" si="248"/>
        <v>6.8411039975377202E-2</v>
      </c>
      <c r="DM279" s="26">
        <f t="shared" si="248"/>
        <v>6.8525751751377192E-2</v>
      </c>
      <c r="DN279" s="26">
        <f t="shared" si="248"/>
        <v>6.8636401078157452E-2</v>
      </c>
      <c r="DO279" s="26">
        <f t="shared" si="248"/>
        <v>6.8743193336466835E-2</v>
      </c>
      <c r="DP279" s="26">
        <f t="shared" si="248"/>
        <v>6.8846320873998598E-2</v>
      </c>
      <c r="DQ279" s="26">
        <f t="shared" si="248"/>
        <v>6.8945963973308558E-2</v>
      </c>
      <c r="DR279" s="26">
        <f t="shared" si="248"/>
        <v>6.9042291738903042E-2</v>
      </c>
      <c r="DS279" s="26">
        <f t="shared" si="248"/>
        <v>6.9135462910925677E-2</v>
      </c>
      <c r="DT279" s="6">
        <f>2*(100-(100*G279))/SUM($D279:G279)/100</f>
        <v>4.0373476295775645E-2</v>
      </c>
      <c r="DU279" s="6">
        <f>2*(100-(100*I279))/SUM($D279:I279)/100</f>
        <v>4.4394856787377951E-2</v>
      </c>
      <c r="DV279" s="6">
        <f>2*(100-(100*M279))/SUM($D279:M279)/100</f>
        <v>5.0340755093606762E-2</v>
      </c>
      <c r="DW279" s="6">
        <f>2*(100-(100*Q279))/SUM($D279:Q279)/100</f>
        <v>5.4394323430829977E-2</v>
      </c>
      <c r="DX279" s="6">
        <f>2*(100-(100*W279))/SUM($D279:W279)/100</f>
        <v>5.8349556568988145E-2</v>
      </c>
      <c r="DY279" s="7">
        <f>(DT279-'Data for assignment'!C269)^2</f>
        <v>1.3770442697957265E-6</v>
      </c>
      <c r="DZ279" s="7">
        <f>(DU279-'Data for assignment'!D269)^2</f>
        <v>4.8282734467978676E-7</v>
      </c>
      <c r="EA279" s="7">
        <f>(DV279-'Data for assignment'!E269)^2</f>
        <v>3.0949426406705539E-6</v>
      </c>
      <c r="EB279" s="7">
        <f>(DW279-'Data for assignment'!F269)^2</f>
        <v>5.3161490529737849E-6</v>
      </c>
      <c r="EC279" s="7">
        <f>(DX279-'Data for assignment'!G269)^2</f>
        <v>3.8042373793550141E-6</v>
      </c>
    </row>
    <row r="280" spans="1:133" x14ac:dyDescent="0.3">
      <c r="A280" s="8">
        <v>34033</v>
      </c>
      <c r="B280" s="3">
        <v>3.0999998999999997E-2</v>
      </c>
      <c r="C280" s="4">
        <f t="shared" si="242"/>
        <v>2.9439445857221073E-2</v>
      </c>
      <c r="D280" s="5">
        <f t="shared" si="240"/>
        <v>0.98380002200953665</v>
      </c>
      <c r="E280" s="5">
        <f t="shared" si="240"/>
        <v>0.96506738053792485</v>
      </c>
      <c r="F280" s="5">
        <f t="shared" si="240"/>
        <v>0.94436962518488887</v>
      </c>
      <c r="G280" s="5">
        <f t="shared" si="240"/>
        <v>0.92218476492664769</v>
      </c>
      <c r="H280" s="5">
        <f t="shared" si="240"/>
        <v>0.89891285832799517</v>
      </c>
      <c r="I280" s="5">
        <f t="shared" si="240"/>
        <v>0.87488688791602276</v>
      </c>
      <c r="J280" s="5">
        <f t="shared" si="240"/>
        <v>0.85038260745025762</v>
      </c>
      <c r="K280" s="5">
        <f t="shared" si="240"/>
        <v>0.82562725057705766</v>
      </c>
      <c r="L280" s="5">
        <f t="shared" si="240"/>
        <v>0.80080710739059424</v>
      </c>
      <c r="M280" s="5">
        <f t="shared" si="240"/>
        <v>0.77607404019527093</v>
      </c>
      <c r="N280" s="5">
        <f t="shared" si="240"/>
        <v>0.75155104090181402</v>
      </c>
      <c r="O280" s="5">
        <f t="shared" si="240"/>
        <v>0.72733694315858466</v>
      </c>
      <c r="P280" s="5">
        <f t="shared" si="240"/>
        <v>0.70351040113404906</v>
      </c>
      <c r="Q280" s="5">
        <f t="shared" si="240"/>
        <v>0.68013323931810399</v>
      </c>
      <c r="R280" s="5">
        <f t="shared" si="240"/>
        <v>0.65725326720216448</v>
      </c>
      <c r="S280" s="5">
        <f t="shared" si="240"/>
        <v>0.63490664126448548</v>
      </c>
      <c r="T280" s="5">
        <f t="shared" si="239"/>
        <v>0.61311984548342957</v>
      </c>
      <c r="U280" s="5">
        <f t="shared" si="239"/>
        <v>0.59191135123176097</v>
      </c>
      <c r="V280" s="5">
        <f t="shared" si="239"/>
        <v>0.57129300813798511</v>
      </c>
      <c r="W280" s="5">
        <f t="shared" si="239"/>
        <v>0.5512712094073684</v>
      </c>
      <c r="X280" s="5">
        <f t="shared" si="247"/>
        <v>0.53184786813671625</v>
      </c>
      <c r="Y280" s="5">
        <f t="shared" si="247"/>
        <v>0.51302123523878651</v>
      </c>
      <c r="Z280" s="5">
        <f t="shared" si="247"/>
        <v>0.49478658459669894</v>
      </c>
      <c r="AA280" s="5">
        <f t="shared" si="247"/>
        <v>0.47713678687384847</v>
      </c>
      <c r="AB280" s="5">
        <f t="shared" si="247"/>
        <v>0.46006278989449068</v>
      </c>
      <c r="AC280" s="5">
        <f t="shared" si="247"/>
        <v>0.44355402057900217</v>
      </c>
      <c r="AD280" s="5">
        <f t="shared" si="247"/>
        <v>0.42759872097322488</v>
      </c>
      <c r="AE280" s="5">
        <f t="shared" si="247"/>
        <v>0.41218422887344752</v>
      </c>
      <c r="AF280" s="5">
        <f t="shared" si="247"/>
        <v>0.39729721184968392</v>
      </c>
      <c r="AG280" s="5">
        <f t="shared" si="247"/>
        <v>0.3829238620528928</v>
      </c>
      <c r="AH280" s="5">
        <f t="shared" si="247"/>
        <v>0.36905005800897778</v>
      </c>
      <c r="AI280" s="5">
        <f t="shared" si="247"/>
        <v>0.35566149861412666</v>
      </c>
      <c r="AJ280" s="5">
        <f t="shared" si="247"/>
        <v>0.34274381371939111</v>
      </c>
      <c r="AK280" s="5">
        <f t="shared" si="247"/>
        <v>0.33028265500011306</v>
      </c>
      <c r="AL280" s="5">
        <f t="shared" si="247"/>
        <v>0.31826377022532859</v>
      </c>
      <c r="AM280" s="5">
        <f t="shared" si="247"/>
        <v>0.30667306355496687</v>
      </c>
      <c r="AN280" s="5">
        <f t="shared" si="247"/>
        <v>0.29549664408306631</v>
      </c>
      <c r="AO280" s="5">
        <f t="shared" si="247"/>
        <v>0.28472086450056827</v>
      </c>
      <c r="AP280" s="5">
        <f t="shared" si="247"/>
        <v>0.27433235146090379</v>
      </c>
      <c r="AQ280" s="5">
        <f t="shared" si="247"/>
        <v>0.26431802898675155</v>
      </c>
      <c r="AR280" s="5">
        <f t="shared" si="247"/>
        <v>0.25466513604969754</v>
      </c>
      <c r="AS280" s="5">
        <f t="shared" si="247"/>
        <v>0.24536123927994372</v>
      </c>
      <c r="AT280" s="5">
        <f t="shared" si="247"/>
        <v>0.23639424161562414</v>
      </c>
      <c r="AU280" s="5">
        <f t="shared" si="247"/>
        <v>0.22775238757641145</v>
      </c>
      <c r="AV280" s="5">
        <f t="shared" si="247"/>
        <v>0.21942426574039409</v>
      </c>
      <c r="AW280" s="5">
        <f t="shared" si="247"/>
        <v>0.21139880891366325</v>
      </c>
      <c r="AX280" s="5">
        <f t="shared" si="247"/>
        <v>0.203665292406181</v>
      </c>
      <c r="AY280" s="5">
        <f t="shared" si="247"/>
        <v>0.19621333076318298</v>
      </c>
      <c r="AZ280" s="5">
        <f t="shared" si="247"/>
        <v>0.18903287324683146</v>
      </c>
      <c r="BA280" s="5">
        <f t="shared" si="247"/>
        <v>0.18211419831657943</v>
      </c>
      <c r="BB280" s="5">
        <f t="shared" si="247"/>
        <v>0.17544790731746951</v>
      </c>
      <c r="BC280" s="5">
        <f t="shared" si="247"/>
        <v>0.16902491755230731</v>
      </c>
      <c r="BD280" s="5">
        <f t="shared" si="247"/>
        <v>0.16283645488541137</v>
      </c>
      <c r="BE280" s="5">
        <f t="shared" si="247"/>
        <v>0.15687404600169375</v>
      </c>
      <c r="BF280" s="5">
        <f t="shared" si="247"/>
        <v>0.15112951042451334</v>
      </c>
      <c r="BG280" s="5">
        <f t="shared" si="247"/>
        <v>0.14559495237852202</v>
      </c>
      <c r="BH280" s="5">
        <f t="shared" si="247"/>
        <v>0.1402627525691324</v>
      </c>
      <c r="BI280" s="5">
        <f t="shared" si="247"/>
        <v>0.13512555993786879</v>
      </c>
      <c r="BJ280" s="5">
        <f t="shared" si="247"/>
        <v>0.13017628344239726</v>
      </c>
      <c r="BK280" s="5">
        <f t="shared" si="247"/>
        <v>0.12540808390117475</v>
      </c>
      <c r="BL280" s="26">
        <f t="shared" si="243"/>
        <v>3.2665264497871049E-2</v>
      </c>
      <c r="BM280" s="26">
        <f t="shared" si="248"/>
        <v>3.5557355689128566E-2</v>
      </c>
      <c r="BN280" s="26">
        <f t="shared" si="248"/>
        <v>3.8158424913680232E-2</v>
      </c>
      <c r="BO280" s="26">
        <f t="shared" si="248"/>
        <v>4.0504839851566055E-2</v>
      </c>
      <c r="BP280" s="26">
        <f t="shared" si="248"/>
        <v>4.2627672396276406E-2</v>
      </c>
      <c r="BQ280" s="26">
        <f t="shared" si="248"/>
        <v>4.455355731128309E-2</v>
      </c>
      <c r="BR280" s="26">
        <f t="shared" si="248"/>
        <v>4.6305401246345759E-2</v>
      </c>
      <c r="BS280" s="26">
        <f t="shared" si="248"/>
        <v>4.7902969450538152E-2</v>
      </c>
      <c r="BT280" s="26">
        <f t="shared" si="248"/>
        <v>4.9363372368362676E-2</v>
      </c>
      <c r="BU280" s="26">
        <f t="shared" si="248"/>
        <v>5.0701470145528255E-2</v>
      </c>
      <c r="BV280" s="26">
        <f t="shared" si="248"/>
        <v>5.1930209708567807E-2</v>
      </c>
      <c r="BW280" s="26">
        <f t="shared" si="248"/>
        <v>5.3060906362236253E-2</v>
      </c>
      <c r="BX280" s="26">
        <f t="shared" si="248"/>
        <v>5.41034796458853E-2</v>
      </c>
      <c r="BY280" s="26">
        <f t="shared" si="248"/>
        <v>5.5066651404581585E-2</v>
      </c>
      <c r="BZ280" s="26">
        <f t="shared" si="248"/>
        <v>5.5958112582081783E-2</v>
      </c>
      <c r="CA280" s="26">
        <f t="shared" si="248"/>
        <v>5.6784664066114557E-2</v>
      </c>
      <c r="CB280" s="26">
        <f t="shared" si="248"/>
        <v>5.7552335959597259E-2</v>
      </c>
      <c r="CC280" s="26">
        <f t="shared" si="248"/>
        <v>5.8266488872434324E-2</v>
      </c>
      <c r="CD280" s="26">
        <f t="shared" si="248"/>
        <v>5.8931900193558172E-2</v>
      </c>
      <c r="CE280" s="26">
        <f t="shared" si="248"/>
        <v>5.9552837784582202E-2</v>
      </c>
      <c r="CF280" s="26">
        <f t="shared" si="248"/>
        <v>6.0133123112808967E-2</v>
      </c>
      <c r="CG280" s="26">
        <f t="shared" si="248"/>
        <v>6.0676185494584638E-2</v>
      </c>
      <c r="CH280" s="26">
        <f t="shared" si="248"/>
        <v>6.118510883572794E-2</v>
      </c>
      <c r="CI280" s="26">
        <f t="shared" si="248"/>
        <v>6.1662672022358998E-2</v>
      </c>
      <c r="CJ280" s="26">
        <f t="shared" si="248"/>
        <v>6.211138392348884E-2</v>
      </c>
      <c r="CK280" s="26">
        <f t="shared" si="248"/>
        <v>6.2533513808574748E-2</v>
      </c>
      <c r="CL280" s="26">
        <f t="shared" si="248"/>
        <v>6.2931117852705748E-2</v>
      </c>
      <c r="CM280" s="26">
        <f t="shared" si="248"/>
        <v>6.3306062294135032E-2</v>
      </c>
      <c r="CN280" s="26">
        <f t="shared" si="248"/>
        <v>6.3660043719433179E-2</v>
      </c>
      <c r="CO280" s="26">
        <f t="shared" si="248"/>
        <v>6.3994606877275803E-2</v>
      </c>
      <c r="CP280" s="26">
        <f t="shared" si="248"/>
        <v>6.4311160360095793E-2</v>
      </c>
      <c r="CQ280" s="26">
        <f t="shared" si="248"/>
        <v>6.4610990441313618E-2</v>
      </c>
      <c r="CR280" s="26">
        <f t="shared" si="248"/>
        <v>6.4895273312808477E-2</v>
      </c>
      <c r="CS280" s="26">
        <f t="shared" si="248"/>
        <v>6.5165085931234712E-2</v>
      </c>
      <c r="CT280" s="26">
        <f t="shared" si="248"/>
        <v>6.5421415651513409E-2</v>
      </c>
      <c r="CU280" s="26">
        <f t="shared" si="248"/>
        <v>6.5665168800352502E-2</v>
      </c>
      <c r="CV280" s="26">
        <f t="shared" si="248"/>
        <v>6.5897178321154867E-2</v>
      </c>
      <c r="CW280" s="26">
        <f t="shared" si="248"/>
        <v>6.6118210603496458E-2</v>
      </c>
      <c r="CX280" s="26">
        <f t="shared" si="248"/>
        <v>6.6328971594945607E-2</v>
      </c>
      <c r="CY280" s="26">
        <f t="shared" si="248"/>
        <v>6.653011227989547E-2</v>
      </c>
      <c r="CZ280" s="26">
        <f t="shared" si="248"/>
        <v>6.6722233598919253E-2</v>
      </c>
      <c r="DA280" s="26">
        <f t="shared" si="248"/>
        <v>6.6905890872623303E-2</v>
      </c>
      <c r="DB280" s="26">
        <f t="shared" si="248"/>
        <v>6.7081597785805705E-2</v>
      </c>
      <c r="DC280" s="26">
        <f t="shared" si="248"/>
        <v>6.7249829980717421E-2</v>
      </c>
      <c r="DD280" s="26">
        <f t="shared" si="248"/>
        <v>6.741102830218676E-2</v>
      </c>
      <c r="DE280" s="26">
        <f t="shared" si="248"/>
        <v>6.7565601732161681E-2</v>
      </c>
      <c r="DF280" s="26">
        <f t="shared" si="248"/>
        <v>6.7713930046719537E-2</v>
      </c>
      <c r="DG280" s="26">
        <f t="shared" si="248"/>
        <v>6.7856366224689046E-2</v>
      </c>
      <c r="DH280" s="26">
        <f t="shared" si="248"/>
        <v>6.7993238633636099E-2</v>
      </c>
      <c r="DI280" s="26">
        <f t="shared" si="248"/>
        <v>6.8124853016008305E-2</v>
      </c>
      <c r="DJ280" s="26">
        <f t="shared" si="248"/>
        <v>6.8251494295654178E-2</v>
      </c>
      <c r="DK280" s="26">
        <f t="shared" si="248"/>
        <v>6.8373428222674101E-2</v>
      </c>
      <c r="DL280" s="26">
        <f t="shared" si="248"/>
        <v>6.8490902872583026E-2</v>
      </c>
      <c r="DM280" s="26">
        <f t="shared" si="248"/>
        <v>6.8604150014025311E-2</v>
      </c>
      <c r="DN280" s="26">
        <f t="shared" si="248"/>
        <v>6.8713386357752926E-2</v>
      </c>
      <c r="DO280" s="26">
        <f t="shared" si="248"/>
        <v>6.8818814698229369E-2</v>
      </c>
      <c r="DP280" s="26">
        <f t="shared" si="248"/>
        <v>6.8920624958029267E-2</v>
      </c>
      <c r="DQ280" s="26">
        <f t="shared" si="248"/>
        <v>6.9018995144149387E-2</v>
      </c>
      <c r="DR280" s="26">
        <f t="shared" si="248"/>
        <v>6.9114092224412546E-2</v>
      </c>
      <c r="DS280" s="26">
        <f t="shared" si="248"/>
        <v>6.9206072931314727E-2</v>
      </c>
      <c r="DT280" s="6">
        <f>2*(100-(100*G280))/SUM($D280:G280)/100</f>
        <v>4.078984673362801E-2</v>
      </c>
      <c r="DU280" s="6">
        <f>2*(100-(100*I280))/SUM($D280:I280)/100</f>
        <v>4.4769423152453164E-2</v>
      </c>
      <c r="DV280" s="6">
        <f>2*(100-(100*M280))/SUM($D280:M280)/100</f>
        <v>5.0649877770127694E-2</v>
      </c>
      <c r="DW280" s="6">
        <f>2*(100-(100*Q280))/SUM($D280:Q280)/100</f>
        <v>5.4656383579482791E-2</v>
      </c>
      <c r="DX280" s="6">
        <f>2*(100-(100*W280))/SUM($D280:W280)/100</f>
        <v>5.8563964067111923E-2</v>
      </c>
      <c r="DY280" s="7">
        <f>(DT280-'Data for assignment'!C270)^2</f>
        <v>2.8555786034607802E-6</v>
      </c>
      <c r="DZ280" s="7">
        <f>(DU280-'Data for assignment'!D270)^2</f>
        <v>1.1436680178501757E-6</v>
      </c>
      <c r="EA280" s="7">
        <f>(DV280-'Data for assignment'!E270)^2</f>
        <v>5.6268185950514406E-7</v>
      </c>
      <c r="EB280" s="7">
        <f>(DW280-'Data for assignment'!F270)^2</f>
        <v>8.90410061837877E-7</v>
      </c>
      <c r="EC280" s="7">
        <f>(DX280-'Data for assignment'!G270)^2</f>
        <v>1.9012820684243798E-7</v>
      </c>
    </row>
    <row r="281" spans="1:133" x14ac:dyDescent="0.3">
      <c r="A281" s="8">
        <v>34040</v>
      </c>
      <c r="B281" s="3">
        <v>3.0499999999999999E-2</v>
      </c>
      <c r="C281" s="4">
        <f t="shared" si="242"/>
        <v>2.8924098088474823E-2</v>
      </c>
      <c r="D281" s="5">
        <f t="shared" si="240"/>
        <v>0.9840387487442841</v>
      </c>
      <c r="E281" s="5">
        <f t="shared" si="240"/>
        <v>0.96550898553782327</v>
      </c>
      <c r="F281" s="5">
        <f t="shared" si="240"/>
        <v>0.94498153798284301</v>
      </c>
      <c r="G281" s="5">
        <f t="shared" si="240"/>
        <v>0.92293779198578441</v>
      </c>
      <c r="H281" s="5">
        <f t="shared" si="240"/>
        <v>0.8997811205232108</v>
      </c>
      <c r="I281" s="5">
        <f t="shared" si="240"/>
        <v>0.87584765558460154</v>
      </c>
      <c r="J281" s="5">
        <f t="shared" si="240"/>
        <v>0.85141607553674392</v>
      </c>
      <c r="K281" s="5">
        <f t="shared" si="240"/>
        <v>0.82671628374738015</v>
      </c>
      <c r="L281" s="5">
        <f t="shared" si="240"/>
        <v>0.80193697552046961</v>
      </c>
      <c r="M281" s="5">
        <f t="shared" si="240"/>
        <v>0.77723215769279452</v>
      </c>
      <c r="N281" s="5">
        <f t="shared" si="240"/>
        <v>0.75272671832512095</v>
      </c>
      <c r="O281" s="5">
        <f t="shared" si="240"/>
        <v>0.72852115605760903</v>
      </c>
      <c r="P281" s="5">
        <f t="shared" si="240"/>
        <v>0.70469557860026721</v>
      </c>
      <c r="Q281" s="5">
        <f t="shared" si="240"/>
        <v>0.68131307307389155</v>
      </c>
      <c r="R281" s="5">
        <f t="shared" si="240"/>
        <v>0.65842254097964714</v>
      </c>
      <c r="S281" s="5">
        <f t="shared" si="240"/>
        <v>0.63606107954691626</v>
      </c>
      <c r="T281" s="5">
        <f t="shared" si="239"/>
        <v>0.61425598028836537</v>
      </c>
      <c r="U281" s="5">
        <f t="shared" si="239"/>
        <v>0.59302640541605889</v>
      </c>
      <c r="V281" s="5">
        <f t="shared" si="239"/>
        <v>0.5723847936361427</v>
      </c>
      <c r="W281" s="5">
        <f t="shared" si="239"/>
        <v>0.55233803883154575</v>
      </c>
      <c r="X281" s="5">
        <f t="shared" si="247"/>
        <v>0.53288847823690622</v>
      </c>
      <c r="Y281" s="5">
        <f t="shared" si="247"/>
        <v>0.51403472082276203</v>
      </c>
      <c r="Z281" s="5">
        <f t="shared" si="247"/>
        <v>0.49577234162632489</v>
      </c>
      <c r="AA281" s="5">
        <f t="shared" si="247"/>
        <v>0.47809446357685481</v>
      </c>
      <c r="AB281" s="5">
        <f t="shared" si="247"/>
        <v>0.46099224485220486</v>
      </c>
      <c r="AC281" s="5">
        <f t="shared" si="247"/>
        <v>0.44445528686664781</v>
      </c>
      <c r="AD281" s="5">
        <f t="shared" si="247"/>
        <v>0.42847197553777849</v>
      </c>
      <c r="AE281" s="5">
        <f t="shared" si="247"/>
        <v>0.41302976643345779</v>
      </c>
      <c r="AF281" s="5">
        <f t="shared" si="247"/>
        <v>0.39811542269144407</v>
      </c>
      <c r="AG281" s="5">
        <f t="shared" si="247"/>
        <v>0.38371521317798574</v>
      </c>
      <c r="AH281" s="5">
        <f t="shared" si="247"/>
        <v>0.36981507715988321</v>
      </c>
      <c r="AI281" s="5">
        <f t="shared" si="247"/>
        <v>0.3564007607678743</v>
      </c>
      <c r="AJ281" s="5">
        <f t="shared" si="247"/>
        <v>0.34345792969485234</v>
      </c>
      <c r="AK281" s="5">
        <f t="shared" si="247"/>
        <v>0.33097226187316547</v>
      </c>
      <c r="AL281" s="5">
        <f t="shared" si="247"/>
        <v>0.31892952328852903</v>
      </c>
      <c r="AM281" s="5">
        <f t="shared" si="247"/>
        <v>0.30731562959521114</v>
      </c>
      <c r="AN281" s="5">
        <f t="shared" si="247"/>
        <v>0.29611669578265237</v>
      </c>
      <c r="AO281" s="5">
        <f t="shared" si="247"/>
        <v>0.28531907579470106</v>
      </c>
      <c r="AP281" s="5">
        <f t="shared" si="247"/>
        <v>0.27490939370852679</v>
      </c>
      <c r="AQ281" s="5">
        <f t="shared" si="247"/>
        <v>0.26487456783214491</v>
      </c>
      <c r="AR281" s="5">
        <f t="shared" si="247"/>
        <v>0.25520182886997245</v>
      </c>
      <c r="AS281" s="5">
        <f t="shared" si="247"/>
        <v>0.24587873312877295</v>
      </c>
      <c r="AT281" s="5">
        <f t="shared" si="247"/>
        <v>0.23689317158660919</v>
      </c>
      <c r="AU281" s="5">
        <f t="shared" si="247"/>
        <v>0.22823337552069217</v>
      </c>
      <c r="AV281" s="5">
        <f t="shared" si="247"/>
        <v>0.21988791928271353</v>
      </c>
      <c r="AW281" s="5">
        <f t="shared" si="247"/>
        <v>0.21184572071932958</v>
      </c>
      <c r="AX281" s="5">
        <f t="shared" si="247"/>
        <v>0.20409603965841186</v>
      </c>
      <c r="AY281" s="5">
        <f t="shared" si="247"/>
        <v>0.19662847481634529</v>
      </c>
      <c r="AZ281" s="5">
        <f t="shared" si="247"/>
        <v>0.18943295942624175</v>
      </c>
      <c r="BA281" s="5">
        <f t="shared" si="247"/>
        <v>0.18249975583993439</v>
      </c>
      <c r="BB281" s="5">
        <f t="shared" si="247"/>
        <v>0.17581944931673751</v>
      </c>
      <c r="BC281" s="5">
        <f t="shared" si="247"/>
        <v>0.16938294117812372</v>
      </c>
      <c r="BD281" s="5">
        <f t="shared" si="247"/>
        <v>0.16318144147876076</v>
      </c>
      <c r="BE281" s="5">
        <f t="shared" si="247"/>
        <v>0.15720646132000066</v>
      </c>
      <c r="BF281" s="5">
        <f t="shared" si="247"/>
        <v>0.15144980491125618</v>
      </c>
      <c r="BG281" s="5">
        <f t="shared" si="247"/>
        <v>0.14590356146718389</v>
      </c>
      <c r="BH281" s="5">
        <f t="shared" si="247"/>
        <v>0.14056009701374922</v>
      </c>
      <c r="BI281" s="5">
        <f t="shared" si="247"/>
        <v>0.13541204616366825</v>
      </c>
      <c r="BJ281" s="5">
        <f t="shared" si="247"/>
        <v>0.13045230391106932</v>
      </c>
      <c r="BK281" s="5">
        <f t="shared" si="247"/>
        <v>0.12567401748620766</v>
      </c>
      <c r="BL281" s="26">
        <f t="shared" si="243"/>
        <v>3.2180007800083246E-2</v>
      </c>
      <c r="BM281" s="26">
        <f t="shared" si="248"/>
        <v>3.509987054079617E-2</v>
      </c>
      <c r="BN281" s="26">
        <f t="shared" si="248"/>
        <v>3.7726592136884493E-2</v>
      </c>
      <c r="BO281" s="26">
        <f t="shared" si="248"/>
        <v>4.0096722191238485E-2</v>
      </c>
      <c r="BP281" s="26">
        <f t="shared" si="248"/>
        <v>4.2241497861702074E-2</v>
      </c>
      <c r="BQ281" s="26">
        <f t="shared" si="248"/>
        <v>4.4187704106564543E-2</v>
      </c>
      <c r="BR281" s="26">
        <f t="shared" si="248"/>
        <v>4.5958384133935132E-2</v>
      </c>
      <c r="BS281" s="26">
        <f t="shared" si="248"/>
        <v>4.7573427407558329E-2</v>
      </c>
      <c r="BT281" s="26">
        <f t="shared" si="248"/>
        <v>4.9050057409462902E-2</v>
      </c>
      <c r="BU281" s="26">
        <f t="shared" si="248"/>
        <v>5.0403237198619374E-2</v>
      </c>
      <c r="BV281" s="26">
        <f t="shared" si="248"/>
        <v>5.1646007441103849E-2</v>
      </c>
      <c r="BW281" s="26">
        <f t="shared" si="248"/>
        <v>5.2789768865883636E-2</v>
      </c>
      <c r="BX281" s="26">
        <f t="shared" si="248"/>
        <v>5.3844518896566204E-2</v>
      </c>
      <c r="BY281" s="26">
        <f t="shared" si="248"/>
        <v>5.4819050423099931E-2</v>
      </c>
      <c r="BZ281" s="26">
        <f t="shared" si="248"/>
        <v>5.5721119227932867E-2</v>
      </c>
      <c r="CA281" s="26">
        <f t="shared" si="248"/>
        <v>5.6557585403727677E-2</v>
      </c>
      <c r="CB281" s="26">
        <f t="shared" si="248"/>
        <v>5.7334533142240886E-2</v>
      </c>
      <c r="CC281" s="26">
        <f t="shared" si="248"/>
        <v>5.8057372494393272E-2</v>
      </c>
      <c r="CD281" s="26">
        <f t="shared" si="248"/>
        <v>5.8730926066033314E-2</v>
      </c>
      <c r="CE281" s="26">
        <f t="shared" si="248"/>
        <v>5.9359503095119961E-2</v>
      </c>
      <c r="CF281" s="26">
        <f t="shared" si="248"/>
        <v>5.9946962931989999E-2</v>
      </c>
      <c r="CG281" s="26">
        <f t="shared" si="248"/>
        <v>6.0496769597231811E-2</v>
      </c>
      <c r="CH281" s="26">
        <f t="shared" si="248"/>
        <v>6.1012038807073822E-2</v>
      </c>
      <c r="CI281" s="26">
        <f t="shared" si="248"/>
        <v>6.1495578622476899E-2</v>
      </c>
      <c r="CJ281" s="26">
        <f t="shared" si="248"/>
        <v>6.1949924685871821E-2</v>
      </c>
      <c r="CK281" s="26">
        <f t="shared" si="248"/>
        <v>6.2377370851071937E-2</v>
      </c>
      <c r="CL281" s="26">
        <f t="shared" si="248"/>
        <v>6.2779995881120779E-2</v>
      </c>
      <c r="CM281" s="26">
        <f t="shared" si="248"/>
        <v>6.3159686780680568E-2</v>
      </c>
      <c r="CN281" s="26">
        <f t="shared" si="248"/>
        <v>6.3518159239938601E-2</v>
      </c>
      <c r="CO281" s="26">
        <f t="shared" si="248"/>
        <v>6.3856975592581494E-2</v>
      </c>
      <c r="CP281" s="26">
        <f t="shared" si="248"/>
        <v>6.4177560628453145E-2</v>
      </c>
      <c r="CQ281" s="26">
        <f t="shared" si="248"/>
        <v>6.448121554986036E-2</v>
      </c>
      <c r="CR281" s="26">
        <f t="shared" si="248"/>
        <v>6.4769130317317347E-2</v>
      </c>
      <c r="CS281" s="26">
        <f t="shared" si="248"/>
        <v>6.5042394594352265E-2</v>
      </c>
      <c r="CT281" s="26">
        <f t="shared" si="248"/>
        <v>6.5302007470625825E-2</v>
      </c>
      <c r="CU281" s="26">
        <f t="shared" si="248"/>
        <v>6.554888611704579E-2</v>
      </c>
      <c r="CV281" s="26">
        <f t="shared" si="248"/>
        <v>6.5783873504987822E-2</v>
      </c>
      <c r="CW281" s="26">
        <f t="shared" si="248"/>
        <v>6.6007745303482773E-2</v>
      </c>
      <c r="CX281" s="26">
        <f t="shared" si="248"/>
        <v>6.6221216052754661E-2</v>
      </c>
      <c r="CY281" s="26">
        <f t="shared" si="248"/>
        <v>6.6424944699335908E-2</v>
      </c>
      <c r="CZ281" s="26">
        <f t="shared" si="248"/>
        <v>6.6619539566770428E-2</v>
      </c>
      <c r="DA281" s="26">
        <f t="shared" si="248"/>
        <v>6.6805562826333473E-2</v>
      </c>
      <c r="DB281" s="26">
        <f t="shared" si="248"/>
        <v>6.6983534523986241E-2</v>
      </c>
      <c r="DC281" s="26">
        <f t="shared" si="248"/>
        <v>6.715393621273355E-2</v>
      </c>
      <c r="DD281" s="26">
        <f t="shared" si="248"/>
        <v>6.7317214233481956E-2</v>
      </c>
      <c r="DE281" s="26">
        <f t="shared" si="248"/>
        <v>6.747378268225733E-2</v>
      </c>
      <c r="DF281" s="26">
        <f t="shared" si="248"/>
        <v>6.7624026097107437E-2</v>
      </c>
      <c r="DG281" s="26">
        <f t="shared" si="248"/>
        <v>6.7768301894084532E-2</v>
      </c>
      <c r="DH281" s="26">
        <f t="shared" si="248"/>
        <v>6.7906942578286042E-2</v>
      </c>
      <c r="DI281" s="26">
        <f t="shared" si="248"/>
        <v>6.8040257752954358E-2</v>
      </c>
      <c r="DJ281" s="26">
        <f t="shared" si="248"/>
        <v>6.8168535947037326E-2</v>
      </c>
      <c r="DK281" s="26">
        <f t="shared" si="248"/>
        <v>6.829204627933666E-2</v>
      </c>
      <c r="DL281" s="26">
        <f t="shared" si="248"/>
        <v>6.8411039975377202E-2</v>
      </c>
      <c r="DM281" s="26">
        <f t="shared" si="248"/>
        <v>6.8525751751377192E-2</v>
      </c>
      <c r="DN281" s="26">
        <f t="shared" si="248"/>
        <v>6.8636401078157452E-2</v>
      </c>
      <c r="DO281" s="26">
        <f t="shared" si="248"/>
        <v>6.8743193336466835E-2</v>
      </c>
      <c r="DP281" s="26">
        <f t="shared" si="248"/>
        <v>6.8846320873998598E-2</v>
      </c>
      <c r="DQ281" s="26">
        <f t="shared" si="248"/>
        <v>6.8945963973308558E-2</v>
      </c>
      <c r="DR281" s="26">
        <f t="shared" si="248"/>
        <v>6.9042291738903042E-2</v>
      </c>
      <c r="DS281" s="26">
        <f t="shared" si="248"/>
        <v>6.9135462910925677E-2</v>
      </c>
      <c r="DT281" s="6">
        <f>2*(100-(100*G281))/SUM($D281:G281)/100</f>
        <v>4.0373476295775645E-2</v>
      </c>
      <c r="DU281" s="6">
        <f>2*(100-(100*I281))/SUM($D281:I281)/100</f>
        <v>4.4394856787377951E-2</v>
      </c>
      <c r="DV281" s="6">
        <f>2*(100-(100*M281))/SUM($D281:M281)/100</f>
        <v>5.0340755093606762E-2</v>
      </c>
      <c r="DW281" s="6">
        <f>2*(100-(100*Q281))/SUM($D281:Q281)/100</f>
        <v>5.4394323430829977E-2</v>
      </c>
      <c r="DX281" s="6">
        <f>2*(100-(100*W281))/SUM($D281:W281)/100</f>
        <v>5.8349556568988145E-2</v>
      </c>
      <c r="DY281" s="7">
        <f>(DT281-'Data for assignment'!C271)^2</f>
        <v>5.2783814584828173E-7</v>
      </c>
      <c r="DZ281" s="7">
        <f>(DU281-'Data for assignment'!D271)^2</f>
        <v>1.4523677526435733E-6</v>
      </c>
      <c r="EA281" s="7">
        <f>(DV281-'Data for assignment'!E271)^2</f>
        <v>9.9808220600828028E-6</v>
      </c>
      <c r="EB281" s="7">
        <f>(DW281-'Data for assignment'!F271)^2</f>
        <v>1.3000917944171996E-5</v>
      </c>
      <c r="EC281" s="7">
        <f>(DX281-'Data for assignment'!G271)^2</f>
        <v>7.5649445680840935E-6</v>
      </c>
    </row>
    <row r="282" spans="1:133" x14ac:dyDescent="0.3">
      <c r="A282" s="8">
        <v>34047</v>
      </c>
      <c r="B282" s="3">
        <v>3.0499999999999999E-2</v>
      </c>
      <c r="C282" s="4">
        <f t="shared" si="242"/>
        <v>2.8924098088474823E-2</v>
      </c>
      <c r="D282" s="5">
        <f t="shared" si="240"/>
        <v>0.9840387487442841</v>
      </c>
      <c r="E282" s="5">
        <f t="shared" si="240"/>
        <v>0.96550898553782327</v>
      </c>
      <c r="F282" s="5">
        <f t="shared" si="240"/>
        <v>0.94498153798284301</v>
      </c>
      <c r="G282" s="5">
        <f t="shared" si="240"/>
        <v>0.92293779198578441</v>
      </c>
      <c r="H282" s="5">
        <f t="shared" si="240"/>
        <v>0.8997811205232108</v>
      </c>
      <c r="I282" s="5">
        <f t="shared" si="240"/>
        <v>0.87584765558460154</v>
      </c>
      <c r="J282" s="5">
        <f t="shared" si="240"/>
        <v>0.85141607553674392</v>
      </c>
      <c r="K282" s="5">
        <f t="shared" si="240"/>
        <v>0.82671628374738015</v>
      </c>
      <c r="L282" s="5">
        <f t="shared" si="240"/>
        <v>0.80193697552046961</v>
      </c>
      <c r="M282" s="5">
        <f t="shared" si="240"/>
        <v>0.77723215769279452</v>
      </c>
      <c r="N282" s="5">
        <f t="shared" si="240"/>
        <v>0.75272671832512095</v>
      </c>
      <c r="O282" s="5">
        <f t="shared" si="240"/>
        <v>0.72852115605760903</v>
      </c>
      <c r="P282" s="5">
        <f t="shared" si="240"/>
        <v>0.70469557860026721</v>
      </c>
      <c r="Q282" s="5">
        <f t="shared" si="240"/>
        <v>0.68131307307389155</v>
      </c>
      <c r="R282" s="5">
        <f t="shared" si="240"/>
        <v>0.65842254097964714</v>
      </c>
      <c r="S282" s="5">
        <f t="shared" ref="S282:BK297" si="249">S$7*EXP(-S$8*$C282)</f>
        <v>0.63606107954691626</v>
      </c>
      <c r="T282" s="5">
        <f t="shared" si="249"/>
        <v>0.61425598028836537</v>
      </c>
      <c r="U282" s="5">
        <f t="shared" si="249"/>
        <v>0.59302640541605889</v>
      </c>
      <c r="V282" s="5">
        <f t="shared" si="249"/>
        <v>0.5723847936361427</v>
      </c>
      <c r="W282" s="5">
        <f t="shared" si="249"/>
        <v>0.55233803883154575</v>
      </c>
      <c r="X282" s="5">
        <f t="shared" si="249"/>
        <v>0.53288847823690622</v>
      </c>
      <c r="Y282" s="5">
        <f t="shared" si="249"/>
        <v>0.51403472082276203</v>
      </c>
      <c r="Z282" s="5">
        <f t="shared" si="249"/>
        <v>0.49577234162632489</v>
      </c>
      <c r="AA282" s="5">
        <f t="shared" si="249"/>
        <v>0.47809446357685481</v>
      </c>
      <c r="AB282" s="5">
        <f t="shared" si="249"/>
        <v>0.46099224485220486</v>
      </c>
      <c r="AC282" s="5">
        <f t="shared" si="249"/>
        <v>0.44445528686664781</v>
      </c>
      <c r="AD282" s="5">
        <f t="shared" si="249"/>
        <v>0.42847197553777849</v>
      </c>
      <c r="AE282" s="5">
        <f t="shared" si="249"/>
        <v>0.41302976643345779</v>
      </c>
      <c r="AF282" s="5">
        <f t="shared" si="249"/>
        <v>0.39811542269144407</v>
      </c>
      <c r="AG282" s="5">
        <f t="shared" si="249"/>
        <v>0.38371521317798574</v>
      </c>
      <c r="AH282" s="5">
        <f t="shared" si="249"/>
        <v>0.36981507715988321</v>
      </c>
      <c r="AI282" s="5">
        <f t="shared" si="249"/>
        <v>0.3564007607678743</v>
      </c>
      <c r="AJ282" s="5">
        <f t="shared" si="249"/>
        <v>0.34345792969485234</v>
      </c>
      <c r="AK282" s="5">
        <f t="shared" si="249"/>
        <v>0.33097226187316547</v>
      </c>
      <c r="AL282" s="5">
        <f t="shared" si="249"/>
        <v>0.31892952328852903</v>
      </c>
      <c r="AM282" s="5">
        <f t="shared" si="249"/>
        <v>0.30731562959521114</v>
      </c>
      <c r="AN282" s="5">
        <f t="shared" si="249"/>
        <v>0.29611669578265237</v>
      </c>
      <c r="AO282" s="5">
        <f t="shared" si="249"/>
        <v>0.28531907579470106</v>
      </c>
      <c r="AP282" s="5">
        <f t="shared" si="249"/>
        <v>0.27490939370852679</v>
      </c>
      <c r="AQ282" s="5">
        <f t="shared" si="249"/>
        <v>0.26487456783214491</v>
      </c>
      <c r="AR282" s="5">
        <f t="shared" si="249"/>
        <v>0.25520182886997245</v>
      </c>
      <c r="AS282" s="5">
        <f t="shared" si="249"/>
        <v>0.24587873312877295</v>
      </c>
      <c r="AT282" s="5">
        <f t="shared" si="249"/>
        <v>0.23689317158660919</v>
      </c>
      <c r="AU282" s="5">
        <f t="shared" si="249"/>
        <v>0.22823337552069217</v>
      </c>
      <c r="AV282" s="5">
        <f t="shared" si="249"/>
        <v>0.21988791928271353</v>
      </c>
      <c r="AW282" s="5">
        <f t="shared" si="249"/>
        <v>0.21184572071932958</v>
      </c>
      <c r="AX282" s="5">
        <f t="shared" si="249"/>
        <v>0.20409603965841186</v>
      </c>
      <c r="AY282" s="5">
        <f t="shared" si="249"/>
        <v>0.19662847481634529</v>
      </c>
      <c r="AZ282" s="5">
        <f t="shared" si="249"/>
        <v>0.18943295942624175</v>
      </c>
      <c r="BA282" s="5">
        <f t="shared" si="249"/>
        <v>0.18249975583993439</v>
      </c>
      <c r="BB282" s="5">
        <f t="shared" si="249"/>
        <v>0.17581944931673751</v>
      </c>
      <c r="BC282" s="5">
        <f t="shared" si="249"/>
        <v>0.16938294117812372</v>
      </c>
      <c r="BD282" s="5">
        <f t="shared" si="249"/>
        <v>0.16318144147876076</v>
      </c>
      <c r="BE282" s="5">
        <f t="shared" si="249"/>
        <v>0.15720646132000066</v>
      </c>
      <c r="BF282" s="5">
        <f t="shared" si="249"/>
        <v>0.15144980491125618</v>
      </c>
      <c r="BG282" s="5">
        <f t="shared" si="249"/>
        <v>0.14590356146718389</v>
      </c>
      <c r="BH282" s="5">
        <f t="shared" si="249"/>
        <v>0.14056009701374922</v>
      </c>
      <c r="BI282" s="5">
        <f t="shared" si="249"/>
        <v>0.13541204616366825</v>
      </c>
      <c r="BJ282" s="5">
        <f t="shared" si="249"/>
        <v>0.13045230391106932</v>
      </c>
      <c r="BK282" s="5">
        <f t="shared" si="249"/>
        <v>0.12567401748620766</v>
      </c>
      <c r="BL282" s="26">
        <f t="shared" si="243"/>
        <v>3.2180007800083246E-2</v>
      </c>
      <c r="BM282" s="26">
        <f t="shared" si="248"/>
        <v>3.509987054079617E-2</v>
      </c>
      <c r="BN282" s="26">
        <f t="shared" si="248"/>
        <v>3.7726592136884493E-2</v>
      </c>
      <c r="BO282" s="26">
        <f t="shared" si="248"/>
        <v>4.0096722191238485E-2</v>
      </c>
      <c r="BP282" s="26">
        <f t="shared" si="248"/>
        <v>4.2241497861702074E-2</v>
      </c>
      <c r="BQ282" s="26">
        <f t="shared" si="248"/>
        <v>4.4187704106564543E-2</v>
      </c>
      <c r="BR282" s="26">
        <f t="shared" si="248"/>
        <v>4.5958384133935132E-2</v>
      </c>
      <c r="BS282" s="26">
        <f t="shared" si="248"/>
        <v>4.7573427407558329E-2</v>
      </c>
      <c r="BT282" s="26">
        <f t="shared" si="248"/>
        <v>4.9050057409462902E-2</v>
      </c>
      <c r="BU282" s="26">
        <f t="shared" si="248"/>
        <v>5.0403237198619374E-2</v>
      </c>
      <c r="BV282" s="26">
        <f t="shared" si="248"/>
        <v>5.1646007441103849E-2</v>
      </c>
      <c r="BW282" s="26">
        <f t="shared" si="248"/>
        <v>5.2789768865883636E-2</v>
      </c>
      <c r="BX282" s="26">
        <f t="shared" si="248"/>
        <v>5.3844518896566204E-2</v>
      </c>
      <c r="BY282" s="26">
        <f t="shared" si="248"/>
        <v>5.4819050423099931E-2</v>
      </c>
      <c r="BZ282" s="26">
        <f t="shared" si="248"/>
        <v>5.5721119227932867E-2</v>
      </c>
      <c r="CA282" s="26">
        <f t="shared" si="248"/>
        <v>5.6557585403727677E-2</v>
      </c>
      <c r="CB282" s="26">
        <f t="shared" si="248"/>
        <v>5.7334533142240886E-2</v>
      </c>
      <c r="CC282" s="26">
        <f t="shared" si="248"/>
        <v>5.8057372494393272E-2</v>
      </c>
      <c r="CD282" s="26">
        <f t="shared" si="248"/>
        <v>5.8730926066033314E-2</v>
      </c>
      <c r="CE282" s="26">
        <f t="shared" si="248"/>
        <v>5.9359503095119961E-2</v>
      </c>
      <c r="CF282" s="26">
        <f t="shared" si="248"/>
        <v>5.9946962931989999E-2</v>
      </c>
      <c r="CG282" s="26">
        <f t="shared" si="248"/>
        <v>6.0496769597231811E-2</v>
      </c>
      <c r="CH282" s="26">
        <f t="shared" si="248"/>
        <v>6.1012038807073822E-2</v>
      </c>
      <c r="CI282" s="26">
        <f t="shared" si="248"/>
        <v>6.1495578622476899E-2</v>
      </c>
      <c r="CJ282" s="26">
        <f t="shared" si="248"/>
        <v>6.1949924685871821E-2</v>
      </c>
      <c r="CK282" s="26">
        <f t="shared" si="248"/>
        <v>6.2377370851071937E-2</v>
      </c>
      <c r="CL282" s="26">
        <f t="shared" si="248"/>
        <v>6.2779995881120779E-2</v>
      </c>
      <c r="CM282" s="26">
        <f t="shared" si="248"/>
        <v>6.3159686780680568E-2</v>
      </c>
      <c r="CN282" s="26">
        <f t="shared" si="248"/>
        <v>6.3518159239938601E-2</v>
      </c>
      <c r="CO282" s="26">
        <f t="shared" si="248"/>
        <v>6.3856975592581494E-2</v>
      </c>
      <c r="CP282" s="26">
        <f t="shared" si="248"/>
        <v>6.4177560628453145E-2</v>
      </c>
      <c r="CQ282" s="26">
        <f t="shared" si="248"/>
        <v>6.448121554986036E-2</v>
      </c>
      <c r="CR282" s="26">
        <f t="shared" si="248"/>
        <v>6.4769130317317347E-2</v>
      </c>
      <c r="CS282" s="26">
        <f t="shared" si="248"/>
        <v>6.5042394594352265E-2</v>
      </c>
      <c r="CT282" s="26">
        <f t="shared" si="248"/>
        <v>6.5302007470625825E-2</v>
      </c>
      <c r="CU282" s="26">
        <f t="shared" si="248"/>
        <v>6.554888611704579E-2</v>
      </c>
      <c r="CV282" s="26">
        <f t="shared" si="248"/>
        <v>6.5783873504987822E-2</v>
      </c>
      <c r="CW282" s="26">
        <f t="shared" si="248"/>
        <v>6.6007745303482773E-2</v>
      </c>
      <c r="CX282" s="26">
        <f t="shared" si="248"/>
        <v>6.6221216052754661E-2</v>
      </c>
      <c r="CY282" s="26">
        <f t="shared" si="248"/>
        <v>6.6424944699335908E-2</v>
      </c>
      <c r="CZ282" s="26">
        <f t="shared" si="248"/>
        <v>6.6619539566770428E-2</v>
      </c>
      <c r="DA282" s="26">
        <f t="shared" si="248"/>
        <v>6.6805562826333473E-2</v>
      </c>
      <c r="DB282" s="26">
        <f t="shared" si="248"/>
        <v>6.6983534523986241E-2</v>
      </c>
      <c r="DC282" s="26">
        <f t="shared" si="248"/>
        <v>6.715393621273355E-2</v>
      </c>
      <c r="DD282" s="26">
        <f t="shared" si="248"/>
        <v>6.7317214233481956E-2</v>
      </c>
      <c r="DE282" s="26">
        <f t="shared" si="248"/>
        <v>6.747378268225733E-2</v>
      </c>
      <c r="DF282" s="26">
        <f t="shared" si="248"/>
        <v>6.7624026097107437E-2</v>
      </c>
      <c r="DG282" s="26">
        <f t="shared" si="248"/>
        <v>6.7768301894084532E-2</v>
      </c>
      <c r="DH282" s="26">
        <f t="shared" si="248"/>
        <v>6.7906942578286042E-2</v>
      </c>
      <c r="DI282" s="26">
        <f t="shared" si="248"/>
        <v>6.8040257752954358E-2</v>
      </c>
      <c r="DJ282" s="26">
        <f t="shared" si="248"/>
        <v>6.8168535947037326E-2</v>
      </c>
      <c r="DK282" s="26">
        <f t="shared" si="248"/>
        <v>6.829204627933666E-2</v>
      </c>
      <c r="DL282" s="26">
        <f t="shared" si="248"/>
        <v>6.8411039975377202E-2</v>
      </c>
      <c r="DM282" s="26">
        <f t="shared" si="248"/>
        <v>6.8525751751377192E-2</v>
      </c>
      <c r="DN282" s="26">
        <f t="shared" si="248"/>
        <v>6.8636401078157452E-2</v>
      </c>
      <c r="DO282" s="26">
        <f t="shared" si="248"/>
        <v>6.8743193336466835E-2</v>
      </c>
      <c r="DP282" s="26">
        <f t="shared" si="248"/>
        <v>6.8846320873998598E-2</v>
      </c>
      <c r="DQ282" s="26">
        <f t="shared" si="248"/>
        <v>6.8945963973308558E-2</v>
      </c>
      <c r="DR282" s="26">
        <f t="shared" ref="BM282:DS287" si="250">-(LN(DR$7)/DR$6)+(DR$8/DR$6)*$C282</f>
        <v>6.9042291738903042E-2</v>
      </c>
      <c r="DS282" s="26">
        <f t="shared" si="250"/>
        <v>6.9135462910925677E-2</v>
      </c>
      <c r="DT282" s="6">
        <f>2*(100-(100*G282))/SUM($D282:G282)/100</f>
        <v>4.0373476295775645E-2</v>
      </c>
      <c r="DU282" s="6">
        <f>2*(100-(100*I282))/SUM($D282:I282)/100</f>
        <v>4.4394856787377951E-2</v>
      </c>
      <c r="DV282" s="6">
        <f>2*(100-(100*M282))/SUM($D282:M282)/100</f>
        <v>5.0340755093606762E-2</v>
      </c>
      <c r="DW282" s="6">
        <f>2*(100-(100*Q282))/SUM($D282:Q282)/100</f>
        <v>5.4394323430829977E-2</v>
      </c>
      <c r="DX282" s="6">
        <f>2*(100-(100*W282))/SUM($D282:W282)/100</f>
        <v>5.8349556568988145E-2</v>
      </c>
      <c r="DY282" s="7">
        <f>(DT282-'Data for assignment'!C272)^2</f>
        <v>7.6296083928194219E-7</v>
      </c>
      <c r="DZ282" s="7">
        <f>(DU282-'Data for assignment'!D272)^2</f>
        <v>3.5385340777703592E-7</v>
      </c>
      <c r="EA282" s="7">
        <f>(DV282-'Data for assignment'!E272)^2</f>
        <v>1.8475494340467811E-6</v>
      </c>
      <c r="EB282" s="7">
        <f>(DW282-'Data for assignment'!F272)^2</f>
        <v>4.4338780253057512E-6</v>
      </c>
      <c r="EC282" s="7">
        <f>(DX282-'Data for assignment'!G272)^2</f>
        <v>1.3235154861886007E-6</v>
      </c>
    </row>
    <row r="283" spans="1:133" x14ac:dyDescent="0.3">
      <c r="A283" s="8">
        <v>34054</v>
      </c>
      <c r="B283" s="3">
        <v>0.03</v>
      </c>
      <c r="C283" s="4">
        <f t="shared" si="242"/>
        <v>2.840874928903097E-2</v>
      </c>
      <c r="D283" s="5">
        <f t="shared" ref="D283:S298" si="251">D$7*EXP(-D$8*$C283)</f>
        <v>0.98427753388556072</v>
      </c>
      <c r="E283" s="5">
        <f t="shared" si="251"/>
        <v>0.96595079349548818</v>
      </c>
      <c r="F283" s="5">
        <f t="shared" si="251"/>
        <v>0.94559384850021966</v>
      </c>
      <c r="G283" s="5">
        <f t="shared" si="251"/>
        <v>0.92369143545102284</v>
      </c>
      <c r="H283" s="5">
        <f t="shared" si="251"/>
        <v>0.90065022311411336</v>
      </c>
      <c r="I283" s="5">
        <f t="shared" si="251"/>
        <v>0.87680948025657701</v>
      </c>
      <c r="J283" s="5">
        <f t="shared" si="251"/>
        <v>0.85245080166540033</v>
      </c>
      <c r="K283" s="5">
        <f t="shared" si="251"/>
        <v>0.82780675557549743</v>
      </c>
      <c r="L283" s="5">
        <f t="shared" si="251"/>
        <v>0.80306844005905142</v>
      </c>
      <c r="M283" s="5">
        <f t="shared" si="251"/>
        <v>0.77839200574393397</v>
      </c>
      <c r="N283" s="5">
        <f t="shared" si="251"/>
        <v>0.75390423725837641</v>
      </c>
      <c r="O283" s="5">
        <f t="shared" si="251"/>
        <v>0.72970729940586887</v>
      </c>
      <c r="P283" s="5">
        <f t="shared" si="251"/>
        <v>0.70588275506665998</v>
      </c>
      <c r="Q283" s="5">
        <f t="shared" si="251"/>
        <v>0.68249495586460329</v>
      </c>
      <c r="R283" s="5">
        <f t="shared" si="251"/>
        <v>0.65959389727593842</v>
      </c>
      <c r="S283" s="5">
        <f t="shared" si="251"/>
        <v>0.63721761923699516</v>
      </c>
      <c r="T283" s="5">
        <f t="shared" si="249"/>
        <v>0.61539422267366239</v>
      </c>
      <c r="U283" s="5">
        <f t="shared" si="249"/>
        <v>0.59414356239766253</v>
      </c>
      <c r="V283" s="5">
        <f t="shared" si="249"/>
        <v>0.57347866781138157</v>
      </c>
      <c r="W283" s="5">
        <f t="shared" si="249"/>
        <v>0.55340693494203608</v>
      </c>
      <c r="X283" s="5">
        <f t="shared" si="249"/>
        <v>0.5339311264754254</v>
      </c>
      <c r="Y283" s="5">
        <f t="shared" si="249"/>
        <v>0.51505021060446365</v>
      </c>
      <c r="Z283" s="5">
        <f t="shared" si="249"/>
        <v>0.49676006454457605</v>
      </c>
      <c r="AA283" s="5">
        <f t="shared" si="249"/>
        <v>0.47905406438492448</v>
      </c>
      <c r="AB283" s="5">
        <f t="shared" si="249"/>
        <v>0.46192357943232543</v>
      </c>
      <c r="AC283" s="5">
        <f t="shared" si="249"/>
        <v>0.44535838626332569</v>
      </c>
      <c r="AD283" s="5">
        <f t="shared" si="249"/>
        <v>0.42934701524010827</v>
      </c>
      <c r="AE283" s="5">
        <f t="shared" si="249"/>
        <v>0.4138770401902872</v>
      </c>
      <c r="AF283" s="5">
        <f t="shared" si="249"/>
        <v>0.39893532023302991</v>
      </c>
      <c r="AG283" s="5">
        <f t="shared" si="249"/>
        <v>0.38450820129831598</v>
      </c>
      <c r="AH283" s="5">
        <f t="shared" si="249"/>
        <v>0.37058168368547389</v>
      </c>
      <c r="AI283" s="5">
        <f t="shared" si="249"/>
        <v>0.35714156100215533</v>
      </c>
      <c r="AJ283" s="5">
        <f t="shared" si="249"/>
        <v>0.34417353498289988</v>
      </c>
      <c r="AK283" s="5">
        <f t="shared" si="249"/>
        <v>0.33166330998023602</v>
      </c>
      <c r="AL283" s="5">
        <f t="shared" si="249"/>
        <v>0.31959667032831102</v>
      </c>
      <c r="AM283" s="5">
        <f t="shared" si="249"/>
        <v>0.30795954328062097</v>
      </c>
      <c r="AN283" s="5">
        <f t="shared" si="249"/>
        <v>0.29673804980400392</v>
      </c>
      <c r="AO283" s="5">
        <f t="shared" si="249"/>
        <v>0.28591854515776494</v>
      </c>
      <c r="AP283" s="5">
        <f t="shared" si="249"/>
        <v>0.27548765088890026</v>
      </c>
      <c r="AQ283" s="5">
        <f t="shared" si="249"/>
        <v>0.26543227962296451</v>
      </c>
      <c r="AR283" s="5">
        <f t="shared" si="249"/>
        <v>0.25573965381774133</v>
      </c>
      <c r="AS283" s="5">
        <f t="shared" si="249"/>
        <v>0.24639731946733084</v>
      </c>
      <c r="AT283" s="5">
        <f t="shared" si="249"/>
        <v>0.23739315559237195</v>
      </c>
      <c r="AU283" s="5">
        <f t="shared" si="249"/>
        <v>0.22871538022353299</v>
      </c>
      <c r="AV283" s="5">
        <f t="shared" si="249"/>
        <v>0.22035255347649324</v>
      </c>
      <c r="AW283" s="5">
        <f t="shared" si="249"/>
        <v>0.212293578224341</v>
      </c>
      <c r="AX283" s="5">
        <f t="shared" si="249"/>
        <v>0.20452769879507274</v>
      </c>
      <c r="AY283" s="5">
        <f t="shared" si="249"/>
        <v>0.19704449805552113</v>
      </c>
      <c r="AZ283" s="5">
        <f t="shared" si="249"/>
        <v>0.18983389318675165</v>
      </c>
      <c r="BA283" s="5">
        <f t="shared" si="249"/>
        <v>0.18288613040821305</v>
      </c>
      <c r="BB283" s="5">
        <f t="shared" si="249"/>
        <v>0.17619177886740156</v>
      </c>
      <c r="BC283" s="5">
        <f t="shared" si="249"/>
        <v>0.16974172387741457</v>
      </c>
      <c r="BD283" s="5">
        <f t="shared" si="249"/>
        <v>0.16352715965558698</v>
      </c>
      <c r="BE283" s="5">
        <f t="shared" si="249"/>
        <v>0.15753958169164939</v>
      </c>
      <c r="BF283" s="5">
        <f t="shared" si="249"/>
        <v>0.1517707788528451</v>
      </c>
      <c r="BG283" s="5">
        <f t="shared" si="249"/>
        <v>0.14621282531562921</v>
      </c>
      <c r="BH283" s="5">
        <f t="shared" si="249"/>
        <v>0.14085807239847925</v>
      </c>
      <c r="BI283" s="5">
        <f t="shared" si="249"/>
        <v>0.1356991403575481</v>
      </c>
      <c r="BJ283" s="5">
        <f t="shared" si="249"/>
        <v>0.13072891019605576</v>
      </c>
      <c r="BK283" s="5">
        <f t="shared" si="249"/>
        <v>0.12594051552914701</v>
      </c>
      <c r="BL283" s="26">
        <f t="shared" si="243"/>
        <v>3.1694750131780108E-2</v>
      </c>
      <c r="BM283" s="26">
        <f t="shared" si="250"/>
        <v>3.4642384477491635E-2</v>
      </c>
      <c r="BN283" s="26">
        <f t="shared" si="250"/>
        <v>3.7294758496421471E-2</v>
      </c>
      <c r="BO283" s="26">
        <f t="shared" si="250"/>
        <v>3.9688603714673962E-2</v>
      </c>
      <c r="BP283" s="26">
        <f t="shared" si="250"/>
        <v>4.1855322554777127E-2</v>
      </c>
      <c r="BQ283" s="26">
        <f t="shared" si="250"/>
        <v>4.3821850170138107E-2</v>
      </c>
      <c r="BR283" s="26">
        <f t="shared" si="250"/>
        <v>4.5611366327488884E-2</v>
      </c>
      <c r="BS283" s="26">
        <f t="shared" si="250"/>
        <v>4.7243884705493108E-2</v>
      </c>
      <c r="BT283" s="26">
        <f t="shared" si="250"/>
        <v>4.8736741823931964E-2</v>
      </c>
      <c r="BU283" s="26">
        <f t="shared" si="250"/>
        <v>5.0105003655243396E-2</v>
      </c>
      <c r="BV283" s="26">
        <f t="shared" si="250"/>
        <v>5.1361804605234214E-2</v>
      </c>
      <c r="BW283" s="26">
        <f t="shared" si="250"/>
        <v>5.2518630827254935E-2</v>
      </c>
      <c r="BX283" s="26">
        <f t="shared" si="250"/>
        <v>5.3585557629324571E-2</v>
      </c>
      <c r="BY283" s="26">
        <f t="shared" si="250"/>
        <v>5.457144894641533E-2</v>
      </c>
      <c r="BZ283" s="26">
        <f t="shared" si="250"/>
        <v>5.5484125399796302E-2</v>
      </c>
      <c r="CA283" s="26">
        <f t="shared" si="250"/>
        <v>5.6330506287182565E-2</v>
      </c>
      <c r="CB283" s="26">
        <f t="shared" si="250"/>
        <v>5.7116729889278003E-2</v>
      </c>
      <c r="CC283" s="26">
        <f t="shared" si="250"/>
        <v>5.7848255698118634E-2</v>
      </c>
      <c r="CD283" s="26">
        <f t="shared" si="250"/>
        <v>5.8529951536559391E-2</v>
      </c>
      <c r="CE283" s="26">
        <f t="shared" si="250"/>
        <v>5.9166168018987567E-2</v>
      </c>
      <c r="CF283" s="26">
        <f t="shared" si="250"/>
        <v>5.9760802378849918E-2</v>
      </c>
      <c r="CG283" s="26">
        <f t="shared" si="250"/>
        <v>6.0317353341046473E-2</v>
      </c>
      <c r="CH283" s="26">
        <f t="shared" si="250"/>
        <v>6.0838968432278949E-2</v>
      </c>
      <c r="CI283" s="26">
        <f t="shared" si="250"/>
        <v>6.1328484888407322E-2</v>
      </c>
      <c r="CJ283" s="26">
        <f t="shared" si="250"/>
        <v>6.178846512533568E-2</v>
      </c>
      <c r="CK283" s="26">
        <f t="shared" si="250"/>
        <v>6.2221227581282582E-2</v>
      </c>
      <c r="CL283" s="26">
        <f t="shared" si="250"/>
        <v>6.2628873607291261E-2</v>
      </c>
      <c r="CM283" s="26">
        <f t="shared" si="250"/>
        <v>6.301331097447449E-2</v>
      </c>
      <c r="CN283" s="26">
        <f t="shared" si="250"/>
        <v>6.3376274476674502E-2</v>
      </c>
      <c r="CO283" s="26">
        <f t="shared" si="250"/>
        <v>6.3719344032624053E-2</v>
      </c>
      <c r="CP283" s="26">
        <f t="shared" si="250"/>
        <v>6.40439606296105E-2</v>
      </c>
      <c r="CQ283" s="26">
        <f t="shared" si="250"/>
        <v>6.4351440398856805E-2</v>
      </c>
      <c r="CR283" s="26">
        <f t="shared" si="250"/>
        <v>6.464298706953972E-2</v>
      </c>
      <c r="CS283" s="26">
        <f t="shared" si="250"/>
        <v>6.491970301208666E-2</v>
      </c>
      <c r="CT283" s="26">
        <f t="shared" si="250"/>
        <v>6.5182599050921386E-2</v>
      </c>
      <c r="CU283" s="26">
        <f t="shared" si="250"/>
        <v>6.5432603201173237E-2</v>
      </c>
      <c r="CV283" s="26">
        <f t="shared" si="250"/>
        <v>6.5670568462210685E-2</v>
      </c>
      <c r="CW283" s="26">
        <f t="shared" si="250"/>
        <v>6.5897279782538037E-2</v>
      </c>
      <c r="CX283" s="26">
        <f t="shared" si="250"/>
        <v>6.6113460295052204E-2</v>
      </c>
      <c r="CY283" s="26">
        <f t="shared" si="250"/>
        <v>6.6319776908440764E-2</v>
      </c>
      <c r="CZ283" s="26">
        <f t="shared" si="250"/>
        <v>6.6516845329233118E-2</v>
      </c>
      <c r="DA283" s="26">
        <f t="shared" si="250"/>
        <v>6.6705234579387152E-2</v>
      </c>
      <c r="DB283" s="26">
        <f t="shared" si="250"/>
        <v>6.6885471066039856E-2</v>
      </c>
      <c r="DC283" s="26">
        <f t="shared" si="250"/>
        <v>6.7058042252961747E-2</v>
      </c>
      <c r="DD283" s="26">
        <f t="shared" si="250"/>
        <v>6.7223399977148629E-2</v>
      </c>
      <c r="DE283" s="26">
        <f t="shared" si="250"/>
        <v>6.7381963448714513E-2</v>
      </c>
      <c r="DF283" s="26">
        <f t="shared" si="250"/>
        <v>6.7534121967687086E-2</v>
      </c>
      <c r="DG283" s="26">
        <f t="shared" si="250"/>
        <v>6.7680237387350989E-2</v>
      </c>
      <c r="DH283" s="26">
        <f t="shared" si="250"/>
        <v>6.7820646350343544E-2</v>
      </c>
      <c r="DI283" s="26">
        <f t="shared" si="250"/>
        <v>6.7955662320709542E-2</v>
      </c>
      <c r="DJ283" s="26">
        <f t="shared" si="250"/>
        <v>6.8085577432503444E-2</v>
      </c>
      <c r="DK283" s="26">
        <f t="shared" si="250"/>
        <v>6.8210664173235014E-2</v>
      </c>
      <c r="DL283" s="26">
        <f t="shared" si="250"/>
        <v>6.8331176918445258E-2</v>
      </c>
      <c r="DM283" s="26">
        <f t="shared" si="250"/>
        <v>6.844735333193222E-2</v>
      </c>
      <c r="DN283" s="26">
        <f t="shared" si="250"/>
        <v>6.8559415644591115E-2</v>
      </c>
      <c r="DO283" s="26">
        <f t="shared" si="250"/>
        <v>6.8667571823461282E-2</v>
      </c>
      <c r="DP283" s="26">
        <f t="shared" si="250"/>
        <v>6.8772016641359471E-2</v>
      </c>
      <c r="DQ283" s="26">
        <f t="shared" si="250"/>
        <v>6.8872932656405095E-2</v>
      </c>
      <c r="DR283" s="26">
        <f t="shared" si="250"/>
        <v>6.8970491109792281E-2</v>
      </c>
      <c r="DS283" s="26">
        <f t="shared" si="250"/>
        <v>6.9064852749316313E-2</v>
      </c>
      <c r="DT283" s="6">
        <f>2*(100-(100*G283))/SUM($D283:G283)/100</f>
        <v>3.9957215663572299E-2</v>
      </c>
      <c r="DU283" s="6">
        <f>2*(100-(100*I283))/SUM($D283:I283)/100</f>
        <v>4.4020406322041017E-2</v>
      </c>
      <c r="DV283" s="6">
        <f>2*(100-(100*M283))/SUM($D283:M283)/100</f>
        <v>5.0031767968280481E-2</v>
      </c>
      <c r="DW283" s="6">
        <f>2*(100-(100*Q283))/SUM($D283:Q283)/100</f>
        <v>5.413241667724672E-2</v>
      </c>
      <c r="DX283" s="6">
        <f>2*(100-(100*W283))/SUM($D283:W283)/100</f>
        <v>5.8135319208087795E-2</v>
      </c>
      <c r="DY283" s="7">
        <f>(DT283-'Data for assignment'!C273)^2</f>
        <v>5.8944234014635747E-8</v>
      </c>
      <c r="DZ283" s="7">
        <f>(DU283-'Data for assignment'!D273)^2</f>
        <v>9.5960377389720474E-7</v>
      </c>
      <c r="EA283" s="7">
        <f>(DV283-'Data for assignment'!E273)^2</f>
        <v>1.0037706879745692E-5</v>
      </c>
      <c r="EB283" s="7">
        <f>(DW283-'Data for assignment'!F273)^2</f>
        <v>1.3451182099675256E-5</v>
      </c>
      <c r="EC283" s="7">
        <f>(DX283-'Data for assignment'!G273)^2</f>
        <v>7.6434709398954751E-6</v>
      </c>
    </row>
    <row r="284" spans="1:133" x14ac:dyDescent="0.3">
      <c r="A284" s="8">
        <v>34061</v>
      </c>
      <c r="B284" s="3">
        <v>3.0499999999999999E-2</v>
      </c>
      <c r="C284" s="4">
        <f t="shared" si="242"/>
        <v>2.8924098088474823E-2</v>
      </c>
      <c r="D284" s="5">
        <f t="shared" si="251"/>
        <v>0.9840387487442841</v>
      </c>
      <c r="E284" s="5">
        <f t="shared" si="251"/>
        <v>0.96550898553782327</v>
      </c>
      <c r="F284" s="5">
        <f t="shared" si="251"/>
        <v>0.94498153798284301</v>
      </c>
      <c r="G284" s="5">
        <f t="shared" si="251"/>
        <v>0.92293779198578441</v>
      </c>
      <c r="H284" s="5">
        <f t="shared" si="251"/>
        <v>0.8997811205232108</v>
      </c>
      <c r="I284" s="5">
        <f t="shared" si="251"/>
        <v>0.87584765558460154</v>
      </c>
      <c r="J284" s="5">
        <f t="shared" si="251"/>
        <v>0.85141607553674392</v>
      </c>
      <c r="K284" s="5">
        <f t="shared" si="251"/>
        <v>0.82671628374738015</v>
      </c>
      <c r="L284" s="5">
        <f t="shared" si="251"/>
        <v>0.80193697552046961</v>
      </c>
      <c r="M284" s="5">
        <f t="shared" si="251"/>
        <v>0.77723215769279452</v>
      </c>
      <c r="N284" s="5">
        <f t="shared" si="251"/>
        <v>0.75272671832512095</v>
      </c>
      <c r="O284" s="5">
        <f t="shared" si="251"/>
        <v>0.72852115605760903</v>
      </c>
      <c r="P284" s="5">
        <f t="shared" si="251"/>
        <v>0.70469557860026721</v>
      </c>
      <c r="Q284" s="5">
        <f t="shared" si="251"/>
        <v>0.68131307307389155</v>
      </c>
      <c r="R284" s="5">
        <f t="shared" si="251"/>
        <v>0.65842254097964714</v>
      </c>
      <c r="S284" s="5">
        <f t="shared" si="251"/>
        <v>0.63606107954691626</v>
      </c>
      <c r="T284" s="5">
        <f t="shared" si="249"/>
        <v>0.61425598028836537</v>
      </c>
      <c r="U284" s="5">
        <f t="shared" si="249"/>
        <v>0.59302640541605889</v>
      </c>
      <c r="V284" s="5">
        <f t="shared" si="249"/>
        <v>0.5723847936361427</v>
      </c>
      <c r="W284" s="5">
        <f t="shared" si="249"/>
        <v>0.55233803883154575</v>
      </c>
      <c r="X284" s="5">
        <f t="shared" si="249"/>
        <v>0.53288847823690622</v>
      </c>
      <c r="Y284" s="5">
        <f t="shared" si="249"/>
        <v>0.51403472082276203</v>
      </c>
      <c r="Z284" s="5">
        <f t="shared" si="249"/>
        <v>0.49577234162632489</v>
      </c>
      <c r="AA284" s="5">
        <f t="shared" si="249"/>
        <v>0.47809446357685481</v>
      </c>
      <c r="AB284" s="5">
        <f t="shared" si="249"/>
        <v>0.46099224485220486</v>
      </c>
      <c r="AC284" s="5">
        <f t="shared" si="249"/>
        <v>0.44445528686664781</v>
      </c>
      <c r="AD284" s="5">
        <f t="shared" si="249"/>
        <v>0.42847197553777849</v>
      </c>
      <c r="AE284" s="5">
        <f t="shared" si="249"/>
        <v>0.41302976643345779</v>
      </c>
      <c r="AF284" s="5">
        <f t="shared" si="249"/>
        <v>0.39811542269144407</v>
      </c>
      <c r="AG284" s="5">
        <f t="shared" si="249"/>
        <v>0.38371521317798574</v>
      </c>
      <c r="AH284" s="5">
        <f t="shared" si="249"/>
        <v>0.36981507715988321</v>
      </c>
      <c r="AI284" s="5">
        <f t="shared" si="249"/>
        <v>0.3564007607678743</v>
      </c>
      <c r="AJ284" s="5">
        <f t="shared" si="249"/>
        <v>0.34345792969485234</v>
      </c>
      <c r="AK284" s="5">
        <f t="shared" si="249"/>
        <v>0.33097226187316547</v>
      </c>
      <c r="AL284" s="5">
        <f t="shared" si="249"/>
        <v>0.31892952328852903</v>
      </c>
      <c r="AM284" s="5">
        <f t="shared" si="249"/>
        <v>0.30731562959521114</v>
      </c>
      <c r="AN284" s="5">
        <f t="shared" si="249"/>
        <v>0.29611669578265237</v>
      </c>
      <c r="AO284" s="5">
        <f t="shared" si="249"/>
        <v>0.28531907579470106</v>
      </c>
      <c r="AP284" s="5">
        <f t="shared" si="249"/>
        <v>0.27490939370852679</v>
      </c>
      <c r="AQ284" s="5">
        <f t="shared" si="249"/>
        <v>0.26487456783214491</v>
      </c>
      <c r="AR284" s="5">
        <f t="shared" si="249"/>
        <v>0.25520182886997245</v>
      </c>
      <c r="AS284" s="5">
        <f t="shared" si="249"/>
        <v>0.24587873312877295</v>
      </c>
      <c r="AT284" s="5">
        <f t="shared" si="249"/>
        <v>0.23689317158660919</v>
      </c>
      <c r="AU284" s="5">
        <f t="shared" si="249"/>
        <v>0.22823337552069217</v>
      </c>
      <c r="AV284" s="5">
        <f t="shared" si="249"/>
        <v>0.21988791928271353</v>
      </c>
      <c r="AW284" s="5">
        <f t="shared" si="249"/>
        <v>0.21184572071932958</v>
      </c>
      <c r="AX284" s="5">
        <f t="shared" si="249"/>
        <v>0.20409603965841186</v>
      </c>
      <c r="AY284" s="5">
        <f t="shared" si="249"/>
        <v>0.19662847481634529</v>
      </c>
      <c r="AZ284" s="5">
        <f t="shared" si="249"/>
        <v>0.18943295942624175</v>
      </c>
      <c r="BA284" s="5">
        <f t="shared" si="249"/>
        <v>0.18249975583993439</v>
      </c>
      <c r="BB284" s="5">
        <f t="shared" si="249"/>
        <v>0.17581944931673751</v>
      </c>
      <c r="BC284" s="5">
        <f t="shared" si="249"/>
        <v>0.16938294117812372</v>
      </c>
      <c r="BD284" s="5">
        <f t="shared" si="249"/>
        <v>0.16318144147876076</v>
      </c>
      <c r="BE284" s="5">
        <f t="shared" si="249"/>
        <v>0.15720646132000066</v>
      </c>
      <c r="BF284" s="5">
        <f t="shared" si="249"/>
        <v>0.15144980491125618</v>
      </c>
      <c r="BG284" s="5">
        <f t="shared" si="249"/>
        <v>0.14590356146718389</v>
      </c>
      <c r="BH284" s="5">
        <f t="shared" si="249"/>
        <v>0.14056009701374922</v>
      </c>
      <c r="BI284" s="5">
        <f t="shared" si="249"/>
        <v>0.13541204616366825</v>
      </c>
      <c r="BJ284" s="5">
        <f t="shared" si="249"/>
        <v>0.13045230391106932</v>
      </c>
      <c r="BK284" s="5">
        <f t="shared" si="249"/>
        <v>0.12567401748620766</v>
      </c>
      <c r="BL284" s="26">
        <f t="shared" si="243"/>
        <v>3.2180007800083246E-2</v>
      </c>
      <c r="BM284" s="26">
        <f t="shared" si="250"/>
        <v>3.509987054079617E-2</v>
      </c>
      <c r="BN284" s="26">
        <f t="shared" si="250"/>
        <v>3.7726592136884493E-2</v>
      </c>
      <c r="BO284" s="26">
        <f t="shared" si="250"/>
        <v>4.0096722191238485E-2</v>
      </c>
      <c r="BP284" s="26">
        <f t="shared" si="250"/>
        <v>4.2241497861702074E-2</v>
      </c>
      <c r="BQ284" s="26">
        <f t="shared" si="250"/>
        <v>4.4187704106564543E-2</v>
      </c>
      <c r="BR284" s="26">
        <f t="shared" si="250"/>
        <v>4.5958384133935132E-2</v>
      </c>
      <c r="BS284" s="26">
        <f t="shared" si="250"/>
        <v>4.7573427407558329E-2</v>
      </c>
      <c r="BT284" s="26">
        <f t="shared" si="250"/>
        <v>4.9050057409462902E-2</v>
      </c>
      <c r="BU284" s="26">
        <f t="shared" si="250"/>
        <v>5.0403237198619374E-2</v>
      </c>
      <c r="BV284" s="26">
        <f t="shared" si="250"/>
        <v>5.1646007441103849E-2</v>
      </c>
      <c r="BW284" s="26">
        <f t="shared" si="250"/>
        <v>5.2789768865883636E-2</v>
      </c>
      <c r="BX284" s="26">
        <f t="shared" si="250"/>
        <v>5.3844518896566204E-2</v>
      </c>
      <c r="BY284" s="26">
        <f t="shared" si="250"/>
        <v>5.4819050423099931E-2</v>
      </c>
      <c r="BZ284" s="26">
        <f t="shared" si="250"/>
        <v>5.5721119227932867E-2</v>
      </c>
      <c r="CA284" s="26">
        <f t="shared" si="250"/>
        <v>5.6557585403727677E-2</v>
      </c>
      <c r="CB284" s="26">
        <f t="shared" si="250"/>
        <v>5.7334533142240886E-2</v>
      </c>
      <c r="CC284" s="26">
        <f t="shared" si="250"/>
        <v>5.8057372494393272E-2</v>
      </c>
      <c r="CD284" s="26">
        <f t="shared" si="250"/>
        <v>5.8730926066033314E-2</v>
      </c>
      <c r="CE284" s="26">
        <f t="shared" si="250"/>
        <v>5.9359503095119961E-2</v>
      </c>
      <c r="CF284" s="26">
        <f t="shared" si="250"/>
        <v>5.9946962931989999E-2</v>
      </c>
      <c r="CG284" s="26">
        <f t="shared" si="250"/>
        <v>6.0496769597231811E-2</v>
      </c>
      <c r="CH284" s="26">
        <f t="shared" si="250"/>
        <v>6.1012038807073822E-2</v>
      </c>
      <c r="CI284" s="26">
        <f t="shared" si="250"/>
        <v>6.1495578622476899E-2</v>
      </c>
      <c r="CJ284" s="26">
        <f t="shared" si="250"/>
        <v>6.1949924685871821E-2</v>
      </c>
      <c r="CK284" s="26">
        <f t="shared" si="250"/>
        <v>6.2377370851071937E-2</v>
      </c>
      <c r="CL284" s="26">
        <f t="shared" si="250"/>
        <v>6.2779995881120779E-2</v>
      </c>
      <c r="CM284" s="26">
        <f t="shared" si="250"/>
        <v>6.3159686780680568E-2</v>
      </c>
      <c r="CN284" s="26">
        <f t="shared" si="250"/>
        <v>6.3518159239938601E-2</v>
      </c>
      <c r="CO284" s="26">
        <f t="shared" si="250"/>
        <v>6.3856975592581494E-2</v>
      </c>
      <c r="CP284" s="26">
        <f t="shared" si="250"/>
        <v>6.4177560628453145E-2</v>
      </c>
      <c r="CQ284" s="26">
        <f t="shared" si="250"/>
        <v>6.448121554986036E-2</v>
      </c>
      <c r="CR284" s="26">
        <f t="shared" si="250"/>
        <v>6.4769130317317347E-2</v>
      </c>
      <c r="CS284" s="26">
        <f t="shared" si="250"/>
        <v>6.5042394594352265E-2</v>
      </c>
      <c r="CT284" s="26">
        <f t="shared" si="250"/>
        <v>6.5302007470625825E-2</v>
      </c>
      <c r="CU284" s="26">
        <f t="shared" si="250"/>
        <v>6.554888611704579E-2</v>
      </c>
      <c r="CV284" s="26">
        <f t="shared" si="250"/>
        <v>6.5783873504987822E-2</v>
      </c>
      <c r="CW284" s="26">
        <f t="shared" si="250"/>
        <v>6.6007745303482773E-2</v>
      </c>
      <c r="CX284" s="26">
        <f t="shared" si="250"/>
        <v>6.6221216052754661E-2</v>
      </c>
      <c r="CY284" s="26">
        <f t="shared" si="250"/>
        <v>6.6424944699335908E-2</v>
      </c>
      <c r="CZ284" s="26">
        <f t="shared" si="250"/>
        <v>6.6619539566770428E-2</v>
      </c>
      <c r="DA284" s="26">
        <f t="shared" si="250"/>
        <v>6.6805562826333473E-2</v>
      </c>
      <c r="DB284" s="26">
        <f t="shared" si="250"/>
        <v>6.6983534523986241E-2</v>
      </c>
      <c r="DC284" s="26">
        <f t="shared" si="250"/>
        <v>6.715393621273355E-2</v>
      </c>
      <c r="DD284" s="26">
        <f t="shared" si="250"/>
        <v>6.7317214233481956E-2</v>
      </c>
      <c r="DE284" s="26">
        <f t="shared" si="250"/>
        <v>6.747378268225733E-2</v>
      </c>
      <c r="DF284" s="26">
        <f t="shared" si="250"/>
        <v>6.7624026097107437E-2</v>
      </c>
      <c r="DG284" s="26">
        <f t="shared" si="250"/>
        <v>6.7768301894084532E-2</v>
      </c>
      <c r="DH284" s="26">
        <f t="shared" si="250"/>
        <v>6.7906942578286042E-2</v>
      </c>
      <c r="DI284" s="26">
        <f t="shared" si="250"/>
        <v>6.8040257752954358E-2</v>
      </c>
      <c r="DJ284" s="26">
        <f t="shared" si="250"/>
        <v>6.8168535947037326E-2</v>
      </c>
      <c r="DK284" s="26">
        <f t="shared" si="250"/>
        <v>6.829204627933666E-2</v>
      </c>
      <c r="DL284" s="26">
        <f t="shared" si="250"/>
        <v>6.8411039975377202E-2</v>
      </c>
      <c r="DM284" s="26">
        <f t="shared" si="250"/>
        <v>6.8525751751377192E-2</v>
      </c>
      <c r="DN284" s="26">
        <f t="shared" si="250"/>
        <v>6.8636401078157452E-2</v>
      </c>
      <c r="DO284" s="26">
        <f t="shared" si="250"/>
        <v>6.8743193336466835E-2</v>
      </c>
      <c r="DP284" s="26">
        <f t="shared" si="250"/>
        <v>6.8846320873998598E-2</v>
      </c>
      <c r="DQ284" s="26">
        <f t="shared" si="250"/>
        <v>6.8945963973308558E-2</v>
      </c>
      <c r="DR284" s="26">
        <f t="shared" si="250"/>
        <v>6.9042291738903042E-2</v>
      </c>
      <c r="DS284" s="26">
        <f t="shared" si="250"/>
        <v>6.9135462910925677E-2</v>
      </c>
      <c r="DT284" s="6">
        <f>2*(100-(100*G284))/SUM($D284:G284)/100</f>
        <v>4.0373476295775645E-2</v>
      </c>
      <c r="DU284" s="6">
        <f>2*(100-(100*I284))/SUM($D284:I284)/100</f>
        <v>4.4394856787377951E-2</v>
      </c>
      <c r="DV284" s="6">
        <f>2*(100-(100*M284))/SUM($D284:M284)/100</f>
        <v>5.0340755093606762E-2</v>
      </c>
      <c r="DW284" s="6">
        <f>2*(100-(100*Q284))/SUM($D284:Q284)/100</f>
        <v>5.4394323430829977E-2</v>
      </c>
      <c r="DX284" s="6">
        <f>2*(100-(100*W284))/SUM($D284:W284)/100</f>
        <v>5.8349556568988145E-2</v>
      </c>
      <c r="DY284" s="7">
        <f>(DT284-'Data for assignment'!C274)^2</f>
        <v>2.2417980266142186E-7</v>
      </c>
      <c r="DZ284" s="7">
        <f>(DU284-'Data for assignment'!D274)^2</f>
        <v>1.6414102273372012E-7</v>
      </c>
      <c r="EA284" s="7">
        <f>(DV284-'Data for assignment'!E274)^2</f>
        <v>7.6134269349682259E-6</v>
      </c>
      <c r="EB284" s="7">
        <f>(DW284-'Data for assignment'!F274)^2</f>
        <v>1.5254301651611567E-5</v>
      </c>
      <c r="EC284" s="7">
        <f>(DX284-'Data for assignment'!G274)^2</f>
        <v>1.0565369496438369E-5</v>
      </c>
    </row>
    <row r="285" spans="1:133" x14ac:dyDescent="0.3">
      <c r="A285" s="8">
        <v>34068</v>
      </c>
      <c r="B285" s="3">
        <v>3.0499999999999999E-2</v>
      </c>
      <c r="C285" s="4">
        <f t="shared" si="242"/>
        <v>2.8924098088474823E-2</v>
      </c>
      <c r="D285" s="5">
        <f t="shared" si="251"/>
        <v>0.9840387487442841</v>
      </c>
      <c r="E285" s="5">
        <f t="shared" si="251"/>
        <v>0.96550898553782327</v>
      </c>
      <c r="F285" s="5">
        <f t="shared" si="251"/>
        <v>0.94498153798284301</v>
      </c>
      <c r="G285" s="5">
        <f t="shared" si="251"/>
        <v>0.92293779198578441</v>
      </c>
      <c r="H285" s="5">
        <f t="shared" si="251"/>
        <v>0.8997811205232108</v>
      </c>
      <c r="I285" s="5">
        <f t="shared" si="251"/>
        <v>0.87584765558460154</v>
      </c>
      <c r="J285" s="5">
        <f t="shared" si="251"/>
        <v>0.85141607553674392</v>
      </c>
      <c r="K285" s="5">
        <f t="shared" si="251"/>
        <v>0.82671628374738015</v>
      </c>
      <c r="L285" s="5">
        <f t="shared" si="251"/>
        <v>0.80193697552046961</v>
      </c>
      <c r="M285" s="5">
        <f t="shared" si="251"/>
        <v>0.77723215769279452</v>
      </c>
      <c r="N285" s="5">
        <f t="shared" si="251"/>
        <v>0.75272671832512095</v>
      </c>
      <c r="O285" s="5">
        <f t="shared" si="251"/>
        <v>0.72852115605760903</v>
      </c>
      <c r="P285" s="5">
        <f t="shared" si="251"/>
        <v>0.70469557860026721</v>
      </c>
      <c r="Q285" s="5">
        <f t="shared" si="251"/>
        <v>0.68131307307389155</v>
      </c>
      <c r="R285" s="5">
        <f t="shared" si="251"/>
        <v>0.65842254097964714</v>
      </c>
      <c r="S285" s="5">
        <f t="shared" si="251"/>
        <v>0.63606107954691626</v>
      </c>
      <c r="T285" s="5">
        <f t="shared" si="249"/>
        <v>0.61425598028836537</v>
      </c>
      <c r="U285" s="5">
        <f t="shared" si="249"/>
        <v>0.59302640541605889</v>
      </c>
      <c r="V285" s="5">
        <f t="shared" si="249"/>
        <v>0.5723847936361427</v>
      </c>
      <c r="W285" s="5">
        <f t="shared" si="249"/>
        <v>0.55233803883154575</v>
      </c>
      <c r="X285" s="5">
        <f t="shared" si="249"/>
        <v>0.53288847823690622</v>
      </c>
      <c r="Y285" s="5">
        <f t="shared" si="249"/>
        <v>0.51403472082276203</v>
      </c>
      <c r="Z285" s="5">
        <f t="shared" si="249"/>
        <v>0.49577234162632489</v>
      </c>
      <c r="AA285" s="5">
        <f t="shared" si="249"/>
        <v>0.47809446357685481</v>
      </c>
      <c r="AB285" s="5">
        <f t="shared" si="249"/>
        <v>0.46099224485220486</v>
      </c>
      <c r="AC285" s="5">
        <f t="shared" si="249"/>
        <v>0.44445528686664781</v>
      </c>
      <c r="AD285" s="5">
        <f t="shared" si="249"/>
        <v>0.42847197553777849</v>
      </c>
      <c r="AE285" s="5">
        <f t="shared" si="249"/>
        <v>0.41302976643345779</v>
      </c>
      <c r="AF285" s="5">
        <f t="shared" si="249"/>
        <v>0.39811542269144407</v>
      </c>
      <c r="AG285" s="5">
        <f t="shared" si="249"/>
        <v>0.38371521317798574</v>
      </c>
      <c r="AH285" s="5">
        <f t="shared" si="249"/>
        <v>0.36981507715988321</v>
      </c>
      <c r="AI285" s="5">
        <f t="shared" si="249"/>
        <v>0.3564007607678743</v>
      </c>
      <c r="AJ285" s="5">
        <f t="shared" si="249"/>
        <v>0.34345792969485234</v>
      </c>
      <c r="AK285" s="5">
        <f t="shared" si="249"/>
        <v>0.33097226187316547</v>
      </c>
      <c r="AL285" s="5">
        <f t="shared" si="249"/>
        <v>0.31892952328852903</v>
      </c>
      <c r="AM285" s="5">
        <f t="shared" si="249"/>
        <v>0.30731562959521114</v>
      </c>
      <c r="AN285" s="5">
        <f t="shared" si="249"/>
        <v>0.29611669578265237</v>
      </c>
      <c r="AO285" s="5">
        <f t="shared" si="249"/>
        <v>0.28531907579470106</v>
      </c>
      <c r="AP285" s="5">
        <f t="shared" si="249"/>
        <v>0.27490939370852679</v>
      </c>
      <c r="AQ285" s="5">
        <f t="shared" si="249"/>
        <v>0.26487456783214491</v>
      </c>
      <c r="AR285" s="5">
        <f t="shared" si="249"/>
        <v>0.25520182886997245</v>
      </c>
      <c r="AS285" s="5">
        <f t="shared" si="249"/>
        <v>0.24587873312877295</v>
      </c>
      <c r="AT285" s="5">
        <f t="shared" si="249"/>
        <v>0.23689317158660919</v>
      </c>
      <c r="AU285" s="5">
        <f t="shared" si="249"/>
        <v>0.22823337552069217</v>
      </c>
      <c r="AV285" s="5">
        <f t="shared" si="249"/>
        <v>0.21988791928271353</v>
      </c>
      <c r="AW285" s="5">
        <f t="shared" si="249"/>
        <v>0.21184572071932958</v>
      </c>
      <c r="AX285" s="5">
        <f t="shared" si="249"/>
        <v>0.20409603965841186</v>
      </c>
      <c r="AY285" s="5">
        <f t="shared" si="249"/>
        <v>0.19662847481634529</v>
      </c>
      <c r="AZ285" s="5">
        <f t="shared" si="249"/>
        <v>0.18943295942624175</v>
      </c>
      <c r="BA285" s="5">
        <f t="shared" si="249"/>
        <v>0.18249975583993439</v>
      </c>
      <c r="BB285" s="5">
        <f t="shared" si="249"/>
        <v>0.17581944931673751</v>
      </c>
      <c r="BC285" s="5">
        <f t="shared" si="249"/>
        <v>0.16938294117812372</v>
      </c>
      <c r="BD285" s="5">
        <f t="shared" si="249"/>
        <v>0.16318144147876076</v>
      </c>
      <c r="BE285" s="5">
        <f t="shared" si="249"/>
        <v>0.15720646132000066</v>
      </c>
      <c r="BF285" s="5">
        <f t="shared" si="249"/>
        <v>0.15144980491125618</v>
      </c>
      <c r="BG285" s="5">
        <f t="shared" si="249"/>
        <v>0.14590356146718389</v>
      </c>
      <c r="BH285" s="5">
        <f t="shared" si="249"/>
        <v>0.14056009701374922</v>
      </c>
      <c r="BI285" s="5">
        <f t="shared" si="249"/>
        <v>0.13541204616366825</v>
      </c>
      <c r="BJ285" s="5">
        <f t="shared" si="249"/>
        <v>0.13045230391106932</v>
      </c>
      <c r="BK285" s="5">
        <f t="shared" si="249"/>
        <v>0.12567401748620766</v>
      </c>
      <c r="BL285" s="26">
        <f t="shared" si="243"/>
        <v>3.2180007800083246E-2</v>
      </c>
      <c r="BM285" s="26">
        <f t="shared" si="250"/>
        <v>3.509987054079617E-2</v>
      </c>
      <c r="BN285" s="26">
        <f t="shared" si="250"/>
        <v>3.7726592136884493E-2</v>
      </c>
      <c r="BO285" s="26">
        <f t="shared" si="250"/>
        <v>4.0096722191238485E-2</v>
      </c>
      <c r="BP285" s="26">
        <f t="shared" si="250"/>
        <v>4.2241497861702074E-2</v>
      </c>
      <c r="BQ285" s="26">
        <f t="shared" si="250"/>
        <v>4.4187704106564543E-2</v>
      </c>
      <c r="BR285" s="26">
        <f t="shared" si="250"/>
        <v>4.5958384133935132E-2</v>
      </c>
      <c r="BS285" s="26">
        <f t="shared" si="250"/>
        <v>4.7573427407558329E-2</v>
      </c>
      <c r="BT285" s="26">
        <f t="shared" si="250"/>
        <v>4.9050057409462902E-2</v>
      </c>
      <c r="BU285" s="26">
        <f t="shared" si="250"/>
        <v>5.0403237198619374E-2</v>
      </c>
      <c r="BV285" s="26">
        <f t="shared" si="250"/>
        <v>5.1646007441103849E-2</v>
      </c>
      <c r="BW285" s="26">
        <f t="shared" si="250"/>
        <v>5.2789768865883636E-2</v>
      </c>
      <c r="BX285" s="26">
        <f t="shared" si="250"/>
        <v>5.3844518896566204E-2</v>
      </c>
      <c r="BY285" s="26">
        <f t="shared" si="250"/>
        <v>5.4819050423099931E-2</v>
      </c>
      <c r="BZ285" s="26">
        <f t="shared" si="250"/>
        <v>5.5721119227932867E-2</v>
      </c>
      <c r="CA285" s="26">
        <f t="shared" si="250"/>
        <v>5.6557585403727677E-2</v>
      </c>
      <c r="CB285" s="26">
        <f t="shared" si="250"/>
        <v>5.7334533142240886E-2</v>
      </c>
      <c r="CC285" s="26">
        <f t="shared" si="250"/>
        <v>5.8057372494393272E-2</v>
      </c>
      <c r="CD285" s="26">
        <f t="shared" si="250"/>
        <v>5.8730926066033314E-2</v>
      </c>
      <c r="CE285" s="26">
        <f t="shared" si="250"/>
        <v>5.9359503095119961E-2</v>
      </c>
      <c r="CF285" s="26">
        <f t="shared" si="250"/>
        <v>5.9946962931989999E-2</v>
      </c>
      <c r="CG285" s="26">
        <f t="shared" si="250"/>
        <v>6.0496769597231811E-2</v>
      </c>
      <c r="CH285" s="26">
        <f t="shared" si="250"/>
        <v>6.1012038807073822E-2</v>
      </c>
      <c r="CI285" s="26">
        <f t="shared" si="250"/>
        <v>6.1495578622476899E-2</v>
      </c>
      <c r="CJ285" s="26">
        <f t="shared" si="250"/>
        <v>6.1949924685871821E-2</v>
      </c>
      <c r="CK285" s="26">
        <f t="shared" si="250"/>
        <v>6.2377370851071937E-2</v>
      </c>
      <c r="CL285" s="26">
        <f t="shared" si="250"/>
        <v>6.2779995881120779E-2</v>
      </c>
      <c r="CM285" s="26">
        <f t="shared" si="250"/>
        <v>6.3159686780680568E-2</v>
      </c>
      <c r="CN285" s="26">
        <f t="shared" si="250"/>
        <v>6.3518159239938601E-2</v>
      </c>
      <c r="CO285" s="26">
        <f t="shared" si="250"/>
        <v>6.3856975592581494E-2</v>
      </c>
      <c r="CP285" s="26">
        <f t="shared" si="250"/>
        <v>6.4177560628453145E-2</v>
      </c>
      <c r="CQ285" s="26">
        <f t="shared" si="250"/>
        <v>6.448121554986036E-2</v>
      </c>
      <c r="CR285" s="26">
        <f t="shared" si="250"/>
        <v>6.4769130317317347E-2</v>
      </c>
      <c r="CS285" s="26">
        <f t="shared" si="250"/>
        <v>6.5042394594352265E-2</v>
      </c>
      <c r="CT285" s="26">
        <f t="shared" si="250"/>
        <v>6.5302007470625825E-2</v>
      </c>
      <c r="CU285" s="26">
        <f t="shared" si="250"/>
        <v>6.554888611704579E-2</v>
      </c>
      <c r="CV285" s="26">
        <f t="shared" si="250"/>
        <v>6.5783873504987822E-2</v>
      </c>
      <c r="CW285" s="26">
        <f t="shared" si="250"/>
        <v>6.6007745303482773E-2</v>
      </c>
      <c r="CX285" s="26">
        <f t="shared" si="250"/>
        <v>6.6221216052754661E-2</v>
      </c>
      <c r="CY285" s="26">
        <f t="shared" si="250"/>
        <v>6.6424944699335908E-2</v>
      </c>
      <c r="CZ285" s="26">
        <f t="shared" si="250"/>
        <v>6.6619539566770428E-2</v>
      </c>
      <c r="DA285" s="26">
        <f t="shared" si="250"/>
        <v>6.6805562826333473E-2</v>
      </c>
      <c r="DB285" s="26">
        <f t="shared" si="250"/>
        <v>6.6983534523986241E-2</v>
      </c>
      <c r="DC285" s="26">
        <f t="shared" si="250"/>
        <v>6.715393621273355E-2</v>
      </c>
      <c r="DD285" s="26">
        <f t="shared" si="250"/>
        <v>6.7317214233481956E-2</v>
      </c>
      <c r="DE285" s="26">
        <f t="shared" si="250"/>
        <v>6.747378268225733E-2</v>
      </c>
      <c r="DF285" s="26">
        <f t="shared" si="250"/>
        <v>6.7624026097107437E-2</v>
      </c>
      <c r="DG285" s="26">
        <f t="shared" si="250"/>
        <v>6.7768301894084532E-2</v>
      </c>
      <c r="DH285" s="26">
        <f t="shared" si="250"/>
        <v>6.7906942578286042E-2</v>
      </c>
      <c r="DI285" s="26">
        <f t="shared" si="250"/>
        <v>6.8040257752954358E-2</v>
      </c>
      <c r="DJ285" s="26">
        <f t="shared" si="250"/>
        <v>6.8168535947037326E-2</v>
      </c>
      <c r="DK285" s="26">
        <f t="shared" si="250"/>
        <v>6.829204627933666E-2</v>
      </c>
      <c r="DL285" s="26">
        <f t="shared" si="250"/>
        <v>6.8411039975377202E-2</v>
      </c>
      <c r="DM285" s="26">
        <f t="shared" si="250"/>
        <v>6.8525751751377192E-2</v>
      </c>
      <c r="DN285" s="26">
        <f t="shared" si="250"/>
        <v>6.8636401078157452E-2</v>
      </c>
      <c r="DO285" s="26">
        <f t="shared" si="250"/>
        <v>6.8743193336466835E-2</v>
      </c>
      <c r="DP285" s="26">
        <f t="shared" si="250"/>
        <v>6.8846320873998598E-2</v>
      </c>
      <c r="DQ285" s="26">
        <f t="shared" si="250"/>
        <v>6.8945963973308558E-2</v>
      </c>
      <c r="DR285" s="26">
        <f t="shared" si="250"/>
        <v>6.9042291738903042E-2</v>
      </c>
      <c r="DS285" s="26">
        <f t="shared" si="250"/>
        <v>6.9135462910925677E-2</v>
      </c>
      <c r="DT285" s="6">
        <f>2*(100-(100*G285))/SUM($D285:G285)/100</f>
        <v>4.0373476295775645E-2</v>
      </c>
      <c r="DU285" s="6">
        <f>2*(100-(100*I285))/SUM($D285:I285)/100</f>
        <v>4.4394856787377951E-2</v>
      </c>
      <c r="DV285" s="6">
        <f>2*(100-(100*M285))/SUM($D285:M285)/100</f>
        <v>5.0340755093606762E-2</v>
      </c>
      <c r="DW285" s="6">
        <f>2*(100-(100*Q285))/SUM($D285:Q285)/100</f>
        <v>5.4394323430829977E-2</v>
      </c>
      <c r="DX285" s="6">
        <f>2*(100-(100*W285))/SUM($D285:W285)/100</f>
        <v>5.8349556568988145E-2</v>
      </c>
      <c r="DY285" s="7">
        <f>(DT285-'Data for assignment'!C275)^2</f>
        <v>3.509917177786825E-6</v>
      </c>
      <c r="DZ285" s="7">
        <f>(DU285-'Data for assignment'!D275)^2</f>
        <v>1.9456198778711819E-6</v>
      </c>
      <c r="EA285" s="7">
        <f>(DV285-'Data for assignment'!E275)^2</f>
        <v>9.2015270893219361E-7</v>
      </c>
      <c r="EB285" s="7">
        <f>(DW285-'Data for assignment'!F275)^2</f>
        <v>3.2604642610974874E-6</v>
      </c>
      <c r="EC285" s="7">
        <f>(DX285-'Data for assignment'!G275)^2</f>
        <v>1.8236920585933576E-6</v>
      </c>
    </row>
    <row r="286" spans="1:133" x14ac:dyDescent="0.3">
      <c r="A286" s="8">
        <v>34075</v>
      </c>
      <c r="B286" s="3">
        <v>0.03</v>
      </c>
      <c r="C286" s="4">
        <f t="shared" si="242"/>
        <v>2.840874928903097E-2</v>
      </c>
      <c r="D286" s="5">
        <f t="shared" si="251"/>
        <v>0.98427753388556072</v>
      </c>
      <c r="E286" s="5">
        <f t="shared" si="251"/>
        <v>0.96595079349548818</v>
      </c>
      <c r="F286" s="5">
        <f t="shared" si="251"/>
        <v>0.94559384850021966</v>
      </c>
      <c r="G286" s="5">
        <f t="shared" si="251"/>
        <v>0.92369143545102284</v>
      </c>
      <c r="H286" s="5">
        <f t="shared" si="251"/>
        <v>0.90065022311411336</v>
      </c>
      <c r="I286" s="5">
        <f t="shared" si="251"/>
        <v>0.87680948025657701</v>
      </c>
      <c r="J286" s="5">
        <f t="shared" si="251"/>
        <v>0.85245080166540033</v>
      </c>
      <c r="K286" s="5">
        <f t="shared" si="251"/>
        <v>0.82780675557549743</v>
      </c>
      <c r="L286" s="5">
        <f t="shared" si="251"/>
        <v>0.80306844005905142</v>
      </c>
      <c r="M286" s="5">
        <f t="shared" si="251"/>
        <v>0.77839200574393397</v>
      </c>
      <c r="N286" s="5">
        <f t="shared" si="251"/>
        <v>0.75390423725837641</v>
      </c>
      <c r="O286" s="5">
        <f t="shared" si="251"/>
        <v>0.72970729940586887</v>
      </c>
      <c r="P286" s="5">
        <f t="shared" si="251"/>
        <v>0.70588275506665998</v>
      </c>
      <c r="Q286" s="5">
        <f t="shared" si="251"/>
        <v>0.68249495586460329</v>
      </c>
      <c r="R286" s="5">
        <f t="shared" si="251"/>
        <v>0.65959389727593842</v>
      </c>
      <c r="S286" s="5">
        <f t="shared" si="251"/>
        <v>0.63721761923699516</v>
      </c>
      <c r="T286" s="5">
        <f t="shared" si="249"/>
        <v>0.61539422267366239</v>
      </c>
      <c r="U286" s="5">
        <f t="shared" si="249"/>
        <v>0.59414356239766253</v>
      </c>
      <c r="V286" s="5">
        <f t="shared" si="249"/>
        <v>0.57347866781138157</v>
      </c>
      <c r="W286" s="5">
        <f t="shared" si="249"/>
        <v>0.55340693494203608</v>
      </c>
      <c r="X286" s="5">
        <f t="shared" si="249"/>
        <v>0.5339311264754254</v>
      </c>
      <c r="Y286" s="5">
        <f t="shared" si="249"/>
        <v>0.51505021060446365</v>
      </c>
      <c r="Z286" s="5">
        <f t="shared" si="249"/>
        <v>0.49676006454457605</v>
      </c>
      <c r="AA286" s="5">
        <f t="shared" si="249"/>
        <v>0.47905406438492448</v>
      </c>
      <c r="AB286" s="5">
        <f t="shared" si="249"/>
        <v>0.46192357943232543</v>
      </c>
      <c r="AC286" s="5">
        <f t="shared" si="249"/>
        <v>0.44535838626332569</v>
      </c>
      <c r="AD286" s="5">
        <f t="shared" si="249"/>
        <v>0.42934701524010827</v>
      </c>
      <c r="AE286" s="5">
        <f t="shared" si="249"/>
        <v>0.4138770401902872</v>
      </c>
      <c r="AF286" s="5">
        <f t="shared" si="249"/>
        <v>0.39893532023302991</v>
      </c>
      <c r="AG286" s="5">
        <f t="shared" si="249"/>
        <v>0.38450820129831598</v>
      </c>
      <c r="AH286" s="5">
        <f t="shared" si="249"/>
        <v>0.37058168368547389</v>
      </c>
      <c r="AI286" s="5">
        <f t="shared" si="249"/>
        <v>0.35714156100215533</v>
      </c>
      <c r="AJ286" s="5">
        <f t="shared" si="249"/>
        <v>0.34417353498289988</v>
      </c>
      <c r="AK286" s="5">
        <f t="shared" si="249"/>
        <v>0.33166330998023602</v>
      </c>
      <c r="AL286" s="5">
        <f t="shared" si="249"/>
        <v>0.31959667032831102</v>
      </c>
      <c r="AM286" s="5">
        <f t="shared" si="249"/>
        <v>0.30795954328062097</v>
      </c>
      <c r="AN286" s="5">
        <f t="shared" si="249"/>
        <v>0.29673804980400392</v>
      </c>
      <c r="AO286" s="5">
        <f t="shared" si="249"/>
        <v>0.28591854515776494</v>
      </c>
      <c r="AP286" s="5">
        <f t="shared" si="249"/>
        <v>0.27548765088890026</v>
      </c>
      <c r="AQ286" s="5">
        <f t="shared" si="249"/>
        <v>0.26543227962296451</v>
      </c>
      <c r="AR286" s="5">
        <f t="shared" si="249"/>
        <v>0.25573965381774133</v>
      </c>
      <c r="AS286" s="5">
        <f t="shared" si="249"/>
        <v>0.24639731946733084</v>
      </c>
      <c r="AT286" s="5">
        <f t="shared" si="249"/>
        <v>0.23739315559237195</v>
      </c>
      <c r="AU286" s="5">
        <f t="shared" si="249"/>
        <v>0.22871538022353299</v>
      </c>
      <c r="AV286" s="5">
        <f t="shared" si="249"/>
        <v>0.22035255347649324</v>
      </c>
      <c r="AW286" s="5">
        <f t="shared" si="249"/>
        <v>0.212293578224341</v>
      </c>
      <c r="AX286" s="5">
        <f t="shared" si="249"/>
        <v>0.20452769879507274</v>
      </c>
      <c r="AY286" s="5">
        <f t="shared" si="249"/>
        <v>0.19704449805552113</v>
      </c>
      <c r="AZ286" s="5">
        <f t="shared" si="249"/>
        <v>0.18983389318675165</v>
      </c>
      <c r="BA286" s="5">
        <f t="shared" si="249"/>
        <v>0.18288613040821305</v>
      </c>
      <c r="BB286" s="5">
        <f t="shared" ref="X286:BK293" si="252">BB$7*EXP(-BB$8*$C286)</f>
        <v>0.17619177886740156</v>
      </c>
      <c r="BC286" s="5">
        <f t="shared" si="252"/>
        <v>0.16974172387741457</v>
      </c>
      <c r="BD286" s="5">
        <f t="shared" si="252"/>
        <v>0.16352715965558698</v>
      </c>
      <c r="BE286" s="5">
        <f t="shared" si="252"/>
        <v>0.15753958169164939</v>
      </c>
      <c r="BF286" s="5">
        <f t="shared" si="252"/>
        <v>0.1517707788528451</v>
      </c>
      <c r="BG286" s="5">
        <f t="shared" si="252"/>
        <v>0.14621282531562921</v>
      </c>
      <c r="BH286" s="5">
        <f t="shared" si="252"/>
        <v>0.14085807239847925</v>
      </c>
      <c r="BI286" s="5">
        <f t="shared" si="252"/>
        <v>0.1356991403575481</v>
      </c>
      <c r="BJ286" s="5">
        <f t="shared" si="252"/>
        <v>0.13072891019605576</v>
      </c>
      <c r="BK286" s="5">
        <f t="shared" si="252"/>
        <v>0.12594051552914701</v>
      </c>
      <c r="BL286" s="26">
        <f t="shared" si="243"/>
        <v>3.1694750131780108E-2</v>
      </c>
      <c r="BM286" s="26">
        <f t="shared" si="250"/>
        <v>3.4642384477491635E-2</v>
      </c>
      <c r="BN286" s="26">
        <f t="shared" si="250"/>
        <v>3.7294758496421471E-2</v>
      </c>
      <c r="BO286" s="26">
        <f t="shared" si="250"/>
        <v>3.9688603714673962E-2</v>
      </c>
      <c r="BP286" s="26">
        <f t="shared" si="250"/>
        <v>4.1855322554777127E-2</v>
      </c>
      <c r="BQ286" s="26">
        <f t="shared" si="250"/>
        <v>4.3821850170138107E-2</v>
      </c>
      <c r="BR286" s="26">
        <f t="shared" si="250"/>
        <v>4.5611366327488884E-2</v>
      </c>
      <c r="BS286" s="26">
        <f t="shared" si="250"/>
        <v>4.7243884705493108E-2</v>
      </c>
      <c r="BT286" s="26">
        <f t="shared" si="250"/>
        <v>4.8736741823931964E-2</v>
      </c>
      <c r="BU286" s="26">
        <f t="shared" si="250"/>
        <v>5.0105003655243396E-2</v>
      </c>
      <c r="BV286" s="26">
        <f t="shared" si="250"/>
        <v>5.1361804605234214E-2</v>
      </c>
      <c r="BW286" s="26">
        <f t="shared" si="250"/>
        <v>5.2518630827254935E-2</v>
      </c>
      <c r="BX286" s="26">
        <f t="shared" si="250"/>
        <v>5.3585557629324571E-2</v>
      </c>
      <c r="BY286" s="26">
        <f t="shared" si="250"/>
        <v>5.457144894641533E-2</v>
      </c>
      <c r="BZ286" s="26">
        <f t="shared" si="250"/>
        <v>5.5484125399796302E-2</v>
      </c>
      <c r="CA286" s="26">
        <f t="shared" si="250"/>
        <v>5.6330506287182565E-2</v>
      </c>
      <c r="CB286" s="26">
        <f t="shared" si="250"/>
        <v>5.7116729889278003E-2</v>
      </c>
      <c r="CC286" s="26">
        <f t="shared" si="250"/>
        <v>5.7848255698118634E-2</v>
      </c>
      <c r="CD286" s="26">
        <f t="shared" si="250"/>
        <v>5.8529951536559391E-2</v>
      </c>
      <c r="CE286" s="26">
        <f t="shared" si="250"/>
        <v>5.9166168018987567E-2</v>
      </c>
      <c r="CF286" s="26">
        <f t="shared" si="250"/>
        <v>5.9760802378849918E-2</v>
      </c>
      <c r="CG286" s="26">
        <f t="shared" si="250"/>
        <v>6.0317353341046473E-2</v>
      </c>
      <c r="CH286" s="26">
        <f t="shared" si="250"/>
        <v>6.0838968432278949E-2</v>
      </c>
      <c r="CI286" s="26">
        <f t="shared" si="250"/>
        <v>6.1328484888407322E-2</v>
      </c>
      <c r="CJ286" s="26">
        <f t="shared" si="250"/>
        <v>6.178846512533568E-2</v>
      </c>
      <c r="CK286" s="26">
        <f t="shared" si="250"/>
        <v>6.2221227581282582E-2</v>
      </c>
      <c r="CL286" s="26">
        <f t="shared" si="250"/>
        <v>6.2628873607291261E-2</v>
      </c>
      <c r="CM286" s="26">
        <f t="shared" si="250"/>
        <v>6.301331097447449E-2</v>
      </c>
      <c r="CN286" s="26">
        <f t="shared" si="250"/>
        <v>6.3376274476674502E-2</v>
      </c>
      <c r="CO286" s="26">
        <f t="shared" si="250"/>
        <v>6.3719344032624053E-2</v>
      </c>
      <c r="CP286" s="26">
        <f t="shared" si="250"/>
        <v>6.40439606296105E-2</v>
      </c>
      <c r="CQ286" s="26">
        <f t="shared" si="250"/>
        <v>6.4351440398856805E-2</v>
      </c>
      <c r="CR286" s="26">
        <f t="shared" si="250"/>
        <v>6.464298706953972E-2</v>
      </c>
      <c r="CS286" s="26">
        <f t="shared" si="250"/>
        <v>6.491970301208666E-2</v>
      </c>
      <c r="CT286" s="26">
        <f t="shared" si="250"/>
        <v>6.5182599050921386E-2</v>
      </c>
      <c r="CU286" s="26">
        <f t="shared" si="250"/>
        <v>6.5432603201173237E-2</v>
      </c>
      <c r="CV286" s="26">
        <f t="shared" si="250"/>
        <v>6.5670568462210685E-2</v>
      </c>
      <c r="CW286" s="26">
        <f t="shared" si="250"/>
        <v>6.5897279782538037E-2</v>
      </c>
      <c r="CX286" s="26">
        <f t="shared" si="250"/>
        <v>6.6113460295052204E-2</v>
      </c>
      <c r="CY286" s="26">
        <f t="shared" si="250"/>
        <v>6.6319776908440764E-2</v>
      </c>
      <c r="CZ286" s="26">
        <f t="shared" si="250"/>
        <v>6.6516845329233118E-2</v>
      </c>
      <c r="DA286" s="26">
        <f t="shared" si="250"/>
        <v>6.6705234579387152E-2</v>
      </c>
      <c r="DB286" s="26">
        <f t="shared" si="250"/>
        <v>6.6885471066039856E-2</v>
      </c>
      <c r="DC286" s="26">
        <f t="shared" si="250"/>
        <v>6.7058042252961747E-2</v>
      </c>
      <c r="DD286" s="26">
        <f t="shared" si="250"/>
        <v>6.7223399977148629E-2</v>
      </c>
      <c r="DE286" s="26">
        <f t="shared" si="250"/>
        <v>6.7381963448714513E-2</v>
      </c>
      <c r="DF286" s="26">
        <f t="shared" si="250"/>
        <v>6.7534121967687086E-2</v>
      </c>
      <c r="DG286" s="26">
        <f t="shared" si="250"/>
        <v>6.7680237387350989E-2</v>
      </c>
      <c r="DH286" s="26">
        <f t="shared" si="250"/>
        <v>6.7820646350343544E-2</v>
      </c>
      <c r="DI286" s="26">
        <f t="shared" si="250"/>
        <v>6.7955662320709542E-2</v>
      </c>
      <c r="DJ286" s="26">
        <f t="shared" si="250"/>
        <v>6.8085577432503444E-2</v>
      </c>
      <c r="DK286" s="26">
        <f t="shared" si="250"/>
        <v>6.8210664173235014E-2</v>
      </c>
      <c r="DL286" s="26">
        <f t="shared" si="250"/>
        <v>6.8331176918445258E-2</v>
      </c>
      <c r="DM286" s="26">
        <f t="shared" si="250"/>
        <v>6.844735333193222E-2</v>
      </c>
      <c r="DN286" s="26">
        <f t="shared" si="250"/>
        <v>6.8559415644591115E-2</v>
      </c>
      <c r="DO286" s="26">
        <f t="shared" si="250"/>
        <v>6.8667571823461282E-2</v>
      </c>
      <c r="DP286" s="26">
        <f t="shared" si="250"/>
        <v>6.8772016641359471E-2</v>
      </c>
      <c r="DQ286" s="26">
        <f t="shared" si="250"/>
        <v>6.8872932656405095E-2</v>
      </c>
      <c r="DR286" s="26">
        <f t="shared" si="250"/>
        <v>6.8970491109792281E-2</v>
      </c>
      <c r="DS286" s="26">
        <f t="shared" si="250"/>
        <v>6.9064852749316313E-2</v>
      </c>
      <c r="DT286" s="6">
        <f>2*(100-(100*G286))/SUM($D286:G286)/100</f>
        <v>3.9957215663572299E-2</v>
      </c>
      <c r="DU286" s="6">
        <f>2*(100-(100*I286))/SUM($D286:I286)/100</f>
        <v>4.4020406322041017E-2</v>
      </c>
      <c r="DV286" s="6">
        <f>2*(100-(100*M286))/SUM($D286:M286)/100</f>
        <v>5.0031767968280481E-2</v>
      </c>
      <c r="DW286" s="6">
        <f>2*(100-(100*Q286))/SUM($D286:Q286)/100</f>
        <v>5.413241667724672E-2</v>
      </c>
      <c r="DX286" s="6">
        <f>2*(100-(100*W286))/SUM($D286:W286)/100</f>
        <v>5.8135319208087795E-2</v>
      </c>
      <c r="DY286" s="7">
        <f>(DT286-'Data for assignment'!C276)^2</f>
        <v>3.8306931537327568E-6</v>
      </c>
      <c r="DZ286" s="7">
        <f>(DU286-'Data for assignment'!D276)^2</f>
        <v>2.0175484380727871E-6</v>
      </c>
      <c r="EA286" s="7">
        <f>(DV286-'Data for assignment'!E276)^2</f>
        <v>5.901789180968336E-7</v>
      </c>
      <c r="EB286" s="7">
        <f>(DW286-'Data for assignment'!F276)^2</f>
        <v>9.362213568075737E-7</v>
      </c>
      <c r="EC286" s="7">
        <f>(DX286-'Data for assignment'!G276)^2</f>
        <v>5.8473518415889569E-7</v>
      </c>
    </row>
    <row r="287" spans="1:133" x14ac:dyDescent="0.3">
      <c r="A287" s="8">
        <v>34082</v>
      </c>
      <c r="B287" s="3">
        <v>3.0200000000000001E-2</v>
      </c>
      <c r="C287" s="4">
        <f t="shared" si="242"/>
        <v>2.8614888808808515E-2</v>
      </c>
      <c r="D287" s="5">
        <f t="shared" si="251"/>
        <v>0.98418201287665463</v>
      </c>
      <c r="E287" s="5">
        <f t="shared" si="251"/>
        <v>0.96577404605753459</v>
      </c>
      <c r="F287" s="5">
        <f t="shared" si="251"/>
        <v>0.94534887669731138</v>
      </c>
      <c r="G287" s="5">
        <f t="shared" si="251"/>
        <v>0.92338990424472256</v>
      </c>
      <c r="H287" s="5">
        <f t="shared" si="251"/>
        <v>0.90030248138672608</v>
      </c>
      <c r="I287" s="5">
        <f t="shared" si="251"/>
        <v>0.87642462370371199</v>
      </c>
      <c r="J287" s="5">
        <f t="shared" si="251"/>
        <v>0.85203676039911225</v>
      </c>
      <c r="K287" s="5">
        <f t="shared" si="251"/>
        <v>0.82737039434530169</v>
      </c>
      <c r="L287" s="5">
        <f t="shared" si="251"/>
        <v>0.80261566280167329</v>
      </c>
      <c r="M287" s="5">
        <f t="shared" si="251"/>
        <v>0.77792785896981498</v>
      </c>
      <c r="N287" s="5">
        <f t="shared" si="251"/>
        <v>0.75343300880179143</v>
      </c>
      <c r="O287" s="5">
        <f t="shared" si="251"/>
        <v>0.72923261049584198</v>
      </c>
      <c r="P287" s="5">
        <f t="shared" si="251"/>
        <v>0.70540764466913852</v>
      </c>
      <c r="Q287" s="5">
        <f t="shared" si="251"/>
        <v>0.68202195691995549</v>
      </c>
      <c r="R287" s="5">
        <f t="shared" si="251"/>
        <v>0.65912510489884335</v>
      </c>
      <c r="S287" s="5">
        <f t="shared" si="251"/>
        <v>0.63675475122474257</v>
      </c>
      <c r="T287" s="5">
        <f t="shared" si="249"/>
        <v>0.6149386728328039</v>
      </c>
      <c r="U287" s="5">
        <f t="shared" si="249"/>
        <v>0.59369644728361848</v>
      </c>
      <c r="V287" s="5">
        <f t="shared" si="249"/>
        <v>0.57304086750678807</v>
      </c>
      <c r="W287" s="5">
        <f t="shared" si="249"/>
        <v>0.55297912849574393</v>
      </c>
      <c r="X287" s="5">
        <f t="shared" si="252"/>
        <v>0.53351382259813562</v>
      </c>
      <c r="Y287" s="5">
        <f t="shared" si="252"/>
        <v>0.5146437741780856</v>
      </c>
      <c r="Z287" s="5">
        <f t="shared" si="252"/>
        <v>0.49636473945674914</v>
      </c>
      <c r="AA287" s="5">
        <f t="shared" si="252"/>
        <v>0.47866999315195635</v>
      </c>
      <c r="AB287" s="5">
        <f t="shared" si="252"/>
        <v>0.4615508200258131</v>
      </c>
      <c r="AC287" s="5">
        <f t="shared" si="252"/>
        <v>0.44499692650967571</v>
      </c>
      <c r="AD287" s="5">
        <f t="shared" si="252"/>
        <v>0.42899678511908274</v>
      </c>
      <c r="AE287" s="5">
        <f t="shared" si="252"/>
        <v>0.41353792231910341</v>
      </c>
      <c r="AF287" s="5">
        <f t="shared" si="252"/>
        <v>0.39860715878664615</v>
      </c>
      <c r="AG287" s="5">
        <f t="shared" si="252"/>
        <v>0.38419080958433593</v>
      </c>
      <c r="AH287" s="5">
        <f t="shared" si="252"/>
        <v>0.37027485056345094</v>
      </c>
      <c r="AI287" s="5">
        <f t="shared" si="252"/>
        <v>0.35684505631175562</v>
      </c>
      <c r="AJ287" s="5">
        <f t="shared" si="252"/>
        <v>0.34388711412312128</v>
      </c>
      <c r="AK287" s="5">
        <f t="shared" si="252"/>
        <v>0.33138671776239476</v>
      </c>
      <c r="AL287" s="5">
        <f t="shared" si="252"/>
        <v>0.31932964420851528</v>
      </c>
      <c r="AM287" s="5">
        <f t="shared" si="252"/>
        <v>0.3077018160626796</v>
      </c>
      <c r="AN287" s="5">
        <f t="shared" si="252"/>
        <v>0.29648935189090897</v>
      </c>
      <c r="AO287" s="5">
        <f t="shared" si="252"/>
        <v>0.28567860641880394</v>
      </c>
      <c r="AP287" s="5">
        <f t="shared" si="252"/>
        <v>0.27525620219988622</v>
      </c>
      <c r="AQ287" s="5">
        <f t="shared" si="252"/>
        <v>0.26520905412881879</v>
      </c>
      <c r="AR287" s="5">
        <f t="shared" si="252"/>
        <v>0.25552438795956484</v>
      </c>
      <c r="AS287" s="5">
        <f t="shared" si="252"/>
        <v>0.24618975380998853</v>
      </c>
      <c r="AT287" s="5">
        <f t="shared" si="252"/>
        <v>0.23719303548337384</v>
      </c>
      <c r="AU287" s="5">
        <f t="shared" si="252"/>
        <v>0.22852245630949</v>
      </c>
      <c r="AV287" s="5">
        <f t="shared" si="252"/>
        <v>0.22016658209957035</v>
      </c>
      <c r="AW287" s="5">
        <f t="shared" si="252"/>
        <v>0.21211432171782232</v>
      </c>
      <c r="AX287" s="5">
        <f t="shared" si="252"/>
        <v>0.20435492569432329</v>
      </c>
      <c r="AY287" s="5">
        <f t="shared" si="252"/>
        <v>0.19687798323820829</v>
      </c>
      <c r="AZ287" s="5">
        <f t="shared" si="252"/>
        <v>0.18967341795411866</v>
      </c>
      <c r="BA287" s="5">
        <f t="shared" si="252"/>
        <v>0.18273148251742691</v>
      </c>
      <c r="BB287" s="5">
        <f t="shared" si="252"/>
        <v>0.17604275252348586</v>
      </c>
      <c r="BC287" s="5">
        <f t="shared" si="252"/>
        <v>0.16959811969198696</v>
      </c>
      <c r="BD287" s="5">
        <f t="shared" si="252"/>
        <v>0.16338878457851924</v>
      </c>
      <c r="BE287" s="5">
        <f t="shared" si="252"/>
        <v>0.15740624892082869</v>
      </c>
      <c r="BF287" s="5">
        <f t="shared" si="252"/>
        <v>0.15164230772641268</v>
      </c>
      <c r="BG287" s="5">
        <f t="shared" si="252"/>
        <v>0.14608904119039146</v>
      </c>
      <c r="BH287" s="5">
        <f t="shared" si="252"/>
        <v>0.14073880651760243</v>
      </c>
      <c r="BI287" s="5">
        <f t="shared" si="252"/>
        <v>0.13558422971015427</v>
      </c>
      <c r="BJ287" s="5">
        <f t="shared" si="252"/>
        <v>0.13061819737091493</v>
      </c>
      <c r="BK287" s="5">
        <f t="shared" si="252"/>
        <v>0.12583384856430244</v>
      </c>
      <c r="BL287" s="26">
        <f t="shared" si="243"/>
        <v>3.1888853199101369E-2</v>
      </c>
      <c r="BM287" s="26">
        <f t="shared" si="250"/>
        <v>3.4825378902813453E-2</v>
      </c>
      <c r="BN287" s="26">
        <f t="shared" si="250"/>
        <v>3.746749195260668E-2</v>
      </c>
      <c r="BO287" s="26">
        <f t="shared" si="250"/>
        <v>3.9851851105299776E-2</v>
      </c>
      <c r="BP287" s="26">
        <f t="shared" si="250"/>
        <v>4.2009792677547106E-2</v>
      </c>
      <c r="BQ287" s="26">
        <f t="shared" si="250"/>
        <v>4.3968191744708687E-2</v>
      </c>
      <c r="BR287" s="26">
        <f t="shared" si="250"/>
        <v>4.5750173450067384E-2</v>
      </c>
      <c r="BS287" s="26">
        <f t="shared" si="250"/>
        <v>4.7375701786319196E-2</v>
      </c>
      <c r="BT287" s="26">
        <f t="shared" si="250"/>
        <v>4.8862068058144345E-2</v>
      </c>
      <c r="BU287" s="26">
        <f t="shared" si="250"/>
        <v>5.0224297072593786E-2</v>
      </c>
      <c r="BV287" s="26">
        <f t="shared" si="250"/>
        <v>5.1475485739582071E-2</v>
      </c>
      <c r="BW287" s="26">
        <f t="shared" si="250"/>
        <v>5.2627086042706418E-2</v>
      </c>
      <c r="BX287" s="26">
        <f t="shared" si="250"/>
        <v>5.3689142136221224E-2</v>
      </c>
      <c r="BY287" s="26">
        <f t="shared" si="250"/>
        <v>5.4670489537089167E-2</v>
      </c>
      <c r="BZ287" s="26">
        <f t="shared" si="250"/>
        <v>5.5578922931050927E-2</v>
      </c>
      <c r="CA287" s="26">
        <f t="shared" si="250"/>
        <v>5.6421337933800608E-2</v>
      </c>
      <c r="CB287" s="26">
        <f t="shared" si="250"/>
        <v>5.7203851190463159E-2</v>
      </c>
      <c r="CC287" s="26">
        <f t="shared" si="250"/>
        <v>5.7931902416628489E-2</v>
      </c>
      <c r="CD287" s="26">
        <f t="shared" ref="BM287:DS291" si="253">-(LN(CD$7)/CD$6)+(CD$8/CD$6)*$C287</f>
        <v>5.8610341348348957E-2</v>
      </c>
      <c r="CE287" s="26">
        <f t="shared" si="253"/>
        <v>5.9243502049440531E-2</v>
      </c>
      <c r="CF287" s="26">
        <f t="shared" si="253"/>
        <v>5.9835266600105949E-2</v>
      </c>
      <c r="CG287" s="26">
        <f t="shared" si="253"/>
        <v>6.0389119843520613E-2</v>
      </c>
      <c r="CH287" s="26">
        <f t="shared" si="253"/>
        <v>6.09081965821969E-2</v>
      </c>
      <c r="CI287" s="26">
        <f t="shared" si="253"/>
        <v>6.1395322382035156E-2</v>
      </c>
      <c r="CJ287" s="26">
        <f t="shared" si="253"/>
        <v>6.1853048949550141E-2</v>
      </c>
      <c r="CK287" s="26">
        <f t="shared" si="253"/>
        <v>6.2283684889198325E-2</v>
      </c>
      <c r="CL287" s="26">
        <f t="shared" si="253"/>
        <v>6.2689322516823062E-2</v>
      </c>
      <c r="CM287" s="26">
        <f t="shared" si="253"/>
        <v>6.3071861296956924E-2</v>
      </c>
      <c r="CN287" s="26">
        <f t="shared" si="253"/>
        <v>6.3433028381980144E-2</v>
      </c>
      <c r="CO287" s="26">
        <f t="shared" si="253"/>
        <v>6.377439665660703E-2</v>
      </c>
      <c r="CP287" s="26">
        <f t="shared" si="253"/>
        <v>6.4097400629147566E-2</v>
      </c>
      <c r="CQ287" s="26">
        <f t="shared" si="253"/>
        <v>6.4403350459258227E-2</v>
      </c>
      <c r="CR287" s="26">
        <f t="shared" si="253"/>
        <v>6.4693444368650779E-2</v>
      </c>
      <c r="CS287" s="26">
        <f t="shared" si="253"/>
        <v>6.4968779644992911E-2</v>
      </c>
      <c r="CT287" s="26">
        <f t="shared" si="253"/>
        <v>6.5230362418803159E-2</v>
      </c>
      <c r="CU287" s="26">
        <f t="shared" si="253"/>
        <v>6.5479116367522253E-2</v>
      </c>
      <c r="CV287" s="26">
        <f t="shared" si="253"/>
        <v>6.571589047932154E-2</v>
      </c>
      <c r="CW287" s="26">
        <f t="shared" si="253"/>
        <v>6.5941465990915923E-2</v>
      </c>
      <c r="CX287" s="26">
        <f t="shared" si="253"/>
        <v>6.6156562598133198E-2</v>
      </c>
      <c r="CY287" s="26">
        <f t="shared" si="253"/>
        <v>6.6361844024798833E-2</v>
      </c>
      <c r="CZ287" s="26">
        <f t="shared" si="253"/>
        <v>6.6557923024248039E-2</v>
      </c>
      <c r="DA287" s="26">
        <f t="shared" si="253"/>
        <v>6.674536587816568E-2</v>
      </c>
      <c r="DB287" s="26">
        <f t="shared" si="253"/>
        <v>6.6924696449218418E-2</v>
      </c>
      <c r="DC287" s="26">
        <f t="shared" si="253"/>
        <v>6.7096399836870463E-2</v>
      </c>
      <c r="DD287" s="26">
        <f t="shared" si="253"/>
        <v>6.7260925679681963E-2</v>
      </c>
      <c r="DE287" s="26">
        <f t="shared" si="253"/>
        <v>6.7418691142131643E-2</v>
      </c>
      <c r="DF287" s="26">
        <f t="shared" si="253"/>
        <v>6.7570083619455226E-2</v>
      </c>
      <c r="DG287" s="26">
        <f t="shared" si="253"/>
        <v>6.77154631900444E-2</v>
      </c>
      <c r="DH287" s="26">
        <f t="shared" si="253"/>
        <v>6.7855164841520543E-2</v>
      </c>
      <c r="DI287" s="26">
        <f t="shared" si="253"/>
        <v>6.7989500493607469E-2</v>
      </c>
      <c r="DJ287" s="26">
        <f t="shared" si="253"/>
        <v>6.8118760838317E-2</v>
      </c>
      <c r="DK287" s="26">
        <f t="shared" si="253"/>
        <v>6.8243217015675678E-2</v>
      </c>
      <c r="DL287" s="26">
        <f t="shared" si="253"/>
        <v>6.8363122141218036E-2</v>
      </c>
      <c r="DM287" s="26">
        <f t="shared" si="253"/>
        <v>6.8478712699710204E-2</v>
      </c>
      <c r="DN287" s="26">
        <f t="shared" si="253"/>
        <v>6.8590209818017639E-2</v>
      </c>
      <c r="DO287" s="26">
        <f t="shared" si="253"/>
        <v>6.8697820428663514E-2</v>
      </c>
      <c r="DP287" s="26">
        <f t="shared" si="253"/>
        <v>6.8801738334415122E-2</v>
      </c>
      <c r="DQ287" s="26">
        <f t="shared" si="253"/>
        <v>6.890214518316648E-2</v>
      </c>
      <c r="DR287" s="26">
        <f t="shared" si="253"/>
        <v>6.899921136143658E-2</v>
      </c>
      <c r="DS287" s="26">
        <f t="shared" si="253"/>
        <v>6.9093096813960059E-2</v>
      </c>
      <c r="DT287" s="6">
        <f>2*(100-(100*G287))/SUM($D287:G287)/100</f>
        <v>4.012370664201103E-2</v>
      </c>
      <c r="DU287" s="6">
        <f>2*(100-(100*I287))/SUM($D287:I287)/100</f>
        <v>4.4170172513066569E-2</v>
      </c>
      <c r="DV287" s="6">
        <f>2*(100-(100*M287))/SUM($D287:M287)/100</f>
        <v>5.0155346482304387E-2</v>
      </c>
      <c r="DW287" s="6">
        <f>2*(100-(100*Q287))/SUM($D287:Q287)/100</f>
        <v>5.4237160914134205E-2</v>
      </c>
      <c r="DX287" s="6">
        <f>2*(100-(100*W287))/SUM($D287:W287)/100</f>
        <v>5.822099369230363E-2</v>
      </c>
      <c r="DY287" s="7">
        <f>(DT287-'Data for assignment'!C277)^2</f>
        <v>6.8838365433328011E-6</v>
      </c>
      <c r="DZ287" s="7">
        <f>(DU287-'Data for assignment'!D277)^2</f>
        <v>4.28561423385636E-6</v>
      </c>
      <c r="EA287" s="7">
        <f>(DV287-'Data for assignment'!E277)^2</f>
        <v>1.9771586149304683E-7</v>
      </c>
      <c r="EB287" s="7">
        <f>(DW287-'Data for assignment'!F277)^2</f>
        <v>4.3935300239905677E-7</v>
      </c>
      <c r="EC287" s="7">
        <f>(DX287-'Data for assignment'!G277)^2</f>
        <v>4.6104820787984449E-7</v>
      </c>
    </row>
    <row r="288" spans="1:133" x14ac:dyDescent="0.3">
      <c r="A288" s="8">
        <v>34089</v>
      </c>
      <c r="B288" s="3">
        <v>2.98E-2</v>
      </c>
      <c r="C288" s="4">
        <f t="shared" si="242"/>
        <v>2.8202609769253432E-2</v>
      </c>
      <c r="D288" s="5">
        <f t="shared" si="251"/>
        <v>0.98437306416537707</v>
      </c>
      <c r="E288" s="5">
        <f t="shared" si="251"/>
        <v>0.96612757328019727</v>
      </c>
      <c r="F288" s="5">
        <f t="shared" si="251"/>
        <v>0.94583888378359071</v>
      </c>
      <c r="G288" s="5">
        <f t="shared" si="251"/>
        <v>0.92399306512176171</v>
      </c>
      <c r="H288" s="5">
        <f t="shared" si="251"/>
        <v>0.90099809915670204</v>
      </c>
      <c r="I288" s="5">
        <f t="shared" si="251"/>
        <v>0.87719450580807834</v>
      </c>
      <c r="J288" s="5">
        <f t="shared" si="251"/>
        <v>0.85286504413212738</v>
      </c>
      <c r="K288" s="5">
        <f t="shared" si="251"/>
        <v>0.82824334694581492</v>
      </c>
      <c r="L288" s="5">
        <f t="shared" si="251"/>
        <v>0.8035214727403569</v>
      </c>
      <c r="M288" s="5">
        <f t="shared" si="251"/>
        <v>0.77885642944890909</v>
      </c>
      <c r="N288" s="5">
        <f t="shared" si="251"/>
        <v>0.75437576044090993</v>
      </c>
      <c r="O288" s="5">
        <f t="shared" si="251"/>
        <v>0.73018229731134932</v>
      </c>
      <c r="P288" s="5">
        <f t="shared" si="251"/>
        <v>0.70635818546339257</v>
      </c>
      <c r="Q288" s="5">
        <f t="shared" si="251"/>
        <v>0.68296828284561339</v>
      </c>
      <c r="R288" s="5">
        <f t="shared" si="251"/>
        <v>0.6600630230742478</v>
      </c>
      <c r="S288" s="5">
        <f t="shared" si="251"/>
        <v>0.63768082371599</v>
      </c>
      <c r="T288" s="5">
        <f t="shared" si="249"/>
        <v>0.61585010998826684</v>
      </c>
      <c r="U288" s="5">
        <f t="shared" si="249"/>
        <v>0.59459101423584582</v>
      </c>
      <c r="V288" s="5">
        <f t="shared" si="249"/>
        <v>0.57391680259317834</v>
      </c>
      <c r="W288" s="5">
        <f t="shared" si="249"/>
        <v>0.55383507235625462</v>
      </c>
      <c r="X288" s="5">
        <f t="shared" si="252"/>
        <v>0.53434875675948967</v>
      </c>
      <c r="Y288" s="5">
        <f t="shared" si="252"/>
        <v>0.51545696801124985</v>
      </c>
      <c r="Z288" s="5">
        <f t="shared" si="252"/>
        <v>0.49715570448539853</v>
      </c>
      <c r="AA288" s="5">
        <f t="shared" si="252"/>
        <v>0.47943844378576211</v>
      </c>
      <c r="AB288" s="5">
        <f t="shared" si="252"/>
        <v>0.46229663988818953</v>
      </c>
      <c r="AC288" s="5">
        <f t="shared" si="252"/>
        <v>0.44572013962159568</v>
      </c>
      <c r="AD288" s="5">
        <f t="shared" si="252"/>
        <v>0.42969753128667426</v>
      </c>
      <c r="AE288" s="5">
        <f t="shared" si="252"/>
        <v>0.41421643615188142</v>
      </c>
      <c r="AF288" s="5">
        <f t="shared" si="252"/>
        <v>0.3992637518449953</v>
      </c>
      <c r="AG288" s="5">
        <f t="shared" si="252"/>
        <v>0.38482585521924523</v>
      </c>
      <c r="AH288" s="5">
        <f t="shared" si="252"/>
        <v>0.37088877106879659</v>
      </c>
      <c r="AI288" s="5">
        <f t="shared" si="252"/>
        <v>0.3574383120600747</v>
      </c>
      <c r="AJ288" s="5">
        <f t="shared" si="252"/>
        <v>0.34446019440034903</v>
      </c>
      <c r="AK288" s="5">
        <f t="shared" si="252"/>
        <v>0.33194013305601711</v>
      </c>
      <c r="AL288" s="5">
        <f t="shared" si="252"/>
        <v>0.31986391973758188</v>
      </c>
      <c r="AM288" s="5">
        <f t="shared" si="252"/>
        <v>0.30821748636767782</v>
      </c>
      <c r="AN288" s="5">
        <f t="shared" si="252"/>
        <v>0.29698695632712685</v>
      </c>
      <c r="AO288" s="5">
        <f t="shared" si="252"/>
        <v>0.28615868541898609</v>
      </c>
      <c r="AP288" s="5">
        <f t="shared" si="252"/>
        <v>0.27571929419113361</v>
      </c>
      <c r="AQ288" s="5">
        <f t="shared" si="252"/>
        <v>0.26565569300519493</v>
      </c>
      <c r="AR288" s="5">
        <f t="shared" si="252"/>
        <v>0.25595510102608204</v>
      </c>
      <c r="AS288" s="5">
        <f t="shared" si="252"/>
        <v>0.24660506012587216</v>
      </c>
      <c r="AT288" s="5">
        <f t="shared" si="252"/>
        <v>0.23759344454299708</v>
      </c>
      <c r="AU288" s="5">
        <f t="shared" si="252"/>
        <v>0.22890846700838186</v>
      </c>
      <c r="AV288" s="5">
        <f t="shared" si="252"/>
        <v>0.22053868194062121</v>
      </c>
      <c r="AW288" s="5">
        <f t="shared" si="252"/>
        <v>0.21247298621942895</v>
      </c>
      <c r="AX288" s="5">
        <f t="shared" si="252"/>
        <v>0.20470061796787911</v>
      </c>
      <c r="AY288" s="5">
        <f t="shared" si="252"/>
        <v>0.197211153707192</v>
      </c>
      <c r="AZ288" s="5">
        <f t="shared" si="252"/>
        <v>0.18999450419117894</v>
      </c>
      <c r="BA288" s="5">
        <f t="shared" si="252"/>
        <v>0.18304090917940247</v>
      </c>
      <c r="BB288" s="5">
        <f t="shared" si="252"/>
        <v>0.1763409313673269</v>
      </c>
      <c r="BC288" s="5">
        <f t="shared" si="252"/>
        <v>0.16988544965712707</v>
      </c>
      <c r="BD288" s="5">
        <f t="shared" si="252"/>
        <v>0.16366565192345212</v>
      </c>
      <c r="BE288" s="5">
        <f t="shared" si="252"/>
        <v>0.15767302740352487</v>
      </c>
      <c r="BF288" s="5">
        <f t="shared" si="252"/>
        <v>0.15189935881981531</v>
      </c>
      <c r="BG288" s="5">
        <f t="shared" si="252"/>
        <v>0.14633671432559708</v>
      </c>
      <c r="BH288" s="5">
        <f t="shared" si="252"/>
        <v>0.14097743934849749</v>
      </c>
      <c r="BI288" s="5">
        <f t="shared" si="252"/>
        <v>0.13581414839426897</v>
      </c>
      <c r="BJ288" s="5">
        <f t="shared" si="252"/>
        <v>0.13083971686210005</v>
      </c>
      <c r="BK288" s="5">
        <f t="shared" si="252"/>
        <v>0.12604727291355292</v>
      </c>
      <c r="BL288" s="26">
        <f t="shared" si="243"/>
        <v>3.1500647064458862E-2</v>
      </c>
      <c r="BM288" s="26">
        <f t="shared" si="253"/>
        <v>3.445939005216983E-2</v>
      </c>
      <c r="BN288" s="26">
        <f t="shared" si="253"/>
        <v>3.7122025040236262E-2</v>
      </c>
      <c r="BO288" s="26">
        <f t="shared" si="253"/>
        <v>3.9525356324048154E-2</v>
      </c>
      <c r="BP288" s="26">
        <f t="shared" si="253"/>
        <v>4.1700852432007149E-2</v>
      </c>
      <c r="BQ288" s="26">
        <f t="shared" si="253"/>
        <v>4.3675508595567542E-2</v>
      </c>
      <c r="BR288" s="26">
        <f t="shared" si="253"/>
        <v>4.547255920491039E-2</v>
      </c>
      <c r="BS288" s="26">
        <f t="shared" si="253"/>
        <v>4.711206762466702E-2</v>
      </c>
      <c r="BT288" s="26">
        <f t="shared" si="253"/>
        <v>4.8611415589719584E-2</v>
      </c>
      <c r="BU288" s="26">
        <f t="shared" si="253"/>
        <v>4.9985710237893E-2</v>
      </c>
      <c r="BV288" s="26">
        <f t="shared" si="253"/>
        <v>5.1248123470886364E-2</v>
      </c>
      <c r="BW288" s="26">
        <f t="shared" si="253"/>
        <v>5.2410175611803458E-2</v>
      </c>
      <c r="BX288" s="26">
        <f t="shared" si="253"/>
        <v>5.3481973122427917E-2</v>
      </c>
      <c r="BY288" s="26">
        <f t="shared" si="253"/>
        <v>5.4472408355741485E-2</v>
      </c>
      <c r="BZ288" s="26">
        <f t="shared" si="253"/>
        <v>5.5389327868541671E-2</v>
      </c>
      <c r="CA288" s="26">
        <f t="shared" si="253"/>
        <v>5.6239674640564521E-2</v>
      </c>
      <c r="CB288" s="26">
        <f t="shared" si="253"/>
        <v>5.7029608588092855E-2</v>
      </c>
      <c r="CC288" s="26">
        <f t="shared" si="253"/>
        <v>5.7764608979608778E-2</v>
      </c>
      <c r="CD288" s="26">
        <f t="shared" si="253"/>
        <v>5.8449561724769818E-2</v>
      </c>
      <c r="CE288" s="26">
        <f t="shared" si="253"/>
        <v>5.9088833988534616E-2</v>
      </c>
      <c r="CF288" s="26">
        <f t="shared" si="253"/>
        <v>5.9686338157593888E-2</v>
      </c>
      <c r="CG288" s="26">
        <f t="shared" si="253"/>
        <v>6.024558683857234E-2</v>
      </c>
      <c r="CH288" s="26">
        <f t="shared" si="253"/>
        <v>6.0769740282360998E-2</v>
      </c>
      <c r="CI288" s="26">
        <f t="shared" si="253"/>
        <v>6.1261647394779496E-2</v>
      </c>
      <c r="CJ288" s="26">
        <f t="shared" si="253"/>
        <v>6.172388130112122E-2</v>
      </c>
      <c r="CK288" s="26">
        <f t="shared" si="253"/>
        <v>6.2158770273366838E-2</v>
      </c>
      <c r="CL288" s="26">
        <f t="shared" si="253"/>
        <v>6.2568424697759445E-2</v>
      </c>
      <c r="CM288" s="26">
        <f t="shared" si="253"/>
        <v>6.295476065199207E-2</v>
      </c>
      <c r="CN288" s="26">
        <f t="shared" si="253"/>
        <v>6.3319520571368859E-2</v>
      </c>
      <c r="CO288" s="26">
        <f t="shared" si="253"/>
        <v>6.3664291408641077E-2</v>
      </c>
      <c r="CP288" s="26">
        <f t="shared" si="253"/>
        <v>6.3990520630073447E-2</v>
      </c>
      <c r="CQ288" s="26">
        <f t="shared" si="253"/>
        <v>6.4299530338455382E-2</v>
      </c>
      <c r="CR288" s="26">
        <f t="shared" si="253"/>
        <v>6.4592529770428675E-2</v>
      </c>
      <c r="CS288" s="26">
        <f t="shared" si="253"/>
        <v>6.487062637918041E-2</v>
      </c>
      <c r="CT288" s="26">
        <f t="shared" si="253"/>
        <v>6.5134835683039613E-2</v>
      </c>
      <c r="CU288" s="26">
        <f t="shared" si="253"/>
        <v>6.5386090034824221E-2</v>
      </c>
      <c r="CV288" s="26">
        <f t="shared" si="253"/>
        <v>6.5625246445099844E-2</v>
      </c>
      <c r="CW288" s="26">
        <f t="shared" si="253"/>
        <v>6.5853093574160138E-2</v>
      </c>
      <c r="CX288" s="26">
        <f t="shared" si="253"/>
        <v>6.6070357991971224E-2</v>
      </c>
      <c r="CY288" s="26">
        <f t="shared" si="253"/>
        <v>6.6277709792082709E-2</v>
      </c>
      <c r="CZ288" s="26">
        <f t="shared" si="253"/>
        <v>6.6475767634218197E-2</v>
      </c>
      <c r="DA288" s="26">
        <f t="shared" si="253"/>
        <v>6.6665103280608623E-2</v>
      </c>
      <c r="DB288" s="26">
        <f t="shared" si="253"/>
        <v>6.6846245682861308E-2</v>
      </c>
      <c r="DC288" s="26">
        <f t="shared" si="253"/>
        <v>6.7019684669053031E-2</v>
      </c>
      <c r="DD288" s="26">
        <f t="shared" si="253"/>
        <v>6.7185874274615309E-2</v>
      </c>
      <c r="DE288" s="26">
        <f t="shared" si="253"/>
        <v>6.7345235755297383E-2</v>
      </c>
      <c r="DF288" s="26">
        <f t="shared" si="253"/>
        <v>6.7498160315918945E-2</v>
      </c>
      <c r="DG288" s="26">
        <f t="shared" si="253"/>
        <v>6.7645011584657577E-2</v>
      </c>
      <c r="DH288" s="26">
        <f t="shared" si="253"/>
        <v>6.7786127859166545E-2</v>
      </c>
      <c r="DI288" s="26">
        <f t="shared" si="253"/>
        <v>6.7921824147811616E-2</v>
      </c>
      <c r="DJ288" s="26">
        <f t="shared" si="253"/>
        <v>6.8052394026689889E-2</v>
      </c>
      <c r="DK288" s="26">
        <f t="shared" si="253"/>
        <v>6.817811133079435E-2</v>
      </c>
      <c r="DL288" s="26">
        <f t="shared" si="253"/>
        <v>6.829923169567248E-2</v>
      </c>
      <c r="DM288" s="26">
        <f t="shared" si="253"/>
        <v>6.8415993964154237E-2</v>
      </c>
      <c r="DN288" s="26">
        <f t="shared" si="253"/>
        <v>6.8528621471164577E-2</v>
      </c>
      <c r="DO288" s="26">
        <f t="shared" si="253"/>
        <v>6.8637323218259064E-2</v>
      </c>
      <c r="DP288" s="26">
        <f t="shared" si="253"/>
        <v>6.874229494830382E-2</v>
      </c>
      <c r="DQ288" s="26">
        <f t="shared" si="253"/>
        <v>6.884372012964371E-2</v>
      </c>
      <c r="DR288" s="26">
        <f t="shared" si="253"/>
        <v>6.8941770858147969E-2</v>
      </c>
      <c r="DS288" s="26">
        <f t="shared" si="253"/>
        <v>6.9036608684672582E-2</v>
      </c>
      <c r="DT288" s="6">
        <f>2*(100-(100*G288))/SUM($D288:G288)/100</f>
        <v>3.9790742381850056E-2</v>
      </c>
      <c r="DU288" s="6">
        <f>2*(100-(100*I288))/SUM($D288:I288)/100</f>
        <v>4.3870658787930263E-2</v>
      </c>
      <c r="DV288" s="6">
        <f>2*(100-(100*M288))/SUM($D288:M288)/100</f>
        <v>4.9908211230782207E-2</v>
      </c>
      <c r="DW288" s="6">
        <f>2*(100-(100*Q288))/SUM($D288:Q288)/100</f>
        <v>5.4027697053015175E-2</v>
      </c>
      <c r="DX288" s="6">
        <f>2*(100-(100*W288))/SUM($D288:W288)/100</f>
        <v>5.8049671994963227E-2</v>
      </c>
      <c r="DY288" s="7">
        <f>(DT288-'Data for assignment'!C278)^2</f>
        <v>2.2223158305297369E-6</v>
      </c>
      <c r="DZ288" s="7">
        <f>(DU288-'Data for assignment'!D278)^2</f>
        <v>7.58043242369038E-7</v>
      </c>
      <c r="EA288" s="7">
        <f>(DV288-'Data for assignment'!E278)^2</f>
        <v>2.2254307483878052E-6</v>
      </c>
      <c r="EB288" s="7">
        <f>(DW288-'Data for assignment'!F278)^2</f>
        <v>5.1633652274828246E-6</v>
      </c>
      <c r="EC288" s="7">
        <f>(DX288-'Data for assignment'!G278)^2</f>
        <v>6.004117133583532E-6</v>
      </c>
    </row>
    <row r="289" spans="1:133" x14ac:dyDescent="0.3">
      <c r="A289" s="8">
        <v>34096</v>
      </c>
      <c r="B289" s="3">
        <v>0.03</v>
      </c>
      <c r="C289" s="4">
        <f t="shared" si="242"/>
        <v>2.840874928903097E-2</v>
      </c>
      <c r="D289" s="5">
        <f t="shared" si="251"/>
        <v>0.98427753388556072</v>
      </c>
      <c r="E289" s="5">
        <f t="shared" si="251"/>
        <v>0.96595079349548818</v>
      </c>
      <c r="F289" s="5">
        <f t="shared" si="251"/>
        <v>0.94559384850021966</v>
      </c>
      <c r="G289" s="5">
        <f t="shared" si="251"/>
        <v>0.92369143545102284</v>
      </c>
      <c r="H289" s="5">
        <f t="shared" si="251"/>
        <v>0.90065022311411336</v>
      </c>
      <c r="I289" s="5">
        <f t="shared" si="251"/>
        <v>0.87680948025657701</v>
      </c>
      <c r="J289" s="5">
        <f t="shared" si="251"/>
        <v>0.85245080166540033</v>
      </c>
      <c r="K289" s="5">
        <f t="shared" si="251"/>
        <v>0.82780675557549743</v>
      </c>
      <c r="L289" s="5">
        <f t="shared" si="251"/>
        <v>0.80306844005905142</v>
      </c>
      <c r="M289" s="5">
        <f t="shared" si="251"/>
        <v>0.77839200574393397</v>
      </c>
      <c r="N289" s="5">
        <f t="shared" si="251"/>
        <v>0.75390423725837641</v>
      </c>
      <c r="O289" s="5">
        <f t="shared" si="251"/>
        <v>0.72970729940586887</v>
      </c>
      <c r="P289" s="5">
        <f t="shared" si="251"/>
        <v>0.70588275506665998</v>
      </c>
      <c r="Q289" s="5">
        <f t="shared" si="251"/>
        <v>0.68249495586460329</v>
      </c>
      <c r="R289" s="5">
        <f t="shared" si="251"/>
        <v>0.65959389727593842</v>
      </c>
      <c r="S289" s="5">
        <f t="shared" si="251"/>
        <v>0.63721761923699516</v>
      </c>
      <c r="T289" s="5">
        <f t="shared" si="249"/>
        <v>0.61539422267366239</v>
      </c>
      <c r="U289" s="5">
        <f t="shared" si="249"/>
        <v>0.59414356239766253</v>
      </c>
      <c r="V289" s="5">
        <f t="shared" si="249"/>
        <v>0.57347866781138157</v>
      </c>
      <c r="W289" s="5">
        <f t="shared" si="249"/>
        <v>0.55340693494203608</v>
      </c>
      <c r="X289" s="5">
        <f t="shared" si="252"/>
        <v>0.5339311264754254</v>
      </c>
      <c r="Y289" s="5">
        <f t="shared" si="252"/>
        <v>0.51505021060446365</v>
      </c>
      <c r="Z289" s="5">
        <f t="shared" si="252"/>
        <v>0.49676006454457605</v>
      </c>
      <c r="AA289" s="5">
        <f t="shared" si="252"/>
        <v>0.47905406438492448</v>
      </c>
      <c r="AB289" s="5">
        <f t="shared" si="252"/>
        <v>0.46192357943232543</v>
      </c>
      <c r="AC289" s="5">
        <f t="shared" si="252"/>
        <v>0.44535838626332569</v>
      </c>
      <c r="AD289" s="5">
        <f t="shared" si="252"/>
        <v>0.42934701524010827</v>
      </c>
      <c r="AE289" s="5">
        <f t="shared" si="252"/>
        <v>0.4138770401902872</v>
      </c>
      <c r="AF289" s="5">
        <f t="shared" si="252"/>
        <v>0.39893532023302991</v>
      </c>
      <c r="AG289" s="5">
        <f t="shared" si="252"/>
        <v>0.38450820129831598</v>
      </c>
      <c r="AH289" s="5">
        <f t="shared" si="252"/>
        <v>0.37058168368547389</v>
      </c>
      <c r="AI289" s="5">
        <f t="shared" si="252"/>
        <v>0.35714156100215533</v>
      </c>
      <c r="AJ289" s="5">
        <f t="shared" si="252"/>
        <v>0.34417353498289988</v>
      </c>
      <c r="AK289" s="5">
        <f t="shared" si="252"/>
        <v>0.33166330998023602</v>
      </c>
      <c r="AL289" s="5">
        <f t="shared" si="252"/>
        <v>0.31959667032831102</v>
      </c>
      <c r="AM289" s="5">
        <f t="shared" si="252"/>
        <v>0.30795954328062097</v>
      </c>
      <c r="AN289" s="5">
        <f t="shared" si="252"/>
        <v>0.29673804980400392</v>
      </c>
      <c r="AO289" s="5">
        <f t="shared" si="252"/>
        <v>0.28591854515776494</v>
      </c>
      <c r="AP289" s="5">
        <f t="shared" si="252"/>
        <v>0.27548765088890026</v>
      </c>
      <c r="AQ289" s="5">
        <f t="shared" si="252"/>
        <v>0.26543227962296451</v>
      </c>
      <c r="AR289" s="5">
        <f t="shared" si="252"/>
        <v>0.25573965381774133</v>
      </c>
      <c r="AS289" s="5">
        <f t="shared" si="252"/>
        <v>0.24639731946733084</v>
      </c>
      <c r="AT289" s="5">
        <f t="shared" si="252"/>
        <v>0.23739315559237195</v>
      </c>
      <c r="AU289" s="5">
        <f t="shared" si="252"/>
        <v>0.22871538022353299</v>
      </c>
      <c r="AV289" s="5">
        <f t="shared" si="252"/>
        <v>0.22035255347649324</v>
      </c>
      <c r="AW289" s="5">
        <f t="shared" si="252"/>
        <v>0.212293578224341</v>
      </c>
      <c r="AX289" s="5">
        <f t="shared" si="252"/>
        <v>0.20452769879507274</v>
      </c>
      <c r="AY289" s="5">
        <f t="shared" si="252"/>
        <v>0.19704449805552113</v>
      </c>
      <c r="AZ289" s="5">
        <f t="shared" si="252"/>
        <v>0.18983389318675165</v>
      </c>
      <c r="BA289" s="5">
        <f t="shared" si="252"/>
        <v>0.18288613040821305</v>
      </c>
      <c r="BB289" s="5">
        <f t="shared" si="252"/>
        <v>0.17619177886740156</v>
      </c>
      <c r="BC289" s="5">
        <f t="shared" si="252"/>
        <v>0.16974172387741457</v>
      </c>
      <c r="BD289" s="5">
        <f t="shared" si="252"/>
        <v>0.16352715965558698</v>
      </c>
      <c r="BE289" s="5">
        <f t="shared" si="252"/>
        <v>0.15753958169164939</v>
      </c>
      <c r="BF289" s="5">
        <f t="shared" si="252"/>
        <v>0.1517707788528451</v>
      </c>
      <c r="BG289" s="5">
        <f t="shared" si="252"/>
        <v>0.14621282531562921</v>
      </c>
      <c r="BH289" s="5">
        <f t="shared" si="252"/>
        <v>0.14085807239847925</v>
      </c>
      <c r="BI289" s="5">
        <f t="shared" si="252"/>
        <v>0.1356991403575481</v>
      </c>
      <c r="BJ289" s="5">
        <f t="shared" si="252"/>
        <v>0.13072891019605576</v>
      </c>
      <c r="BK289" s="5">
        <f t="shared" si="252"/>
        <v>0.12594051552914701</v>
      </c>
      <c r="BL289" s="26">
        <f t="shared" si="243"/>
        <v>3.1694750131780108E-2</v>
      </c>
      <c r="BM289" s="26">
        <f t="shared" si="253"/>
        <v>3.4642384477491635E-2</v>
      </c>
      <c r="BN289" s="26">
        <f t="shared" si="253"/>
        <v>3.7294758496421471E-2</v>
      </c>
      <c r="BO289" s="26">
        <f t="shared" si="253"/>
        <v>3.9688603714673962E-2</v>
      </c>
      <c r="BP289" s="26">
        <f t="shared" si="253"/>
        <v>4.1855322554777127E-2</v>
      </c>
      <c r="BQ289" s="26">
        <f t="shared" si="253"/>
        <v>4.3821850170138107E-2</v>
      </c>
      <c r="BR289" s="26">
        <f t="shared" si="253"/>
        <v>4.5611366327488884E-2</v>
      </c>
      <c r="BS289" s="26">
        <f t="shared" si="253"/>
        <v>4.7243884705493108E-2</v>
      </c>
      <c r="BT289" s="26">
        <f t="shared" si="253"/>
        <v>4.8736741823931964E-2</v>
      </c>
      <c r="BU289" s="26">
        <f t="shared" si="253"/>
        <v>5.0105003655243396E-2</v>
      </c>
      <c r="BV289" s="26">
        <f t="shared" si="253"/>
        <v>5.1361804605234214E-2</v>
      </c>
      <c r="BW289" s="26">
        <f t="shared" si="253"/>
        <v>5.2518630827254935E-2</v>
      </c>
      <c r="BX289" s="26">
        <f t="shared" si="253"/>
        <v>5.3585557629324571E-2</v>
      </c>
      <c r="BY289" s="26">
        <f t="shared" si="253"/>
        <v>5.457144894641533E-2</v>
      </c>
      <c r="BZ289" s="26">
        <f t="shared" si="253"/>
        <v>5.5484125399796302E-2</v>
      </c>
      <c r="CA289" s="26">
        <f t="shared" si="253"/>
        <v>5.6330506287182565E-2</v>
      </c>
      <c r="CB289" s="26">
        <f t="shared" si="253"/>
        <v>5.7116729889278003E-2</v>
      </c>
      <c r="CC289" s="26">
        <f t="shared" si="253"/>
        <v>5.7848255698118634E-2</v>
      </c>
      <c r="CD289" s="26">
        <f t="shared" si="253"/>
        <v>5.8529951536559391E-2</v>
      </c>
      <c r="CE289" s="26">
        <f t="shared" si="253"/>
        <v>5.9166168018987567E-2</v>
      </c>
      <c r="CF289" s="26">
        <f t="shared" si="253"/>
        <v>5.9760802378849918E-2</v>
      </c>
      <c r="CG289" s="26">
        <f t="shared" si="253"/>
        <v>6.0317353341046473E-2</v>
      </c>
      <c r="CH289" s="26">
        <f t="shared" si="253"/>
        <v>6.0838968432278949E-2</v>
      </c>
      <c r="CI289" s="26">
        <f t="shared" si="253"/>
        <v>6.1328484888407322E-2</v>
      </c>
      <c r="CJ289" s="26">
        <f t="shared" si="253"/>
        <v>6.178846512533568E-2</v>
      </c>
      <c r="CK289" s="26">
        <f t="shared" si="253"/>
        <v>6.2221227581282582E-2</v>
      </c>
      <c r="CL289" s="26">
        <f t="shared" si="253"/>
        <v>6.2628873607291261E-2</v>
      </c>
      <c r="CM289" s="26">
        <f t="shared" si="253"/>
        <v>6.301331097447449E-2</v>
      </c>
      <c r="CN289" s="26">
        <f t="shared" si="253"/>
        <v>6.3376274476674502E-2</v>
      </c>
      <c r="CO289" s="26">
        <f t="shared" si="253"/>
        <v>6.3719344032624053E-2</v>
      </c>
      <c r="CP289" s="26">
        <f t="shared" si="253"/>
        <v>6.40439606296105E-2</v>
      </c>
      <c r="CQ289" s="26">
        <f t="shared" si="253"/>
        <v>6.4351440398856805E-2</v>
      </c>
      <c r="CR289" s="26">
        <f t="shared" si="253"/>
        <v>6.464298706953972E-2</v>
      </c>
      <c r="CS289" s="26">
        <f t="shared" si="253"/>
        <v>6.491970301208666E-2</v>
      </c>
      <c r="CT289" s="26">
        <f t="shared" si="253"/>
        <v>6.5182599050921386E-2</v>
      </c>
      <c r="CU289" s="26">
        <f t="shared" si="253"/>
        <v>6.5432603201173237E-2</v>
      </c>
      <c r="CV289" s="26">
        <f t="shared" si="253"/>
        <v>6.5670568462210685E-2</v>
      </c>
      <c r="CW289" s="26">
        <f t="shared" si="253"/>
        <v>6.5897279782538037E-2</v>
      </c>
      <c r="CX289" s="26">
        <f t="shared" si="253"/>
        <v>6.6113460295052204E-2</v>
      </c>
      <c r="CY289" s="26">
        <f t="shared" si="253"/>
        <v>6.6319776908440764E-2</v>
      </c>
      <c r="CZ289" s="26">
        <f t="shared" si="253"/>
        <v>6.6516845329233118E-2</v>
      </c>
      <c r="DA289" s="26">
        <f t="shared" si="253"/>
        <v>6.6705234579387152E-2</v>
      </c>
      <c r="DB289" s="26">
        <f t="shared" si="253"/>
        <v>6.6885471066039856E-2</v>
      </c>
      <c r="DC289" s="26">
        <f t="shared" si="253"/>
        <v>6.7058042252961747E-2</v>
      </c>
      <c r="DD289" s="26">
        <f t="shared" si="253"/>
        <v>6.7223399977148629E-2</v>
      </c>
      <c r="DE289" s="26">
        <f t="shared" si="253"/>
        <v>6.7381963448714513E-2</v>
      </c>
      <c r="DF289" s="26">
        <f t="shared" si="253"/>
        <v>6.7534121967687086E-2</v>
      </c>
      <c r="DG289" s="26">
        <f t="shared" si="253"/>
        <v>6.7680237387350989E-2</v>
      </c>
      <c r="DH289" s="26">
        <f t="shared" si="253"/>
        <v>6.7820646350343544E-2</v>
      </c>
      <c r="DI289" s="26">
        <f t="shared" si="253"/>
        <v>6.7955662320709542E-2</v>
      </c>
      <c r="DJ289" s="26">
        <f t="shared" si="253"/>
        <v>6.8085577432503444E-2</v>
      </c>
      <c r="DK289" s="26">
        <f t="shared" si="253"/>
        <v>6.8210664173235014E-2</v>
      </c>
      <c r="DL289" s="26">
        <f t="shared" si="253"/>
        <v>6.8331176918445258E-2</v>
      </c>
      <c r="DM289" s="26">
        <f t="shared" si="253"/>
        <v>6.844735333193222E-2</v>
      </c>
      <c r="DN289" s="26">
        <f t="shared" si="253"/>
        <v>6.8559415644591115E-2</v>
      </c>
      <c r="DO289" s="26">
        <f t="shared" si="253"/>
        <v>6.8667571823461282E-2</v>
      </c>
      <c r="DP289" s="26">
        <f t="shared" si="253"/>
        <v>6.8772016641359471E-2</v>
      </c>
      <c r="DQ289" s="26">
        <f t="shared" si="253"/>
        <v>6.8872932656405095E-2</v>
      </c>
      <c r="DR289" s="26">
        <f t="shared" si="253"/>
        <v>6.8970491109792281E-2</v>
      </c>
      <c r="DS289" s="26">
        <f t="shared" si="253"/>
        <v>6.9064852749316313E-2</v>
      </c>
      <c r="DT289" s="6">
        <f>2*(100-(100*G289))/SUM($D289:G289)/100</f>
        <v>3.9957215663572299E-2</v>
      </c>
      <c r="DU289" s="6">
        <f>2*(100-(100*I289))/SUM($D289:I289)/100</f>
        <v>4.4020406322041017E-2</v>
      </c>
      <c r="DV289" s="6">
        <f>2*(100-(100*M289))/SUM($D289:M289)/100</f>
        <v>5.0031767968280481E-2</v>
      </c>
      <c r="DW289" s="6">
        <f>2*(100-(100*Q289))/SUM($D289:Q289)/100</f>
        <v>5.413241667724672E-2</v>
      </c>
      <c r="DX289" s="6">
        <f>2*(100-(100*W289))/SUM($D289:W289)/100</f>
        <v>5.8135319208087795E-2</v>
      </c>
      <c r="DY289" s="7">
        <f>(DT289-'Data for assignment'!C279)^2</f>
        <v>4.2321362864471997E-6</v>
      </c>
      <c r="DZ289" s="7">
        <f>(DU289-'Data for assignment'!D279)^2</f>
        <v>2.3116353841022831E-6</v>
      </c>
      <c r="EA289" s="7">
        <f>(DV289-'Data for assignment'!E279)^2</f>
        <v>1.3559482918428481E-7</v>
      </c>
      <c r="EB289" s="7">
        <f>(DW289-'Data for assignment'!F279)^2</f>
        <v>2.4573237441115012E-6</v>
      </c>
      <c r="EC289" s="7">
        <f>(DX289-'Data for assignment'!G279)^2</f>
        <v>1.1335473180293886E-6</v>
      </c>
    </row>
    <row r="290" spans="1:133" x14ac:dyDescent="0.3">
      <c r="A290" s="8">
        <v>34103</v>
      </c>
      <c r="B290" s="3">
        <v>0.03</v>
      </c>
      <c r="C290" s="4">
        <f t="shared" si="242"/>
        <v>2.840874928903097E-2</v>
      </c>
      <c r="D290" s="5">
        <f t="shared" si="251"/>
        <v>0.98427753388556072</v>
      </c>
      <c r="E290" s="5">
        <f t="shared" si="251"/>
        <v>0.96595079349548818</v>
      </c>
      <c r="F290" s="5">
        <f t="shared" si="251"/>
        <v>0.94559384850021966</v>
      </c>
      <c r="G290" s="5">
        <f t="shared" si="251"/>
        <v>0.92369143545102284</v>
      </c>
      <c r="H290" s="5">
        <f t="shared" si="251"/>
        <v>0.90065022311411336</v>
      </c>
      <c r="I290" s="5">
        <f t="shared" si="251"/>
        <v>0.87680948025657701</v>
      </c>
      <c r="J290" s="5">
        <f t="shared" si="251"/>
        <v>0.85245080166540033</v>
      </c>
      <c r="K290" s="5">
        <f t="shared" si="251"/>
        <v>0.82780675557549743</v>
      </c>
      <c r="L290" s="5">
        <f t="shared" si="251"/>
        <v>0.80306844005905142</v>
      </c>
      <c r="M290" s="5">
        <f t="shared" si="251"/>
        <v>0.77839200574393397</v>
      </c>
      <c r="N290" s="5">
        <f t="shared" si="251"/>
        <v>0.75390423725837641</v>
      </c>
      <c r="O290" s="5">
        <f t="shared" si="251"/>
        <v>0.72970729940586887</v>
      </c>
      <c r="P290" s="5">
        <f t="shared" si="251"/>
        <v>0.70588275506665998</v>
      </c>
      <c r="Q290" s="5">
        <f t="shared" si="251"/>
        <v>0.68249495586460329</v>
      </c>
      <c r="R290" s="5">
        <f t="shared" si="251"/>
        <v>0.65959389727593842</v>
      </c>
      <c r="S290" s="5">
        <f t="shared" si="251"/>
        <v>0.63721761923699516</v>
      </c>
      <c r="T290" s="5">
        <f t="shared" si="249"/>
        <v>0.61539422267366239</v>
      </c>
      <c r="U290" s="5">
        <f t="shared" si="249"/>
        <v>0.59414356239766253</v>
      </c>
      <c r="V290" s="5">
        <f t="shared" si="249"/>
        <v>0.57347866781138157</v>
      </c>
      <c r="W290" s="5">
        <f t="shared" si="249"/>
        <v>0.55340693494203608</v>
      </c>
      <c r="X290" s="5">
        <f t="shared" si="252"/>
        <v>0.5339311264754254</v>
      </c>
      <c r="Y290" s="5">
        <f t="shared" si="252"/>
        <v>0.51505021060446365</v>
      </c>
      <c r="Z290" s="5">
        <f t="shared" si="252"/>
        <v>0.49676006454457605</v>
      </c>
      <c r="AA290" s="5">
        <f t="shared" si="252"/>
        <v>0.47905406438492448</v>
      </c>
      <c r="AB290" s="5">
        <f t="shared" si="252"/>
        <v>0.46192357943232543</v>
      </c>
      <c r="AC290" s="5">
        <f t="shared" si="252"/>
        <v>0.44535838626332569</v>
      </c>
      <c r="AD290" s="5">
        <f t="shared" si="252"/>
        <v>0.42934701524010827</v>
      </c>
      <c r="AE290" s="5">
        <f t="shared" si="252"/>
        <v>0.4138770401902872</v>
      </c>
      <c r="AF290" s="5">
        <f t="shared" si="252"/>
        <v>0.39893532023302991</v>
      </c>
      <c r="AG290" s="5">
        <f t="shared" si="252"/>
        <v>0.38450820129831598</v>
      </c>
      <c r="AH290" s="5">
        <f t="shared" si="252"/>
        <v>0.37058168368547389</v>
      </c>
      <c r="AI290" s="5">
        <f t="shared" si="252"/>
        <v>0.35714156100215533</v>
      </c>
      <c r="AJ290" s="5">
        <f t="shared" si="252"/>
        <v>0.34417353498289988</v>
      </c>
      <c r="AK290" s="5">
        <f t="shared" si="252"/>
        <v>0.33166330998023602</v>
      </c>
      <c r="AL290" s="5">
        <f t="shared" si="252"/>
        <v>0.31959667032831102</v>
      </c>
      <c r="AM290" s="5">
        <f t="shared" si="252"/>
        <v>0.30795954328062097</v>
      </c>
      <c r="AN290" s="5">
        <f t="shared" si="252"/>
        <v>0.29673804980400392</v>
      </c>
      <c r="AO290" s="5">
        <f t="shared" si="252"/>
        <v>0.28591854515776494</v>
      </c>
      <c r="AP290" s="5">
        <f t="shared" si="252"/>
        <v>0.27548765088890026</v>
      </c>
      <c r="AQ290" s="5">
        <f t="shared" si="252"/>
        <v>0.26543227962296451</v>
      </c>
      <c r="AR290" s="5">
        <f t="shared" si="252"/>
        <v>0.25573965381774133</v>
      </c>
      <c r="AS290" s="5">
        <f t="shared" si="252"/>
        <v>0.24639731946733084</v>
      </c>
      <c r="AT290" s="5">
        <f t="shared" si="252"/>
        <v>0.23739315559237195</v>
      </c>
      <c r="AU290" s="5">
        <f t="shared" si="252"/>
        <v>0.22871538022353299</v>
      </c>
      <c r="AV290" s="5">
        <f t="shared" si="252"/>
        <v>0.22035255347649324</v>
      </c>
      <c r="AW290" s="5">
        <f t="shared" si="252"/>
        <v>0.212293578224341</v>
      </c>
      <c r="AX290" s="5">
        <f t="shared" si="252"/>
        <v>0.20452769879507274</v>
      </c>
      <c r="AY290" s="5">
        <f t="shared" si="252"/>
        <v>0.19704449805552113</v>
      </c>
      <c r="AZ290" s="5">
        <f t="shared" si="252"/>
        <v>0.18983389318675165</v>
      </c>
      <c r="BA290" s="5">
        <f t="shared" si="252"/>
        <v>0.18288613040821305</v>
      </c>
      <c r="BB290" s="5">
        <f t="shared" si="252"/>
        <v>0.17619177886740156</v>
      </c>
      <c r="BC290" s="5">
        <f t="shared" si="252"/>
        <v>0.16974172387741457</v>
      </c>
      <c r="BD290" s="5">
        <f t="shared" si="252"/>
        <v>0.16352715965558698</v>
      </c>
      <c r="BE290" s="5">
        <f t="shared" si="252"/>
        <v>0.15753958169164939</v>
      </c>
      <c r="BF290" s="5">
        <f t="shared" si="252"/>
        <v>0.1517707788528451</v>
      </c>
      <c r="BG290" s="5">
        <f t="shared" si="252"/>
        <v>0.14621282531562921</v>
      </c>
      <c r="BH290" s="5">
        <f t="shared" si="252"/>
        <v>0.14085807239847925</v>
      </c>
      <c r="BI290" s="5">
        <f t="shared" si="252"/>
        <v>0.1356991403575481</v>
      </c>
      <c r="BJ290" s="5">
        <f t="shared" si="252"/>
        <v>0.13072891019605576</v>
      </c>
      <c r="BK290" s="5">
        <f t="shared" si="252"/>
        <v>0.12594051552914701</v>
      </c>
      <c r="BL290" s="26">
        <f t="shared" si="243"/>
        <v>3.1694750131780108E-2</v>
      </c>
      <c r="BM290" s="26">
        <f t="shared" si="253"/>
        <v>3.4642384477491635E-2</v>
      </c>
      <c r="BN290" s="26">
        <f t="shared" si="253"/>
        <v>3.7294758496421471E-2</v>
      </c>
      <c r="BO290" s="26">
        <f t="shared" si="253"/>
        <v>3.9688603714673962E-2</v>
      </c>
      <c r="BP290" s="26">
        <f t="shared" si="253"/>
        <v>4.1855322554777127E-2</v>
      </c>
      <c r="BQ290" s="26">
        <f t="shared" si="253"/>
        <v>4.3821850170138107E-2</v>
      </c>
      <c r="BR290" s="26">
        <f t="shared" si="253"/>
        <v>4.5611366327488884E-2</v>
      </c>
      <c r="BS290" s="26">
        <f t="shared" si="253"/>
        <v>4.7243884705493108E-2</v>
      </c>
      <c r="BT290" s="26">
        <f t="shared" si="253"/>
        <v>4.8736741823931964E-2</v>
      </c>
      <c r="BU290" s="26">
        <f t="shared" si="253"/>
        <v>5.0105003655243396E-2</v>
      </c>
      <c r="BV290" s="26">
        <f t="shared" si="253"/>
        <v>5.1361804605234214E-2</v>
      </c>
      <c r="BW290" s="26">
        <f t="shared" si="253"/>
        <v>5.2518630827254935E-2</v>
      </c>
      <c r="BX290" s="26">
        <f t="shared" si="253"/>
        <v>5.3585557629324571E-2</v>
      </c>
      <c r="BY290" s="26">
        <f t="shared" si="253"/>
        <v>5.457144894641533E-2</v>
      </c>
      <c r="BZ290" s="26">
        <f t="shared" si="253"/>
        <v>5.5484125399796302E-2</v>
      </c>
      <c r="CA290" s="26">
        <f t="shared" si="253"/>
        <v>5.6330506287182565E-2</v>
      </c>
      <c r="CB290" s="26">
        <f t="shared" si="253"/>
        <v>5.7116729889278003E-2</v>
      </c>
      <c r="CC290" s="26">
        <f t="shared" si="253"/>
        <v>5.7848255698118634E-2</v>
      </c>
      <c r="CD290" s="26">
        <f t="shared" si="253"/>
        <v>5.8529951536559391E-2</v>
      </c>
      <c r="CE290" s="26">
        <f t="shared" si="253"/>
        <v>5.9166168018987567E-2</v>
      </c>
      <c r="CF290" s="26">
        <f t="shared" si="253"/>
        <v>5.9760802378849918E-2</v>
      </c>
      <c r="CG290" s="26">
        <f t="shared" si="253"/>
        <v>6.0317353341046473E-2</v>
      </c>
      <c r="CH290" s="26">
        <f t="shared" si="253"/>
        <v>6.0838968432278949E-2</v>
      </c>
      <c r="CI290" s="26">
        <f t="shared" si="253"/>
        <v>6.1328484888407322E-2</v>
      </c>
      <c r="CJ290" s="26">
        <f t="shared" si="253"/>
        <v>6.178846512533568E-2</v>
      </c>
      <c r="CK290" s="26">
        <f t="shared" si="253"/>
        <v>6.2221227581282582E-2</v>
      </c>
      <c r="CL290" s="26">
        <f t="shared" si="253"/>
        <v>6.2628873607291261E-2</v>
      </c>
      <c r="CM290" s="26">
        <f t="shared" si="253"/>
        <v>6.301331097447449E-2</v>
      </c>
      <c r="CN290" s="26">
        <f t="shared" si="253"/>
        <v>6.3376274476674502E-2</v>
      </c>
      <c r="CO290" s="26">
        <f t="shared" si="253"/>
        <v>6.3719344032624053E-2</v>
      </c>
      <c r="CP290" s="26">
        <f t="shared" si="253"/>
        <v>6.40439606296105E-2</v>
      </c>
      <c r="CQ290" s="26">
        <f t="shared" si="253"/>
        <v>6.4351440398856805E-2</v>
      </c>
      <c r="CR290" s="26">
        <f t="shared" si="253"/>
        <v>6.464298706953972E-2</v>
      </c>
      <c r="CS290" s="26">
        <f t="shared" si="253"/>
        <v>6.491970301208666E-2</v>
      </c>
      <c r="CT290" s="26">
        <f t="shared" si="253"/>
        <v>6.5182599050921386E-2</v>
      </c>
      <c r="CU290" s="26">
        <f t="shared" si="253"/>
        <v>6.5432603201173237E-2</v>
      </c>
      <c r="CV290" s="26">
        <f t="shared" si="253"/>
        <v>6.5670568462210685E-2</v>
      </c>
      <c r="CW290" s="26">
        <f t="shared" si="253"/>
        <v>6.5897279782538037E-2</v>
      </c>
      <c r="CX290" s="26">
        <f t="shared" si="253"/>
        <v>6.6113460295052204E-2</v>
      </c>
      <c r="CY290" s="26">
        <f t="shared" si="253"/>
        <v>6.6319776908440764E-2</v>
      </c>
      <c r="CZ290" s="26">
        <f t="shared" si="253"/>
        <v>6.6516845329233118E-2</v>
      </c>
      <c r="DA290" s="26">
        <f t="shared" si="253"/>
        <v>6.6705234579387152E-2</v>
      </c>
      <c r="DB290" s="26">
        <f t="shared" si="253"/>
        <v>6.6885471066039856E-2</v>
      </c>
      <c r="DC290" s="26">
        <f t="shared" si="253"/>
        <v>6.7058042252961747E-2</v>
      </c>
      <c r="DD290" s="26">
        <f t="shared" si="253"/>
        <v>6.7223399977148629E-2</v>
      </c>
      <c r="DE290" s="26">
        <f t="shared" si="253"/>
        <v>6.7381963448714513E-2</v>
      </c>
      <c r="DF290" s="26">
        <f t="shared" si="253"/>
        <v>6.7534121967687086E-2</v>
      </c>
      <c r="DG290" s="26">
        <f t="shared" si="253"/>
        <v>6.7680237387350989E-2</v>
      </c>
      <c r="DH290" s="26">
        <f t="shared" si="253"/>
        <v>6.7820646350343544E-2</v>
      </c>
      <c r="DI290" s="26">
        <f t="shared" si="253"/>
        <v>6.7955662320709542E-2</v>
      </c>
      <c r="DJ290" s="26">
        <f t="shared" si="253"/>
        <v>6.8085577432503444E-2</v>
      </c>
      <c r="DK290" s="26">
        <f t="shared" si="253"/>
        <v>6.8210664173235014E-2</v>
      </c>
      <c r="DL290" s="26">
        <f t="shared" si="253"/>
        <v>6.8331176918445258E-2</v>
      </c>
      <c r="DM290" s="26">
        <f t="shared" si="253"/>
        <v>6.844735333193222E-2</v>
      </c>
      <c r="DN290" s="26">
        <f t="shared" si="253"/>
        <v>6.8559415644591115E-2</v>
      </c>
      <c r="DO290" s="26">
        <f t="shared" si="253"/>
        <v>6.8667571823461282E-2</v>
      </c>
      <c r="DP290" s="26">
        <f t="shared" si="253"/>
        <v>6.8772016641359471E-2</v>
      </c>
      <c r="DQ290" s="26">
        <f t="shared" si="253"/>
        <v>6.8872932656405095E-2</v>
      </c>
      <c r="DR290" s="26">
        <f t="shared" si="253"/>
        <v>6.8970491109792281E-2</v>
      </c>
      <c r="DS290" s="26">
        <f t="shared" si="253"/>
        <v>6.9064852749316313E-2</v>
      </c>
      <c r="DT290" s="6">
        <f>2*(100-(100*G290))/SUM($D290:G290)/100</f>
        <v>3.9957215663572299E-2</v>
      </c>
      <c r="DU290" s="6">
        <f>2*(100-(100*I290))/SUM($D290:I290)/100</f>
        <v>4.4020406322041017E-2</v>
      </c>
      <c r="DV290" s="6">
        <f>2*(100-(100*M290))/SUM($D290:M290)/100</f>
        <v>5.0031767968280481E-2</v>
      </c>
      <c r="DW290" s="6">
        <f>2*(100-(100*Q290))/SUM($D290:Q290)/100</f>
        <v>5.413241667724672E-2</v>
      </c>
      <c r="DX290" s="6">
        <f>2*(100-(100*W290))/SUM($D290:W290)/100</f>
        <v>5.8135319208087795E-2</v>
      </c>
      <c r="DY290" s="7">
        <f>(DT290-'Data for assignment'!C280)^2</f>
        <v>6.6159897586938314E-8</v>
      </c>
      <c r="DZ290" s="7">
        <f>(DU290-'Data for assignment'!D280)^2</f>
        <v>4.8578505984002131E-8</v>
      </c>
      <c r="EA290" s="7">
        <f>(DV290-'Data for assignment'!E280)^2</f>
        <v>4.27758373703065E-6</v>
      </c>
      <c r="EB290" s="7">
        <f>(DW290-'Data for assignment'!F280)^2</f>
        <v>6.5924892544484203E-6</v>
      </c>
      <c r="EC290" s="7">
        <f>(DX290-'Data for assignment'!G280)^2</f>
        <v>4.6858515896008123E-6</v>
      </c>
    </row>
    <row r="291" spans="1:133" x14ac:dyDescent="0.3">
      <c r="A291" s="8">
        <v>34110</v>
      </c>
      <c r="B291" s="3">
        <v>0.03</v>
      </c>
      <c r="C291" s="4">
        <f t="shared" si="242"/>
        <v>2.840874928903097E-2</v>
      </c>
      <c r="D291" s="5">
        <f t="shared" si="251"/>
        <v>0.98427753388556072</v>
      </c>
      <c r="E291" s="5">
        <f t="shared" si="251"/>
        <v>0.96595079349548818</v>
      </c>
      <c r="F291" s="5">
        <f t="shared" si="251"/>
        <v>0.94559384850021966</v>
      </c>
      <c r="G291" s="5">
        <f t="shared" si="251"/>
        <v>0.92369143545102284</v>
      </c>
      <c r="H291" s="5">
        <f t="shared" si="251"/>
        <v>0.90065022311411336</v>
      </c>
      <c r="I291" s="5">
        <f t="shared" si="251"/>
        <v>0.87680948025657701</v>
      </c>
      <c r="J291" s="5">
        <f t="shared" si="251"/>
        <v>0.85245080166540033</v>
      </c>
      <c r="K291" s="5">
        <f t="shared" si="251"/>
        <v>0.82780675557549743</v>
      </c>
      <c r="L291" s="5">
        <f t="shared" si="251"/>
        <v>0.80306844005905142</v>
      </c>
      <c r="M291" s="5">
        <f t="shared" si="251"/>
        <v>0.77839200574393397</v>
      </c>
      <c r="N291" s="5">
        <f t="shared" si="251"/>
        <v>0.75390423725837641</v>
      </c>
      <c r="O291" s="5">
        <f t="shared" si="251"/>
        <v>0.72970729940586887</v>
      </c>
      <c r="P291" s="5">
        <f t="shared" si="251"/>
        <v>0.70588275506665998</v>
      </c>
      <c r="Q291" s="5">
        <f t="shared" si="251"/>
        <v>0.68249495586460329</v>
      </c>
      <c r="R291" s="5">
        <f t="shared" si="251"/>
        <v>0.65959389727593842</v>
      </c>
      <c r="S291" s="5">
        <f t="shared" si="251"/>
        <v>0.63721761923699516</v>
      </c>
      <c r="T291" s="5">
        <f t="shared" si="249"/>
        <v>0.61539422267366239</v>
      </c>
      <c r="U291" s="5">
        <f t="shared" si="249"/>
        <v>0.59414356239766253</v>
      </c>
      <c r="V291" s="5">
        <f t="shared" si="249"/>
        <v>0.57347866781138157</v>
      </c>
      <c r="W291" s="5">
        <f t="shared" si="249"/>
        <v>0.55340693494203608</v>
      </c>
      <c r="X291" s="5">
        <f t="shared" si="252"/>
        <v>0.5339311264754254</v>
      </c>
      <c r="Y291" s="5">
        <f t="shared" si="252"/>
        <v>0.51505021060446365</v>
      </c>
      <c r="Z291" s="5">
        <f t="shared" si="252"/>
        <v>0.49676006454457605</v>
      </c>
      <c r="AA291" s="5">
        <f t="shared" si="252"/>
        <v>0.47905406438492448</v>
      </c>
      <c r="AB291" s="5">
        <f t="shared" si="252"/>
        <v>0.46192357943232543</v>
      </c>
      <c r="AC291" s="5">
        <f t="shared" si="252"/>
        <v>0.44535838626332569</v>
      </c>
      <c r="AD291" s="5">
        <f t="shared" si="252"/>
        <v>0.42934701524010827</v>
      </c>
      <c r="AE291" s="5">
        <f t="shared" si="252"/>
        <v>0.4138770401902872</v>
      </c>
      <c r="AF291" s="5">
        <f t="shared" si="252"/>
        <v>0.39893532023302991</v>
      </c>
      <c r="AG291" s="5">
        <f t="shared" si="252"/>
        <v>0.38450820129831598</v>
      </c>
      <c r="AH291" s="5">
        <f t="shared" si="252"/>
        <v>0.37058168368547389</v>
      </c>
      <c r="AI291" s="5">
        <f t="shared" si="252"/>
        <v>0.35714156100215533</v>
      </c>
      <c r="AJ291" s="5">
        <f t="shared" si="252"/>
        <v>0.34417353498289988</v>
      </c>
      <c r="AK291" s="5">
        <f t="shared" si="252"/>
        <v>0.33166330998023602</v>
      </c>
      <c r="AL291" s="5">
        <f t="shared" si="252"/>
        <v>0.31959667032831102</v>
      </c>
      <c r="AM291" s="5">
        <f t="shared" si="252"/>
        <v>0.30795954328062097</v>
      </c>
      <c r="AN291" s="5">
        <f t="shared" si="252"/>
        <v>0.29673804980400392</v>
      </c>
      <c r="AO291" s="5">
        <f t="shared" si="252"/>
        <v>0.28591854515776494</v>
      </c>
      <c r="AP291" s="5">
        <f t="shared" si="252"/>
        <v>0.27548765088890026</v>
      </c>
      <c r="AQ291" s="5">
        <f t="shared" si="252"/>
        <v>0.26543227962296451</v>
      </c>
      <c r="AR291" s="5">
        <f t="shared" si="252"/>
        <v>0.25573965381774133</v>
      </c>
      <c r="AS291" s="5">
        <f t="shared" si="252"/>
        <v>0.24639731946733084</v>
      </c>
      <c r="AT291" s="5">
        <f t="shared" si="252"/>
        <v>0.23739315559237195</v>
      </c>
      <c r="AU291" s="5">
        <f t="shared" si="252"/>
        <v>0.22871538022353299</v>
      </c>
      <c r="AV291" s="5">
        <f t="shared" si="252"/>
        <v>0.22035255347649324</v>
      </c>
      <c r="AW291" s="5">
        <f t="shared" si="252"/>
        <v>0.212293578224341</v>
      </c>
      <c r="AX291" s="5">
        <f t="shared" si="252"/>
        <v>0.20452769879507274</v>
      </c>
      <c r="AY291" s="5">
        <f t="shared" si="252"/>
        <v>0.19704449805552113</v>
      </c>
      <c r="AZ291" s="5">
        <f t="shared" si="252"/>
        <v>0.18983389318675165</v>
      </c>
      <c r="BA291" s="5">
        <f t="shared" si="252"/>
        <v>0.18288613040821305</v>
      </c>
      <c r="BB291" s="5">
        <f t="shared" si="252"/>
        <v>0.17619177886740156</v>
      </c>
      <c r="BC291" s="5">
        <f t="shared" si="252"/>
        <v>0.16974172387741457</v>
      </c>
      <c r="BD291" s="5">
        <f t="shared" si="252"/>
        <v>0.16352715965558698</v>
      </c>
      <c r="BE291" s="5">
        <f t="shared" si="252"/>
        <v>0.15753958169164939</v>
      </c>
      <c r="BF291" s="5">
        <f t="shared" si="252"/>
        <v>0.1517707788528451</v>
      </c>
      <c r="BG291" s="5">
        <f t="shared" si="252"/>
        <v>0.14621282531562921</v>
      </c>
      <c r="BH291" s="5">
        <f t="shared" si="252"/>
        <v>0.14085807239847925</v>
      </c>
      <c r="BI291" s="5">
        <f t="shared" si="252"/>
        <v>0.1356991403575481</v>
      </c>
      <c r="BJ291" s="5">
        <f t="shared" si="252"/>
        <v>0.13072891019605576</v>
      </c>
      <c r="BK291" s="5">
        <f t="shared" si="252"/>
        <v>0.12594051552914701</v>
      </c>
      <c r="BL291" s="26">
        <f t="shared" si="243"/>
        <v>3.1694750131780108E-2</v>
      </c>
      <c r="BM291" s="26">
        <f t="shared" si="253"/>
        <v>3.4642384477491635E-2</v>
      </c>
      <c r="BN291" s="26">
        <f t="shared" si="253"/>
        <v>3.7294758496421471E-2</v>
      </c>
      <c r="BO291" s="26">
        <f t="shared" si="253"/>
        <v>3.9688603714673962E-2</v>
      </c>
      <c r="BP291" s="26">
        <f t="shared" si="253"/>
        <v>4.1855322554777127E-2</v>
      </c>
      <c r="BQ291" s="26">
        <f t="shared" si="253"/>
        <v>4.3821850170138107E-2</v>
      </c>
      <c r="BR291" s="26">
        <f t="shared" si="253"/>
        <v>4.5611366327488884E-2</v>
      </c>
      <c r="BS291" s="26">
        <f t="shared" si="253"/>
        <v>4.7243884705493108E-2</v>
      </c>
      <c r="BT291" s="26">
        <f t="shared" si="253"/>
        <v>4.8736741823931964E-2</v>
      </c>
      <c r="BU291" s="26">
        <f t="shared" si="253"/>
        <v>5.0105003655243396E-2</v>
      </c>
      <c r="BV291" s="26">
        <f t="shared" si="253"/>
        <v>5.1361804605234214E-2</v>
      </c>
      <c r="BW291" s="26">
        <f t="shared" si="253"/>
        <v>5.2518630827254935E-2</v>
      </c>
      <c r="BX291" s="26">
        <f t="shared" si="253"/>
        <v>5.3585557629324571E-2</v>
      </c>
      <c r="BY291" s="26">
        <f t="shared" si="253"/>
        <v>5.457144894641533E-2</v>
      </c>
      <c r="BZ291" s="26">
        <f t="shared" si="253"/>
        <v>5.5484125399796302E-2</v>
      </c>
      <c r="CA291" s="26">
        <f t="shared" si="253"/>
        <v>5.6330506287182565E-2</v>
      </c>
      <c r="CB291" s="26">
        <f t="shared" si="253"/>
        <v>5.7116729889278003E-2</v>
      </c>
      <c r="CC291" s="26">
        <f t="shared" si="253"/>
        <v>5.7848255698118634E-2</v>
      </c>
      <c r="CD291" s="26">
        <f t="shared" si="253"/>
        <v>5.8529951536559391E-2</v>
      </c>
      <c r="CE291" s="26">
        <f t="shared" si="253"/>
        <v>5.9166168018987567E-2</v>
      </c>
      <c r="CF291" s="26">
        <f t="shared" si="253"/>
        <v>5.9760802378849918E-2</v>
      </c>
      <c r="CG291" s="26">
        <f t="shared" si="253"/>
        <v>6.0317353341046473E-2</v>
      </c>
      <c r="CH291" s="26">
        <f t="shared" si="253"/>
        <v>6.0838968432278949E-2</v>
      </c>
      <c r="CI291" s="26">
        <f t="shared" si="253"/>
        <v>6.1328484888407322E-2</v>
      </c>
      <c r="CJ291" s="26">
        <f t="shared" si="253"/>
        <v>6.178846512533568E-2</v>
      </c>
      <c r="CK291" s="26">
        <f t="shared" si="253"/>
        <v>6.2221227581282582E-2</v>
      </c>
      <c r="CL291" s="26">
        <f t="shared" si="253"/>
        <v>6.2628873607291261E-2</v>
      </c>
      <c r="CM291" s="26">
        <f t="shared" si="253"/>
        <v>6.301331097447449E-2</v>
      </c>
      <c r="CN291" s="26">
        <f t="shared" si="253"/>
        <v>6.3376274476674502E-2</v>
      </c>
      <c r="CO291" s="26">
        <f t="shared" si="253"/>
        <v>6.3719344032624053E-2</v>
      </c>
      <c r="CP291" s="26">
        <f t="shared" si="253"/>
        <v>6.40439606296105E-2</v>
      </c>
      <c r="CQ291" s="26">
        <f t="shared" si="253"/>
        <v>6.4351440398856805E-2</v>
      </c>
      <c r="CR291" s="26">
        <f t="shared" si="253"/>
        <v>6.464298706953972E-2</v>
      </c>
      <c r="CS291" s="26">
        <f t="shared" si="253"/>
        <v>6.491970301208666E-2</v>
      </c>
      <c r="CT291" s="26">
        <f t="shared" si="253"/>
        <v>6.5182599050921386E-2</v>
      </c>
      <c r="CU291" s="26">
        <f t="shared" si="253"/>
        <v>6.5432603201173237E-2</v>
      </c>
      <c r="CV291" s="26">
        <f t="shared" si="253"/>
        <v>6.5670568462210685E-2</v>
      </c>
      <c r="CW291" s="26">
        <f t="shared" ref="BM291:DS295" si="254">-(LN(CW$7)/CW$6)+(CW$8/CW$6)*$C291</f>
        <v>6.5897279782538037E-2</v>
      </c>
      <c r="CX291" s="26">
        <f t="shared" si="254"/>
        <v>6.6113460295052204E-2</v>
      </c>
      <c r="CY291" s="26">
        <f t="shared" si="254"/>
        <v>6.6319776908440764E-2</v>
      </c>
      <c r="CZ291" s="26">
        <f t="shared" si="254"/>
        <v>6.6516845329233118E-2</v>
      </c>
      <c r="DA291" s="26">
        <f t="shared" si="254"/>
        <v>6.6705234579387152E-2</v>
      </c>
      <c r="DB291" s="26">
        <f t="shared" si="254"/>
        <v>6.6885471066039856E-2</v>
      </c>
      <c r="DC291" s="26">
        <f t="shared" si="254"/>
        <v>6.7058042252961747E-2</v>
      </c>
      <c r="DD291" s="26">
        <f t="shared" si="254"/>
        <v>6.7223399977148629E-2</v>
      </c>
      <c r="DE291" s="26">
        <f t="shared" si="254"/>
        <v>6.7381963448714513E-2</v>
      </c>
      <c r="DF291" s="26">
        <f t="shared" si="254"/>
        <v>6.7534121967687086E-2</v>
      </c>
      <c r="DG291" s="26">
        <f t="shared" si="254"/>
        <v>6.7680237387350989E-2</v>
      </c>
      <c r="DH291" s="26">
        <f t="shared" si="254"/>
        <v>6.7820646350343544E-2</v>
      </c>
      <c r="DI291" s="26">
        <f t="shared" si="254"/>
        <v>6.7955662320709542E-2</v>
      </c>
      <c r="DJ291" s="26">
        <f t="shared" si="254"/>
        <v>6.8085577432503444E-2</v>
      </c>
      <c r="DK291" s="26">
        <f t="shared" si="254"/>
        <v>6.8210664173235014E-2</v>
      </c>
      <c r="DL291" s="26">
        <f t="shared" si="254"/>
        <v>6.8331176918445258E-2</v>
      </c>
      <c r="DM291" s="26">
        <f t="shared" si="254"/>
        <v>6.844735333193222E-2</v>
      </c>
      <c r="DN291" s="26">
        <f t="shared" si="254"/>
        <v>6.8559415644591115E-2</v>
      </c>
      <c r="DO291" s="26">
        <f t="shared" si="254"/>
        <v>6.8667571823461282E-2</v>
      </c>
      <c r="DP291" s="26">
        <f t="shared" si="254"/>
        <v>6.8772016641359471E-2</v>
      </c>
      <c r="DQ291" s="26">
        <f t="shared" si="254"/>
        <v>6.8872932656405095E-2</v>
      </c>
      <c r="DR291" s="26">
        <f t="shared" si="254"/>
        <v>6.8970491109792281E-2</v>
      </c>
      <c r="DS291" s="26">
        <f t="shared" si="254"/>
        <v>6.9064852749316313E-2</v>
      </c>
      <c r="DT291" s="6">
        <f>2*(100-(100*G291))/SUM($D291:G291)/100</f>
        <v>3.9957215663572299E-2</v>
      </c>
      <c r="DU291" s="6">
        <f>2*(100-(100*I291))/SUM($D291:I291)/100</f>
        <v>4.4020406322041017E-2</v>
      </c>
      <c r="DV291" s="6">
        <f>2*(100-(100*M291))/SUM($D291:M291)/100</f>
        <v>5.0031767968280481E-2</v>
      </c>
      <c r="DW291" s="6">
        <f>2*(100-(100*Q291))/SUM($D291:Q291)/100</f>
        <v>5.413241667724672E-2</v>
      </c>
      <c r="DX291" s="6">
        <f>2*(100-(100*W291))/SUM($D291:W291)/100</f>
        <v>5.8135319208087795E-2</v>
      </c>
      <c r="DY291" s="7">
        <f>(DT291-'Data for assignment'!C281)^2</f>
        <v>2.0816237558734494E-6</v>
      </c>
      <c r="DZ291" s="7">
        <f>(DU291-'Data for assignment'!D281)^2</f>
        <v>1.6373650990513068E-6</v>
      </c>
      <c r="EA291" s="7">
        <f>(DV291-'Data for assignment'!E281)^2</f>
        <v>1.1345000492433536E-5</v>
      </c>
      <c r="EB291" s="7">
        <f>(DW291-'Data for assignment'!F281)^2</f>
        <v>1.3451182099675256E-5</v>
      </c>
      <c r="EC291" s="7">
        <f>(DX291-'Data for assignment'!G281)^2</f>
        <v>1.200399913112619E-5</v>
      </c>
    </row>
    <row r="292" spans="1:133" x14ac:dyDescent="0.3">
      <c r="A292" s="8">
        <v>34117</v>
      </c>
      <c r="B292" s="3">
        <v>3.0499999999999999E-2</v>
      </c>
      <c r="C292" s="4">
        <f t="shared" si="242"/>
        <v>2.8924098088474823E-2</v>
      </c>
      <c r="D292" s="5">
        <f t="shared" si="251"/>
        <v>0.9840387487442841</v>
      </c>
      <c r="E292" s="5">
        <f t="shared" si="251"/>
        <v>0.96550898553782327</v>
      </c>
      <c r="F292" s="5">
        <f t="shared" si="251"/>
        <v>0.94498153798284301</v>
      </c>
      <c r="G292" s="5">
        <f t="shared" si="251"/>
        <v>0.92293779198578441</v>
      </c>
      <c r="H292" s="5">
        <f t="shared" si="251"/>
        <v>0.8997811205232108</v>
      </c>
      <c r="I292" s="5">
        <f t="shared" si="251"/>
        <v>0.87584765558460154</v>
      </c>
      <c r="J292" s="5">
        <f t="shared" si="251"/>
        <v>0.85141607553674392</v>
      </c>
      <c r="K292" s="5">
        <f t="shared" si="251"/>
        <v>0.82671628374738015</v>
      </c>
      <c r="L292" s="5">
        <f t="shared" si="251"/>
        <v>0.80193697552046961</v>
      </c>
      <c r="M292" s="5">
        <f t="shared" si="251"/>
        <v>0.77723215769279452</v>
      </c>
      <c r="N292" s="5">
        <f t="shared" si="251"/>
        <v>0.75272671832512095</v>
      </c>
      <c r="O292" s="5">
        <f t="shared" si="251"/>
        <v>0.72852115605760903</v>
      </c>
      <c r="P292" s="5">
        <f t="shared" si="251"/>
        <v>0.70469557860026721</v>
      </c>
      <c r="Q292" s="5">
        <f t="shared" si="251"/>
        <v>0.68131307307389155</v>
      </c>
      <c r="R292" s="5">
        <f t="shared" si="251"/>
        <v>0.65842254097964714</v>
      </c>
      <c r="S292" s="5">
        <f t="shared" si="251"/>
        <v>0.63606107954691626</v>
      </c>
      <c r="T292" s="5">
        <f t="shared" si="249"/>
        <v>0.61425598028836537</v>
      </c>
      <c r="U292" s="5">
        <f t="shared" si="249"/>
        <v>0.59302640541605889</v>
      </c>
      <c r="V292" s="5">
        <f t="shared" si="249"/>
        <v>0.5723847936361427</v>
      </c>
      <c r="W292" s="5">
        <f t="shared" si="249"/>
        <v>0.55233803883154575</v>
      </c>
      <c r="X292" s="5">
        <f t="shared" si="252"/>
        <v>0.53288847823690622</v>
      </c>
      <c r="Y292" s="5">
        <f t="shared" si="252"/>
        <v>0.51403472082276203</v>
      </c>
      <c r="Z292" s="5">
        <f t="shared" si="252"/>
        <v>0.49577234162632489</v>
      </c>
      <c r="AA292" s="5">
        <f t="shared" si="252"/>
        <v>0.47809446357685481</v>
      </c>
      <c r="AB292" s="5">
        <f t="shared" si="252"/>
        <v>0.46099224485220486</v>
      </c>
      <c r="AC292" s="5">
        <f t="shared" si="252"/>
        <v>0.44445528686664781</v>
      </c>
      <c r="AD292" s="5">
        <f t="shared" si="252"/>
        <v>0.42847197553777849</v>
      </c>
      <c r="AE292" s="5">
        <f t="shared" si="252"/>
        <v>0.41302976643345779</v>
      </c>
      <c r="AF292" s="5">
        <f t="shared" si="252"/>
        <v>0.39811542269144407</v>
      </c>
      <c r="AG292" s="5">
        <f t="shared" si="252"/>
        <v>0.38371521317798574</v>
      </c>
      <c r="AH292" s="5">
        <f t="shared" si="252"/>
        <v>0.36981507715988321</v>
      </c>
      <c r="AI292" s="5">
        <f t="shared" si="252"/>
        <v>0.3564007607678743</v>
      </c>
      <c r="AJ292" s="5">
        <f t="shared" si="252"/>
        <v>0.34345792969485234</v>
      </c>
      <c r="AK292" s="5">
        <f t="shared" si="252"/>
        <v>0.33097226187316547</v>
      </c>
      <c r="AL292" s="5">
        <f t="shared" si="252"/>
        <v>0.31892952328852903</v>
      </c>
      <c r="AM292" s="5">
        <f t="shared" si="252"/>
        <v>0.30731562959521114</v>
      </c>
      <c r="AN292" s="5">
        <f t="shared" si="252"/>
        <v>0.29611669578265237</v>
      </c>
      <c r="AO292" s="5">
        <f t="shared" si="252"/>
        <v>0.28531907579470106</v>
      </c>
      <c r="AP292" s="5">
        <f t="shared" si="252"/>
        <v>0.27490939370852679</v>
      </c>
      <c r="AQ292" s="5">
        <f t="shared" si="252"/>
        <v>0.26487456783214491</v>
      </c>
      <c r="AR292" s="5">
        <f t="shared" si="252"/>
        <v>0.25520182886997245</v>
      </c>
      <c r="AS292" s="5">
        <f t="shared" si="252"/>
        <v>0.24587873312877295</v>
      </c>
      <c r="AT292" s="5">
        <f t="shared" si="252"/>
        <v>0.23689317158660919</v>
      </c>
      <c r="AU292" s="5">
        <f t="shared" si="252"/>
        <v>0.22823337552069217</v>
      </c>
      <c r="AV292" s="5">
        <f t="shared" si="252"/>
        <v>0.21988791928271353</v>
      </c>
      <c r="AW292" s="5">
        <f t="shared" si="252"/>
        <v>0.21184572071932958</v>
      </c>
      <c r="AX292" s="5">
        <f t="shared" si="252"/>
        <v>0.20409603965841186</v>
      </c>
      <c r="AY292" s="5">
        <f t="shared" si="252"/>
        <v>0.19662847481634529</v>
      </c>
      <c r="AZ292" s="5">
        <f t="shared" si="252"/>
        <v>0.18943295942624175</v>
      </c>
      <c r="BA292" s="5">
        <f t="shared" si="252"/>
        <v>0.18249975583993439</v>
      </c>
      <c r="BB292" s="5">
        <f t="shared" si="252"/>
        <v>0.17581944931673751</v>
      </c>
      <c r="BC292" s="5">
        <f t="shared" si="252"/>
        <v>0.16938294117812372</v>
      </c>
      <c r="BD292" s="5">
        <f t="shared" si="252"/>
        <v>0.16318144147876076</v>
      </c>
      <c r="BE292" s="5">
        <f t="shared" si="252"/>
        <v>0.15720646132000066</v>
      </c>
      <c r="BF292" s="5">
        <f t="shared" si="252"/>
        <v>0.15144980491125618</v>
      </c>
      <c r="BG292" s="5">
        <f t="shared" si="252"/>
        <v>0.14590356146718389</v>
      </c>
      <c r="BH292" s="5">
        <f t="shared" si="252"/>
        <v>0.14056009701374922</v>
      </c>
      <c r="BI292" s="5">
        <f t="shared" si="252"/>
        <v>0.13541204616366825</v>
      </c>
      <c r="BJ292" s="5">
        <f t="shared" si="252"/>
        <v>0.13045230391106932</v>
      </c>
      <c r="BK292" s="5">
        <f t="shared" si="252"/>
        <v>0.12567401748620766</v>
      </c>
      <c r="BL292" s="26">
        <f t="shared" si="243"/>
        <v>3.2180007800083246E-2</v>
      </c>
      <c r="BM292" s="26">
        <f t="shared" si="254"/>
        <v>3.509987054079617E-2</v>
      </c>
      <c r="BN292" s="26">
        <f t="shared" si="254"/>
        <v>3.7726592136884493E-2</v>
      </c>
      <c r="BO292" s="26">
        <f t="shared" si="254"/>
        <v>4.0096722191238485E-2</v>
      </c>
      <c r="BP292" s="26">
        <f t="shared" si="254"/>
        <v>4.2241497861702074E-2</v>
      </c>
      <c r="BQ292" s="26">
        <f t="shared" si="254"/>
        <v>4.4187704106564543E-2</v>
      </c>
      <c r="BR292" s="26">
        <f t="shared" si="254"/>
        <v>4.5958384133935132E-2</v>
      </c>
      <c r="BS292" s="26">
        <f t="shared" si="254"/>
        <v>4.7573427407558329E-2</v>
      </c>
      <c r="BT292" s="26">
        <f t="shared" si="254"/>
        <v>4.9050057409462902E-2</v>
      </c>
      <c r="BU292" s="26">
        <f t="shared" si="254"/>
        <v>5.0403237198619374E-2</v>
      </c>
      <c r="BV292" s="26">
        <f t="shared" si="254"/>
        <v>5.1646007441103849E-2</v>
      </c>
      <c r="BW292" s="26">
        <f t="shared" si="254"/>
        <v>5.2789768865883636E-2</v>
      </c>
      <c r="BX292" s="26">
        <f t="shared" si="254"/>
        <v>5.3844518896566204E-2</v>
      </c>
      <c r="BY292" s="26">
        <f t="shared" si="254"/>
        <v>5.4819050423099931E-2</v>
      </c>
      <c r="BZ292" s="26">
        <f t="shared" si="254"/>
        <v>5.5721119227932867E-2</v>
      </c>
      <c r="CA292" s="26">
        <f t="shared" si="254"/>
        <v>5.6557585403727677E-2</v>
      </c>
      <c r="CB292" s="26">
        <f t="shared" si="254"/>
        <v>5.7334533142240886E-2</v>
      </c>
      <c r="CC292" s="26">
        <f t="shared" si="254"/>
        <v>5.8057372494393272E-2</v>
      </c>
      <c r="CD292" s="26">
        <f t="shared" si="254"/>
        <v>5.8730926066033314E-2</v>
      </c>
      <c r="CE292" s="26">
        <f t="shared" si="254"/>
        <v>5.9359503095119961E-2</v>
      </c>
      <c r="CF292" s="26">
        <f t="shared" si="254"/>
        <v>5.9946962931989999E-2</v>
      </c>
      <c r="CG292" s="26">
        <f t="shared" si="254"/>
        <v>6.0496769597231811E-2</v>
      </c>
      <c r="CH292" s="26">
        <f t="shared" si="254"/>
        <v>6.1012038807073822E-2</v>
      </c>
      <c r="CI292" s="26">
        <f t="shared" si="254"/>
        <v>6.1495578622476899E-2</v>
      </c>
      <c r="CJ292" s="26">
        <f t="shared" si="254"/>
        <v>6.1949924685871821E-2</v>
      </c>
      <c r="CK292" s="26">
        <f t="shared" si="254"/>
        <v>6.2377370851071937E-2</v>
      </c>
      <c r="CL292" s="26">
        <f t="shared" si="254"/>
        <v>6.2779995881120779E-2</v>
      </c>
      <c r="CM292" s="26">
        <f t="shared" si="254"/>
        <v>6.3159686780680568E-2</v>
      </c>
      <c r="CN292" s="26">
        <f t="shared" si="254"/>
        <v>6.3518159239938601E-2</v>
      </c>
      <c r="CO292" s="26">
        <f t="shared" si="254"/>
        <v>6.3856975592581494E-2</v>
      </c>
      <c r="CP292" s="26">
        <f t="shared" si="254"/>
        <v>6.4177560628453145E-2</v>
      </c>
      <c r="CQ292" s="26">
        <f t="shared" si="254"/>
        <v>6.448121554986036E-2</v>
      </c>
      <c r="CR292" s="26">
        <f t="shared" si="254"/>
        <v>6.4769130317317347E-2</v>
      </c>
      <c r="CS292" s="26">
        <f t="shared" si="254"/>
        <v>6.5042394594352265E-2</v>
      </c>
      <c r="CT292" s="26">
        <f t="shared" si="254"/>
        <v>6.5302007470625825E-2</v>
      </c>
      <c r="CU292" s="26">
        <f t="shared" si="254"/>
        <v>6.554888611704579E-2</v>
      </c>
      <c r="CV292" s="26">
        <f t="shared" si="254"/>
        <v>6.5783873504987822E-2</v>
      </c>
      <c r="CW292" s="26">
        <f t="shared" si="254"/>
        <v>6.6007745303482773E-2</v>
      </c>
      <c r="CX292" s="26">
        <f t="shared" si="254"/>
        <v>6.6221216052754661E-2</v>
      </c>
      <c r="CY292" s="26">
        <f t="shared" si="254"/>
        <v>6.6424944699335908E-2</v>
      </c>
      <c r="CZ292" s="26">
        <f t="shared" si="254"/>
        <v>6.6619539566770428E-2</v>
      </c>
      <c r="DA292" s="26">
        <f t="shared" si="254"/>
        <v>6.6805562826333473E-2</v>
      </c>
      <c r="DB292" s="26">
        <f t="shared" si="254"/>
        <v>6.6983534523986241E-2</v>
      </c>
      <c r="DC292" s="26">
        <f t="shared" si="254"/>
        <v>6.715393621273355E-2</v>
      </c>
      <c r="DD292" s="26">
        <f t="shared" si="254"/>
        <v>6.7317214233481956E-2</v>
      </c>
      <c r="DE292" s="26">
        <f t="shared" si="254"/>
        <v>6.747378268225733E-2</v>
      </c>
      <c r="DF292" s="26">
        <f t="shared" si="254"/>
        <v>6.7624026097107437E-2</v>
      </c>
      <c r="DG292" s="26">
        <f t="shared" si="254"/>
        <v>6.7768301894084532E-2</v>
      </c>
      <c r="DH292" s="26">
        <f t="shared" si="254"/>
        <v>6.7906942578286042E-2</v>
      </c>
      <c r="DI292" s="26">
        <f t="shared" si="254"/>
        <v>6.8040257752954358E-2</v>
      </c>
      <c r="DJ292" s="26">
        <f t="shared" si="254"/>
        <v>6.8168535947037326E-2</v>
      </c>
      <c r="DK292" s="26">
        <f t="shared" si="254"/>
        <v>6.829204627933666E-2</v>
      </c>
      <c r="DL292" s="26">
        <f t="shared" si="254"/>
        <v>6.8411039975377202E-2</v>
      </c>
      <c r="DM292" s="26">
        <f t="shared" si="254"/>
        <v>6.8525751751377192E-2</v>
      </c>
      <c r="DN292" s="26">
        <f t="shared" si="254"/>
        <v>6.8636401078157452E-2</v>
      </c>
      <c r="DO292" s="26">
        <f t="shared" si="254"/>
        <v>6.8743193336466835E-2</v>
      </c>
      <c r="DP292" s="26">
        <f t="shared" si="254"/>
        <v>6.8846320873998598E-2</v>
      </c>
      <c r="DQ292" s="26">
        <f t="shared" si="254"/>
        <v>6.8945963973308558E-2</v>
      </c>
      <c r="DR292" s="26">
        <f t="shared" si="254"/>
        <v>6.9042291738903042E-2</v>
      </c>
      <c r="DS292" s="26">
        <f t="shared" si="254"/>
        <v>6.9135462910925677E-2</v>
      </c>
      <c r="DT292" s="6">
        <f>2*(100-(100*G292))/SUM($D292:G292)/100</f>
        <v>4.0373476295775645E-2</v>
      </c>
      <c r="DU292" s="6">
        <f>2*(100-(100*I292))/SUM($D292:I292)/100</f>
        <v>4.4394856787377951E-2</v>
      </c>
      <c r="DV292" s="6">
        <f>2*(100-(100*M292))/SUM($D292:M292)/100</f>
        <v>5.0340755093606762E-2</v>
      </c>
      <c r="DW292" s="6">
        <f>2*(100-(100*Q292))/SUM($D292:Q292)/100</f>
        <v>5.4394323430829977E-2</v>
      </c>
      <c r="DX292" s="6">
        <f>2*(100-(100*W292))/SUM($D292:W292)/100</f>
        <v>5.8349556568988145E-2</v>
      </c>
      <c r="DY292" s="7">
        <f>(DT292-'Data for assignment'!C282)^2</f>
        <v>4.1067902176923594E-6</v>
      </c>
      <c r="DZ292" s="7">
        <f>(DU292-'Data for assignment'!D282)^2</f>
        <v>3.6295744708872885E-6</v>
      </c>
      <c r="EA292" s="7">
        <f>(DV292-'Data for assignment'!E282)^2</f>
        <v>1.128451962264009E-5</v>
      </c>
      <c r="EB292" s="7">
        <f>(DW292-'Data for assignment'!F282)^2</f>
        <v>1.3000917944171996E-5</v>
      </c>
      <c r="EC292" s="7">
        <f>(DX292-'Data for assignment'!G282)^2</f>
        <v>1.0565369496438369E-5</v>
      </c>
    </row>
    <row r="293" spans="1:133" x14ac:dyDescent="0.3">
      <c r="A293" s="8">
        <v>34124</v>
      </c>
      <c r="B293" s="3">
        <v>3.0499999999999999E-2</v>
      </c>
      <c r="C293" s="4">
        <f t="shared" si="242"/>
        <v>2.8924098088474823E-2</v>
      </c>
      <c r="D293" s="5">
        <f t="shared" si="251"/>
        <v>0.9840387487442841</v>
      </c>
      <c r="E293" s="5">
        <f t="shared" si="251"/>
        <v>0.96550898553782327</v>
      </c>
      <c r="F293" s="5">
        <f t="shared" si="251"/>
        <v>0.94498153798284301</v>
      </c>
      <c r="G293" s="5">
        <f t="shared" si="251"/>
        <v>0.92293779198578441</v>
      </c>
      <c r="H293" s="5">
        <f t="shared" si="251"/>
        <v>0.8997811205232108</v>
      </c>
      <c r="I293" s="5">
        <f t="shared" si="251"/>
        <v>0.87584765558460154</v>
      </c>
      <c r="J293" s="5">
        <f t="shared" si="251"/>
        <v>0.85141607553674392</v>
      </c>
      <c r="K293" s="5">
        <f t="shared" si="251"/>
        <v>0.82671628374738015</v>
      </c>
      <c r="L293" s="5">
        <f t="shared" si="251"/>
        <v>0.80193697552046961</v>
      </c>
      <c r="M293" s="5">
        <f t="shared" si="251"/>
        <v>0.77723215769279452</v>
      </c>
      <c r="N293" s="5">
        <f t="shared" si="251"/>
        <v>0.75272671832512095</v>
      </c>
      <c r="O293" s="5">
        <f t="shared" si="251"/>
        <v>0.72852115605760903</v>
      </c>
      <c r="P293" s="5">
        <f t="shared" si="251"/>
        <v>0.70469557860026721</v>
      </c>
      <c r="Q293" s="5">
        <f t="shared" si="251"/>
        <v>0.68131307307389155</v>
      </c>
      <c r="R293" s="5">
        <f t="shared" si="251"/>
        <v>0.65842254097964714</v>
      </c>
      <c r="S293" s="5">
        <f t="shared" si="251"/>
        <v>0.63606107954691626</v>
      </c>
      <c r="T293" s="5">
        <f t="shared" si="249"/>
        <v>0.61425598028836537</v>
      </c>
      <c r="U293" s="5">
        <f t="shared" si="249"/>
        <v>0.59302640541605889</v>
      </c>
      <c r="V293" s="5">
        <f t="shared" si="249"/>
        <v>0.5723847936361427</v>
      </c>
      <c r="W293" s="5">
        <f t="shared" si="249"/>
        <v>0.55233803883154575</v>
      </c>
      <c r="X293" s="5">
        <f t="shared" si="252"/>
        <v>0.53288847823690622</v>
      </c>
      <c r="Y293" s="5">
        <f t="shared" si="252"/>
        <v>0.51403472082276203</v>
      </c>
      <c r="Z293" s="5">
        <f t="shared" si="252"/>
        <v>0.49577234162632489</v>
      </c>
      <c r="AA293" s="5">
        <f t="shared" si="252"/>
        <v>0.47809446357685481</v>
      </c>
      <c r="AB293" s="5">
        <f t="shared" si="252"/>
        <v>0.46099224485220486</v>
      </c>
      <c r="AC293" s="5">
        <f t="shared" ref="X293:BK297" si="255">AC$7*EXP(-AC$8*$C293)</f>
        <v>0.44445528686664781</v>
      </c>
      <c r="AD293" s="5">
        <f t="shared" si="255"/>
        <v>0.42847197553777849</v>
      </c>
      <c r="AE293" s="5">
        <f t="shared" si="255"/>
        <v>0.41302976643345779</v>
      </c>
      <c r="AF293" s="5">
        <f t="shared" si="255"/>
        <v>0.39811542269144407</v>
      </c>
      <c r="AG293" s="5">
        <f t="shared" si="255"/>
        <v>0.38371521317798574</v>
      </c>
      <c r="AH293" s="5">
        <f t="shared" si="255"/>
        <v>0.36981507715988321</v>
      </c>
      <c r="AI293" s="5">
        <f t="shared" si="255"/>
        <v>0.3564007607678743</v>
      </c>
      <c r="AJ293" s="5">
        <f t="shared" si="255"/>
        <v>0.34345792969485234</v>
      </c>
      <c r="AK293" s="5">
        <f t="shared" si="255"/>
        <v>0.33097226187316547</v>
      </c>
      <c r="AL293" s="5">
        <f t="shared" si="255"/>
        <v>0.31892952328852903</v>
      </c>
      <c r="AM293" s="5">
        <f t="shared" si="255"/>
        <v>0.30731562959521114</v>
      </c>
      <c r="AN293" s="5">
        <f t="shared" si="255"/>
        <v>0.29611669578265237</v>
      </c>
      <c r="AO293" s="5">
        <f t="shared" si="255"/>
        <v>0.28531907579470106</v>
      </c>
      <c r="AP293" s="5">
        <f t="shared" si="255"/>
        <v>0.27490939370852679</v>
      </c>
      <c r="AQ293" s="5">
        <f t="shared" si="255"/>
        <v>0.26487456783214491</v>
      </c>
      <c r="AR293" s="5">
        <f t="shared" si="255"/>
        <v>0.25520182886997245</v>
      </c>
      <c r="AS293" s="5">
        <f t="shared" si="255"/>
        <v>0.24587873312877295</v>
      </c>
      <c r="AT293" s="5">
        <f t="shared" si="255"/>
        <v>0.23689317158660919</v>
      </c>
      <c r="AU293" s="5">
        <f t="shared" si="255"/>
        <v>0.22823337552069217</v>
      </c>
      <c r="AV293" s="5">
        <f t="shared" si="255"/>
        <v>0.21988791928271353</v>
      </c>
      <c r="AW293" s="5">
        <f t="shared" si="255"/>
        <v>0.21184572071932958</v>
      </c>
      <c r="AX293" s="5">
        <f t="shared" si="255"/>
        <v>0.20409603965841186</v>
      </c>
      <c r="AY293" s="5">
        <f t="shared" si="255"/>
        <v>0.19662847481634529</v>
      </c>
      <c r="AZ293" s="5">
        <f t="shared" si="255"/>
        <v>0.18943295942624175</v>
      </c>
      <c r="BA293" s="5">
        <f t="shared" si="255"/>
        <v>0.18249975583993439</v>
      </c>
      <c r="BB293" s="5">
        <f t="shared" si="255"/>
        <v>0.17581944931673751</v>
      </c>
      <c r="BC293" s="5">
        <f t="shared" si="255"/>
        <v>0.16938294117812372</v>
      </c>
      <c r="BD293" s="5">
        <f t="shared" si="255"/>
        <v>0.16318144147876076</v>
      </c>
      <c r="BE293" s="5">
        <f t="shared" si="255"/>
        <v>0.15720646132000066</v>
      </c>
      <c r="BF293" s="5">
        <f t="shared" si="255"/>
        <v>0.15144980491125618</v>
      </c>
      <c r="BG293" s="5">
        <f t="shared" si="255"/>
        <v>0.14590356146718389</v>
      </c>
      <c r="BH293" s="5">
        <f t="shared" si="255"/>
        <v>0.14056009701374922</v>
      </c>
      <c r="BI293" s="5">
        <f t="shared" si="255"/>
        <v>0.13541204616366825</v>
      </c>
      <c r="BJ293" s="5">
        <f t="shared" si="255"/>
        <v>0.13045230391106932</v>
      </c>
      <c r="BK293" s="5">
        <f t="shared" si="255"/>
        <v>0.12567401748620766</v>
      </c>
      <c r="BL293" s="26">
        <f t="shared" si="243"/>
        <v>3.2180007800083246E-2</v>
      </c>
      <c r="BM293" s="26">
        <f t="shared" si="254"/>
        <v>3.509987054079617E-2</v>
      </c>
      <c r="BN293" s="26">
        <f t="shared" si="254"/>
        <v>3.7726592136884493E-2</v>
      </c>
      <c r="BO293" s="26">
        <f t="shared" si="254"/>
        <v>4.0096722191238485E-2</v>
      </c>
      <c r="BP293" s="26">
        <f t="shared" si="254"/>
        <v>4.2241497861702074E-2</v>
      </c>
      <c r="BQ293" s="26">
        <f t="shared" si="254"/>
        <v>4.4187704106564543E-2</v>
      </c>
      <c r="BR293" s="26">
        <f t="shared" si="254"/>
        <v>4.5958384133935132E-2</v>
      </c>
      <c r="BS293" s="26">
        <f t="shared" si="254"/>
        <v>4.7573427407558329E-2</v>
      </c>
      <c r="BT293" s="26">
        <f t="shared" si="254"/>
        <v>4.9050057409462902E-2</v>
      </c>
      <c r="BU293" s="26">
        <f t="shared" si="254"/>
        <v>5.0403237198619374E-2</v>
      </c>
      <c r="BV293" s="26">
        <f t="shared" si="254"/>
        <v>5.1646007441103849E-2</v>
      </c>
      <c r="BW293" s="26">
        <f t="shared" si="254"/>
        <v>5.2789768865883636E-2</v>
      </c>
      <c r="BX293" s="26">
        <f t="shared" si="254"/>
        <v>5.3844518896566204E-2</v>
      </c>
      <c r="BY293" s="26">
        <f t="shared" si="254"/>
        <v>5.4819050423099931E-2</v>
      </c>
      <c r="BZ293" s="26">
        <f t="shared" si="254"/>
        <v>5.5721119227932867E-2</v>
      </c>
      <c r="CA293" s="26">
        <f t="shared" si="254"/>
        <v>5.6557585403727677E-2</v>
      </c>
      <c r="CB293" s="26">
        <f t="shared" si="254"/>
        <v>5.7334533142240886E-2</v>
      </c>
      <c r="CC293" s="26">
        <f t="shared" si="254"/>
        <v>5.8057372494393272E-2</v>
      </c>
      <c r="CD293" s="26">
        <f t="shared" si="254"/>
        <v>5.8730926066033314E-2</v>
      </c>
      <c r="CE293" s="26">
        <f t="shared" si="254"/>
        <v>5.9359503095119961E-2</v>
      </c>
      <c r="CF293" s="26">
        <f t="shared" si="254"/>
        <v>5.9946962931989999E-2</v>
      </c>
      <c r="CG293" s="26">
        <f t="shared" si="254"/>
        <v>6.0496769597231811E-2</v>
      </c>
      <c r="CH293" s="26">
        <f t="shared" si="254"/>
        <v>6.1012038807073822E-2</v>
      </c>
      <c r="CI293" s="26">
        <f t="shared" si="254"/>
        <v>6.1495578622476899E-2</v>
      </c>
      <c r="CJ293" s="26">
        <f t="shared" si="254"/>
        <v>6.1949924685871821E-2</v>
      </c>
      <c r="CK293" s="26">
        <f t="shared" si="254"/>
        <v>6.2377370851071937E-2</v>
      </c>
      <c r="CL293" s="26">
        <f t="shared" si="254"/>
        <v>6.2779995881120779E-2</v>
      </c>
      <c r="CM293" s="26">
        <f t="shared" si="254"/>
        <v>6.3159686780680568E-2</v>
      </c>
      <c r="CN293" s="26">
        <f t="shared" si="254"/>
        <v>6.3518159239938601E-2</v>
      </c>
      <c r="CO293" s="26">
        <f t="shared" si="254"/>
        <v>6.3856975592581494E-2</v>
      </c>
      <c r="CP293" s="26">
        <f t="shared" si="254"/>
        <v>6.4177560628453145E-2</v>
      </c>
      <c r="CQ293" s="26">
        <f t="shared" si="254"/>
        <v>6.448121554986036E-2</v>
      </c>
      <c r="CR293" s="26">
        <f t="shared" si="254"/>
        <v>6.4769130317317347E-2</v>
      </c>
      <c r="CS293" s="26">
        <f t="shared" si="254"/>
        <v>6.5042394594352265E-2</v>
      </c>
      <c r="CT293" s="26">
        <f t="shared" si="254"/>
        <v>6.5302007470625825E-2</v>
      </c>
      <c r="CU293" s="26">
        <f t="shared" si="254"/>
        <v>6.554888611704579E-2</v>
      </c>
      <c r="CV293" s="26">
        <f t="shared" si="254"/>
        <v>6.5783873504987822E-2</v>
      </c>
      <c r="CW293" s="26">
        <f t="shared" si="254"/>
        <v>6.6007745303482773E-2</v>
      </c>
      <c r="CX293" s="26">
        <f t="shared" si="254"/>
        <v>6.6221216052754661E-2</v>
      </c>
      <c r="CY293" s="26">
        <f t="shared" si="254"/>
        <v>6.6424944699335908E-2</v>
      </c>
      <c r="CZ293" s="26">
        <f t="shared" si="254"/>
        <v>6.6619539566770428E-2</v>
      </c>
      <c r="DA293" s="26">
        <f t="shared" si="254"/>
        <v>6.6805562826333473E-2</v>
      </c>
      <c r="DB293" s="26">
        <f t="shared" si="254"/>
        <v>6.6983534523986241E-2</v>
      </c>
      <c r="DC293" s="26">
        <f t="shared" si="254"/>
        <v>6.715393621273355E-2</v>
      </c>
      <c r="DD293" s="26">
        <f t="shared" si="254"/>
        <v>6.7317214233481956E-2</v>
      </c>
      <c r="DE293" s="26">
        <f t="shared" si="254"/>
        <v>6.747378268225733E-2</v>
      </c>
      <c r="DF293" s="26">
        <f t="shared" si="254"/>
        <v>6.7624026097107437E-2</v>
      </c>
      <c r="DG293" s="26">
        <f t="shared" si="254"/>
        <v>6.7768301894084532E-2</v>
      </c>
      <c r="DH293" s="26">
        <f t="shared" si="254"/>
        <v>6.7906942578286042E-2</v>
      </c>
      <c r="DI293" s="26">
        <f t="shared" si="254"/>
        <v>6.8040257752954358E-2</v>
      </c>
      <c r="DJ293" s="26">
        <f t="shared" si="254"/>
        <v>6.8168535947037326E-2</v>
      </c>
      <c r="DK293" s="26">
        <f t="shared" si="254"/>
        <v>6.829204627933666E-2</v>
      </c>
      <c r="DL293" s="26">
        <f t="shared" si="254"/>
        <v>6.8411039975377202E-2</v>
      </c>
      <c r="DM293" s="26">
        <f t="shared" si="254"/>
        <v>6.8525751751377192E-2</v>
      </c>
      <c r="DN293" s="26">
        <f t="shared" si="254"/>
        <v>6.8636401078157452E-2</v>
      </c>
      <c r="DO293" s="26">
        <f t="shared" si="254"/>
        <v>6.8743193336466835E-2</v>
      </c>
      <c r="DP293" s="26">
        <f t="shared" si="254"/>
        <v>6.8846320873998598E-2</v>
      </c>
      <c r="DQ293" s="26">
        <f t="shared" si="254"/>
        <v>6.8945963973308558E-2</v>
      </c>
      <c r="DR293" s="26">
        <f t="shared" si="254"/>
        <v>6.9042291738903042E-2</v>
      </c>
      <c r="DS293" s="26">
        <f t="shared" si="254"/>
        <v>6.9135462910925677E-2</v>
      </c>
      <c r="DT293" s="6">
        <f>2*(100-(100*G293))/SUM($D293:G293)/100</f>
        <v>4.0373476295775645E-2</v>
      </c>
      <c r="DU293" s="6">
        <f>2*(100-(100*I293))/SUM($D293:I293)/100</f>
        <v>4.4394856787377951E-2</v>
      </c>
      <c r="DV293" s="6">
        <f>2*(100-(100*M293))/SUM($D293:M293)/100</f>
        <v>5.0340755093606762E-2</v>
      </c>
      <c r="DW293" s="6">
        <f>2*(100-(100*Q293))/SUM($D293:Q293)/100</f>
        <v>5.4394323430829977E-2</v>
      </c>
      <c r="DX293" s="6">
        <f>2*(100-(100*W293))/SUM($D293:W293)/100</f>
        <v>5.8349556568988145E-2</v>
      </c>
      <c r="DY293" s="7">
        <f>(DT293-'Data for assignment'!C283)^2</f>
        <v>7.433926056650887E-6</v>
      </c>
      <c r="DZ293" s="7">
        <f>(DU293-'Data for assignment'!D283)^2</f>
        <v>5.3136898409849486E-6</v>
      </c>
      <c r="EA293" s="7">
        <f>(DV293-'Data for assignment'!E283)^2</f>
        <v>1.0622683878341041E-5</v>
      </c>
      <c r="EB293" s="7">
        <f>(DW293-'Data for assignment'!F283)^2</f>
        <v>9.6452269522916986E-6</v>
      </c>
      <c r="EC293" s="7">
        <f>(DX293-'Data for assignment'!G283)^2</f>
        <v>7.5649445680840935E-6</v>
      </c>
    </row>
    <row r="294" spans="1:133" x14ac:dyDescent="0.3">
      <c r="A294" s="8">
        <v>34131</v>
      </c>
      <c r="B294" s="3">
        <v>3.1500001E-2</v>
      </c>
      <c r="C294" s="4">
        <f t="shared" si="242"/>
        <v>2.9954796718060124E-2</v>
      </c>
      <c r="D294" s="5">
        <f t="shared" si="251"/>
        <v>0.98356135175779424</v>
      </c>
      <c r="E294" s="5">
        <f t="shared" si="251"/>
        <v>0.96462597487173218</v>
      </c>
      <c r="F294" s="5">
        <f t="shared" si="251"/>
        <v>0.94375810495667489</v>
      </c>
      <c r="G294" s="5">
        <f t="shared" si="251"/>
        <v>0.92143234775137106</v>
      </c>
      <c r="H294" s="5">
        <f t="shared" si="251"/>
        <v>0.89804542877809834</v>
      </c>
      <c r="I294" s="5">
        <f t="shared" si="251"/>
        <v>0.8739271684136245</v>
      </c>
      <c r="J294" s="5">
        <f t="shared" si="251"/>
        <v>0.84935038762117177</v>
      </c>
      <c r="K294" s="5">
        <f t="shared" si="251"/>
        <v>0.82453964546857528</v>
      </c>
      <c r="L294" s="5">
        <f t="shared" si="251"/>
        <v>0.7996788243939732</v>
      </c>
      <c r="M294" s="5">
        <f t="shared" si="251"/>
        <v>0.77491764142158592</v>
      </c>
      <c r="N294" s="5">
        <f t="shared" si="251"/>
        <v>0.75037719272146119</v>
      </c>
      <c r="O294" s="5">
        <f t="shared" si="251"/>
        <v>0.72615464811251496</v>
      </c>
      <c r="P294" s="5">
        <f t="shared" si="251"/>
        <v>0.70232720984052732</v>
      </c>
      <c r="Q294" s="5">
        <f t="shared" si="251"/>
        <v>0.67895544162656163</v>
      </c>
      <c r="R294" s="5">
        <f t="shared" si="251"/>
        <v>0.65608606290759819</v>
      </c>
      <c r="S294" s="5">
        <f t="shared" si="251"/>
        <v>0.63375429135691674</v>
      </c>
      <c r="T294" s="5">
        <f t="shared" si="249"/>
        <v>0.61198580528835478</v>
      </c>
      <c r="U294" s="5">
        <f t="shared" si="249"/>
        <v>0.59079838698723752</v>
      </c>
      <c r="V294" s="5">
        <f t="shared" si="249"/>
        <v>0.57020329861524599</v>
      </c>
      <c r="W294" s="5">
        <f t="shared" si="249"/>
        <v>0.55020643415956383</v>
      </c>
      <c r="X294" s="5">
        <f t="shared" si="255"/>
        <v>0.53080928388618309</v>
      </c>
      <c r="Y294" s="5">
        <f t="shared" si="255"/>
        <v>0.51200974180907755</v>
      </c>
      <c r="Z294" s="5">
        <f t="shared" si="255"/>
        <v>0.49380278167646841</v>
      </c>
      <c r="AA294" s="5">
        <f t="shared" si="255"/>
        <v>0.47618102277561536</v>
      </c>
      <c r="AB294" s="5">
        <f t="shared" si="255"/>
        <v>0.45913520334880559</v>
      </c>
      <c r="AC294" s="5">
        <f t="shared" si="255"/>
        <v>0.44265457648767692</v>
      </c>
      <c r="AD294" s="5">
        <f t="shared" si="255"/>
        <v>0.42672724093639502</v>
      </c>
      <c r="AE294" s="5">
        <f t="shared" si="255"/>
        <v>0.41134041720550979</v>
      </c>
      <c r="AF294" s="5">
        <f t="shared" si="255"/>
        <v>0.39648067770897066</v>
      </c>
      <c r="AG294" s="5">
        <f t="shared" si="255"/>
        <v>0.38213413822922254</v>
      </c>
      <c r="AH294" s="5">
        <f t="shared" si="255"/>
        <v>0.36828661684151626</v>
      </c>
      <c r="AI294" s="5">
        <f t="shared" si="255"/>
        <v>0.35492376544870768</v>
      </c>
      <c r="AJ294" s="5">
        <f t="shared" si="255"/>
        <v>0.34203117825887597</v>
      </c>
      <c r="AK294" s="5">
        <f t="shared" si="255"/>
        <v>0.3295944808527746</v>
      </c>
      <c r="AL294" s="5">
        <f t="shared" si="255"/>
        <v>0.31759940291391253</v>
      </c>
      <c r="AM294" s="5">
        <f t="shared" si="255"/>
        <v>0.3060318372123001</v>
      </c>
      <c r="AN294" s="5">
        <f t="shared" si="255"/>
        <v>0.29487788702821327</v>
      </c>
      <c r="AO294" s="5">
        <f t="shared" si="255"/>
        <v>0.28412390386197628</v>
      </c>
      <c r="AP294" s="5">
        <f t="shared" si="255"/>
        <v>0.27375651698919035</v>
      </c>
      <c r="AQ294" s="5">
        <f t="shared" si="255"/>
        <v>0.26376265617928929</v>
      </c>
      <c r="AR294" s="5">
        <f t="shared" si="255"/>
        <v>0.2541295686915096</v>
      </c>
      <c r="AS294" s="5">
        <f t="shared" si="255"/>
        <v>0.24484483149025976</v>
      </c>
      <c r="AT294" s="5">
        <f t="shared" si="255"/>
        <v>0.23589635947642582</v>
      </c>
      <c r="AU294" s="5">
        <f t="shared" si="255"/>
        <v>0.22727241040812643</v>
      </c>
      <c r="AV294" s="5">
        <f t="shared" si="255"/>
        <v>0.21896158708032273</v>
      </c>
      <c r="AW294" s="5">
        <f t="shared" si="255"/>
        <v>0.21095283724452105</v>
      </c>
      <c r="AX294" s="5">
        <f t="shared" si="255"/>
        <v>0.20323545167511942</v>
      </c>
      <c r="AY294" s="5">
        <f t="shared" si="255"/>
        <v>0.19579906072564629</v>
      </c>
      <c r="AZ294" s="5">
        <f t="shared" si="255"/>
        <v>0.18863362966447203</v>
      </c>
      <c r="BA294" s="5">
        <f t="shared" si="255"/>
        <v>0.18172945303406632</v>
      </c>
      <c r="BB294" s="5">
        <f t="shared" si="255"/>
        <v>0.1750771482392772</v>
      </c>
      <c r="BC294" s="5">
        <f t="shared" si="255"/>
        <v>0.16866764853737173</v>
      </c>
      <c r="BD294" s="5">
        <f t="shared" si="255"/>
        <v>0.16249219557480948</v>
      </c>
      <c r="BE294" s="5">
        <f t="shared" si="255"/>
        <v>0.15654233159217468</v>
      </c>
      <c r="BF294" s="5">
        <f t="shared" si="255"/>
        <v>0.15080989139872175</v>
      </c>
      <c r="BG294" s="5">
        <f t="shared" si="255"/>
        <v>0.14528699420106392</v>
      </c>
      <c r="BH294" s="5">
        <f t="shared" si="255"/>
        <v>0.13996603535619001</v>
      </c>
      <c r="BI294" s="5">
        <f t="shared" si="255"/>
        <v>0.13483967810684538</v>
      </c>
      <c r="BJ294" s="5">
        <f t="shared" si="255"/>
        <v>0.12990084534702748</v>
      </c>
      <c r="BK294" s="5">
        <f t="shared" si="255"/>
        <v>0.12514271145664799</v>
      </c>
      <c r="BL294" s="26">
        <f t="shared" si="243"/>
        <v>3.3150524107204857E-2</v>
      </c>
      <c r="BM294" s="26">
        <f t="shared" si="254"/>
        <v>3.6014843582377346E-2</v>
      </c>
      <c r="BN294" s="26">
        <f t="shared" si="254"/>
        <v>3.8590260281477815E-2</v>
      </c>
      <c r="BO294" s="26">
        <f t="shared" si="254"/>
        <v>4.0912959960604484E-2</v>
      </c>
      <c r="BP294" s="26">
        <f t="shared" si="254"/>
        <v>4.301384924790258E-2</v>
      </c>
      <c r="BQ294" s="26">
        <f t="shared" si="254"/>
        <v>4.4919412711125262E-2</v>
      </c>
      <c r="BR294" s="26">
        <f t="shared" si="254"/>
        <v>4.6652420440863235E-2</v>
      </c>
      <c r="BS294" s="26">
        <f t="shared" si="254"/>
        <v>4.8232513470774181E-2</v>
      </c>
      <c r="BT294" s="26">
        <f t="shared" si="254"/>
        <v>4.9676689207155969E-2</v>
      </c>
      <c r="BU294" s="26">
        <f t="shared" si="254"/>
        <v>5.0999704881838408E-2</v>
      </c>
      <c r="BV294" s="26">
        <f t="shared" si="254"/>
        <v>5.2214413681248788E-2</v>
      </c>
      <c r="BW294" s="26">
        <f t="shared" si="254"/>
        <v>5.3332045485417104E-2</v>
      </c>
      <c r="BX294" s="26">
        <f t="shared" si="254"/>
        <v>5.436244194897201E-2</v>
      </c>
      <c r="BY294" s="26">
        <f t="shared" si="254"/>
        <v>5.5314253871672096E-2</v>
      </c>
      <c r="BZ294" s="26">
        <f t="shared" si="254"/>
        <v>5.6195107358193663E-2</v>
      </c>
      <c r="CA294" s="26">
        <f t="shared" si="254"/>
        <v>5.7011744090976132E-2</v>
      </c>
      <c r="CB294" s="26">
        <f t="shared" si="254"/>
        <v>5.7770140083773153E-2</v>
      </c>
      <c r="CC294" s="26">
        <f t="shared" si="254"/>
        <v>5.847560650517615E-2</v>
      </c>
      <c r="CD294" s="26">
        <f t="shared" si="254"/>
        <v>5.9132875526930216E-2</v>
      </c>
      <c r="CE294" s="26">
        <f t="shared" si="254"/>
        <v>5.9746173634054905E-2</v>
      </c>
      <c r="CF294" s="26">
        <f t="shared" si="254"/>
        <v>6.0319284410591256E-2</v>
      </c>
      <c r="CG294" s="26">
        <f t="shared" si="254"/>
        <v>6.0855602468435008E-2</v>
      </c>
      <c r="CH294" s="26">
        <f t="shared" si="254"/>
        <v>6.1358179902804309E-2</v>
      </c>
      <c r="CI294" s="26">
        <f t="shared" si="254"/>
        <v>6.1829766424803506E-2</v>
      </c>
      <c r="CJ294" s="26">
        <f t="shared" si="254"/>
        <v>6.2272844129863225E-2</v>
      </c>
      <c r="CK294" s="26">
        <f t="shared" si="254"/>
        <v>6.268965770293719E-2</v>
      </c>
      <c r="CL294" s="26">
        <f t="shared" si="254"/>
        <v>6.3082240731024364E-2</v>
      </c>
      <c r="CM294" s="26">
        <f t="shared" si="254"/>
        <v>6.3452438685844326E-2</v>
      </c>
      <c r="CN294" s="26">
        <f t="shared" si="254"/>
        <v>6.380192905023635E-2</v>
      </c>
      <c r="CO294" s="26">
        <f t="shared" si="254"/>
        <v>6.413223898775948E-2</v>
      </c>
      <c r="CP294" s="26">
        <f t="shared" si="254"/>
        <v>6.4444760893338449E-2</v>
      </c>
      <c r="CQ294" s="26">
        <f t="shared" si="254"/>
        <v>6.4740766111417769E-2</v>
      </c>
      <c r="CR294" s="26">
        <f t="shared" si="254"/>
        <v>6.5021417065159098E-2</v>
      </c>
      <c r="CS294" s="26">
        <f t="shared" si="254"/>
        <v>6.5287778004266661E-2</v>
      </c>
      <c r="CT294" s="26">
        <f t="shared" si="254"/>
        <v>6.5540824548851531E-2</v>
      </c>
      <c r="CU294" s="26">
        <f t="shared" si="254"/>
        <v>6.5781452181356725E-2</v>
      </c>
      <c r="CV294" s="26">
        <f t="shared" si="254"/>
        <v>6.601048381715216E-2</v>
      </c>
      <c r="CW294" s="26">
        <f t="shared" si="254"/>
        <v>6.6228676566303268E-2</v>
      </c>
      <c r="CX294" s="26">
        <f t="shared" si="254"/>
        <v>6.6436727783671101E-2</v>
      </c>
      <c r="CY294" s="26">
        <f t="shared" si="254"/>
        <v>6.6635280491461779E-2</v>
      </c>
      <c r="CZ294" s="26">
        <f t="shared" si="254"/>
        <v>6.6824928247233517E-2</v>
      </c>
      <c r="DA294" s="26">
        <f t="shared" si="254"/>
        <v>6.7006219520882621E-2</v>
      </c>
      <c r="DB294" s="26">
        <f t="shared" si="254"/>
        <v>6.7179661636005916E-2</v>
      </c>
      <c r="DC294" s="26">
        <f t="shared" si="254"/>
        <v>6.7345724324065048E-2</v>
      </c>
      <c r="DD294" s="26">
        <f t="shared" si="254"/>
        <v>6.7504842933777093E-2</v>
      </c>
      <c r="DE294" s="26">
        <f t="shared" si="254"/>
        <v>6.7657421332981429E-2</v>
      </c>
      <c r="DF294" s="26">
        <f t="shared" si="254"/>
        <v>6.7803834535756405E-2</v>
      </c>
      <c r="DG294" s="26">
        <f t="shared" si="254"/>
        <v>6.7944431083680618E-2</v>
      </c>
      <c r="DH294" s="26">
        <f t="shared" si="254"/>
        <v>6.807953520676352E-2</v>
      </c>
      <c r="DI294" s="26">
        <f t="shared" si="254"/>
        <v>6.8209448786634846E-2</v>
      </c>
      <c r="DJ294" s="26">
        <f t="shared" si="254"/>
        <v>6.833445314202212E-2</v>
      </c>
      <c r="DK294" s="26">
        <f t="shared" si="254"/>
        <v>6.8454810654304185E-2</v>
      </c>
      <c r="DL294" s="26">
        <f t="shared" si="254"/>
        <v>6.8570766248967199E-2</v>
      </c>
      <c r="DM294" s="26">
        <f t="shared" si="254"/>
        <v>6.8682548747063948E-2</v>
      </c>
      <c r="DN294" s="26">
        <f t="shared" si="254"/>
        <v>6.8790372099260991E-2</v>
      </c>
      <c r="DO294" s="26">
        <f t="shared" si="254"/>
        <v>6.8894436513720972E-2</v>
      </c>
      <c r="DP294" s="26">
        <f t="shared" si="254"/>
        <v>6.8994929487885326E-2</v>
      </c>
      <c r="DQ294" s="26">
        <f t="shared" si="254"/>
        <v>6.9092026753178118E-2</v>
      </c>
      <c r="DR294" s="26">
        <f t="shared" si="254"/>
        <v>6.9185893140725832E-2</v>
      </c>
      <c r="DS294" s="26">
        <f t="shared" si="254"/>
        <v>6.9276683375364731E-2</v>
      </c>
      <c r="DT294" s="6">
        <f>2*(100-(100*G294))/SUM($D294:G294)/100</f>
        <v>4.1206330342794979E-2</v>
      </c>
      <c r="DU294" s="6">
        <f>2*(100-(100*I294))/SUM($D294:I294)/100</f>
        <v>4.5144108457781842E-2</v>
      </c>
      <c r="DV294" s="6">
        <f>2*(100-(100*M294))/SUM($D294:M294)/100</f>
        <v>5.0959138537939257E-2</v>
      </c>
      <c r="DW294" s="6">
        <f>2*(100-(100*Q294))/SUM($D294:Q294)/100</f>
        <v>5.4918599310854299E-2</v>
      </c>
      <c r="DX294" s="6">
        <f>2*(100-(100*W294))/SUM($D294:W294)/100</f>
        <v>5.8778543540633568E-2</v>
      </c>
      <c r="DY294" s="7">
        <f>(DT294-'Data for assignment'!C284)^2</f>
        <v>8.6242454903225687E-8</v>
      </c>
      <c r="DZ294" s="7">
        <f>(DU294-'Data for assignment'!D284)^2</f>
        <v>2.430279650532414E-8</v>
      </c>
      <c r="EA294" s="7">
        <f>(DV294-'Data for assignment'!E284)^2</f>
        <v>1.539732204585671E-6</v>
      </c>
      <c r="EB294" s="7">
        <f>(DW294-'Data for assignment'!F284)^2</f>
        <v>1.3957099511163072E-6</v>
      </c>
      <c r="EC294" s="7">
        <f>(DX294-'Data for assignment'!G284)^2</f>
        <v>8.4907832068629063E-7</v>
      </c>
    </row>
    <row r="295" spans="1:133" x14ac:dyDescent="0.3">
      <c r="A295" s="8">
        <v>34138</v>
      </c>
      <c r="B295" s="3">
        <v>3.0999998999999997E-2</v>
      </c>
      <c r="C295" s="4">
        <f t="shared" si="242"/>
        <v>2.9439445857221073E-2</v>
      </c>
      <c r="D295" s="5">
        <f t="shared" si="251"/>
        <v>0.98380002200953665</v>
      </c>
      <c r="E295" s="5">
        <f t="shared" si="251"/>
        <v>0.96506738053792485</v>
      </c>
      <c r="F295" s="5">
        <f t="shared" si="251"/>
        <v>0.94436962518488887</v>
      </c>
      <c r="G295" s="5">
        <f t="shared" si="251"/>
        <v>0.92218476492664769</v>
      </c>
      <c r="H295" s="5">
        <f t="shared" si="251"/>
        <v>0.89891285832799517</v>
      </c>
      <c r="I295" s="5">
        <f t="shared" si="251"/>
        <v>0.87488688791602276</v>
      </c>
      <c r="J295" s="5">
        <f t="shared" si="251"/>
        <v>0.85038260745025762</v>
      </c>
      <c r="K295" s="5">
        <f t="shared" si="251"/>
        <v>0.82562725057705766</v>
      </c>
      <c r="L295" s="5">
        <f t="shared" si="251"/>
        <v>0.80080710739059424</v>
      </c>
      <c r="M295" s="5">
        <f t="shared" si="251"/>
        <v>0.77607404019527093</v>
      </c>
      <c r="N295" s="5">
        <f t="shared" si="251"/>
        <v>0.75155104090181402</v>
      </c>
      <c r="O295" s="5">
        <f t="shared" si="251"/>
        <v>0.72733694315858466</v>
      </c>
      <c r="P295" s="5">
        <f t="shared" si="251"/>
        <v>0.70351040113404906</v>
      </c>
      <c r="Q295" s="5">
        <f t="shared" si="251"/>
        <v>0.68013323931810399</v>
      </c>
      <c r="R295" s="5">
        <f t="shared" si="251"/>
        <v>0.65725326720216448</v>
      </c>
      <c r="S295" s="5">
        <f t="shared" si="251"/>
        <v>0.63490664126448548</v>
      </c>
      <c r="T295" s="5">
        <f t="shared" si="249"/>
        <v>0.61311984548342957</v>
      </c>
      <c r="U295" s="5">
        <f t="shared" si="249"/>
        <v>0.59191135123176097</v>
      </c>
      <c r="V295" s="5">
        <f t="shared" si="249"/>
        <v>0.57129300813798511</v>
      </c>
      <c r="W295" s="5">
        <f t="shared" si="249"/>
        <v>0.5512712094073684</v>
      </c>
      <c r="X295" s="5">
        <f t="shared" si="255"/>
        <v>0.53184786813671625</v>
      </c>
      <c r="Y295" s="5">
        <f t="shared" si="255"/>
        <v>0.51302123523878651</v>
      </c>
      <c r="Z295" s="5">
        <f t="shared" si="255"/>
        <v>0.49478658459669894</v>
      </c>
      <c r="AA295" s="5">
        <f t="shared" si="255"/>
        <v>0.47713678687384847</v>
      </c>
      <c r="AB295" s="5">
        <f t="shared" si="255"/>
        <v>0.46006278989449068</v>
      </c>
      <c r="AC295" s="5">
        <f t="shared" si="255"/>
        <v>0.44355402057900217</v>
      </c>
      <c r="AD295" s="5">
        <f t="shared" si="255"/>
        <v>0.42759872097322488</v>
      </c>
      <c r="AE295" s="5">
        <f t="shared" si="255"/>
        <v>0.41218422887344752</v>
      </c>
      <c r="AF295" s="5">
        <f t="shared" si="255"/>
        <v>0.39729721184968392</v>
      </c>
      <c r="AG295" s="5">
        <f t="shared" si="255"/>
        <v>0.3829238620528928</v>
      </c>
      <c r="AH295" s="5">
        <f t="shared" si="255"/>
        <v>0.36905005800897778</v>
      </c>
      <c r="AI295" s="5">
        <f t="shared" si="255"/>
        <v>0.35566149861412666</v>
      </c>
      <c r="AJ295" s="5">
        <f t="shared" si="255"/>
        <v>0.34274381371939111</v>
      </c>
      <c r="AK295" s="5">
        <f t="shared" si="255"/>
        <v>0.33028265500011306</v>
      </c>
      <c r="AL295" s="5">
        <f t="shared" si="255"/>
        <v>0.31826377022532859</v>
      </c>
      <c r="AM295" s="5">
        <f t="shared" si="255"/>
        <v>0.30667306355496687</v>
      </c>
      <c r="AN295" s="5">
        <f t="shared" si="255"/>
        <v>0.29549664408306631</v>
      </c>
      <c r="AO295" s="5">
        <f t="shared" si="255"/>
        <v>0.28472086450056827</v>
      </c>
      <c r="AP295" s="5">
        <f t="shared" si="255"/>
        <v>0.27433235146090379</v>
      </c>
      <c r="AQ295" s="5">
        <f t="shared" si="255"/>
        <v>0.26431802898675155</v>
      </c>
      <c r="AR295" s="5">
        <f t="shared" si="255"/>
        <v>0.25466513604969754</v>
      </c>
      <c r="AS295" s="5">
        <f t="shared" si="255"/>
        <v>0.24536123927994372</v>
      </c>
      <c r="AT295" s="5">
        <f t="shared" si="255"/>
        <v>0.23639424161562414</v>
      </c>
      <c r="AU295" s="5">
        <f t="shared" si="255"/>
        <v>0.22775238757641145</v>
      </c>
      <c r="AV295" s="5">
        <f t="shared" si="255"/>
        <v>0.21942426574039409</v>
      </c>
      <c r="AW295" s="5">
        <f t="shared" si="255"/>
        <v>0.21139880891366325</v>
      </c>
      <c r="AX295" s="5">
        <f t="shared" si="255"/>
        <v>0.203665292406181</v>
      </c>
      <c r="AY295" s="5">
        <f t="shared" si="255"/>
        <v>0.19621333076318298</v>
      </c>
      <c r="AZ295" s="5">
        <f t="shared" si="255"/>
        <v>0.18903287324683146</v>
      </c>
      <c r="BA295" s="5">
        <f t="shared" si="255"/>
        <v>0.18211419831657943</v>
      </c>
      <c r="BB295" s="5">
        <f t="shared" si="255"/>
        <v>0.17544790731746951</v>
      </c>
      <c r="BC295" s="5">
        <f t="shared" si="255"/>
        <v>0.16902491755230731</v>
      </c>
      <c r="BD295" s="5">
        <f t="shared" si="255"/>
        <v>0.16283645488541137</v>
      </c>
      <c r="BE295" s="5">
        <f t="shared" si="255"/>
        <v>0.15687404600169375</v>
      </c>
      <c r="BF295" s="5">
        <f t="shared" si="255"/>
        <v>0.15112951042451334</v>
      </c>
      <c r="BG295" s="5">
        <f t="shared" si="255"/>
        <v>0.14559495237852202</v>
      </c>
      <c r="BH295" s="5">
        <f t="shared" si="255"/>
        <v>0.1402627525691324</v>
      </c>
      <c r="BI295" s="5">
        <f t="shared" si="255"/>
        <v>0.13512555993786879</v>
      </c>
      <c r="BJ295" s="5">
        <f t="shared" si="255"/>
        <v>0.13017628344239726</v>
      </c>
      <c r="BK295" s="5">
        <f t="shared" si="255"/>
        <v>0.12540808390117475</v>
      </c>
      <c r="BL295" s="26">
        <f t="shared" si="243"/>
        <v>3.2665264497871049E-2</v>
      </c>
      <c r="BM295" s="26">
        <f t="shared" si="254"/>
        <v>3.5557355689128566E-2</v>
      </c>
      <c r="BN295" s="26">
        <f t="shared" si="254"/>
        <v>3.8158424913680232E-2</v>
      </c>
      <c r="BO295" s="26">
        <f t="shared" si="254"/>
        <v>4.0504839851566055E-2</v>
      </c>
      <c r="BP295" s="26">
        <f t="shared" si="254"/>
        <v>4.2627672396276406E-2</v>
      </c>
      <c r="BQ295" s="26">
        <f t="shared" si="254"/>
        <v>4.455355731128309E-2</v>
      </c>
      <c r="BR295" s="26">
        <f t="shared" si="254"/>
        <v>4.6305401246345759E-2</v>
      </c>
      <c r="BS295" s="26">
        <f t="shared" si="254"/>
        <v>4.7902969450538152E-2</v>
      </c>
      <c r="BT295" s="26">
        <f t="shared" si="254"/>
        <v>4.9363372368362676E-2</v>
      </c>
      <c r="BU295" s="26">
        <f t="shared" si="254"/>
        <v>5.0701470145528255E-2</v>
      </c>
      <c r="BV295" s="26">
        <f t="shared" si="254"/>
        <v>5.1930209708567807E-2</v>
      </c>
      <c r="BW295" s="26">
        <f t="shared" si="254"/>
        <v>5.3060906362236253E-2</v>
      </c>
      <c r="BX295" s="26">
        <f t="shared" si="254"/>
        <v>5.41034796458853E-2</v>
      </c>
      <c r="BY295" s="26">
        <f t="shared" si="254"/>
        <v>5.5066651404581585E-2</v>
      </c>
      <c r="BZ295" s="26">
        <f t="shared" si="254"/>
        <v>5.5958112582081783E-2</v>
      </c>
      <c r="CA295" s="26">
        <f t="shared" si="254"/>
        <v>5.6784664066114557E-2</v>
      </c>
      <c r="CB295" s="26">
        <f t="shared" si="254"/>
        <v>5.7552335959597259E-2</v>
      </c>
      <c r="CC295" s="26">
        <f t="shared" si="254"/>
        <v>5.8266488872434324E-2</v>
      </c>
      <c r="CD295" s="26">
        <f t="shared" si="254"/>
        <v>5.8931900193558172E-2</v>
      </c>
      <c r="CE295" s="26">
        <f t="shared" si="254"/>
        <v>5.9552837784582202E-2</v>
      </c>
      <c r="CF295" s="26">
        <f t="shared" si="254"/>
        <v>6.0133123112808967E-2</v>
      </c>
      <c r="CG295" s="26">
        <f t="shared" si="254"/>
        <v>6.0676185494584638E-2</v>
      </c>
      <c r="CH295" s="26">
        <f t="shared" si="254"/>
        <v>6.118510883572794E-2</v>
      </c>
      <c r="CI295" s="26">
        <f t="shared" si="254"/>
        <v>6.1662672022358998E-2</v>
      </c>
      <c r="CJ295" s="26">
        <f t="shared" si="254"/>
        <v>6.211138392348884E-2</v>
      </c>
      <c r="CK295" s="26">
        <f t="shared" si="254"/>
        <v>6.2533513808574748E-2</v>
      </c>
      <c r="CL295" s="26">
        <f t="shared" si="254"/>
        <v>6.2931117852705748E-2</v>
      </c>
      <c r="CM295" s="26">
        <f t="shared" si="254"/>
        <v>6.3306062294135032E-2</v>
      </c>
      <c r="CN295" s="26">
        <f t="shared" si="254"/>
        <v>6.3660043719433179E-2</v>
      </c>
      <c r="CO295" s="26">
        <f t="shared" si="254"/>
        <v>6.3994606877275803E-2</v>
      </c>
      <c r="CP295" s="26">
        <f t="shared" si="254"/>
        <v>6.4311160360095793E-2</v>
      </c>
      <c r="CQ295" s="26">
        <f t="shared" si="254"/>
        <v>6.4610990441313618E-2</v>
      </c>
      <c r="CR295" s="26">
        <f t="shared" si="254"/>
        <v>6.4895273312808477E-2</v>
      </c>
      <c r="CS295" s="26">
        <f t="shared" si="254"/>
        <v>6.5165085931234712E-2</v>
      </c>
      <c r="CT295" s="26">
        <f t="shared" si="254"/>
        <v>6.5421415651513409E-2</v>
      </c>
      <c r="CU295" s="26">
        <f t="shared" si="254"/>
        <v>6.5665168800352502E-2</v>
      </c>
      <c r="CV295" s="26">
        <f t="shared" si="254"/>
        <v>6.5897178321154867E-2</v>
      </c>
      <c r="CW295" s="26">
        <f t="shared" si="254"/>
        <v>6.6118210603496458E-2</v>
      </c>
      <c r="CX295" s="26">
        <f t="shared" si="254"/>
        <v>6.6328971594945607E-2</v>
      </c>
      <c r="CY295" s="26">
        <f t="shared" si="254"/>
        <v>6.653011227989547E-2</v>
      </c>
      <c r="CZ295" s="26">
        <f t="shared" si="254"/>
        <v>6.6722233598919253E-2</v>
      </c>
      <c r="DA295" s="26">
        <f t="shared" si="254"/>
        <v>6.6905890872623303E-2</v>
      </c>
      <c r="DB295" s="26">
        <f t="shared" si="254"/>
        <v>6.7081597785805705E-2</v>
      </c>
      <c r="DC295" s="26">
        <f t="shared" si="254"/>
        <v>6.7249829980717421E-2</v>
      </c>
      <c r="DD295" s="26">
        <f t="shared" si="254"/>
        <v>6.741102830218676E-2</v>
      </c>
      <c r="DE295" s="26">
        <f t="shared" si="254"/>
        <v>6.7565601732161681E-2</v>
      </c>
      <c r="DF295" s="26">
        <f t="shared" si="254"/>
        <v>6.7713930046719537E-2</v>
      </c>
      <c r="DG295" s="26">
        <f t="shared" si="254"/>
        <v>6.7856366224689046E-2</v>
      </c>
      <c r="DH295" s="26">
        <f t="shared" si="254"/>
        <v>6.7993238633636099E-2</v>
      </c>
      <c r="DI295" s="26">
        <f t="shared" si="254"/>
        <v>6.8124853016008305E-2</v>
      </c>
      <c r="DJ295" s="26">
        <f t="shared" si="254"/>
        <v>6.8251494295654178E-2</v>
      </c>
      <c r="DK295" s="26">
        <f t="shared" si="254"/>
        <v>6.8373428222674101E-2</v>
      </c>
      <c r="DL295" s="26">
        <f t="shared" si="254"/>
        <v>6.8490902872583026E-2</v>
      </c>
      <c r="DM295" s="26">
        <f t="shared" si="254"/>
        <v>6.8604150014025311E-2</v>
      </c>
      <c r="DN295" s="26">
        <f t="shared" si="254"/>
        <v>6.8713386357752926E-2</v>
      </c>
      <c r="DO295" s="26">
        <f t="shared" si="254"/>
        <v>6.8818814698229369E-2</v>
      </c>
      <c r="DP295" s="26">
        <f t="shared" ref="BM295:DS300" si="256">-(LN(DP$7)/DP$6)+(DP$8/DP$6)*$C295</f>
        <v>6.8920624958029267E-2</v>
      </c>
      <c r="DQ295" s="26">
        <f t="shared" si="256"/>
        <v>6.9018995144149387E-2</v>
      </c>
      <c r="DR295" s="26">
        <f t="shared" si="256"/>
        <v>6.9114092224412546E-2</v>
      </c>
      <c r="DS295" s="26">
        <f t="shared" si="256"/>
        <v>6.9206072931314727E-2</v>
      </c>
      <c r="DT295" s="6">
        <f>2*(100-(100*G295))/SUM($D295:G295)/100</f>
        <v>4.078984673362801E-2</v>
      </c>
      <c r="DU295" s="6">
        <f>2*(100-(100*I295))/SUM($D295:I295)/100</f>
        <v>4.4769423152453164E-2</v>
      </c>
      <c r="DV295" s="6">
        <f>2*(100-(100*M295))/SUM($D295:M295)/100</f>
        <v>5.0649877770127694E-2</v>
      </c>
      <c r="DW295" s="6">
        <f>2*(100-(100*Q295))/SUM($D295:Q295)/100</f>
        <v>5.4656383579482791E-2</v>
      </c>
      <c r="DX295" s="6">
        <f>2*(100-(100*W295))/SUM($D295:W295)/100</f>
        <v>5.8563964067111923E-2</v>
      </c>
      <c r="DY295" s="7">
        <f>(DT295-'Data for assignment'!C285)^2</f>
        <v>1.6822488161008054E-7</v>
      </c>
      <c r="DZ295" s="7">
        <f>(DU295-'Data for assignment'!D285)^2</f>
        <v>9.34943605902857E-10</v>
      </c>
      <c r="EA295" s="7">
        <f>(DV295-'Data for assignment'!E285)^2</f>
        <v>1.8228246351104457E-6</v>
      </c>
      <c r="EB295" s="7">
        <f>(DW295-'Data for assignment'!F285)^2</f>
        <v>1.0891394076428309E-6</v>
      </c>
      <c r="EC295" s="7">
        <f>(DX295-'Data for assignment'!G285)^2</f>
        <v>5.4174595036268931E-7</v>
      </c>
    </row>
    <row r="296" spans="1:133" x14ac:dyDescent="0.3">
      <c r="A296" s="8">
        <v>34145</v>
      </c>
      <c r="B296" s="3">
        <v>3.2000000000000001E-2</v>
      </c>
      <c r="C296" s="4">
        <f t="shared" si="242"/>
        <v>3.0470144486806378E-2</v>
      </c>
      <c r="D296" s="5">
        <f t="shared" si="251"/>
        <v>0.98332274083903859</v>
      </c>
      <c r="E296" s="5">
        <f t="shared" si="251"/>
        <v>0.96418477374370948</v>
      </c>
      <c r="F296" s="5">
        <f t="shared" si="251"/>
        <v>0.94314698437983402</v>
      </c>
      <c r="G296" s="5">
        <f t="shared" si="251"/>
        <v>0.92068054898763463</v>
      </c>
      <c r="H296" s="5">
        <f t="shared" si="251"/>
        <v>0.89717884147413163</v>
      </c>
      <c r="I296" s="5">
        <f t="shared" si="251"/>
        <v>0.87296850743788224</v>
      </c>
      <c r="J296" s="5">
        <f t="shared" si="251"/>
        <v>0.84831942691339113</v>
      </c>
      <c r="K296" s="5">
        <f t="shared" si="251"/>
        <v>0.82345347958335646</v>
      </c>
      <c r="L296" s="5">
        <f t="shared" si="251"/>
        <v>0.79855213782707368</v>
      </c>
      <c r="M296" s="5">
        <f t="shared" si="251"/>
        <v>0.77376297267713501</v>
      </c>
      <c r="N296" s="5">
        <f t="shared" si="251"/>
        <v>0.74920518500209909</v>
      </c>
      <c r="O296" s="5">
        <f t="shared" si="251"/>
        <v>0.72497428197787206</v>
      </c>
      <c r="P296" s="5">
        <f t="shared" si="251"/>
        <v>0.70114601556559186</v>
      </c>
      <c r="Q296" s="5">
        <f t="shared" si="251"/>
        <v>0.67777969059467169</v>
      </c>
      <c r="R296" s="5">
        <f t="shared" si="251"/>
        <v>0.65492093841476384</v>
      </c>
      <c r="S296" s="5">
        <f t="shared" si="251"/>
        <v>0.63260403984943825</v>
      </c>
      <c r="T296" s="5">
        <f t="shared" si="249"/>
        <v>0.61085386942476194</v>
      </c>
      <c r="U296" s="5">
        <f t="shared" si="249"/>
        <v>0.58968752209577557</v>
      </c>
      <c r="V296" s="5">
        <f t="shared" si="249"/>
        <v>0.5691156741721245</v>
      </c>
      <c r="W296" s="5">
        <f t="shared" si="249"/>
        <v>0.54914372188543747</v>
      </c>
      <c r="X296" s="5">
        <f t="shared" si="255"/>
        <v>0.52977273398006752</v>
      </c>
      <c r="Y296" s="5">
        <f t="shared" si="255"/>
        <v>0.51100024873174621</v>
      </c>
      <c r="Z296" s="5">
        <f t="shared" si="255"/>
        <v>0.49282094077407029</v>
      </c>
      <c r="AA296" s="5">
        <f t="shared" si="255"/>
        <v>0.4752271789086227</v>
      </c>
      <c r="AB296" s="5">
        <f t="shared" si="255"/>
        <v>0.45820949256781301</v>
      </c>
      <c r="AC296" s="5">
        <f t="shared" si="255"/>
        <v>0.44175696167995804</v>
      </c>
      <c r="AD296" s="5">
        <f t="shared" si="255"/>
        <v>0.42585754225773731</v>
      </c>
      <c r="AE296" s="5">
        <f t="shared" si="255"/>
        <v>0.41049833801179725</v>
      </c>
      <c r="AF296" s="5">
        <f t="shared" si="255"/>
        <v>0.39566582661162619</v>
      </c>
      <c r="AG296" s="5">
        <f t="shared" si="255"/>
        <v>0.38134604781779585</v>
      </c>
      <c r="AH296" s="5">
        <f t="shared" si="255"/>
        <v>0.36752475954497305</v>
      </c>
      <c r="AI296" s="5">
        <f t="shared" si="255"/>
        <v>0.35418756694369741</v>
      </c>
      <c r="AJ296" s="5">
        <f t="shared" si="255"/>
        <v>0.34132002877772266</v>
      </c>
      <c r="AK296" s="5">
        <f t="shared" si="255"/>
        <v>0.32890774469540041</v>
      </c>
      <c r="AL296" s="5">
        <f t="shared" si="255"/>
        <v>0.31693642642562653</v>
      </c>
      <c r="AM296" s="5">
        <f t="shared" si="255"/>
        <v>0.30539195545267334</v>
      </c>
      <c r="AN296" s="5">
        <f t="shared" si="255"/>
        <v>0.29426042932445579</v>
      </c>
      <c r="AO296" s="5">
        <f t="shared" si="255"/>
        <v>0.28352819841273513</v>
      </c>
      <c r="AP296" s="5">
        <f t="shared" si="255"/>
        <v>0.27318189466096104</v>
      </c>
      <c r="AQ296" s="5">
        <f t="shared" si="255"/>
        <v>0.26320845361718853</v>
      </c>
      <c r="AR296" s="5">
        <f t="shared" si="255"/>
        <v>0.253595130848567</v>
      </c>
      <c r="AS296" s="5">
        <f t="shared" si="255"/>
        <v>0.24432951366426675</v>
      </c>
      <c r="AT296" s="5">
        <f t="shared" si="255"/>
        <v>0.23539952893040048</v>
      </c>
      <c r="AU296" s="5">
        <f t="shared" si="255"/>
        <v>0.2267934476393178</v>
      </c>
      <c r="AV296" s="5">
        <f t="shared" si="255"/>
        <v>0.21849988679313623</v>
      </c>
      <c r="AW296" s="5">
        <f t="shared" si="255"/>
        <v>0.21050780907457145</v>
      </c>
      <c r="AX296" s="5">
        <f t="shared" si="255"/>
        <v>0.20280652070462399</v>
      </c>
      <c r="AY296" s="5">
        <f t="shared" si="255"/>
        <v>0.19538566782438446</v>
      </c>
      <c r="AZ296" s="5">
        <f t="shared" si="255"/>
        <v>0.18823523168542267</v>
      </c>
      <c r="BA296" s="5">
        <f t="shared" si="255"/>
        <v>0.18134552288846154</v>
      </c>
      <c r="BB296" s="5">
        <f t="shared" si="255"/>
        <v>0.17470717487207721</v>
      </c>
      <c r="BC296" s="5">
        <f t="shared" si="255"/>
        <v>0.1683111368209777</v>
      </c>
      <c r="BD296" s="5">
        <f t="shared" si="255"/>
        <v>0.16214866613611098</v>
      </c>
      <c r="BE296" s="5">
        <f t="shared" si="255"/>
        <v>0.15621132058570725</v>
      </c>
      <c r="BF296" s="5">
        <f t="shared" si="255"/>
        <v>0.15049095023673342</v>
      </c>
      <c r="BG296" s="5">
        <f t="shared" si="255"/>
        <v>0.14497968924960186</v>
      </c>
      <c r="BH296" s="5">
        <f t="shared" si="255"/>
        <v>0.13966994760488363</v>
      </c>
      <c r="BI296" s="5">
        <f t="shared" si="255"/>
        <v>0.13455440281883924</v>
      </c>
      <c r="BJ296" s="5">
        <f t="shared" si="255"/>
        <v>0.12962599169447697</v>
      </c>
      <c r="BK296" s="5">
        <f t="shared" si="255"/>
        <v>0.12487790214630619</v>
      </c>
      <c r="BL296" s="26">
        <f t="shared" si="243"/>
        <v>3.363578080499266E-2</v>
      </c>
      <c r="BM296" s="26">
        <f t="shared" si="256"/>
        <v>3.6472328730709748E-2</v>
      </c>
      <c r="BN296" s="26">
        <f t="shared" si="256"/>
        <v>3.9022093058273553E-2</v>
      </c>
      <c r="BO296" s="26">
        <f t="shared" si="256"/>
        <v>4.1321077620932053E-2</v>
      </c>
      <c r="BP296" s="26">
        <f t="shared" si="256"/>
        <v>4.3400023782476913E-2</v>
      </c>
      <c r="BQ296" s="26">
        <f t="shared" si="256"/>
        <v>4.5285265915843823E-2</v>
      </c>
      <c r="BR296" s="26">
        <f t="shared" si="256"/>
        <v>4.6999437553273862E-2</v>
      </c>
      <c r="BS296" s="26">
        <f t="shared" si="256"/>
        <v>4.8562055513754004E-2</v>
      </c>
      <c r="BT296" s="26">
        <f t="shared" si="256"/>
        <v>4.9990004166055743E-2</v>
      </c>
      <c r="BU296" s="26">
        <f t="shared" si="256"/>
        <v>5.1297937828747295E-2</v>
      </c>
      <c r="BV296" s="26">
        <f t="shared" si="256"/>
        <v>5.2498615948712753E-2</v>
      </c>
      <c r="BW296" s="26">
        <f t="shared" si="256"/>
        <v>5.3603182981769734E-2</v>
      </c>
      <c r="BX296" s="26">
        <f t="shared" si="256"/>
        <v>5.4621402698291112E-2</v>
      </c>
      <c r="BY296" s="26">
        <f t="shared" si="256"/>
        <v>5.556185485315375E-2</v>
      </c>
      <c r="BZ296" s="26">
        <f t="shared" si="256"/>
        <v>5.6432100712342573E-2</v>
      </c>
      <c r="CA296" s="26">
        <f t="shared" si="256"/>
        <v>5.7238822753363006E-2</v>
      </c>
      <c r="CB296" s="26">
        <f t="shared" si="256"/>
        <v>5.7987942901129526E-2</v>
      </c>
      <c r="CC296" s="26">
        <f t="shared" si="256"/>
        <v>5.8684722883217195E-2</v>
      </c>
      <c r="CD296" s="26">
        <f t="shared" si="256"/>
        <v>5.9333849654455081E-2</v>
      </c>
      <c r="CE296" s="26">
        <f t="shared" si="256"/>
        <v>5.9939508323517146E-2</v>
      </c>
      <c r="CF296" s="26">
        <f t="shared" si="256"/>
        <v>6.0505444591410225E-2</v>
      </c>
      <c r="CG296" s="26">
        <f t="shared" si="256"/>
        <v>6.1035018365787834E-2</v>
      </c>
      <c r="CH296" s="26">
        <f t="shared" si="256"/>
        <v>6.1531249931458427E-2</v>
      </c>
      <c r="CI296" s="26">
        <f t="shared" si="256"/>
        <v>6.1996859824685606E-2</v>
      </c>
      <c r="CJ296" s="26">
        <f t="shared" si="256"/>
        <v>6.2434303367480251E-2</v>
      </c>
      <c r="CK296" s="26">
        <f t="shared" si="256"/>
        <v>6.2845800660440015E-2</v>
      </c>
      <c r="CL296" s="26">
        <f t="shared" si="256"/>
        <v>6.3233362702609333E-2</v>
      </c>
      <c r="CM296" s="26">
        <f t="shared" si="256"/>
        <v>6.3598814199298803E-2</v>
      </c>
      <c r="CN296" s="26">
        <f t="shared" si="256"/>
        <v>6.3943813529730928E-2</v>
      </c>
      <c r="CO296" s="26">
        <f t="shared" si="256"/>
        <v>6.4269870272453802E-2</v>
      </c>
      <c r="CP296" s="26">
        <f t="shared" si="256"/>
        <v>6.4578360624981096E-2</v>
      </c>
      <c r="CQ296" s="26">
        <f t="shared" si="256"/>
        <v>6.4870541002871027E-2</v>
      </c>
      <c r="CR296" s="26">
        <f t="shared" si="256"/>
        <v>6.5147560060650228E-2</v>
      </c>
      <c r="CS296" s="26">
        <f t="shared" si="256"/>
        <v>6.5410469341149108E-2</v>
      </c>
      <c r="CT296" s="26">
        <f t="shared" si="256"/>
        <v>6.5660232729739115E-2</v>
      </c>
      <c r="CU296" s="26">
        <f t="shared" si="256"/>
        <v>6.5897734864663438E-2</v>
      </c>
      <c r="CV296" s="26">
        <f t="shared" si="256"/>
        <v>6.6123788633319205E-2</v>
      </c>
      <c r="CW296" s="26">
        <f t="shared" si="256"/>
        <v>6.6339141866316953E-2</v>
      </c>
      <c r="CX296" s="26">
        <f t="shared" si="256"/>
        <v>6.6544483325862033E-2</v>
      </c>
      <c r="CY296" s="26">
        <f t="shared" si="256"/>
        <v>6.6740448072021341E-2</v>
      </c>
      <c r="CZ296" s="26">
        <f t="shared" si="256"/>
        <v>6.6927622279382357E-2</v>
      </c>
      <c r="DA296" s="26">
        <f t="shared" si="256"/>
        <v>6.710654756717245E-2</v>
      </c>
      <c r="DB296" s="26">
        <f t="shared" si="256"/>
        <v>6.7277724897825381E-2</v>
      </c>
      <c r="DC296" s="26">
        <f t="shared" si="256"/>
        <v>6.7441618092048919E-2</v>
      </c>
      <c r="DD296" s="26">
        <f t="shared" si="256"/>
        <v>6.7598657002481896E-2</v>
      </c>
      <c r="DE296" s="26">
        <f t="shared" si="256"/>
        <v>6.7749240382885781E-2</v>
      </c>
      <c r="DF296" s="26">
        <f t="shared" si="256"/>
        <v>6.7893738485368504E-2</v>
      </c>
      <c r="DG296" s="26">
        <f t="shared" si="256"/>
        <v>6.8032495414285146E-2</v>
      </c>
      <c r="DH296" s="26">
        <f t="shared" si="256"/>
        <v>6.8165831262113563E-2</v>
      </c>
      <c r="DI296" s="26">
        <f t="shared" si="256"/>
        <v>6.8294044049688793E-2</v>
      </c>
      <c r="DJ296" s="26">
        <f t="shared" si="256"/>
        <v>6.8417411490638971E-2</v>
      </c>
      <c r="DK296" s="26">
        <f t="shared" si="256"/>
        <v>6.8536192597641626E-2</v>
      </c>
      <c r="DL296" s="26">
        <f t="shared" si="256"/>
        <v>6.8650629146173037E-2</v>
      </c>
      <c r="DM296" s="26">
        <f t="shared" si="256"/>
        <v>6.8760947009712081E-2</v>
      </c>
      <c r="DN296" s="26">
        <f t="shared" si="256"/>
        <v>6.8867357378856464E-2</v>
      </c>
      <c r="DO296" s="26">
        <f t="shared" si="256"/>
        <v>6.8970057875483506E-2</v>
      </c>
      <c r="DP296" s="26">
        <f t="shared" si="256"/>
        <v>6.9069233571915994E-2</v>
      </c>
      <c r="DQ296" s="26">
        <f t="shared" si="256"/>
        <v>6.9165057924018947E-2</v>
      </c>
      <c r="DR296" s="26">
        <f t="shared" si="256"/>
        <v>6.9257693626235337E-2</v>
      </c>
      <c r="DS296" s="26">
        <f t="shared" si="256"/>
        <v>6.9347293395753767E-2</v>
      </c>
      <c r="DT296" s="6">
        <f>2*(100-(100*G296))/SUM($D296:G296)/100</f>
        <v>4.1622922159532699E-2</v>
      </c>
      <c r="DU296" s="6">
        <f>2*(100-(100*I296))/SUM($D296:I296)/100</f>
        <v>4.5518908250443163E-2</v>
      </c>
      <c r="DV296" s="6">
        <f>2*(100-(100*M296))/SUM($D296:M296)/100</f>
        <v>5.1268533752218987E-2</v>
      </c>
      <c r="DW296" s="6">
        <f>2*(100-(100*Q296))/SUM($D296:Q296)/100</f>
        <v>5.5180967568601746E-2</v>
      </c>
      <c r="DX296" s="6">
        <f>2*(100-(100*W296))/SUM($D296:W296)/100</f>
        <v>5.8993292536493408E-2</v>
      </c>
      <c r="DY296" s="7">
        <f>(DT296-'Data for assignment'!C286)^2</f>
        <v>3.8803326268219789E-7</v>
      </c>
      <c r="DZ296" s="7">
        <f>(DU296-'Data for assignment'!D286)^2</f>
        <v>1.0381780984581513E-6</v>
      </c>
      <c r="EA296" s="7">
        <f>(DV296-'Data for assignment'!E286)^2</f>
        <v>9.9018768291199657E-10</v>
      </c>
      <c r="EB296" s="7">
        <f>(DW296-'Data for assignment'!F286)^2</f>
        <v>6.5554232990037725E-9</v>
      </c>
      <c r="EC296" s="7">
        <f>(DX296-'Data for assignment'!G286)^2</f>
        <v>3.5199366069262827E-7</v>
      </c>
    </row>
    <row r="297" spans="1:133" x14ac:dyDescent="0.3">
      <c r="A297" s="8">
        <v>34152</v>
      </c>
      <c r="B297" s="3">
        <v>3.0499999999999999E-2</v>
      </c>
      <c r="C297" s="4">
        <f t="shared" si="242"/>
        <v>2.8924098088474823E-2</v>
      </c>
      <c r="D297" s="5">
        <f t="shared" si="251"/>
        <v>0.9840387487442841</v>
      </c>
      <c r="E297" s="5">
        <f t="shared" si="251"/>
        <v>0.96550898553782327</v>
      </c>
      <c r="F297" s="5">
        <f t="shared" si="251"/>
        <v>0.94498153798284301</v>
      </c>
      <c r="G297" s="5">
        <f t="shared" si="251"/>
        <v>0.92293779198578441</v>
      </c>
      <c r="H297" s="5">
        <f t="shared" si="251"/>
        <v>0.8997811205232108</v>
      </c>
      <c r="I297" s="5">
        <f t="shared" si="251"/>
        <v>0.87584765558460154</v>
      </c>
      <c r="J297" s="5">
        <f t="shared" si="251"/>
        <v>0.85141607553674392</v>
      </c>
      <c r="K297" s="5">
        <f t="shared" si="251"/>
        <v>0.82671628374738015</v>
      </c>
      <c r="L297" s="5">
        <f t="shared" si="251"/>
        <v>0.80193697552046961</v>
      </c>
      <c r="M297" s="5">
        <f t="shared" si="251"/>
        <v>0.77723215769279452</v>
      </c>
      <c r="N297" s="5">
        <f t="shared" si="251"/>
        <v>0.75272671832512095</v>
      </c>
      <c r="O297" s="5">
        <f t="shared" si="251"/>
        <v>0.72852115605760903</v>
      </c>
      <c r="P297" s="5">
        <f t="shared" si="251"/>
        <v>0.70469557860026721</v>
      </c>
      <c r="Q297" s="5">
        <f t="shared" si="251"/>
        <v>0.68131307307389155</v>
      </c>
      <c r="R297" s="5">
        <f t="shared" si="251"/>
        <v>0.65842254097964714</v>
      </c>
      <c r="S297" s="5">
        <f t="shared" si="251"/>
        <v>0.63606107954691626</v>
      </c>
      <c r="T297" s="5">
        <f t="shared" si="249"/>
        <v>0.61425598028836537</v>
      </c>
      <c r="U297" s="5">
        <f t="shared" si="249"/>
        <v>0.59302640541605889</v>
      </c>
      <c r="V297" s="5">
        <f t="shared" si="249"/>
        <v>0.5723847936361427</v>
      </c>
      <c r="W297" s="5">
        <f t="shared" si="249"/>
        <v>0.55233803883154575</v>
      </c>
      <c r="X297" s="5">
        <f t="shared" si="255"/>
        <v>0.53288847823690622</v>
      </c>
      <c r="Y297" s="5">
        <f t="shared" si="255"/>
        <v>0.51403472082276203</v>
      </c>
      <c r="Z297" s="5">
        <f t="shared" si="255"/>
        <v>0.49577234162632489</v>
      </c>
      <c r="AA297" s="5">
        <f t="shared" si="255"/>
        <v>0.47809446357685481</v>
      </c>
      <c r="AB297" s="5">
        <f t="shared" si="255"/>
        <v>0.46099224485220486</v>
      </c>
      <c r="AC297" s="5">
        <f t="shared" si="255"/>
        <v>0.44445528686664781</v>
      </c>
      <c r="AD297" s="5">
        <f t="shared" si="255"/>
        <v>0.42847197553777849</v>
      </c>
      <c r="AE297" s="5">
        <f t="shared" si="255"/>
        <v>0.41302976643345779</v>
      </c>
      <c r="AF297" s="5">
        <f t="shared" si="255"/>
        <v>0.39811542269144407</v>
      </c>
      <c r="AG297" s="5">
        <f t="shared" si="255"/>
        <v>0.38371521317798574</v>
      </c>
      <c r="AH297" s="5">
        <f t="shared" si="255"/>
        <v>0.36981507715988321</v>
      </c>
      <c r="AI297" s="5">
        <f t="shared" si="255"/>
        <v>0.3564007607678743</v>
      </c>
      <c r="AJ297" s="5">
        <f t="shared" si="255"/>
        <v>0.34345792969485234</v>
      </c>
      <c r="AK297" s="5">
        <f t="shared" si="255"/>
        <v>0.33097226187316547</v>
      </c>
      <c r="AL297" s="5">
        <f t="shared" si="255"/>
        <v>0.31892952328852903</v>
      </c>
      <c r="AM297" s="5">
        <f t="shared" si="255"/>
        <v>0.30731562959521114</v>
      </c>
      <c r="AN297" s="5">
        <f t="shared" si="255"/>
        <v>0.29611669578265237</v>
      </c>
      <c r="AO297" s="5">
        <f t="shared" si="255"/>
        <v>0.28531907579470106</v>
      </c>
      <c r="AP297" s="5">
        <f t="shared" si="255"/>
        <v>0.27490939370852679</v>
      </c>
      <c r="AQ297" s="5">
        <f t="shared" si="255"/>
        <v>0.26487456783214491</v>
      </c>
      <c r="AR297" s="5">
        <f t="shared" si="255"/>
        <v>0.25520182886997245</v>
      </c>
      <c r="AS297" s="5">
        <f t="shared" si="255"/>
        <v>0.24587873312877295</v>
      </c>
      <c r="AT297" s="5">
        <f t="shared" si="255"/>
        <v>0.23689317158660919</v>
      </c>
      <c r="AU297" s="5">
        <f t="shared" si="255"/>
        <v>0.22823337552069217</v>
      </c>
      <c r="AV297" s="5">
        <f t="shared" si="255"/>
        <v>0.21988791928271353</v>
      </c>
      <c r="AW297" s="5">
        <f t="shared" si="255"/>
        <v>0.21184572071932958</v>
      </c>
      <c r="AX297" s="5">
        <f t="shared" si="255"/>
        <v>0.20409603965841186</v>
      </c>
      <c r="AY297" s="5">
        <f t="shared" si="255"/>
        <v>0.19662847481634529</v>
      </c>
      <c r="AZ297" s="5">
        <f t="shared" si="255"/>
        <v>0.18943295942624175</v>
      </c>
      <c r="BA297" s="5">
        <f t="shared" si="255"/>
        <v>0.18249975583993439</v>
      </c>
      <c r="BB297" s="5">
        <f t="shared" si="255"/>
        <v>0.17581944931673751</v>
      </c>
      <c r="BC297" s="5">
        <f t="shared" si="255"/>
        <v>0.16938294117812372</v>
      </c>
      <c r="BD297" s="5">
        <f t="shared" si="255"/>
        <v>0.16318144147876076</v>
      </c>
      <c r="BE297" s="5">
        <f t="shared" si="255"/>
        <v>0.15720646132000066</v>
      </c>
      <c r="BF297" s="5">
        <f t="shared" si="255"/>
        <v>0.15144980491125618</v>
      </c>
      <c r="BG297" s="5">
        <f t="shared" si="255"/>
        <v>0.14590356146718389</v>
      </c>
      <c r="BH297" s="5">
        <f t="shared" si="255"/>
        <v>0.14056009701374922</v>
      </c>
      <c r="BI297" s="5">
        <f t="shared" si="255"/>
        <v>0.13541204616366825</v>
      </c>
      <c r="BJ297" s="5">
        <f t="shared" si="255"/>
        <v>0.13045230391106932</v>
      </c>
      <c r="BK297" s="5">
        <f t="shared" si="255"/>
        <v>0.12567401748620766</v>
      </c>
      <c r="BL297" s="26">
        <f t="shared" si="243"/>
        <v>3.2180007800083246E-2</v>
      </c>
      <c r="BM297" s="26">
        <f t="shared" si="256"/>
        <v>3.509987054079617E-2</v>
      </c>
      <c r="BN297" s="26">
        <f t="shared" si="256"/>
        <v>3.7726592136884493E-2</v>
      </c>
      <c r="BO297" s="26">
        <f t="shared" si="256"/>
        <v>4.0096722191238485E-2</v>
      </c>
      <c r="BP297" s="26">
        <f t="shared" si="256"/>
        <v>4.2241497861702074E-2</v>
      </c>
      <c r="BQ297" s="26">
        <f t="shared" si="256"/>
        <v>4.4187704106564543E-2</v>
      </c>
      <c r="BR297" s="26">
        <f t="shared" si="256"/>
        <v>4.5958384133935132E-2</v>
      </c>
      <c r="BS297" s="26">
        <f t="shared" si="256"/>
        <v>4.7573427407558329E-2</v>
      </c>
      <c r="BT297" s="26">
        <f t="shared" si="256"/>
        <v>4.9050057409462902E-2</v>
      </c>
      <c r="BU297" s="26">
        <f t="shared" si="256"/>
        <v>5.0403237198619374E-2</v>
      </c>
      <c r="BV297" s="26">
        <f t="shared" si="256"/>
        <v>5.1646007441103849E-2</v>
      </c>
      <c r="BW297" s="26">
        <f t="shared" si="256"/>
        <v>5.2789768865883636E-2</v>
      </c>
      <c r="BX297" s="26">
        <f t="shared" si="256"/>
        <v>5.3844518896566204E-2</v>
      </c>
      <c r="BY297" s="26">
        <f t="shared" si="256"/>
        <v>5.4819050423099931E-2</v>
      </c>
      <c r="BZ297" s="26">
        <f t="shared" si="256"/>
        <v>5.5721119227932867E-2</v>
      </c>
      <c r="CA297" s="26">
        <f t="shared" si="256"/>
        <v>5.6557585403727677E-2</v>
      </c>
      <c r="CB297" s="26">
        <f t="shared" si="256"/>
        <v>5.7334533142240886E-2</v>
      </c>
      <c r="CC297" s="26">
        <f t="shared" si="256"/>
        <v>5.8057372494393272E-2</v>
      </c>
      <c r="CD297" s="26">
        <f t="shared" si="256"/>
        <v>5.8730926066033314E-2</v>
      </c>
      <c r="CE297" s="26">
        <f t="shared" si="256"/>
        <v>5.9359503095119961E-2</v>
      </c>
      <c r="CF297" s="26">
        <f t="shared" si="256"/>
        <v>5.9946962931989999E-2</v>
      </c>
      <c r="CG297" s="26">
        <f t="shared" si="256"/>
        <v>6.0496769597231811E-2</v>
      </c>
      <c r="CH297" s="26">
        <f t="shared" si="256"/>
        <v>6.1012038807073822E-2</v>
      </c>
      <c r="CI297" s="26">
        <f t="shared" si="256"/>
        <v>6.1495578622476899E-2</v>
      </c>
      <c r="CJ297" s="26">
        <f t="shared" si="256"/>
        <v>6.1949924685871821E-2</v>
      </c>
      <c r="CK297" s="26">
        <f t="shared" si="256"/>
        <v>6.2377370851071937E-2</v>
      </c>
      <c r="CL297" s="26">
        <f t="shared" si="256"/>
        <v>6.2779995881120779E-2</v>
      </c>
      <c r="CM297" s="26">
        <f t="shared" si="256"/>
        <v>6.3159686780680568E-2</v>
      </c>
      <c r="CN297" s="26">
        <f t="shared" si="256"/>
        <v>6.3518159239938601E-2</v>
      </c>
      <c r="CO297" s="26">
        <f t="shared" si="256"/>
        <v>6.3856975592581494E-2</v>
      </c>
      <c r="CP297" s="26">
        <f t="shared" si="256"/>
        <v>6.4177560628453145E-2</v>
      </c>
      <c r="CQ297" s="26">
        <f t="shared" si="256"/>
        <v>6.448121554986036E-2</v>
      </c>
      <c r="CR297" s="26">
        <f t="shared" si="256"/>
        <v>6.4769130317317347E-2</v>
      </c>
      <c r="CS297" s="26">
        <f t="shared" si="256"/>
        <v>6.5042394594352265E-2</v>
      </c>
      <c r="CT297" s="26">
        <f t="shared" si="256"/>
        <v>6.5302007470625825E-2</v>
      </c>
      <c r="CU297" s="26">
        <f t="shared" si="256"/>
        <v>6.554888611704579E-2</v>
      </c>
      <c r="CV297" s="26">
        <f t="shared" si="256"/>
        <v>6.5783873504987822E-2</v>
      </c>
      <c r="CW297" s="26">
        <f t="shared" si="256"/>
        <v>6.6007745303482773E-2</v>
      </c>
      <c r="CX297" s="26">
        <f t="shared" si="256"/>
        <v>6.6221216052754661E-2</v>
      </c>
      <c r="CY297" s="26">
        <f t="shared" si="256"/>
        <v>6.6424944699335908E-2</v>
      </c>
      <c r="CZ297" s="26">
        <f t="shared" si="256"/>
        <v>6.6619539566770428E-2</v>
      </c>
      <c r="DA297" s="26">
        <f t="shared" si="256"/>
        <v>6.6805562826333473E-2</v>
      </c>
      <c r="DB297" s="26">
        <f t="shared" si="256"/>
        <v>6.6983534523986241E-2</v>
      </c>
      <c r="DC297" s="26">
        <f t="shared" si="256"/>
        <v>6.715393621273355E-2</v>
      </c>
      <c r="DD297" s="26">
        <f t="shared" si="256"/>
        <v>6.7317214233481956E-2</v>
      </c>
      <c r="DE297" s="26">
        <f t="shared" si="256"/>
        <v>6.747378268225733E-2</v>
      </c>
      <c r="DF297" s="26">
        <f t="shared" si="256"/>
        <v>6.7624026097107437E-2</v>
      </c>
      <c r="DG297" s="26">
        <f t="shared" si="256"/>
        <v>6.7768301894084532E-2</v>
      </c>
      <c r="DH297" s="26">
        <f t="shared" si="256"/>
        <v>6.7906942578286042E-2</v>
      </c>
      <c r="DI297" s="26">
        <f t="shared" si="256"/>
        <v>6.8040257752954358E-2</v>
      </c>
      <c r="DJ297" s="26">
        <f t="shared" si="256"/>
        <v>6.8168535947037326E-2</v>
      </c>
      <c r="DK297" s="26">
        <f t="shared" si="256"/>
        <v>6.829204627933666E-2</v>
      </c>
      <c r="DL297" s="26">
        <f t="shared" si="256"/>
        <v>6.8411039975377202E-2</v>
      </c>
      <c r="DM297" s="26">
        <f t="shared" si="256"/>
        <v>6.8525751751377192E-2</v>
      </c>
      <c r="DN297" s="26">
        <f t="shared" si="256"/>
        <v>6.8636401078157452E-2</v>
      </c>
      <c r="DO297" s="26">
        <f t="shared" si="256"/>
        <v>6.8743193336466835E-2</v>
      </c>
      <c r="DP297" s="26">
        <f t="shared" si="256"/>
        <v>6.8846320873998598E-2</v>
      </c>
      <c r="DQ297" s="26">
        <f t="shared" si="256"/>
        <v>6.8945963973308558E-2</v>
      </c>
      <c r="DR297" s="26">
        <f t="shared" si="256"/>
        <v>6.9042291738903042E-2</v>
      </c>
      <c r="DS297" s="26">
        <f t="shared" si="256"/>
        <v>6.9135462910925677E-2</v>
      </c>
      <c r="DT297" s="6">
        <f>2*(100-(100*G297))/SUM($D297:G297)/100</f>
        <v>4.0373476295775645E-2</v>
      </c>
      <c r="DU297" s="6">
        <f>2*(100-(100*I297))/SUM($D297:I297)/100</f>
        <v>4.4394856787377951E-2</v>
      </c>
      <c r="DV297" s="6">
        <f>2*(100-(100*M297))/SUM($D297:M297)/100</f>
        <v>5.0340755093606762E-2</v>
      </c>
      <c r="DW297" s="6">
        <f>2*(100-(100*Q297))/SUM($D297:Q297)/100</f>
        <v>5.4394323430829977E-2</v>
      </c>
      <c r="DX297" s="6">
        <f>2*(100-(100*W297))/SUM($D297:W297)/100</f>
        <v>5.8349556568988145E-2</v>
      </c>
      <c r="DY297" s="7">
        <f>(DT297-'Data for assignment'!C287)^2</f>
        <v>1.1523492106406072E-6</v>
      </c>
      <c r="DZ297" s="7">
        <f>(DU297-'Data for assignment'!D287)^2</f>
        <v>1.676656689533323E-6</v>
      </c>
      <c r="EA297" s="7">
        <f>(DV297-'Data for assignment'!E287)^2</f>
        <v>2.9241607126165378E-7</v>
      </c>
      <c r="EB297" s="7">
        <f>(DW297-'Data for assignment'!F287)^2</f>
        <v>3.7761207123669497E-8</v>
      </c>
      <c r="EC297" s="7">
        <f>(DX297-'Data for assignment'!G287)^2</f>
        <v>5.6183205189099753E-7</v>
      </c>
    </row>
    <row r="298" spans="1:133" x14ac:dyDescent="0.3">
      <c r="A298" s="8">
        <v>34159</v>
      </c>
      <c r="B298" s="3">
        <v>3.0499999999999999E-2</v>
      </c>
      <c r="C298" s="4">
        <f t="shared" si="242"/>
        <v>2.8924098088474823E-2</v>
      </c>
      <c r="D298" s="5">
        <f t="shared" si="251"/>
        <v>0.9840387487442841</v>
      </c>
      <c r="E298" s="5">
        <f t="shared" si="251"/>
        <v>0.96550898553782327</v>
      </c>
      <c r="F298" s="5">
        <f t="shared" si="251"/>
        <v>0.94498153798284301</v>
      </c>
      <c r="G298" s="5">
        <f t="shared" si="251"/>
        <v>0.92293779198578441</v>
      </c>
      <c r="H298" s="5">
        <f t="shared" si="251"/>
        <v>0.8997811205232108</v>
      </c>
      <c r="I298" s="5">
        <f t="shared" si="251"/>
        <v>0.87584765558460154</v>
      </c>
      <c r="J298" s="5">
        <f t="shared" si="251"/>
        <v>0.85141607553674392</v>
      </c>
      <c r="K298" s="5">
        <f t="shared" si="251"/>
        <v>0.82671628374738015</v>
      </c>
      <c r="L298" s="5">
        <f t="shared" si="251"/>
        <v>0.80193697552046961</v>
      </c>
      <c r="M298" s="5">
        <f t="shared" si="251"/>
        <v>0.77723215769279452</v>
      </c>
      <c r="N298" s="5">
        <f t="shared" si="251"/>
        <v>0.75272671832512095</v>
      </c>
      <c r="O298" s="5">
        <f t="shared" si="251"/>
        <v>0.72852115605760903</v>
      </c>
      <c r="P298" s="5">
        <f t="shared" si="251"/>
        <v>0.70469557860026721</v>
      </c>
      <c r="Q298" s="5">
        <f t="shared" si="251"/>
        <v>0.68131307307389155</v>
      </c>
      <c r="R298" s="5">
        <f t="shared" si="251"/>
        <v>0.65842254097964714</v>
      </c>
      <c r="S298" s="5">
        <f t="shared" ref="S298:BK313" si="257">S$7*EXP(-S$8*$C298)</f>
        <v>0.63606107954691626</v>
      </c>
      <c r="T298" s="5">
        <f t="shared" si="257"/>
        <v>0.61425598028836537</v>
      </c>
      <c r="U298" s="5">
        <f t="shared" si="257"/>
        <v>0.59302640541605889</v>
      </c>
      <c r="V298" s="5">
        <f t="shared" si="257"/>
        <v>0.5723847936361427</v>
      </c>
      <c r="W298" s="5">
        <f t="shared" si="257"/>
        <v>0.55233803883154575</v>
      </c>
      <c r="X298" s="5">
        <f t="shared" si="257"/>
        <v>0.53288847823690622</v>
      </c>
      <c r="Y298" s="5">
        <f t="shared" si="257"/>
        <v>0.51403472082276203</v>
      </c>
      <c r="Z298" s="5">
        <f t="shared" si="257"/>
        <v>0.49577234162632489</v>
      </c>
      <c r="AA298" s="5">
        <f t="shared" si="257"/>
        <v>0.47809446357685481</v>
      </c>
      <c r="AB298" s="5">
        <f t="shared" si="257"/>
        <v>0.46099224485220486</v>
      </c>
      <c r="AC298" s="5">
        <f t="shared" si="257"/>
        <v>0.44445528686664781</v>
      </c>
      <c r="AD298" s="5">
        <f t="shared" si="257"/>
        <v>0.42847197553777849</v>
      </c>
      <c r="AE298" s="5">
        <f t="shared" si="257"/>
        <v>0.41302976643345779</v>
      </c>
      <c r="AF298" s="5">
        <f t="shared" si="257"/>
        <v>0.39811542269144407</v>
      </c>
      <c r="AG298" s="5">
        <f t="shared" si="257"/>
        <v>0.38371521317798574</v>
      </c>
      <c r="AH298" s="5">
        <f t="shared" si="257"/>
        <v>0.36981507715988321</v>
      </c>
      <c r="AI298" s="5">
        <f t="shared" si="257"/>
        <v>0.3564007607678743</v>
      </c>
      <c r="AJ298" s="5">
        <f t="shared" si="257"/>
        <v>0.34345792969485234</v>
      </c>
      <c r="AK298" s="5">
        <f t="shared" si="257"/>
        <v>0.33097226187316547</v>
      </c>
      <c r="AL298" s="5">
        <f t="shared" si="257"/>
        <v>0.31892952328852903</v>
      </c>
      <c r="AM298" s="5">
        <f t="shared" si="257"/>
        <v>0.30731562959521114</v>
      </c>
      <c r="AN298" s="5">
        <f t="shared" si="257"/>
        <v>0.29611669578265237</v>
      </c>
      <c r="AO298" s="5">
        <f t="shared" si="257"/>
        <v>0.28531907579470106</v>
      </c>
      <c r="AP298" s="5">
        <f t="shared" si="257"/>
        <v>0.27490939370852679</v>
      </c>
      <c r="AQ298" s="5">
        <f t="shared" si="257"/>
        <v>0.26487456783214491</v>
      </c>
      <c r="AR298" s="5">
        <f t="shared" si="257"/>
        <v>0.25520182886997245</v>
      </c>
      <c r="AS298" s="5">
        <f t="shared" si="257"/>
        <v>0.24587873312877295</v>
      </c>
      <c r="AT298" s="5">
        <f t="shared" si="257"/>
        <v>0.23689317158660919</v>
      </c>
      <c r="AU298" s="5">
        <f t="shared" si="257"/>
        <v>0.22823337552069217</v>
      </c>
      <c r="AV298" s="5">
        <f t="shared" si="257"/>
        <v>0.21988791928271353</v>
      </c>
      <c r="AW298" s="5">
        <f t="shared" si="257"/>
        <v>0.21184572071932958</v>
      </c>
      <c r="AX298" s="5">
        <f t="shared" si="257"/>
        <v>0.20409603965841186</v>
      </c>
      <c r="AY298" s="5">
        <f t="shared" si="257"/>
        <v>0.19662847481634529</v>
      </c>
      <c r="AZ298" s="5">
        <f t="shared" si="257"/>
        <v>0.18943295942624175</v>
      </c>
      <c r="BA298" s="5">
        <f t="shared" si="257"/>
        <v>0.18249975583993439</v>
      </c>
      <c r="BB298" s="5">
        <f t="shared" si="257"/>
        <v>0.17581944931673751</v>
      </c>
      <c r="BC298" s="5">
        <f t="shared" si="257"/>
        <v>0.16938294117812372</v>
      </c>
      <c r="BD298" s="5">
        <f t="shared" si="257"/>
        <v>0.16318144147876076</v>
      </c>
      <c r="BE298" s="5">
        <f t="shared" si="257"/>
        <v>0.15720646132000066</v>
      </c>
      <c r="BF298" s="5">
        <f t="shared" si="257"/>
        <v>0.15144980491125618</v>
      </c>
      <c r="BG298" s="5">
        <f t="shared" si="257"/>
        <v>0.14590356146718389</v>
      </c>
      <c r="BH298" s="5">
        <f t="shared" si="257"/>
        <v>0.14056009701374922</v>
      </c>
      <c r="BI298" s="5">
        <f t="shared" si="257"/>
        <v>0.13541204616366825</v>
      </c>
      <c r="BJ298" s="5">
        <f t="shared" si="257"/>
        <v>0.13045230391106932</v>
      </c>
      <c r="BK298" s="5">
        <f t="shared" si="257"/>
        <v>0.12567401748620766</v>
      </c>
      <c r="BL298" s="26">
        <f t="shared" si="243"/>
        <v>3.2180007800083246E-2</v>
      </c>
      <c r="BM298" s="26">
        <f t="shared" si="256"/>
        <v>3.509987054079617E-2</v>
      </c>
      <c r="BN298" s="26">
        <f t="shared" si="256"/>
        <v>3.7726592136884493E-2</v>
      </c>
      <c r="BO298" s="26">
        <f t="shared" si="256"/>
        <v>4.0096722191238485E-2</v>
      </c>
      <c r="BP298" s="26">
        <f t="shared" si="256"/>
        <v>4.2241497861702074E-2</v>
      </c>
      <c r="BQ298" s="26">
        <f t="shared" si="256"/>
        <v>4.4187704106564543E-2</v>
      </c>
      <c r="BR298" s="26">
        <f t="shared" si="256"/>
        <v>4.5958384133935132E-2</v>
      </c>
      <c r="BS298" s="26">
        <f t="shared" si="256"/>
        <v>4.7573427407558329E-2</v>
      </c>
      <c r="BT298" s="26">
        <f t="shared" si="256"/>
        <v>4.9050057409462902E-2</v>
      </c>
      <c r="BU298" s="26">
        <f t="shared" si="256"/>
        <v>5.0403237198619374E-2</v>
      </c>
      <c r="BV298" s="26">
        <f t="shared" si="256"/>
        <v>5.1646007441103849E-2</v>
      </c>
      <c r="BW298" s="26">
        <f t="shared" si="256"/>
        <v>5.2789768865883636E-2</v>
      </c>
      <c r="BX298" s="26">
        <f t="shared" si="256"/>
        <v>5.3844518896566204E-2</v>
      </c>
      <c r="BY298" s="26">
        <f t="shared" si="256"/>
        <v>5.4819050423099931E-2</v>
      </c>
      <c r="BZ298" s="26">
        <f t="shared" si="256"/>
        <v>5.5721119227932867E-2</v>
      </c>
      <c r="CA298" s="26">
        <f t="shared" si="256"/>
        <v>5.6557585403727677E-2</v>
      </c>
      <c r="CB298" s="26">
        <f t="shared" si="256"/>
        <v>5.7334533142240886E-2</v>
      </c>
      <c r="CC298" s="26">
        <f t="shared" si="256"/>
        <v>5.8057372494393272E-2</v>
      </c>
      <c r="CD298" s="26">
        <f t="shared" si="256"/>
        <v>5.8730926066033314E-2</v>
      </c>
      <c r="CE298" s="26">
        <f t="shared" si="256"/>
        <v>5.9359503095119961E-2</v>
      </c>
      <c r="CF298" s="26">
        <f t="shared" si="256"/>
        <v>5.9946962931989999E-2</v>
      </c>
      <c r="CG298" s="26">
        <f t="shared" si="256"/>
        <v>6.0496769597231811E-2</v>
      </c>
      <c r="CH298" s="26">
        <f t="shared" si="256"/>
        <v>6.1012038807073822E-2</v>
      </c>
      <c r="CI298" s="26">
        <f t="shared" si="256"/>
        <v>6.1495578622476899E-2</v>
      </c>
      <c r="CJ298" s="26">
        <f t="shared" si="256"/>
        <v>6.1949924685871821E-2</v>
      </c>
      <c r="CK298" s="26">
        <f t="shared" si="256"/>
        <v>6.2377370851071937E-2</v>
      </c>
      <c r="CL298" s="26">
        <f t="shared" si="256"/>
        <v>6.2779995881120779E-2</v>
      </c>
      <c r="CM298" s="26">
        <f t="shared" si="256"/>
        <v>6.3159686780680568E-2</v>
      </c>
      <c r="CN298" s="26">
        <f t="shared" si="256"/>
        <v>6.3518159239938601E-2</v>
      </c>
      <c r="CO298" s="26">
        <f t="shared" si="256"/>
        <v>6.3856975592581494E-2</v>
      </c>
      <c r="CP298" s="26">
        <f t="shared" si="256"/>
        <v>6.4177560628453145E-2</v>
      </c>
      <c r="CQ298" s="26">
        <f t="shared" si="256"/>
        <v>6.448121554986036E-2</v>
      </c>
      <c r="CR298" s="26">
        <f t="shared" si="256"/>
        <v>6.4769130317317347E-2</v>
      </c>
      <c r="CS298" s="26">
        <f t="shared" si="256"/>
        <v>6.5042394594352265E-2</v>
      </c>
      <c r="CT298" s="26">
        <f t="shared" si="256"/>
        <v>6.5302007470625825E-2</v>
      </c>
      <c r="CU298" s="26">
        <f t="shared" si="256"/>
        <v>6.554888611704579E-2</v>
      </c>
      <c r="CV298" s="26">
        <f t="shared" si="256"/>
        <v>6.5783873504987822E-2</v>
      </c>
      <c r="CW298" s="26">
        <f t="shared" si="256"/>
        <v>6.6007745303482773E-2</v>
      </c>
      <c r="CX298" s="26">
        <f t="shared" si="256"/>
        <v>6.6221216052754661E-2</v>
      </c>
      <c r="CY298" s="26">
        <f t="shared" si="256"/>
        <v>6.6424944699335908E-2</v>
      </c>
      <c r="CZ298" s="26">
        <f t="shared" si="256"/>
        <v>6.6619539566770428E-2</v>
      </c>
      <c r="DA298" s="26">
        <f t="shared" si="256"/>
        <v>6.6805562826333473E-2</v>
      </c>
      <c r="DB298" s="26">
        <f t="shared" si="256"/>
        <v>6.6983534523986241E-2</v>
      </c>
      <c r="DC298" s="26">
        <f t="shared" si="256"/>
        <v>6.715393621273355E-2</v>
      </c>
      <c r="DD298" s="26">
        <f t="shared" si="256"/>
        <v>6.7317214233481956E-2</v>
      </c>
      <c r="DE298" s="26">
        <f t="shared" si="256"/>
        <v>6.747378268225733E-2</v>
      </c>
      <c r="DF298" s="26">
        <f t="shared" si="256"/>
        <v>6.7624026097107437E-2</v>
      </c>
      <c r="DG298" s="26">
        <f t="shared" si="256"/>
        <v>6.7768301894084532E-2</v>
      </c>
      <c r="DH298" s="26">
        <f t="shared" si="256"/>
        <v>6.7906942578286042E-2</v>
      </c>
      <c r="DI298" s="26">
        <f t="shared" si="256"/>
        <v>6.8040257752954358E-2</v>
      </c>
      <c r="DJ298" s="26">
        <f t="shared" si="256"/>
        <v>6.8168535947037326E-2</v>
      </c>
      <c r="DK298" s="26">
        <f t="shared" si="256"/>
        <v>6.829204627933666E-2</v>
      </c>
      <c r="DL298" s="26">
        <f t="shared" si="256"/>
        <v>6.8411039975377202E-2</v>
      </c>
      <c r="DM298" s="26">
        <f t="shared" si="256"/>
        <v>6.8525751751377192E-2</v>
      </c>
      <c r="DN298" s="26">
        <f t="shared" si="256"/>
        <v>6.8636401078157452E-2</v>
      </c>
      <c r="DO298" s="26">
        <f t="shared" si="256"/>
        <v>6.8743193336466835E-2</v>
      </c>
      <c r="DP298" s="26">
        <f t="shared" si="256"/>
        <v>6.8846320873998598E-2</v>
      </c>
      <c r="DQ298" s="26">
        <f t="shared" si="256"/>
        <v>6.8945963973308558E-2</v>
      </c>
      <c r="DR298" s="26">
        <f t="shared" si="256"/>
        <v>6.9042291738903042E-2</v>
      </c>
      <c r="DS298" s="26">
        <f t="shared" si="256"/>
        <v>6.9135462910925677E-2</v>
      </c>
      <c r="DT298" s="6">
        <f>2*(100-(100*G298))/SUM($D298:G298)/100</f>
        <v>4.0373476295775645E-2</v>
      </c>
      <c r="DU298" s="6">
        <f>2*(100-(100*I298))/SUM($D298:I298)/100</f>
        <v>4.4394856787377951E-2</v>
      </c>
      <c r="DV298" s="6">
        <f>2*(100-(100*M298))/SUM($D298:M298)/100</f>
        <v>5.0340755093606762E-2</v>
      </c>
      <c r="DW298" s="6">
        <f>2*(100-(100*Q298))/SUM($D298:Q298)/100</f>
        <v>5.4394323430829977E-2</v>
      </c>
      <c r="DX298" s="6">
        <f>2*(100-(100*W298))/SUM($D298:W298)/100</f>
        <v>5.8349556568988145E-2</v>
      </c>
      <c r="DY298" s="7">
        <f>(DT298-'Data for assignment'!C288)^2</f>
        <v>3.2887506181655326E-7</v>
      </c>
      <c r="DZ298" s="7">
        <f>(DU298-'Data for assignment'!D288)^2</f>
        <v>9.8973604796881408E-7</v>
      </c>
      <c r="EA298" s="7">
        <f>(DV298-'Data for assignment'!E288)^2</f>
        <v>1.1611403381895135E-7</v>
      </c>
      <c r="EB298" s="7">
        <f>(DW298-'Data for assignment'!F288)^2</f>
        <v>3.7761207123669497E-8</v>
      </c>
      <c r="EC298" s="7">
        <f>(DX298-'Data for assignment'!G288)^2</f>
        <v>5.6183205189099753E-7</v>
      </c>
    </row>
    <row r="299" spans="1:133" x14ac:dyDescent="0.3">
      <c r="A299" s="8">
        <v>34166</v>
      </c>
      <c r="B299" s="3">
        <v>3.0699998999999999E-2</v>
      </c>
      <c r="C299" s="4">
        <f t="shared" si="242"/>
        <v>2.9130236577554765E-2</v>
      </c>
      <c r="D299" s="5">
        <f t="shared" ref="D299:S314" si="258">D$7*EXP(-D$8*$C299)</f>
        <v>0.98394325138618366</v>
      </c>
      <c r="E299" s="5">
        <f t="shared" si="258"/>
        <v>0.96533231982411816</v>
      </c>
      <c r="F299" s="5">
        <f t="shared" si="258"/>
        <v>0.94473672603305858</v>
      </c>
      <c r="G299" s="5">
        <f t="shared" si="258"/>
        <v>0.92263650830615784</v>
      </c>
      <c r="H299" s="5">
        <f t="shared" si="258"/>
        <v>0.89943371609368183</v>
      </c>
      <c r="I299" s="5">
        <f t="shared" si="258"/>
        <v>0.87546322312561853</v>
      </c>
      <c r="J299" s="5">
        <f t="shared" si="258"/>
        <v>0.85100253891130384</v>
      </c>
      <c r="K299" s="5">
        <f t="shared" si="258"/>
        <v>0.82628049951523908</v>
      </c>
      <c r="L299" s="5">
        <f t="shared" si="258"/>
        <v>0.8014848384531017</v>
      </c>
      <c r="M299" s="5">
        <f t="shared" si="258"/>
        <v>0.77676870484016802</v>
      </c>
      <c r="N299" s="5">
        <f t="shared" si="258"/>
        <v>0.75225622822942972</v>
      </c>
      <c r="O299" s="5">
        <f t="shared" si="258"/>
        <v>0.72804724112590968</v>
      </c>
      <c r="P299" s="5">
        <f t="shared" si="258"/>
        <v>0.70422126962954978</v>
      </c>
      <c r="Q299" s="5">
        <f t="shared" si="258"/>
        <v>0.68084089558594629</v>
      </c>
      <c r="R299" s="5">
        <f t="shared" si="258"/>
        <v>0.65795458345817093</v>
      </c>
      <c r="S299" s="5">
        <f t="shared" si="258"/>
        <v>0.63559905394193261</v>
      </c>
      <c r="T299" s="5">
        <f t="shared" si="257"/>
        <v>0.61380127531202044</v>
      </c>
      <c r="U299" s="5">
        <f t="shared" si="257"/>
        <v>0.5925801332346986</v>
      </c>
      <c r="V299" s="5">
        <f t="shared" si="257"/>
        <v>0.57194783059184651</v>
      </c>
      <c r="W299" s="5">
        <f t="shared" si="257"/>
        <v>0.55191106082022556</v>
      </c>
      <c r="X299" s="5">
        <f t="shared" si="257"/>
        <v>0.53247199134251644</v>
      </c>
      <c r="Y299" s="5">
        <f t="shared" si="257"/>
        <v>0.51362908776706373</v>
      </c>
      <c r="Z299" s="5">
        <f t="shared" si="257"/>
        <v>0.49537780454712327</v>
      </c>
      <c r="AA299" s="5">
        <f t="shared" si="257"/>
        <v>0.47771116359881693</v>
      </c>
      <c r="AB299" s="5">
        <f t="shared" si="257"/>
        <v>0.46062023886593356</v>
      </c>
      <c r="AC299" s="5">
        <f t="shared" si="257"/>
        <v>0.44409456188533625</v>
      </c>
      <c r="AD299" s="5">
        <f t="shared" si="257"/>
        <v>0.42812246095747603</v>
      </c>
      <c r="AE299" s="5">
        <f t="shared" si="257"/>
        <v>0.41269134448325206</v>
      </c>
      <c r="AF299" s="5">
        <f t="shared" si="257"/>
        <v>0.39778793732389156</v>
      </c>
      <c r="AG299" s="5">
        <f t="shared" si="257"/>
        <v>0.38339847761788376</v>
      </c>
      <c r="AH299" s="5">
        <f t="shared" si="257"/>
        <v>0.36950888030081286</v>
      </c>
      <c r="AI299" s="5">
        <f t="shared" si="257"/>
        <v>0.35610487258062423</v>
      </c>
      <c r="AJ299" s="5">
        <f t="shared" si="257"/>
        <v>0.34317210578958607</v>
      </c>
      <c r="AK299" s="5">
        <f t="shared" si="257"/>
        <v>0.33069624733773179</v>
      </c>
      <c r="AL299" s="5">
        <f t="shared" si="257"/>
        <v>0.31866305590834659</v>
      </c>
      <c r="AM299" s="5">
        <f t="shared" si="257"/>
        <v>0.30705844254541398</v>
      </c>
      <c r="AN299" s="5">
        <f t="shared" si="257"/>
        <v>0.29586851987040014</v>
      </c>
      <c r="AO299" s="5">
        <f t="shared" si="257"/>
        <v>0.28507964131850055</v>
      </c>
      <c r="AP299" s="5">
        <f t="shared" si="257"/>
        <v>0.27467843199186631</v>
      </c>
      <c r="AQ299" s="5">
        <f t="shared" si="257"/>
        <v>0.26465181248051439</v>
      </c>
      <c r="AR299" s="5">
        <f t="shared" si="257"/>
        <v>0.25498701679325986</v>
      </c>
      <c r="AS299" s="5">
        <f t="shared" si="257"/>
        <v>0.2456716053649389</v>
      </c>
      <c r="AT299" s="5">
        <f t="shared" si="257"/>
        <v>0.23669347395731138</v>
      </c>
      <c r="AU299" s="5">
        <f t="shared" si="257"/>
        <v>0.22804085914504585</v>
      </c>
      <c r="AV299" s="5">
        <f t="shared" si="257"/>
        <v>0.21970234097152738</v>
      </c>
      <c r="AW299" s="5">
        <f t="shared" si="257"/>
        <v>0.21166684326886093</v>
      </c>
      <c r="AX299" s="5">
        <f t="shared" si="257"/>
        <v>0.20392363205986574</v>
      </c>
      <c r="AY299" s="5">
        <f t="shared" si="257"/>
        <v>0.19646231239492748</v>
      </c>
      <c r="AZ299" s="5">
        <f t="shared" si="257"/>
        <v>0.18927282392151315</v>
      </c>
      <c r="BA299" s="5">
        <f t="shared" si="257"/>
        <v>0.18234543543745058</v>
      </c>
      <c r="BB299" s="5">
        <f t="shared" si="257"/>
        <v>0.17567073863945082</v>
      </c>
      <c r="BC299" s="5">
        <f t="shared" si="257"/>
        <v>0.16923964124473934</v>
      </c>
      <c r="BD299" s="5">
        <f t="shared" si="257"/>
        <v>0.16304335963514063</v>
      </c>
      <c r="BE299" s="5">
        <f t="shared" si="257"/>
        <v>0.15707341114877296</v>
      </c>
      <c r="BF299" s="5">
        <f t="shared" si="257"/>
        <v>0.1513216061239894</v>
      </c>
      <c r="BG299" s="5">
        <f t="shared" si="257"/>
        <v>0.14578003978280488</v>
      </c>
      <c r="BH299" s="5">
        <f t="shared" si="257"/>
        <v>0.14044108402630448</v>
      </c>
      <c r="BI299" s="5">
        <f t="shared" si="257"/>
        <v>0.1352973792020345</v>
      </c>
      <c r="BJ299" s="5">
        <f t="shared" si="257"/>
        <v>0.1303418258927998</v>
      </c>
      <c r="BK299" s="5">
        <f t="shared" si="257"/>
        <v>0.12556757676734276</v>
      </c>
      <c r="BL299" s="26">
        <f t="shared" si="243"/>
        <v>3.2374109896889172E-2</v>
      </c>
      <c r="BM299" s="26">
        <f t="shared" si="256"/>
        <v>3.5282864051145849E-2</v>
      </c>
      <c r="BN299" s="26">
        <f t="shared" si="256"/>
        <v>3.7899324729402419E-2</v>
      </c>
      <c r="BO299" s="26">
        <f t="shared" si="256"/>
        <v>4.0259968765627339E-2</v>
      </c>
      <c r="BP299" s="26">
        <f t="shared" si="256"/>
        <v>4.2395967212121438E-2</v>
      </c>
      <c r="BQ299" s="26">
        <f t="shared" si="256"/>
        <v>4.4334044949427234E-2</v>
      </c>
      <c r="BR299" s="26">
        <f t="shared" si="256"/>
        <v>4.6097190562478019E-2</v>
      </c>
      <c r="BS299" s="26">
        <f t="shared" si="256"/>
        <v>4.7705243829299013E-2</v>
      </c>
      <c r="BT299" s="26">
        <f t="shared" si="256"/>
        <v>4.9175383017044112E-2</v>
      </c>
      <c r="BU299" s="26">
        <f t="shared" si="256"/>
        <v>5.0522530019502673E-2</v>
      </c>
      <c r="BV299" s="26">
        <f t="shared" si="256"/>
        <v>5.1759688007046029E-2</v>
      </c>
      <c r="BW299" s="26">
        <f t="shared" si="256"/>
        <v>5.2898223539059035E-2</v>
      </c>
      <c r="BX299" s="26">
        <f t="shared" si="256"/>
        <v>5.3948102885540319E-2</v>
      </c>
      <c r="BY299" s="26">
        <f t="shared" si="256"/>
        <v>5.4918090518570821E-2</v>
      </c>
      <c r="BZ299" s="26">
        <f t="shared" si="256"/>
        <v>5.5815916285199843E-2</v>
      </c>
      <c r="CA299" s="26">
        <f t="shared" si="256"/>
        <v>5.6648416596187488E-2</v>
      </c>
      <c r="CB299" s="26">
        <f t="shared" si="256"/>
        <v>5.7421654007819532E-2</v>
      </c>
      <c r="CC299" s="26">
        <f t="shared" si="256"/>
        <v>5.8141018794669534E-2</v>
      </c>
      <c r="CD299" s="26">
        <f t="shared" si="256"/>
        <v>5.8811315475873822E-2</v>
      </c>
      <c r="CE299" s="26">
        <f t="shared" si="256"/>
        <v>5.9436836738902765E-2</v>
      </c>
      <c r="CF299" s="26">
        <f t="shared" si="256"/>
        <v>6.0021426780924925E-2</v>
      </c>
      <c r="CG299" s="26">
        <f t="shared" si="256"/>
        <v>6.0568535740873439E-2</v>
      </c>
      <c r="CH299" s="26">
        <f t="shared" si="256"/>
        <v>6.1081266610851018E-2</v>
      </c>
      <c r="CI299" s="26">
        <f t="shared" si="256"/>
        <v>6.1562415781917255E-2</v>
      </c>
      <c r="CJ299" s="26">
        <f t="shared" si="256"/>
        <v>6.201450818716716E-2</v>
      </c>
      <c r="CK299" s="26">
        <f t="shared" si="256"/>
        <v>6.2439827846701143E-2</v>
      </c>
      <c r="CL299" s="26">
        <f t="shared" si="256"/>
        <v>6.2840444488408032E-2</v>
      </c>
      <c r="CM299" s="26">
        <f t="shared" si="256"/>
        <v>6.3218236810411388E-2</v>
      </c>
      <c r="CN299" s="26">
        <f t="shared" si="256"/>
        <v>6.3574912861474722E-2</v>
      </c>
      <c r="CO299" s="26">
        <f t="shared" si="256"/>
        <v>6.3912027941301353E-2</v>
      </c>
      <c r="CP299" s="26">
        <f t="shared" si="256"/>
        <v>6.4231000360790214E-2</v>
      </c>
      <c r="CQ299" s="26">
        <f t="shared" si="256"/>
        <v>6.4533125350711484E-2</v>
      </c>
      <c r="CR299" s="26">
        <f t="shared" si="256"/>
        <v>6.4819587364141909E-2</v>
      </c>
      <c r="CS299" s="26">
        <f t="shared" si="256"/>
        <v>6.5091470981875343E-2</v>
      </c>
      <c r="CT299" s="26">
        <f t="shared" si="256"/>
        <v>6.5349770599690757E-2</v>
      </c>
      <c r="CU299" s="26">
        <f t="shared" si="256"/>
        <v>6.5595399050828979E-2</v>
      </c>
      <c r="CV299" s="26">
        <f t="shared" si="256"/>
        <v>6.5829195295488585E-2</v>
      </c>
      <c r="CW299" s="26">
        <f t="shared" si="256"/>
        <v>6.6051931290929622E-2</v>
      </c>
      <c r="CX299" s="26">
        <f t="shared" si="256"/>
        <v>6.626431814032413E-2</v>
      </c>
      <c r="CY299" s="26">
        <f t="shared" si="256"/>
        <v>6.6467011605358381E-2</v>
      </c>
      <c r="CZ299" s="26">
        <f t="shared" si="256"/>
        <v>6.6660617056396879E-2</v>
      </c>
      <c r="DA299" s="26">
        <f t="shared" si="256"/>
        <v>6.684569392445551E-2</v>
      </c>
      <c r="DB299" s="26">
        <f t="shared" si="256"/>
        <v>6.7022759711037883E-2</v>
      </c>
      <c r="DC299" s="26">
        <f t="shared" si="256"/>
        <v>6.7192293604854347E-2</v>
      </c>
      <c r="DD299" s="26">
        <f t="shared" si="256"/>
        <v>6.7354739748386766E-2</v>
      </c>
      <c r="DE299" s="26">
        <f t="shared" si="256"/>
        <v>6.7510510192035994E-2</v>
      </c>
      <c r="DF299" s="26">
        <f t="shared" si="256"/>
        <v>6.7659987569067326E-2</v>
      </c>
      <c r="DG299" s="26">
        <f t="shared" si="256"/>
        <v>6.7803527520648929E-2</v>
      </c>
      <c r="DH299" s="26">
        <f t="shared" si="256"/>
        <v>6.7941460896870587E-2</v>
      </c>
      <c r="DI299" s="26">
        <f t="shared" si="256"/>
        <v>6.8074095756661415E-2</v>
      </c>
      <c r="DJ299" s="26">
        <f t="shared" si="256"/>
        <v>6.8201719186933851E-2</v>
      </c>
      <c r="DK299" s="26">
        <f t="shared" si="256"/>
        <v>6.8324598959013119E-2</v>
      </c>
      <c r="DL299" s="26">
        <f t="shared" si="256"/>
        <v>6.8442985038423859E-2</v>
      </c>
      <c r="DM299" s="26">
        <f t="shared" si="256"/>
        <v>6.8557110962358336E-2</v>
      </c>
      <c r="DN299" s="26">
        <f t="shared" si="256"/>
        <v>6.8667195097613112E-2</v>
      </c>
      <c r="DO299" s="26">
        <f t="shared" si="256"/>
        <v>6.8773441790426035E-2</v>
      </c>
      <c r="DP299" s="26">
        <f t="shared" si="256"/>
        <v>6.887604241844579E-2</v>
      </c>
      <c r="DQ299" s="26">
        <f t="shared" si="256"/>
        <v>6.8975176354007309E-2</v>
      </c>
      <c r="DR299" s="26">
        <f t="shared" si="256"/>
        <v>6.9071011846946084E-2</v>
      </c>
      <c r="DS299" s="26">
        <f t="shared" si="256"/>
        <v>6.9163706834349109E-2</v>
      </c>
      <c r="DT299" s="6">
        <f>2*(100-(100*G299))/SUM($D299:G299)/100</f>
        <v>4.0540010692811636E-2</v>
      </c>
      <c r="DU299" s="6">
        <f>2*(100-(100*I299))/SUM($D299:I299)/100</f>
        <v>4.4544668883695376E-2</v>
      </c>
      <c r="DV299" s="6">
        <f>2*(100-(100*M299))/SUM($D299:M299)/100</f>
        <v>5.0464387449287267E-2</v>
      </c>
      <c r="DW299" s="6">
        <f>2*(100-(100*Q299))/SUM($D299:Q299)/100</f>
        <v>5.4499128700535769E-2</v>
      </c>
      <c r="DX299" s="6">
        <f>2*(100-(100*W299))/SUM($D299:W299)/100</f>
        <v>5.8435298836279612E-2</v>
      </c>
      <c r="DY299" s="7">
        <f>(DT299-'Data for assignment'!C289)^2</f>
        <v>4.0961368691322371E-7</v>
      </c>
      <c r="DZ299" s="7">
        <f>(DU299-'Data for assignment'!D289)^2</f>
        <v>1.3102622746288683E-6</v>
      </c>
      <c r="EA299" s="7">
        <f>(DV299-'Data for assignment'!E289)^2</f>
        <v>3.1853545046679076E-7</v>
      </c>
      <c r="EB299" s="7">
        <f>(DW299-'Data for assignment'!F289)^2</f>
        <v>8.0843062187074995E-7</v>
      </c>
      <c r="EC299" s="7">
        <f>(DX299-'Data for assignment'!G289)^2</f>
        <v>1.7830229821696904E-6</v>
      </c>
    </row>
    <row r="300" spans="1:133" x14ac:dyDescent="0.3">
      <c r="A300" s="8">
        <v>34173</v>
      </c>
      <c r="B300" s="3">
        <v>3.0999998999999997E-2</v>
      </c>
      <c r="C300" s="4">
        <f t="shared" si="242"/>
        <v>2.9439445857221073E-2</v>
      </c>
      <c r="D300" s="5">
        <f t="shared" si="258"/>
        <v>0.98380002200953665</v>
      </c>
      <c r="E300" s="5">
        <f t="shared" si="258"/>
        <v>0.96506738053792485</v>
      </c>
      <c r="F300" s="5">
        <f t="shared" si="258"/>
        <v>0.94436962518488887</v>
      </c>
      <c r="G300" s="5">
        <f t="shared" si="258"/>
        <v>0.92218476492664769</v>
      </c>
      <c r="H300" s="5">
        <f t="shared" si="258"/>
        <v>0.89891285832799517</v>
      </c>
      <c r="I300" s="5">
        <f t="shared" si="258"/>
        <v>0.87488688791602276</v>
      </c>
      <c r="J300" s="5">
        <f t="shared" si="258"/>
        <v>0.85038260745025762</v>
      </c>
      <c r="K300" s="5">
        <f t="shared" si="258"/>
        <v>0.82562725057705766</v>
      </c>
      <c r="L300" s="5">
        <f t="shared" si="258"/>
        <v>0.80080710739059424</v>
      </c>
      <c r="M300" s="5">
        <f t="shared" si="258"/>
        <v>0.77607404019527093</v>
      </c>
      <c r="N300" s="5">
        <f t="shared" si="258"/>
        <v>0.75155104090181402</v>
      </c>
      <c r="O300" s="5">
        <f t="shared" si="258"/>
        <v>0.72733694315858466</v>
      </c>
      <c r="P300" s="5">
        <f t="shared" si="258"/>
        <v>0.70351040113404906</v>
      </c>
      <c r="Q300" s="5">
        <f t="shared" si="258"/>
        <v>0.68013323931810399</v>
      </c>
      <c r="R300" s="5">
        <f t="shared" si="258"/>
        <v>0.65725326720216448</v>
      </c>
      <c r="S300" s="5">
        <f t="shared" si="258"/>
        <v>0.63490664126448548</v>
      </c>
      <c r="T300" s="5">
        <f t="shared" si="257"/>
        <v>0.61311984548342957</v>
      </c>
      <c r="U300" s="5">
        <f t="shared" si="257"/>
        <v>0.59191135123176097</v>
      </c>
      <c r="V300" s="5">
        <f t="shared" si="257"/>
        <v>0.57129300813798511</v>
      </c>
      <c r="W300" s="5">
        <f t="shared" si="257"/>
        <v>0.5512712094073684</v>
      </c>
      <c r="X300" s="5">
        <f t="shared" si="257"/>
        <v>0.53184786813671625</v>
      </c>
      <c r="Y300" s="5">
        <f t="shared" si="257"/>
        <v>0.51302123523878651</v>
      </c>
      <c r="Z300" s="5">
        <f t="shared" si="257"/>
        <v>0.49478658459669894</v>
      </c>
      <c r="AA300" s="5">
        <f t="shared" si="257"/>
        <v>0.47713678687384847</v>
      </c>
      <c r="AB300" s="5">
        <f t="shared" si="257"/>
        <v>0.46006278989449068</v>
      </c>
      <c r="AC300" s="5">
        <f t="shared" si="257"/>
        <v>0.44355402057900217</v>
      </c>
      <c r="AD300" s="5">
        <f t="shared" si="257"/>
        <v>0.42759872097322488</v>
      </c>
      <c r="AE300" s="5">
        <f t="shared" si="257"/>
        <v>0.41218422887344752</v>
      </c>
      <c r="AF300" s="5">
        <f t="shared" si="257"/>
        <v>0.39729721184968392</v>
      </c>
      <c r="AG300" s="5">
        <f t="shared" si="257"/>
        <v>0.3829238620528928</v>
      </c>
      <c r="AH300" s="5">
        <f t="shared" si="257"/>
        <v>0.36905005800897778</v>
      </c>
      <c r="AI300" s="5">
        <f t="shared" si="257"/>
        <v>0.35566149861412666</v>
      </c>
      <c r="AJ300" s="5">
        <f t="shared" si="257"/>
        <v>0.34274381371939111</v>
      </c>
      <c r="AK300" s="5">
        <f t="shared" si="257"/>
        <v>0.33028265500011306</v>
      </c>
      <c r="AL300" s="5">
        <f t="shared" si="257"/>
        <v>0.31826377022532859</v>
      </c>
      <c r="AM300" s="5">
        <f t="shared" si="257"/>
        <v>0.30667306355496687</v>
      </c>
      <c r="AN300" s="5">
        <f t="shared" si="257"/>
        <v>0.29549664408306631</v>
      </c>
      <c r="AO300" s="5">
        <f t="shared" si="257"/>
        <v>0.28472086450056827</v>
      </c>
      <c r="AP300" s="5">
        <f t="shared" si="257"/>
        <v>0.27433235146090379</v>
      </c>
      <c r="AQ300" s="5">
        <f t="shared" si="257"/>
        <v>0.26431802898675155</v>
      </c>
      <c r="AR300" s="5">
        <f t="shared" si="257"/>
        <v>0.25466513604969754</v>
      </c>
      <c r="AS300" s="5">
        <f t="shared" si="257"/>
        <v>0.24536123927994372</v>
      </c>
      <c r="AT300" s="5">
        <f t="shared" si="257"/>
        <v>0.23639424161562414</v>
      </c>
      <c r="AU300" s="5">
        <f t="shared" si="257"/>
        <v>0.22775238757641145</v>
      </c>
      <c r="AV300" s="5">
        <f t="shared" si="257"/>
        <v>0.21942426574039409</v>
      </c>
      <c r="AW300" s="5">
        <f t="shared" si="257"/>
        <v>0.21139880891366325</v>
      </c>
      <c r="AX300" s="5">
        <f t="shared" si="257"/>
        <v>0.203665292406181</v>
      </c>
      <c r="AY300" s="5">
        <f t="shared" si="257"/>
        <v>0.19621333076318298</v>
      </c>
      <c r="AZ300" s="5">
        <f t="shared" si="257"/>
        <v>0.18903287324683146</v>
      </c>
      <c r="BA300" s="5">
        <f t="shared" si="257"/>
        <v>0.18211419831657943</v>
      </c>
      <c r="BB300" s="5">
        <f t="shared" si="257"/>
        <v>0.17544790731746951</v>
      </c>
      <c r="BC300" s="5">
        <f t="shared" si="257"/>
        <v>0.16902491755230731</v>
      </c>
      <c r="BD300" s="5">
        <f t="shared" si="257"/>
        <v>0.16283645488541137</v>
      </c>
      <c r="BE300" s="5">
        <f t="shared" si="257"/>
        <v>0.15687404600169375</v>
      </c>
      <c r="BF300" s="5">
        <f t="shared" si="257"/>
        <v>0.15112951042451334</v>
      </c>
      <c r="BG300" s="5">
        <f t="shared" si="257"/>
        <v>0.14559495237852202</v>
      </c>
      <c r="BH300" s="5">
        <f t="shared" si="257"/>
        <v>0.1402627525691324</v>
      </c>
      <c r="BI300" s="5">
        <f t="shared" si="257"/>
        <v>0.13512555993786879</v>
      </c>
      <c r="BJ300" s="5">
        <f t="shared" si="257"/>
        <v>0.13017628344239726</v>
      </c>
      <c r="BK300" s="5">
        <f t="shared" si="257"/>
        <v>0.12540808390117475</v>
      </c>
      <c r="BL300" s="26">
        <f t="shared" si="243"/>
        <v>3.2665264497871049E-2</v>
      </c>
      <c r="BM300" s="26">
        <f t="shared" si="256"/>
        <v>3.5557355689128566E-2</v>
      </c>
      <c r="BN300" s="26">
        <f t="shared" si="256"/>
        <v>3.8158424913680232E-2</v>
      </c>
      <c r="BO300" s="26">
        <f t="shared" si="256"/>
        <v>4.0504839851566055E-2</v>
      </c>
      <c r="BP300" s="26">
        <f t="shared" si="256"/>
        <v>4.2627672396276406E-2</v>
      </c>
      <c r="BQ300" s="26">
        <f t="shared" si="256"/>
        <v>4.455355731128309E-2</v>
      </c>
      <c r="BR300" s="26">
        <f t="shared" si="256"/>
        <v>4.6305401246345759E-2</v>
      </c>
      <c r="BS300" s="26">
        <f t="shared" si="256"/>
        <v>4.7902969450538152E-2</v>
      </c>
      <c r="BT300" s="26">
        <f t="shared" si="256"/>
        <v>4.9363372368362676E-2</v>
      </c>
      <c r="BU300" s="26">
        <f t="shared" si="256"/>
        <v>5.0701470145528255E-2</v>
      </c>
      <c r="BV300" s="26">
        <f t="shared" si="256"/>
        <v>5.1930209708567807E-2</v>
      </c>
      <c r="BW300" s="26">
        <f t="shared" si="256"/>
        <v>5.3060906362236253E-2</v>
      </c>
      <c r="BX300" s="26">
        <f t="shared" si="256"/>
        <v>5.41034796458853E-2</v>
      </c>
      <c r="BY300" s="26">
        <f t="shared" si="256"/>
        <v>5.5066651404581585E-2</v>
      </c>
      <c r="BZ300" s="26">
        <f t="shared" si="256"/>
        <v>5.5958112582081783E-2</v>
      </c>
      <c r="CA300" s="26">
        <f t="shared" si="256"/>
        <v>5.6784664066114557E-2</v>
      </c>
      <c r="CB300" s="26">
        <f t="shared" ref="BM300:DS304" si="259">-(LN(CB$7)/CB$6)+(CB$8/CB$6)*$C300</f>
        <v>5.7552335959597259E-2</v>
      </c>
      <c r="CC300" s="26">
        <f t="shared" si="259"/>
        <v>5.8266488872434324E-2</v>
      </c>
      <c r="CD300" s="26">
        <f t="shared" si="259"/>
        <v>5.8931900193558172E-2</v>
      </c>
      <c r="CE300" s="26">
        <f t="shared" si="259"/>
        <v>5.9552837784582202E-2</v>
      </c>
      <c r="CF300" s="26">
        <f t="shared" si="259"/>
        <v>6.0133123112808967E-2</v>
      </c>
      <c r="CG300" s="26">
        <f t="shared" si="259"/>
        <v>6.0676185494584638E-2</v>
      </c>
      <c r="CH300" s="26">
        <f t="shared" si="259"/>
        <v>6.118510883572794E-2</v>
      </c>
      <c r="CI300" s="26">
        <f t="shared" si="259"/>
        <v>6.1662672022358998E-2</v>
      </c>
      <c r="CJ300" s="26">
        <f t="shared" si="259"/>
        <v>6.211138392348884E-2</v>
      </c>
      <c r="CK300" s="26">
        <f t="shared" si="259"/>
        <v>6.2533513808574748E-2</v>
      </c>
      <c r="CL300" s="26">
        <f t="shared" si="259"/>
        <v>6.2931117852705748E-2</v>
      </c>
      <c r="CM300" s="26">
        <f t="shared" si="259"/>
        <v>6.3306062294135032E-2</v>
      </c>
      <c r="CN300" s="26">
        <f t="shared" si="259"/>
        <v>6.3660043719433179E-2</v>
      </c>
      <c r="CO300" s="26">
        <f t="shared" si="259"/>
        <v>6.3994606877275803E-2</v>
      </c>
      <c r="CP300" s="26">
        <f t="shared" si="259"/>
        <v>6.4311160360095793E-2</v>
      </c>
      <c r="CQ300" s="26">
        <f t="shared" si="259"/>
        <v>6.4610990441313618E-2</v>
      </c>
      <c r="CR300" s="26">
        <f t="shared" si="259"/>
        <v>6.4895273312808477E-2</v>
      </c>
      <c r="CS300" s="26">
        <f t="shared" si="259"/>
        <v>6.5165085931234712E-2</v>
      </c>
      <c r="CT300" s="26">
        <f t="shared" si="259"/>
        <v>6.5421415651513409E-2</v>
      </c>
      <c r="CU300" s="26">
        <f t="shared" si="259"/>
        <v>6.5665168800352502E-2</v>
      </c>
      <c r="CV300" s="26">
        <f t="shared" si="259"/>
        <v>6.5897178321154867E-2</v>
      </c>
      <c r="CW300" s="26">
        <f t="shared" si="259"/>
        <v>6.6118210603496458E-2</v>
      </c>
      <c r="CX300" s="26">
        <f t="shared" si="259"/>
        <v>6.6328971594945607E-2</v>
      </c>
      <c r="CY300" s="26">
        <f t="shared" si="259"/>
        <v>6.653011227989547E-2</v>
      </c>
      <c r="CZ300" s="26">
        <f t="shared" si="259"/>
        <v>6.6722233598919253E-2</v>
      </c>
      <c r="DA300" s="26">
        <f t="shared" si="259"/>
        <v>6.6905890872623303E-2</v>
      </c>
      <c r="DB300" s="26">
        <f t="shared" si="259"/>
        <v>6.7081597785805705E-2</v>
      </c>
      <c r="DC300" s="26">
        <f t="shared" si="259"/>
        <v>6.7249829980717421E-2</v>
      </c>
      <c r="DD300" s="26">
        <f t="shared" si="259"/>
        <v>6.741102830218676E-2</v>
      </c>
      <c r="DE300" s="26">
        <f t="shared" si="259"/>
        <v>6.7565601732161681E-2</v>
      </c>
      <c r="DF300" s="26">
        <f t="shared" si="259"/>
        <v>6.7713930046719537E-2</v>
      </c>
      <c r="DG300" s="26">
        <f t="shared" si="259"/>
        <v>6.7856366224689046E-2</v>
      </c>
      <c r="DH300" s="26">
        <f t="shared" si="259"/>
        <v>6.7993238633636099E-2</v>
      </c>
      <c r="DI300" s="26">
        <f t="shared" si="259"/>
        <v>6.8124853016008305E-2</v>
      </c>
      <c r="DJ300" s="26">
        <f t="shared" si="259"/>
        <v>6.8251494295654178E-2</v>
      </c>
      <c r="DK300" s="26">
        <f t="shared" si="259"/>
        <v>6.8373428222674101E-2</v>
      </c>
      <c r="DL300" s="26">
        <f t="shared" si="259"/>
        <v>6.8490902872583026E-2</v>
      </c>
      <c r="DM300" s="26">
        <f t="shared" si="259"/>
        <v>6.8604150014025311E-2</v>
      </c>
      <c r="DN300" s="26">
        <f t="shared" si="259"/>
        <v>6.8713386357752926E-2</v>
      </c>
      <c r="DO300" s="26">
        <f t="shared" si="259"/>
        <v>6.8818814698229369E-2</v>
      </c>
      <c r="DP300" s="26">
        <f t="shared" si="259"/>
        <v>6.8920624958029267E-2</v>
      </c>
      <c r="DQ300" s="26">
        <f t="shared" si="259"/>
        <v>6.9018995144149387E-2</v>
      </c>
      <c r="DR300" s="26">
        <f t="shared" si="259"/>
        <v>6.9114092224412546E-2</v>
      </c>
      <c r="DS300" s="26">
        <f t="shared" si="259"/>
        <v>6.9206072931314727E-2</v>
      </c>
      <c r="DT300" s="6">
        <f>2*(100-(100*G300))/SUM($D300:G300)/100</f>
        <v>4.078984673362801E-2</v>
      </c>
      <c r="DU300" s="6">
        <f>2*(100-(100*I300))/SUM($D300:I300)/100</f>
        <v>4.4769423152453164E-2</v>
      </c>
      <c r="DV300" s="6">
        <f>2*(100-(100*M300))/SUM($D300:M300)/100</f>
        <v>5.0649877770127694E-2</v>
      </c>
      <c r="DW300" s="6">
        <f>2*(100-(100*Q300))/SUM($D300:Q300)/100</f>
        <v>5.4656383579482791E-2</v>
      </c>
      <c r="DX300" s="6">
        <f>2*(100-(100*W300))/SUM($D300:W300)/100</f>
        <v>5.8563964067111923E-2</v>
      </c>
      <c r="DY300" s="7">
        <f>(DT300-'Data for assignment'!C290)^2</f>
        <v>2.9246241944827963E-6</v>
      </c>
      <c r="DZ300" s="7">
        <f>(DU300-'Data for assignment'!D290)^2</f>
        <v>2.0465472555843445E-6</v>
      </c>
      <c r="EA300" s="7">
        <f>(DV300-'Data for assignment'!E290)^2</f>
        <v>4.623034203883973E-6</v>
      </c>
      <c r="EB300" s="7">
        <f>(DW300-'Data for assignment'!F290)^2</f>
        <v>3.7776370156424408E-6</v>
      </c>
      <c r="EC300" s="7">
        <f>(DX300-'Data for assignment'!G290)^2</f>
        <v>8.7615952351791755E-7</v>
      </c>
    </row>
    <row r="301" spans="1:133" x14ac:dyDescent="0.3">
      <c r="A301" s="8">
        <v>34180</v>
      </c>
      <c r="B301" s="3">
        <v>3.1400000999999997E-2</v>
      </c>
      <c r="C301" s="4">
        <f t="shared" si="242"/>
        <v>2.9851726958171353E-2</v>
      </c>
      <c r="D301" s="5">
        <f t="shared" si="258"/>
        <v>0.98360908098465216</v>
      </c>
      <c r="E301" s="5">
        <f t="shared" si="258"/>
        <v>0.96471423949761537</v>
      </c>
      <c r="F301" s="5">
        <f t="shared" si="258"/>
        <v>0.9438803768261238</v>
      </c>
      <c r="G301" s="5">
        <f t="shared" si="258"/>
        <v>0.9215827814564006</v>
      </c>
      <c r="H301" s="5">
        <f t="shared" si="258"/>
        <v>0.89821884700456422</v>
      </c>
      <c r="I301" s="5">
        <f t="shared" si="258"/>
        <v>0.87411902728738</v>
      </c>
      <c r="J301" s="5">
        <f t="shared" si="258"/>
        <v>0.84955673047767466</v>
      </c>
      <c r="K301" s="5">
        <f t="shared" si="258"/>
        <v>0.82475705094325313</v>
      </c>
      <c r="L301" s="5">
        <f t="shared" si="258"/>
        <v>0.79990435284538075</v>
      </c>
      <c r="M301" s="5">
        <f t="shared" si="258"/>
        <v>0.77514878232088313</v>
      </c>
      <c r="N301" s="5">
        <f t="shared" si="258"/>
        <v>0.75061181465242788</v>
      </c>
      <c r="O301" s="5">
        <f t="shared" si="258"/>
        <v>0.72639095232950379</v>
      </c>
      <c r="P301" s="5">
        <f t="shared" si="258"/>
        <v>0.70256368785097556</v>
      </c>
      <c r="Q301" s="5">
        <f t="shared" si="258"/>
        <v>0.6791908369410935</v>
      </c>
      <c r="R301" s="5">
        <f t="shared" si="258"/>
        <v>0.65631933688996535</v>
      </c>
      <c r="S301" s="5">
        <f t="shared" si="258"/>
        <v>0.63398459297507448</v>
      </c>
      <c r="T301" s="5">
        <f t="shared" si="257"/>
        <v>0.6122124444926782</v>
      </c>
      <c r="U301" s="5">
        <f t="shared" si="257"/>
        <v>0.59102081140470053</v>
      </c>
      <c r="V301" s="5">
        <f t="shared" si="257"/>
        <v>0.57042107323671731</v>
      </c>
      <c r="W301" s="5">
        <f t="shared" si="257"/>
        <v>0.55041922370226859</v>
      </c>
      <c r="X301" s="5">
        <f t="shared" si="257"/>
        <v>0.53101683752854589</v>
      </c>
      <c r="Y301" s="5">
        <f t="shared" si="257"/>
        <v>0.51221188001623441</v>
      </c>
      <c r="Z301" s="5">
        <f t="shared" si="257"/>
        <v>0.49399938485873568</v>
      </c>
      <c r="AA301" s="5">
        <f t="shared" si="257"/>
        <v>0.47637202154714586</v>
      </c>
      <c r="AB301" s="5">
        <f t="shared" si="257"/>
        <v>0.45932057017824568</v>
      </c>
      <c r="AC301" s="5">
        <f t="shared" si="257"/>
        <v>0.4428343185560728</v>
      </c>
      <c r="AD301" s="5">
        <f t="shared" si="257"/>
        <v>0.42690139403941557</v>
      </c>
      <c r="AE301" s="5">
        <f t="shared" si="257"/>
        <v>0.41150904055702203</v>
      </c>
      <c r="AF301" s="5">
        <f t="shared" si="257"/>
        <v>0.3966438495210568</v>
      </c>
      <c r="AG301" s="5">
        <f t="shared" si="257"/>
        <v>0.38229195195987786</v>
      </c>
      <c r="AH301" s="5">
        <f t="shared" si="257"/>
        <v>0.36843917801561293</v>
      </c>
      <c r="AI301" s="5">
        <f t="shared" si="257"/>
        <v>0.35507118897046341</v>
      </c>
      <c r="AJ301" s="5">
        <f t="shared" si="257"/>
        <v>0.34217358614517884</v>
      </c>
      <c r="AK301" s="5">
        <f t="shared" si="257"/>
        <v>0.32973200032642974</v>
      </c>
      <c r="AL301" s="5">
        <f t="shared" si="257"/>
        <v>0.31773216480433691</v>
      </c>
      <c r="AM301" s="5">
        <f t="shared" si="257"/>
        <v>0.30615997461854422</v>
      </c>
      <c r="AN301" s="5">
        <f t="shared" si="257"/>
        <v>0.29500153420555636</v>
      </c>
      <c r="AO301" s="5">
        <f t="shared" si="257"/>
        <v>0.28424319529884823</v>
      </c>
      <c r="AP301" s="5">
        <f t="shared" si="257"/>
        <v>0.27387158664592726</v>
      </c>
      <c r="AQ301" s="5">
        <f t="shared" si="257"/>
        <v>0.26387363686432369</v>
      </c>
      <c r="AR301" s="5">
        <f t="shared" si="257"/>
        <v>0.2542365915541217</v>
      </c>
      <c r="AS301" s="5">
        <f t="shared" si="257"/>
        <v>0.24494802561204462</v>
      </c>
      <c r="AT301" s="5">
        <f t="shared" si="257"/>
        <v>0.23599585154623193</v>
      </c>
      <c r="AU301" s="5">
        <f t="shared" si="257"/>
        <v>0.2273683244674532</v>
      </c>
      <c r="AV301" s="5">
        <f t="shared" si="257"/>
        <v>0.21905404432807624</v>
      </c>
      <c r="AW301" s="5">
        <f t="shared" si="257"/>
        <v>0.2110419558916653</v>
      </c>
      <c r="AX301" s="5">
        <f t="shared" si="257"/>
        <v>0.20332134684116313</v>
      </c>
      <c r="AY301" s="5">
        <f t="shared" si="257"/>
        <v>0.1958818443701037</v>
      </c>
      <c r="AZ301" s="5">
        <f t="shared" si="257"/>
        <v>0.18871341054746238</v>
      </c>
      <c r="BA301" s="5">
        <f t="shared" si="257"/>
        <v>0.18180633670109281</v>
      </c>
      <c r="BB301" s="5">
        <f t="shared" si="257"/>
        <v>0.17515123702597449</v>
      </c>
      <c r="BC301" s="5">
        <f t="shared" si="257"/>
        <v>0.16873904159065028</v>
      </c>
      <c r="BD301" s="5">
        <f t="shared" si="257"/>
        <v>0.16256098888737042</v>
      </c>
      <c r="BE301" s="5">
        <f t="shared" si="257"/>
        <v>0.15660861804783321</v>
      </c>
      <c r="BF301" s="5">
        <f t="shared" si="257"/>
        <v>0.15087376082637519</v>
      </c>
      <c r="BG301" s="5">
        <f t="shared" si="257"/>
        <v>0.14534853343547677</v>
      </c>
      <c r="BH301" s="5">
        <f t="shared" si="257"/>
        <v>0.14002532830405739</v>
      </c>
      <c r="BI301" s="5">
        <f t="shared" si="257"/>
        <v>0.13489680581684099</v>
      </c>
      <c r="BJ301" s="5">
        <f t="shared" si="257"/>
        <v>0.12995588608275058</v>
      </c>
      <c r="BK301" s="5">
        <f t="shared" si="257"/>
        <v>0.12519574077156143</v>
      </c>
      <c r="BL301" s="26">
        <f t="shared" si="243"/>
        <v>3.3053472573544233E-2</v>
      </c>
      <c r="BM301" s="26">
        <f t="shared" si="259"/>
        <v>3.592334636971644E-2</v>
      </c>
      <c r="BN301" s="26">
        <f t="shared" si="259"/>
        <v>3.850389355338521E-2</v>
      </c>
      <c r="BO301" s="26">
        <f t="shared" si="259"/>
        <v>4.0831336265291576E-2</v>
      </c>
      <c r="BP301" s="26">
        <f t="shared" si="259"/>
        <v>4.2936614186517591E-2</v>
      </c>
      <c r="BQ301" s="26">
        <f t="shared" si="259"/>
        <v>4.4846241923839979E-2</v>
      </c>
      <c r="BR301" s="26">
        <f t="shared" si="259"/>
        <v>4.6583016879573981E-2</v>
      </c>
      <c r="BS301" s="26">
        <f t="shared" si="259"/>
        <v>4.8166604930361137E-2</v>
      </c>
      <c r="BT301" s="26">
        <f t="shared" si="259"/>
        <v>4.9614026090049779E-2</v>
      </c>
      <c r="BU301" s="26">
        <f t="shared" si="259"/>
        <v>5.0940058173163216E-2</v>
      </c>
      <c r="BV301" s="26">
        <f t="shared" si="259"/>
        <v>5.2157573114074859E-2</v>
      </c>
      <c r="BW301" s="26">
        <f t="shared" si="259"/>
        <v>5.3277817877691369E-2</v>
      </c>
      <c r="BX301" s="26">
        <f t="shared" si="259"/>
        <v>5.4310649695523683E-2</v>
      </c>
      <c r="BY301" s="26">
        <f t="shared" si="259"/>
        <v>5.5264733576335177E-2</v>
      </c>
      <c r="BZ301" s="26">
        <f t="shared" si="259"/>
        <v>5.6147708592566348E-2</v>
      </c>
      <c r="CA301" s="26">
        <f t="shared" si="259"/>
        <v>5.6966328267667107E-2</v>
      </c>
      <c r="CB301" s="26">
        <f t="shared" si="259"/>
        <v>5.7726579433180575E-2</v>
      </c>
      <c r="CC301" s="26">
        <f t="shared" si="259"/>
        <v>5.8433783145921223E-2</v>
      </c>
      <c r="CD301" s="26">
        <f t="shared" si="259"/>
        <v>5.9092680621035426E-2</v>
      </c>
      <c r="CE301" s="26">
        <f t="shared" si="259"/>
        <v>5.9707506618828426E-2</v>
      </c>
      <c r="CF301" s="26">
        <f t="shared" si="259"/>
        <v>6.0282052299963237E-2</v>
      </c>
      <c r="CG301" s="26">
        <f t="shared" si="259"/>
        <v>6.0819719217197935E-2</v>
      </c>
      <c r="CH301" s="26">
        <f t="shared" si="259"/>
        <v>6.1323565827845337E-2</v>
      </c>
      <c r="CI301" s="26">
        <f t="shared" si="259"/>
        <v>6.179634767798959E-2</v>
      </c>
      <c r="CJ301" s="26">
        <f t="shared" si="259"/>
        <v>6.2240552217755998E-2</v>
      </c>
      <c r="CK301" s="26">
        <f t="shared" si="259"/>
        <v>6.2658429048979322E-2</v>
      </c>
      <c r="CL301" s="26">
        <f t="shared" si="259"/>
        <v>6.3052016276258449E-2</v>
      </c>
      <c r="CM301" s="26">
        <f t="shared" si="259"/>
        <v>6.3423163524603116E-2</v>
      </c>
      <c r="CN301" s="26">
        <f t="shared" si="259"/>
        <v>6.3773552097583522E-2</v>
      </c>
      <c r="CO301" s="26">
        <f t="shared" si="259"/>
        <v>6.4104712675767991E-2</v>
      </c>
      <c r="CP301" s="26">
        <f t="shared" si="259"/>
        <v>6.4418040893569908E-2</v>
      </c>
      <c r="CQ301" s="26">
        <f t="shared" si="259"/>
        <v>6.4714811081217058E-2</v>
      </c>
      <c r="CR301" s="26">
        <f t="shared" si="259"/>
        <v>6.4996188415603576E-2</v>
      </c>
      <c r="CS301" s="26">
        <f t="shared" si="259"/>
        <v>6.5263239687813529E-2</v>
      </c>
      <c r="CT301" s="26">
        <f t="shared" si="259"/>
        <v>6.5516942864910638E-2</v>
      </c>
      <c r="CU301" s="26">
        <f t="shared" si="259"/>
        <v>6.5758195598182217E-2</v>
      </c>
      <c r="CV301" s="26">
        <f t="shared" si="259"/>
        <v>6.5987822808596733E-2</v>
      </c>
      <c r="CW301" s="26">
        <f t="shared" si="259"/>
        <v>6.6206583462114318E-2</v>
      </c>
      <c r="CX301" s="26">
        <f t="shared" si="259"/>
        <v>6.6415176632130604E-2</v>
      </c>
      <c r="CY301" s="26">
        <f t="shared" si="259"/>
        <v>6.6614246933282745E-2</v>
      </c>
      <c r="CZ301" s="26">
        <f t="shared" si="259"/>
        <v>6.680438939972605E-2</v>
      </c>
      <c r="DA301" s="26">
        <f t="shared" si="259"/>
        <v>6.6986153871493356E-2</v>
      </c>
      <c r="DB301" s="26">
        <f t="shared" si="259"/>
        <v>6.7160048944416642E-2</v>
      </c>
      <c r="DC301" s="26">
        <f t="shared" si="259"/>
        <v>6.732654553211069E-2</v>
      </c>
      <c r="DD301" s="26">
        <f t="shared" si="259"/>
        <v>6.7486080082510433E-2</v>
      </c>
      <c r="DE301" s="26">
        <f t="shared" si="259"/>
        <v>6.7639057486272872E-2</v>
      </c>
      <c r="DF301" s="26">
        <f t="shared" si="259"/>
        <v>6.7785853709872335E-2</v>
      </c>
      <c r="DG301" s="26">
        <f t="shared" si="259"/>
        <v>6.7926818182333912E-2</v>
      </c>
      <c r="DH301" s="26">
        <f t="shared" si="259"/>
        <v>6.8062275961175006E-2</v>
      </c>
      <c r="DI301" s="26">
        <f t="shared" si="259"/>
        <v>6.8192529700185883E-2</v>
      </c>
      <c r="DJ301" s="26">
        <f t="shared" si="259"/>
        <v>6.8317861439115335E-2</v>
      </c>
      <c r="DK301" s="26">
        <f t="shared" si="259"/>
        <v>6.8438534233083853E-2</v>
      </c>
      <c r="DL301" s="26">
        <f t="shared" si="259"/>
        <v>6.855479363758081E-2</v>
      </c>
      <c r="DM301" s="26">
        <f t="shared" si="259"/>
        <v>6.8666869063174957E-2</v>
      </c>
      <c r="DN301" s="26">
        <f t="shared" si="259"/>
        <v>6.8774975012547729E-2</v>
      </c>
      <c r="DO301" s="26">
        <f t="shared" si="259"/>
        <v>6.887931221111987E-2</v>
      </c>
      <c r="DP301" s="26">
        <f t="shared" si="259"/>
        <v>6.89800686413575E-2</v>
      </c>
      <c r="DQ301" s="26">
        <f t="shared" si="259"/>
        <v>6.9077420489797425E-2</v>
      </c>
      <c r="DR301" s="26">
        <f t="shared" si="259"/>
        <v>6.9171533014903683E-2</v>
      </c>
      <c r="DS301" s="26">
        <f t="shared" si="259"/>
        <v>6.9262561343042858E-2</v>
      </c>
      <c r="DT301" s="6">
        <f>2*(100-(100*G301))/SUM($D301:G301)/100</f>
        <v>4.112302509866636E-2</v>
      </c>
      <c r="DU301" s="6">
        <f>2*(100-(100*I301))/SUM($D301:I301)/100</f>
        <v>4.5069162358957422E-2</v>
      </c>
      <c r="DV301" s="6">
        <f>2*(100-(100*M301))/SUM($D301:M301)/100</f>
        <v>5.0897275729678462E-2</v>
      </c>
      <c r="DW301" s="6">
        <f>2*(100-(100*Q301))/SUM($D301:Q301)/100</f>
        <v>5.4866144049192059E-2</v>
      </c>
      <c r="DX301" s="6">
        <f>2*(100-(100*W301))/SUM($D301:W301)/100</f>
        <v>5.87356141566256E-2</v>
      </c>
      <c r="DY301" s="7">
        <f>(DT301-'Data for assignment'!C291)^2</f>
        <v>3.1320469652855163E-8</v>
      </c>
      <c r="DZ301" s="7">
        <f>(DU301-'Data for assignment'!D291)^2</f>
        <v>4.7834318965555538E-9</v>
      </c>
      <c r="EA301" s="7">
        <f>(DV301-'Data for assignment'!E291)^2</f>
        <v>4.938185892058482E-7</v>
      </c>
      <c r="EB301" s="7">
        <f>(DW301-'Data for assignment'!F291)^2</f>
        <v>1.7917415566698054E-8</v>
      </c>
      <c r="EC301" s="7">
        <f>(DX301-'Data for assignment'!G291)^2</f>
        <v>1.8976056468194748E-7</v>
      </c>
    </row>
    <row r="302" spans="1:133" x14ac:dyDescent="0.3">
      <c r="A302" s="8">
        <v>34187</v>
      </c>
      <c r="B302" s="3">
        <v>3.1300001000000001E-2</v>
      </c>
      <c r="C302" s="4">
        <f t="shared" si="242"/>
        <v>2.9748657198282586E-2</v>
      </c>
      <c r="D302" s="5">
        <f t="shared" si="258"/>
        <v>0.98365681252766379</v>
      </c>
      <c r="E302" s="5">
        <f t="shared" si="258"/>
        <v>0.96480251219983515</v>
      </c>
      <c r="F302" s="5">
        <f t="shared" si="258"/>
        <v>0.94400266453693082</v>
      </c>
      <c r="G302" s="5">
        <f t="shared" si="258"/>
        <v>0.92173323972134447</v>
      </c>
      <c r="H302" s="5">
        <f t="shared" si="258"/>
        <v>0.89839229871918147</v>
      </c>
      <c r="I302" s="5">
        <f t="shared" si="258"/>
        <v>0.87431092828115253</v>
      </c>
      <c r="J302" s="5">
        <f t="shared" si="258"/>
        <v>0.84976312346351757</v>
      </c>
      <c r="K302" s="5">
        <f t="shared" si="258"/>
        <v>0.82497451374099695</v>
      </c>
      <c r="L302" s="5">
        <f t="shared" si="258"/>
        <v>0.8001299449011765</v>
      </c>
      <c r="M302" s="5">
        <f t="shared" si="258"/>
        <v>0.77537999216442999</v>
      </c>
      <c r="N302" s="5">
        <f t="shared" si="258"/>
        <v>0.75084650994310098</v>
      </c>
      <c r="O302" s="5">
        <f t="shared" si="258"/>
        <v>0.72662733344427632</v>
      </c>
      <c r="P302" s="5">
        <f t="shared" si="258"/>
        <v>0.70280024548506448</v>
      </c>
      <c r="Q302" s="5">
        <f t="shared" si="258"/>
        <v>0.67942631386768804</v>
      </c>
      <c r="R302" s="5">
        <f t="shared" si="258"/>
        <v>0.65655269381381531</v>
      </c>
      <c r="S302" s="5">
        <f t="shared" si="258"/>
        <v>0.63421497828313544</v>
      </c>
      <c r="T302" s="5">
        <f t="shared" si="257"/>
        <v>0.61243916762922435</v>
      </c>
      <c r="U302" s="5">
        <f t="shared" si="257"/>
        <v>0.59124331956074949</v>
      </c>
      <c r="V302" s="5">
        <f t="shared" si="257"/>
        <v>0.57063893103165653</v>
      </c>
      <c r="W302" s="5">
        <f t="shared" si="257"/>
        <v>0.55063209554024761</v>
      </c>
      <c r="X302" s="5">
        <f t="shared" si="257"/>
        <v>0.53122447232720305</v>
      </c>
      <c r="Y302" s="5">
        <f t="shared" si="257"/>
        <v>0.51241409802627658</v>
      </c>
      <c r="Z302" s="5">
        <f t="shared" si="257"/>
        <v>0.49419606631680996</v>
      </c>
      <c r="AA302" s="5">
        <f t="shared" si="257"/>
        <v>0.47656309692931187</v>
      </c>
      <c r="AB302" s="5">
        <f t="shared" si="257"/>
        <v>0.459506011845906</v>
      </c>
      <c r="AC302" s="5">
        <f t="shared" si="257"/>
        <v>0.44301413360961983</v>
      </c>
      <c r="AD302" s="5">
        <f t="shared" si="257"/>
        <v>0.42707561821665024</v>
      </c>
      <c r="AE302" s="5">
        <f t="shared" si="257"/>
        <v>0.41167773303336014</v>
      </c>
      <c r="AF302" s="5">
        <f t="shared" si="257"/>
        <v>0.39680708848658003</v>
      </c>
      <c r="AG302" s="5">
        <f t="shared" si="257"/>
        <v>0.38244983086443701</v>
      </c>
      <c r="AH302" s="5">
        <f t="shared" si="257"/>
        <v>0.36859180238753103</v>
      </c>
      <c r="AI302" s="5">
        <f t="shared" si="257"/>
        <v>0.35521867372704446</v>
      </c>
      <c r="AJ302" s="5">
        <f t="shared" si="257"/>
        <v>0.34231605332433973</v>
      </c>
      <c r="AK302" s="5">
        <f t="shared" si="257"/>
        <v>0.32986957717848991</v>
      </c>
      <c r="AL302" s="5">
        <f t="shared" si="257"/>
        <v>0.31786498219146364</v>
      </c>
      <c r="AM302" s="5">
        <f t="shared" si="257"/>
        <v>0.3062881656767058</v>
      </c>
      <c r="AN302" s="5">
        <f t="shared" si="257"/>
        <v>0.2951252332302069</v>
      </c>
      <c r="AO302" s="5">
        <f t="shared" si="257"/>
        <v>0.28436253682107632</v>
      </c>
      <c r="AP302" s="5">
        <f t="shared" si="257"/>
        <v>0.27398670467055702</v>
      </c>
      <c r="AQ302" s="5">
        <f t="shared" si="257"/>
        <v>0.26398466424555311</v>
      </c>
      <c r="AR302" s="5">
        <f t="shared" si="257"/>
        <v>0.2543436594878099</v>
      </c>
      <c r="AS302" s="5">
        <f t="shared" si="257"/>
        <v>0.24505126322679077</v>
      </c>
      <c r="AT302" s="5">
        <f t="shared" si="257"/>
        <v>0.23609538557799106</v>
      </c>
      <c r="AU302" s="5">
        <f t="shared" si="257"/>
        <v>0.2274642790046662</v>
      </c>
      <c r="AV302" s="5">
        <f t="shared" si="257"/>
        <v>0.21914654061620556</v>
      </c>
      <c r="AW302" s="5">
        <f t="shared" si="257"/>
        <v>0.21113111218766684</v>
      </c>
      <c r="AX302" s="5">
        <f t="shared" si="257"/>
        <v>0.20340727830982769</v>
      </c>
      <c r="AY302" s="5">
        <f t="shared" si="257"/>
        <v>0.19596466301540211</v>
      </c>
      <c r="AZ302" s="5">
        <f t="shared" si="257"/>
        <v>0.18879322517305369</v>
      </c>
      <c r="BA302" s="5">
        <f t="shared" si="257"/>
        <v>0.18188325289503313</v>
      </c>
      <c r="BB302" s="5">
        <f t="shared" ref="X302:BK309" si="260">BB$7*EXP(-BB$8*$C302)</f>
        <v>0.17522535716541182</v>
      </c>
      <c r="BC302" s="5">
        <f t="shared" si="260"/>
        <v>0.16881046486293119</v>
      </c>
      <c r="BD302" s="5">
        <f t="shared" si="260"/>
        <v>0.16262981132452922</v>
      </c>
      <c r="BE302" s="5">
        <f t="shared" si="260"/>
        <v>0.15667493257190082</v>
      </c>
      <c r="BF302" s="5">
        <f t="shared" si="260"/>
        <v>0.15093765730334052</v>
      </c>
      <c r="BG302" s="5">
        <f t="shared" si="260"/>
        <v>0.14541009873607255</v>
      </c>
      <c r="BH302" s="5">
        <f t="shared" si="260"/>
        <v>0.1400846463698304</v>
      </c>
      <c r="BI302" s="5">
        <f t="shared" si="260"/>
        <v>0.13495395773021129</v>
      </c>
      <c r="BJ302" s="5">
        <f t="shared" si="260"/>
        <v>0.13001095013997382</v>
      </c>
      <c r="BK302" s="5">
        <f t="shared" si="260"/>
        <v>0.12524879255768559</v>
      </c>
      <c r="BL302" s="26">
        <f t="shared" si="243"/>
        <v>3.295642103988361E-2</v>
      </c>
      <c r="BM302" s="26">
        <f t="shared" si="259"/>
        <v>3.5831849157055541E-2</v>
      </c>
      <c r="BN302" s="26">
        <f t="shared" si="259"/>
        <v>3.8417526825292606E-2</v>
      </c>
      <c r="BO302" s="26">
        <f t="shared" si="259"/>
        <v>4.0749712569978676E-2</v>
      </c>
      <c r="BP302" s="26">
        <f t="shared" si="259"/>
        <v>4.2859379125132602E-2</v>
      </c>
      <c r="BQ302" s="26">
        <f t="shared" si="259"/>
        <v>4.4773071136554696E-2</v>
      </c>
      <c r="BR302" s="26">
        <f t="shared" si="259"/>
        <v>4.6513613318284734E-2</v>
      </c>
      <c r="BS302" s="26">
        <f t="shared" si="259"/>
        <v>4.8100696389948093E-2</v>
      </c>
      <c r="BT302" s="26">
        <f t="shared" si="259"/>
        <v>4.9551362972943588E-2</v>
      </c>
      <c r="BU302" s="26">
        <f t="shared" si="259"/>
        <v>5.0880411464488018E-2</v>
      </c>
      <c r="BV302" s="26">
        <f t="shared" si="259"/>
        <v>5.2100732546900938E-2</v>
      </c>
      <c r="BW302" s="26">
        <f t="shared" si="259"/>
        <v>5.3223590269965634E-2</v>
      </c>
      <c r="BX302" s="26">
        <f t="shared" si="259"/>
        <v>5.4258857442075356E-2</v>
      </c>
      <c r="BY302" s="26">
        <f t="shared" si="259"/>
        <v>5.5215213280998258E-2</v>
      </c>
      <c r="BZ302" s="26">
        <f t="shared" si="259"/>
        <v>5.6100309826939032E-2</v>
      </c>
      <c r="CA302" s="26">
        <f t="shared" si="259"/>
        <v>5.6920912444358089E-2</v>
      </c>
      <c r="CB302" s="26">
        <f t="shared" si="259"/>
        <v>5.7683018782587997E-2</v>
      </c>
      <c r="CC302" s="26">
        <f t="shared" si="259"/>
        <v>5.8391959786666295E-2</v>
      </c>
      <c r="CD302" s="26">
        <f t="shared" si="259"/>
        <v>5.9052485715140643E-2</v>
      </c>
      <c r="CE302" s="26">
        <f t="shared" si="259"/>
        <v>5.9668839603601947E-2</v>
      </c>
      <c r="CF302" s="26">
        <f t="shared" si="259"/>
        <v>6.0244820189335226E-2</v>
      </c>
      <c r="CG302" s="26">
        <f t="shared" si="259"/>
        <v>6.0783835965960868E-2</v>
      </c>
      <c r="CH302" s="26">
        <f t="shared" si="259"/>
        <v>6.1288951752886359E-2</v>
      </c>
      <c r="CI302" s="26">
        <f t="shared" si="259"/>
        <v>6.1762928931175673E-2</v>
      </c>
      <c r="CJ302" s="26">
        <f t="shared" si="259"/>
        <v>6.2208260305648772E-2</v>
      </c>
      <c r="CK302" s="26">
        <f t="shared" si="259"/>
        <v>6.2627200395021454E-2</v>
      </c>
      <c r="CL302" s="26">
        <f t="shared" si="259"/>
        <v>6.3021791821492548E-2</v>
      </c>
      <c r="CM302" s="26">
        <f t="shared" si="259"/>
        <v>6.3393888363361905E-2</v>
      </c>
      <c r="CN302" s="26">
        <f t="shared" si="259"/>
        <v>6.3745175144930707E-2</v>
      </c>
      <c r="CO302" s="26">
        <f t="shared" si="259"/>
        <v>6.4077186363776517E-2</v>
      </c>
      <c r="CP302" s="26">
        <f t="shared" si="259"/>
        <v>6.4391320893801382E-2</v>
      </c>
      <c r="CQ302" s="26">
        <f t="shared" si="259"/>
        <v>6.4688856051016347E-2</v>
      </c>
      <c r="CR302" s="26">
        <f t="shared" si="259"/>
        <v>6.4970959766048053E-2</v>
      </c>
      <c r="CS302" s="26">
        <f t="shared" si="259"/>
        <v>6.5238701371360411E-2</v>
      </c>
      <c r="CT302" s="26">
        <f t="shared" si="259"/>
        <v>6.5493061180969758E-2</v>
      </c>
      <c r="CU302" s="26">
        <f t="shared" si="259"/>
        <v>6.573493901500771E-2</v>
      </c>
      <c r="CV302" s="26">
        <f t="shared" si="259"/>
        <v>6.5965161800041305E-2</v>
      </c>
      <c r="CW302" s="26">
        <f t="shared" si="259"/>
        <v>6.6184490357925382E-2</v>
      </c>
      <c r="CX302" s="26">
        <f t="shared" si="259"/>
        <v>6.6393625480590107E-2</v>
      </c>
      <c r="CY302" s="26">
        <f t="shared" si="259"/>
        <v>6.6593213375103724E-2</v>
      </c>
      <c r="CZ302" s="26">
        <f t="shared" si="259"/>
        <v>6.6783850552218596E-2</v>
      </c>
      <c r="DA302" s="26">
        <f t="shared" si="259"/>
        <v>6.6966088222104092E-2</v>
      </c>
      <c r="DB302" s="26">
        <f t="shared" si="259"/>
        <v>6.7140436252827368E-2</v>
      </c>
      <c r="DC302" s="26">
        <f t="shared" si="259"/>
        <v>6.7307366740156332E-2</v>
      </c>
      <c r="DD302" s="26">
        <f t="shared" si="259"/>
        <v>6.7467317231243773E-2</v>
      </c>
      <c r="DE302" s="26">
        <f t="shared" si="259"/>
        <v>6.7620693639564314E-2</v>
      </c>
      <c r="DF302" s="26">
        <f t="shared" si="259"/>
        <v>6.7767872883988264E-2</v>
      </c>
      <c r="DG302" s="26">
        <f t="shared" si="259"/>
        <v>6.7909205280987206E-2</v>
      </c>
      <c r="DH302" s="26">
        <f t="shared" si="259"/>
        <v>6.8045016715586507E-2</v>
      </c>
      <c r="DI302" s="26">
        <f t="shared" si="259"/>
        <v>6.817561061373692E-2</v>
      </c>
      <c r="DJ302" s="26">
        <f t="shared" si="259"/>
        <v>6.8301269736208564E-2</v>
      </c>
      <c r="DK302" s="26">
        <f t="shared" si="259"/>
        <v>6.8422257811863521E-2</v>
      </c>
      <c r="DL302" s="26">
        <f t="shared" si="259"/>
        <v>6.8538821026194421E-2</v>
      </c>
      <c r="DM302" s="26">
        <f t="shared" si="259"/>
        <v>6.8651189379285965E-2</v>
      </c>
      <c r="DN302" s="26">
        <f t="shared" si="259"/>
        <v>6.8759577925834453E-2</v>
      </c>
      <c r="DO302" s="26">
        <f t="shared" si="259"/>
        <v>6.8864187908518754E-2</v>
      </c>
      <c r="DP302" s="26">
        <f t="shared" si="259"/>
        <v>6.8965207794829675E-2</v>
      </c>
      <c r="DQ302" s="26">
        <f t="shared" si="259"/>
        <v>6.9062814226416733E-2</v>
      </c>
      <c r="DR302" s="26">
        <f t="shared" si="259"/>
        <v>6.915717288908152E-2</v>
      </c>
      <c r="DS302" s="26">
        <f t="shared" si="259"/>
        <v>6.9248439310720986E-2</v>
      </c>
      <c r="DT302" s="6">
        <f>2*(100-(100*G302))/SUM($D302:G302)/100</f>
        <v>4.1039724282528327E-2</v>
      </c>
      <c r="DU302" s="6">
        <f>2*(100-(100*I302))/SUM($D302:I302)/100</f>
        <v>4.4994220929208878E-2</v>
      </c>
      <c r="DV302" s="6">
        <f>2*(100-(100*M302))/SUM($D302:M302)/100</f>
        <v>5.0835418372973812E-2</v>
      </c>
      <c r="DW302" s="6">
        <f>2*(100-(100*Q302))/SUM($D302:Q302)/100</f>
        <v>5.4813694950800712E-2</v>
      </c>
      <c r="DX302" s="6">
        <f>2*(100-(100*W302))/SUM($D302:W302)/100</f>
        <v>5.8692691604041849E-2</v>
      </c>
      <c r="DY302" s="7">
        <f>(DT302-'Data for assignment'!C292)^2</f>
        <v>1.9522316234924243E-8</v>
      </c>
      <c r="DZ302" s="7">
        <f>(DU302-'Data for assignment'!D292)^2</f>
        <v>3.7721769342757462E-8</v>
      </c>
      <c r="EA302" s="7">
        <f>(DV302-'Data for assignment'!E292)^2</f>
        <v>5.8458200606349606E-7</v>
      </c>
      <c r="EB302" s="7">
        <f>(DW302-'Data for assignment'!F292)^2</f>
        <v>1.4923159103686353E-7</v>
      </c>
      <c r="EC302" s="7">
        <f>(DX302-'Data for assignment'!G292)^2</f>
        <v>8.5915480776431493E-9</v>
      </c>
    </row>
    <row r="303" spans="1:133" x14ac:dyDescent="0.3">
      <c r="A303" s="8">
        <v>34194</v>
      </c>
      <c r="B303" s="3">
        <v>3.1400000999999997E-2</v>
      </c>
      <c r="C303" s="4">
        <f t="shared" si="242"/>
        <v>2.9851726958171353E-2</v>
      </c>
      <c r="D303" s="5">
        <f t="shared" si="258"/>
        <v>0.98360908098465216</v>
      </c>
      <c r="E303" s="5">
        <f t="shared" si="258"/>
        <v>0.96471423949761537</v>
      </c>
      <c r="F303" s="5">
        <f t="shared" si="258"/>
        <v>0.9438803768261238</v>
      </c>
      <c r="G303" s="5">
        <f t="shared" si="258"/>
        <v>0.9215827814564006</v>
      </c>
      <c r="H303" s="5">
        <f t="shared" si="258"/>
        <v>0.89821884700456422</v>
      </c>
      <c r="I303" s="5">
        <f t="shared" si="258"/>
        <v>0.87411902728738</v>
      </c>
      <c r="J303" s="5">
        <f t="shared" si="258"/>
        <v>0.84955673047767466</v>
      </c>
      <c r="K303" s="5">
        <f t="shared" si="258"/>
        <v>0.82475705094325313</v>
      </c>
      <c r="L303" s="5">
        <f t="shared" si="258"/>
        <v>0.79990435284538075</v>
      </c>
      <c r="M303" s="5">
        <f t="shared" si="258"/>
        <v>0.77514878232088313</v>
      </c>
      <c r="N303" s="5">
        <f t="shared" si="258"/>
        <v>0.75061181465242788</v>
      </c>
      <c r="O303" s="5">
        <f t="shared" si="258"/>
        <v>0.72639095232950379</v>
      </c>
      <c r="P303" s="5">
        <f t="shared" si="258"/>
        <v>0.70256368785097556</v>
      </c>
      <c r="Q303" s="5">
        <f t="shared" si="258"/>
        <v>0.6791908369410935</v>
      </c>
      <c r="R303" s="5">
        <f t="shared" si="258"/>
        <v>0.65631933688996535</v>
      </c>
      <c r="S303" s="5">
        <f t="shared" si="258"/>
        <v>0.63398459297507448</v>
      </c>
      <c r="T303" s="5">
        <f t="shared" si="257"/>
        <v>0.6122124444926782</v>
      </c>
      <c r="U303" s="5">
        <f t="shared" si="257"/>
        <v>0.59102081140470053</v>
      </c>
      <c r="V303" s="5">
        <f t="shared" si="257"/>
        <v>0.57042107323671731</v>
      </c>
      <c r="W303" s="5">
        <f t="shared" si="257"/>
        <v>0.55041922370226859</v>
      </c>
      <c r="X303" s="5">
        <f t="shared" si="260"/>
        <v>0.53101683752854589</v>
      </c>
      <c r="Y303" s="5">
        <f t="shared" si="260"/>
        <v>0.51221188001623441</v>
      </c>
      <c r="Z303" s="5">
        <f t="shared" si="260"/>
        <v>0.49399938485873568</v>
      </c>
      <c r="AA303" s="5">
        <f t="shared" si="260"/>
        <v>0.47637202154714586</v>
      </c>
      <c r="AB303" s="5">
        <f t="shared" si="260"/>
        <v>0.45932057017824568</v>
      </c>
      <c r="AC303" s="5">
        <f t="shared" si="260"/>
        <v>0.4428343185560728</v>
      </c>
      <c r="AD303" s="5">
        <f t="shared" si="260"/>
        <v>0.42690139403941557</v>
      </c>
      <c r="AE303" s="5">
        <f t="shared" si="260"/>
        <v>0.41150904055702203</v>
      </c>
      <c r="AF303" s="5">
        <f t="shared" si="260"/>
        <v>0.3966438495210568</v>
      </c>
      <c r="AG303" s="5">
        <f t="shared" si="260"/>
        <v>0.38229195195987786</v>
      </c>
      <c r="AH303" s="5">
        <f t="shared" si="260"/>
        <v>0.36843917801561293</v>
      </c>
      <c r="AI303" s="5">
        <f t="shared" si="260"/>
        <v>0.35507118897046341</v>
      </c>
      <c r="AJ303" s="5">
        <f t="shared" si="260"/>
        <v>0.34217358614517884</v>
      </c>
      <c r="AK303" s="5">
        <f t="shared" si="260"/>
        <v>0.32973200032642974</v>
      </c>
      <c r="AL303" s="5">
        <f t="shared" si="260"/>
        <v>0.31773216480433691</v>
      </c>
      <c r="AM303" s="5">
        <f t="shared" si="260"/>
        <v>0.30615997461854422</v>
      </c>
      <c r="AN303" s="5">
        <f t="shared" si="260"/>
        <v>0.29500153420555636</v>
      </c>
      <c r="AO303" s="5">
        <f t="shared" si="260"/>
        <v>0.28424319529884823</v>
      </c>
      <c r="AP303" s="5">
        <f t="shared" si="260"/>
        <v>0.27387158664592726</v>
      </c>
      <c r="AQ303" s="5">
        <f t="shared" si="260"/>
        <v>0.26387363686432369</v>
      </c>
      <c r="AR303" s="5">
        <f t="shared" si="260"/>
        <v>0.2542365915541217</v>
      </c>
      <c r="AS303" s="5">
        <f t="shared" si="260"/>
        <v>0.24494802561204462</v>
      </c>
      <c r="AT303" s="5">
        <f t="shared" si="260"/>
        <v>0.23599585154623193</v>
      </c>
      <c r="AU303" s="5">
        <f t="shared" si="260"/>
        <v>0.2273683244674532</v>
      </c>
      <c r="AV303" s="5">
        <f t="shared" si="260"/>
        <v>0.21905404432807624</v>
      </c>
      <c r="AW303" s="5">
        <f t="shared" si="260"/>
        <v>0.2110419558916653</v>
      </c>
      <c r="AX303" s="5">
        <f t="shared" si="260"/>
        <v>0.20332134684116313</v>
      </c>
      <c r="AY303" s="5">
        <f t="shared" si="260"/>
        <v>0.1958818443701037</v>
      </c>
      <c r="AZ303" s="5">
        <f t="shared" si="260"/>
        <v>0.18871341054746238</v>
      </c>
      <c r="BA303" s="5">
        <f t="shared" si="260"/>
        <v>0.18180633670109281</v>
      </c>
      <c r="BB303" s="5">
        <f t="shared" si="260"/>
        <v>0.17515123702597449</v>
      </c>
      <c r="BC303" s="5">
        <f t="shared" si="260"/>
        <v>0.16873904159065028</v>
      </c>
      <c r="BD303" s="5">
        <f t="shared" si="260"/>
        <v>0.16256098888737042</v>
      </c>
      <c r="BE303" s="5">
        <f t="shared" si="260"/>
        <v>0.15660861804783321</v>
      </c>
      <c r="BF303" s="5">
        <f t="shared" si="260"/>
        <v>0.15087376082637519</v>
      </c>
      <c r="BG303" s="5">
        <f t="shared" si="260"/>
        <v>0.14534853343547677</v>
      </c>
      <c r="BH303" s="5">
        <f t="shared" si="260"/>
        <v>0.14002532830405739</v>
      </c>
      <c r="BI303" s="5">
        <f t="shared" si="260"/>
        <v>0.13489680581684099</v>
      </c>
      <c r="BJ303" s="5">
        <f t="shared" si="260"/>
        <v>0.12995588608275058</v>
      </c>
      <c r="BK303" s="5">
        <f t="shared" si="260"/>
        <v>0.12519574077156143</v>
      </c>
      <c r="BL303" s="26">
        <f t="shared" si="243"/>
        <v>3.3053472573544233E-2</v>
      </c>
      <c r="BM303" s="26">
        <f t="shared" si="259"/>
        <v>3.592334636971644E-2</v>
      </c>
      <c r="BN303" s="26">
        <f t="shared" si="259"/>
        <v>3.850389355338521E-2</v>
      </c>
      <c r="BO303" s="26">
        <f t="shared" si="259"/>
        <v>4.0831336265291576E-2</v>
      </c>
      <c r="BP303" s="26">
        <f t="shared" si="259"/>
        <v>4.2936614186517591E-2</v>
      </c>
      <c r="BQ303" s="26">
        <f t="shared" si="259"/>
        <v>4.4846241923839979E-2</v>
      </c>
      <c r="BR303" s="26">
        <f t="shared" si="259"/>
        <v>4.6583016879573981E-2</v>
      </c>
      <c r="BS303" s="26">
        <f t="shared" si="259"/>
        <v>4.8166604930361137E-2</v>
      </c>
      <c r="BT303" s="26">
        <f t="shared" si="259"/>
        <v>4.9614026090049779E-2</v>
      </c>
      <c r="BU303" s="26">
        <f t="shared" si="259"/>
        <v>5.0940058173163216E-2</v>
      </c>
      <c r="BV303" s="26">
        <f t="shared" si="259"/>
        <v>5.2157573114074859E-2</v>
      </c>
      <c r="BW303" s="26">
        <f t="shared" si="259"/>
        <v>5.3277817877691369E-2</v>
      </c>
      <c r="BX303" s="26">
        <f t="shared" si="259"/>
        <v>5.4310649695523683E-2</v>
      </c>
      <c r="BY303" s="26">
        <f t="shared" si="259"/>
        <v>5.5264733576335177E-2</v>
      </c>
      <c r="BZ303" s="26">
        <f t="shared" si="259"/>
        <v>5.6147708592566348E-2</v>
      </c>
      <c r="CA303" s="26">
        <f t="shared" si="259"/>
        <v>5.6966328267667107E-2</v>
      </c>
      <c r="CB303" s="26">
        <f t="shared" si="259"/>
        <v>5.7726579433180575E-2</v>
      </c>
      <c r="CC303" s="26">
        <f t="shared" si="259"/>
        <v>5.8433783145921223E-2</v>
      </c>
      <c r="CD303" s="26">
        <f t="shared" si="259"/>
        <v>5.9092680621035426E-2</v>
      </c>
      <c r="CE303" s="26">
        <f t="shared" si="259"/>
        <v>5.9707506618828426E-2</v>
      </c>
      <c r="CF303" s="26">
        <f t="shared" si="259"/>
        <v>6.0282052299963237E-2</v>
      </c>
      <c r="CG303" s="26">
        <f t="shared" si="259"/>
        <v>6.0819719217197935E-2</v>
      </c>
      <c r="CH303" s="26">
        <f t="shared" si="259"/>
        <v>6.1323565827845337E-2</v>
      </c>
      <c r="CI303" s="26">
        <f t="shared" si="259"/>
        <v>6.179634767798959E-2</v>
      </c>
      <c r="CJ303" s="26">
        <f t="shared" si="259"/>
        <v>6.2240552217755998E-2</v>
      </c>
      <c r="CK303" s="26">
        <f t="shared" si="259"/>
        <v>6.2658429048979322E-2</v>
      </c>
      <c r="CL303" s="26">
        <f t="shared" si="259"/>
        <v>6.3052016276258449E-2</v>
      </c>
      <c r="CM303" s="26">
        <f t="shared" si="259"/>
        <v>6.3423163524603116E-2</v>
      </c>
      <c r="CN303" s="26">
        <f t="shared" si="259"/>
        <v>6.3773552097583522E-2</v>
      </c>
      <c r="CO303" s="26">
        <f t="shared" si="259"/>
        <v>6.4104712675767991E-2</v>
      </c>
      <c r="CP303" s="26">
        <f t="shared" si="259"/>
        <v>6.4418040893569908E-2</v>
      </c>
      <c r="CQ303" s="26">
        <f t="shared" si="259"/>
        <v>6.4714811081217058E-2</v>
      </c>
      <c r="CR303" s="26">
        <f t="shared" si="259"/>
        <v>6.4996188415603576E-2</v>
      </c>
      <c r="CS303" s="26">
        <f t="shared" si="259"/>
        <v>6.5263239687813529E-2</v>
      </c>
      <c r="CT303" s="26">
        <f t="shared" si="259"/>
        <v>6.5516942864910638E-2</v>
      </c>
      <c r="CU303" s="26">
        <f t="shared" si="259"/>
        <v>6.5758195598182217E-2</v>
      </c>
      <c r="CV303" s="26">
        <f t="shared" si="259"/>
        <v>6.5987822808596733E-2</v>
      </c>
      <c r="CW303" s="26">
        <f t="shared" si="259"/>
        <v>6.6206583462114318E-2</v>
      </c>
      <c r="CX303" s="26">
        <f t="shared" si="259"/>
        <v>6.6415176632130604E-2</v>
      </c>
      <c r="CY303" s="26">
        <f t="shared" si="259"/>
        <v>6.6614246933282745E-2</v>
      </c>
      <c r="CZ303" s="26">
        <f t="shared" si="259"/>
        <v>6.680438939972605E-2</v>
      </c>
      <c r="DA303" s="26">
        <f t="shared" si="259"/>
        <v>6.6986153871493356E-2</v>
      </c>
      <c r="DB303" s="26">
        <f t="shared" si="259"/>
        <v>6.7160048944416642E-2</v>
      </c>
      <c r="DC303" s="26">
        <f t="shared" si="259"/>
        <v>6.732654553211069E-2</v>
      </c>
      <c r="DD303" s="26">
        <f t="shared" si="259"/>
        <v>6.7486080082510433E-2</v>
      </c>
      <c r="DE303" s="26">
        <f t="shared" si="259"/>
        <v>6.7639057486272872E-2</v>
      </c>
      <c r="DF303" s="26">
        <f t="shared" si="259"/>
        <v>6.7785853709872335E-2</v>
      </c>
      <c r="DG303" s="26">
        <f t="shared" si="259"/>
        <v>6.7926818182333912E-2</v>
      </c>
      <c r="DH303" s="26">
        <f t="shared" si="259"/>
        <v>6.8062275961175006E-2</v>
      </c>
      <c r="DI303" s="26">
        <f t="shared" si="259"/>
        <v>6.8192529700185883E-2</v>
      </c>
      <c r="DJ303" s="26">
        <f t="shared" si="259"/>
        <v>6.8317861439115335E-2</v>
      </c>
      <c r="DK303" s="26">
        <f t="shared" si="259"/>
        <v>6.8438534233083853E-2</v>
      </c>
      <c r="DL303" s="26">
        <f t="shared" si="259"/>
        <v>6.855479363758081E-2</v>
      </c>
      <c r="DM303" s="26">
        <f t="shared" si="259"/>
        <v>6.8666869063174957E-2</v>
      </c>
      <c r="DN303" s="26">
        <f t="shared" si="259"/>
        <v>6.8774975012547729E-2</v>
      </c>
      <c r="DO303" s="26">
        <f t="shared" si="259"/>
        <v>6.887931221111987E-2</v>
      </c>
      <c r="DP303" s="26">
        <f t="shared" si="259"/>
        <v>6.89800686413575E-2</v>
      </c>
      <c r="DQ303" s="26">
        <f t="shared" si="259"/>
        <v>6.9077420489797425E-2</v>
      </c>
      <c r="DR303" s="26">
        <f t="shared" si="259"/>
        <v>6.9171533014903683E-2</v>
      </c>
      <c r="DS303" s="26">
        <f t="shared" si="259"/>
        <v>6.9262561343042858E-2</v>
      </c>
      <c r="DT303" s="6">
        <f>2*(100-(100*G303))/SUM($D303:G303)/100</f>
        <v>4.112302509866636E-2</v>
      </c>
      <c r="DU303" s="6">
        <f>2*(100-(100*I303))/SUM($D303:I303)/100</f>
        <v>4.5069162358957422E-2</v>
      </c>
      <c r="DV303" s="6">
        <f>2*(100-(100*M303))/SUM($D303:M303)/100</f>
        <v>5.0897275729678462E-2</v>
      </c>
      <c r="DW303" s="6">
        <f>2*(100-(100*Q303))/SUM($D303:Q303)/100</f>
        <v>5.4866144049192059E-2</v>
      </c>
      <c r="DX303" s="6">
        <f>2*(100-(100*W303))/SUM($D303:W303)/100</f>
        <v>5.87356141566256E-2</v>
      </c>
      <c r="DY303" s="7">
        <f>(DT303-'Data for assignment'!C293)^2</f>
        <v>1.2611853722345866E-6</v>
      </c>
      <c r="DZ303" s="7">
        <f>(DU303-'Data for assignment'!D293)^2</f>
        <v>1.6107705550706378E-6</v>
      </c>
      <c r="EA303" s="7">
        <f>(DV303-'Data for assignment'!E293)^2</f>
        <v>9.4627621369369185E-9</v>
      </c>
      <c r="EB303" s="7">
        <f>(DW303-'Data for assignment'!F293)^2</f>
        <v>5.8697976869260617E-7</v>
      </c>
      <c r="EC303" s="7">
        <f>(DX303-'Data for assignment'!G293)^2</f>
        <v>2.3581169804895729E-6</v>
      </c>
    </row>
    <row r="304" spans="1:133" x14ac:dyDescent="0.3">
      <c r="A304" s="8">
        <v>34201</v>
      </c>
      <c r="B304" s="3">
        <v>3.1300001000000001E-2</v>
      </c>
      <c r="C304" s="4">
        <f t="shared" si="242"/>
        <v>2.9748657198282586E-2</v>
      </c>
      <c r="D304" s="5">
        <f t="shared" si="258"/>
        <v>0.98365681252766379</v>
      </c>
      <c r="E304" s="5">
        <f t="shared" si="258"/>
        <v>0.96480251219983515</v>
      </c>
      <c r="F304" s="5">
        <f t="shared" si="258"/>
        <v>0.94400266453693082</v>
      </c>
      <c r="G304" s="5">
        <f t="shared" si="258"/>
        <v>0.92173323972134447</v>
      </c>
      <c r="H304" s="5">
        <f t="shared" si="258"/>
        <v>0.89839229871918147</v>
      </c>
      <c r="I304" s="5">
        <f t="shared" si="258"/>
        <v>0.87431092828115253</v>
      </c>
      <c r="J304" s="5">
        <f t="shared" si="258"/>
        <v>0.84976312346351757</v>
      </c>
      <c r="K304" s="5">
        <f t="shared" si="258"/>
        <v>0.82497451374099695</v>
      </c>
      <c r="L304" s="5">
        <f t="shared" si="258"/>
        <v>0.8001299449011765</v>
      </c>
      <c r="M304" s="5">
        <f t="shared" si="258"/>
        <v>0.77537999216442999</v>
      </c>
      <c r="N304" s="5">
        <f t="shared" si="258"/>
        <v>0.75084650994310098</v>
      </c>
      <c r="O304" s="5">
        <f t="shared" si="258"/>
        <v>0.72662733344427632</v>
      </c>
      <c r="P304" s="5">
        <f t="shared" si="258"/>
        <v>0.70280024548506448</v>
      </c>
      <c r="Q304" s="5">
        <f t="shared" si="258"/>
        <v>0.67942631386768804</v>
      </c>
      <c r="R304" s="5">
        <f t="shared" si="258"/>
        <v>0.65655269381381531</v>
      </c>
      <c r="S304" s="5">
        <f t="shared" si="258"/>
        <v>0.63421497828313544</v>
      </c>
      <c r="T304" s="5">
        <f t="shared" si="257"/>
        <v>0.61243916762922435</v>
      </c>
      <c r="U304" s="5">
        <f t="shared" si="257"/>
        <v>0.59124331956074949</v>
      </c>
      <c r="V304" s="5">
        <f t="shared" si="257"/>
        <v>0.57063893103165653</v>
      </c>
      <c r="W304" s="5">
        <f t="shared" si="257"/>
        <v>0.55063209554024761</v>
      </c>
      <c r="X304" s="5">
        <f t="shared" si="260"/>
        <v>0.53122447232720305</v>
      </c>
      <c r="Y304" s="5">
        <f t="shared" si="260"/>
        <v>0.51241409802627658</v>
      </c>
      <c r="Z304" s="5">
        <f t="shared" si="260"/>
        <v>0.49419606631680996</v>
      </c>
      <c r="AA304" s="5">
        <f t="shared" si="260"/>
        <v>0.47656309692931187</v>
      </c>
      <c r="AB304" s="5">
        <f t="shared" si="260"/>
        <v>0.459506011845906</v>
      </c>
      <c r="AC304" s="5">
        <f t="shared" si="260"/>
        <v>0.44301413360961983</v>
      </c>
      <c r="AD304" s="5">
        <f t="shared" si="260"/>
        <v>0.42707561821665024</v>
      </c>
      <c r="AE304" s="5">
        <f t="shared" si="260"/>
        <v>0.41167773303336014</v>
      </c>
      <c r="AF304" s="5">
        <f t="shared" si="260"/>
        <v>0.39680708848658003</v>
      </c>
      <c r="AG304" s="5">
        <f t="shared" si="260"/>
        <v>0.38244983086443701</v>
      </c>
      <c r="AH304" s="5">
        <f t="shared" si="260"/>
        <v>0.36859180238753103</v>
      </c>
      <c r="AI304" s="5">
        <f t="shared" si="260"/>
        <v>0.35521867372704446</v>
      </c>
      <c r="AJ304" s="5">
        <f t="shared" si="260"/>
        <v>0.34231605332433973</v>
      </c>
      <c r="AK304" s="5">
        <f t="shared" si="260"/>
        <v>0.32986957717848991</v>
      </c>
      <c r="AL304" s="5">
        <f t="shared" si="260"/>
        <v>0.31786498219146364</v>
      </c>
      <c r="AM304" s="5">
        <f t="shared" si="260"/>
        <v>0.3062881656767058</v>
      </c>
      <c r="AN304" s="5">
        <f t="shared" si="260"/>
        <v>0.2951252332302069</v>
      </c>
      <c r="AO304" s="5">
        <f t="shared" si="260"/>
        <v>0.28436253682107632</v>
      </c>
      <c r="AP304" s="5">
        <f t="shared" si="260"/>
        <v>0.27398670467055702</v>
      </c>
      <c r="AQ304" s="5">
        <f t="shared" si="260"/>
        <v>0.26398466424555311</v>
      </c>
      <c r="AR304" s="5">
        <f t="shared" si="260"/>
        <v>0.2543436594878099</v>
      </c>
      <c r="AS304" s="5">
        <f t="shared" si="260"/>
        <v>0.24505126322679077</v>
      </c>
      <c r="AT304" s="5">
        <f t="shared" si="260"/>
        <v>0.23609538557799106</v>
      </c>
      <c r="AU304" s="5">
        <f t="shared" si="260"/>
        <v>0.2274642790046662</v>
      </c>
      <c r="AV304" s="5">
        <f t="shared" si="260"/>
        <v>0.21914654061620556</v>
      </c>
      <c r="AW304" s="5">
        <f t="shared" si="260"/>
        <v>0.21113111218766684</v>
      </c>
      <c r="AX304" s="5">
        <f t="shared" si="260"/>
        <v>0.20340727830982769</v>
      </c>
      <c r="AY304" s="5">
        <f t="shared" si="260"/>
        <v>0.19596466301540211</v>
      </c>
      <c r="AZ304" s="5">
        <f t="shared" si="260"/>
        <v>0.18879322517305369</v>
      </c>
      <c r="BA304" s="5">
        <f t="shared" si="260"/>
        <v>0.18188325289503313</v>
      </c>
      <c r="BB304" s="5">
        <f t="shared" si="260"/>
        <v>0.17522535716541182</v>
      </c>
      <c r="BC304" s="5">
        <f t="shared" si="260"/>
        <v>0.16881046486293119</v>
      </c>
      <c r="BD304" s="5">
        <f t="shared" si="260"/>
        <v>0.16262981132452922</v>
      </c>
      <c r="BE304" s="5">
        <f t="shared" si="260"/>
        <v>0.15667493257190082</v>
      </c>
      <c r="BF304" s="5">
        <f t="shared" si="260"/>
        <v>0.15093765730334052</v>
      </c>
      <c r="BG304" s="5">
        <f t="shared" si="260"/>
        <v>0.14541009873607255</v>
      </c>
      <c r="BH304" s="5">
        <f t="shared" si="260"/>
        <v>0.1400846463698304</v>
      </c>
      <c r="BI304" s="5">
        <f t="shared" si="260"/>
        <v>0.13495395773021129</v>
      </c>
      <c r="BJ304" s="5">
        <f t="shared" si="260"/>
        <v>0.13001095013997382</v>
      </c>
      <c r="BK304" s="5">
        <f t="shared" si="260"/>
        <v>0.12524879255768559</v>
      </c>
      <c r="BL304" s="26">
        <f t="shared" si="243"/>
        <v>3.295642103988361E-2</v>
      </c>
      <c r="BM304" s="26">
        <f t="shared" si="259"/>
        <v>3.5831849157055541E-2</v>
      </c>
      <c r="BN304" s="26">
        <f t="shared" si="259"/>
        <v>3.8417526825292606E-2</v>
      </c>
      <c r="BO304" s="26">
        <f t="shared" si="259"/>
        <v>4.0749712569978676E-2</v>
      </c>
      <c r="BP304" s="26">
        <f t="shared" si="259"/>
        <v>4.2859379125132602E-2</v>
      </c>
      <c r="BQ304" s="26">
        <f t="shared" si="259"/>
        <v>4.4773071136554696E-2</v>
      </c>
      <c r="BR304" s="26">
        <f t="shared" si="259"/>
        <v>4.6513613318284734E-2</v>
      </c>
      <c r="BS304" s="26">
        <f t="shared" si="259"/>
        <v>4.8100696389948093E-2</v>
      </c>
      <c r="BT304" s="26">
        <f t="shared" si="259"/>
        <v>4.9551362972943588E-2</v>
      </c>
      <c r="BU304" s="26">
        <f t="shared" si="259"/>
        <v>5.0880411464488018E-2</v>
      </c>
      <c r="BV304" s="26">
        <f t="shared" si="259"/>
        <v>5.2100732546900938E-2</v>
      </c>
      <c r="BW304" s="26">
        <f t="shared" si="259"/>
        <v>5.3223590269965634E-2</v>
      </c>
      <c r="BX304" s="26">
        <f t="shared" si="259"/>
        <v>5.4258857442075356E-2</v>
      </c>
      <c r="BY304" s="26">
        <f t="shared" si="259"/>
        <v>5.5215213280998258E-2</v>
      </c>
      <c r="BZ304" s="26">
        <f t="shared" si="259"/>
        <v>5.6100309826939032E-2</v>
      </c>
      <c r="CA304" s="26">
        <f t="shared" si="259"/>
        <v>5.6920912444358089E-2</v>
      </c>
      <c r="CB304" s="26">
        <f t="shared" si="259"/>
        <v>5.7683018782587997E-2</v>
      </c>
      <c r="CC304" s="26">
        <f t="shared" si="259"/>
        <v>5.8391959786666295E-2</v>
      </c>
      <c r="CD304" s="26">
        <f t="shared" si="259"/>
        <v>5.9052485715140643E-2</v>
      </c>
      <c r="CE304" s="26">
        <f t="shared" si="259"/>
        <v>5.9668839603601947E-2</v>
      </c>
      <c r="CF304" s="26">
        <f t="shared" si="259"/>
        <v>6.0244820189335226E-2</v>
      </c>
      <c r="CG304" s="26">
        <f t="shared" si="259"/>
        <v>6.0783835965960868E-2</v>
      </c>
      <c r="CH304" s="26">
        <f t="shared" si="259"/>
        <v>6.1288951752886359E-2</v>
      </c>
      <c r="CI304" s="26">
        <f t="shared" si="259"/>
        <v>6.1762928931175673E-2</v>
      </c>
      <c r="CJ304" s="26">
        <f t="shared" si="259"/>
        <v>6.2208260305648772E-2</v>
      </c>
      <c r="CK304" s="26">
        <f t="shared" si="259"/>
        <v>6.2627200395021454E-2</v>
      </c>
      <c r="CL304" s="26">
        <f t="shared" si="259"/>
        <v>6.3021791821492548E-2</v>
      </c>
      <c r="CM304" s="26">
        <f t="shared" si="259"/>
        <v>6.3393888363361905E-2</v>
      </c>
      <c r="CN304" s="26">
        <f t="shared" si="259"/>
        <v>6.3745175144930707E-2</v>
      </c>
      <c r="CO304" s="26">
        <f t="shared" si="259"/>
        <v>6.4077186363776517E-2</v>
      </c>
      <c r="CP304" s="26">
        <f t="shared" si="259"/>
        <v>6.4391320893801382E-2</v>
      </c>
      <c r="CQ304" s="26">
        <f t="shared" si="259"/>
        <v>6.4688856051016347E-2</v>
      </c>
      <c r="CR304" s="26">
        <f t="shared" si="259"/>
        <v>6.4970959766048053E-2</v>
      </c>
      <c r="CS304" s="26">
        <f t="shared" si="259"/>
        <v>6.5238701371360411E-2</v>
      </c>
      <c r="CT304" s="26">
        <f t="shared" si="259"/>
        <v>6.5493061180969758E-2</v>
      </c>
      <c r="CU304" s="26">
        <f t="shared" ref="BM304:DS308" si="261">-(LN(CU$7)/CU$6)+(CU$8/CU$6)*$C304</f>
        <v>6.573493901500771E-2</v>
      </c>
      <c r="CV304" s="26">
        <f t="shared" si="261"/>
        <v>6.5965161800041305E-2</v>
      </c>
      <c r="CW304" s="26">
        <f t="shared" si="261"/>
        <v>6.6184490357925382E-2</v>
      </c>
      <c r="CX304" s="26">
        <f t="shared" si="261"/>
        <v>6.6393625480590107E-2</v>
      </c>
      <c r="CY304" s="26">
        <f t="shared" si="261"/>
        <v>6.6593213375103724E-2</v>
      </c>
      <c r="CZ304" s="26">
        <f t="shared" si="261"/>
        <v>6.6783850552218596E-2</v>
      </c>
      <c r="DA304" s="26">
        <f t="shared" si="261"/>
        <v>6.6966088222104092E-2</v>
      </c>
      <c r="DB304" s="26">
        <f t="shared" si="261"/>
        <v>6.7140436252827368E-2</v>
      </c>
      <c r="DC304" s="26">
        <f t="shared" si="261"/>
        <v>6.7307366740156332E-2</v>
      </c>
      <c r="DD304" s="26">
        <f t="shared" si="261"/>
        <v>6.7467317231243773E-2</v>
      </c>
      <c r="DE304" s="26">
        <f t="shared" si="261"/>
        <v>6.7620693639564314E-2</v>
      </c>
      <c r="DF304" s="26">
        <f t="shared" si="261"/>
        <v>6.7767872883988264E-2</v>
      </c>
      <c r="DG304" s="26">
        <f t="shared" si="261"/>
        <v>6.7909205280987206E-2</v>
      </c>
      <c r="DH304" s="26">
        <f t="shared" si="261"/>
        <v>6.8045016715586507E-2</v>
      </c>
      <c r="DI304" s="26">
        <f t="shared" si="261"/>
        <v>6.817561061373692E-2</v>
      </c>
      <c r="DJ304" s="26">
        <f t="shared" si="261"/>
        <v>6.8301269736208564E-2</v>
      </c>
      <c r="DK304" s="26">
        <f t="shared" si="261"/>
        <v>6.8422257811863521E-2</v>
      </c>
      <c r="DL304" s="26">
        <f t="shared" si="261"/>
        <v>6.8538821026194421E-2</v>
      </c>
      <c r="DM304" s="26">
        <f t="shared" si="261"/>
        <v>6.8651189379285965E-2</v>
      </c>
      <c r="DN304" s="26">
        <f t="shared" si="261"/>
        <v>6.8759577925834453E-2</v>
      </c>
      <c r="DO304" s="26">
        <f t="shared" si="261"/>
        <v>6.8864187908518754E-2</v>
      </c>
      <c r="DP304" s="26">
        <f t="shared" si="261"/>
        <v>6.8965207794829675E-2</v>
      </c>
      <c r="DQ304" s="26">
        <f t="shared" si="261"/>
        <v>6.9062814226416733E-2</v>
      </c>
      <c r="DR304" s="26">
        <f t="shared" si="261"/>
        <v>6.915717288908152E-2</v>
      </c>
      <c r="DS304" s="26">
        <f t="shared" si="261"/>
        <v>6.9248439310720986E-2</v>
      </c>
      <c r="DT304" s="6">
        <f>2*(100-(100*G304))/SUM($D304:G304)/100</f>
        <v>4.1039724282528327E-2</v>
      </c>
      <c r="DU304" s="6">
        <f>2*(100-(100*I304))/SUM($D304:I304)/100</f>
        <v>4.4994220929208878E-2</v>
      </c>
      <c r="DV304" s="6">
        <f>2*(100-(100*M304))/SUM($D304:M304)/100</f>
        <v>5.0835418372973812E-2</v>
      </c>
      <c r="DW304" s="6">
        <f>2*(100-(100*Q304))/SUM($D304:Q304)/100</f>
        <v>5.4813694950800712E-2</v>
      </c>
      <c r="DX304" s="6">
        <f>2*(100-(100*W304))/SUM($D304:W304)/100</f>
        <v>5.8692691604041849E-2</v>
      </c>
      <c r="DY304" s="7">
        <f>(DT304-'Data for assignment'!C294)^2</f>
        <v>3.0266370997711324E-6</v>
      </c>
      <c r="DZ304" s="7">
        <f>(DU304-'Data for assignment'!D294)^2</f>
        <v>4.3857613003364934E-6</v>
      </c>
      <c r="EA304" s="7">
        <f>(DV304-'Data for assignment'!E294)^2</f>
        <v>1.5262585562812648E-6</v>
      </c>
      <c r="EB304" s="7">
        <f>(DW304-'Data for assignment'!F294)^2</f>
        <v>4.0549593001044844E-6</v>
      </c>
      <c r="EC304" s="7">
        <f>(DX304-'Data for assignment'!G294)^2</f>
        <v>6.7220445682869079E-6</v>
      </c>
    </row>
    <row r="305" spans="1:133" x14ac:dyDescent="0.3">
      <c r="A305" s="8">
        <v>34208</v>
      </c>
      <c r="B305" s="3">
        <v>3.0999998999999997E-2</v>
      </c>
      <c r="C305" s="4">
        <f t="shared" si="242"/>
        <v>2.9439445857221073E-2</v>
      </c>
      <c r="D305" s="5">
        <f t="shared" si="258"/>
        <v>0.98380002200953665</v>
      </c>
      <c r="E305" s="5">
        <f t="shared" si="258"/>
        <v>0.96506738053792485</v>
      </c>
      <c r="F305" s="5">
        <f t="shared" si="258"/>
        <v>0.94436962518488887</v>
      </c>
      <c r="G305" s="5">
        <f t="shared" si="258"/>
        <v>0.92218476492664769</v>
      </c>
      <c r="H305" s="5">
        <f t="shared" si="258"/>
        <v>0.89891285832799517</v>
      </c>
      <c r="I305" s="5">
        <f t="shared" si="258"/>
        <v>0.87488688791602276</v>
      </c>
      <c r="J305" s="5">
        <f t="shared" si="258"/>
        <v>0.85038260745025762</v>
      </c>
      <c r="K305" s="5">
        <f t="shared" si="258"/>
        <v>0.82562725057705766</v>
      </c>
      <c r="L305" s="5">
        <f t="shared" si="258"/>
        <v>0.80080710739059424</v>
      </c>
      <c r="M305" s="5">
        <f t="shared" si="258"/>
        <v>0.77607404019527093</v>
      </c>
      <c r="N305" s="5">
        <f t="shared" si="258"/>
        <v>0.75155104090181402</v>
      </c>
      <c r="O305" s="5">
        <f t="shared" si="258"/>
        <v>0.72733694315858466</v>
      </c>
      <c r="P305" s="5">
        <f t="shared" si="258"/>
        <v>0.70351040113404906</v>
      </c>
      <c r="Q305" s="5">
        <f t="shared" si="258"/>
        <v>0.68013323931810399</v>
      </c>
      <c r="R305" s="5">
        <f t="shared" si="258"/>
        <v>0.65725326720216448</v>
      </c>
      <c r="S305" s="5">
        <f t="shared" si="258"/>
        <v>0.63490664126448548</v>
      </c>
      <c r="T305" s="5">
        <f t="shared" si="257"/>
        <v>0.61311984548342957</v>
      </c>
      <c r="U305" s="5">
        <f t="shared" si="257"/>
        <v>0.59191135123176097</v>
      </c>
      <c r="V305" s="5">
        <f t="shared" si="257"/>
        <v>0.57129300813798511</v>
      </c>
      <c r="W305" s="5">
        <f t="shared" si="257"/>
        <v>0.5512712094073684</v>
      </c>
      <c r="X305" s="5">
        <f t="shared" si="260"/>
        <v>0.53184786813671625</v>
      </c>
      <c r="Y305" s="5">
        <f t="shared" si="260"/>
        <v>0.51302123523878651</v>
      </c>
      <c r="Z305" s="5">
        <f t="shared" si="260"/>
        <v>0.49478658459669894</v>
      </c>
      <c r="AA305" s="5">
        <f t="shared" si="260"/>
        <v>0.47713678687384847</v>
      </c>
      <c r="AB305" s="5">
        <f t="shared" si="260"/>
        <v>0.46006278989449068</v>
      </c>
      <c r="AC305" s="5">
        <f t="shared" si="260"/>
        <v>0.44355402057900217</v>
      </c>
      <c r="AD305" s="5">
        <f t="shared" si="260"/>
        <v>0.42759872097322488</v>
      </c>
      <c r="AE305" s="5">
        <f t="shared" si="260"/>
        <v>0.41218422887344752</v>
      </c>
      <c r="AF305" s="5">
        <f t="shared" si="260"/>
        <v>0.39729721184968392</v>
      </c>
      <c r="AG305" s="5">
        <f t="shared" si="260"/>
        <v>0.3829238620528928</v>
      </c>
      <c r="AH305" s="5">
        <f t="shared" si="260"/>
        <v>0.36905005800897778</v>
      </c>
      <c r="AI305" s="5">
        <f t="shared" si="260"/>
        <v>0.35566149861412666</v>
      </c>
      <c r="AJ305" s="5">
        <f t="shared" si="260"/>
        <v>0.34274381371939111</v>
      </c>
      <c r="AK305" s="5">
        <f t="shared" si="260"/>
        <v>0.33028265500011306</v>
      </c>
      <c r="AL305" s="5">
        <f t="shared" si="260"/>
        <v>0.31826377022532859</v>
      </c>
      <c r="AM305" s="5">
        <f t="shared" si="260"/>
        <v>0.30667306355496687</v>
      </c>
      <c r="AN305" s="5">
        <f t="shared" si="260"/>
        <v>0.29549664408306631</v>
      </c>
      <c r="AO305" s="5">
        <f t="shared" si="260"/>
        <v>0.28472086450056827</v>
      </c>
      <c r="AP305" s="5">
        <f t="shared" si="260"/>
        <v>0.27433235146090379</v>
      </c>
      <c r="AQ305" s="5">
        <f t="shared" si="260"/>
        <v>0.26431802898675155</v>
      </c>
      <c r="AR305" s="5">
        <f t="shared" si="260"/>
        <v>0.25466513604969754</v>
      </c>
      <c r="AS305" s="5">
        <f t="shared" si="260"/>
        <v>0.24536123927994372</v>
      </c>
      <c r="AT305" s="5">
        <f t="shared" si="260"/>
        <v>0.23639424161562414</v>
      </c>
      <c r="AU305" s="5">
        <f t="shared" si="260"/>
        <v>0.22775238757641145</v>
      </c>
      <c r="AV305" s="5">
        <f t="shared" si="260"/>
        <v>0.21942426574039409</v>
      </c>
      <c r="AW305" s="5">
        <f t="shared" si="260"/>
        <v>0.21139880891366325</v>
      </c>
      <c r="AX305" s="5">
        <f t="shared" si="260"/>
        <v>0.203665292406181</v>
      </c>
      <c r="AY305" s="5">
        <f t="shared" si="260"/>
        <v>0.19621333076318298</v>
      </c>
      <c r="AZ305" s="5">
        <f t="shared" si="260"/>
        <v>0.18903287324683146</v>
      </c>
      <c r="BA305" s="5">
        <f t="shared" si="260"/>
        <v>0.18211419831657943</v>
      </c>
      <c r="BB305" s="5">
        <f t="shared" si="260"/>
        <v>0.17544790731746951</v>
      </c>
      <c r="BC305" s="5">
        <f t="shared" si="260"/>
        <v>0.16902491755230731</v>
      </c>
      <c r="BD305" s="5">
        <f t="shared" si="260"/>
        <v>0.16283645488541137</v>
      </c>
      <c r="BE305" s="5">
        <f t="shared" si="260"/>
        <v>0.15687404600169375</v>
      </c>
      <c r="BF305" s="5">
        <f t="shared" si="260"/>
        <v>0.15112951042451334</v>
      </c>
      <c r="BG305" s="5">
        <f t="shared" si="260"/>
        <v>0.14559495237852202</v>
      </c>
      <c r="BH305" s="5">
        <f t="shared" si="260"/>
        <v>0.1402627525691324</v>
      </c>
      <c r="BI305" s="5">
        <f t="shared" si="260"/>
        <v>0.13512555993786879</v>
      </c>
      <c r="BJ305" s="5">
        <f t="shared" si="260"/>
        <v>0.13017628344239726</v>
      </c>
      <c r="BK305" s="5">
        <f t="shared" si="260"/>
        <v>0.12540808390117475</v>
      </c>
      <c r="BL305" s="26">
        <f t="shared" si="243"/>
        <v>3.2665264497871049E-2</v>
      </c>
      <c r="BM305" s="26">
        <f t="shared" si="261"/>
        <v>3.5557355689128566E-2</v>
      </c>
      <c r="BN305" s="26">
        <f t="shared" si="261"/>
        <v>3.8158424913680232E-2</v>
      </c>
      <c r="BO305" s="26">
        <f t="shared" si="261"/>
        <v>4.0504839851566055E-2</v>
      </c>
      <c r="BP305" s="26">
        <f t="shared" si="261"/>
        <v>4.2627672396276406E-2</v>
      </c>
      <c r="BQ305" s="26">
        <f t="shared" si="261"/>
        <v>4.455355731128309E-2</v>
      </c>
      <c r="BR305" s="26">
        <f t="shared" si="261"/>
        <v>4.6305401246345759E-2</v>
      </c>
      <c r="BS305" s="26">
        <f t="shared" si="261"/>
        <v>4.7902969450538152E-2</v>
      </c>
      <c r="BT305" s="26">
        <f t="shared" si="261"/>
        <v>4.9363372368362676E-2</v>
      </c>
      <c r="BU305" s="26">
        <f t="shared" si="261"/>
        <v>5.0701470145528255E-2</v>
      </c>
      <c r="BV305" s="26">
        <f t="shared" si="261"/>
        <v>5.1930209708567807E-2</v>
      </c>
      <c r="BW305" s="26">
        <f t="shared" si="261"/>
        <v>5.3060906362236253E-2</v>
      </c>
      <c r="BX305" s="26">
        <f t="shared" si="261"/>
        <v>5.41034796458853E-2</v>
      </c>
      <c r="BY305" s="26">
        <f t="shared" si="261"/>
        <v>5.5066651404581585E-2</v>
      </c>
      <c r="BZ305" s="26">
        <f t="shared" si="261"/>
        <v>5.5958112582081783E-2</v>
      </c>
      <c r="CA305" s="26">
        <f t="shared" si="261"/>
        <v>5.6784664066114557E-2</v>
      </c>
      <c r="CB305" s="26">
        <f t="shared" si="261"/>
        <v>5.7552335959597259E-2</v>
      </c>
      <c r="CC305" s="26">
        <f t="shared" si="261"/>
        <v>5.8266488872434324E-2</v>
      </c>
      <c r="CD305" s="26">
        <f t="shared" si="261"/>
        <v>5.8931900193558172E-2</v>
      </c>
      <c r="CE305" s="26">
        <f t="shared" si="261"/>
        <v>5.9552837784582202E-2</v>
      </c>
      <c r="CF305" s="26">
        <f t="shared" si="261"/>
        <v>6.0133123112808967E-2</v>
      </c>
      <c r="CG305" s="26">
        <f t="shared" si="261"/>
        <v>6.0676185494584638E-2</v>
      </c>
      <c r="CH305" s="26">
        <f t="shared" si="261"/>
        <v>6.118510883572794E-2</v>
      </c>
      <c r="CI305" s="26">
        <f t="shared" si="261"/>
        <v>6.1662672022358998E-2</v>
      </c>
      <c r="CJ305" s="26">
        <f t="shared" si="261"/>
        <v>6.211138392348884E-2</v>
      </c>
      <c r="CK305" s="26">
        <f t="shared" si="261"/>
        <v>6.2533513808574748E-2</v>
      </c>
      <c r="CL305" s="26">
        <f t="shared" si="261"/>
        <v>6.2931117852705748E-2</v>
      </c>
      <c r="CM305" s="26">
        <f t="shared" si="261"/>
        <v>6.3306062294135032E-2</v>
      </c>
      <c r="CN305" s="26">
        <f t="shared" si="261"/>
        <v>6.3660043719433179E-2</v>
      </c>
      <c r="CO305" s="26">
        <f t="shared" si="261"/>
        <v>6.3994606877275803E-2</v>
      </c>
      <c r="CP305" s="26">
        <f t="shared" si="261"/>
        <v>6.4311160360095793E-2</v>
      </c>
      <c r="CQ305" s="26">
        <f t="shared" si="261"/>
        <v>6.4610990441313618E-2</v>
      </c>
      <c r="CR305" s="26">
        <f t="shared" si="261"/>
        <v>6.4895273312808477E-2</v>
      </c>
      <c r="CS305" s="26">
        <f t="shared" si="261"/>
        <v>6.5165085931234712E-2</v>
      </c>
      <c r="CT305" s="26">
        <f t="shared" si="261"/>
        <v>6.5421415651513409E-2</v>
      </c>
      <c r="CU305" s="26">
        <f t="shared" si="261"/>
        <v>6.5665168800352502E-2</v>
      </c>
      <c r="CV305" s="26">
        <f t="shared" si="261"/>
        <v>6.5897178321154867E-2</v>
      </c>
      <c r="CW305" s="26">
        <f t="shared" si="261"/>
        <v>6.6118210603496458E-2</v>
      </c>
      <c r="CX305" s="26">
        <f t="shared" si="261"/>
        <v>6.6328971594945607E-2</v>
      </c>
      <c r="CY305" s="26">
        <f t="shared" si="261"/>
        <v>6.653011227989547E-2</v>
      </c>
      <c r="CZ305" s="26">
        <f t="shared" si="261"/>
        <v>6.6722233598919253E-2</v>
      </c>
      <c r="DA305" s="26">
        <f t="shared" si="261"/>
        <v>6.6905890872623303E-2</v>
      </c>
      <c r="DB305" s="26">
        <f t="shared" si="261"/>
        <v>6.7081597785805705E-2</v>
      </c>
      <c r="DC305" s="26">
        <f t="shared" si="261"/>
        <v>6.7249829980717421E-2</v>
      </c>
      <c r="DD305" s="26">
        <f t="shared" si="261"/>
        <v>6.741102830218676E-2</v>
      </c>
      <c r="DE305" s="26">
        <f t="shared" si="261"/>
        <v>6.7565601732161681E-2</v>
      </c>
      <c r="DF305" s="26">
        <f t="shared" si="261"/>
        <v>6.7713930046719537E-2</v>
      </c>
      <c r="DG305" s="26">
        <f t="shared" si="261"/>
        <v>6.7856366224689046E-2</v>
      </c>
      <c r="DH305" s="26">
        <f t="shared" si="261"/>
        <v>6.7993238633636099E-2</v>
      </c>
      <c r="DI305" s="26">
        <f t="shared" si="261"/>
        <v>6.8124853016008305E-2</v>
      </c>
      <c r="DJ305" s="26">
        <f t="shared" si="261"/>
        <v>6.8251494295654178E-2</v>
      </c>
      <c r="DK305" s="26">
        <f t="shared" si="261"/>
        <v>6.8373428222674101E-2</v>
      </c>
      <c r="DL305" s="26">
        <f t="shared" si="261"/>
        <v>6.8490902872583026E-2</v>
      </c>
      <c r="DM305" s="26">
        <f t="shared" si="261"/>
        <v>6.8604150014025311E-2</v>
      </c>
      <c r="DN305" s="26">
        <f t="shared" si="261"/>
        <v>6.8713386357752926E-2</v>
      </c>
      <c r="DO305" s="26">
        <f t="shared" si="261"/>
        <v>6.8818814698229369E-2</v>
      </c>
      <c r="DP305" s="26">
        <f t="shared" si="261"/>
        <v>6.8920624958029267E-2</v>
      </c>
      <c r="DQ305" s="26">
        <f t="shared" si="261"/>
        <v>6.9018995144149387E-2</v>
      </c>
      <c r="DR305" s="26">
        <f t="shared" si="261"/>
        <v>6.9114092224412546E-2</v>
      </c>
      <c r="DS305" s="26">
        <f t="shared" si="261"/>
        <v>6.9206072931314727E-2</v>
      </c>
      <c r="DT305" s="6">
        <f>2*(100-(100*G305))/SUM($D305:G305)/100</f>
        <v>4.078984673362801E-2</v>
      </c>
      <c r="DU305" s="6">
        <f>2*(100-(100*I305))/SUM($D305:I305)/100</f>
        <v>4.4769423152453164E-2</v>
      </c>
      <c r="DV305" s="6">
        <f>2*(100-(100*M305))/SUM($D305:M305)/100</f>
        <v>5.0649877770127694E-2</v>
      </c>
      <c r="DW305" s="6">
        <f>2*(100-(100*Q305))/SUM($D305:Q305)/100</f>
        <v>5.4656383579482791E-2</v>
      </c>
      <c r="DX305" s="6">
        <f>2*(100-(100*W305))/SUM($D305:W305)/100</f>
        <v>5.8563964067111923E-2</v>
      </c>
      <c r="DY305" s="7">
        <f>(DT305-'Data for assignment'!C295)^2</f>
        <v>4.3674635497501357E-6</v>
      </c>
      <c r="DZ305" s="7">
        <f>(DU305-'Data for assignment'!D295)^2</f>
        <v>7.6697156750402474E-6</v>
      </c>
      <c r="EA305" s="7">
        <f>(DV305-'Data for assignment'!E295)^2</f>
        <v>5.5219302342968594E-6</v>
      </c>
      <c r="EB305" s="7">
        <f>(DW305-'Data for assignment'!F295)^2</f>
        <v>1.1265304019855521E-5</v>
      </c>
      <c r="EC305" s="7">
        <f>(DX305-'Data for assignment'!G295)^2</f>
        <v>1.4167425498509719E-5</v>
      </c>
    </row>
    <row r="306" spans="1:133" x14ac:dyDescent="0.3">
      <c r="A306" s="8">
        <v>34215</v>
      </c>
      <c r="B306" s="3">
        <v>3.0799998999999998E-2</v>
      </c>
      <c r="C306" s="4">
        <f t="shared" si="242"/>
        <v>2.9233306337443532E-2</v>
      </c>
      <c r="D306" s="5">
        <f t="shared" si="258"/>
        <v>0.98389550594384412</v>
      </c>
      <c r="E306" s="5">
        <f t="shared" si="258"/>
        <v>0.9652439986481951</v>
      </c>
      <c r="F306" s="5">
        <f t="shared" si="258"/>
        <v>0.94461434323067683</v>
      </c>
      <c r="G306" s="5">
        <f t="shared" si="258"/>
        <v>0.9224859025970098</v>
      </c>
      <c r="H306" s="5">
        <f t="shared" si="258"/>
        <v>0.89926006331363961</v>
      </c>
      <c r="I306" s="5">
        <f t="shared" si="258"/>
        <v>0.87527106921664311</v>
      </c>
      <c r="J306" s="5">
        <f t="shared" si="258"/>
        <v>0.85079584489256366</v>
      </c>
      <c r="K306" s="5">
        <f t="shared" si="258"/>
        <v>0.82606269246041153</v>
      </c>
      <c r="L306" s="5">
        <f t="shared" si="258"/>
        <v>0.80125886439282823</v>
      </c>
      <c r="M306" s="5">
        <f t="shared" si="258"/>
        <v>0.77653708089767126</v>
      </c>
      <c r="N306" s="5">
        <f t="shared" si="258"/>
        <v>0.75202109229710945</v>
      </c>
      <c r="O306" s="5">
        <f t="shared" si="258"/>
        <v>0.72781039809710613</v>
      </c>
      <c r="P306" s="5">
        <f t="shared" si="258"/>
        <v>0.70398423368869911</v>
      </c>
      <c r="Q306" s="5">
        <f t="shared" si="258"/>
        <v>0.68060492839079922</v>
      </c>
      <c r="R306" s="5">
        <f t="shared" si="258"/>
        <v>0.65772072826410133</v>
      </c>
      <c r="S306" s="5">
        <f t="shared" si="258"/>
        <v>0.63536816585372924</v>
      </c>
      <c r="T306" s="5">
        <f t="shared" si="257"/>
        <v>0.61357404792730985</v>
      </c>
      <c r="U306" s="5">
        <f t="shared" si="257"/>
        <v>0.59235712198299395</v>
      </c>
      <c r="V306" s="5">
        <f t="shared" si="257"/>
        <v>0.57172947308692179</v>
      </c>
      <c r="W306" s="5">
        <f t="shared" si="257"/>
        <v>0.55169769454014594</v>
      </c>
      <c r="X306" s="5">
        <f t="shared" si="260"/>
        <v>0.53226386893763433</v>
      </c>
      <c r="Y306" s="5">
        <f t="shared" si="260"/>
        <v>0.51342639027605375</v>
      </c>
      <c r="Z306" s="5">
        <f t="shared" si="260"/>
        <v>0.49518065277774131</v>
      </c>
      <c r="AA306" s="5">
        <f t="shared" si="260"/>
        <v>0.47751962790556302</v>
      </c>
      <c r="AB306" s="5">
        <f t="shared" si="260"/>
        <v>0.46043434753252038</v>
      </c>
      <c r="AC306" s="5">
        <f t="shared" si="260"/>
        <v>0.44391430829664213</v>
      </c>
      <c r="AD306" s="5">
        <f t="shared" si="260"/>
        <v>0.42794780972398377</v>
      </c>
      <c r="AE306" s="5">
        <f t="shared" si="260"/>
        <v>0.41252223666109422</v>
      </c>
      <c r="AF306" s="5">
        <f t="shared" si="260"/>
        <v>0.39762429485562312</v>
      </c>
      <c r="AG306" s="5">
        <f t="shared" si="260"/>
        <v>0.38324020710297951</v>
      </c>
      <c r="AH306" s="5">
        <f t="shared" si="260"/>
        <v>0.3693558761905511</v>
      </c>
      <c r="AI306" s="5">
        <f t="shared" si="260"/>
        <v>0.35595701987936046</v>
      </c>
      <c r="AJ306" s="5">
        <f t="shared" si="260"/>
        <v>0.34302928233329832</v>
      </c>
      <c r="AK306" s="5">
        <f t="shared" si="260"/>
        <v>0.33055832571099075</v>
      </c>
      <c r="AL306" s="5">
        <f t="shared" si="260"/>
        <v>0.31852990505238321</v>
      </c>
      <c r="AM306" s="5">
        <f t="shared" si="260"/>
        <v>0.30692992910259004</v>
      </c>
      <c r="AN306" s="5">
        <f t="shared" si="260"/>
        <v>0.29574450930399693</v>
      </c>
      <c r="AO306" s="5">
        <f t="shared" si="260"/>
        <v>0.28495999884121953</v>
      </c>
      <c r="AP306" s="5">
        <f t="shared" si="260"/>
        <v>0.27456302333166388</v>
      </c>
      <c r="AQ306" s="5">
        <f t="shared" si="260"/>
        <v>0.26454050450828304</v>
      </c>
      <c r="AR306" s="5">
        <f t="shared" si="260"/>
        <v>0.25487967803333028</v>
      </c>
      <c r="AS306" s="5">
        <f t="shared" si="260"/>
        <v>0.24556810640633422</v>
      </c>
      <c r="AT306" s="5">
        <f t="shared" si="260"/>
        <v>0.23659368778107431</v>
      </c>
      <c r="AU306" s="5">
        <f t="shared" si="260"/>
        <v>0.22794466138071701</v>
      </c>
      <c r="AV306" s="5">
        <f t="shared" si="260"/>
        <v>0.21960961009393265</v>
      </c>
      <c r="AW306" s="5">
        <f t="shared" si="260"/>
        <v>0.21157746074471914</v>
      </c>
      <c r="AX306" s="5">
        <f t="shared" si="260"/>
        <v>0.20383748245232011</v>
      </c>
      <c r="AY306" s="5">
        <f t="shared" si="260"/>
        <v>0.19637928343289743</v>
      </c>
      <c r="AZ306" s="5">
        <f t="shared" si="260"/>
        <v>0.18919280653973447</v>
      </c>
      <c r="BA306" s="5">
        <f t="shared" si="260"/>
        <v>0.18226832379218916</v>
      </c>
      <c r="BB306" s="5">
        <f t="shared" si="260"/>
        <v>0.17559643010412437</v>
      </c>
      <c r="BC306" s="5">
        <f t="shared" si="260"/>
        <v>0.16916803638903827</v>
      </c>
      <c r="BD306" s="5">
        <f t="shared" si="260"/>
        <v>0.16297436219069142</v>
      </c>
      <c r="BE306" s="5">
        <f t="shared" si="260"/>
        <v>0.15700692796391996</v>
      </c>
      <c r="BF306" s="5">
        <f t="shared" si="260"/>
        <v>0.15125754710987188</v>
      </c>
      <c r="BG306" s="5">
        <f t="shared" si="260"/>
        <v>0.14571831785256684</v>
      </c>
      <c r="BH306" s="5">
        <f t="shared" si="260"/>
        <v>0.14038161502898472</v>
      </c>
      <c r="BI306" s="5">
        <f t="shared" si="260"/>
        <v>0.13524008185243885</v>
      </c>
      <c r="BJ306" s="5">
        <f t="shared" si="260"/>
        <v>0.13028662169844679</v>
      </c>
      <c r="BK306" s="5">
        <f t="shared" si="260"/>
        <v>0.12551438995339625</v>
      </c>
      <c r="BL306" s="26">
        <f t="shared" si="243"/>
        <v>3.2471161430549789E-2</v>
      </c>
      <c r="BM306" s="26">
        <f t="shared" si="261"/>
        <v>3.5374361263806754E-2</v>
      </c>
      <c r="BN306" s="26">
        <f t="shared" si="261"/>
        <v>3.7985691457495023E-2</v>
      </c>
      <c r="BO306" s="26">
        <f t="shared" si="261"/>
        <v>4.034159246094024E-2</v>
      </c>
      <c r="BP306" s="26">
        <f t="shared" si="261"/>
        <v>4.2473202273506427E-2</v>
      </c>
      <c r="BQ306" s="26">
        <f t="shared" si="261"/>
        <v>4.4407215736712524E-2</v>
      </c>
      <c r="BR306" s="26">
        <f t="shared" si="261"/>
        <v>4.6166594123767266E-2</v>
      </c>
      <c r="BS306" s="26">
        <f t="shared" si="261"/>
        <v>4.7771152369712057E-2</v>
      </c>
      <c r="BT306" s="26">
        <f t="shared" si="261"/>
        <v>4.9238046134150303E-2</v>
      </c>
      <c r="BU306" s="26">
        <f t="shared" si="261"/>
        <v>5.0582176728177872E-2</v>
      </c>
      <c r="BV306" s="26">
        <f t="shared" si="261"/>
        <v>5.1816528574219957E-2</v>
      </c>
      <c r="BW306" s="26">
        <f t="shared" si="261"/>
        <v>5.2952451146784776E-2</v>
      </c>
      <c r="BX306" s="26">
        <f t="shared" si="261"/>
        <v>5.3999895138988646E-2</v>
      </c>
      <c r="BY306" s="26">
        <f t="shared" si="261"/>
        <v>5.496761081390774E-2</v>
      </c>
      <c r="BZ306" s="26">
        <f t="shared" si="261"/>
        <v>5.5863315050827152E-2</v>
      </c>
      <c r="CA306" s="26">
        <f t="shared" si="261"/>
        <v>5.6693832419496507E-2</v>
      </c>
      <c r="CB306" s="26">
        <f t="shared" si="261"/>
        <v>5.7465214658412103E-2</v>
      </c>
      <c r="CC306" s="26">
        <f t="shared" si="261"/>
        <v>5.8182842153924462E-2</v>
      </c>
      <c r="CD306" s="26">
        <f t="shared" si="261"/>
        <v>5.8851510381768606E-2</v>
      </c>
      <c r="CE306" s="26">
        <f t="shared" si="261"/>
        <v>5.9475503754129244E-2</v>
      </c>
      <c r="CF306" s="26">
        <f t="shared" si="261"/>
        <v>6.0058658891552937E-2</v>
      </c>
      <c r="CG306" s="26">
        <f t="shared" si="261"/>
        <v>6.0604418992110505E-2</v>
      </c>
      <c r="CH306" s="26">
        <f t="shared" si="261"/>
        <v>6.111588068580999E-2</v>
      </c>
      <c r="CI306" s="26">
        <f t="shared" si="261"/>
        <v>6.1595834528731172E-2</v>
      </c>
      <c r="CJ306" s="26">
        <f t="shared" si="261"/>
        <v>6.2046800099274386E-2</v>
      </c>
      <c r="CK306" s="26">
        <f t="shared" si="261"/>
        <v>6.2471056500659011E-2</v>
      </c>
      <c r="CL306" s="26">
        <f t="shared" si="261"/>
        <v>6.2870668943173932E-2</v>
      </c>
      <c r="CM306" s="26">
        <f t="shared" si="261"/>
        <v>6.3247511971652598E-2</v>
      </c>
      <c r="CN306" s="26">
        <f t="shared" si="261"/>
        <v>6.3603289814127537E-2</v>
      </c>
      <c r="CO306" s="26">
        <f t="shared" si="261"/>
        <v>6.3939554253292827E-2</v>
      </c>
      <c r="CP306" s="26">
        <f t="shared" si="261"/>
        <v>6.425772036055874E-2</v>
      </c>
      <c r="CQ306" s="26">
        <f t="shared" si="261"/>
        <v>6.4559080380912195E-2</v>
      </c>
      <c r="CR306" s="26">
        <f t="shared" si="261"/>
        <v>6.4844816013697432E-2</v>
      </c>
      <c r="CS306" s="26">
        <f t="shared" si="261"/>
        <v>6.5116009298328476E-2</v>
      </c>
      <c r="CT306" s="26">
        <f t="shared" si="261"/>
        <v>6.5373652283631636E-2</v>
      </c>
      <c r="CU306" s="26">
        <f t="shared" si="261"/>
        <v>6.5618655634003487E-2</v>
      </c>
      <c r="CV306" s="26">
        <f t="shared" si="261"/>
        <v>6.5851856304044012E-2</v>
      </c>
      <c r="CW306" s="26">
        <f t="shared" si="261"/>
        <v>6.6074024395118558E-2</v>
      </c>
      <c r="CX306" s="26">
        <f t="shared" si="261"/>
        <v>6.6285869291864627E-2</v>
      </c>
      <c r="CY306" s="26">
        <f t="shared" si="261"/>
        <v>6.6488045163537415E-2</v>
      </c>
      <c r="CZ306" s="26">
        <f t="shared" si="261"/>
        <v>6.6681155903904332E-2</v>
      </c>
      <c r="DA306" s="26">
        <f t="shared" si="261"/>
        <v>6.6865759573844774E-2</v>
      </c>
      <c r="DB306" s="26">
        <f t="shared" si="261"/>
        <v>6.7042372402627157E-2</v>
      </c>
      <c r="DC306" s="26">
        <f t="shared" si="261"/>
        <v>6.7211472396808705E-2</v>
      </c>
      <c r="DD306" s="26">
        <f t="shared" si="261"/>
        <v>6.7373502599653426E-2</v>
      </c>
      <c r="DE306" s="26">
        <f t="shared" si="261"/>
        <v>6.7528874038744552E-2</v>
      </c>
      <c r="DF306" s="26">
        <f t="shared" si="261"/>
        <v>6.7677968394951396E-2</v>
      </c>
      <c r="DG306" s="26">
        <f t="shared" si="261"/>
        <v>6.7821140421995635E-2</v>
      </c>
      <c r="DH306" s="26">
        <f t="shared" si="261"/>
        <v>6.79587201424591E-2</v>
      </c>
      <c r="DI306" s="26">
        <f t="shared" si="261"/>
        <v>6.8091014843110378E-2</v>
      </c>
      <c r="DJ306" s="26">
        <f t="shared" si="261"/>
        <v>6.8218310889840622E-2</v>
      </c>
      <c r="DK306" s="26">
        <f t="shared" si="261"/>
        <v>6.8340875380233451E-2</v>
      </c>
      <c r="DL306" s="26">
        <f t="shared" si="261"/>
        <v>6.8458957649810248E-2</v>
      </c>
      <c r="DM306" s="26">
        <f t="shared" si="261"/>
        <v>6.8572790646247328E-2</v>
      </c>
      <c r="DN306" s="26">
        <f t="shared" si="261"/>
        <v>6.8682592184326388E-2</v>
      </c>
      <c r="DO306" s="26">
        <f t="shared" si="261"/>
        <v>6.8788566093027151E-2</v>
      </c>
      <c r="DP306" s="26">
        <f t="shared" si="261"/>
        <v>6.8890903264973616E-2</v>
      </c>
      <c r="DQ306" s="26">
        <f t="shared" si="261"/>
        <v>6.8989782617388001E-2</v>
      </c>
      <c r="DR306" s="26">
        <f t="shared" si="261"/>
        <v>6.9085371972768247E-2</v>
      </c>
      <c r="DS306" s="26">
        <f t="shared" si="261"/>
        <v>6.9177828866670982E-2</v>
      </c>
      <c r="DT306" s="6">
        <f>2*(100-(100*G306))/SUM($D306:G306)/100</f>
        <v>4.0623284946636237E-2</v>
      </c>
      <c r="DU306" s="6">
        <f>2*(100-(100*I306))/SUM($D306:I306)/100</f>
        <v>4.46195823061677E-2</v>
      </c>
      <c r="DV306" s="6">
        <f>2*(100-(100*M306))/SUM($D306:M306)/100</f>
        <v>5.0526212107683204E-2</v>
      </c>
      <c r="DW306" s="6">
        <f>2*(100-(100*Q306))/SUM($D306:Q306)/100</f>
        <v>5.4551540834337872E-2</v>
      </c>
      <c r="DX306" s="6">
        <f>2*(100-(100*W306))/SUM($D306:W306)/100</f>
        <v>5.8478180420658325E-2</v>
      </c>
      <c r="DY306" s="7">
        <f>(DT306-'Data for assignment'!C296)^2</f>
        <v>1.2413536815193506E-5</v>
      </c>
      <c r="DZ306" s="7">
        <f>(DU306-'Data for assignment'!D296)^2</f>
        <v>1.7804874838523541E-5</v>
      </c>
      <c r="EA306" s="7">
        <f>(DV306-'Data for assignment'!E296)^2</f>
        <v>1.6210375883631616E-5</v>
      </c>
      <c r="EB306" s="7">
        <f>(DW306-'Data for assignment'!F296)^2</f>
        <v>1.9816197993618142E-5</v>
      </c>
      <c r="EC306" s="7">
        <f>(DX306-'Data for assignment'!G296)^2</f>
        <v>2.8924835393514381E-5</v>
      </c>
    </row>
    <row r="307" spans="1:133" x14ac:dyDescent="0.3">
      <c r="A307" s="8">
        <v>34222</v>
      </c>
      <c r="B307" s="3">
        <v>3.0799998999999998E-2</v>
      </c>
      <c r="C307" s="4">
        <f t="shared" si="242"/>
        <v>2.9233306337443532E-2</v>
      </c>
      <c r="D307" s="5">
        <f t="shared" si="258"/>
        <v>0.98389550594384412</v>
      </c>
      <c r="E307" s="5">
        <f t="shared" si="258"/>
        <v>0.9652439986481951</v>
      </c>
      <c r="F307" s="5">
        <f t="shared" si="258"/>
        <v>0.94461434323067683</v>
      </c>
      <c r="G307" s="5">
        <f t="shared" si="258"/>
        <v>0.9224859025970098</v>
      </c>
      <c r="H307" s="5">
        <f t="shared" si="258"/>
        <v>0.89926006331363961</v>
      </c>
      <c r="I307" s="5">
        <f t="shared" si="258"/>
        <v>0.87527106921664311</v>
      </c>
      <c r="J307" s="5">
        <f t="shared" si="258"/>
        <v>0.85079584489256366</v>
      </c>
      <c r="K307" s="5">
        <f t="shared" si="258"/>
        <v>0.82606269246041153</v>
      </c>
      <c r="L307" s="5">
        <f t="shared" si="258"/>
        <v>0.80125886439282823</v>
      </c>
      <c r="M307" s="5">
        <f t="shared" si="258"/>
        <v>0.77653708089767126</v>
      </c>
      <c r="N307" s="5">
        <f t="shared" si="258"/>
        <v>0.75202109229710945</v>
      </c>
      <c r="O307" s="5">
        <f t="shared" si="258"/>
        <v>0.72781039809710613</v>
      </c>
      <c r="P307" s="5">
        <f t="shared" si="258"/>
        <v>0.70398423368869911</v>
      </c>
      <c r="Q307" s="5">
        <f t="shared" si="258"/>
        <v>0.68060492839079922</v>
      </c>
      <c r="R307" s="5">
        <f t="shared" si="258"/>
        <v>0.65772072826410133</v>
      </c>
      <c r="S307" s="5">
        <f t="shared" si="258"/>
        <v>0.63536816585372924</v>
      </c>
      <c r="T307" s="5">
        <f t="shared" si="257"/>
        <v>0.61357404792730985</v>
      </c>
      <c r="U307" s="5">
        <f t="shared" si="257"/>
        <v>0.59235712198299395</v>
      </c>
      <c r="V307" s="5">
        <f t="shared" si="257"/>
        <v>0.57172947308692179</v>
      </c>
      <c r="W307" s="5">
        <f t="shared" si="257"/>
        <v>0.55169769454014594</v>
      </c>
      <c r="X307" s="5">
        <f t="shared" si="260"/>
        <v>0.53226386893763433</v>
      </c>
      <c r="Y307" s="5">
        <f t="shared" si="260"/>
        <v>0.51342639027605375</v>
      </c>
      <c r="Z307" s="5">
        <f t="shared" si="260"/>
        <v>0.49518065277774131</v>
      </c>
      <c r="AA307" s="5">
        <f t="shared" si="260"/>
        <v>0.47751962790556302</v>
      </c>
      <c r="AB307" s="5">
        <f t="shared" si="260"/>
        <v>0.46043434753252038</v>
      </c>
      <c r="AC307" s="5">
        <f t="shared" si="260"/>
        <v>0.44391430829664213</v>
      </c>
      <c r="AD307" s="5">
        <f t="shared" si="260"/>
        <v>0.42794780972398377</v>
      </c>
      <c r="AE307" s="5">
        <f t="shared" si="260"/>
        <v>0.41252223666109422</v>
      </c>
      <c r="AF307" s="5">
        <f t="shared" si="260"/>
        <v>0.39762429485562312</v>
      </c>
      <c r="AG307" s="5">
        <f t="shared" si="260"/>
        <v>0.38324020710297951</v>
      </c>
      <c r="AH307" s="5">
        <f t="shared" si="260"/>
        <v>0.3693558761905511</v>
      </c>
      <c r="AI307" s="5">
        <f t="shared" si="260"/>
        <v>0.35595701987936046</v>
      </c>
      <c r="AJ307" s="5">
        <f t="shared" si="260"/>
        <v>0.34302928233329832</v>
      </c>
      <c r="AK307" s="5">
        <f t="shared" si="260"/>
        <v>0.33055832571099075</v>
      </c>
      <c r="AL307" s="5">
        <f t="shared" si="260"/>
        <v>0.31852990505238321</v>
      </c>
      <c r="AM307" s="5">
        <f t="shared" si="260"/>
        <v>0.30692992910259004</v>
      </c>
      <c r="AN307" s="5">
        <f t="shared" si="260"/>
        <v>0.29574450930399693</v>
      </c>
      <c r="AO307" s="5">
        <f t="shared" si="260"/>
        <v>0.28495999884121953</v>
      </c>
      <c r="AP307" s="5">
        <f t="shared" si="260"/>
        <v>0.27456302333166388</v>
      </c>
      <c r="AQ307" s="5">
        <f t="shared" si="260"/>
        <v>0.26454050450828304</v>
      </c>
      <c r="AR307" s="5">
        <f t="shared" si="260"/>
        <v>0.25487967803333028</v>
      </c>
      <c r="AS307" s="5">
        <f t="shared" si="260"/>
        <v>0.24556810640633422</v>
      </c>
      <c r="AT307" s="5">
        <f t="shared" si="260"/>
        <v>0.23659368778107431</v>
      </c>
      <c r="AU307" s="5">
        <f t="shared" si="260"/>
        <v>0.22794466138071701</v>
      </c>
      <c r="AV307" s="5">
        <f t="shared" si="260"/>
        <v>0.21960961009393265</v>
      </c>
      <c r="AW307" s="5">
        <f t="shared" si="260"/>
        <v>0.21157746074471914</v>
      </c>
      <c r="AX307" s="5">
        <f t="shared" si="260"/>
        <v>0.20383748245232011</v>
      </c>
      <c r="AY307" s="5">
        <f t="shared" si="260"/>
        <v>0.19637928343289743</v>
      </c>
      <c r="AZ307" s="5">
        <f t="shared" si="260"/>
        <v>0.18919280653973447</v>
      </c>
      <c r="BA307" s="5">
        <f t="shared" si="260"/>
        <v>0.18226832379218916</v>
      </c>
      <c r="BB307" s="5">
        <f t="shared" si="260"/>
        <v>0.17559643010412437</v>
      </c>
      <c r="BC307" s="5">
        <f t="shared" si="260"/>
        <v>0.16916803638903827</v>
      </c>
      <c r="BD307" s="5">
        <f t="shared" si="260"/>
        <v>0.16297436219069142</v>
      </c>
      <c r="BE307" s="5">
        <f t="shared" si="260"/>
        <v>0.15700692796391996</v>
      </c>
      <c r="BF307" s="5">
        <f t="shared" si="260"/>
        <v>0.15125754710987188</v>
      </c>
      <c r="BG307" s="5">
        <f t="shared" si="260"/>
        <v>0.14571831785256684</v>
      </c>
      <c r="BH307" s="5">
        <f t="shared" si="260"/>
        <v>0.14038161502898472</v>
      </c>
      <c r="BI307" s="5">
        <f t="shared" si="260"/>
        <v>0.13524008185243885</v>
      </c>
      <c r="BJ307" s="5">
        <f t="shared" si="260"/>
        <v>0.13028662169844679</v>
      </c>
      <c r="BK307" s="5">
        <f t="shared" si="260"/>
        <v>0.12551438995339625</v>
      </c>
      <c r="BL307" s="26">
        <f t="shared" si="243"/>
        <v>3.2471161430549789E-2</v>
      </c>
      <c r="BM307" s="26">
        <f t="shared" si="261"/>
        <v>3.5374361263806754E-2</v>
      </c>
      <c r="BN307" s="26">
        <f t="shared" si="261"/>
        <v>3.7985691457495023E-2</v>
      </c>
      <c r="BO307" s="26">
        <f t="shared" si="261"/>
        <v>4.034159246094024E-2</v>
      </c>
      <c r="BP307" s="26">
        <f t="shared" si="261"/>
        <v>4.2473202273506427E-2</v>
      </c>
      <c r="BQ307" s="26">
        <f t="shared" si="261"/>
        <v>4.4407215736712524E-2</v>
      </c>
      <c r="BR307" s="26">
        <f t="shared" si="261"/>
        <v>4.6166594123767266E-2</v>
      </c>
      <c r="BS307" s="26">
        <f t="shared" si="261"/>
        <v>4.7771152369712057E-2</v>
      </c>
      <c r="BT307" s="26">
        <f t="shared" si="261"/>
        <v>4.9238046134150303E-2</v>
      </c>
      <c r="BU307" s="26">
        <f t="shared" si="261"/>
        <v>5.0582176728177872E-2</v>
      </c>
      <c r="BV307" s="26">
        <f t="shared" si="261"/>
        <v>5.1816528574219957E-2</v>
      </c>
      <c r="BW307" s="26">
        <f t="shared" si="261"/>
        <v>5.2952451146784776E-2</v>
      </c>
      <c r="BX307" s="26">
        <f t="shared" si="261"/>
        <v>5.3999895138988646E-2</v>
      </c>
      <c r="BY307" s="26">
        <f t="shared" si="261"/>
        <v>5.496761081390774E-2</v>
      </c>
      <c r="BZ307" s="26">
        <f t="shared" si="261"/>
        <v>5.5863315050827152E-2</v>
      </c>
      <c r="CA307" s="26">
        <f t="shared" si="261"/>
        <v>5.6693832419496507E-2</v>
      </c>
      <c r="CB307" s="26">
        <f t="shared" si="261"/>
        <v>5.7465214658412103E-2</v>
      </c>
      <c r="CC307" s="26">
        <f t="shared" si="261"/>
        <v>5.8182842153924462E-2</v>
      </c>
      <c r="CD307" s="26">
        <f t="shared" si="261"/>
        <v>5.8851510381768606E-2</v>
      </c>
      <c r="CE307" s="26">
        <f t="shared" si="261"/>
        <v>5.9475503754129244E-2</v>
      </c>
      <c r="CF307" s="26">
        <f t="shared" si="261"/>
        <v>6.0058658891552937E-2</v>
      </c>
      <c r="CG307" s="26">
        <f t="shared" si="261"/>
        <v>6.0604418992110505E-2</v>
      </c>
      <c r="CH307" s="26">
        <f t="shared" si="261"/>
        <v>6.111588068580999E-2</v>
      </c>
      <c r="CI307" s="26">
        <f t="shared" si="261"/>
        <v>6.1595834528731172E-2</v>
      </c>
      <c r="CJ307" s="26">
        <f t="shared" si="261"/>
        <v>6.2046800099274386E-2</v>
      </c>
      <c r="CK307" s="26">
        <f t="shared" si="261"/>
        <v>6.2471056500659011E-2</v>
      </c>
      <c r="CL307" s="26">
        <f t="shared" si="261"/>
        <v>6.2870668943173932E-2</v>
      </c>
      <c r="CM307" s="26">
        <f t="shared" si="261"/>
        <v>6.3247511971652598E-2</v>
      </c>
      <c r="CN307" s="26">
        <f t="shared" si="261"/>
        <v>6.3603289814127537E-2</v>
      </c>
      <c r="CO307" s="26">
        <f t="shared" si="261"/>
        <v>6.3939554253292827E-2</v>
      </c>
      <c r="CP307" s="26">
        <f t="shared" si="261"/>
        <v>6.425772036055874E-2</v>
      </c>
      <c r="CQ307" s="26">
        <f t="shared" si="261"/>
        <v>6.4559080380912195E-2</v>
      </c>
      <c r="CR307" s="26">
        <f t="shared" si="261"/>
        <v>6.4844816013697432E-2</v>
      </c>
      <c r="CS307" s="26">
        <f t="shared" si="261"/>
        <v>6.5116009298328476E-2</v>
      </c>
      <c r="CT307" s="26">
        <f t="shared" si="261"/>
        <v>6.5373652283631636E-2</v>
      </c>
      <c r="CU307" s="26">
        <f t="shared" si="261"/>
        <v>6.5618655634003487E-2</v>
      </c>
      <c r="CV307" s="26">
        <f t="shared" si="261"/>
        <v>6.5851856304044012E-2</v>
      </c>
      <c r="CW307" s="26">
        <f t="shared" si="261"/>
        <v>6.6074024395118558E-2</v>
      </c>
      <c r="CX307" s="26">
        <f t="shared" si="261"/>
        <v>6.6285869291864627E-2</v>
      </c>
      <c r="CY307" s="26">
        <f t="shared" si="261"/>
        <v>6.6488045163537415E-2</v>
      </c>
      <c r="CZ307" s="26">
        <f t="shared" si="261"/>
        <v>6.6681155903904332E-2</v>
      </c>
      <c r="DA307" s="26">
        <f t="shared" si="261"/>
        <v>6.6865759573844774E-2</v>
      </c>
      <c r="DB307" s="26">
        <f t="shared" si="261"/>
        <v>6.7042372402627157E-2</v>
      </c>
      <c r="DC307" s="26">
        <f t="shared" si="261"/>
        <v>6.7211472396808705E-2</v>
      </c>
      <c r="DD307" s="26">
        <f t="shared" si="261"/>
        <v>6.7373502599653426E-2</v>
      </c>
      <c r="DE307" s="26">
        <f t="shared" si="261"/>
        <v>6.7528874038744552E-2</v>
      </c>
      <c r="DF307" s="26">
        <f t="shared" si="261"/>
        <v>6.7677968394951396E-2</v>
      </c>
      <c r="DG307" s="26">
        <f t="shared" si="261"/>
        <v>6.7821140421995635E-2</v>
      </c>
      <c r="DH307" s="26">
        <f t="shared" si="261"/>
        <v>6.79587201424591E-2</v>
      </c>
      <c r="DI307" s="26">
        <f t="shared" si="261"/>
        <v>6.8091014843110378E-2</v>
      </c>
      <c r="DJ307" s="26">
        <f t="shared" si="261"/>
        <v>6.8218310889840622E-2</v>
      </c>
      <c r="DK307" s="26">
        <f t="shared" si="261"/>
        <v>6.8340875380233451E-2</v>
      </c>
      <c r="DL307" s="26">
        <f t="shared" si="261"/>
        <v>6.8458957649810248E-2</v>
      </c>
      <c r="DM307" s="26">
        <f t="shared" si="261"/>
        <v>6.8572790646247328E-2</v>
      </c>
      <c r="DN307" s="26">
        <f t="shared" si="261"/>
        <v>6.8682592184326388E-2</v>
      </c>
      <c r="DO307" s="26">
        <f t="shared" si="261"/>
        <v>6.8788566093027151E-2</v>
      </c>
      <c r="DP307" s="26">
        <f t="shared" si="261"/>
        <v>6.8890903264973616E-2</v>
      </c>
      <c r="DQ307" s="26">
        <f t="shared" si="261"/>
        <v>6.8989782617388001E-2</v>
      </c>
      <c r="DR307" s="26">
        <f t="shared" si="261"/>
        <v>6.9085371972768247E-2</v>
      </c>
      <c r="DS307" s="26">
        <f t="shared" si="261"/>
        <v>6.9177828866670982E-2</v>
      </c>
      <c r="DT307" s="6">
        <f>2*(100-(100*G307))/SUM($D307:G307)/100</f>
        <v>4.0623284946636237E-2</v>
      </c>
      <c r="DU307" s="6">
        <f>2*(100-(100*I307))/SUM($D307:I307)/100</f>
        <v>4.46195823061677E-2</v>
      </c>
      <c r="DV307" s="6">
        <f>2*(100-(100*M307))/SUM($D307:M307)/100</f>
        <v>5.0526212107683204E-2</v>
      </c>
      <c r="DW307" s="6">
        <f>2*(100-(100*Q307))/SUM($D307:Q307)/100</f>
        <v>5.4551540834337872E-2</v>
      </c>
      <c r="DX307" s="6">
        <f>2*(100-(100*W307))/SUM($D307:W307)/100</f>
        <v>5.8478180420658325E-2</v>
      </c>
      <c r="DY307" s="7">
        <f>(DT307-'Data for assignment'!C297)^2</f>
        <v>6.8816239112482911E-6</v>
      </c>
      <c r="DZ307" s="7">
        <f>(DU307-'Data for assignment'!D297)^2</f>
        <v>1.2387452570725155E-5</v>
      </c>
      <c r="EA307" s="7">
        <f>(DV307-'Data for assignment'!E297)^2</f>
        <v>1.4639891440558289E-5</v>
      </c>
      <c r="EB307" s="7">
        <f>(DW307-'Data for assignment'!F297)^2</f>
        <v>1.9816197993618142E-5</v>
      </c>
      <c r="EC307" s="7">
        <f>(DX307-'Data for assignment'!G297)^2</f>
        <v>3.1116096805415861E-5</v>
      </c>
    </row>
    <row r="308" spans="1:133" x14ac:dyDescent="0.3">
      <c r="A308" s="8">
        <v>34229</v>
      </c>
      <c r="B308" s="3">
        <v>3.0899999000000001E-2</v>
      </c>
      <c r="C308" s="4">
        <f t="shared" si="242"/>
        <v>2.9336376097332306E-2</v>
      </c>
      <c r="D308" s="5">
        <f t="shared" si="258"/>
        <v>0.98384776281833253</v>
      </c>
      <c r="E308" s="5">
        <f t="shared" si="258"/>
        <v>0.96515568555304376</v>
      </c>
      <c r="F308" s="5">
        <f t="shared" si="258"/>
        <v>0.94449197628197146</v>
      </c>
      <c r="G308" s="5">
        <f t="shared" si="258"/>
        <v>0.92233532147184405</v>
      </c>
      <c r="H308" s="5">
        <f t="shared" si="258"/>
        <v>0.89908644406056837</v>
      </c>
      <c r="I308" s="5">
        <f t="shared" si="258"/>
        <v>0.87507895748319675</v>
      </c>
      <c r="J308" s="5">
        <f t="shared" si="258"/>
        <v>0.85058920107627944</v>
      </c>
      <c r="K308" s="5">
        <f t="shared" si="258"/>
        <v>0.8258449428193958</v>
      </c>
      <c r="L308" s="5">
        <f t="shared" si="258"/>
        <v>0.80103295404464681</v>
      </c>
      <c r="M308" s="5">
        <f t="shared" si="258"/>
        <v>0.77630552602290404</v>
      </c>
      <c r="N308" s="5">
        <f t="shared" si="258"/>
        <v>0.75178602986222864</v>
      </c>
      <c r="O308" s="5">
        <f t="shared" si="258"/>
        <v>0.72757363211635273</v>
      </c>
      <c r="P308" s="5">
        <f t="shared" si="258"/>
        <v>0.70374727753248378</v>
      </c>
      <c r="Q308" s="5">
        <f t="shared" si="258"/>
        <v>0.68036904297763312</v>
      </c>
      <c r="R308" s="5">
        <f t="shared" si="258"/>
        <v>0.65748695618861341</v>
      </c>
      <c r="S308" s="5">
        <f t="shared" si="258"/>
        <v>0.63513736163806944</v>
      </c>
      <c r="T308" s="5">
        <f t="shared" si="257"/>
        <v>0.613346904661493</v>
      </c>
      <c r="U308" s="5">
        <f t="shared" si="257"/>
        <v>0.5921341946592098</v>
      </c>
      <c r="V308" s="5">
        <f t="shared" si="257"/>
        <v>0.57151119894624358</v>
      </c>
      <c r="W308" s="5">
        <f t="shared" si="257"/>
        <v>0.55148441074648991</v>
      </c>
      <c r="X308" s="5">
        <f t="shared" si="260"/>
        <v>0.53205582787963268</v>
      </c>
      <c r="Y308" s="5">
        <f t="shared" si="260"/>
        <v>0.51322377277715059</v>
      </c>
      <c r="Z308" s="5">
        <f t="shared" si="260"/>
        <v>0.49498357947134219</v>
      </c>
      <c r="AA308" s="5">
        <f t="shared" si="260"/>
        <v>0.47732816900750374</v>
      </c>
      <c r="AB308" s="5">
        <f t="shared" si="260"/>
        <v>0.46024853121879788</v>
      </c>
      <c r="AC308" s="5">
        <f t="shared" si="260"/>
        <v>0.44373412787109617</v>
      </c>
      <c r="AD308" s="5">
        <f t="shared" si="260"/>
        <v>0.4277732297389219</v>
      </c>
      <c r="AE308" s="5">
        <f t="shared" si="260"/>
        <v>0.41235319813395765</v>
      </c>
      <c r="AF308" s="5">
        <f t="shared" si="260"/>
        <v>0.3974607197067852</v>
      </c>
      <c r="AG308" s="5">
        <f t="shared" si="260"/>
        <v>0.38308200192363961</v>
      </c>
      <c r="AH308" s="5">
        <f t="shared" si="260"/>
        <v>0.36920293543535065</v>
      </c>
      <c r="AI308" s="5">
        <f t="shared" si="260"/>
        <v>0.35580922856569053</v>
      </c>
      <c r="AJ308" s="5">
        <f t="shared" si="260"/>
        <v>0.34288651831814621</v>
      </c>
      <c r="AK308" s="5">
        <f t="shared" si="260"/>
        <v>0.33042046160644795</v>
      </c>
      <c r="AL308" s="5">
        <f t="shared" si="260"/>
        <v>0.31839680983245955</v>
      </c>
      <c r="AM308" s="5">
        <f t="shared" si="260"/>
        <v>0.30680146944661146</v>
      </c>
      <c r="AN308" s="5">
        <f t="shared" si="260"/>
        <v>0.29562055071548099</v>
      </c>
      <c r="AO308" s="5">
        <f t="shared" si="260"/>
        <v>0.28484040657559972</v>
      </c>
      <c r="AP308" s="5">
        <f t="shared" si="260"/>
        <v>0.27444766316146751</v>
      </c>
      <c r="AQ308" s="5">
        <f t="shared" si="260"/>
        <v>0.26442924335025852</v>
      </c>
      <c r="AR308" s="5">
        <f t="shared" si="260"/>
        <v>0.25477238445848316</v>
      </c>
      <c r="AS308" s="5">
        <f t="shared" si="260"/>
        <v>0.24546465105079235</v>
      </c>
      <c r="AT308" s="5">
        <f t="shared" si="260"/>
        <v>0.23649394367309035</v>
      </c>
      <c r="AU308" s="5">
        <f t="shared" si="260"/>
        <v>0.22784850419687844</v>
      </c>
      <c r="AV308" s="5">
        <f t="shared" si="260"/>
        <v>0.21951691835572815</v>
      </c>
      <c r="AW308" s="5">
        <f t="shared" si="260"/>
        <v>0.21148811596496617</v>
      </c>
      <c r="AX308" s="5">
        <f t="shared" si="260"/>
        <v>0.20375136923955028</v>
      </c>
      <c r="AY308" s="5">
        <f t="shared" si="260"/>
        <v>0.1962962895605925</v>
      </c>
      <c r="AZ308" s="5">
        <f t="shared" si="260"/>
        <v>0.18911282298627435</v>
      </c>
      <c r="BA308" s="5">
        <f t="shared" si="260"/>
        <v>0.18219124475649551</v>
      </c>
      <c r="BB308" s="5">
        <f t="shared" si="260"/>
        <v>0.17552215300122925</v>
      </c>
      <c r="BC308" s="5">
        <f t="shared" si="260"/>
        <v>0.16909646182916693</v>
      </c>
      <c r="BD308" s="5">
        <f t="shared" si="260"/>
        <v>0.16290539394490047</v>
      </c>
      <c r="BE308" s="5">
        <f t="shared" si="260"/>
        <v>0.1569404729188637</v>
      </c>
      <c r="BF308" s="5">
        <f t="shared" si="260"/>
        <v>0.15119351521387317</v>
      </c>
      <c r="BG308" s="5">
        <f t="shared" si="260"/>
        <v>0.14565662205482729</v>
      </c>
      <c r="BH308" s="5">
        <f t="shared" si="260"/>
        <v>0.14032217121348173</v>
      </c>
      <c r="BI308" s="5">
        <f t="shared" si="260"/>
        <v>0.13518280876780897</v>
      </c>
      <c r="BJ308" s="5">
        <f t="shared" si="260"/>
        <v>0.13023144088494681</v>
      </c>
      <c r="BK308" s="5">
        <f t="shared" si="260"/>
        <v>0.12546122566785436</v>
      </c>
      <c r="BL308" s="26">
        <f t="shared" si="243"/>
        <v>3.2568212964210419E-2</v>
      </c>
      <c r="BM308" s="26">
        <f t="shared" si="261"/>
        <v>3.546585847646766E-2</v>
      </c>
      <c r="BN308" s="26">
        <f t="shared" si="261"/>
        <v>3.8072058185587627E-2</v>
      </c>
      <c r="BO308" s="26">
        <f t="shared" si="261"/>
        <v>4.0423216156253147E-2</v>
      </c>
      <c r="BP308" s="26">
        <f t="shared" si="261"/>
        <v>4.2550437334891417E-2</v>
      </c>
      <c r="BQ308" s="26">
        <f t="shared" si="261"/>
        <v>4.4480386523997807E-2</v>
      </c>
      <c r="BR308" s="26">
        <f t="shared" si="261"/>
        <v>4.6235997685056512E-2</v>
      </c>
      <c r="BS308" s="26">
        <f t="shared" si="261"/>
        <v>4.7837060910125101E-2</v>
      </c>
      <c r="BT308" s="26">
        <f t="shared" si="261"/>
        <v>4.9300709251256493E-2</v>
      </c>
      <c r="BU308" s="26">
        <f t="shared" si="261"/>
        <v>5.0641823436853063E-2</v>
      </c>
      <c r="BV308" s="26">
        <f t="shared" si="261"/>
        <v>5.1873369141393885E-2</v>
      </c>
      <c r="BW308" s="26">
        <f t="shared" si="261"/>
        <v>5.3006678754510518E-2</v>
      </c>
      <c r="BX308" s="26">
        <f t="shared" si="261"/>
        <v>5.405168739243698E-2</v>
      </c>
      <c r="BY308" s="26">
        <f t="shared" si="261"/>
        <v>5.5017131109244666E-2</v>
      </c>
      <c r="BZ308" s="26">
        <f t="shared" si="261"/>
        <v>5.5910713816454467E-2</v>
      </c>
      <c r="CA308" s="26">
        <f t="shared" si="261"/>
        <v>5.6739248242805532E-2</v>
      </c>
      <c r="CB308" s="26">
        <f t="shared" si="261"/>
        <v>5.7508775309004681E-2</v>
      </c>
      <c r="CC308" s="26">
        <f t="shared" si="261"/>
        <v>5.8224665513179397E-2</v>
      </c>
      <c r="CD308" s="26">
        <f t="shared" si="261"/>
        <v>5.8891705287663389E-2</v>
      </c>
      <c r="CE308" s="26">
        <f t="shared" si="261"/>
        <v>5.9514170769355723E-2</v>
      </c>
      <c r="CF308" s="26">
        <f t="shared" si="261"/>
        <v>6.0095891002180948E-2</v>
      </c>
      <c r="CG308" s="26">
        <f t="shared" si="261"/>
        <v>6.0640302243347571E-2</v>
      </c>
      <c r="CH308" s="26">
        <f t="shared" si="261"/>
        <v>6.1150494760768968E-2</v>
      </c>
      <c r="CI308" s="26">
        <f t="shared" si="261"/>
        <v>6.1629253275545082E-2</v>
      </c>
      <c r="CJ308" s="26">
        <f t="shared" si="261"/>
        <v>6.2079092011381613E-2</v>
      </c>
      <c r="CK308" s="26">
        <f t="shared" si="261"/>
        <v>6.250228515461688E-2</v>
      </c>
      <c r="CL308" s="26">
        <f t="shared" si="261"/>
        <v>6.2900893397939833E-2</v>
      </c>
      <c r="CM308" s="26">
        <f t="shared" si="261"/>
        <v>6.3276787132893822E-2</v>
      </c>
      <c r="CN308" s="26">
        <f t="shared" si="261"/>
        <v>6.3631666766780365E-2</v>
      </c>
      <c r="CO308" s="26">
        <f t="shared" si="261"/>
        <v>6.3967080565284315E-2</v>
      </c>
      <c r="CP308" s="26">
        <f t="shared" si="261"/>
        <v>6.4284440360327266E-2</v>
      </c>
      <c r="CQ308" s="26">
        <f t="shared" si="261"/>
        <v>6.4585035411112907E-2</v>
      </c>
      <c r="CR308" s="26">
        <f t="shared" si="261"/>
        <v>6.4870044663252954E-2</v>
      </c>
      <c r="CS308" s="26">
        <f t="shared" si="261"/>
        <v>6.5140547614781594E-2</v>
      </c>
      <c r="CT308" s="26">
        <f t="shared" si="261"/>
        <v>6.539753396757253E-2</v>
      </c>
      <c r="CU308" s="26">
        <f t="shared" si="261"/>
        <v>6.5641912217177995E-2</v>
      </c>
      <c r="CV308" s="26">
        <f t="shared" si="261"/>
        <v>6.587451731259944E-2</v>
      </c>
      <c r="CW308" s="26">
        <f t="shared" si="261"/>
        <v>6.6096117499307508E-2</v>
      </c>
      <c r="CX308" s="26">
        <f t="shared" si="261"/>
        <v>6.630742044340511E-2</v>
      </c>
      <c r="CY308" s="26">
        <f t="shared" si="261"/>
        <v>6.6509078721716436E-2</v>
      </c>
      <c r="CZ308" s="26">
        <f t="shared" si="261"/>
        <v>6.67016947514118E-2</v>
      </c>
      <c r="DA308" s="26">
        <f t="shared" si="261"/>
        <v>6.6885825223234038E-2</v>
      </c>
      <c r="DB308" s="26">
        <f t="shared" si="261"/>
        <v>6.7061985094216431E-2</v>
      </c>
      <c r="DC308" s="26">
        <f t="shared" si="261"/>
        <v>6.7230651188763063E-2</v>
      </c>
      <c r="DD308" s="26">
        <f t="shared" si="261"/>
        <v>6.7392265450920086E-2</v>
      </c>
      <c r="DE308" s="26">
        <f t="shared" si="261"/>
        <v>6.7547237885453124E-2</v>
      </c>
      <c r="DF308" s="26">
        <f t="shared" si="261"/>
        <v>6.7695949220835466E-2</v>
      </c>
      <c r="DG308" s="26">
        <f t="shared" si="261"/>
        <v>6.7838753323342341E-2</v>
      </c>
      <c r="DH308" s="26">
        <f t="shared" si="261"/>
        <v>6.79759793880476E-2</v>
      </c>
      <c r="DI308" s="26">
        <f t="shared" si="261"/>
        <v>6.8107933929559342E-2</v>
      </c>
      <c r="DJ308" s="26">
        <f t="shared" si="261"/>
        <v>6.8234902592747407E-2</v>
      </c>
      <c r="DK308" s="26">
        <f t="shared" si="261"/>
        <v>6.8357151801453783E-2</v>
      </c>
      <c r="DL308" s="26">
        <f t="shared" si="261"/>
        <v>6.8474930261196637E-2</v>
      </c>
      <c r="DM308" s="26">
        <f t="shared" si="261"/>
        <v>6.858847033013632E-2</v>
      </c>
      <c r="DN308" s="26">
        <f t="shared" ref="BM308:DS313" si="262">-(LN(DN$7)/DN$6)+(DN$8/DN$6)*$C308</f>
        <v>6.869798927103965E-2</v>
      </c>
      <c r="DO308" s="26">
        <f t="shared" si="262"/>
        <v>6.8803690395628253E-2</v>
      </c>
      <c r="DP308" s="26">
        <f t="shared" si="262"/>
        <v>6.8905764111501441E-2</v>
      </c>
      <c r="DQ308" s="26">
        <f t="shared" si="262"/>
        <v>6.9004388880768694E-2</v>
      </c>
      <c r="DR308" s="26">
        <f t="shared" si="262"/>
        <v>6.9099732098590397E-2</v>
      </c>
      <c r="DS308" s="26">
        <f t="shared" si="262"/>
        <v>6.9191950898992854E-2</v>
      </c>
      <c r="DT308" s="6">
        <f>2*(100-(100*G308))/SUM($D308:G308)/100</f>
        <v>4.0706563626817571E-2</v>
      </c>
      <c r="DU308" s="6">
        <f>2*(100-(100*I308))/SUM($D308:I308)/100</f>
        <v>4.469450039563827E-2</v>
      </c>
      <c r="DV308" s="6">
        <f>2*(100-(100*M308))/SUM($D308:M308)/100</f>
        <v>5.0588042214453212E-2</v>
      </c>
      <c r="DW308" s="6">
        <f>2*(100-(100*Q308))/SUM($D308:Q308)/100</f>
        <v>5.4603959127079597E-2</v>
      </c>
      <c r="DX308" s="6">
        <f>2*(100-(100*W308))/SUM($D308:W308)/100</f>
        <v>5.8521068830610722E-2</v>
      </c>
      <c r="DY308" s="7">
        <f>(DT308-'Data for assignment'!C298)^2</f>
        <v>3.2636685246140154E-6</v>
      </c>
      <c r="DZ308" s="7">
        <f>(DU308-'Data for assignment'!D298)^2</f>
        <v>7.8092268722226627E-6</v>
      </c>
      <c r="EA308" s="7">
        <f>(DV308-'Data for assignment'!E298)^2</f>
        <v>9.5360047182450934E-6</v>
      </c>
      <c r="EB308" s="7">
        <f>(DW308-'Data for assignment'!F298)^2</f>
        <v>1.2277722556327167E-5</v>
      </c>
      <c r="EC308" s="7">
        <f>(DX308-'Data for assignment'!G298)^2</f>
        <v>2.2288481461227424E-5</v>
      </c>
    </row>
    <row r="309" spans="1:133" x14ac:dyDescent="0.3">
      <c r="A309" s="8">
        <v>34236</v>
      </c>
      <c r="B309" s="3">
        <v>3.0799998999999998E-2</v>
      </c>
      <c r="C309" s="4">
        <f t="shared" si="242"/>
        <v>2.9233306337443532E-2</v>
      </c>
      <c r="D309" s="5">
        <f t="shared" si="258"/>
        <v>0.98389550594384412</v>
      </c>
      <c r="E309" s="5">
        <f t="shared" si="258"/>
        <v>0.9652439986481951</v>
      </c>
      <c r="F309" s="5">
        <f t="shared" si="258"/>
        <v>0.94461434323067683</v>
      </c>
      <c r="G309" s="5">
        <f t="shared" si="258"/>
        <v>0.9224859025970098</v>
      </c>
      <c r="H309" s="5">
        <f t="shared" si="258"/>
        <v>0.89926006331363961</v>
      </c>
      <c r="I309" s="5">
        <f t="shared" si="258"/>
        <v>0.87527106921664311</v>
      </c>
      <c r="J309" s="5">
        <f t="shared" si="258"/>
        <v>0.85079584489256366</v>
      </c>
      <c r="K309" s="5">
        <f t="shared" si="258"/>
        <v>0.82606269246041153</v>
      </c>
      <c r="L309" s="5">
        <f t="shared" si="258"/>
        <v>0.80125886439282823</v>
      </c>
      <c r="M309" s="5">
        <f t="shared" si="258"/>
        <v>0.77653708089767126</v>
      </c>
      <c r="N309" s="5">
        <f t="shared" si="258"/>
        <v>0.75202109229710945</v>
      </c>
      <c r="O309" s="5">
        <f t="shared" si="258"/>
        <v>0.72781039809710613</v>
      </c>
      <c r="P309" s="5">
        <f t="shared" si="258"/>
        <v>0.70398423368869911</v>
      </c>
      <c r="Q309" s="5">
        <f t="shared" si="258"/>
        <v>0.68060492839079922</v>
      </c>
      <c r="R309" s="5">
        <f t="shared" si="258"/>
        <v>0.65772072826410133</v>
      </c>
      <c r="S309" s="5">
        <f t="shared" si="258"/>
        <v>0.63536816585372924</v>
      </c>
      <c r="T309" s="5">
        <f t="shared" si="257"/>
        <v>0.61357404792730985</v>
      </c>
      <c r="U309" s="5">
        <f t="shared" si="257"/>
        <v>0.59235712198299395</v>
      </c>
      <c r="V309" s="5">
        <f t="shared" si="257"/>
        <v>0.57172947308692179</v>
      </c>
      <c r="W309" s="5">
        <f t="shared" si="257"/>
        <v>0.55169769454014594</v>
      </c>
      <c r="X309" s="5">
        <f t="shared" si="260"/>
        <v>0.53226386893763433</v>
      </c>
      <c r="Y309" s="5">
        <f t="shared" si="260"/>
        <v>0.51342639027605375</v>
      </c>
      <c r="Z309" s="5">
        <f t="shared" si="260"/>
        <v>0.49518065277774131</v>
      </c>
      <c r="AA309" s="5">
        <f t="shared" si="260"/>
        <v>0.47751962790556302</v>
      </c>
      <c r="AB309" s="5">
        <f t="shared" si="260"/>
        <v>0.46043434753252038</v>
      </c>
      <c r="AC309" s="5">
        <f t="shared" ref="X309:BK313" si="263">AC$7*EXP(-AC$8*$C309)</f>
        <v>0.44391430829664213</v>
      </c>
      <c r="AD309" s="5">
        <f t="shared" si="263"/>
        <v>0.42794780972398377</v>
      </c>
      <c r="AE309" s="5">
        <f t="shared" si="263"/>
        <v>0.41252223666109422</v>
      </c>
      <c r="AF309" s="5">
        <f t="shared" si="263"/>
        <v>0.39762429485562312</v>
      </c>
      <c r="AG309" s="5">
        <f t="shared" si="263"/>
        <v>0.38324020710297951</v>
      </c>
      <c r="AH309" s="5">
        <f t="shared" si="263"/>
        <v>0.3693558761905511</v>
      </c>
      <c r="AI309" s="5">
        <f t="shared" si="263"/>
        <v>0.35595701987936046</v>
      </c>
      <c r="AJ309" s="5">
        <f t="shared" si="263"/>
        <v>0.34302928233329832</v>
      </c>
      <c r="AK309" s="5">
        <f t="shared" si="263"/>
        <v>0.33055832571099075</v>
      </c>
      <c r="AL309" s="5">
        <f t="shared" si="263"/>
        <v>0.31852990505238321</v>
      </c>
      <c r="AM309" s="5">
        <f t="shared" si="263"/>
        <v>0.30692992910259004</v>
      </c>
      <c r="AN309" s="5">
        <f t="shared" si="263"/>
        <v>0.29574450930399693</v>
      </c>
      <c r="AO309" s="5">
        <f t="shared" si="263"/>
        <v>0.28495999884121953</v>
      </c>
      <c r="AP309" s="5">
        <f t="shared" si="263"/>
        <v>0.27456302333166388</v>
      </c>
      <c r="AQ309" s="5">
        <f t="shared" si="263"/>
        <v>0.26454050450828304</v>
      </c>
      <c r="AR309" s="5">
        <f t="shared" si="263"/>
        <v>0.25487967803333028</v>
      </c>
      <c r="AS309" s="5">
        <f t="shared" si="263"/>
        <v>0.24556810640633422</v>
      </c>
      <c r="AT309" s="5">
        <f t="shared" si="263"/>
        <v>0.23659368778107431</v>
      </c>
      <c r="AU309" s="5">
        <f t="shared" si="263"/>
        <v>0.22794466138071701</v>
      </c>
      <c r="AV309" s="5">
        <f t="shared" si="263"/>
        <v>0.21960961009393265</v>
      </c>
      <c r="AW309" s="5">
        <f t="shared" si="263"/>
        <v>0.21157746074471914</v>
      </c>
      <c r="AX309" s="5">
        <f t="shared" si="263"/>
        <v>0.20383748245232011</v>
      </c>
      <c r="AY309" s="5">
        <f t="shared" si="263"/>
        <v>0.19637928343289743</v>
      </c>
      <c r="AZ309" s="5">
        <f t="shared" si="263"/>
        <v>0.18919280653973447</v>
      </c>
      <c r="BA309" s="5">
        <f t="shared" si="263"/>
        <v>0.18226832379218916</v>
      </c>
      <c r="BB309" s="5">
        <f t="shared" si="263"/>
        <v>0.17559643010412437</v>
      </c>
      <c r="BC309" s="5">
        <f t="shared" si="263"/>
        <v>0.16916803638903827</v>
      </c>
      <c r="BD309" s="5">
        <f t="shared" si="263"/>
        <v>0.16297436219069142</v>
      </c>
      <c r="BE309" s="5">
        <f t="shared" si="263"/>
        <v>0.15700692796391996</v>
      </c>
      <c r="BF309" s="5">
        <f t="shared" si="263"/>
        <v>0.15125754710987188</v>
      </c>
      <c r="BG309" s="5">
        <f t="shared" si="263"/>
        <v>0.14571831785256684</v>
      </c>
      <c r="BH309" s="5">
        <f t="shared" si="263"/>
        <v>0.14038161502898472</v>
      </c>
      <c r="BI309" s="5">
        <f t="shared" si="263"/>
        <v>0.13524008185243885</v>
      </c>
      <c r="BJ309" s="5">
        <f t="shared" si="263"/>
        <v>0.13028662169844679</v>
      </c>
      <c r="BK309" s="5">
        <f t="shared" si="263"/>
        <v>0.12551438995339625</v>
      </c>
      <c r="BL309" s="26">
        <f t="shared" si="243"/>
        <v>3.2471161430549789E-2</v>
      </c>
      <c r="BM309" s="26">
        <f t="shared" si="262"/>
        <v>3.5374361263806754E-2</v>
      </c>
      <c r="BN309" s="26">
        <f t="shared" si="262"/>
        <v>3.7985691457495023E-2</v>
      </c>
      <c r="BO309" s="26">
        <f t="shared" si="262"/>
        <v>4.034159246094024E-2</v>
      </c>
      <c r="BP309" s="26">
        <f t="shared" si="262"/>
        <v>4.2473202273506427E-2</v>
      </c>
      <c r="BQ309" s="26">
        <f t="shared" si="262"/>
        <v>4.4407215736712524E-2</v>
      </c>
      <c r="BR309" s="26">
        <f t="shared" si="262"/>
        <v>4.6166594123767266E-2</v>
      </c>
      <c r="BS309" s="26">
        <f t="shared" si="262"/>
        <v>4.7771152369712057E-2</v>
      </c>
      <c r="BT309" s="26">
        <f t="shared" si="262"/>
        <v>4.9238046134150303E-2</v>
      </c>
      <c r="BU309" s="26">
        <f t="shared" si="262"/>
        <v>5.0582176728177872E-2</v>
      </c>
      <c r="BV309" s="26">
        <f t="shared" si="262"/>
        <v>5.1816528574219957E-2</v>
      </c>
      <c r="BW309" s="26">
        <f t="shared" si="262"/>
        <v>5.2952451146784776E-2</v>
      </c>
      <c r="BX309" s="26">
        <f t="shared" si="262"/>
        <v>5.3999895138988646E-2</v>
      </c>
      <c r="BY309" s="26">
        <f t="shared" si="262"/>
        <v>5.496761081390774E-2</v>
      </c>
      <c r="BZ309" s="26">
        <f t="shared" si="262"/>
        <v>5.5863315050827152E-2</v>
      </c>
      <c r="CA309" s="26">
        <f t="shared" si="262"/>
        <v>5.6693832419496507E-2</v>
      </c>
      <c r="CB309" s="26">
        <f t="shared" si="262"/>
        <v>5.7465214658412103E-2</v>
      </c>
      <c r="CC309" s="26">
        <f t="shared" si="262"/>
        <v>5.8182842153924462E-2</v>
      </c>
      <c r="CD309" s="26">
        <f t="shared" si="262"/>
        <v>5.8851510381768606E-2</v>
      </c>
      <c r="CE309" s="26">
        <f t="shared" si="262"/>
        <v>5.9475503754129244E-2</v>
      </c>
      <c r="CF309" s="26">
        <f t="shared" si="262"/>
        <v>6.0058658891552937E-2</v>
      </c>
      <c r="CG309" s="26">
        <f t="shared" si="262"/>
        <v>6.0604418992110505E-2</v>
      </c>
      <c r="CH309" s="26">
        <f t="shared" si="262"/>
        <v>6.111588068580999E-2</v>
      </c>
      <c r="CI309" s="26">
        <f t="shared" si="262"/>
        <v>6.1595834528731172E-2</v>
      </c>
      <c r="CJ309" s="26">
        <f t="shared" si="262"/>
        <v>6.2046800099274386E-2</v>
      </c>
      <c r="CK309" s="26">
        <f t="shared" si="262"/>
        <v>6.2471056500659011E-2</v>
      </c>
      <c r="CL309" s="26">
        <f t="shared" si="262"/>
        <v>6.2870668943173932E-2</v>
      </c>
      <c r="CM309" s="26">
        <f t="shared" si="262"/>
        <v>6.3247511971652598E-2</v>
      </c>
      <c r="CN309" s="26">
        <f t="shared" si="262"/>
        <v>6.3603289814127537E-2</v>
      </c>
      <c r="CO309" s="26">
        <f t="shared" si="262"/>
        <v>6.3939554253292827E-2</v>
      </c>
      <c r="CP309" s="26">
        <f t="shared" si="262"/>
        <v>6.425772036055874E-2</v>
      </c>
      <c r="CQ309" s="26">
        <f t="shared" si="262"/>
        <v>6.4559080380912195E-2</v>
      </c>
      <c r="CR309" s="26">
        <f t="shared" si="262"/>
        <v>6.4844816013697432E-2</v>
      </c>
      <c r="CS309" s="26">
        <f t="shared" si="262"/>
        <v>6.5116009298328476E-2</v>
      </c>
      <c r="CT309" s="26">
        <f t="shared" si="262"/>
        <v>6.5373652283631636E-2</v>
      </c>
      <c r="CU309" s="26">
        <f t="shared" si="262"/>
        <v>6.5618655634003487E-2</v>
      </c>
      <c r="CV309" s="26">
        <f t="shared" si="262"/>
        <v>6.5851856304044012E-2</v>
      </c>
      <c r="CW309" s="26">
        <f t="shared" si="262"/>
        <v>6.6074024395118558E-2</v>
      </c>
      <c r="CX309" s="26">
        <f t="shared" si="262"/>
        <v>6.6285869291864627E-2</v>
      </c>
      <c r="CY309" s="26">
        <f t="shared" si="262"/>
        <v>6.6488045163537415E-2</v>
      </c>
      <c r="CZ309" s="26">
        <f t="shared" si="262"/>
        <v>6.6681155903904332E-2</v>
      </c>
      <c r="DA309" s="26">
        <f t="shared" si="262"/>
        <v>6.6865759573844774E-2</v>
      </c>
      <c r="DB309" s="26">
        <f t="shared" si="262"/>
        <v>6.7042372402627157E-2</v>
      </c>
      <c r="DC309" s="26">
        <f t="shared" si="262"/>
        <v>6.7211472396808705E-2</v>
      </c>
      <c r="DD309" s="26">
        <f t="shared" si="262"/>
        <v>6.7373502599653426E-2</v>
      </c>
      <c r="DE309" s="26">
        <f t="shared" si="262"/>
        <v>6.7528874038744552E-2</v>
      </c>
      <c r="DF309" s="26">
        <f t="shared" si="262"/>
        <v>6.7677968394951396E-2</v>
      </c>
      <c r="DG309" s="26">
        <f t="shared" si="262"/>
        <v>6.7821140421995635E-2</v>
      </c>
      <c r="DH309" s="26">
        <f t="shared" si="262"/>
        <v>6.79587201424591E-2</v>
      </c>
      <c r="DI309" s="26">
        <f t="shared" si="262"/>
        <v>6.8091014843110378E-2</v>
      </c>
      <c r="DJ309" s="26">
        <f t="shared" si="262"/>
        <v>6.8218310889840622E-2</v>
      </c>
      <c r="DK309" s="26">
        <f t="shared" si="262"/>
        <v>6.8340875380233451E-2</v>
      </c>
      <c r="DL309" s="26">
        <f t="shared" si="262"/>
        <v>6.8458957649810248E-2</v>
      </c>
      <c r="DM309" s="26">
        <f t="shared" si="262"/>
        <v>6.8572790646247328E-2</v>
      </c>
      <c r="DN309" s="26">
        <f t="shared" si="262"/>
        <v>6.8682592184326388E-2</v>
      </c>
      <c r="DO309" s="26">
        <f t="shared" si="262"/>
        <v>6.8788566093027151E-2</v>
      </c>
      <c r="DP309" s="26">
        <f t="shared" si="262"/>
        <v>6.8890903264973616E-2</v>
      </c>
      <c r="DQ309" s="26">
        <f t="shared" si="262"/>
        <v>6.8989782617388001E-2</v>
      </c>
      <c r="DR309" s="26">
        <f t="shared" si="262"/>
        <v>6.9085371972768247E-2</v>
      </c>
      <c r="DS309" s="26">
        <f t="shared" si="262"/>
        <v>6.9177828866670982E-2</v>
      </c>
      <c r="DT309" s="6">
        <f>2*(100-(100*G309))/SUM($D309:G309)/100</f>
        <v>4.0623284946636237E-2</v>
      </c>
      <c r="DU309" s="6">
        <f>2*(100-(100*I309))/SUM($D309:I309)/100</f>
        <v>4.46195823061677E-2</v>
      </c>
      <c r="DV309" s="6">
        <f>2*(100-(100*M309))/SUM($D309:M309)/100</f>
        <v>5.0526212107683204E-2</v>
      </c>
      <c r="DW309" s="6">
        <f>2*(100-(100*Q309))/SUM($D309:Q309)/100</f>
        <v>5.4551540834337872E-2</v>
      </c>
      <c r="DX309" s="6">
        <f>2*(100-(100*W309))/SUM($D309:W309)/100</f>
        <v>5.8478180420658325E-2</v>
      </c>
      <c r="DY309" s="7">
        <f>(DT309-'Data for assignment'!C299)^2</f>
        <v>2.6350507714069204E-6</v>
      </c>
      <c r="DZ309" s="7">
        <f>(DU309-'Data for assignment'!D299)^2</f>
        <v>5.8543882146530192E-6</v>
      </c>
      <c r="EA309" s="7">
        <f>(DV309-'Data for assignment'!E299)^2</f>
        <v>5.8865100438937667E-6</v>
      </c>
      <c r="EB309" s="7">
        <f>(DW309-'Data for assignment'!F299)^2</f>
        <v>9.9322159335817088E-6</v>
      </c>
      <c r="EC309" s="7">
        <f>(DX309-'Data for assignment'!G299)^2</f>
        <v>1.8302819155344364E-5</v>
      </c>
    </row>
    <row r="310" spans="1:133" x14ac:dyDescent="0.3">
      <c r="A310" s="8">
        <v>34243</v>
      </c>
      <c r="B310" s="3">
        <v>3.04E-2</v>
      </c>
      <c r="C310" s="4">
        <f t="shared" si="242"/>
        <v>2.8821028328586053E-2</v>
      </c>
      <c r="D310" s="5">
        <f t="shared" si="258"/>
        <v>0.98408650113775908</v>
      </c>
      <c r="E310" s="5">
        <f t="shared" si="258"/>
        <v>0.96559733096041744</v>
      </c>
      <c r="F310" s="5">
        <f t="shared" si="258"/>
        <v>0.94510396835842025</v>
      </c>
      <c r="G310" s="5">
        <f t="shared" si="258"/>
        <v>0.92308847147071771</v>
      </c>
      <c r="H310" s="5">
        <f t="shared" si="258"/>
        <v>0.8999548739226807</v>
      </c>
      <c r="I310" s="5">
        <f t="shared" si="258"/>
        <v>0.87603993607530506</v>
      </c>
      <c r="J310" s="5">
        <f t="shared" si="258"/>
        <v>0.85162292023553865</v>
      </c>
      <c r="K310" s="5">
        <f t="shared" si="258"/>
        <v>0.82693426313391394</v>
      </c>
      <c r="L310" s="5">
        <f t="shared" si="258"/>
        <v>0.80216314082421225</v>
      </c>
      <c r="M310" s="5">
        <f t="shared" si="258"/>
        <v>0.77746398896142088</v>
      </c>
      <c r="N310" s="5">
        <f t="shared" si="258"/>
        <v>0.75296207488693656</v>
      </c>
      <c r="O310" s="5">
        <f t="shared" si="258"/>
        <v>0.72875823038026122</v>
      </c>
      <c r="P310" s="5">
        <f t="shared" si="258"/>
        <v>0.70493285405544548</v>
      </c>
      <c r="Q310" s="5">
        <f t="shared" si="258"/>
        <v>0.68154928578432605</v>
      </c>
      <c r="R310" s="5">
        <f t="shared" si="258"/>
        <v>0.65865664570599047</v>
      </c>
      <c r="S310" s="5">
        <f t="shared" si="258"/>
        <v>0.63629221943482639</v>
      </c>
      <c r="T310" s="5">
        <f t="shared" si="257"/>
        <v>0.61448346021587419</v>
      </c>
      <c r="U310" s="5">
        <f t="shared" si="257"/>
        <v>0.59324966864031625</v>
      </c>
      <c r="V310" s="5">
        <f t="shared" si="257"/>
        <v>0.57260340142405408</v>
      </c>
      <c r="W310" s="5">
        <f t="shared" si="257"/>
        <v>0.5525516527615264</v>
      </c>
      <c r="X310" s="5">
        <f t="shared" si="263"/>
        <v>0.53309684487251119</v>
      </c>
      <c r="Y310" s="5">
        <f t="shared" si="263"/>
        <v>0.51423765847882363</v>
      </c>
      <c r="Z310" s="5">
        <f t="shared" si="263"/>
        <v>0.49596972897135544</v>
      </c>
      <c r="AA310" s="5">
        <f t="shared" si="263"/>
        <v>0.4782862298397908</v>
      </c>
      <c r="AB310" s="5">
        <f t="shared" si="263"/>
        <v>0.46117836142571406</v>
      </c>
      <c r="AC310" s="5">
        <f t="shared" si="263"/>
        <v>0.44463576012235168</v>
      </c>
      <c r="AD310" s="5">
        <f t="shared" si="263"/>
        <v>0.42864684069036052</v>
      </c>
      <c r="AE310" s="5">
        <f t="shared" si="263"/>
        <v>0.41319908231047148</v>
      </c>
      <c r="AF310" s="5">
        <f t="shared" si="263"/>
        <v>0.39827926728360769</v>
      </c>
      <c r="AG310" s="5">
        <f t="shared" si="263"/>
        <v>0.38387367986086685</v>
      </c>
      <c r="AH310" s="5">
        <f t="shared" si="263"/>
        <v>0.36996827149220518</v>
      </c>
      <c r="AI310" s="5">
        <f t="shared" si="263"/>
        <v>0.35654879778433723</v>
      </c>
      <c r="AJ310" s="5">
        <f t="shared" si="263"/>
        <v>0.34360093162248595</v>
      </c>
      <c r="AK310" s="5">
        <f t="shared" si="263"/>
        <v>0.33111035620996832</v>
      </c>
      <c r="AL310" s="5">
        <f t="shared" si="263"/>
        <v>0.31906284119163414</v>
      </c>
      <c r="AM310" s="5">
        <f t="shared" si="263"/>
        <v>0.30744430453319577</v>
      </c>
      <c r="AN310" s="5">
        <f t="shared" si="263"/>
        <v>0.29624086241300462</v>
      </c>
      <c r="AO310" s="5">
        <f t="shared" si="263"/>
        <v>0.2854388690329886</v>
      </c>
      <c r="AP310" s="5">
        <f t="shared" si="263"/>
        <v>0.27502494796058879</v>
      </c>
      <c r="AQ310" s="5">
        <f t="shared" si="263"/>
        <v>0.26498601636474617</v>
      </c>
      <c r="AR310" s="5">
        <f t="shared" si="263"/>
        <v>0.25530930329890306</v>
      </c>
      <c r="AS310" s="5">
        <f t="shared" si="263"/>
        <v>0.24598236300642387</v>
      </c>
      <c r="AT310" s="5">
        <f t="shared" si="263"/>
        <v>0.23699308407367087</v>
      </c>
      <c r="AU310" s="5">
        <f t="shared" si="263"/>
        <v>0.22832969512886955</v>
      </c>
      <c r="AV310" s="5">
        <f t="shared" si="263"/>
        <v>0.21998076767727537</v>
      </c>
      <c r="AW310" s="5">
        <f t="shared" si="263"/>
        <v>0.21193521657195905</v>
      </c>
      <c r="AX310" s="5">
        <f t="shared" si="263"/>
        <v>0.20418229854223766</v>
      </c>
      <c r="AY310" s="5">
        <f t="shared" si="263"/>
        <v>0.19671160913623978</v>
      </c>
      <c r="AZ310" s="5">
        <f t="shared" si="263"/>
        <v>0.18951307837850592</v>
      </c>
      <c r="BA310" s="5">
        <f t="shared" si="263"/>
        <v>0.18257696539637203</v>
      </c>
      <c r="BB310" s="5">
        <f t="shared" si="263"/>
        <v>0.17589385222887463</v>
      </c>
      <c r="BC310" s="5">
        <f t="shared" si="263"/>
        <v>0.16945463699797345</v>
      </c>
      <c r="BD310" s="5">
        <f t="shared" si="263"/>
        <v>0.1632505265930832</v>
      </c>
      <c r="BE310" s="5">
        <f t="shared" si="263"/>
        <v>0.15727302899547563</v>
      </c>
      <c r="BF310" s="5">
        <f t="shared" si="263"/>
        <v>0.15151394534838661</v>
      </c>
      <c r="BG310" s="5">
        <f t="shared" si="263"/>
        <v>0.14596536186108819</v>
      </c>
      <c r="BH310" s="5">
        <f t="shared" si="263"/>
        <v>0.14061964162029084</v>
      </c>
      <c r="BI310" s="5">
        <f t="shared" si="263"/>
        <v>0.13546941636961773</v>
      </c>
      <c r="BJ310" s="5">
        <f t="shared" si="263"/>
        <v>0.13050757830720475</v>
      </c>
      <c r="BK310" s="5">
        <f t="shared" si="263"/>
        <v>0.12572727194243719</v>
      </c>
      <c r="BL310" s="26">
        <f t="shared" si="243"/>
        <v>3.2082956266422623E-2</v>
      </c>
      <c r="BM310" s="26">
        <f t="shared" si="262"/>
        <v>3.5008373328135264E-2</v>
      </c>
      <c r="BN310" s="26">
        <f t="shared" si="262"/>
        <v>3.7640225408791889E-2</v>
      </c>
      <c r="BO310" s="26">
        <f t="shared" si="262"/>
        <v>4.0015098495925577E-2</v>
      </c>
      <c r="BP310" s="26">
        <f t="shared" si="262"/>
        <v>4.2164262800317084E-2</v>
      </c>
      <c r="BQ310" s="26">
        <f t="shared" si="262"/>
        <v>4.4114533319279253E-2</v>
      </c>
      <c r="BR310" s="26">
        <f t="shared" si="262"/>
        <v>4.5888980572645885E-2</v>
      </c>
      <c r="BS310" s="26">
        <f t="shared" si="262"/>
        <v>4.7507518867145285E-2</v>
      </c>
      <c r="BT310" s="26">
        <f t="shared" si="262"/>
        <v>4.8987394292356719E-2</v>
      </c>
      <c r="BU310" s="26">
        <f t="shared" si="262"/>
        <v>5.0343590489944176E-2</v>
      </c>
      <c r="BV310" s="26">
        <f t="shared" si="262"/>
        <v>5.158916687392992E-2</v>
      </c>
      <c r="BW310" s="26">
        <f t="shared" si="262"/>
        <v>5.2735541258157895E-2</v>
      </c>
      <c r="BX310" s="26">
        <f t="shared" si="262"/>
        <v>5.3792726643117877E-2</v>
      </c>
      <c r="BY310" s="26">
        <f t="shared" si="262"/>
        <v>5.4769530127763012E-2</v>
      </c>
      <c r="BZ310" s="26">
        <f t="shared" si="262"/>
        <v>5.5673720462305551E-2</v>
      </c>
      <c r="CA310" s="26">
        <f t="shared" si="262"/>
        <v>5.6512169580418652E-2</v>
      </c>
      <c r="CB310" s="26">
        <f t="shared" si="262"/>
        <v>5.7290972491648308E-2</v>
      </c>
      <c r="CC310" s="26">
        <f t="shared" si="262"/>
        <v>5.8015549135138345E-2</v>
      </c>
      <c r="CD310" s="26">
        <f t="shared" si="262"/>
        <v>5.8690731160138523E-2</v>
      </c>
      <c r="CE310" s="26">
        <f t="shared" si="262"/>
        <v>5.9320836079893483E-2</v>
      </c>
      <c r="CF310" s="26">
        <f t="shared" si="262"/>
        <v>5.990973082136198E-2</v>
      </c>
      <c r="CG310" s="26">
        <f t="shared" si="262"/>
        <v>6.0460886345994745E-2</v>
      </c>
      <c r="CH310" s="26">
        <f t="shared" si="262"/>
        <v>6.0977424732114843E-2</v>
      </c>
      <c r="CI310" s="26">
        <f t="shared" si="262"/>
        <v>6.1462159875662982E-2</v>
      </c>
      <c r="CJ310" s="26">
        <f t="shared" si="262"/>
        <v>6.1917632773764594E-2</v>
      </c>
      <c r="CK310" s="26">
        <f t="shared" si="262"/>
        <v>6.2346142197114068E-2</v>
      </c>
      <c r="CL310" s="26">
        <f t="shared" si="262"/>
        <v>6.2749771426354878E-2</v>
      </c>
      <c r="CM310" s="26">
        <f t="shared" si="262"/>
        <v>6.3130411619439358E-2</v>
      </c>
      <c r="CN310" s="26">
        <f t="shared" si="262"/>
        <v>6.3489782287285787E-2</v>
      </c>
      <c r="CO310" s="26">
        <f t="shared" si="262"/>
        <v>6.3829449280590006E-2</v>
      </c>
      <c r="CP310" s="26">
        <f t="shared" si="262"/>
        <v>6.4150840628684619E-2</v>
      </c>
      <c r="CQ310" s="26">
        <f t="shared" si="262"/>
        <v>6.4455260519659649E-2</v>
      </c>
      <c r="CR310" s="26">
        <f t="shared" si="262"/>
        <v>6.4743901667761825E-2</v>
      </c>
      <c r="CS310" s="26">
        <f t="shared" si="262"/>
        <v>6.5017856277899147E-2</v>
      </c>
      <c r="CT310" s="26">
        <f t="shared" si="262"/>
        <v>6.5278125786684932E-2</v>
      </c>
      <c r="CU310" s="26">
        <f t="shared" si="262"/>
        <v>6.5525629533871282E-2</v>
      </c>
      <c r="CV310" s="26">
        <f t="shared" si="262"/>
        <v>6.5761212496432395E-2</v>
      </c>
      <c r="CW310" s="26">
        <f t="shared" si="262"/>
        <v>6.5985652199293823E-2</v>
      </c>
      <c r="CX310" s="26">
        <f t="shared" si="262"/>
        <v>6.6199664901214178E-2</v>
      </c>
      <c r="CY310" s="26">
        <f t="shared" si="262"/>
        <v>6.6403911141156888E-2</v>
      </c>
      <c r="CZ310" s="26">
        <f t="shared" si="262"/>
        <v>6.659900071926296E-2</v>
      </c>
      <c r="DA310" s="26">
        <f t="shared" si="262"/>
        <v>6.6785497176944209E-2</v>
      </c>
      <c r="DB310" s="26">
        <f t="shared" si="262"/>
        <v>6.6963921832396966E-2</v>
      </c>
      <c r="DC310" s="26">
        <f t="shared" si="262"/>
        <v>6.7134757420779193E-2</v>
      </c>
      <c r="DD310" s="26">
        <f t="shared" si="262"/>
        <v>6.7298451382215282E-2</v>
      </c>
      <c r="DE310" s="26">
        <f t="shared" si="262"/>
        <v>6.7455418835548772E-2</v>
      </c>
      <c r="DF310" s="26">
        <f t="shared" si="262"/>
        <v>6.7606045271223367E-2</v>
      </c>
      <c r="DG310" s="26">
        <f t="shared" si="262"/>
        <v>6.7750688992737812E-2</v>
      </c>
      <c r="DH310" s="26">
        <f t="shared" si="262"/>
        <v>6.7889683332697542E-2</v>
      </c>
      <c r="DI310" s="26">
        <f t="shared" si="262"/>
        <v>6.8023338666505395E-2</v>
      </c>
      <c r="DJ310" s="26">
        <f t="shared" si="262"/>
        <v>6.8151944244130555E-2</v>
      </c>
      <c r="DK310" s="26">
        <f t="shared" si="262"/>
        <v>6.8275769858116342E-2</v>
      </c>
      <c r="DL310" s="26">
        <f t="shared" si="262"/>
        <v>6.8395067363990814E-2</v>
      </c>
      <c r="DM310" s="26">
        <f t="shared" si="262"/>
        <v>6.8510072067488187E-2</v>
      </c>
      <c r="DN310" s="26">
        <f t="shared" si="262"/>
        <v>6.8621003991444177E-2</v>
      </c>
      <c r="DO310" s="26">
        <f t="shared" si="262"/>
        <v>6.8728069033865732E-2</v>
      </c>
      <c r="DP310" s="26">
        <f t="shared" si="262"/>
        <v>6.8831460027470773E-2</v>
      </c>
      <c r="DQ310" s="26">
        <f t="shared" si="262"/>
        <v>6.8931357709927865E-2</v>
      </c>
      <c r="DR310" s="26">
        <f t="shared" si="262"/>
        <v>6.9027931613080892E-2</v>
      </c>
      <c r="DS310" s="26">
        <f t="shared" si="262"/>
        <v>6.9121340878603804E-2</v>
      </c>
      <c r="DT310" s="6">
        <f>2*(100-(100*G310))/SUM($D310:G310)/100</f>
        <v>4.0290215319343653E-2</v>
      </c>
      <c r="DU310" s="6">
        <f>2*(100-(100*I310))/SUM($D310:I310)/100</f>
        <v>4.4319957363776162E-2</v>
      </c>
      <c r="DV310" s="6">
        <f>2*(100-(100*M310))/SUM($D310:M310)/100</f>
        <v>5.0278946777096684E-2</v>
      </c>
      <c r="DW310" s="6">
        <f>2*(100-(100*Q310))/SUM($D310:Q310)/100</f>
        <v>5.4341929769453491E-2</v>
      </c>
      <c r="DX310" s="6">
        <f>2*(100-(100*W310))/SUM($D310:W310)/100</f>
        <v>5.8306695455411693E-2</v>
      </c>
      <c r="DY310" s="7">
        <f>(DT310-'Data for assignment'!C300)^2</f>
        <v>3.5729177339130774E-6</v>
      </c>
      <c r="DZ310" s="7">
        <f>(DU310-'Data for assignment'!D300)^2</f>
        <v>6.3501951950831696E-6</v>
      </c>
      <c r="EA310" s="7">
        <f>(DV310-'Data for assignment'!E300)^2</f>
        <v>9.479925571985163E-6</v>
      </c>
      <c r="EB310" s="7">
        <f>(DW310-'Data for assignment'!F300)^2</f>
        <v>1.6337180093479303E-5</v>
      </c>
      <c r="EC310" s="7">
        <f>(DX310-'Data for assignment'!G300)^2</f>
        <v>2.4075640665379921E-5</v>
      </c>
    </row>
    <row r="311" spans="1:133" x14ac:dyDescent="0.3">
      <c r="A311" s="8">
        <v>34250</v>
      </c>
      <c r="B311" s="3">
        <v>3.0899999000000001E-2</v>
      </c>
      <c r="C311" s="4">
        <f t="shared" si="242"/>
        <v>2.9336376097332306E-2</v>
      </c>
      <c r="D311" s="5">
        <f t="shared" si="258"/>
        <v>0.98384776281833253</v>
      </c>
      <c r="E311" s="5">
        <f t="shared" si="258"/>
        <v>0.96515568555304376</v>
      </c>
      <c r="F311" s="5">
        <f t="shared" si="258"/>
        <v>0.94449197628197146</v>
      </c>
      <c r="G311" s="5">
        <f t="shared" si="258"/>
        <v>0.92233532147184405</v>
      </c>
      <c r="H311" s="5">
        <f t="shared" si="258"/>
        <v>0.89908644406056837</v>
      </c>
      <c r="I311" s="5">
        <f t="shared" si="258"/>
        <v>0.87507895748319675</v>
      </c>
      <c r="J311" s="5">
        <f t="shared" si="258"/>
        <v>0.85058920107627944</v>
      </c>
      <c r="K311" s="5">
        <f t="shared" si="258"/>
        <v>0.8258449428193958</v>
      </c>
      <c r="L311" s="5">
        <f t="shared" si="258"/>
        <v>0.80103295404464681</v>
      </c>
      <c r="M311" s="5">
        <f t="shared" si="258"/>
        <v>0.77630552602290404</v>
      </c>
      <c r="N311" s="5">
        <f t="shared" si="258"/>
        <v>0.75178602986222864</v>
      </c>
      <c r="O311" s="5">
        <f t="shared" si="258"/>
        <v>0.72757363211635273</v>
      </c>
      <c r="P311" s="5">
        <f t="shared" si="258"/>
        <v>0.70374727753248378</v>
      </c>
      <c r="Q311" s="5">
        <f t="shared" si="258"/>
        <v>0.68036904297763312</v>
      </c>
      <c r="R311" s="5">
        <f t="shared" si="258"/>
        <v>0.65748695618861341</v>
      </c>
      <c r="S311" s="5">
        <f t="shared" si="258"/>
        <v>0.63513736163806944</v>
      </c>
      <c r="T311" s="5">
        <f t="shared" si="257"/>
        <v>0.613346904661493</v>
      </c>
      <c r="U311" s="5">
        <f t="shared" si="257"/>
        <v>0.5921341946592098</v>
      </c>
      <c r="V311" s="5">
        <f t="shared" si="257"/>
        <v>0.57151119894624358</v>
      </c>
      <c r="W311" s="5">
        <f t="shared" si="257"/>
        <v>0.55148441074648991</v>
      </c>
      <c r="X311" s="5">
        <f t="shared" si="263"/>
        <v>0.53205582787963268</v>
      </c>
      <c r="Y311" s="5">
        <f t="shared" si="263"/>
        <v>0.51322377277715059</v>
      </c>
      <c r="Z311" s="5">
        <f t="shared" si="263"/>
        <v>0.49498357947134219</v>
      </c>
      <c r="AA311" s="5">
        <f t="shared" si="263"/>
        <v>0.47732816900750374</v>
      </c>
      <c r="AB311" s="5">
        <f t="shared" si="263"/>
        <v>0.46024853121879788</v>
      </c>
      <c r="AC311" s="5">
        <f t="shared" si="263"/>
        <v>0.44373412787109617</v>
      </c>
      <c r="AD311" s="5">
        <f t="shared" si="263"/>
        <v>0.4277732297389219</v>
      </c>
      <c r="AE311" s="5">
        <f t="shared" si="263"/>
        <v>0.41235319813395765</v>
      </c>
      <c r="AF311" s="5">
        <f t="shared" si="263"/>
        <v>0.3974607197067852</v>
      </c>
      <c r="AG311" s="5">
        <f t="shared" si="263"/>
        <v>0.38308200192363961</v>
      </c>
      <c r="AH311" s="5">
        <f t="shared" si="263"/>
        <v>0.36920293543535065</v>
      </c>
      <c r="AI311" s="5">
        <f t="shared" si="263"/>
        <v>0.35580922856569053</v>
      </c>
      <c r="AJ311" s="5">
        <f t="shared" si="263"/>
        <v>0.34288651831814621</v>
      </c>
      <c r="AK311" s="5">
        <f t="shared" si="263"/>
        <v>0.33042046160644795</v>
      </c>
      <c r="AL311" s="5">
        <f t="shared" si="263"/>
        <v>0.31839680983245955</v>
      </c>
      <c r="AM311" s="5">
        <f t="shared" si="263"/>
        <v>0.30680146944661146</v>
      </c>
      <c r="AN311" s="5">
        <f t="shared" si="263"/>
        <v>0.29562055071548099</v>
      </c>
      <c r="AO311" s="5">
        <f t="shared" si="263"/>
        <v>0.28484040657559972</v>
      </c>
      <c r="AP311" s="5">
        <f t="shared" si="263"/>
        <v>0.27444766316146751</v>
      </c>
      <c r="AQ311" s="5">
        <f t="shared" si="263"/>
        <v>0.26442924335025852</v>
      </c>
      <c r="AR311" s="5">
        <f t="shared" si="263"/>
        <v>0.25477238445848316</v>
      </c>
      <c r="AS311" s="5">
        <f t="shared" si="263"/>
        <v>0.24546465105079235</v>
      </c>
      <c r="AT311" s="5">
        <f t="shared" si="263"/>
        <v>0.23649394367309035</v>
      </c>
      <c r="AU311" s="5">
        <f t="shared" si="263"/>
        <v>0.22784850419687844</v>
      </c>
      <c r="AV311" s="5">
        <f t="shared" si="263"/>
        <v>0.21951691835572815</v>
      </c>
      <c r="AW311" s="5">
        <f t="shared" si="263"/>
        <v>0.21148811596496617</v>
      </c>
      <c r="AX311" s="5">
        <f t="shared" si="263"/>
        <v>0.20375136923955028</v>
      </c>
      <c r="AY311" s="5">
        <f t="shared" si="263"/>
        <v>0.1962962895605925</v>
      </c>
      <c r="AZ311" s="5">
        <f t="shared" si="263"/>
        <v>0.18911282298627435</v>
      </c>
      <c r="BA311" s="5">
        <f t="shared" si="263"/>
        <v>0.18219124475649551</v>
      </c>
      <c r="BB311" s="5">
        <f t="shared" si="263"/>
        <v>0.17552215300122925</v>
      </c>
      <c r="BC311" s="5">
        <f t="shared" si="263"/>
        <v>0.16909646182916693</v>
      </c>
      <c r="BD311" s="5">
        <f t="shared" si="263"/>
        <v>0.16290539394490047</v>
      </c>
      <c r="BE311" s="5">
        <f t="shared" si="263"/>
        <v>0.1569404729188637</v>
      </c>
      <c r="BF311" s="5">
        <f t="shared" si="263"/>
        <v>0.15119351521387317</v>
      </c>
      <c r="BG311" s="5">
        <f t="shared" si="263"/>
        <v>0.14565662205482729</v>
      </c>
      <c r="BH311" s="5">
        <f t="shared" si="263"/>
        <v>0.14032217121348173</v>
      </c>
      <c r="BI311" s="5">
        <f t="shared" si="263"/>
        <v>0.13518280876780897</v>
      </c>
      <c r="BJ311" s="5">
        <f t="shared" si="263"/>
        <v>0.13023144088494681</v>
      </c>
      <c r="BK311" s="5">
        <f t="shared" si="263"/>
        <v>0.12546122566785436</v>
      </c>
      <c r="BL311" s="26">
        <f t="shared" si="243"/>
        <v>3.2568212964210419E-2</v>
      </c>
      <c r="BM311" s="26">
        <f t="shared" si="262"/>
        <v>3.546585847646766E-2</v>
      </c>
      <c r="BN311" s="26">
        <f t="shared" si="262"/>
        <v>3.8072058185587627E-2</v>
      </c>
      <c r="BO311" s="26">
        <f t="shared" si="262"/>
        <v>4.0423216156253147E-2</v>
      </c>
      <c r="BP311" s="26">
        <f t="shared" si="262"/>
        <v>4.2550437334891417E-2</v>
      </c>
      <c r="BQ311" s="26">
        <f t="shared" si="262"/>
        <v>4.4480386523997807E-2</v>
      </c>
      <c r="BR311" s="26">
        <f t="shared" si="262"/>
        <v>4.6235997685056512E-2</v>
      </c>
      <c r="BS311" s="26">
        <f t="shared" si="262"/>
        <v>4.7837060910125101E-2</v>
      </c>
      <c r="BT311" s="26">
        <f t="shared" si="262"/>
        <v>4.9300709251256493E-2</v>
      </c>
      <c r="BU311" s="26">
        <f t="shared" si="262"/>
        <v>5.0641823436853063E-2</v>
      </c>
      <c r="BV311" s="26">
        <f t="shared" si="262"/>
        <v>5.1873369141393885E-2</v>
      </c>
      <c r="BW311" s="26">
        <f t="shared" si="262"/>
        <v>5.3006678754510518E-2</v>
      </c>
      <c r="BX311" s="26">
        <f t="shared" si="262"/>
        <v>5.405168739243698E-2</v>
      </c>
      <c r="BY311" s="26">
        <f t="shared" si="262"/>
        <v>5.5017131109244666E-2</v>
      </c>
      <c r="BZ311" s="26">
        <f t="shared" si="262"/>
        <v>5.5910713816454467E-2</v>
      </c>
      <c r="CA311" s="26">
        <f t="shared" si="262"/>
        <v>5.6739248242805532E-2</v>
      </c>
      <c r="CB311" s="26">
        <f t="shared" si="262"/>
        <v>5.7508775309004681E-2</v>
      </c>
      <c r="CC311" s="26">
        <f t="shared" si="262"/>
        <v>5.8224665513179397E-2</v>
      </c>
      <c r="CD311" s="26">
        <f t="shared" si="262"/>
        <v>5.8891705287663389E-2</v>
      </c>
      <c r="CE311" s="26">
        <f t="shared" si="262"/>
        <v>5.9514170769355723E-2</v>
      </c>
      <c r="CF311" s="26">
        <f t="shared" si="262"/>
        <v>6.0095891002180948E-2</v>
      </c>
      <c r="CG311" s="26">
        <f t="shared" si="262"/>
        <v>6.0640302243347571E-2</v>
      </c>
      <c r="CH311" s="26">
        <f t="shared" si="262"/>
        <v>6.1150494760768968E-2</v>
      </c>
      <c r="CI311" s="26">
        <f t="shared" si="262"/>
        <v>6.1629253275545082E-2</v>
      </c>
      <c r="CJ311" s="26">
        <f t="shared" si="262"/>
        <v>6.2079092011381613E-2</v>
      </c>
      <c r="CK311" s="26">
        <f t="shared" si="262"/>
        <v>6.250228515461688E-2</v>
      </c>
      <c r="CL311" s="26">
        <f t="shared" si="262"/>
        <v>6.2900893397939833E-2</v>
      </c>
      <c r="CM311" s="26">
        <f t="shared" si="262"/>
        <v>6.3276787132893822E-2</v>
      </c>
      <c r="CN311" s="26">
        <f t="shared" si="262"/>
        <v>6.3631666766780365E-2</v>
      </c>
      <c r="CO311" s="26">
        <f t="shared" si="262"/>
        <v>6.3967080565284315E-2</v>
      </c>
      <c r="CP311" s="26">
        <f t="shared" si="262"/>
        <v>6.4284440360327266E-2</v>
      </c>
      <c r="CQ311" s="26">
        <f t="shared" si="262"/>
        <v>6.4585035411112907E-2</v>
      </c>
      <c r="CR311" s="26">
        <f t="shared" si="262"/>
        <v>6.4870044663252954E-2</v>
      </c>
      <c r="CS311" s="26">
        <f t="shared" si="262"/>
        <v>6.5140547614781594E-2</v>
      </c>
      <c r="CT311" s="26">
        <f t="shared" si="262"/>
        <v>6.539753396757253E-2</v>
      </c>
      <c r="CU311" s="26">
        <f t="shared" si="262"/>
        <v>6.5641912217177995E-2</v>
      </c>
      <c r="CV311" s="26">
        <f t="shared" si="262"/>
        <v>6.587451731259944E-2</v>
      </c>
      <c r="CW311" s="26">
        <f t="shared" si="262"/>
        <v>6.6096117499307508E-2</v>
      </c>
      <c r="CX311" s="26">
        <f t="shared" si="262"/>
        <v>6.630742044340511E-2</v>
      </c>
      <c r="CY311" s="26">
        <f t="shared" si="262"/>
        <v>6.6509078721716436E-2</v>
      </c>
      <c r="CZ311" s="26">
        <f t="shared" si="262"/>
        <v>6.67016947514118E-2</v>
      </c>
      <c r="DA311" s="26">
        <f t="shared" si="262"/>
        <v>6.6885825223234038E-2</v>
      </c>
      <c r="DB311" s="26">
        <f t="shared" si="262"/>
        <v>6.7061985094216431E-2</v>
      </c>
      <c r="DC311" s="26">
        <f t="shared" si="262"/>
        <v>6.7230651188763063E-2</v>
      </c>
      <c r="DD311" s="26">
        <f t="shared" si="262"/>
        <v>6.7392265450920086E-2</v>
      </c>
      <c r="DE311" s="26">
        <f t="shared" si="262"/>
        <v>6.7547237885453124E-2</v>
      </c>
      <c r="DF311" s="26">
        <f t="shared" si="262"/>
        <v>6.7695949220835466E-2</v>
      </c>
      <c r="DG311" s="26">
        <f t="shared" si="262"/>
        <v>6.7838753323342341E-2</v>
      </c>
      <c r="DH311" s="26">
        <f t="shared" si="262"/>
        <v>6.79759793880476E-2</v>
      </c>
      <c r="DI311" s="26">
        <f t="shared" si="262"/>
        <v>6.8107933929559342E-2</v>
      </c>
      <c r="DJ311" s="26">
        <f t="shared" si="262"/>
        <v>6.8234902592747407E-2</v>
      </c>
      <c r="DK311" s="26">
        <f t="shared" si="262"/>
        <v>6.8357151801453783E-2</v>
      </c>
      <c r="DL311" s="26">
        <f t="shared" si="262"/>
        <v>6.8474930261196637E-2</v>
      </c>
      <c r="DM311" s="26">
        <f t="shared" si="262"/>
        <v>6.858847033013632E-2</v>
      </c>
      <c r="DN311" s="26">
        <f t="shared" si="262"/>
        <v>6.869798927103965E-2</v>
      </c>
      <c r="DO311" s="26">
        <f t="shared" si="262"/>
        <v>6.8803690395628253E-2</v>
      </c>
      <c r="DP311" s="26">
        <f t="shared" si="262"/>
        <v>6.8905764111501441E-2</v>
      </c>
      <c r="DQ311" s="26">
        <f t="shared" si="262"/>
        <v>6.9004388880768694E-2</v>
      </c>
      <c r="DR311" s="26">
        <f t="shared" si="262"/>
        <v>6.9099732098590397E-2</v>
      </c>
      <c r="DS311" s="26">
        <f t="shared" si="262"/>
        <v>6.9191950898992854E-2</v>
      </c>
      <c r="DT311" s="6">
        <f>2*(100-(100*G311))/SUM($D311:G311)/100</f>
        <v>4.0706563626817571E-2</v>
      </c>
      <c r="DU311" s="6">
        <f>2*(100-(100*I311))/SUM($D311:I311)/100</f>
        <v>4.469450039563827E-2</v>
      </c>
      <c r="DV311" s="6">
        <f>2*(100-(100*M311))/SUM($D311:M311)/100</f>
        <v>5.0588042214453212E-2</v>
      </c>
      <c r="DW311" s="6">
        <f>2*(100-(100*Q311))/SUM($D311:Q311)/100</f>
        <v>5.4603959127079597E-2</v>
      </c>
      <c r="DX311" s="6">
        <f>2*(100-(100*W311))/SUM($D311:W311)/100</f>
        <v>5.8521068830610722E-2</v>
      </c>
      <c r="DY311" s="7">
        <f>(DT311-'Data for assignment'!C301)^2</f>
        <v>8.4481121167389117E-6</v>
      </c>
      <c r="DZ311" s="7">
        <f>(DU311-'Data for assignment'!D301)^2</f>
        <v>1.439821807450137E-5</v>
      </c>
      <c r="EA311" s="7">
        <f>(DV311-'Data for assignment'!E301)^2</f>
        <v>2.014251394263071E-5</v>
      </c>
      <c r="EB311" s="7">
        <f>(DW311-'Data for assignment'!F301)^2</f>
        <v>2.5039606945483224E-5</v>
      </c>
      <c r="EC311" s="7">
        <f>(DX311-'Data for assignment'!G301)^2</f>
        <v>3.5059032412558414E-5</v>
      </c>
    </row>
    <row r="312" spans="1:133" x14ac:dyDescent="0.3">
      <c r="A312" s="8">
        <v>34257</v>
      </c>
      <c r="B312" s="3">
        <v>3.0799998999999998E-2</v>
      </c>
      <c r="C312" s="4">
        <f t="shared" si="242"/>
        <v>2.9233306337443532E-2</v>
      </c>
      <c r="D312" s="5">
        <f t="shared" si="258"/>
        <v>0.98389550594384412</v>
      </c>
      <c r="E312" s="5">
        <f t="shared" si="258"/>
        <v>0.9652439986481951</v>
      </c>
      <c r="F312" s="5">
        <f t="shared" si="258"/>
        <v>0.94461434323067683</v>
      </c>
      <c r="G312" s="5">
        <f t="shared" si="258"/>
        <v>0.9224859025970098</v>
      </c>
      <c r="H312" s="5">
        <f t="shared" si="258"/>
        <v>0.89926006331363961</v>
      </c>
      <c r="I312" s="5">
        <f t="shared" si="258"/>
        <v>0.87527106921664311</v>
      </c>
      <c r="J312" s="5">
        <f t="shared" si="258"/>
        <v>0.85079584489256366</v>
      </c>
      <c r="K312" s="5">
        <f t="shared" si="258"/>
        <v>0.82606269246041153</v>
      </c>
      <c r="L312" s="5">
        <f t="shared" si="258"/>
        <v>0.80125886439282823</v>
      </c>
      <c r="M312" s="5">
        <f t="shared" si="258"/>
        <v>0.77653708089767126</v>
      </c>
      <c r="N312" s="5">
        <f t="shared" si="258"/>
        <v>0.75202109229710945</v>
      </c>
      <c r="O312" s="5">
        <f t="shared" si="258"/>
        <v>0.72781039809710613</v>
      </c>
      <c r="P312" s="5">
        <f t="shared" si="258"/>
        <v>0.70398423368869911</v>
      </c>
      <c r="Q312" s="5">
        <f t="shared" si="258"/>
        <v>0.68060492839079922</v>
      </c>
      <c r="R312" s="5">
        <f t="shared" si="258"/>
        <v>0.65772072826410133</v>
      </c>
      <c r="S312" s="5">
        <f t="shared" si="258"/>
        <v>0.63536816585372924</v>
      </c>
      <c r="T312" s="5">
        <f t="shared" si="257"/>
        <v>0.61357404792730985</v>
      </c>
      <c r="U312" s="5">
        <f t="shared" si="257"/>
        <v>0.59235712198299395</v>
      </c>
      <c r="V312" s="5">
        <f t="shared" si="257"/>
        <v>0.57172947308692179</v>
      </c>
      <c r="W312" s="5">
        <f t="shared" si="257"/>
        <v>0.55169769454014594</v>
      </c>
      <c r="X312" s="5">
        <f t="shared" si="263"/>
        <v>0.53226386893763433</v>
      </c>
      <c r="Y312" s="5">
        <f t="shared" si="263"/>
        <v>0.51342639027605375</v>
      </c>
      <c r="Z312" s="5">
        <f t="shared" si="263"/>
        <v>0.49518065277774131</v>
      </c>
      <c r="AA312" s="5">
        <f t="shared" si="263"/>
        <v>0.47751962790556302</v>
      </c>
      <c r="AB312" s="5">
        <f t="shared" si="263"/>
        <v>0.46043434753252038</v>
      </c>
      <c r="AC312" s="5">
        <f t="shared" si="263"/>
        <v>0.44391430829664213</v>
      </c>
      <c r="AD312" s="5">
        <f t="shared" si="263"/>
        <v>0.42794780972398377</v>
      </c>
      <c r="AE312" s="5">
        <f t="shared" si="263"/>
        <v>0.41252223666109422</v>
      </c>
      <c r="AF312" s="5">
        <f t="shared" si="263"/>
        <v>0.39762429485562312</v>
      </c>
      <c r="AG312" s="5">
        <f t="shared" si="263"/>
        <v>0.38324020710297951</v>
      </c>
      <c r="AH312" s="5">
        <f t="shared" si="263"/>
        <v>0.3693558761905511</v>
      </c>
      <c r="AI312" s="5">
        <f t="shared" si="263"/>
        <v>0.35595701987936046</v>
      </c>
      <c r="AJ312" s="5">
        <f t="shared" si="263"/>
        <v>0.34302928233329832</v>
      </c>
      <c r="AK312" s="5">
        <f t="shared" si="263"/>
        <v>0.33055832571099075</v>
      </c>
      <c r="AL312" s="5">
        <f t="shared" si="263"/>
        <v>0.31852990505238321</v>
      </c>
      <c r="AM312" s="5">
        <f t="shared" si="263"/>
        <v>0.30692992910259004</v>
      </c>
      <c r="AN312" s="5">
        <f t="shared" si="263"/>
        <v>0.29574450930399693</v>
      </c>
      <c r="AO312" s="5">
        <f t="shared" si="263"/>
        <v>0.28495999884121953</v>
      </c>
      <c r="AP312" s="5">
        <f t="shared" si="263"/>
        <v>0.27456302333166388</v>
      </c>
      <c r="AQ312" s="5">
        <f t="shared" si="263"/>
        <v>0.26454050450828304</v>
      </c>
      <c r="AR312" s="5">
        <f t="shared" si="263"/>
        <v>0.25487967803333028</v>
      </c>
      <c r="AS312" s="5">
        <f t="shared" si="263"/>
        <v>0.24556810640633422</v>
      </c>
      <c r="AT312" s="5">
        <f t="shared" si="263"/>
        <v>0.23659368778107431</v>
      </c>
      <c r="AU312" s="5">
        <f t="shared" si="263"/>
        <v>0.22794466138071701</v>
      </c>
      <c r="AV312" s="5">
        <f t="shared" si="263"/>
        <v>0.21960961009393265</v>
      </c>
      <c r="AW312" s="5">
        <f t="shared" si="263"/>
        <v>0.21157746074471914</v>
      </c>
      <c r="AX312" s="5">
        <f t="shared" si="263"/>
        <v>0.20383748245232011</v>
      </c>
      <c r="AY312" s="5">
        <f t="shared" si="263"/>
        <v>0.19637928343289743</v>
      </c>
      <c r="AZ312" s="5">
        <f t="shared" si="263"/>
        <v>0.18919280653973447</v>
      </c>
      <c r="BA312" s="5">
        <f t="shared" si="263"/>
        <v>0.18226832379218916</v>
      </c>
      <c r="BB312" s="5">
        <f t="shared" si="263"/>
        <v>0.17559643010412437</v>
      </c>
      <c r="BC312" s="5">
        <f t="shared" si="263"/>
        <v>0.16916803638903827</v>
      </c>
      <c r="BD312" s="5">
        <f t="shared" si="263"/>
        <v>0.16297436219069142</v>
      </c>
      <c r="BE312" s="5">
        <f t="shared" si="263"/>
        <v>0.15700692796391996</v>
      </c>
      <c r="BF312" s="5">
        <f t="shared" si="263"/>
        <v>0.15125754710987188</v>
      </c>
      <c r="BG312" s="5">
        <f t="shared" si="263"/>
        <v>0.14571831785256684</v>
      </c>
      <c r="BH312" s="5">
        <f t="shared" si="263"/>
        <v>0.14038161502898472</v>
      </c>
      <c r="BI312" s="5">
        <f t="shared" si="263"/>
        <v>0.13524008185243885</v>
      </c>
      <c r="BJ312" s="5">
        <f t="shared" si="263"/>
        <v>0.13028662169844679</v>
      </c>
      <c r="BK312" s="5">
        <f t="shared" si="263"/>
        <v>0.12551438995339625</v>
      </c>
      <c r="BL312" s="26">
        <f t="shared" si="243"/>
        <v>3.2471161430549789E-2</v>
      </c>
      <c r="BM312" s="26">
        <f t="shared" si="262"/>
        <v>3.5374361263806754E-2</v>
      </c>
      <c r="BN312" s="26">
        <f t="shared" si="262"/>
        <v>3.7985691457495023E-2</v>
      </c>
      <c r="BO312" s="26">
        <f t="shared" si="262"/>
        <v>4.034159246094024E-2</v>
      </c>
      <c r="BP312" s="26">
        <f t="shared" si="262"/>
        <v>4.2473202273506427E-2</v>
      </c>
      <c r="BQ312" s="26">
        <f t="shared" si="262"/>
        <v>4.4407215736712524E-2</v>
      </c>
      <c r="BR312" s="26">
        <f t="shared" si="262"/>
        <v>4.6166594123767266E-2</v>
      </c>
      <c r="BS312" s="26">
        <f t="shared" si="262"/>
        <v>4.7771152369712057E-2</v>
      </c>
      <c r="BT312" s="26">
        <f t="shared" si="262"/>
        <v>4.9238046134150303E-2</v>
      </c>
      <c r="BU312" s="26">
        <f t="shared" si="262"/>
        <v>5.0582176728177872E-2</v>
      </c>
      <c r="BV312" s="26">
        <f t="shared" si="262"/>
        <v>5.1816528574219957E-2</v>
      </c>
      <c r="BW312" s="26">
        <f t="shared" si="262"/>
        <v>5.2952451146784776E-2</v>
      </c>
      <c r="BX312" s="26">
        <f t="shared" si="262"/>
        <v>5.3999895138988646E-2</v>
      </c>
      <c r="BY312" s="26">
        <f t="shared" si="262"/>
        <v>5.496761081390774E-2</v>
      </c>
      <c r="BZ312" s="26">
        <f t="shared" si="262"/>
        <v>5.5863315050827152E-2</v>
      </c>
      <c r="CA312" s="26">
        <f t="shared" si="262"/>
        <v>5.6693832419496507E-2</v>
      </c>
      <c r="CB312" s="26">
        <f t="shared" si="262"/>
        <v>5.7465214658412103E-2</v>
      </c>
      <c r="CC312" s="26">
        <f t="shared" si="262"/>
        <v>5.8182842153924462E-2</v>
      </c>
      <c r="CD312" s="26">
        <f t="shared" si="262"/>
        <v>5.8851510381768606E-2</v>
      </c>
      <c r="CE312" s="26">
        <f t="shared" si="262"/>
        <v>5.9475503754129244E-2</v>
      </c>
      <c r="CF312" s="26">
        <f t="shared" si="262"/>
        <v>6.0058658891552937E-2</v>
      </c>
      <c r="CG312" s="26">
        <f t="shared" si="262"/>
        <v>6.0604418992110505E-2</v>
      </c>
      <c r="CH312" s="26">
        <f t="shared" si="262"/>
        <v>6.111588068580999E-2</v>
      </c>
      <c r="CI312" s="26">
        <f t="shared" si="262"/>
        <v>6.1595834528731172E-2</v>
      </c>
      <c r="CJ312" s="26">
        <f t="shared" si="262"/>
        <v>6.2046800099274386E-2</v>
      </c>
      <c r="CK312" s="26">
        <f t="shared" si="262"/>
        <v>6.2471056500659011E-2</v>
      </c>
      <c r="CL312" s="26">
        <f t="shared" si="262"/>
        <v>6.2870668943173932E-2</v>
      </c>
      <c r="CM312" s="26">
        <f t="shared" si="262"/>
        <v>6.3247511971652598E-2</v>
      </c>
      <c r="CN312" s="26">
        <f t="shared" si="262"/>
        <v>6.3603289814127537E-2</v>
      </c>
      <c r="CO312" s="26">
        <f t="shared" si="262"/>
        <v>6.3939554253292827E-2</v>
      </c>
      <c r="CP312" s="26">
        <f t="shared" si="262"/>
        <v>6.425772036055874E-2</v>
      </c>
      <c r="CQ312" s="26">
        <f t="shared" si="262"/>
        <v>6.4559080380912195E-2</v>
      </c>
      <c r="CR312" s="26">
        <f t="shared" si="262"/>
        <v>6.4844816013697432E-2</v>
      </c>
      <c r="CS312" s="26">
        <f t="shared" si="262"/>
        <v>6.5116009298328476E-2</v>
      </c>
      <c r="CT312" s="26">
        <f t="shared" si="262"/>
        <v>6.5373652283631636E-2</v>
      </c>
      <c r="CU312" s="26">
        <f t="shared" si="262"/>
        <v>6.5618655634003487E-2</v>
      </c>
      <c r="CV312" s="26">
        <f t="shared" si="262"/>
        <v>6.5851856304044012E-2</v>
      </c>
      <c r="CW312" s="26">
        <f t="shared" si="262"/>
        <v>6.6074024395118558E-2</v>
      </c>
      <c r="CX312" s="26">
        <f t="shared" si="262"/>
        <v>6.6285869291864627E-2</v>
      </c>
      <c r="CY312" s="26">
        <f t="shared" si="262"/>
        <v>6.6488045163537415E-2</v>
      </c>
      <c r="CZ312" s="26">
        <f t="shared" si="262"/>
        <v>6.6681155903904332E-2</v>
      </c>
      <c r="DA312" s="26">
        <f t="shared" si="262"/>
        <v>6.6865759573844774E-2</v>
      </c>
      <c r="DB312" s="26">
        <f t="shared" si="262"/>
        <v>6.7042372402627157E-2</v>
      </c>
      <c r="DC312" s="26">
        <f t="shared" si="262"/>
        <v>6.7211472396808705E-2</v>
      </c>
      <c r="DD312" s="26">
        <f t="shared" si="262"/>
        <v>6.7373502599653426E-2</v>
      </c>
      <c r="DE312" s="26">
        <f t="shared" si="262"/>
        <v>6.7528874038744552E-2</v>
      </c>
      <c r="DF312" s="26">
        <f t="shared" si="262"/>
        <v>6.7677968394951396E-2</v>
      </c>
      <c r="DG312" s="26">
        <f t="shared" si="262"/>
        <v>6.7821140421995635E-2</v>
      </c>
      <c r="DH312" s="26">
        <f t="shared" si="262"/>
        <v>6.79587201424591E-2</v>
      </c>
      <c r="DI312" s="26">
        <f t="shared" si="262"/>
        <v>6.8091014843110378E-2</v>
      </c>
      <c r="DJ312" s="26">
        <f t="shared" si="262"/>
        <v>6.8218310889840622E-2</v>
      </c>
      <c r="DK312" s="26">
        <f t="shared" si="262"/>
        <v>6.8340875380233451E-2</v>
      </c>
      <c r="DL312" s="26">
        <f t="shared" si="262"/>
        <v>6.8458957649810248E-2</v>
      </c>
      <c r="DM312" s="26">
        <f t="shared" si="262"/>
        <v>6.8572790646247328E-2</v>
      </c>
      <c r="DN312" s="26">
        <f t="shared" si="262"/>
        <v>6.8682592184326388E-2</v>
      </c>
      <c r="DO312" s="26">
        <f t="shared" si="262"/>
        <v>6.8788566093027151E-2</v>
      </c>
      <c r="DP312" s="26">
        <f t="shared" si="262"/>
        <v>6.8890903264973616E-2</v>
      </c>
      <c r="DQ312" s="26">
        <f t="shared" si="262"/>
        <v>6.8989782617388001E-2</v>
      </c>
      <c r="DR312" s="26">
        <f t="shared" si="262"/>
        <v>6.9085371972768247E-2</v>
      </c>
      <c r="DS312" s="26">
        <f t="shared" si="262"/>
        <v>6.9177828866670982E-2</v>
      </c>
      <c r="DT312" s="6">
        <f>2*(100-(100*G312))/SUM($D312:G312)/100</f>
        <v>4.0623284946636237E-2</v>
      </c>
      <c r="DU312" s="6">
        <f>2*(100-(100*I312))/SUM($D312:I312)/100</f>
        <v>4.46195823061677E-2</v>
      </c>
      <c r="DV312" s="6">
        <f>2*(100-(100*M312))/SUM($D312:M312)/100</f>
        <v>5.0526212107683204E-2</v>
      </c>
      <c r="DW312" s="6">
        <f>2*(100-(100*Q312))/SUM($D312:Q312)/100</f>
        <v>5.4551540834337872E-2</v>
      </c>
      <c r="DX312" s="6">
        <f>2*(100-(100*W312))/SUM($D312:W312)/100</f>
        <v>5.8478180420658325E-2</v>
      </c>
      <c r="DY312" s="7">
        <f>(DT312-'Data for assignment'!C302)^2</f>
        <v>6.3669719684919196E-6</v>
      </c>
      <c r="DZ312" s="7">
        <f>(DU312-'Data for assignment'!D302)^2</f>
        <v>1.6157049955222021E-5</v>
      </c>
      <c r="EA312" s="7">
        <f>(DV312-'Data for assignment'!E302)^2</f>
        <v>2.3292304003503553E-5</v>
      </c>
      <c r="EB312" s="7">
        <f>(DW312-'Data for assignment'!F302)^2</f>
        <v>3.0819594532240229E-5</v>
      </c>
      <c r="EC312" s="7">
        <f>(DX312-'Data for assignment'!G302)^2</f>
        <v>4.3272444490372686E-5</v>
      </c>
    </row>
    <row r="313" spans="1:133" x14ac:dyDescent="0.3">
      <c r="A313" s="8">
        <v>34264</v>
      </c>
      <c r="B313" s="3">
        <v>3.0999998999999997E-2</v>
      </c>
      <c r="C313" s="4">
        <f t="shared" si="242"/>
        <v>2.9439445857221073E-2</v>
      </c>
      <c r="D313" s="5">
        <f t="shared" si="258"/>
        <v>0.98380002200953665</v>
      </c>
      <c r="E313" s="5">
        <f t="shared" si="258"/>
        <v>0.96506738053792485</v>
      </c>
      <c r="F313" s="5">
        <f t="shared" si="258"/>
        <v>0.94436962518488887</v>
      </c>
      <c r="G313" s="5">
        <f t="shared" si="258"/>
        <v>0.92218476492664769</v>
      </c>
      <c r="H313" s="5">
        <f t="shared" si="258"/>
        <v>0.89891285832799517</v>
      </c>
      <c r="I313" s="5">
        <f t="shared" si="258"/>
        <v>0.87488688791602276</v>
      </c>
      <c r="J313" s="5">
        <f t="shared" si="258"/>
        <v>0.85038260745025762</v>
      </c>
      <c r="K313" s="5">
        <f t="shared" si="258"/>
        <v>0.82562725057705766</v>
      </c>
      <c r="L313" s="5">
        <f t="shared" si="258"/>
        <v>0.80080710739059424</v>
      </c>
      <c r="M313" s="5">
        <f t="shared" si="258"/>
        <v>0.77607404019527093</v>
      </c>
      <c r="N313" s="5">
        <f t="shared" si="258"/>
        <v>0.75155104090181402</v>
      </c>
      <c r="O313" s="5">
        <f t="shared" si="258"/>
        <v>0.72733694315858466</v>
      </c>
      <c r="P313" s="5">
        <f t="shared" si="258"/>
        <v>0.70351040113404906</v>
      </c>
      <c r="Q313" s="5">
        <f t="shared" si="258"/>
        <v>0.68013323931810399</v>
      </c>
      <c r="R313" s="5">
        <f t="shared" si="258"/>
        <v>0.65725326720216448</v>
      </c>
      <c r="S313" s="5">
        <f t="shared" si="258"/>
        <v>0.63490664126448548</v>
      </c>
      <c r="T313" s="5">
        <f t="shared" si="257"/>
        <v>0.61311984548342957</v>
      </c>
      <c r="U313" s="5">
        <f t="shared" si="257"/>
        <v>0.59191135123176097</v>
      </c>
      <c r="V313" s="5">
        <f t="shared" si="257"/>
        <v>0.57129300813798511</v>
      </c>
      <c r="W313" s="5">
        <f t="shared" si="257"/>
        <v>0.5512712094073684</v>
      </c>
      <c r="X313" s="5">
        <f t="shared" si="263"/>
        <v>0.53184786813671625</v>
      </c>
      <c r="Y313" s="5">
        <f t="shared" si="263"/>
        <v>0.51302123523878651</v>
      </c>
      <c r="Z313" s="5">
        <f t="shared" si="263"/>
        <v>0.49478658459669894</v>
      </c>
      <c r="AA313" s="5">
        <f t="shared" si="263"/>
        <v>0.47713678687384847</v>
      </c>
      <c r="AB313" s="5">
        <f t="shared" si="263"/>
        <v>0.46006278989449068</v>
      </c>
      <c r="AC313" s="5">
        <f t="shared" si="263"/>
        <v>0.44355402057900217</v>
      </c>
      <c r="AD313" s="5">
        <f t="shared" si="263"/>
        <v>0.42759872097322488</v>
      </c>
      <c r="AE313" s="5">
        <f t="shared" si="263"/>
        <v>0.41218422887344752</v>
      </c>
      <c r="AF313" s="5">
        <f t="shared" si="263"/>
        <v>0.39729721184968392</v>
      </c>
      <c r="AG313" s="5">
        <f t="shared" si="263"/>
        <v>0.3829238620528928</v>
      </c>
      <c r="AH313" s="5">
        <f t="shared" si="263"/>
        <v>0.36905005800897778</v>
      </c>
      <c r="AI313" s="5">
        <f t="shared" si="263"/>
        <v>0.35566149861412666</v>
      </c>
      <c r="AJ313" s="5">
        <f t="shared" si="263"/>
        <v>0.34274381371939111</v>
      </c>
      <c r="AK313" s="5">
        <f t="shared" si="263"/>
        <v>0.33028265500011306</v>
      </c>
      <c r="AL313" s="5">
        <f t="shared" si="263"/>
        <v>0.31826377022532859</v>
      </c>
      <c r="AM313" s="5">
        <f t="shared" si="263"/>
        <v>0.30667306355496687</v>
      </c>
      <c r="AN313" s="5">
        <f t="shared" si="263"/>
        <v>0.29549664408306631</v>
      </c>
      <c r="AO313" s="5">
        <f t="shared" si="263"/>
        <v>0.28472086450056827</v>
      </c>
      <c r="AP313" s="5">
        <f t="shared" si="263"/>
        <v>0.27433235146090379</v>
      </c>
      <c r="AQ313" s="5">
        <f t="shared" si="263"/>
        <v>0.26431802898675155</v>
      </c>
      <c r="AR313" s="5">
        <f t="shared" si="263"/>
        <v>0.25466513604969754</v>
      </c>
      <c r="AS313" s="5">
        <f t="shared" si="263"/>
        <v>0.24536123927994372</v>
      </c>
      <c r="AT313" s="5">
        <f t="shared" si="263"/>
        <v>0.23639424161562414</v>
      </c>
      <c r="AU313" s="5">
        <f t="shared" si="263"/>
        <v>0.22775238757641145</v>
      </c>
      <c r="AV313" s="5">
        <f t="shared" si="263"/>
        <v>0.21942426574039409</v>
      </c>
      <c r="AW313" s="5">
        <f t="shared" si="263"/>
        <v>0.21139880891366325</v>
      </c>
      <c r="AX313" s="5">
        <f t="shared" si="263"/>
        <v>0.203665292406181</v>
      </c>
      <c r="AY313" s="5">
        <f t="shared" si="263"/>
        <v>0.19621333076318298</v>
      </c>
      <c r="AZ313" s="5">
        <f t="shared" si="263"/>
        <v>0.18903287324683146</v>
      </c>
      <c r="BA313" s="5">
        <f t="shared" si="263"/>
        <v>0.18211419831657943</v>
      </c>
      <c r="BB313" s="5">
        <f t="shared" si="263"/>
        <v>0.17544790731746951</v>
      </c>
      <c r="BC313" s="5">
        <f t="shared" si="263"/>
        <v>0.16902491755230731</v>
      </c>
      <c r="BD313" s="5">
        <f t="shared" si="263"/>
        <v>0.16283645488541137</v>
      </c>
      <c r="BE313" s="5">
        <f t="shared" si="263"/>
        <v>0.15687404600169375</v>
      </c>
      <c r="BF313" s="5">
        <f t="shared" si="263"/>
        <v>0.15112951042451334</v>
      </c>
      <c r="BG313" s="5">
        <f t="shared" si="263"/>
        <v>0.14559495237852202</v>
      </c>
      <c r="BH313" s="5">
        <f t="shared" si="263"/>
        <v>0.1402627525691324</v>
      </c>
      <c r="BI313" s="5">
        <f t="shared" si="263"/>
        <v>0.13512555993786879</v>
      </c>
      <c r="BJ313" s="5">
        <f t="shared" si="263"/>
        <v>0.13017628344239726</v>
      </c>
      <c r="BK313" s="5">
        <f t="shared" si="263"/>
        <v>0.12540808390117475</v>
      </c>
      <c r="BL313" s="26">
        <f t="shared" si="243"/>
        <v>3.2665264497871049E-2</v>
      </c>
      <c r="BM313" s="26">
        <f t="shared" si="262"/>
        <v>3.5557355689128566E-2</v>
      </c>
      <c r="BN313" s="26">
        <f t="shared" si="262"/>
        <v>3.8158424913680232E-2</v>
      </c>
      <c r="BO313" s="26">
        <f t="shared" si="262"/>
        <v>4.0504839851566055E-2</v>
      </c>
      <c r="BP313" s="26">
        <f t="shared" si="262"/>
        <v>4.2627672396276406E-2</v>
      </c>
      <c r="BQ313" s="26">
        <f t="shared" si="262"/>
        <v>4.455355731128309E-2</v>
      </c>
      <c r="BR313" s="26">
        <f t="shared" si="262"/>
        <v>4.6305401246345759E-2</v>
      </c>
      <c r="BS313" s="26">
        <f t="shared" si="262"/>
        <v>4.7902969450538152E-2</v>
      </c>
      <c r="BT313" s="26">
        <f t="shared" si="262"/>
        <v>4.9363372368362676E-2</v>
      </c>
      <c r="BU313" s="26">
        <f t="shared" si="262"/>
        <v>5.0701470145528255E-2</v>
      </c>
      <c r="BV313" s="26">
        <f t="shared" si="262"/>
        <v>5.1930209708567807E-2</v>
      </c>
      <c r="BW313" s="26">
        <f t="shared" si="262"/>
        <v>5.3060906362236253E-2</v>
      </c>
      <c r="BX313" s="26">
        <f t="shared" si="262"/>
        <v>5.41034796458853E-2</v>
      </c>
      <c r="BY313" s="26">
        <f t="shared" si="262"/>
        <v>5.5066651404581585E-2</v>
      </c>
      <c r="BZ313" s="26">
        <f t="shared" ref="BM313:DS317" si="264">-(LN(BZ$7)/BZ$6)+(BZ$8/BZ$6)*$C313</f>
        <v>5.5958112582081783E-2</v>
      </c>
      <c r="CA313" s="26">
        <f t="shared" si="264"/>
        <v>5.6784664066114557E-2</v>
      </c>
      <c r="CB313" s="26">
        <f t="shared" si="264"/>
        <v>5.7552335959597259E-2</v>
      </c>
      <c r="CC313" s="26">
        <f t="shared" si="264"/>
        <v>5.8266488872434324E-2</v>
      </c>
      <c r="CD313" s="26">
        <f t="shared" si="264"/>
        <v>5.8931900193558172E-2</v>
      </c>
      <c r="CE313" s="26">
        <f t="shared" si="264"/>
        <v>5.9552837784582202E-2</v>
      </c>
      <c r="CF313" s="26">
        <f t="shared" si="264"/>
        <v>6.0133123112808967E-2</v>
      </c>
      <c r="CG313" s="26">
        <f t="shared" si="264"/>
        <v>6.0676185494584638E-2</v>
      </c>
      <c r="CH313" s="26">
        <f t="shared" si="264"/>
        <v>6.118510883572794E-2</v>
      </c>
      <c r="CI313" s="26">
        <f t="shared" si="264"/>
        <v>6.1662672022358998E-2</v>
      </c>
      <c r="CJ313" s="26">
        <f t="shared" si="264"/>
        <v>6.211138392348884E-2</v>
      </c>
      <c r="CK313" s="26">
        <f t="shared" si="264"/>
        <v>6.2533513808574748E-2</v>
      </c>
      <c r="CL313" s="26">
        <f t="shared" si="264"/>
        <v>6.2931117852705748E-2</v>
      </c>
      <c r="CM313" s="26">
        <f t="shared" si="264"/>
        <v>6.3306062294135032E-2</v>
      </c>
      <c r="CN313" s="26">
        <f t="shared" si="264"/>
        <v>6.3660043719433179E-2</v>
      </c>
      <c r="CO313" s="26">
        <f t="shared" si="264"/>
        <v>6.3994606877275803E-2</v>
      </c>
      <c r="CP313" s="26">
        <f t="shared" si="264"/>
        <v>6.4311160360095793E-2</v>
      </c>
      <c r="CQ313" s="26">
        <f t="shared" si="264"/>
        <v>6.4610990441313618E-2</v>
      </c>
      <c r="CR313" s="26">
        <f t="shared" si="264"/>
        <v>6.4895273312808477E-2</v>
      </c>
      <c r="CS313" s="26">
        <f t="shared" si="264"/>
        <v>6.5165085931234712E-2</v>
      </c>
      <c r="CT313" s="26">
        <f t="shared" si="264"/>
        <v>6.5421415651513409E-2</v>
      </c>
      <c r="CU313" s="26">
        <f t="shared" si="264"/>
        <v>6.5665168800352502E-2</v>
      </c>
      <c r="CV313" s="26">
        <f t="shared" si="264"/>
        <v>6.5897178321154867E-2</v>
      </c>
      <c r="CW313" s="26">
        <f t="shared" si="264"/>
        <v>6.6118210603496458E-2</v>
      </c>
      <c r="CX313" s="26">
        <f t="shared" si="264"/>
        <v>6.6328971594945607E-2</v>
      </c>
      <c r="CY313" s="26">
        <f t="shared" si="264"/>
        <v>6.653011227989547E-2</v>
      </c>
      <c r="CZ313" s="26">
        <f t="shared" si="264"/>
        <v>6.6722233598919253E-2</v>
      </c>
      <c r="DA313" s="26">
        <f t="shared" si="264"/>
        <v>6.6905890872623303E-2</v>
      </c>
      <c r="DB313" s="26">
        <f t="shared" si="264"/>
        <v>6.7081597785805705E-2</v>
      </c>
      <c r="DC313" s="26">
        <f t="shared" si="264"/>
        <v>6.7249829980717421E-2</v>
      </c>
      <c r="DD313" s="26">
        <f t="shared" si="264"/>
        <v>6.741102830218676E-2</v>
      </c>
      <c r="DE313" s="26">
        <f t="shared" si="264"/>
        <v>6.7565601732161681E-2</v>
      </c>
      <c r="DF313" s="26">
        <f t="shared" si="264"/>
        <v>6.7713930046719537E-2</v>
      </c>
      <c r="DG313" s="26">
        <f t="shared" si="264"/>
        <v>6.7856366224689046E-2</v>
      </c>
      <c r="DH313" s="26">
        <f t="shared" si="264"/>
        <v>6.7993238633636099E-2</v>
      </c>
      <c r="DI313" s="26">
        <f t="shared" si="264"/>
        <v>6.8124853016008305E-2</v>
      </c>
      <c r="DJ313" s="26">
        <f t="shared" si="264"/>
        <v>6.8251494295654178E-2</v>
      </c>
      <c r="DK313" s="26">
        <f t="shared" si="264"/>
        <v>6.8373428222674101E-2</v>
      </c>
      <c r="DL313" s="26">
        <f t="shared" si="264"/>
        <v>6.8490902872583026E-2</v>
      </c>
      <c r="DM313" s="26">
        <f t="shared" si="264"/>
        <v>6.8604150014025311E-2</v>
      </c>
      <c r="DN313" s="26">
        <f t="shared" si="264"/>
        <v>6.8713386357752926E-2</v>
      </c>
      <c r="DO313" s="26">
        <f t="shared" si="264"/>
        <v>6.8818814698229369E-2</v>
      </c>
      <c r="DP313" s="26">
        <f t="shared" si="264"/>
        <v>6.8920624958029267E-2</v>
      </c>
      <c r="DQ313" s="26">
        <f t="shared" si="264"/>
        <v>6.9018995144149387E-2</v>
      </c>
      <c r="DR313" s="26">
        <f t="shared" si="264"/>
        <v>6.9114092224412546E-2</v>
      </c>
      <c r="DS313" s="26">
        <f t="shared" si="264"/>
        <v>6.9206072931314727E-2</v>
      </c>
      <c r="DT313" s="6">
        <f>2*(100-(100*G313))/SUM($D313:G313)/100</f>
        <v>4.078984673362801E-2</v>
      </c>
      <c r="DU313" s="6">
        <f>2*(100-(100*I313))/SUM($D313:I313)/100</f>
        <v>4.4769423152453164E-2</v>
      </c>
      <c r="DV313" s="6">
        <f>2*(100-(100*M313))/SUM($D313:M313)/100</f>
        <v>5.0649877770127694E-2</v>
      </c>
      <c r="DW313" s="6">
        <f>2*(100-(100*Q313))/SUM($D313:Q313)/100</f>
        <v>5.4656383579482791E-2</v>
      </c>
      <c r="DX313" s="6">
        <f>2*(100-(100*W313))/SUM($D313:W313)/100</f>
        <v>5.8563964067111923E-2</v>
      </c>
      <c r="DY313" s="7">
        <f>(DT313-'Data for assignment'!C303)^2</f>
        <v>2.8555786034607802E-6</v>
      </c>
      <c r="DZ313" s="7">
        <f>(DU313-'Data for assignment'!D303)^2</f>
        <v>6.0980507058717006E-6</v>
      </c>
      <c r="EA313" s="7">
        <f>(DV313-'Data for assignment'!E303)^2</f>
        <v>9.3017422132119784E-6</v>
      </c>
      <c r="EB313" s="7">
        <f>(DW313-'Data for assignment'!F303)^2</f>
        <v>9.9627509880624579E-6</v>
      </c>
      <c r="EC313" s="7">
        <f>(DX313-'Data for assignment'!G303)^2</f>
        <v>1.9044173651116865E-5</v>
      </c>
    </row>
    <row r="314" spans="1:133" x14ac:dyDescent="0.3">
      <c r="A314" s="8">
        <v>34271</v>
      </c>
      <c r="B314" s="3">
        <v>3.1500001E-2</v>
      </c>
      <c r="C314" s="4">
        <f t="shared" si="242"/>
        <v>2.9954796718060124E-2</v>
      </c>
      <c r="D314" s="5">
        <f t="shared" si="258"/>
        <v>0.98356135175779424</v>
      </c>
      <c r="E314" s="5">
        <f t="shared" si="258"/>
        <v>0.96462597487173218</v>
      </c>
      <c r="F314" s="5">
        <f t="shared" si="258"/>
        <v>0.94375810495667489</v>
      </c>
      <c r="G314" s="5">
        <f t="shared" si="258"/>
        <v>0.92143234775137106</v>
      </c>
      <c r="H314" s="5">
        <f t="shared" si="258"/>
        <v>0.89804542877809834</v>
      </c>
      <c r="I314" s="5">
        <f t="shared" si="258"/>
        <v>0.8739271684136245</v>
      </c>
      <c r="J314" s="5">
        <f t="shared" si="258"/>
        <v>0.84935038762117177</v>
      </c>
      <c r="K314" s="5">
        <f t="shared" si="258"/>
        <v>0.82453964546857528</v>
      </c>
      <c r="L314" s="5">
        <f t="shared" si="258"/>
        <v>0.7996788243939732</v>
      </c>
      <c r="M314" s="5">
        <f t="shared" si="258"/>
        <v>0.77491764142158592</v>
      </c>
      <c r="N314" s="5">
        <f t="shared" si="258"/>
        <v>0.75037719272146119</v>
      </c>
      <c r="O314" s="5">
        <f t="shared" si="258"/>
        <v>0.72615464811251496</v>
      </c>
      <c r="P314" s="5">
        <f t="shared" si="258"/>
        <v>0.70232720984052732</v>
      </c>
      <c r="Q314" s="5">
        <f t="shared" si="258"/>
        <v>0.67895544162656163</v>
      </c>
      <c r="R314" s="5">
        <f t="shared" si="258"/>
        <v>0.65608606290759819</v>
      </c>
      <c r="S314" s="5">
        <f t="shared" ref="S314:BK329" si="265">S$7*EXP(-S$8*$C314)</f>
        <v>0.63375429135691674</v>
      </c>
      <c r="T314" s="5">
        <f t="shared" si="265"/>
        <v>0.61198580528835478</v>
      </c>
      <c r="U314" s="5">
        <f t="shared" si="265"/>
        <v>0.59079838698723752</v>
      </c>
      <c r="V314" s="5">
        <f t="shared" si="265"/>
        <v>0.57020329861524599</v>
      </c>
      <c r="W314" s="5">
        <f t="shared" si="265"/>
        <v>0.55020643415956383</v>
      </c>
      <c r="X314" s="5">
        <f t="shared" si="265"/>
        <v>0.53080928388618309</v>
      </c>
      <c r="Y314" s="5">
        <f t="shared" si="265"/>
        <v>0.51200974180907755</v>
      </c>
      <c r="Z314" s="5">
        <f t="shared" si="265"/>
        <v>0.49380278167646841</v>
      </c>
      <c r="AA314" s="5">
        <f t="shared" si="265"/>
        <v>0.47618102277561536</v>
      </c>
      <c r="AB314" s="5">
        <f t="shared" si="265"/>
        <v>0.45913520334880559</v>
      </c>
      <c r="AC314" s="5">
        <f t="shared" si="265"/>
        <v>0.44265457648767692</v>
      </c>
      <c r="AD314" s="5">
        <f t="shared" si="265"/>
        <v>0.42672724093639502</v>
      </c>
      <c r="AE314" s="5">
        <f t="shared" si="265"/>
        <v>0.41134041720550979</v>
      </c>
      <c r="AF314" s="5">
        <f t="shared" si="265"/>
        <v>0.39648067770897066</v>
      </c>
      <c r="AG314" s="5">
        <f t="shared" si="265"/>
        <v>0.38213413822922254</v>
      </c>
      <c r="AH314" s="5">
        <f t="shared" si="265"/>
        <v>0.36828661684151626</v>
      </c>
      <c r="AI314" s="5">
        <f t="shared" si="265"/>
        <v>0.35492376544870768</v>
      </c>
      <c r="AJ314" s="5">
        <f t="shared" si="265"/>
        <v>0.34203117825887597</v>
      </c>
      <c r="AK314" s="5">
        <f t="shared" si="265"/>
        <v>0.3295944808527746</v>
      </c>
      <c r="AL314" s="5">
        <f t="shared" si="265"/>
        <v>0.31759940291391253</v>
      </c>
      <c r="AM314" s="5">
        <f t="shared" si="265"/>
        <v>0.3060318372123001</v>
      </c>
      <c r="AN314" s="5">
        <f t="shared" si="265"/>
        <v>0.29487788702821327</v>
      </c>
      <c r="AO314" s="5">
        <f t="shared" si="265"/>
        <v>0.28412390386197628</v>
      </c>
      <c r="AP314" s="5">
        <f t="shared" si="265"/>
        <v>0.27375651698919035</v>
      </c>
      <c r="AQ314" s="5">
        <f t="shared" si="265"/>
        <v>0.26376265617928929</v>
      </c>
      <c r="AR314" s="5">
        <f t="shared" si="265"/>
        <v>0.2541295686915096</v>
      </c>
      <c r="AS314" s="5">
        <f t="shared" si="265"/>
        <v>0.24484483149025976</v>
      </c>
      <c r="AT314" s="5">
        <f t="shared" si="265"/>
        <v>0.23589635947642582</v>
      </c>
      <c r="AU314" s="5">
        <f t="shared" si="265"/>
        <v>0.22727241040812643</v>
      </c>
      <c r="AV314" s="5">
        <f t="shared" si="265"/>
        <v>0.21896158708032273</v>
      </c>
      <c r="AW314" s="5">
        <f t="shared" si="265"/>
        <v>0.21095283724452105</v>
      </c>
      <c r="AX314" s="5">
        <f t="shared" si="265"/>
        <v>0.20323545167511942</v>
      </c>
      <c r="AY314" s="5">
        <f t="shared" si="265"/>
        <v>0.19579906072564629</v>
      </c>
      <c r="AZ314" s="5">
        <f t="shared" si="265"/>
        <v>0.18863362966447203</v>
      </c>
      <c r="BA314" s="5">
        <f t="shared" si="265"/>
        <v>0.18172945303406632</v>
      </c>
      <c r="BB314" s="5">
        <f t="shared" si="265"/>
        <v>0.1750771482392772</v>
      </c>
      <c r="BC314" s="5">
        <f t="shared" si="265"/>
        <v>0.16866764853737173</v>
      </c>
      <c r="BD314" s="5">
        <f t="shared" si="265"/>
        <v>0.16249219557480948</v>
      </c>
      <c r="BE314" s="5">
        <f t="shared" si="265"/>
        <v>0.15654233159217468</v>
      </c>
      <c r="BF314" s="5">
        <f t="shared" si="265"/>
        <v>0.15080989139872175</v>
      </c>
      <c r="BG314" s="5">
        <f t="shared" si="265"/>
        <v>0.14528699420106392</v>
      </c>
      <c r="BH314" s="5">
        <f t="shared" si="265"/>
        <v>0.13996603535619001</v>
      </c>
      <c r="BI314" s="5">
        <f t="shared" si="265"/>
        <v>0.13483967810684538</v>
      </c>
      <c r="BJ314" s="5">
        <f t="shared" si="265"/>
        <v>0.12990084534702748</v>
      </c>
      <c r="BK314" s="5">
        <f t="shared" si="265"/>
        <v>0.12514271145664799</v>
      </c>
      <c r="BL314" s="26">
        <f t="shared" si="243"/>
        <v>3.3150524107204857E-2</v>
      </c>
      <c r="BM314" s="26">
        <f t="shared" si="264"/>
        <v>3.6014843582377346E-2</v>
      </c>
      <c r="BN314" s="26">
        <f t="shared" si="264"/>
        <v>3.8590260281477815E-2</v>
      </c>
      <c r="BO314" s="26">
        <f t="shared" si="264"/>
        <v>4.0912959960604484E-2</v>
      </c>
      <c r="BP314" s="26">
        <f t="shared" si="264"/>
        <v>4.301384924790258E-2</v>
      </c>
      <c r="BQ314" s="26">
        <f t="shared" si="264"/>
        <v>4.4919412711125262E-2</v>
      </c>
      <c r="BR314" s="26">
        <f t="shared" si="264"/>
        <v>4.6652420440863235E-2</v>
      </c>
      <c r="BS314" s="26">
        <f t="shared" si="264"/>
        <v>4.8232513470774181E-2</v>
      </c>
      <c r="BT314" s="26">
        <f t="shared" si="264"/>
        <v>4.9676689207155969E-2</v>
      </c>
      <c r="BU314" s="26">
        <f t="shared" si="264"/>
        <v>5.0999704881838408E-2</v>
      </c>
      <c r="BV314" s="26">
        <f t="shared" si="264"/>
        <v>5.2214413681248788E-2</v>
      </c>
      <c r="BW314" s="26">
        <f t="shared" si="264"/>
        <v>5.3332045485417104E-2</v>
      </c>
      <c r="BX314" s="26">
        <f t="shared" si="264"/>
        <v>5.436244194897201E-2</v>
      </c>
      <c r="BY314" s="26">
        <f t="shared" si="264"/>
        <v>5.5314253871672096E-2</v>
      </c>
      <c r="BZ314" s="26">
        <f t="shared" si="264"/>
        <v>5.6195107358193663E-2</v>
      </c>
      <c r="CA314" s="26">
        <f t="shared" si="264"/>
        <v>5.7011744090976132E-2</v>
      </c>
      <c r="CB314" s="26">
        <f t="shared" si="264"/>
        <v>5.7770140083773153E-2</v>
      </c>
      <c r="CC314" s="26">
        <f t="shared" si="264"/>
        <v>5.847560650517615E-2</v>
      </c>
      <c r="CD314" s="26">
        <f t="shared" si="264"/>
        <v>5.9132875526930216E-2</v>
      </c>
      <c r="CE314" s="26">
        <f t="shared" si="264"/>
        <v>5.9746173634054905E-2</v>
      </c>
      <c r="CF314" s="26">
        <f t="shared" si="264"/>
        <v>6.0319284410591256E-2</v>
      </c>
      <c r="CG314" s="26">
        <f t="shared" si="264"/>
        <v>6.0855602468435008E-2</v>
      </c>
      <c r="CH314" s="26">
        <f t="shared" si="264"/>
        <v>6.1358179902804309E-2</v>
      </c>
      <c r="CI314" s="26">
        <f t="shared" si="264"/>
        <v>6.1829766424803506E-2</v>
      </c>
      <c r="CJ314" s="26">
        <f t="shared" si="264"/>
        <v>6.2272844129863225E-2</v>
      </c>
      <c r="CK314" s="26">
        <f t="shared" si="264"/>
        <v>6.268965770293719E-2</v>
      </c>
      <c r="CL314" s="26">
        <f t="shared" si="264"/>
        <v>6.3082240731024364E-2</v>
      </c>
      <c r="CM314" s="26">
        <f t="shared" si="264"/>
        <v>6.3452438685844326E-2</v>
      </c>
      <c r="CN314" s="26">
        <f t="shared" si="264"/>
        <v>6.380192905023635E-2</v>
      </c>
      <c r="CO314" s="26">
        <f t="shared" si="264"/>
        <v>6.413223898775948E-2</v>
      </c>
      <c r="CP314" s="26">
        <f t="shared" si="264"/>
        <v>6.4444760893338449E-2</v>
      </c>
      <c r="CQ314" s="26">
        <f t="shared" si="264"/>
        <v>6.4740766111417769E-2</v>
      </c>
      <c r="CR314" s="26">
        <f t="shared" si="264"/>
        <v>6.5021417065159098E-2</v>
      </c>
      <c r="CS314" s="26">
        <f t="shared" si="264"/>
        <v>6.5287778004266661E-2</v>
      </c>
      <c r="CT314" s="26">
        <f t="shared" si="264"/>
        <v>6.5540824548851531E-2</v>
      </c>
      <c r="CU314" s="26">
        <f t="shared" si="264"/>
        <v>6.5781452181356725E-2</v>
      </c>
      <c r="CV314" s="26">
        <f t="shared" si="264"/>
        <v>6.601048381715216E-2</v>
      </c>
      <c r="CW314" s="26">
        <f t="shared" si="264"/>
        <v>6.6228676566303268E-2</v>
      </c>
      <c r="CX314" s="26">
        <f t="shared" si="264"/>
        <v>6.6436727783671101E-2</v>
      </c>
      <c r="CY314" s="26">
        <f t="shared" si="264"/>
        <v>6.6635280491461779E-2</v>
      </c>
      <c r="CZ314" s="26">
        <f t="shared" si="264"/>
        <v>6.6824928247233517E-2</v>
      </c>
      <c r="DA314" s="26">
        <f t="shared" si="264"/>
        <v>6.7006219520882621E-2</v>
      </c>
      <c r="DB314" s="26">
        <f t="shared" si="264"/>
        <v>6.7179661636005916E-2</v>
      </c>
      <c r="DC314" s="26">
        <f t="shared" si="264"/>
        <v>6.7345724324065048E-2</v>
      </c>
      <c r="DD314" s="26">
        <f t="shared" si="264"/>
        <v>6.7504842933777093E-2</v>
      </c>
      <c r="DE314" s="26">
        <f t="shared" si="264"/>
        <v>6.7657421332981429E-2</v>
      </c>
      <c r="DF314" s="26">
        <f t="shared" si="264"/>
        <v>6.7803834535756405E-2</v>
      </c>
      <c r="DG314" s="26">
        <f t="shared" si="264"/>
        <v>6.7944431083680618E-2</v>
      </c>
      <c r="DH314" s="26">
        <f t="shared" si="264"/>
        <v>6.807953520676352E-2</v>
      </c>
      <c r="DI314" s="26">
        <f t="shared" si="264"/>
        <v>6.8209448786634846E-2</v>
      </c>
      <c r="DJ314" s="26">
        <f t="shared" si="264"/>
        <v>6.833445314202212E-2</v>
      </c>
      <c r="DK314" s="26">
        <f t="shared" si="264"/>
        <v>6.8454810654304185E-2</v>
      </c>
      <c r="DL314" s="26">
        <f t="shared" si="264"/>
        <v>6.8570766248967199E-2</v>
      </c>
      <c r="DM314" s="26">
        <f t="shared" si="264"/>
        <v>6.8682548747063948E-2</v>
      </c>
      <c r="DN314" s="26">
        <f t="shared" si="264"/>
        <v>6.8790372099260991E-2</v>
      </c>
      <c r="DO314" s="26">
        <f t="shared" si="264"/>
        <v>6.8894436513720972E-2</v>
      </c>
      <c r="DP314" s="26">
        <f t="shared" si="264"/>
        <v>6.8994929487885326E-2</v>
      </c>
      <c r="DQ314" s="26">
        <f t="shared" si="264"/>
        <v>6.9092026753178118E-2</v>
      </c>
      <c r="DR314" s="26">
        <f t="shared" si="264"/>
        <v>6.9185893140725832E-2</v>
      </c>
      <c r="DS314" s="26">
        <f t="shared" si="264"/>
        <v>6.9276683375364731E-2</v>
      </c>
      <c r="DT314" s="6">
        <f>2*(100-(100*G314))/SUM($D314:G314)/100</f>
        <v>4.1206330342794979E-2</v>
      </c>
      <c r="DU314" s="6">
        <f>2*(100-(100*I314))/SUM($D314:I314)/100</f>
        <v>4.5144108457781842E-2</v>
      </c>
      <c r="DV314" s="6">
        <f>2*(100-(100*M314))/SUM($D314:M314)/100</f>
        <v>5.0959138537939257E-2</v>
      </c>
      <c r="DW314" s="6">
        <f>2*(100-(100*Q314))/SUM($D314:Q314)/100</f>
        <v>5.4918599310854299E-2</v>
      </c>
      <c r="DX314" s="6">
        <f>2*(100-(100*W314))/SUM($D314:W314)/100</f>
        <v>5.8778543540633568E-2</v>
      </c>
      <c r="DY314" s="7">
        <f>(DT314-'Data for assignment'!C304)^2</f>
        <v>1.7064989645068352E-6</v>
      </c>
      <c r="DZ314" s="7">
        <f>(DU314-'Data for assignment'!D304)^2</f>
        <v>4.5971925023017893E-6</v>
      </c>
      <c r="EA314" s="7">
        <f>(DV314-'Data for assignment'!E304)^2</f>
        <v>7.0710230822318238E-6</v>
      </c>
      <c r="EB314" s="7">
        <f>(DW314-'Data for assignment'!F304)^2</f>
        <v>9.1119357622924211E-6</v>
      </c>
      <c r="EC314" s="7">
        <f>(DX314-'Data for assignment'!G304)^2</f>
        <v>2.00573701595288E-5</v>
      </c>
    </row>
    <row r="315" spans="1:133" x14ac:dyDescent="0.3">
      <c r="A315" s="8">
        <v>34278</v>
      </c>
      <c r="B315" s="3">
        <v>3.1300001000000001E-2</v>
      </c>
      <c r="C315" s="4">
        <f t="shared" si="242"/>
        <v>2.9748657198282586E-2</v>
      </c>
      <c r="D315" s="5">
        <f t="shared" ref="D315:S330" si="266">D$7*EXP(-D$8*$C315)</f>
        <v>0.98365681252766379</v>
      </c>
      <c r="E315" s="5">
        <f t="shared" si="266"/>
        <v>0.96480251219983515</v>
      </c>
      <c r="F315" s="5">
        <f t="shared" si="266"/>
        <v>0.94400266453693082</v>
      </c>
      <c r="G315" s="5">
        <f t="shared" si="266"/>
        <v>0.92173323972134447</v>
      </c>
      <c r="H315" s="5">
        <f t="shared" si="266"/>
        <v>0.89839229871918147</v>
      </c>
      <c r="I315" s="5">
        <f t="shared" si="266"/>
        <v>0.87431092828115253</v>
      </c>
      <c r="J315" s="5">
        <f t="shared" si="266"/>
        <v>0.84976312346351757</v>
      </c>
      <c r="K315" s="5">
        <f t="shared" si="266"/>
        <v>0.82497451374099695</v>
      </c>
      <c r="L315" s="5">
        <f t="shared" si="266"/>
        <v>0.8001299449011765</v>
      </c>
      <c r="M315" s="5">
        <f t="shared" si="266"/>
        <v>0.77537999216442999</v>
      </c>
      <c r="N315" s="5">
        <f t="shared" si="266"/>
        <v>0.75084650994310098</v>
      </c>
      <c r="O315" s="5">
        <f t="shared" si="266"/>
        <v>0.72662733344427632</v>
      </c>
      <c r="P315" s="5">
        <f t="shared" si="266"/>
        <v>0.70280024548506448</v>
      </c>
      <c r="Q315" s="5">
        <f t="shared" si="266"/>
        <v>0.67942631386768804</v>
      </c>
      <c r="R315" s="5">
        <f t="shared" si="266"/>
        <v>0.65655269381381531</v>
      </c>
      <c r="S315" s="5">
        <f t="shared" si="266"/>
        <v>0.63421497828313544</v>
      </c>
      <c r="T315" s="5">
        <f t="shared" si="265"/>
        <v>0.61243916762922435</v>
      </c>
      <c r="U315" s="5">
        <f t="shared" si="265"/>
        <v>0.59124331956074949</v>
      </c>
      <c r="V315" s="5">
        <f t="shared" si="265"/>
        <v>0.57063893103165653</v>
      </c>
      <c r="W315" s="5">
        <f t="shared" si="265"/>
        <v>0.55063209554024761</v>
      </c>
      <c r="X315" s="5">
        <f t="shared" si="265"/>
        <v>0.53122447232720305</v>
      </c>
      <c r="Y315" s="5">
        <f t="shared" si="265"/>
        <v>0.51241409802627658</v>
      </c>
      <c r="Z315" s="5">
        <f t="shared" si="265"/>
        <v>0.49419606631680996</v>
      </c>
      <c r="AA315" s="5">
        <f t="shared" si="265"/>
        <v>0.47656309692931187</v>
      </c>
      <c r="AB315" s="5">
        <f t="shared" si="265"/>
        <v>0.459506011845906</v>
      </c>
      <c r="AC315" s="5">
        <f t="shared" si="265"/>
        <v>0.44301413360961983</v>
      </c>
      <c r="AD315" s="5">
        <f t="shared" si="265"/>
        <v>0.42707561821665024</v>
      </c>
      <c r="AE315" s="5">
        <f t="shared" si="265"/>
        <v>0.41167773303336014</v>
      </c>
      <c r="AF315" s="5">
        <f t="shared" si="265"/>
        <v>0.39680708848658003</v>
      </c>
      <c r="AG315" s="5">
        <f t="shared" si="265"/>
        <v>0.38244983086443701</v>
      </c>
      <c r="AH315" s="5">
        <f t="shared" si="265"/>
        <v>0.36859180238753103</v>
      </c>
      <c r="AI315" s="5">
        <f t="shared" si="265"/>
        <v>0.35521867372704446</v>
      </c>
      <c r="AJ315" s="5">
        <f t="shared" si="265"/>
        <v>0.34231605332433973</v>
      </c>
      <c r="AK315" s="5">
        <f t="shared" si="265"/>
        <v>0.32986957717848991</v>
      </c>
      <c r="AL315" s="5">
        <f t="shared" si="265"/>
        <v>0.31786498219146364</v>
      </c>
      <c r="AM315" s="5">
        <f t="shared" si="265"/>
        <v>0.3062881656767058</v>
      </c>
      <c r="AN315" s="5">
        <f t="shared" si="265"/>
        <v>0.2951252332302069</v>
      </c>
      <c r="AO315" s="5">
        <f t="shared" si="265"/>
        <v>0.28436253682107632</v>
      </c>
      <c r="AP315" s="5">
        <f t="shared" si="265"/>
        <v>0.27398670467055702</v>
      </c>
      <c r="AQ315" s="5">
        <f t="shared" si="265"/>
        <v>0.26398466424555311</v>
      </c>
      <c r="AR315" s="5">
        <f t="shared" si="265"/>
        <v>0.2543436594878099</v>
      </c>
      <c r="AS315" s="5">
        <f t="shared" si="265"/>
        <v>0.24505126322679077</v>
      </c>
      <c r="AT315" s="5">
        <f t="shared" si="265"/>
        <v>0.23609538557799106</v>
      </c>
      <c r="AU315" s="5">
        <f t="shared" si="265"/>
        <v>0.2274642790046662</v>
      </c>
      <c r="AV315" s="5">
        <f t="shared" si="265"/>
        <v>0.21914654061620556</v>
      </c>
      <c r="AW315" s="5">
        <f t="shared" si="265"/>
        <v>0.21113111218766684</v>
      </c>
      <c r="AX315" s="5">
        <f t="shared" si="265"/>
        <v>0.20340727830982769</v>
      </c>
      <c r="AY315" s="5">
        <f t="shared" si="265"/>
        <v>0.19596466301540211</v>
      </c>
      <c r="AZ315" s="5">
        <f t="shared" si="265"/>
        <v>0.18879322517305369</v>
      </c>
      <c r="BA315" s="5">
        <f t="shared" si="265"/>
        <v>0.18188325289503313</v>
      </c>
      <c r="BB315" s="5">
        <f t="shared" si="265"/>
        <v>0.17522535716541182</v>
      </c>
      <c r="BC315" s="5">
        <f t="shared" si="265"/>
        <v>0.16881046486293119</v>
      </c>
      <c r="BD315" s="5">
        <f t="shared" si="265"/>
        <v>0.16262981132452922</v>
      </c>
      <c r="BE315" s="5">
        <f t="shared" si="265"/>
        <v>0.15667493257190082</v>
      </c>
      <c r="BF315" s="5">
        <f t="shared" si="265"/>
        <v>0.15093765730334052</v>
      </c>
      <c r="BG315" s="5">
        <f t="shared" si="265"/>
        <v>0.14541009873607255</v>
      </c>
      <c r="BH315" s="5">
        <f t="shared" si="265"/>
        <v>0.1400846463698304</v>
      </c>
      <c r="BI315" s="5">
        <f t="shared" si="265"/>
        <v>0.13495395773021129</v>
      </c>
      <c r="BJ315" s="5">
        <f t="shared" si="265"/>
        <v>0.13001095013997382</v>
      </c>
      <c r="BK315" s="5">
        <f t="shared" si="265"/>
        <v>0.12524879255768559</v>
      </c>
      <c r="BL315" s="26">
        <f t="shared" si="243"/>
        <v>3.295642103988361E-2</v>
      </c>
      <c r="BM315" s="26">
        <f t="shared" si="264"/>
        <v>3.5831849157055541E-2</v>
      </c>
      <c r="BN315" s="26">
        <f t="shared" si="264"/>
        <v>3.8417526825292606E-2</v>
      </c>
      <c r="BO315" s="26">
        <f t="shared" si="264"/>
        <v>4.0749712569978676E-2</v>
      </c>
      <c r="BP315" s="26">
        <f t="shared" si="264"/>
        <v>4.2859379125132602E-2</v>
      </c>
      <c r="BQ315" s="26">
        <f t="shared" si="264"/>
        <v>4.4773071136554696E-2</v>
      </c>
      <c r="BR315" s="26">
        <f t="shared" si="264"/>
        <v>4.6513613318284734E-2</v>
      </c>
      <c r="BS315" s="26">
        <f t="shared" si="264"/>
        <v>4.8100696389948093E-2</v>
      </c>
      <c r="BT315" s="26">
        <f t="shared" si="264"/>
        <v>4.9551362972943588E-2</v>
      </c>
      <c r="BU315" s="26">
        <f t="shared" si="264"/>
        <v>5.0880411464488018E-2</v>
      </c>
      <c r="BV315" s="26">
        <f t="shared" si="264"/>
        <v>5.2100732546900938E-2</v>
      </c>
      <c r="BW315" s="26">
        <f t="shared" si="264"/>
        <v>5.3223590269965634E-2</v>
      </c>
      <c r="BX315" s="26">
        <f t="shared" si="264"/>
        <v>5.4258857442075356E-2</v>
      </c>
      <c r="BY315" s="26">
        <f t="shared" si="264"/>
        <v>5.5215213280998258E-2</v>
      </c>
      <c r="BZ315" s="26">
        <f t="shared" si="264"/>
        <v>5.6100309826939032E-2</v>
      </c>
      <c r="CA315" s="26">
        <f t="shared" si="264"/>
        <v>5.6920912444358089E-2</v>
      </c>
      <c r="CB315" s="26">
        <f t="shared" si="264"/>
        <v>5.7683018782587997E-2</v>
      </c>
      <c r="CC315" s="26">
        <f t="shared" si="264"/>
        <v>5.8391959786666295E-2</v>
      </c>
      <c r="CD315" s="26">
        <f t="shared" si="264"/>
        <v>5.9052485715140643E-2</v>
      </c>
      <c r="CE315" s="26">
        <f t="shared" si="264"/>
        <v>5.9668839603601947E-2</v>
      </c>
      <c r="CF315" s="26">
        <f t="shared" si="264"/>
        <v>6.0244820189335226E-2</v>
      </c>
      <c r="CG315" s="26">
        <f t="shared" si="264"/>
        <v>6.0783835965960868E-2</v>
      </c>
      <c r="CH315" s="26">
        <f t="shared" si="264"/>
        <v>6.1288951752886359E-2</v>
      </c>
      <c r="CI315" s="26">
        <f t="shared" si="264"/>
        <v>6.1762928931175673E-2</v>
      </c>
      <c r="CJ315" s="26">
        <f t="shared" si="264"/>
        <v>6.2208260305648772E-2</v>
      </c>
      <c r="CK315" s="26">
        <f t="shared" si="264"/>
        <v>6.2627200395021454E-2</v>
      </c>
      <c r="CL315" s="26">
        <f t="shared" si="264"/>
        <v>6.3021791821492548E-2</v>
      </c>
      <c r="CM315" s="26">
        <f t="shared" si="264"/>
        <v>6.3393888363361905E-2</v>
      </c>
      <c r="CN315" s="26">
        <f t="shared" si="264"/>
        <v>6.3745175144930707E-2</v>
      </c>
      <c r="CO315" s="26">
        <f t="shared" si="264"/>
        <v>6.4077186363776517E-2</v>
      </c>
      <c r="CP315" s="26">
        <f t="shared" si="264"/>
        <v>6.4391320893801382E-2</v>
      </c>
      <c r="CQ315" s="26">
        <f t="shared" si="264"/>
        <v>6.4688856051016347E-2</v>
      </c>
      <c r="CR315" s="26">
        <f t="shared" si="264"/>
        <v>6.4970959766048053E-2</v>
      </c>
      <c r="CS315" s="26">
        <f t="shared" si="264"/>
        <v>6.5238701371360411E-2</v>
      </c>
      <c r="CT315" s="26">
        <f t="shared" si="264"/>
        <v>6.5493061180969758E-2</v>
      </c>
      <c r="CU315" s="26">
        <f t="shared" si="264"/>
        <v>6.573493901500771E-2</v>
      </c>
      <c r="CV315" s="26">
        <f t="shared" si="264"/>
        <v>6.5965161800041305E-2</v>
      </c>
      <c r="CW315" s="26">
        <f t="shared" si="264"/>
        <v>6.6184490357925382E-2</v>
      </c>
      <c r="CX315" s="26">
        <f t="shared" si="264"/>
        <v>6.6393625480590107E-2</v>
      </c>
      <c r="CY315" s="26">
        <f t="shared" si="264"/>
        <v>6.6593213375103724E-2</v>
      </c>
      <c r="CZ315" s="26">
        <f t="shared" si="264"/>
        <v>6.6783850552218596E-2</v>
      </c>
      <c r="DA315" s="26">
        <f t="shared" si="264"/>
        <v>6.6966088222104092E-2</v>
      </c>
      <c r="DB315" s="26">
        <f t="shared" si="264"/>
        <v>6.7140436252827368E-2</v>
      </c>
      <c r="DC315" s="26">
        <f t="shared" si="264"/>
        <v>6.7307366740156332E-2</v>
      </c>
      <c r="DD315" s="26">
        <f t="shared" si="264"/>
        <v>6.7467317231243773E-2</v>
      </c>
      <c r="DE315" s="26">
        <f t="shared" si="264"/>
        <v>6.7620693639564314E-2</v>
      </c>
      <c r="DF315" s="26">
        <f t="shared" si="264"/>
        <v>6.7767872883988264E-2</v>
      </c>
      <c r="DG315" s="26">
        <f t="shared" si="264"/>
        <v>6.7909205280987206E-2</v>
      </c>
      <c r="DH315" s="26">
        <f t="shared" si="264"/>
        <v>6.8045016715586507E-2</v>
      </c>
      <c r="DI315" s="26">
        <f t="shared" si="264"/>
        <v>6.817561061373692E-2</v>
      </c>
      <c r="DJ315" s="26">
        <f t="shared" si="264"/>
        <v>6.8301269736208564E-2</v>
      </c>
      <c r="DK315" s="26">
        <f t="shared" si="264"/>
        <v>6.8422257811863521E-2</v>
      </c>
      <c r="DL315" s="26">
        <f t="shared" si="264"/>
        <v>6.8538821026194421E-2</v>
      </c>
      <c r="DM315" s="26">
        <f t="shared" si="264"/>
        <v>6.8651189379285965E-2</v>
      </c>
      <c r="DN315" s="26">
        <f t="shared" si="264"/>
        <v>6.8759577925834453E-2</v>
      </c>
      <c r="DO315" s="26">
        <f t="shared" si="264"/>
        <v>6.8864187908518754E-2</v>
      </c>
      <c r="DP315" s="26">
        <f t="shared" si="264"/>
        <v>6.8965207794829675E-2</v>
      </c>
      <c r="DQ315" s="26">
        <f t="shared" si="264"/>
        <v>6.9062814226416733E-2</v>
      </c>
      <c r="DR315" s="26">
        <f t="shared" si="264"/>
        <v>6.915717288908152E-2</v>
      </c>
      <c r="DS315" s="26">
        <f t="shared" si="264"/>
        <v>6.9248439310720986E-2</v>
      </c>
      <c r="DT315" s="6">
        <f>2*(100-(100*G315))/SUM($D315:G315)/100</f>
        <v>4.1039724282528327E-2</v>
      </c>
      <c r="DU315" s="6">
        <f>2*(100-(100*I315))/SUM($D315:I315)/100</f>
        <v>4.4994220929208878E-2</v>
      </c>
      <c r="DV315" s="6">
        <f>2*(100-(100*M315))/SUM($D315:M315)/100</f>
        <v>5.0835418372973812E-2</v>
      </c>
      <c r="DW315" s="6">
        <f>2*(100-(100*Q315))/SUM($D315:Q315)/100</f>
        <v>5.4813694950800712E-2</v>
      </c>
      <c r="DX315" s="6">
        <f>2*(100-(100*W315))/SUM($D315:W315)/100</f>
        <v>5.8692691604041849E-2</v>
      </c>
      <c r="DY315" s="7">
        <f>(DT315-'Data for assignment'!C305)^2</f>
        <v>9.2212561246686061E-7</v>
      </c>
      <c r="DZ315" s="7">
        <f>(DU315-'Data for assignment'!D305)^2</f>
        <v>9.3502063254164547E-8</v>
      </c>
      <c r="EA315" s="7">
        <f>(DV315-'Data for assignment'!E305)^2</f>
        <v>7.0003966524078507E-8</v>
      </c>
      <c r="EB315" s="7">
        <f>(DW315-'Data for assignment'!F305)^2</f>
        <v>3.4709571357149196E-8</v>
      </c>
      <c r="EC315" s="7">
        <f>(DX315-'Data for assignment'!G305)^2</f>
        <v>1.422513262351914E-6</v>
      </c>
    </row>
    <row r="316" spans="1:133" x14ac:dyDescent="0.3">
      <c r="A316" s="8">
        <v>34285</v>
      </c>
      <c r="B316" s="3">
        <v>3.1300001000000001E-2</v>
      </c>
      <c r="C316" s="4">
        <f t="shared" si="242"/>
        <v>2.9748657198282586E-2</v>
      </c>
      <c r="D316" s="5">
        <f t="shared" si="266"/>
        <v>0.98365681252766379</v>
      </c>
      <c r="E316" s="5">
        <f t="shared" si="266"/>
        <v>0.96480251219983515</v>
      </c>
      <c r="F316" s="5">
        <f t="shared" si="266"/>
        <v>0.94400266453693082</v>
      </c>
      <c r="G316" s="5">
        <f t="shared" si="266"/>
        <v>0.92173323972134447</v>
      </c>
      <c r="H316" s="5">
        <f t="shared" si="266"/>
        <v>0.89839229871918147</v>
      </c>
      <c r="I316" s="5">
        <f t="shared" si="266"/>
        <v>0.87431092828115253</v>
      </c>
      <c r="J316" s="5">
        <f t="shared" si="266"/>
        <v>0.84976312346351757</v>
      </c>
      <c r="K316" s="5">
        <f t="shared" si="266"/>
        <v>0.82497451374099695</v>
      </c>
      <c r="L316" s="5">
        <f t="shared" si="266"/>
        <v>0.8001299449011765</v>
      </c>
      <c r="M316" s="5">
        <f t="shared" si="266"/>
        <v>0.77537999216442999</v>
      </c>
      <c r="N316" s="5">
        <f t="shared" si="266"/>
        <v>0.75084650994310098</v>
      </c>
      <c r="O316" s="5">
        <f t="shared" si="266"/>
        <v>0.72662733344427632</v>
      </c>
      <c r="P316" s="5">
        <f t="shared" si="266"/>
        <v>0.70280024548506448</v>
      </c>
      <c r="Q316" s="5">
        <f t="shared" si="266"/>
        <v>0.67942631386768804</v>
      </c>
      <c r="R316" s="5">
        <f t="shared" si="266"/>
        <v>0.65655269381381531</v>
      </c>
      <c r="S316" s="5">
        <f t="shared" si="266"/>
        <v>0.63421497828313544</v>
      </c>
      <c r="T316" s="5">
        <f t="shared" si="265"/>
        <v>0.61243916762922435</v>
      </c>
      <c r="U316" s="5">
        <f t="shared" si="265"/>
        <v>0.59124331956074949</v>
      </c>
      <c r="V316" s="5">
        <f t="shared" si="265"/>
        <v>0.57063893103165653</v>
      </c>
      <c r="W316" s="5">
        <f t="shared" si="265"/>
        <v>0.55063209554024761</v>
      </c>
      <c r="X316" s="5">
        <f t="shared" si="265"/>
        <v>0.53122447232720305</v>
      </c>
      <c r="Y316" s="5">
        <f t="shared" si="265"/>
        <v>0.51241409802627658</v>
      </c>
      <c r="Z316" s="5">
        <f t="shared" si="265"/>
        <v>0.49419606631680996</v>
      </c>
      <c r="AA316" s="5">
        <f t="shared" si="265"/>
        <v>0.47656309692931187</v>
      </c>
      <c r="AB316" s="5">
        <f t="shared" si="265"/>
        <v>0.459506011845906</v>
      </c>
      <c r="AC316" s="5">
        <f t="shared" si="265"/>
        <v>0.44301413360961983</v>
      </c>
      <c r="AD316" s="5">
        <f t="shared" si="265"/>
        <v>0.42707561821665024</v>
      </c>
      <c r="AE316" s="5">
        <f t="shared" si="265"/>
        <v>0.41167773303336014</v>
      </c>
      <c r="AF316" s="5">
        <f t="shared" si="265"/>
        <v>0.39680708848658003</v>
      </c>
      <c r="AG316" s="5">
        <f t="shared" si="265"/>
        <v>0.38244983086443701</v>
      </c>
      <c r="AH316" s="5">
        <f t="shared" si="265"/>
        <v>0.36859180238753103</v>
      </c>
      <c r="AI316" s="5">
        <f t="shared" si="265"/>
        <v>0.35521867372704446</v>
      </c>
      <c r="AJ316" s="5">
        <f t="shared" si="265"/>
        <v>0.34231605332433973</v>
      </c>
      <c r="AK316" s="5">
        <f t="shared" si="265"/>
        <v>0.32986957717848991</v>
      </c>
      <c r="AL316" s="5">
        <f t="shared" si="265"/>
        <v>0.31786498219146364</v>
      </c>
      <c r="AM316" s="5">
        <f t="shared" si="265"/>
        <v>0.3062881656767058</v>
      </c>
      <c r="AN316" s="5">
        <f t="shared" si="265"/>
        <v>0.2951252332302069</v>
      </c>
      <c r="AO316" s="5">
        <f t="shared" si="265"/>
        <v>0.28436253682107632</v>
      </c>
      <c r="AP316" s="5">
        <f t="shared" si="265"/>
        <v>0.27398670467055702</v>
      </c>
      <c r="AQ316" s="5">
        <f t="shared" si="265"/>
        <v>0.26398466424555311</v>
      </c>
      <c r="AR316" s="5">
        <f t="shared" si="265"/>
        <v>0.2543436594878099</v>
      </c>
      <c r="AS316" s="5">
        <f t="shared" si="265"/>
        <v>0.24505126322679077</v>
      </c>
      <c r="AT316" s="5">
        <f t="shared" si="265"/>
        <v>0.23609538557799106</v>
      </c>
      <c r="AU316" s="5">
        <f t="shared" si="265"/>
        <v>0.2274642790046662</v>
      </c>
      <c r="AV316" s="5">
        <f t="shared" si="265"/>
        <v>0.21914654061620556</v>
      </c>
      <c r="AW316" s="5">
        <f t="shared" si="265"/>
        <v>0.21113111218766684</v>
      </c>
      <c r="AX316" s="5">
        <f t="shared" si="265"/>
        <v>0.20340727830982769</v>
      </c>
      <c r="AY316" s="5">
        <f t="shared" si="265"/>
        <v>0.19596466301540211</v>
      </c>
      <c r="AZ316" s="5">
        <f t="shared" si="265"/>
        <v>0.18879322517305369</v>
      </c>
      <c r="BA316" s="5">
        <f t="shared" si="265"/>
        <v>0.18188325289503313</v>
      </c>
      <c r="BB316" s="5">
        <f t="shared" si="265"/>
        <v>0.17522535716541182</v>
      </c>
      <c r="BC316" s="5">
        <f t="shared" si="265"/>
        <v>0.16881046486293119</v>
      </c>
      <c r="BD316" s="5">
        <f t="shared" si="265"/>
        <v>0.16262981132452922</v>
      </c>
      <c r="BE316" s="5">
        <f t="shared" si="265"/>
        <v>0.15667493257190082</v>
      </c>
      <c r="BF316" s="5">
        <f t="shared" si="265"/>
        <v>0.15093765730334052</v>
      </c>
      <c r="BG316" s="5">
        <f t="shared" si="265"/>
        <v>0.14541009873607255</v>
      </c>
      <c r="BH316" s="5">
        <f t="shared" si="265"/>
        <v>0.1400846463698304</v>
      </c>
      <c r="BI316" s="5">
        <f t="shared" si="265"/>
        <v>0.13495395773021129</v>
      </c>
      <c r="BJ316" s="5">
        <f t="shared" si="265"/>
        <v>0.13001095013997382</v>
      </c>
      <c r="BK316" s="5">
        <f t="shared" si="265"/>
        <v>0.12524879255768559</v>
      </c>
      <c r="BL316" s="26">
        <f t="shared" si="243"/>
        <v>3.295642103988361E-2</v>
      </c>
      <c r="BM316" s="26">
        <f t="shared" si="264"/>
        <v>3.5831849157055541E-2</v>
      </c>
      <c r="BN316" s="26">
        <f t="shared" si="264"/>
        <v>3.8417526825292606E-2</v>
      </c>
      <c r="BO316" s="26">
        <f t="shared" si="264"/>
        <v>4.0749712569978676E-2</v>
      </c>
      <c r="BP316" s="26">
        <f t="shared" si="264"/>
        <v>4.2859379125132602E-2</v>
      </c>
      <c r="BQ316" s="26">
        <f t="shared" si="264"/>
        <v>4.4773071136554696E-2</v>
      </c>
      <c r="BR316" s="26">
        <f t="shared" si="264"/>
        <v>4.6513613318284734E-2</v>
      </c>
      <c r="BS316" s="26">
        <f t="shared" si="264"/>
        <v>4.8100696389948093E-2</v>
      </c>
      <c r="BT316" s="26">
        <f t="shared" si="264"/>
        <v>4.9551362972943588E-2</v>
      </c>
      <c r="BU316" s="26">
        <f t="shared" si="264"/>
        <v>5.0880411464488018E-2</v>
      </c>
      <c r="BV316" s="26">
        <f t="shared" si="264"/>
        <v>5.2100732546900938E-2</v>
      </c>
      <c r="BW316" s="26">
        <f t="shared" si="264"/>
        <v>5.3223590269965634E-2</v>
      </c>
      <c r="BX316" s="26">
        <f t="shared" si="264"/>
        <v>5.4258857442075356E-2</v>
      </c>
      <c r="BY316" s="26">
        <f t="shared" si="264"/>
        <v>5.5215213280998258E-2</v>
      </c>
      <c r="BZ316" s="26">
        <f t="shared" si="264"/>
        <v>5.6100309826939032E-2</v>
      </c>
      <c r="CA316" s="26">
        <f t="shared" si="264"/>
        <v>5.6920912444358089E-2</v>
      </c>
      <c r="CB316" s="26">
        <f t="shared" si="264"/>
        <v>5.7683018782587997E-2</v>
      </c>
      <c r="CC316" s="26">
        <f t="shared" si="264"/>
        <v>5.8391959786666295E-2</v>
      </c>
      <c r="CD316" s="26">
        <f t="shared" si="264"/>
        <v>5.9052485715140643E-2</v>
      </c>
      <c r="CE316" s="26">
        <f t="shared" si="264"/>
        <v>5.9668839603601947E-2</v>
      </c>
      <c r="CF316" s="26">
        <f t="shared" si="264"/>
        <v>6.0244820189335226E-2</v>
      </c>
      <c r="CG316" s="26">
        <f t="shared" si="264"/>
        <v>6.0783835965960868E-2</v>
      </c>
      <c r="CH316" s="26">
        <f t="shared" si="264"/>
        <v>6.1288951752886359E-2</v>
      </c>
      <c r="CI316" s="26">
        <f t="shared" si="264"/>
        <v>6.1762928931175673E-2</v>
      </c>
      <c r="CJ316" s="26">
        <f t="shared" si="264"/>
        <v>6.2208260305648772E-2</v>
      </c>
      <c r="CK316" s="26">
        <f t="shared" si="264"/>
        <v>6.2627200395021454E-2</v>
      </c>
      <c r="CL316" s="26">
        <f t="shared" si="264"/>
        <v>6.3021791821492548E-2</v>
      </c>
      <c r="CM316" s="26">
        <f t="shared" si="264"/>
        <v>6.3393888363361905E-2</v>
      </c>
      <c r="CN316" s="26">
        <f t="shared" si="264"/>
        <v>6.3745175144930707E-2</v>
      </c>
      <c r="CO316" s="26">
        <f t="shared" si="264"/>
        <v>6.4077186363776517E-2</v>
      </c>
      <c r="CP316" s="26">
        <f t="shared" si="264"/>
        <v>6.4391320893801382E-2</v>
      </c>
      <c r="CQ316" s="26">
        <f t="shared" si="264"/>
        <v>6.4688856051016347E-2</v>
      </c>
      <c r="CR316" s="26">
        <f t="shared" si="264"/>
        <v>6.4970959766048053E-2</v>
      </c>
      <c r="CS316" s="26">
        <f t="shared" si="264"/>
        <v>6.5238701371360411E-2</v>
      </c>
      <c r="CT316" s="26">
        <f t="shared" si="264"/>
        <v>6.5493061180969758E-2</v>
      </c>
      <c r="CU316" s="26">
        <f t="shared" si="264"/>
        <v>6.573493901500771E-2</v>
      </c>
      <c r="CV316" s="26">
        <f t="shared" si="264"/>
        <v>6.5965161800041305E-2</v>
      </c>
      <c r="CW316" s="26">
        <f t="shared" si="264"/>
        <v>6.6184490357925382E-2</v>
      </c>
      <c r="CX316" s="26">
        <f t="shared" si="264"/>
        <v>6.6393625480590107E-2</v>
      </c>
      <c r="CY316" s="26">
        <f t="shared" si="264"/>
        <v>6.6593213375103724E-2</v>
      </c>
      <c r="CZ316" s="26">
        <f t="shared" si="264"/>
        <v>6.6783850552218596E-2</v>
      </c>
      <c r="DA316" s="26">
        <f t="shared" si="264"/>
        <v>6.6966088222104092E-2</v>
      </c>
      <c r="DB316" s="26">
        <f t="shared" si="264"/>
        <v>6.7140436252827368E-2</v>
      </c>
      <c r="DC316" s="26">
        <f t="shared" si="264"/>
        <v>6.7307366740156332E-2</v>
      </c>
      <c r="DD316" s="26">
        <f t="shared" si="264"/>
        <v>6.7467317231243773E-2</v>
      </c>
      <c r="DE316" s="26">
        <f t="shared" si="264"/>
        <v>6.7620693639564314E-2</v>
      </c>
      <c r="DF316" s="26">
        <f t="shared" si="264"/>
        <v>6.7767872883988264E-2</v>
      </c>
      <c r="DG316" s="26">
        <f t="shared" si="264"/>
        <v>6.7909205280987206E-2</v>
      </c>
      <c r="DH316" s="26">
        <f t="shared" si="264"/>
        <v>6.8045016715586507E-2</v>
      </c>
      <c r="DI316" s="26">
        <f t="shared" si="264"/>
        <v>6.817561061373692E-2</v>
      </c>
      <c r="DJ316" s="26">
        <f t="shared" si="264"/>
        <v>6.8301269736208564E-2</v>
      </c>
      <c r="DK316" s="26">
        <f t="shared" si="264"/>
        <v>6.8422257811863521E-2</v>
      </c>
      <c r="DL316" s="26">
        <f t="shared" si="264"/>
        <v>6.8538821026194421E-2</v>
      </c>
      <c r="DM316" s="26">
        <f t="shared" si="264"/>
        <v>6.8651189379285965E-2</v>
      </c>
      <c r="DN316" s="26">
        <f t="shared" si="264"/>
        <v>6.8759577925834453E-2</v>
      </c>
      <c r="DO316" s="26">
        <f t="shared" si="264"/>
        <v>6.8864187908518754E-2</v>
      </c>
      <c r="DP316" s="26">
        <f t="shared" si="264"/>
        <v>6.8965207794829675E-2</v>
      </c>
      <c r="DQ316" s="26">
        <f t="shared" si="264"/>
        <v>6.9062814226416733E-2</v>
      </c>
      <c r="DR316" s="26">
        <f t="shared" si="264"/>
        <v>6.915717288908152E-2</v>
      </c>
      <c r="DS316" s="26">
        <f t="shared" si="264"/>
        <v>6.9248439310720986E-2</v>
      </c>
      <c r="DT316" s="6">
        <f>2*(100-(100*G316))/SUM($D316:G316)/100</f>
        <v>4.1039724282528327E-2</v>
      </c>
      <c r="DU316" s="6">
        <f>2*(100-(100*I316))/SUM($D316:I316)/100</f>
        <v>4.4994220929208878E-2</v>
      </c>
      <c r="DV316" s="6">
        <f>2*(100-(100*M316))/SUM($D316:M316)/100</f>
        <v>5.0835418372973812E-2</v>
      </c>
      <c r="DW316" s="6">
        <f>2*(100-(100*Q316))/SUM($D316:Q316)/100</f>
        <v>5.4813694950800712E-2</v>
      </c>
      <c r="DX316" s="6">
        <f>2*(100-(100*W316))/SUM($D316:W316)/100</f>
        <v>5.8692691604041849E-2</v>
      </c>
      <c r="DY316" s="7">
        <f>(DT316-'Data for assignment'!C306)^2</f>
        <v>3.6332826691595694E-9</v>
      </c>
      <c r="DZ316" s="7">
        <f>(DU316-'Data for assignment'!D306)^2</f>
        <v>2.4425630375580461E-7</v>
      </c>
      <c r="EA316" s="7">
        <f>(DV316-'Data for assignment'!E306)^2</f>
        <v>4.0375650871269309E-7</v>
      </c>
      <c r="EB316" s="7">
        <f>(DW316-'Data for assignment'!F306)^2</f>
        <v>8.3484029050960993E-7</v>
      </c>
      <c r="EC316" s="7">
        <f>(DX316-'Data for assignment'!G306)^2</f>
        <v>4.3793665203976714E-6</v>
      </c>
    </row>
    <row r="317" spans="1:133" x14ac:dyDescent="0.3">
      <c r="A317" s="8">
        <v>34292</v>
      </c>
      <c r="B317" s="3">
        <v>3.2000000000000001E-2</v>
      </c>
      <c r="C317" s="4">
        <f t="shared" si="242"/>
        <v>3.0470144486806378E-2</v>
      </c>
      <c r="D317" s="5">
        <f t="shared" si="266"/>
        <v>0.98332274083903859</v>
      </c>
      <c r="E317" s="5">
        <f t="shared" si="266"/>
        <v>0.96418477374370948</v>
      </c>
      <c r="F317" s="5">
        <f t="shared" si="266"/>
        <v>0.94314698437983402</v>
      </c>
      <c r="G317" s="5">
        <f t="shared" si="266"/>
        <v>0.92068054898763463</v>
      </c>
      <c r="H317" s="5">
        <f t="shared" si="266"/>
        <v>0.89717884147413163</v>
      </c>
      <c r="I317" s="5">
        <f t="shared" si="266"/>
        <v>0.87296850743788224</v>
      </c>
      <c r="J317" s="5">
        <f t="shared" si="266"/>
        <v>0.84831942691339113</v>
      </c>
      <c r="K317" s="5">
        <f t="shared" si="266"/>
        <v>0.82345347958335646</v>
      </c>
      <c r="L317" s="5">
        <f t="shared" si="266"/>
        <v>0.79855213782707368</v>
      </c>
      <c r="M317" s="5">
        <f t="shared" si="266"/>
        <v>0.77376297267713501</v>
      </c>
      <c r="N317" s="5">
        <f t="shared" si="266"/>
        <v>0.74920518500209909</v>
      </c>
      <c r="O317" s="5">
        <f t="shared" si="266"/>
        <v>0.72497428197787206</v>
      </c>
      <c r="P317" s="5">
        <f t="shared" si="266"/>
        <v>0.70114601556559186</v>
      </c>
      <c r="Q317" s="5">
        <f t="shared" si="266"/>
        <v>0.67777969059467169</v>
      </c>
      <c r="R317" s="5">
        <f t="shared" si="266"/>
        <v>0.65492093841476384</v>
      </c>
      <c r="S317" s="5">
        <f t="shared" si="266"/>
        <v>0.63260403984943825</v>
      </c>
      <c r="T317" s="5">
        <f t="shared" si="265"/>
        <v>0.61085386942476194</v>
      </c>
      <c r="U317" s="5">
        <f t="shared" si="265"/>
        <v>0.58968752209577557</v>
      </c>
      <c r="V317" s="5">
        <f t="shared" si="265"/>
        <v>0.5691156741721245</v>
      </c>
      <c r="W317" s="5">
        <f t="shared" si="265"/>
        <v>0.54914372188543747</v>
      </c>
      <c r="X317" s="5">
        <f t="shared" si="265"/>
        <v>0.52977273398006752</v>
      </c>
      <c r="Y317" s="5">
        <f t="shared" si="265"/>
        <v>0.51100024873174621</v>
      </c>
      <c r="Z317" s="5">
        <f t="shared" si="265"/>
        <v>0.49282094077407029</v>
      </c>
      <c r="AA317" s="5">
        <f t="shared" si="265"/>
        <v>0.4752271789086227</v>
      </c>
      <c r="AB317" s="5">
        <f t="shared" si="265"/>
        <v>0.45820949256781301</v>
      </c>
      <c r="AC317" s="5">
        <f t="shared" si="265"/>
        <v>0.44175696167995804</v>
      </c>
      <c r="AD317" s="5">
        <f t="shared" si="265"/>
        <v>0.42585754225773731</v>
      </c>
      <c r="AE317" s="5">
        <f t="shared" si="265"/>
        <v>0.41049833801179725</v>
      </c>
      <c r="AF317" s="5">
        <f t="shared" si="265"/>
        <v>0.39566582661162619</v>
      </c>
      <c r="AG317" s="5">
        <f t="shared" si="265"/>
        <v>0.38134604781779585</v>
      </c>
      <c r="AH317" s="5">
        <f t="shared" si="265"/>
        <v>0.36752475954497305</v>
      </c>
      <c r="AI317" s="5">
        <f t="shared" si="265"/>
        <v>0.35418756694369741</v>
      </c>
      <c r="AJ317" s="5">
        <f t="shared" si="265"/>
        <v>0.34132002877772266</v>
      </c>
      <c r="AK317" s="5">
        <f t="shared" si="265"/>
        <v>0.32890774469540041</v>
      </c>
      <c r="AL317" s="5">
        <f t="shared" si="265"/>
        <v>0.31693642642562653</v>
      </c>
      <c r="AM317" s="5">
        <f t="shared" si="265"/>
        <v>0.30539195545267334</v>
      </c>
      <c r="AN317" s="5">
        <f t="shared" si="265"/>
        <v>0.29426042932445579</v>
      </c>
      <c r="AO317" s="5">
        <f t="shared" si="265"/>
        <v>0.28352819841273513</v>
      </c>
      <c r="AP317" s="5">
        <f t="shared" si="265"/>
        <v>0.27318189466096104</v>
      </c>
      <c r="AQ317" s="5">
        <f t="shared" si="265"/>
        <v>0.26320845361718853</v>
      </c>
      <c r="AR317" s="5">
        <f t="shared" si="265"/>
        <v>0.253595130848567</v>
      </c>
      <c r="AS317" s="5">
        <f t="shared" si="265"/>
        <v>0.24432951366426675</v>
      </c>
      <c r="AT317" s="5">
        <f t="shared" si="265"/>
        <v>0.23539952893040048</v>
      </c>
      <c r="AU317" s="5">
        <f t="shared" si="265"/>
        <v>0.2267934476393178</v>
      </c>
      <c r="AV317" s="5">
        <f t="shared" si="265"/>
        <v>0.21849988679313623</v>
      </c>
      <c r="AW317" s="5">
        <f t="shared" si="265"/>
        <v>0.21050780907457145</v>
      </c>
      <c r="AX317" s="5">
        <f t="shared" si="265"/>
        <v>0.20280652070462399</v>
      </c>
      <c r="AY317" s="5">
        <f t="shared" si="265"/>
        <v>0.19538566782438446</v>
      </c>
      <c r="AZ317" s="5">
        <f t="shared" si="265"/>
        <v>0.18823523168542267</v>
      </c>
      <c r="BA317" s="5">
        <f t="shared" si="265"/>
        <v>0.18134552288846154</v>
      </c>
      <c r="BB317" s="5">
        <f t="shared" si="265"/>
        <v>0.17470717487207721</v>
      </c>
      <c r="BC317" s="5">
        <f t="shared" si="265"/>
        <v>0.1683111368209777</v>
      </c>
      <c r="BD317" s="5">
        <f t="shared" si="265"/>
        <v>0.16214866613611098</v>
      </c>
      <c r="BE317" s="5">
        <f t="shared" si="265"/>
        <v>0.15621132058570725</v>
      </c>
      <c r="BF317" s="5">
        <f t="shared" si="265"/>
        <v>0.15049095023673342</v>
      </c>
      <c r="BG317" s="5">
        <f t="shared" si="265"/>
        <v>0.14497968924960186</v>
      </c>
      <c r="BH317" s="5">
        <f t="shared" si="265"/>
        <v>0.13966994760488363</v>
      </c>
      <c r="BI317" s="5">
        <f t="shared" si="265"/>
        <v>0.13455440281883924</v>
      </c>
      <c r="BJ317" s="5">
        <f t="shared" si="265"/>
        <v>0.12962599169447697</v>
      </c>
      <c r="BK317" s="5">
        <f t="shared" si="265"/>
        <v>0.12487790214630619</v>
      </c>
      <c r="BL317" s="26">
        <f t="shared" si="243"/>
        <v>3.363578080499266E-2</v>
      </c>
      <c r="BM317" s="26">
        <f t="shared" si="264"/>
        <v>3.6472328730709748E-2</v>
      </c>
      <c r="BN317" s="26">
        <f t="shared" si="264"/>
        <v>3.9022093058273553E-2</v>
      </c>
      <c r="BO317" s="26">
        <f t="shared" si="264"/>
        <v>4.1321077620932053E-2</v>
      </c>
      <c r="BP317" s="26">
        <f t="shared" si="264"/>
        <v>4.3400023782476913E-2</v>
      </c>
      <c r="BQ317" s="26">
        <f t="shared" si="264"/>
        <v>4.5285265915843823E-2</v>
      </c>
      <c r="BR317" s="26">
        <f t="shared" si="264"/>
        <v>4.6999437553273862E-2</v>
      </c>
      <c r="BS317" s="26">
        <f t="shared" si="264"/>
        <v>4.8562055513754004E-2</v>
      </c>
      <c r="BT317" s="26">
        <f t="shared" si="264"/>
        <v>4.9990004166055743E-2</v>
      </c>
      <c r="BU317" s="26">
        <f t="shared" si="264"/>
        <v>5.1297937828747295E-2</v>
      </c>
      <c r="BV317" s="26">
        <f t="shared" si="264"/>
        <v>5.2498615948712753E-2</v>
      </c>
      <c r="BW317" s="26">
        <f t="shared" si="264"/>
        <v>5.3603182981769734E-2</v>
      </c>
      <c r="BX317" s="26">
        <f t="shared" si="264"/>
        <v>5.4621402698291112E-2</v>
      </c>
      <c r="BY317" s="26">
        <f t="shared" si="264"/>
        <v>5.556185485315375E-2</v>
      </c>
      <c r="BZ317" s="26">
        <f t="shared" si="264"/>
        <v>5.6432100712342573E-2</v>
      </c>
      <c r="CA317" s="26">
        <f t="shared" si="264"/>
        <v>5.7238822753363006E-2</v>
      </c>
      <c r="CB317" s="26">
        <f t="shared" si="264"/>
        <v>5.7987942901129526E-2</v>
      </c>
      <c r="CC317" s="26">
        <f t="shared" si="264"/>
        <v>5.8684722883217195E-2</v>
      </c>
      <c r="CD317" s="26">
        <f t="shared" si="264"/>
        <v>5.9333849654455081E-2</v>
      </c>
      <c r="CE317" s="26">
        <f t="shared" si="264"/>
        <v>5.9939508323517146E-2</v>
      </c>
      <c r="CF317" s="26">
        <f t="shared" si="264"/>
        <v>6.0505444591410225E-2</v>
      </c>
      <c r="CG317" s="26">
        <f t="shared" si="264"/>
        <v>6.1035018365787834E-2</v>
      </c>
      <c r="CH317" s="26">
        <f t="shared" si="264"/>
        <v>6.1531249931458427E-2</v>
      </c>
      <c r="CI317" s="26">
        <f t="shared" si="264"/>
        <v>6.1996859824685606E-2</v>
      </c>
      <c r="CJ317" s="26">
        <f t="shared" si="264"/>
        <v>6.2434303367480251E-2</v>
      </c>
      <c r="CK317" s="26">
        <f t="shared" si="264"/>
        <v>6.2845800660440015E-2</v>
      </c>
      <c r="CL317" s="26">
        <f t="shared" si="264"/>
        <v>6.3233362702609333E-2</v>
      </c>
      <c r="CM317" s="26">
        <f t="shared" si="264"/>
        <v>6.3598814199298803E-2</v>
      </c>
      <c r="CN317" s="26">
        <f t="shared" si="264"/>
        <v>6.3943813529730928E-2</v>
      </c>
      <c r="CO317" s="26">
        <f t="shared" si="264"/>
        <v>6.4269870272453802E-2</v>
      </c>
      <c r="CP317" s="26">
        <f t="shared" si="264"/>
        <v>6.4578360624981096E-2</v>
      </c>
      <c r="CQ317" s="26">
        <f t="shared" si="264"/>
        <v>6.4870541002871027E-2</v>
      </c>
      <c r="CR317" s="26">
        <f t="shared" si="264"/>
        <v>6.5147560060650228E-2</v>
      </c>
      <c r="CS317" s="26">
        <f t="shared" ref="BM317:DS321" si="267">-(LN(CS$7)/CS$6)+(CS$8/CS$6)*$C317</f>
        <v>6.5410469341149108E-2</v>
      </c>
      <c r="CT317" s="26">
        <f t="shared" si="267"/>
        <v>6.5660232729739115E-2</v>
      </c>
      <c r="CU317" s="26">
        <f t="shared" si="267"/>
        <v>6.5897734864663438E-2</v>
      </c>
      <c r="CV317" s="26">
        <f t="shared" si="267"/>
        <v>6.6123788633319205E-2</v>
      </c>
      <c r="CW317" s="26">
        <f t="shared" si="267"/>
        <v>6.6339141866316953E-2</v>
      </c>
      <c r="CX317" s="26">
        <f t="shared" si="267"/>
        <v>6.6544483325862033E-2</v>
      </c>
      <c r="CY317" s="26">
        <f t="shared" si="267"/>
        <v>6.6740448072021341E-2</v>
      </c>
      <c r="CZ317" s="26">
        <f t="shared" si="267"/>
        <v>6.6927622279382357E-2</v>
      </c>
      <c r="DA317" s="26">
        <f t="shared" si="267"/>
        <v>6.710654756717245E-2</v>
      </c>
      <c r="DB317" s="26">
        <f t="shared" si="267"/>
        <v>6.7277724897825381E-2</v>
      </c>
      <c r="DC317" s="26">
        <f t="shared" si="267"/>
        <v>6.7441618092048919E-2</v>
      </c>
      <c r="DD317" s="26">
        <f t="shared" si="267"/>
        <v>6.7598657002481896E-2</v>
      </c>
      <c r="DE317" s="26">
        <f t="shared" si="267"/>
        <v>6.7749240382885781E-2</v>
      </c>
      <c r="DF317" s="26">
        <f t="shared" si="267"/>
        <v>6.7893738485368504E-2</v>
      </c>
      <c r="DG317" s="26">
        <f t="shared" si="267"/>
        <v>6.8032495414285146E-2</v>
      </c>
      <c r="DH317" s="26">
        <f t="shared" si="267"/>
        <v>6.8165831262113563E-2</v>
      </c>
      <c r="DI317" s="26">
        <f t="shared" si="267"/>
        <v>6.8294044049688793E-2</v>
      </c>
      <c r="DJ317" s="26">
        <f t="shared" si="267"/>
        <v>6.8417411490638971E-2</v>
      </c>
      <c r="DK317" s="26">
        <f t="shared" si="267"/>
        <v>6.8536192597641626E-2</v>
      </c>
      <c r="DL317" s="26">
        <f t="shared" si="267"/>
        <v>6.8650629146173037E-2</v>
      </c>
      <c r="DM317" s="26">
        <f t="shared" si="267"/>
        <v>6.8760947009712081E-2</v>
      </c>
      <c r="DN317" s="26">
        <f t="shared" si="267"/>
        <v>6.8867357378856464E-2</v>
      </c>
      <c r="DO317" s="26">
        <f t="shared" si="267"/>
        <v>6.8970057875483506E-2</v>
      </c>
      <c r="DP317" s="26">
        <f t="shared" si="267"/>
        <v>6.9069233571915994E-2</v>
      </c>
      <c r="DQ317" s="26">
        <f t="shared" si="267"/>
        <v>6.9165057924018947E-2</v>
      </c>
      <c r="DR317" s="26">
        <f t="shared" si="267"/>
        <v>6.9257693626235337E-2</v>
      </c>
      <c r="DS317" s="26">
        <f t="shared" si="267"/>
        <v>6.9347293395753767E-2</v>
      </c>
      <c r="DT317" s="6">
        <f>2*(100-(100*G317))/SUM($D317:G317)/100</f>
        <v>4.1622922159532699E-2</v>
      </c>
      <c r="DU317" s="6">
        <f>2*(100-(100*I317))/SUM($D317:I317)/100</f>
        <v>4.5518908250443163E-2</v>
      </c>
      <c r="DV317" s="6">
        <f>2*(100-(100*M317))/SUM($D317:M317)/100</f>
        <v>5.1268533752218987E-2</v>
      </c>
      <c r="DW317" s="6">
        <f>2*(100-(100*Q317))/SUM($D317:Q317)/100</f>
        <v>5.5180967568601746E-2</v>
      </c>
      <c r="DX317" s="6">
        <f>2*(100-(100*W317))/SUM($D317:W317)/100</f>
        <v>5.8993292536493408E-2</v>
      </c>
      <c r="DY317" s="7">
        <f>(DT317-'Data for assignment'!C307)^2</f>
        <v>3.3301652565104439E-7</v>
      </c>
      <c r="DZ317" s="7">
        <f>(DU317-'Data for assignment'!D307)^2</f>
        <v>7.9012009486424988E-8</v>
      </c>
      <c r="EA317" s="7">
        <f>(DV317-'Data for assignment'!E307)^2</f>
        <v>1.098685475570292E-7</v>
      </c>
      <c r="EB317" s="7">
        <f>(DW317-'Data for assignment'!F307)^2</f>
        <v>4.7975206004229709E-8</v>
      </c>
      <c r="EC317" s="7">
        <f>(DX317-'Data for assignment'!G307)^2</f>
        <v>3.5199366069262827E-7</v>
      </c>
    </row>
    <row r="318" spans="1:133" x14ac:dyDescent="0.3">
      <c r="A318" s="8">
        <v>34299</v>
      </c>
      <c r="B318" s="3">
        <v>3.1800001000000001E-2</v>
      </c>
      <c r="C318" s="4">
        <f t="shared" si="242"/>
        <v>3.0264005997726436E-2</v>
      </c>
      <c r="D318" s="5">
        <f t="shared" si="266"/>
        <v>0.98341817797301756</v>
      </c>
      <c r="E318" s="5">
        <f t="shared" si="266"/>
        <v>0.96436122944471425</v>
      </c>
      <c r="F318" s="5">
        <f t="shared" si="266"/>
        <v>0.94339138437595649</v>
      </c>
      <c r="G318" s="5">
        <f t="shared" si="266"/>
        <v>0.92098119395568245</v>
      </c>
      <c r="H318" s="5">
        <f t="shared" si="266"/>
        <v>0.89752537496296003</v>
      </c>
      <c r="I318" s="5">
        <f t="shared" si="266"/>
        <v>0.873351844420024</v>
      </c>
      <c r="J318" s="5">
        <f t="shared" si="266"/>
        <v>0.84873165970596276</v>
      </c>
      <c r="K318" s="5">
        <f t="shared" si="266"/>
        <v>0.82388777283185333</v>
      </c>
      <c r="L318" s="5">
        <f t="shared" si="266"/>
        <v>0.79900262048677606</v>
      </c>
      <c r="M318" s="5">
        <f t="shared" si="266"/>
        <v>0.77422463218363857</v>
      </c>
      <c r="N318" s="5">
        <f t="shared" si="266"/>
        <v>0.74967376685753107</v>
      </c>
      <c r="O318" s="5">
        <f t="shared" si="266"/>
        <v>0.72544619659813203</v>
      </c>
      <c r="P318" s="5">
        <f t="shared" si="266"/>
        <v>0.7016182532830646</v>
      </c>
      <c r="Q318" s="5">
        <f t="shared" si="266"/>
        <v>0.67824974507253888</v>
      </c>
      <c r="R318" s="5">
        <f t="shared" si="266"/>
        <v>0.65538673831464833</v>
      </c>
      <c r="S318" s="5">
        <f t="shared" si="266"/>
        <v>0.63306388833790572</v>
      </c>
      <c r="T318" s="5">
        <f t="shared" si="265"/>
        <v>0.61130639095806405</v>
      </c>
      <c r="U318" s="5">
        <f t="shared" si="265"/>
        <v>0.59013161585128182</v>
      </c>
      <c r="V318" s="5">
        <f t="shared" si="265"/>
        <v>0.56955047347416154</v>
      </c>
      <c r="W318" s="5">
        <f t="shared" si="265"/>
        <v>0.54956855898500778</v>
      </c>
      <c r="X318" s="5">
        <f t="shared" si="265"/>
        <v>0.53018710957971438</v>
      </c>
      <c r="Y318" s="5">
        <f t="shared" si="265"/>
        <v>0.51140380569005006</v>
      </c>
      <c r="Z318" s="5">
        <f t="shared" si="265"/>
        <v>0.49321344147304713</v>
      </c>
      <c r="AA318" s="5">
        <f t="shared" si="265"/>
        <v>0.47560848581773157</v>
      </c>
      <c r="AB318" s="5">
        <f t="shared" si="265"/>
        <v>0.45857955158784486</v>
      </c>
      <c r="AC318" s="5">
        <f t="shared" si="265"/>
        <v>0.44211578789721634</v>
      </c>
      <c r="AD318" s="5">
        <f t="shared" si="265"/>
        <v>0.42620520778273213</v>
      </c>
      <c r="AE318" s="5">
        <f t="shared" si="265"/>
        <v>0.41083496161673405</v>
      </c>
      <c r="AF318" s="5">
        <f t="shared" si="265"/>
        <v>0.39599156491713533</v>
      </c>
      <c r="AG318" s="5">
        <f t="shared" si="265"/>
        <v>0.38166108781169128</v>
      </c>
      <c r="AH318" s="5">
        <f t="shared" si="265"/>
        <v>0.36782931224452292</v>
      </c>
      <c r="AI318" s="5">
        <f t="shared" si="265"/>
        <v>0.35448186203820153</v>
      </c>
      <c r="AJ318" s="5">
        <f t="shared" si="265"/>
        <v>0.34160431011039788</v>
      </c>
      <c r="AK318" s="5">
        <f t="shared" si="265"/>
        <v>0.32918226646298471</v>
      </c>
      <c r="AL318" s="5">
        <f t="shared" si="265"/>
        <v>0.3172014499910138</v>
      </c>
      <c r="AM318" s="5">
        <f t="shared" si="265"/>
        <v>0.30564774668056971</v>
      </c>
      <c r="AN318" s="5">
        <f t="shared" si="265"/>
        <v>0.29450725636276093</v>
      </c>
      <c r="AO318" s="5">
        <f t="shared" si="265"/>
        <v>0.28376632985334255</v>
      </c>
      <c r="AP318" s="5">
        <f t="shared" si="265"/>
        <v>0.27341159802315779</v>
      </c>
      <c r="AQ318" s="5">
        <f t="shared" si="265"/>
        <v>0.26342999410500195</v>
      </c>
      <c r="AR318" s="5">
        <f t="shared" si="265"/>
        <v>0.25380877034043942</v>
      </c>
      <c r="AS318" s="5">
        <f t="shared" si="265"/>
        <v>0.24453550989947986</v>
      </c>
      <c r="AT318" s="5">
        <f t="shared" si="265"/>
        <v>0.23559813486185804</v>
      </c>
      <c r="AU318" s="5">
        <f t="shared" si="265"/>
        <v>0.22698491092674594</v>
      </c>
      <c r="AV318" s="5">
        <f t="shared" si="265"/>
        <v>0.21868444941457268</v>
      </c>
      <c r="AW318" s="5">
        <f t="shared" si="265"/>
        <v>0.21068570703728245</v>
      </c>
      <c r="AX318" s="5">
        <f t="shared" si="265"/>
        <v>0.20297798383938176</v>
      </c>
      <c r="AY318" s="5">
        <f t="shared" si="265"/>
        <v>0.19555091964943055</v>
      </c>
      <c r="AZ318" s="5">
        <f t="shared" si="265"/>
        <v>0.18839448932848582</v>
      </c>
      <c r="BA318" s="5">
        <f t="shared" si="265"/>
        <v>0.18149899705694644</v>
      </c>
      <c r="BB318" s="5">
        <f t="shared" ref="X318:BK325" si="268">BB$7*EXP(-BB$8*$C318)</f>
        <v>0.17485506986303179</v>
      </c>
      <c r="BC318" s="5">
        <f t="shared" si="268"/>
        <v>0.16845365056372086</v>
      </c>
      <c r="BD318" s="5">
        <f t="shared" si="268"/>
        <v>0.16228599026148915</v>
      </c>
      <c r="BE318" s="5">
        <f t="shared" si="268"/>
        <v>0.15634364051687591</v>
      </c>
      <c r="BF318" s="5">
        <f t="shared" si="268"/>
        <v>0.1506184452971491</v>
      </c>
      <c r="BG318" s="5">
        <f t="shared" si="268"/>
        <v>0.14510253278458468</v>
      </c>
      <c r="BH318" s="5">
        <f t="shared" si="268"/>
        <v>0.13978830711368373</v>
      </c>
      <c r="BI318" s="5">
        <f t="shared" si="268"/>
        <v>0.13466844009462889</v>
      </c>
      <c r="BJ318" s="5">
        <f t="shared" si="268"/>
        <v>0.12973586297010575</v>
      </c>
      <c r="BK318" s="5">
        <f t="shared" si="268"/>
        <v>0.12498375824401063</v>
      </c>
      <c r="BL318" s="26">
        <f t="shared" si="243"/>
        <v>3.3441678708186748E-2</v>
      </c>
      <c r="BM318" s="26">
        <f t="shared" si="267"/>
        <v>3.6289335220360069E-2</v>
      </c>
      <c r="BN318" s="26">
        <f t="shared" si="267"/>
        <v>3.8849360465755628E-2</v>
      </c>
      <c r="BO318" s="26">
        <f t="shared" si="267"/>
        <v>4.1157831046543199E-2</v>
      </c>
      <c r="BP318" s="26">
        <f t="shared" si="267"/>
        <v>4.3245554432057548E-2</v>
      </c>
      <c r="BQ318" s="26">
        <f t="shared" si="267"/>
        <v>4.5138925072981118E-2</v>
      </c>
      <c r="BR318" s="26">
        <f t="shared" si="267"/>
        <v>4.6860631124730975E-2</v>
      </c>
      <c r="BS318" s="26">
        <f t="shared" si="267"/>
        <v>4.8430239092013314E-2</v>
      </c>
      <c r="BT318" s="26">
        <f t="shared" si="267"/>
        <v>4.986467855847454E-2</v>
      </c>
      <c r="BU318" s="26">
        <f t="shared" si="267"/>
        <v>5.1178645007863996E-2</v>
      </c>
      <c r="BV318" s="26">
        <f t="shared" si="267"/>
        <v>5.2384935382770573E-2</v>
      </c>
      <c r="BW318" s="26">
        <f t="shared" si="267"/>
        <v>5.3494728308594329E-2</v>
      </c>
      <c r="BX318" s="26">
        <f t="shared" si="267"/>
        <v>5.451781870931699E-2</v>
      </c>
      <c r="BY318" s="26">
        <f t="shared" si="267"/>
        <v>5.546281475768286E-2</v>
      </c>
      <c r="BZ318" s="26">
        <f t="shared" si="267"/>
        <v>5.6337303655075603E-2</v>
      </c>
      <c r="CA318" s="26">
        <f t="shared" si="267"/>
        <v>5.7147991560903194E-2</v>
      </c>
      <c r="CB318" s="26">
        <f t="shared" si="267"/>
        <v>5.7900822035550879E-2</v>
      </c>
      <c r="CC318" s="26">
        <f t="shared" si="267"/>
        <v>5.8601076582940934E-2</v>
      </c>
      <c r="CD318" s="26">
        <f t="shared" si="267"/>
        <v>5.9253460244614573E-2</v>
      </c>
      <c r="CE318" s="26">
        <f t="shared" si="267"/>
        <v>5.9862174679734342E-2</v>
      </c>
      <c r="CF318" s="26">
        <f t="shared" si="267"/>
        <v>6.0430980742475299E-2</v>
      </c>
      <c r="CG318" s="26">
        <f t="shared" si="267"/>
        <v>6.0963252222146207E-2</v>
      </c>
      <c r="CH318" s="26">
        <f t="shared" si="267"/>
        <v>6.1462022127681232E-2</v>
      </c>
      <c r="CI318" s="26">
        <f t="shared" si="267"/>
        <v>6.1930022665245242E-2</v>
      </c>
      <c r="CJ318" s="26">
        <f t="shared" si="267"/>
        <v>6.2369719866184913E-2</v>
      </c>
      <c r="CK318" s="26">
        <f t="shared" si="267"/>
        <v>6.2783343664810809E-2</v>
      </c>
      <c r="CL318" s="26">
        <f t="shared" si="267"/>
        <v>6.3172914095322066E-2</v>
      </c>
      <c r="CM318" s="26">
        <f t="shared" si="267"/>
        <v>6.3540264169567984E-2</v>
      </c>
      <c r="CN318" s="26">
        <f t="shared" si="267"/>
        <v>6.3887059908194807E-2</v>
      </c>
      <c r="CO318" s="26">
        <f t="shared" si="267"/>
        <v>6.4214817923733944E-2</v>
      </c>
      <c r="CP318" s="26">
        <f t="shared" si="267"/>
        <v>6.4524920892644028E-2</v>
      </c>
      <c r="CQ318" s="26">
        <f t="shared" si="267"/>
        <v>6.4818631202019902E-2</v>
      </c>
      <c r="CR318" s="26">
        <f t="shared" si="267"/>
        <v>6.509710301382568E-2</v>
      </c>
      <c r="CS318" s="26">
        <f t="shared" si="267"/>
        <v>6.536139295362603E-2</v>
      </c>
      <c r="CT318" s="26">
        <f t="shared" si="267"/>
        <v>6.5612469600674184E-2</v>
      </c>
      <c r="CU318" s="26">
        <f t="shared" si="267"/>
        <v>6.5851221930880249E-2</v>
      </c>
      <c r="CV318" s="26">
        <f t="shared" si="267"/>
        <v>6.6078466842818442E-2</v>
      </c>
      <c r="CW318" s="26">
        <f t="shared" si="267"/>
        <v>6.6294955878870104E-2</v>
      </c>
      <c r="CX318" s="26">
        <f t="shared" si="267"/>
        <v>6.6501381238292565E-2</v>
      </c>
      <c r="CY318" s="26">
        <f t="shared" si="267"/>
        <v>6.6698381165998868E-2</v>
      </c>
      <c r="CZ318" s="26">
        <f t="shared" si="267"/>
        <v>6.6886544789755906E-2</v>
      </c>
      <c r="DA318" s="26">
        <f t="shared" si="267"/>
        <v>6.7066416469050413E-2</v>
      </c>
      <c r="DB318" s="26">
        <f t="shared" si="267"/>
        <v>6.7238499710773753E-2</v>
      </c>
      <c r="DC318" s="26">
        <f t="shared" si="267"/>
        <v>6.7403260699928122E-2</v>
      </c>
      <c r="DD318" s="26">
        <f t="shared" si="267"/>
        <v>6.7561131487577086E-2</v>
      </c>
      <c r="DE318" s="26">
        <f t="shared" si="267"/>
        <v>6.7712512873107131E-2</v>
      </c>
      <c r="DF318" s="26">
        <f t="shared" si="267"/>
        <v>6.7857777013408616E-2</v>
      </c>
      <c r="DG318" s="26">
        <f t="shared" si="267"/>
        <v>6.7997269787720749E-2</v>
      </c>
      <c r="DH318" s="26">
        <f t="shared" si="267"/>
        <v>6.8131312943529018E-2</v>
      </c>
      <c r="DI318" s="26">
        <f t="shared" si="267"/>
        <v>6.8260206045981736E-2</v>
      </c>
      <c r="DJ318" s="26">
        <f t="shared" si="267"/>
        <v>6.8384228250742446E-2</v>
      </c>
      <c r="DK318" s="26">
        <f t="shared" si="267"/>
        <v>6.8503639917965181E-2</v>
      </c>
      <c r="DL318" s="26">
        <f t="shared" si="267"/>
        <v>6.8618684083126366E-2</v>
      </c>
      <c r="DM318" s="26">
        <f t="shared" si="267"/>
        <v>6.8729587798730923E-2</v>
      </c>
      <c r="DN318" s="26">
        <f t="shared" si="267"/>
        <v>6.8836563359400804E-2</v>
      </c>
      <c r="DO318" s="26">
        <f t="shared" si="267"/>
        <v>6.8939809421524306E-2</v>
      </c>
      <c r="DP318" s="26">
        <f t="shared" si="267"/>
        <v>6.9039512027468802E-2</v>
      </c>
      <c r="DQ318" s="26">
        <f t="shared" si="267"/>
        <v>6.9135845543320196E-2</v>
      </c>
      <c r="DR318" s="26">
        <f t="shared" si="267"/>
        <v>6.9228973518192294E-2</v>
      </c>
      <c r="DS318" s="26">
        <f t="shared" si="267"/>
        <v>6.9319049472330349E-2</v>
      </c>
      <c r="DT318" s="6">
        <f>2*(100-(100*G318))/SUM($D318:G318)/100</f>
        <v>4.1456272645847551E-2</v>
      </c>
      <c r="DU318" s="6">
        <f>2*(100-(100*I318))/SUM($D318:I318)/100</f>
        <v>4.5368974772172485E-2</v>
      </c>
      <c r="DV318" s="6">
        <f>2*(100-(100*M318))/SUM($D318:M318)/100</f>
        <v>5.114475967736179E-2</v>
      </c>
      <c r="DW318" s="6">
        <f>2*(100-(100*Q318))/SUM($D318:Q318)/100</f>
        <v>5.5076002082684906E-2</v>
      </c>
      <c r="DX318" s="6">
        <f>2*(100-(100*W318))/SUM($D318:W318)/100</f>
        <v>5.8907372690953183E-2</v>
      </c>
      <c r="DY318" s="7">
        <f>(DT318-'Data for assignment'!C308)^2</f>
        <v>2.0656977426246531E-8</v>
      </c>
      <c r="DZ318" s="7">
        <f>(DU318-'Data for assignment'!D308)^2</f>
        <v>2.8552473630744214E-8</v>
      </c>
      <c r="EA318" s="7">
        <f>(DV318-'Data for assignment'!E308)^2</f>
        <v>1.1885992465496106E-7</v>
      </c>
      <c r="EB318" s="7">
        <f>(DW318-'Data for assignment'!F308)^2</f>
        <v>3.0977437121755921E-8</v>
      </c>
      <c r="EC318" s="7">
        <f>(DX318-'Data for assignment'!G308)^2</f>
        <v>1.2262698471821386E-6</v>
      </c>
    </row>
    <row r="319" spans="1:133" x14ac:dyDescent="0.3">
      <c r="A319" s="8">
        <v>34306</v>
      </c>
      <c r="B319" s="3">
        <v>3.2000000000000001E-2</v>
      </c>
      <c r="C319" s="4">
        <f t="shared" si="242"/>
        <v>3.0470144486806378E-2</v>
      </c>
      <c r="D319" s="5">
        <f t="shared" si="266"/>
        <v>0.98332274083903859</v>
      </c>
      <c r="E319" s="5">
        <f t="shared" si="266"/>
        <v>0.96418477374370948</v>
      </c>
      <c r="F319" s="5">
        <f t="shared" si="266"/>
        <v>0.94314698437983402</v>
      </c>
      <c r="G319" s="5">
        <f t="shared" si="266"/>
        <v>0.92068054898763463</v>
      </c>
      <c r="H319" s="5">
        <f t="shared" si="266"/>
        <v>0.89717884147413163</v>
      </c>
      <c r="I319" s="5">
        <f t="shared" si="266"/>
        <v>0.87296850743788224</v>
      </c>
      <c r="J319" s="5">
        <f t="shared" si="266"/>
        <v>0.84831942691339113</v>
      </c>
      <c r="K319" s="5">
        <f t="shared" si="266"/>
        <v>0.82345347958335646</v>
      </c>
      <c r="L319" s="5">
        <f t="shared" si="266"/>
        <v>0.79855213782707368</v>
      </c>
      <c r="M319" s="5">
        <f t="shared" si="266"/>
        <v>0.77376297267713501</v>
      </c>
      <c r="N319" s="5">
        <f t="shared" si="266"/>
        <v>0.74920518500209909</v>
      </c>
      <c r="O319" s="5">
        <f t="shared" si="266"/>
        <v>0.72497428197787206</v>
      </c>
      <c r="P319" s="5">
        <f t="shared" si="266"/>
        <v>0.70114601556559186</v>
      </c>
      <c r="Q319" s="5">
        <f t="shared" si="266"/>
        <v>0.67777969059467169</v>
      </c>
      <c r="R319" s="5">
        <f t="shared" si="266"/>
        <v>0.65492093841476384</v>
      </c>
      <c r="S319" s="5">
        <f t="shared" si="266"/>
        <v>0.63260403984943825</v>
      </c>
      <c r="T319" s="5">
        <f t="shared" si="265"/>
        <v>0.61085386942476194</v>
      </c>
      <c r="U319" s="5">
        <f t="shared" si="265"/>
        <v>0.58968752209577557</v>
      </c>
      <c r="V319" s="5">
        <f t="shared" si="265"/>
        <v>0.5691156741721245</v>
      </c>
      <c r="W319" s="5">
        <f t="shared" si="265"/>
        <v>0.54914372188543747</v>
      </c>
      <c r="X319" s="5">
        <f t="shared" si="268"/>
        <v>0.52977273398006752</v>
      </c>
      <c r="Y319" s="5">
        <f t="shared" si="268"/>
        <v>0.51100024873174621</v>
      </c>
      <c r="Z319" s="5">
        <f t="shared" si="268"/>
        <v>0.49282094077407029</v>
      </c>
      <c r="AA319" s="5">
        <f t="shared" si="268"/>
        <v>0.4752271789086227</v>
      </c>
      <c r="AB319" s="5">
        <f t="shared" si="268"/>
        <v>0.45820949256781301</v>
      </c>
      <c r="AC319" s="5">
        <f t="shared" si="268"/>
        <v>0.44175696167995804</v>
      </c>
      <c r="AD319" s="5">
        <f t="shared" si="268"/>
        <v>0.42585754225773731</v>
      </c>
      <c r="AE319" s="5">
        <f t="shared" si="268"/>
        <v>0.41049833801179725</v>
      </c>
      <c r="AF319" s="5">
        <f t="shared" si="268"/>
        <v>0.39566582661162619</v>
      </c>
      <c r="AG319" s="5">
        <f t="shared" si="268"/>
        <v>0.38134604781779585</v>
      </c>
      <c r="AH319" s="5">
        <f t="shared" si="268"/>
        <v>0.36752475954497305</v>
      </c>
      <c r="AI319" s="5">
        <f t="shared" si="268"/>
        <v>0.35418756694369741</v>
      </c>
      <c r="AJ319" s="5">
        <f t="shared" si="268"/>
        <v>0.34132002877772266</v>
      </c>
      <c r="AK319" s="5">
        <f t="shared" si="268"/>
        <v>0.32890774469540041</v>
      </c>
      <c r="AL319" s="5">
        <f t="shared" si="268"/>
        <v>0.31693642642562653</v>
      </c>
      <c r="AM319" s="5">
        <f t="shared" si="268"/>
        <v>0.30539195545267334</v>
      </c>
      <c r="AN319" s="5">
        <f t="shared" si="268"/>
        <v>0.29426042932445579</v>
      </c>
      <c r="AO319" s="5">
        <f t="shared" si="268"/>
        <v>0.28352819841273513</v>
      </c>
      <c r="AP319" s="5">
        <f t="shared" si="268"/>
        <v>0.27318189466096104</v>
      </c>
      <c r="AQ319" s="5">
        <f t="shared" si="268"/>
        <v>0.26320845361718853</v>
      </c>
      <c r="AR319" s="5">
        <f t="shared" si="268"/>
        <v>0.253595130848567</v>
      </c>
      <c r="AS319" s="5">
        <f t="shared" si="268"/>
        <v>0.24432951366426675</v>
      </c>
      <c r="AT319" s="5">
        <f t="shared" si="268"/>
        <v>0.23539952893040048</v>
      </c>
      <c r="AU319" s="5">
        <f t="shared" si="268"/>
        <v>0.2267934476393178</v>
      </c>
      <c r="AV319" s="5">
        <f t="shared" si="268"/>
        <v>0.21849988679313623</v>
      </c>
      <c r="AW319" s="5">
        <f t="shared" si="268"/>
        <v>0.21050780907457145</v>
      </c>
      <c r="AX319" s="5">
        <f t="shared" si="268"/>
        <v>0.20280652070462399</v>
      </c>
      <c r="AY319" s="5">
        <f t="shared" si="268"/>
        <v>0.19538566782438446</v>
      </c>
      <c r="AZ319" s="5">
        <f t="shared" si="268"/>
        <v>0.18823523168542267</v>
      </c>
      <c r="BA319" s="5">
        <f t="shared" si="268"/>
        <v>0.18134552288846154</v>
      </c>
      <c r="BB319" s="5">
        <f t="shared" si="268"/>
        <v>0.17470717487207721</v>
      </c>
      <c r="BC319" s="5">
        <f t="shared" si="268"/>
        <v>0.1683111368209777</v>
      </c>
      <c r="BD319" s="5">
        <f t="shared" si="268"/>
        <v>0.16214866613611098</v>
      </c>
      <c r="BE319" s="5">
        <f t="shared" si="268"/>
        <v>0.15621132058570725</v>
      </c>
      <c r="BF319" s="5">
        <f t="shared" si="268"/>
        <v>0.15049095023673342</v>
      </c>
      <c r="BG319" s="5">
        <f t="shared" si="268"/>
        <v>0.14497968924960186</v>
      </c>
      <c r="BH319" s="5">
        <f t="shared" si="268"/>
        <v>0.13966994760488363</v>
      </c>
      <c r="BI319" s="5">
        <f t="shared" si="268"/>
        <v>0.13455440281883924</v>
      </c>
      <c r="BJ319" s="5">
        <f t="shared" si="268"/>
        <v>0.12962599169447697</v>
      </c>
      <c r="BK319" s="5">
        <f t="shared" si="268"/>
        <v>0.12487790214630619</v>
      </c>
      <c r="BL319" s="26">
        <f t="shared" si="243"/>
        <v>3.363578080499266E-2</v>
      </c>
      <c r="BM319" s="26">
        <f t="shared" si="267"/>
        <v>3.6472328730709748E-2</v>
      </c>
      <c r="BN319" s="26">
        <f t="shared" si="267"/>
        <v>3.9022093058273553E-2</v>
      </c>
      <c r="BO319" s="26">
        <f t="shared" si="267"/>
        <v>4.1321077620932053E-2</v>
      </c>
      <c r="BP319" s="26">
        <f t="shared" si="267"/>
        <v>4.3400023782476913E-2</v>
      </c>
      <c r="BQ319" s="26">
        <f t="shared" si="267"/>
        <v>4.5285265915843823E-2</v>
      </c>
      <c r="BR319" s="26">
        <f t="shared" si="267"/>
        <v>4.6999437553273862E-2</v>
      </c>
      <c r="BS319" s="26">
        <f t="shared" si="267"/>
        <v>4.8562055513754004E-2</v>
      </c>
      <c r="BT319" s="26">
        <f t="shared" si="267"/>
        <v>4.9990004166055743E-2</v>
      </c>
      <c r="BU319" s="26">
        <f t="shared" si="267"/>
        <v>5.1297937828747295E-2</v>
      </c>
      <c r="BV319" s="26">
        <f t="shared" si="267"/>
        <v>5.2498615948712753E-2</v>
      </c>
      <c r="BW319" s="26">
        <f t="shared" si="267"/>
        <v>5.3603182981769734E-2</v>
      </c>
      <c r="BX319" s="26">
        <f t="shared" si="267"/>
        <v>5.4621402698291112E-2</v>
      </c>
      <c r="BY319" s="26">
        <f t="shared" si="267"/>
        <v>5.556185485315375E-2</v>
      </c>
      <c r="BZ319" s="26">
        <f t="shared" si="267"/>
        <v>5.6432100712342573E-2</v>
      </c>
      <c r="CA319" s="26">
        <f t="shared" si="267"/>
        <v>5.7238822753363006E-2</v>
      </c>
      <c r="CB319" s="26">
        <f t="shared" si="267"/>
        <v>5.7987942901129526E-2</v>
      </c>
      <c r="CC319" s="26">
        <f t="shared" si="267"/>
        <v>5.8684722883217195E-2</v>
      </c>
      <c r="CD319" s="26">
        <f t="shared" si="267"/>
        <v>5.9333849654455081E-2</v>
      </c>
      <c r="CE319" s="26">
        <f t="shared" si="267"/>
        <v>5.9939508323517146E-2</v>
      </c>
      <c r="CF319" s="26">
        <f t="shared" si="267"/>
        <v>6.0505444591410225E-2</v>
      </c>
      <c r="CG319" s="26">
        <f t="shared" si="267"/>
        <v>6.1035018365787834E-2</v>
      </c>
      <c r="CH319" s="26">
        <f t="shared" si="267"/>
        <v>6.1531249931458427E-2</v>
      </c>
      <c r="CI319" s="26">
        <f t="shared" si="267"/>
        <v>6.1996859824685606E-2</v>
      </c>
      <c r="CJ319" s="26">
        <f t="shared" si="267"/>
        <v>6.2434303367480251E-2</v>
      </c>
      <c r="CK319" s="26">
        <f t="shared" si="267"/>
        <v>6.2845800660440015E-2</v>
      </c>
      <c r="CL319" s="26">
        <f t="shared" si="267"/>
        <v>6.3233362702609333E-2</v>
      </c>
      <c r="CM319" s="26">
        <f t="shared" si="267"/>
        <v>6.3598814199298803E-2</v>
      </c>
      <c r="CN319" s="26">
        <f t="shared" si="267"/>
        <v>6.3943813529730928E-2</v>
      </c>
      <c r="CO319" s="26">
        <f t="shared" si="267"/>
        <v>6.4269870272453802E-2</v>
      </c>
      <c r="CP319" s="26">
        <f t="shared" si="267"/>
        <v>6.4578360624981096E-2</v>
      </c>
      <c r="CQ319" s="26">
        <f t="shared" si="267"/>
        <v>6.4870541002871027E-2</v>
      </c>
      <c r="CR319" s="26">
        <f t="shared" si="267"/>
        <v>6.5147560060650228E-2</v>
      </c>
      <c r="CS319" s="26">
        <f t="shared" si="267"/>
        <v>6.5410469341149108E-2</v>
      </c>
      <c r="CT319" s="26">
        <f t="shared" si="267"/>
        <v>6.5660232729739115E-2</v>
      </c>
      <c r="CU319" s="26">
        <f t="shared" si="267"/>
        <v>6.5897734864663438E-2</v>
      </c>
      <c r="CV319" s="26">
        <f t="shared" si="267"/>
        <v>6.6123788633319205E-2</v>
      </c>
      <c r="CW319" s="26">
        <f t="shared" si="267"/>
        <v>6.6339141866316953E-2</v>
      </c>
      <c r="CX319" s="26">
        <f t="shared" si="267"/>
        <v>6.6544483325862033E-2</v>
      </c>
      <c r="CY319" s="26">
        <f t="shared" si="267"/>
        <v>6.6740448072021341E-2</v>
      </c>
      <c r="CZ319" s="26">
        <f t="shared" si="267"/>
        <v>6.6927622279382357E-2</v>
      </c>
      <c r="DA319" s="26">
        <f t="shared" si="267"/>
        <v>6.710654756717245E-2</v>
      </c>
      <c r="DB319" s="26">
        <f t="shared" si="267"/>
        <v>6.7277724897825381E-2</v>
      </c>
      <c r="DC319" s="26">
        <f t="shared" si="267"/>
        <v>6.7441618092048919E-2</v>
      </c>
      <c r="DD319" s="26">
        <f t="shared" si="267"/>
        <v>6.7598657002481896E-2</v>
      </c>
      <c r="DE319" s="26">
        <f t="shared" si="267"/>
        <v>6.7749240382885781E-2</v>
      </c>
      <c r="DF319" s="26">
        <f t="shared" si="267"/>
        <v>6.7893738485368504E-2</v>
      </c>
      <c r="DG319" s="26">
        <f t="shared" si="267"/>
        <v>6.8032495414285146E-2</v>
      </c>
      <c r="DH319" s="26">
        <f t="shared" si="267"/>
        <v>6.8165831262113563E-2</v>
      </c>
      <c r="DI319" s="26">
        <f t="shared" si="267"/>
        <v>6.8294044049688793E-2</v>
      </c>
      <c r="DJ319" s="26">
        <f t="shared" si="267"/>
        <v>6.8417411490638971E-2</v>
      </c>
      <c r="DK319" s="26">
        <f t="shared" si="267"/>
        <v>6.8536192597641626E-2</v>
      </c>
      <c r="DL319" s="26">
        <f t="shared" si="267"/>
        <v>6.8650629146173037E-2</v>
      </c>
      <c r="DM319" s="26">
        <f t="shared" si="267"/>
        <v>6.8760947009712081E-2</v>
      </c>
      <c r="DN319" s="26">
        <f t="shared" si="267"/>
        <v>6.8867357378856464E-2</v>
      </c>
      <c r="DO319" s="26">
        <f t="shared" si="267"/>
        <v>6.8970057875483506E-2</v>
      </c>
      <c r="DP319" s="26">
        <f t="shared" si="267"/>
        <v>6.9069233571915994E-2</v>
      </c>
      <c r="DQ319" s="26">
        <f t="shared" si="267"/>
        <v>6.9165057924018947E-2</v>
      </c>
      <c r="DR319" s="26">
        <f t="shared" si="267"/>
        <v>6.9257693626235337E-2</v>
      </c>
      <c r="DS319" s="26">
        <f t="shared" si="267"/>
        <v>6.9347293395753767E-2</v>
      </c>
      <c r="DT319" s="6">
        <f>2*(100-(100*G319))/SUM($D319:G319)/100</f>
        <v>4.1622922159532699E-2</v>
      </c>
      <c r="DU319" s="6">
        <f>2*(100-(100*I319))/SUM($D319:I319)/100</f>
        <v>4.5518908250443163E-2</v>
      </c>
      <c r="DV319" s="6">
        <f>2*(100-(100*M319))/SUM($D319:M319)/100</f>
        <v>5.1268533752218987E-2</v>
      </c>
      <c r="DW319" s="6">
        <f>2*(100-(100*Q319))/SUM($D319:Q319)/100</f>
        <v>5.5180967568601746E-2</v>
      </c>
      <c r="DX319" s="6">
        <f>2*(100-(100*W319))/SUM($D319:W319)/100</f>
        <v>5.8993292536493408E-2</v>
      </c>
      <c r="DY319" s="7">
        <f>(DT319-'Data for assignment'!C309)^2</f>
        <v>6.0384686183795296E-7</v>
      </c>
      <c r="DZ319" s="7">
        <f>(DU319-'Data for assignment'!D309)^2</f>
        <v>1.4523244595129088E-7</v>
      </c>
      <c r="EA319" s="7">
        <f>(DV319-'Data for assignment'!E309)^2</f>
        <v>1.098685475570292E-7</v>
      </c>
      <c r="EB319" s="7">
        <f>(DW319-'Data for assignment'!F309)^2</f>
        <v>3.6223344492919193E-10</v>
      </c>
      <c r="EC319" s="7">
        <f>(DX319-'Data for assignment'!G309)^2</f>
        <v>9.8662608988735859E-7</v>
      </c>
    </row>
    <row r="320" spans="1:133" x14ac:dyDescent="0.3">
      <c r="A320" s="8">
        <v>34313</v>
      </c>
      <c r="B320" s="3">
        <v>3.1600001000000003E-2</v>
      </c>
      <c r="C320" s="4">
        <f t="shared" si="242"/>
        <v>3.0057866477948898E-2</v>
      </c>
      <c r="D320" s="5">
        <f t="shared" si="266"/>
        <v>0.98351362484697735</v>
      </c>
      <c r="E320" s="5">
        <f t="shared" si="266"/>
        <v>0.96453771832144697</v>
      </c>
      <c r="F320" s="5">
        <f t="shared" si="266"/>
        <v>0.94363584892653185</v>
      </c>
      <c r="G320" s="5">
        <f t="shared" si="266"/>
        <v>0.92128193860224705</v>
      </c>
      <c r="H320" s="5">
        <f t="shared" si="266"/>
        <v>0.89787204403331833</v>
      </c>
      <c r="I320" s="5">
        <f t="shared" si="266"/>
        <v>0.87373535165064176</v>
      </c>
      <c r="J320" s="5">
        <f t="shared" si="266"/>
        <v>0.84914409488183351</v>
      </c>
      <c r="K320" s="5">
        <f t="shared" si="266"/>
        <v>0.82432229730185291</v>
      </c>
      <c r="L320" s="5">
        <f t="shared" si="266"/>
        <v>0.79945335952902086</v>
      </c>
      <c r="M320" s="5">
        <f t="shared" si="266"/>
        <v>0.77468656944597991</v>
      </c>
      <c r="N320" s="5">
        <f t="shared" si="266"/>
        <v>0.75014264412727039</v>
      </c>
      <c r="O320" s="5">
        <f t="shared" si="266"/>
        <v>0.72591842076829383</v>
      </c>
      <c r="P320" s="5">
        <f t="shared" si="266"/>
        <v>0.70209081142691909</v>
      </c>
      <c r="Q320" s="5">
        <f t="shared" si="266"/>
        <v>0.67872012789580727</v>
      </c>
      <c r="R320" s="5">
        <f t="shared" si="266"/>
        <v>0.65585287183723395</v>
      </c>
      <c r="S320" s="5">
        <f t="shared" si="266"/>
        <v>0.633524073398261</v>
      </c>
      <c r="T320" s="5">
        <f t="shared" si="265"/>
        <v>0.61175924998518272</v>
      </c>
      <c r="U320" s="5">
        <f t="shared" si="265"/>
        <v>0.59057604627684623</v>
      </c>
      <c r="V320" s="5">
        <f t="shared" si="265"/>
        <v>0.56998560713548874</v>
      </c>
      <c r="W320" s="5">
        <f t="shared" si="265"/>
        <v>0.54999372688031845</v>
      </c>
      <c r="X320" s="5">
        <f t="shared" si="268"/>
        <v>0.53060181136839379</v>
      </c>
      <c r="Y320" s="5">
        <f t="shared" si="268"/>
        <v>0.51180768337331306</v>
      </c>
      <c r="Z320" s="5">
        <f t="shared" si="268"/>
        <v>0.49360625673885589</v>
      </c>
      <c r="AA320" s="5">
        <f t="shared" si="268"/>
        <v>0.47599010058400359</v>
      </c>
      <c r="AB320" s="5">
        <f t="shared" si="268"/>
        <v>0.45894991132738344</v>
      </c>
      <c r="AC320" s="5">
        <f t="shared" si="268"/>
        <v>0.4424749073748081</v>
      </c>
      <c r="AD320" s="5">
        <f t="shared" si="268"/>
        <v>0.42655315887859407</v>
      </c>
      <c r="AE320" s="5">
        <f t="shared" si="268"/>
        <v>0.41117186295049812</v>
      </c>
      <c r="AF320" s="5">
        <f t="shared" si="268"/>
        <v>0.39631757302269605</v>
      </c>
      <c r="AG320" s="5">
        <f t="shared" si="268"/>
        <v>0.38197638964556674</v>
      </c>
      <c r="AH320" s="5">
        <f t="shared" si="268"/>
        <v>0.36813411883907238</v>
      </c>
      <c r="AI320" s="5">
        <f t="shared" si="268"/>
        <v>0.35477640313635289</v>
      </c>
      <c r="AJ320" s="5">
        <f t="shared" si="268"/>
        <v>0.34188882964075418</v>
      </c>
      <c r="AK320" s="5">
        <f t="shared" si="268"/>
        <v>0.32945701873359406</v>
      </c>
      <c r="AL320" s="5">
        <f t="shared" si="268"/>
        <v>0.31746669649700171</v>
      </c>
      <c r="AM320" s="5">
        <f t="shared" si="268"/>
        <v>0.30590375343551846</v>
      </c>
      <c r="AN320" s="5">
        <f t="shared" si="268"/>
        <v>0.29475429167644623</v>
      </c>
      <c r="AO320" s="5">
        <f t="shared" si="268"/>
        <v>0.28400466248944056</v>
      </c>
      <c r="AP320" s="5">
        <f t="shared" si="268"/>
        <v>0.27364149568002416</v>
      </c>
      <c r="AQ320" s="5">
        <f t="shared" si="268"/>
        <v>0.26365172217081045</v>
      </c>
      <c r="AR320" s="5">
        <f t="shared" si="268"/>
        <v>0.25402259088100054</v>
      </c>
      <c r="AS320" s="5">
        <f t="shared" si="268"/>
        <v>0.24474168084311301</v>
      </c>
      <c r="AT320" s="5">
        <f t="shared" si="268"/>
        <v>0.23579690935088224</v>
      </c>
      <c r="AU320" s="5">
        <f t="shared" si="268"/>
        <v>0.22717653680961053</v>
      </c>
      <c r="AV320" s="5">
        <f t="shared" si="268"/>
        <v>0.21886916885646718</v>
      </c>
      <c r="AW320" s="5">
        <f t="shared" si="268"/>
        <v>0.21086375623033582</v>
      </c>
      <c r="AX320" s="5">
        <f t="shared" si="268"/>
        <v>0.20314959279636013</v>
      </c>
      <c r="AY320" s="5">
        <f t="shared" si="268"/>
        <v>0.1957163120672378</v>
      </c>
      <c r="AZ320" s="5">
        <f t="shared" si="268"/>
        <v>0.18855388250981753</v>
      </c>
      <c r="BA320" s="5">
        <f t="shared" si="268"/>
        <v>0.18165260188019838</v>
      </c>
      <c r="BB320" s="5">
        <f t="shared" si="268"/>
        <v>0.17500309079205775</v>
      </c>
      <c r="BC320" s="5">
        <f t="shared" si="268"/>
        <v>0.16859628569030982</v>
      </c>
      <c r="BD320" s="5">
        <f t="shared" si="268"/>
        <v>0.16242343137452134</v>
      </c>
      <c r="BE320" s="5">
        <f t="shared" si="268"/>
        <v>0.15647607319304493</v>
      </c>
      <c r="BF320" s="5">
        <f t="shared" si="268"/>
        <v>0.15074604900892941</v>
      </c>
      <c r="BG320" s="5">
        <f t="shared" si="268"/>
        <v>0.14522548102179786</v>
      </c>
      <c r="BH320" s="5">
        <f t="shared" si="268"/>
        <v>0.1399067675155922</v>
      </c>
      <c r="BI320" s="5">
        <f t="shared" si="268"/>
        <v>0.1347825745899745</v>
      </c>
      <c r="BJ320" s="5">
        <f t="shared" si="268"/>
        <v>0.12984582792292712</v>
      </c>
      <c r="BK320" s="5">
        <f t="shared" si="268"/>
        <v>0.12508970460342714</v>
      </c>
      <c r="BL320" s="26">
        <f t="shared" si="243"/>
        <v>3.3247575640865487E-2</v>
      </c>
      <c r="BM320" s="26">
        <f t="shared" si="267"/>
        <v>3.6106340795038258E-2</v>
      </c>
      <c r="BN320" s="26">
        <f t="shared" si="267"/>
        <v>3.8676627009570419E-2</v>
      </c>
      <c r="BO320" s="26">
        <f t="shared" si="267"/>
        <v>4.0994583655917391E-2</v>
      </c>
      <c r="BP320" s="26">
        <f t="shared" si="267"/>
        <v>4.3091084309287569E-2</v>
      </c>
      <c r="BQ320" s="26">
        <f t="shared" si="267"/>
        <v>4.4992583498410552E-2</v>
      </c>
      <c r="BR320" s="26">
        <f t="shared" si="267"/>
        <v>4.6721824002152482E-2</v>
      </c>
      <c r="BS320" s="26">
        <f t="shared" si="267"/>
        <v>4.8298422011187225E-2</v>
      </c>
      <c r="BT320" s="26">
        <f t="shared" si="267"/>
        <v>4.9739352324262159E-2</v>
      </c>
      <c r="BU320" s="26">
        <f t="shared" si="267"/>
        <v>5.1059351590513599E-2</v>
      </c>
      <c r="BV320" s="26">
        <f t="shared" si="267"/>
        <v>5.2271254248422716E-2</v>
      </c>
      <c r="BW320" s="26">
        <f t="shared" si="267"/>
        <v>5.3386273093142853E-2</v>
      </c>
      <c r="BX320" s="26">
        <f t="shared" si="267"/>
        <v>5.4414234202420336E-2</v>
      </c>
      <c r="BY320" s="26">
        <f t="shared" si="267"/>
        <v>5.5363774167009022E-2</v>
      </c>
      <c r="BZ320" s="26">
        <f t="shared" si="267"/>
        <v>5.6242506123820979E-2</v>
      </c>
      <c r="CA320" s="26">
        <f t="shared" si="267"/>
        <v>5.7057159914285158E-2</v>
      </c>
      <c r="CB320" s="26">
        <f t="shared" si="267"/>
        <v>5.7813700734365731E-2</v>
      </c>
      <c r="CC320" s="26">
        <f t="shared" si="267"/>
        <v>5.8517429864431078E-2</v>
      </c>
      <c r="CD320" s="26">
        <f t="shared" si="267"/>
        <v>5.9173070432824999E-2</v>
      </c>
      <c r="CE320" s="26">
        <f t="shared" si="267"/>
        <v>5.9784840649281384E-2</v>
      </c>
      <c r="CF320" s="26">
        <f t="shared" si="267"/>
        <v>6.0356516521219275E-2</v>
      </c>
      <c r="CG320" s="26">
        <f t="shared" si="267"/>
        <v>6.0891485719672074E-2</v>
      </c>
      <c r="CH320" s="26">
        <f t="shared" si="267"/>
        <v>6.1392793977763288E-2</v>
      </c>
      <c r="CI320" s="26">
        <f t="shared" si="267"/>
        <v>6.1863185171617416E-2</v>
      </c>
      <c r="CJ320" s="26">
        <f t="shared" si="267"/>
        <v>6.2305136041970452E-2</v>
      </c>
      <c r="CK320" s="26">
        <f t="shared" si="267"/>
        <v>6.2720886356895059E-2</v>
      </c>
      <c r="CL320" s="26">
        <f t="shared" si="267"/>
        <v>6.3112465185790265E-2</v>
      </c>
      <c r="CM320" s="26">
        <f t="shared" si="267"/>
        <v>6.348171384708555E-2</v>
      </c>
      <c r="CN320" s="26">
        <f t="shared" si="267"/>
        <v>6.3830306002889164E-2</v>
      </c>
      <c r="CO320" s="26">
        <f t="shared" si="267"/>
        <v>6.4159765299750968E-2</v>
      </c>
      <c r="CP320" s="26">
        <f t="shared" si="267"/>
        <v>6.4471480893106975E-2</v>
      </c>
      <c r="CQ320" s="26">
        <f t="shared" si="267"/>
        <v>6.4766721141618494E-2</v>
      </c>
      <c r="CR320" s="26">
        <f t="shared" si="267"/>
        <v>6.5046645714714635E-2</v>
      </c>
      <c r="CS320" s="26">
        <f t="shared" si="267"/>
        <v>6.5312316320719779E-2</v>
      </c>
      <c r="CT320" s="26">
        <f t="shared" si="267"/>
        <v>6.5564706232792411E-2</v>
      </c>
      <c r="CU320" s="26">
        <f t="shared" si="267"/>
        <v>6.5804708764531233E-2</v>
      </c>
      <c r="CV320" s="26">
        <f t="shared" si="267"/>
        <v>6.6033144825707588E-2</v>
      </c>
      <c r="CW320" s="26">
        <f t="shared" si="267"/>
        <v>6.6250769670492218E-2</v>
      </c>
      <c r="CX320" s="26">
        <f t="shared" si="267"/>
        <v>6.6458278935211584E-2</v>
      </c>
      <c r="CY320" s="26">
        <f t="shared" si="267"/>
        <v>6.6656314049640814E-2</v>
      </c>
      <c r="CZ320" s="26">
        <f t="shared" si="267"/>
        <v>6.6845467094740985E-2</v>
      </c>
      <c r="DA320" s="26">
        <f t="shared" si="267"/>
        <v>6.7026285170271885E-2</v>
      </c>
      <c r="DB320" s="26">
        <f t="shared" si="267"/>
        <v>6.719927432759519E-2</v>
      </c>
      <c r="DC320" s="26">
        <f t="shared" si="267"/>
        <v>6.7364903116019406E-2</v>
      </c>
      <c r="DD320" s="26">
        <f t="shared" si="267"/>
        <v>6.7523605785043753E-2</v>
      </c>
      <c r="DE320" s="26">
        <f t="shared" si="267"/>
        <v>6.7675785179690001E-2</v>
      </c>
      <c r="DF320" s="26">
        <f t="shared" si="267"/>
        <v>6.7821815361640475E-2</v>
      </c>
      <c r="DG320" s="26">
        <f t="shared" si="267"/>
        <v>6.7962043985027323E-2</v>
      </c>
      <c r="DH320" s="26">
        <f t="shared" si="267"/>
        <v>6.8096794452352019E-2</v>
      </c>
      <c r="DI320" s="26">
        <f t="shared" si="267"/>
        <v>6.822636787308381E-2</v>
      </c>
      <c r="DJ320" s="26">
        <f t="shared" si="267"/>
        <v>6.835104484492889E-2</v>
      </c>
      <c r="DK320" s="26">
        <f t="shared" si="267"/>
        <v>6.8471087075524517E-2</v>
      </c>
      <c r="DL320" s="26">
        <f t="shared" si="267"/>
        <v>6.8586738860353588E-2</v>
      </c>
      <c r="DM320" s="26">
        <f t="shared" si="267"/>
        <v>6.869822843095294E-2</v>
      </c>
      <c r="DN320" s="26">
        <f t="shared" si="267"/>
        <v>6.8805769185974266E-2</v>
      </c>
      <c r="DO320" s="26">
        <f t="shared" si="267"/>
        <v>6.8909560816322088E-2</v>
      </c>
      <c r="DP320" s="26">
        <f t="shared" si="267"/>
        <v>6.9009790334413151E-2</v>
      </c>
      <c r="DQ320" s="26">
        <f t="shared" si="267"/>
        <v>6.9106633016558811E-2</v>
      </c>
      <c r="DR320" s="26">
        <f t="shared" si="267"/>
        <v>6.9200253266547981E-2</v>
      </c>
      <c r="DS320" s="26">
        <f t="shared" si="267"/>
        <v>6.9290805407686604E-2</v>
      </c>
      <c r="DT320" s="6">
        <f>2*(100-(100*G320))/SUM($D320:G320)/100</f>
        <v>4.1289640015186403E-2</v>
      </c>
      <c r="DU320" s="6">
        <f>2*(100-(100*I320))/SUM($D320:I320)/100</f>
        <v>4.5219059226028195E-2</v>
      </c>
      <c r="DV320" s="6">
        <f>2*(100-(100*M320))/SUM($D320:M320)/100</f>
        <v>5.1021006798286493E-2</v>
      </c>
      <c r="DW320" s="6">
        <f>2*(100-(100*Q320))/SUM($D320:Q320)/100</f>
        <v>5.49710607365093E-2</v>
      </c>
      <c r="DX320" s="6">
        <f>2*(100-(100*W320))/SUM($D320:W320)/100</f>
        <v>5.882147975704078E-2</v>
      </c>
      <c r="DY320" s="7">
        <f>(DT320-'Data for assignment'!C310)^2</f>
        <v>6.5668330498709048E-7</v>
      </c>
      <c r="DZ320" s="7">
        <f>(DU320-'Data for assignment'!D310)^2</f>
        <v>6.5517326582505233E-9</v>
      </c>
      <c r="EA320" s="7">
        <f>(DV320-'Data for assignment'!E310)^2</f>
        <v>7.7837764589759623E-8</v>
      </c>
      <c r="EB320" s="7">
        <f>(DW320-'Data for assignment'!F310)^2</f>
        <v>2.2190010172763602E-7</v>
      </c>
      <c r="EC320" s="7">
        <f>(DX320-'Data for assignment'!G310)^2</f>
        <v>2.3149006510848604E-6</v>
      </c>
    </row>
    <row r="321" spans="1:133" x14ac:dyDescent="0.3">
      <c r="A321" s="8">
        <v>34320</v>
      </c>
      <c r="B321" s="3">
        <v>3.1500001E-2</v>
      </c>
      <c r="C321" s="4">
        <f t="shared" si="242"/>
        <v>2.9954796718060124E-2</v>
      </c>
      <c r="D321" s="5">
        <f t="shared" si="266"/>
        <v>0.98356135175779424</v>
      </c>
      <c r="E321" s="5">
        <f t="shared" si="266"/>
        <v>0.96462597487173218</v>
      </c>
      <c r="F321" s="5">
        <f t="shared" si="266"/>
        <v>0.94375810495667489</v>
      </c>
      <c r="G321" s="5">
        <f t="shared" si="266"/>
        <v>0.92143234775137106</v>
      </c>
      <c r="H321" s="5">
        <f t="shared" si="266"/>
        <v>0.89804542877809834</v>
      </c>
      <c r="I321" s="5">
        <f t="shared" si="266"/>
        <v>0.8739271684136245</v>
      </c>
      <c r="J321" s="5">
        <f t="shared" si="266"/>
        <v>0.84935038762117177</v>
      </c>
      <c r="K321" s="5">
        <f t="shared" si="266"/>
        <v>0.82453964546857528</v>
      </c>
      <c r="L321" s="5">
        <f t="shared" si="266"/>
        <v>0.7996788243939732</v>
      </c>
      <c r="M321" s="5">
        <f t="shared" si="266"/>
        <v>0.77491764142158592</v>
      </c>
      <c r="N321" s="5">
        <f t="shared" si="266"/>
        <v>0.75037719272146119</v>
      </c>
      <c r="O321" s="5">
        <f t="shared" si="266"/>
        <v>0.72615464811251496</v>
      </c>
      <c r="P321" s="5">
        <f t="shared" si="266"/>
        <v>0.70232720984052732</v>
      </c>
      <c r="Q321" s="5">
        <f t="shared" si="266"/>
        <v>0.67895544162656163</v>
      </c>
      <c r="R321" s="5">
        <f t="shared" si="266"/>
        <v>0.65608606290759819</v>
      </c>
      <c r="S321" s="5">
        <f t="shared" si="266"/>
        <v>0.63375429135691674</v>
      </c>
      <c r="T321" s="5">
        <f t="shared" si="265"/>
        <v>0.61198580528835478</v>
      </c>
      <c r="U321" s="5">
        <f t="shared" si="265"/>
        <v>0.59079838698723752</v>
      </c>
      <c r="V321" s="5">
        <f t="shared" si="265"/>
        <v>0.57020329861524599</v>
      </c>
      <c r="W321" s="5">
        <f t="shared" si="265"/>
        <v>0.55020643415956383</v>
      </c>
      <c r="X321" s="5">
        <f t="shared" si="268"/>
        <v>0.53080928388618309</v>
      </c>
      <c r="Y321" s="5">
        <f t="shared" si="268"/>
        <v>0.51200974180907755</v>
      </c>
      <c r="Z321" s="5">
        <f t="shared" si="268"/>
        <v>0.49380278167646841</v>
      </c>
      <c r="AA321" s="5">
        <f t="shared" si="268"/>
        <v>0.47618102277561536</v>
      </c>
      <c r="AB321" s="5">
        <f t="shared" si="268"/>
        <v>0.45913520334880559</v>
      </c>
      <c r="AC321" s="5">
        <f t="shared" si="268"/>
        <v>0.44265457648767692</v>
      </c>
      <c r="AD321" s="5">
        <f t="shared" si="268"/>
        <v>0.42672724093639502</v>
      </c>
      <c r="AE321" s="5">
        <f t="shared" si="268"/>
        <v>0.41134041720550979</v>
      </c>
      <c r="AF321" s="5">
        <f t="shared" si="268"/>
        <v>0.39648067770897066</v>
      </c>
      <c r="AG321" s="5">
        <f t="shared" si="268"/>
        <v>0.38213413822922254</v>
      </c>
      <c r="AH321" s="5">
        <f t="shared" si="268"/>
        <v>0.36828661684151626</v>
      </c>
      <c r="AI321" s="5">
        <f t="shared" si="268"/>
        <v>0.35492376544870768</v>
      </c>
      <c r="AJ321" s="5">
        <f t="shared" si="268"/>
        <v>0.34203117825887597</v>
      </c>
      <c r="AK321" s="5">
        <f t="shared" si="268"/>
        <v>0.3295944808527746</v>
      </c>
      <c r="AL321" s="5">
        <f t="shared" si="268"/>
        <v>0.31759940291391253</v>
      </c>
      <c r="AM321" s="5">
        <f t="shared" si="268"/>
        <v>0.3060318372123001</v>
      </c>
      <c r="AN321" s="5">
        <f t="shared" si="268"/>
        <v>0.29487788702821327</v>
      </c>
      <c r="AO321" s="5">
        <f t="shared" si="268"/>
        <v>0.28412390386197628</v>
      </c>
      <c r="AP321" s="5">
        <f t="shared" si="268"/>
        <v>0.27375651698919035</v>
      </c>
      <c r="AQ321" s="5">
        <f t="shared" si="268"/>
        <v>0.26376265617928929</v>
      </c>
      <c r="AR321" s="5">
        <f t="shared" si="268"/>
        <v>0.2541295686915096</v>
      </c>
      <c r="AS321" s="5">
        <f t="shared" si="268"/>
        <v>0.24484483149025976</v>
      </c>
      <c r="AT321" s="5">
        <f t="shared" si="268"/>
        <v>0.23589635947642582</v>
      </c>
      <c r="AU321" s="5">
        <f t="shared" si="268"/>
        <v>0.22727241040812643</v>
      </c>
      <c r="AV321" s="5">
        <f t="shared" si="268"/>
        <v>0.21896158708032273</v>
      </c>
      <c r="AW321" s="5">
        <f t="shared" si="268"/>
        <v>0.21095283724452105</v>
      </c>
      <c r="AX321" s="5">
        <f t="shared" si="268"/>
        <v>0.20323545167511942</v>
      </c>
      <c r="AY321" s="5">
        <f t="shared" si="268"/>
        <v>0.19579906072564629</v>
      </c>
      <c r="AZ321" s="5">
        <f t="shared" si="268"/>
        <v>0.18863362966447203</v>
      </c>
      <c r="BA321" s="5">
        <f t="shared" si="268"/>
        <v>0.18172945303406632</v>
      </c>
      <c r="BB321" s="5">
        <f t="shared" si="268"/>
        <v>0.1750771482392772</v>
      </c>
      <c r="BC321" s="5">
        <f t="shared" si="268"/>
        <v>0.16866764853737173</v>
      </c>
      <c r="BD321" s="5">
        <f t="shared" si="268"/>
        <v>0.16249219557480948</v>
      </c>
      <c r="BE321" s="5">
        <f t="shared" si="268"/>
        <v>0.15654233159217468</v>
      </c>
      <c r="BF321" s="5">
        <f t="shared" si="268"/>
        <v>0.15080989139872175</v>
      </c>
      <c r="BG321" s="5">
        <f t="shared" si="268"/>
        <v>0.14528699420106392</v>
      </c>
      <c r="BH321" s="5">
        <f t="shared" si="268"/>
        <v>0.13996603535619001</v>
      </c>
      <c r="BI321" s="5">
        <f t="shared" si="268"/>
        <v>0.13483967810684538</v>
      </c>
      <c r="BJ321" s="5">
        <f t="shared" si="268"/>
        <v>0.12990084534702748</v>
      </c>
      <c r="BK321" s="5">
        <f t="shared" si="268"/>
        <v>0.12514271145664799</v>
      </c>
      <c r="BL321" s="26">
        <f t="shared" si="243"/>
        <v>3.3150524107204857E-2</v>
      </c>
      <c r="BM321" s="26">
        <f t="shared" si="267"/>
        <v>3.6014843582377346E-2</v>
      </c>
      <c r="BN321" s="26">
        <f t="shared" si="267"/>
        <v>3.8590260281477815E-2</v>
      </c>
      <c r="BO321" s="26">
        <f t="shared" si="267"/>
        <v>4.0912959960604484E-2</v>
      </c>
      <c r="BP321" s="26">
        <f t="shared" si="267"/>
        <v>4.301384924790258E-2</v>
      </c>
      <c r="BQ321" s="26">
        <f t="shared" si="267"/>
        <v>4.4919412711125262E-2</v>
      </c>
      <c r="BR321" s="26">
        <f t="shared" si="267"/>
        <v>4.6652420440863235E-2</v>
      </c>
      <c r="BS321" s="26">
        <f t="shared" si="267"/>
        <v>4.8232513470774181E-2</v>
      </c>
      <c r="BT321" s="26">
        <f t="shared" si="267"/>
        <v>4.9676689207155969E-2</v>
      </c>
      <c r="BU321" s="26">
        <f t="shared" si="267"/>
        <v>5.0999704881838408E-2</v>
      </c>
      <c r="BV321" s="26">
        <f t="shared" si="267"/>
        <v>5.2214413681248788E-2</v>
      </c>
      <c r="BW321" s="26">
        <f t="shared" si="267"/>
        <v>5.3332045485417104E-2</v>
      </c>
      <c r="BX321" s="26">
        <f t="shared" si="267"/>
        <v>5.436244194897201E-2</v>
      </c>
      <c r="BY321" s="26">
        <f t="shared" si="267"/>
        <v>5.5314253871672096E-2</v>
      </c>
      <c r="BZ321" s="26">
        <f t="shared" si="267"/>
        <v>5.6195107358193663E-2</v>
      </c>
      <c r="CA321" s="26">
        <f t="shared" si="267"/>
        <v>5.7011744090976132E-2</v>
      </c>
      <c r="CB321" s="26">
        <f t="shared" si="267"/>
        <v>5.7770140083773153E-2</v>
      </c>
      <c r="CC321" s="26">
        <f t="shared" si="267"/>
        <v>5.847560650517615E-2</v>
      </c>
      <c r="CD321" s="26">
        <f t="shared" si="267"/>
        <v>5.9132875526930216E-2</v>
      </c>
      <c r="CE321" s="26">
        <f t="shared" si="267"/>
        <v>5.9746173634054905E-2</v>
      </c>
      <c r="CF321" s="26">
        <f t="shared" si="267"/>
        <v>6.0319284410591256E-2</v>
      </c>
      <c r="CG321" s="26">
        <f t="shared" si="267"/>
        <v>6.0855602468435008E-2</v>
      </c>
      <c r="CH321" s="26">
        <f t="shared" si="267"/>
        <v>6.1358179902804309E-2</v>
      </c>
      <c r="CI321" s="26">
        <f t="shared" si="267"/>
        <v>6.1829766424803506E-2</v>
      </c>
      <c r="CJ321" s="26">
        <f t="shared" si="267"/>
        <v>6.2272844129863225E-2</v>
      </c>
      <c r="CK321" s="26">
        <f t="shared" si="267"/>
        <v>6.268965770293719E-2</v>
      </c>
      <c r="CL321" s="26">
        <f t="shared" si="267"/>
        <v>6.3082240731024364E-2</v>
      </c>
      <c r="CM321" s="26">
        <f t="shared" si="267"/>
        <v>6.3452438685844326E-2</v>
      </c>
      <c r="CN321" s="26">
        <f t="shared" si="267"/>
        <v>6.380192905023635E-2</v>
      </c>
      <c r="CO321" s="26">
        <f t="shared" si="267"/>
        <v>6.413223898775948E-2</v>
      </c>
      <c r="CP321" s="26">
        <f t="shared" si="267"/>
        <v>6.4444760893338449E-2</v>
      </c>
      <c r="CQ321" s="26">
        <f t="shared" si="267"/>
        <v>6.4740766111417769E-2</v>
      </c>
      <c r="CR321" s="26">
        <f t="shared" si="267"/>
        <v>6.5021417065159098E-2</v>
      </c>
      <c r="CS321" s="26">
        <f t="shared" si="267"/>
        <v>6.5287778004266661E-2</v>
      </c>
      <c r="CT321" s="26">
        <f t="shared" si="267"/>
        <v>6.5540824548851531E-2</v>
      </c>
      <c r="CU321" s="26">
        <f t="shared" si="267"/>
        <v>6.5781452181356725E-2</v>
      </c>
      <c r="CV321" s="26">
        <f t="shared" si="267"/>
        <v>6.601048381715216E-2</v>
      </c>
      <c r="CW321" s="26">
        <f t="shared" si="267"/>
        <v>6.6228676566303268E-2</v>
      </c>
      <c r="CX321" s="26">
        <f t="shared" si="267"/>
        <v>6.6436727783671101E-2</v>
      </c>
      <c r="CY321" s="26">
        <f t="shared" si="267"/>
        <v>6.6635280491461779E-2</v>
      </c>
      <c r="CZ321" s="26">
        <f t="shared" si="267"/>
        <v>6.6824928247233517E-2</v>
      </c>
      <c r="DA321" s="26">
        <f t="shared" si="267"/>
        <v>6.7006219520882621E-2</v>
      </c>
      <c r="DB321" s="26">
        <f t="shared" si="267"/>
        <v>6.7179661636005916E-2</v>
      </c>
      <c r="DC321" s="26">
        <f t="shared" si="267"/>
        <v>6.7345724324065048E-2</v>
      </c>
      <c r="DD321" s="26">
        <f t="shared" si="267"/>
        <v>6.7504842933777093E-2</v>
      </c>
      <c r="DE321" s="26">
        <f t="shared" si="267"/>
        <v>6.7657421332981429E-2</v>
      </c>
      <c r="DF321" s="26">
        <f t="shared" si="267"/>
        <v>6.7803834535756405E-2</v>
      </c>
      <c r="DG321" s="26">
        <f t="shared" si="267"/>
        <v>6.7944431083680618E-2</v>
      </c>
      <c r="DH321" s="26">
        <f t="shared" si="267"/>
        <v>6.807953520676352E-2</v>
      </c>
      <c r="DI321" s="26">
        <f t="shared" si="267"/>
        <v>6.8209448786634846E-2</v>
      </c>
      <c r="DJ321" s="26">
        <f t="shared" si="267"/>
        <v>6.833445314202212E-2</v>
      </c>
      <c r="DK321" s="26">
        <f t="shared" si="267"/>
        <v>6.8454810654304185E-2</v>
      </c>
      <c r="DL321" s="26">
        <f t="shared" ref="BM321:DS326" si="269">-(LN(DL$7)/DL$6)+(DL$8/DL$6)*$C321</f>
        <v>6.8570766248967199E-2</v>
      </c>
      <c r="DM321" s="26">
        <f t="shared" si="269"/>
        <v>6.8682548747063948E-2</v>
      </c>
      <c r="DN321" s="26">
        <f t="shared" si="269"/>
        <v>6.8790372099260991E-2</v>
      </c>
      <c r="DO321" s="26">
        <f t="shared" si="269"/>
        <v>6.8894436513720972E-2</v>
      </c>
      <c r="DP321" s="26">
        <f t="shared" si="269"/>
        <v>6.8994929487885326E-2</v>
      </c>
      <c r="DQ321" s="26">
        <f t="shared" si="269"/>
        <v>6.9092026753178118E-2</v>
      </c>
      <c r="DR321" s="26">
        <f t="shared" si="269"/>
        <v>6.9185893140725832E-2</v>
      </c>
      <c r="DS321" s="26">
        <f t="shared" si="269"/>
        <v>6.9276683375364731E-2</v>
      </c>
      <c r="DT321" s="6">
        <f>2*(100-(100*G321))/SUM($D321:G321)/100</f>
        <v>4.1206330342794979E-2</v>
      </c>
      <c r="DU321" s="6">
        <f>2*(100-(100*I321))/SUM($D321:I321)/100</f>
        <v>4.5144108457781842E-2</v>
      </c>
      <c r="DV321" s="6">
        <f>2*(100-(100*M321))/SUM($D321:M321)/100</f>
        <v>5.0959138537939257E-2</v>
      </c>
      <c r="DW321" s="6">
        <f>2*(100-(100*Q321))/SUM($D321:Q321)/100</f>
        <v>5.4918599310854299E-2</v>
      </c>
      <c r="DX321" s="6">
        <f>2*(100-(100*W321))/SUM($D321:W321)/100</f>
        <v>5.8778543540633568E-2</v>
      </c>
      <c r="DY321" s="7">
        <f>(DT321-'Data for assignment'!C311)^2</f>
        <v>6.2990835009330111E-7</v>
      </c>
      <c r="DZ321" s="7">
        <f>(DU321-'Data for assignment'!D311)^2</f>
        <v>6.5480481378788567E-8</v>
      </c>
      <c r="EA321" s="7">
        <f>(DV321-'Data for assignment'!E311)^2</f>
        <v>5.4887718769070983E-7</v>
      </c>
      <c r="EB321" s="7">
        <f>(DW321-'Data for assignment'!F311)^2</f>
        <v>7.918634785167484E-8</v>
      </c>
      <c r="EC321" s="7">
        <f>(DX321-'Data for assignment'!G311)^2</f>
        <v>4.6042269362362093E-7</v>
      </c>
    </row>
    <row r="322" spans="1:133" x14ac:dyDescent="0.3">
      <c r="A322" s="8">
        <v>34327</v>
      </c>
      <c r="B322" s="3">
        <v>3.1800001000000001E-2</v>
      </c>
      <c r="C322" s="4">
        <f t="shared" si="242"/>
        <v>3.0264005997726436E-2</v>
      </c>
      <c r="D322" s="5">
        <f t="shared" si="266"/>
        <v>0.98341817797301756</v>
      </c>
      <c r="E322" s="5">
        <f t="shared" si="266"/>
        <v>0.96436122944471425</v>
      </c>
      <c r="F322" s="5">
        <f t="shared" si="266"/>
        <v>0.94339138437595649</v>
      </c>
      <c r="G322" s="5">
        <f t="shared" si="266"/>
        <v>0.92098119395568245</v>
      </c>
      <c r="H322" s="5">
        <f t="shared" si="266"/>
        <v>0.89752537496296003</v>
      </c>
      <c r="I322" s="5">
        <f t="shared" si="266"/>
        <v>0.873351844420024</v>
      </c>
      <c r="J322" s="5">
        <f t="shared" si="266"/>
        <v>0.84873165970596276</v>
      </c>
      <c r="K322" s="5">
        <f t="shared" si="266"/>
        <v>0.82388777283185333</v>
      </c>
      <c r="L322" s="5">
        <f t="shared" si="266"/>
        <v>0.79900262048677606</v>
      </c>
      <c r="M322" s="5">
        <f t="shared" si="266"/>
        <v>0.77422463218363857</v>
      </c>
      <c r="N322" s="5">
        <f t="shared" si="266"/>
        <v>0.74967376685753107</v>
      </c>
      <c r="O322" s="5">
        <f t="shared" si="266"/>
        <v>0.72544619659813203</v>
      </c>
      <c r="P322" s="5">
        <f t="shared" si="266"/>
        <v>0.7016182532830646</v>
      </c>
      <c r="Q322" s="5">
        <f t="shared" si="266"/>
        <v>0.67824974507253888</v>
      </c>
      <c r="R322" s="5">
        <f t="shared" si="266"/>
        <v>0.65538673831464833</v>
      </c>
      <c r="S322" s="5">
        <f t="shared" si="266"/>
        <v>0.63306388833790572</v>
      </c>
      <c r="T322" s="5">
        <f t="shared" si="265"/>
        <v>0.61130639095806405</v>
      </c>
      <c r="U322" s="5">
        <f t="shared" si="265"/>
        <v>0.59013161585128182</v>
      </c>
      <c r="V322" s="5">
        <f t="shared" si="265"/>
        <v>0.56955047347416154</v>
      </c>
      <c r="W322" s="5">
        <f t="shared" si="265"/>
        <v>0.54956855898500778</v>
      </c>
      <c r="X322" s="5">
        <f t="shared" si="268"/>
        <v>0.53018710957971438</v>
      </c>
      <c r="Y322" s="5">
        <f t="shared" si="268"/>
        <v>0.51140380569005006</v>
      </c>
      <c r="Z322" s="5">
        <f t="shared" si="268"/>
        <v>0.49321344147304713</v>
      </c>
      <c r="AA322" s="5">
        <f t="shared" si="268"/>
        <v>0.47560848581773157</v>
      </c>
      <c r="AB322" s="5">
        <f t="shared" si="268"/>
        <v>0.45857955158784486</v>
      </c>
      <c r="AC322" s="5">
        <f t="shared" si="268"/>
        <v>0.44211578789721634</v>
      </c>
      <c r="AD322" s="5">
        <f t="shared" si="268"/>
        <v>0.42620520778273213</v>
      </c>
      <c r="AE322" s="5">
        <f t="shared" si="268"/>
        <v>0.41083496161673405</v>
      </c>
      <c r="AF322" s="5">
        <f t="shared" si="268"/>
        <v>0.39599156491713533</v>
      </c>
      <c r="AG322" s="5">
        <f t="shared" si="268"/>
        <v>0.38166108781169128</v>
      </c>
      <c r="AH322" s="5">
        <f t="shared" si="268"/>
        <v>0.36782931224452292</v>
      </c>
      <c r="AI322" s="5">
        <f t="shared" si="268"/>
        <v>0.35448186203820153</v>
      </c>
      <c r="AJ322" s="5">
        <f t="shared" si="268"/>
        <v>0.34160431011039788</v>
      </c>
      <c r="AK322" s="5">
        <f t="shared" si="268"/>
        <v>0.32918226646298471</v>
      </c>
      <c r="AL322" s="5">
        <f t="shared" si="268"/>
        <v>0.3172014499910138</v>
      </c>
      <c r="AM322" s="5">
        <f t="shared" si="268"/>
        <v>0.30564774668056971</v>
      </c>
      <c r="AN322" s="5">
        <f t="shared" si="268"/>
        <v>0.29450725636276093</v>
      </c>
      <c r="AO322" s="5">
        <f t="shared" si="268"/>
        <v>0.28376632985334255</v>
      </c>
      <c r="AP322" s="5">
        <f t="shared" si="268"/>
        <v>0.27341159802315779</v>
      </c>
      <c r="AQ322" s="5">
        <f t="shared" si="268"/>
        <v>0.26342999410500195</v>
      </c>
      <c r="AR322" s="5">
        <f t="shared" si="268"/>
        <v>0.25380877034043942</v>
      </c>
      <c r="AS322" s="5">
        <f t="shared" si="268"/>
        <v>0.24453550989947986</v>
      </c>
      <c r="AT322" s="5">
        <f t="shared" si="268"/>
        <v>0.23559813486185804</v>
      </c>
      <c r="AU322" s="5">
        <f t="shared" si="268"/>
        <v>0.22698491092674594</v>
      </c>
      <c r="AV322" s="5">
        <f t="shared" si="268"/>
        <v>0.21868444941457268</v>
      </c>
      <c r="AW322" s="5">
        <f t="shared" si="268"/>
        <v>0.21068570703728245</v>
      </c>
      <c r="AX322" s="5">
        <f t="shared" si="268"/>
        <v>0.20297798383938176</v>
      </c>
      <c r="AY322" s="5">
        <f t="shared" si="268"/>
        <v>0.19555091964943055</v>
      </c>
      <c r="AZ322" s="5">
        <f t="shared" si="268"/>
        <v>0.18839448932848582</v>
      </c>
      <c r="BA322" s="5">
        <f t="shared" si="268"/>
        <v>0.18149899705694644</v>
      </c>
      <c r="BB322" s="5">
        <f t="shared" si="268"/>
        <v>0.17485506986303179</v>
      </c>
      <c r="BC322" s="5">
        <f t="shared" si="268"/>
        <v>0.16845365056372086</v>
      </c>
      <c r="BD322" s="5">
        <f t="shared" si="268"/>
        <v>0.16228599026148915</v>
      </c>
      <c r="BE322" s="5">
        <f t="shared" si="268"/>
        <v>0.15634364051687591</v>
      </c>
      <c r="BF322" s="5">
        <f t="shared" si="268"/>
        <v>0.1506184452971491</v>
      </c>
      <c r="BG322" s="5">
        <f t="shared" si="268"/>
        <v>0.14510253278458468</v>
      </c>
      <c r="BH322" s="5">
        <f t="shared" si="268"/>
        <v>0.13978830711368373</v>
      </c>
      <c r="BI322" s="5">
        <f t="shared" si="268"/>
        <v>0.13466844009462889</v>
      </c>
      <c r="BJ322" s="5">
        <f t="shared" si="268"/>
        <v>0.12973586297010575</v>
      </c>
      <c r="BK322" s="5">
        <f t="shared" si="268"/>
        <v>0.12498375824401063</v>
      </c>
      <c r="BL322" s="26">
        <f t="shared" si="243"/>
        <v>3.3441678708186748E-2</v>
      </c>
      <c r="BM322" s="26">
        <f t="shared" si="269"/>
        <v>3.6289335220360069E-2</v>
      </c>
      <c r="BN322" s="26">
        <f t="shared" si="269"/>
        <v>3.8849360465755628E-2</v>
      </c>
      <c r="BO322" s="26">
        <f t="shared" si="269"/>
        <v>4.1157831046543199E-2</v>
      </c>
      <c r="BP322" s="26">
        <f t="shared" si="269"/>
        <v>4.3245554432057548E-2</v>
      </c>
      <c r="BQ322" s="26">
        <f t="shared" si="269"/>
        <v>4.5138925072981118E-2</v>
      </c>
      <c r="BR322" s="26">
        <f t="shared" si="269"/>
        <v>4.6860631124730975E-2</v>
      </c>
      <c r="BS322" s="26">
        <f t="shared" si="269"/>
        <v>4.8430239092013314E-2</v>
      </c>
      <c r="BT322" s="26">
        <f t="shared" si="269"/>
        <v>4.986467855847454E-2</v>
      </c>
      <c r="BU322" s="26">
        <f t="shared" si="269"/>
        <v>5.1178645007863996E-2</v>
      </c>
      <c r="BV322" s="26">
        <f t="shared" si="269"/>
        <v>5.2384935382770573E-2</v>
      </c>
      <c r="BW322" s="26">
        <f t="shared" si="269"/>
        <v>5.3494728308594329E-2</v>
      </c>
      <c r="BX322" s="26">
        <f t="shared" si="269"/>
        <v>5.451781870931699E-2</v>
      </c>
      <c r="BY322" s="26">
        <f t="shared" si="269"/>
        <v>5.546281475768286E-2</v>
      </c>
      <c r="BZ322" s="26">
        <f t="shared" si="269"/>
        <v>5.6337303655075603E-2</v>
      </c>
      <c r="CA322" s="26">
        <f t="shared" si="269"/>
        <v>5.7147991560903194E-2</v>
      </c>
      <c r="CB322" s="26">
        <f t="shared" si="269"/>
        <v>5.7900822035550879E-2</v>
      </c>
      <c r="CC322" s="26">
        <f t="shared" si="269"/>
        <v>5.8601076582940934E-2</v>
      </c>
      <c r="CD322" s="26">
        <f t="shared" si="269"/>
        <v>5.9253460244614573E-2</v>
      </c>
      <c r="CE322" s="26">
        <f t="shared" si="269"/>
        <v>5.9862174679734342E-2</v>
      </c>
      <c r="CF322" s="26">
        <f t="shared" si="269"/>
        <v>6.0430980742475299E-2</v>
      </c>
      <c r="CG322" s="26">
        <f t="shared" si="269"/>
        <v>6.0963252222146207E-2</v>
      </c>
      <c r="CH322" s="26">
        <f t="shared" si="269"/>
        <v>6.1462022127681232E-2</v>
      </c>
      <c r="CI322" s="26">
        <f t="shared" si="269"/>
        <v>6.1930022665245242E-2</v>
      </c>
      <c r="CJ322" s="26">
        <f t="shared" si="269"/>
        <v>6.2369719866184913E-2</v>
      </c>
      <c r="CK322" s="26">
        <f t="shared" si="269"/>
        <v>6.2783343664810809E-2</v>
      </c>
      <c r="CL322" s="26">
        <f t="shared" si="269"/>
        <v>6.3172914095322066E-2</v>
      </c>
      <c r="CM322" s="26">
        <f t="shared" si="269"/>
        <v>6.3540264169567984E-2</v>
      </c>
      <c r="CN322" s="26">
        <f t="shared" si="269"/>
        <v>6.3887059908194807E-2</v>
      </c>
      <c r="CO322" s="26">
        <f t="shared" si="269"/>
        <v>6.4214817923733944E-2</v>
      </c>
      <c r="CP322" s="26">
        <f t="shared" si="269"/>
        <v>6.4524920892644028E-2</v>
      </c>
      <c r="CQ322" s="26">
        <f t="shared" si="269"/>
        <v>6.4818631202019902E-2</v>
      </c>
      <c r="CR322" s="26">
        <f t="shared" si="269"/>
        <v>6.509710301382568E-2</v>
      </c>
      <c r="CS322" s="26">
        <f t="shared" si="269"/>
        <v>6.536139295362603E-2</v>
      </c>
      <c r="CT322" s="26">
        <f t="shared" si="269"/>
        <v>6.5612469600674184E-2</v>
      </c>
      <c r="CU322" s="26">
        <f t="shared" si="269"/>
        <v>6.5851221930880249E-2</v>
      </c>
      <c r="CV322" s="26">
        <f t="shared" si="269"/>
        <v>6.6078466842818442E-2</v>
      </c>
      <c r="CW322" s="26">
        <f t="shared" si="269"/>
        <v>6.6294955878870104E-2</v>
      </c>
      <c r="CX322" s="26">
        <f t="shared" si="269"/>
        <v>6.6501381238292565E-2</v>
      </c>
      <c r="CY322" s="26">
        <f t="shared" si="269"/>
        <v>6.6698381165998868E-2</v>
      </c>
      <c r="CZ322" s="26">
        <f t="shared" si="269"/>
        <v>6.6886544789755906E-2</v>
      </c>
      <c r="DA322" s="26">
        <f t="shared" si="269"/>
        <v>6.7066416469050413E-2</v>
      </c>
      <c r="DB322" s="26">
        <f t="shared" si="269"/>
        <v>6.7238499710773753E-2</v>
      </c>
      <c r="DC322" s="26">
        <f t="shared" si="269"/>
        <v>6.7403260699928122E-2</v>
      </c>
      <c r="DD322" s="26">
        <f t="shared" si="269"/>
        <v>6.7561131487577086E-2</v>
      </c>
      <c r="DE322" s="26">
        <f t="shared" si="269"/>
        <v>6.7712512873107131E-2</v>
      </c>
      <c r="DF322" s="26">
        <f t="shared" si="269"/>
        <v>6.7857777013408616E-2</v>
      </c>
      <c r="DG322" s="26">
        <f t="shared" si="269"/>
        <v>6.7997269787720749E-2</v>
      </c>
      <c r="DH322" s="26">
        <f t="shared" si="269"/>
        <v>6.8131312943529018E-2</v>
      </c>
      <c r="DI322" s="26">
        <f t="shared" si="269"/>
        <v>6.8260206045981736E-2</v>
      </c>
      <c r="DJ322" s="26">
        <f t="shared" si="269"/>
        <v>6.8384228250742446E-2</v>
      </c>
      <c r="DK322" s="26">
        <f t="shared" si="269"/>
        <v>6.8503639917965181E-2</v>
      </c>
      <c r="DL322" s="26">
        <f t="shared" si="269"/>
        <v>6.8618684083126366E-2</v>
      </c>
      <c r="DM322" s="26">
        <f t="shared" si="269"/>
        <v>6.8729587798730923E-2</v>
      </c>
      <c r="DN322" s="26">
        <f t="shared" si="269"/>
        <v>6.8836563359400804E-2</v>
      </c>
      <c r="DO322" s="26">
        <f t="shared" si="269"/>
        <v>6.8939809421524306E-2</v>
      </c>
      <c r="DP322" s="26">
        <f t="shared" si="269"/>
        <v>6.9039512027468802E-2</v>
      </c>
      <c r="DQ322" s="26">
        <f t="shared" si="269"/>
        <v>6.9135845543320196E-2</v>
      </c>
      <c r="DR322" s="26">
        <f t="shared" si="269"/>
        <v>6.9228973518192294E-2</v>
      </c>
      <c r="DS322" s="26">
        <f t="shared" si="269"/>
        <v>6.9319049472330349E-2</v>
      </c>
      <c r="DT322" s="6">
        <f>2*(100-(100*G322))/SUM($D322:G322)/100</f>
        <v>4.1456272645847551E-2</v>
      </c>
      <c r="DU322" s="6">
        <f>2*(100-(100*I322))/SUM($D322:I322)/100</f>
        <v>4.5368974772172485E-2</v>
      </c>
      <c r="DV322" s="6">
        <f>2*(100-(100*M322))/SUM($D322:M322)/100</f>
        <v>5.114475967736179E-2</v>
      </c>
      <c r="DW322" s="6">
        <f>2*(100-(100*Q322))/SUM($D322:Q322)/100</f>
        <v>5.5076002082684906E-2</v>
      </c>
      <c r="DX322" s="6">
        <f>2*(100-(100*W322))/SUM($D322:W322)/100</f>
        <v>5.8907372690953183E-2</v>
      </c>
      <c r="DY322" s="7">
        <f>(DT322-'Data for assignment'!C312)^2</f>
        <v>1.1814711908722479E-7</v>
      </c>
      <c r="DZ322" s="7">
        <f>(DU322-'Data for assignment'!D312)^2</f>
        <v>2.1993921283732624E-7</v>
      </c>
      <c r="EA322" s="7">
        <f>(DV322-'Data for assignment'!E312)^2</f>
        <v>2.0955653710242941E-8</v>
      </c>
      <c r="EB322" s="7">
        <f>(DW322-'Data for assignment'!F312)^2</f>
        <v>7.673778968651202E-7</v>
      </c>
      <c r="EC322" s="7">
        <f>(DX322-'Data for assignment'!G312)^2</f>
        <v>2.9151283353074711E-6</v>
      </c>
    </row>
    <row r="323" spans="1:133" x14ac:dyDescent="0.3">
      <c r="A323" s="8">
        <v>34334</v>
      </c>
      <c r="B323" s="3">
        <v>3.0999998999999997E-2</v>
      </c>
      <c r="C323" s="4">
        <f t="shared" si="242"/>
        <v>2.9439445857221073E-2</v>
      </c>
      <c r="D323" s="5">
        <f t="shared" si="266"/>
        <v>0.98380002200953665</v>
      </c>
      <c r="E323" s="5">
        <f t="shared" si="266"/>
        <v>0.96506738053792485</v>
      </c>
      <c r="F323" s="5">
        <f t="shared" si="266"/>
        <v>0.94436962518488887</v>
      </c>
      <c r="G323" s="5">
        <f t="shared" si="266"/>
        <v>0.92218476492664769</v>
      </c>
      <c r="H323" s="5">
        <f t="shared" si="266"/>
        <v>0.89891285832799517</v>
      </c>
      <c r="I323" s="5">
        <f t="shared" si="266"/>
        <v>0.87488688791602276</v>
      </c>
      <c r="J323" s="5">
        <f t="shared" si="266"/>
        <v>0.85038260745025762</v>
      </c>
      <c r="K323" s="5">
        <f t="shared" si="266"/>
        <v>0.82562725057705766</v>
      </c>
      <c r="L323" s="5">
        <f t="shared" si="266"/>
        <v>0.80080710739059424</v>
      </c>
      <c r="M323" s="5">
        <f t="shared" si="266"/>
        <v>0.77607404019527093</v>
      </c>
      <c r="N323" s="5">
        <f t="shared" si="266"/>
        <v>0.75155104090181402</v>
      </c>
      <c r="O323" s="5">
        <f t="shared" si="266"/>
        <v>0.72733694315858466</v>
      </c>
      <c r="P323" s="5">
        <f t="shared" si="266"/>
        <v>0.70351040113404906</v>
      </c>
      <c r="Q323" s="5">
        <f t="shared" si="266"/>
        <v>0.68013323931810399</v>
      </c>
      <c r="R323" s="5">
        <f t="shared" si="266"/>
        <v>0.65725326720216448</v>
      </c>
      <c r="S323" s="5">
        <f t="shared" si="266"/>
        <v>0.63490664126448548</v>
      </c>
      <c r="T323" s="5">
        <f t="shared" si="265"/>
        <v>0.61311984548342957</v>
      </c>
      <c r="U323" s="5">
        <f t="shared" si="265"/>
        <v>0.59191135123176097</v>
      </c>
      <c r="V323" s="5">
        <f t="shared" si="265"/>
        <v>0.57129300813798511</v>
      </c>
      <c r="W323" s="5">
        <f t="shared" si="265"/>
        <v>0.5512712094073684</v>
      </c>
      <c r="X323" s="5">
        <f t="shared" si="268"/>
        <v>0.53184786813671625</v>
      </c>
      <c r="Y323" s="5">
        <f t="shared" si="268"/>
        <v>0.51302123523878651</v>
      </c>
      <c r="Z323" s="5">
        <f t="shared" si="268"/>
        <v>0.49478658459669894</v>
      </c>
      <c r="AA323" s="5">
        <f t="shared" si="268"/>
        <v>0.47713678687384847</v>
      </c>
      <c r="AB323" s="5">
        <f t="shared" si="268"/>
        <v>0.46006278989449068</v>
      </c>
      <c r="AC323" s="5">
        <f t="shared" si="268"/>
        <v>0.44355402057900217</v>
      </c>
      <c r="AD323" s="5">
        <f t="shared" si="268"/>
        <v>0.42759872097322488</v>
      </c>
      <c r="AE323" s="5">
        <f t="shared" si="268"/>
        <v>0.41218422887344752</v>
      </c>
      <c r="AF323" s="5">
        <f t="shared" si="268"/>
        <v>0.39729721184968392</v>
      </c>
      <c r="AG323" s="5">
        <f t="shared" si="268"/>
        <v>0.3829238620528928</v>
      </c>
      <c r="AH323" s="5">
        <f t="shared" si="268"/>
        <v>0.36905005800897778</v>
      </c>
      <c r="AI323" s="5">
        <f t="shared" si="268"/>
        <v>0.35566149861412666</v>
      </c>
      <c r="AJ323" s="5">
        <f t="shared" si="268"/>
        <v>0.34274381371939111</v>
      </c>
      <c r="AK323" s="5">
        <f t="shared" si="268"/>
        <v>0.33028265500011306</v>
      </c>
      <c r="AL323" s="5">
        <f t="shared" si="268"/>
        <v>0.31826377022532859</v>
      </c>
      <c r="AM323" s="5">
        <f t="shared" si="268"/>
        <v>0.30667306355496687</v>
      </c>
      <c r="AN323" s="5">
        <f t="shared" si="268"/>
        <v>0.29549664408306631</v>
      </c>
      <c r="AO323" s="5">
        <f t="shared" si="268"/>
        <v>0.28472086450056827</v>
      </c>
      <c r="AP323" s="5">
        <f t="shared" si="268"/>
        <v>0.27433235146090379</v>
      </c>
      <c r="AQ323" s="5">
        <f t="shared" si="268"/>
        <v>0.26431802898675155</v>
      </c>
      <c r="AR323" s="5">
        <f t="shared" si="268"/>
        <v>0.25466513604969754</v>
      </c>
      <c r="AS323" s="5">
        <f t="shared" si="268"/>
        <v>0.24536123927994372</v>
      </c>
      <c r="AT323" s="5">
        <f t="shared" si="268"/>
        <v>0.23639424161562414</v>
      </c>
      <c r="AU323" s="5">
        <f t="shared" si="268"/>
        <v>0.22775238757641145</v>
      </c>
      <c r="AV323" s="5">
        <f t="shared" si="268"/>
        <v>0.21942426574039409</v>
      </c>
      <c r="AW323" s="5">
        <f t="shared" si="268"/>
        <v>0.21139880891366325</v>
      </c>
      <c r="AX323" s="5">
        <f t="shared" si="268"/>
        <v>0.203665292406181</v>
      </c>
      <c r="AY323" s="5">
        <f t="shared" si="268"/>
        <v>0.19621333076318298</v>
      </c>
      <c r="AZ323" s="5">
        <f t="shared" si="268"/>
        <v>0.18903287324683146</v>
      </c>
      <c r="BA323" s="5">
        <f t="shared" si="268"/>
        <v>0.18211419831657943</v>
      </c>
      <c r="BB323" s="5">
        <f t="shared" si="268"/>
        <v>0.17544790731746951</v>
      </c>
      <c r="BC323" s="5">
        <f t="shared" si="268"/>
        <v>0.16902491755230731</v>
      </c>
      <c r="BD323" s="5">
        <f t="shared" si="268"/>
        <v>0.16283645488541137</v>
      </c>
      <c r="BE323" s="5">
        <f t="shared" si="268"/>
        <v>0.15687404600169375</v>
      </c>
      <c r="BF323" s="5">
        <f t="shared" si="268"/>
        <v>0.15112951042451334</v>
      </c>
      <c r="BG323" s="5">
        <f t="shared" si="268"/>
        <v>0.14559495237852202</v>
      </c>
      <c r="BH323" s="5">
        <f t="shared" si="268"/>
        <v>0.1402627525691324</v>
      </c>
      <c r="BI323" s="5">
        <f t="shared" si="268"/>
        <v>0.13512555993786879</v>
      </c>
      <c r="BJ323" s="5">
        <f t="shared" si="268"/>
        <v>0.13017628344239726</v>
      </c>
      <c r="BK323" s="5">
        <f t="shared" si="268"/>
        <v>0.12540808390117475</v>
      </c>
      <c r="BL323" s="26">
        <f t="shared" si="243"/>
        <v>3.2665264497871049E-2</v>
      </c>
      <c r="BM323" s="26">
        <f t="shared" si="269"/>
        <v>3.5557355689128566E-2</v>
      </c>
      <c r="BN323" s="26">
        <f t="shared" si="269"/>
        <v>3.8158424913680232E-2</v>
      </c>
      <c r="BO323" s="26">
        <f t="shared" si="269"/>
        <v>4.0504839851566055E-2</v>
      </c>
      <c r="BP323" s="26">
        <f t="shared" si="269"/>
        <v>4.2627672396276406E-2</v>
      </c>
      <c r="BQ323" s="26">
        <f t="shared" si="269"/>
        <v>4.455355731128309E-2</v>
      </c>
      <c r="BR323" s="26">
        <f t="shared" si="269"/>
        <v>4.6305401246345759E-2</v>
      </c>
      <c r="BS323" s="26">
        <f t="shared" si="269"/>
        <v>4.7902969450538152E-2</v>
      </c>
      <c r="BT323" s="26">
        <f t="shared" si="269"/>
        <v>4.9363372368362676E-2</v>
      </c>
      <c r="BU323" s="26">
        <f t="shared" si="269"/>
        <v>5.0701470145528255E-2</v>
      </c>
      <c r="BV323" s="26">
        <f t="shared" si="269"/>
        <v>5.1930209708567807E-2</v>
      </c>
      <c r="BW323" s="26">
        <f t="shared" si="269"/>
        <v>5.3060906362236253E-2</v>
      </c>
      <c r="BX323" s="26">
        <f t="shared" si="269"/>
        <v>5.41034796458853E-2</v>
      </c>
      <c r="BY323" s="26">
        <f t="shared" si="269"/>
        <v>5.5066651404581585E-2</v>
      </c>
      <c r="BZ323" s="26">
        <f t="shared" si="269"/>
        <v>5.5958112582081783E-2</v>
      </c>
      <c r="CA323" s="26">
        <f t="shared" si="269"/>
        <v>5.6784664066114557E-2</v>
      </c>
      <c r="CB323" s="26">
        <f t="shared" si="269"/>
        <v>5.7552335959597259E-2</v>
      </c>
      <c r="CC323" s="26">
        <f t="shared" si="269"/>
        <v>5.8266488872434324E-2</v>
      </c>
      <c r="CD323" s="26">
        <f t="shared" si="269"/>
        <v>5.8931900193558172E-2</v>
      </c>
      <c r="CE323" s="26">
        <f t="shared" si="269"/>
        <v>5.9552837784582202E-2</v>
      </c>
      <c r="CF323" s="26">
        <f t="shared" si="269"/>
        <v>6.0133123112808967E-2</v>
      </c>
      <c r="CG323" s="26">
        <f t="shared" si="269"/>
        <v>6.0676185494584638E-2</v>
      </c>
      <c r="CH323" s="26">
        <f t="shared" si="269"/>
        <v>6.118510883572794E-2</v>
      </c>
      <c r="CI323" s="26">
        <f t="shared" si="269"/>
        <v>6.1662672022358998E-2</v>
      </c>
      <c r="CJ323" s="26">
        <f t="shared" si="269"/>
        <v>6.211138392348884E-2</v>
      </c>
      <c r="CK323" s="26">
        <f t="shared" si="269"/>
        <v>6.2533513808574748E-2</v>
      </c>
      <c r="CL323" s="26">
        <f t="shared" si="269"/>
        <v>6.2931117852705748E-2</v>
      </c>
      <c r="CM323" s="26">
        <f t="shared" si="269"/>
        <v>6.3306062294135032E-2</v>
      </c>
      <c r="CN323" s="26">
        <f t="shared" si="269"/>
        <v>6.3660043719433179E-2</v>
      </c>
      <c r="CO323" s="26">
        <f t="shared" si="269"/>
        <v>6.3994606877275803E-2</v>
      </c>
      <c r="CP323" s="26">
        <f t="shared" si="269"/>
        <v>6.4311160360095793E-2</v>
      </c>
      <c r="CQ323" s="26">
        <f t="shared" si="269"/>
        <v>6.4610990441313618E-2</v>
      </c>
      <c r="CR323" s="26">
        <f t="shared" si="269"/>
        <v>6.4895273312808477E-2</v>
      </c>
      <c r="CS323" s="26">
        <f t="shared" si="269"/>
        <v>6.5165085931234712E-2</v>
      </c>
      <c r="CT323" s="26">
        <f t="shared" si="269"/>
        <v>6.5421415651513409E-2</v>
      </c>
      <c r="CU323" s="26">
        <f t="shared" si="269"/>
        <v>6.5665168800352502E-2</v>
      </c>
      <c r="CV323" s="26">
        <f t="shared" si="269"/>
        <v>6.5897178321154867E-2</v>
      </c>
      <c r="CW323" s="26">
        <f t="shared" si="269"/>
        <v>6.6118210603496458E-2</v>
      </c>
      <c r="CX323" s="26">
        <f t="shared" si="269"/>
        <v>6.6328971594945607E-2</v>
      </c>
      <c r="CY323" s="26">
        <f t="shared" si="269"/>
        <v>6.653011227989547E-2</v>
      </c>
      <c r="CZ323" s="26">
        <f t="shared" si="269"/>
        <v>6.6722233598919253E-2</v>
      </c>
      <c r="DA323" s="26">
        <f t="shared" si="269"/>
        <v>6.6905890872623303E-2</v>
      </c>
      <c r="DB323" s="26">
        <f t="shared" si="269"/>
        <v>6.7081597785805705E-2</v>
      </c>
      <c r="DC323" s="26">
        <f t="shared" si="269"/>
        <v>6.7249829980717421E-2</v>
      </c>
      <c r="DD323" s="26">
        <f t="shared" si="269"/>
        <v>6.741102830218676E-2</v>
      </c>
      <c r="DE323" s="26">
        <f t="shared" si="269"/>
        <v>6.7565601732161681E-2</v>
      </c>
      <c r="DF323" s="26">
        <f t="shared" si="269"/>
        <v>6.7713930046719537E-2</v>
      </c>
      <c r="DG323" s="26">
        <f t="shared" si="269"/>
        <v>6.7856366224689046E-2</v>
      </c>
      <c r="DH323" s="26">
        <f t="shared" si="269"/>
        <v>6.7993238633636099E-2</v>
      </c>
      <c r="DI323" s="26">
        <f t="shared" si="269"/>
        <v>6.8124853016008305E-2</v>
      </c>
      <c r="DJ323" s="26">
        <f t="shared" si="269"/>
        <v>6.8251494295654178E-2</v>
      </c>
      <c r="DK323" s="26">
        <f t="shared" si="269"/>
        <v>6.8373428222674101E-2</v>
      </c>
      <c r="DL323" s="26">
        <f t="shared" si="269"/>
        <v>6.8490902872583026E-2</v>
      </c>
      <c r="DM323" s="26">
        <f t="shared" si="269"/>
        <v>6.8604150014025311E-2</v>
      </c>
      <c r="DN323" s="26">
        <f t="shared" si="269"/>
        <v>6.8713386357752926E-2</v>
      </c>
      <c r="DO323" s="26">
        <f t="shared" si="269"/>
        <v>6.8818814698229369E-2</v>
      </c>
      <c r="DP323" s="26">
        <f t="shared" si="269"/>
        <v>6.8920624958029267E-2</v>
      </c>
      <c r="DQ323" s="26">
        <f t="shared" si="269"/>
        <v>6.9018995144149387E-2</v>
      </c>
      <c r="DR323" s="26">
        <f t="shared" si="269"/>
        <v>6.9114092224412546E-2</v>
      </c>
      <c r="DS323" s="26">
        <f t="shared" si="269"/>
        <v>6.9206072931314727E-2</v>
      </c>
      <c r="DT323" s="6">
        <f>2*(100-(100*G323))/SUM($D323:G323)/100</f>
        <v>4.078984673362801E-2</v>
      </c>
      <c r="DU323" s="6">
        <f>2*(100-(100*I323))/SUM($D323:I323)/100</f>
        <v>4.4769423152453164E-2</v>
      </c>
      <c r="DV323" s="6">
        <f>2*(100-(100*M323))/SUM($D323:M323)/100</f>
        <v>5.0649877770127694E-2</v>
      </c>
      <c r="DW323" s="6">
        <f>2*(100-(100*Q323))/SUM($D323:Q323)/100</f>
        <v>5.4656383579482791E-2</v>
      </c>
      <c r="DX323" s="6">
        <f>2*(100-(100*W323))/SUM($D323:W323)/100</f>
        <v>5.8563964067111923E-2</v>
      </c>
      <c r="DY323" s="7">
        <f>(DT323-'Data for assignment'!C313)^2</f>
        <v>2.9246241944827963E-6</v>
      </c>
      <c r="DZ323" s="7">
        <f>(DU323-'Data for assignment'!D313)^2</f>
        <v>1.0620865775468816E-6</v>
      </c>
      <c r="EA323" s="7">
        <f>(DV323-'Data for assignment'!E313)^2</f>
        <v>2.1028544815698314E-6</v>
      </c>
      <c r="EB323" s="7">
        <f>(DW323-'Data for assignment'!F313)^2</f>
        <v>4.1424467122906803E-7</v>
      </c>
      <c r="EC323" s="7">
        <f>(DX323-'Data for assignment'!G313)^2</f>
        <v>6.9677556655403113E-8</v>
      </c>
    </row>
    <row r="324" spans="1:133" x14ac:dyDescent="0.3">
      <c r="A324" s="8">
        <v>34341</v>
      </c>
      <c r="B324" s="3">
        <v>3.2000000000000001E-2</v>
      </c>
      <c r="C324" s="4">
        <f t="shared" si="242"/>
        <v>3.0470144486806378E-2</v>
      </c>
      <c r="D324" s="5">
        <f t="shared" si="266"/>
        <v>0.98332274083903859</v>
      </c>
      <c r="E324" s="5">
        <f t="shared" si="266"/>
        <v>0.96418477374370948</v>
      </c>
      <c r="F324" s="5">
        <f t="shared" si="266"/>
        <v>0.94314698437983402</v>
      </c>
      <c r="G324" s="5">
        <f t="shared" si="266"/>
        <v>0.92068054898763463</v>
      </c>
      <c r="H324" s="5">
        <f t="shared" si="266"/>
        <v>0.89717884147413163</v>
      </c>
      <c r="I324" s="5">
        <f t="shared" si="266"/>
        <v>0.87296850743788224</v>
      </c>
      <c r="J324" s="5">
        <f t="shared" si="266"/>
        <v>0.84831942691339113</v>
      </c>
      <c r="K324" s="5">
        <f t="shared" si="266"/>
        <v>0.82345347958335646</v>
      </c>
      <c r="L324" s="5">
        <f t="shared" si="266"/>
        <v>0.79855213782707368</v>
      </c>
      <c r="M324" s="5">
        <f t="shared" si="266"/>
        <v>0.77376297267713501</v>
      </c>
      <c r="N324" s="5">
        <f t="shared" si="266"/>
        <v>0.74920518500209909</v>
      </c>
      <c r="O324" s="5">
        <f t="shared" si="266"/>
        <v>0.72497428197787206</v>
      </c>
      <c r="P324" s="5">
        <f t="shared" si="266"/>
        <v>0.70114601556559186</v>
      </c>
      <c r="Q324" s="5">
        <f t="shared" si="266"/>
        <v>0.67777969059467169</v>
      </c>
      <c r="R324" s="5">
        <f t="shared" si="266"/>
        <v>0.65492093841476384</v>
      </c>
      <c r="S324" s="5">
        <f t="shared" si="266"/>
        <v>0.63260403984943825</v>
      </c>
      <c r="T324" s="5">
        <f t="shared" si="265"/>
        <v>0.61085386942476194</v>
      </c>
      <c r="U324" s="5">
        <f t="shared" si="265"/>
        <v>0.58968752209577557</v>
      </c>
      <c r="V324" s="5">
        <f t="shared" si="265"/>
        <v>0.5691156741721245</v>
      </c>
      <c r="W324" s="5">
        <f t="shared" si="265"/>
        <v>0.54914372188543747</v>
      </c>
      <c r="X324" s="5">
        <f t="shared" si="268"/>
        <v>0.52977273398006752</v>
      </c>
      <c r="Y324" s="5">
        <f t="shared" si="268"/>
        <v>0.51100024873174621</v>
      </c>
      <c r="Z324" s="5">
        <f t="shared" si="268"/>
        <v>0.49282094077407029</v>
      </c>
      <c r="AA324" s="5">
        <f t="shared" si="268"/>
        <v>0.4752271789086227</v>
      </c>
      <c r="AB324" s="5">
        <f t="shared" si="268"/>
        <v>0.45820949256781301</v>
      </c>
      <c r="AC324" s="5">
        <f t="shared" si="268"/>
        <v>0.44175696167995804</v>
      </c>
      <c r="AD324" s="5">
        <f t="shared" si="268"/>
        <v>0.42585754225773731</v>
      </c>
      <c r="AE324" s="5">
        <f t="shared" si="268"/>
        <v>0.41049833801179725</v>
      </c>
      <c r="AF324" s="5">
        <f t="shared" si="268"/>
        <v>0.39566582661162619</v>
      </c>
      <c r="AG324" s="5">
        <f t="shared" si="268"/>
        <v>0.38134604781779585</v>
      </c>
      <c r="AH324" s="5">
        <f t="shared" si="268"/>
        <v>0.36752475954497305</v>
      </c>
      <c r="AI324" s="5">
        <f t="shared" si="268"/>
        <v>0.35418756694369741</v>
      </c>
      <c r="AJ324" s="5">
        <f t="shared" si="268"/>
        <v>0.34132002877772266</v>
      </c>
      <c r="AK324" s="5">
        <f t="shared" si="268"/>
        <v>0.32890774469540041</v>
      </c>
      <c r="AL324" s="5">
        <f t="shared" si="268"/>
        <v>0.31693642642562653</v>
      </c>
      <c r="AM324" s="5">
        <f t="shared" si="268"/>
        <v>0.30539195545267334</v>
      </c>
      <c r="AN324" s="5">
        <f t="shared" si="268"/>
        <v>0.29426042932445579</v>
      </c>
      <c r="AO324" s="5">
        <f t="shared" si="268"/>
        <v>0.28352819841273513</v>
      </c>
      <c r="AP324" s="5">
        <f t="shared" si="268"/>
        <v>0.27318189466096104</v>
      </c>
      <c r="AQ324" s="5">
        <f t="shared" si="268"/>
        <v>0.26320845361718853</v>
      </c>
      <c r="AR324" s="5">
        <f t="shared" si="268"/>
        <v>0.253595130848567</v>
      </c>
      <c r="AS324" s="5">
        <f t="shared" si="268"/>
        <v>0.24432951366426675</v>
      </c>
      <c r="AT324" s="5">
        <f t="shared" si="268"/>
        <v>0.23539952893040048</v>
      </c>
      <c r="AU324" s="5">
        <f t="shared" si="268"/>
        <v>0.2267934476393178</v>
      </c>
      <c r="AV324" s="5">
        <f t="shared" si="268"/>
        <v>0.21849988679313623</v>
      </c>
      <c r="AW324" s="5">
        <f t="shared" si="268"/>
        <v>0.21050780907457145</v>
      </c>
      <c r="AX324" s="5">
        <f t="shared" si="268"/>
        <v>0.20280652070462399</v>
      </c>
      <c r="AY324" s="5">
        <f t="shared" si="268"/>
        <v>0.19538566782438446</v>
      </c>
      <c r="AZ324" s="5">
        <f t="shared" si="268"/>
        <v>0.18823523168542267</v>
      </c>
      <c r="BA324" s="5">
        <f t="shared" si="268"/>
        <v>0.18134552288846154</v>
      </c>
      <c r="BB324" s="5">
        <f t="shared" si="268"/>
        <v>0.17470717487207721</v>
      </c>
      <c r="BC324" s="5">
        <f t="shared" si="268"/>
        <v>0.1683111368209777</v>
      </c>
      <c r="BD324" s="5">
        <f t="shared" si="268"/>
        <v>0.16214866613611098</v>
      </c>
      <c r="BE324" s="5">
        <f t="shared" si="268"/>
        <v>0.15621132058570725</v>
      </c>
      <c r="BF324" s="5">
        <f t="shared" si="268"/>
        <v>0.15049095023673342</v>
      </c>
      <c r="BG324" s="5">
        <f t="shared" si="268"/>
        <v>0.14497968924960186</v>
      </c>
      <c r="BH324" s="5">
        <f t="shared" si="268"/>
        <v>0.13966994760488363</v>
      </c>
      <c r="BI324" s="5">
        <f t="shared" si="268"/>
        <v>0.13455440281883924</v>
      </c>
      <c r="BJ324" s="5">
        <f t="shared" si="268"/>
        <v>0.12962599169447697</v>
      </c>
      <c r="BK324" s="5">
        <f t="shared" si="268"/>
        <v>0.12487790214630619</v>
      </c>
      <c r="BL324" s="26">
        <f t="shared" si="243"/>
        <v>3.363578080499266E-2</v>
      </c>
      <c r="BM324" s="26">
        <f t="shared" si="269"/>
        <v>3.6472328730709748E-2</v>
      </c>
      <c r="BN324" s="26">
        <f t="shared" si="269"/>
        <v>3.9022093058273553E-2</v>
      </c>
      <c r="BO324" s="26">
        <f t="shared" si="269"/>
        <v>4.1321077620932053E-2</v>
      </c>
      <c r="BP324" s="26">
        <f t="shared" si="269"/>
        <v>4.3400023782476913E-2</v>
      </c>
      <c r="BQ324" s="26">
        <f t="shared" si="269"/>
        <v>4.5285265915843823E-2</v>
      </c>
      <c r="BR324" s="26">
        <f t="shared" si="269"/>
        <v>4.6999437553273862E-2</v>
      </c>
      <c r="BS324" s="26">
        <f t="shared" si="269"/>
        <v>4.8562055513754004E-2</v>
      </c>
      <c r="BT324" s="26">
        <f t="shared" si="269"/>
        <v>4.9990004166055743E-2</v>
      </c>
      <c r="BU324" s="26">
        <f t="shared" si="269"/>
        <v>5.1297937828747295E-2</v>
      </c>
      <c r="BV324" s="26">
        <f t="shared" si="269"/>
        <v>5.2498615948712753E-2</v>
      </c>
      <c r="BW324" s="26">
        <f t="shared" si="269"/>
        <v>5.3603182981769734E-2</v>
      </c>
      <c r="BX324" s="26">
        <f t="shared" si="269"/>
        <v>5.4621402698291112E-2</v>
      </c>
      <c r="BY324" s="26">
        <f t="shared" si="269"/>
        <v>5.556185485315375E-2</v>
      </c>
      <c r="BZ324" s="26">
        <f t="shared" si="269"/>
        <v>5.6432100712342573E-2</v>
      </c>
      <c r="CA324" s="26">
        <f t="shared" si="269"/>
        <v>5.7238822753363006E-2</v>
      </c>
      <c r="CB324" s="26">
        <f t="shared" si="269"/>
        <v>5.7987942901129526E-2</v>
      </c>
      <c r="CC324" s="26">
        <f t="shared" si="269"/>
        <v>5.8684722883217195E-2</v>
      </c>
      <c r="CD324" s="26">
        <f t="shared" si="269"/>
        <v>5.9333849654455081E-2</v>
      </c>
      <c r="CE324" s="26">
        <f t="shared" si="269"/>
        <v>5.9939508323517146E-2</v>
      </c>
      <c r="CF324" s="26">
        <f t="shared" si="269"/>
        <v>6.0505444591410225E-2</v>
      </c>
      <c r="CG324" s="26">
        <f t="shared" si="269"/>
        <v>6.1035018365787834E-2</v>
      </c>
      <c r="CH324" s="26">
        <f t="shared" si="269"/>
        <v>6.1531249931458427E-2</v>
      </c>
      <c r="CI324" s="26">
        <f t="shared" si="269"/>
        <v>6.1996859824685606E-2</v>
      </c>
      <c r="CJ324" s="26">
        <f t="shared" si="269"/>
        <v>6.2434303367480251E-2</v>
      </c>
      <c r="CK324" s="26">
        <f t="shared" si="269"/>
        <v>6.2845800660440015E-2</v>
      </c>
      <c r="CL324" s="26">
        <f t="shared" si="269"/>
        <v>6.3233362702609333E-2</v>
      </c>
      <c r="CM324" s="26">
        <f t="shared" si="269"/>
        <v>6.3598814199298803E-2</v>
      </c>
      <c r="CN324" s="26">
        <f t="shared" si="269"/>
        <v>6.3943813529730928E-2</v>
      </c>
      <c r="CO324" s="26">
        <f t="shared" si="269"/>
        <v>6.4269870272453802E-2</v>
      </c>
      <c r="CP324" s="26">
        <f t="shared" si="269"/>
        <v>6.4578360624981096E-2</v>
      </c>
      <c r="CQ324" s="26">
        <f t="shared" si="269"/>
        <v>6.4870541002871027E-2</v>
      </c>
      <c r="CR324" s="26">
        <f t="shared" si="269"/>
        <v>6.5147560060650228E-2</v>
      </c>
      <c r="CS324" s="26">
        <f t="shared" si="269"/>
        <v>6.5410469341149108E-2</v>
      </c>
      <c r="CT324" s="26">
        <f t="shared" si="269"/>
        <v>6.5660232729739115E-2</v>
      </c>
      <c r="CU324" s="26">
        <f t="shared" si="269"/>
        <v>6.5897734864663438E-2</v>
      </c>
      <c r="CV324" s="26">
        <f t="shared" si="269"/>
        <v>6.6123788633319205E-2</v>
      </c>
      <c r="CW324" s="26">
        <f t="shared" si="269"/>
        <v>6.6339141866316953E-2</v>
      </c>
      <c r="CX324" s="26">
        <f t="shared" si="269"/>
        <v>6.6544483325862033E-2</v>
      </c>
      <c r="CY324" s="26">
        <f t="shared" si="269"/>
        <v>6.6740448072021341E-2</v>
      </c>
      <c r="CZ324" s="26">
        <f t="shared" si="269"/>
        <v>6.6927622279382357E-2</v>
      </c>
      <c r="DA324" s="26">
        <f t="shared" si="269"/>
        <v>6.710654756717245E-2</v>
      </c>
      <c r="DB324" s="26">
        <f t="shared" si="269"/>
        <v>6.7277724897825381E-2</v>
      </c>
      <c r="DC324" s="26">
        <f t="shared" si="269"/>
        <v>6.7441618092048919E-2</v>
      </c>
      <c r="DD324" s="26">
        <f t="shared" si="269"/>
        <v>6.7598657002481896E-2</v>
      </c>
      <c r="DE324" s="26">
        <f t="shared" si="269"/>
        <v>6.7749240382885781E-2</v>
      </c>
      <c r="DF324" s="26">
        <f t="shared" si="269"/>
        <v>6.7893738485368504E-2</v>
      </c>
      <c r="DG324" s="26">
        <f t="shared" si="269"/>
        <v>6.8032495414285146E-2</v>
      </c>
      <c r="DH324" s="26">
        <f t="shared" si="269"/>
        <v>6.8165831262113563E-2</v>
      </c>
      <c r="DI324" s="26">
        <f t="shared" si="269"/>
        <v>6.8294044049688793E-2</v>
      </c>
      <c r="DJ324" s="26">
        <f t="shared" si="269"/>
        <v>6.8417411490638971E-2</v>
      </c>
      <c r="DK324" s="26">
        <f t="shared" si="269"/>
        <v>6.8536192597641626E-2</v>
      </c>
      <c r="DL324" s="26">
        <f t="shared" si="269"/>
        <v>6.8650629146173037E-2</v>
      </c>
      <c r="DM324" s="26">
        <f t="shared" si="269"/>
        <v>6.8760947009712081E-2</v>
      </c>
      <c r="DN324" s="26">
        <f t="shared" si="269"/>
        <v>6.8867357378856464E-2</v>
      </c>
      <c r="DO324" s="26">
        <f t="shared" si="269"/>
        <v>6.8970057875483506E-2</v>
      </c>
      <c r="DP324" s="26">
        <f t="shared" si="269"/>
        <v>6.9069233571915994E-2</v>
      </c>
      <c r="DQ324" s="26">
        <f t="shared" si="269"/>
        <v>6.9165057924018947E-2</v>
      </c>
      <c r="DR324" s="26">
        <f t="shared" si="269"/>
        <v>6.9257693626235337E-2</v>
      </c>
      <c r="DS324" s="26">
        <f t="shared" si="269"/>
        <v>6.9347293395753767E-2</v>
      </c>
      <c r="DT324" s="6">
        <f>2*(100-(100*G324))/SUM($D324:G324)/100</f>
        <v>4.1622922159532699E-2</v>
      </c>
      <c r="DU324" s="6">
        <f>2*(100-(100*I324))/SUM($D324:I324)/100</f>
        <v>4.5518908250443163E-2</v>
      </c>
      <c r="DV324" s="6">
        <f>2*(100-(100*M324))/SUM($D324:M324)/100</f>
        <v>5.1268533752218987E-2</v>
      </c>
      <c r="DW324" s="6">
        <f>2*(100-(100*Q324))/SUM($D324:Q324)/100</f>
        <v>5.5180967568601746E-2</v>
      </c>
      <c r="DX324" s="6">
        <f>2*(100-(100*W324))/SUM($D324:W324)/100</f>
        <v>5.8993292536493408E-2</v>
      </c>
      <c r="DY324" s="7">
        <f>(DT324-'Data for assignment'!C314)^2</f>
        <v>5.2261355705877649E-7</v>
      </c>
      <c r="DZ324" s="7">
        <f>(DU324-'Data for assignment'!D314)^2</f>
        <v>1.485742198635414E-6</v>
      </c>
      <c r="EA324" s="7">
        <f>(DV324-'Data for assignment'!E314)^2</f>
        <v>9.3805375505638733E-7</v>
      </c>
      <c r="EB324" s="7">
        <f>(DW324-'Data for assignment'!F314)^2</f>
        <v>1.640880473745597E-6</v>
      </c>
      <c r="EC324" s="7">
        <f>(DX324-'Data for assignment'!G314)^2</f>
        <v>3.973223109214485E-6</v>
      </c>
    </row>
    <row r="325" spans="1:133" x14ac:dyDescent="0.3">
      <c r="A325" s="8">
        <v>34348</v>
      </c>
      <c r="B325" s="3">
        <v>3.0799998999999998E-2</v>
      </c>
      <c r="C325" s="4">
        <f t="shared" si="242"/>
        <v>2.9233306337443532E-2</v>
      </c>
      <c r="D325" s="5">
        <f t="shared" si="266"/>
        <v>0.98389550594384412</v>
      </c>
      <c r="E325" s="5">
        <f t="shared" si="266"/>
        <v>0.9652439986481951</v>
      </c>
      <c r="F325" s="5">
        <f t="shared" si="266"/>
        <v>0.94461434323067683</v>
      </c>
      <c r="G325" s="5">
        <f t="shared" si="266"/>
        <v>0.9224859025970098</v>
      </c>
      <c r="H325" s="5">
        <f t="shared" si="266"/>
        <v>0.89926006331363961</v>
      </c>
      <c r="I325" s="5">
        <f t="shared" si="266"/>
        <v>0.87527106921664311</v>
      </c>
      <c r="J325" s="5">
        <f t="shared" si="266"/>
        <v>0.85079584489256366</v>
      </c>
      <c r="K325" s="5">
        <f t="shared" si="266"/>
        <v>0.82606269246041153</v>
      </c>
      <c r="L325" s="5">
        <f t="shared" si="266"/>
        <v>0.80125886439282823</v>
      </c>
      <c r="M325" s="5">
        <f t="shared" si="266"/>
        <v>0.77653708089767126</v>
      </c>
      <c r="N325" s="5">
        <f t="shared" si="266"/>
        <v>0.75202109229710945</v>
      </c>
      <c r="O325" s="5">
        <f t="shared" si="266"/>
        <v>0.72781039809710613</v>
      </c>
      <c r="P325" s="5">
        <f t="shared" si="266"/>
        <v>0.70398423368869911</v>
      </c>
      <c r="Q325" s="5">
        <f t="shared" si="266"/>
        <v>0.68060492839079922</v>
      </c>
      <c r="R325" s="5">
        <f t="shared" si="266"/>
        <v>0.65772072826410133</v>
      </c>
      <c r="S325" s="5">
        <f t="shared" si="266"/>
        <v>0.63536816585372924</v>
      </c>
      <c r="T325" s="5">
        <f t="shared" si="265"/>
        <v>0.61357404792730985</v>
      </c>
      <c r="U325" s="5">
        <f t="shared" si="265"/>
        <v>0.59235712198299395</v>
      </c>
      <c r="V325" s="5">
        <f t="shared" si="265"/>
        <v>0.57172947308692179</v>
      </c>
      <c r="W325" s="5">
        <f t="shared" si="265"/>
        <v>0.55169769454014594</v>
      </c>
      <c r="X325" s="5">
        <f t="shared" si="268"/>
        <v>0.53226386893763433</v>
      </c>
      <c r="Y325" s="5">
        <f t="shared" si="268"/>
        <v>0.51342639027605375</v>
      </c>
      <c r="Z325" s="5">
        <f t="shared" si="268"/>
        <v>0.49518065277774131</v>
      </c>
      <c r="AA325" s="5">
        <f t="shared" si="268"/>
        <v>0.47751962790556302</v>
      </c>
      <c r="AB325" s="5">
        <f t="shared" si="268"/>
        <v>0.46043434753252038</v>
      </c>
      <c r="AC325" s="5">
        <f t="shared" ref="X325:BK329" si="270">AC$7*EXP(-AC$8*$C325)</f>
        <v>0.44391430829664213</v>
      </c>
      <c r="AD325" s="5">
        <f t="shared" si="270"/>
        <v>0.42794780972398377</v>
      </c>
      <c r="AE325" s="5">
        <f t="shared" si="270"/>
        <v>0.41252223666109422</v>
      </c>
      <c r="AF325" s="5">
        <f t="shared" si="270"/>
        <v>0.39762429485562312</v>
      </c>
      <c r="AG325" s="5">
        <f t="shared" si="270"/>
        <v>0.38324020710297951</v>
      </c>
      <c r="AH325" s="5">
        <f t="shared" si="270"/>
        <v>0.3693558761905511</v>
      </c>
      <c r="AI325" s="5">
        <f t="shared" si="270"/>
        <v>0.35595701987936046</v>
      </c>
      <c r="AJ325" s="5">
        <f t="shared" si="270"/>
        <v>0.34302928233329832</v>
      </c>
      <c r="AK325" s="5">
        <f t="shared" si="270"/>
        <v>0.33055832571099075</v>
      </c>
      <c r="AL325" s="5">
        <f t="shared" si="270"/>
        <v>0.31852990505238321</v>
      </c>
      <c r="AM325" s="5">
        <f t="shared" si="270"/>
        <v>0.30692992910259004</v>
      </c>
      <c r="AN325" s="5">
        <f t="shared" si="270"/>
        <v>0.29574450930399693</v>
      </c>
      <c r="AO325" s="5">
        <f t="shared" si="270"/>
        <v>0.28495999884121953</v>
      </c>
      <c r="AP325" s="5">
        <f t="shared" si="270"/>
        <v>0.27456302333166388</v>
      </c>
      <c r="AQ325" s="5">
        <f t="shared" si="270"/>
        <v>0.26454050450828304</v>
      </c>
      <c r="AR325" s="5">
        <f t="shared" si="270"/>
        <v>0.25487967803333028</v>
      </c>
      <c r="AS325" s="5">
        <f t="shared" si="270"/>
        <v>0.24556810640633422</v>
      </c>
      <c r="AT325" s="5">
        <f t="shared" si="270"/>
        <v>0.23659368778107431</v>
      </c>
      <c r="AU325" s="5">
        <f t="shared" si="270"/>
        <v>0.22794466138071701</v>
      </c>
      <c r="AV325" s="5">
        <f t="shared" si="270"/>
        <v>0.21960961009393265</v>
      </c>
      <c r="AW325" s="5">
        <f t="shared" si="270"/>
        <v>0.21157746074471914</v>
      </c>
      <c r="AX325" s="5">
        <f t="shared" si="270"/>
        <v>0.20383748245232011</v>
      </c>
      <c r="AY325" s="5">
        <f t="shared" si="270"/>
        <v>0.19637928343289743</v>
      </c>
      <c r="AZ325" s="5">
        <f t="shared" si="270"/>
        <v>0.18919280653973447</v>
      </c>
      <c r="BA325" s="5">
        <f t="shared" si="270"/>
        <v>0.18226832379218916</v>
      </c>
      <c r="BB325" s="5">
        <f t="shared" si="270"/>
        <v>0.17559643010412437</v>
      </c>
      <c r="BC325" s="5">
        <f t="shared" si="270"/>
        <v>0.16916803638903827</v>
      </c>
      <c r="BD325" s="5">
        <f t="shared" si="270"/>
        <v>0.16297436219069142</v>
      </c>
      <c r="BE325" s="5">
        <f t="shared" si="270"/>
        <v>0.15700692796391996</v>
      </c>
      <c r="BF325" s="5">
        <f t="shared" si="270"/>
        <v>0.15125754710987188</v>
      </c>
      <c r="BG325" s="5">
        <f t="shared" si="270"/>
        <v>0.14571831785256684</v>
      </c>
      <c r="BH325" s="5">
        <f t="shared" si="270"/>
        <v>0.14038161502898472</v>
      </c>
      <c r="BI325" s="5">
        <f t="shared" si="270"/>
        <v>0.13524008185243885</v>
      </c>
      <c r="BJ325" s="5">
        <f t="shared" si="270"/>
        <v>0.13028662169844679</v>
      </c>
      <c r="BK325" s="5">
        <f t="shared" si="270"/>
        <v>0.12551438995339625</v>
      </c>
      <c r="BL325" s="26">
        <f t="shared" si="243"/>
        <v>3.2471161430549789E-2</v>
      </c>
      <c r="BM325" s="26">
        <f t="shared" si="269"/>
        <v>3.5374361263806754E-2</v>
      </c>
      <c r="BN325" s="26">
        <f t="shared" si="269"/>
        <v>3.7985691457495023E-2</v>
      </c>
      <c r="BO325" s="26">
        <f t="shared" si="269"/>
        <v>4.034159246094024E-2</v>
      </c>
      <c r="BP325" s="26">
        <f t="shared" si="269"/>
        <v>4.2473202273506427E-2</v>
      </c>
      <c r="BQ325" s="26">
        <f t="shared" si="269"/>
        <v>4.4407215736712524E-2</v>
      </c>
      <c r="BR325" s="26">
        <f t="shared" si="269"/>
        <v>4.6166594123767266E-2</v>
      </c>
      <c r="BS325" s="26">
        <f t="shared" si="269"/>
        <v>4.7771152369712057E-2</v>
      </c>
      <c r="BT325" s="26">
        <f t="shared" si="269"/>
        <v>4.9238046134150303E-2</v>
      </c>
      <c r="BU325" s="26">
        <f t="shared" si="269"/>
        <v>5.0582176728177872E-2</v>
      </c>
      <c r="BV325" s="26">
        <f t="shared" si="269"/>
        <v>5.1816528574219957E-2</v>
      </c>
      <c r="BW325" s="26">
        <f t="shared" si="269"/>
        <v>5.2952451146784776E-2</v>
      </c>
      <c r="BX325" s="26">
        <f t="shared" si="269"/>
        <v>5.3999895138988646E-2</v>
      </c>
      <c r="BY325" s="26">
        <f t="shared" si="269"/>
        <v>5.496761081390774E-2</v>
      </c>
      <c r="BZ325" s="26">
        <f t="shared" si="269"/>
        <v>5.5863315050827152E-2</v>
      </c>
      <c r="CA325" s="26">
        <f t="shared" si="269"/>
        <v>5.6693832419496507E-2</v>
      </c>
      <c r="CB325" s="26">
        <f t="shared" si="269"/>
        <v>5.7465214658412103E-2</v>
      </c>
      <c r="CC325" s="26">
        <f t="shared" si="269"/>
        <v>5.8182842153924462E-2</v>
      </c>
      <c r="CD325" s="26">
        <f t="shared" si="269"/>
        <v>5.8851510381768606E-2</v>
      </c>
      <c r="CE325" s="26">
        <f t="shared" si="269"/>
        <v>5.9475503754129244E-2</v>
      </c>
      <c r="CF325" s="26">
        <f t="shared" si="269"/>
        <v>6.0058658891552937E-2</v>
      </c>
      <c r="CG325" s="26">
        <f t="shared" si="269"/>
        <v>6.0604418992110505E-2</v>
      </c>
      <c r="CH325" s="26">
        <f t="shared" si="269"/>
        <v>6.111588068580999E-2</v>
      </c>
      <c r="CI325" s="26">
        <f t="shared" si="269"/>
        <v>6.1595834528731172E-2</v>
      </c>
      <c r="CJ325" s="26">
        <f t="shared" si="269"/>
        <v>6.2046800099274386E-2</v>
      </c>
      <c r="CK325" s="26">
        <f t="shared" si="269"/>
        <v>6.2471056500659011E-2</v>
      </c>
      <c r="CL325" s="26">
        <f t="shared" si="269"/>
        <v>6.2870668943173932E-2</v>
      </c>
      <c r="CM325" s="26">
        <f t="shared" si="269"/>
        <v>6.3247511971652598E-2</v>
      </c>
      <c r="CN325" s="26">
        <f t="shared" si="269"/>
        <v>6.3603289814127537E-2</v>
      </c>
      <c r="CO325" s="26">
        <f t="shared" si="269"/>
        <v>6.3939554253292827E-2</v>
      </c>
      <c r="CP325" s="26">
        <f t="shared" si="269"/>
        <v>6.425772036055874E-2</v>
      </c>
      <c r="CQ325" s="26">
        <f t="shared" si="269"/>
        <v>6.4559080380912195E-2</v>
      </c>
      <c r="CR325" s="26">
        <f t="shared" si="269"/>
        <v>6.4844816013697432E-2</v>
      </c>
      <c r="CS325" s="26">
        <f t="shared" si="269"/>
        <v>6.5116009298328476E-2</v>
      </c>
      <c r="CT325" s="26">
        <f t="shared" si="269"/>
        <v>6.5373652283631636E-2</v>
      </c>
      <c r="CU325" s="26">
        <f t="shared" si="269"/>
        <v>6.5618655634003487E-2</v>
      </c>
      <c r="CV325" s="26">
        <f t="shared" si="269"/>
        <v>6.5851856304044012E-2</v>
      </c>
      <c r="CW325" s="26">
        <f t="shared" si="269"/>
        <v>6.6074024395118558E-2</v>
      </c>
      <c r="CX325" s="26">
        <f t="shared" si="269"/>
        <v>6.6285869291864627E-2</v>
      </c>
      <c r="CY325" s="26">
        <f t="shared" si="269"/>
        <v>6.6488045163537415E-2</v>
      </c>
      <c r="CZ325" s="26">
        <f t="shared" si="269"/>
        <v>6.6681155903904332E-2</v>
      </c>
      <c r="DA325" s="26">
        <f t="shared" si="269"/>
        <v>6.6865759573844774E-2</v>
      </c>
      <c r="DB325" s="26">
        <f t="shared" si="269"/>
        <v>6.7042372402627157E-2</v>
      </c>
      <c r="DC325" s="26">
        <f t="shared" si="269"/>
        <v>6.7211472396808705E-2</v>
      </c>
      <c r="DD325" s="26">
        <f t="shared" si="269"/>
        <v>6.7373502599653426E-2</v>
      </c>
      <c r="DE325" s="26">
        <f t="shared" si="269"/>
        <v>6.7528874038744552E-2</v>
      </c>
      <c r="DF325" s="26">
        <f t="shared" si="269"/>
        <v>6.7677968394951396E-2</v>
      </c>
      <c r="DG325" s="26">
        <f t="shared" si="269"/>
        <v>6.7821140421995635E-2</v>
      </c>
      <c r="DH325" s="26">
        <f t="shared" si="269"/>
        <v>6.79587201424591E-2</v>
      </c>
      <c r="DI325" s="26">
        <f t="shared" si="269"/>
        <v>6.8091014843110378E-2</v>
      </c>
      <c r="DJ325" s="26">
        <f t="shared" si="269"/>
        <v>6.8218310889840622E-2</v>
      </c>
      <c r="DK325" s="26">
        <f t="shared" si="269"/>
        <v>6.8340875380233451E-2</v>
      </c>
      <c r="DL325" s="26">
        <f t="shared" si="269"/>
        <v>6.8458957649810248E-2</v>
      </c>
      <c r="DM325" s="26">
        <f t="shared" si="269"/>
        <v>6.8572790646247328E-2</v>
      </c>
      <c r="DN325" s="26">
        <f t="shared" si="269"/>
        <v>6.8682592184326388E-2</v>
      </c>
      <c r="DO325" s="26">
        <f t="shared" si="269"/>
        <v>6.8788566093027151E-2</v>
      </c>
      <c r="DP325" s="26">
        <f t="shared" si="269"/>
        <v>6.8890903264973616E-2</v>
      </c>
      <c r="DQ325" s="26">
        <f t="shared" si="269"/>
        <v>6.8989782617388001E-2</v>
      </c>
      <c r="DR325" s="26">
        <f t="shared" si="269"/>
        <v>6.9085371972768247E-2</v>
      </c>
      <c r="DS325" s="26">
        <f t="shared" si="269"/>
        <v>6.9177828866670982E-2</v>
      </c>
      <c r="DT325" s="6">
        <f>2*(100-(100*G325))/SUM($D325:G325)/100</f>
        <v>4.0623284946636237E-2</v>
      </c>
      <c r="DU325" s="6">
        <f>2*(100-(100*I325))/SUM($D325:I325)/100</f>
        <v>4.46195823061677E-2</v>
      </c>
      <c r="DV325" s="6">
        <f>2*(100-(100*M325))/SUM($D325:M325)/100</f>
        <v>5.0526212107683204E-2</v>
      </c>
      <c r="DW325" s="6">
        <f>2*(100-(100*Q325))/SUM($D325:Q325)/100</f>
        <v>5.4551540834337872E-2</v>
      </c>
      <c r="DX325" s="6">
        <f>2*(100-(100*W325))/SUM($D325:W325)/100</f>
        <v>5.8478180420658325E-2</v>
      </c>
      <c r="DY325" s="7">
        <f>(DT325-'Data for assignment'!C315)^2</f>
        <v>1.1593174595712381E-6</v>
      </c>
      <c r="DZ325" s="7">
        <f>(DU325-'Data for assignment'!D315)^2</f>
        <v>2.3080308222192082E-7</v>
      </c>
      <c r="EA325" s="7">
        <f>(DV325-'Data for assignment'!E315)^2</f>
        <v>4.5398877625792096E-7</v>
      </c>
      <c r="EB325" s="7">
        <f>(DW325-'Data for assignment'!F315)^2</f>
        <v>2.3482907366698118E-9</v>
      </c>
      <c r="EC325" s="7">
        <f>(DX325-'Data for assignment'!G315)^2</f>
        <v>4.5992597024662562E-7</v>
      </c>
    </row>
    <row r="326" spans="1:133" x14ac:dyDescent="0.3">
      <c r="A326" s="8">
        <v>34355</v>
      </c>
      <c r="B326" s="3">
        <v>3.0599999000000003E-2</v>
      </c>
      <c r="C326" s="4">
        <f t="shared" si="242"/>
        <v>2.9027166817665997E-2</v>
      </c>
      <c r="D326" s="5">
        <f t="shared" si="266"/>
        <v>0.98399099914546362</v>
      </c>
      <c r="E326" s="5">
        <f t="shared" si="266"/>
        <v>0.96542064908155234</v>
      </c>
      <c r="F326" s="5">
        <f t="shared" si="266"/>
        <v>0.94485912469117084</v>
      </c>
      <c r="G326" s="5">
        <f t="shared" si="266"/>
        <v>0.92278713860330197</v>
      </c>
      <c r="H326" s="5">
        <f t="shared" si="266"/>
        <v>0.89960740240716908</v>
      </c>
      <c r="I326" s="5">
        <f t="shared" si="266"/>
        <v>0.87565541921938228</v>
      </c>
      <c r="J326" s="5">
        <f t="shared" si="266"/>
        <v>0.85120928314469602</v>
      </c>
      <c r="K326" s="5">
        <f t="shared" si="266"/>
        <v>0.82649836399901677</v>
      </c>
      <c r="L326" s="5">
        <f t="shared" si="266"/>
        <v>0.80171087624343584</v>
      </c>
      <c r="M326" s="5">
        <f t="shared" si="266"/>
        <v>0.77700039787099551</v>
      </c>
      <c r="N326" s="5">
        <f t="shared" si="266"/>
        <v>0.75249143768217031</v>
      </c>
      <c r="O326" s="5">
        <f t="shared" si="266"/>
        <v>0.72828416122783612</v>
      </c>
      <c r="P326" s="5">
        <f t="shared" si="266"/>
        <v>0.70445838538189987</v>
      </c>
      <c r="Q326" s="5">
        <f t="shared" si="266"/>
        <v>0.68107694459142831</v>
      </c>
      <c r="R326" s="5">
        <f t="shared" si="266"/>
        <v>0.65818852180037535</v>
      </c>
      <c r="S326" s="5">
        <f t="shared" si="266"/>
        <v>0.63583002593315796</v>
      </c>
      <c r="T326" s="5">
        <f t="shared" si="265"/>
        <v>0.61402858684677719</v>
      </c>
      <c r="U326" s="5">
        <f t="shared" si="265"/>
        <v>0.59280322844592126</v>
      </c>
      <c r="V326" s="5">
        <f t="shared" si="265"/>
        <v>0.5721662714928567</v>
      </c>
      <c r="W326" s="5">
        <f t="shared" si="265"/>
        <v>0.5521245096186298</v>
      </c>
      <c r="X326" s="5">
        <f t="shared" si="270"/>
        <v>0.53268019512608666</v>
      </c>
      <c r="Y326" s="5">
        <f t="shared" si="270"/>
        <v>0.51383186528176084</v>
      </c>
      <c r="Z326" s="5">
        <f t="shared" si="270"/>
        <v>0.4955750348107274</v>
      </c>
      <c r="AA326" s="5">
        <f t="shared" si="270"/>
        <v>0.47790277611806847</v>
      </c>
      <c r="AB326" s="5">
        <f t="shared" si="270"/>
        <v>0.46080620524932503</v>
      </c>
      <c r="AC326" s="5">
        <f t="shared" si="270"/>
        <v>0.4442748886668868</v>
      </c>
      <c r="AD326" s="5">
        <f t="shared" si="270"/>
        <v>0.42829718346847612</v>
      </c>
      <c r="AE326" s="5">
        <f t="shared" si="270"/>
        <v>0.4128605216288378</v>
      </c>
      <c r="AF326" s="5">
        <f t="shared" si="270"/>
        <v>0.39795164713929593</v>
      </c>
      <c r="AG326" s="5">
        <f t="shared" si="270"/>
        <v>0.3835568134953346</v>
      </c>
      <c r="AH326" s="5">
        <f t="shared" si="270"/>
        <v>0.36966194779238043</v>
      </c>
      <c r="AI326" s="5">
        <f t="shared" si="270"/>
        <v>0.35625278669498012</v>
      </c>
      <c r="AJ326" s="5">
        <f t="shared" si="270"/>
        <v>0.3433149887117582</v>
      </c>
      <c r="AK326" s="5">
        <f t="shared" si="270"/>
        <v>0.33083422651067168</v>
      </c>
      <c r="AL326" s="5">
        <f t="shared" si="270"/>
        <v>0.31879626242360648</v>
      </c>
      <c r="AM326" s="5">
        <f t="shared" si="270"/>
        <v>0.30718700979760427</v>
      </c>
      <c r="AN326" s="5">
        <f t="shared" si="270"/>
        <v>0.29599258243648591</v>
      </c>
      <c r="AO326" s="5">
        <f t="shared" si="270"/>
        <v>0.28519933402852449</v>
      </c>
      <c r="AP326" s="5">
        <f t="shared" si="270"/>
        <v>0.27479388916245701</v>
      </c>
      <c r="AQ326" s="5">
        <f t="shared" si="270"/>
        <v>0.26476316728665006</v>
      </c>
      <c r="AR326" s="5">
        <f t="shared" si="270"/>
        <v>0.25509440075730089</v>
      </c>
      <c r="AS326" s="5">
        <f t="shared" si="270"/>
        <v>0.24577514794498362</v>
      </c>
      <c r="AT326" s="5">
        <f t="shared" si="270"/>
        <v>0.23679330221954437</v>
      </c>
      <c r="AU326" s="5">
        <f t="shared" si="270"/>
        <v>0.22813709750699085</v>
      </c>
      <c r="AV326" s="5">
        <f t="shared" si="270"/>
        <v>0.2197951110050391</v>
      </c>
      <c r="AW326" s="5">
        <f t="shared" si="270"/>
        <v>0.21175626355333688</v>
      </c>
      <c r="AX326" s="5">
        <f t="shared" si="270"/>
        <v>0.20400981807756907</v>
      </c>
      <c r="AY326" s="5">
        <f t="shared" si="270"/>
        <v>0.19654537646151854</v>
      </c>
      <c r="AZ326" s="5">
        <f t="shared" si="270"/>
        <v>0.18935287514591784</v>
      </c>
      <c r="BA326" s="5">
        <f t="shared" si="270"/>
        <v>0.18242257970607581</v>
      </c>
      <c r="BB326" s="5">
        <f t="shared" si="270"/>
        <v>0.17574507862051006</v>
      </c>
      <c r="BC326" s="5">
        <f t="shared" si="270"/>
        <v>0.16931127640909366</v>
      </c>
      <c r="BD326" s="5">
        <f t="shared" si="270"/>
        <v>0.16311238629060976</v>
      </c>
      <c r="BE326" s="5">
        <f t="shared" si="270"/>
        <v>0.15713992248533828</v>
      </c>
      <c r="BF326" s="5">
        <f t="shared" si="270"/>
        <v>0.15138569226771048</v>
      </c>
      <c r="BG326" s="5">
        <f t="shared" si="270"/>
        <v>0.14584178785661039</v>
      </c>
      <c r="BH326" s="5">
        <f t="shared" si="270"/>
        <v>0.14050057821610859</v>
      </c>
      <c r="BI326" s="5">
        <f t="shared" si="270"/>
        <v>0.13535470082687623</v>
      </c>
      <c r="BJ326" s="5">
        <f t="shared" si="270"/>
        <v>0.13039705347791261</v>
      </c>
      <c r="BK326" s="5">
        <f t="shared" si="270"/>
        <v>0.12562078611924032</v>
      </c>
      <c r="BL326" s="26">
        <f t="shared" si="243"/>
        <v>3.2277058363228542E-2</v>
      </c>
      <c r="BM326" s="26">
        <f t="shared" si="269"/>
        <v>3.519136683848495E-2</v>
      </c>
      <c r="BN326" s="26">
        <f t="shared" si="269"/>
        <v>3.7812958001309821E-2</v>
      </c>
      <c r="BO326" s="26">
        <f t="shared" si="269"/>
        <v>4.0178345070314439E-2</v>
      </c>
      <c r="BP326" s="26">
        <f t="shared" si="269"/>
        <v>4.2318732150736449E-2</v>
      </c>
      <c r="BQ326" s="26">
        <f t="shared" si="269"/>
        <v>4.4260874162141951E-2</v>
      </c>
      <c r="BR326" s="26">
        <f t="shared" si="269"/>
        <v>4.6027787001188772E-2</v>
      </c>
      <c r="BS326" s="26">
        <f t="shared" si="269"/>
        <v>4.7639335288885976E-2</v>
      </c>
      <c r="BT326" s="26">
        <f t="shared" si="269"/>
        <v>4.9112719899937929E-2</v>
      </c>
      <c r="BU326" s="26">
        <f t="shared" si="269"/>
        <v>5.0462883310827475E-2</v>
      </c>
      <c r="BV326" s="26">
        <f t="shared" si="269"/>
        <v>5.1702847439872107E-2</v>
      </c>
      <c r="BW326" s="26">
        <f t="shared" si="269"/>
        <v>5.28439959313333E-2</v>
      </c>
      <c r="BX326" s="26">
        <f t="shared" ref="BM326:DS330" si="271">-(LN(BX$7)/BX$6)+(BX$8/BX$6)*$C326</f>
        <v>5.3896310632092E-2</v>
      </c>
      <c r="BY326" s="26">
        <f t="shared" si="271"/>
        <v>5.4868570223233902E-2</v>
      </c>
      <c r="BZ326" s="26">
        <f t="shared" si="271"/>
        <v>5.5768517519572527E-2</v>
      </c>
      <c r="CA326" s="26">
        <f t="shared" si="271"/>
        <v>5.660300077287847E-2</v>
      </c>
      <c r="CB326" s="26">
        <f t="shared" si="271"/>
        <v>5.7378093357226954E-2</v>
      </c>
      <c r="CC326" s="26">
        <f t="shared" si="271"/>
        <v>5.8099195435414613E-2</v>
      </c>
      <c r="CD326" s="26">
        <f t="shared" si="271"/>
        <v>5.8771120569979039E-2</v>
      </c>
      <c r="CE326" s="26">
        <f t="shared" si="271"/>
        <v>5.9398169723676293E-2</v>
      </c>
      <c r="CF326" s="26">
        <f t="shared" si="271"/>
        <v>5.9984194670296906E-2</v>
      </c>
      <c r="CG326" s="26">
        <f t="shared" si="271"/>
        <v>6.0532652489636365E-2</v>
      </c>
      <c r="CH326" s="26">
        <f t="shared" si="271"/>
        <v>6.1046652535892046E-2</v>
      </c>
      <c r="CI326" s="26">
        <f t="shared" si="271"/>
        <v>6.1528997035103339E-2</v>
      </c>
      <c r="CJ326" s="26">
        <f t="shared" si="271"/>
        <v>6.1982216275059926E-2</v>
      </c>
      <c r="CK326" s="26">
        <f t="shared" si="271"/>
        <v>6.2408599192743268E-2</v>
      </c>
      <c r="CL326" s="26">
        <f t="shared" si="271"/>
        <v>6.2810220033642131E-2</v>
      </c>
      <c r="CM326" s="26">
        <f t="shared" si="271"/>
        <v>6.3188961649170178E-2</v>
      </c>
      <c r="CN326" s="26">
        <f t="shared" si="271"/>
        <v>6.3546535908821894E-2</v>
      </c>
      <c r="CO326" s="26">
        <f t="shared" si="271"/>
        <v>6.3884501629309864E-2</v>
      </c>
      <c r="CP326" s="26">
        <f t="shared" si="271"/>
        <v>6.4204280361021687E-2</v>
      </c>
      <c r="CQ326" s="26">
        <f t="shared" si="271"/>
        <v>6.4507170320510773E-2</v>
      </c>
      <c r="CR326" s="26">
        <f t="shared" si="271"/>
        <v>6.4794358714586386E-2</v>
      </c>
      <c r="CS326" s="26">
        <f t="shared" si="271"/>
        <v>6.5066932665422225E-2</v>
      </c>
      <c r="CT326" s="26">
        <f t="shared" si="271"/>
        <v>6.5325888915749863E-2</v>
      </c>
      <c r="CU326" s="26">
        <f t="shared" si="271"/>
        <v>6.5572142467654471E-2</v>
      </c>
      <c r="CV326" s="26">
        <f t="shared" si="271"/>
        <v>6.5806534286933158E-2</v>
      </c>
      <c r="CW326" s="26">
        <f t="shared" si="271"/>
        <v>6.6029838186740672E-2</v>
      </c>
      <c r="CX326" s="26">
        <f t="shared" si="271"/>
        <v>6.6242766988783647E-2</v>
      </c>
      <c r="CY326" s="26">
        <f t="shared" si="271"/>
        <v>6.644597804717936E-2</v>
      </c>
      <c r="CZ326" s="26">
        <f t="shared" si="271"/>
        <v>6.6640078208889411E-2</v>
      </c>
      <c r="DA326" s="26">
        <f t="shared" si="271"/>
        <v>6.6825628275066246E-2</v>
      </c>
      <c r="DB326" s="26">
        <f t="shared" si="271"/>
        <v>6.7003147019448608E-2</v>
      </c>
      <c r="DC326" s="26">
        <f t="shared" si="271"/>
        <v>6.7173114812899989E-2</v>
      </c>
      <c r="DD326" s="26">
        <f t="shared" si="271"/>
        <v>6.7335976897120106E-2</v>
      </c>
      <c r="DE326" s="26">
        <f t="shared" si="271"/>
        <v>6.7492146345327436E-2</v>
      </c>
      <c r="DF326" s="26">
        <f t="shared" si="271"/>
        <v>6.7642006743183256E-2</v>
      </c>
      <c r="DG326" s="26">
        <f t="shared" si="271"/>
        <v>6.7785914619302223E-2</v>
      </c>
      <c r="DH326" s="26">
        <f t="shared" si="271"/>
        <v>6.7924201651282087E-2</v>
      </c>
      <c r="DI326" s="26">
        <f t="shared" si="271"/>
        <v>6.8057176670212452E-2</v>
      </c>
      <c r="DJ326" s="26">
        <f t="shared" si="271"/>
        <v>6.8185127484027067E-2</v>
      </c>
      <c r="DK326" s="26">
        <f t="shared" si="271"/>
        <v>6.8308322537792787E-2</v>
      </c>
      <c r="DL326" s="26">
        <f t="shared" si="271"/>
        <v>6.842701242703747E-2</v>
      </c>
      <c r="DM326" s="26">
        <f t="shared" si="271"/>
        <v>6.8541431278469345E-2</v>
      </c>
      <c r="DN326" s="26">
        <f t="shared" si="271"/>
        <v>6.865179801089985E-2</v>
      </c>
      <c r="DO326" s="26">
        <f t="shared" si="271"/>
        <v>6.8758317487824933E-2</v>
      </c>
      <c r="DP326" s="26">
        <f t="shared" si="271"/>
        <v>6.8861181571917965E-2</v>
      </c>
      <c r="DQ326" s="26">
        <f t="shared" si="271"/>
        <v>6.8960570090626616E-2</v>
      </c>
      <c r="DR326" s="26">
        <f t="shared" si="271"/>
        <v>6.9056651721123935E-2</v>
      </c>
      <c r="DS326" s="26">
        <f t="shared" si="271"/>
        <v>6.9149584802027236E-2</v>
      </c>
      <c r="DT326" s="6">
        <f>2*(100-(100*G326))/SUM($D326:G326)/100</f>
        <v>4.0456740865071533E-2</v>
      </c>
      <c r="DU326" s="6">
        <f>2*(100-(100*I326))/SUM($D326:I326)/100</f>
        <v>4.4469760127874985E-2</v>
      </c>
      <c r="DV326" s="6">
        <f>2*(100-(100*M326))/SUM($D326:M326)/100</f>
        <v>5.0402568238735096E-2</v>
      </c>
      <c r="DW326" s="6">
        <f>2*(100-(100*Q326))/SUM($D326:Q326)/100</f>
        <v>5.4446722724951283E-2</v>
      </c>
      <c r="DX326" s="6">
        <f>2*(100-(100*W326))/SUM($D326:W326)/100</f>
        <v>5.8392424076499493E-2</v>
      </c>
      <c r="DY326" s="7">
        <f>(DT326-'Data for assignment'!C316)^2</f>
        <v>1.9648043373807664E-7</v>
      </c>
      <c r="DZ326" s="7">
        <f>(DU326-'Data for assignment'!D316)^2</f>
        <v>4.866335921879339E-9</v>
      </c>
      <c r="EA326" s="7">
        <f>(DV326-'Data for assignment'!E316)^2</f>
        <v>9.4933378342267381E-9</v>
      </c>
      <c r="EB326" s="7">
        <f>(DW326-'Data for assignment'!F316)^2</f>
        <v>2.9890683142460127E-7</v>
      </c>
      <c r="EC326" s="7">
        <f>(DX326-'Data for assignment'!G316)^2</f>
        <v>1.1933903629157611E-6</v>
      </c>
    </row>
    <row r="327" spans="1:133" x14ac:dyDescent="0.3">
      <c r="A327" s="8">
        <v>34362</v>
      </c>
      <c r="B327" s="3">
        <v>3.0699998999999999E-2</v>
      </c>
      <c r="C327" s="4">
        <f t="shared" si="242"/>
        <v>2.9130236577554765E-2</v>
      </c>
      <c r="D327" s="5">
        <f t="shared" si="266"/>
        <v>0.98394325138618366</v>
      </c>
      <c r="E327" s="5">
        <f t="shared" si="266"/>
        <v>0.96533231982411816</v>
      </c>
      <c r="F327" s="5">
        <f t="shared" si="266"/>
        <v>0.94473672603305858</v>
      </c>
      <c r="G327" s="5">
        <f t="shared" si="266"/>
        <v>0.92263650830615784</v>
      </c>
      <c r="H327" s="5">
        <f t="shared" si="266"/>
        <v>0.89943371609368183</v>
      </c>
      <c r="I327" s="5">
        <f t="shared" si="266"/>
        <v>0.87546322312561853</v>
      </c>
      <c r="J327" s="5">
        <f t="shared" si="266"/>
        <v>0.85100253891130384</v>
      </c>
      <c r="K327" s="5">
        <f t="shared" si="266"/>
        <v>0.82628049951523908</v>
      </c>
      <c r="L327" s="5">
        <f t="shared" si="266"/>
        <v>0.8014848384531017</v>
      </c>
      <c r="M327" s="5">
        <f t="shared" si="266"/>
        <v>0.77676870484016802</v>
      </c>
      <c r="N327" s="5">
        <f t="shared" si="266"/>
        <v>0.75225622822942972</v>
      </c>
      <c r="O327" s="5">
        <f t="shared" si="266"/>
        <v>0.72804724112590968</v>
      </c>
      <c r="P327" s="5">
        <f t="shared" si="266"/>
        <v>0.70422126962954978</v>
      </c>
      <c r="Q327" s="5">
        <f t="shared" si="266"/>
        <v>0.68084089558594629</v>
      </c>
      <c r="R327" s="5">
        <f t="shared" si="266"/>
        <v>0.65795458345817093</v>
      </c>
      <c r="S327" s="5">
        <f t="shared" si="266"/>
        <v>0.63559905394193261</v>
      </c>
      <c r="T327" s="5">
        <f t="shared" si="265"/>
        <v>0.61380127531202044</v>
      </c>
      <c r="U327" s="5">
        <f t="shared" si="265"/>
        <v>0.5925801332346986</v>
      </c>
      <c r="V327" s="5">
        <f t="shared" si="265"/>
        <v>0.57194783059184651</v>
      </c>
      <c r="W327" s="5">
        <f t="shared" si="265"/>
        <v>0.55191106082022556</v>
      </c>
      <c r="X327" s="5">
        <f t="shared" si="270"/>
        <v>0.53247199134251644</v>
      </c>
      <c r="Y327" s="5">
        <f t="shared" si="270"/>
        <v>0.51362908776706373</v>
      </c>
      <c r="Z327" s="5">
        <f t="shared" si="270"/>
        <v>0.49537780454712327</v>
      </c>
      <c r="AA327" s="5">
        <f t="shared" si="270"/>
        <v>0.47771116359881693</v>
      </c>
      <c r="AB327" s="5">
        <f t="shared" si="270"/>
        <v>0.46062023886593356</v>
      </c>
      <c r="AC327" s="5">
        <f t="shared" si="270"/>
        <v>0.44409456188533625</v>
      </c>
      <c r="AD327" s="5">
        <f t="shared" si="270"/>
        <v>0.42812246095747603</v>
      </c>
      <c r="AE327" s="5">
        <f t="shared" si="270"/>
        <v>0.41269134448325206</v>
      </c>
      <c r="AF327" s="5">
        <f t="shared" si="270"/>
        <v>0.39778793732389156</v>
      </c>
      <c r="AG327" s="5">
        <f t="shared" si="270"/>
        <v>0.38339847761788376</v>
      </c>
      <c r="AH327" s="5">
        <f t="shared" si="270"/>
        <v>0.36950888030081286</v>
      </c>
      <c r="AI327" s="5">
        <f t="shared" si="270"/>
        <v>0.35610487258062423</v>
      </c>
      <c r="AJ327" s="5">
        <f t="shared" si="270"/>
        <v>0.34317210578958607</v>
      </c>
      <c r="AK327" s="5">
        <f t="shared" si="270"/>
        <v>0.33069624733773179</v>
      </c>
      <c r="AL327" s="5">
        <f t="shared" si="270"/>
        <v>0.31866305590834659</v>
      </c>
      <c r="AM327" s="5">
        <f t="shared" si="270"/>
        <v>0.30705844254541398</v>
      </c>
      <c r="AN327" s="5">
        <f t="shared" si="270"/>
        <v>0.29586851987040014</v>
      </c>
      <c r="AO327" s="5">
        <f t="shared" si="270"/>
        <v>0.28507964131850055</v>
      </c>
      <c r="AP327" s="5">
        <f t="shared" si="270"/>
        <v>0.27467843199186631</v>
      </c>
      <c r="AQ327" s="5">
        <f t="shared" si="270"/>
        <v>0.26465181248051439</v>
      </c>
      <c r="AR327" s="5">
        <f t="shared" si="270"/>
        <v>0.25498701679325986</v>
      </c>
      <c r="AS327" s="5">
        <f t="shared" si="270"/>
        <v>0.2456716053649389</v>
      </c>
      <c r="AT327" s="5">
        <f t="shared" si="270"/>
        <v>0.23669347395731138</v>
      </c>
      <c r="AU327" s="5">
        <f t="shared" si="270"/>
        <v>0.22804085914504585</v>
      </c>
      <c r="AV327" s="5">
        <f t="shared" si="270"/>
        <v>0.21970234097152738</v>
      </c>
      <c r="AW327" s="5">
        <f t="shared" si="270"/>
        <v>0.21166684326886093</v>
      </c>
      <c r="AX327" s="5">
        <f t="shared" si="270"/>
        <v>0.20392363205986574</v>
      </c>
      <c r="AY327" s="5">
        <f t="shared" si="270"/>
        <v>0.19646231239492748</v>
      </c>
      <c r="AZ327" s="5">
        <f t="shared" si="270"/>
        <v>0.18927282392151315</v>
      </c>
      <c r="BA327" s="5">
        <f t="shared" si="270"/>
        <v>0.18234543543745058</v>
      </c>
      <c r="BB327" s="5">
        <f t="shared" si="270"/>
        <v>0.17567073863945082</v>
      </c>
      <c r="BC327" s="5">
        <f t="shared" si="270"/>
        <v>0.16923964124473934</v>
      </c>
      <c r="BD327" s="5">
        <f t="shared" si="270"/>
        <v>0.16304335963514063</v>
      </c>
      <c r="BE327" s="5">
        <f t="shared" si="270"/>
        <v>0.15707341114877296</v>
      </c>
      <c r="BF327" s="5">
        <f t="shared" si="270"/>
        <v>0.1513216061239894</v>
      </c>
      <c r="BG327" s="5">
        <f t="shared" si="270"/>
        <v>0.14578003978280488</v>
      </c>
      <c r="BH327" s="5">
        <f t="shared" si="270"/>
        <v>0.14044108402630448</v>
      </c>
      <c r="BI327" s="5">
        <f t="shared" si="270"/>
        <v>0.1352973792020345</v>
      </c>
      <c r="BJ327" s="5">
        <f t="shared" si="270"/>
        <v>0.1303418258927998</v>
      </c>
      <c r="BK327" s="5">
        <f t="shared" si="270"/>
        <v>0.12556757676734276</v>
      </c>
      <c r="BL327" s="26">
        <f t="shared" si="243"/>
        <v>3.2374109896889172E-2</v>
      </c>
      <c r="BM327" s="26">
        <f t="shared" si="271"/>
        <v>3.5282864051145849E-2</v>
      </c>
      <c r="BN327" s="26">
        <f t="shared" si="271"/>
        <v>3.7899324729402419E-2</v>
      </c>
      <c r="BO327" s="26">
        <f t="shared" si="271"/>
        <v>4.0259968765627339E-2</v>
      </c>
      <c r="BP327" s="26">
        <f t="shared" si="271"/>
        <v>4.2395967212121438E-2</v>
      </c>
      <c r="BQ327" s="26">
        <f t="shared" si="271"/>
        <v>4.4334044949427234E-2</v>
      </c>
      <c r="BR327" s="26">
        <f t="shared" si="271"/>
        <v>4.6097190562478019E-2</v>
      </c>
      <c r="BS327" s="26">
        <f t="shared" si="271"/>
        <v>4.7705243829299013E-2</v>
      </c>
      <c r="BT327" s="26">
        <f t="shared" si="271"/>
        <v>4.9175383017044112E-2</v>
      </c>
      <c r="BU327" s="26">
        <f t="shared" si="271"/>
        <v>5.0522530019502673E-2</v>
      </c>
      <c r="BV327" s="26">
        <f t="shared" si="271"/>
        <v>5.1759688007046029E-2</v>
      </c>
      <c r="BW327" s="26">
        <f t="shared" si="271"/>
        <v>5.2898223539059035E-2</v>
      </c>
      <c r="BX327" s="26">
        <f t="shared" si="271"/>
        <v>5.3948102885540319E-2</v>
      </c>
      <c r="BY327" s="26">
        <f t="shared" si="271"/>
        <v>5.4918090518570821E-2</v>
      </c>
      <c r="BZ327" s="26">
        <f t="shared" si="271"/>
        <v>5.5815916285199843E-2</v>
      </c>
      <c r="CA327" s="26">
        <f t="shared" si="271"/>
        <v>5.6648416596187488E-2</v>
      </c>
      <c r="CB327" s="26">
        <f t="shared" si="271"/>
        <v>5.7421654007819532E-2</v>
      </c>
      <c r="CC327" s="26">
        <f t="shared" si="271"/>
        <v>5.8141018794669534E-2</v>
      </c>
      <c r="CD327" s="26">
        <f t="shared" si="271"/>
        <v>5.8811315475873822E-2</v>
      </c>
      <c r="CE327" s="26">
        <f t="shared" si="271"/>
        <v>5.9436836738902765E-2</v>
      </c>
      <c r="CF327" s="26">
        <f t="shared" si="271"/>
        <v>6.0021426780924925E-2</v>
      </c>
      <c r="CG327" s="26">
        <f t="shared" si="271"/>
        <v>6.0568535740873439E-2</v>
      </c>
      <c r="CH327" s="26">
        <f t="shared" si="271"/>
        <v>6.1081266610851018E-2</v>
      </c>
      <c r="CI327" s="26">
        <f t="shared" si="271"/>
        <v>6.1562415781917255E-2</v>
      </c>
      <c r="CJ327" s="26">
        <f t="shared" si="271"/>
        <v>6.201450818716716E-2</v>
      </c>
      <c r="CK327" s="26">
        <f t="shared" si="271"/>
        <v>6.2439827846701143E-2</v>
      </c>
      <c r="CL327" s="26">
        <f t="shared" si="271"/>
        <v>6.2840444488408032E-2</v>
      </c>
      <c r="CM327" s="26">
        <f t="shared" si="271"/>
        <v>6.3218236810411388E-2</v>
      </c>
      <c r="CN327" s="26">
        <f t="shared" si="271"/>
        <v>6.3574912861474722E-2</v>
      </c>
      <c r="CO327" s="26">
        <f t="shared" si="271"/>
        <v>6.3912027941301353E-2</v>
      </c>
      <c r="CP327" s="26">
        <f t="shared" si="271"/>
        <v>6.4231000360790214E-2</v>
      </c>
      <c r="CQ327" s="26">
        <f t="shared" si="271"/>
        <v>6.4533125350711484E-2</v>
      </c>
      <c r="CR327" s="26">
        <f t="shared" si="271"/>
        <v>6.4819587364141909E-2</v>
      </c>
      <c r="CS327" s="26">
        <f t="shared" si="271"/>
        <v>6.5091470981875343E-2</v>
      </c>
      <c r="CT327" s="26">
        <f t="shared" si="271"/>
        <v>6.5349770599690757E-2</v>
      </c>
      <c r="CU327" s="26">
        <f t="shared" si="271"/>
        <v>6.5595399050828979E-2</v>
      </c>
      <c r="CV327" s="26">
        <f t="shared" si="271"/>
        <v>6.5829195295488585E-2</v>
      </c>
      <c r="CW327" s="26">
        <f t="shared" si="271"/>
        <v>6.6051931290929622E-2</v>
      </c>
      <c r="CX327" s="26">
        <f t="shared" si="271"/>
        <v>6.626431814032413E-2</v>
      </c>
      <c r="CY327" s="26">
        <f t="shared" si="271"/>
        <v>6.6467011605358381E-2</v>
      </c>
      <c r="CZ327" s="26">
        <f t="shared" si="271"/>
        <v>6.6660617056396879E-2</v>
      </c>
      <c r="DA327" s="26">
        <f t="shared" si="271"/>
        <v>6.684569392445551E-2</v>
      </c>
      <c r="DB327" s="26">
        <f t="shared" si="271"/>
        <v>6.7022759711037883E-2</v>
      </c>
      <c r="DC327" s="26">
        <f t="shared" si="271"/>
        <v>6.7192293604854347E-2</v>
      </c>
      <c r="DD327" s="26">
        <f t="shared" si="271"/>
        <v>6.7354739748386766E-2</v>
      </c>
      <c r="DE327" s="26">
        <f t="shared" si="271"/>
        <v>6.7510510192035994E-2</v>
      </c>
      <c r="DF327" s="26">
        <f t="shared" si="271"/>
        <v>6.7659987569067326E-2</v>
      </c>
      <c r="DG327" s="26">
        <f t="shared" si="271"/>
        <v>6.7803527520648929E-2</v>
      </c>
      <c r="DH327" s="26">
        <f t="shared" si="271"/>
        <v>6.7941460896870587E-2</v>
      </c>
      <c r="DI327" s="26">
        <f t="shared" si="271"/>
        <v>6.8074095756661415E-2</v>
      </c>
      <c r="DJ327" s="26">
        <f t="shared" si="271"/>
        <v>6.8201719186933851E-2</v>
      </c>
      <c r="DK327" s="26">
        <f t="shared" si="271"/>
        <v>6.8324598959013119E-2</v>
      </c>
      <c r="DL327" s="26">
        <f t="shared" si="271"/>
        <v>6.8442985038423859E-2</v>
      </c>
      <c r="DM327" s="26">
        <f t="shared" si="271"/>
        <v>6.8557110962358336E-2</v>
      </c>
      <c r="DN327" s="26">
        <f t="shared" si="271"/>
        <v>6.8667195097613112E-2</v>
      </c>
      <c r="DO327" s="26">
        <f t="shared" si="271"/>
        <v>6.8773441790426035E-2</v>
      </c>
      <c r="DP327" s="26">
        <f t="shared" si="271"/>
        <v>6.887604241844579E-2</v>
      </c>
      <c r="DQ327" s="26">
        <f t="shared" si="271"/>
        <v>6.8975176354007309E-2</v>
      </c>
      <c r="DR327" s="26">
        <f t="shared" si="271"/>
        <v>6.9071011846946084E-2</v>
      </c>
      <c r="DS327" s="26">
        <f t="shared" si="271"/>
        <v>6.9163706834349109E-2</v>
      </c>
      <c r="DT327" s="6">
        <f>2*(100-(100*G327))/SUM($D327:G327)/100</f>
        <v>4.0540010692811636E-2</v>
      </c>
      <c r="DU327" s="6">
        <f>2*(100-(100*I327))/SUM($D327:I327)/100</f>
        <v>4.4544668883695376E-2</v>
      </c>
      <c r="DV327" s="6">
        <f>2*(100-(100*M327))/SUM($D327:M327)/100</f>
        <v>5.0464387449287267E-2</v>
      </c>
      <c r="DW327" s="6">
        <f>2*(100-(100*Q327))/SUM($D327:Q327)/100</f>
        <v>5.4499128700535769E-2</v>
      </c>
      <c r="DX327" s="6">
        <f>2*(100-(100*W327))/SUM($D327:W327)/100</f>
        <v>5.8435298836279612E-2</v>
      </c>
      <c r="DY327" s="7">
        <f>(DT327-'Data for assignment'!C317)^2</f>
        <v>6.7593919874669436E-8</v>
      </c>
      <c r="DZ327" s="7">
        <f>(DU327-'Data for assignment'!D317)^2</f>
        <v>2.9666310352920336E-7</v>
      </c>
      <c r="EA327" s="7">
        <f>(DV327-'Data for assignment'!E317)^2</f>
        <v>3.1853545046679076E-7</v>
      </c>
      <c r="EB327" s="7">
        <f>(DW327-'Data for assignment'!F317)^2</f>
        <v>2.2473808642592483E-6</v>
      </c>
      <c r="EC327" s="7">
        <f>(DX327-'Data for assignment'!G317)^2</f>
        <v>2.6742088251368059E-6</v>
      </c>
    </row>
    <row r="328" spans="1:133" x14ac:dyDescent="0.3">
      <c r="A328" s="8">
        <v>34369</v>
      </c>
      <c r="B328" s="3">
        <v>3.1500001E-2</v>
      </c>
      <c r="C328" s="4">
        <f t="shared" si="242"/>
        <v>2.9954796718060124E-2</v>
      </c>
      <c r="D328" s="5">
        <f t="shared" si="266"/>
        <v>0.98356135175779424</v>
      </c>
      <c r="E328" s="5">
        <f t="shared" si="266"/>
        <v>0.96462597487173218</v>
      </c>
      <c r="F328" s="5">
        <f t="shared" si="266"/>
        <v>0.94375810495667489</v>
      </c>
      <c r="G328" s="5">
        <f t="shared" si="266"/>
        <v>0.92143234775137106</v>
      </c>
      <c r="H328" s="5">
        <f t="shared" si="266"/>
        <v>0.89804542877809834</v>
      </c>
      <c r="I328" s="5">
        <f t="shared" si="266"/>
        <v>0.8739271684136245</v>
      </c>
      <c r="J328" s="5">
        <f t="shared" si="266"/>
        <v>0.84935038762117177</v>
      </c>
      <c r="K328" s="5">
        <f t="shared" si="266"/>
        <v>0.82453964546857528</v>
      </c>
      <c r="L328" s="5">
        <f t="shared" si="266"/>
        <v>0.7996788243939732</v>
      </c>
      <c r="M328" s="5">
        <f t="shared" si="266"/>
        <v>0.77491764142158592</v>
      </c>
      <c r="N328" s="5">
        <f t="shared" si="266"/>
        <v>0.75037719272146119</v>
      </c>
      <c r="O328" s="5">
        <f t="shared" si="266"/>
        <v>0.72615464811251496</v>
      </c>
      <c r="P328" s="5">
        <f t="shared" si="266"/>
        <v>0.70232720984052732</v>
      </c>
      <c r="Q328" s="5">
        <f t="shared" si="266"/>
        <v>0.67895544162656163</v>
      </c>
      <c r="R328" s="5">
        <f t="shared" si="266"/>
        <v>0.65608606290759819</v>
      </c>
      <c r="S328" s="5">
        <f t="shared" si="266"/>
        <v>0.63375429135691674</v>
      </c>
      <c r="T328" s="5">
        <f t="shared" si="265"/>
        <v>0.61198580528835478</v>
      </c>
      <c r="U328" s="5">
        <f t="shared" si="265"/>
        <v>0.59079838698723752</v>
      </c>
      <c r="V328" s="5">
        <f t="shared" si="265"/>
        <v>0.57020329861524599</v>
      </c>
      <c r="W328" s="5">
        <f t="shared" si="265"/>
        <v>0.55020643415956383</v>
      </c>
      <c r="X328" s="5">
        <f t="shared" si="270"/>
        <v>0.53080928388618309</v>
      </c>
      <c r="Y328" s="5">
        <f t="shared" si="270"/>
        <v>0.51200974180907755</v>
      </c>
      <c r="Z328" s="5">
        <f t="shared" si="270"/>
        <v>0.49380278167646841</v>
      </c>
      <c r="AA328" s="5">
        <f t="shared" si="270"/>
        <v>0.47618102277561536</v>
      </c>
      <c r="AB328" s="5">
        <f t="shared" si="270"/>
        <v>0.45913520334880559</v>
      </c>
      <c r="AC328" s="5">
        <f t="shared" si="270"/>
        <v>0.44265457648767692</v>
      </c>
      <c r="AD328" s="5">
        <f t="shared" si="270"/>
        <v>0.42672724093639502</v>
      </c>
      <c r="AE328" s="5">
        <f t="shared" si="270"/>
        <v>0.41134041720550979</v>
      </c>
      <c r="AF328" s="5">
        <f t="shared" si="270"/>
        <v>0.39648067770897066</v>
      </c>
      <c r="AG328" s="5">
        <f t="shared" si="270"/>
        <v>0.38213413822922254</v>
      </c>
      <c r="AH328" s="5">
        <f t="shared" si="270"/>
        <v>0.36828661684151626</v>
      </c>
      <c r="AI328" s="5">
        <f t="shared" si="270"/>
        <v>0.35492376544870768</v>
      </c>
      <c r="AJ328" s="5">
        <f t="shared" si="270"/>
        <v>0.34203117825887597</v>
      </c>
      <c r="AK328" s="5">
        <f t="shared" si="270"/>
        <v>0.3295944808527746</v>
      </c>
      <c r="AL328" s="5">
        <f t="shared" si="270"/>
        <v>0.31759940291391253</v>
      </c>
      <c r="AM328" s="5">
        <f t="shared" si="270"/>
        <v>0.3060318372123001</v>
      </c>
      <c r="AN328" s="5">
        <f t="shared" si="270"/>
        <v>0.29487788702821327</v>
      </c>
      <c r="AO328" s="5">
        <f t="shared" si="270"/>
        <v>0.28412390386197628</v>
      </c>
      <c r="AP328" s="5">
        <f t="shared" si="270"/>
        <v>0.27375651698919035</v>
      </c>
      <c r="AQ328" s="5">
        <f t="shared" si="270"/>
        <v>0.26376265617928929</v>
      </c>
      <c r="AR328" s="5">
        <f t="shared" si="270"/>
        <v>0.2541295686915096</v>
      </c>
      <c r="AS328" s="5">
        <f t="shared" si="270"/>
        <v>0.24484483149025976</v>
      </c>
      <c r="AT328" s="5">
        <f t="shared" si="270"/>
        <v>0.23589635947642582</v>
      </c>
      <c r="AU328" s="5">
        <f t="shared" si="270"/>
        <v>0.22727241040812643</v>
      </c>
      <c r="AV328" s="5">
        <f t="shared" si="270"/>
        <v>0.21896158708032273</v>
      </c>
      <c r="AW328" s="5">
        <f t="shared" si="270"/>
        <v>0.21095283724452105</v>
      </c>
      <c r="AX328" s="5">
        <f t="shared" si="270"/>
        <v>0.20323545167511942</v>
      </c>
      <c r="AY328" s="5">
        <f t="shared" si="270"/>
        <v>0.19579906072564629</v>
      </c>
      <c r="AZ328" s="5">
        <f t="shared" si="270"/>
        <v>0.18863362966447203</v>
      </c>
      <c r="BA328" s="5">
        <f t="shared" si="270"/>
        <v>0.18172945303406632</v>
      </c>
      <c r="BB328" s="5">
        <f t="shared" si="270"/>
        <v>0.1750771482392772</v>
      </c>
      <c r="BC328" s="5">
        <f t="shared" si="270"/>
        <v>0.16866764853737173</v>
      </c>
      <c r="BD328" s="5">
        <f t="shared" si="270"/>
        <v>0.16249219557480948</v>
      </c>
      <c r="BE328" s="5">
        <f t="shared" si="270"/>
        <v>0.15654233159217468</v>
      </c>
      <c r="BF328" s="5">
        <f t="shared" si="270"/>
        <v>0.15080989139872175</v>
      </c>
      <c r="BG328" s="5">
        <f t="shared" si="270"/>
        <v>0.14528699420106392</v>
      </c>
      <c r="BH328" s="5">
        <f t="shared" si="270"/>
        <v>0.13996603535619001</v>
      </c>
      <c r="BI328" s="5">
        <f t="shared" si="270"/>
        <v>0.13483967810684538</v>
      </c>
      <c r="BJ328" s="5">
        <f t="shared" si="270"/>
        <v>0.12990084534702748</v>
      </c>
      <c r="BK328" s="5">
        <f t="shared" si="270"/>
        <v>0.12514271145664799</v>
      </c>
      <c r="BL328" s="26">
        <f t="shared" si="243"/>
        <v>3.3150524107204857E-2</v>
      </c>
      <c r="BM328" s="26">
        <f t="shared" si="271"/>
        <v>3.6014843582377346E-2</v>
      </c>
      <c r="BN328" s="26">
        <f t="shared" si="271"/>
        <v>3.8590260281477815E-2</v>
      </c>
      <c r="BO328" s="26">
        <f t="shared" si="271"/>
        <v>4.0912959960604484E-2</v>
      </c>
      <c r="BP328" s="26">
        <f t="shared" si="271"/>
        <v>4.301384924790258E-2</v>
      </c>
      <c r="BQ328" s="26">
        <f t="shared" si="271"/>
        <v>4.4919412711125262E-2</v>
      </c>
      <c r="BR328" s="26">
        <f t="shared" si="271"/>
        <v>4.6652420440863235E-2</v>
      </c>
      <c r="BS328" s="26">
        <f t="shared" si="271"/>
        <v>4.8232513470774181E-2</v>
      </c>
      <c r="BT328" s="26">
        <f t="shared" si="271"/>
        <v>4.9676689207155969E-2</v>
      </c>
      <c r="BU328" s="26">
        <f t="shared" si="271"/>
        <v>5.0999704881838408E-2</v>
      </c>
      <c r="BV328" s="26">
        <f t="shared" si="271"/>
        <v>5.2214413681248788E-2</v>
      </c>
      <c r="BW328" s="26">
        <f t="shared" si="271"/>
        <v>5.3332045485417104E-2</v>
      </c>
      <c r="BX328" s="26">
        <f t="shared" si="271"/>
        <v>5.436244194897201E-2</v>
      </c>
      <c r="BY328" s="26">
        <f t="shared" si="271"/>
        <v>5.5314253871672096E-2</v>
      </c>
      <c r="BZ328" s="26">
        <f t="shared" si="271"/>
        <v>5.6195107358193663E-2</v>
      </c>
      <c r="CA328" s="26">
        <f t="shared" si="271"/>
        <v>5.7011744090976132E-2</v>
      </c>
      <c r="CB328" s="26">
        <f t="shared" si="271"/>
        <v>5.7770140083773153E-2</v>
      </c>
      <c r="CC328" s="26">
        <f t="shared" si="271"/>
        <v>5.847560650517615E-2</v>
      </c>
      <c r="CD328" s="26">
        <f t="shared" si="271"/>
        <v>5.9132875526930216E-2</v>
      </c>
      <c r="CE328" s="26">
        <f t="shared" si="271"/>
        <v>5.9746173634054905E-2</v>
      </c>
      <c r="CF328" s="26">
        <f t="shared" si="271"/>
        <v>6.0319284410591256E-2</v>
      </c>
      <c r="CG328" s="26">
        <f t="shared" si="271"/>
        <v>6.0855602468435008E-2</v>
      </c>
      <c r="CH328" s="26">
        <f t="shared" si="271"/>
        <v>6.1358179902804309E-2</v>
      </c>
      <c r="CI328" s="26">
        <f t="shared" si="271"/>
        <v>6.1829766424803506E-2</v>
      </c>
      <c r="CJ328" s="26">
        <f t="shared" si="271"/>
        <v>6.2272844129863225E-2</v>
      </c>
      <c r="CK328" s="26">
        <f t="shared" si="271"/>
        <v>6.268965770293719E-2</v>
      </c>
      <c r="CL328" s="26">
        <f t="shared" si="271"/>
        <v>6.3082240731024364E-2</v>
      </c>
      <c r="CM328" s="26">
        <f t="shared" si="271"/>
        <v>6.3452438685844326E-2</v>
      </c>
      <c r="CN328" s="26">
        <f t="shared" si="271"/>
        <v>6.380192905023635E-2</v>
      </c>
      <c r="CO328" s="26">
        <f t="shared" si="271"/>
        <v>6.413223898775948E-2</v>
      </c>
      <c r="CP328" s="26">
        <f t="shared" si="271"/>
        <v>6.4444760893338449E-2</v>
      </c>
      <c r="CQ328" s="26">
        <f t="shared" si="271"/>
        <v>6.4740766111417769E-2</v>
      </c>
      <c r="CR328" s="26">
        <f t="shared" si="271"/>
        <v>6.5021417065159098E-2</v>
      </c>
      <c r="CS328" s="26">
        <f t="shared" si="271"/>
        <v>6.5287778004266661E-2</v>
      </c>
      <c r="CT328" s="26">
        <f t="shared" si="271"/>
        <v>6.5540824548851531E-2</v>
      </c>
      <c r="CU328" s="26">
        <f t="shared" si="271"/>
        <v>6.5781452181356725E-2</v>
      </c>
      <c r="CV328" s="26">
        <f t="shared" si="271"/>
        <v>6.601048381715216E-2</v>
      </c>
      <c r="CW328" s="26">
        <f t="shared" si="271"/>
        <v>6.6228676566303268E-2</v>
      </c>
      <c r="CX328" s="26">
        <f t="shared" si="271"/>
        <v>6.6436727783671101E-2</v>
      </c>
      <c r="CY328" s="26">
        <f t="shared" si="271"/>
        <v>6.6635280491461779E-2</v>
      </c>
      <c r="CZ328" s="26">
        <f t="shared" si="271"/>
        <v>6.6824928247233517E-2</v>
      </c>
      <c r="DA328" s="26">
        <f t="shared" si="271"/>
        <v>6.7006219520882621E-2</v>
      </c>
      <c r="DB328" s="26">
        <f t="shared" si="271"/>
        <v>6.7179661636005916E-2</v>
      </c>
      <c r="DC328" s="26">
        <f t="shared" si="271"/>
        <v>6.7345724324065048E-2</v>
      </c>
      <c r="DD328" s="26">
        <f t="shared" si="271"/>
        <v>6.7504842933777093E-2</v>
      </c>
      <c r="DE328" s="26">
        <f t="shared" si="271"/>
        <v>6.7657421332981429E-2</v>
      </c>
      <c r="DF328" s="26">
        <f t="shared" si="271"/>
        <v>6.7803834535756405E-2</v>
      </c>
      <c r="DG328" s="26">
        <f t="shared" si="271"/>
        <v>6.7944431083680618E-2</v>
      </c>
      <c r="DH328" s="26">
        <f t="shared" si="271"/>
        <v>6.807953520676352E-2</v>
      </c>
      <c r="DI328" s="26">
        <f t="shared" si="271"/>
        <v>6.8209448786634846E-2</v>
      </c>
      <c r="DJ328" s="26">
        <f t="shared" si="271"/>
        <v>6.833445314202212E-2</v>
      </c>
      <c r="DK328" s="26">
        <f t="shared" si="271"/>
        <v>6.8454810654304185E-2</v>
      </c>
      <c r="DL328" s="26">
        <f t="shared" si="271"/>
        <v>6.8570766248967199E-2</v>
      </c>
      <c r="DM328" s="26">
        <f t="shared" si="271"/>
        <v>6.8682548747063948E-2</v>
      </c>
      <c r="DN328" s="26">
        <f t="shared" si="271"/>
        <v>6.8790372099260991E-2</v>
      </c>
      <c r="DO328" s="26">
        <f t="shared" si="271"/>
        <v>6.8894436513720972E-2</v>
      </c>
      <c r="DP328" s="26">
        <f t="shared" si="271"/>
        <v>6.8994929487885326E-2</v>
      </c>
      <c r="DQ328" s="26">
        <f t="shared" si="271"/>
        <v>6.9092026753178118E-2</v>
      </c>
      <c r="DR328" s="26">
        <f t="shared" si="271"/>
        <v>6.9185893140725832E-2</v>
      </c>
      <c r="DS328" s="26">
        <f t="shared" si="271"/>
        <v>6.9276683375364731E-2</v>
      </c>
      <c r="DT328" s="6">
        <f>2*(100-(100*G328))/SUM($D328:G328)/100</f>
        <v>4.1206330342794979E-2</v>
      </c>
      <c r="DU328" s="6">
        <f>2*(100-(100*I328))/SUM($D328:I328)/100</f>
        <v>4.5144108457781842E-2</v>
      </c>
      <c r="DV328" s="6">
        <f>2*(100-(100*M328))/SUM($D328:M328)/100</f>
        <v>5.0959138537939257E-2</v>
      </c>
      <c r="DW328" s="6">
        <f>2*(100-(100*Q328))/SUM($D328:Q328)/100</f>
        <v>5.4918599310854299E-2</v>
      </c>
      <c r="DX328" s="6">
        <f>2*(100-(100*W328))/SUM($D328:W328)/100</f>
        <v>5.8778543540633568E-2</v>
      </c>
      <c r="DY328" s="7">
        <f>(DT328-'Data for assignment'!C318)^2</f>
        <v>8.9620640038103574E-6</v>
      </c>
      <c r="DZ328" s="7">
        <f>(DU328-'Data for assignment'!D318)^2</f>
        <v>5.5502249586950515E-6</v>
      </c>
      <c r="EA328" s="7">
        <f>(DV328-'Data for assignment'!E318)^2</f>
        <v>5.0214690555988432E-6</v>
      </c>
      <c r="EB328" s="7">
        <f>(DW328-'Data for assignment'!F318)^2</f>
        <v>1.6419851633427E-6</v>
      </c>
      <c r="EC328" s="7">
        <f>(DX328-'Data for assignment'!G318)^2</f>
        <v>3.862093738021813E-7</v>
      </c>
    </row>
    <row r="329" spans="1:133" x14ac:dyDescent="0.3">
      <c r="A329" s="8">
        <v>34376</v>
      </c>
      <c r="B329" s="3">
        <v>3.4000001000000002E-2</v>
      </c>
      <c r="C329" s="4">
        <f t="shared" si="242"/>
        <v>3.2531540715279389E-2</v>
      </c>
      <c r="D329" s="5">
        <f t="shared" si="266"/>
        <v>0.98236887350759494</v>
      </c>
      <c r="E329" s="5">
        <f t="shared" si="266"/>
        <v>0.96242198187390859</v>
      </c>
      <c r="F329" s="5">
        <f t="shared" si="266"/>
        <v>0.94070645066404135</v>
      </c>
      <c r="G329" s="5">
        <f t="shared" si="266"/>
        <v>0.91767947538293126</v>
      </c>
      <c r="H329" s="5">
        <f t="shared" si="266"/>
        <v>0.8937208378758813</v>
      </c>
      <c r="I329" s="5">
        <f t="shared" si="266"/>
        <v>0.86914435856974859</v>
      </c>
      <c r="J329" s="5">
        <f t="shared" si="266"/>
        <v>0.84420807268244746</v>
      </c>
      <c r="K329" s="5">
        <f t="shared" si="266"/>
        <v>0.81912309447015197</v>
      </c>
      <c r="L329" s="5">
        <f t="shared" si="266"/>
        <v>0.79406123216986069</v>
      </c>
      <c r="M329" s="5">
        <f t="shared" si="266"/>
        <v>0.76916146579434619</v>
      </c>
      <c r="N329" s="5">
        <f t="shared" si="266"/>
        <v>0.7445354194061643</v>
      </c>
      <c r="O329" s="5">
        <f t="shared" si="266"/>
        <v>0.72027196143876493</v>
      </c>
      <c r="P329" s="5">
        <f t="shared" si="266"/>
        <v>0.6964410590284098</v>
      </c>
      <c r="Q329" s="5">
        <f t="shared" si="266"/>
        <v>0.67309700012101092</v>
      </c>
      <c r="R329" s="5">
        <f t="shared" si="266"/>
        <v>0.65028108328579826</v>
      </c>
      <c r="S329" s="5">
        <f t="shared" si="266"/>
        <v>0.62802386139138144</v>
      </c>
      <c r="T329" s="5">
        <f t="shared" si="265"/>
        <v>0.60634701247018385</v>
      </c>
      <c r="U329" s="5">
        <f t="shared" si="265"/>
        <v>0.58526489962003725</v>
      </c>
      <c r="V329" s="5">
        <f t="shared" si="265"/>
        <v>0.56478587178787876</v>
      </c>
      <c r="W329" s="5">
        <f t="shared" si="265"/>
        <v>0.54491334871280217</v>
      </c>
      <c r="X329" s="5">
        <f t="shared" si="270"/>
        <v>0.52564672605659002</v>
      </c>
      <c r="Y329" s="5">
        <f t="shared" si="270"/>
        <v>0.50698213066793518</v>
      </c>
      <c r="Z329" s="5">
        <f t="shared" si="270"/>
        <v>0.48891305085347314</v>
      </c>
      <c r="AA329" s="5">
        <f t="shared" si="270"/>
        <v>0.47143086231349568</v>
      </c>
      <c r="AB329" s="5">
        <f t="shared" si="270"/>
        <v>0.45452526690624945</v>
      </c>
      <c r="AC329" s="5">
        <f t="shared" si="270"/>
        <v>0.43818465851246036</v>
      </c>
      <c r="AD329" s="5">
        <f t="shared" si="270"/>
        <v>0.42239642787873583</v>
      </c>
      <c r="AE329" s="5">
        <f t="shared" si="270"/>
        <v>0.40714721633830037</v>
      </c>
      <c r="AF329" s="5">
        <f t="shared" si="270"/>
        <v>0.39242312666790047</v>
      </c>
      <c r="AG329" s="5">
        <f t="shared" si="270"/>
        <v>0.37820989798075932</v>
      </c>
      <c r="AH329" s="5">
        <f t="shared" si="270"/>
        <v>0.36449305042773922</v>
      </c>
      <c r="AI329" s="5">
        <f t="shared" si="270"/>
        <v>0.35125800454171874</v>
      </c>
      <c r="AJ329" s="5">
        <f t="shared" si="270"/>
        <v>0.33849017928022435</v>
      </c>
      <c r="AK329" s="5">
        <f t="shared" si="270"/>
        <v>0.32617507217118952</v>
      </c>
      <c r="AL329" s="5">
        <f t="shared" si="270"/>
        <v>0.31429832442388794</v>
      </c>
      <c r="AM329" s="5">
        <f t="shared" si="270"/>
        <v>0.30284577341316987</v>
      </c>
      <c r="AN329" s="5">
        <f t="shared" si="270"/>
        <v>0.29180349456498295</v>
      </c>
      <c r="AO329" s="5">
        <f t="shared" si="270"/>
        <v>0.28115783435233127</v>
      </c>
      <c r="AP329" s="5">
        <f t="shared" si="270"/>
        <v>0.27089543584305747</v>
      </c>
      <c r="AQ329" s="5">
        <f t="shared" si="270"/>
        <v>0.26100325801565549</v>
      </c>
      <c r="AR329" s="5">
        <f t="shared" si="270"/>
        <v>0.25146858986974752</v>
      </c>
      <c r="AS329" s="5">
        <f t="shared" si="270"/>
        <v>0.24227906019806408</v>
      </c>
      <c r="AT329" s="5">
        <f t="shared" si="270"/>
        <v>0.23342264375196534</v>
      </c>
      <c r="AU329" s="5">
        <f t="shared" si="270"/>
        <v>0.22488766441870059</v>
      </c>
      <c r="AV329" s="5">
        <f t="shared" si="270"/>
        <v>0.21666279593240984</v>
      </c>
      <c r="AW329" s="5">
        <f t="shared" si="270"/>
        <v>0.20873706055951219</v>
      </c>
      <c r="AX329" s="5">
        <f t="shared" si="270"/>
        <v>0.2010998261302949</v>
      </c>
      <c r="AY329" s="5">
        <f t="shared" si="270"/>
        <v>0.19374080173023775</v>
      </c>
      <c r="AZ329" s="5">
        <f t="shared" si="270"/>
        <v>0.18665003231525507</v>
      </c>
      <c r="BA329" s="5">
        <f t="shared" si="270"/>
        <v>0.17981789247322585</v>
      </c>
      <c r="BB329" s="5">
        <f t="shared" si="270"/>
        <v>0.17323507951875378</v>
      </c>
      <c r="BC329" s="5">
        <f t="shared" si="270"/>
        <v>0.16689260607807527</v>
      </c>
      <c r="BD329" s="5">
        <f t="shared" si="270"/>
        <v>0.16078179229558728</v>
      </c>
      <c r="BE329" s="5">
        <f t="shared" si="270"/>
        <v>0.15489425777190527</v>
      </c>
      <c r="BF329" s="5">
        <f t="shared" si="270"/>
        <v>0.14922191332509127</v>
      </c>
      <c r="BG329" s="5">
        <f t="shared" si="270"/>
        <v>0.14375695265121513</v>
      </c>
      <c r="BH329" s="5">
        <f t="shared" si="270"/>
        <v>0.13849184394731082</v>
      </c>
      <c r="BI329" s="5">
        <f t="shared" si="270"/>
        <v>0.13341932154869698</v>
      </c>
      <c r="BJ329" s="5">
        <f t="shared" si="270"/>
        <v>0.12853237762325134</v>
      </c>
      <c r="BK329" s="5">
        <f t="shared" si="270"/>
        <v>0.12382425395730216</v>
      </c>
      <c r="BL329" s="26">
        <f t="shared" si="243"/>
        <v>3.557681244872056E-2</v>
      </c>
      <c r="BM329" s="26">
        <f t="shared" si="271"/>
        <v>3.8302273898899994E-2</v>
      </c>
      <c r="BN329" s="26">
        <f t="shared" si="271"/>
        <v>4.0749428483792927E-2</v>
      </c>
      <c r="BO329" s="26">
        <f t="shared" si="271"/>
        <v>4.2953552343427105E-2</v>
      </c>
      <c r="BP329" s="26">
        <f t="shared" si="271"/>
        <v>4.4944725782527326E-2</v>
      </c>
      <c r="BQ329" s="26">
        <f t="shared" si="271"/>
        <v>4.6748682393257406E-2</v>
      </c>
      <c r="BR329" s="26">
        <f t="shared" si="271"/>
        <v>4.8387509473094462E-2</v>
      </c>
      <c r="BS329" s="26">
        <f t="shared" si="271"/>
        <v>4.9880226981100312E-2</v>
      </c>
      <c r="BT329" s="26">
        <f t="shared" si="271"/>
        <v>5.1243267134810699E-2</v>
      </c>
      <c r="BU329" s="26">
        <f t="shared" si="271"/>
        <v>5.2490872598718291E-2</v>
      </c>
      <c r="BV329" s="26">
        <f t="shared" si="271"/>
        <v>5.3635427860596968E-2</v>
      </c>
      <c r="BW329" s="26">
        <f t="shared" si="271"/>
        <v>5.4687735678560605E-2</v>
      </c>
      <c r="BX329" s="26">
        <f t="shared" si="271"/>
        <v>5.5657248285180191E-2</v>
      </c>
      <c r="BY329" s="26">
        <f t="shared" si="271"/>
        <v>5.6552261255095132E-2</v>
      </c>
      <c r="BZ329" s="26">
        <f t="shared" si="271"/>
        <v>5.7380076498876512E-2</v>
      </c>
      <c r="CA329" s="26">
        <f t="shared" si="271"/>
        <v>5.8147139673701692E-2</v>
      </c>
      <c r="CB329" s="26">
        <f t="shared" si="271"/>
        <v>5.8859156348587557E-2</v>
      </c>
      <c r="CC329" s="26">
        <f t="shared" si="271"/>
        <v>5.9521190486549358E-2</v>
      </c>
      <c r="CD329" s="26">
        <f t="shared" si="271"/>
        <v>6.0137748174299829E-2</v>
      </c>
      <c r="CE329" s="26">
        <f t="shared" si="271"/>
        <v>6.0712849014716873E-2</v>
      </c>
      <c r="CF329" s="26">
        <f t="shared" si="271"/>
        <v>6.1250087176291643E-2</v>
      </c>
      <c r="CG329" s="26">
        <f t="shared" si="271"/>
        <v>6.1752683749361707E-2</v>
      </c>
      <c r="CH329" s="26">
        <f t="shared" si="271"/>
        <v>6.2223531776778661E-2</v>
      </c>
      <c r="CI329" s="26">
        <f t="shared" si="271"/>
        <v>6.2665235095151359E-2</v>
      </c>
      <c r="CJ329" s="26">
        <f t="shared" si="271"/>
        <v>6.3080141932543937E-2</v>
      </c>
      <c r="CK329" s="26">
        <f t="shared" si="271"/>
        <v>6.3470374051883979E-2</v>
      </c>
      <c r="CL329" s="26">
        <f t="shared" si="271"/>
        <v>6.3837852100171955E-2</v>
      </c>
      <c r="CM329" s="26">
        <f t="shared" si="271"/>
        <v>6.4184317716874717E-2</v>
      </c>
      <c r="CN329" s="26">
        <f t="shared" si="271"/>
        <v>6.4511352866556876E-2</v>
      </c>
      <c r="CO329" s="26">
        <f t="shared" si="271"/>
        <v>6.4820396787546669E-2</v>
      </c>
      <c r="CP329" s="26">
        <f t="shared" si="271"/>
        <v>6.5112760887551691E-2</v>
      </c>
      <c r="CQ329" s="26">
        <f t="shared" si="271"/>
        <v>6.5389641866435561E-2</v>
      </c>
      <c r="CR329" s="26">
        <f t="shared" si="271"/>
        <v>6.5652133304047247E-2</v>
      </c>
      <c r="CS329" s="26">
        <f t="shared" si="271"/>
        <v>6.5901235915594714E-2</v>
      </c>
      <c r="CT329" s="26">
        <f t="shared" si="271"/>
        <v>6.6137866647373686E-2</v>
      </c>
      <c r="CU329" s="26">
        <f t="shared" si="271"/>
        <v>6.636286676071948E-2</v>
      </c>
      <c r="CV329" s="26">
        <f t="shared" si="271"/>
        <v>6.6577009031037804E-2</v>
      </c>
      <c r="CW329" s="26">
        <f t="shared" si="271"/>
        <v>6.6781004171026934E-2</v>
      </c>
      <c r="CX329" s="26">
        <f t="shared" si="271"/>
        <v>6.6975506572183388E-2</v>
      </c>
      <c r="CY329" s="26">
        <f t="shared" si="271"/>
        <v>6.7161119445937487E-2</v>
      </c>
      <c r="CZ329" s="26">
        <f t="shared" si="271"/>
        <v>6.7338399434920065E-2</v>
      </c>
      <c r="DA329" s="26">
        <f t="shared" si="271"/>
        <v>6.7507860755614255E-2</v>
      </c>
      <c r="DB329" s="26">
        <f t="shared" si="271"/>
        <v>6.7669978925737825E-2</v>
      </c>
      <c r="DC329" s="26">
        <f t="shared" si="271"/>
        <v>6.7825194122924023E-2</v>
      </c>
      <c r="DD329" s="26">
        <f t="shared" si="271"/>
        <v>6.7973914215443673E-2</v>
      </c>
      <c r="DE329" s="26">
        <f t="shared" si="271"/>
        <v>6.8116517500695528E-2</v>
      </c>
      <c r="DF329" s="26">
        <f t="shared" si="271"/>
        <v>6.8253355182858161E-2</v>
      </c>
      <c r="DG329" s="26">
        <f t="shared" si="271"/>
        <v>6.8384753617348318E-2</v>
      </c>
      <c r="DH329" s="26">
        <f t="shared" si="271"/>
        <v>6.8511016346476036E-2</v>
      </c>
      <c r="DI329" s="26">
        <f t="shared" si="271"/>
        <v>6.8632425947858913E-2</v>
      </c>
      <c r="DJ329" s="26">
        <f t="shared" si="271"/>
        <v>6.8749245714691529E-2</v>
      </c>
      <c r="DK329" s="26">
        <f t="shared" si="271"/>
        <v>6.8861721184812458E-2</v>
      </c>
      <c r="DL329" s="26">
        <f t="shared" si="271"/>
        <v>6.8970081533626923E-2</v>
      </c>
      <c r="DM329" s="26">
        <f t="shared" si="271"/>
        <v>6.9074540844288768E-2</v>
      </c>
      <c r="DN329" s="26">
        <f t="shared" si="271"/>
        <v>6.9175299267092691E-2</v>
      </c>
      <c r="DO329" s="26">
        <f t="shared" si="271"/>
        <v>6.9272544078748749E-2</v>
      </c>
      <c r="DP329" s="26">
        <f t="shared" si="271"/>
        <v>6.9366450651080977E-2</v>
      </c>
      <c r="DQ329" s="26">
        <f t="shared" si="271"/>
        <v>6.9457183337695433E-2</v>
      </c>
      <c r="DR329" s="26">
        <f t="shared" si="271"/>
        <v>6.9544896286279648E-2</v>
      </c>
      <c r="DS329" s="26">
        <f t="shared" si="271"/>
        <v>6.9629734183411549E-2</v>
      </c>
      <c r="DT329" s="6">
        <f>2*(100-(100*G329))/SUM($D329:G329)/100</f>
        <v>4.3290401339771044E-2</v>
      </c>
      <c r="DU329" s="6">
        <f>2*(100-(100*I329))/SUM($D329:I329)/100</f>
        <v>4.7019279391144787E-2</v>
      </c>
      <c r="DV329" s="6">
        <f>2*(100-(100*M329))/SUM($D329:M329)/100</f>
        <v>5.2507482051428196E-2</v>
      </c>
      <c r="DW329" s="6">
        <f>2*(100-(100*Q329))/SUM($D329:Q329)/100</f>
        <v>5.6231986026690495E-2</v>
      </c>
      <c r="DX329" s="6">
        <f>2*(100-(100*W329))/SUM($D329:W329)/100</f>
        <v>5.9854001205650403E-2</v>
      </c>
      <c r="DY329" s="7">
        <f>(DT329-'Data for assignment'!C319)^2</f>
        <v>1.2312114059802028E-6</v>
      </c>
      <c r="DZ329" s="7">
        <f>(DU329-'Data for assignment'!D319)^2</f>
        <v>9.6181683551978794E-7</v>
      </c>
      <c r="EA329" s="7">
        <f>(DV329-'Data for assignment'!E319)^2</f>
        <v>7.9659185859861886E-7</v>
      </c>
      <c r="EB329" s="7">
        <f>(DW329-'Data for assignment'!F319)^2</f>
        <v>1.3543281249915498E-7</v>
      </c>
      <c r="EC329" s="7">
        <f>(DX329-'Data for assignment'!G319)^2</f>
        <v>1.1109164335110832E-6</v>
      </c>
    </row>
    <row r="330" spans="1:133" x14ac:dyDescent="0.3">
      <c r="A330" s="8">
        <v>34383</v>
      </c>
      <c r="B330" s="3">
        <v>3.3599998999999998E-2</v>
      </c>
      <c r="C330" s="4">
        <f t="shared" si="242"/>
        <v>3.2119259614329106E-2</v>
      </c>
      <c r="D330" s="5">
        <f t="shared" si="266"/>
        <v>0.98255957377983549</v>
      </c>
      <c r="E330" s="5">
        <f t="shared" si="266"/>
        <v>0.96277428381574848</v>
      </c>
      <c r="F330" s="5">
        <f t="shared" si="266"/>
        <v>0.94119405385864796</v>
      </c>
      <c r="G330" s="5">
        <f t="shared" si="266"/>
        <v>0.9182789091899437</v>
      </c>
      <c r="H330" s="5">
        <f t="shared" si="266"/>
        <v>0.89441137379988289</v>
      </c>
      <c r="I330" s="5">
        <f t="shared" si="266"/>
        <v>0.86990784925318987</v>
      </c>
      <c r="J330" s="5">
        <f t="shared" si="266"/>
        <v>0.84502875008077138</v>
      </c>
      <c r="K330" s="5">
        <f t="shared" si="266"/>
        <v>0.81998734972693776</v>
      </c>
      <c r="L330" s="5">
        <f t="shared" si="266"/>
        <v>0.79495739229696749</v>
      </c>
      <c r="M330" s="5">
        <f t="shared" si="266"/>
        <v>0.77007957689654127</v>
      </c>
      <c r="N330" s="5">
        <f t="shared" si="266"/>
        <v>0.7454670423780565</v>
      </c>
      <c r="O330" s="5">
        <f t="shared" si="266"/>
        <v>0.72120998340583375</v>
      </c>
      <c r="P330" s="5">
        <f t="shared" si="266"/>
        <v>0.69737952199320774</v>
      </c>
      <c r="Q330" s="5">
        <f t="shared" si="266"/>
        <v>0.6740309470743141</v>
      </c>
      <c r="R330" s="5">
        <f t="shared" si="266"/>
        <v>0.65120642127447947</v>
      </c>
      <c r="S330" s="5">
        <f t="shared" ref="S330:BK345" si="272">S$7*EXP(-S$8*$C330)</f>
        <v>0.6289372405704996</v>
      </c>
      <c r="T330" s="5">
        <f t="shared" si="272"/>
        <v>0.60724571991202703</v>
      </c>
      <c r="U330" s="5">
        <f t="shared" si="272"/>
        <v>0.58614676653983888</v>
      </c>
      <c r="V330" s="5">
        <f t="shared" si="272"/>
        <v>0.56564919282642401</v>
      </c>
      <c r="W330" s="5">
        <f t="shared" si="272"/>
        <v>0.54575681195614356</v>
      </c>
      <c r="X330" s="5">
        <f t="shared" si="272"/>
        <v>0.526469352548945</v>
      </c>
      <c r="Y330" s="5">
        <f t="shared" si="272"/>
        <v>0.50778322226929284</v>
      </c>
      <c r="Z330" s="5">
        <f t="shared" si="272"/>
        <v>0.4896921453975458</v>
      </c>
      <c r="AA330" s="5">
        <f t="shared" si="272"/>
        <v>0.47218769512719438</v>
      </c>
      <c r="AB330" s="5">
        <f t="shared" si="272"/>
        <v>0.45525973785428125</v>
      </c>
      <c r="AC330" s="5">
        <f t="shared" si="272"/>
        <v>0.43889680382716029</v>
      </c>
      <c r="AD330" s="5">
        <f t="shared" si="272"/>
        <v>0.42308639612437121</v>
      </c>
      <c r="AE330" s="5">
        <f t="shared" si="272"/>
        <v>0.40781524794014473</v>
      </c>
      <c r="AF330" s="5">
        <f t="shared" si="272"/>
        <v>0.39306953650926441</v>
      </c>
      <c r="AG330" s="5">
        <f t="shared" si="272"/>
        <v>0.3788350606361251</v>
      </c>
      <c r="AH330" s="5">
        <f t="shared" si="272"/>
        <v>0.3650973876576345</v>
      </c>
      <c r="AI330" s="5">
        <f t="shared" si="272"/>
        <v>0.35184197472554612</v>
      </c>
      <c r="AJ330" s="5">
        <f t="shared" si="272"/>
        <v>0.33905426850756681</v>
      </c>
      <c r="AK330" s="5">
        <f t="shared" si="272"/>
        <v>0.32671978675076396</v>
      </c>
      <c r="AL330" s="5">
        <f t="shared" si="272"/>
        <v>0.31482418460293293</v>
      </c>
      <c r="AM330" s="5">
        <f t="shared" si="272"/>
        <v>0.3033533081292093</v>
      </c>
      <c r="AN330" s="5">
        <f t="shared" si="272"/>
        <v>0.29229323707713667</v>
      </c>
      <c r="AO330" s="5">
        <f t="shared" si="272"/>
        <v>0.28163031862113219</v>
      </c>
      <c r="AP330" s="5">
        <f t="shared" si="272"/>
        <v>0.27135119354652304</v>
      </c>
      <c r="AQ330" s="5">
        <f t="shared" si="272"/>
        <v>0.26144281610553705</v>
      </c>
      <c r="AR330" s="5">
        <f t="shared" si="272"/>
        <v>0.25189246858578968</v>
      </c>
      <c r="AS330" s="5">
        <f t="shared" si="272"/>
        <v>0.24268777147005513</v>
      </c>
      <c r="AT330" s="5">
        <f t="shared" si="272"/>
        <v>0.23381668992961116</v>
      </c>
      <c r="AU330" s="5">
        <f t="shared" si="272"/>
        <v>0.22526753727814708</v>
      </c>
      <c r="AV330" s="5">
        <f t="shared" si="272"/>
        <v>0.21702897591576911</v>
      </c>
      <c r="AW330" s="5">
        <f t="shared" si="272"/>
        <v>0.20909001621019749</v>
      </c>
      <c r="AX330" s="5">
        <f t="shared" si="272"/>
        <v>0.2014400136924864</v>
      </c>
      <c r="AY330" s="5">
        <f t="shared" si="272"/>
        <v>0.19406866488552083</v>
      </c>
      <c r="AZ330" s="5">
        <f t="shared" si="272"/>
        <v>0.1869660020335055</v>
      </c>
      <c r="BA330" s="5">
        <f t="shared" si="272"/>
        <v>0.18012238695826258</v>
      </c>
      <c r="BB330" s="5">
        <f t="shared" si="272"/>
        <v>0.17352850423222221</v>
      </c>
      <c r="BC330" s="5">
        <f t="shared" si="272"/>
        <v>0.16717535382753657</v>
      </c>
      <c r="BD330" s="5">
        <f t="shared" si="272"/>
        <v>0.16105424337493082</v>
      </c>
      <c r="BE330" s="5">
        <f t="shared" si="272"/>
        <v>0.15515678014403037</v>
      </c>
      <c r="BF330" s="5">
        <f t="shared" si="272"/>
        <v>0.14947486283836162</v>
      </c>
      <c r="BG330" s="5">
        <f t="shared" si="272"/>
        <v>0.14400067328251717</v>
      </c>
      <c r="BH330" s="5">
        <f t="shared" si="272"/>
        <v>0.13872666806567796</v>
      </c>
      <c r="BI330" s="5">
        <f t="shared" si="272"/>
        <v>0.13364557019442422</v>
      </c>
      <c r="BJ330" s="5">
        <f t="shared" si="272"/>
        <v>0.12875036079824381</v>
      </c>
      <c r="BK330" s="5">
        <f t="shared" si="272"/>
        <v>0.12403427092309738</v>
      </c>
      <c r="BL330" s="26">
        <f t="shared" si="243"/>
        <v>3.5188604373047369E-2</v>
      </c>
      <c r="BM330" s="26">
        <f t="shared" si="271"/>
        <v>3.7936283218312113E-2</v>
      </c>
      <c r="BN330" s="26">
        <f t="shared" si="271"/>
        <v>4.0403959844087942E-2</v>
      </c>
      <c r="BO330" s="26">
        <f t="shared" si="271"/>
        <v>4.2627055929701577E-2</v>
      </c>
      <c r="BP330" s="26">
        <f t="shared" si="271"/>
        <v>4.4635783992286134E-2</v>
      </c>
      <c r="BQ330" s="26">
        <f t="shared" si="271"/>
        <v>4.6455997780700517E-2</v>
      </c>
      <c r="BR330" s="26">
        <f t="shared" si="271"/>
        <v>4.8109893839866233E-2</v>
      </c>
      <c r="BS330" s="26">
        <f t="shared" si="271"/>
        <v>4.9616591501277313E-2</v>
      </c>
      <c r="BT330" s="26">
        <f t="shared" si="271"/>
        <v>5.0992613413123597E-2</v>
      </c>
      <c r="BU330" s="26">
        <f t="shared" si="271"/>
        <v>5.2252284571083329E-2</v>
      </c>
      <c r="BV330" s="26">
        <f t="shared" si="271"/>
        <v>5.3408064455089915E-2</v>
      </c>
      <c r="BW330" s="26">
        <f t="shared" si="271"/>
        <v>5.4470824163105488E-2</v>
      </c>
      <c r="BX330" s="26">
        <f t="shared" si="271"/>
        <v>5.5450078235541808E-2</v>
      </c>
      <c r="BY330" s="26">
        <f t="shared" si="271"/>
        <v>5.6354179083341532E-2</v>
      </c>
      <c r="BZ330" s="26">
        <f t="shared" si="271"/>
        <v>5.719048048839194E-2</v>
      </c>
      <c r="CA330" s="26">
        <f t="shared" si="271"/>
        <v>5.7965475472149135E-2</v>
      </c>
      <c r="CB330" s="26">
        <f t="shared" si="271"/>
        <v>5.8684912875004241E-2</v>
      </c>
      <c r="CC330" s="26">
        <f t="shared" si="271"/>
        <v>5.935389621306246E-2</v>
      </c>
      <c r="CD330" s="26">
        <f t="shared" si="271"/>
        <v>5.9976967746822568E-2</v>
      </c>
      <c r="CE330" s="26">
        <f t="shared" si="271"/>
        <v>6.0558180180470648E-2</v>
      </c>
      <c r="CF330" s="26">
        <f t="shared" si="271"/>
        <v>6.1101157989137365E-2</v>
      </c>
      <c r="CG330" s="26">
        <f t="shared" si="271"/>
        <v>6.160915002674841E-2</v>
      </c>
      <c r="CH330" s="26">
        <f t="shared" si="271"/>
        <v>6.2085074784661264E-2</v>
      </c>
      <c r="CI330" s="26">
        <f t="shared" si="271"/>
        <v>6.2531559439520754E-2</v>
      </c>
      <c r="CJ330" s="26">
        <f t="shared" si="271"/>
        <v>6.2950973638276786E-2</v>
      </c>
      <c r="CK330" s="26">
        <f t="shared" si="271"/>
        <v>6.3345458811479419E-2</v>
      </c>
      <c r="CL330" s="26">
        <f t="shared" si="271"/>
        <v>6.371695367661924E-2</v>
      </c>
      <c r="CM330" s="26">
        <f t="shared" si="271"/>
        <v>6.4067216486406633E-2</v>
      </c>
      <c r="CN330" s="26">
        <f t="shared" si="271"/>
        <v>6.4397844488406547E-2</v>
      </c>
      <c r="CO330" s="26">
        <f t="shared" si="271"/>
        <v>6.4710290989054481E-2</v>
      </c>
      <c r="CP330" s="26">
        <f t="shared" si="271"/>
        <v>6.5005880354077575E-2</v>
      </c>
      <c r="CQ330" s="26">
        <f t="shared" ref="BM330:DS335" si="273">-(LN(CQ$7)/CQ$6)+(CQ$8/CQ$6)*$C330</f>
        <v>6.5285821226532106E-2</v>
      </c>
      <c r="CR330" s="26">
        <f t="shared" si="273"/>
        <v>6.5551218201252148E-2</v>
      </c>
      <c r="CS330" s="26">
        <f t="shared" si="273"/>
        <v>6.5803082159015897E-2</v>
      </c>
      <c r="CT330" s="26">
        <f t="shared" si="273"/>
        <v>6.6042339433976471E-2</v>
      </c>
      <c r="CU330" s="26">
        <f t="shared" si="273"/>
        <v>6.6269839962889779E-2</v>
      </c>
      <c r="CV330" s="26">
        <f t="shared" si="273"/>
        <v>6.6486364543595938E-2</v>
      </c>
      <c r="CW330" s="26">
        <f t="shared" si="273"/>
        <v>6.6692631312409059E-2</v>
      </c>
      <c r="CX330" s="26">
        <f t="shared" si="273"/>
        <v>6.6889301534998391E-2</v>
      </c>
      <c r="CY330" s="26">
        <f t="shared" si="273"/>
        <v>6.7076984792550212E-2</v>
      </c>
      <c r="CZ330" s="26">
        <f t="shared" si="273"/>
        <v>6.7256243634113269E-2</v>
      </c>
      <c r="DA330" s="26">
        <f t="shared" si="273"/>
        <v>6.7427597756744201E-2</v>
      </c>
      <c r="DB330" s="26">
        <f t="shared" si="273"/>
        <v>6.7591527767126888E-2</v>
      </c>
      <c r="DC330" s="26">
        <f t="shared" si="273"/>
        <v>6.774847857153074E-2</v>
      </c>
      <c r="DD330" s="26">
        <f t="shared" si="273"/>
        <v>6.789886243512E-2</v>
      </c>
      <c r="DE330" s="26">
        <f t="shared" si="273"/>
        <v>6.8043061746584338E-2</v>
      </c>
      <c r="DF330" s="26">
        <f t="shared" si="273"/>
        <v>6.8181431519705363E-2</v>
      </c>
      <c r="DG330" s="26">
        <f t="shared" si="273"/>
        <v>6.8314301659703452E-2</v>
      </c>
      <c r="DH330" s="26">
        <f t="shared" si="273"/>
        <v>6.844197901893713E-2</v>
      </c>
      <c r="DI330" s="26">
        <f t="shared" si="273"/>
        <v>6.8564749263681335E-2</v>
      </c>
      <c r="DJ330" s="26">
        <f t="shared" si="273"/>
        <v>6.8682878571230357E-2</v>
      </c>
      <c r="DK330" s="26">
        <f t="shared" si="273"/>
        <v>6.8796615174402706E-2</v>
      </c>
      <c r="DL330" s="26">
        <f t="shared" si="273"/>
        <v>6.8906190768629139E-2</v>
      </c>
      <c r="DM330" s="26">
        <f t="shared" si="273"/>
        <v>6.9011821795139122E-2</v>
      </c>
      <c r="DN330" s="26">
        <f t="shared" si="273"/>
        <v>6.9113710612297888E-2</v>
      </c>
      <c r="DO330" s="26">
        <f t="shared" si="273"/>
        <v>6.9212046565858248E-2</v>
      </c>
      <c r="DP330" s="26">
        <f t="shared" si="273"/>
        <v>6.9307006967752743E-2</v>
      </c>
      <c r="DQ330" s="26">
        <f t="shared" si="273"/>
        <v>6.9398757992047394E-2</v>
      </c>
      <c r="DR330" s="26">
        <f t="shared" si="273"/>
        <v>6.9487455495788525E-2</v>
      </c>
      <c r="DS330" s="26">
        <f t="shared" si="273"/>
        <v>6.9573245771683404E-2</v>
      </c>
      <c r="DT330" s="6">
        <f>2*(100-(100*G330))/SUM($D330:G330)/100</f>
        <v>4.2956762149737975E-2</v>
      </c>
      <c r="DU330" s="6">
        <f>2*(100-(100*I330))/SUM($D330:I330)/100</f>
        <v>4.6719054202064382E-2</v>
      </c>
      <c r="DV330" s="6">
        <f>2*(100-(100*M330))/SUM($D330:M330)/100</f>
        <v>5.2259516520501502E-2</v>
      </c>
      <c r="DW330" s="6">
        <f>2*(100-(100*Q330))/SUM($D330:Q330)/100</f>
        <v>5.6021583747889361E-2</v>
      </c>
      <c r="DX330" s="6">
        <f>2*(100-(100*W330))/SUM($D330:W330)/100</f>
        <v>5.9681639529042672E-2</v>
      </c>
      <c r="DY330" s="7">
        <f>(DT330-'Data for assignment'!C320)^2</f>
        <v>7.5253648760656011E-6</v>
      </c>
      <c r="DZ330" s="7">
        <f>(DU330-'Data for assignment'!D320)^2</f>
        <v>7.1874757333612377E-6</v>
      </c>
      <c r="EA330" s="7">
        <f>(DV330-'Data for assignment'!E320)^2</f>
        <v>8.6464430932035889E-6</v>
      </c>
      <c r="EB330" s="7">
        <f>(DW330-'Data for assignment'!F320)^2</f>
        <v>7.1739082627388733E-6</v>
      </c>
      <c r="EC330" s="7">
        <f>(DX330-'Data for assignment'!G320)^2</f>
        <v>1.484407110637249E-6</v>
      </c>
    </row>
    <row r="331" spans="1:133" x14ac:dyDescent="0.3">
      <c r="A331" s="8">
        <v>34390</v>
      </c>
      <c r="B331" s="3">
        <v>3.4200001000000001E-2</v>
      </c>
      <c r="C331" s="4">
        <f t="shared" si="242"/>
        <v>3.2737680235056923E-2</v>
      </c>
      <c r="D331" s="5">
        <f t="shared" ref="D331:S346" si="274">D$7*EXP(-D$8*$C331)</f>
        <v>0.98227353772811721</v>
      </c>
      <c r="E331" s="5">
        <f t="shared" si="274"/>
        <v>0.96224588012972867</v>
      </c>
      <c r="F331" s="5">
        <f t="shared" si="274"/>
        <v>0.94046274502277472</v>
      </c>
      <c r="G331" s="5">
        <f t="shared" si="274"/>
        <v>0.91737990672981906</v>
      </c>
      <c r="H331" s="5">
        <f t="shared" si="274"/>
        <v>0.89337577158933734</v>
      </c>
      <c r="I331" s="5">
        <f t="shared" si="274"/>
        <v>0.86876286645622414</v>
      </c>
      <c r="J331" s="5">
        <f t="shared" si="274"/>
        <v>0.8437980349667914</v>
      </c>
      <c r="K331" s="5">
        <f t="shared" si="274"/>
        <v>0.8186913106525191</v>
      </c>
      <c r="L331" s="5">
        <f t="shared" si="274"/>
        <v>0.79361353325784056</v>
      </c>
      <c r="M331" s="5">
        <f t="shared" si="274"/>
        <v>0.76870282309183802</v>
      </c>
      <c r="N331" s="5">
        <f t="shared" si="274"/>
        <v>0.74407004693679679</v>
      </c>
      <c r="O331" s="5">
        <f t="shared" si="274"/>
        <v>0.71980341040114126</v>
      </c>
      <c r="P331" s="5">
        <f t="shared" si="274"/>
        <v>0.6959723035785419</v>
      </c>
      <c r="Q331" s="5">
        <f t="shared" si="274"/>
        <v>0.6726305143719703</v>
      </c>
      <c r="R331" s="5">
        <f t="shared" si="274"/>
        <v>0.64981890979378676</v>
      </c>
      <c r="S331" s="5">
        <f t="shared" si="274"/>
        <v>0.62756767162576022</v>
      </c>
      <c r="T331" s="5">
        <f t="shared" si="272"/>
        <v>0.60589815988941753</v>
      </c>
      <c r="U331" s="5">
        <f t="shared" si="272"/>
        <v>0.5848244660297387</v>
      </c>
      <c r="V331" s="5">
        <f t="shared" si="272"/>
        <v>0.56435470766517049</v>
      </c>
      <c r="W331" s="5">
        <f t="shared" si="272"/>
        <v>0.54449210815990889</v>
      </c>
      <c r="X331" s="5">
        <f t="shared" si="272"/>
        <v>0.52523589700768991</v>
      </c>
      <c r="Y331" s="5">
        <f t="shared" si="272"/>
        <v>0.50658206092486213</v>
      </c>
      <c r="Z331" s="5">
        <f t="shared" si="272"/>
        <v>0.48852397047329893</v>
      </c>
      <c r="AA331" s="5">
        <f t="shared" si="272"/>
        <v>0.4710529028178792</v>
      </c>
      <c r="AB331" s="5">
        <f t="shared" si="272"/>
        <v>0.45415847773098145</v>
      </c>
      <c r="AC331" s="5">
        <f t="shared" si="272"/>
        <v>0.43782902106719296</v>
      </c>
      <c r="AD331" s="5">
        <f t="shared" si="272"/>
        <v>0.42205186754221186</v>
      </c>
      <c r="AE331" s="5">
        <f t="shared" si="272"/>
        <v>0.40681361267379273</v>
      </c>
      <c r="AF331" s="5">
        <f t="shared" si="272"/>
        <v>0.39210032210708456</v>
      </c>
      <c r="AG331" s="5">
        <f t="shared" si="272"/>
        <v>0.37789770519173949</v>
      </c>
      <c r="AH331" s="5">
        <f t="shared" si="272"/>
        <v>0.36419125855420098</v>
      </c>
      <c r="AI331" s="5">
        <f t="shared" si="272"/>
        <v>0.3509663844748892</v>
      </c>
      <c r="AJ331" s="5">
        <f t="shared" si="272"/>
        <v>0.33820848810318233</v>
      </c>
      <c r="AK331" s="5">
        <f t="shared" si="272"/>
        <v>0.32590305689575333</v>
      </c>
      <c r="AL331" s="5">
        <f t="shared" si="272"/>
        <v>0.31403572512351663</v>
      </c>
      <c r="AM331" s="5">
        <f t="shared" si="272"/>
        <v>0.30259232584075302</v>
      </c>
      <c r="AN331" s="5">
        <f t="shared" si="272"/>
        <v>0.29155893233179425</v>
      </c>
      <c r="AO331" s="5">
        <f t="shared" si="272"/>
        <v>0.28092189073354201</v>
      </c>
      <c r="AP331" s="5">
        <f t="shared" si="272"/>
        <v>0.27066784526582666</v>
      </c>
      <c r="AQ331" s="5">
        <f t="shared" si="272"/>
        <v>0.26078375727773873</v>
      </c>
      <c r="AR331" s="5">
        <f t="shared" si="272"/>
        <v>0.25125691912962317</v>
      </c>
      <c r="AS331" s="5">
        <f t="shared" si="272"/>
        <v>0.24207496377161353</v>
      </c>
      <c r="AT331" s="5">
        <f t="shared" si="272"/>
        <v>0.23322587074562609</v>
      </c>
      <c r="AU331" s="5">
        <f t="shared" si="272"/>
        <v>0.22469796922462471</v>
      </c>
      <c r="AV331" s="5">
        <f t="shared" si="272"/>
        <v>0.21647993860740131</v>
      </c>
      <c r="AW331" s="5">
        <f t="shared" si="272"/>
        <v>0.20856080710629973</v>
      </c>
      <c r="AX331" s="5">
        <f t="shared" si="272"/>
        <v>0.20092994869694289</v>
      </c>
      <c r="AY331" s="5">
        <f t="shared" si="272"/>
        <v>0.19357707874114391</v>
      </c>
      <c r="AZ331" s="5">
        <f t="shared" si="272"/>
        <v>0.18649224854517102</v>
      </c>
      <c r="BA331" s="5">
        <f t="shared" si="272"/>
        <v>0.17966583907401773</v>
      </c>
      <c r="BB331" s="5">
        <f t="shared" si="272"/>
        <v>0.1730885540071517</v>
      </c>
      <c r="BC331" s="5">
        <f t="shared" si="272"/>
        <v>0.16675141229140766</v>
      </c>
      <c r="BD331" s="5">
        <f t="shared" si="272"/>
        <v>0.16064574032142687</v>
      </c>
      <c r="BE331" s="5">
        <f t="shared" si="272"/>
        <v>0.15476316385664171</v>
      </c>
      <c r="BF331" s="5">
        <f t="shared" si="272"/>
        <v>0.14909559976566847</v>
      </c>
      <c r="BG331" s="5">
        <f t="shared" si="272"/>
        <v>0.14363524767360894</v>
      </c>
      <c r="BH331" s="5">
        <f t="shared" si="272"/>
        <v>0.13837458157475821</v>
      </c>
      <c r="BI331" s="5">
        <f t="shared" si="272"/>
        <v>0.13330634146220849</v>
      </c>
      <c r="BJ331" s="5">
        <f t="shared" si="272"/>
        <v>0.12842352501652959</v>
      </c>
      <c r="BK331" s="5">
        <f t="shared" si="272"/>
        <v>0.12371937938784154</v>
      </c>
      <c r="BL331" s="26">
        <f t="shared" si="243"/>
        <v>3.5770915516041807E-2</v>
      </c>
      <c r="BM331" s="26">
        <f t="shared" si="273"/>
        <v>3.8485268324221798E-2</v>
      </c>
      <c r="BN331" s="26">
        <f t="shared" si="273"/>
        <v>4.0922161939978129E-2</v>
      </c>
      <c r="BO331" s="26">
        <f t="shared" si="273"/>
        <v>4.3116799734052913E-2</v>
      </c>
      <c r="BP331" s="26">
        <f t="shared" si="273"/>
        <v>4.5099195905297297E-2</v>
      </c>
      <c r="BQ331" s="26">
        <f t="shared" si="273"/>
        <v>4.6895023967827972E-2</v>
      </c>
      <c r="BR331" s="26">
        <f t="shared" si="273"/>
        <v>4.8526316595672955E-2</v>
      </c>
      <c r="BS331" s="26">
        <f t="shared" si="273"/>
        <v>5.0012044061926393E-2</v>
      </c>
      <c r="BT331" s="26">
        <f t="shared" si="273"/>
        <v>5.1368593369023073E-2</v>
      </c>
      <c r="BU331" s="26">
        <f t="shared" si="273"/>
        <v>5.2610166016068674E-2</v>
      </c>
      <c r="BV331" s="26">
        <f t="shared" si="273"/>
        <v>5.3749108994944811E-2</v>
      </c>
      <c r="BW331" s="26">
        <f t="shared" si="273"/>
        <v>5.4796190894012081E-2</v>
      </c>
      <c r="BX331" s="26">
        <f t="shared" si="273"/>
        <v>5.5760832792076845E-2</v>
      </c>
      <c r="BY331" s="26">
        <f t="shared" si="273"/>
        <v>5.665130184576897E-2</v>
      </c>
      <c r="BZ331" s="26">
        <f t="shared" si="273"/>
        <v>5.7474874030131136E-2</v>
      </c>
      <c r="CA331" s="26">
        <f t="shared" si="273"/>
        <v>5.8237971320319729E-2</v>
      </c>
      <c r="CB331" s="26">
        <f t="shared" si="273"/>
        <v>5.8946277649772706E-2</v>
      </c>
      <c r="CC331" s="26">
        <f t="shared" si="273"/>
        <v>5.9604837205059213E-2</v>
      </c>
      <c r="CD331" s="26">
        <f t="shared" si="273"/>
        <v>6.0218137986089396E-2</v>
      </c>
      <c r="CE331" s="26">
        <f t="shared" si="273"/>
        <v>6.0790183045169824E-2</v>
      </c>
      <c r="CF331" s="26">
        <f t="shared" si="273"/>
        <v>6.1324551397547666E-2</v>
      </c>
      <c r="CG331" s="26">
        <f t="shared" si="273"/>
        <v>6.182445025183584E-2</v>
      </c>
      <c r="CH331" s="26">
        <f t="shared" si="273"/>
        <v>6.2292759926696604E-2</v>
      </c>
      <c r="CI331" s="26">
        <f t="shared" si="273"/>
        <v>6.2732072588779178E-2</v>
      </c>
      <c r="CJ331" s="26">
        <f t="shared" si="273"/>
        <v>6.3144725756758391E-2</v>
      </c>
      <c r="CK331" s="26">
        <f t="shared" si="273"/>
        <v>6.353283135979973E-2</v>
      </c>
      <c r="CL331" s="26">
        <f t="shared" si="273"/>
        <v>6.3898301009703756E-2</v>
      </c>
      <c r="CM331" s="26">
        <f t="shared" si="273"/>
        <v>6.4242868039357137E-2</v>
      </c>
      <c r="CN331" s="26">
        <f t="shared" si="273"/>
        <v>6.4568106771862518E-2</v>
      </c>
      <c r="CO331" s="26">
        <f t="shared" si="273"/>
        <v>6.4875449411529645E-2</v>
      </c>
      <c r="CP331" s="26">
        <f t="shared" si="273"/>
        <v>6.5166200887088743E-2</v>
      </c>
      <c r="CQ331" s="26">
        <f t="shared" si="273"/>
        <v>6.5441551926836983E-2</v>
      </c>
      <c r="CR331" s="26">
        <f t="shared" si="273"/>
        <v>6.5702590603158292E-2</v>
      </c>
      <c r="CS331" s="26">
        <f t="shared" si="273"/>
        <v>6.595031254850095E-2</v>
      </c>
      <c r="CT331" s="26">
        <f t="shared" si="273"/>
        <v>6.6185630015255459E-2</v>
      </c>
      <c r="CU331" s="26">
        <f t="shared" si="273"/>
        <v>6.640937992706851E-2</v>
      </c>
      <c r="CV331" s="26">
        <f t="shared" si="273"/>
        <v>6.6622331048148659E-2</v>
      </c>
      <c r="CW331" s="26">
        <f t="shared" si="273"/>
        <v>6.682519037940482E-2</v>
      </c>
      <c r="CX331" s="26">
        <f t="shared" si="273"/>
        <v>6.7018608875264368E-2</v>
      </c>
      <c r="CY331" s="26">
        <f t="shared" si="273"/>
        <v>6.7203186562295542E-2</v>
      </c>
      <c r="CZ331" s="26">
        <f t="shared" si="273"/>
        <v>6.7379477129934987E-2</v>
      </c>
      <c r="DA331" s="26">
        <f t="shared" si="273"/>
        <v>6.7547992054392783E-2</v>
      </c>
      <c r="DB331" s="26">
        <f t="shared" si="273"/>
        <v>6.7709204308916374E-2</v>
      </c>
      <c r="DC331" s="26">
        <f t="shared" si="273"/>
        <v>6.7863551706832739E-2</v>
      </c>
      <c r="DD331" s="26">
        <f t="shared" si="273"/>
        <v>6.8011439917977007E-2</v>
      </c>
      <c r="DE331" s="26">
        <f t="shared" si="273"/>
        <v>6.8153245194112644E-2</v>
      </c>
      <c r="DF331" s="26">
        <f t="shared" si="273"/>
        <v>6.8289316834626301E-2</v>
      </c>
      <c r="DG331" s="26">
        <f t="shared" si="273"/>
        <v>6.8419979420041729E-2</v>
      </c>
      <c r="DH331" s="26">
        <f t="shared" si="273"/>
        <v>6.8545534837653035E-2</v>
      </c>
      <c r="DI331" s="26">
        <f t="shared" si="273"/>
        <v>6.866626412075684E-2</v>
      </c>
      <c r="DJ331" s="26">
        <f t="shared" si="273"/>
        <v>6.878242912050507E-2</v>
      </c>
      <c r="DK331" s="26">
        <f t="shared" si="273"/>
        <v>6.8894274027253108E-2</v>
      </c>
      <c r="DL331" s="26">
        <f t="shared" si="273"/>
        <v>6.9002026756399701E-2</v>
      </c>
      <c r="DM331" s="26">
        <f t="shared" si="273"/>
        <v>6.9105900212066751E-2</v>
      </c>
      <c r="DN331" s="26">
        <f t="shared" si="273"/>
        <v>6.9206093440519229E-2</v>
      </c>
      <c r="DO331" s="26">
        <f t="shared" si="273"/>
        <v>6.9302792683950967E-2</v>
      </c>
      <c r="DP331" s="26">
        <f t="shared" si="273"/>
        <v>6.9396172344136628E-2</v>
      </c>
      <c r="DQ331" s="26">
        <f t="shared" si="273"/>
        <v>6.9486395864456818E-2</v>
      </c>
      <c r="DR331" s="26">
        <f t="shared" si="273"/>
        <v>6.957361653792396E-2</v>
      </c>
      <c r="DS331" s="26">
        <f t="shared" si="273"/>
        <v>6.965797824805528E-2</v>
      </c>
      <c r="DT331" s="6">
        <f>2*(100-(100*G331))/SUM($D331:G331)/100</f>
        <v>4.3457246710145905E-2</v>
      </c>
      <c r="DU331" s="6">
        <f>2*(100-(100*I331))/SUM($D331:I331)/100</f>
        <v>4.7169419302332483E-2</v>
      </c>
      <c r="DV331" s="6">
        <f>2*(100-(100*M331))/SUM($D331:M331)/100</f>
        <v>5.2631496987037139E-2</v>
      </c>
      <c r="DW331" s="6">
        <f>2*(100-(100*Q331))/SUM($D331:Q331)/100</f>
        <v>5.6337223729539726E-2</v>
      </c>
      <c r="DX331" s="6">
        <f>2*(100-(100*W331))/SUM($D331:W331)/100</f>
        <v>5.9940222749933304E-2</v>
      </c>
      <c r="DY331" s="7">
        <f>(DT331-'Data for assignment'!C321)^2</f>
        <v>1.400818721770449E-5</v>
      </c>
      <c r="DZ331" s="7">
        <f>(DU331-'Data for assignment'!D321)^2</f>
        <v>1.3181108941115551E-5</v>
      </c>
      <c r="EA331" s="7">
        <f>(DV331-'Data for assignment'!E321)^2</f>
        <v>1.4965323298309712E-5</v>
      </c>
      <c r="EB331" s="7">
        <f>(DW331-'Data for assignment'!F321)^2</f>
        <v>1.3415930007446858E-5</v>
      </c>
      <c r="EC331" s="7">
        <f>(DX331-'Data for assignment'!G321)^2</f>
        <v>4.6646377699056691E-6</v>
      </c>
    </row>
    <row r="332" spans="1:133" x14ac:dyDescent="0.3">
      <c r="A332" s="8">
        <v>34397</v>
      </c>
      <c r="B332" s="3">
        <v>3.5000000000000003E-2</v>
      </c>
      <c r="C332" s="4">
        <f t="shared" si="242"/>
        <v>3.35622372834695E-2</v>
      </c>
      <c r="D332" s="5">
        <f t="shared" si="274"/>
        <v>0.98189228759804503</v>
      </c>
      <c r="E332" s="5">
        <f t="shared" si="274"/>
        <v>0.96154179620072888</v>
      </c>
      <c r="F332" s="5">
        <f t="shared" si="274"/>
        <v>0.93948855487124228</v>
      </c>
      <c r="G332" s="5">
        <f t="shared" si="274"/>
        <v>0.91618261121020184</v>
      </c>
      <c r="H332" s="5">
        <f t="shared" si="274"/>
        <v>0.89199683995471601</v>
      </c>
      <c r="I332" s="5">
        <f t="shared" si="274"/>
        <v>0.86723857364811063</v>
      </c>
      <c r="J332" s="5">
        <f t="shared" si="274"/>
        <v>0.84215987676441018</v>
      </c>
      <c r="K332" s="5">
        <f t="shared" si="274"/>
        <v>0.81696645239552435</v>
      </c>
      <c r="L332" s="5">
        <f t="shared" si="274"/>
        <v>0.79182526258683361</v>
      </c>
      <c r="M332" s="5">
        <f t="shared" si="274"/>
        <v>0.76687098777566898</v>
      </c>
      <c r="N332" s="5">
        <f t="shared" si="274"/>
        <v>0.74221146637646707</v>
      </c>
      <c r="O332" s="5">
        <f t="shared" si="274"/>
        <v>0.71793225462079824</v>
      </c>
      <c r="P332" s="5">
        <f t="shared" si="274"/>
        <v>0.6941004370577516</v>
      </c>
      <c r="Q332" s="5">
        <f t="shared" si="274"/>
        <v>0.67076780441205341</v>
      </c>
      <c r="R332" s="5">
        <f t="shared" si="274"/>
        <v>0.64797350059555359</v>
      </c>
      <c r="S332" s="5">
        <f t="shared" si="274"/>
        <v>0.62574622614390696</v>
      </c>
      <c r="T332" s="5">
        <f t="shared" si="272"/>
        <v>0.60410607200679034</v>
      </c>
      <c r="U332" s="5">
        <f t="shared" si="272"/>
        <v>0.58306604579644272</v>
      </c>
      <c r="V332" s="5">
        <f t="shared" si="272"/>
        <v>0.56263334236811513</v>
      </c>
      <c r="W332" s="5">
        <f t="shared" si="272"/>
        <v>0.54281040189456409</v>
      </c>
      <c r="X332" s="5">
        <f t="shared" si="272"/>
        <v>0.52359579126186984</v>
      </c>
      <c r="Y332" s="5">
        <f t="shared" si="272"/>
        <v>0.5049849384859213</v>
      </c>
      <c r="Z332" s="5">
        <f t="shared" si="272"/>
        <v>0.48697074475646562</v>
      </c>
      <c r="AA332" s="5">
        <f t="shared" si="272"/>
        <v>0.46954409449846563</v>
      </c>
      <c r="AB332" s="5">
        <f t="shared" si="272"/>
        <v>0.45269428035566001</v>
      </c>
      <c r="AC332" s="5">
        <f t="shared" si="272"/>
        <v>0.43640935712462608</v>
      </c>
      <c r="AD332" s="5">
        <f t="shared" si="272"/>
        <v>0.4206764362938416</v>
      </c>
      <c r="AE332" s="5">
        <f t="shared" si="272"/>
        <v>0.40548193088269652</v>
      </c>
      <c r="AF332" s="5">
        <f t="shared" si="272"/>
        <v>0.39081175865656959</v>
      </c>
      <c r="AG332" s="5">
        <f t="shared" si="272"/>
        <v>0.37665151045520029</v>
      </c>
      <c r="AH332" s="5">
        <f t="shared" si="272"/>
        <v>0.36298658926272026</v>
      </c>
      <c r="AI332" s="5">
        <f t="shared" si="272"/>
        <v>0.34980232472792899</v>
      </c>
      <c r="AJ332" s="5">
        <f t="shared" si="272"/>
        <v>0.33708406707920963</v>
      </c>
      <c r="AK332" s="5">
        <f t="shared" si="272"/>
        <v>0.32481726374247927</v>
      </c>
      <c r="AL332" s="5">
        <f t="shared" si="272"/>
        <v>0.31298752144036046</v>
      </c>
      <c r="AM332" s="5">
        <f t="shared" si="272"/>
        <v>0.30158065610800144</v>
      </c>
      <c r="AN332" s="5">
        <f t="shared" si="272"/>
        <v>0.29058273259063605</v>
      </c>
      <c r="AO332" s="5">
        <f t="shared" si="272"/>
        <v>0.2799800957777408</v>
      </c>
      <c r="AP332" s="5">
        <f t="shared" si="272"/>
        <v>0.2697593945683705</v>
      </c>
      <c r="AQ332" s="5">
        <f t="shared" si="272"/>
        <v>0.25990759984359485</v>
      </c>
      <c r="AR332" s="5">
        <f t="shared" si="272"/>
        <v>0.25041201743803332</v>
      </c>
      <c r="AS332" s="5">
        <f t="shared" si="272"/>
        <v>0.24126029694758455</v>
      </c>
      <c r="AT332" s="5">
        <f t="shared" si="272"/>
        <v>0.23244043707986717</v>
      </c>
      <c r="AU332" s="5">
        <f t="shared" si="272"/>
        <v>0.22394078814369059</v>
      </c>
      <c r="AV332" s="5">
        <f t="shared" si="272"/>
        <v>0.21575005218081783</v>
      </c>
      <c r="AW332" s="5">
        <f t="shared" si="272"/>
        <v>0.20785728116461993</v>
      </c>
      <c r="AX332" s="5">
        <f t="shared" si="272"/>
        <v>0.20025187362370775</v>
      </c>
      <c r="AY332" s="5">
        <f t="shared" si="272"/>
        <v>0.19292356999233778</v>
      </c>
      <c r="AZ332" s="5">
        <f t="shared" si="272"/>
        <v>0.18586244694174026</v>
      </c>
      <c r="BA332" s="5">
        <f t="shared" si="272"/>
        <v>0.17905891090617004</v>
      </c>
      <c r="BB332" s="5">
        <f t="shared" si="272"/>
        <v>0.17250369098330343</v>
      </c>
      <c r="BC332" s="5">
        <f t="shared" si="272"/>
        <v>0.16618783135965187</v>
      </c>
      <c r="BD332" s="5">
        <f t="shared" si="272"/>
        <v>0.1601026833871354</v>
      </c>
      <c r="BE332" s="5">
        <f t="shared" si="272"/>
        <v>0.15423989741618105</v>
      </c>
      <c r="BF332" s="5">
        <f t="shared" si="272"/>
        <v>0.1485914144731125</v>
      </c>
      <c r="BG332" s="5">
        <f t="shared" si="272"/>
        <v>0.14314945785469202</v>
      </c>
      <c r="BH332" s="5">
        <f t="shared" si="272"/>
        <v>0.13790652470006592</v>
      </c>
      <c r="BI332" s="5">
        <f t="shared" si="272"/>
        <v>0.13285537758968885</v>
      </c>
      <c r="BJ332" s="5">
        <f t="shared" si="272"/>
        <v>0.1279890362117807</v>
      </c>
      <c r="BK332" s="5">
        <f t="shared" si="272"/>
        <v>0.12330076912924713</v>
      </c>
      <c r="BL332" s="26">
        <f t="shared" si="243"/>
        <v>3.6547326814811501E-2</v>
      </c>
      <c r="BM332" s="26">
        <f t="shared" si="273"/>
        <v>3.9217245110536932E-2</v>
      </c>
      <c r="BN332" s="26">
        <f t="shared" si="273"/>
        <v>4.1613094901051695E-2</v>
      </c>
      <c r="BO332" s="26">
        <f t="shared" si="273"/>
        <v>4.3769788480319205E-2</v>
      </c>
      <c r="BP332" s="26">
        <f t="shared" si="273"/>
        <v>4.5717075624026604E-2</v>
      </c>
      <c r="BQ332" s="26">
        <f t="shared" si="273"/>
        <v>4.7480389534402395E-2</v>
      </c>
      <c r="BR332" s="26">
        <f t="shared" si="273"/>
        <v>4.9081544391951337E-2</v>
      </c>
      <c r="BS332" s="26">
        <f t="shared" si="273"/>
        <v>5.0539311726145356E-2</v>
      </c>
      <c r="BT332" s="26">
        <f t="shared" si="273"/>
        <v>5.1869897679241425E-2</v>
      </c>
      <c r="BU332" s="26">
        <f t="shared" si="273"/>
        <v>5.3087339089003156E-2</v>
      </c>
      <c r="BV332" s="26">
        <f t="shared" si="273"/>
        <v>5.4203832963930568E-2</v>
      </c>
      <c r="BW332" s="26">
        <f t="shared" si="273"/>
        <v>5.523001121354193E-2</v>
      </c>
      <c r="BX332" s="26">
        <f t="shared" si="273"/>
        <v>5.6175170301740934E-2</v>
      </c>
      <c r="BY332" s="26">
        <f t="shared" si="273"/>
        <v>5.7047463713261387E-2</v>
      </c>
      <c r="BZ332" s="26">
        <f t="shared" si="273"/>
        <v>5.7854063681161992E-2</v>
      </c>
      <c r="CA332" s="26">
        <f t="shared" si="273"/>
        <v>5.8601297452633677E-2</v>
      </c>
      <c r="CB332" s="26">
        <f t="shared" si="273"/>
        <v>5.9294762418906813E-2</v>
      </c>
      <c r="CC332" s="26">
        <f t="shared" si="273"/>
        <v>5.9939423660865056E-2</v>
      </c>
      <c r="CD332" s="26">
        <f t="shared" si="273"/>
        <v>6.0539696831298617E-2</v>
      </c>
      <c r="CE332" s="26">
        <f t="shared" si="273"/>
        <v>6.1099518780311508E-2</v>
      </c>
      <c r="CF332" s="26">
        <f t="shared" si="273"/>
        <v>6.1622407910250691E-2</v>
      </c>
      <c r="CG332" s="26">
        <f t="shared" si="273"/>
        <v>6.2111515902899872E-2</v>
      </c>
      <c r="CH332" s="26">
        <f t="shared" si="273"/>
        <v>6.2569672180227659E-2</v>
      </c>
      <c r="CI332" s="26">
        <f t="shared" si="273"/>
        <v>6.2999422229103028E-2</v>
      </c>
      <c r="CJ332" s="26">
        <f t="shared" si="273"/>
        <v>6.3403060730697097E-2</v>
      </c>
      <c r="CK332" s="26">
        <f t="shared" si="273"/>
        <v>6.3782660279176159E-2</v>
      </c>
      <c r="CL332" s="26">
        <f t="shared" si="273"/>
        <v>6.4140096345586442E-2</v>
      </c>
      <c r="CM332" s="26">
        <f t="shared" si="273"/>
        <v>6.4477069036535259E-2</v>
      </c>
      <c r="CN332" s="26">
        <f t="shared" si="273"/>
        <v>6.4795122109315567E-2</v>
      </c>
      <c r="CO332" s="26">
        <f t="shared" si="273"/>
        <v>6.5095659632198419E-2</v>
      </c>
      <c r="CP332" s="26">
        <f t="shared" si="273"/>
        <v>6.5379960618036984E-2</v>
      </c>
      <c r="CQ332" s="26">
        <f t="shared" si="273"/>
        <v>6.564919190889236E-2</v>
      </c>
      <c r="CR332" s="26">
        <f t="shared" si="273"/>
        <v>6.5904419547316004E-2</v>
      </c>
      <c r="CS332" s="26">
        <f t="shared" si="273"/>
        <v>6.6146618834742765E-2</v>
      </c>
      <c r="CT332" s="26">
        <f t="shared" si="273"/>
        <v>6.6376683247965723E-2</v>
      </c>
      <c r="CU332" s="26">
        <f t="shared" si="273"/>
        <v>6.659543235989876E-2</v>
      </c>
      <c r="CV332" s="26">
        <f t="shared" si="273"/>
        <v>6.6803618889981986E-2</v>
      </c>
      <c r="CW332" s="26">
        <f t="shared" si="273"/>
        <v>6.7001934991985354E-2</v>
      </c>
      <c r="CX332" s="26">
        <f t="shared" si="273"/>
        <v>6.7191017872076778E-2</v>
      </c>
      <c r="CY332" s="26">
        <f t="shared" si="273"/>
        <v>6.7371454817392193E-2</v>
      </c>
      <c r="CZ332" s="26">
        <f t="shared" si="273"/>
        <v>6.7543787704606201E-2</v>
      </c>
      <c r="DA332" s="26">
        <f t="shared" si="273"/>
        <v>6.7708517048850406E-2</v>
      </c>
      <c r="DB332" s="26">
        <f t="shared" si="273"/>
        <v>6.7866105645503674E-2</v>
      </c>
      <c r="DC332" s="26">
        <f t="shared" si="273"/>
        <v>6.8016981850679684E-2</v>
      </c>
      <c r="DD332" s="26">
        <f t="shared" si="273"/>
        <v>6.8161542540481804E-2</v>
      </c>
      <c r="DE332" s="26">
        <f t="shared" si="273"/>
        <v>6.8300155784142697E-2</v>
      </c>
      <c r="DF332" s="26">
        <f t="shared" si="273"/>
        <v>6.8433163261890612E-2</v>
      </c>
      <c r="DG332" s="26">
        <f t="shared" si="273"/>
        <v>6.8560882454686375E-2</v>
      </c>
      <c r="DH332" s="26">
        <f t="shared" si="273"/>
        <v>6.8683608629768592E-2</v>
      </c>
      <c r="DI332" s="26">
        <f t="shared" si="273"/>
        <v>6.880161664315769E-2</v>
      </c>
      <c r="DJ332" s="26">
        <f t="shared" si="273"/>
        <v>6.8915162577842262E-2</v>
      </c>
      <c r="DK332" s="26">
        <f t="shared" si="273"/>
        <v>6.9024485234251545E-2</v>
      </c>
      <c r="DL332" s="26">
        <f t="shared" si="273"/>
        <v>6.9129807487764691E-2</v>
      </c>
      <c r="DM332" s="26">
        <f t="shared" si="273"/>
        <v>6.9231337526381845E-2</v>
      </c>
      <c r="DN332" s="26">
        <f t="shared" si="273"/>
        <v>6.9329269980254501E-2</v>
      </c>
      <c r="DO332" s="26">
        <f t="shared" si="273"/>
        <v>6.9423786953516836E-2</v>
      </c>
      <c r="DP332" s="26">
        <f t="shared" si="273"/>
        <v>6.9515058967750773E-2</v>
      </c>
      <c r="DQ332" s="26">
        <f t="shared" si="273"/>
        <v>6.9603245825439725E-2</v>
      </c>
      <c r="DR332" s="26">
        <f t="shared" si="273"/>
        <v>6.9688497400899926E-2</v>
      </c>
      <c r="DS332" s="26">
        <f t="shared" si="273"/>
        <v>6.9770954365409948E-2</v>
      </c>
      <c r="DT332" s="6">
        <f>2*(100-(100*G332))/SUM($D332:G332)/100</f>
        <v>4.4124804803678898E-2</v>
      </c>
      <c r="DU332" s="6">
        <f>2*(100-(100*I332))/SUM($D332:I332)/100</f>
        <v>4.7770165374749277E-2</v>
      </c>
      <c r="DV332" s="6">
        <f>2*(100-(100*M332))/SUM($D332:M332)/100</f>
        <v>5.312777480754647E-2</v>
      </c>
      <c r="DW332" s="6">
        <f>2*(100-(100*Q332))/SUM($D332:Q332)/100</f>
        <v>5.6758421411072187E-2</v>
      </c>
      <c r="DX332" s="6">
        <f>2*(100-(100*W332))/SUM($D332:W332)/100</f>
        <v>6.0285382922280792E-2</v>
      </c>
      <c r="DY332" s="7">
        <f>(DT332-'Data for assignment'!C322)^2</f>
        <v>2.1857459474095325E-5</v>
      </c>
      <c r="DZ332" s="7">
        <f>(DU332-'Data for assignment'!D322)^2</f>
        <v>2.6315203282421256E-5</v>
      </c>
      <c r="EA332" s="7">
        <f>(DV332-'Data for assignment'!E322)^2</f>
        <v>2.5727488691865027E-5</v>
      </c>
      <c r="EB332" s="7">
        <f>(DW332-'Data for assignment'!F322)^2</f>
        <v>2.3440863866453844E-5</v>
      </c>
      <c r="EC332" s="7">
        <f>(DX332-'Data for assignment'!G322)^2</f>
        <v>1.2352540232230627E-5</v>
      </c>
    </row>
    <row r="333" spans="1:133" x14ac:dyDescent="0.3">
      <c r="A333" s="8">
        <v>34404</v>
      </c>
      <c r="B333" s="3">
        <v>3.5000000000000003E-2</v>
      </c>
      <c r="C333" s="4">
        <f t="shared" ref="C333:C396" si="275">(B333+LN($B$7)/$B$6)*($B$6/$B$8)+1/10000</f>
        <v>3.35622372834695E-2</v>
      </c>
      <c r="D333" s="5">
        <f t="shared" si="274"/>
        <v>0.98189228759804503</v>
      </c>
      <c r="E333" s="5">
        <f t="shared" si="274"/>
        <v>0.96154179620072888</v>
      </c>
      <c r="F333" s="5">
        <f t="shared" si="274"/>
        <v>0.93948855487124228</v>
      </c>
      <c r="G333" s="5">
        <f t="shared" si="274"/>
        <v>0.91618261121020184</v>
      </c>
      <c r="H333" s="5">
        <f t="shared" si="274"/>
        <v>0.89199683995471601</v>
      </c>
      <c r="I333" s="5">
        <f t="shared" si="274"/>
        <v>0.86723857364811063</v>
      </c>
      <c r="J333" s="5">
        <f t="shared" si="274"/>
        <v>0.84215987676441018</v>
      </c>
      <c r="K333" s="5">
        <f t="shared" si="274"/>
        <v>0.81696645239552435</v>
      </c>
      <c r="L333" s="5">
        <f t="shared" si="274"/>
        <v>0.79182526258683361</v>
      </c>
      <c r="M333" s="5">
        <f t="shared" si="274"/>
        <v>0.76687098777566898</v>
      </c>
      <c r="N333" s="5">
        <f t="shared" si="274"/>
        <v>0.74221146637646707</v>
      </c>
      <c r="O333" s="5">
        <f t="shared" si="274"/>
        <v>0.71793225462079824</v>
      </c>
      <c r="P333" s="5">
        <f t="shared" si="274"/>
        <v>0.6941004370577516</v>
      </c>
      <c r="Q333" s="5">
        <f t="shared" si="274"/>
        <v>0.67076780441205341</v>
      </c>
      <c r="R333" s="5">
        <f t="shared" si="274"/>
        <v>0.64797350059555359</v>
      </c>
      <c r="S333" s="5">
        <f t="shared" si="274"/>
        <v>0.62574622614390696</v>
      </c>
      <c r="T333" s="5">
        <f t="shared" si="272"/>
        <v>0.60410607200679034</v>
      </c>
      <c r="U333" s="5">
        <f t="shared" si="272"/>
        <v>0.58306604579644272</v>
      </c>
      <c r="V333" s="5">
        <f t="shared" si="272"/>
        <v>0.56263334236811513</v>
      </c>
      <c r="W333" s="5">
        <f t="shared" si="272"/>
        <v>0.54281040189456409</v>
      </c>
      <c r="X333" s="5">
        <f t="shared" si="272"/>
        <v>0.52359579126186984</v>
      </c>
      <c r="Y333" s="5">
        <f t="shared" si="272"/>
        <v>0.5049849384859213</v>
      </c>
      <c r="Z333" s="5">
        <f t="shared" si="272"/>
        <v>0.48697074475646562</v>
      </c>
      <c r="AA333" s="5">
        <f t="shared" si="272"/>
        <v>0.46954409449846563</v>
      </c>
      <c r="AB333" s="5">
        <f t="shared" si="272"/>
        <v>0.45269428035566001</v>
      </c>
      <c r="AC333" s="5">
        <f t="shared" si="272"/>
        <v>0.43640935712462608</v>
      </c>
      <c r="AD333" s="5">
        <f t="shared" si="272"/>
        <v>0.4206764362938416</v>
      </c>
      <c r="AE333" s="5">
        <f t="shared" si="272"/>
        <v>0.40548193088269652</v>
      </c>
      <c r="AF333" s="5">
        <f t="shared" si="272"/>
        <v>0.39081175865656959</v>
      </c>
      <c r="AG333" s="5">
        <f t="shared" si="272"/>
        <v>0.37665151045520029</v>
      </c>
      <c r="AH333" s="5">
        <f t="shared" si="272"/>
        <v>0.36298658926272026</v>
      </c>
      <c r="AI333" s="5">
        <f t="shared" si="272"/>
        <v>0.34980232472792899</v>
      </c>
      <c r="AJ333" s="5">
        <f t="shared" si="272"/>
        <v>0.33708406707920963</v>
      </c>
      <c r="AK333" s="5">
        <f t="shared" si="272"/>
        <v>0.32481726374247927</v>
      </c>
      <c r="AL333" s="5">
        <f t="shared" si="272"/>
        <v>0.31298752144036046</v>
      </c>
      <c r="AM333" s="5">
        <f t="shared" si="272"/>
        <v>0.30158065610800144</v>
      </c>
      <c r="AN333" s="5">
        <f t="shared" si="272"/>
        <v>0.29058273259063605</v>
      </c>
      <c r="AO333" s="5">
        <f t="shared" si="272"/>
        <v>0.2799800957777408</v>
      </c>
      <c r="AP333" s="5">
        <f t="shared" si="272"/>
        <v>0.2697593945683705</v>
      </c>
      <c r="AQ333" s="5">
        <f t="shared" si="272"/>
        <v>0.25990759984359485</v>
      </c>
      <c r="AR333" s="5">
        <f t="shared" si="272"/>
        <v>0.25041201743803332</v>
      </c>
      <c r="AS333" s="5">
        <f t="shared" si="272"/>
        <v>0.24126029694758455</v>
      </c>
      <c r="AT333" s="5">
        <f t="shared" si="272"/>
        <v>0.23244043707986717</v>
      </c>
      <c r="AU333" s="5">
        <f t="shared" si="272"/>
        <v>0.22394078814369059</v>
      </c>
      <c r="AV333" s="5">
        <f t="shared" si="272"/>
        <v>0.21575005218081783</v>
      </c>
      <c r="AW333" s="5">
        <f t="shared" si="272"/>
        <v>0.20785728116461993</v>
      </c>
      <c r="AX333" s="5">
        <f t="shared" si="272"/>
        <v>0.20025187362370775</v>
      </c>
      <c r="AY333" s="5">
        <f t="shared" si="272"/>
        <v>0.19292356999233778</v>
      </c>
      <c r="AZ333" s="5">
        <f t="shared" si="272"/>
        <v>0.18586244694174026</v>
      </c>
      <c r="BA333" s="5">
        <f t="shared" si="272"/>
        <v>0.17905891090617004</v>
      </c>
      <c r="BB333" s="5">
        <f t="shared" si="272"/>
        <v>0.17250369098330343</v>
      </c>
      <c r="BC333" s="5">
        <f t="shared" si="272"/>
        <v>0.16618783135965187</v>
      </c>
      <c r="BD333" s="5">
        <f t="shared" si="272"/>
        <v>0.1601026833871354</v>
      </c>
      <c r="BE333" s="5">
        <f t="shared" si="272"/>
        <v>0.15423989741618105</v>
      </c>
      <c r="BF333" s="5">
        <f t="shared" si="272"/>
        <v>0.1485914144731125</v>
      </c>
      <c r="BG333" s="5">
        <f t="shared" si="272"/>
        <v>0.14314945785469202</v>
      </c>
      <c r="BH333" s="5">
        <f t="shared" si="272"/>
        <v>0.13790652470006592</v>
      </c>
      <c r="BI333" s="5">
        <f t="shared" si="272"/>
        <v>0.13285537758968885</v>
      </c>
      <c r="BJ333" s="5">
        <f t="shared" si="272"/>
        <v>0.1279890362117807</v>
      </c>
      <c r="BK333" s="5">
        <f t="shared" si="272"/>
        <v>0.12330076912924713</v>
      </c>
      <c r="BL333" s="26">
        <f t="shared" ref="BL333:CA396" si="276">-(LN(BL$7)/BL$6)+(BL$8/BL$6)*$C333</f>
        <v>3.6547326814811501E-2</v>
      </c>
      <c r="BM333" s="26">
        <f t="shared" si="276"/>
        <v>3.9217245110536932E-2</v>
      </c>
      <c r="BN333" s="26">
        <f t="shared" si="276"/>
        <v>4.1613094901051695E-2</v>
      </c>
      <c r="BO333" s="26">
        <f t="shared" si="276"/>
        <v>4.3769788480319205E-2</v>
      </c>
      <c r="BP333" s="26">
        <f t="shared" si="276"/>
        <v>4.5717075624026604E-2</v>
      </c>
      <c r="BQ333" s="26">
        <f t="shared" si="276"/>
        <v>4.7480389534402395E-2</v>
      </c>
      <c r="BR333" s="26">
        <f t="shared" si="276"/>
        <v>4.9081544391951337E-2</v>
      </c>
      <c r="BS333" s="26">
        <f t="shared" si="276"/>
        <v>5.0539311726145356E-2</v>
      </c>
      <c r="BT333" s="26">
        <f t="shared" si="276"/>
        <v>5.1869897679241425E-2</v>
      </c>
      <c r="BU333" s="26">
        <f t="shared" si="276"/>
        <v>5.3087339089003156E-2</v>
      </c>
      <c r="BV333" s="26">
        <f t="shared" si="276"/>
        <v>5.4203832963930568E-2</v>
      </c>
      <c r="BW333" s="26">
        <f t="shared" si="276"/>
        <v>5.523001121354193E-2</v>
      </c>
      <c r="BX333" s="26">
        <f t="shared" si="276"/>
        <v>5.6175170301740934E-2</v>
      </c>
      <c r="BY333" s="26">
        <f t="shared" si="276"/>
        <v>5.7047463713261387E-2</v>
      </c>
      <c r="BZ333" s="26">
        <f t="shared" si="276"/>
        <v>5.7854063681161992E-2</v>
      </c>
      <c r="CA333" s="26">
        <f t="shared" si="276"/>
        <v>5.8601297452633677E-2</v>
      </c>
      <c r="CB333" s="26">
        <f t="shared" si="273"/>
        <v>5.9294762418906813E-2</v>
      </c>
      <c r="CC333" s="26">
        <f t="shared" si="273"/>
        <v>5.9939423660865056E-2</v>
      </c>
      <c r="CD333" s="26">
        <f t="shared" si="273"/>
        <v>6.0539696831298617E-2</v>
      </c>
      <c r="CE333" s="26">
        <f t="shared" si="273"/>
        <v>6.1099518780311508E-2</v>
      </c>
      <c r="CF333" s="26">
        <f t="shared" si="273"/>
        <v>6.1622407910250691E-2</v>
      </c>
      <c r="CG333" s="26">
        <f t="shared" si="273"/>
        <v>6.2111515902899872E-2</v>
      </c>
      <c r="CH333" s="26">
        <f t="shared" si="273"/>
        <v>6.2569672180227659E-2</v>
      </c>
      <c r="CI333" s="26">
        <f t="shared" si="273"/>
        <v>6.2999422229103028E-2</v>
      </c>
      <c r="CJ333" s="26">
        <f t="shared" si="273"/>
        <v>6.3403060730697097E-2</v>
      </c>
      <c r="CK333" s="26">
        <f t="shared" si="273"/>
        <v>6.3782660279176159E-2</v>
      </c>
      <c r="CL333" s="26">
        <f t="shared" si="273"/>
        <v>6.4140096345586442E-2</v>
      </c>
      <c r="CM333" s="26">
        <f t="shared" si="273"/>
        <v>6.4477069036535259E-2</v>
      </c>
      <c r="CN333" s="26">
        <f t="shared" si="273"/>
        <v>6.4795122109315567E-2</v>
      </c>
      <c r="CO333" s="26">
        <f t="shared" si="273"/>
        <v>6.5095659632198419E-2</v>
      </c>
      <c r="CP333" s="26">
        <f t="shared" si="273"/>
        <v>6.5379960618036984E-2</v>
      </c>
      <c r="CQ333" s="26">
        <f t="shared" si="273"/>
        <v>6.564919190889236E-2</v>
      </c>
      <c r="CR333" s="26">
        <f t="shared" si="273"/>
        <v>6.5904419547316004E-2</v>
      </c>
      <c r="CS333" s="26">
        <f t="shared" si="273"/>
        <v>6.6146618834742765E-2</v>
      </c>
      <c r="CT333" s="26">
        <f t="shared" si="273"/>
        <v>6.6376683247965723E-2</v>
      </c>
      <c r="CU333" s="26">
        <f t="shared" si="273"/>
        <v>6.659543235989876E-2</v>
      </c>
      <c r="CV333" s="26">
        <f t="shared" si="273"/>
        <v>6.6803618889981986E-2</v>
      </c>
      <c r="CW333" s="26">
        <f t="shared" si="273"/>
        <v>6.7001934991985354E-2</v>
      </c>
      <c r="CX333" s="26">
        <f t="shared" si="273"/>
        <v>6.7191017872076778E-2</v>
      </c>
      <c r="CY333" s="26">
        <f t="shared" si="273"/>
        <v>6.7371454817392193E-2</v>
      </c>
      <c r="CZ333" s="26">
        <f t="shared" si="273"/>
        <v>6.7543787704606201E-2</v>
      </c>
      <c r="DA333" s="26">
        <f t="shared" si="273"/>
        <v>6.7708517048850406E-2</v>
      </c>
      <c r="DB333" s="26">
        <f t="shared" si="273"/>
        <v>6.7866105645503674E-2</v>
      </c>
      <c r="DC333" s="26">
        <f t="shared" si="273"/>
        <v>6.8016981850679684E-2</v>
      </c>
      <c r="DD333" s="26">
        <f t="shared" si="273"/>
        <v>6.8161542540481804E-2</v>
      </c>
      <c r="DE333" s="26">
        <f t="shared" si="273"/>
        <v>6.8300155784142697E-2</v>
      </c>
      <c r="DF333" s="26">
        <f t="shared" si="273"/>
        <v>6.8433163261890612E-2</v>
      </c>
      <c r="DG333" s="26">
        <f t="shared" si="273"/>
        <v>6.8560882454686375E-2</v>
      </c>
      <c r="DH333" s="26">
        <f t="shared" si="273"/>
        <v>6.8683608629768592E-2</v>
      </c>
      <c r="DI333" s="26">
        <f t="shared" si="273"/>
        <v>6.880161664315769E-2</v>
      </c>
      <c r="DJ333" s="26">
        <f t="shared" si="273"/>
        <v>6.8915162577842262E-2</v>
      </c>
      <c r="DK333" s="26">
        <f t="shared" si="273"/>
        <v>6.9024485234251545E-2</v>
      </c>
      <c r="DL333" s="26">
        <f t="shared" si="273"/>
        <v>6.9129807487764691E-2</v>
      </c>
      <c r="DM333" s="26">
        <f t="shared" si="273"/>
        <v>6.9231337526381845E-2</v>
      </c>
      <c r="DN333" s="26">
        <f t="shared" si="273"/>
        <v>6.9329269980254501E-2</v>
      </c>
      <c r="DO333" s="26">
        <f t="shared" si="273"/>
        <v>6.9423786953516836E-2</v>
      </c>
      <c r="DP333" s="26">
        <f t="shared" si="273"/>
        <v>6.9515058967750773E-2</v>
      </c>
      <c r="DQ333" s="26">
        <f t="shared" si="273"/>
        <v>6.9603245825439725E-2</v>
      </c>
      <c r="DR333" s="26">
        <f t="shared" si="273"/>
        <v>6.9688497400899926E-2</v>
      </c>
      <c r="DS333" s="26">
        <f t="shared" si="273"/>
        <v>6.9770954365409948E-2</v>
      </c>
      <c r="DT333" s="6">
        <f>2*(100-(100*G333))/SUM($D333:G333)/100</f>
        <v>4.4124804803678898E-2</v>
      </c>
      <c r="DU333" s="6">
        <f>2*(100-(100*I333))/SUM($D333:I333)/100</f>
        <v>4.7770165374749277E-2</v>
      </c>
      <c r="DV333" s="6">
        <f>2*(100-(100*M333))/SUM($D333:M333)/100</f>
        <v>5.312777480754647E-2</v>
      </c>
      <c r="DW333" s="6">
        <f>2*(100-(100*Q333))/SUM($D333:Q333)/100</f>
        <v>5.6758421411072187E-2</v>
      </c>
      <c r="DX333" s="6">
        <f>2*(100-(100*W333))/SUM($D333:W333)/100</f>
        <v>6.0285382922280792E-2</v>
      </c>
      <c r="DY333" s="7">
        <f>(DT333-'Data for assignment'!C323)^2</f>
        <v>2.8892701897776629E-5</v>
      </c>
      <c r="DZ333" s="7">
        <f>(DU333-'Data for assignment'!D323)^2</f>
        <v>3.1695060427014474E-5</v>
      </c>
      <c r="EA333" s="7">
        <f>(DV333-'Data for assignment'!E323)^2</f>
        <v>3.3318572127945824E-5</v>
      </c>
      <c r="EB333" s="7">
        <f>(DW333-'Data for assignment'!F323)^2</f>
        <v>3.29657246928343E-5</v>
      </c>
      <c r="EC333" s="7">
        <f>(DX333-'Data for assignment'!G323)^2</f>
        <v>1.8615920527346281E-5</v>
      </c>
    </row>
    <row r="334" spans="1:133" x14ac:dyDescent="0.3">
      <c r="A334" s="8">
        <v>34411</v>
      </c>
      <c r="B334" s="3">
        <v>3.5000000000000003E-2</v>
      </c>
      <c r="C334" s="4">
        <f t="shared" si="275"/>
        <v>3.35622372834695E-2</v>
      </c>
      <c r="D334" s="5">
        <f t="shared" si="274"/>
        <v>0.98189228759804503</v>
      </c>
      <c r="E334" s="5">
        <f t="shared" si="274"/>
        <v>0.96154179620072888</v>
      </c>
      <c r="F334" s="5">
        <f t="shared" si="274"/>
        <v>0.93948855487124228</v>
      </c>
      <c r="G334" s="5">
        <f t="shared" si="274"/>
        <v>0.91618261121020184</v>
      </c>
      <c r="H334" s="5">
        <f t="shared" si="274"/>
        <v>0.89199683995471601</v>
      </c>
      <c r="I334" s="5">
        <f t="shared" si="274"/>
        <v>0.86723857364811063</v>
      </c>
      <c r="J334" s="5">
        <f t="shared" si="274"/>
        <v>0.84215987676441018</v>
      </c>
      <c r="K334" s="5">
        <f t="shared" si="274"/>
        <v>0.81696645239552435</v>
      </c>
      <c r="L334" s="5">
        <f t="shared" si="274"/>
        <v>0.79182526258683361</v>
      </c>
      <c r="M334" s="5">
        <f t="shared" si="274"/>
        <v>0.76687098777566898</v>
      </c>
      <c r="N334" s="5">
        <f t="shared" si="274"/>
        <v>0.74221146637646707</v>
      </c>
      <c r="O334" s="5">
        <f t="shared" si="274"/>
        <v>0.71793225462079824</v>
      </c>
      <c r="P334" s="5">
        <f t="shared" si="274"/>
        <v>0.6941004370577516</v>
      </c>
      <c r="Q334" s="5">
        <f t="shared" si="274"/>
        <v>0.67076780441205341</v>
      </c>
      <c r="R334" s="5">
        <f t="shared" si="274"/>
        <v>0.64797350059555359</v>
      </c>
      <c r="S334" s="5">
        <f t="shared" si="274"/>
        <v>0.62574622614390696</v>
      </c>
      <c r="T334" s="5">
        <f t="shared" si="272"/>
        <v>0.60410607200679034</v>
      </c>
      <c r="U334" s="5">
        <f t="shared" si="272"/>
        <v>0.58306604579644272</v>
      </c>
      <c r="V334" s="5">
        <f t="shared" si="272"/>
        <v>0.56263334236811513</v>
      </c>
      <c r="W334" s="5">
        <f t="shared" si="272"/>
        <v>0.54281040189456409</v>
      </c>
      <c r="X334" s="5">
        <f t="shared" si="272"/>
        <v>0.52359579126186984</v>
      </c>
      <c r="Y334" s="5">
        <f t="shared" si="272"/>
        <v>0.5049849384859213</v>
      </c>
      <c r="Z334" s="5">
        <f t="shared" si="272"/>
        <v>0.48697074475646562</v>
      </c>
      <c r="AA334" s="5">
        <f t="shared" si="272"/>
        <v>0.46954409449846563</v>
      </c>
      <c r="AB334" s="5">
        <f t="shared" si="272"/>
        <v>0.45269428035566001</v>
      </c>
      <c r="AC334" s="5">
        <f t="shared" si="272"/>
        <v>0.43640935712462608</v>
      </c>
      <c r="AD334" s="5">
        <f t="shared" si="272"/>
        <v>0.4206764362938416</v>
      </c>
      <c r="AE334" s="5">
        <f t="shared" si="272"/>
        <v>0.40548193088269652</v>
      </c>
      <c r="AF334" s="5">
        <f t="shared" si="272"/>
        <v>0.39081175865656959</v>
      </c>
      <c r="AG334" s="5">
        <f t="shared" si="272"/>
        <v>0.37665151045520029</v>
      </c>
      <c r="AH334" s="5">
        <f t="shared" si="272"/>
        <v>0.36298658926272026</v>
      </c>
      <c r="AI334" s="5">
        <f t="shared" si="272"/>
        <v>0.34980232472792899</v>
      </c>
      <c r="AJ334" s="5">
        <f t="shared" si="272"/>
        <v>0.33708406707920963</v>
      </c>
      <c r="AK334" s="5">
        <f t="shared" si="272"/>
        <v>0.32481726374247927</v>
      </c>
      <c r="AL334" s="5">
        <f t="shared" si="272"/>
        <v>0.31298752144036046</v>
      </c>
      <c r="AM334" s="5">
        <f t="shared" si="272"/>
        <v>0.30158065610800144</v>
      </c>
      <c r="AN334" s="5">
        <f t="shared" si="272"/>
        <v>0.29058273259063605</v>
      </c>
      <c r="AO334" s="5">
        <f t="shared" si="272"/>
        <v>0.2799800957777408</v>
      </c>
      <c r="AP334" s="5">
        <f t="shared" si="272"/>
        <v>0.2697593945683705</v>
      </c>
      <c r="AQ334" s="5">
        <f t="shared" si="272"/>
        <v>0.25990759984359485</v>
      </c>
      <c r="AR334" s="5">
        <f t="shared" si="272"/>
        <v>0.25041201743803332</v>
      </c>
      <c r="AS334" s="5">
        <f t="shared" si="272"/>
        <v>0.24126029694758455</v>
      </c>
      <c r="AT334" s="5">
        <f t="shared" si="272"/>
        <v>0.23244043707986717</v>
      </c>
      <c r="AU334" s="5">
        <f t="shared" si="272"/>
        <v>0.22394078814369059</v>
      </c>
      <c r="AV334" s="5">
        <f t="shared" si="272"/>
        <v>0.21575005218081783</v>
      </c>
      <c r="AW334" s="5">
        <f t="shared" si="272"/>
        <v>0.20785728116461993</v>
      </c>
      <c r="AX334" s="5">
        <f t="shared" si="272"/>
        <v>0.20025187362370775</v>
      </c>
      <c r="AY334" s="5">
        <f t="shared" si="272"/>
        <v>0.19292356999233778</v>
      </c>
      <c r="AZ334" s="5">
        <f t="shared" si="272"/>
        <v>0.18586244694174026</v>
      </c>
      <c r="BA334" s="5">
        <f t="shared" si="272"/>
        <v>0.17905891090617004</v>
      </c>
      <c r="BB334" s="5">
        <f t="shared" ref="X334:BK341" si="277">BB$7*EXP(-BB$8*$C334)</f>
        <v>0.17250369098330343</v>
      </c>
      <c r="BC334" s="5">
        <f t="shared" si="277"/>
        <v>0.16618783135965187</v>
      </c>
      <c r="BD334" s="5">
        <f t="shared" si="277"/>
        <v>0.1601026833871354</v>
      </c>
      <c r="BE334" s="5">
        <f t="shared" si="277"/>
        <v>0.15423989741618105</v>
      </c>
      <c r="BF334" s="5">
        <f t="shared" si="277"/>
        <v>0.1485914144731125</v>
      </c>
      <c r="BG334" s="5">
        <f t="shared" si="277"/>
        <v>0.14314945785469202</v>
      </c>
      <c r="BH334" s="5">
        <f t="shared" si="277"/>
        <v>0.13790652470006592</v>
      </c>
      <c r="BI334" s="5">
        <f t="shared" si="277"/>
        <v>0.13285537758968885</v>
      </c>
      <c r="BJ334" s="5">
        <f t="shared" si="277"/>
        <v>0.1279890362117807</v>
      </c>
      <c r="BK334" s="5">
        <f t="shared" si="277"/>
        <v>0.12330076912924713</v>
      </c>
      <c r="BL334" s="26">
        <f t="shared" si="276"/>
        <v>3.6547326814811501E-2</v>
      </c>
      <c r="BM334" s="26">
        <f t="shared" si="273"/>
        <v>3.9217245110536932E-2</v>
      </c>
      <c r="BN334" s="26">
        <f t="shared" si="273"/>
        <v>4.1613094901051695E-2</v>
      </c>
      <c r="BO334" s="26">
        <f t="shared" si="273"/>
        <v>4.3769788480319205E-2</v>
      </c>
      <c r="BP334" s="26">
        <f t="shared" si="273"/>
        <v>4.5717075624026604E-2</v>
      </c>
      <c r="BQ334" s="26">
        <f t="shared" si="273"/>
        <v>4.7480389534402395E-2</v>
      </c>
      <c r="BR334" s="26">
        <f t="shared" si="273"/>
        <v>4.9081544391951337E-2</v>
      </c>
      <c r="BS334" s="26">
        <f t="shared" si="273"/>
        <v>5.0539311726145356E-2</v>
      </c>
      <c r="BT334" s="26">
        <f t="shared" si="273"/>
        <v>5.1869897679241425E-2</v>
      </c>
      <c r="BU334" s="26">
        <f t="shared" si="273"/>
        <v>5.3087339089003156E-2</v>
      </c>
      <c r="BV334" s="26">
        <f t="shared" si="273"/>
        <v>5.4203832963930568E-2</v>
      </c>
      <c r="BW334" s="26">
        <f t="shared" si="273"/>
        <v>5.523001121354193E-2</v>
      </c>
      <c r="BX334" s="26">
        <f t="shared" si="273"/>
        <v>5.6175170301740934E-2</v>
      </c>
      <c r="BY334" s="26">
        <f t="shared" si="273"/>
        <v>5.7047463713261387E-2</v>
      </c>
      <c r="BZ334" s="26">
        <f t="shared" si="273"/>
        <v>5.7854063681161992E-2</v>
      </c>
      <c r="CA334" s="26">
        <f t="shared" si="273"/>
        <v>5.8601297452633677E-2</v>
      </c>
      <c r="CB334" s="26">
        <f t="shared" si="273"/>
        <v>5.9294762418906813E-2</v>
      </c>
      <c r="CC334" s="26">
        <f t="shared" si="273"/>
        <v>5.9939423660865056E-2</v>
      </c>
      <c r="CD334" s="26">
        <f t="shared" si="273"/>
        <v>6.0539696831298617E-2</v>
      </c>
      <c r="CE334" s="26">
        <f t="shared" si="273"/>
        <v>6.1099518780311508E-2</v>
      </c>
      <c r="CF334" s="26">
        <f t="shared" si="273"/>
        <v>6.1622407910250691E-2</v>
      </c>
      <c r="CG334" s="26">
        <f t="shared" si="273"/>
        <v>6.2111515902899872E-2</v>
      </c>
      <c r="CH334" s="26">
        <f t="shared" si="273"/>
        <v>6.2569672180227659E-2</v>
      </c>
      <c r="CI334" s="26">
        <f t="shared" si="273"/>
        <v>6.2999422229103028E-2</v>
      </c>
      <c r="CJ334" s="26">
        <f t="shared" si="273"/>
        <v>6.3403060730697097E-2</v>
      </c>
      <c r="CK334" s="26">
        <f t="shared" si="273"/>
        <v>6.3782660279176159E-2</v>
      </c>
      <c r="CL334" s="26">
        <f t="shared" si="273"/>
        <v>6.4140096345586442E-2</v>
      </c>
      <c r="CM334" s="26">
        <f t="shared" si="273"/>
        <v>6.4477069036535259E-2</v>
      </c>
      <c r="CN334" s="26">
        <f t="shared" si="273"/>
        <v>6.4795122109315567E-2</v>
      </c>
      <c r="CO334" s="26">
        <f t="shared" si="273"/>
        <v>6.5095659632198419E-2</v>
      </c>
      <c r="CP334" s="26">
        <f t="shared" si="273"/>
        <v>6.5379960618036984E-2</v>
      </c>
      <c r="CQ334" s="26">
        <f t="shared" si="273"/>
        <v>6.564919190889236E-2</v>
      </c>
      <c r="CR334" s="26">
        <f t="shared" si="273"/>
        <v>6.5904419547316004E-2</v>
      </c>
      <c r="CS334" s="26">
        <f t="shared" si="273"/>
        <v>6.6146618834742765E-2</v>
      </c>
      <c r="CT334" s="26">
        <f t="shared" si="273"/>
        <v>6.6376683247965723E-2</v>
      </c>
      <c r="CU334" s="26">
        <f t="shared" si="273"/>
        <v>6.659543235989876E-2</v>
      </c>
      <c r="CV334" s="26">
        <f t="shared" si="273"/>
        <v>6.6803618889981986E-2</v>
      </c>
      <c r="CW334" s="26">
        <f t="shared" si="273"/>
        <v>6.7001934991985354E-2</v>
      </c>
      <c r="CX334" s="26">
        <f t="shared" si="273"/>
        <v>6.7191017872076778E-2</v>
      </c>
      <c r="CY334" s="26">
        <f t="shared" si="273"/>
        <v>6.7371454817392193E-2</v>
      </c>
      <c r="CZ334" s="26">
        <f t="shared" si="273"/>
        <v>6.7543787704606201E-2</v>
      </c>
      <c r="DA334" s="26">
        <f t="shared" si="273"/>
        <v>6.7708517048850406E-2</v>
      </c>
      <c r="DB334" s="26">
        <f t="shared" si="273"/>
        <v>6.7866105645503674E-2</v>
      </c>
      <c r="DC334" s="26">
        <f t="shared" si="273"/>
        <v>6.8016981850679684E-2</v>
      </c>
      <c r="DD334" s="26">
        <f t="shared" si="273"/>
        <v>6.8161542540481804E-2</v>
      </c>
      <c r="DE334" s="26">
        <f t="shared" si="273"/>
        <v>6.8300155784142697E-2</v>
      </c>
      <c r="DF334" s="26">
        <f t="shared" si="273"/>
        <v>6.8433163261890612E-2</v>
      </c>
      <c r="DG334" s="26">
        <f t="shared" si="273"/>
        <v>6.8560882454686375E-2</v>
      </c>
      <c r="DH334" s="26">
        <f t="shared" si="273"/>
        <v>6.8683608629768592E-2</v>
      </c>
      <c r="DI334" s="26">
        <f t="shared" si="273"/>
        <v>6.880161664315769E-2</v>
      </c>
      <c r="DJ334" s="26">
        <f t="shared" si="273"/>
        <v>6.8915162577842262E-2</v>
      </c>
      <c r="DK334" s="26">
        <f t="shared" si="273"/>
        <v>6.9024485234251545E-2</v>
      </c>
      <c r="DL334" s="26">
        <f t="shared" si="273"/>
        <v>6.9129807487764691E-2</v>
      </c>
      <c r="DM334" s="26">
        <f t="shared" si="273"/>
        <v>6.9231337526381845E-2</v>
      </c>
      <c r="DN334" s="26">
        <f t="shared" si="273"/>
        <v>6.9329269980254501E-2</v>
      </c>
      <c r="DO334" s="26">
        <f t="shared" si="273"/>
        <v>6.9423786953516836E-2</v>
      </c>
      <c r="DP334" s="26">
        <f t="shared" si="273"/>
        <v>6.9515058967750773E-2</v>
      </c>
      <c r="DQ334" s="26">
        <f t="shared" si="273"/>
        <v>6.9603245825439725E-2</v>
      </c>
      <c r="DR334" s="26">
        <f t="shared" si="273"/>
        <v>6.9688497400899926E-2</v>
      </c>
      <c r="DS334" s="26">
        <f t="shared" si="273"/>
        <v>6.9770954365409948E-2</v>
      </c>
      <c r="DT334" s="6">
        <f>2*(100-(100*G334))/SUM($D334:G334)/100</f>
        <v>4.4124804803678898E-2</v>
      </c>
      <c r="DU334" s="6">
        <f>2*(100-(100*I334))/SUM($D334:I334)/100</f>
        <v>4.7770165374749277E-2</v>
      </c>
      <c r="DV334" s="6">
        <f>2*(100-(100*M334))/SUM($D334:M334)/100</f>
        <v>5.312777480754647E-2</v>
      </c>
      <c r="DW334" s="6">
        <f>2*(100-(100*Q334))/SUM($D334:Q334)/100</f>
        <v>5.6758421411072187E-2</v>
      </c>
      <c r="DX334" s="6">
        <f>2*(100-(100*W334))/SUM($D334:W334)/100</f>
        <v>6.0285382922280792E-2</v>
      </c>
      <c r="DY334" s="7">
        <f>(DT334-'Data for assignment'!C324)^2</f>
        <v>3.8133060413451953E-5</v>
      </c>
      <c r="DZ334" s="7">
        <f>(DU334-'Data for assignment'!D324)^2</f>
        <v>4.1342786167743418E-5</v>
      </c>
      <c r="EA334" s="7">
        <f>(DV334-'Data for assignment'!E324)^2</f>
        <v>4.3194117691424125E-5</v>
      </c>
      <c r="EB334" s="7">
        <f>(DW334-'Data for assignment'!F324)^2</f>
        <v>3.8957328248080464E-5</v>
      </c>
      <c r="EC334" s="7">
        <f>(DX334-'Data for assignment'!G324)^2</f>
        <v>2.1294672315513455E-5</v>
      </c>
    </row>
    <row r="335" spans="1:133" x14ac:dyDescent="0.3">
      <c r="A335" s="8">
        <v>34418</v>
      </c>
      <c r="B335" s="3">
        <v>3.6500001000000004E-2</v>
      </c>
      <c r="C335" s="4">
        <f t="shared" si="275"/>
        <v>3.5108284712498654E-2</v>
      </c>
      <c r="D335" s="5">
        <f t="shared" si="274"/>
        <v>0.98117784102829197</v>
      </c>
      <c r="E335" s="5">
        <f t="shared" si="274"/>
        <v>0.96022302459486197</v>
      </c>
      <c r="F335" s="5">
        <f t="shared" si="274"/>
        <v>0.93766466393585346</v>
      </c>
      <c r="G335" s="5">
        <f t="shared" si="274"/>
        <v>0.91394188796845255</v>
      </c>
      <c r="H335" s="5">
        <f t="shared" si="274"/>
        <v>0.88941707229705225</v>
      </c>
      <c r="I335" s="5">
        <f t="shared" si="274"/>
        <v>0.86438772398489794</v>
      </c>
      <c r="J335" s="5">
        <f t="shared" si="274"/>
        <v>0.83909689142343213</v>
      </c>
      <c r="K335" s="5">
        <f t="shared" si="274"/>
        <v>0.81374212578105709</v>
      </c>
      <c r="L335" s="5">
        <f t="shared" si="274"/>
        <v>0.78848310246674258</v>
      </c>
      <c r="M335" s="5">
        <f t="shared" si="274"/>
        <v>0.76344804768878416</v>
      </c>
      <c r="N335" s="5">
        <f t="shared" si="274"/>
        <v>0.73873912497241978</v>
      </c>
      <c r="O335" s="5">
        <f t="shared" si="274"/>
        <v>0.71443693128362495</v>
      </c>
      <c r="P335" s="5">
        <f t="shared" si="274"/>
        <v>0.69060423959758799</v>
      </c>
      <c r="Q335" s="5">
        <f t="shared" si="274"/>
        <v>0.66728910882062786</v>
      </c>
      <c r="R335" s="5">
        <f t="shared" si="274"/>
        <v>0.6445274655055534</v>
      </c>
      <c r="S335" s="5">
        <f t="shared" si="274"/>
        <v>0.62234524618755693</v>
      </c>
      <c r="T335" s="5">
        <f t="shared" si="272"/>
        <v>0.60076017508001711</v>
      </c>
      <c r="U335" s="5">
        <f t="shared" si="272"/>
        <v>0.5797832395480994</v>
      </c>
      <c r="V335" s="5">
        <f t="shared" si="272"/>
        <v>0.55941991522296197</v>
      </c>
      <c r="W335" s="5">
        <f t="shared" si="272"/>
        <v>0.53967118370572875</v>
      </c>
      <c r="X335" s="5">
        <f t="shared" si="277"/>
        <v>0.52053437835736394</v>
      </c>
      <c r="Y335" s="5">
        <f t="shared" si="277"/>
        <v>0.50200388748158442</v>
      </c>
      <c r="Z335" s="5">
        <f t="shared" si="277"/>
        <v>0.48407173909251761</v>
      </c>
      <c r="AA335" s="5">
        <f t="shared" si="277"/>
        <v>0.46672808724335224</v>
      </c>
      <c r="AB335" s="5">
        <f t="shared" si="277"/>
        <v>0.44996161642445037</v>
      </c>
      <c r="AC335" s="5">
        <f t="shared" si="277"/>
        <v>0.43375987768879826</v>
      </c>
      <c r="AD335" s="5">
        <f t="shared" si="277"/>
        <v>0.418109567819482</v>
      </c>
      <c r="AE335" s="5">
        <f t="shared" si="277"/>
        <v>0.40299676092662434</v>
      </c>
      <c r="AF335" s="5">
        <f t="shared" si="277"/>
        <v>0.38840710027450293</v>
      </c>
      <c r="AG335" s="5">
        <f t="shared" si="277"/>
        <v>0.37432595683145276</v>
      </c>
      <c r="AH335" s="5">
        <f t="shared" si="277"/>
        <v>0.36073855995503001</v>
      </c>
      <c r="AI335" s="5">
        <f t="shared" si="277"/>
        <v>0.34763010473149297</v>
      </c>
      <c r="AJ335" s="5">
        <f t="shared" si="277"/>
        <v>0.33498583974832447</v>
      </c>
      <c r="AK335" s="5">
        <f t="shared" si="277"/>
        <v>0.32279113846388635</v>
      </c>
      <c r="AL335" s="5">
        <f t="shared" si="277"/>
        <v>0.31103155682707451</v>
      </c>
      <c r="AM335" s="5">
        <f t="shared" si="277"/>
        <v>0.29969287937384176</v>
      </c>
      <c r="AN335" s="5">
        <f t="shared" si="277"/>
        <v>0.28876115567183619</v>
      </c>
      <c r="AO335" s="5">
        <f t="shared" si="277"/>
        <v>0.27822272868703896</v>
      </c>
      <c r="AP335" s="5">
        <f t="shared" si="277"/>
        <v>0.26806425639721937</v>
      </c>
      <c r="AQ335" s="5">
        <f t="shared" si="277"/>
        <v>0.25827272776810872</v>
      </c>
      <c r="AR335" s="5">
        <f t="shared" si="277"/>
        <v>0.24883547403270748</v>
      </c>
      <c r="AS335" s="5">
        <f t="shared" si="277"/>
        <v>0.23974017606653988</v>
      </c>
      <c r="AT335" s="5">
        <f t="shared" si="277"/>
        <v>0.23097486852738802</v>
      </c>
      <c r="AU335" s="5">
        <f t="shared" si="277"/>
        <v>0.22252794132327175</v>
      </c>
      <c r="AV335" s="5">
        <f t="shared" si="277"/>
        <v>0.21438813888405378</v>
      </c>
      <c r="AW335" s="5">
        <f t="shared" si="277"/>
        <v>0.20654455763740676</v>
      </c>
      <c r="AX335" s="5">
        <f t="shared" si="277"/>
        <v>0.19898664202681401</v>
      </c>
      <c r="AY335" s="5">
        <f t="shared" si="277"/>
        <v>0.19170417935594722</v>
      </c>
      <c r="AZ335" s="5">
        <f t="shared" si="277"/>
        <v>0.18468729369865552</v>
      </c>
      <c r="BA335" s="5">
        <f t="shared" si="277"/>
        <v>0.17792643907562589</v>
      </c>
      <c r="BB335" s="5">
        <f t="shared" si="277"/>
        <v>0.17141239206646125</v>
      </c>
      <c r="BC335" s="5">
        <f t="shared" si="277"/>
        <v>0.16513624399856489</v>
      </c>
      <c r="BD335" s="5">
        <f t="shared" si="277"/>
        <v>0.1590893928310543</v>
      </c>
      <c r="BE335" s="5">
        <f t="shared" si="277"/>
        <v>0.15326353483231739</v>
      </c>
      <c r="BF335" s="5">
        <f t="shared" si="277"/>
        <v>0.1476506561332209</v>
      </c>
      <c r="BG335" s="5">
        <f t="shared" si="277"/>
        <v>0.14224302422392859</v>
      </c>
      <c r="BH335" s="5">
        <f t="shared" si="277"/>
        <v>0.13703317945040336</v>
      </c>
      <c r="BI335" s="5">
        <f t="shared" si="277"/>
        <v>0.13201392655661426</v>
      </c>
      <c r="BJ335" s="5">
        <f t="shared" si="277"/>
        <v>0.12717832630997675</v>
      </c>
      <c r="BK335" s="5">
        <f t="shared" si="277"/>
        <v>0.1225196872403866</v>
      </c>
      <c r="BL335" s="26">
        <f t="shared" si="276"/>
        <v>3.8003100790236249E-2</v>
      </c>
      <c r="BM335" s="26">
        <f t="shared" si="273"/>
        <v>4.0589704215422642E-2</v>
      </c>
      <c r="BN335" s="26">
        <f t="shared" si="273"/>
        <v>4.2908596686108032E-2</v>
      </c>
      <c r="BO335" s="26">
        <f t="shared" si="273"/>
        <v>4.4994144726249727E-2</v>
      </c>
      <c r="BP335" s="26">
        <f t="shared" si="273"/>
        <v>4.6875602317152057E-2</v>
      </c>
      <c r="BQ335" s="26">
        <f t="shared" si="273"/>
        <v>4.8577952075389549E-2</v>
      </c>
      <c r="BR335" s="26">
        <f t="shared" ref="BM335:DS339" si="278">-(LN(BR$7)/BR$6)+(BR$8/BR$6)*$C335</f>
        <v>5.0122598505325688E-2</v>
      </c>
      <c r="BS335" s="26">
        <f t="shared" si="278"/>
        <v>5.1527940491426436E-2</v>
      </c>
      <c r="BT335" s="26">
        <f t="shared" si="278"/>
        <v>5.280984506246543E-2</v>
      </c>
      <c r="BU335" s="26">
        <f t="shared" si="278"/>
        <v>5.3982040315598168E-2</v>
      </c>
      <c r="BV335" s="26">
        <f t="shared" si="278"/>
        <v>5.5056442039945142E-2</v>
      </c>
      <c r="BW335" s="26">
        <f t="shared" si="278"/>
        <v>5.6043425871704106E-2</v>
      </c>
      <c r="BX335" s="26">
        <f t="shared" si="278"/>
        <v>5.6952054621388373E-2</v>
      </c>
      <c r="BY335" s="26">
        <f t="shared" si="278"/>
        <v>5.7790268638518161E-2</v>
      </c>
      <c r="BZ335" s="26">
        <f t="shared" si="278"/>
        <v>5.856504563955936E-2</v>
      </c>
      <c r="CA335" s="26">
        <f t="shared" si="278"/>
        <v>5.9282535256427252E-2</v>
      </c>
      <c r="CB335" s="26">
        <f t="shared" si="278"/>
        <v>5.9948172613401962E-2</v>
      </c>
      <c r="CC335" s="26">
        <f t="shared" si="278"/>
        <v>6.0566774467922573E-2</v>
      </c>
      <c r="CD335" s="26">
        <f t="shared" si="278"/>
        <v>6.1142620821669443E-2</v>
      </c>
      <c r="CE335" s="26">
        <f t="shared" si="278"/>
        <v>6.167952439537884E-2</v>
      </c>
      <c r="CF335" s="26">
        <f t="shared" si="278"/>
        <v>6.2180889941992029E-2</v>
      </c>
      <c r="CG335" s="26">
        <f t="shared" si="278"/>
        <v>6.2649765030288407E-2</v>
      </c>
      <c r="CH335" s="26">
        <f t="shared" si="278"/>
        <v>6.3088883650753019E-2</v>
      </c>
      <c r="CI335" s="26">
        <f t="shared" si="278"/>
        <v>6.3500703765499197E-2</v>
      </c>
      <c r="CJ335" s="26">
        <f t="shared" si="278"/>
        <v>6.3887439735224649E-2</v>
      </c>
      <c r="CK335" s="26">
        <f t="shared" si="278"/>
        <v>6.4251090400830768E-2</v>
      </c>
      <c r="CL335" s="26">
        <f t="shared" si="278"/>
        <v>6.4593463469319545E-2</v>
      </c>
      <c r="CM335" s="26">
        <f t="shared" si="278"/>
        <v>6.4916196747905094E-2</v>
      </c>
      <c r="CN335" s="26">
        <f t="shared" si="278"/>
        <v>6.5220776682877415E-2</v>
      </c>
      <c r="CO335" s="26">
        <f t="shared" si="278"/>
        <v>6.5508554587333845E-2</v>
      </c>
      <c r="CP335" s="26">
        <f t="shared" si="278"/>
        <v>6.5780760881764933E-2</v>
      </c>
      <c r="CQ335" s="26">
        <f t="shared" si="278"/>
        <v>6.6038517621453338E-2</v>
      </c>
      <c r="CR335" s="26">
        <f t="shared" si="278"/>
        <v>6.6282849542935382E-2</v>
      </c>
      <c r="CS335" s="26">
        <f t="shared" si="278"/>
        <v>6.6514693826922766E-2</v>
      </c>
      <c r="CT335" s="26">
        <f t="shared" si="278"/>
        <v>6.6734908745895855E-2</v>
      </c>
      <c r="CU335" s="26">
        <f t="shared" si="278"/>
        <v>6.6944281340082248E-2</v>
      </c>
      <c r="CV335" s="26">
        <f t="shared" si="278"/>
        <v>6.7143534244923461E-2</v>
      </c>
      <c r="CW335" s="26">
        <f t="shared" si="278"/>
        <v>6.7333331775750585E-2</v>
      </c>
      <c r="CX335" s="26">
        <f t="shared" si="278"/>
        <v>6.7514285360695675E-2</v>
      </c>
      <c r="CY335" s="26">
        <f t="shared" si="278"/>
        <v>6.7686958400413208E-2</v>
      </c>
      <c r="CZ335" s="26">
        <f t="shared" si="278"/>
        <v>6.7851870622606614E-2</v>
      </c>
      <c r="DA335" s="26">
        <f t="shared" si="278"/>
        <v>6.8009501990345875E-2</v>
      </c>
      <c r="DB335" s="26">
        <f t="shared" si="278"/>
        <v>6.8160296215469734E-2</v>
      </c>
      <c r="DC335" s="26">
        <f t="shared" si="278"/>
        <v>6.8304663921782985E-2</v>
      </c>
      <c r="DD335" s="26">
        <f t="shared" si="278"/>
        <v>6.8442985497110254E-2</v>
      </c>
      <c r="DE335" s="26">
        <f t="shared" si="278"/>
        <v>6.8575613668409613E-2</v>
      </c>
      <c r="DF335" s="26">
        <f t="shared" si="278"/>
        <v>6.8702875829959931E-2</v>
      </c>
      <c r="DG335" s="26">
        <f t="shared" si="278"/>
        <v>6.8825076151016018E-2</v>
      </c>
      <c r="DH335" s="26">
        <f t="shared" si="278"/>
        <v>6.8942497486188567E-2</v>
      </c>
      <c r="DI335" s="26">
        <f t="shared" si="278"/>
        <v>6.9055403109082994E-2</v>
      </c>
      <c r="DJ335" s="26">
        <f t="shared" si="278"/>
        <v>6.9164038287360938E-2</v>
      </c>
      <c r="DK335" s="26">
        <f t="shared" si="278"/>
        <v>6.9268631715320717E-2</v>
      </c>
      <c r="DL335" s="26">
        <f t="shared" si="278"/>
        <v>6.9369396818286647E-2</v>
      </c>
      <c r="DM335" s="26">
        <f t="shared" si="278"/>
        <v>6.9466532941513573E-2</v>
      </c>
      <c r="DN335" s="26">
        <f t="shared" si="278"/>
        <v>6.9560226434924391E-2</v>
      </c>
      <c r="DO335" s="26">
        <f t="shared" si="278"/>
        <v>6.9650651643776526E-2</v>
      </c>
      <c r="DP335" s="26">
        <f t="shared" si="278"/>
        <v>6.9737971814276628E-2</v>
      </c>
      <c r="DQ335" s="26">
        <f t="shared" si="278"/>
        <v>6.9822339922212748E-2</v>
      </c>
      <c r="DR335" s="26">
        <f t="shared" si="278"/>
        <v>6.9903899431833477E-2</v>
      </c>
      <c r="DS335" s="26">
        <f t="shared" si="278"/>
        <v>6.9982784991458352E-2</v>
      </c>
      <c r="DT335" s="6">
        <f>2*(100-(100*G335))/SUM($D335:G335)/100</f>
        <v>4.5377244259462046E-2</v>
      </c>
      <c r="DU335" s="6">
        <f>2*(100-(100*I335))/SUM($D335:I335)/100</f>
        <v>4.8897374126883254E-2</v>
      </c>
      <c r="DV335" s="6">
        <f>2*(100-(100*M335))/SUM($D335:M335)/100</f>
        <v>5.4059241405348388E-2</v>
      </c>
      <c r="DW335" s="6">
        <f>2*(100-(100*Q335))/SUM($D335:Q335)/100</f>
        <v>5.754923651453632E-2</v>
      </c>
      <c r="DX335" s="6">
        <f>2*(100-(100*W335))/SUM($D335:W335)/100</f>
        <v>6.0933744354174015E-2</v>
      </c>
      <c r="DY335" s="7">
        <f>(DT335-'Data for assignment'!C325)^2</f>
        <v>3.1615370872242078E-5</v>
      </c>
      <c r="DZ335" s="7">
        <f>(DU335-'Data for assignment'!D325)^2</f>
        <v>3.9723092896480607E-5</v>
      </c>
      <c r="EA335" s="7">
        <f>(DV335-'Data for assignment'!E325)^2</f>
        <v>4.5437812949853396E-5</v>
      </c>
      <c r="EB335" s="7">
        <f>(DW335-'Data for assignment'!F325)^2</f>
        <v>4.4232668241105055E-5</v>
      </c>
      <c r="EC335" s="7">
        <f>(DX335-'Data for assignment'!G325)^2</f>
        <v>2.6690207730541075E-5</v>
      </c>
    </row>
    <row r="336" spans="1:133" x14ac:dyDescent="0.3">
      <c r="A336" s="8">
        <v>34432</v>
      </c>
      <c r="B336" s="3">
        <v>3.5999998999999998E-2</v>
      </c>
      <c r="C336" s="4">
        <f t="shared" si="275"/>
        <v>3.4592933851659589E-2</v>
      </c>
      <c r="D336" s="5">
        <f t="shared" si="274"/>
        <v>0.98141593289912821</v>
      </c>
      <c r="E336" s="5">
        <f t="shared" si="274"/>
        <v>0.96066241550377984</v>
      </c>
      <c r="F336" s="5">
        <f t="shared" si="274"/>
        <v>0.93827223584041941</v>
      </c>
      <c r="G336" s="5">
        <f t="shared" si="274"/>
        <v>0.91468818863327117</v>
      </c>
      <c r="H336" s="5">
        <f t="shared" si="274"/>
        <v>0.89027616764565043</v>
      </c>
      <c r="I336" s="5">
        <f t="shared" si="274"/>
        <v>0.86533696756757295</v>
      </c>
      <c r="J336" s="5">
        <f t="shared" si="274"/>
        <v>0.84011665012664216</v>
      </c>
      <c r="K336" s="5">
        <f t="shared" si="274"/>
        <v>0.81481548847240937</v>
      </c>
      <c r="L336" s="5">
        <f t="shared" si="274"/>
        <v>0.78959558919328621</v>
      </c>
      <c r="M336" s="5">
        <f t="shared" si="274"/>
        <v>0.7645873305479276</v>
      </c>
      <c r="N336" s="5">
        <f t="shared" si="274"/>
        <v>0.73989476720943836</v>
      </c>
      <c r="O336" s="5">
        <f t="shared" si="274"/>
        <v>0.7156001480264792</v>
      </c>
      <c r="P336" s="5">
        <f t="shared" si="274"/>
        <v>0.69176768152623913</v>
      </c>
      <c r="Q336" s="5">
        <f t="shared" si="274"/>
        <v>0.66844666868947189</v>
      </c>
      <c r="R336" s="5">
        <f t="shared" si="274"/>
        <v>0.64567410657634539</v>
      </c>
      <c r="S336" s="5">
        <f t="shared" si="274"/>
        <v>0.62347685112767437</v>
      </c>
      <c r="T336" s="5">
        <f t="shared" si="272"/>
        <v>0.6018734136228947</v>
      </c>
      <c r="U336" s="5">
        <f t="shared" si="272"/>
        <v>0.58087545311774302</v>
      </c>
      <c r="V336" s="5">
        <f t="shared" si="272"/>
        <v>0.56048901673519258</v>
      </c>
      <c r="W336" s="5">
        <f t="shared" si="272"/>
        <v>0.5407155708351542</v>
      </c>
      <c r="X336" s="5">
        <f t="shared" si="277"/>
        <v>0.52155285867342949</v>
      </c>
      <c r="Y336" s="5">
        <f t="shared" si="277"/>
        <v>0.50299561399069692</v>
      </c>
      <c r="Z336" s="5">
        <f t="shared" si="277"/>
        <v>0.48503615486373597</v>
      </c>
      <c r="AA336" s="5">
        <f t="shared" si="277"/>
        <v>0.46766487793447231</v>
      </c>
      <c r="AB336" s="5">
        <f t="shared" si="277"/>
        <v>0.45087066965849953</v>
      </c>
      <c r="AC336" s="5">
        <f t="shared" si="277"/>
        <v>0.43464124835514678</v>
      </c>
      <c r="AD336" s="5">
        <f t="shared" si="277"/>
        <v>0.41896344848752337</v>
      </c>
      <c r="AE336" s="5">
        <f t="shared" si="277"/>
        <v>0.40382345666277691</v>
      </c>
      <c r="AF336" s="5">
        <f t="shared" si="277"/>
        <v>0.3892070072452592</v>
      </c>
      <c r="AG336" s="5">
        <f t="shared" si="277"/>
        <v>0.37509954415682972</v>
      </c>
      <c r="AH336" s="5">
        <f t="shared" si="277"/>
        <v>0.36148635434876164</v>
      </c>
      <c r="AI336" s="5">
        <f t="shared" si="277"/>
        <v>0.34835267752746868</v>
      </c>
      <c r="AJ336" s="5">
        <f t="shared" si="277"/>
        <v>0.33568379596796022</v>
      </c>
      <c r="AK336" s="5">
        <f t="shared" si="277"/>
        <v>0.32346510762716252</v>
      </c>
      <c r="AL336" s="5">
        <f t="shared" si="277"/>
        <v>0.3116821852516839</v>
      </c>
      <c r="AM336" s="5">
        <f t="shared" si="277"/>
        <v>0.30032082374301161</v>
      </c>
      <c r="AN336" s="5">
        <f t="shared" si="277"/>
        <v>0.28936707768260528</v>
      </c>
      <c r="AO336" s="5">
        <f t="shared" si="277"/>
        <v>0.2788072906176976</v>
      </c>
      <c r="AP336" s="5">
        <f t="shared" si="277"/>
        <v>0.26862811745581783</v>
      </c>
      <c r="AQ336" s="5">
        <f t="shared" si="277"/>
        <v>0.25881654110389046</v>
      </c>
      <c r="AR336" s="5">
        <f t="shared" si="277"/>
        <v>0.24935988430947037</v>
      </c>
      <c r="AS336" s="5">
        <f t="shared" si="277"/>
        <v>0.24024581751164387</v>
      </c>
      <c r="AT336" s="5">
        <f t="shared" si="277"/>
        <v>0.23146236338275042</v>
      </c>
      <c r="AU336" s="5">
        <f t="shared" si="277"/>
        <v>0.22299789863550706</v>
      </c>
      <c r="AV336" s="5">
        <f t="shared" si="277"/>
        <v>0.214841153580178</v>
      </c>
      <c r="AW336" s="5">
        <f t="shared" si="277"/>
        <v>0.20698120984045359</v>
      </c>
      <c r="AX336" s="5">
        <f t="shared" si="277"/>
        <v>0.19940749657249154</v>
      </c>
      <c r="AY336" s="5">
        <f t="shared" si="277"/>
        <v>0.19210978547726063</v>
      </c>
      <c r="AZ336" s="5">
        <f t="shared" si="277"/>
        <v>0.18507818485037478</v>
      </c>
      <c r="BA336" s="5">
        <f t="shared" si="277"/>
        <v>0.17830313287470906</v>
      </c>
      <c r="BB336" s="5">
        <f t="shared" si="277"/>
        <v>0.17177539032815581</v>
      </c>
      <c r="BC336" s="5">
        <f t="shared" si="277"/>
        <v>0.16548603285099242</v>
      </c>
      <c r="BD336" s="5">
        <f t="shared" si="277"/>
        <v>0.15942644289371333</v>
      </c>
      <c r="BE336" s="5">
        <f t="shared" si="277"/>
        <v>0.15358830144618232</v>
      </c>
      <c r="BF336" s="5">
        <f t="shared" si="277"/>
        <v>0.14796357963202522</v>
      </c>
      <c r="BG336" s="5">
        <f t="shared" si="277"/>
        <v>0.1425445302378496</v>
      </c>
      <c r="BH336" s="5">
        <f t="shared" si="277"/>
        <v>0.13732367923475236</v>
      </c>
      <c r="BI336" s="5">
        <f t="shared" si="277"/>
        <v>0.13229381733931614</v>
      </c>
      <c r="BJ336" s="5">
        <f t="shared" si="277"/>
        <v>0.12744799165262757</v>
      </c>
      <c r="BK336" s="5">
        <f t="shared" si="277"/>
        <v>0.12277949740853131</v>
      </c>
      <c r="BL336" s="26">
        <f t="shared" si="276"/>
        <v>3.7517841180902428E-2</v>
      </c>
      <c r="BM336" s="26">
        <f t="shared" si="278"/>
        <v>4.0132216322173848E-2</v>
      </c>
      <c r="BN336" s="26">
        <f t="shared" si="278"/>
        <v>4.2476761318310435E-2</v>
      </c>
      <c r="BO336" s="26">
        <f t="shared" si="278"/>
        <v>4.4586024617211284E-2</v>
      </c>
      <c r="BP336" s="26">
        <f t="shared" si="278"/>
        <v>4.6489425465525876E-2</v>
      </c>
      <c r="BQ336" s="26">
        <f t="shared" si="278"/>
        <v>4.8212096675547364E-2</v>
      </c>
      <c r="BR336" s="26">
        <f t="shared" si="278"/>
        <v>4.9775579310808206E-2</v>
      </c>
      <c r="BS336" s="26">
        <f t="shared" si="278"/>
        <v>5.1198396471190392E-2</v>
      </c>
      <c r="BT336" s="26">
        <f t="shared" si="278"/>
        <v>5.2496528223672137E-2</v>
      </c>
      <c r="BU336" s="26">
        <f t="shared" si="278"/>
        <v>5.3683805579288008E-2</v>
      </c>
      <c r="BV336" s="26">
        <f t="shared" si="278"/>
        <v>5.4772238067264153E-2</v>
      </c>
      <c r="BW336" s="26">
        <f t="shared" si="278"/>
        <v>5.5772286748523241E-2</v>
      </c>
      <c r="BX336" s="26">
        <f t="shared" si="278"/>
        <v>5.6693092318301663E-2</v>
      </c>
      <c r="BY336" s="26">
        <f t="shared" si="278"/>
        <v>5.7542666171427642E-2</v>
      </c>
      <c r="BZ336" s="26">
        <f t="shared" si="278"/>
        <v>5.8328050863447473E-2</v>
      </c>
      <c r="CA336" s="26">
        <f t="shared" si="278"/>
        <v>5.9055455231565662E-2</v>
      </c>
      <c r="CB336" s="26">
        <f t="shared" si="278"/>
        <v>5.9730368489226068E-2</v>
      </c>
      <c r="CC336" s="26">
        <f t="shared" si="278"/>
        <v>6.035765683518074E-2</v>
      </c>
      <c r="CD336" s="26">
        <f t="shared" si="278"/>
        <v>6.0941645488297398E-2</v>
      </c>
      <c r="CE336" s="26">
        <f t="shared" si="278"/>
        <v>6.1486188545906137E-2</v>
      </c>
      <c r="CF336" s="26">
        <f t="shared" si="278"/>
        <v>6.1994728644209733E-2</v>
      </c>
      <c r="CG336" s="26">
        <f t="shared" si="278"/>
        <v>6.2470348056438037E-2</v>
      </c>
      <c r="CH336" s="26">
        <f t="shared" si="278"/>
        <v>6.2915812583676636E-2</v>
      </c>
      <c r="CI336" s="26">
        <f t="shared" si="278"/>
        <v>6.3333609363054696E-2</v>
      </c>
      <c r="CJ336" s="26">
        <f t="shared" si="278"/>
        <v>6.3725979528850257E-2</v>
      </c>
      <c r="CK336" s="26">
        <f t="shared" si="278"/>
        <v>6.4094946506468325E-2</v>
      </c>
      <c r="CL336" s="26">
        <f t="shared" si="278"/>
        <v>6.4442340591000916E-2</v>
      </c>
      <c r="CM336" s="26">
        <f t="shared" si="278"/>
        <v>6.4769820356195787E-2</v>
      </c>
      <c r="CN336" s="26">
        <f t="shared" si="278"/>
        <v>6.5078891352074245E-2</v>
      </c>
      <c r="CO336" s="26">
        <f t="shared" si="278"/>
        <v>6.5370922476850168E-2</v>
      </c>
      <c r="CP336" s="26">
        <f t="shared" si="278"/>
        <v>6.5647160348522277E-2</v>
      </c>
      <c r="CQ336" s="26">
        <f t="shared" si="278"/>
        <v>6.5908741951349173E-2</v>
      </c>
      <c r="CR336" s="26">
        <f t="shared" si="278"/>
        <v>6.6156705790584761E-2</v>
      </c>
      <c r="CS336" s="26">
        <f t="shared" si="278"/>
        <v>6.6392001753890817E-2</v>
      </c>
      <c r="CT336" s="26">
        <f t="shared" si="278"/>
        <v>6.6615499848557747E-2</v>
      </c>
      <c r="CU336" s="26">
        <f t="shared" si="278"/>
        <v>6.6827997959078025E-2</v>
      </c>
      <c r="CV336" s="26">
        <f t="shared" si="278"/>
        <v>6.7030228748926154E-2</v>
      </c>
      <c r="CW336" s="26">
        <f t="shared" si="278"/>
        <v>6.7222865812943761E-2</v>
      </c>
      <c r="CX336" s="26">
        <f t="shared" si="278"/>
        <v>6.7406529171970181E-2</v>
      </c>
      <c r="CY336" s="26">
        <f t="shared" si="278"/>
        <v>6.7581790188846899E-2</v>
      </c>
      <c r="CZ336" s="26">
        <f t="shared" si="278"/>
        <v>6.774917597429235E-2</v>
      </c>
      <c r="DA336" s="26">
        <f t="shared" si="278"/>
        <v>6.7909173342086571E-2</v>
      </c>
      <c r="DB336" s="26">
        <f t="shared" si="278"/>
        <v>6.8062232365269509E-2</v>
      </c>
      <c r="DC336" s="26">
        <f t="shared" si="278"/>
        <v>6.8208769578435358E-2</v>
      </c>
      <c r="DD336" s="26">
        <f t="shared" si="278"/>
        <v>6.834917086551992E-2</v>
      </c>
      <c r="DE336" s="26">
        <f t="shared" si="278"/>
        <v>6.8483794067589851E-2</v>
      </c>
      <c r="DF336" s="26">
        <f t="shared" si="278"/>
        <v>6.8612971340923049E-2</v>
      </c>
      <c r="DG336" s="26">
        <f t="shared" si="278"/>
        <v>6.8737011292024447E-2</v>
      </c>
      <c r="DH336" s="26">
        <f t="shared" si="278"/>
        <v>6.8856200913061147E-2</v>
      </c>
      <c r="DI336" s="26">
        <f t="shared" si="278"/>
        <v>6.8970807338456452E-2</v>
      </c>
      <c r="DJ336" s="26">
        <f t="shared" si="278"/>
        <v>6.9081079440992996E-2</v>
      </c>
      <c r="DK336" s="26">
        <f t="shared" si="278"/>
        <v>6.9187249283690633E-2</v>
      </c>
      <c r="DL336" s="26">
        <f t="shared" si="278"/>
        <v>6.9289533441902473E-2</v>
      </c>
      <c r="DM336" s="26">
        <f t="shared" si="278"/>
        <v>6.9388134208474936E-2</v>
      </c>
      <c r="DN336" s="26">
        <f t="shared" si="278"/>
        <v>6.9483240693416312E-2</v>
      </c>
      <c r="DO336" s="26">
        <f t="shared" si="278"/>
        <v>6.9575029828284909E-2</v>
      </c>
      <c r="DP336" s="26">
        <f t="shared" si="278"/>
        <v>6.9663667284420555E-2</v>
      </c>
      <c r="DQ336" s="26">
        <f t="shared" si="278"/>
        <v>6.9749308313184016E-2</v>
      </c>
      <c r="DR336" s="26">
        <f t="shared" si="278"/>
        <v>6.9832098515520191E-2</v>
      </c>
      <c r="DS336" s="26">
        <f t="shared" si="278"/>
        <v>6.9912174547408348E-2</v>
      </c>
      <c r="DT336" s="6">
        <f>2*(100-(100*G336))/SUM($D336:G336)/100</f>
        <v>4.4959652047013687E-2</v>
      </c>
      <c r="DU336" s="6">
        <f>2*(100-(100*I336))/SUM($D336:I336)/100</f>
        <v>4.8521519512388027E-2</v>
      </c>
      <c r="DV336" s="6">
        <f>2*(100-(100*M336))/SUM($D336:M336)/100</f>
        <v>5.3748614627361781E-2</v>
      </c>
      <c r="DW336" s="6">
        <f>2*(100-(100*Q336))/SUM($D336:Q336)/100</f>
        <v>5.7285475719322632E-2</v>
      </c>
      <c r="DX336" s="6">
        <f>2*(100-(100*W336))/SUM($D336:W336)/100</f>
        <v>6.0717451289805366E-2</v>
      </c>
      <c r="DY336" s="7">
        <f>(DT336-'Data for assignment'!C326)^2</f>
        <v>8.7242062521467823E-5</v>
      </c>
      <c r="DZ336" s="7">
        <f>(DU336-'Data for assignment'!D326)^2</f>
        <v>1.1190420711286916E-4</v>
      </c>
      <c r="EA336" s="7">
        <f>(DV336-'Data for assignment'!E326)^2</f>
        <v>1.1775256450550681E-4</v>
      </c>
      <c r="EB336" s="7">
        <f>(DW336-'Data for assignment'!F326)^2</f>
        <v>1.1266812570508944E-4</v>
      </c>
      <c r="EC336" s="7">
        <f>(DX336-'Data for assignment'!G326)^2</f>
        <v>7.5386669470000974E-5</v>
      </c>
    </row>
    <row r="337" spans="1:133" x14ac:dyDescent="0.3">
      <c r="A337" s="8">
        <v>34439</v>
      </c>
      <c r="B337" s="3">
        <v>3.6500001000000004E-2</v>
      </c>
      <c r="C337" s="4">
        <f t="shared" si="275"/>
        <v>3.5108284712498654E-2</v>
      </c>
      <c r="D337" s="5">
        <f t="shared" si="274"/>
        <v>0.98117784102829197</v>
      </c>
      <c r="E337" s="5">
        <f t="shared" si="274"/>
        <v>0.96022302459486197</v>
      </c>
      <c r="F337" s="5">
        <f t="shared" si="274"/>
        <v>0.93766466393585346</v>
      </c>
      <c r="G337" s="5">
        <f t="shared" si="274"/>
        <v>0.91394188796845255</v>
      </c>
      <c r="H337" s="5">
        <f t="shared" si="274"/>
        <v>0.88941707229705225</v>
      </c>
      <c r="I337" s="5">
        <f t="shared" si="274"/>
        <v>0.86438772398489794</v>
      </c>
      <c r="J337" s="5">
        <f t="shared" si="274"/>
        <v>0.83909689142343213</v>
      </c>
      <c r="K337" s="5">
        <f t="shared" si="274"/>
        <v>0.81374212578105709</v>
      </c>
      <c r="L337" s="5">
        <f t="shared" si="274"/>
        <v>0.78848310246674258</v>
      </c>
      <c r="M337" s="5">
        <f t="shared" si="274"/>
        <v>0.76344804768878416</v>
      </c>
      <c r="N337" s="5">
        <f t="shared" si="274"/>
        <v>0.73873912497241978</v>
      </c>
      <c r="O337" s="5">
        <f t="shared" si="274"/>
        <v>0.71443693128362495</v>
      </c>
      <c r="P337" s="5">
        <f t="shared" si="274"/>
        <v>0.69060423959758799</v>
      </c>
      <c r="Q337" s="5">
        <f t="shared" si="274"/>
        <v>0.66728910882062786</v>
      </c>
      <c r="R337" s="5">
        <f t="shared" si="274"/>
        <v>0.6445274655055534</v>
      </c>
      <c r="S337" s="5">
        <f t="shared" si="274"/>
        <v>0.62234524618755693</v>
      </c>
      <c r="T337" s="5">
        <f t="shared" si="272"/>
        <v>0.60076017508001711</v>
      </c>
      <c r="U337" s="5">
        <f t="shared" si="272"/>
        <v>0.5797832395480994</v>
      </c>
      <c r="V337" s="5">
        <f t="shared" si="272"/>
        <v>0.55941991522296197</v>
      </c>
      <c r="W337" s="5">
        <f t="shared" si="272"/>
        <v>0.53967118370572875</v>
      </c>
      <c r="X337" s="5">
        <f t="shared" si="277"/>
        <v>0.52053437835736394</v>
      </c>
      <c r="Y337" s="5">
        <f t="shared" si="277"/>
        <v>0.50200388748158442</v>
      </c>
      <c r="Z337" s="5">
        <f t="shared" si="277"/>
        <v>0.48407173909251761</v>
      </c>
      <c r="AA337" s="5">
        <f t="shared" si="277"/>
        <v>0.46672808724335224</v>
      </c>
      <c r="AB337" s="5">
        <f t="shared" si="277"/>
        <v>0.44996161642445037</v>
      </c>
      <c r="AC337" s="5">
        <f t="shared" si="277"/>
        <v>0.43375987768879826</v>
      </c>
      <c r="AD337" s="5">
        <f t="shared" si="277"/>
        <v>0.418109567819482</v>
      </c>
      <c r="AE337" s="5">
        <f t="shared" si="277"/>
        <v>0.40299676092662434</v>
      </c>
      <c r="AF337" s="5">
        <f t="shared" si="277"/>
        <v>0.38840710027450293</v>
      </c>
      <c r="AG337" s="5">
        <f t="shared" si="277"/>
        <v>0.37432595683145276</v>
      </c>
      <c r="AH337" s="5">
        <f t="shared" si="277"/>
        <v>0.36073855995503001</v>
      </c>
      <c r="AI337" s="5">
        <f t="shared" si="277"/>
        <v>0.34763010473149297</v>
      </c>
      <c r="AJ337" s="5">
        <f t="shared" si="277"/>
        <v>0.33498583974832447</v>
      </c>
      <c r="AK337" s="5">
        <f t="shared" si="277"/>
        <v>0.32279113846388635</v>
      </c>
      <c r="AL337" s="5">
        <f t="shared" si="277"/>
        <v>0.31103155682707451</v>
      </c>
      <c r="AM337" s="5">
        <f t="shared" si="277"/>
        <v>0.29969287937384176</v>
      </c>
      <c r="AN337" s="5">
        <f t="shared" si="277"/>
        <v>0.28876115567183619</v>
      </c>
      <c r="AO337" s="5">
        <f t="shared" si="277"/>
        <v>0.27822272868703896</v>
      </c>
      <c r="AP337" s="5">
        <f t="shared" si="277"/>
        <v>0.26806425639721937</v>
      </c>
      <c r="AQ337" s="5">
        <f t="shared" si="277"/>
        <v>0.25827272776810872</v>
      </c>
      <c r="AR337" s="5">
        <f t="shared" si="277"/>
        <v>0.24883547403270748</v>
      </c>
      <c r="AS337" s="5">
        <f t="shared" si="277"/>
        <v>0.23974017606653988</v>
      </c>
      <c r="AT337" s="5">
        <f t="shared" si="277"/>
        <v>0.23097486852738802</v>
      </c>
      <c r="AU337" s="5">
        <f t="shared" si="277"/>
        <v>0.22252794132327175</v>
      </c>
      <c r="AV337" s="5">
        <f t="shared" si="277"/>
        <v>0.21438813888405378</v>
      </c>
      <c r="AW337" s="5">
        <f t="shared" si="277"/>
        <v>0.20654455763740676</v>
      </c>
      <c r="AX337" s="5">
        <f t="shared" si="277"/>
        <v>0.19898664202681401</v>
      </c>
      <c r="AY337" s="5">
        <f t="shared" si="277"/>
        <v>0.19170417935594722</v>
      </c>
      <c r="AZ337" s="5">
        <f t="shared" si="277"/>
        <v>0.18468729369865552</v>
      </c>
      <c r="BA337" s="5">
        <f t="shared" si="277"/>
        <v>0.17792643907562589</v>
      </c>
      <c r="BB337" s="5">
        <f t="shared" si="277"/>
        <v>0.17141239206646125</v>
      </c>
      <c r="BC337" s="5">
        <f t="shared" si="277"/>
        <v>0.16513624399856489</v>
      </c>
      <c r="BD337" s="5">
        <f t="shared" si="277"/>
        <v>0.1590893928310543</v>
      </c>
      <c r="BE337" s="5">
        <f t="shared" si="277"/>
        <v>0.15326353483231739</v>
      </c>
      <c r="BF337" s="5">
        <f t="shared" si="277"/>
        <v>0.1476506561332209</v>
      </c>
      <c r="BG337" s="5">
        <f t="shared" si="277"/>
        <v>0.14224302422392859</v>
      </c>
      <c r="BH337" s="5">
        <f t="shared" si="277"/>
        <v>0.13703317945040336</v>
      </c>
      <c r="BI337" s="5">
        <f t="shared" si="277"/>
        <v>0.13201392655661426</v>
      </c>
      <c r="BJ337" s="5">
        <f t="shared" si="277"/>
        <v>0.12717832630997675</v>
      </c>
      <c r="BK337" s="5">
        <f t="shared" si="277"/>
        <v>0.1225196872403866</v>
      </c>
      <c r="BL337" s="26">
        <f t="shared" si="276"/>
        <v>3.8003100790236249E-2</v>
      </c>
      <c r="BM337" s="26">
        <f t="shared" si="278"/>
        <v>4.0589704215422642E-2</v>
      </c>
      <c r="BN337" s="26">
        <f t="shared" si="278"/>
        <v>4.2908596686108032E-2</v>
      </c>
      <c r="BO337" s="26">
        <f t="shared" si="278"/>
        <v>4.4994144726249727E-2</v>
      </c>
      <c r="BP337" s="26">
        <f t="shared" si="278"/>
        <v>4.6875602317152057E-2</v>
      </c>
      <c r="BQ337" s="26">
        <f t="shared" si="278"/>
        <v>4.8577952075389549E-2</v>
      </c>
      <c r="BR337" s="26">
        <f t="shared" si="278"/>
        <v>5.0122598505325688E-2</v>
      </c>
      <c r="BS337" s="26">
        <f t="shared" si="278"/>
        <v>5.1527940491426436E-2</v>
      </c>
      <c r="BT337" s="26">
        <f t="shared" si="278"/>
        <v>5.280984506246543E-2</v>
      </c>
      <c r="BU337" s="26">
        <f t="shared" si="278"/>
        <v>5.3982040315598168E-2</v>
      </c>
      <c r="BV337" s="26">
        <f t="shared" si="278"/>
        <v>5.5056442039945142E-2</v>
      </c>
      <c r="BW337" s="26">
        <f t="shared" si="278"/>
        <v>5.6043425871704106E-2</v>
      </c>
      <c r="BX337" s="26">
        <f t="shared" si="278"/>
        <v>5.6952054621388373E-2</v>
      </c>
      <c r="BY337" s="26">
        <f t="shared" si="278"/>
        <v>5.7790268638518161E-2</v>
      </c>
      <c r="BZ337" s="26">
        <f t="shared" si="278"/>
        <v>5.856504563955936E-2</v>
      </c>
      <c r="CA337" s="26">
        <f t="shared" si="278"/>
        <v>5.9282535256427252E-2</v>
      </c>
      <c r="CB337" s="26">
        <f t="shared" si="278"/>
        <v>5.9948172613401962E-2</v>
      </c>
      <c r="CC337" s="26">
        <f t="shared" si="278"/>
        <v>6.0566774467922573E-2</v>
      </c>
      <c r="CD337" s="26">
        <f t="shared" si="278"/>
        <v>6.1142620821669443E-2</v>
      </c>
      <c r="CE337" s="26">
        <f t="shared" si="278"/>
        <v>6.167952439537884E-2</v>
      </c>
      <c r="CF337" s="26">
        <f t="shared" si="278"/>
        <v>6.2180889941992029E-2</v>
      </c>
      <c r="CG337" s="26">
        <f t="shared" si="278"/>
        <v>6.2649765030288407E-2</v>
      </c>
      <c r="CH337" s="26">
        <f t="shared" si="278"/>
        <v>6.3088883650753019E-2</v>
      </c>
      <c r="CI337" s="26">
        <f t="shared" si="278"/>
        <v>6.3500703765499197E-2</v>
      </c>
      <c r="CJ337" s="26">
        <f t="shared" si="278"/>
        <v>6.3887439735224649E-2</v>
      </c>
      <c r="CK337" s="26">
        <f t="shared" si="278"/>
        <v>6.4251090400830768E-2</v>
      </c>
      <c r="CL337" s="26">
        <f t="shared" si="278"/>
        <v>6.4593463469319545E-2</v>
      </c>
      <c r="CM337" s="26">
        <f t="shared" si="278"/>
        <v>6.4916196747905094E-2</v>
      </c>
      <c r="CN337" s="26">
        <f t="shared" si="278"/>
        <v>6.5220776682877415E-2</v>
      </c>
      <c r="CO337" s="26">
        <f t="shared" si="278"/>
        <v>6.5508554587333845E-2</v>
      </c>
      <c r="CP337" s="26">
        <f t="shared" si="278"/>
        <v>6.5780760881764933E-2</v>
      </c>
      <c r="CQ337" s="26">
        <f t="shared" si="278"/>
        <v>6.6038517621453338E-2</v>
      </c>
      <c r="CR337" s="26">
        <f t="shared" si="278"/>
        <v>6.6282849542935382E-2</v>
      </c>
      <c r="CS337" s="26">
        <f t="shared" si="278"/>
        <v>6.6514693826922766E-2</v>
      </c>
      <c r="CT337" s="26">
        <f t="shared" si="278"/>
        <v>6.6734908745895855E-2</v>
      </c>
      <c r="CU337" s="26">
        <f t="shared" si="278"/>
        <v>6.6944281340082248E-2</v>
      </c>
      <c r="CV337" s="26">
        <f t="shared" si="278"/>
        <v>6.7143534244923461E-2</v>
      </c>
      <c r="CW337" s="26">
        <f t="shared" si="278"/>
        <v>6.7333331775750585E-2</v>
      </c>
      <c r="CX337" s="26">
        <f t="shared" si="278"/>
        <v>6.7514285360695675E-2</v>
      </c>
      <c r="CY337" s="26">
        <f t="shared" si="278"/>
        <v>6.7686958400413208E-2</v>
      </c>
      <c r="CZ337" s="26">
        <f t="shared" si="278"/>
        <v>6.7851870622606614E-2</v>
      </c>
      <c r="DA337" s="26">
        <f t="shared" si="278"/>
        <v>6.8009501990345875E-2</v>
      </c>
      <c r="DB337" s="26">
        <f t="shared" si="278"/>
        <v>6.8160296215469734E-2</v>
      </c>
      <c r="DC337" s="26">
        <f t="shared" si="278"/>
        <v>6.8304663921782985E-2</v>
      </c>
      <c r="DD337" s="26">
        <f t="shared" si="278"/>
        <v>6.8442985497110254E-2</v>
      </c>
      <c r="DE337" s="26">
        <f t="shared" si="278"/>
        <v>6.8575613668409613E-2</v>
      </c>
      <c r="DF337" s="26">
        <f t="shared" si="278"/>
        <v>6.8702875829959931E-2</v>
      </c>
      <c r="DG337" s="26">
        <f t="shared" si="278"/>
        <v>6.8825076151016018E-2</v>
      </c>
      <c r="DH337" s="26">
        <f t="shared" si="278"/>
        <v>6.8942497486188567E-2</v>
      </c>
      <c r="DI337" s="26">
        <f t="shared" si="278"/>
        <v>6.9055403109082994E-2</v>
      </c>
      <c r="DJ337" s="26">
        <f t="shared" si="278"/>
        <v>6.9164038287360938E-2</v>
      </c>
      <c r="DK337" s="26">
        <f t="shared" si="278"/>
        <v>6.9268631715320717E-2</v>
      </c>
      <c r="DL337" s="26">
        <f t="shared" si="278"/>
        <v>6.9369396818286647E-2</v>
      </c>
      <c r="DM337" s="26">
        <f t="shared" si="278"/>
        <v>6.9466532941513573E-2</v>
      </c>
      <c r="DN337" s="26">
        <f t="shared" si="278"/>
        <v>6.9560226434924391E-2</v>
      </c>
      <c r="DO337" s="26">
        <f t="shared" si="278"/>
        <v>6.9650651643776526E-2</v>
      </c>
      <c r="DP337" s="26">
        <f t="shared" si="278"/>
        <v>6.9737971814276628E-2</v>
      </c>
      <c r="DQ337" s="26">
        <f t="shared" si="278"/>
        <v>6.9822339922212748E-2</v>
      </c>
      <c r="DR337" s="26">
        <f t="shared" si="278"/>
        <v>6.9903899431833477E-2</v>
      </c>
      <c r="DS337" s="26">
        <f t="shared" si="278"/>
        <v>6.9982784991458352E-2</v>
      </c>
      <c r="DT337" s="6">
        <f>2*(100-(100*G337))/SUM($D337:G337)/100</f>
        <v>4.5377244259462046E-2</v>
      </c>
      <c r="DU337" s="6">
        <f>2*(100-(100*I337))/SUM($D337:I337)/100</f>
        <v>4.8897374126883254E-2</v>
      </c>
      <c r="DV337" s="6">
        <f>2*(100-(100*M337))/SUM($D337:M337)/100</f>
        <v>5.4059241405348388E-2</v>
      </c>
      <c r="DW337" s="6">
        <f>2*(100-(100*Q337))/SUM($D337:Q337)/100</f>
        <v>5.754923651453632E-2</v>
      </c>
      <c r="DX337" s="6">
        <f>2*(100-(100*W337))/SUM($D337:W337)/100</f>
        <v>6.0933744354174015E-2</v>
      </c>
      <c r="DY337" s="7">
        <f>(DT337-'Data for assignment'!C327)^2</f>
        <v>9.4532018081190742E-5</v>
      </c>
      <c r="DZ337" s="7">
        <f>(DU337-'Data for assignment'!D327)^2</f>
        <v>1.124156329947851E-4</v>
      </c>
      <c r="EA337" s="7">
        <f>(DV337-'Data for assignment'!E327)^2</f>
        <v>1.1970019862644317E-4</v>
      </c>
      <c r="EB337" s="7">
        <f>(DW337-'Data for assignment'!F327)^2</f>
        <v>1.0713830473200827E-4</v>
      </c>
      <c r="EC337" s="7">
        <f>(DX337-'Data for assignment'!G327)^2</f>
        <v>7.6847202982957365E-5</v>
      </c>
    </row>
    <row r="338" spans="1:133" x14ac:dyDescent="0.3">
      <c r="A338" s="8">
        <v>34446</v>
      </c>
      <c r="B338" s="3">
        <v>3.9200001000000005E-2</v>
      </c>
      <c r="C338" s="4">
        <f t="shared" si="275"/>
        <v>3.7891168229495446E-2</v>
      </c>
      <c r="D338" s="5">
        <f t="shared" si="274"/>
        <v>0.97989314781924486</v>
      </c>
      <c r="E338" s="5">
        <f t="shared" si="274"/>
        <v>0.95785379358561729</v>
      </c>
      <c r="F338" s="5">
        <f t="shared" si="274"/>
        <v>0.93439058072667125</v>
      </c>
      <c r="G338" s="5">
        <f t="shared" si="274"/>
        <v>0.90992238983909302</v>
      </c>
      <c r="H338" s="5">
        <f t="shared" si="274"/>
        <v>0.88479228084178063</v>
      </c>
      <c r="I338" s="5">
        <f t="shared" si="274"/>
        <v>0.85927979351166273</v>
      </c>
      <c r="J338" s="5">
        <f t="shared" si="274"/>
        <v>0.83361156767450684</v>
      </c>
      <c r="K338" s="5">
        <f t="shared" si="274"/>
        <v>0.80797037613669354</v>
      </c>
      <c r="L338" s="5">
        <f t="shared" si="274"/>
        <v>0.78250272706289703</v>
      </c>
      <c r="M338" s="5">
        <f t="shared" si="274"/>
        <v>0.75732521518766516</v>
      </c>
      <c r="N338" s="5">
        <f t="shared" si="274"/>
        <v>0.73252980064429363</v>
      </c>
      <c r="O338" s="5">
        <f t="shared" si="274"/>
        <v>0.7081881813896993</v>
      </c>
      <c r="P338" s="5">
        <f t="shared" si="274"/>
        <v>0.68435540693771013</v>
      </c>
      <c r="Q338" s="5">
        <f t="shared" si="274"/>
        <v>0.66107286131407506</v>
      </c>
      <c r="R338" s="5">
        <f t="shared" si="274"/>
        <v>0.63837072397308003</v>
      </c>
      <c r="S338" s="5">
        <f t="shared" si="274"/>
        <v>0.61626999994123688</v>
      </c>
      <c r="T338" s="5">
        <f t="shared" si="272"/>
        <v>0.5947841951077899</v>
      </c>
      <c r="U338" s="5">
        <f t="shared" si="272"/>
        <v>0.57392069942979373</v>
      </c>
      <c r="V338" s="5">
        <f t="shared" si="272"/>
        <v>0.55368192973355712</v>
      </c>
      <c r="W338" s="5">
        <f t="shared" si="272"/>
        <v>0.53406627455735656</v>
      </c>
      <c r="X338" s="5">
        <f t="shared" si="277"/>
        <v>0.51506887584598793</v>
      </c>
      <c r="Y338" s="5">
        <f t="shared" si="277"/>
        <v>0.49668227603282866</v>
      </c>
      <c r="Z338" s="5">
        <f t="shared" si="277"/>
        <v>0.47889695390644799</v>
      </c>
      <c r="AA338" s="5">
        <f t="shared" si="277"/>
        <v>0.46170176846005101</v>
      </c>
      <c r="AB338" s="5">
        <f t="shared" si="277"/>
        <v>0.44508432649511359</v>
      </c>
      <c r="AC338" s="5">
        <f t="shared" si="277"/>
        <v>0.42903128695428472</v>
      </c>
      <c r="AD338" s="5">
        <f t="shared" si="277"/>
        <v>0.41352861267598784</v>
      </c>
      <c r="AE338" s="5">
        <f t="shared" si="277"/>
        <v>0.39856177839798435</v>
      </c>
      <c r="AF338" s="5">
        <f t="shared" si="277"/>
        <v>0.38411594231106594</v>
      </c>
      <c r="AG338" s="5">
        <f t="shared" si="277"/>
        <v>0.37017608721326917</v>
      </c>
      <c r="AH338" s="5">
        <f t="shared" si="277"/>
        <v>0.35672713628795238</v>
      </c>
      <c r="AI338" s="5">
        <f t="shared" si="277"/>
        <v>0.34375404768399792</v>
      </c>
      <c r="AJ338" s="5">
        <f t="shared" si="277"/>
        <v>0.33124189137957832</v>
      </c>
      <c r="AK338" s="5">
        <f t="shared" si="277"/>
        <v>0.31917591123509054</v>
      </c>
      <c r="AL338" s="5">
        <f t="shared" si="277"/>
        <v>0.30754157466398668</v>
      </c>
      <c r="AM338" s="5">
        <f t="shared" si="277"/>
        <v>0.29632461195445259</v>
      </c>
      <c r="AN338" s="5">
        <f t="shared" si="277"/>
        <v>0.28551104694574947</v>
      </c>
      <c r="AO338" s="5">
        <f t="shared" si="277"/>
        <v>0.27508722048876549</v>
      </c>
      <c r="AP338" s="5">
        <f t="shared" si="277"/>
        <v>0.26503980789135495</v>
      </c>
      <c r="AQ338" s="5">
        <f t="shared" si="277"/>
        <v>0.25535583135754963</v>
      </c>
      <c r="AR338" s="5">
        <f t="shared" si="277"/>
        <v>0.24602266826932312</v>
      </c>
      <c r="AS338" s="5">
        <f t="shared" si="277"/>
        <v>0.23702805602501192</v>
      </c>
      <c r="AT338" s="5">
        <f t="shared" si="277"/>
        <v>0.22836009403544857</v>
      </c>
      <c r="AU338" s="5">
        <f t="shared" si="277"/>
        <v>0.22000724338376504</v>
      </c>
      <c r="AV338" s="5">
        <f t="shared" si="277"/>
        <v>0.21195832457475708</v>
      </c>
      <c r="AW338" s="5">
        <f t="shared" si="277"/>
        <v>0.20420251373220161</v>
      </c>
      <c r="AX338" s="5">
        <f t="shared" si="277"/>
        <v>0.19672933754558836</v>
      </c>
      <c r="AY338" s="5">
        <f t="shared" si="277"/>
        <v>0.18952866721965775</v>
      </c>
      <c r="AZ338" s="5">
        <f t="shared" si="277"/>
        <v>0.18259071163953614</v>
      </c>
      <c r="BA338" s="5">
        <f t="shared" si="277"/>
        <v>0.17590600992994765</v>
      </c>
      <c r="BB338" s="5">
        <f t="shared" si="277"/>
        <v>0.1694654235579707</v>
      </c>
      <c r="BC338" s="5">
        <f t="shared" si="277"/>
        <v>0.16326012810428123</v>
      </c>
      <c r="BD338" s="5">
        <f t="shared" si="277"/>
        <v>0.15728160480707434</v>
      </c>
      <c r="BE338" s="5">
        <f t="shared" si="277"/>
        <v>0.15152163196531665</v>
      </c>
      <c r="BF338" s="5">
        <f t="shared" si="277"/>
        <v>0.14597227627314396</v>
      </c>
      <c r="BG338" s="5">
        <f t="shared" si="277"/>
        <v>0.14062588414467678</v>
      </c>
      <c r="BH338" s="5">
        <f t="shared" si="277"/>
        <v>0.1354750730779325</v>
      </c>
      <c r="BI338" s="5">
        <f t="shared" si="277"/>
        <v>0.13051272309756073</v>
      </c>
      <c r="BJ338" s="5">
        <f t="shared" si="277"/>
        <v>0.12573196830857578</v>
      </c>
      <c r="BK338" s="5">
        <f t="shared" si="277"/>
        <v>0.12112618858689299</v>
      </c>
      <c r="BL338" s="26">
        <f t="shared" si="276"/>
        <v>4.0623492199073193E-2</v>
      </c>
      <c r="BM338" s="26">
        <f t="shared" si="278"/>
        <v>4.3060128957267088E-2</v>
      </c>
      <c r="BN338" s="26">
        <f t="shared" si="278"/>
        <v>4.5240498344608339E-2</v>
      </c>
      <c r="BO338" s="26">
        <f t="shared" si="278"/>
        <v>4.7197984499698142E-2</v>
      </c>
      <c r="BP338" s="26">
        <f t="shared" si="278"/>
        <v>4.8960948974546767E-2</v>
      </c>
      <c r="BQ338" s="26">
        <f t="shared" si="278"/>
        <v>5.0553563332092252E-2</v>
      </c>
      <c r="BR338" s="26">
        <f t="shared" si="278"/>
        <v>5.1996494660135402E-2</v>
      </c>
      <c r="BS338" s="26">
        <f t="shared" si="278"/>
        <v>5.330747108257864E-2</v>
      </c>
      <c r="BT338" s="26">
        <f t="shared" si="278"/>
        <v>5.4501749224332534E-2</v>
      </c>
      <c r="BU338" s="26">
        <f t="shared" si="278"/>
        <v>5.5592501449828434E-2</v>
      </c>
      <c r="BV338" s="26">
        <f t="shared" si="278"/>
        <v>5.6591137353641158E-2</v>
      </c>
      <c r="BW338" s="26">
        <f t="shared" si="278"/>
        <v>5.7507571280299069E-2</v>
      </c>
      <c r="BX338" s="26">
        <f t="shared" si="278"/>
        <v>5.8350445464493202E-2</v>
      </c>
      <c r="BY338" s="26">
        <f t="shared" si="278"/>
        <v>5.9127316612615027E-2</v>
      </c>
      <c r="BZ338" s="26">
        <f t="shared" si="278"/>
        <v>5.9844812311496826E-2</v>
      </c>
      <c r="CA338" s="26">
        <f t="shared" si="278"/>
        <v>6.0508762485770848E-2</v>
      </c>
      <c r="CB338" s="26">
        <f t="shared" si="278"/>
        <v>6.1124310179401523E-2</v>
      </c>
      <c r="CC338" s="26">
        <f t="shared" si="278"/>
        <v>6.1696005167805636E-2</v>
      </c>
      <c r="CD338" s="26">
        <f t="shared" si="278"/>
        <v>6.2227883280828622E-2</v>
      </c>
      <c r="CE338" s="26">
        <f t="shared" si="278"/>
        <v>6.2723533806493759E-2</v>
      </c>
      <c r="CF338" s="26">
        <f t="shared" si="278"/>
        <v>6.3186156928948439E-2</v>
      </c>
      <c r="CG338" s="26">
        <f t="shared" si="278"/>
        <v>6.3618612813689246E-2</v>
      </c>
      <c r="CH338" s="26">
        <f t="shared" si="278"/>
        <v>6.4023463674645315E-2</v>
      </c>
      <c r="CI338" s="26">
        <f t="shared" si="278"/>
        <v>6.4403009929474883E-2</v>
      </c>
      <c r="CJ338" s="26">
        <f t="shared" si="278"/>
        <v>6.4759321362119815E-2</v>
      </c>
      <c r="CK338" s="26">
        <f t="shared" si="278"/>
        <v>6.5094264057693293E-2</v>
      </c>
      <c r="CL338" s="26">
        <f t="shared" si="278"/>
        <v>6.5409523747998938E-2</v>
      </c>
      <c r="CM338" s="26">
        <f t="shared" si="278"/>
        <v>6.5706626101417906E-2</v>
      </c>
      <c r="CN338" s="26">
        <f t="shared" si="278"/>
        <v>6.5986954404503584E-2</v>
      </c>
      <c r="CO338" s="26">
        <f t="shared" si="278"/>
        <v>6.6251765011103997E-2</v>
      </c>
      <c r="CP338" s="26">
        <f t="shared" si="278"/>
        <v>6.6502200875515227E-2</v>
      </c>
      <c r="CQ338" s="26">
        <f t="shared" si="278"/>
        <v>6.6739303436872538E-2</v>
      </c>
      <c r="CR338" s="26">
        <f t="shared" si="278"/>
        <v>6.6964023080934576E-2</v>
      </c>
      <c r="CS338" s="26">
        <f t="shared" si="278"/>
        <v>6.7177228371157055E-2</v>
      </c>
      <c r="CT338" s="26">
        <f t="shared" si="278"/>
        <v>6.7379714212299796E-2</v>
      </c>
      <c r="CU338" s="26">
        <f t="shared" si="278"/>
        <v>6.7572209085794019E-2</v>
      </c>
      <c r="CV338" s="26">
        <f t="shared" si="278"/>
        <v>6.7755381475919946E-2</v>
      </c>
      <c r="CW338" s="26">
        <f t="shared" si="278"/>
        <v>6.7929845588852136E-2</v>
      </c>
      <c r="CX338" s="26">
        <f t="shared" si="278"/>
        <v>6.8096166452288942E-2</v>
      </c>
      <c r="CY338" s="26">
        <f t="shared" si="278"/>
        <v>6.825486447124697E-2</v>
      </c>
      <c r="CZ338" s="26">
        <f t="shared" si="278"/>
        <v>6.8406419505308083E-2</v>
      </c>
      <c r="DA338" s="26">
        <f t="shared" si="278"/>
        <v>6.8551274523856037E-2</v>
      </c>
      <c r="DB338" s="26">
        <f t="shared" si="278"/>
        <v>6.8689838888380192E-2</v>
      </c>
      <c r="DC338" s="26">
        <f t="shared" si="278"/>
        <v>6.8822491304550662E-2</v>
      </c>
      <c r="DD338" s="26">
        <f t="shared" si="278"/>
        <v>6.8949582481310168E-2</v>
      </c>
      <c r="DE338" s="26">
        <f t="shared" si="278"/>
        <v>6.9071437529540827E-2</v>
      </c>
      <c r="DF338" s="26">
        <f t="shared" si="278"/>
        <v>6.9188358128829827E-2</v>
      </c>
      <c r="DG338" s="26">
        <f t="shared" si="278"/>
        <v>6.9300624487377116E-2</v>
      </c>
      <c r="DH338" s="26">
        <f t="shared" si="278"/>
        <v>6.9408497117078097E-2</v>
      </c>
      <c r="DI338" s="26">
        <f t="shared" si="278"/>
        <v>6.9512218443204987E-2</v>
      </c>
      <c r="DJ338" s="26">
        <f t="shared" si="278"/>
        <v>6.9612014265843888E-2</v>
      </c>
      <c r="DK338" s="26">
        <f t="shared" si="278"/>
        <v>6.9708095088269639E-2</v>
      </c>
      <c r="DL338" s="26">
        <f t="shared" si="278"/>
        <v>6.9800657325719134E-2</v>
      </c>
      <c r="DM338" s="26">
        <f t="shared" si="278"/>
        <v>6.9889884406516375E-2</v>
      </c>
      <c r="DN338" s="26">
        <f t="shared" si="278"/>
        <v>6.9975947776182629E-2</v>
      </c>
      <c r="DO338" s="26">
        <f t="shared" si="278"/>
        <v>7.0059007814006508E-2</v>
      </c>
      <c r="DP338" s="26">
        <f t="shared" si="278"/>
        <v>7.0139214670527916E-2</v>
      </c>
      <c r="DQ338" s="26">
        <f t="shared" si="278"/>
        <v>7.0216709033491448E-2</v>
      </c>
      <c r="DR338" s="26">
        <f t="shared" si="278"/>
        <v>7.0291622829031591E-2</v>
      </c>
      <c r="DS338" s="26">
        <f t="shared" si="278"/>
        <v>7.0364079864148915E-2</v>
      </c>
      <c r="DT338" s="6">
        <f>2*(100-(100*G338))/SUM($D338:G338)/100</f>
        <v>4.7634152952364214E-2</v>
      </c>
      <c r="DU338" s="6">
        <f>2*(100-(100*I338))/SUM($D338:I338)/100</f>
        <v>5.0929006703635767E-2</v>
      </c>
      <c r="DV338" s="6">
        <f>2*(100-(100*M338))/SUM($D338:M338)/100</f>
        <v>5.5738987734742382E-2</v>
      </c>
      <c r="DW338" s="6">
        <f>2*(100-(100*Q338))/SUM($D338:Q338)/100</f>
        <v>5.8976219829278642E-2</v>
      </c>
      <c r="DX338" s="6">
        <f>2*(100-(100*W338))/SUM($D338:W338)/100</f>
        <v>6.2104697973973062E-2</v>
      </c>
      <c r="DY338" s="7">
        <f>(DT338-'Data for assignment'!C328)^2</f>
        <v>7.3373718511797616E-5</v>
      </c>
      <c r="DZ338" s="7">
        <f>(DU338-'Data for assignment'!D328)^2</f>
        <v>8.9699714019776298E-5</v>
      </c>
      <c r="EA338" s="7">
        <f>(DV338-'Data for assignment'!E328)^2</f>
        <v>9.1412993780459601E-5</v>
      </c>
      <c r="EB338" s="7">
        <f>(DW338-'Data for assignment'!F328)^2</f>
        <v>6.9285316330494051E-5</v>
      </c>
      <c r="EC338" s="7">
        <f>(DX338-'Data for assignment'!G328)^2</f>
        <v>5.1772342464543274E-5</v>
      </c>
    </row>
    <row r="339" spans="1:133" x14ac:dyDescent="0.3">
      <c r="A339" s="8">
        <v>34453</v>
      </c>
      <c r="B339" s="3">
        <v>3.8800001000000001E-2</v>
      </c>
      <c r="C339" s="4">
        <f t="shared" si="275"/>
        <v>3.7478889189940363E-2</v>
      </c>
      <c r="D339" s="5">
        <f t="shared" si="274"/>
        <v>0.98008336654530548</v>
      </c>
      <c r="E339" s="5">
        <f t="shared" si="274"/>
        <v>0.95820442155366592</v>
      </c>
      <c r="F339" s="5">
        <f t="shared" si="274"/>
        <v>0.93487490774836113</v>
      </c>
      <c r="G339" s="5">
        <f t="shared" si="274"/>
        <v>0.91051675369792451</v>
      </c>
      <c r="H339" s="5">
        <f t="shared" si="274"/>
        <v>0.88547591467153863</v>
      </c>
      <c r="I339" s="5">
        <f t="shared" si="274"/>
        <v>0.86003461499633604</v>
      </c>
      <c r="J339" s="5">
        <f t="shared" si="274"/>
        <v>0.83442193987116486</v>
      </c>
      <c r="K339" s="5">
        <f t="shared" si="274"/>
        <v>0.80882285991639691</v>
      </c>
      <c r="L339" s="5">
        <f t="shared" si="274"/>
        <v>0.78338583809607387</v>
      </c>
      <c r="M339" s="5">
        <f t="shared" si="274"/>
        <v>0.75822919340336781</v>
      </c>
      <c r="N339" s="5">
        <f t="shared" si="274"/>
        <v>0.73344639662853228</v>
      </c>
      <c r="O339" s="5">
        <f t="shared" si="274"/>
        <v>0.70911046183778104</v>
      </c>
      <c r="P339" s="5">
        <f t="shared" si="274"/>
        <v>0.68527757972245185</v>
      </c>
      <c r="Q339" s="5">
        <f t="shared" si="274"/>
        <v>0.66199011974111388</v>
      </c>
      <c r="R339" s="5">
        <f t="shared" si="274"/>
        <v>0.63927910919496045</v>
      </c>
      <c r="S339" s="5">
        <f t="shared" si="274"/>
        <v>0.6171662801700516</v>
      </c>
      <c r="T339" s="5">
        <f t="shared" si="272"/>
        <v>0.59566576011394901</v>
      </c>
      <c r="U339" s="5">
        <f t="shared" si="272"/>
        <v>0.57478546877995262</v>
      </c>
      <c r="V339" s="5">
        <f t="shared" si="272"/>
        <v>0.55452827326061471</v>
      </c>
      <c r="W339" s="5">
        <f t="shared" si="272"/>
        <v>0.53489294363988893</v>
      </c>
      <c r="X339" s="5">
        <f t="shared" si="277"/>
        <v>0.51587494418326141</v>
      </c>
      <c r="Y339" s="5">
        <f t="shared" si="277"/>
        <v>0.49746708872109441</v>
      </c>
      <c r="Z339" s="5">
        <f t="shared" si="277"/>
        <v>0.47966008374375535</v>
      </c>
      <c r="AA339" s="5">
        <f t="shared" si="277"/>
        <v>0.46244297852476834</v>
      </c>
      <c r="AB339" s="5">
        <f t="shared" si="277"/>
        <v>0.44580353815443624</v>
      </c>
      <c r="AC339" s="5">
        <f t="shared" si="277"/>
        <v>0.42972855256144954</v>
      </c>
      <c r="AD339" s="5">
        <f t="shared" si="277"/>
        <v>0.41420409230794286</v>
      </c>
      <c r="AE339" s="5">
        <f t="shared" si="277"/>
        <v>0.39921572006878225</v>
      </c>
      <c r="AF339" s="5">
        <f t="shared" si="277"/>
        <v>0.384748665170561</v>
      </c>
      <c r="AG339" s="5">
        <f t="shared" si="277"/>
        <v>0.3707879673063586</v>
      </c>
      <c r="AH339" s="5">
        <f t="shared" si="277"/>
        <v>0.35731859450729175</v>
      </c>
      <c r="AI339" s="5">
        <f t="shared" si="277"/>
        <v>0.3443255395995769</v>
      </c>
      <c r="AJ339" s="5">
        <f t="shared" si="277"/>
        <v>0.33179389867251019</v>
      </c>
      <c r="AK339" s="5">
        <f t="shared" si="277"/>
        <v>0.31970893450115884</v>
      </c>
      <c r="AL339" s="5">
        <f t="shared" si="277"/>
        <v>0.30805612738558213</v>
      </c>
      <c r="AM339" s="5">
        <f t="shared" si="277"/>
        <v>0.296821215468141</v>
      </c>
      <c r="AN339" s="5">
        <f t="shared" si="277"/>
        <v>0.28599022625739534</v>
      </c>
      <c r="AO339" s="5">
        <f t="shared" si="277"/>
        <v>0.27554950080940493</v>
      </c>
      <c r="AP339" s="5">
        <f t="shared" si="277"/>
        <v>0.26548571178531005</v>
      </c>
      <c r="AQ339" s="5">
        <f t="shared" si="277"/>
        <v>0.25578587641000183</v>
      </c>
      <c r="AR339" s="5">
        <f t="shared" si="277"/>
        <v>0.24643736519406359</v>
      </c>
      <c r="AS339" s="5">
        <f t="shared" si="277"/>
        <v>0.2374279071446681</v>
      </c>
      <c r="AT339" s="5">
        <f t="shared" si="277"/>
        <v>0.22874559207640863</v>
      </c>
      <c r="AU339" s="5">
        <f t="shared" si="277"/>
        <v>0.22037887053652427</v>
      </c>
      <c r="AV339" s="5">
        <f t="shared" si="277"/>
        <v>0.21231655177768477</v>
      </c>
      <c r="AW339" s="5">
        <f t="shared" si="277"/>
        <v>0.20454780014295146</v>
      </c>
      <c r="AX339" s="5">
        <f t="shared" si="277"/>
        <v>0.19706213016969662</v>
      </c>
      <c r="AY339" s="5">
        <f t="shared" si="277"/>
        <v>0.18984940067042166</v>
      </c>
      <c r="AZ339" s="5">
        <f t="shared" si="277"/>
        <v>0.18289980800714986</v>
      </c>
      <c r="BA339" s="5">
        <f t="shared" si="277"/>
        <v>0.17620387874119026</v>
      </c>
      <c r="BB339" s="5">
        <f t="shared" si="277"/>
        <v>0.16975246181057249</v>
      </c>
      <c r="BC339" s="5">
        <f t="shared" si="277"/>
        <v>0.16353672036251007</v>
      </c>
      <c r="BD339" s="5">
        <f t="shared" si="277"/>
        <v>0.15754812334714455</v>
      </c>
      <c r="BE339" s="5">
        <f t="shared" si="277"/>
        <v>0.15177843696097909</v>
      </c>
      <c r="BF339" s="5">
        <f t="shared" si="277"/>
        <v>0.14621971601331316</v>
      </c>
      <c r="BG339" s="5">
        <f t="shared" si="277"/>
        <v>0.14086429527622624</v>
      </c>
      <c r="BH339" s="5">
        <f t="shared" si="277"/>
        <v>0.13570478086787499</v>
      </c>
      <c r="BI339" s="5">
        <f t="shared" si="277"/>
        <v>0.13073404170975453</v>
      </c>
      <c r="BJ339" s="5">
        <f t="shared" si="277"/>
        <v>0.1259452010908835</v>
      </c>
      <c r="BK339" s="5">
        <f t="shared" si="277"/>
        <v>0.12133162836538897</v>
      </c>
      <c r="BL339" s="26">
        <f t="shared" si="276"/>
        <v>4.0235286064430678E-2</v>
      </c>
      <c r="BM339" s="26">
        <f t="shared" si="278"/>
        <v>4.2694140106623465E-2</v>
      </c>
      <c r="BN339" s="26">
        <f t="shared" si="278"/>
        <v>4.4895031432237921E-2</v>
      </c>
      <c r="BO339" s="26">
        <f t="shared" si="278"/>
        <v>4.6871489718446527E-2</v>
      </c>
      <c r="BP339" s="26">
        <f t="shared" si="278"/>
        <v>4.865200872900681E-2</v>
      </c>
      <c r="BQ339" s="26">
        <f t="shared" si="278"/>
        <v>5.0260880182951106E-2</v>
      </c>
      <c r="BR339" s="26">
        <f t="shared" si="278"/>
        <v>5.1718880414978408E-2</v>
      </c>
      <c r="BS339" s="26">
        <f t="shared" si="278"/>
        <v>5.3043836920926457E-2</v>
      </c>
      <c r="BT339" s="26">
        <f t="shared" si="278"/>
        <v>5.4251096755907779E-2</v>
      </c>
      <c r="BU339" s="26">
        <f t="shared" si="278"/>
        <v>5.5353914615127654E-2</v>
      </c>
      <c r="BV339" s="26">
        <f t="shared" si="278"/>
        <v>5.6363775084945451E-2</v>
      </c>
      <c r="BW339" s="26">
        <f t="shared" si="278"/>
        <v>5.7290660849396116E-2</v>
      </c>
      <c r="BX339" s="26">
        <f t="shared" si="278"/>
        <v>5.8143276450699888E-2</v>
      </c>
      <c r="BY339" s="26">
        <f t="shared" si="278"/>
        <v>5.8929235431267338E-2</v>
      </c>
      <c r="BZ339" s="26">
        <f t="shared" si="278"/>
        <v>5.965521724898757E-2</v>
      </c>
      <c r="CA339" s="26">
        <f t="shared" si="278"/>
        <v>6.0327099192534754E-2</v>
      </c>
      <c r="CB339" s="26">
        <f t="shared" si="278"/>
        <v>6.0950067577031211E-2</v>
      </c>
      <c r="CC339" s="26">
        <f t="shared" si="278"/>
        <v>6.1528711730785918E-2</v>
      </c>
      <c r="CD339" s="26">
        <f t="shared" si="278"/>
        <v>6.2067103657249489E-2</v>
      </c>
      <c r="CE339" s="26">
        <f t="shared" si="278"/>
        <v>6.2568865745587843E-2</v>
      </c>
      <c r="CF339" s="26">
        <f t="shared" si="278"/>
        <v>6.3037228486436378E-2</v>
      </c>
      <c r="CG339" s="26">
        <f t="shared" si="278"/>
        <v>6.3475079808740967E-2</v>
      </c>
      <c r="CH339" s="26">
        <f t="shared" si="278"/>
        <v>6.3885007374809413E-2</v>
      </c>
      <c r="CI339" s="26">
        <f t="shared" si="278"/>
        <v>6.4269334942219217E-2</v>
      </c>
      <c r="CJ339" s="26">
        <f t="shared" si="278"/>
        <v>6.4630153713690894E-2</v>
      </c>
      <c r="CK339" s="26">
        <f t="shared" ref="BM339:DS343" si="279">-(LN(CK$7)/CK$6)+(CK$8/CK$6)*$C339</f>
        <v>6.4969349441861807E-2</v>
      </c>
      <c r="CL339" s="26">
        <f t="shared" si="279"/>
        <v>6.528862592893532E-2</v>
      </c>
      <c r="CM339" s="26">
        <f t="shared" si="279"/>
        <v>6.5589525456453038E-2</v>
      </c>
      <c r="CN339" s="26">
        <f t="shared" si="279"/>
        <v>6.5873446593892299E-2</v>
      </c>
      <c r="CO339" s="26">
        <f t="shared" si="279"/>
        <v>6.6141659763138058E-2</v>
      </c>
      <c r="CP339" s="26">
        <f t="shared" si="279"/>
        <v>6.6395320876441108E-2</v>
      </c>
      <c r="CQ339" s="26">
        <f t="shared" si="279"/>
        <v>6.6635483316069694E-2</v>
      </c>
      <c r="CR339" s="26">
        <f t="shared" si="279"/>
        <v>6.6863108482712472E-2</v>
      </c>
      <c r="CS339" s="26">
        <f t="shared" si="279"/>
        <v>6.7079075105344568E-2</v>
      </c>
      <c r="CT339" s="26">
        <f t="shared" si="279"/>
        <v>6.728418747653625E-2</v>
      </c>
      <c r="CU339" s="26">
        <f t="shared" si="279"/>
        <v>6.7479182753095973E-2</v>
      </c>
      <c r="CV339" s="26">
        <f t="shared" si="279"/>
        <v>6.766473744169825E-2</v>
      </c>
      <c r="CW339" s="26">
        <f t="shared" si="279"/>
        <v>6.784147317209635E-2</v>
      </c>
      <c r="CX339" s="26">
        <f t="shared" si="279"/>
        <v>6.8009961846126968E-2</v>
      </c>
      <c r="CY339" s="26">
        <f t="shared" si="279"/>
        <v>6.8170730238530861E-2</v>
      </c>
      <c r="CZ339" s="26">
        <f t="shared" si="279"/>
        <v>6.8324264115278227E-2</v>
      </c>
      <c r="DA339" s="26">
        <f t="shared" si="279"/>
        <v>6.847101192629898E-2</v>
      </c>
      <c r="DB339" s="26">
        <f t="shared" si="279"/>
        <v>6.8611388122023081E-2</v>
      </c>
      <c r="DC339" s="26">
        <f t="shared" si="279"/>
        <v>6.874577613673323E-2</v>
      </c>
      <c r="DD339" s="26">
        <f t="shared" si="279"/>
        <v>6.8874531076243514E-2</v>
      </c>
      <c r="DE339" s="26">
        <f t="shared" si="279"/>
        <v>6.8997982142706568E-2</v>
      </c>
      <c r="DF339" s="26">
        <f t="shared" si="279"/>
        <v>6.9116434825293546E-2</v>
      </c>
      <c r="DG339" s="26">
        <f t="shared" si="279"/>
        <v>6.9230172881990293E-2</v>
      </c>
      <c r="DH339" s="26">
        <f t="shared" si="279"/>
        <v>6.9339460134724085E-2</v>
      </c>
      <c r="DI339" s="26">
        <f t="shared" si="279"/>
        <v>6.9444542097409134E-2</v>
      </c>
      <c r="DJ339" s="26">
        <f t="shared" si="279"/>
        <v>6.9545647454216777E-2</v>
      </c>
      <c r="DK339" s="26">
        <f t="shared" si="279"/>
        <v>6.9642989403388325E-2</v>
      </c>
      <c r="DL339" s="26">
        <f t="shared" si="279"/>
        <v>6.9736766880173578E-2</v>
      </c>
      <c r="DM339" s="26">
        <f t="shared" si="279"/>
        <v>6.9827165670960409E-2</v>
      </c>
      <c r="DN339" s="26">
        <f t="shared" si="279"/>
        <v>6.9914359429329553E-2</v>
      </c>
      <c r="DO339" s="26">
        <f t="shared" si="279"/>
        <v>6.9998510603602071E-2</v>
      </c>
      <c r="DP339" s="26">
        <f t="shared" si="279"/>
        <v>7.0079771284416614E-2</v>
      </c>
      <c r="DQ339" s="26">
        <f t="shared" si="279"/>
        <v>7.0158283979968677E-2</v>
      </c>
      <c r="DR339" s="26">
        <f t="shared" si="279"/>
        <v>7.0234182325742994E-2</v>
      </c>
      <c r="DS339" s="26">
        <f t="shared" si="279"/>
        <v>7.0307591734861424E-2</v>
      </c>
      <c r="DT339" s="6">
        <f>2*(100-(100*G339))/SUM($D339:G339)/100</f>
        <v>4.7299591572341093E-2</v>
      </c>
      <c r="DU339" s="6">
        <f>2*(100-(100*I339))/SUM($D339:I339)/100</f>
        <v>5.0627808243110035E-2</v>
      </c>
      <c r="DV339" s="6">
        <f>2*(100-(100*M339))/SUM($D339:M339)/100</f>
        <v>5.5489884004405514E-2</v>
      </c>
      <c r="DW339" s="6">
        <f>2*(100-(100*Q339))/SUM($D339:Q339)/100</f>
        <v>5.8764529137502367E-2</v>
      </c>
      <c r="DX339" s="6">
        <f>2*(100-(100*W339))/SUM($D339:W339)/100</f>
        <v>6.1930906083740085E-2</v>
      </c>
      <c r="DY339" s="7">
        <f>(DT339-'Data for assignment'!C329)^2</f>
        <v>1.0000816871999137E-4</v>
      </c>
      <c r="DZ339" s="7">
        <f>(DU339-'Data for assignment'!D329)^2</f>
        <v>1.2038894806120097E-4</v>
      </c>
      <c r="EA339" s="7">
        <f>(DV339-'Data for assignment'!E329)^2</f>
        <v>1.1903060921709571E-4</v>
      </c>
      <c r="EB339" s="7">
        <f>(DW339-'Data for assignment'!F329)^2</f>
        <v>1.0071069550298171E-4</v>
      </c>
      <c r="EC339" s="7">
        <f>(DX339-'Data for assignment'!G329)^2</f>
        <v>7.342940482206246E-5</v>
      </c>
    </row>
    <row r="340" spans="1:133" x14ac:dyDescent="0.3">
      <c r="A340" s="8">
        <v>34460</v>
      </c>
      <c r="B340" s="3">
        <v>4.3000002000000002E-2</v>
      </c>
      <c r="C340" s="4">
        <f t="shared" si="275"/>
        <v>4.180782013596631E-2</v>
      </c>
      <c r="D340" s="5">
        <f t="shared" si="274"/>
        <v>0.97808790974281445</v>
      </c>
      <c r="E340" s="5">
        <f t="shared" si="274"/>
        <v>0.95452921947044445</v>
      </c>
      <c r="F340" s="5">
        <f t="shared" si="274"/>
        <v>0.9298019687717255</v>
      </c>
      <c r="G340" s="5">
        <f t="shared" si="274"/>
        <v>0.90429524679470674</v>
      </c>
      <c r="H340" s="5">
        <f t="shared" si="274"/>
        <v>0.87832402434572154</v>
      </c>
      <c r="I340" s="5">
        <f t="shared" si="274"/>
        <v>0.85214194668282106</v>
      </c>
      <c r="J340" s="5">
        <f t="shared" si="274"/>
        <v>0.82595217439050561</v>
      </c>
      <c r="K340" s="5">
        <f t="shared" si="274"/>
        <v>0.79991645732623184</v>
      </c>
      <c r="L340" s="5">
        <f t="shared" si="274"/>
        <v>0.77416266393168731</v>
      </c>
      <c r="M340" s="5">
        <f t="shared" si="274"/>
        <v>0.74879099119570869</v>
      </c>
      <c r="N340" s="5">
        <f t="shared" si="274"/>
        <v>0.7238790655290922</v>
      </c>
      <c r="O340" s="5">
        <f t="shared" si="274"/>
        <v>0.69948612162376556</v>
      </c>
      <c r="P340" s="5">
        <f t="shared" si="274"/>
        <v>0.67565642073962195</v>
      </c>
      <c r="Q340" s="5">
        <f t="shared" si="274"/>
        <v>0.65242204491686151</v>
      </c>
      <c r="R340" s="5">
        <f t="shared" si="274"/>
        <v>0.62980518089485116</v>
      </c>
      <c r="S340" s="5">
        <f t="shared" si="274"/>
        <v>0.60781998764569722</v>
      </c>
      <c r="T340" s="5">
        <f t="shared" si="272"/>
        <v>0.58647412449557801</v>
      </c>
      <c r="U340" s="5">
        <f t="shared" si="272"/>
        <v>0.56577000263095212</v>
      </c>
      <c r="V340" s="5">
        <f t="shared" si="272"/>
        <v>0.54570581106775562</v>
      </c>
      <c r="W340" s="5">
        <f t="shared" si="272"/>
        <v>0.52627635855854882</v>
      </c>
      <c r="X340" s="5">
        <f t="shared" si="277"/>
        <v>0.50747376509123265</v>
      </c>
      <c r="Y340" s="5">
        <f t="shared" si="277"/>
        <v>0.48928803028905943</v>
      </c>
      <c r="Z340" s="5">
        <f t="shared" si="277"/>
        <v>0.47170750088955177</v>
      </c>
      <c r="AA340" s="5">
        <f t="shared" si="277"/>
        <v>0.4547192553339986</v>
      </c>
      <c r="AB340" s="5">
        <f t="shared" si="277"/>
        <v>0.43830942015153534</v>
      </c>
      <c r="AC340" s="5">
        <f t="shared" si="277"/>
        <v>0.4224634301179539</v>
      </c>
      <c r="AD340" s="5">
        <f t="shared" si="277"/>
        <v>0.40716624198360857</v>
      </c>
      <c r="AE340" s="5">
        <f t="shared" si="277"/>
        <v>0.39240250979537705</v>
      </c>
      <c r="AF340" s="5">
        <f t="shared" si="277"/>
        <v>0.37815672840280462</v>
      </c>
      <c r="AG340" s="5">
        <f t="shared" si="277"/>
        <v>0.3644133505726509</v>
      </c>
      <c r="AH340" s="5">
        <f t="shared" si="277"/>
        <v>0.35115688218653779</v>
      </c>
      <c r="AI340" s="5">
        <f t="shared" si="277"/>
        <v>0.33837195922123298</v>
      </c>
      <c r="AJ340" s="5">
        <f t="shared" si="277"/>
        <v>0.32604340957669958</v>
      </c>
      <c r="AK340" s="5">
        <f t="shared" si="277"/>
        <v>0.3141563022965092</v>
      </c>
      <c r="AL340" s="5">
        <f t="shared" si="277"/>
        <v>0.30269598629702643</v>
      </c>
      <c r="AM340" s="5">
        <f t="shared" si="277"/>
        <v>0.29164812036865995</v>
      </c>
      <c r="AN340" s="5">
        <f t="shared" si="277"/>
        <v>0.28099869592055715</v>
      </c>
      <c r="AO340" s="5">
        <f t="shared" si="277"/>
        <v>0.27073405369822851</v>
      </c>
      <c r="AP340" s="5">
        <f t="shared" si="277"/>
        <v>0.26084089550269357</v>
      </c>
      <c r="AQ340" s="5">
        <f t="shared" si="277"/>
        <v>0.25130629177254171</v>
      </c>
      <c r="AR340" s="5">
        <f t="shared" si="277"/>
        <v>0.24211768575087808</v>
      </c>
      <c r="AS340" s="5">
        <f t="shared" si="277"/>
        <v>0.23326289484263671</v>
      </c>
      <c r="AT340" s="5">
        <f t="shared" si="277"/>
        <v>0.22473010967026566</v>
      </c>
      <c r="AU340" s="5">
        <f t="shared" si="277"/>
        <v>0.2165078912540854</v>
      </c>
      <c r="AV340" s="5">
        <f t="shared" si="277"/>
        <v>0.20858516667505508</v>
      </c>
      <c r="AW340" s="5">
        <f t="shared" si="277"/>
        <v>0.20095122352005607</v>
      </c>
      <c r="AX340" s="5">
        <f t="shared" si="277"/>
        <v>0.19359570336133525</v>
      </c>
      <c r="AY340" s="5">
        <f t="shared" si="277"/>
        <v>0.18650859448093812</v>
      </c>
      <c r="AZ340" s="5">
        <f t="shared" si="277"/>
        <v>0.17968022401657155</v>
      </c>
      <c r="BA340" s="5">
        <f t="shared" si="277"/>
        <v>0.1731012496763436</v>
      </c>
      <c r="BB340" s="5">
        <f t="shared" si="277"/>
        <v>0.16676265114536756</v>
      </c>
      <c r="BC340" s="5">
        <f t="shared" si="277"/>
        <v>0.16065572128658012</v>
      </c>
      <c r="BD340" s="5">
        <f t="shared" si="277"/>
        <v>0.15477205722070284</v>
      </c>
      <c r="BE340" s="5">
        <f t="shared" si="277"/>
        <v>0.14910355135557704</v>
      </c>
      <c r="BF340" s="5">
        <f t="shared" si="277"/>
        <v>0.14364238242269498</v>
      </c>
      <c r="BG340" s="5">
        <f t="shared" si="277"/>
        <v>0.13838100656828189</v>
      </c>
      <c r="BH340" s="5">
        <f t="shared" si="277"/>
        <v>0.13331214853746068</v>
      </c>
      <c r="BI340" s="5">
        <f t="shared" si="277"/>
        <v>0.1284287929825913</v>
      </c>
      <c r="BJ340" s="5">
        <f t="shared" si="277"/>
        <v>0.12372417592061381</v>
      </c>
      <c r="BK340" s="5">
        <f t="shared" si="277"/>
        <v>0.1191917763589595</v>
      </c>
      <c r="BL340" s="26">
        <f t="shared" si="276"/>
        <v>4.431145144869237E-2</v>
      </c>
      <c r="BM340" s="26">
        <f t="shared" si="279"/>
        <v>4.6537023953353622E-2</v>
      </c>
      <c r="BN340" s="26">
        <f t="shared" si="279"/>
        <v>4.8522434875794572E-2</v>
      </c>
      <c r="BO340" s="26">
        <f t="shared" si="279"/>
        <v>5.0299685737825471E-2</v>
      </c>
      <c r="BP340" s="26">
        <f t="shared" si="279"/>
        <v>5.1895882079526973E-2</v>
      </c>
      <c r="BQ340" s="26">
        <f t="shared" si="279"/>
        <v>5.3334053980640964E-2</v>
      </c>
      <c r="BR340" s="26">
        <f t="shared" si="279"/>
        <v>5.4633830683162465E-2</v>
      </c>
      <c r="BS340" s="26">
        <f t="shared" si="279"/>
        <v>5.5811996277359749E-2</v>
      </c>
      <c r="BT340" s="26">
        <f t="shared" si="279"/>
        <v>5.6882948300998888E-2</v>
      </c>
      <c r="BU340" s="26">
        <f t="shared" si="279"/>
        <v>5.7859076975952932E-2</v>
      </c>
      <c r="BV340" s="26">
        <f t="shared" si="279"/>
        <v>5.8751079474656048E-2</v>
      </c>
      <c r="BW340" s="26">
        <f t="shared" si="279"/>
        <v>5.9568220916153256E-2</v>
      </c>
      <c r="BX340" s="26">
        <f t="shared" si="279"/>
        <v>6.0318551613452162E-2</v>
      </c>
      <c r="BY340" s="26">
        <f t="shared" si="279"/>
        <v>6.1009088330620978E-2</v>
      </c>
      <c r="BZ340" s="26">
        <f t="shared" si="279"/>
        <v>6.1645965879322404E-2</v>
      </c>
      <c r="CA340" s="26">
        <f t="shared" si="279"/>
        <v>6.2234564225671918E-2</v>
      </c>
      <c r="CB340" s="26">
        <f t="shared" si="279"/>
        <v>6.2779615337525907E-2</v>
      </c>
      <c r="CC340" s="26">
        <f t="shared" si="279"/>
        <v>6.3285293237726498E-2</v>
      </c>
      <c r="CD340" s="26">
        <f t="shared" si="279"/>
        <v>6.3755290106779494E-2</v>
      </c>
      <c r="CE340" s="26">
        <f t="shared" si="279"/>
        <v>6.41928807717701E-2</v>
      </c>
      <c r="CF340" s="26">
        <f t="shared" si="279"/>
        <v>6.4600977505134133E-2</v>
      </c>
      <c r="CG340" s="26">
        <f t="shared" si="279"/>
        <v>6.4982176719530327E-2</v>
      </c>
      <c r="CH340" s="26">
        <f t="shared" si="279"/>
        <v>6.5338798869227069E-2</v>
      </c>
      <c r="CI340" s="26">
        <f t="shared" si="279"/>
        <v>6.5672922642591072E-2</v>
      </c>
      <c r="CJ340" s="26">
        <f t="shared" si="279"/>
        <v>6.5986414345113611E-2</v>
      </c>
      <c r="CK340" s="26">
        <f t="shared" si="279"/>
        <v>6.6280953220378955E-2</v>
      </c>
      <c r="CL340" s="26">
        <f t="shared" si="279"/>
        <v>6.6558053331347816E-2</v>
      </c>
      <c r="CM340" s="26">
        <f t="shared" si="279"/>
        <v>6.6819082521335699E-2</v>
      </c>
      <c r="CN340" s="26">
        <f t="shared" si="279"/>
        <v>6.7065278889080315E-2</v>
      </c>
      <c r="CO340" s="26">
        <f t="shared" si="279"/>
        <v>6.7297765142043636E-2</v>
      </c>
      <c r="CP340" s="26">
        <f t="shared" si="279"/>
        <v>6.7517561133919352E-2</v>
      </c>
      <c r="CQ340" s="26">
        <f t="shared" si="279"/>
        <v>6.7725594844049858E-2</v>
      </c>
      <c r="CR340" s="26">
        <f t="shared" si="279"/>
        <v>6.7922712016331044E-2</v>
      </c>
      <c r="CS340" s="26">
        <f t="shared" si="279"/>
        <v>6.8109684641758872E-2</v>
      </c>
      <c r="CT340" s="26">
        <f t="shared" si="279"/>
        <v>6.8287218440870309E-2</v>
      </c>
      <c r="CU340" s="26">
        <f t="shared" si="279"/>
        <v>6.8455959478991246E-2</v>
      </c>
      <c r="CV340" s="26">
        <f t="shared" si="279"/>
        <v>6.861650002763621E-2</v>
      </c>
      <c r="CW340" s="26">
        <f t="shared" si="279"/>
        <v>6.8769383768963133E-2</v>
      </c>
      <c r="CX340" s="26">
        <f t="shared" si="279"/>
        <v>6.8915110426339132E-2</v>
      </c>
      <c r="CY340" s="26">
        <f t="shared" si="279"/>
        <v>6.9054139892385638E-2</v>
      </c>
      <c r="CZ340" s="26">
        <f t="shared" si="279"/>
        <v>6.9186895915980096E-2</v>
      </c>
      <c r="DA340" s="26">
        <f t="shared" si="279"/>
        <v>6.9313769401304598E-2</v>
      </c>
      <c r="DB340" s="26">
        <f t="shared" si="279"/>
        <v>6.9435121364899599E-2</v>
      </c>
      <c r="DC340" s="26">
        <f t="shared" si="279"/>
        <v>6.9551285590604209E-2</v>
      </c>
      <c r="DD340" s="26">
        <f t="shared" si="279"/>
        <v>6.9662571017071878E-2</v>
      </c>
      <c r="DE340" s="26">
        <f t="shared" si="279"/>
        <v>6.9769263888104699E-2</v>
      </c>
      <c r="DF340" s="26">
        <f t="shared" si="279"/>
        <v>6.9871629692232762E-2</v>
      </c>
      <c r="DG340" s="26">
        <f t="shared" si="279"/>
        <v>6.9969914914681033E-2</v>
      </c>
      <c r="DH340" s="26">
        <f t="shared" si="279"/>
        <v>7.006434862203359E-2</v>
      </c>
      <c r="DI340" s="26">
        <f t="shared" si="279"/>
        <v>7.0155143897456432E-2</v>
      </c>
      <c r="DJ340" s="26">
        <f t="shared" si="279"/>
        <v>7.0242499142218418E-2</v>
      </c>
      <c r="DK340" s="26">
        <f t="shared" si="279"/>
        <v>7.0326599257406419E-2</v>
      </c>
      <c r="DL340" s="26">
        <f t="shared" si="279"/>
        <v>7.0407616718128035E-2</v>
      </c>
      <c r="DM340" s="26">
        <f t="shared" si="279"/>
        <v>7.0485712551094926E-2</v>
      </c>
      <c r="DN340" s="26">
        <f t="shared" si="279"/>
        <v>7.0561037225257667E-2</v>
      </c>
      <c r="DO340" s="26">
        <f t="shared" si="279"/>
        <v>7.0633731464091756E-2</v>
      </c>
      <c r="DP340" s="26">
        <f t="shared" si="279"/>
        <v>7.0703926987193771E-2</v>
      </c>
      <c r="DQ340" s="26">
        <f t="shared" si="279"/>
        <v>7.0771747188020401E-2</v>
      </c>
      <c r="DR340" s="26">
        <f t="shared" si="279"/>
        <v>7.0837307753874659E-2</v>
      </c>
      <c r="DS340" s="26">
        <f t="shared" si="279"/>
        <v>7.0900717233600391E-2</v>
      </c>
      <c r="DT340" s="6">
        <f>2*(100-(100*G340))/SUM($D340:G340)/100</f>
        <v>5.0816039893192846E-2</v>
      </c>
      <c r="DU340" s="6">
        <f>2*(100-(100*I340))/SUM($D340:I340)/100</f>
        <v>5.3794143478242393E-2</v>
      </c>
      <c r="DV340" s="6">
        <f>2*(100-(100*M340))/SUM($D340:M340)/100</f>
        <v>5.810986194411439E-2</v>
      </c>
      <c r="DW340" s="6">
        <f>2*(100-(100*Q340))/SUM($D340:Q340)/100</f>
        <v>6.0992251648754658E-2</v>
      </c>
      <c r="DX340" s="6">
        <f>2*(100-(100*W340))/SUM($D340:W340)/100</f>
        <v>6.3761242333783524E-2</v>
      </c>
      <c r="DY340" s="7">
        <f>(DT340-'Data for assignment'!C330)^2</f>
        <v>1.0782660673184317E-4</v>
      </c>
      <c r="DZ340" s="7">
        <f>(DU340-'Data for assignment'!D330)^2</f>
        <v>1.2557122038621754E-4</v>
      </c>
      <c r="EA340" s="7">
        <f>(DV340-'Data for assignment'!E330)^2</f>
        <v>1.2973519937158526E-4</v>
      </c>
      <c r="EB340" s="7">
        <f>(DW340-'Data for assignment'!F330)^2</f>
        <v>1.1897899590959298E-4</v>
      </c>
      <c r="EC340" s="7">
        <f>(DX340-'Data for assignment'!G330)^2</f>
        <v>9.4843381403775777E-5</v>
      </c>
    </row>
    <row r="341" spans="1:133" x14ac:dyDescent="0.3">
      <c r="A341" s="8">
        <v>34467</v>
      </c>
      <c r="B341" s="3">
        <v>4.3000002000000002E-2</v>
      </c>
      <c r="C341" s="4">
        <f t="shared" si="275"/>
        <v>4.180782013596631E-2</v>
      </c>
      <c r="D341" s="5">
        <f t="shared" si="274"/>
        <v>0.97808790974281445</v>
      </c>
      <c r="E341" s="5">
        <f t="shared" si="274"/>
        <v>0.95452921947044445</v>
      </c>
      <c r="F341" s="5">
        <f t="shared" si="274"/>
        <v>0.9298019687717255</v>
      </c>
      <c r="G341" s="5">
        <f t="shared" si="274"/>
        <v>0.90429524679470674</v>
      </c>
      <c r="H341" s="5">
        <f t="shared" si="274"/>
        <v>0.87832402434572154</v>
      </c>
      <c r="I341" s="5">
        <f t="shared" si="274"/>
        <v>0.85214194668282106</v>
      </c>
      <c r="J341" s="5">
        <f t="shared" si="274"/>
        <v>0.82595217439050561</v>
      </c>
      <c r="K341" s="5">
        <f t="shared" si="274"/>
        <v>0.79991645732623184</v>
      </c>
      <c r="L341" s="5">
        <f t="shared" si="274"/>
        <v>0.77416266393168731</v>
      </c>
      <c r="M341" s="5">
        <f t="shared" si="274"/>
        <v>0.74879099119570869</v>
      </c>
      <c r="N341" s="5">
        <f t="shared" si="274"/>
        <v>0.7238790655290922</v>
      </c>
      <c r="O341" s="5">
        <f t="shared" si="274"/>
        <v>0.69948612162376556</v>
      </c>
      <c r="P341" s="5">
        <f t="shared" si="274"/>
        <v>0.67565642073962195</v>
      </c>
      <c r="Q341" s="5">
        <f t="shared" si="274"/>
        <v>0.65242204491686151</v>
      </c>
      <c r="R341" s="5">
        <f t="shared" si="274"/>
        <v>0.62980518089485116</v>
      </c>
      <c r="S341" s="5">
        <f t="shared" si="274"/>
        <v>0.60781998764569722</v>
      </c>
      <c r="T341" s="5">
        <f t="shared" si="272"/>
        <v>0.58647412449557801</v>
      </c>
      <c r="U341" s="5">
        <f t="shared" si="272"/>
        <v>0.56577000263095212</v>
      </c>
      <c r="V341" s="5">
        <f t="shared" si="272"/>
        <v>0.54570581106775562</v>
      </c>
      <c r="W341" s="5">
        <f t="shared" si="272"/>
        <v>0.52627635855854882</v>
      </c>
      <c r="X341" s="5">
        <f t="shared" si="277"/>
        <v>0.50747376509123265</v>
      </c>
      <c r="Y341" s="5">
        <f t="shared" si="277"/>
        <v>0.48928803028905943</v>
      </c>
      <c r="Z341" s="5">
        <f t="shared" si="277"/>
        <v>0.47170750088955177</v>
      </c>
      <c r="AA341" s="5">
        <f t="shared" si="277"/>
        <v>0.4547192553339986</v>
      </c>
      <c r="AB341" s="5">
        <f t="shared" si="277"/>
        <v>0.43830942015153534</v>
      </c>
      <c r="AC341" s="5">
        <f t="shared" ref="X341:BK345" si="280">AC$7*EXP(-AC$8*$C341)</f>
        <v>0.4224634301179539</v>
      </c>
      <c r="AD341" s="5">
        <f t="shared" si="280"/>
        <v>0.40716624198360857</v>
      </c>
      <c r="AE341" s="5">
        <f t="shared" si="280"/>
        <v>0.39240250979537705</v>
      </c>
      <c r="AF341" s="5">
        <f t="shared" si="280"/>
        <v>0.37815672840280462</v>
      </c>
      <c r="AG341" s="5">
        <f t="shared" si="280"/>
        <v>0.3644133505726509</v>
      </c>
      <c r="AH341" s="5">
        <f t="shared" si="280"/>
        <v>0.35115688218653779</v>
      </c>
      <c r="AI341" s="5">
        <f t="shared" si="280"/>
        <v>0.33837195922123298</v>
      </c>
      <c r="AJ341" s="5">
        <f t="shared" si="280"/>
        <v>0.32604340957669958</v>
      </c>
      <c r="AK341" s="5">
        <f t="shared" si="280"/>
        <v>0.3141563022965092</v>
      </c>
      <c r="AL341" s="5">
        <f t="shared" si="280"/>
        <v>0.30269598629702643</v>
      </c>
      <c r="AM341" s="5">
        <f t="shared" si="280"/>
        <v>0.29164812036865995</v>
      </c>
      <c r="AN341" s="5">
        <f t="shared" si="280"/>
        <v>0.28099869592055715</v>
      </c>
      <c r="AO341" s="5">
        <f t="shared" si="280"/>
        <v>0.27073405369822851</v>
      </c>
      <c r="AP341" s="5">
        <f t="shared" si="280"/>
        <v>0.26084089550269357</v>
      </c>
      <c r="AQ341" s="5">
        <f t="shared" si="280"/>
        <v>0.25130629177254171</v>
      </c>
      <c r="AR341" s="5">
        <f t="shared" si="280"/>
        <v>0.24211768575087808</v>
      </c>
      <c r="AS341" s="5">
        <f t="shared" si="280"/>
        <v>0.23326289484263671</v>
      </c>
      <c r="AT341" s="5">
        <f t="shared" si="280"/>
        <v>0.22473010967026566</v>
      </c>
      <c r="AU341" s="5">
        <f t="shared" si="280"/>
        <v>0.2165078912540854</v>
      </c>
      <c r="AV341" s="5">
        <f t="shared" si="280"/>
        <v>0.20858516667505508</v>
      </c>
      <c r="AW341" s="5">
        <f t="shared" si="280"/>
        <v>0.20095122352005607</v>
      </c>
      <c r="AX341" s="5">
        <f t="shared" si="280"/>
        <v>0.19359570336133525</v>
      </c>
      <c r="AY341" s="5">
        <f t="shared" si="280"/>
        <v>0.18650859448093812</v>
      </c>
      <c r="AZ341" s="5">
        <f t="shared" si="280"/>
        <v>0.17968022401657155</v>
      </c>
      <c r="BA341" s="5">
        <f t="shared" si="280"/>
        <v>0.1731012496763436</v>
      </c>
      <c r="BB341" s="5">
        <f t="shared" si="280"/>
        <v>0.16676265114536756</v>
      </c>
      <c r="BC341" s="5">
        <f t="shared" si="280"/>
        <v>0.16065572128658012</v>
      </c>
      <c r="BD341" s="5">
        <f t="shared" si="280"/>
        <v>0.15477205722070284</v>
      </c>
      <c r="BE341" s="5">
        <f t="shared" si="280"/>
        <v>0.14910355135557704</v>
      </c>
      <c r="BF341" s="5">
        <f t="shared" si="280"/>
        <v>0.14364238242269498</v>
      </c>
      <c r="BG341" s="5">
        <f t="shared" si="280"/>
        <v>0.13838100656828189</v>
      </c>
      <c r="BH341" s="5">
        <f t="shared" si="280"/>
        <v>0.13331214853746068</v>
      </c>
      <c r="BI341" s="5">
        <f t="shared" si="280"/>
        <v>0.1284287929825913</v>
      </c>
      <c r="BJ341" s="5">
        <f t="shared" si="280"/>
        <v>0.12372417592061381</v>
      </c>
      <c r="BK341" s="5">
        <f t="shared" si="280"/>
        <v>0.1191917763589595</v>
      </c>
      <c r="BL341" s="26">
        <f t="shared" si="276"/>
        <v>4.431145144869237E-2</v>
      </c>
      <c r="BM341" s="26">
        <f t="shared" si="279"/>
        <v>4.6537023953353622E-2</v>
      </c>
      <c r="BN341" s="26">
        <f t="shared" si="279"/>
        <v>4.8522434875794572E-2</v>
      </c>
      <c r="BO341" s="26">
        <f t="shared" si="279"/>
        <v>5.0299685737825471E-2</v>
      </c>
      <c r="BP341" s="26">
        <f t="shared" si="279"/>
        <v>5.1895882079526973E-2</v>
      </c>
      <c r="BQ341" s="26">
        <f t="shared" si="279"/>
        <v>5.3334053980640964E-2</v>
      </c>
      <c r="BR341" s="26">
        <f t="shared" si="279"/>
        <v>5.4633830683162465E-2</v>
      </c>
      <c r="BS341" s="26">
        <f t="shared" si="279"/>
        <v>5.5811996277359749E-2</v>
      </c>
      <c r="BT341" s="26">
        <f t="shared" si="279"/>
        <v>5.6882948300998888E-2</v>
      </c>
      <c r="BU341" s="26">
        <f t="shared" si="279"/>
        <v>5.7859076975952932E-2</v>
      </c>
      <c r="BV341" s="26">
        <f t="shared" si="279"/>
        <v>5.8751079474656048E-2</v>
      </c>
      <c r="BW341" s="26">
        <f t="shared" si="279"/>
        <v>5.9568220916153256E-2</v>
      </c>
      <c r="BX341" s="26">
        <f t="shared" si="279"/>
        <v>6.0318551613452162E-2</v>
      </c>
      <c r="BY341" s="26">
        <f t="shared" si="279"/>
        <v>6.1009088330620978E-2</v>
      </c>
      <c r="BZ341" s="26">
        <f t="shared" si="279"/>
        <v>6.1645965879322404E-2</v>
      </c>
      <c r="CA341" s="26">
        <f t="shared" si="279"/>
        <v>6.2234564225671918E-2</v>
      </c>
      <c r="CB341" s="26">
        <f t="shared" si="279"/>
        <v>6.2779615337525907E-2</v>
      </c>
      <c r="CC341" s="26">
        <f t="shared" si="279"/>
        <v>6.3285293237726498E-2</v>
      </c>
      <c r="CD341" s="26">
        <f t="shared" si="279"/>
        <v>6.3755290106779494E-2</v>
      </c>
      <c r="CE341" s="26">
        <f t="shared" si="279"/>
        <v>6.41928807717701E-2</v>
      </c>
      <c r="CF341" s="26">
        <f t="shared" si="279"/>
        <v>6.4600977505134133E-2</v>
      </c>
      <c r="CG341" s="26">
        <f t="shared" si="279"/>
        <v>6.4982176719530327E-2</v>
      </c>
      <c r="CH341" s="26">
        <f t="shared" si="279"/>
        <v>6.5338798869227069E-2</v>
      </c>
      <c r="CI341" s="26">
        <f t="shared" si="279"/>
        <v>6.5672922642591072E-2</v>
      </c>
      <c r="CJ341" s="26">
        <f t="shared" si="279"/>
        <v>6.5986414345113611E-2</v>
      </c>
      <c r="CK341" s="26">
        <f t="shared" si="279"/>
        <v>6.6280953220378955E-2</v>
      </c>
      <c r="CL341" s="26">
        <f t="shared" si="279"/>
        <v>6.6558053331347816E-2</v>
      </c>
      <c r="CM341" s="26">
        <f t="shared" si="279"/>
        <v>6.6819082521335699E-2</v>
      </c>
      <c r="CN341" s="26">
        <f t="shared" si="279"/>
        <v>6.7065278889080315E-2</v>
      </c>
      <c r="CO341" s="26">
        <f t="shared" si="279"/>
        <v>6.7297765142043636E-2</v>
      </c>
      <c r="CP341" s="26">
        <f t="shared" si="279"/>
        <v>6.7517561133919352E-2</v>
      </c>
      <c r="CQ341" s="26">
        <f t="shared" si="279"/>
        <v>6.7725594844049858E-2</v>
      </c>
      <c r="CR341" s="26">
        <f t="shared" si="279"/>
        <v>6.7922712016331044E-2</v>
      </c>
      <c r="CS341" s="26">
        <f t="shared" si="279"/>
        <v>6.8109684641758872E-2</v>
      </c>
      <c r="CT341" s="26">
        <f t="shared" si="279"/>
        <v>6.8287218440870309E-2</v>
      </c>
      <c r="CU341" s="26">
        <f t="shared" si="279"/>
        <v>6.8455959478991246E-2</v>
      </c>
      <c r="CV341" s="26">
        <f t="shared" si="279"/>
        <v>6.861650002763621E-2</v>
      </c>
      <c r="CW341" s="26">
        <f t="shared" si="279"/>
        <v>6.8769383768963133E-2</v>
      </c>
      <c r="CX341" s="26">
        <f t="shared" si="279"/>
        <v>6.8915110426339132E-2</v>
      </c>
      <c r="CY341" s="26">
        <f t="shared" si="279"/>
        <v>6.9054139892385638E-2</v>
      </c>
      <c r="CZ341" s="26">
        <f t="shared" si="279"/>
        <v>6.9186895915980096E-2</v>
      </c>
      <c r="DA341" s="26">
        <f t="shared" si="279"/>
        <v>6.9313769401304598E-2</v>
      </c>
      <c r="DB341" s="26">
        <f t="shared" si="279"/>
        <v>6.9435121364899599E-2</v>
      </c>
      <c r="DC341" s="26">
        <f t="shared" si="279"/>
        <v>6.9551285590604209E-2</v>
      </c>
      <c r="DD341" s="26">
        <f t="shared" si="279"/>
        <v>6.9662571017071878E-2</v>
      </c>
      <c r="DE341" s="26">
        <f t="shared" si="279"/>
        <v>6.9769263888104699E-2</v>
      </c>
      <c r="DF341" s="26">
        <f t="shared" si="279"/>
        <v>6.9871629692232762E-2</v>
      </c>
      <c r="DG341" s="26">
        <f t="shared" si="279"/>
        <v>6.9969914914681033E-2</v>
      </c>
      <c r="DH341" s="26">
        <f t="shared" si="279"/>
        <v>7.006434862203359E-2</v>
      </c>
      <c r="DI341" s="26">
        <f t="shared" si="279"/>
        <v>7.0155143897456432E-2</v>
      </c>
      <c r="DJ341" s="26">
        <f t="shared" si="279"/>
        <v>7.0242499142218418E-2</v>
      </c>
      <c r="DK341" s="26">
        <f t="shared" si="279"/>
        <v>7.0326599257406419E-2</v>
      </c>
      <c r="DL341" s="26">
        <f t="shared" si="279"/>
        <v>7.0407616718128035E-2</v>
      </c>
      <c r="DM341" s="26">
        <f t="shared" si="279"/>
        <v>7.0485712551094926E-2</v>
      </c>
      <c r="DN341" s="26">
        <f t="shared" si="279"/>
        <v>7.0561037225257667E-2</v>
      </c>
      <c r="DO341" s="26">
        <f t="shared" si="279"/>
        <v>7.0633731464091756E-2</v>
      </c>
      <c r="DP341" s="26">
        <f t="shared" si="279"/>
        <v>7.0703926987193771E-2</v>
      </c>
      <c r="DQ341" s="26">
        <f t="shared" si="279"/>
        <v>7.0771747188020401E-2</v>
      </c>
      <c r="DR341" s="26">
        <f t="shared" si="279"/>
        <v>7.0837307753874659E-2</v>
      </c>
      <c r="DS341" s="26">
        <f t="shared" si="279"/>
        <v>7.0900717233600391E-2</v>
      </c>
      <c r="DT341" s="6">
        <f>2*(100-(100*G341))/SUM($D341:G341)/100</f>
        <v>5.0816039893192846E-2</v>
      </c>
      <c r="DU341" s="6">
        <f>2*(100-(100*I341))/SUM($D341:I341)/100</f>
        <v>5.3794143478242393E-2</v>
      </c>
      <c r="DV341" s="6">
        <f>2*(100-(100*M341))/SUM($D341:M341)/100</f>
        <v>5.810986194411439E-2</v>
      </c>
      <c r="DW341" s="6">
        <f>2*(100-(100*Q341))/SUM($D341:Q341)/100</f>
        <v>6.0992251648754658E-2</v>
      </c>
      <c r="DX341" s="6">
        <f>2*(100-(100*W341))/SUM($D341:W341)/100</f>
        <v>6.3761242333783524E-2</v>
      </c>
      <c r="DY341" s="7">
        <f>(DT341-'Data for assignment'!C331)^2</f>
        <v>9.3779122086076923E-5</v>
      </c>
      <c r="DZ341" s="7">
        <f>(DU341-'Data for assignment'!D331)^2</f>
        <v>1.103729792323347E-4</v>
      </c>
      <c r="EA341" s="7">
        <f>(DV341-'Data for assignment'!E331)^2</f>
        <v>1.1642705768479587E-4</v>
      </c>
      <c r="EB341" s="7">
        <f>(DW341-'Data for assignment'!F331)^2</f>
        <v>1.0832120492735454E-4</v>
      </c>
      <c r="EC341" s="7">
        <f>(DX341-'Data for assignment'!G331)^2</f>
        <v>8.3516891681830523E-5</v>
      </c>
    </row>
    <row r="342" spans="1:133" x14ac:dyDescent="0.3">
      <c r="A342" s="8">
        <v>34474</v>
      </c>
      <c r="B342" s="3">
        <v>4.2500000000000003E-2</v>
      </c>
      <c r="C342" s="4">
        <f t="shared" si="275"/>
        <v>4.1292469275127267E-2</v>
      </c>
      <c r="D342" s="5">
        <f t="shared" si="274"/>
        <v>0.97832525181326813</v>
      </c>
      <c r="E342" s="5">
        <f t="shared" si="274"/>
        <v>0.95496600493651751</v>
      </c>
      <c r="F342" s="5">
        <f t="shared" si="274"/>
        <v>0.93040444594161753</v>
      </c>
      <c r="G342" s="5">
        <f t="shared" si="274"/>
        <v>0.90503367026862713</v>
      </c>
      <c r="H342" s="5">
        <f t="shared" si="274"/>
        <v>0.87917240482702774</v>
      </c>
      <c r="I342" s="5">
        <f t="shared" si="274"/>
        <v>0.85307774233559563</v>
      </c>
      <c r="J342" s="5">
        <f t="shared" si="274"/>
        <v>0.82695595825251134</v>
      </c>
      <c r="K342" s="5">
        <f t="shared" si="274"/>
        <v>0.80097158333518526</v>
      </c>
      <c r="L342" s="5">
        <f t="shared" si="274"/>
        <v>0.77525494566241204</v>
      </c>
      <c r="M342" s="5">
        <f t="shared" si="274"/>
        <v>0.74990840153415006</v>
      </c>
      <c r="N342" s="5">
        <f t="shared" si="274"/>
        <v>0.72501146151888118</v>
      </c>
      <c r="O342" s="5">
        <f t="shared" si="274"/>
        <v>0.7006249960750135</v>
      </c>
      <c r="P342" s="5">
        <f t="shared" si="274"/>
        <v>0.67679468048982117</v>
      </c>
      <c r="Q342" s="5">
        <f t="shared" si="274"/>
        <v>0.65355381459024908</v>
      </c>
      <c r="R342" s="5">
        <f t="shared" si="274"/>
        <v>0.6309256304112193</v>
      </c>
      <c r="S342" s="5">
        <f t="shared" si="274"/>
        <v>0.60892518143473207</v>
      </c>
      <c r="T342" s="5">
        <f t="shared" si="272"/>
        <v>0.58756089027478731</v>
      </c>
      <c r="U342" s="5">
        <f t="shared" si="272"/>
        <v>0.56683581763217994</v>
      </c>
      <c r="V342" s="5">
        <f t="shared" si="272"/>
        <v>0.5467487036998725</v>
      </c>
      <c r="W342" s="5">
        <f t="shared" si="272"/>
        <v>0.5272948236387579</v>
      </c>
      <c r="X342" s="5">
        <f t="shared" si="280"/>
        <v>0.50846669094234775</v>
      </c>
      <c r="Y342" s="5">
        <f t="shared" si="280"/>
        <v>0.49025463617066606</v>
      </c>
      <c r="Z342" s="5">
        <f t="shared" si="280"/>
        <v>0.47264728339805495</v>
      </c>
      <c r="AA342" s="5">
        <f t="shared" si="280"/>
        <v>0.45563194256477119</v>
      </c>
      <c r="AB342" s="5">
        <f t="shared" si="280"/>
        <v>0.43919493256272524</v>
      </c>
      <c r="AC342" s="5">
        <f t="shared" si="280"/>
        <v>0.42332184716863852</v>
      </c>
      <c r="AD342" s="5">
        <f t="shared" si="280"/>
        <v>0.40799777373860291</v>
      </c>
      <c r="AE342" s="5">
        <f t="shared" si="280"/>
        <v>0.39320747279547041</v>
      </c>
      <c r="AF342" s="5">
        <f t="shared" si="280"/>
        <v>0.37893552519327006</v>
      </c>
      <c r="AG342" s="5">
        <f t="shared" si="280"/>
        <v>0.36516645236550377</v>
      </c>
      <c r="AH342" s="5">
        <f t="shared" si="280"/>
        <v>0.3518848142042631</v>
      </c>
      <c r="AI342" s="5">
        <f t="shared" si="280"/>
        <v>0.33907528833262596</v>
      </c>
      <c r="AJ342" s="5">
        <f t="shared" si="280"/>
        <v>0.3267227338900982</v>
      </c>
      <c r="AK342" s="5">
        <f t="shared" si="280"/>
        <v>0.31481224242300804</v>
      </c>
      <c r="AL342" s="5">
        <f t="shared" si="280"/>
        <v>0.30332917803714787</v>
      </c>
      <c r="AM342" s="5">
        <f t="shared" si="280"/>
        <v>0.29225920861122046</v>
      </c>
      <c r="AN342" s="5">
        <f t="shared" si="280"/>
        <v>0.28158832957283808</v>
      </c>
      <c r="AO342" s="5">
        <f t="shared" si="280"/>
        <v>0.27130288149267834</v>
      </c>
      <c r="AP342" s="5">
        <f t="shared" si="280"/>
        <v>0.26138956254782908</v>
      </c>
      <c r="AQ342" s="5">
        <f t="shared" si="280"/>
        <v>0.25183543673497255</v>
      </c>
      <c r="AR342" s="5">
        <f t="shared" si="280"/>
        <v>0.2426279385718931</v>
      </c>
      <c r="AS342" s="5">
        <f t="shared" si="280"/>
        <v>0.23375487490694022</v>
      </c>
      <c r="AT342" s="5">
        <f t="shared" si="280"/>
        <v>0.2252044243565679</v>
      </c>
      <c r="AU342" s="5">
        <f t="shared" si="280"/>
        <v>0.2169651348076205</v>
      </c>
      <c r="AV342" s="5">
        <f t="shared" si="280"/>
        <v>0.20902591935096884</v>
      </c>
      <c r="AW342" s="5">
        <f t="shared" si="280"/>
        <v>0.20137605095418781</v>
      </c>
      <c r="AX342" s="5">
        <f t="shared" si="280"/>
        <v>0.19400515613139746</v>
      </c>
      <c r="AY342" s="5">
        <f t="shared" si="280"/>
        <v>0.18690320782663136</v>
      </c>
      <c r="AZ342" s="5">
        <f t="shared" si="280"/>
        <v>0.18006051769189935</v>
      </c>
      <c r="BA342" s="5">
        <f t="shared" si="280"/>
        <v>0.17346772791142426</v>
      </c>
      <c r="BB342" s="5">
        <f t="shared" si="280"/>
        <v>0.16711580269848209</v>
      </c>
      <c r="BC342" s="5">
        <f t="shared" si="280"/>
        <v>0.16099601957013099</v>
      </c>
      <c r="BD342" s="5">
        <f t="shared" si="280"/>
        <v>0.15509996048726127</v>
      </c>
      <c r="BE342" s="5">
        <f t="shared" si="280"/>
        <v>0.14941950293232989</v>
      </c>
      <c r="BF342" s="5">
        <f t="shared" si="280"/>
        <v>0.14394681098441936</v>
      </c>
      <c r="BG342" s="5">
        <f t="shared" si="280"/>
        <v>0.1386743264405246</v>
      </c>
      <c r="BH342" s="5">
        <f t="shared" si="280"/>
        <v>0.13359476002291668</v>
      </c>
      <c r="BI342" s="5">
        <f t="shared" si="280"/>
        <v>0.12870108270479677</v>
      </c>
      <c r="BJ342" s="5">
        <f t="shared" si="280"/>
        <v>0.12398651718002386</v>
      </c>
      <c r="BK342" s="5">
        <f t="shared" si="280"/>
        <v>0.11944452949729005</v>
      </c>
      <c r="BL342" s="26">
        <f t="shared" si="276"/>
        <v>4.3826191839358562E-2</v>
      </c>
      <c r="BM342" s="26">
        <f t="shared" si="279"/>
        <v>4.6079536060104842E-2</v>
      </c>
      <c r="BN342" s="26">
        <f t="shared" si="279"/>
        <v>4.8090599507996996E-2</v>
      </c>
      <c r="BO342" s="26">
        <f t="shared" si="279"/>
        <v>4.9891565628787049E-2</v>
      </c>
      <c r="BP342" s="26">
        <f t="shared" si="279"/>
        <v>5.1509705227900805E-2</v>
      </c>
      <c r="BQ342" s="26">
        <f t="shared" si="279"/>
        <v>5.2968198580798799E-2</v>
      </c>
      <c r="BR342" s="26">
        <f t="shared" si="279"/>
        <v>5.4286811488645004E-2</v>
      </c>
      <c r="BS342" s="26">
        <f t="shared" si="279"/>
        <v>5.5482452257123713E-2</v>
      </c>
      <c r="BT342" s="26">
        <f t="shared" si="279"/>
        <v>5.6569631462205602E-2</v>
      </c>
      <c r="BU342" s="26">
        <f t="shared" si="279"/>
        <v>5.7560842239642786E-2</v>
      </c>
      <c r="BV342" s="26">
        <f t="shared" si="279"/>
        <v>5.8466875501975074E-2</v>
      </c>
      <c r="BW342" s="26">
        <f t="shared" si="279"/>
        <v>5.9297081792972411E-2</v>
      </c>
      <c r="BX342" s="26">
        <f t="shared" si="279"/>
        <v>6.0059589310365466E-2</v>
      </c>
      <c r="BY342" s="26">
        <f t="shared" si="279"/>
        <v>6.0761485863530473E-2</v>
      </c>
      <c r="BZ342" s="26">
        <f t="shared" si="279"/>
        <v>6.1408971103210523E-2</v>
      </c>
      <c r="CA342" s="26">
        <f t="shared" si="279"/>
        <v>6.2007484200810342E-2</v>
      </c>
      <c r="CB342" s="26">
        <f t="shared" si="279"/>
        <v>6.2561811213350027E-2</v>
      </c>
      <c r="CC342" s="26">
        <f t="shared" si="279"/>
        <v>6.3076175604984686E-2</v>
      </c>
      <c r="CD342" s="26">
        <f t="shared" si="279"/>
        <v>6.355431477340745E-2</v>
      </c>
      <c r="CE342" s="26">
        <f t="shared" si="279"/>
        <v>6.3999544922297397E-2</v>
      </c>
      <c r="CF342" s="26">
        <f t="shared" si="279"/>
        <v>6.4414816207351844E-2</v>
      </c>
      <c r="CG342" s="26">
        <f t="shared" si="279"/>
        <v>6.4802759745679964E-2</v>
      </c>
      <c r="CH342" s="26">
        <f t="shared" si="279"/>
        <v>6.51657278021507E-2</v>
      </c>
      <c r="CI342" s="26">
        <f t="shared" si="279"/>
        <v>6.5505828240146571E-2</v>
      </c>
      <c r="CJ342" s="26">
        <f t="shared" si="279"/>
        <v>6.5824954138739233E-2</v>
      </c>
      <c r="CK342" s="26">
        <f t="shared" si="279"/>
        <v>6.6124809326016512E-2</v>
      </c>
      <c r="CL342" s="26">
        <f t="shared" si="279"/>
        <v>6.64069304530292E-2</v>
      </c>
      <c r="CM342" s="26">
        <f t="shared" si="279"/>
        <v>6.6672706129626391E-2</v>
      </c>
      <c r="CN342" s="26">
        <f t="shared" si="279"/>
        <v>6.6923393558277158E-2</v>
      </c>
      <c r="CO342" s="26">
        <f t="shared" si="279"/>
        <v>6.716013303155996E-2</v>
      </c>
      <c r="CP342" s="26">
        <f t="shared" si="279"/>
        <v>6.7383960600676709E-2</v>
      </c>
      <c r="CQ342" s="26">
        <f t="shared" si="279"/>
        <v>6.7595819173945693E-2</v>
      </c>
      <c r="CR342" s="26">
        <f t="shared" si="279"/>
        <v>6.7796568263980422E-2</v>
      </c>
      <c r="CS342" s="26">
        <f t="shared" si="279"/>
        <v>6.7986992568726923E-2</v>
      </c>
      <c r="CT342" s="26">
        <f t="shared" si="279"/>
        <v>6.8167809543532201E-2</v>
      </c>
      <c r="CU342" s="26">
        <f t="shared" si="279"/>
        <v>6.8339676097987037E-2</v>
      </c>
      <c r="CV342" s="26">
        <f t="shared" si="279"/>
        <v>6.8503194531638917E-2</v>
      </c>
      <c r="CW342" s="26">
        <f t="shared" si="279"/>
        <v>6.8658917806156322E-2</v>
      </c>
      <c r="CX342" s="26">
        <f t="shared" si="279"/>
        <v>6.8807354237613638E-2</v>
      </c>
      <c r="CY342" s="26">
        <f t="shared" si="279"/>
        <v>6.8948971680819329E-2</v>
      </c>
      <c r="CZ342" s="26">
        <f t="shared" si="279"/>
        <v>6.9084201267665846E-2</v>
      </c>
      <c r="DA342" s="26">
        <f t="shared" si="279"/>
        <v>6.9213440753045294E-2</v>
      </c>
      <c r="DB342" s="26">
        <f t="shared" si="279"/>
        <v>6.9337057514699388E-2</v>
      </c>
      <c r="DC342" s="26">
        <f t="shared" si="279"/>
        <v>6.9455391247256582E-2</v>
      </c>
      <c r="DD342" s="26">
        <f t="shared" si="279"/>
        <v>6.9568756385481545E-2</v>
      </c>
      <c r="DE342" s="26">
        <f t="shared" si="279"/>
        <v>6.9677444287284951E-2</v>
      </c>
      <c r="DF342" s="26">
        <f t="shared" si="279"/>
        <v>6.9781725203195893E-2</v>
      </c>
      <c r="DG342" s="26">
        <f t="shared" si="279"/>
        <v>6.9881850055689462E-2</v>
      </c>
      <c r="DH342" s="26">
        <f t="shared" si="279"/>
        <v>6.997805204890617E-2</v>
      </c>
      <c r="DI342" s="26">
        <f t="shared" si="279"/>
        <v>7.007054812682989E-2</v>
      </c>
      <c r="DJ342" s="26">
        <f t="shared" si="279"/>
        <v>7.0159540295850475E-2</v>
      </c>
      <c r="DK342" s="26">
        <f t="shared" si="279"/>
        <v>7.0245216825776335E-2</v>
      </c>
      <c r="DL342" s="26">
        <f t="shared" si="279"/>
        <v>7.0327753341743862E-2</v>
      </c>
      <c r="DM342" s="26">
        <f t="shared" si="279"/>
        <v>7.0407313818056289E-2</v>
      </c>
      <c r="DN342" s="26">
        <f t="shared" si="279"/>
        <v>7.0484051483749602E-2</v>
      </c>
      <c r="DO342" s="26">
        <f t="shared" si="279"/>
        <v>7.055810964860014E-2</v>
      </c>
      <c r="DP342" s="26">
        <f t="shared" si="279"/>
        <v>7.0629622457337712E-2</v>
      </c>
      <c r="DQ342" s="26">
        <f t="shared" si="279"/>
        <v>7.0698715578991669E-2</v>
      </c>
      <c r="DR342" s="26">
        <f t="shared" si="279"/>
        <v>7.0765506837561387E-2</v>
      </c>
      <c r="DS342" s="26">
        <f t="shared" si="279"/>
        <v>7.0830106789550373E-2</v>
      </c>
      <c r="DT342" s="6">
        <f>2*(100-(100*G342))/SUM($D342:G342)/100</f>
        <v>5.0397001394018634E-2</v>
      </c>
      <c r="DU342" s="6">
        <f>2*(100-(100*I342))/SUM($D342:I342)/100</f>
        <v>5.341676227913985E-2</v>
      </c>
      <c r="DV342" s="6">
        <f>2*(100-(100*M342))/SUM($D342:M342)/100</f>
        <v>5.7797449442623341E-2</v>
      </c>
      <c r="DW342" s="6">
        <f>2*(100-(100*Q342))/SUM($D342:Q342)/100</f>
        <v>6.0726468791076987E-2</v>
      </c>
      <c r="DX342" s="6">
        <f>2*(100-(100*W342))/SUM($D342:W342)/100</f>
        <v>6.3542703386138044E-2</v>
      </c>
      <c r="DY342" s="7">
        <f>(DT342-'Data for assignment'!C332)^2</f>
        <v>5.7805618214553049E-5</v>
      </c>
      <c r="DZ342" s="7">
        <f>(DU342-'Data for assignment'!D332)^2</f>
        <v>6.3732068541289986E-5</v>
      </c>
      <c r="EA342" s="7">
        <f>(DV342-'Data for assignment'!E332)^2</f>
        <v>6.5651357945051012E-5</v>
      </c>
      <c r="EB342" s="7">
        <f>(DW342-'Data for assignment'!F332)^2</f>
        <v>5.5853698624875041E-5</v>
      </c>
      <c r="EC342" s="7">
        <f>(DX342-'Data for assignment'!G332)^2</f>
        <v>4.4319598204937842E-5</v>
      </c>
    </row>
    <row r="343" spans="1:133" x14ac:dyDescent="0.3">
      <c r="A343" s="8">
        <v>34481</v>
      </c>
      <c r="B343" s="3">
        <v>4.3000002000000002E-2</v>
      </c>
      <c r="C343" s="4">
        <f t="shared" si="275"/>
        <v>4.180782013596631E-2</v>
      </c>
      <c r="D343" s="5">
        <f t="shared" si="274"/>
        <v>0.97808790974281445</v>
      </c>
      <c r="E343" s="5">
        <f t="shared" si="274"/>
        <v>0.95452921947044445</v>
      </c>
      <c r="F343" s="5">
        <f t="shared" si="274"/>
        <v>0.9298019687717255</v>
      </c>
      <c r="G343" s="5">
        <f t="shared" si="274"/>
        <v>0.90429524679470674</v>
      </c>
      <c r="H343" s="5">
        <f t="shared" si="274"/>
        <v>0.87832402434572154</v>
      </c>
      <c r="I343" s="5">
        <f t="shared" si="274"/>
        <v>0.85214194668282106</v>
      </c>
      <c r="J343" s="5">
        <f t="shared" si="274"/>
        <v>0.82595217439050561</v>
      </c>
      <c r="K343" s="5">
        <f t="shared" si="274"/>
        <v>0.79991645732623184</v>
      </c>
      <c r="L343" s="5">
        <f t="shared" si="274"/>
        <v>0.77416266393168731</v>
      </c>
      <c r="M343" s="5">
        <f t="shared" si="274"/>
        <v>0.74879099119570869</v>
      </c>
      <c r="N343" s="5">
        <f t="shared" si="274"/>
        <v>0.7238790655290922</v>
      </c>
      <c r="O343" s="5">
        <f t="shared" si="274"/>
        <v>0.69948612162376556</v>
      </c>
      <c r="P343" s="5">
        <f t="shared" si="274"/>
        <v>0.67565642073962195</v>
      </c>
      <c r="Q343" s="5">
        <f t="shared" si="274"/>
        <v>0.65242204491686151</v>
      </c>
      <c r="R343" s="5">
        <f t="shared" si="274"/>
        <v>0.62980518089485116</v>
      </c>
      <c r="S343" s="5">
        <f t="shared" si="274"/>
        <v>0.60781998764569722</v>
      </c>
      <c r="T343" s="5">
        <f t="shared" si="272"/>
        <v>0.58647412449557801</v>
      </c>
      <c r="U343" s="5">
        <f t="shared" si="272"/>
        <v>0.56577000263095212</v>
      </c>
      <c r="V343" s="5">
        <f t="shared" si="272"/>
        <v>0.54570581106775562</v>
      </c>
      <c r="W343" s="5">
        <f t="shared" si="272"/>
        <v>0.52627635855854882</v>
      </c>
      <c r="X343" s="5">
        <f t="shared" si="280"/>
        <v>0.50747376509123265</v>
      </c>
      <c r="Y343" s="5">
        <f t="shared" si="280"/>
        <v>0.48928803028905943</v>
      </c>
      <c r="Z343" s="5">
        <f t="shared" si="280"/>
        <v>0.47170750088955177</v>
      </c>
      <c r="AA343" s="5">
        <f t="shared" si="280"/>
        <v>0.4547192553339986</v>
      </c>
      <c r="AB343" s="5">
        <f t="shared" si="280"/>
        <v>0.43830942015153534</v>
      </c>
      <c r="AC343" s="5">
        <f t="shared" si="280"/>
        <v>0.4224634301179539</v>
      </c>
      <c r="AD343" s="5">
        <f t="shared" si="280"/>
        <v>0.40716624198360857</v>
      </c>
      <c r="AE343" s="5">
        <f t="shared" si="280"/>
        <v>0.39240250979537705</v>
      </c>
      <c r="AF343" s="5">
        <f t="shared" si="280"/>
        <v>0.37815672840280462</v>
      </c>
      <c r="AG343" s="5">
        <f t="shared" si="280"/>
        <v>0.3644133505726509</v>
      </c>
      <c r="AH343" s="5">
        <f t="shared" si="280"/>
        <v>0.35115688218653779</v>
      </c>
      <c r="AI343" s="5">
        <f t="shared" si="280"/>
        <v>0.33837195922123298</v>
      </c>
      <c r="AJ343" s="5">
        <f t="shared" si="280"/>
        <v>0.32604340957669958</v>
      </c>
      <c r="AK343" s="5">
        <f t="shared" si="280"/>
        <v>0.3141563022965092</v>
      </c>
      <c r="AL343" s="5">
        <f t="shared" si="280"/>
        <v>0.30269598629702643</v>
      </c>
      <c r="AM343" s="5">
        <f t="shared" si="280"/>
        <v>0.29164812036865995</v>
      </c>
      <c r="AN343" s="5">
        <f t="shared" si="280"/>
        <v>0.28099869592055715</v>
      </c>
      <c r="AO343" s="5">
        <f t="shared" si="280"/>
        <v>0.27073405369822851</v>
      </c>
      <c r="AP343" s="5">
        <f t="shared" si="280"/>
        <v>0.26084089550269357</v>
      </c>
      <c r="AQ343" s="5">
        <f t="shared" si="280"/>
        <v>0.25130629177254171</v>
      </c>
      <c r="AR343" s="5">
        <f t="shared" si="280"/>
        <v>0.24211768575087808</v>
      </c>
      <c r="AS343" s="5">
        <f t="shared" si="280"/>
        <v>0.23326289484263671</v>
      </c>
      <c r="AT343" s="5">
        <f t="shared" si="280"/>
        <v>0.22473010967026566</v>
      </c>
      <c r="AU343" s="5">
        <f t="shared" si="280"/>
        <v>0.2165078912540854</v>
      </c>
      <c r="AV343" s="5">
        <f t="shared" si="280"/>
        <v>0.20858516667505508</v>
      </c>
      <c r="AW343" s="5">
        <f t="shared" si="280"/>
        <v>0.20095122352005607</v>
      </c>
      <c r="AX343" s="5">
        <f t="shared" si="280"/>
        <v>0.19359570336133525</v>
      </c>
      <c r="AY343" s="5">
        <f t="shared" si="280"/>
        <v>0.18650859448093812</v>
      </c>
      <c r="AZ343" s="5">
        <f t="shared" si="280"/>
        <v>0.17968022401657155</v>
      </c>
      <c r="BA343" s="5">
        <f t="shared" si="280"/>
        <v>0.1731012496763436</v>
      </c>
      <c r="BB343" s="5">
        <f t="shared" si="280"/>
        <v>0.16676265114536756</v>
      </c>
      <c r="BC343" s="5">
        <f t="shared" si="280"/>
        <v>0.16065572128658012</v>
      </c>
      <c r="BD343" s="5">
        <f t="shared" si="280"/>
        <v>0.15477205722070284</v>
      </c>
      <c r="BE343" s="5">
        <f t="shared" si="280"/>
        <v>0.14910355135557704</v>
      </c>
      <c r="BF343" s="5">
        <f t="shared" si="280"/>
        <v>0.14364238242269498</v>
      </c>
      <c r="BG343" s="5">
        <f t="shared" si="280"/>
        <v>0.13838100656828189</v>
      </c>
      <c r="BH343" s="5">
        <f t="shared" si="280"/>
        <v>0.13331214853746068</v>
      </c>
      <c r="BI343" s="5">
        <f t="shared" si="280"/>
        <v>0.1284287929825913</v>
      </c>
      <c r="BJ343" s="5">
        <f t="shared" si="280"/>
        <v>0.12372417592061381</v>
      </c>
      <c r="BK343" s="5">
        <f t="shared" si="280"/>
        <v>0.1191917763589595</v>
      </c>
      <c r="BL343" s="26">
        <f t="shared" si="276"/>
        <v>4.431145144869237E-2</v>
      </c>
      <c r="BM343" s="26">
        <f t="shared" si="279"/>
        <v>4.6537023953353622E-2</v>
      </c>
      <c r="BN343" s="26">
        <f t="shared" si="279"/>
        <v>4.8522434875794572E-2</v>
      </c>
      <c r="BO343" s="26">
        <f t="shared" si="279"/>
        <v>5.0299685737825471E-2</v>
      </c>
      <c r="BP343" s="26">
        <f t="shared" si="279"/>
        <v>5.1895882079526973E-2</v>
      </c>
      <c r="BQ343" s="26">
        <f t="shared" si="279"/>
        <v>5.3334053980640964E-2</v>
      </c>
      <c r="BR343" s="26">
        <f t="shared" si="279"/>
        <v>5.4633830683162465E-2</v>
      </c>
      <c r="BS343" s="26">
        <f t="shared" si="279"/>
        <v>5.5811996277359749E-2</v>
      </c>
      <c r="BT343" s="26">
        <f t="shared" si="279"/>
        <v>5.6882948300998888E-2</v>
      </c>
      <c r="BU343" s="26">
        <f t="shared" si="279"/>
        <v>5.7859076975952932E-2</v>
      </c>
      <c r="BV343" s="26">
        <f t="shared" si="279"/>
        <v>5.8751079474656048E-2</v>
      </c>
      <c r="BW343" s="26">
        <f t="shared" si="279"/>
        <v>5.9568220916153256E-2</v>
      </c>
      <c r="BX343" s="26">
        <f t="shared" si="279"/>
        <v>6.0318551613452162E-2</v>
      </c>
      <c r="BY343" s="26">
        <f t="shared" si="279"/>
        <v>6.1009088330620978E-2</v>
      </c>
      <c r="BZ343" s="26">
        <f t="shared" si="279"/>
        <v>6.1645965879322404E-2</v>
      </c>
      <c r="CA343" s="26">
        <f t="shared" si="279"/>
        <v>6.2234564225671918E-2</v>
      </c>
      <c r="CB343" s="26">
        <f t="shared" si="279"/>
        <v>6.2779615337525907E-2</v>
      </c>
      <c r="CC343" s="26">
        <f t="shared" si="279"/>
        <v>6.3285293237726498E-2</v>
      </c>
      <c r="CD343" s="26">
        <f t="shared" si="279"/>
        <v>6.3755290106779494E-2</v>
      </c>
      <c r="CE343" s="26">
        <f t="shared" si="279"/>
        <v>6.41928807717701E-2</v>
      </c>
      <c r="CF343" s="26">
        <f t="shared" si="279"/>
        <v>6.4600977505134133E-2</v>
      </c>
      <c r="CG343" s="26">
        <f t="shared" si="279"/>
        <v>6.4982176719530327E-2</v>
      </c>
      <c r="CH343" s="26">
        <f t="shared" si="279"/>
        <v>6.5338798869227069E-2</v>
      </c>
      <c r="CI343" s="26">
        <f t="shared" si="279"/>
        <v>6.5672922642591072E-2</v>
      </c>
      <c r="CJ343" s="26">
        <f t="shared" si="279"/>
        <v>6.5986414345113611E-2</v>
      </c>
      <c r="CK343" s="26">
        <f t="shared" si="279"/>
        <v>6.6280953220378955E-2</v>
      </c>
      <c r="CL343" s="26">
        <f t="shared" si="279"/>
        <v>6.6558053331347816E-2</v>
      </c>
      <c r="CM343" s="26">
        <f t="shared" si="279"/>
        <v>6.6819082521335699E-2</v>
      </c>
      <c r="CN343" s="26">
        <f t="shared" si="279"/>
        <v>6.7065278889080315E-2</v>
      </c>
      <c r="CO343" s="26">
        <f t="shared" si="279"/>
        <v>6.7297765142043636E-2</v>
      </c>
      <c r="CP343" s="26">
        <f t="shared" si="279"/>
        <v>6.7517561133919352E-2</v>
      </c>
      <c r="CQ343" s="26">
        <f t="shared" si="279"/>
        <v>6.7725594844049858E-2</v>
      </c>
      <c r="CR343" s="26">
        <f t="shared" si="279"/>
        <v>6.7922712016331044E-2</v>
      </c>
      <c r="CS343" s="26">
        <f t="shared" si="279"/>
        <v>6.8109684641758872E-2</v>
      </c>
      <c r="CT343" s="26">
        <f t="shared" si="279"/>
        <v>6.8287218440870309E-2</v>
      </c>
      <c r="CU343" s="26">
        <f t="shared" si="279"/>
        <v>6.8455959478991246E-2</v>
      </c>
      <c r="CV343" s="26">
        <f t="shared" si="279"/>
        <v>6.861650002763621E-2</v>
      </c>
      <c r="CW343" s="26">
        <f t="shared" si="279"/>
        <v>6.8769383768963133E-2</v>
      </c>
      <c r="CX343" s="26">
        <f t="shared" si="279"/>
        <v>6.8915110426339132E-2</v>
      </c>
      <c r="CY343" s="26">
        <f t="shared" si="279"/>
        <v>6.9054139892385638E-2</v>
      </c>
      <c r="CZ343" s="26">
        <f t="shared" si="279"/>
        <v>6.9186895915980096E-2</v>
      </c>
      <c r="DA343" s="26">
        <f t="shared" si="279"/>
        <v>6.9313769401304598E-2</v>
      </c>
      <c r="DB343" s="26">
        <f t="shared" si="279"/>
        <v>6.9435121364899599E-2</v>
      </c>
      <c r="DC343" s="26">
        <f t="shared" si="279"/>
        <v>6.9551285590604209E-2</v>
      </c>
      <c r="DD343" s="26">
        <f t="shared" ref="BM343:DS348" si="281">-(LN(DD$7)/DD$6)+(DD$8/DD$6)*$C343</f>
        <v>6.9662571017071878E-2</v>
      </c>
      <c r="DE343" s="26">
        <f t="shared" si="281"/>
        <v>6.9769263888104699E-2</v>
      </c>
      <c r="DF343" s="26">
        <f t="shared" si="281"/>
        <v>6.9871629692232762E-2</v>
      </c>
      <c r="DG343" s="26">
        <f t="shared" si="281"/>
        <v>6.9969914914681033E-2</v>
      </c>
      <c r="DH343" s="26">
        <f t="shared" si="281"/>
        <v>7.006434862203359E-2</v>
      </c>
      <c r="DI343" s="26">
        <f t="shared" si="281"/>
        <v>7.0155143897456432E-2</v>
      </c>
      <c r="DJ343" s="26">
        <f t="shared" si="281"/>
        <v>7.0242499142218418E-2</v>
      </c>
      <c r="DK343" s="26">
        <f t="shared" si="281"/>
        <v>7.0326599257406419E-2</v>
      </c>
      <c r="DL343" s="26">
        <f t="shared" si="281"/>
        <v>7.0407616718128035E-2</v>
      </c>
      <c r="DM343" s="26">
        <f t="shared" si="281"/>
        <v>7.0485712551094926E-2</v>
      </c>
      <c r="DN343" s="26">
        <f t="shared" si="281"/>
        <v>7.0561037225257667E-2</v>
      </c>
      <c r="DO343" s="26">
        <f t="shared" si="281"/>
        <v>7.0633731464091756E-2</v>
      </c>
      <c r="DP343" s="26">
        <f t="shared" si="281"/>
        <v>7.0703926987193771E-2</v>
      </c>
      <c r="DQ343" s="26">
        <f t="shared" si="281"/>
        <v>7.0771747188020401E-2</v>
      </c>
      <c r="DR343" s="26">
        <f t="shared" si="281"/>
        <v>7.0837307753874659E-2</v>
      </c>
      <c r="DS343" s="26">
        <f t="shared" si="281"/>
        <v>7.0900717233600391E-2</v>
      </c>
      <c r="DT343" s="6">
        <f>2*(100-(100*G343))/SUM($D343:G343)/100</f>
        <v>5.0816039893192846E-2</v>
      </c>
      <c r="DU343" s="6">
        <f>2*(100-(100*I343))/SUM($D343:I343)/100</f>
        <v>5.3794143478242393E-2</v>
      </c>
      <c r="DV343" s="6">
        <f>2*(100-(100*M343))/SUM($D343:M343)/100</f>
        <v>5.810986194411439E-2</v>
      </c>
      <c r="DW343" s="6">
        <f>2*(100-(100*Q343))/SUM($D343:Q343)/100</f>
        <v>6.0992251648754658E-2</v>
      </c>
      <c r="DX343" s="6">
        <f>2*(100-(100*W343))/SUM($D343:W343)/100</f>
        <v>6.3761242333783524E-2</v>
      </c>
      <c r="DY343" s="7">
        <f>(DT343-'Data for assignment'!C333)^2</f>
        <v>7.8924711643504615E-5</v>
      </c>
      <c r="DZ343" s="7">
        <f>(DU343-'Data for assignment'!D333)^2</f>
        <v>8.8470174531320303E-5</v>
      </c>
      <c r="EA343" s="7">
        <f>(DV343-'Data for assignment'!E333)^2</f>
        <v>8.4458637486236918E-5</v>
      </c>
      <c r="EB343" s="7">
        <f>(DW343-'Data for assignment'!F333)^2</f>
        <v>6.7367149412868275E-5</v>
      </c>
      <c r="EC343" s="7">
        <f>(DX343-'Data for assignment'!G333)^2</f>
        <v>5.533510073918005E-5</v>
      </c>
    </row>
    <row r="344" spans="1:133" x14ac:dyDescent="0.3">
      <c r="A344" s="8">
        <v>34488</v>
      </c>
      <c r="B344" s="3">
        <v>4.3499999000000004E-2</v>
      </c>
      <c r="C344" s="4">
        <f t="shared" si="275"/>
        <v>4.232316584331737E-2</v>
      </c>
      <c r="D344" s="5">
        <f t="shared" si="274"/>
        <v>0.97785062762418296</v>
      </c>
      <c r="E344" s="5">
        <f t="shared" si="274"/>
        <v>0.95409263814757317</v>
      </c>
      <c r="F344" s="5">
        <f t="shared" si="274"/>
        <v>0.92919988775078777</v>
      </c>
      <c r="G344" s="5">
        <f t="shared" si="274"/>
        <v>0.90355743318097348</v>
      </c>
      <c r="H344" s="5">
        <f t="shared" si="274"/>
        <v>0.87747647100291548</v>
      </c>
      <c r="I344" s="5">
        <f t="shared" si="274"/>
        <v>0.85120718690680186</v>
      </c>
      <c r="J344" s="5">
        <f t="shared" si="274"/>
        <v>0.82494961897088437</v>
      </c>
      <c r="K344" s="5">
        <f t="shared" si="274"/>
        <v>0.79886273177323641</v>
      </c>
      <c r="L344" s="5">
        <f t="shared" si="274"/>
        <v>0.77307193205166624</v>
      </c>
      <c r="M344" s="5">
        <f t="shared" si="274"/>
        <v>0.74767525701752846</v>
      </c>
      <c r="N344" s="5">
        <f t="shared" si="274"/>
        <v>0.72274844952691186</v>
      </c>
      <c r="O344" s="5">
        <f t="shared" si="274"/>
        <v>0.69834910978772813</v>
      </c>
      <c r="P344" s="5">
        <f t="shared" si="274"/>
        <v>0.67452008671301378</v>
      </c>
      <c r="Q344" s="5">
        <f t="shared" si="274"/>
        <v>0.65129224643552142</v>
      </c>
      <c r="R344" s="5">
        <f t="shared" si="274"/>
        <v>0.62868673233930839</v>
      </c>
      <c r="S344" s="5">
        <f t="shared" si="274"/>
        <v>0.60671681079537787</v>
      </c>
      <c r="T344" s="5">
        <f t="shared" si="272"/>
        <v>0.5853893796601638</v>
      </c>
      <c r="U344" s="5">
        <f t="shared" si="272"/>
        <v>0.56470620229772195</v>
      </c>
      <c r="V344" s="5">
        <f t="shared" si="272"/>
        <v>0.54466491809417739</v>
      </c>
      <c r="W344" s="5">
        <f t="shared" si="272"/>
        <v>0.52525987078934822</v>
      </c>
      <c r="X344" s="5">
        <f t="shared" si="280"/>
        <v>0.5064827881104339</v>
      </c>
      <c r="Y344" s="5">
        <f t="shared" si="280"/>
        <v>0.48832333984417398</v>
      </c>
      <c r="Z344" s="5">
        <f t="shared" si="280"/>
        <v>0.47076959635600213</v>
      </c>
      <c r="AA344" s="5">
        <f t="shared" si="280"/>
        <v>0.45380840542825002</v>
      </c>
      <c r="AB344" s="5">
        <f t="shared" si="280"/>
        <v>0.43742570195408836</v>
      </c>
      <c r="AC344" s="5">
        <f t="shared" si="280"/>
        <v>0.42160676233355943</v>
      </c>
      <c r="AD344" s="5">
        <f t="shared" si="280"/>
        <v>0.40633641324601982</v>
      </c>
      <c r="AE344" s="5">
        <f t="shared" si="280"/>
        <v>0.39159920271721704</v>
      </c>
      <c r="AF344" s="5">
        <f t="shared" si="280"/>
        <v>0.37737953997690937</v>
      </c>
      <c r="AG344" s="5">
        <f t="shared" si="280"/>
        <v>0.36366180944854876</v>
      </c>
      <c r="AH344" s="5">
        <f t="shared" si="280"/>
        <v>0.350430463273466</v>
      </c>
      <c r="AI344" s="5">
        <f t="shared" si="280"/>
        <v>0.33767009600619136</v>
      </c>
      <c r="AJ344" s="5">
        <f t="shared" si="280"/>
        <v>0.32536550449145313</v>
      </c>
      <c r="AK344" s="5">
        <f t="shared" si="280"/>
        <v>0.31350173542019577</v>
      </c>
      <c r="AL344" s="5">
        <f t="shared" si="280"/>
        <v>0.3020641226402066</v>
      </c>
      <c r="AM344" s="5">
        <f t="shared" si="280"/>
        <v>0.29103831594944823</v>
      </c>
      <c r="AN344" s="5">
        <f t="shared" si="280"/>
        <v>0.28041030281316942</v>
      </c>
      <c r="AO344" s="5">
        <f t="shared" si="280"/>
        <v>0.27016642420822273</v>
      </c>
      <c r="AP344" s="5">
        <f t="shared" si="280"/>
        <v>0.26029338560079951</v>
      </c>
      <c r="AQ344" s="5">
        <f t="shared" si="280"/>
        <v>0.25077826389977143</v>
      </c>
      <c r="AR344" s="5">
        <f t="shared" si="280"/>
        <v>0.24160851109114292</v>
      </c>
      <c r="AS344" s="5">
        <f t="shared" si="280"/>
        <v>0.23277195514498911</v>
      </c>
      <c r="AT344" s="5">
        <f t="shared" si="280"/>
        <v>0.22425679869080736</v>
      </c>
      <c r="AU344" s="5">
        <f t="shared" si="280"/>
        <v>0.21605161587724828</v>
      </c>
      <c r="AV344" s="5">
        <f t="shared" si="280"/>
        <v>0.20814534776512128</v>
      </c>
      <c r="AW344" s="5">
        <f t="shared" si="280"/>
        <v>0.20052729654622892</v>
      </c>
      <c r="AX344" s="5">
        <f t="shared" si="280"/>
        <v>0.19318711883321568</v>
      </c>
      <c r="AY344" s="5">
        <f t="shared" si="280"/>
        <v>0.18611481822574638</v>
      </c>
      <c r="AZ344" s="5">
        <f t="shared" si="280"/>
        <v>0.17930073732474608</v>
      </c>
      <c r="BA344" s="5">
        <f t="shared" si="280"/>
        <v>0.17273554933813001</v>
      </c>
      <c r="BB344" s="5">
        <f t="shared" si="280"/>
        <v>0.16641024939758137</v>
      </c>
      <c r="BC344" s="5">
        <f t="shared" si="280"/>
        <v>0.1603161456858036</v>
      </c>
      <c r="BD344" s="5">
        <f t="shared" si="280"/>
        <v>0.15444485045668149</v>
      </c>
      <c r="BE344" s="5">
        <f t="shared" si="280"/>
        <v>0.14878827101645786</v>
      </c>
      <c r="BF344" s="5">
        <f t="shared" si="280"/>
        <v>0.14333860072193627</v>
      </c>
      <c r="BG344" s="5">
        <f t="shared" si="280"/>
        <v>0.13808831004152403</v>
      </c>
      <c r="BH344" s="5">
        <f t="shared" si="280"/>
        <v>0.13303013771633357</v>
      </c>
      <c r="BI344" s="5">
        <f t="shared" si="280"/>
        <v>0.12815708205131807</v>
      </c>
      <c r="BJ344" s="5">
        <f t="shared" si="280"/>
        <v>0.12346239236031978</v>
      </c>
      <c r="BK344" s="5">
        <f t="shared" si="280"/>
        <v>0.11893956058378814</v>
      </c>
      <c r="BL344" s="26">
        <f t="shared" si="276"/>
        <v>4.4796706205449496E-2</v>
      </c>
      <c r="BM344" s="26">
        <f t="shared" si="281"/>
        <v>4.6994507271741773E-2</v>
      </c>
      <c r="BN344" s="26">
        <f t="shared" si="281"/>
        <v>4.8954265925255758E-2</v>
      </c>
      <c r="BO344" s="26">
        <f t="shared" si="281"/>
        <v>5.0707801765679142E-2</v>
      </c>
      <c r="BP344" s="26">
        <f t="shared" si="281"/>
        <v>5.2282055069400084E-2</v>
      </c>
      <c r="BQ344" s="26">
        <f t="shared" si="281"/>
        <v>5.3699905721943775E-2</v>
      </c>
      <c r="BR344" s="26">
        <f t="shared" si="281"/>
        <v>5.4980846407501879E-2</v>
      </c>
      <c r="BS344" s="26">
        <f t="shared" si="281"/>
        <v>5.6141537002168757E-2</v>
      </c>
      <c r="BT344" s="26">
        <f t="shared" si="281"/>
        <v>5.7196262006636321E-2</v>
      </c>
      <c r="BU344" s="26">
        <f t="shared" si="281"/>
        <v>5.8157308729927651E-2</v>
      </c>
      <c r="BV344" s="26">
        <f t="shared" si="281"/>
        <v>5.9035280605308667E-2</v>
      </c>
      <c r="BW344" s="26">
        <f t="shared" si="281"/>
        <v>5.9839357327953729E-2</v>
      </c>
      <c r="BX344" s="26">
        <f t="shared" si="281"/>
        <v>6.0577511326926195E-2</v>
      </c>
      <c r="BY344" s="26">
        <f t="shared" si="281"/>
        <v>6.1256688321696728E-2</v>
      </c>
      <c r="BZ344" s="26">
        <f t="shared" si="281"/>
        <v>6.1882958285496004E-2</v>
      </c>
      <c r="CA344" s="26">
        <f t="shared" si="281"/>
        <v>6.2461641979742334E-2</v>
      </c>
      <c r="CB344" s="26">
        <f t="shared" si="281"/>
        <v>6.2997417283669283E-2</v>
      </c>
      <c r="CC344" s="26">
        <f t="shared" si="281"/>
        <v>6.3494408779300376E-2</v>
      </c>
      <c r="CD344" s="26">
        <f t="shared" si="281"/>
        <v>6.3956263430406238E-2</v>
      </c>
      <c r="CE344" s="26">
        <f t="shared" si="281"/>
        <v>6.4386214687892032E-2</v>
      </c>
      <c r="CF344" s="26">
        <f t="shared" si="281"/>
        <v>6.4787136941310886E-2</v>
      </c>
      <c r="CG344" s="26">
        <f t="shared" si="281"/>
        <v>6.5161591899218135E-2</v>
      </c>
      <c r="CH344" s="26">
        <f t="shared" si="281"/>
        <v>6.5511868205599691E-2</v>
      </c>
      <c r="CI344" s="26">
        <f t="shared" si="281"/>
        <v>6.584001537409824E-2</v>
      </c>
      <c r="CJ344" s="26">
        <f t="shared" si="281"/>
        <v>6.6147872936892393E-2</v>
      </c>
      <c r="CK344" s="26">
        <f t="shared" si="281"/>
        <v>6.6437095553308692E-2</v>
      </c>
      <c r="CL344" s="26">
        <f t="shared" si="281"/>
        <v>6.6709174698443688E-2</v>
      </c>
      <c r="CM344" s="26">
        <f t="shared" si="281"/>
        <v>6.6965457449286933E-2</v>
      </c>
      <c r="CN344" s="26">
        <f t="shared" si="281"/>
        <v>6.720716280103585E-2</v>
      </c>
      <c r="CO344" s="26">
        <f t="shared" si="281"/>
        <v>6.7435395876211709E-2</v>
      </c>
      <c r="CP344" s="26">
        <f t="shared" si="281"/>
        <v>6.7651160331162002E-2</v>
      </c>
      <c r="CQ344" s="26">
        <f t="shared" si="281"/>
        <v>6.7855369216402506E-2</v>
      </c>
      <c r="CR344" s="26">
        <f t="shared" si="281"/>
        <v>6.8048854507249179E-2</v>
      </c>
      <c r="CS344" s="26">
        <f t="shared" si="281"/>
        <v>6.8232375487874988E-2</v>
      </c>
      <c r="CT344" s="26">
        <f t="shared" si="281"/>
        <v>6.8406626144124225E-2</v>
      </c>
      <c r="CU344" s="26">
        <f t="shared" si="281"/>
        <v>6.8572241697166303E-2</v>
      </c>
      <c r="CV344" s="26">
        <f t="shared" si="281"/>
        <v>6.8729804390583085E-2</v>
      </c>
      <c r="CW344" s="26">
        <f t="shared" si="281"/>
        <v>6.8879848627114743E-2</v>
      </c>
      <c r="CX344" s="26">
        <f t="shared" si="281"/>
        <v>6.9022865537507042E-2</v>
      </c>
      <c r="CY344" s="26">
        <f t="shared" si="281"/>
        <v>6.9159307052274036E-2</v>
      </c>
      <c r="CZ344" s="26">
        <f t="shared" si="281"/>
        <v>6.9289589537351981E-2</v>
      </c>
      <c r="DA344" s="26">
        <f t="shared" si="281"/>
        <v>6.9414097046281445E-2</v>
      </c>
      <c r="DB344" s="26">
        <f t="shared" si="281"/>
        <v>6.9533184234465223E-2</v>
      </c>
      <c r="DC344" s="26">
        <f t="shared" si="281"/>
        <v>6.9647178975012256E-2</v>
      </c>
      <c r="DD344" s="26">
        <f t="shared" si="281"/>
        <v>6.9756384710519662E-2</v>
      </c>
      <c r="DE344" s="26">
        <f t="shared" si="281"/>
        <v>6.9861082570732119E-2</v>
      </c>
      <c r="DF344" s="26">
        <f t="shared" si="281"/>
        <v>6.9961533282228344E-2</v>
      </c>
      <c r="DG344" s="26">
        <f t="shared" si="281"/>
        <v>7.0057978893027534E-2</v>
      </c>
      <c r="DH344" s="26">
        <f t="shared" si="281"/>
        <v>7.0150644332198725E-2</v>
      </c>
      <c r="DI344" s="26">
        <f t="shared" si="281"/>
        <v>7.0239738822128653E-2</v>
      </c>
      <c r="DJ344" s="26">
        <f t="shared" si="281"/>
        <v>7.0325457159001209E-2</v>
      </c>
      <c r="DK344" s="26">
        <f t="shared" si="281"/>
        <v>7.0407980875215437E-2</v>
      </c>
      <c r="DL344" s="26">
        <f t="shared" si="281"/>
        <v>7.048747929588163E-2</v>
      </c>
      <c r="DM344" s="26">
        <f t="shared" si="281"/>
        <v>7.056411050014938E-2</v>
      </c>
      <c r="DN344" s="26">
        <f t="shared" si="281"/>
        <v>7.0638022196911412E-2</v>
      </c>
      <c r="DO344" s="26">
        <f t="shared" si="281"/>
        <v>7.0709352523368227E-2</v>
      </c>
      <c r="DP344" s="26">
        <f t="shared" si="281"/>
        <v>7.0778230774007508E-2</v>
      </c>
      <c r="DQ344" s="26">
        <f t="shared" si="281"/>
        <v>7.0844778066735961E-2</v>
      </c>
      <c r="DR344" s="26">
        <f t="shared" si="281"/>
        <v>7.0909107952181652E-2</v>
      </c>
      <c r="DS344" s="26">
        <f t="shared" si="281"/>
        <v>7.0971326971548787E-2</v>
      </c>
      <c r="DT344" s="6">
        <f>2*(100-(100*G344))/SUM($D344:G344)/100</f>
        <v>5.1235185692934178E-2</v>
      </c>
      <c r="DU344" s="6">
        <f>2*(100-(100*I344))/SUM($D344:I344)/100</f>
        <v>5.4171638635729165E-2</v>
      </c>
      <c r="DV344" s="6">
        <f>2*(100-(100*M344))/SUM($D344:M344)/100</f>
        <v>5.8422409147276637E-2</v>
      </c>
      <c r="DW344" s="6">
        <f>2*(100-(100*Q344))/SUM($D344:Q344)/100</f>
        <v>6.1258188020865918E-2</v>
      </c>
      <c r="DX344" s="6">
        <f>2*(100-(100*W344))/SUM($D344:W344)/100</f>
        <v>6.3979952706929688E-2</v>
      </c>
      <c r="DY344" s="7">
        <f>(DT344-'Data for assignment'!C334)^2</f>
        <v>5.1334592713996421E-5</v>
      </c>
      <c r="DZ344" s="7">
        <f>(DU344-'Data for assignment'!D334)^2</f>
        <v>5.9727584833477835E-5</v>
      </c>
      <c r="EA344" s="7">
        <f>(DV344-'Data for assignment'!E334)^2</f>
        <v>5.5914394871099509E-5</v>
      </c>
      <c r="EB344" s="7">
        <f>(DW344-'Data for assignment'!F334)^2</f>
        <v>4.279533013759406E-5</v>
      </c>
      <c r="EC344" s="7">
        <f>(DX344-'Data for assignment'!G334)^2</f>
        <v>3.3872950493575079E-5</v>
      </c>
    </row>
    <row r="345" spans="1:133" x14ac:dyDescent="0.3">
      <c r="A345" s="8">
        <v>34495</v>
      </c>
      <c r="B345" s="3">
        <v>4.3400002000000007E-2</v>
      </c>
      <c r="C345" s="4">
        <f t="shared" si="275"/>
        <v>4.2220099175521407E-2</v>
      </c>
      <c r="D345" s="5">
        <f t="shared" si="274"/>
        <v>0.97789807830345188</v>
      </c>
      <c r="E345" s="5">
        <f t="shared" si="274"/>
        <v>0.95417993633926934</v>
      </c>
      <c r="F345" s="5">
        <f t="shared" si="274"/>
        <v>0.9293202698678783</v>
      </c>
      <c r="G345" s="5">
        <f t="shared" si="274"/>
        <v>0.90370494418882386</v>
      </c>
      <c r="H345" s="5">
        <f t="shared" si="274"/>
        <v>0.87764591215025345</v>
      </c>
      <c r="I345" s="5">
        <f t="shared" si="274"/>
        <v>0.85139405230958087</v>
      </c>
      <c r="J345" s="5">
        <f t="shared" si="274"/>
        <v>0.82515002784340175</v>
      </c>
      <c r="K345" s="5">
        <f t="shared" si="274"/>
        <v>0.79907336072401802</v>
      </c>
      <c r="L345" s="5">
        <f t="shared" si="274"/>
        <v>0.77328995018484048</v>
      </c>
      <c r="M345" s="5">
        <f t="shared" si="274"/>
        <v>0.74789826542091076</v>
      </c>
      <c r="N345" s="5">
        <f t="shared" si="274"/>
        <v>0.72297442594317518</v>
      </c>
      <c r="O345" s="5">
        <f t="shared" si="274"/>
        <v>0.69857635874703949</v>
      </c>
      <c r="P345" s="5">
        <f t="shared" si="274"/>
        <v>0.67474719507475434</v>
      </c>
      <c r="Q345" s="5">
        <f t="shared" si="274"/>
        <v>0.65151804408536884</v>
      </c>
      <c r="R345" s="5">
        <f t="shared" si="274"/>
        <v>0.62891025767468056</v>
      </c>
      <c r="S345" s="5">
        <f t="shared" si="274"/>
        <v>0.60693728057774909</v>
      </c>
      <c r="T345" s="5">
        <f t="shared" si="272"/>
        <v>0.58560616279659727</v>
      </c>
      <c r="U345" s="5">
        <f t="shared" si="272"/>
        <v>0.56491879712195925</v>
      </c>
      <c r="V345" s="5">
        <f t="shared" si="272"/>
        <v>0.54487293274009296</v>
      </c>
      <c r="W345" s="5">
        <f t="shared" si="272"/>
        <v>0.52546300628000198</v>
      </c>
      <c r="X345" s="5">
        <f t="shared" si="280"/>
        <v>0.50668082382000157</v>
      </c>
      <c r="Y345" s="5">
        <f t="shared" si="280"/>
        <v>0.48851612102492181</v>
      </c>
      <c r="Z345" s="5">
        <f t="shared" si="280"/>
        <v>0.47095702345644769</v>
      </c>
      <c r="AA345" s="5">
        <f t="shared" si="280"/>
        <v>0.45399042496068531</v>
      </c>
      <c r="AB345" s="5">
        <f t="shared" si="280"/>
        <v>0.43760229869918221</v>
      </c>
      <c r="AC345" s="5">
        <f t="shared" si="280"/>
        <v>0.42177795269656709</v>
      </c>
      <c r="AD345" s="5">
        <f t="shared" si="280"/>
        <v>0.40650223960317067</v>
      </c>
      <c r="AE345" s="5">
        <f t="shared" si="280"/>
        <v>0.39175972861221958</v>
      </c>
      <c r="AF345" s="5">
        <f t="shared" si="280"/>
        <v>0.3775348460463675</v>
      </c>
      <c r="AG345" s="5">
        <f t="shared" si="280"/>
        <v>0.36381198997162789</v>
      </c>
      <c r="AH345" s="5">
        <f t="shared" si="280"/>
        <v>0.35057562325560193</v>
      </c>
      <c r="AI345" s="5">
        <f t="shared" si="280"/>
        <v>0.33781034871921084</v>
      </c>
      <c r="AJ345" s="5">
        <f t="shared" si="280"/>
        <v>0.32550096940339074</v>
      </c>
      <c r="AK345" s="5">
        <f t="shared" si="280"/>
        <v>0.31363253645753658</v>
      </c>
      <c r="AL345" s="5">
        <f t="shared" si="280"/>
        <v>0.30219038673344362</v>
      </c>
      <c r="AM345" s="5">
        <f t="shared" si="280"/>
        <v>0.29116017181987691</v>
      </c>
      <c r="AN345" s="5">
        <f t="shared" si="280"/>
        <v>0.28052787996489781</v>
      </c>
      <c r="AO345" s="5">
        <f t="shared" si="280"/>
        <v>0.27027985209458194</v>
      </c>
      <c r="AP345" s="5">
        <f t="shared" si="280"/>
        <v>0.2604027929388108</v>
      </c>
      <c r="AQ345" s="5">
        <f t="shared" si="280"/>
        <v>0.25088377811016244</v>
      </c>
      <c r="AR345" s="5">
        <f t="shared" si="280"/>
        <v>0.24171025784469549</v>
      </c>
      <c r="AS345" s="5">
        <f t="shared" si="280"/>
        <v>0.23287005799881849</v>
      </c>
      <c r="AT345" s="5">
        <f t="shared" si="280"/>
        <v>0.22435137880058537</v>
      </c>
      <c r="AU345" s="5">
        <f t="shared" si="280"/>
        <v>0.21614279177344656</v>
      </c>
      <c r="AV345" s="5">
        <f t="shared" si="280"/>
        <v>0.20823323518311732</v>
      </c>
      <c r="AW345" s="5">
        <f t="shared" si="280"/>
        <v>0.20061200830162526</v>
      </c>
      <c r="AX345" s="5">
        <f t="shared" si="280"/>
        <v>0.19326876473501356</v>
      </c>
      <c r="AY345" s="5">
        <f t="shared" si="280"/>
        <v>0.18619350502111492</v>
      </c>
      <c r="AZ345" s="5">
        <f t="shared" si="280"/>
        <v>0.17937656867006962</v>
      </c>
      <c r="BA345" s="5">
        <f t="shared" si="280"/>
        <v>0.1728086257918181</v>
      </c>
      <c r="BB345" s="5">
        <f t="shared" si="280"/>
        <v>0.166480668430811</v>
      </c>
      <c r="BC345" s="5">
        <f t="shared" si="280"/>
        <v>0.16038400170794642</v>
      </c>
      <c r="BD345" s="5">
        <f t="shared" si="280"/>
        <v>0.1545102348526684</v>
      </c>
      <c r="BE345" s="5">
        <f t="shared" si="280"/>
        <v>0.14885127219375532</v>
      </c>
      <c r="BF345" s="5">
        <f t="shared" si="280"/>
        <v>0.14339930416517244</v>
      </c>
      <c r="BG345" s="5">
        <f t="shared" si="280"/>
        <v>0.13814679837310934</v>
      </c>
      <c r="BH345" s="5">
        <f t="shared" si="280"/>
        <v>0.13308649076168311</v>
      </c>
      <c r="BI345" s="5">
        <f t="shared" si="280"/>
        <v>0.12821137690750556</v>
      </c>
      <c r="BJ345" s="5">
        <f t="shared" si="280"/>
        <v>0.12351470346718348</v>
      </c>
      <c r="BK345" s="5">
        <f t="shared" si="280"/>
        <v>0.11898995979666968</v>
      </c>
      <c r="BL345" s="26">
        <f t="shared" si="276"/>
        <v>4.4699657583334891E-2</v>
      </c>
      <c r="BM345" s="26">
        <f t="shared" si="281"/>
        <v>4.6903012803997259E-2</v>
      </c>
      <c r="BN345" s="26">
        <f t="shared" si="281"/>
        <v>4.8867901788165004E-2</v>
      </c>
      <c r="BO345" s="26">
        <f t="shared" si="281"/>
        <v>5.0626180519077101E-2</v>
      </c>
      <c r="BP345" s="26">
        <f t="shared" si="281"/>
        <v>5.2204822325066944E-2</v>
      </c>
      <c r="BQ345" s="26">
        <f t="shared" si="281"/>
        <v>5.3626737129782123E-2</v>
      </c>
      <c r="BR345" s="26">
        <f t="shared" si="281"/>
        <v>5.4911444928319474E-2</v>
      </c>
      <c r="BS345" s="26">
        <f t="shared" si="281"/>
        <v>5.6075630439011932E-2</v>
      </c>
      <c r="BT345" s="26">
        <f t="shared" si="281"/>
        <v>5.7133600769423656E-2</v>
      </c>
      <c r="BU345" s="26">
        <f t="shared" si="281"/>
        <v>5.8097663810653719E-2</v>
      </c>
      <c r="BV345" s="26">
        <f t="shared" si="281"/>
        <v>5.8978441743351762E-2</v>
      </c>
      <c r="BW345" s="26">
        <f t="shared" si="281"/>
        <v>5.9785131347056222E-2</v>
      </c>
      <c r="BX345" s="26">
        <f t="shared" si="281"/>
        <v>6.0525720627245483E-2</v>
      </c>
      <c r="BY345" s="26">
        <f t="shared" si="281"/>
        <v>6.1207169511968668E-2</v>
      </c>
      <c r="BZ345" s="26">
        <f t="shared" si="281"/>
        <v>6.1835560941831666E-2</v>
      </c>
      <c r="CA345" s="26">
        <f t="shared" si="281"/>
        <v>6.2416227518908018E-2</v>
      </c>
      <c r="CB345" s="26">
        <f t="shared" si="281"/>
        <v>6.2953857939896218E-2</v>
      </c>
      <c r="CC345" s="26">
        <f t="shared" si="281"/>
        <v>6.3452586674746222E-2</v>
      </c>
      <c r="CD345" s="26">
        <f t="shared" si="281"/>
        <v>6.3916069730358627E-2</v>
      </c>
      <c r="CE345" s="26">
        <f t="shared" si="281"/>
        <v>6.4347548832676016E-2</v>
      </c>
      <c r="CF345" s="26">
        <f t="shared" si="281"/>
        <v>6.4749905947646194E-2</v>
      </c>
      <c r="CG345" s="26">
        <f t="shared" si="281"/>
        <v>6.5125709724478606E-2</v>
      </c>
      <c r="CH345" s="26">
        <f t="shared" si="281"/>
        <v>6.547725516906297E-2</v>
      </c>
      <c r="CI345" s="26">
        <f t="shared" si="281"/>
        <v>6.5806597629846739E-2</v>
      </c>
      <c r="CJ345" s="26">
        <f t="shared" si="281"/>
        <v>6.6115581993542533E-2</v>
      </c>
      <c r="CK345" s="26">
        <f t="shared" si="281"/>
        <v>6.6405867836210442E-2</v>
      </c>
      <c r="CL345" s="26">
        <f t="shared" si="281"/>
        <v>6.6678951150411434E-2</v>
      </c>
      <c r="CM345" s="26">
        <f t="shared" si="281"/>
        <v>6.6936183166300553E-2</v>
      </c>
      <c r="CN345" s="26">
        <f t="shared" si="281"/>
        <v>6.7178786699691614E-2</v>
      </c>
      <c r="CO345" s="26">
        <f t="shared" si="281"/>
        <v>6.7407870390009589E-2</v>
      </c>
      <c r="CP345" s="26">
        <f t="shared" si="281"/>
        <v>6.7624441132993471E-2</v>
      </c>
      <c r="CQ345" s="26">
        <f t="shared" si="281"/>
        <v>6.7829414964852702E-2</v>
      </c>
      <c r="CR345" s="26">
        <f t="shared" si="281"/>
        <v>6.8023626614553148E-2</v>
      </c>
      <c r="CS345" s="26">
        <f t="shared" si="281"/>
        <v>6.8207837907571359E-2</v>
      </c>
      <c r="CT345" s="26">
        <f t="shared" si="281"/>
        <v>6.8382745176633869E-2</v>
      </c>
      <c r="CU345" s="26">
        <f t="shared" si="281"/>
        <v>6.8548985811689292E-2</v>
      </c>
      <c r="CV345" s="26">
        <f t="shared" si="281"/>
        <v>6.8707144061857919E-2</v>
      </c>
      <c r="CW345" s="26">
        <f t="shared" si="281"/>
        <v>6.8857756185718919E-2</v>
      </c>
      <c r="CX345" s="26">
        <f t="shared" si="281"/>
        <v>6.9001315032501093E-2</v>
      </c>
      <c r="CY345" s="26">
        <f t="shared" si="281"/>
        <v>6.9138274125101748E-2</v>
      </c>
      <c r="CZ345" s="26">
        <f t="shared" si="281"/>
        <v>6.9269051306009952E-2</v>
      </c>
      <c r="DA345" s="26">
        <f t="shared" si="281"/>
        <v>6.9394031998861669E-2</v>
      </c>
      <c r="DB345" s="26">
        <f t="shared" si="281"/>
        <v>6.9513572131256696E-2</v>
      </c>
      <c r="DC345" s="26">
        <f t="shared" si="281"/>
        <v>6.9628000758421654E-2</v>
      </c>
      <c r="DD345" s="26">
        <f t="shared" si="281"/>
        <v>6.9737622422138545E-2</v>
      </c>
      <c r="DE345" s="26">
        <f t="shared" si="281"/>
        <v>6.9842719274938958E-2</v>
      </c>
      <c r="DF345" s="26">
        <f t="shared" si="281"/>
        <v>6.9943552995769043E-2</v>
      </c>
      <c r="DG345" s="26">
        <f t="shared" si="281"/>
        <v>7.004036652006787E-2</v>
      </c>
      <c r="DH345" s="26">
        <f t="shared" si="281"/>
        <v>7.0133385604387602E-2</v>
      </c>
      <c r="DI345" s="26">
        <f t="shared" si="281"/>
        <v>7.0222820243252285E-2</v>
      </c>
      <c r="DJ345" s="26">
        <f t="shared" si="281"/>
        <v>7.0308865953845529E-2</v>
      </c>
      <c r="DK345" s="26">
        <f t="shared" si="281"/>
        <v>7.0391704942287747E-2</v>
      </c>
      <c r="DL345" s="26">
        <f t="shared" si="281"/>
        <v>7.0471507163673591E-2</v>
      </c>
      <c r="DM345" s="26">
        <f t="shared" si="281"/>
        <v>7.0548431286650892E-2</v>
      </c>
      <c r="DN345" s="26">
        <f t="shared" si="281"/>
        <v>7.0622625572110742E-2</v>
      </c>
      <c r="DO345" s="26">
        <f t="shared" si="281"/>
        <v>7.0694228674496193E-2</v>
      </c>
      <c r="DP345" s="26">
        <f t="shared" si="281"/>
        <v>7.0763370373305073E-2</v>
      </c>
      <c r="DQ345" s="26">
        <f t="shared" si="281"/>
        <v>7.0830172241543171E-2</v>
      </c>
      <c r="DR345" s="26">
        <f t="shared" si="281"/>
        <v>7.089474825716327E-2</v>
      </c>
      <c r="DS345" s="26">
        <f t="shared" si="281"/>
        <v>7.0957205362887882E-2</v>
      </c>
      <c r="DT345" s="6">
        <f>2*(100-(100*G345))/SUM($D345:G345)/100</f>
        <v>5.1151349624185077E-2</v>
      </c>
      <c r="DU345" s="6">
        <f>2*(100-(100*I345))/SUM($D345:I345)/100</f>
        <v>5.4096131995776141E-2</v>
      </c>
      <c r="DV345" s="6">
        <f>2*(100-(100*M345))/SUM($D345:M345)/100</f>
        <v>5.8359890177889451E-2</v>
      </c>
      <c r="DW345" s="6">
        <f>2*(100-(100*Q345))/SUM($D345:Q345)/100</f>
        <v>6.1204989525129996E-2</v>
      </c>
      <c r="DX345" s="6">
        <f>2*(100-(100*W345))/SUM($D345:W345)/100</f>
        <v>6.3936197787720916E-2</v>
      </c>
      <c r="DY345" s="7">
        <f>(DT345-'Data for assignment'!C335)^2</f>
        <v>5.4002647648665108E-5</v>
      </c>
      <c r="DZ345" s="7">
        <f>(DU345-'Data for assignment'!D335)^2</f>
        <v>5.7818823833396407E-5</v>
      </c>
      <c r="EA345" s="7">
        <f>(DV345-'Data for assignment'!E335)^2</f>
        <v>5.8371262813691498E-5</v>
      </c>
      <c r="EB345" s="7">
        <f>(DW345-'Data for assignment'!F335)^2</f>
        <v>4.8930199523586916E-5</v>
      </c>
      <c r="EC345" s="7">
        <f>(DX345-'Data for assignment'!G335)^2</f>
        <v>4.0498004052221013E-5</v>
      </c>
    </row>
    <row r="346" spans="1:133" x14ac:dyDescent="0.3">
      <c r="A346" s="8">
        <v>34502</v>
      </c>
      <c r="B346" s="3">
        <v>4.3000002000000002E-2</v>
      </c>
      <c r="C346" s="4">
        <f t="shared" si="275"/>
        <v>4.180782013596631E-2</v>
      </c>
      <c r="D346" s="5">
        <f t="shared" si="274"/>
        <v>0.97808790974281445</v>
      </c>
      <c r="E346" s="5">
        <f t="shared" si="274"/>
        <v>0.95452921947044445</v>
      </c>
      <c r="F346" s="5">
        <f t="shared" si="274"/>
        <v>0.9298019687717255</v>
      </c>
      <c r="G346" s="5">
        <f t="shared" si="274"/>
        <v>0.90429524679470674</v>
      </c>
      <c r="H346" s="5">
        <f t="shared" si="274"/>
        <v>0.87832402434572154</v>
      </c>
      <c r="I346" s="5">
        <f t="shared" si="274"/>
        <v>0.85214194668282106</v>
      </c>
      <c r="J346" s="5">
        <f t="shared" si="274"/>
        <v>0.82595217439050561</v>
      </c>
      <c r="K346" s="5">
        <f t="shared" si="274"/>
        <v>0.79991645732623184</v>
      </c>
      <c r="L346" s="5">
        <f t="shared" si="274"/>
        <v>0.77416266393168731</v>
      </c>
      <c r="M346" s="5">
        <f t="shared" si="274"/>
        <v>0.74879099119570869</v>
      </c>
      <c r="N346" s="5">
        <f t="shared" si="274"/>
        <v>0.7238790655290922</v>
      </c>
      <c r="O346" s="5">
        <f t="shared" si="274"/>
        <v>0.69948612162376556</v>
      </c>
      <c r="P346" s="5">
        <f t="shared" si="274"/>
        <v>0.67565642073962195</v>
      </c>
      <c r="Q346" s="5">
        <f t="shared" si="274"/>
        <v>0.65242204491686151</v>
      </c>
      <c r="R346" s="5">
        <f t="shared" si="274"/>
        <v>0.62980518089485116</v>
      </c>
      <c r="S346" s="5">
        <f t="shared" ref="S346:BK361" si="282">S$7*EXP(-S$8*$C346)</f>
        <v>0.60781998764569722</v>
      </c>
      <c r="T346" s="5">
        <f t="shared" si="282"/>
        <v>0.58647412449557801</v>
      </c>
      <c r="U346" s="5">
        <f t="shared" si="282"/>
        <v>0.56577000263095212</v>
      </c>
      <c r="V346" s="5">
        <f t="shared" si="282"/>
        <v>0.54570581106775562</v>
      </c>
      <c r="W346" s="5">
        <f t="shared" si="282"/>
        <v>0.52627635855854882</v>
      </c>
      <c r="X346" s="5">
        <f t="shared" si="282"/>
        <v>0.50747376509123265</v>
      </c>
      <c r="Y346" s="5">
        <f t="shared" si="282"/>
        <v>0.48928803028905943</v>
      </c>
      <c r="Z346" s="5">
        <f t="shared" si="282"/>
        <v>0.47170750088955177</v>
      </c>
      <c r="AA346" s="5">
        <f t="shared" si="282"/>
        <v>0.4547192553339986</v>
      </c>
      <c r="AB346" s="5">
        <f t="shared" si="282"/>
        <v>0.43830942015153534</v>
      </c>
      <c r="AC346" s="5">
        <f t="shared" si="282"/>
        <v>0.4224634301179539</v>
      </c>
      <c r="AD346" s="5">
        <f t="shared" si="282"/>
        <v>0.40716624198360857</v>
      </c>
      <c r="AE346" s="5">
        <f t="shared" si="282"/>
        <v>0.39240250979537705</v>
      </c>
      <c r="AF346" s="5">
        <f t="shared" si="282"/>
        <v>0.37815672840280462</v>
      </c>
      <c r="AG346" s="5">
        <f t="shared" si="282"/>
        <v>0.3644133505726509</v>
      </c>
      <c r="AH346" s="5">
        <f t="shared" si="282"/>
        <v>0.35115688218653779</v>
      </c>
      <c r="AI346" s="5">
        <f t="shared" si="282"/>
        <v>0.33837195922123298</v>
      </c>
      <c r="AJ346" s="5">
        <f t="shared" si="282"/>
        <v>0.32604340957669958</v>
      </c>
      <c r="AK346" s="5">
        <f t="shared" si="282"/>
        <v>0.3141563022965092</v>
      </c>
      <c r="AL346" s="5">
        <f t="shared" si="282"/>
        <v>0.30269598629702643</v>
      </c>
      <c r="AM346" s="5">
        <f t="shared" si="282"/>
        <v>0.29164812036865995</v>
      </c>
      <c r="AN346" s="5">
        <f t="shared" si="282"/>
        <v>0.28099869592055715</v>
      </c>
      <c r="AO346" s="5">
        <f t="shared" si="282"/>
        <v>0.27073405369822851</v>
      </c>
      <c r="AP346" s="5">
        <f t="shared" si="282"/>
        <v>0.26084089550269357</v>
      </c>
      <c r="AQ346" s="5">
        <f t="shared" si="282"/>
        <v>0.25130629177254171</v>
      </c>
      <c r="AR346" s="5">
        <f t="shared" si="282"/>
        <v>0.24211768575087808</v>
      </c>
      <c r="AS346" s="5">
        <f t="shared" si="282"/>
        <v>0.23326289484263671</v>
      </c>
      <c r="AT346" s="5">
        <f t="shared" si="282"/>
        <v>0.22473010967026566</v>
      </c>
      <c r="AU346" s="5">
        <f t="shared" si="282"/>
        <v>0.2165078912540854</v>
      </c>
      <c r="AV346" s="5">
        <f t="shared" si="282"/>
        <v>0.20858516667505508</v>
      </c>
      <c r="AW346" s="5">
        <f t="shared" si="282"/>
        <v>0.20095122352005607</v>
      </c>
      <c r="AX346" s="5">
        <f t="shared" si="282"/>
        <v>0.19359570336133525</v>
      </c>
      <c r="AY346" s="5">
        <f t="shared" si="282"/>
        <v>0.18650859448093812</v>
      </c>
      <c r="AZ346" s="5">
        <f t="shared" si="282"/>
        <v>0.17968022401657155</v>
      </c>
      <c r="BA346" s="5">
        <f t="shared" si="282"/>
        <v>0.1731012496763436</v>
      </c>
      <c r="BB346" s="5">
        <f t="shared" si="282"/>
        <v>0.16676265114536756</v>
      </c>
      <c r="BC346" s="5">
        <f t="shared" si="282"/>
        <v>0.16065572128658012</v>
      </c>
      <c r="BD346" s="5">
        <f t="shared" si="282"/>
        <v>0.15477205722070284</v>
      </c>
      <c r="BE346" s="5">
        <f t="shared" si="282"/>
        <v>0.14910355135557704</v>
      </c>
      <c r="BF346" s="5">
        <f t="shared" si="282"/>
        <v>0.14364238242269498</v>
      </c>
      <c r="BG346" s="5">
        <f t="shared" si="282"/>
        <v>0.13838100656828189</v>
      </c>
      <c r="BH346" s="5">
        <f t="shared" si="282"/>
        <v>0.13331214853746068</v>
      </c>
      <c r="BI346" s="5">
        <f t="shared" si="282"/>
        <v>0.1284287929825913</v>
      </c>
      <c r="BJ346" s="5">
        <f t="shared" si="282"/>
        <v>0.12372417592061381</v>
      </c>
      <c r="BK346" s="5">
        <f t="shared" si="282"/>
        <v>0.1191917763589595</v>
      </c>
      <c r="BL346" s="26">
        <f t="shared" si="276"/>
        <v>4.431145144869237E-2</v>
      </c>
      <c r="BM346" s="26">
        <f t="shared" si="281"/>
        <v>4.6537023953353622E-2</v>
      </c>
      <c r="BN346" s="26">
        <f t="shared" si="281"/>
        <v>4.8522434875794572E-2</v>
      </c>
      <c r="BO346" s="26">
        <f t="shared" si="281"/>
        <v>5.0299685737825471E-2</v>
      </c>
      <c r="BP346" s="26">
        <f t="shared" si="281"/>
        <v>5.1895882079526973E-2</v>
      </c>
      <c r="BQ346" s="26">
        <f t="shared" si="281"/>
        <v>5.3334053980640964E-2</v>
      </c>
      <c r="BR346" s="26">
        <f t="shared" si="281"/>
        <v>5.4633830683162465E-2</v>
      </c>
      <c r="BS346" s="26">
        <f t="shared" si="281"/>
        <v>5.5811996277359749E-2</v>
      </c>
      <c r="BT346" s="26">
        <f t="shared" si="281"/>
        <v>5.6882948300998888E-2</v>
      </c>
      <c r="BU346" s="26">
        <f t="shared" si="281"/>
        <v>5.7859076975952932E-2</v>
      </c>
      <c r="BV346" s="26">
        <f t="shared" si="281"/>
        <v>5.8751079474656048E-2</v>
      </c>
      <c r="BW346" s="26">
        <f t="shared" si="281"/>
        <v>5.9568220916153256E-2</v>
      </c>
      <c r="BX346" s="26">
        <f t="shared" si="281"/>
        <v>6.0318551613452162E-2</v>
      </c>
      <c r="BY346" s="26">
        <f t="shared" si="281"/>
        <v>6.1009088330620978E-2</v>
      </c>
      <c r="BZ346" s="26">
        <f t="shared" si="281"/>
        <v>6.1645965879322404E-2</v>
      </c>
      <c r="CA346" s="26">
        <f t="shared" si="281"/>
        <v>6.2234564225671918E-2</v>
      </c>
      <c r="CB346" s="26">
        <f t="shared" si="281"/>
        <v>6.2779615337525907E-2</v>
      </c>
      <c r="CC346" s="26">
        <f t="shared" si="281"/>
        <v>6.3285293237726498E-2</v>
      </c>
      <c r="CD346" s="26">
        <f t="shared" si="281"/>
        <v>6.3755290106779494E-2</v>
      </c>
      <c r="CE346" s="26">
        <f t="shared" si="281"/>
        <v>6.41928807717701E-2</v>
      </c>
      <c r="CF346" s="26">
        <f t="shared" si="281"/>
        <v>6.4600977505134133E-2</v>
      </c>
      <c r="CG346" s="26">
        <f t="shared" si="281"/>
        <v>6.4982176719530327E-2</v>
      </c>
      <c r="CH346" s="26">
        <f t="shared" si="281"/>
        <v>6.5338798869227069E-2</v>
      </c>
      <c r="CI346" s="26">
        <f t="shared" si="281"/>
        <v>6.5672922642591072E-2</v>
      </c>
      <c r="CJ346" s="26">
        <f t="shared" si="281"/>
        <v>6.5986414345113611E-2</v>
      </c>
      <c r="CK346" s="26">
        <f t="shared" si="281"/>
        <v>6.6280953220378955E-2</v>
      </c>
      <c r="CL346" s="26">
        <f t="shared" si="281"/>
        <v>6.6558053331347816E-2</v>
      </c>
      <c r="CM346" s="26">
        <f t="shared" si="281"/>
        <v>6.6819082521335699E-2</v>
      </c>
      <c r="CN346" s="26">
        <f t="shared" si="281"/>
        <v>6.7065278889080315E-2</v>
      </c>
      <c r="CO346" s="26">
        <f t="shared" si="281"/>
        <v>6.7297765142043636E-2</v>
      </c>
      <c r="CP346" s="26">
        <f t="shared" si="281"/>
        <v>6.7517561133919352E-2</v>
      </c>
      <c r="CQ346" s="26">
        <f t="shared" si="281"/>
        <v>6.7725594844049858E-2</v>
      </c>
      <c r="CR346" s="26">
        <f t="shared" si="281"/>
        <v>6.7922712016331044E-2</v>
      </c>
      <c r="CS346" s="26">
        <f t="shared" si="281"/>
        <v>6.8109684641758872E-2</v>
      </c>
      <c r="CT346" s="26">
        <f t="shared" si="281"/>
        <v>6.8287218440870309E-2</v>
      </c>
      <c r="CU346" s="26">
        <f t="shared" si="281"/>
        <v>6.8455959478991246E-2</v>
      </c>
      <c r="CV346" s="26">
        <f t="shared" si="281"/>
        <v>6.861650002763621E-2</v>
      </c>
      <c r="CW346" s="26">
        <f t="shared" si="281"/>
        <v>6.8769383768963133E-2</v>
      </c>
      <c r="CX346" s="26">
        <f t="shared" si="281"/>
        <v>6.8915110426339132E-2</v>
      </c>
      <c r="CY346" s="26">
        <f t="shared" si="281"/>
        <v>6.9054139892385638E-2</v>
      </c>
      <c r="CZ346" s="26">
        <f t="shared" si="281"/>
        <v>6.9186895915980096E-2</v>
      </c>
      <c r="DA346" s="26">
        <f t="shared" si="281"/>
        <v>6.9313769401304598E-2</v>
      </c>
      <c r="DB346" s="26">
        <f t="shared" si="281"/>
        <v>6.9435121364899599E-2</v>
      </c>
      <c r="DC346" s="26">
        <f t="shared" si="281"/>
        <v>6.9551285590604209E-2</v>
      </c>
      <c r="DD346" s="26">
        <f t="shared" si="281"/>
        <v>6.9662571017071878E-2</v>
      </c>
      <c r="DE346" s="26">
        <f t="shared" si="281"/>
        <v>6.9769263888104699E-2</v>
      </c>
      <c r="DF346" s="26">
        <f t="shared" si="281"/>
        <v>6.9871629692232762E-2</v>
      </c>
      <c r="DG346" s="26">
        <f t="shared" si="281"/>
        <v>6.9969914914681033E-2</v>
      </c>
      <c r="DH346" s="26">
        <f t="shared" si="281"/>
        <v>7.006434862203359E-2</v>
      </c>
      <c r="DI346" s="26">
        <f t="shared" si="281"/>
        <v>7.0155143897456432E-2</v>
      </c>
      <c r="DJ346" s="26">
        <f t="shared" si="281"/>
        <v>7.0242499142218418E-2</v>
      </c>
      <c r="DK346" s="26">
        <f t="shared" si="281"/>
        <v>7.0326599257406419E-2</v>
      </c>
      <c r="DL346" s="26">
        <f t="shared" si="281"/>
        <v>7.0407616718128035E-2</v>
      </c>
      <c r="DM346" s="26">
        <f t="shared" si="281"/>
        <v>7.0485712551094926E-2</v>
      </c>
      <c r="DN346" s="26">
        <f t="shared" si="281"/>
        <v>7.0561037225257667E-2</v>
      </c>
      <c r="DO346" s="26">
        <f t="shared" si="281"/>
        <v>7.0633731464091756E-2</v>
      </c>
      <c r="DP346" s="26">
        <f t="shared" si="281"/>
        <v>7.0703926987193771E-2</v>
      </c>
      <c r="DQ346" s="26">
        <f t="shared" si="281"/>
        <v>7.0771747188020401E-2</v>
      </c>
      <c r="DR346" s="26">
        <f t="shared" si="281"/>
        <v>7.0837307753874659E-2</v>
      </c>
      <c r="DS346" s="26">
        <f t="shared" si="281"/>
        <v>7.0900717233600391E-2</v>
      </c>
      <c r="DT346" s="6">
        <f>2*(100-(100*G346))/SUM($D346:G346)/100</f>
        <v>5.0816039893192846E-2</v>
      </c>
      <c r="DU346" s="6">
        <f>2*(100-(100*I346))/SUM($D346:I346)/100</f>
        <v>5.3794143478242393E-2</v>
      </c>
      <c r="DV346" s="6">
        <f>2*(100-(100*M346))/SUM($D346:M346)/100</f>
        <v>5.810986194411439E-2</v>
      </c>
      <c r="DW346" s="6">
        <f>2*(100-(100*Q346))/SUM($D346:Q346)/100</f>
        <v>6.0992251648754658E-2</v>
      </c>
      <c r="DX346" s="6">
        <f>2*(100-(100*W346))/SUM($D346:W346)/100</f>
        <v>6.3761242333783524E-2</v>
      </c>
      <c r="DY346" s="7">
        <f>(DT346-'Data for assignment'!C336)^2</f>
        <v>6.3743634955009377E-5</v>
      </c>
      <c r="DZ346" s="7">
        <f>(DU346-'Data for assignment'!D336)^2</f>
        <v>7.4060732049655831E-5</v>
      </c>
      <c r="EA346" s="7">
        <f>(DV346-'Data for assignment'!E336)^2</f>
        <v>8.0822582263882583E-5</v>
      </c>
      <c r="EB346" s="7">
        <f>(DW346-'Data for assignment'!F336)^2</f>
        <v>6.901864943663031E-5</v>
      </c>
      <c r="EC346" s="7">
        <f>(DX346-'Data for assignment'!G336)^2</f>
        <v>5.835060340566673E-5</v>
      </c>
    </row>
    <row r="347" spans="1:133" x14ac:dyDescent="0.3">
      <c r="A347" s="8">
        <v>34509</v>
      </c>
      <c r="B347" s="3">
        <v>4.3200002000000001E-2</v>
      </c>
      <c r="C347" s="4">
        <f t="shared" si="275"/>
        <v>4.2013959655743859E-2</v>
      </c>
      <c r="D347" s="5">
        <f t="shared" ref="D347:S362" si="283">D$7*EXP(-D$8*$C347)</f>
        <v>0.97799298941727508</v>
      </c>
      <c r="E347" s="5">
        <f t="shared" si="283"/>
        <v>0.95435456192564039</v>
      </c>
      <c r="F347" s="5">
        <f t="shared" si="283"/>
        <v>0.92956108811773341</v>
      </c>
      <c r="G347" s="5">
        <f t="shared" si="283"/>
        <v>0.90400004730908567</v>
      </c>
      <c r="H347" s="5">
        <f t="shared" si="283"/>
        <v>0.87798490278044194</v>
      </c>
      <c r="I347" s="5">
        <f t="shared" si="283"/>
        <v>0.85176791741017222</v>
      </c>
      <c r="J347" s="5">
        <f t="shared" si="283"/>
        <v>0.82555100369125822</v>
      </c>
      <c r="K347" s="5">
        <f t="shared" si="283"/>
        <v>0.79949479789059452</v>
      </c>
      <c r="L347" s="5">
        <f t="shared" si="283"/>
        <v>0.77372618401259874</v>
      </c>
      <c r="M347" s="5">
        <f t="shared" si="283"/>
        <v>0.74834449518792812</v>
      </c>
      <c r="N347" s="5">
        <f t="shared" si="283"/>
        <v>0.72342660433051365</v>
      </c>
      <c r="O347" s="5">
        <f t="shared" si="283"/>
        <v>0.69903109218261461</v>
      </c>
      <c r="P347" s="5">
        <f t="shared" si="283"/>
        <v>0.67520165486194417</v>
      </c>
      <c r="Q347" s="5">
        <f t="shared" si="283"/>
        <v>0.65196988781876286</v>
      </c>
      <c r="R347" s="5">
        <f t="shared" si="283"/>
        <v>0.62935756021631273</v>
      </c>
      <c r="S347" s="5">
        <f t="shared" si="283"/>
        <v>0.6073784737562572</v>
      </c>
      <c r="T347" s="5">
        <f t="shared" si="282"/>
        <v>0.58603998295794568</v>
      </c>
      <c r="U347" s="5">
        <f t="shared" si="282"/>
        <v>0.56534423967523117</v>
      </c>
      <c r="V347" s="5">
        <f t="shared" si="282"/>
        <v>0.54528921288596854</v>
      </c>
      <c r="W347" s="5">
        <f t="shared" si="282"/>
        <v>0.5258695251697586</v>
      </c>
      <c r="X347" s="5">
        <f t="shared" si="282"/>
        <v>0.50707713946052013</v>
      </c>
      <c r="Y347" s="5">
        <f t="shared" si="282"/>
        <v>0.48890192331462118</v>
      </c>
      <c r="Z347" s="5">
        <f t="shared" si="282"/>
        <v>0.47133211280478532</v>
      </c>
      <c r="AA347" s="5">
        <f t="shared" si="282"/>
        <v>0.45435469400776352</v>
      </c>
      <c r="AB347" s="5">
        <f t="shared" si="282"/>
        <v>0.43795571671096784</v>
      </c>
      <c r="AC347" s="5">
        <f t="shared" si="282"/>
        <v>0.42212055226477641</v>
      </c>
      <c r="AD347" s="5">
        <f t="shared" si="282"/>
        <v>0.40683410532690523</v>
      </c>
      <c r="AE347" s="5">
        <f t="shared" si="282"/>
        <v>0.39208098748114623</v>
      </c>
      <c r="AF347" s="5">
        <f t="shared" si="282"/>
        <v>0.37784565928292846</v>
      </c>
      <c r="AG347" s="5">
        <f t="shared" si="282"/>
        <v>0.36411254612285004</v>
      </c>
      <c r="AH347" s="5">
        <f t="shared" si="282"/>
        <v>0.3508661323539784</v>
      </c>
      <c r="AI347" s="5">
        <f t="shared" si="282"/>
        <v>0.33809103735728829</v>
      </c>
      <c r="AJ347" s="5">
        <f t="shared" si="282"/>
        <v>0.32577207658852914</v>
      </c>
      <c r="AK347" s="5">
        <f t="shared" si="282"/>
        <v>0.31389431013220809</v>
      </c>
      <c r="AL347" s="5">
        <f t="shared" si="282"/>
        <v>0.30244308086276261</v>
      </c>
      <c r="AM347" s="5">
        <f t="shared" si="282"/>
        <v>0.29140404396213032</v>
      </c>
      <c r="AN347" s="5">
        <f t="shared" si="282"/>
        <v>0.28076318925296256</v>
      </c>
      <c r="AO347" s="5">
        <f t="shared" si="282"/>
        <v>0.27050685756653897</v>
      </c>
      <c r="AP347" s="5">
        <f t="shared" si="282"/>
        <v>0.26062175216501382</v>
      </c>
      <c r="AQ347" s="5">
        <f t="shared" si="282"/>
        <v>0.2510949460717003</v>
      </c>
      <c r="AR347" s="5">
        <f t="shared" si="282"/>
        <v>0.2419138860247706</v>
      </c>
      <c r="AS347" s="5">
        <f t="shared" si="282"/>
        <v>0.23306639365420556</v>
      </c>
      <c r="AT347" s="5">
        <f t="shared" si="282"/>
        <v>0.22454066438516401</v>
      </c>
      <c r="AU347" s="5">
        <f t="shared" si="282"/>
        <v>0.21632526448993378</v>
      </c>
      <c r="AV347" s="5">
        <f t="shared" si="282"/>
        <v>0.2084091266426604</v>
      </c>
      <c r="AW347" s="5">
        <f t="shared" si="282"/>
        <v>0.2007815442739378</v>
      </c>
      <c r="AX347" s="5">
        <f t="shared" si="282"/>
        <v>0.19343216497431698</v>
      </c>
      <c r="AY347" s="5">
        <f t="shared" si="282"/>
        <v>0.18635098315535564</v>
      </c>
      <c r="AZ347" s="5">
        <f t="shared" si="282"/>
        <v>0.17952833214276248</v>
      </c>
      <c r="BA347" s="5">
        <f t="shared" si="282"/>
        <v>0.17295487584747457</v>
      </c>
      <c r="BB347" s="5">
        <f t="shared" si="282"/>
        <v>0.16662160013628169</v>
      </c>
      <c r="BC347" s="5">
        <f t="shared" si="282"/>
        <v>0.16051980400317661</v>
      </c>
      <c r="BD347" s="5">
        <f t="shared" si="282"/>
        <v>0.15464109062536202</v>
      </c>
      <c r="BE347" s="5">
        <f t="shared" si="282"/>
        <v>0.14897735837329298</v>
      </c>
      <c r="BF347" s="5">
        <f t="shared" si="282"/>
        <v>0.1435207918318529</v>
      </c>
      <c r="BG347" s="5">
        <f t="shared" si="282"/>
        <v>0.13826385287939996</v>
      </c>
      <c r="BH347" s="5">
        <f t="shared" si="282"/>
        <v>0.13319927186269032</v>
      </c>
      <c r="BI347" s="5">
        <f t="shared" si="282"/>
        <v>0.12832003889832255</v>
      </c>
      <c r="BJ347" s="5">
        <f t="shared" si="282"/>
        <v>0.12361939532515218</v>
      </c>
      <c r="BK347" s="5">
        <f t="shared" si="282"/>
        <v>0.11909082532691691</v>
      </c>
      <c r="BL347" s="26">
        <f t="shared" si="276"/>
        <v>4.450555451601363E-2</v>
      </c>
      <c r="BM347" s="26">
        <f t="shared" si="281"/>
        <v>4.672001837867544E-2</v>
      </c>
      <c r="BN347" s="26">
        <f t="shared" si="281"/>
        <v>4.8695168331979788E-2</v>
      </c>
      <c r="BO347" s="26">
        <f t="shared" si="281"/>
        <v>5.0462933128451286E-2</v>
      </c>
      <c r="BP347" s="26">
        <f t="shared" si="281"/>
        <v>5.2050352202296958E-2</v>
      </c>
      <c r="BQ347" s="26">
        <f t="shared" si="281"/>
        <v>5.3480395555211543E-2</v>
      </c>
      <c r="BR347" s="26">
        <f t="shared" si="281"/>
        <v>5.4772637805740973E-2</v>
      </c>
      <c r="BS347" s="26">
        <f t="shared" si="281"/>
        <v>5.5943813358185837E-2</v>
      </c>
      <c r="BT347" s="26">
        <f t="shared" si="281"/>
        <v>5.7008274535211269E-2</v>
      </c>
      <c r="BU347" s="26">
        <f t="shared" si="281"/>
        <v>5.7978370393303322E-2</v>
      </c>
      <c r="BV347" s="26">
        <f t="shared" si="281"/>
        <v>5.8864760609003905E-2</v>
      </c>
      <c r="BW347" s="26">
        <f t="shared" si="281"/>
        <v>5.9676676131604739E-2</v>
      </c>
      <c r="BX347" s="26">
        <f t="shared" si="281"/>
        <v>6.0422136120348822E-2</v>
      </c>
      <c r="BY347" s="26">
        <f t="shared" si="281"/>
        <v>6.110812892129483E-2</v>
      </c>
      <c r="BZ347" s="26">
        <f t="shared" si="281"/>
        <v>6.1740763410577035E-2</v>
      </c>
      <c r="CA347" s="26">
        <f t="shared" si="281"/>
        <v>6.2325395872289968E-2</v>
      </c>
      <c r="CB347" s="26">
        <f t="shared" si="281"/>
        <v>6.2866736638711063E-2</v>
      </c>
      <c r="CC347" s="26">
        <f t="shared" si="281"/>
        <v>6.3368939956236367E-2</v>
      </c>
      <c r="CD347" s="26">
        <f t="shared" si="281"/>
        <v>6.383567991856906E-2</v>
      </c>
      <c r="CE347" s="26">
        <f t="shared" si="281"/>
        <v>6.4270214802223058E-2</v>
      </c>
      <c r="CF347" s="26">
        <f t="shared" si="281"/>
        <v>6.4675441726390157E-2</v>
      </c>
      <c r="CG347" s="26">
        <f t="shared" si="281"/>
        <v>6.5053943222004473E-2</v>
      </c>
      <c r="CH347" s="26">
        <f t="shared" si="281"/>
        <v>6.5408027019145012E-2</v>
      </c>
      <c r="CI347" s="26">
        <f t="shared" si="281"/>
        <v>6.5739760136218905E-2</v>
      </c>
      <c r="CJ347" s="26">
        <f t="shared" si="281"/>
        <v>6.6050998169328065E-2</v>
      </c>
      <c r="CK347" s="26">
        <f t="shared" si="281"/>
        <v>6.6343410528294691E-2</v>
      </c>
      <c r="CL347" s="26">
        <f t="shared" si="281"/>
        <v>6.6618502240879618E-2</v>
      </c>
      <c r="CM347" s="26">
        <f t="shared" si="281"/>
        <v>6.6877632843818119E-2</v>
      </c>
      <c r="CN347" s="26">
        <f t="shared" si="281"/>
        <v>6.7122032794385972E-2</v>
      </c>
      <c r="CO347" s="26">
        <f t="shared" si="281"/>
        <v>6.7352817766026613E-2</v>
      </c>
      <c r="CP347" s="26">
        <f t="shared" si="281"/>
        <v>6.7571001133456404E-2</v>
      </c>
      <c r="CQ347" s="26">
        <f t="shared" si="281"/>
        <v>6.777750490445128E-2</v>
      </c>
      <c r="CR347" s="26">
        <f t="shared" si="281"/>
        <v>6.7973169315442089E-2</v>
      </c>
      <c r="CS347" s="26">
        <f t="shared" si="281"/>
        <v>6.8158761274665108E-2</v>
      </c>
      <c r="CT347" s="26">
        <f t="shared" si="281"/>
        <v>6.8334981808752082E-2</v>
      </c>
      <c r="CU347" s="26">
        <f t="shared" si="281"/>
        <v>6.8502472645340262E-2</v>
      </c>
      <c r="CV347" s="26">
        <f t="shared" si="281"/>
        <v>6.8661822044747065E-2</v>
      </c>
      <c r="CW347" s="26">
        <f t="shared" si="281"/>
        <v>6.8813569977341033E-2</v>
      </c>
      <c r="CX347" s="26">
        <f t="shared" si="281"/>
        <v>6.8958212729420112E-2</v>
      </c>
      <c r="CY347" s="26">
        <f t="shared" si="281"/>
        <v>6.9096207008743693E-2</v>
      </c>
      <c r="CZ347" s="26">
        <f t="shared" si="281"/>
        <v>6.9227973610995031E-2</v>
      </c>
      <c r="DA347" s="26">
        <f t="shared" si="281"/>
        <v>6.935390070008314E-2</v>
      </c>
      <c r="DB347" s="26">
        <f t="shared" si="281"/>
        <v>6.9474346748078147E-2</v>
      </c>
      <c r="DC347" s="26">
        <f t="shared" si="281"/>
        <v>6.9589643174512938E-2</v>
      </c>
      <c r="DD347" s="26">
        <f t="shared" si="281"/>
        <v>6.9700096719605212E-2</v>
      </c>
      <c r="DE347" s="26">
        <f t="shared" si="281"/>
        <v>6.9805991581521828E-2</v>
      </c>
      <c r="DF347" s="26">
        <f t="shared" si="281"/>
        <v>6.9907591344000902E-2</v>
      </c>
      <c r="DG347" s="26">
        <f t="shared" si="281"/>
        <v>7.0005140717374445E-2</v>
      </c>
      <c r="DH347" s="26">
        <f t="shared" si="281"/>
        <v>7.0098867113210589E-2</v>
      </c>
      <c r="DI347" s="26">
        <f t="shared" si="281"/>
        <v>7.0188982070354358E-2</v>
      </c>
      <c r="DJ347" s="26">
        <f t="shared" si="281"/>
        <v>7.0275682548031973E-2</v>
      </c>
      <c r="DK347" s="26">
        <f t="shared" si="281"/>
        <v>7.0359152099847083E-2</v>
      </c>
      <c r="DL347" s="26">
        <f t="shared" si="281"/>
        <v>7.0439561940900813E-2</v>
      </c>
      <c r="DM347" s="26">
        <f t="shared" si="281"/>
        <v>7.0517071918872909E-2</v>
      </c>
      <c r="DN347" s="26">
        <f t="shared" si="281"/>
        <v>7.0591831398684204E-2</v>
      </c>
      <c r="DO347" s="26">
        <f t="shared" si="281"/>
        <v>7.0663980069293975E-2</v>
      </c>
      <c r="DP347" s="26">
        <f t="shared" si="281"/>
        <v>7.0733648680249422E-2</v>
      </c>
      <c r="DQ347" s="26">
        <f t="shared" si="281"/>
        <v>7.0800959714781786E-2</v>
      </c>
      <c r="DR347" s="26">
        <f t="shared" si="281"/>
        <v>7.0866028005518972E-2</v>
      </c>
      <c r="DS347" s="26">
        <f t="shared" si="281"/>
        <v>7.0928961298244136E-2</v>
      </c>
      <c r="DT347" s="6">
        <f>2*(100-(100*G347))/SUM($D347:G347)/100</f>
        <v>5.0983685838256375E-2</v>
      </c>
      <c r="DU347" s="6">
        <f>2*(100-(100*I347))/SUM($D347:I347)/100</f>
        <v>5.3945128316978508E-2</v>
      </c>
      <c r="DV347" s="6">
        <f>2*(100-(100*M347))/SUM($D347:M347)/100</f>
        <v>5.8234865032741147E-2</v>
      </c>
      <c r="DW347" s="6">
        <f>2*(100-(100*Q347))/SUM($D347:Q347)/100</f>
        <v>6.109860809019254E-2</v>
      </c>
      <c r="DX347" s="6">
        <f>2*(100-(100*W347))/SUM($D347:W347)/100</f>
        <v>6.3848706167887917E-2</v>
      </c>
      <c r="DY347" s="7">
        <f>(DT347-'Data for assignment'!C337)^2</f>
        <v>9.2473478824723707E-5</v>
      </c>
      <c r="DZ347" s="7">
        <f>(DU347-'Data for assignment'!D337)^2</f>
        <v>9.7118515598563126E-5</v>
      </c>
      <c r="EA347" s="7">
        <f>(DV347-'Data for assignment'!E337)^2</f>
        <v>9.7320868191964565E-5</v>
      </c>
      <c r="EB347" s="7">
        <f>(DW347-'Data for assignment'!F337)^2</f>
        <v>8.8386207447364913E-5</v>
      </c>
      <c r="EC347" s="7">
        <f>(DX347-'Data for assignment'!G337)^2</f>
        <v>6.9744075265102014E-5</v>
      </c>
    </row>
    <row r="348" spans="1:133" x14ac:dyDescent="0.3">
      <c r="A348" s="8">
        <v>34516</v>
      </c>
      <c r="B348" s="3">
        <v>4.4999999999999998E-2</v>
      </c>
      <c r="C348" s="4">
        <f t="shared" si="275"/>
        <v>4.3869213272346524E-2</v>
      </c>
      <c r="D348" s="5">
        <f t="shared" si="283"/>
        <v>0.97713912185571838</v>
      </c>
      <c r="E348" s="5">
        <f t="shared" si="283"/>
        <v>0.9527840831939276</v>
      </c>
      <c r="F348" s="5">
        <f t="shared" si="283"/>
        <v>0.92739597088171499</v>
      </c>
      <c r="G348" s="5">
        <f t="shared" si="283"/>
        <v>0.90134758754975208</v>
      </c>
      <c r="H348" s="5">
        <f t="shared" si="283"/>
        <v>0.87493869808841829</v>
      </c>
      <c r="I348" s="5">
        <f t="shared" si="283"/>
        <v>0.84840903678311741</v>
      </c>
      <c r="J348" s="5">
        <f t="shared" si="283"/>
        <v>0.82194922835662088</v>
      </c>
      <c r="K348" s="5">
        <f t="shared" si="283"/>
        <v>0.79570985522633575</v>
      </c>
      <c r="L348" s="5">
        <f t="shared" si="283"/>
        <v>0.76980892655873212</v>
      </c>
      <c r="M348" s="5">
        <f t="shared" si="283"/>
        <v>0.74433799736106343</v>
      </c>
      <c r="N348" s="5">
        <f t="shared" si="283"/>
        <v>0.71936716335754625</v>
      </c>
      <c r="O348" s="5">
        <f t="shared" si="283"/>
        <v>0.69494912890481797</v>
      </c>
      <c r="P348" s="5">
        <f t="shared" si="283"/>
        <v>0.67112251586002336</v>
      </c>
      <c r="Q348" s="5">
        <f t="shared" si="283"/>
        <v>0.6479145538099923</v>
      </c>
      <c r="R348" s="5">
        <f t="shared" si="283"/>
        <v>0.62534326761695846</v>
      </c>
      <c r="S348" s="5">
        <f t="shared" si="283"/>
        <v>0.60341925720818124</v>
      </c>
      <c r="T348" s="5">
        <f t="shared" si="282"/>
        <v>0.58214714685183577</v>
      </c>
      <c r="U348" s="5">
        <f t="shared" si="282"/>
        <v>0.56152676651553901</v>
      </c>
      <c r="V348" s="5">
        <f t="shared" si="282"/>
        <v>0.54155411590558034</v>
      </c>
      <c r="W348" s="5">
        <f t="shared" si="282"/>
        <v>0.52222215203065814</v>
      </c>
      <c r="X348" s="5">
        <f t="shared" si="282"/>
        <v>0.50352143324603627</v>
      </c>
      <c r="Y348" s="5">
        <f t="shared" si="282"/>
        <v>0.48544064637801193</v>
      </c>
      <c r="Z348" s="5">
        <f t="shared" si="282"/>
        <v>0.46796703841808512</v>
      </c>
      <c r="AA348" s="5">
        <f t="shared" si="282"/>
        <v>0.45108677017164578</v>
      </c>
      <c r="AB348" s="5">
        <f t="shared" si="282"/>
        <v>0.43478520595008574</v>
      </c>
      <c r="AC348" s="5">
        <f t="shared" si="282"/>
        <v>0.41904715074739046</v>
      </c>
      <c r="AD348" s="5">
        <f t="shared" si="282"/>
        <v>0.40385704421281576</v>
      </c>
      <c r="AE348" s="5">
        <f t="shared" si="282"/>
        <v>0.38919911901608617</v>
      </c>
      <c r="AF348" s="5">
        <f t="shared" si="282"/>
        <v>0.37505752981747764</v>
      </c>
      <c r="AG348" s="5">
        <f t="shared" si="282"/>
        <v>0.36141645793579474</v>
      </c>
      <c r="AH348" s="5">
        <f t="shared" si="282"/>
        <v>0.34826019589982471</v>
      </c>
      <c r="AI348" s="5">
        <f t="shared" si="282"/>
        <v>0.33557321533133133</v>
      </c>
      <c r="AJ348" s="5">
        <f t="shared" si="282"/>
        <v>0.32334022100663401</v>
      </c>
      <c r="AK348" s="5">
        <f t="shared" si="282"/>
        <v>0.31154619345269369</v>
      </c>
      <c r="AL348" s="5">
        <f t="shared" si="282"/>
        <v>0.30017642203122213</v>
      </c>
      <c r="AM348" s="5">
        <f t="shared" si="282"/>
        <v>0.28921653013371068</v>
      </c>
      <c r="AN348" s="5">
        <f t="shared" si="282"/>
        <v>0.27865249383792751</v>
      </c>
      <c r="AO348" s="5">
        <f t="shared" si="282"/>
        <v>0.26847065515150731</v>
      </c>
      <c r="AP348" s="5">
        <f t="shared" si="282"/>
        <v>0.2586577307820449</v>
      </c>
      <c r="AQ348" s="5">
        <f t="shared" si="282"/>
        <v>0.24920081721858414</v>
      </c>
      <c r="AR348" s="5">
        <f t="shared" si="282"/>
        <v>0.24008739278089414</v>
      </c>
      <c r="AS348" s="5">
        <f t="shared" si="282"/>
        <v>0.23130531718584588</v>
      </c>
      <c r="AT348" s="5">
        <f t="shared" si="282"/>
        <v>0.2228428290908106</v>
      </c>
      <c r="AU348" s="5">
        <f t="shared" si="282"/>
        <v>0.21468854199924323</v>
      </c>
      <c r="AV348" s="5">
        <f t="shared" si="282"/>
        <v>0.20683143885100747</v>
      </c>
      <c r="AW348" s="5">
        <f t="shared" si="282"/>
        <v>0.19926086556748343</v>
      </c>
      <c r="AX348" s="5">
        <f t="shared" si="282"/>
        <v>0.19196652377741136</v>
      </c>
      <c r="AY348" s="5">
        <f t="shared" si="282"/>
        <v>0.18493846291235974</v>
      </c>
      <c r="AZ348" s="5">
        <f t="shared" si="282"/>
        <v>0.17816707182952801</v>
      </c>
      <c r="BA348" s="5">
        <f t="shared" si="282"/>
        <v>0.17164307009334387</v>
      </c>
      <c r="BB348" s="5">
        <f t="shared" si="282"/>
        <v>0.16535749902520475</v>
      </c>
      <c r="BC348" s="5">
        <f t="shared" si="282"/>
        <v>0.15930171261208156</v>
      </c>
      <c r="BD348" s="5">
        <f t="shared" si="282"/>
        <v>0.15346736834899755</v>
      </c>
      <c r="BE348" s="5">
        <f t="shared" si="282"/>
        <v>0.14784641807716126</v>
      </c>
      <c r="BF348" s="5">
        <f t="shared" si="282"/>
        <v>0.1424310988683756</v>
      </c>
      <c r="BG348" s="5">
        <f t="shared" si="282"/>
        <v>0.13721392399694687</v>
      </c>
      <c r="BH348" s="5">
        <f t="shared" si="282"/>
        <v>0.13218767403240567</v>
      </c>
      <c r="BI348" s="5">
        <f t="shared" si="282"/>
        <v>0.12734538807969012</v>
      </c>
      <c r="BJ348" s="5">
        <f t="shared" si="282"/>
        <v>0.12268035518784436</v>
      </c>
      <c r="BK348" s="5">
        <f t="shared" si="282"/>
        <v>0.11818610594358518</v>
      </c>
      <c r="BL348" s="26">
        <f t="shared" si="276"/>
        <v>4.6252480180874252E-2</v>
      </c>
      <c r="BM348" s="26">
        <f t="shared" si="281"/>
        <v>4.8366966376627483E-2</v>
      </c>
      <c r="BN348" s="26">
        <f t="shared" si="281"/>
        <v>5.0249767710312102E-2</v>
      </c>
      <c r="BO348" s="26">
        <f t="shared" si="281"/>
        <v>5.1932158011609664E-2</v>
      </c>
      <c r="BP348" s="26">
        <f t="shared" ref="BM348:DS352" si="284">-(LN(BP$7)/BP$6)+(BP$8/BP$6)*$C348</f>
        <v>5.3440581762525537E-2</v>
      </c>
      <c r="BQ348" s="26">
        <f t="shared" si="284"/>
        <v>5.4797468262930936E-2</v>
      </c>
      <c r="BR348" s="26">
        <f t="shared" si="284"/>
        <v>5.6021900520876224E-2</v>
      </c>
      <c r="BS348" s="26">
        <f t="shared" si="284"/>
        <v>5.7130165767449836E-2</v>
      </c>
      <c r="BT348" s="26">
        <f t="shared" si="284"/>
        <v>5.8136209389860333E-2</v>
      </c>
      <c r="BU348" s="26">
        <f t="shared" si="284"/>
        <v>5.9052009956522662E-2</v>
      </c>
      <c r="BV348" s="26">
        <f t="shared" si="284"/>
        <v>5.9887889681323241E-2</v>
      </c>
      <c r="BW348" s="26">
        <f t="shared" si="284"/>
        <v>6.0652771986115898E-2</v>
      </c>
      <c r="BX348" s="26">
        <f t="shared" si="284"/>
        <v>6.1354395646573641E-2</v>
      </c>
      <c r="BY348" s="26">
        <f t="shared" si="284"/>
        <v>6.1999493246953502E-2</v>
      </c>
      <c r="BZ348" s="26">
        <f t="shared" si="284"/>
        <v>6.2593940243893365E-2</v>
      </c>
      <c r="CA348" s="26">
        <f t="shared" si="284"/>
        <v>6.3142879783535902E-2</v>
      </c>
      <c r="CB348" s="26">
        <f t="shared" si="284"/>
        <v>6.3650827478164432E-2</v>
      </c>
      <c r="CC348" s="26">
        <f t="shared" si="284"/>
        <v>6.4121759586357879E-2</v>
      </c>
      <c r="CD348" s="26">
        <f t="shared" si="284"/>
        <v>6.455918742077707E-2</v>
      </c>
      <c r="CE348" s="26">
        <f t="shared" si="284"/>
        <v>6.4966220302959371E-2</v>
      </c>
      <c r="CF348" s="26">
        <f t="shared" si="284"/>
        <v>6.5345618973052216E-2</v>
      </c>
      <c r="CG348" s="26">
        <f t="shared" si="284"/>
        <v>6.569984102660667E-2</v>
      </c>
      <c r="CH348" s="26">
        <f t="shared" si="284"/>
        <v>6.6031079676125051E-2</v>
      </c>
      <c r="CI348" s="26">
        <f t="shared" si="284"/>
        <v>6.6341296910494424E-2</v>
      </c>
      <c r="CJ348" s="26">
        <f t="shared" si="284"/>
        <v>6.6632251941419932E-2</v>
      </c>
      <c r="CK348" s="26">
        <f t="shared" si="284"/>
        <v>6.6905525674963301E-2</v>
      </c>
      <c r="CL348" s="26">
        <f t="shared" si="284"/>
        <v>6.7162541822176791E-2</v>
      </c>
      <c r="CM348" s="26">
        <f t="shared" si="284"/>
        <v>6.7404585160656769E-2</v>
      </c>
      <c r="CN348" s="26">
        <f t="shared" si="284"/>
        <v>6.7632817374597698E-2</v>
      </c>
      <c r="CO348" s="26">
        <f t="shared" si="284"/>
        <v>6.7848290831347136E-2</v>
      </c>
      <c r="CP348" s="26">
        <f t="shared" si="284"/>
        <v>6.8051960594889951E-2</v>
      </c>
      <c r="CQ348" s="26">
        <f t="shared" si="284"/>
        <v>6.824469492896347E-2</v>
      </c>
      <c r="CR348" s="26">
        <f t="shared" si="284"/>
        <v>6.8427284502868557E-2</v>
      </c>
      <c r="CS348" s="26">
        <f t="shared" si="284"/>
        <v>6.8600450480054975E-2</v>
      </c>
      <c r="CT348" s="26">
        <f t="shared" si="284"/>
        <v>6.876485164205437E-2</v>
      </c>
      <c r="CU348" s="26">
        <f t="shared" si="284"/>
        <v>6.8921090677349792E-2</v>
      </c>
      <c r="CV348" s="26">
        <f t="shared" si="284"/>
        <v>6.906971974552456E-2</v>
      </c>
      <c r="CW348" s="26">
        <f t="shared" si="284"/>
        <v>6.9211245410879974E-2</v>
      </c>
      <c r="CX348" s="26">
        <f t="shared" si="284"/>
        <v>6.9346133026125925E-2</v>
      </c>
      <c r="CY348" s="26">
        <f t="shared" si="284"/>
        <v>6.9474810635295037E-2</v>
      </c>
      <c r="CZ348" s="26">
        <f t="shared" si="284"/>
        <v>6.9597672455352394E-2</v>
      </c>
      <c r="DA348" s="26">
        <f t="shared" si="284"/>
        <v>6.9715081987776914E-2</v>
      </c>
      <c r="DB348" s="26">
        <f t="shared" si="284"/>
        <v>6.9827374804431283E-2</v>
      </c>
      <c r="DC348" s="26">
        <f t="shared" si="284"/>
        <v>6.9934861046115543E-2</v>
      </c>
      <c r="DD348" s="26">
        <f t="shared" si="284"/>
        <v>7.0037827667148125E-2</v>
      </c>
      <c r="DE348" s="26">
        <f t="shared" si="284"/>
        <v>7.0136540454999036E-2</v>
      </c>
      <c r="DF348" s="26">
        <f t="shared" si="284"/>
        <v>7.0231245850297649E-2</v>
      </c>
      <c r="DG348" s="26">
        <f t="shared" si="284"/>
        <v>7.0322172589357163E-2</v>
      </c>
      <c r="DH348" s="26">
        <f t="shared" si="284"/>
        <v>7.04095331886187E-2</v>
      </c>
      <c r="DI348" s="26">
        <f t="shared" si="284"/>
        <v>7.0493525288053957E-2</v>
      </c>
      <c r="DJ348" s="26">
        <f t="shared" si="284"/>
        <v>7.0574332868519885E-2</v>
      </c>
      <c r="DK348" s="26">
        <f t="shared" si="284"/>
        <v>7.0652127356284608E-2</v>
      </c>
      <c r="DL348" s="26">
        <f t="shared" si="284"/>
        <v>7.0727068626403572E-2</v>
      </c>
      <c r="DM348" s="26">
        <f t="shared" si="284"/>
        <v>7.0799305915281094E-2</v>
      </c>
      <c r="DN348" s="26">
        <f t="shared" si="284"/>
        <v>7.0868978651581288E-2</v>
      </c>
      <c r="DO348" s="26">
        <f t="shared" si="284"/>
        <v>7.0936217213627917E-2</v>
      </c>
      <c r="DP348" s="26">
        <f t="shared" si="284"/>
        <v>7.1001143620533363E-2</v>
      </c>
      <c r="DQ348" s="26">
        <f t="shared" si="284"/>
        <v>7.1063872163508984E-2</v>
      </c>
      <c r="DR348" s="26">
        <f t="shared" si="284"/>
        <v>7.1124509983115203E-2</v>
      </c>
      <c r="DS348" s="26">
        <f t="shared" si="284"/>
        <v>7.1183157597597191E-2</v>
      </c>
      <c r="DT348" s="6">
        <f>2*(100-(100*G348))/SUM($D348:G348)/100</f>
        <v>5.2493300767573421E-2</v>
      </c>
      <c r="DU348" s="6">
        <f>2*(100-(100*I348))/SUM($D348:I348)/100</f>
        <v>5.5304838490462138E-2</v>
      </c>
      <c r="DV348" s="6">
        <f>2*(100-(100*M348))/SUM($D348:M348)/100</f>
        <v>5.9360884630727036E-2</v>
      </c>
      <c r="DW348" s="6">
        <f>2*(100-(100*Q348))/SUM($D348:Q348)/100</f>
        <v>6.2056940396322584E-2</v>
      </c>
      <c r="DX348" s="6">
        <f>2*(100-(100*W348))/SUM($D348:W348)/100</f>
        <v>6.4637131090425792E-2</v>
      </c>
      <c r="DY348" s="7">
        <f>(DT348-'Data for assignment'!C338)^2</f>
        <v>8.8486009262734181E-5</v>
      </c>
      <c r="DZ348" s="7">
        <f>(DU348-'Data for assignment'!D338)^2</f>
        <v>9.9903293582397144E-5</v>
      </c>
      <c r="EA348" s="7">
        <f>(DV348-'Data for assignment'!E338)^2</f>
        <v>1.0280161991496963E-4</v>
      </c>
      <c r="EB348" s="7">
        <f>(DW348-'Data for assignment'!F338)^2</f>
        <v>9.6885842047666245E-5</v>
      </c>
      <c r="EC348" s="7">
        <f>(DX348-'Data for assignment'!G338)^2</f>
        <v>7.6787906577862011E-5</v>
      </c>
    </row>
    <row r="349" spans="1:133" x14ac:dyDescent="0.3">
      <c r="A349" s="8">
        <v>34523</v>
      </c>
      <c r="B349" s="3">
        <v>4.4000000999999997E-2</v>
      </c>
      <c r="C349" s="4">
        <f t="shared" si="275"/>
        <v>4.2838516704156421E-2</v>
      </c>
      <c r="D349" s="5">
        <f t="shared" si="283"/>
        <v>0.97761340069773428</v>
      </c>
      <c r="E349" s="5">
        <f t="shared" si="283"/>
        <v>0.9536562521448505</v>
      </c>
      <c r="F349" s="5">
        <f t="shared" si="283"/>
        <v>0.92859819058448756</v>
      </c>
      <c r="G349" s="5">
        <f t="shared" si="283"/>
        <v>0.90282021417949909</v>
      </c>
      <c r="H349" s="5">
        <f t="shared" si="283"/>
        <v>0.87662972705745368</v>
      </c>
      <c r="I349" s="5">
        <f t="shared" si="283"/>
        <v>0.8502734431861686</v>
      </c>
      <c r="J349" s="5">
        <f t="shared" si="283"/>
        <v>0.82394827046347341</v>
      </c>
      <c r="K349" s="5">
        <f t="shared" si="283"/>
        <v>0.79781038377061708</v>
      </c>
      <c r="L349" s="5">
        <f t="shared" si="283"/>
        <v>0.77198272603932061</v>
      </c>
      <c r="M349" s="5">
        <f t="shared" si="283"/>
        <v>0.74656117420384205</v>
      </c>
      <c r="N349" s="5">
        <f t="shared" si="283"/>
        <v>0.72161958813738858</v>
      </c>
      <c r="O349" s="5">
        <f t="shared" si="283"/>
        <v>0.69721393481731664</v>
      </c>
      <c r="P349" s="5">
        <f t="shared" si="283"/>
        <v>0.67338565246354454</v>
      </c>
      <c r="Q349" s="5">
        <f t="shared" si="283"/>
        <v>0.65016439315615493</v>
      </c>
      <c r="R349" s="5">
        <f t="shared" si="283"/>
        <v>0.62757025884188922</v>
      </c>
      <c r="S349" s="5">
        <f t="shared" si="283"/>
        <v>0.60561562517941403</v>
      </c>
      <c r="T349" s="5">
        <f t="shared" si="282"/>
        <v>0.58430663035561126</v>
      </c>
      <c r="U349" s="5">
        <f t="shared" si="282"/>
        <v>0.56364439158821278</v>
      </c>
      <c r="V349" s="5">
        <f t="shared" si="282"/>
        <v>0.54362600016678375</v>
      </c>
      <c r="W349" s="5">
        <f t="shared" si="282"/>
        <v>0.52424533620176683</v>
      </c>
      <c r="X349" s="5">
        <f t="shared" si="282"/>
        <v>0.5054937363939338</v>
      </c>
      <c r="Y349" s="5">
        <f t="shared" si="282"/>
        <v>0.48736054178456556</v>
      </c>
      <c r="Z349" s="5">
        <f t="shared" si="282"/>
        <v>0.46983354732381533</v>
      </c>
      <c r="AA349" s="5">
        <f t="shared" si="282"/>
        <v>0.4528993709682862</v>
      </c>
      <c r="AB349" s="5">
        <f t="shared" si="282"/>
        <v>0.43654375669621936</v>
      </c>
      <c r="AC349" s="5">
        <f t="shared" si="282"/>
        <v>0.42075182315219728</v>
      </c>
      <c r="AD349" s="5">
        <f t="shared" si="282"/>
        <v>0.4055082674752023</v>
      </c>
      <c r="AE349" s="5">
        <f t="shared" si="282"/>
        <v>0.39079753212125312</v>
      </c>
      <c r="AF349" s="5">
        <f t="shared" si="282"/>
        <v>0.37660394108215955</v>
      </c>
      <c r="AG349" s="5">
        <f t="shared" si="282"/>
        <v>0.36291181075914647</v>
      </c>
      <c r="AH349" s="5">
        <f t="shared" si="282"/>
        <v>0.34970553982151231</v>
      </c>
      <c r="AI349" s="5">
        <f t="shared" si="282"/>
        <v>0.3369696816240762</v>
      </c>
      <c r="AJ349" s="5">
        <f t="shared" si="282"/>
        <v>0.32468900213941115</v>
      </c>
      <c r="AK349" s="5">
        <f t="shared" si="282"/>
        <v>0.31284852585500728</v>
      </c>
      <c r="AL349" s="5">
        <f t="shared" si="282"/>
        <v>0.30143357167019941</v>
      </c>
      <c r="AM349" s="5">
        <f t="shared" si="282"/>
        <v>0.29042978048582174</v>
      </c>
      <c r="AN349" s="5">
        <f t="shared" si="282"/>
        <v>0.27982313589742491</v>
      </c>
      <c r="AO349" s="5">
        <f t="shared" si="282"/>
        <v>0.26959997916948503</v>
      </c>
      <c r="AP349" s="5">
        <f t="shared" si="282"/>
        <v>0.25974701947449413</v>
      </c>
      <c r="AQ349" s="5">
        <f t="shared" si="282"/>
        <v>0.25025134021996631</v>
      </c>
      <c r="AR349" s="5">
        <f t="shared" si="282"/>
        <v>0.24110040215244802</v>
      </c>
      <c r="AS349" s="5">
        <f t="shared" si="282"/>
        <v>0.23228204381584192</v>
      </c>
      <c r="AT349" s="5">
        <f t="shared" si="282"/>
        <v>0.22378447984793345</v>
      </c>
      <c r="AU349" s="5">
        <f t="shared" si="282"/>
        <v>0.21559629752078371</v>
      </c>
      <c r="AV349" s="5">
        <f t="shared" si="282"/>
        <v>0.20770645186507533</v>
      </c>
      <c r="AW349" s="5">
        <f t="shared" si="282"/>
        <v>0.20010425966343448</v>
      </c>
      <c r="AX349" s="5">
        <f t="shared" si="282"/>
        <v>0.1927793925514821</v>
      </c>
      <c r="AY349" s="5">
        <f t="shared" si="282"/>
        <v>0.18572186942643379</v>
      </c>
      <c r="AZ349" s="5">
        <f t="shared" si="282"/>
        <v>0.17892204833028877</v>
      </c>
      <c r="BA349" s="5">
        <f t="shared" si="282"/>
        <v>0.17237061794703315</v>
      </c>
      <c r="BB349" s="5">
        <f t="shared" si="282"/>
        <v>0.16605858882999902</v>
      </c>
      <c r="BC349" s="5">
        <f t="shared" si="282"/>
        <v>0.15997728445589224</v>
      </c>
      <c r="BD349" s="5">
        <f t="shared" si="282"/>
        <v>0.15411833218544033</v>
      </c>
      <c r="BE349" s="5">
        <f t="shared" si="282"/>
        <v>0.14847365419664907</v>
      </c>
      <c r="BF349" s="5">
        <f t="shared" si="282"/>
        <v>0.14303545844487611</v>
      </c>
      <c r="BG349" s="5">
        <f t="shared" si="282"/>
        <v>0.13779622969399866</v>
      </c>
      <c r="BH349" s="5">
        <f t="shared" si="282"/>
        <v>0.1327487206545867</v>
      </c>
      <c r="BI349" s="5">
        <f t="shared" si="282"/>
        <v>0.12788594325794475</v>
      </c>
      <c r="BJ349" s="5">
        <f t="shared" si="282"/>
        <v>0.12320116008895469</v>
      </c>
      <c r="BK349" s="5">
        <f t="shared" si="282"/>
        <v>0.11868787599567235</v>
      </c>
      <c r="BL349" s="26">
        <f t="shared" si="276"/>
        <v>4.5281965814783311E-2</v>
      </c>
      <c r="BM349" s="26">
        <f t="shared" si="284"/>
        <v>4.7451995164990553E-2</v>
      </c>
      <c r="BN349" s="26">
        <f t="shared" si="284"/>
        <v>4.938610129305334E-2</v>
      </c>
      <c r="BO349" s="26">
        <f t="shared" si="284"/>
        <v>5.1115921874717571E-2</v>
      </c>
      <c r="BP349" s="26">
        <f t="shared" si="284"/>
        <v>5.2668231921026258E-2</v>
      </c>
      <c r="BQ349" s="26">
        <f t="shared" si="284"/>
        <v>5.4065761121785953E-2</v>
      </c>
      <c r="BR349" s="26">
        <f t="shared" si="284"/>
        <v>5.5327865602019348E-2</v>
      </c>
      <c r="BS349" s="26">
        <f t="shared" si="284"/>
        <v>5.6471081022404793E-2</v>
      </c>
      <c r="BT349" s="26">
        <f t="shared" si="284"/>
        <v>5.7509578845429607E-2</v>
      </c>
      <c r="BU349" s="26">
        <f t="shared" si="284"/>
        <v>5.8455543466237797E-2</v>
      </c>
      <c r="BV349" s="26">
        <f t="shared" si="284"/>
        <v>5.9319484577989648E-2</v>
      </c>
      <c r="BW349" s="26">
        <f t="shared" si="284"/>
        <v>6.011049645113458E-2</v>
      </c>
      <c r="BX349" s="26">
        <f t="shared" si="284"/>
        <v>6.0836473630012905E-2</v>
      </c>
      <c r="BY349" s="26">
        <f t="shared" si="284"/>
        <v>6.150429078878724E-2</v>
      </c>
      <c r="BZ349" s="26">
        <f t="shared" si="284"/>
        <v>6.2119953061607891E-2</v>
      </c>
      <c r="CA349" s="26">
        <f t="shared" si="284"/>
        <v>6.2688722004603903E-2</v>
      </c>
      <c r="CB349" s="26">
        <f t="shared" si="284"/>
        <v>6.3215221407845176E-2</v>
      </c>
      <c r="CC349" s="26">
        <f t="shared" si="284"/>
        <v>6.3703526412042188E-2</v>
      </c>
      <c r="CD349" s="26">
        <f t="shared" si="284"/>
        <v>6.4157238763778282E-2</v>
      </c>
      <c r="CE349" s="26">
        <f t="shared" si="284"/>
        <v>6.4579550537364735E-2</v>
      </c>
      <c r="CF349" s="26">
        <f t="shared" si="284"/>
        <v>6.4973298239093175E-2</v>
      </c>
      <c r="CG349" s="26">
        <f t="shared" si="284"/>
        <v>6.5341008873068498E-2</v>
      </c>
      <c r="CH349" s="26">
        <f t="shared" si="284"/>
        <v>6.568493927267606E-2</v>
      </c>
      <c r="CI349" s="26">
        <f t="shared" si="284"/>
        <v>6.6007109776542741E-2</v>
      </c>
      <c r="CJ349" s="26">
        <f t="shared" si="284"/>
        <v>6.6309333143266772E-2</v>
      </c>
      <c r="CK349" s="26">
        <f t="shared" si="284"/>
        <v>6.6593239447671135E-2</v>
      </c>
      <c r="CL349" s="26">
        <f t="shared" si="284"/>
        <v>6.6860297576762304E-2</v>
      </c>
      <c r="CM349" s="26">
        <f t="shared" si="284"/>
        <v>6.7111833840996227E-2</v>
      </c>
      <c r="CN349" s="26">
        <f t="shared" si="284"/>
        <v>6.7349048131839007E-2</v>
      </c>
      <c r="CO349" s="26">
        <f t="shared" si="284"/>
        <v>6.7573027986695386E-2</v>
      </c>
      <c r="CP349" s="26">
        <f t="shared" si="284"/>
        <v>6.7784760864404645E-2</v>
      </c>
      <c r="CQ349" s="26">
        <f t="shared" si="284"/>
        <v>6.7985144886506671E-2</v>
      </c>
      <c r="CR349" s="26">
        <f t="shared" si="284"/>
        <v>6.8174998259599801E-2</v>
      </c>
      <c r="CS349" s="26">
        <f t="shared" si="284"/>
        <v>6.8355067560906924E-2</v>
      </c>
      <c r="CT349" s="26">
        <f t="shared" si="284"/>
        <v>6.8526035041462346E-2</v>
      </c>
      <c r="CU349" s="26">
        <f t="shared" si="284"/>
        <v>6.8688525078170526E-2</v>
      </c>
      <c r="CV349" s="26">
        <f t="shared" si="284"/>
        <v>6.8843109886580392E-2</v>
      </c>
      <c r="CW349" s="26">
        <f t="shared" si="284"/>
        <v>6.8990314589921553E-2</v>
      </c>
      <c r="CX349" s="26">
        <f t="shared" si="284"/>
        <v>6.9130621726232522E-2</v>
      </c>
      <c r="CY349" s="26">
        <f t="shared" si="284"/>
        <v>6.9264475263840344E-2</v>
      </c>
      <c r="CZ349" s="26">
        <f t="shared" si="284"/>
        <v>6.9392284185666245E-2</v>
      </c>
      <c r="DA349" s="26">
        <f t="shared" si="284"/>
        <v>6.9514425694540763E-2</v>
      </c>
      <c r="DB349" s="26">
        <f t="shared" si="284"/>
        <v>6.9631248084665448E-2</v>
      </c>
      <c r="DC349" s="26">
        <f t="shared" si="284"/>
        <v>6.9743073318359883E-2</v>
      </c>
      <c r="DD349" s="26">
        <f t="shared" si="284"/>
        <v>6.9850199342110009E-2</v>
      </c>
      <c r="DE349" s="26">
        <f t="shared" si="284"/>
        <v>6.9952902171551867E-2</v>
      </c>
      <c r="DF349" s="26">
        <f t="shared" si="284"/>
        <v>7.0051437771265213E-2</v>
      </c>
      <c r="DG349" s="26">
        <f t="shared" si="284"/>
        <v>7.0146043752019105E-2</v>
      </c>
      <c r="DH349" s="26">
        <f t="shared" si="284"/>
        <v>7.0236940905326145E-2</v>
      </c>
      <c r="DI349" s="26">
        <f t="shared" si="284"/>
        <v>7.0324334592755194E-2</v>
      </c>
      <c r="DJ349" s="26">
        <f t="shared" si="284"/>
        <v>7.0408416005369151E-2</v>
      </c>
      <c r="DK349" s="26">
        <f t="shared" si="284"/>
        <v>7.0489363306845521E-2</v>
      </c>
      <c r="DL349" s="26">
        <f t="shared" si="284"/>
        <v>7.0567342672265804E-2</v>
      </c>
      <c r="DM349" s="26">
        <f t="shared" si="284"/>
        <v>7.0642509233188017E-2</v>
      </c>
      <c r="DN349" s="26">
        <f t="shared" si="284"/>
        <v>7.0715007938419477E-2</v>
      </c>
      <c r="DO349" s="26">
        <f t="shared" si="284"/>
        <v>7.078497433885983E-2</v>
      </c>
      <c r="DP349" s="26">
        <f t="shared" si="284"/>
        <v>7.0852535303863567E-2</v>
      </c>
      <c r="DQ349" s="26">
        <f t="shared" si="284"/>
        <v>7.0917809675764693E-2</v>
      </c>
      <c r="DR349" s="26">
        <f t="shared" si="284"/>
        <v>7.0980908868494938E-2</v>
      </c>
      <c r="DS349" s="26">
        <f t="shared" si="284"/>
        <v>7.1041937415598791E-2</v>
      </c>
      <c r="DT349" s="6">
        <f>2*(100-(100*G349))/SUM($D349:G349)/100</f>
        <v>5.1654447210442711E-2</v>
      </c>
      <c r="DU349" s="6">
        <f>2*(100-(100*I349))/SUM($D349:I349)/100</f>
        <v>5.4549255344998285E-2</v>
      </c>
      <c r="DV349" s="6">
        <f>2*(100-(100*M349))/SUM($D349:M349)/100</f>
        <v>5.8735097369369133E-2</v>
      </c>
      <c r="DW349" s="6">
        <f>2*(100-(100*Q349))/SUM($D349:Q349)/100</f>
        <v>6.1524283316235211E-2</v>
      </c>
      <c r="DX349" s="6">
        <f>2*(100-(100*W349))/SUM($D349:W349)/100</f>
        <v>6.419883900157336E-2</v>
      </c>
      <c r="DY349" s="7">
        <f>(DT349-'Data for assignment'!C339)^2</f>
        <v>1.1762601531107389E-4</v>
      </c>
      <c r="DZ349" s="7">
        <f>(DU349-'Data for assignment'!D339)^2</f>
        <v>1.2883944962603262E-4</v>
      </c>
      <c r="EA349" s="7">
        <f>(DV349-'Data for assignment'!E339)^2</f>
        <v>1.3606995338209904E-4</v>
      </c>
      <c r="EB349" s="7">
        <f>(DW349-'Data for assignment'!F339)^2</f>
        <v>1.2489664339577868E-4</v>
      </c>
      <c r="EC349" s="7">
        <f>(DX349-'Data for assignment'!G339)^2</f>
        <v>1.0002324131877317E-4</v>
      </c>
    </row>
    <row r="350" spans="1:133" x14ac:dyDescent="0.3">
      <c r="A350" s="8">
        <v>34530</v>
      </c>
      <c r="B350" s="3">
        <v>4.4000000999999997E-2</v>
      </c>
      <c r="C350" s="4">
        <f t="shared" si="275"/>
        <v>4.2838516704156421E-2</v>
      </c>
      <c r="D350" s="5">
        <f t="shared" si="283"/>
        <v>0.97761340069773428</v>
      </c>
      <c r="E350" s="5">
        <f t="shared" si="283"/>
        <v>0.9536562521448505</v>
      </c>
      <c r="F350" s="5">
        <f t="shared" si="283"/>
        <v>0.92859819058448756</v>
      </c>
      <c r="G350" s="5">
        <f t="shared" si="283"/>
        <v>0.90282021417949909</v>
      </c>
      <c r="H350" s="5">
        <f t="shared" si="283"/>
        <v>0.87662972705745368</v>
      </c>
      <c r="I350" s="5">
        <f t="shared" si="283"/>
        <v>0.8502734431861686</v>
      </c>
      <c r="J350" s="5">
        <f t="shared" si="283"/>
        <v>0.82394827046347341</v>
      </c>
      <c r="K350" s="5">
        <f t="shared" si="283"/>
        <v>0.79781038377061708</v>
      </c>
      <c r="L350" s="5">
        <f t="shared" si="283"/>
        <v>0.77198272603932061</v>
      </c>
      <c r="M350" s="5">
        <f t="shared" si="283"/>
        <v>0.74656117420384205</v>
      </c>
      <c r="N350" s="5">
        <f t="shared" si="283"/>
        <v>0.72161958813738858</v>
      </c>
      <c r="O350" s="5">
        <f t="shared" si="283"/>
        <v>0.69721393481731664</v>
      </c>
      <c r="P350" s="5">
        <f t="shared" si="283"/>
        <v>0.67338565246354454</v>
      </c>
      <c r="Q350" s="5">
        <f t="shared" si="283"/>
        <v>0.65016439315615493</v>
      </c>
      <c r="R350" s="5">
        <f t="shared" si="283"/>
        <v>0.62757025884188922</v>
      </c>
      <c r="S350" s="5">
        <f t="shared" si="283"/>
        <v>0.60561562517941403</v>
      </c>
      <c r="T350" s="5">
        <f t="shared" si="282"/>
        <v>0.58430663035561126</v>
      </c>
      <c r="U350" s="5">
        <f t="shared" si="282"/>
        <v>0.56364439158821278</v>
      </c>
      <c r="V350" s="5">
        <f t="shared" si="282"/>
        <v>0.54362600016678375</v>
      </c>
      <c r="W350" s="5">
        <f t="shared" si="282"/>
        <v>0.52424533620176683</v>
      </c>
      <c r="X350" s="5">
        <f t="shared" si="282"/>
        <v>0.5054937363939338</v>
      </c>
      <c r="Y350" s="5">
        <f t="shared" si="282"/>
        <v>0.48736054178456556</v>
      </c>
      <c r="Z350" s="5">
        <f t="shared" si="282"/>
        <v>0.46983354732381533</v>
      </c>
      <c r="AA350" s="5">
        <f t="shared" si="282"/>
        <v>0.4528993709682862</v>
      </c>
      <c r="AB350" s="5">
        <f t="shared" si="282"/>
        <v>0.43654375669621936</v>
      </c>
      <c r="AC350" s="5">
        <f t="shared" si="282"/>
        <v>0.42075182315219728</v>
      </c>
      <c r="AD350" s="5">
        <f t="shared" si="282"/>
        <v>0.4055082674752023</v>
      </c>
      <c r="AE350" s="5">
        <f t="shared" si="282"/>
        <v>0.39079753212125312</v>
      </c>
      <c r="AF350" s="5">
        <f t="shared" si="282"/>
        <v>0.37660394108215955</v>
      </c>
      <c r="AG350" s="5">
        <f t="shared" si="282"/>
        <v>0.36291181075914647</v>
      </c>
      <c r="AH350" s="5">
        <f t="shared" si="282"/>
        <v>0.34970553982151231</v>
      </c>
      <c r="AI350" s="5">
        <f t="shared" si="282"/>
        <v>0.3369696816240762</v>
      </c>
      <c r="AJ350" s="5">
        <f t="shared" si="282"/>
        <v>0.32468900213941115</v>
      </c>
      <c r="AK350" s="5">
        <f t="shared" si="282"/>
        <v>0.31284852585500728</v>
      </c>
      <c r="AL350" s="5">
        <f t="shared" si="282"/>
        <v>0.30143357167019941</v>
      </c>
      <c r="AM350" s="5">
        <f t="shared" si="282"/>
        <v>0.29042978048582174</v>
      </c>
      <c r="AN350" s="5">
        <f t="shared" si="282"/>
        <v>0.27982313589742491</v>
      </c>
      <c r="AO350" s="5">
        <f t="shared" si="282"/>
        <v>0.26959997916948503</v>
      </c>
      <c r="AP350" s="5">
        <f t="shared" si="282"/>
        <v>0.25974701947449413</v>
      </c>
      <c r="AQ350" s="5">
        <f t="shared" si="282"/>
        <v>0.25025134021996631</v>
      </c>
      <c r="AR350" s="5">
        <f t="shared" si="282"/>
        <v>0.24110040215244802</v>
      </c>
      <c r="AS350" s="5">
        <f t="shared" si="282"/>
        <v>0.23228204381584192</v>
      </c>
      <c r="AT350" s="5">
        <f t="shared" si="282"/>
        <v>0.22378447984793345</v>
      </c>
      <c r="AU350" s="5">
        <f t="shared" si="282"/>
        <v>0.21559629752078371</v>
      </c>
      <c r="AV350" s="5">
        <f t="shared" si="282"/>
        <v>0.20770645186507533</v>
      </c>
      <c r="AW350" s="5">
        <f t="shared" si="282"/>
        <v>0.20010425966343448</v>
      </c>
      <c r="AX350" s="5">
        <f t="shared" si="282"/>
        <v>0.1927793925514821</v>
      </c>
      <c r="AY350" s="5">
        <f t="shared" si="282"/>
        <v>0.18572186942643379</v>
      </c>
      <c r="AZ350" s="5">
        <f t="shared" si="282"/>
        <v>0.17892204833028877</v>
      </c>
      <c r="BA350" s="5">
        <f t="shared" si="282"/>
        <v>0.17237061794703315</v>
      </c>
      <c r="BB350" s="5">
        <f t="shared" ref="X350:BK357" si="285">BB$7*EXP(-BB$8*$C350)</f>
        <v>0.16605858882999902</v>
      </c>
      <c r="BC350" s="5">
        <f t="shared" si="285"/>
        <v>0.15997728445589224</v>
      </c>
      <c r="BD350" s="5">
        <f t="shared" si="285"/>
        <v>0.15411833218544033</v>
      </c>
      <c r="BE350" s="5">
        <f t="shared" si="285"/>
        <v>0.14847365419664907</v>
      </c>
      <c r="BF350" s="5">
        <f t="shared" si="285"/>
        <v>0.14303545844487611</v>
      </c>
      <c r="BG350" s="5">
        <f t="shared" si="285"/>
        <v>0.13779622969399866</v>
      </c>
      <c r="BH350" s="5">
        <f t="shared" si="285"/>
        <v>0.1327487206545867</v>
      </c>
      <c r="BI350" s="5">
        <f t="shared" si="285"/>
        <v>0.12788594325794475</v>
      </c>
      <c r="BJ350" s="5">
        <f t="shared" si="285"/>
        <v>0.12320116008895469</v>
      </c>
      <c r="BK350" s="5">
        <f t="shared" si="285"/>
        <v>0.11868787599567235</v>
      </c>
      <c r="BL350" s="26">
        <f t="shared" si="276"/>
        <v>4.5281965814783311E-2</v>
      </c>
      <c r="BM350" s="26">
        <f t="shared" si="284"/>
        <v>4.7451995164990553E-2</v>
      </c>
      <c r="BN350" s="26">
        <f t="shared" si="284"/>
        <v>4.938610129305334E-2</v>
      </c>
      <c r="BO350" s="26">
        <f t="shared" si="284"/>
        <v>5.1115921874717571E-2</v>
      </c>
      <c r="BP350" s="26">
        <f t="shared" si="284"/>
        <v>5.2668231921026258E-2</v>
      </c>
      <c r="BQ350" s="26">
        <f t="shared" si="284"/>
        <v>5.4065761121785953E-2</v>
      </c>
      <c r="BR350" s="26">
        <f t="shared" si="284"/>
        <v>5.5327865602019348E-2</v>
      </c>
      <c r="BS350" s="26">
        <f t="shared" si="284"/>
        <v>5.6471081022404793E-2</v>
      </c>
      <c r="BT350" s="26">
        <f t="shared" si="284"/>
        <v>5.7509578845429607E-2</v>
      </c>
      <c r="BU350" s="26">
        <f t="shared" si="284"/>
        <v>5.8455543466237797E-2</v>
      </c>
      <c r="BV350" s="26">
        <f t="shared" si="284"/>
        <v>5.9319484577989648E-2</v>
      </c>
      <c r="BW350" s="26">
        <f t="shared" si="284"/>
        <v>6.011049645113458E-2</v>
      </c>
      <c r="BX350" s="26">
        <f t="shared" si="284"/>
        <v>6.0836473630012905E-2</v>
      </c>
      <c r="BY350" s="26">
        <f t="shared" si="284"/>
        <v>6.150429078878724E-2</v>
      </c>
      <c r="BZ350" s="26">
        <f t="shared" si="284"/>
        <v>6.2119953061607891E-2</v>
      </c>
      <c r="CA350" s="26">
        <f t="shared" si="284"/>
        <v>6.2688722004603903E-2</v>
      </c>
      <c r="CB350" s="26">
        <f t="shared" si="284"/>
        <v>6.3215221407845176E-2</v>
      </c>
      <c r="CC350" s="26">
        <f t="shared" si="284"/>
        <v>6.3703526412042188E-2</v>
      </c>
      <c r="CD350" s="26">
        <f t="shared" si="284"/>
        <v>6.4157238763778282E-2</v>
      </c>
      <c r="CE350" s="26">
        <f t="shared" si="284"/>
        <v>6.4579550537364735E-2</v>
      </c>
      <c r="CF350" s="26">
        <f t="shared" si="284"/>
        <v>6.4973298239093175E-2</v>
      </c>
      <c r="CG350" s="26">
        <f t="shared" si="284"/>
        <v>6.5341008873068498E-2</v>
      </c>
      <c r="CH350" s="26">
        <f t="shared" si="284"/>
        <v>6.568493927267606E-2</v>
      </c>
      <c r="CI350" s="26">
        <f t="shared" si="284"/>
        <v>6.6007109776542741E-2</v>
      </c>
      <c r="CJ350" s="26">
        <f t="shared" si="284"/>
        <v>6.6309333143266772E-2</v>
      </c>
      <c r="CK350" s="26">
        <f t="shared" si="284"/>
        <v>6.6593239447671135E-2</v>
      </c>
      <c r="CL350" s="26">
        <f t="shared" si="284"/>
        <v>6.6860297576762304E-2</v>
      </c>
      <c r="CM350" s="26">
        <f t="shared" si="284"/>
        <v>6.7111833840996227E-2</v>
      </c>
      <c r="CN350" s="26">
        <f t="shared" si="284"/>
        <v>6.7349048131839007E-2</v>
      </c>
      <c r="CO350" s="26">
        <f t="shared" si="284"/>
        <v>6.7573027986695386E-2</v>
      </c>
      <c r="CP350" s="26">
        <f t="shared" si="284"/>
        <v>6.7784760864404645E-2</v>
      </c>
      <c r="CQ350" s="26">
        <f t="shared" si="284"/>
        <v>6.7985144886506671E-2</v>
      </c>
      <c r="CR350" s="26">
        <f t="shared" si="284"/>
        <v>6.8174998259599801E-2</v>
      </c>
      <c r="CS350" s="26">
        <f t="shared" si="284"/>
        <v>6.8355067560906924E-2</v>
      </c>
      <c r="CT350" s="26">
        <f t="shared" si="284"/>
        <v>6.8526035041462346E-2</v>
      </c>
      <c r="CU350" s="26">
        <f t="shared" si="284"/>
        <v>6.8688525078170526E-2</v>
      </c>
      <c r="CV350" s="26">
        <f t="shared" si="284"/>
        <v>6.8843109886580392E-2</v>
      </c>
      <c r="CW350" s="26">
        <f t="shared" si="284"/>
        <v>6.8990314589921553E-2</v>
      </c>
      <c r="CX350" s="26">
        <f t="shared" si="284"/>
        <v>6.9130621726232522E-2</v>
      </c>
      <c r="CY350" s="26">
        <f t="shared" si="284"/>
        <v>6.9264475263840344E-2</v>
      </c>
      <c r="CZ350" s="26">
        <f t="shared" si="284"/>
        <v>6.9392284185666245E-2</v>
      </c>
      <c r="DA350" s="26">
        <f t="shared" si="284"/>
        <v>6.9514425694540763E-2</v>
      </c>
      <c r="DB350" s="26">
        <f t="shared" si="284"/>
        <v>6.9631248084665448E-2</v>
      </c>
      <c r="DC350" s="26">
        <f t="shared" si="284"/>
        <v>6.9743073318359883E-2</v>
      </c>
      <c r="DD350" s="26">
        <f t="shared" si="284"/>
        <v>6.9850199342110009E-2</v>
      </c>
      <c r="DE350" s="26">
        <f t="shared" si="284"/>
        <v>6.9952902171551867E-2</v>
      </c>
      <c r="DF350" s="26">
        <f t="shared" si="284"/>
        <v>7.0051437771265213E-2</v>
      </c>
      <c r="DG350" s="26">
        <f t="shared" si="284"/>
        <v>7.0146043752019105E-2</v>
      </c>
      <c r="DH350" s="26">
        <f t="shared" si="284"/>
        <v>7.0236940905326145E-2</v>
      </c>
      <c r="DI350" s="26">
        <f t="shared" si="284"/>
        <v>7.0324334592755194E-2</v>
      </c>
      <c r="DJ350" s="26">
        <f t="shared" si="284"/>
        <v>7.0408416005369151E-2</v>
      </c>
      <c r="DK350" s="26">
        <f t="shared" si="284"/>
        <v>7.0489363306845521E-2</v>
      </c>
      <c r="DL350" s="26">
        <f t="shared" si="284"/>
        <v>7.0567342672265804E-2</v>
      </c>
      <c r="DM350" s="26">
        <f t="shared" si="284"/>
        <v>7.0642509233188017E-2</v>
      </c>
      <c r="DN350" s="26">
        <f t="shared" si="284"/>
        <v>7.0715007938419477E-2</v>
      </c>
      <c r="DO350" s="26">
        <f t="shared" si="284"/>
        <v>7.078497433885983E-2</v>
      </c>
      <c r="DP350" s="26">
        <f t="shared" si="284"/>
        <v>7.0852535303863567E-2</v>
      </c>
      <c r="DQ350" s="26">
        <f t="shared" si="284"/>
        <v>7.0917809675764693E-2</v>
      </c>
      <c r="DR350" s="26">
        <f t="shared" si="284"/>
        <v>7.0980908868494938E-2</v>
      </c>
      <c r="DS350" s="26">
        <f t="shared" si="284"/>
        <v>7.1041937415598791E-2</v>
      </c>
      <c r="DT350" s="6">
        <f>2*(100-(100*G350))/SUM($D350:G350)/100</f>
        <v>5.1654447210442711E-2</v>
      </c>
      <c r="DU350" s="6">
        <f>2*(100-(100*I350))/SUM($D350:I350)/100</f>
        <v>5.4549255344998285E-2</v>
      </c>
      <c r="DV350" s="6">
        <f>2*(100-(100*M350))/SUM($D350:M350)/100</f>
        <v>5.8735097369369133E-2</v>
      </c>
      <c r="DW350" s="6">
        <f>2*(100-(100*Q350))/SUM($D350:Q350)/100</f>
        <v>6.1524283316235211E-2</v>
      </c>
      <c r="DX350" s="6">
        <f>2*(100-(100*W350))/SUM($D350:W350)/100</f>
        <v>6.419883900157336E-2</v>
      </c>
      <c r="DY350" s="7">
        <f>(DT350-'Data for assignment'!C340)^2</f>
        <v>7.6484693594933313E-5</v>
      </c>
      <c r="DZ350" s="7">
        <f>(DU350-'Data for assignment'!D340)^2</f>
        <v>9.1216685262069042E-5</v>
      </c>
      <c r="EA350" s="7">
        <f>(DV350-'Data for assignment'!E340)^2</f>
        <v>9.3410381519190008E-5</v>
      </c>
      <c r="EB350" s="7">
        <f>(DW350-'Data for assignment'!F340)^2</f>
        <v>8.236861517253411E-5</v>
      </c>
      <c r="EC350" s="7">
        <f>(DX350-'Data for assignment'!G340)^2</f>
        <v>6.8909273921799482E-5</v>
      </c>
    </row>
    <row r="351" spans="1:133" x14ac:dyDescent="0.3">
      <c r="A351" s="8">
        <v>34537</v>
      </c>
      <c r="B351" s="3">
        <v>4.4000000999999997E-2</v>
      </c>
      <c r="C351" s="4">
        <f t="shared" si="275"/>
        <v>4.2838516704156421E-2</v>
      </c>
      <c r="D351" s="5">
        <f t="shared" si="283"/>
        <v>0.97761340069773428</v>
      </c>
      <c r="E351" s="5">
        <f t="shared" si="283"/>
        <v>0.9536562521448505</v>
      </c>
      <c r="F351" s="5">
        <f t="shared" si="283"/>
        <v>0.92859819058448756</v>
      </c>
      <c r="G351" s="5">
        <f t="shared" si="283"/>
        <v>0.90282021417949909</v>
      </c>
      <c r="H351" s="5">
        <f t="shared" si="283"/>
        <v>0.87662972705745368</v>
      </c>
      <c r="I351" s="5">
        <f t="shared" si="283"/>
        <v>0.8502734431861686</v>
      </c>
      <c r="J351" s="5">
        <f t="shared" si="283"/>
        <v>0.82394827046347341</v>
      </c>
      <c r="K351" s="5">
        <f t="shared" si="283"/>
        <v>0.79781038377061708</v>
      </c>
      <c r="L351" s="5">
        <f t="shared" si="283"/>
        <v>0.77198272603932061</v>
      </c>
      <c r="M351" s="5">
        <f t="shared" si="283"/>
        <v>0.74656117420384205</v>
      </c>
      <c r="N351" s="5">
        <f t="shared" si="283"/>
        <v>0.72161958813738858</v>
      </c>
      <c r="O351" s="5">
        <f t="shared" si="283"/>
        <v>0.69721393481731664</v>
      </c>
      <c r="P351" s="5">
        <f t="shared" si="283"/>
        <v>0.67338565246354454</v>
      </c>
      <c r="Q351" s="5">
        <f t="shared" si="283"/>
        <v>0.65016439315615493</v>
      </c>
      <c r="R351" s="5">
        <f t="shared" si="283"/>
        <v>0.62757025884188922</v>
      </c>
      <c r="S351" s="5">
        <f t="shared" si="283"/>
        <v>0.60561562517941403</v>
      </c>
      <c r="T351" s="5">
        <f t="shared" si="282"/>
        <v>0.58430663035561126</v>
      </c>
      <c r="U351" s="5">
        <f t="shared" si="282"/>
        <v>0.56364439158821278</v>
      </c>
      <c r="V351" s="5">
        <f t="shared" si="282"/>
        <v>0.54362600016678375</v>
      </c>
      <c r="W351" s="5">
        <f t="shared" si="282"/>
        <v>0.52424533620176683</v>
      </c>
      <c r="X351" s="5">
        <f t="shared" si="285"/>
        <v>0.5054937363939338</v>
      </c>
      <c r="Y351" s="5">
        <f t="shared" si="285"/>
        <v>0.48736054178456556</v>
      </c>
      <c r="Z351" s="5">
        <f t="shared" si="285"/>
        <v>0.46983354732381533</v>
      </c>
      <c r="AA351" s="5">
        <f t="shared" si="285"/>
        <v>0.4528993709682862</v>
      </c>
      <c r="AB351" s="5">
        <f t="shared" si="285"/>
        <v>0.43654375669621936</v>
      </c>
      <c r="AC351" s="5">
        <f t="shared" si="285"/>
        <v>0.42075182315219728</v>
      </c>
      <c r="AD351" s="5">
        <f t="shared" si="285"/>
        <v>0.4055082674752023</v>
      </c>
      <c r="AE351" s="5">
        <f t="shared" si="285"/>
        <v>0.39079753212125312</v>
      </c>
      <c r="AF351" s="5">
        <f t="shared" si="285"/>
        <v>0.37660394108215955</v>
      </c>
      <c r="AG351" s="5">
        <f t="shared" si="285"/>
        <v>0.36291181075914647</v>
      </c>
      <c r="AH351" s="5">
        <f t="shared" si="285"/>
        <v>0.34970553982151231</v>
      </c>
      <c r="AI351" s="5">
        <f t="shared" si="285"/>
        <v>0.3369696816240762</v>
      </c>
      <c r="AJ351" s="5">
        <f t="shared" si="285"/>
        <v>0.32468900213941115</v>
      </c>
      <c r="AK351" s="5">
        <f t="shared" si="285"/>
        <v>0.31284852585500728</v>
      </c>
      <c r="AL351" s="5">
        <f t="shared" si="285"/>
        <v>0.30143357167019941</v>
      </c>
      <c r="AM351" s="5">
        <f t="shared" si="285"/>
        <v>0.29042978048582174</v>
      </c>
      <c r="AN351" s="5">
        <f t="shared" si="285"/>
        <v>0.27982313589742491</v>
      </c>
      <c r="AO351" s="5">
        <f t="shared" si="285"/>
        <v>0.26959997916948503</v>
      </c>
      <c r="AP351" s="5">
        <f t="shared" si="285"/>
        <v>0.25974701947449413</v>
      </c>
      <c r="AQ351" s="5">
        <f t="shared" si="285"/>
        <v>0.25025134021996631</v>
      </c>
      <c r="AR351" s="5">
        <f t="shared" si="285"/>
        <v>0.24110040215244802</v>
      </c>
      <c r="AS351" s="5">
        <f t="shared" si="285"/>
        <v>0.23228204381584192</v>
      </c>
      <c r="AT351" s="5">
        <f t="shared" si="285"/>
        <v>0.22378447984793345</v>
      </c>
      <c r="AU351" s="5">
        <f t="shared" si="285"/>
        <v>0.21559629752078371</v>
      </c>
      <c r="AV351" s="5">
        <f t="shared" si="285"/>
        <v>0.20770645186507533</v>
      </c>
      <c r="AW351" s="5">
        <f t="shared" si="285"/>
        <v>0.20010425966343448</v>
      </c>
      <c r="AX351" s="5">
        <f t="shared" si="285"/>
        <v>0.1927793925514821</v>
      </c>
      <c r="AY351" s="5">
        <f t="shared" si="285"/>
        <v>0.18572186942643379</v>
      </c>
      <c r="AZ351" s="5">
        <f t="shared" si="285"/>
        <v>0.17892204833028877</v>
      </c>
      <c r="BA351" s="5">
        <f t="shared" si="285"/>
        <v>0.17237061794703315</v>
      </c>
      <c r="BB351" s="5">
        <f t="shared" si="285"/>
        <v>0.16605858882999902</v>
      </c>
      <c r="BC351" s="5">
        <f t="shared" si="285"/>
        <v>0.15997728445589224</v>
      </c>
      <c r="BD351" s="5">
        <f t="shared" si="285"/>
        <v>0.15411833218544033</v>
      </c>
      <c r="BE351" s="5">
        <f t="shared" si="285"/>
        <v>0.14847365419664907</v>
      </c>
      <c r="BF351" s="5">
        <f t="shared" si="285"/>
        <v>0.14303545844487611</v>
      </c>
      <c r="BG351" s="5">
        <f t="shared" si="285"/>
        <v>0.13779622969399866</v>
      </c>
      <c r="BH351" s="5">
        <f t="shared" si="285"/>
        <v>0.1327487206545867</v>
      </c>
      <c r="BI351" s="5">
        <f t="shared" si="285"/>
        <v>0.12788594325794475</v>
      </c>
      <c r="BJ351" s="5">
        <f t="shared" si="285"/>
        <v>0.12320116008895469</v>
      </c>
      <c r="BK351" s="5">
        <f t="shared" si="285"/>
        <v>0.11868787599567235</v>
      </c>
      <c r="BL351" s="26">
        <f t="shared" si="276"/>
        <v>4.5281965814783311E-2</v>
      </c>
      <c r="BM351" s="26">
        <f t="shared" si="284"/>
        <v>4.7451995164990553E-2</v>
      </c>
      <c r="BN351" s="26">
        <f t="shared" si="284"/>
        <v>4.938610129305334E-2</v>
      </c>
      <c r="BO351" s="26">
        <f t="shared" si="284"/>
        <v>5.1115921874717571E-2</v>
      </c>
      <c r="BP351" s="26">
        <f t="shared" si="284"/>
        <v>5.2668231921026258E-2</v>
      </c>
      <c r="BQ351" s="26">
        <f t="shared" si="284"/>
        <v>5.4065761121785953E-2</v>
      </c>
      <c r="BR351" s="26">
        <f t="shared" si="284"/>
        <v>5.5327865602019348E-2</v>
      </c>
      <c r="BS351" s="26">
        <f t="shared" si="284"/>
        <v>5.6471081022404793E-2</v>
      </c>
      <c r="BT351" s="26">
        <f t="shared" si="284"/>
        <v>5.7509578845429607E-2</v>
      </c>
      <c r="BU351" s="26">
        <f t="shared" si="284"/>
        <v>5.8455543466237797E-2</v>
      </c>
      <c r="BV351" s="26">
        <f t="shared" si="284"/>
        <v>5.9319484577989648E-2</v>
      </c>
      <c r="BW351" s="26">
        <f t="shared" si="284"/>
        <v>6.011049645113458E-2</v>
      </c>
      <c r="BX351" s="26">
        <f t="shared" si="284"/>
        <v>6.0836473630012905E-2</v>
      </c>
      <c r="BY351" s="26">
        <f t="shared" si="284"/>
        <v>6.150429078878724E-2</v>
      </c>
      <c r="BZ351" s="26">
        <f t="shared" si="284"/>
        <v>6.2119953061607891E-2</v>
      </c>
      <c r="CA351" s="26">
        <f t="shared" si="284"/>
        <v>6.2688722004603903E-2</v>
      </c>
      <c r="CB351" s="26">
        <f t="shared" si="284"/>
        <v>6.3215221407845176E-2</v>
      </c>
      <c r="CC351" s="26">
        <f t="shared" si="284"/>
        <v>6.3703526412042188E-2</v>
      </c>
      <c r="CD351" s="26">
        <f t="shared" si="284"/>
        <v>6.4157238763778282E-2</v>
      </c>
      <c r="CE351" s="26">
        <f t="shared" si="284"/>
        <v>6.4579550537364735E-2</v>
      </c>
      <c r="CF351" s="26">
        <f t="shared" si="284"/>
        <v>6.4973298239093175E-2</v>
      </c>
      <c r="CG351" s="26">
        <f t="shared" si="284"/>
        <v>6.5341008873068498E-2</v>
      </c>
      <c r="CH351" s="26">
        <f t="shared" si="284"/>
        <v>6.568493927267606E-2</v>
      </c>
      <c r="CI351" s="26">
        <f t="shared" si="284"/>
        <v>6.6007109776542741E-2</v>
      </c>
      <c r="CJ351" s="26">
        <f t="shared" si="284"/>
        <v>6.6309333143266772E-2</v>
      </c>
      <c r="CK351" s="26">
        <f t="shared" si="284"/>
        <v>6.6593239447671135E-2</v>
      </c>
      <c r="CL351" s="26">
        <f t="shared" si="284"/>
        <v>6.6860297576762304E-2</v>
      </c>
      <c r="CM351" s="26">
        <f t="shared" si="284"/>
        <v>6.7111833840996227E-2</v>
      </c>
      <c r="CN351" s="26">
        <f t="shared" si="284"/>
        <v>6.7349048131839007E-2</v>
      </c>
      <c r="CO351" s="26">
        <f t="shared" si="284"/>
        <v>6.7573027986695386E-2</v>
      </c>
      <c r="CP351" s="26">
        <f t="shared" si="284"/>
        <v>6.7784760864404645E-2</v>
      </c>
      <c r="CQ351" s="26">
        <f t="shared" si="284"/>
        <v>6.7985144886506671E-2</v>
      </c>
      <c r="CR351" s="26">
        <f t="shared" si="284"/>
        <v>6.8174998259599801E-2</v>
      </c>
      <c r="CS351" s="26">
        <f t="shared" si="284"/>
        <v>6.8355067560906924E-2</v>
      </c>
      <c r="CT351" s="26">
        <f t="shared" si="284"/>
        <v>6.8526035041462346E-2</v>
      </c>
      <c r="CU351" s="26">
        <f t="shared" si="284"/>
        <v>6.8688525078170526E-2</v>
      </c>
      <c r="CV351" s="26">
        <f t="shared" si="284"/>
        <v>6.8843109886580392E-2</v>
      </c>
      <c r="CW351" s="26">
        <f t="shared" si="284"/>
        <v>6.8990314589921553E-2</v>
      </c>
      <c r="CX351" s="26">
        <f t="shared" si="284"/>
        <v>6.9130621726232522E-2</v>
      </c>
      <c r="CY351" s="26">
        <f t="shared" si="284"/>
        <v>6.9264475263840344E-2</v>
      </c>
      <c r="CZ351" s="26">
        <f t="shared" si="284"/>
        <v>6.9392284185666245E-2</v>
      </c>
      <c r="DA351" s="26">
        <f t="shared" si="284"/>
        <v>6.9514425694540763E-2</v>
      </c>
      <c r="DB351" s="26">
        <f t="shared" si="284"/>
        <v>6.9631248084665448E-2</v>
      </c>
      <c r="DC351" s="26">
        <f t="shared" si="284"/>
        <v>6.9743073318359883E-2</v>
      </c>
      <c r="DD351" s="26">
        <f t="shared" si="284"/>
        <v>6.9850199342110009E-2</v>
      </c>
      <c r="DE351" s="26">
        <f t="shared" si="284"/>
        <v>6.9952902171551867E-2</v>
      </c>
      <c r="DF351" s="26">
        <f t="shared" si="284"/>
        <v>7.0051437771265213E-2</v>
      </c>
      <c r="DG351" s="26">
        <f t="shared" si="284"/>
        <v>7.0146043752019105E-2</v>
      </c>
      <c r="DH351" s="26">
        <f t="shared" si="284"/>
        <v>7.0236940905326145E-2</v>
      </c>
      <c r="DI351" s="26">
        <f t="shared" si="284"/>
        <v>7.0324334592755194E-2</v>
      </c>
      <c r="DJ351" s="26">
        <f t="shared" si="284"/>
        <v>7.0408416005369151E-2</v>
      </c>
      <c r="DK351" s="26">
        <f t="shared" si="284"/>
        <v>7.0489363306845521E-2</v>
      </c>
      <c r="DL351" s="26">
        <f t="shared" si="284"/>
        <v>7.0567342672265804E-2</v>
      </c>
      <c r="DM351" s="26">
        <f t="shared" si="284"/>
        <v>7.0642509233188017E-2</v>
      </c>
      <c r="DN351" s="26">
        <f t="shared" si="284"/>
        <v>7.0715007938419477E-2</v>
      </c>
      <c r="DO351" s="26">
        <f t="shared" si="284"/>
        <v>7.078497433885983E-2</v>
      </c>
      <c r="DP351" s="26">
        <f t="shared" si="284"/>
        <v>7.0852535303863567E-2</v>
      </c>
      <c r="DQ351" s="26">
        <f t="shared" si="284"/>
        <v>7.0917809675764693E-2</v>
      </c>
      <c r="DR351" s="26">
        <f t="shared" si="284"/>
        <v>7.0980908868494938E-2</v>
      </c>
      <c r="DS351" s="26">
        <f t="shared" si="284"/>
        <v>7.1041937415598791E-2</v>
      </c>
      <c r="DT351" s="6">
        <f>2*(100-(100*G351))/SUM($D351:G351)/100</f>
        <v>5.1654447210442711E-2</v>
      </c>
      <c r="DU351" s="6">
        <f>2*(100-(100*I351))/SUM($D351:I351)/100</f>
        <v>5.4549255344998285E-2</v>
      </c>
      <c r="DV351" s="6">
        <f>2*(100-(100*M351))/SUM($D351:M351)/100</f>
        <v>5.8735097369369133E-2</v>
      </c>
      <c r="DW351" s="6">
        <f>2*(100-(100*Q351))/SUM($D351:Q351)/100</f>
        <v>6.1524283316235211E-2</v>
      </c>
      <c r="DX351" s="6">
        <f>2*(100-(100*W351))/SUM($D351:W351)/100</f>
        <v>6.419883900157336E-2</v>
      </c>
      <c r="DY351" s="7">
        <f>(DT351-'Data for assignment'!C341)^2</f>
        <v>9.6934929423065871E-5</v>
      </c>
      <c r="DZ351" s="7">
        <f>(DU351-'Data for assignment'!D341)^2</f>
        <v>1.0713787351007196E-4</v>
      </c>
      <c r="EA351" s="7">
        <f>(DV351-'Data for assignment'!E341)^2</f>
        <v>1.0951420799839105E-4</v>
      </c>
      <c r="EB351" s="7">
        <f>(DW351-'Data for assignment'!F341)^2</f>
        <v>8.9789187719546156E-5</v>
      </c>
      <c r="EC351" s="7">
        <f>(DX351-'Data for assignment'!G341)^2</f>
        <v>7.5710202720540988E-5</v>
      </c>
    </row>
    <row r="352" spans="1:133" x14ac:dyDescent="0.3">
      <c r="A352" s="8">
        <v>34544</v>
      </c>
      <c r="B352" s="3">
        <v>4.4000000999999997E-2</v>
      </c>
      <c r="C352" s="4">
        <f t="shared" si="275"/>
        <v>4.2838516704156421E-2</v>
      </c>
      <c r="D352" s="5">
        <f t="shared" si="283"/>
        <v>0.97761340069773428</v>
      </c>
      <c r="E352" s="5">
        <f t="shared" si="283"/>
        <v>0.9536562521448505</v>
      </c>
      <c r="F352" s="5">
        <f t="shared" si="283"/>
        <v>0.92859819058448756</v>
      </c>
      <c r="G352" s="5">
        <f t="shared" si="283"/>
        <v>0.90282021417949909</v>
      </c>
      <c r="H352" s="5">
        <f t="shared" si="283"/>
        <v>0.87662972705745368</v>
      </c>
      <c r="I352" s="5">
        <f t="shared" si="283"/>
        <v>0.8502734431861686</v>
      </c>
      <c r="J352" s="5">
        <f t="shared" si="283"/>
        <v>0.82394827046347341</v>
      </c>
      <c r="K352" s="5">
        <f t="shared" si="283"/>
        <v>0.79781038377061708</v>
      </c>
      <c r="L352" s="5">
        <f t="shared" si="283"/>
        <v>0.77198272603932061</v>
      </c>
      <c r="M352" s="5">
        <f t="shared" si="283"/>
        <v>0.74656117420384205</v>
      </c>
      <c r="N352" s="5">
        <f t="shared" si="283"/>
        <v>0.72161958813738858</v>
      </c>
      <c r="O352" s="5">
        <f t="shared" si="283"/>
        <v>0.69721393481731664</v>
      </c>
      <c r="P352" s="5">
        <f t="shared" si="283"/>
        <v>0.67338565246354454</v>
      </c>
      <c r="Q352" s="5">
        <f t="shared" si="283"/>
        <v>0.65016439315615493</v>
      </c>
      <c r="R352" s="5">
        <f t="shared" si="283"/>
        <v>0.62757025884188922</v>
      </c>
      <c r="S352" s="5">
        <f t="shared" si="283"/>
        <v>0.60561562517941403</v>
      </c>
      <c r="T352" s="5">
        <f t="shared" si="282"/>
        <v>0.58430663035561126</v>
      </c>
      <c r="U352" s="5">
        <f t="shared" si="282"/>
        <v>0.56364439158821278</v>
      </c>
      <c r="V352" s="5">
        <f t="shared" si="282"/>
        <v>0.54362600016678375</v>
      </c>
      <c r="W352" s="5">
        <f t="shared" si="282"/>
        <v>0.52424533620176683</v>
      </c>
      <c r="X352" s="5">
        <f t="shared" si="285"/>
        <v>0.5054937363939338</v>
      </c>
      <c r="Y352" s="5">
        <f t="shared" si="285"/>
        <v>0.48736054178456556</v>
      </c>
      <c r="Z352" s="5">
        <f t="shared" si="285"/>
        <v>0.46983354732381533</v>
      </c>
      <c r="AA352" s="5">
        <f t="shared" si="285"/>
        <v>0.4528993709682862</v>
      </c>
      <c r="AB352" s="5">
        <f t="shared" si="285"/>
        <v>0.43654375669621936</v>
      </c>
      <c r="AC352" s="5">
        <f t="shared" si="285"/>
        <v>0.42075182315219728</v>
      </c>
      <c r="AD352" s="5">
        <f t="shared" si="285"/>
        <v>0.4055082674752023</v>
      </c>
      <c r="AE352" s="5">
        <f t="shared" si="285"/>
        <v>0.39079753212125312</v>
      </c>
      <c r="AF352" s="5">
        <f t="shared" si="285"/>
        <v>0.37660394108215955</v>
      </c>
      <c r="AG352" s="5">
        <f t="shared" si="285"/>
        <v>0.36291181075914647</v>
      </c>
      <c r="AH352" s="5">
        <f t="shared" si="285"/>
        <v>0.34970553982151231</v>
      </c>
      <c r="AI352" s="5">
        <f t="shared" si="285"/>
        <v>0.3369696816240762</v>
      </c>
      <c r="AJ352" s="5">
        <f t="shared" si="285"/>
        <v>0.32468900213941115</v>
      </c>
      <c r="AK352" s="5">
        <f t="shared" si="285"/>
        <v>0.31284852585500728</v>
      </c>
      <c r="AL352" s="5">
        <f t="shared" si="285"/>
        <v>0.30143357167019941</v>
      </c>
      <c r="AM352" s="5">
        <f t="shared" si="285"/>
        <v>0.29042978048582174</v>
      </c>
      <c r="AN352" s="5">
        <f t="shared" si="285"/>
        <v>0.27982313589742491</v>
      </c>
      <c r="AO352" s="5">
        <f t="shared" si="285"/>
        <v>0.26959997916948503</v>
      </c>
      <c r="AP352" s="5">
        <f t="shared" si="285"/>
        <v>0.25974701947449413</v>
      </c>
      <c r="AQ352" s="5">
        <f t="shared" si="285"/>
        <v>0.25025134021996631</v>
      </c>
      <c r="AR352" s="5">
        <f t="shared" si="285"/>
        <v>0.24110040215244802</v>
      </c>
      <c r="AS352" s="5">
        <f t="shared" si="285"/>
        <v>0.23228204381584192</v>
      </c>
      <c r="AT352" s="5">
        <f t="shared" si="285"/>
        <v>0.22378447984793345</v>
      </c>
      <c r="AU352" s="5">
        <f t="shared" si="285"/>
        <v>0.21559629752078371</v>
      </c>
      <c r="AV352" s="5">
        <f t="shared" si="285"/>
        <v>0.20770645186507533</v>
      </c>
      <c r="AW352" s="5">
        <f t="shared" si="285"/>
        <v>0.20010425966343448</v>
      </c>
      <c r="AX352" s="5">
        <f t="shared" si="285"/>
        <v>0.1927793925514821</v>
      </c>
      <c r="AY352" s="5">
        <f t="shared" si="285"/>
        <v>0.18572186942643379</v>
      </c>
      <c r="AZ352" s="5">
        <f t="shared" si="285"/>
        <v>0.17892204833028877</v>
      </c>
      <c r="BA352" s="5">
        <f t="shared" si="285"/>
        <v>0.17237061794703315</v>
      </c>
      <c r="BB352" s="5">
        <f t="shared" si="285"/>
        <v>0.16605858882999902</v>
      </c>
      <c r="BC352" s="5">
        <f t="shared" si="285"/>
        <v>0.15997728445589224</v>
      </c>
      <c r="BD352" s="5">
        <f t="shared" si="285"/>
        <v>0.15411833218544033</v>
      </c>
      <c r="BE352" s="5">
        <f t="shared" si="285"/>
        <v>0.14847365419664907</v>
      </c>
      <c r="BF352" s="5">
        <f t="shared" si="285"/>
        <v>0.14303545844487611</v>
      </c>
      <c r="BG352" s="5">
        <f t="shared" si="285"/>
        <v>0.13779622969399866</v>
      </c>
      <c r="BH352" s="5">
        <f t="shared" si="285"/>
        <v>0.1327487206545867</v>
      </c>
      <c r="BI352" s="5">
        <f t="shared" si="285"/>
        <v>0.12788594325794475</v>
      </c>
      <c r="BJ352" s="5">
        <f t="shared" si="285"/>
        <v>0.12320116008895469</v>
      </c>
      <c r="BK352" s="5">
        <f t="shared" si="285"/>
        <v>0.11868787599567235</v>
      </c>
      <c r="BL352" s="26">
        <f t="shared" si="276"/>
        <v>4.5281965814783311E-2</v>
      </c>
      <c r="BM352" s="26">
        <f t="shared" si="284"/>
        <v>4.7451995164990553E-2</v>
      </c>
      <c r="BN352" s="26">
        <f t="shared" si="284"/>
        <v>4.938610129305334E-2</v>
      </c>
      <c r="BO352" s="26">
        <f t="shared" si="284"/>
        <v>5.1115921874717571E-2</v>
      </c>
      <c r="BP352" s="26">
        <f t="shared" si="284"/>
        <v>5.2668231921026258E-2</v>
      </c>
      <c r="BQ352" s="26">
        <f t="shared" si="284"/>
        <v>5.4065761121785953E-2</v>
      </c>
      <c r="BR352" s="26">
        <f t="shared" si="284"/>
        <v>5.5327865602019348E-2</v>
      </c>
      <c r="BS352" s="26">
        <f t="shared" si="284"/>
        <v>5.6471081022404793E-2</v>
      </c>
      <c r="BT352" s="26">
        <f t="shared" si="284"/>
        <v>5.7509578845429607E-2</v>
      </c>
      <c r="BU352" s="26">
        <f t="shared" si="284"/>
        <v>5.8455543466237797E-2</v>
      </c>
      <c r="BV352" s="26">
        <f t="shared" si="284"/>
        <v>5.9319484577989648E-2</v>
      </c>
      <c r="BW352" s="26">
        <f t="shared" si="284"/>
        <v>6.011049645113458E-2</v>
      </c>
      <c r="BX352" s="26">
        <f t="shared" si="284"/>
        <v>6.0836473630012905E-2</v>
      </c>
      <c r="BY352" s="26">
        <f t="shared" si="284"/>
        <v>6.150429078878724E-2</v>
      </c>
      <c r="BZ352" s="26">
        <f t="shared" si="284"/>
        <v>6.2119953061607891E-2</v>
      </c>
      <c r="CA352" s="26">
        <f t="shared" si="284"/>
        <v>6.2688722004603903E-2</v>
      </c>
      <c r="CB352" s="26">
        <f t="shared" si="284"/>
        <v>6.3215221407845176E-2</v>
      </c>
      <c r="CC352" s="26">
        <f t="shared" si="284"/>
        <v>6.3703526412042188E-2</v>
      </c>
      <c r="CD352" s="26">
        <f t="shared" si="284"/>
        <v>6.4157238763778282E-2</v>
      </c>
      <c r="CE352" s="26">
        <f t="shared" si="284"/>
        <v>6.4579550537364735E-2</v>
      </c>
      <c r="CF352" s="26">
        <f t="shared" si="284"/>
        <v>6.4973298239093175E-2</v>
      </c>
      <c r="CG352" s="26">
        <f t="shared" si="284"/>
        <v>6.5341008873068498E-2</v>
      </c>
      <c r="CH352" s="26">
        <f t="shared" si="284"/>
        <v>6.568493927267606E-2</v>
      </c>
      <c r="CI352" s="26">
        <f t="shared" ref="BM352:DS356" si="286">-(LN(CI$7)/CI$6)+(CI$8/CI$6)*$C352</f>
        <v>6.6007109776542741E-2</v>
      </c>
      <c r="CJ352" s="26">
        <f t="shared" si="286"/>
        <v>6.6309333143266772E-2</v>
      </c>
      <c r="CK352" s="26">
        <f t="shared" si="286"/>
        <v>6.6593239447671135E-2</v>
      </c>
      <c r="CL352" s="26">
        <f t="shared" si="286"/>
        <v>6.6860297576762304E-2</v>
      </c>
      <c r="CM352" s="26">
        <f t="shared" si="286"/>
        <v>6.7111833840996227E-2</v>
      </c>
      <c r="CN352" s="26">
        <f t="shared" si="286"/>
        <v>6.7349048131839007E-2</v>
      </c>
      <c r="CO352" s="26">
        <f t="shared" si="286"/>
        <v>6.7573027986695386E-2</v>
      </c>
      <c r="CP352" s="26">
        <f t="shared" si="286"/>
        <v>6.7784760864404645E-2</v>
      </c>
      <c r="CQ352" s="26">
        <f t="shared" si="286"/>
        <v>6.7985144886506671E-2</v>
      </c>
      <c r="CR352" s="26">
        <f t="shared" si="286"/>
        <v>6.8174998259599801E-2</v>
      </c>
      <c r="CS352" s="26">
        <f t="shared" si="286"/>
        <v>6.8355067560906924E-2</v>
      </c>
      <c r="CT352" s="26">
        <f t="shared" si="286"/>
        <v>6.8526035041462346E-2</v>
      </c>
      <c r="CU352" s="26">
        <f t="shared" si="286"/>
        <v>6.8688525078170526E-2</v>
      </c>
      <c r="CV352" s="26">
        <f t="shared" si="286"/>
        <v>6.8843109886580392E-2</v>
      </c>
      <c r="CW352" s="26">
        <f t="shared" si="286"/>
        <v>6.8990314589921553E-2</v>
      </c>
      <c r="CX352" s="26">
        <f t="shared" si="286"/>
        <v>6.9130621726232522E-2</v>
      </c>
      <c r="CY352" s="26">
        <f t="shared" si="286"/>
        <v>6.9264475263840344E-2</v>
      </c>
      <c r="CZ352" s="26">
        <f t="shared" si="286"/>
        <v>6.9392284185666245E-2</v>
      </c>
      <c r="DA352" s="26">
        <f t="shared" si="286"/>
        <v>6.9514425694540763E-2</v>
      </c>
      <c r="DB352" s="26">
        <f t="shared" si="286"/>
        <v>6.9631248084665448E-2</v>
      </c>
      <c r="DC352" s="26">
        <f t="shared" si="286"/>
        <v>6.9743073318359883E-2</v>
      </c>
      <c r="DD352" s="26">
        <f t="shared" si="286"/>
        <v>6.9850199342110009E-2</v>
      </c>
      <c r="DE352" s="26">
        <f t="shared" si="286"/>
        <v>6.9952902171551867E-2</v>
      </c>
      <c r="DF352" s="26">
        <f t="shared" si="286"/>
        <v>7.0051437771265213E-2</v>
      </c>
      <c r="DG352" s="26">
        <f t="shared" si="286"/>
        <v>7.0146043752019105E-2</v>
      </c>
      <c r="DH352" s="26">
        <f t="shared" si="286"/>
        <v>7.0236940905326145E-2</v>
      </c>
      <c r="DI352" s="26">
        <f t="shared" si="286"/>
        <v>7.0324334592755194E-2</v>
      </c>
      <c r="DJ352" s="26">
        <f t="shared" si="286"/>
        <v>7.0408416005369151E-2</v>
      </c>
      <c r="DK352" s="26">
        <f t="shared" si="286"/>
        <v>7.0489363306845521E-2</v>
      </c>
      <c r="DL352" s="26">
        <f t="shared" si="286"/>
        <v>7.0567342672265804E-2</v>
      </c>
      <c r="DM352" s="26">
        <f t="shared" si="286"/>
        <v>7.0642509233188017E-2</v>
      </c>
      <c r="DN352" s="26">
        <f t="shared" si="286"/>
        <v>7.0715007938419477E-2</v>
      </c>
      <c r="DO352" s="26">
        <f t="shared" si="286"/>
        <v>7.078497433885983E-2</v>
      </c>
      <c r="DP352" s="26">
        <f t="shared" si="286"/>
        <v>7.0852535303863567E-2</v>
      </c>
      <c r="DQ352" s="26">
        <f t="shared" si="286"/>
        <v>7.0917809675764693E-2</v>
      </c>
      <c r="DR352" s="26">
        <f t="shared" si="286"/>
        <v>7.0980908868494938E-2</v>
      </c>
      <c r="DS352" s="26">
        <f t="shared" si="286"/>
        <v>7.1041937415598791E-2</v>
      </c>
      <c r="DT352" s="6">
        <f>2*(100-(100*G352))/SUM($D352:G352)/100</f>
        <v>5.1654447210442711E-2</v>
      </c>
      <c r="DU352" s="6">
        <f>2*(100-(100*I352))/SUM($D352:I352)/100</f>
        <v>5.4549255344998285E-2</v>
      </c>
      <c r="DV352" s="6">
        <f>2*(100-(100*M352))/SUM($D352:M352)/100</f>
        <v>5.8735097369369133E-2</v>
      </c>
      <c r="DW352" s="6">
        <f>2*(100-(100*Q352))/SUM($D352:Q352)/100</f>
        <v>6.1524283316235211E-2</v>
      </c>
      <c r="DX352" s="6">
        <f>2*(100-(100*W352))/SUM($D352:W352)/100</f>
        <v>6.419883900157336E-2</v>
      </c>
      <c r="DY352" s="7">
        <f>(DT352-'Data for assignment'!C342)^2</f>
        <v>6.7989107823168772E-5</v>
      </c>
      <c r="DZ352" s="7">
        <f>(DU352-'Data for assignment'!D342)^2</f>
        <v>7.6575514515552699E-5</v>
      </c>
      <c r="EA352" s="7">
        <f>(DV352-'Data for assignment'!E342)^2</f>
        <v>7.3357557072187529E-5</v>
      </c>
      <c r="EB352" s="7">
        <f>(DW352-'Data for assignment'!F342)^2</f>
        <v>5.8916641960859461E-5</v>
      </c>
      <c r="EC352" s="7">
        <f>(DX352-'Data for assignment'!G342)^2</f>
        <v>4.9016241323569309E-5</v>
      </c>
    </row>
    <row r="353" spans="1:133" x14ac:dyDescent="0.3">
      <c r="A353" s="8">
        <v>34551</v>
      </c>
      <c r="B353" s="3">
        <v>4.4499997999999999E-2</v>
      </c>
      <c r="C353" s="4">
        <f t="shared" si="275"/>
        <v>4.3353862411507474E-2</v>
      </c>
      <c r="D353" s="5">
        <f t="shared" si="283"/>
        <v>0.97737623369402293</v>
      </c>
      <c r="E353" s="5">
        <f t="shared" si="283"/>
        <v>0.95322007009863008</v>
      </c>
      <c r="F353" s="5">
        <f t="shared" si="283"/>
        <v>0.92799688905426325</v>
      </c>
      <c r="G353" s="5">
        <f t="shared" si="283"/>
        <v>0.90208360404344423</v>
      </c>
      <c r="H353" s="5">
        <f t="shared" si="283"/>
        <v>0.87578380865493244</v>
      </c>
      <c r="I353" s="5">
        <f t="shared" si="283"/>
        <v>0.84934073307090951</v>
      </c>
      <c r="J353" s="5">
        <f t="shared" si="283"/>
        <v>0.82294814741803179</v>
      </c>
      <c r="K353" s="5">
        <f t="shared" si="283"/>
        <v>0.79675943253674175</v>
      </c>
      <c r="L353" s="5">
        <f t="shared" si="283"/>
        <v>0.77089506551350773</v>
      </c>
      <c r="M353" s="5">
        <f t="shared" si="283"/>
        <v>0.7454487625589965</v>
      </c>
      <c r="N353" s="5">
        <f t="shared" si="283"/>
        <v>0.72049250117951591</v>
      </c>
      <c r="O353" s="5">
        <f t="shared" si="283"/>
        <v>0.69608061641166008</v>
      </c>
      <c r="P353" s="5">
        <f t="shared" si="283"/>
        <v>0.6722531374656312</v>
      </c>
      <c r="Q353" s="5">
        <f t="shared" si="283"/>
        <v>0.64903850424769094</v>
      </c>
      <c r="R353" s="5">
        <f t="shared" si="283"/>
        <v>0.62645577920470041</v>
      </c>
      <c r="S353" s="5">
        <f t="shared" si="283"/>
        <v>0.60451644918739478</v>
      </c>
      <c r="T353" s="5">
        <f t="shared" si="282"/>
        <v>0.58322589452583939</v>
      </c>
      <c r="U353" s="5">
        <f t="shared" si="282"/>
        <v>0.56258458797754662</v>
      </c>
      <c r="V353" s="5">
        <f t="shared" si="282"/>
        <v>0.54258907427676828</v>
      </c>
      <c r="W353" s="5">
        <f t="shared" si="282"/>
        <v>0.52323277129429291</v>
      </c>
      <c r="X353" s="5">
        <f t="shared" si="285"/>
        <v>0.50450662594377227</v>
      </c>
      <c r="Y353" s="5">
        <f t="shared" si="285"/>
        <v>0.48639965161605692</v>
      </c>
      <c r="Z353" s="5">
        <f t="shared" si="285"/>
        <v>0.46889936880594624</v>
      </c>
      <c r="AA353" s="5">
        <f t="shared" si="285"/>
        <v>0.45199216647997609</v>
      </c>
      <c r="AB353" s="5">
        <f t="shared" si="285"/>
        <v>0.43566359842437352</v>
      </c>
      <c r="AC353" s="5">
        <f t="shared" si="285"/>
        <v>0.41989862614998791</v>
      </c>
      <c r="AD353" s="5">
        <f t="shared" si="285"/>
        <v>0.40468181778713053</v>
      </c>
      <c r="AE353" s="5">
        <f t="shared" si="285"/>
        <v>0.38999751067428484</v>
      </c>
      <c r="AF353" s="5">
        <f t="shared" si="285"/>
        <v>0.37582994394771263</v>
      </c>
      <c r="AG353" s="5">
        <f t="shared" si="285"/>
        <v>0.36216336630786805</v>
      </c>
      <c r="AH353" s="5">
        <f t="shared" si="285"/>
        <v>0.3489821232205032</v>
      </c>
      <c r="AI353" s="5">
        <f t="shared" si="285"/>
        <v>0.33627072706335981</v>
      </c>
      <c r="AJ353" s="5">
        <f t="shared" si="285"/>
        <v>0.32401391311994693</v>
      </c>
      <c r="AK353" s="5">
        <f t="shared" si="285"/>
        <v>0.31219668382340959</v>
      </c>
      <c r="AL353" s="5">
        <f t="shared" si="285"/>
        <v>0.30080434324463018</v>
      </c>
      <c r="AM353" s="5">
        <f t="shared" si="285"/>
        <v>0.28982252348246079</v>
      </c>
      <c r="AN353" s="5">
        <f t="shared" si="285"/>
        <v>0.27923720433674531</v>
      </c>
      <c r="AO353" s="5">
        <f t="shared" si="285"/>
        <v>0.26903472741562873</v>
      </c>
      <c r="AP353" s="5">
        <f t="shared" si="285"/>
        <v>0.25920180563877371</v>
      </c>
      <c r="AQ353" s="5">
        <f t="shared" si="285"/>
        <v>0.2497255289404228</v>
      </c>
      <c r="AR353" s="5">
        <f t="shared" si="285"/>
        <v>0.24059336684502197</v>
      </c>
      <c r="AS353" s="5">
        <f t="shared" si="285"/>
        <v>0.23179316847869558</v>
      </c>
      <c r="AT353" s="5">
        <f t="shared" si="285"/>
        <v>0.22331316048845909</v>
      </c>
      <c r="AU353" s="5">
        <f t="shared" si="285"/>
        <v>0.21514194326456615</v>
      </c>
      <c r="AV353" s="5">
        <f t="shared" si="285"/>
        <v>0.20726848579729723</v>
      </c>
      <c r="AW353" s="5">
        <f t="shared" si="285"/>
        <v>0.1996821194457086</v>
      </c>
      <c r="AX353" s="5">
        <f t="shared" si="285"/>
        <v>0.19237253085068387</v>
      </c>
      <c r="AY353" s="5">
        <f t="shared" si="285"/>
        <v>0.1853297541866322</v>
      </c>
      <c r="AZ353" s="5">
        <f t="shared" si="285"/>
        <v>0.17854416291419961</v>
      </c>
      <c r="BA353" s="5">
        <f t="shared" si="285"/>
        <v>0.17200646116942941</v>
      </c>
      <c r="BB353" s="5">
        <f t="shared" si="285"/>
        <v>0.16570767490211005</v>
      </c>
      <c r="BC353" s="5">
        <f t="shared" si="285"/>
        <v>0.15963914285692107</v>
      </c>
      <c r="BD353" s="5">
        <f t="shared" si="285"/>
        <v>0.15379250747485415</v>
      </c>
      <c r="BE353" s="5">
        <f t="shared" si="285"/>
        <v>0.14815970577878912</v>
      </c>
      <c r="BF353" s="5">
        <f t="shared" si="285"/>
        <v>0.14273296029563687</v>
      </c>
      <c r="BG353" s="5">
        <f t="shared" si="285"/>
        <v>0.13750477005779588</v>
      </c>
      <c r="BH353" s="5">
        <f t="shared" si="285"/>
        <v>0.13246790171853262</v>
      </c>
      <c r="BI353" s="5">
        <f t="shared" si="285"/>
        <v>0.12761538080903911</v>
      </c>
      <c r="BJ353" s="5">
        <f t="shared" si="285"/>
        <v>0.12294048315915936</v>
      </c>
      <c r="BK353" s="5">
        <f t="shared" si="285"/>
        <v>0.11843672649893579</v>
      </c>
      <c r="BL353" s="26">
        <f t="shared" si="276"/>
        <v>4.5767220571540437E-2</v>
      </c>
      <c r="BM353" s="26">
        <f t="shared" si="286"/>
        <v>4.7909478483378704E-2</v>
      </c>
      <c r="BN353" s="26">
        <f t="shared" si="286"/>
        <v>4.9817932342514512E-2</v>
      </c>
      <c r="BO353" s="26">
        <f t="shared" si="286"/>
        <v>5.1524037902571235E-2</v>
      </c>
      <c r="BP353" s="26">
        <f t="shared" si="286"/>
        <v>5.3054404910899362E-2</v>
      </c>
      <c r="BQ353" s="26">
        <f t="shared" si="286"/>
        <v>5.4431612863088757E-2</v>
      </c>
      <c r="BR353" s="26">
        <f t="shared" si="286"/>
        <v>5.5674881326358755E-2</v>
      </c>
      <c r="BS353" s="26">
        <f t="shared" si="286"/>
        <v>5.68006217472138E-2</v>
      </c>
      <c r="BT353" s="26">
        <f t="shared" si="286"/>
        <v>5.782289255106704E-2</v>
      </c>
      <c r="BU353" s="26">
        <f t="shared" si="286"/>
        <v>5.8753775220212509E-2</v>
      </c>
      <c r="BV353" s="26">
        <f t="shared" si="286"/>
        <v>5.9603685708642259E-2</v>
      </c>
      <c r="BW353" s="26">
        <f t="shared" si="286"/>
        <v>6.0381632862935047E-2</v>
      </c>
      <c r="BX353" s="26">
        <f t="shared" si="286"/>
        <v>6.1095433343486938E-2</v>
      </c>
      <c r="BY353" s="26">
        <f t="shared" si="286"/>
        <v>6.1751890779862983E-2</v>
      </c>
      <c r="BZ353" s="26">
        <f t="shared" si="286"/>
        <v>6.2356945467781491E-2</v>
      </c>
      <c r="CA353" s="26">
        <f t="shared" si="286"/>
        <v>6.2915799758674326E-2</v>
      </c>
      <c r="CB353" s="26">
        <f t="shared" si="286"/>
        <v>6.3433023353988538E-2</v>
      </c>
      <c r="CC353" s="26">
        <f t="shared" si="286"/>
        <v>6.3912641953616067E-2</v>
      </c>
      <c r="CD353" s="26">
        <f t="shared" si="286"/>
        <v>6.4358212087405026E-2</v>
      </c>
      <c r="CE353" s="26">
        <f t="shared" si="286"/>
        <v>6.4772884453486668E-2</v>
      </c>
      <c r="CF353" s="26">
        <f t="shared" si="286"/>
        <v>6.5159457675269927E-2</v>
      </c>
      <c r="CG353" s="26">
        <f t="shared" si="286"/>
        <v>6.5520424052756307E-2</v>
      </c>
      <c r="CH353" s="26">
        <f t="shared" si="286"/>
        <v>6.5858008609048682E-2</v>
      </c>
      <c r="CI353" s="26">
        <f t="shared" si="286"/>
        <v>6.6174202508049909E-2</v>
      </c>
      <c r="CJ353" s="26">
        <f t="shared" si="286"/>
        <v>6.6470791735045553E-2</v>
      </c>
      <c r="CK353" s="26">
        <f t="shared" si="286"/>
        <v>6.6749381780600872E-2</v>
      </c>
      <c r="CL353" s="26">
        <f t="shared" si="286"/>
        <v>6.7011418943858175E-2</v>
      </c>
      <c r="CM353" s="26">
        <f t="shared" si="286"/>
        <v>6.7258208768947475E-2</v>
      </c>
      <c r="CN353" s="26">
        <f t="shared" si="286"/>
        <v>6.7490932043794541E-2</v>
      </c>
      <c r="CO353" s="26">
        <f t="shared" si="286"/>
        <v>6.7710658720863459E-2</v>
      </c>
      <c r="CP353" s="26">
        <f t="shared" si="286"/>
        <v>6.7918360061647309E-2</v>
      </c>
      <c r="CQ353" s="26">
        <f t="shared" si="286"/>
        <v>6.8114919258859319E-2</v>
      </c>
      <c r="CR353" s="26">
        <f t="shared" si="286"/>
        <v>6.830114075051795E-2</v>
      </c>
      <c r="CS353" s="26">
        <f t="shared" si="286"/>
        <v>6.847775840702304E-2</v>
      </c>
      <c r="CT353" s="26">
        <f t="shared" si="286"/>
        <v>6.8645442744716262E-2</v>
      </c>
      <c r="CU353" s="26">
        <f t="shared" si="286"/>
        <v>6.8804807296345583E-2</v>
      </c>
      <c r="CV353" s="26">
        <f t="shared" si="286"/>
        <v>6.8956414249527254E-2</v>
      </c>
      <c r="CW353" s="26">
        <f t="shared" si="286"/>
        <v>6.9100779448073163E-2</v>
      </c>
      <c r="CX353" s="26">
        <f t="shared" si="286"/>
        <v>6.9238376837400431E-2</v>
      </c>
      <c r="CY353" s="26">
        <f t="shared" si="286"/>
        <v>6.9369642423728742E-2</v>
      </c>
      <c r="CZ353" s="26">
        <f t="shared" si="286"/>
        <v>6.949497780703813E-2</v>
      </c>
      <c r="DA353" s="26">
        <f t="shared" si="286"/>
        <v>6.961475333951761E-2</v>
      </c>
      <c r="DB353" s="26">
        <f t="shared" si="286"/>
        <v>6.9729310954231072E-2</v>
      </c>
      <c r="DC353" s="26">
        <f t="shared" si="286"/>
        <v>6.9838966702767916E-2</v>
      </c>
      <c r="DD353" s="26">
        <f t="shared" si="286"/>
        <v>6.9944013035557778E-2</v>
      </c>
      <c r="DE353" s="26">
        <f t="shared" si="286"/>
        <v>7.0044720854179288E-2</v>
      </c>
      <c r="DF353" s="26">
        <f t="shared" si="286"/>
        <v>7.0141341361260781E-2</v>
      </c>
      <c r="DG353" s="26">
        <f t="shared" si="286"/>
        <v>7.0234107730365591E-2</v>
      </c>
      <c r="DH353" s="26">
        <f t="shared" si="286"/>
        <v>7.032323661549128E-2</v>
      </c>
      <c r="DI353" s="26">
        <f t="shared" si="286"/>
        <v>7.0408929517427415E-2</v>
      </c>
      <c r="DJ353" s="26">
        <f t="shared" si="286"/>
        <v>7.0491374022151942E-2</v>
      </c>
      <c r="DK353" s="26">
        <f t="shared" si="286"/>
        <v>7.0570744924654524E-2</v>
      </c>
      <c r="DL353" s="26">
        <f t="shared" si="286"/>
        <v>7.0647205250019413E-2</v>
      </c>
      <c r="DM353" s="26">
        <f t="shared" si="286"/>
        <v>7.0720907182242457E-2</v>
      </c>
      <c r="DN353" s="26">
        <f t="shared" si="286"/>
        <v>7.0791992910073223E-2</v>
      </c>
      <c r="DO353" s="26">
        <f t="shared" si="286"/>
        <v>7.0860595398136314E-2</v>
      </c>
      <c r="DP353" s="26">
        <f t="shared" si="286"/>
        <v>7.0926839090677291E-2</v>
      </c>
      <c r="DQ353" s="26">
        <f t="shared" si="286"/>
        <v>7.0990840554480253E-2</v>
      </c>
      <c r="DR353" s="26">
        <f t="shared" si="286"/>
        <v>7.1052709066801917E-2</v>
      </c>
      <c r="DS353" s="26">
        <f t="shared" si="286"/>
        <v>7.1112547153547187E-2</v>
      </c>
      <c r="DT353" s="6">
        <f>2*(100-(100*G353))/SUM($D353:G353)/100</f>
        <v>5.2073816094763165E-2</v>
      </c>
      <c r="DU353" s="6">
        <f>2*(100-(100*I353))/SUM($D353:I353)/100</f>
        <v>5.492698609720139E-2</v>
      </c>
      <c r="DV353" s="6">
        <f>2*(100-(100*M353))/SUM($D353:M353)/100</f>
        <v>5.9047920422927946E-2</v>
      </c>
      <c r="DW353" s="6">
        <f>2*(100-(100*Q353))/SUM($D353:Q353)/100</f>
        <v>6.1790532303033892E-2</v>
      </c>
      <c r="DX353" s="6">
        <f>2*(100-(100*W353))/SUM($D353:W353)/100</f>
        <v>6.441789696176059E-2</v>
      </c>
      <c r="DY353" s="7">
        <f>(DT353-'Data for assignment'!C343)^2</f>
        <v>9.4598614453756476E-5</v>
      </c>
      <c r="DZ353" s="7">
        <f>(DU353-'Data for assignment'!D343)^2</f>
        <v>1.1178866528083234E-4</v>
      </c>
      <c r="EA353" s="7">
        <f>(DV353-'Data for assignment'!E343)^2</f>
        <v>1.0510509464630362E-4</v>
      </c>
      <c r="EB353" s="7">
        <f>(DW353-'Data for assignment'!F343)^2</f>
        <v>8.6666207419791778E-5</v>
      </c>
      <c r="EC353" s="7">
        <f>(DX353-'Data for assignment'!G343)^2</f>
        <v>7.0259684872078543E-5</v>
      </c>
    </row>
    <row r="354" spans="1:133" x14ac:dyDescent="0.3">
      <c r="A354" s="8">
        <v>34558</v>
      </c>
      <c r="B354" s="3">
        <v>4.6399999000000004E-2</v>
      </c>
      <c r="C354" s="4">
        <f t="shared" si="275"/>
        <v>4.5312188880091711E-2</v>
      </c>
      <c r="D354" s="5">
        <f t="shared" si="283"/>
        <v>0.97647551781587749</v>
      </c>
      <c r="E354" s="5">
        <f t="shared" si="283"/>
        <v>0.9515643861937314</v>
      </c>
      <c r="F354" s="5">
        <f t="shared" si="283"/>
        <v>0.92571547723080871</v>
      </c>
      <c r="G354" s="5">
        <f t="shared" si="283"/>
        <v>0.89928994426542364</v>
      </c>
      <c r="H354" s="5">
        <f t="shared" si="283"/>
        <v>0.8725767356324523</v>
      </c>
      <c r="I354" s="5">
        <f t="shared" si="283"/>
        <v>0.84580573309212004</v>
      </c>
      <c r="J354" s="5">
        <f t="shared" si="283"/>
        <v>0.81915871401557749</v>
      </c>
      <c r="K354" s="5">
        <f t="shared" si="283"/>
        <v>0.79277840225766616</v>
      </c>
      <c r="L354" s="5">
        <f t="shared" si="283"/>
        <v>0.7667758860515631</v>
      </c>
      <c r="M354" s="5">
        <f t="shared" si="283"/>
        <v>0.74123666670961519</v>
      </c>
      <c r="N354" s="5">
        <f t="shared" si="283"/>
        <v>0.71622557425716604</v>
      </c>
      <c r="O354" s="5">
        <f t="shared" si="283"/>
        <v>0.69179075399364509</v>
      </c>
      <c r="P354" s="5">
        <f t="shared" si="283"/>
        <v>0.66796689610665561</v>
      </c>
      <c r="Q354" s="5">
        <f t="shared" si="283"/>
        <v>0.6447778512324629</v>
      </c>
      <c r="R354" s="5">
        <f t="shared" si="283"/>
        <v>0.62223874924256872</v>
      </c>
      <c r="S354" s="5">
        <f t="shared" si="283"/>
        <v>0.60035771674424199</v>
      </c>
      <c r="T354" s="5">
        <f t="shared" si="282"/>
        <v>0.57913727060910458</v>
      </c>
      <c r="U354" s="5">
        <f t="shared" si="282"/>
        <v>0.55857544989734742</v>
      </c>
      <c r="V354" s="5">
        <f t="shared" si="282"/>
        <v>0.53866673637354956</v>
      </c>
      <c r="W354" s="5">
        <f t="shared" si="282"/>
        <v>0.51940280396711591</v>
      </c>
      <c r="X354" s="5">
        <f t="shared" si="285"/>
        <v>0.50077312960891796</v>
      </c>
      <c r="Y354" s="5">
        <f t="shared" si="285"/>
        <v>0.48276549152105519</v>
      </c>
      <c r="Z354" s="5">
        <f t="shared" si="285"/>
        <v>0.46536637594867808</v>
      </c>
      <c r="AA354" s="5">
        <f t="shared" si="285"/>
        <v>0.44856130925269305</v>
      </c>
      <c r="AB354" s="5">
        <f t="shared" si="285"/>
        <v>0.43233512902654908</v>
      </c>
      <c r="AC354" s="5">
        <f t="shared" si="285"/>
        <v>0.41667220529463189</v>
      </c>
      <c r="AD354" s="5">
        <f t="shared" si="285"/>
        <v>0.40155662076192156</v>
      </c>
      <c r="AE354" s="5">
        <f t="shared" si="285"/>
        <v>0.38697231740891491</v>
      </c>
      <c r="AF354" s="5">
        <f t="shared" si="285"/>
        <v>0.37290321537835613</v>
      </c>
      <c r="AG354" s="5">
        <f t="shared" si="285"/>
        <v>0.35933330901431232</v>
      </c>
      <c r="AH354" s="5">
        <f t="shared" si="285"/>
        <v>0.34624674403668354</v>
      </c>
      <c r="AI354" s="5">
        <f t="shared" si="285"/>
        <v>0.33362787912340242</v>
      </c>
      <c r="AJ354" s="5">
        <f t="shared" si="285"/>
        <v>0.32146133459514054</v>
      </c>
      <c r="AK354" s="5">
        <f t="shared" si="285"/>
        <v>0.30973203042692665</v>
      </c>
      <c r="AL354" s="5">
        <f t="shared" si="285"/>
        <v>0.29842521542677686</v>
      </c>
      <c r="AM354" s="5">
        <f t="shared" si="285"/>
        <v>0.28752648910658568</v>
      </c>
      <c r="AN354" s="5">
        <f t="shared" si="285"/>
        <v>0.27702181751185762</v>
      </c>
      <c r="AO354" s="5">
        <f t="shared" si="285"/>
        <v>0.26689754406378924</v>
      </c>
      <c r="AP354" s="5">
        <f t="shared" si="285"/>
        <v>0.25714039629123042</v>
      </c>
      <c r="AQ354" s="5">
        <f t="shared" si="285"/>
        <v>0.24773748918436406</v>
      </c>
      <c r="AR354" s="5">
        <f t="shared" si="285"/>
        <v>0.23867632578104606</v>
      </c>
      <c r="AS354" s="5">
        <f t="shared" si="285"/>
        <v>0.22994479549620409</v>
      </c>
      <c r="AT354" s="5">
        <f t="shared" si="285"/>
        <v>0.22153117062092123</v>
      </c>
      <c r="AU354" s="5">
        <f t="shared" si="285"/>
        <v>0.21342410134788894</v>
      </c>
      <c r="AV354" s="5">
        <f t="shared" si="285"/>
        <v>0.20561260962144334</v>
      </c>
      <c r="AW354" s="5">
        <f t="shared" si="285"/>
        <v>0.19808608206142367</v>
      </c>
      <c r="AX354" s="5">
        <f t="shared" si="285"/>
        <v>0.19083426216903851</v>
      </c>
      <c r="AY354" s="5">
        <f t="shared" si="285"/>
        <v>0.18384724198845664</v>
      </c>
      <c r="AZ354" s="5">
        <f t="shared" si="285"/>
        <v>0.17711545336888274</v>
      </c>
      <c r="BA354" s="5">
        <f t="shared" si="285"/>
        <v>0.17062965894752816</v>
      </c>
      <c r="BB354" s="5">
        <f t="shared" si="285"/>
        <v>0.16438094295340083</v>
      </c>
      <c r="BC354" s="5">
        <f t="shared" si="285"/>
        <v>0.1583607019145947</v>
      </c>
      <c r="BD354" s="5">
        <f t="shared" si="285"/>
        <v>0.15256063533724007</v>
      </c>
      <c r="BE354" s="5">
        <f t="shared" si="285"/>
        <v>0.14697273641205505</v>
      </c>
      <c r="BF354" s="5">
        <f t="shared" si="285"/>
        <v>0.14158928279414729</v>
      </c>
      <c r="BG354" s="5">
        <f t="shared" si="285"/>
        <v>0.13640282749305366</v>
      </c>
      <c r="BH354" s="5">
        <f t="shared" si="285"/>
        <v>0.13140618990272579</v>
      </c>
      <c r="BI354" s="5">
        <f t="shared" si="285"/>
        <v>0.12659244699504471</v>
      </c>
      <c r="BJ354" s="5">
        <f t="shared" si="285"/>
        <v>0.12195492469530926</v>
      </c>
      <c r="BK354" s="5">
        <f t="shared" si="285"/>
        <v>0.11748718945383471</v>
      </c>
      <c r="BL354" s="26">
        <f t="shared" si="276"/>
        <v>4.76112006816077E-2</v>
      </c>
      <c r="BM354" s="26">
        <f t="shared" si="286"/>
        <v>4.9647926438908037E-2</v>
      </c>
      <c r="BN354" s="26">
        <f t="shared" si="286"/>
        <v>5.1458901039941274E-2</v>
      </c>
      <c r="BO354" s="26">
        <f t="shared" si="286"/>
        <v>5.3074888929753372E-2</v>
      </c>
      <c r="BP354" s="26">
        <f t="shared" si="286"/>
        <v>5.4521871849564779E-2</v>
      </c>
      <c r="BQ354" s="26">
        <f t="shared" si="286"/>
        <v>5.5821858553217057E-2</v>
      </c>
      <c r="BR354" s="26">
        <f t="shared" si="286"/>
        <v>5.6993549684890094E-2</v>
      </c>
      <c r="BS354" s="26">
        <f t="shared" si="286"/>
        <v>5.8052884674147057E-2</v>
      </c>
      <c r="BT354" s="26">
        <f t="shared" si="286"/>
        <v>5.9013492402715806E-2</v>
      </c>
      <c r="BU354" s="26">
        <f t="shared" si="286"/>
        <v>5.9887063281508307E-2</v>
      </c>
      <c r="BV354" s="26">
        <f t="shared" si="286"/>
        <v>6.0683657053352547E-2</v>
      </c>
      <c r="BW354" s="26">
        <f t="shared" si="286"/>
        <v>6.1411957952000176E-2</v>
      </c>
      <c r="BX354" s="26">
        <f t="shared" si="286"/>
        <v>6.2079486676927684E-2</v>
      </c>
      <c r="BY354" s="26">
        <f t="shared" si="286"/>
        <v>6.2692776886467447E-2</v>
      </c>
      <c r="BZ354" s="26">
        <f t="shared" si="286"/>
        <v>6.32575224886881E-2</v>
      </c>
      <c r="CA354" s="26">
        <f t="shared" si="286"/>
        <v>6.3778700855703974E-2</v>
      </c>
      <c r="CB354" s="26">
        <f t="shared" si="286"/>
        <v>6.4260676150853985E-2</v>
      </c>
      <c r="CC354" s="26">
        <f t="shared" si="286"/>
        <v>6.4707286197693295E-2</v>
      </c>
      <c r="CD354" s="26">
        <f t="shared" si="286"/>
        <v>6.512191570135499E-2</v>
      </c>
      <c r="CE354" s="26">
        <f t="shared" si="286"/>
        <v>6.5507558129459909E-2</v>
      </c>
      <c r="CF354" s="26">
        <f t="shared" si="286"/>
        <v>6.5866868149523333E-2</v>
      </c>
      <c r="CG354" s="26">
        <f t="shared" si="286"/>
        <v>6.6202206185093107E-2</v>
      </c>
      <c r="CH354" s="26">
        <f t="shared" si="286"/>
        <v>6.651567637940993E-2</v>
      </c>
      <c r="CI354" s="26">
        <f t="shared" si="286"/>
        <v>6.6809159031701745E-2</v>
      </c>
      <c r="CJ354" s="26">
        <f t="shared" si="286"/>
        <v>6.7084338388002013E-2</v>
      </c>
      <c r="CK354" s="26">
        <f t="shared" si="286"/>
        <v>6.7342726518086968E-2</v>
      </c>
      <c r="CL354" s="26">
        <f t="shared" si="286"/>
        <v>6.7585683886654896E-2</v>
      </c>
      <c r="CM354" s="26">
        <f t="shared" si="286"/>
        <v>6.7814437125282179E-2</v>
      </c>
      <c r="CN354" s="26">
        <f t="shared" si="286"/>
        <v>6.8030094427967674E-2</v>
      </c>
      <c r="CO354" s="26">
        <f t="shared" si="286"/>
        <v>6.8233658923964852E-2</v>
      </c>
      <c r="CP354" s="26">
        <f t="shared" si="286"/>
        <v>6.8426040324449364E-2</v>
      </c>
      <c r="CQ354" s="26">
        <f t="shared" si="286"/>
        <v>6.8608065092223128E-2</v>
      </c>
      <c r="CR354" s="26">
        <f t="shared" si="286"/>
        <v>6.8780485344359432E-2</v>
      </c>
      <c r="CS354" s="26">
        <f t="shared" si="286"/>
        <v>6.8943986665015528E-2</v>
      </c>
      <c r="CT354" s="26">
        <f t="shared" si="286"/>
        <v>6.9099194978409939E-2</v>
      </c>
      <c r="CU354" s="26">
        <f t="shared" si="286"/>
        <v>6.9246682609227103E-2</v>
      </c>
      <c r="CV354" s="26">
        <f t="shared" si="286"/>
        <v>6.9386973638690438E-2</v>
      </c>
      <c r="CW354" s="26">
        <f t="shared" si="286"/>
        <v>6.952054864859418E-2</v>
      </c>
      <c r="CX354" s="26">
        <f t="shared" si="286"/>
        <v>6.9647848932181289E-2</v>
      </c>
      <c r="CY354" s="26">
        <f t="shared" si="286"/>
        <v>6.9769280239465853E-2</v>
      </c>
      <c r="CZ354" s="26">
        <f t="shared" si="286"/>
        <v>6.9885216115068372E-2</v>
      </c>
      <c r="DA354" s="26">
        <f t="shared" si="286"/>
        <v>6.9996000878570136E-2</v>
      </c>
      <c r="DB354" s="26">
        <f t="shared" si="286"/>
        <v>7.0101952290554242E-2</v>
      </c>
      <c r="DC354" s="26">
        <f t="shared" si="286"/>
        <v>7.0203363941688648E-2</v>
      </c>
      <c r="DD354" s="26">
        <f t="shared" si="286"/>
        <v>7.0300507397252895E-2</v>
      </c>
      <c r="DE354" s="26">
        <f t="shared" si="286"/>
        <v>7.0393634125280449E-2</v>
      </c>
      <c r="DF354" s="26">
        <f t="shared" si="286"/>
        <v>7.0482977232866381E-2</v>
      </c>
      <c r="DG354" s="26">
        <f t="shared" si="286"/>
        <v>7.0568753032082057E-2</v>
      </c>
      <c r="DH354" s="26">
        <f t="shared" si="286"/>
        <v>7.0651162454265254E-2</v>
      </c>
      <c r="DI354" s="26">
        <f t="shared" si="286"/>
        <v>7.0730392329148573E-2</v>
      </c>
      <c r="DJ354" s="26">
        <f t="shared" si="286"/>
        <v>7.0806616543297715E-2</v>
      </c>
      <c r="DK354" s="26">
        <f t="shared" si="286"/>
        <v>7.0879997090605024E-2</v>
      </c>
      <c r="DL354" s="26">
        <f t="shared" si="286"/>
        <v>7.095068502608691E-2</v>
      </c>
      <c r="DM354" s="26">
        <f t="shared" si="286"/>
        <v>7.1018821332930152E-2</v>
      </c>
      <c r="DN354" s="26">
        <f t="shared" si="286"/>
        <v>7.1084537711596174E-2</v>
      </c>
      <c r="DO354" s="26">
        <f t="shared" si="286"/>
        <v>7.1147957298800441E-2</v>
      </c>
      <c r="DP354" s="26">
        <f t="shared" si="286"/>
        <v>7.1209195323314461E-2</v>
      </c>
      <c r="DQ354" s="26">
        <f t="shared" si="286"/>
        <v>7.1268359704776046E-2</v>
      </c>
      <c r="DR354" s="26">
        <f t="shared" si="286"/>
        <v>7.1325551601024079E-2</v>
      </c>
      <c r="DS354" s="26">
        <f t="shared" si="286"/>
        <v>7.1380865908883082E-2</v>
      </c>
      <c r="DT354" s="6">
        <f>2*(100-(100*G354))/SUM($D354:G354)/100</f>
        <v>5.3668446288216647E-2</v>
      </c>
      <c r="DU354" s="6">
        <f>2*(100-(100*I354))/SUM($D354:I354)/100</f>
        <v>5.6363447607031165E-2</v>
      </c>
      <c r="DV354" s="6">
        <f>2*(100-(100*M354))/SUM($D354:M354)/100</f>
        <v>6.0237915141503159E-2</v>
      </c>
      <c r="DW354" s="6">
        <f>2*(100-(100*Q354))/SUM($D354:Q354)/100</f>
        <v>6.2803712586691776E-2</v>
      </c>
      <c r="DX354" s="6">
        <f>2*(100-(100*W354))/SUM($D354:W354)/100</f>
        <v>6.5251910352438644E-2</v>
      </c>
      <c r="DY354" s="7">
        <f>(DT354-'Data for assignment'!C344)^2</f>
        <v>7.2787374610833462E-5</v>
      </c>
      <c r="DZ354" s="7">
        <f>(DU354-'Data for assignment'!D344)^2</f>
        <v>8.7171247932865518E-5</v>
      </c>
      <c r="EA354" s="7">
        <f>(DV354-'Data for assignment'!E344)^2</f>
        <v>8.3943817278467835E-5</v>
      </c>
      <c r="EB354" s="7">
        <f>(DW354-'Data for assignment'!F344)^2</f>
        <v>7.0497625534304272E-5</v>
      </c>
      <c r="EC354" s="7">
        <f>(DX354-'Data for assignment'!G344)^2</f>
        <v>5.5474039398110653E-5</v>
      </c>
    </row>
    <row r="355" spans="1:133" x14ac:dyDescent="0.3">
      <c r="A355" s="8">
        <v>34565</v>
      </c>
      <c r="B355" s="3">
        <v>4.7199998E-2</v>
      </c>
      <c r="C355" s="4">
        <f t="shared" si="275"/>
        <v>4.6136745928504266E-2</v>
      </c>
      <c r="D355" s="5">
        <f t="shared" si="283"/>
        <v>0.97609651807305564</v>
      </c>
      <c r="E355" s="5">
        <f t="shared" si="283"/>
        <v>0.95086811800951521</v>
      </c>
      <c r="F355" s="5">
        <f t="shared" si="283"/>
        <v>0.92475656322192101</v>
      </c>
      <c r="G355" s="5">
        <f t="shared" si="283"/>
        <v>0.89811625840942544</v>
      </c>
      <c r="H355" s="5">
        <f t="shared" si="283"/>
        <v>0.87122990745257289</v>
      </c>
      <c r="I355" s="5">
        <f t="shared" si="283"/>
        <v>0.84432171985238236</v>
      </c>
      <c r="J355" s="5">
        <f t="shared" si="283"/>
        <v>0.81756839084485644</v>
      </c>
      <c r="K355" s="5">
        <f t="shared" si="283"/>
        <v>0.79110813856326911</v>
      </c>
      <c r="L355" s="5">
        <f t="shared" si="283"/>
        <v>0.76504808937119095</v>
      </c>
      <c r="M355" s="5">
        <f t="shared" si="283"/>
        <v>0.73947028383325653</v>
      </c>
      <c r="N355" s="5">
        <f t="shared" si="283"/>
        <v>0.71443654520727273</v>
      </c>
      <c r="O355" s="5">
        <f t="shared" si="283"/>
        <v>0.68999241815719548</v>
      </c>
      <c r="P355" s="5">
        <f t="shared" si="283"/>
        <v>0.66617035210139941</v>
      </c>
      <c r="Q355" s="5">
        <f t="shared" si="283"/>
        <v>0.64299227341557497</v>
      </c>
      <c r="R355" s="5">
        <f t="shared" si="283"/>
        <v>0.6204716644531868</v>
      </c>
      <c r="S355" s="5">
        <f t="shared" si="283"/>
        <v>0.59861524513504205</v>
      </c>
      <c r="T355" s="5">
        <f t="shared" si="282"/>
        <v>0.5774243344199177</v>
      </c>
      <c r="U355" s="5">
        <f t="shared" si="282"/>
        <v>0.55689595386054536</v>
      </c>
      <c r="V355" s="5">
        <f t="shared" si="282"/>
        <v>0.53702372318684721</v>
      </c>
      <c r="W355" s="5">
        <f t="shared" si="282"/>
        <v>0.51779858797099987</v>
      </c>
      <c r="X355" s="5">
        <f t="shared" si="285"/>
        <v>0.49920941149310943</v>
      </c>
      <c r="Y355" s="5">
        <f t="shared" si="285"/>
        <v>0.48124345657602197</v>
      </c>
      <c r="Z355" s="5">
        <f t="shared" si="285"/>
        <v>0.46388677808539885</v>
      </c>
      <c r="AA355" s="5">
        <f t="shared" si="285"/>
        <v>0.44712454274277691</v>
      </c>
      <c r="AB355" s="5">
        <f t="shared" si="285"/>
        <v>0.43094128966822076</v>
      </c>
      <c r="AC355" s="5">
        <f t="shared" si="285"/>
        <v>0.41532114248868834</v>
      </c>
      <c r="AD355" s="5">
        <f t="shared" si="285"/>
        <v>0.40024798178491089</v>
      </c>
      <c r="AE355" s="5">
        <f t="shared" si="285"/>
        <v>0.38570558499707464</v>
      </c>
      <c r="AF355" s="5">
        <f t="shared" si="285"/>
        <v>0.37167773958345274</v>
      </c>
      <c r="AG355" s="5">
        <f t="shared" si="285"/>
        <v>0.35814833415946473</v>
      </c>
      <c r="AH355" s="5">
        <f t="shared" si="285"/>
        <v>0.34510143148450406</v>
      </c>
      <c r="AI355" s="5">
        <f t="shared" si="285"/>
        <v>0.3325213264684172</v>
      </c>
      <c r="AJ355" s="5">
        <f t="shared" si="285"/>
        <v>0.3203925918056254</v>
      </c>
      <c r="AK355" s="5">
        <f t="shared" si="285"/>
        <v>0.30870011338634845</v>
      </c>
      <c r="AL355" s="5">
        <f t="shared" si="285"/>
        <v>0.29742911726044885</v>
      </c>
      <c r="AM355" s="5">
        <f t="shared" si="285"/>
        <v>0.28656518962357586</v>
      </c>
      <c r="AN355" s="5">
        <f t="shared" si="285"/>
        <v>0.27609429104443839</v>
      </c>
      <c r="AO355" s="5">
        <f t="shared" si="285"/>
        <v>0.26600276594572003</v>
      </c>
      <c r="AP355" s="5">
        <f t="shared" si="285"/>
        <v>0.25627734818100695</v>
      </c>
      <c r="AQ355" s="5">
        <f t="shared" si="285"/>
        <v>0.24690516340943539</v>
      </c>
      <c r="AR355" s="5">
        <f t="shared" si="285"/>
        <v>0.2378737288531946</v>
      </c>
      <c r="AS355" s="5">
        <f t="shared" si="285"/>
        <v>0.22917095092619885</v>
      </c>
      <c r="AT355" s="5">
        <f t="shared" si="285"/>
        <v>0.22078512114165733</v>
      </c>
      <c r="AU355" s="5">
        <f t="shared" si="285"/>
        <v>0.21270491063907385</v>
      </c>
      <c r="AV355" s="5">
        <f t="shared" si="285"/>
        <v>0.20491936361508126</v>
      </c>
      <c r="AW355" s="5">
        <f t="shared" si="285"/>
        <v>0.19741788989555378</v>
      </c>
      <c r="AX355" s="5">
        <f t="shared" si="285"/>
        <v>0.19019025684710805</v>
      </c>
      <c r="AY355" s="5">
        <f t="shared" si="285"/>
        <v>0.18322658079310927</v>
      </c>
      <c r="AZ355" s="5">
        <f t="shared" si="285"/>
        <v>0.17651731807160218</v>
      </c>
      <c r="BA355" s="5">
        <f t="shared" si="285"/>
        <v>0.17005325584931405</v>
      </c>
      <c r="BB355" s="5">
        <f t="shared" si="285"/>
        <v>0.16382550278631283</v>
      </c>
      <c r="BC355" s="5">
        <f t="shared" si="285"/>
        <v>0.15782547962944515</v>
      </c>
      <c r="BD355" s="5">
        <f t="shared" si="285"/>
        <v>0.1520449097988347</v>
      </c>
      <c r="BE355" s="5">
        <f t="shared" si="285"/>
        <v>0.14647581002007246</v>
      </c>
      <c r="BF355" s="5">
        <f t="shared" si="285"/>
        <v>0.14111048104493029</v>
      </c>
      <c r="BG355" s="5">
        <f t="shared" si="285"/>
        <v>0.13594149849518691</v>
      </c>
      <c r="BH355" s="5">
        <f t="shared" si="285"/>
        <v>0.13096170385723149</v>
      </c>
      <c r="BI355" s="5">
        <f t="shared" si="285"/>
        <v>0.12616419564929157</v>
      </c>
      <c r="BJ355" s="5">
        <f t="shared" si="285"/>
        <v>0.12154232077825214</v>
      </c>
      <c r="BK355" s="5">
        <f t="shared" si="285"/>
        <v>0.11708966609894764</v>
      </c>
      <c r="BL355" s="26">
        <f t="shared" si="276"/>
        <v>4.8387611980377374E-2</v>
      </c>
      <c r="BM355" s="26">
        <f t="shared" si="286"/>
        <v>5.0379903225223149E-2</v>
      </c>
      <c r="BN355" s="26">
        <f t="shared" si="286"/>
        <v>5.2149834001014819E-2</v>
      </c>
      <c r="BO355" s="26">
        <f t="shared" si="286"/>
        <v>5.372787767601965E-2</v>
      </c>
      <c r="BP355" s="26">
        <f t="shared" si="286"/>
        <v>5.5139751568294072E-2</v>
      </c>
      <c r="BQ355" s="26">
        <f t="shared" si="286"/>
        <v>5.640722411979146E-2</v>
      </c>
      <c r="BR355" s="26">
        <f t="shared" si="286"/>
        <v>5.7548777481168475E-2</v>
      </c>
      <c r="BS355" s="26">
        <f t="shared" si="286"/>
        <v>5.8580152338366012E-2</v>
      </c>
      <c r="BT355" s="26">
        <f t="shared" si="286"/>
        <v>5.9514796712934144E-2</v>
      </c>
      <c r="BU355" s="26">
        <f t="shared" si="286"/>
        <v>6.0364236354442782E-2</v>
      </c>
      <c r="BV355" s="26">
        <f t="shared" si="286"/>
        <v>6.113838102233829E-2</v>
      </c>
      <c r="BW355" s="26">
        <f t="shared" si="286"/>
        <v>6.1845778271530018E-2</v>
      </c>
      <c r="BX355" s="26">
        <f t="shared" si="286"/>
        <v>6.2493824186591759E-2</v>
      </c>
      <c r="BY355" s="26">
        <f t="shared" si="286"/>
        <v>6.308893875395985E-2</v>
      </c>
      <c r="BZ355" s="26">
        <f t="shared" si="286"/>
        <v>6.3636712139718957E-2</v>
      </c>
      <c r="CA355" s="26">
        <f t="shared" si="286"/>
        <v>6.4142026988017922E-2</v>
      </c>
      <c r="CB355" s="26">
        <f t="shared" si="286"/>
        <v>6.4609160919988085E-2</v>
      </c>
      <c r="CC355" s="26">
        <f t="shared" si="286"/>
        <v>6.5041872653499117E-2</v>
      </c>
      <c r="CD355" s="26">
        <f t="shared" si="286"/>
        <v>6.5443474546564212E-2</v>
      </c>
      <c r="CE355" s="26">
        <f t="shared" si="286"/>
        <v>6.5816893864601586E-2</v>
      </c>
      <c r="CF355" s="26">
        <f t="shared" si="286"/>
        <v>6.6164724662226337E-2</v>
      </c>
      <c r="CG355" s="26">
        <f t="shared" si="286"/>
        <v>6.6489271836157132E-2</v>
      </c>
      <c r="CH355" s="26">
        <f t="shared" si="286"/>
        <v>6.6792588632940977E-2</v>
      </c>
      <c r="CI355" s="26">
        <f t="shared" si="286"/>
        <v>6.7076508672025581E-2</v>
      </c>
      <c r="CJ355" s="26">
        <f t="shared" si="286"/>
        <v>6.7342673361940719E-2</v>
      </c>
      <c r="CK355" s="26">
        <f t="shared" si="286"/>
        <v>6.7592555437463397E-2</v>
      </c>
      <c r="CL355" s="26">
        <f t="shared" si="286"/>
        <v>6.7827479222537568E-2</v>
      </c>
      <c r="CM355" s="26">
        <f t="shared" si="286"/>
        <v>6.8048638122460287E-2</v>
      </c>
      <c r="CN355" s="26">
        <f t="shared" si="286"/>
        <v>6.8257109765420709E-2</v>
      </c>
      <c r="CO355" s="26">
        <f t="shared" si="286"/>
        <v>6.8453869144633625E-2</v>
      </c>
      <c r="CP355" s="26">
        <f t="shared" si="286"/>
        <v>6.8639800055397604E-2</v>
      </c>
      <c r="CQ355" s="26">
        <f t="shared" si="286"/>
        <v>6.8815705074278519E-2</v>
      </c>
      <c r="CR355" s="26">
        <f t="shared" si="286"/>
        <v>6.898231428851713E-2</v>
      </c>
      <c r="CS355" s="26">
        <f t="shared" si="286"/>
        <v>6.9140292951257343E-2</v>
      </c>
      <c r="CT355" s="26">
        <f t="shared" si="286"/>
        <v>6.929024821112019E-2</v>
      </c>
      <c r="CU355" s="26">
        <f t="shared" si="286"/>
        <v>6.9432735042057353E-2</v>
      </c>
      <c r="CV355" s="26">
        <f t="shared" si="286"/>
        <v>6.9568261480523752E-2</v>
      </c>
      <c r="CW355" s="26">
        <f t="shared" si="286"/>
        <v>6.9697293261174714E-2</v>
      </c>
      <c r="CX355" s="26">
        <f t="shared" si="286"/>
        <v>6.9820257928993712E-2</v>
      </c>
      <c r="CY355" s="26">
        <f t="shared" si="286"/>
        <v>6.9937548494562504E-2</v>
      </c>
      <c r="CZ355" s="26">
        <f t="shared" si="286"/>
        <v>7.00495266897396E-2</v>
      </c>
      <c r="DA355" s="26">
        <f t="shared" si="286"/>
        <v>7.0156525873027759E-2</v>
      </c>
      <c r="DB355" s="26">
        <f t="shared" si="286"/>
        <v>7.0258853627141529E-2</v>
      </c>
      <c r="DC355" s="26">
        <f t="shared" si="286"/>
        <v>7.0356794085535607E-2</v>
      </c>
      <c r="DD355" s="26">
        <f t="shared" si="286"/>
        <v>7.0450610019757692E-2</v>
      </c>
      <c r="DE355" s="26">
        <f t="shared" si="286"/>
        <v>7.0540544715310488E-2</v>
      </c>
      <c r="DF355" s="26">
        <f t="shared" si="286"/>
        <v>7.0626823660130678E-2</v>
      </c>
      <c r="DG355" s="26">
        <f t="shared" si="286"/>
        <v>7.0709656066726703E-2</v>
      </c>
      <c r="DH355" s="26">
        <f t="shared" si="286"/>
        <v>7.078923624638081E-2</v>
      </c>
      <c r="DI355" s="26">
        <f t="shared" si="286"/>
        <v>7.0865744851549409E-2</v>
      </c>
      <c r="DJ355" s="26">
        <f t="shared" si="286"/>
        <v>7.0939350000634893E-2</v>
      </c>
      <c r="DK355" s="26">
        <f t="shared" si="286"/>
        <v>7.1010208297603461E-2</v>
      </c>
      <c r="DL355" s="26">
        <f t="shared" si="286"/>
        <v>7.10784657574519E-2</v>
      </c>
      <c r="DM355" s="26">
        <f t="shared" si="286"/>
        <v>7.1144258647245259E-2</v>
      </c>
      <c r="DN355" s="26">
        <f t="shared" si="286"/>
        <v>7.1207714251331447E-2</v>
      </c>
      <c r="DO355" s="26">
        <f t="shared" si="286"/>
        <v>7.1268951568366309E-2</v>
      </c>
      <c r="DP355" s="26">
        <f t="shared" si="286"/>
        <v>7.1328081946928593E-2</v>
      </c>
      <c r="DQ355" s="26">
        <f t="shared" si="286"/>
        <v>7.1385209665758953E-2</v>
      </c>
      <c r="DR355" s="26">
        <f t="shared" si="286"/>
        <v>7.1440432464000045E-2</v>
      </c>
      <c r="DS355" s="26">
        <f t="shared" si="286"/>
        <v>7.1493842026237736E-2</v>
      </c>
      <c r="DT355" s="6">
        <f>2*(100-(100*G355))/SUM($D355:G355)/100</f>
        <v>5.4340350876268574E-2</v>
      </c>
      <c r="DU355" s="6">
        <f>2*(100-(100*I355))/SUM($D355:I355)/100</f>
        <v>5.6968782176678286E-2</v>
      </c>
      <c r="DV355" s="6">
        <f>2*(100-(100*M355))/SUM($D355:M355)/100</f>
        <v>6.0739561807024028E-2</v>
      </c>
      <c r="DW355" s="6">
        <f>2*(100-(100*Q355))/SUM($D355:Q355)/100</f>
        <v>6.3230991081467375E-2</v>
      </c>
      <c r="DX355" s="6">
        <f>2*(100-(100*W355))/SUM($D355:W355)/100</f>
        <v>6.5603826455549116E-2</v>
      </c>
      <c r="DY355" s="7">
        <f>(DT355-'Data for assignment'!C345)^2</f>
        <v>6.3356014172918476E-5</v>
      </c>
      <c r="DZ355" s="7">
        <f>(DU355-'Data for assignment'!D345)^2</f>
        <v>7.2781711673837408E-5</v>
      </c>
      <c r="EA355" s="7">
        <f>(DV355-'Data for assignment'!E345)^2</f>
        <v>7.1579031338043855E-5</v>
      </c>
      <c r="EB355" s="7">
        <f>(DW355-'Data for assignment'!F345)^2</f>
        <v>6.0357484038222757E-5</v>
      </c>
      <c r="EC355" s="7">
        <f>(DX355-'Data for assignment'!G345)^2</f>
        <v>5.0355678972964632E-5</v>
      </c>
    </row>
    <row r="356" spans="1:133" x14ac:dyDescent="0.3">
      <c r="A356" s="8">
        <v>34572</v>
      </c>
      <c r="B356" s="3">
        <v>4.7500000000000001E-2</v>
      </c>
      <c r="C356" s="4">
        <f t="shared" si="275"/>
        <v>4.6445957269565782E-2</v>
      </c>
      <c r="D356" s="5">
        <f t="shared" si="283"/>
        <v>0.97595442997234028</v>
      </c>
      <c r="E356" s="5">
        <f t="shared" si="283"/>
        <v>0.95060714674135438</v>
      </c>
      <c r="F356" s="5">
        <f t="shared" si="283"/>
        <v>0.92439722376563893</v>
      </c>
      <c r="G356" s="5">
        <f t="shared" si="283"/>
        <v>0.8976765177594086</v>
      </c>
      <c r="H356" s="5">
        <f t="shared" si="283"/>
        <v>0.87072537901512925</v>
      </c>
      <c r="I356" s="5">
        <f t="shared" si="283"/>
        <v>0.84376588202214864</v>
      </c>
      <c r="J356" s="5">
        <f t="shared" si="283"/>
        <v>0.81697281125308685</v>
      </c>
      <c r="K356" s="5">
        <f t="shared" si="283"/>
        <v>0.79048269236707502</v>
      </c>
      <c r="L356" s="5">
        <f t="shared" si="283"/>
        <v>0.76440116470738395</v>
      </c>
      <c r="M356" s="5">
        <f t="shared" si="283"/>
        <v>0.73880897077834395</v>
      </c>
      <c r="N356" s="5">
        <f t="shared" si="283"/>
        <v>0.71376680671082871</v>
      </c>
      <c r="O356" s="5">
        <f t="shared" si="283"/>
        <v>0.6893192427777115</v>
      </c>
      <c r="P356" s="5">
        <f t="shared" si="283"/>
        <v>0.66549788920963804</v>
      </c>
      <c r="Q356" s="5">
        <f t="shared" si="283"/>
        <v>0.64232395200997228</v>
      </c>
      <c r="R356" s="5">
        <f t="shared" si="283"/>
        <v>0.61981029697426793</v>
      </c>
      <c r="S356" s="5">
        <f t="shared" si="283"/>
        <v>0.59796311775406685</v>
      </c>
      <c r="T356" s="5">
        <f t="shared" si="282"/>
        <v>0.5767832852680852</v>
      </c>
      <c r="U356" s="5">
        <f t="shared" si="282"/>
        <v>0.55626744059776911</v>
      </c>
      <c r="V356" s="5">
        <f t="shared" si="282"/>
        <v>0.53640888120928343</v>
      </c>
      <c r="W356" s="5">
        <f t="shared" si="282"/>
        <v>0.51719828044123861</v>
      </c>
      <c r="X356" s="5">
        <f t="shared" si="285"/>
        <v>0.49862427225717604</v>
      </c>
      <c r="Y356" s="5">
        <f t="shared" si="285"/>
        <v>0.48067392691390537</v>
      </c>
      <c r="Z356" s="5">
        <f t="shared" si="285"/>
        <v>0.46333313813074745</v>
      </c>
      <c r="AA356" s="5">
        <f t="shared" si="285"/>
        <v>0.44658693830483848</v>
      </c>
      <c r="AB356" s="5">
        <f t="shared" si="285"/>
        <v>0.43041975509601371</v>
      </c>
      <c r="AC356" s="5">
        <f t="shared" si="285"/>
        <v>0.41481562013394574</v>
      </c>
      <c r="AD356" s="5">
        <f t="shared" si="285"/>
        <v>0.39975833854624876</v>
      </c>
      <c r="AE356" s="5">
        <f t="shared" si="285"/>
        <v>0.38523162636252561</v>
      </c>
      <c r="AF356" s="5">
        <f t="shared" si="285"/>
        <v>0.37121922153126857</v>
      </c>
      <c r="AG356" s="5">
        <f t="shared" si="285"/>
        <v>0.35770497322715067</v>
      </c>
      <c r="AH356" s="5">
        <f t="shared" si="285"/>
        <v>0.34467291327263794</v>
      </c>
      <c r="AI356" s="5">
        <f t="shared" si="285"/>
        <v>0.33210731280818245</v>
      </c>
      <c r="AJ356" s="5">
        <f t="shared" si="285"/>
        <v>0.31999272678645829</v>
      </c>
      <c r="AK356" s="5">
        <f t="shared" si="285"/>
        <v>0.30831402841203337</v>
      </c>
      <c r="AL356" s="5">
        <f t="shared" si="285"/>
        <v>0.29705643527782011</v>
      </c>
      <c r="AM356" s="5">
        <f t="shared" si="285"/>
        <v>0.28620552864718946</v>
      </c>
      <c r="AN356" s="5">
        <f t="shared" si="285"/>
        <v>0.27574726708271247</v>
      </c>
      <c r="AO356" s="5">
        <f t="shared" si="285"/>
        <v>0.26566799541870939</v>
      </c>
      <c r="AP356" s="5">
        <f t="shared" si="285"/>
        <v>0.25595444990683108</v>
      </c>
      <c r="AQ356" s="5">
        <f t="shared" si="285"/>
        <v>0.24659376022511201</v>
      </c>
      <c r="AR356" s="5">
        <f t="shared" si="285"/>
        <v>0.23757344892598778</v>
      </c>
      <c r="AS356" s="5">
        <f t="shared" si="285"/>
        <v>0.22888142880333265</v>
      </c>
      <c r="AT356" s="5">
        <f t="shared" si="285"/>
        <v>0.22050599857918801</v>
      </c>
      <c r="AU356" s="5">
        <f t="shared" si="285"/>
        <v>0.21243583724467588</v>
      </c>
      <c r="AV356" s="5">
        <f t="shared" si="285"/>
        <v>0.20465999733434379</v>
      </c>
      <c r="AW356" s="5">
        <f t="shared" si="285"/>
        <v>0.19716789736697835</v>
      </c>
      <c r="AX356" s="5">
        <f t="shared" si="285"/>
        <v>0.18994931364723411</v>
      </c>
      <c r="AY356" s="5">
        <f t="shared" si="285"/>
        <v>0.18299437158998227</v>
      </c>
      <c r="AZ356" s="5">
        <f t="shared" si="285"/>
        <v>0.17629353670205675</v>
      </c>
      <c r="BA356" s="5">
        <f t="shared" si="285"/>
        <v>0.16983760533320671</v>
      </c>
      <c r="BB356" s="5">
        <f t="shared" si="285"/>
        <v>0.16361769528884268</v>
      </c>
      <c r="BC356" s="5">
        <f t="shared" si="285"/>
        <v>0.1576252363810014</v>
      </c>
      <c r="BD356" s="5">
        <f t="shared" si="285"/>
        <v>0.15185196098035947</v>
      </c>
      <c r="BE356" s="5">
        <f t="shared" si="285"/>
        <v>0.14628989462069225</v>
      </c>
      <c r="BF356" s="5">
        <f t="shared" si="285"/>
        <v>0.1409313466975575</v>
      </c>
      <c r="BG356" s="5">
        <f t="shared" si="285"/>
        <v>0.13576890129489702</v>
      </c>
      <c r="BH356" s="5">
        <f t="shared" si="285"/>
        <v>0.13079540816645907</v>
      </c>
      <c r="BI356" s="5">
        <f t="shared" si="285"/>
        <v>0.12600397389323958</v>
      </c>
      <c r="BJ356" s="5">
        <f t="shared" si="285"/>
        <v>0.12138795323335778</v>
      </c>
      <c r="BK356" s="5">
        <f t="shared" si="285"/>
        <v>0.11694094067677872</v>
      </c>
      <c r="BL356" s="26">
        <f t="shared" si="276"/>
        <v>4.8678768522389941E-2</v>
      </c>
      <c r="BM356" s="26">
        <f t="shared" si="286"/>
        <v>5.0654396693150125E-2</v>
      </c>
      <c r="BN356" s="26">
        <f t="shared" si="286"/>
        <v>5.24089359126272E-2</v>
      </c>
      <c r="BO356" s="26">
        <f t="shared" si="286"/>
        <v>5.3972750394432278E-2</v>
      </c>
      <c r="BP356" s="26">
        <f t="shared" si="286"/>
        <v>5.5371458297150275E-2</v>
      </c>
      <c r="BQ356" s="26">
        <f t="shared" si="286"/>
        <v>5.6626737945063066E-2</v>
      </c>
      <c r="BR356" s="26">
        <f t="shared" si="286"/>
        <v>5.7756989553107443E-2</v>
      </c>
      <c r="BS356" s="26">
        <f t="shared" si="286"/>
        <v>5.877787927777596E-2</v>
      </c>
      <c r="BT356" s="26">
        <f t="shared" si="286"/>
        <v>5.9702787317515056E-2</v>
      </c>
      <c r="BU356" s="26">
        <f t="shared" si="286"/>
        <v>6.0543177673402546E-2</v>
      </c>
      <c r="BV356" s="26">
        <f t="shared" si="286"/>
        <v>6.1308903860671414E-2</v>
      </c>
      <c r="BW356" s="26">
        <f t="shared" si="286"/>
        <v>6.2008462179259392E-2</v>
      </c>
      <c r="BX356" s="26">
        <f t="shared" si="286"/>
        <v>6.2649201982781816E-2</v>
      </c>
      <c r="BY356" s="26">
        <f t="shared" si="286"/>
        <v>6.3237500630376531E-2</v>
      </c>
      <c r="BZ356" s="26">
        <f t="shared" si="286"/>
        <v>6.3778909384576213E-2</v>
      </c>
      <c r="CA356" s="26">
        <f t="shared" si="286"/>
        <v>6.4278275366261461E-2</v>
      </c>
      <c r="CB356" s="26">
        <f t="shared" si="286"/>
        <v>6.4739843742978836E-2</v>
      </c>
      <c r="CC356" s="26">
        <f t="shared" si="286"/>
        <v>6.5167343567731101E-2</v>
      </c>
      <c r="CD356" s="26">
        <f t="shared" si="286"/>
        <v>6.5564060068146676E-2</v>
      </c>
      <c r="CE356" s="26">
        <f t="shared" si="286"/>
        <v>6.5932895683621331E-2</v>
      </c>
      <c r="CF356" s="26">
        <f t="shared" si="286"/>
        <v>6.6276421738752603E-2</v>
      </c>
      <c r="CG356" s="26">
        <f t="shared" si="286"/>
        <v>6.6596922307533363E-2</v>
      </c>
      <c r="CH356" s="26">
        <f t="shared" si="286"/>
        <v>6.6896431550099403E-2</v>
      </c>
      <c r="CI356" s="26">
        <f t="shared" si="286"/>
        <v>6.7176765580842263E-2</v>
      </c>
      <c r="CJ356" s="26">
        <f t="shared" si="286"/>
        <v>6.7439549744100644E-2</v>
      </c>
      <c r="CK356" s="26">
        <f t="shared" si="286"/>
        <v>6.768624202391009E-2</v>
      </c>
      <c r="CL356" s="26">
        <f t="shared" si="286"/>
        <v>6.7918153191324382E-2</v>
      </c>
      <c r="CM356" s="26">
        <f t="shared" si="286"/>
        <v>6.8136464191687146E-2</v>
      </c>
      <c r="CN356" s="26">
        <f t="shared" si="286"/>
        <v>6.8342241190918224E-2</v>
      </c>
      <c r="CO356" s="26">
        <f t="shared" si="286"/>
        <v>6.8536448631134325E-2</v>
      </c>
      <c r="CP356" s="26">
        <f t="shared" si="286"/>
        <v>6.8719960589103193E-2</v>
      </c>
      <c r="CQ356" s="26">
        <f t="shared" si="286"/>
        <v>6.8893570683981248E-2</v>
      </c>
      <c r="CR356" s="26">
        <f t="shared" si="286"/>
        <v>6.9058000741756706E-2</v>
      </c>
      <c r="CS356" s="26">
        <f t="shared" si="286"/>
        <v>6.9213908391383028E-2</v>
      </c>
      <c r="CT356" s="26">
        <f t="shared" si="286"/>
        <v>6.9361893740576525E-2</v>
      </c>
      <c r="CU356" s="26">
        <f t="shared" si="286"/>
        <v>6.9502505256712546E-2</v>
      </c>
      <c r="CV356" s="26">
        <f t="shared" si="286"/>
        <v>6.9636244959410204E-2</v>
      </c>
      <c r="CW356" s="26">
        <f t="shared" si="286"/>
        <v>6.9763573015603625E-2</v>
      </c>
      <c r="CX356" s="26">
        <f t="shared" si="286"/>
        <v>6.9884911814638212E-2</v>
      </c>
      <c r="CY356" s="26">
        <f t="shared" si="286"/>
        <v>7.0000649589770758E-2</v>
      </c>
      <c r="CZ356" s="26">
        <f t="shared" si="286"/>
        <v>7.0111143643038928E-2</v>
      </c>
      <c r="DA356" s="26">
        <f t="shared" si="286"/>
        <v>7.0216723222508548E-2</v>
      </c>
      <c r="DB356" s="26">
        <f t="shared" ref="BM356:DS361" si="287">-(LN(DB$7)/DB$6)+(DB$8/DB$6)*$C356</f>
        <v>7.0317692094163192E-2</v>
      </c>
      <c r="DC356" s="26">
        <f t="shared" si="287"/>
        <v>7.0414330844974518E-2</v>
      </c>
      <c r="DD356" s="26">
        <f t="shared" si="287"/>
        <v>7.0506898948814706E-2</v>
      </c>
      <c r="DE356" s="26">
        <f t="shared" si="287"/>
        <v>7.059563662271312E-2</v>
      </c>
      <c r="DF356" s="26">
        <f t="shared" si="287"/>
        <v>7.0680766497399405E-2</v>
      </c>
      <c r="DG356" s="26">
        <f t="shared" si="287"/>
        <v>7.0762495123024863E-2</v>
      </c>
      <c r="DH356" s="26">
        <f t="shared" si="287"/>
        <v>7.0841014328331231E-2</v>
      </c>
      <c r="DI356" s="26">
        <f t="shared" si="287"/>
        <v>7.0916502449278038E-2</v>
      </c>
      <c r="DJ356" s="26">
        <f t="shared" si="287"/>
        <v>7.0989125441189294E-2</v>
      </c>
      <c r="DK356" s="26">
        <f t="shared" si="287"/>
        <v>7.1059037886792881E-2</v>
      </c>
      <c r="DL356" s="26">
        <f t="shared" si="287"/>
        <v>7.1126383911063296E-2</v>
      </c>
      <c r="DM356" s="26">
        <f t="shared" si="287"/>
        <v>7.1191298012505913E-2</v>
      </c>
      <c r="DN356" s="26">
        <f t="shared" si="287"/>
        <v>7.1253905819412988E-2</v>
      </c>
      <c r="DO356" s="26">
        <f t="shared" si="287"/>
        <v>7.1314324778655694E-2</v>
      </c>
      <c r="DP356" s="26">
        <f t="shared" si="287"/>
        <v>7.1372664783729001E-2</v>
      </c>
      <c r="DQ356" s="26">
        <f t="shared" si="287"/>
        <v>7.1429028748026299E-2</v>
      </c>
      <c r="DR356" s="26">
        <f t="shared" si="287"/>
        <v>7.1483513128669018E-2</v>
      </c>
      <c r="DS356" s="26">
        <f t="shared" si="287"/>
        <v>7.1536208405644008E-2</v>
      </c>
      <c r="DT356" s="6">
        <f>2*(100-(100*G356))/SUM($D356:G356)/100</f>
        <v>5.4592390859011068E-2</v>
      </c>
      <c r="DU356" s="6">
        <f>2*(100-(100*I356))/SUM($D356:I356)/100</f>
        <v>5.7195862373211101E-2</v>
      </c>
      <c r="DV356" s="6">
        <f>2*(100-(100*M356))/SUM($D356:M356)/100</f>
        <v>6.0927772115044194E-2</v>
      </c>
      <c r="DW356" s="6">
        <f>2*(100-(100*Q356))/SUM($D356:Q356)/100</f>
        <v>6.3391325340034901E-2</v>
      </c>
      <c r="DX356" s="6">
        <f>2*(100-(100*W356))/SUM($D356:W356)/100</f>
        <v>6.5735911271950456E-2</v>
      </c>
      <c r="DY356" s="7">
        <f>(DT356-'Data for assignment'!C346)^2</f>
        <v>5.6364195013860601E-5</v>
      </c>
      <c r="DZ356" s="7">
        <f>(DU356-'Data for assignment'!D346)^2</f>
        <v>5.7822909047146866E-5</v>
      </c>
      <c r="EA356" s="7">
        <f>(DV356-'Data for assignment'!E346)^2</f>
        <v>6.0407510751229788E-5</v>
      </c>
      <c r="EB356" s="7">
        <f>(DW356-'Data for assignment'!F346)^2</f>
        <v>5.3416754519918561E-5</v>
      </c>
      <c r="EC356" s="7">
        <f>(DX356-'Data for assignment'!G346)^2</f>
        <v>4.4410051918965983E-5</v>
      </c>
    </row>
    <row r="357" spans="1:133" x14ac:dyDescent="0.3">
      <c r="A357" s="8">
        <v>34579</v>
      </c>
      <c r="B357" s="3">
        <v>4.7500000000000001E-2</v>
      </c>
      <c r="C357" s="4">
        <f t="shared" si="275"/>
        <v>4.6445957269565782E-2</v>
      </c>
      <c r="D357" s="5">
        <f t="shared" si="283"/>
        <v>0.97595442997234028</v>
      </c>
      <c r="E357" s="5">
        <f t="shared" si="283"/>
        <v>0.95060714674135438</v>
      </c>
      <c r="F357" s="5">
        <f t="shared" si="283"/>
        <v>0.92439722376563893</v>
      </c>
      <c r="G357" s="5">
        <f t="shared" si="283"/>
        <v>0.8976765177594086</v>
      </c>
      <c r="H357" s="5">
        <f t="shared" si="283"/>
        <v>0.87072537901512925</v>
      </c>
      <c r="I357" s="5">
        <f t="shared" si="283"/>
        <v>0.84376588202214864</v>
      </c>
      <c r="J357" s="5">
        <f t="shared" si="283"/>
        <v>0.81697281125308685</v>
      </c>
      <c r="K357" s="5">
        <f t="shared" si="283"/>
        <v>0.79048269236707502</v>
      </c>
      <c r="L357" s="5">
        <f t="shared" si="283"/>
        <v>0.76440116470738395</v>
      </c>
      <c r="M357" s="5">
        <f t="shared" si="283"/>
        <v>0.73880897077834395</v>
      </c>
      <c r="N357" s="5">
        <f t="shared" si="283"/>
        <v>0.71376680671082871</v>
      </c>
      <c r="O357" s="5">
        <f t="shared" si="283"/>
        <v>0.6893192427777115</v>
      </c>
      <c r="P357" s="5">
        <f t="shared" si="283"/>
        <v>0.66549788920963804</v>
      </c>
      <c r="Q357" s="5">
        <f t="shared" si="283"/>
        <v>0.64232395200997228</v>
      </c>
      <c r="R357" s="5">
        <f t="shared" si="283"/>
        <v>0.61981029697426793</v>
      </c>
      <c r="S357" s="5">
        <f t="shared" si="283"/>
        <v>0.59796311775406685</v>
      </c>
      <c r="T357" s="5">
        <f t="shared" si="282"/>
        <v>0.5767832852680852</v>
      </c>
      <c r="U357" s="5">
        <f t="shared" si="282"/>
        <v>0.55626744059776911</v>
      </c>
      <c r="V357" s="5">
        <f t="shared" si="282"/>
        <v>0.53640888120928343</v>
      </c>
      <c r="W357" s="5">
        <f t="shared" si="282"/>
        <v>0.51719828044123861</v>
      </c>
      <c r="X357" s="5">
        <f t="shared" si="285"/>
        <v>0.49862427225717604</v>
      </c>
      <c r="Y357" s="5">
        <f t="shared" si="285"/>
        <v>0.48067392691390537</v>
      </c>
      <c r="Z357" s="5">
        <f t="shared" si="285"/>
        <v>0.46333313813074745</v>
      </c>
      <c r="AA357" s="5">
        <f t="shared" si="285"/>
        <v>0.44658693830483848</v>
      </c>
      <c r="AB357" s="5">
        <f t="shared" si="285"/>
        <v>0.43041975509601371</v>
      </c>
      <c r="AC357" s="5">
        <f t="shared" ref="X357:BK361" si="288">AC$7*EXP(-AC$8*$C357)</f>
        <v>0.41481562013394574</v>
      </c>
      <c r="AD357" s="5">
        <f t="shared" si="288"/>
        <v>0.39975833854624876</v>
      </c>
      <c r="AE357" s="5">
        <f t="shared" si="288"/>
        <v>0.38523162636252561</v>
      </c>
      <c r="AF357" s="5">
        <f t="shared" si="288"/>
        <v>0.37121922153126857</v>
      </c>
      <c r="AG357" s="5">
        <f t="shared" si="288"/>
        <v>0.35770497322715067</v>
      </c>
      <c r="AH357" s="5">
        <f t="shared" si="288"/>
        <v>0.34467291327263794</v>
      </c>
      <c r="AI357" s="5">
        <f t="shared" si="288"/>
        <v>0.33210731280818245</v>
      </c>
      <c r="AJ357" s="5">
        <f t="shared" si="288"/>
        <v>0.31999272678645829</v>
      </c>
      <c r="AK357" s="5">
        <f t="shared" si="288"/>
        <v>0.30831402841203337</v>
      </c>
      <c r="AL357" s="5">
        <f t="shared" si="288"/>
        <v>0.29705643527782011</v>
      </c>
      <c r="AM357" s="5">
        <f t="shared" si="288"/>
        <v>0.28620552864718946</v>
      </c>
      <c r="AN357" s="5">
        <f t="shared" si="288"/>
        <v>0.27574726708271247</v>
      </c>
      <c r="AO357" s="5">
        <f t="shared" si="288"/>
        <v>0.26566799541870939</v>
      </c>
      <c r="AP357" s="5">
        <f t="shared" si="288"/>
        <v>0.25595444990683108</v>
      </c>
      <c r="AQ357" s="5">
        <f t="shared" si="288"/>
        <v>0.24659376022511201</v>
      </c>
      <c r="AR357" s="5">
        <f t="shared" si="288"/>
        <v>0.23757344892598778</v>
      </c>
      <c r="AS357" s="5">
        <f t="shared" si="288"/>
        <v>0.22888142880333265</v>
      </c>
      <c r="AT357" s="5">
        <f t="shared" si="288"/>
        <v>0.22050599857918801</v>
      </c>
      <c r="AU357" s="5">
        <f t="shared" si="288"/>
        <v>0.21243583724467588</v>
      </c>
      <c r="AV357" s="5">
        <f t="shared" si="288"/>
        <v>0.20465999733434379</v>
      </c>
      <c r="AW357" s="5">
        <f t="shared" si="288"/>
        <v>0.19716789736697835</v>
      </c>
      <c r="AX357" s="5">
        <f t="shared" si="288"/>
        <v>0.18994931364723411</v>
      </c>
      <c r="AY357" s="5">
        <f t="shared" si="288"/>
        <v>0.18299437158998227</v>
      </c>
      <c r="AZ357" s="5">
        <f t="shared" si="288"/>
        <v>0.17629353670205675</v>
      </c>
      <c r="BA357" s="5">
        <f t="shared" si="288"/>
        <v>0.16983760533320671</v>
      </c>
      <c r="BB357" s="5">
        <f t="shared" si="288"/>
        <v>0.16361769528884268</v>
      </c>
      <c r="BC357" s="5">
        <f t="shared" si="288"/>
        <v>0.1576252363810014</v>
      </c>
      <c r="BD357" s="5">
        <f t="shared" si="288"/>
        <v>0.15185196098035947</v>
      </c>
      <c r="BE357" s="5">
        <f t="shared" si="288"/>
        <v>0.14628989462069225</v>
      </c>
      <c r="BF357" s="5">
        <f t="shared" si="288"/>
        <v>0.1409313466975575</v>
      </c>
      <c r="BG357" s="5">
        <f t="shared" si="288"/>
        <v>0.13576890129489702</v>
      </c>
      <c r="BH357" s="5">
        <f t="shared" si="288"/>
        <v>0.13079540816645907</v>
      </c>
      <c r="BI357" s="5">
        <f t="shared" si="288"/>
        <v>0.12600397389323958</v>
      </c>
      <c r="BJ357" s="5">
        <f t="shared" si="288"/>
        <v>0.12138795323335778</v>
      </c>
      <c r="BK357" s="5">
        <f t="shared" si="288"/>
        <v>0.11694094067677872</v>
      </c>
      <c r="BL357" s="26">
        <f t="shared" si="276"/>
        <v>4.8678768522389941E-2</v>
      </c>
      <c r="BM357" s="26">
        <f t="shared" si="287"/>
        <v>5.0654396693150125E-2</v>
      </c>
      <c r="BN357" s="26">
        <f t="shared" si="287"/>
        <v>5.24089359126272E-2</v>
      </c>
      <c r="BO357" s="26">
        <f t="shared" si="287"/>
        <v>5.3972750394432278E-2</v>
      </c>
      <c r="BP357" s="26">
        <f t="shared" si="287"/>
        <v>5.5371458297150275E-2</v>
      </c>
      <c r="BQ357" s="26">
        <f t="shared" si="287"/>
        <v>5.6626737945063066E-2</v>
      </c>
      <c r="BR357" s="26">
        <f t="shared" si="287"/>
        <v>5.7756989553107443E-2</v>
      </c>
      <c r="BS357" s="26">
        <f t="shared" si="287"/>
        <v>5.877787927777596E-2</v>
      </c>
      <c r="BT357" s="26">
        <f t="shared" si="287"/>
        <v>5.9702787317515056E-2</v>
      </c>
      <c r="BU357" s="26">
        <f t="shared" si="287"/>
        <v>6.0543177673402546E-2</v>
      </c>
      <c r="BV357" s="26">
        <f t="shared" si="287"/>
        <v>6.1308903860671414E-2</v>
      </c>
      <c r="BW357" s="26">
        <f t="shared" si="287"/>
        <v>6.2008462179259392E-2</v>
      </c>
      <c r="BX357" s="26">
        <f t="shared" si="287"/>
        <v>6.2649201982781816E-2</v>
      </c>
      <c r="BY357" s="26">
        <f t="shared" si="287"/>
        <v>6.3237500630376531E-2</v>
      </c>
      <c r="BZ357" s="26">
        <f t="shared" si="287"/>
        <v>6.3778909384576213E-2</v>
      </c>
      <c r="CA357" s="26">
        <f t="shared" si="287"/>
        <v>6.4278275366261461E-2</v>
      </c>
      <c r="CB357" s="26">
        <f t="shared" si="287"/>
        <v>6.4739843742978836E-2</v>
      </c>
      <c r="CC357" s="26">
        <f t="shared" si="287"/>
        <v>6.5167343567731101E-2</v>
      </c>
      <c r="CD357" s="26">
        <f t="shared" si="287"/>
        <v>6.5564060068146676E-2</v>
      </c>
      <c r="CE357" s="26">
        <f t="shared" si="287"/>
        <v>6.5932895683621331E-2</v>
      </c>
      <c r="CF357" s="26">
        <f t="shared" si="287"/>
        <v>6.6276421738752603E-2</v>
      </c>
      <c r="CG357" s="26">
        <f t="shared" si="287"/>
        <v>6.6596922307533363E-2</v>
      </c>
      <c r="CH357" s="26">
        <f t="shared" si="287"/>
        <v>6.6896431550099403E-2</v>
      </c>
      <c r="CI357" s="26">
        <f t="shared" si="287"/>
        <v>6.7176765580842263E-2</v>
      </c>
      <c r="CJ357" s="26">
        <f t="shared" si="287"/>
        <v>6.7439549744100644E-2</v>
      </c>
      <c r="CK357" s="26">
        <f t="shared" si="287"/>
        <v>6.768624202391009E-2</v>
      </c>
      <c r="CL357" s="26">
        <f t="shared" si="287"/>
        <v>6.7918153191324382E-2</v>
      </c>
      <c r="CM357" s="26">
        <f t="shared" si="287"/>
        <v>6.8136464191687146E-2</v>
      </c>
      <c r="CN357" s="26">
        <f t="shared" si="287"/>
        <v>6.8342241190918224E-2</v>
      </c>
      <c r="CO357" s="26">
        <f t="shared" si="287"/>
        <v>6.8536448631134325E-2</v>
      </c>
      <c r="CP357" s="26">
        <f t="shared" si="287"/>
        <v>6.8719960589103193E-2</v>
      </c>
      <c r="CQ357" s="26">
        <f t="shared" si="287"/>
        <v>6.8893570683981248E-2</v>
      </c>
      <c r="CR357" s="26">
        <f t="shared" si="287"/>
        <v>6.9058000741756706E-2</v>
      </c>
      <c r="CS357" s="26">
        <f t="shared" si="287"/>
        <v>6.9213908391383028E-2</v>
      </c>
      <c r="CT357" s="26">
        <f t="shared" si="287"/>
        <v>6.9361893740576525E-2</v>
      </c>
      <c r="CU357" s="26">
        <f t="shared" si="287"/>
        <v>6.9502505256712546E-2</v>
      </c>
      <c r="CV357" s="26">
        <f t="shared" si="287"/>
        <v>6.9636244959410204E-2</v>
      </c>
      <c r="CW357" s="26">
        <f t="shared" si="287"/>
        <v>6.9763573015603625E-2</v>
      </c>
      <c r="CX357" s="26">
        <f t="shared" si="287"/>
        <v>6.9884911814638212E-2</v>
      </c>
      <c r="CY357" s="26">
        <f t="shared" si="287"/>
        <v>7.0000649589770758E-2</v>
      </c>
      <c r="CZ357" s="26">
        <f t="shared" si="287"/>
        <v>7.0111143643038928E-2</v>
      </c>
      <c r="DA357" s="26">
        <f t="shared" si="287"/>
        <v>7.0216723222508548E-2</v>
      </c>
      <c r="DB357" s="26">
        <f t="shared" si="287"/>
        <v>7.0317692094163192E-2</v>
      </c>
      <c r="DC357" s="26">
        <f t="shared" si="287"/>
        <v>7.0414330844974518E-2</v>
      </c>
      <c r="DD357" s="26">
        <f t="shared" si="287"/>
        <v>7.0506898948814706E-2</v>
      </c>
      <c r="DE357" s="26">
        <f t="shared" si="287"/>
        <v>7.059563662271312E-2</v>
      </c>
      <c r="DF357" s="26">
        <f t="shared" si="287"/>
        <v>7.0680766497399405E-2</v>
      </c>
      <c r="DG357" s="26">
        <f t="shared" si="287"/>
        <v>7.0762495123024863E-2</v>
      </c>
      <c r="DH357" s="26">
        <f t="shared" si="287"/>
        <v>7.0841014328331231E-2</v>
      </c>
      <c r="DI357" s="26">
        <f t="shared" si="287"/>
        <v>7.0916502449278038E-2</v>
      </c>
      <c r="DJ357" s="26">
        <f t="shared" si="287"/>
        <v>7.0989125441189294E-2</v>
      </c>
      <c r="DK357" s="26">
        <f t="shared" si="287"/>
        <v>7.1059037886792881E-2</v>
      </c>
      <c r="DL357" s="26">
        <f t="shared" si="287"/>
        <v>7.1126383911063296E-2</v>
      </c>
      <c r="DM357" s="26">
        <f t="shared" si="287"/>
        <v>7.1191298012505913E-2</v>
      </c>
      <c r="DN357" s="26">
        <f t="shared" si="287"/>
        <v>7.1253905819412988E-2</v>
      </c>
      <c r="DO357" s="26">
        <f t="shared" si="287"/>
        <v>7.1314324778655694E-2</v>
      </c>
      <c r="DP357" s="26">
        <f t="shared" si="287"/>
        <v>7.1372664783729001E-2</v>
      </c>
      <c r="DQ357" s="26">
        <f t="shared" si="287"/>
        <v>7.1429028748026299E-2</v>
      </c>
      <c r="DR357" s="26">
        <f t="shared" si="287"/>
        <v>7.1483513128669018E-2</v>
      </c>
      <c r="DS357" s="26">
        <f t="shared" si="287"/>
        <v>7.1536208405644008E-2</v>
      </c>
      <c r="DT357" s="6">
        <f>2*(100-(100*G357))/SUM($D357:G357)/100</f>
        <v>5.4592390859011068E-2</v>
      </c>
      <c r="DU357" s="6">
        <f>2*(100-(100*I357))/SUM($D357:I357)/100</f>
        <v>5.7195862373211101E-2</v>
      </c>
      <c r="DV357" s="6">
        <f>2*(100-(100*M357))/SUM($D357:M357)/100</f>
        <v>6.0927772115044194E-2</v>
      </c>
      <c r="DW357" s="6">
        <f>2*(100-(100*Q357))/SUM($D357:Q357)/100</f>
        <v>6.3391325340034901E-2</v>
      </c>
      <c r="DX357" s="6">
        <f>2*(100-(100*W357))/SUM($D357:W357)/100</f>
        <v>6.5735911271950456E-2</v>
      </c>
      <c r="DY357" s="7">
        <f>(DT357-'Data for assignment'!C347)^2</f>
        <v>5.0518121916288764E-5</v>
      </c>
      <c r="DZ357" s="7">
        <f>(DU357-'Data for assignment'!D347)^2</f>
        <v>5.3350397254526904E-5</v>
      </c>
      <c r="EA357" s="7">
        <f>(DV357-'Data for assignment'!E347)^2</f>
        <v>5.2885327499644265E-5</v>
      </c>
      <c r="EB357" s="7">
        <f>(DW357-'Data for assignment'!F347)^2</f>
        <v>4.5006342527960587E-5</v>
      </c>
      <c r="EC357" s="7">
        <f>(DX357-'Data for assignment'!G347)^2</f>
        <v>4.0501625338487227E-5</v>
      </c>
    </row>
    <row r="358" spans="1:133" x14ac:dyDescent="0.3">
      <c r="A358" s="8">
        <v>34586</v>
      </c>
      <c r="B358" s="3">
        <v>4.8000002000000007E-2</v>
      </c>
      <c r="C358" s="4">
        <f t="shared" si="275"/>
        <v>4.6961308130404833E-2</v>
      </c>
      <c r="D358" s="5">
        <f t="shared" si="283"/>
        <v>0.9757176630641482</v>
      </c>
      <c r="E358" s="5">
        <f t="shared" si="283"/>
        <v>0.95017235494405949</v>
      </c>
      <c r="F358" s="5">
        <f t="shared" si="283"/>
        <v>0.92379863653224847</v>
      </c>
      <c r="G358" s="5">
        <f t="shared" si="283"/>
        <v>0.89694409703907885</v>
      </c>
      <c r="H358" s="5">
        <f t="shared" si="283"/>
        <v>0.86988514971302799</v>
      </c>
      <c r="I358" s="5">
        <f t="shared" si="283"/>
        <v>0.84284030114578667</v>
      </c>
      <c r="J358" s="5">
        <f t="shared" si="283"/>
        <v>0.81598114523333132</v>
      </c>
      <c r="K358" s="5">
        <f t="shared" si="283"/>
        <v>0.78944138345462755</v>
      </c>
      <c r="L358" s="5">
        <f t="shared" si="283"/>
        <v>0.7633241752191825</v>
      </c>
      <c r="M358" s="5">
        <f t="shared" si="283"/>
        <v>0.73770809928471615</v>
      </c>
      <c r="N358" s="5">
        <f t="shared" si="283"/>
        <v>0.71265197375650491</v>
      </c>
      <c r="O358" s="5">
        <f t="shared" si="283"/>
        <v>0.68819874596593489</v>
      </c>
      <c r="P358" s="5">
        <f t="shared" si="283"/>
        <v>0.66437862884461629</v>
      </c>
      <c r="Q358" s="5">
        <f t="shared" si="283"/>
        <v>0.64121162927059527</v>
      </c>
      <c r="R358" s="5">
        <f t="shared" si="283"/>
        <v>0.61870958697928469</v>
      </c>
      <c r="S358" s="5">
        <f t="shared" si="283"/>
        <v>0.59687782001312484</v>
      </c>
      <c r="T358" s="5">
        <f t="shared" si="282"/>
        <v>0.57571645398842641</v>
      </c>
      <c r="U358" s="5">
        <f t="shared" si="282"/>
        <v>0.55522149719680292</v>
      </c>
      <c r="V358" s="5">
        <f t="shared" si="282"/>
        <v>0.53538571121138556</v>
      </c>
      <c r="W358" s="5">
        <f t="shared" si="282"/>
        <v>0.51619931674093411</v>
      </c>
      <c r="X358" s="5">
        <f t="shared" si="288"/>
        <v>0.49765056652829132</v>
      </c>
      <c r="Y358" s="5">
        <f t="shared" si="288"/>
        <v>0.47972621074640709</v>
      </c>
      <c r="Z358" s="5">
        <f t="shared" si="288"/>
        <v>0.46241187529031669</v>
      </c>
      <c r="AA358" s="5">
        <f t="shared" si="288"/>
        <v>0.44569236933821532</v>
      </c>
      <c r="AB358" s="5">
        <f t="shared" si="288"/>
        <v>0.42955193534924463</v>
      </c>
      <c r="AC358" s="5">
        <f t="shared" si="288"/>
        <v>0.41397445211109279</v>
      </c>
      <c r="AD358" s="5">
        <f t="shared" si="288"/>
        <v>0.39894359941230934</v>
      </c>
      <c r="AE358" s="5">
        <f t="shared" si="288"/>
        <v>0.38444299128526471</v>
      </c>
      <c r="AF358" s="5">
        <f t="shared" si="288"/>
        <v>0.37045628346115711</v>
      </c>
      <c r="AG358" s="5">
        <f t="shared" si="288"/>
        <v>0.3569672596313242</v>
      </c>
      <c r="AH358" s="5">
        <f t="shared" si="288"/>
        <v>0.34395990026643258</v>
      </c>
      <c r="AI358" s="5">
        <f t="shared" si="288"/>
        <v>0.33141843706511931</v>
      </c>
      <c r="AJ358" s="5">
        <f t="shared" si="288"/>
        <v>0.31932739555337097</v>
      </c>
      <c r="AK358" s="5">
        <f t="shared" si="288"/>
        <v>0.3076716279093038</v>
      </c>
      <c r="AL358" s="5">
        <f t="shared" si="288"/>
        <v>0.29643633772444594</v>
      </c>
      <c r="AM358" s="5">
        <f t="shared" si="288"/>
        <v>0.28560709811580187</v>
      </c>
      <c r="AN358" s="5">
        <f t="shared" si="288"/>
        <v>0.2751698643599394</v>
      </c>
      <c r="AO358" s="5">
        <f t="shared" si="288"/>
        <v>0.26511098202077388</v>
      </c>
      <c r="AP358" s="5">
        <f t="shared" si="288"/>
        <v>0.25541719137840774</v>
      </c>
      <c r="AQ358" s="5">
        <f t="shared" si="288"/>
        <v>0.24607562883073117</v>
      </c>
      <c r="AR358" s="5">
        <f t="shared" si="288"/>
        <v>0.23707382582723718</v>
      </c>
      <c r="AS358" s="5">
        <f t="shared" si="288"/>
        <v>0.22839970580138291</v>
      </c>
      <c r="AT358" s="5">
        <f t="shared" si="288"/>
        <v>0.22004157949043041</v>
      </c>
      <c r="AU358" s="5">
        <f t="shared" si="288"/>
        <v>0.2119881389672264</v>
      </c>
      <c r="AV358" s="5">
        <f t="shared" si="288"/>
        <v>0.20422845065459372</v>
      </c>
      <c r="AW358" s="5">
        <f t="shared" si="288"/>
        <v>0.19675194754804665</v>
      </c>
      <c r="AX358" s="5">
        <f t="shared" si="288"/>
        <v>0.18954842083492351</v>
      </c>
      <c r="AY358" s="5">
        <f t="shared" si="288"/>
        <v>0.1826080110665014</v>
      </c>
      <c r="AZ358" s="5">
        <f t="shared" si="288"/>
        <v>0.17592119901321548</v>
      </c>
      <c r="BA358" s="5">
        <f t="shared" si="288"/>
        <v>0.16947879631090476</v>
      </c>
      <c r="BB358" s="5">
        <f t="shared" si="288"/>
        <v>0.16327193598735684</v>
      </c>
      <c r="BC358" s="5">
        <f t="shared" si="288"/>
        <v>0.15729206294275136</v>
      </c>
      <c r="BD358" s="5">
        <f t="shared" si="288"/>
        <v>0.15153092444442268</v>
      </c>
      <c r="BE358" s="5">
        <f t="shared" si="288"/>
        <v>0.14598056068528659</v>
      </c>
      <c r="BF358" s="5">
        <f t="shared" si="288"/>
        <v>0.14063329544596248</v>
      </c>
      <c r="BG358" s="5">
        <f t="shared" si="288"/>
        <v>0.13548172689279575</v>
      </c>
      <c r="BH358" s="5">
        <f t="shared" si="288"/>
        <v>0.13051871853741673</v>
      </c>
      <c r="BI358" s="5">
        <f t="shared" si="288"/>
        <v>0.12573739037795656</v>
      </c>
      <c r="BJ358" s="5">
        <f t="shared" si="288"/>
        <v>0.12113111023741971</v>
      </c>
      <c r="BK358" s="5">
        <f t="shared" si="288"/>
        <v>0.11669348531084625</v>
      </c>
      <c r="BL358" s="26">
        <f t="shared" si="276"/>
        <v>4.9164028131723748E-2</v>
      </c>
      <c r="BM358" s="26">
        <f t="shared" si="287"/>
        <v>5.1111884586398905E-2</v>
      </c>
      <c r="BN358" s="26">
        <f t="shared" si="287"/>
        <v>5.2840771280424789E-2</v>
      </c>
      <c r="BO358" s="26">
        <f t="shared" si="287"/>
        <v>5.4380870503470707E-2</v>
      </c>
      <c r="BP358" s="26">
        <f t="shared" si="287"/>
        <v>5.5757635148776449E-2</v>
      </c>
      <c r="BQ358" s="26">
        <f t="shared" si="287"/>
        <v>5.6992593344905251E-2</v>
      </c>
      <c r="BR358" s="26">
        <f t="shared" si="287"/>
        <v>5.8104008747624919E-2</v>
      </c>
      <c r="BS358" s="26">
        <f t="shared" si="287"/>
        <v>5.9107423298011989E-2</v>
      </c>
      <c r="BT358" s="26">
        <f t="shared" si="287"/>
        <v>6.0016104156308342E-2</v>
      </c>
      <c r="BU358" s="26">
        <f t="shared" si="287"/>
        <v>6.0841412409712692E-2</v>
      </c>
      <c r="BV358" s="26">
        <f t="shared" si="287"/>
        <v>6.1593107833352395E-2</v>
      </c>
      <c r="BW358" s="26">
        <f t="shared" si="287"/>
        <v>6.2279601302440243E-2</v>
      </c>
      <c r="BX358" s="26">
        <f t="shared" si="287"/>
        <v>6.2908164285868526E-2</v>
      </c>
      <c r="BY358" s="26">
        <f t="shared" si="287"/>
        <v>6.3485103097467036E-2</v>
      </c>
      <c r="BZ358" s="26">
        <f t="shared" si="287"/>
        <v>6.40159041606881E-2</v>
      </c>
      <c r="CA358" s="26">
        <f t="shared" si="287"/>
        <v>6.4505355391123037E-2</v>
      </c>
      <c r="CB358" s="26">
        <f t="shared" si="287"/>
        <v>6.495764786715473E-2</v>
      </c>
      <c r="CC358" s="26">
        <f t="shared" si="287"/>
        <v>6.5376461200472927E-2</v>
      </c>
      <c r="CD358" s="26">
        <f t="shared" si="287"/>
        <v>6.5765035401518721E-2</v>
      </c>
      <c r="CE358" s="26">
        <f t="shared" si="287"/>
        <v>6.6126231533094035E-2</v>
      </c>
      <c r="CF358" s="26">
        <f t="shared" si="287"/>
        <v>6.6462583036534892E-2</v>
      </c>
      <c r="CG358" s="26">
        <f t="shared" si="287"/>
        <v>6.677633928138374E-2</v>
      </c>
      <c r="CH358" s="26">
        <f t="shared" si="287"/>
        <v>6.7069502617175772E-2</v>
      </c>
      <c r="CI358" s="26">
        <f t="shared" si="287"/>
        <v>6.7343859983286763E-2</v>
      </c>
      <c r="CJ358" s="26">
        <f t="shared" si="287"/>
        <v>6.7601009950475036E-2</v>
      </c>
      <c r="CK358" s="26">
        <f t="shared" si="287"/>
        <v>6.7842385918272533E-2</v>
      </c>
      <c r="CL358" s="26">
        <f t="shared" si="287"/>
        <v>6.8069276069642998E-2</v>
      </c>
      <c r="CM358" s="26">
        <f t="shared" si="287"/>
        <v>6.8282840583396454E-2</v>
      </c>
      <c r="CN358" s="26">
        <f t="shared" si="287"/>
        <v>6.8484126521721395E-2</v>
      </c>
      <c r="CO358" s="26">
        <f t="shared" si="287"/>
        <v>6.8674080741618002E-2</v>
      </c>
      <c r="CP358" s="26">
        <f t="shared" si="287"/>
        <v>6.8853561122345835E-2</v>
      </c>
      <c r="CQ358" s="26">
        <f t="shared" si="287"/>
        <v>6.9023346354085413E-2</v>
      </c>
      <c r="CR358" s="26">
        <f t="shared" si="287"/>
        <v>6.9184144494107327E-2</v>
      </c>
      <c r="CS358" s="26">
        <f t="shared" si="287"/>
        <v>6.9336600464414977E-2</v>
      </c>
      <c r="CT358" s="26">
        <f t="shared" si="287"/>
        <v>6.9481302637914646E-2</v>
      </c>
      <c r="CU358" s="26">
        <f t="shared" si="287"/>
        <v>6.9618788637716769E-2</v>
      </c>
      <c r="CV358" s="26">
        <f t="shared" si="287"/>
        <v>6.9749550455407511E-2</v>
      </c>
      <c r="CW358" s="26">
        <f t="shared" si="287"/>
        <v>6.9874038978410449E-2</v>
      </c>
      <c r="CX358" s="26">
        <f t="shared" si="287"/>
        <v>6.9992668003363706E-2</v>
      </c>
      <c r="CY358" s="26">
        <f t="shared" si="287"/>
        <v>7.0105817801337067E-2</v>
      </c>
      <c r="CZ358" s="26">
        <f t="shared" si="287"/>
        <v>7.0213838291353192E-2</v>
      </c>
      <c r="DA358" s="26">
        <f t="shared" si="287"/>
        <v>7.0317051870767866E-2</v>
      </c>
      <c r="DB358" s="26">
        <f t="shared" si="287"/>
        <v>7.0415755944363403E-2</v>
      </c>
      <c r="DC358" s="26">
        <f t="shared" si="287"/>
        <v>7.0510225188322145E-2</v>
      </c>
      <c r="DD358" s="26">
        <f t="shared" si="287"/>
        <v>7.0600713580405053E-2</v>
      </c>
      <c r="DE358" s="26">
        <f t="shared" si="287"/>
        <v>7.0687456223532869E-2</v>
      </c>
      <c r="DF358" s="26">
        <f t="shared" si="287"/>
        <v>7.0770670986436288E-2</v>
      </c>
      <c r="DG358" s="26">
        <f t="shared" si="287"/>
        <v>7.085055998201642E-2</v>
      </c>
      <c r="DH358" s="26">
        <f t="shared" si="287"/>
        <v>7.0927310901458637E-2</v>
      </c>
      <c r="DI358" s="26">
        <f t="shared" si="287"/>
        <v>7.1001098219904579E-2</v>
      </c>
      <c r="DJ358" s="26">
        <f t="shared" si="287"/>
        <v>7.1072084287557222E-2</v>
      </c>
      <c r="DK358" s="26">
        <f t="shared" si="287"/>
        <v>7.1140420318422951E-2</v>
      </c>
      <c r="DL358" s="26">
        <f t="shared" si="287"/>
        <v>7.1206247287447469E-2</v>
      </c>
      <c r="DM358" s="26">
        <f t="shared" si="287"/>
        <v>7.126969674554455E-2</v>
      </c>
      <c r="DN358" s="26">
        <f t="shared" si="287"/>
        <v>7.1330891560921067E-2</v>
      </c>
      <c r="DO358" s="26">
        <f t="shared" si="287"/>
        <v>7.1389946594147297E-2</v>
      </c>
      <c r="DP358" s="26">
        <f t="shared" si="287"/>
        <v>7.144696931358506E-2</v>
      </c>
      <c r="DQ358" s="26">
        <f t="shared" si="287"/>
        <v>7.1502060357055031E-2</v>
      </c>
      <c r="DR358" s="26">
        <f t="shared" si="287"/>
        <v>7.1555314044982304E-2</v>
      </c>
      <c r="DS358" s="26">
        <f t="shared" si="287"/>
        <v>7.1606818849694012E-2</v>
      </c>
      <c r="DT358" s="6">
        <f>2*(100-(100*G358))/SUM($D358:G358)/100</f>
        <v>5.5012545821297311E-2</v>
      </c>
      <c r="DU358" s="6">
        <f>2*(100-(100*I358))/SUM($D358:I358)/100</f>
        <v>5.7574422863119708E-2</v>
      </c>
      <c r="DV358" s="6">
        <f>2*(100-(100*M358))/SUM($D358:M358)/100</f>
        <v>6.124156587188688E-2</v>
      </c>
      <c r="DW358" s="6">
        <f>2*(100-(100*Q358))/SUM($D358:Q358)/100</f>
        <v>6.3658673989356845E-2</v>
      </c>
      <c r="DX358" s="6">
        <f>2*(100-(100*W358))/SUM($D358:W358)/100</f>
        <v>6.5956191825974286E-2</v>
      </c>
      <c r="DY358" s="7">
        <f>(DT358-'Data for assignment'!C348)^2</f>
        <v>7.2036861460670403E-5</v>
      </c>
      <c r="DZ358" s="7">
        <f>(DU358-'Data for assignment'!D348)^2</f>
        <v>8.1461006551471589E-5</v>
      </c>
      <c r="EA358" s="7">
        <f>(DV358-'Data for assignment'!E348)^2</f>
        <v>8.7580270613365048E-5</v>
      </c>
      <c r="EB358" s="7">
        <f>(DW358-'Data for assignment'!F348)^2</f>
        <v>7.9947346593911813E-5</v>
      </c>
      <c r="EC358" s="7">
        <f>(DX358-'Data for assignment'!G348)^2</f>
        <v>7.1297913367360699E-5</v>
      </c>
    </row>
    <row r="359" spans="1:133" x14ac:dyDescent="0.3">
      <c r="A359" s="8">
        <v>34593</v>
      </c>
      <c r="B359" s="3">
        <v>4.8000002000000007E-2</v>
      </c>
      <c r="C359" s="4">
        <f t="shared" si="275"/>
        <v>4.6961308130404833E-2</v>
      </c>
      <c r="D359" s="5">
        <f t="shared" si="283"/>
        <v>0.9757176630641482</v>
      </c>
      <c r="E359" s="5">
        <f t="shared" si="283"/>
        <v>0.95017235494405949</v>
      </c>
      <c r="F359" s="5">
        <f t="shared" si="283"/>
        <v>0.92379863653224847</v>
      </c>
      <c r="G359" s="5">
        <f t="shared" si="283"/>
        <v>0.89694409703907885</v>
      </c>
      <c r="H359" s="5">
        <f t="shared" si="283"/>
        <v>0.86988514971302799</v>
      </c>
      <c r="I359" s="5">
        <f t="shared" si="283"/>
        <v>0.84284030114578667</v>
      </c>
      <c r="J359" s="5">
        <f t="shared" si="283"/>
        <v>0.81598114523333132</v>
      </c>
      <c r="K359" s="5">
        <f t="shared" si="283"/>
        <v>0.78944138345462755</v>
      </c>
      <c r="L359" s="5">
        <f t="shared" si="283"/>
        <v>0.7633241752191825</v>
      </c>
      <c r="M359" s="5">
        <f t="shared" si="283"/>
        <v>0.73770809928471615</v>
      </c>
      <c r="N359" s="5">
        <f t="shared" si="283"/>
        <v>0.71265197375650491</v>
      </c>
      <c r="O359" s="5">
        <f t="shared" si="283"/>
        <v>0.68819874596593489</v>
      </c>
      <c r="P359" s="5">
        <f t="shared" si="283"/>
        <v>0.66437862884461629</v>
      </c>
      <c r="Q359" s="5">
        <f t="shared" si="283"/>
        <v>0.64121162927059527</v>
      </c>
      <c r="R359" s="5">
        <f t="shared" si="283"/>
        <v>0.61870958697928469</v>
      </c>
      <c r="S359" s="5">
        <f t="shared" si="283"/>
        <v>0.59687782001312484</v>
      </c>
      <c r="T359" s="5">
        <f t="shared" si="282"/>
        <v>0.57571645398842641</v>
      </c>
      <c r="U359" s="5">
        <f t="shared" si="282"/>
        <v>0.55522149719680292</v>
      </c>
      <c r="V359" s="5">
        <f t="shared" si="282"/>
        <v>0.53538571121138556</v>
      </c>
      <c r="W359" s="5">
        <f t="shared" si="282"/>
        <v>0.51619931674093411</v>
      </c>
      <c r="X359" s="5">
        <f t="shared" si="288"/>
        <v>0.49765056652829132</v>
      </c>
      <c r="Y359" s="5">
        <f t="shared" si="288"/>
        <v>0.47972621074640709</v>
      </c>
      <c r="Z359" s="5">
        <f t="shared" si="288"/>
        <v>0.46241187529031669</v>
      </c>
      <c r="AA359" s="5">
        <f t="shared" si="288"/>
        <v>0.44569236933821532</v>
      </c>
      <c r="AB359" s="5">
        <f t="shared" si="288"/>
        <v>0.42955193534924463</v>
      </c>
      <c r="AC359" s="5">
        <f t="shared" si="288"/>
        <v>0.41397445211109279</v>
      </c>
      <c r="AD359" s="5">
        <f t="shared" si="288"/>
        <v>0.39894359941230934</v>
      </c>
      <c r="AE359" s="5">
        <f t="shared" si="288"/>
        <v>0.38444299128526471</v>
      </c>
      <c r="AF359" s="5">
        <f t="shared" si="288"/>
        <v>0.37045628346115711</v>
      </c>
      <c r="AG359" s="5">
        <f t="shared" si="288"/>
        <v>0.3569672596313242</v>
      </c>
      <c r="AH359" s="5">
        <f t="shared" si="288"/>
        <v>0.34395990026643258</v>
      </c>
      <c r="AI359" s="5">
        <f t="shared" si="288"/>
        <v>0.33141843706511931</v>
      </c>
      <c r="AJ359" s="5">
        <f t="shared" si="288"/>
        <v>0.31932739555337097</v>
      </c>
      <c r="AK359" s="5">
        <f t="shared" si="288"/>
        <v>0.3076716279093038</v>
      </c>
      <c r="AL359" s="5">
        <f t="shared" si="288"/>
        <v>0.29643633772444594</v>
      </c>
      <c r="AM359" s="5">
        <f t="shared" si="288"/>
        <v>0.28560709811580187</v>
      </c>
      <c r="AN359" s="5">
        <f t="shared" si="288"/>
        <v>0.2751698643599394</v>
      </c>
      <c r="AO359" s="5">
        <f t="shared" si="288"/>
        <v>0.26511098202077388</v>
      </c>
      <c r="AP359" s="5">
        <f t="shared" si="288"/>
        <v>0.25541719137840774</v>
      </c>
      <c r="AQ359" s="5">
        <f t="shared" si="288"/>
        <v>0.24607562883073117</v>
      </c>
      <c r="AR359" s="5">
        <f t="shared" si="288"/>
        <v>0.23707382582723718</v>
      </c>
      <c r="AS359" s="5">
        <f t="shared" si="288"/>
        <v>0.22839970580138291</v>
      </c>
      <c r="AT359" s="5">
        <f t="shared" si="288"/>
        <v>0.22004157949043041</v>
      </c>
      <c r="AU359" s="5">
        <f t="shared" si="288"/>
        <v>0.2119881389672264</v>
      </c>
      <c r="AV359" s="5">
        <f t="shared" si="288"/>
        <v>0.20422845065459372</v>
      </c>
      <c r="AW359" s="5">
        <f t="shared" si="288"/>
        <v>0.19675194754804665</v>
      </c>
      <c r="AX359" s="5">
        <f t="shared" si="288"/>
        <v>0.18954842083492351</v>
      </c>
      <c r="AY359" s="5">
        <f t="shared" si="288"/>
        <v>0.1826080110665014</v>
      </c>
      <c r="AZ359" s="5">
        <f t="shared" si="288"/>
        <v>0.17592119901321548</v>
      </c>
      <c r="BA359" s="5">
        <f t="shared" si="288"/>
        <v>0.16947879631090476</v>
      </c>
      <c r="BB359" s="5">
        <f t="shared" si="288"/>
        <v>0.16327193598735684</v>
      </c>
      <c r="BC359" s="5">
        <f t="shared" si="288"/>
        <v>0.15729206294275136</v>
      </c>
      <c r="BD359" s="5">
        <f t="shared" si="288"/>
        <v>0.15153092444442268</v>
      </c>
      <c r="BE359" s="5">
        <f t="shared" si="288"/>
        <v>0.14598056068528659</v>
      </c>
      <c r="BF359" s="5">
        <f t="shared" si="288"/>
        <v>0.14063329544596248</v>
      </c>
      <c r="BG359" s="5">
        <f t="shared" si="288"/>
        <v>0.13548172689279575</v>
      </c>
      <c r="BH359" s="5">
        <f t="shared" si="288"/>
        <v>0.13051871853741673</v>
      </c>
      <c r="BI359" s="5">
        <f t="shared" si="288"/>
        <v>0.12573739037795656</v>
      </c>
      <c r="BJ359" s="5">
        <f t="shared" si="288"/>
        <v>0.12113111023741971</v>
      </c>
      <c r="BK359" s="5">
        <f t="shared" si="288"/>
        <v>0.11669348531084625</v>
      </c>
      <c r="BL359" s="26">
        <f t="shared" si="276"/>
        <v>4.9164028131723748E-2</v>
      </c>
      <c r="BM359" s="26">
        <f t="shared" si="287"/>
        <v>5.1111884586398905E-2</v>
      </c>
      <c r="BN359" s="26">
        <f t="shared" si="287"/>
        <v>5.2840771280424789E-2</v>
      </c>
      <c r="BO359" s="26">
        <f t="shared" si="287"/>
        <v>5.4380870503470707E-2</v>
      </c>
      <c r="BP359" s="26">
        <f t="shared" si="287"/>
        <v>5.5757635148776449E-2</v>
      </c>
      <c r="BQ359" s="26">
        <f t="shared" si="287"/>
        <v>5.6992593344905251E-2</v>
      </c>
      <c r="BR359" s="26">
        <f t="shared" si="287"/>
        <v>5.8104008747624919E-2</v>
      </c>
      <c r="BS359" s="26">
        <f t="shared" si="287"/>
        <v>5.9107423298011989E-2</v>
      </c>
      <c r="BT359" s="26">
        <f t="shared" si="287"/>
        <v>6.0016104156308342E-2</v>
      </c>
      <c r="BU359" s="26">
        <f t="shared" si="287"/>
        <v>6.0841412409712692E-2</v>
      </c>
      <c r="BV359" s="26">
        <f t="shared" si="287"/>
        <v>6.1593107833352395E-2</v>
      </c>
      <c r="BW359" s="26">
        <f t="shared" si="287"/>
        <v>6.2279601302440243E-2</v>
      </c>
      <c r="BX359" s="26">
        <f t="shared" si="287"/>
        <v>6.2908164285868526E-2</v>
      </c>
      <c r="BY359" s="26">
        <f t="shared" si="287"/>
        <v>6.3485103097467036E-2</v>
      </c>
      <c r="BZ359" s="26">
        <f t="shared" si="287"/>
        <v>6.40159041606881E-2</v>
      </c>
      <c r="CA359" s="26">
        <f t="shared" si="287"/>
        <v>6.4505355391123037E-2</v>
      </c>
      <c r="CB359" s="26">
        <f t="shared" si="287"/>
        <v>6.495764786715473E-2</v>
      </c>
      <c r="CC359" s="26">
        <f t="shared" si="287"/>
        <v>6.5376461200472927E-2</v>
      </c>
      <c r="CD359" s="26">
        <f t="shared" si="287"/>
        <v>6.5765035401518721E-2</v>
      </c>
      <c r="CE359" s="26">
        <f t="shared" si="287"/>
        <v>6.6126231533094035E-2</v>
      </c>
      <c r="CF359" s="26">
        <f t="shared" si="287"/>
        <v>6.6462583036534892E-2</v>
      </c>
      <c r="CG359" s="26">
        <f t="shared" si="287"/>
        <v>6.677633928138374E-2</v>
      </c>
      <c r="CH359" s="26">
        <f t="shared" si="287"/>
        <v>6.7069502617175772E-2</v>
      </c>
      <c r="CI359" s="26">
        <f t="shared" si="287"/>
        <v>6.7343859983286763E-2</v>
      </c>
      <c r="CJ359" s="26">
        <f t="shared" si="287"/>
        <v>6.7601009950475036E-2</v>
      </c>
      <c r="CK359" s="26">
        <f t="shared" si="287"/>
        <v>6.7842385918272533E-2</v>
      </c>
      <c r="CL359" s="26">
        <f t="shared" si="287"/>
        <v>6.8069276069642998E-2</v>
      </c>
      <c r="CM359" s="26">
        <f t="shared" si="287"/>
        <v>6.8282840583396454E-2</v>
      </c>
      <c r="CN359" s="26">
        <f t="shared" si="287"/>
        <v>6.8484126521721395E-2</v>
      </c>
      <c r="CO359" s="26">
        <f t="shared" si="287"/>
        <v>6.8674080741618002E-2</v>
      </c>
      <c r="CP359" s="26">
        <f t="shared" si="287"/>
        <v>6.8853561122345835E-2</v>
      </c>
      <c r="CQ359" s="26">
        <f t="shared" si="287"/>
        <v>6.9023346354085413E-2</v>
      </c>
      <c r="CR359" s="26">
        <f t="shared" si="287"/>
        <v>6.9184144494107327E-2</v>
      </c>
      <c r="CS359" s="26">
        <f t="shared" si="287"/>
        <v>6.9336600464414977E-2</v>
      </c>
      <c r="CT359" s="26">
        <f t="shared" si="287"/>
        <v>6.9481302637914646E-2</v>
      </c>
      <c r="CU359" s="26">
        <f t="shared" si="287"/>
        <v>6.9618788637716769E-2</v>
      </c>
      <c r="CV359" s="26">
        <f t="shared" si="287"/>
        <v>6.9749550455407511E-2</v>
      </c>
      <c r="CW359" s="26">
        <f t="shared" si="287"/>
        <v>6.9874038978410449E-2</v>
      </c>
      <c r="CX359" s="26">
        <f t="shared" si="287"/>
        <v>6.9992668003363706E-2</v>
      </c>
      <c r="CY359" s="26">
        <f t="shared" si="287"/>
        <v>7.0105817801337067E-2</v>
      </c>
      <c r="CZ359" s="26">
        <f t="shared" si="287"/>
        <v>7.0213838291353192E-2</v>
      </c>
      <c r="DA359" s="26">
        <f t="shared" si="287"/>
        <v>7.0317051870767866E-2</v>
      </c>
      <c r="DB359" s="26">
        <f t="shared" si="287"/>
        <v>7.0415755944363403E-2</v>
      </c>
      <c r="DC359" s="26">
        <f t="shared" si="287"/>
        <v>7.0510225188322145E-2</v>
      </c>
      <c r="DD359" s="26">
        <f t="shared" si="287"/>
        <v>7.0600713580405053E-2</v>
      </c>
      <c r="DE359" s="26">
        <f t="shared" si="287"/>
        <v>7.0687456223532869E-2</v>
      </c>
      <c r="DF359" s="26">
        <f t="shared" si="287"/>
        <v>7.0770670986436288E-2</v>
      </c>
      <c r="DG359" s="26">
        <f t="shared" si="287"/>
        <v>7.085055998201642E-2</v>
      </c>
      <c r="DH359" s="26">
        <f t="shared" si="287"/>
        <v>7.0927310901458637E-2</v>
      </c>
      <c r="DI359" s="26">
        <f t="shared" si="287"/>
        <v>7.1001098219904579E-2</v>
      </c>
      <c r="DJ359" s="26">
        <f t="shared" si="287"/>
        <v>7.1072084287557222E-2</v>
      </c>
      <c r="DK359" s="26">
        <f t="shared" si="287"/>
        <v>7.1140420318422951E-2</v>
      </c>
      <c r="DL359" s="26">
        <f t="shared" si="287"/>
        <v>7.1206247287447469E-2</v>
      </c>
      <c r="DM359" s="26">
        <f t="shared" si="287"/>
        <v>7.126969674554455E-2</v>
      </c>
      <c r="DN359" s="26">
        <f t="shared" si="287"/>
        <v>7.1330891560921067E-2</v>
      </c>
      <c r="DO359" s="26">
        <f t="shared" si="287"/>
        <v>7.1389946594147297E-2</v>
      </c>
      <c r="DP359" s="26">
        <f t="shared" si="287"/>
        <v>7.144696931358506E-2</v>
      </c>
      <c r="DQ359" s="26">
        <f t="shared" si="287"/>
        <v>7.1502060357055031E-2</v>
      </c>
      <c r="DR359" s="26">
        <f t="shared" si="287"/>
        <v>7.1555314044982304E-2</v>
      </c>
      <c r="DS359" s="26">
        <f t="shared" si="287"/>
        <v>7.1606818849694012E-2</v>
      </c>
      <c r="DT359" s="6">
        <f>2*(100-(100*G359))/SUM($D359:G359)/100</f>
        <v>5.5012545821297311E-2</v>
      </c>
      <c r="DU359" s="6">
        <f>2*(100-(100*I359))/SUM($D359:I359)/100</f>
        <v>5.7574422863119708E-2</v>
      </c>
      <c r="DV359" s="6">
        <f>2*(100-(100*M359))/SUM($D359:M359)/100</f>
        <v>6.124156587188688E-2</v>
      </c>
      <c r="DW359" s="6">
        <f>2*(100-(100*Q359))/SUM($D359:Q359)/100</f>
        <v>6.3658673989356845E-2</v>
      </c>
      <c r="DX359" s="6">
        <f>2*(100-(100*W359))/SUM($D359:W359)/100</f>
        <v>6.5956191825974286E-2</v>
      </c>
      <c r="DY359" s="7">
        <f>(DT359-'Data for assignment'!C349)^2</f>
        <v>8.440933266067098E-5</v>
      </c>
      <c r="DZ359" s="7">
        <f>(DU359-'Data for assignment'!D349)^2</f>
        <v>9.2651696715728002E-5</v>
      </c>
      <c r="EA359" s="7">
        <f>(DV359-'Data for assignment'!E349)^2</f>
        <v>1.0117211722646004E-4</v>
      </c>
      <c r="EB359" s="7">
        <f>(DW359-'Data for assignment'!F349)^2</f>
        <v>9.4893471410941032E-5</v>
      </c>
      <c r="EC359" s="7">
        <f>(DX359-'Data for assignment'!G349)^2</f>
        <v>8.5447989558184401E-5</v>
      </c>
    </row>
    <row r="360" spans="1:133" x14ac:dyDescent="0.3">
      <c r="A360" s="8">
        <v>34600</v>
      </c>
      <c r="B360" s="3">
        <v>4.8499999000000002E-2</v>
      </c>
      <c r="C360" s="4">
        <f t="shared" si="275"/>
        <v>4.7476653837755893E-2</v>
      </c>
      <c r="D360" s="5">
        <f t="shared" si="283"/>
        <v>0.97548095596249429</v>
      </c>
      <c r="E360" s="5">
        <f t="shared" si="283"/>
        <v>0.94973776635817275</v>
      </c>
      <c r="F360" s="5">
        <f t="shared" si="283"/>
        <v>0.92320044289004854</v>
      </c>
      <c r="G360" s="5">
        <f t="shared" si="283"/>
        <v>0.89621228122129293</v>
      </c>
      <c r="H360" s="5">
        <f t="shared" si="283"/>
        <v>0.86904573960233944</v>
      </c>
      <c r="I360" s="5">
        <f t="shared" si="283"/>
        <v>0.84191574483895792</v>
      </c>
      <c r="J360" s="5">
        <f t="shared" si="283"/>
        <v>0.814990692826004</v>
      </c>
      <c r="K360" s="5">
        <f t="shared" si="283"/>
        <v>0.7884014566588734</v>
      </c>
      <c r="L360" s="5">
        <f t="shared" si="283"/>
        <v>0.76224871388335169</v>
      </c>
      <c r="M360" s="5">
        <f t="shared" si="283"/>
        <v>0.73660887914241979</v>
      </c>
      <c r="N360" s="5">
        <f t="shared" si="283"/>
        <v>0.71153889318285179</v>
      </c>
      <c r="O360" s="5">
        <f t="shared" si="283"/>
        <v>0.68708008171296442</v>
      </c>
      <c r="P360" s="5">
        <f t="shared" si="283"/>
        <v>0.66326126205976277</v>
      </c>
      <c r="Q360" s="5">
        <f t="shared" si="283"/>
        <v>0.64010124385273304</v>
      </c>
      <c r="R360" s="5">
        <f t="shared" si="283"/>
        <v>0.61761084269319566</v>
      </c>
      <c r="S360" s="5">
        <f t="shared" si="283"/>
        <v>0.59579450290133007</v>
      </c>
      <c r="T360" s="5">
        <f t="shared" si="282"/>
        <v>0.57465160658247472</v>
      </c>
      <c r="U360" s="5">
        <f t="shared" si="282"/>
        <v>0.55417753090133315</v>
      </c>
      <c r="V360" s="5">
        <f t="shared" si="282"/>
        <v>0.53436450305554106</v>
      </c>
      <c r="W360" s="5">
        <f t="shared" si="282"/>
        <v>0.51520229249045468</v>
      </c>
      <c r="X360" s="5">
        <f t="shared" si="288"/>
        <v>0.49667877194532939</v>
      </c>
      <c r="Y360" s="5">
        <f t="shared" si="288"/>
        <v>0.4787803725835672</v>
      </c>
      <c r="Z360" s="5">
        <f t="shared" si="288"/>
        <v>0.4614924534168377</v>
      </c>
      <c r="AA360" s="5">
        <f t="shared" si="288"/>
        <v>0.44479960122285067</v>
      </c>
      <c r="AB360" s="5">
        <f t="shared" si="288"/>
        <v>0.42868587396757168</v>
      </c>
      <c r="AC360" s="5">
        <f t="shared" si="288"/>
        <v>0.41313499820478211</v>
      </c>
      <c r="AD360" s="5">
        <f t="shared" si="288"/>
        <v>0.3981305289036724</v>
      </c>
      <c r="AE360" s="5">
        <f t="shared" si="288"/>
        <v>0.38365597854110689</v>
      </c>
      <c r="AF360" s="5">
        <f t="shared" si="288"/>
        <v>0.36969492100432017</v>
      </c>
      <c r="AG360" s="5">
        <f t="shared" si="288"/>
        <v>0.35623107481496269</v>
      </c>
      <c r="AH360" s="5">
        <f t="shared" si="288"/>
        <v>0.34324836935370762</v>
      </c>
      <c r="AI360" s="5">
        <f t="shared" si="288"/>
        <v>0.33073099709433107</v>
      </c>
      <c r="AJ360" s="5">
        <f t="shared" si="288"/>
        <v>0.31866345431442622</v>
      </c>
      <c r="AK360" s="5">
        <f t="shared" si="288"/>
        <v>0.30703057231074132</v>
      </c>
      <c r="AL360" s="5">
        <f t="shared" si="288"/>
        <v>0.29581754079006878</v>
      </c>
      <c r="AM360" s="5">
        <f t="shared" si="288"/>
        <v>0.28500992481542503</v>
      </c>
      <c r="AN360" s="5">
        <f t="shared" si="288"/>
        <v>0.27459367644910304</v>
      </c>
      <c r="AO360" s="5">
        <f t="shared" si="288"/>
        <v>0.26455514203882935</v>
      </c>
      <c r="AP360" s="5">
        <f t="shared" si="288"/>
        <v>0.25488106593257165</v>
      </c>
      <c r="AQ360" s="5">
        <f t="shared" si="288"/>
        <v>0.24555859127502322</v>
      </c>
      <c r="AR360" s="5">
        <f t="shared" si="288"/>
        <v>0.23657525842922439</v>
      </c>
      <c r="AS360" s="5">
        <f t="shared" si="288"/>
        <v>0.22791900147597111</v>
      </c>
      <c r="AT360" s="5">
        <f t="shared" si="288"/>
        <v>0.21957814316824387</v>
      </c>
      <c r="AU360" s="5">
        <f t="shared" si="288"/>
        <v>0.21154138865511532</v>
      </c>
      <c r="AV360" s="5">
        <f t="shared" si="288"/>
        <v>0.20379781823726414</v>
      </c>
      <c r="AW360" s="5">
        <f t="shared" si="288"/>
        <v>0.19633687937250846</v>
      </c>
      <c r="AX360" s="5">
        <f t="shared" si="288"/>
        <v>0.18914837811322066</v>
      </c>
      <c r="AY360" s="5">
        <f t="shared" si="288"/>
        <v>0.18222247012686854</v>
      </c>
      <c r="AZ360" s="5">
        <f t="shared" si="288"/>
        <v>0.17554965142526649</v>
      </c>
      <c r="BA360" s="5">
        <f t="shared" si="288"/>
        <v>0.1691207489065861</v>
      </c>
      <c r="BB360" s="5">
        <f t="shared" si="288"/>
        <v>0.16292691079609728</v>
      </c>
      <c r="BC360" s="5">
        <f t="shared" si="288"/>
        <v>0.15695959705642359</v>
      </c>
      <c r="BD360" s="5">
        <f t="shared" si="288"/>
        <v>0.15121056982533326</v>
      </c>
      <c r="BE360" s="5">
        <f t="shared" si="288"/>
        <v>0.14567188392836677</v>
      </c>
      <c r="BF360" s="5">
        <f t="shared" si="288"/>
        <v>0.14033587750459084</v>
      </c>
      <c r="BG360" s="5">
        <f t="shared" si="288"/>
        <v>0.13519516277620136</v>
      </c>
      <c r="BH360" s="5">
        <f t="shared" si="288"/>
        <v>0.13024261698635026</v>
      </c>
      <c r="BI360" s="5">
        <f t="shared" si="288"/>
        <v>0.12547137352424304</v>
      </c>
      <c r="BJ360" s="5">
        <f t="shared" si="288"/>
        <v>0.1208748132520943</v>
      </c>
      <c r="BK360" s="5">
        <f t="shared" si="288"/>
        <v>0.11644655604479955</v>
      </c>
      <c r="BL360" s="26">
        <f t="shared" si="276"/>
        <v>4.9649282888480882E-2</v>
      </c>
      <c r="BM360" s="26">
        <f t="shared" si="287"/>
        <v>5.1569367904787063E-2</v>
      </c>
      <c r="BN360" s="26">
        <f t="shared" si="287"/>
        <v>5.3272602329885968E-2</v>
      </c>
      <c r="BO360" s="26">
        <f t="shared" si="287"/>
        <v>5.4788986531324378E-2</v>
      </c>
      <c r="BP360" s="26">
        <f t="shared" si="287"/>
        <v>5.614380813864956E-2</v>
      </c>
      <c r="BQ360" s="26">
        <f t="shared" si="287"/>
        <v>5.7358445086208062E-2</v>
      </c>
      <c r="BR360" s="26">
        <f t="shared" si="287"/>
        <v>5.8451024471964333E-2</v>
      </c>
      <c r="BS360" s="26">
        <f t="shared" si="287"/>
        <v>5.9436964022821004E-2</v>
      </c>
      <c r="BT360" s="26">
        <f t="shared" si="287"/>
        <v>6.0329417861945782E-2</v>
      </c>
      <c r="BU360" s="26">
        <f t="shared" si="287"/>
        <v>6.1139644163687411E-2</v>
      </c>
      <c r="BV360" s="26">
        <f t="shared" si="287"/>
        <v>6.1877308964005014E-2</v>
      </c>
      <c r="BW360" s="26">
        <f t="shared" si="287"/>
        <v>6.2550737714240717E-2</v>
      </c>
      <c r="BX360" s="26">
        <f t="shared" si="287"/>
        <v>6.3167123999342559E-2</v>
      </c>
      <c r="BY360" s="26">
        <f t="shared" si="287"/>
        <v>6.3732703088542786E-2</v>
      </c>
      <c r="BZ360" s="26">
        <f t="shared" si="287"/>
        <v>6.42528965668617E-2</v>
      </c>
      <c r="CA360" s="26">
        <f t="shared" si="287"/>
        <v>6.4732433145193446E-2</v>
      </c>
      <c r="CB360" s="26">
        <f t="shared" si="287"/>
        <v>6.5175449813298092E-2</v>
      </c>
      <c r="CC360" s="26">
        <f t="shared" si="287"/>
        <v>6.5585576742046792E-2</v>
      </c>
      <c r="CD360" s="26">
        <f t="shared" si="287"/>
        <v>6.5966008725145464E-2</v>
      </c>
      <c r="CE360" s="26">
        <f t="shared" si="287"/>
        <v>6.6319565449215967E-2</v>
      </c>
      <c r="CF360" s="26">
        <f t="shared" si="287"/>
        <v>6.6648742472711658E-2</v>
      </c>
      <c r="CG360" s="26">
        <f t="shared" si="287"/>
        <v>6.6955754461071534E-2</v>
      </c>
      <c r="CH360" s="26">
        <f t="shared" si="287"/>
        <v>6.7242571953548394E-2</v>
      </c>
      <c r="CI360" s="26">
        <f t="shared" si="287"/>
        <v>6.7510952714793931E-2</v>
      </c>
      <c r="CJ360" s="26">
        <f t="shared" si="287"/>
        <v>6.7762468542253818E-2</v>
      </c>
      <c r="CK360" s="26">
        <f t="shared" si="287"/>
        <v>6.799852825120227E-2</v>
      </c>
      <c r="CL360" s="26">
        <f t="shared" si="287"/>
        <v>6.8220397436738869E-2</v>
      </c>
      <c r="CM360" s="26">
        <f t="shared" si="287"/>
        <v>6.8429215511347688E-2</v>
      </c>
      <c r="CN360" s="26">
        <f t="shared" si="287"/>
        <v>6.8626010433676915E-2</v>
      </c>
      <c r="CO360" s="26">
        <f t="shared" si="287"/>
        <v>6.8811711475786075E-2</v>
      </c>
      <c r="CP360" s="26">
        <f t="shared" si="287"/>
        <v>6.8987160319588486E-2</v>
      </c>
      <c r="CQ360" s="26">
        <f t="shared" si="287"/>
        <v>6.9153120726438061E-2</v>
      </c>
      <c r="CR360" s="26">
        <f t="shared" si="287"/>
        <v>6.9310286985025463E-2</v>
      </c>
      <c r="CS360" s="26">
        <f t="shared" si="287"/>
        <v>6.9459291310531093E-2</v>
      </c>
      <c r="CT360" s="26">
        <f t="shared" si="287"/>
        <v>6.9600710341168562E-2</v>
      </c>
      <c r="CU360" s="26">
        <f t="shared" si="287"/>
        <v>6.9735070855891826E-2</v>
      </c>
      <c r="CV360" s="26">
        <f t="shared" si="287"/>
        <v>6.9862854818354386E-2</v>
      </c>
      <c r="CW360" s="26">
        <f t="shared" si="287"/>
        <v>6.9984503836562045E-2</v>
      </c>
      <c r="CX360" s="26">
        <f t="shared" si="287"/>
        <v>7.0100423114531615E-2</v>
      </c>
      <c r="CY360" s="26">
        <f t="shared" si="287"/>
        <v>7.0210984961225464E-2</v>
      </c>
      <c r="CZ360" s="26">
        <f t="shared" si="287"/>
        <v>7.0316531912725078E-2</v>
      </c>
      <c r="DA360" s="26">
        <f t="shared" si="287"/>
        <v>7.0417379515744699E-2</v>
      </c>
      <c r="DB360" s="26">
        <f t="shared" si="287"/>
        <v>7.0513818813929041E-2</v>
      </c>
      <c r="DC360" s="26">
        <f t="shared" si="287"/>
        <v>7.0606118572730178E-2</v>
      </c>
      <c r="DD360" s="26">
        <f t="shared" si="287"/>
        <v>7.0694527273852822E-2</v>
      </c>
      <c r="DE360" s="26">
        <f t="shared" si="287"/>
        <v>7.0779274906160289E-2</v>
      </c>
      <c r="DF360" s="26">
        <f t="shared" si="287"/>
        <v>7.0860574576431856E-2</v>
      </c>
      <c r="DG360" s="26">
        <f t="shared" si="287"/>
        <v>7.093862396036292E-2</v>
      </c>
      <c r="DH360" s="26">
        <f t="shared" si="287"/>
        <v>7.1013606611623786E-2</v>
      </c>
      <c r="DI360" s="26">
        <f t="shared" si="287"/>
        <v>7.10856931445768E-2</v>
      </c>
      <c r="DJ360" s="26">
        <f t="shared" si="287"/>
        <v>7.1155042304340027E-2</v>
      </c>
      <c r="DK360" s="26">
        <f t="shared" si="287"/>
        <v>7.1221801936231968E-2</v>
      </c>
      <c r="DL360" s="26">
        <f t="shared" si="287"/>
        <v>7.1286109865201078E-2</v>
      </c>
      <c r="DM360" s="26">
        <f t="shared" si="287"/>
        <v>7.1348094694599004E-2</v>
      </c>
      <c r="DN360" s="26">
        <f t="shared" si="287"/>
        <v>7.1407876532574799E-2</v>
      </c>
      <c r="DO360" s="26">
        <f t="shared" si="287"/>
        <v>7.1465567653423767E-2</v>
      </c>
      <c r="DP360" s="26">
        <f t="shared" si="287"/>
        <v>7.1521273100398797E-2</v>
      </c>
      <c r="DQ360" s="26">
        <f t="shared" si="287"/>
        <v>7.1575091235770591E-2</v>
      </c>
      <c r="DR360" s="26">
        <f t="shared" si="287"/>
        <v>7.1627114243289297E-2</v>
      </c>
      <c r="DS360" s="26">
        <f t="shared" si="287"/>
        <v>7.1677428587642408E-2</v>
      </c>
      <c r="DT360" s="6">
        <f>2*(100-(100*G360))/SUM($D360:G360)/100</f>
        <v>5.5432808415684771E-2</v>
      </c>
      <c r="DU360" s="6">
        <f>2*(100-(100*I360))/SUM($D360:I360)/100</f>
        <v>5.7953097734414982E-2</v>
      </c>
      <c r="DV360" s="6">
        <f>2*(100-(100*M360))/SUM($D360:M360)/100</f>
        <v>6.1555494979304085E-2</v>
      </c>
      <c r="DW360" s="6">
        <f>2*(100-(100*Q360))/SUM($D360:Q360)/100</f>
        <v>6.3926177037723839E-2</v>
      </c>
      <c r="DX360" s="6">
        <f>2*(100-(100*W360))/SUM($D360:W360)/100</f>
        <v>6.6176645005365631E-2</v>
      </c>
      <c r="DY360" s="7">
        <f>(DT360-'Data for assignment'!C350)^2</f>
        <v>9.539803144471811E-5</v>
      </c>
      <c r="DZ360" s="7">
        <f>(DU360-'Data for assignment'!D350)^2</f>
        <v>1.0705836579976485E-4</v>
      </c>
      <c r="EA360" s="7">
        <f>(DV360-'Data for assignment'!E350)^2</f>
        <v>1.0908764334932601E-4</v>
      </c>
      <c r="EB360" s="7">
        <f>(DW360-'Data for assignment'!F350)^2</f>
        <v>1.014819292229293E-4</v>
      </c>
      <c r="EC360" s="7">
        <f>(DX360-'Data for assignment'!G350)^2</f>
        <v>9.0694328447251407E-5</v>
      </c>
    </row>
    <row r="361" spans="1:133" x14ac:dyDescent="0.3">
      <c r="A361" s="8">
        <v>34607</v>
      </c>
      <c r="B361" s="3">
        <v>5.1500000999999997E-2</v>
      </c>
      <c r="C361" s="4">
        <f t="shared" si="275"/>
        <v>5.0568748695814188E-2</v>
      </c>
      <c r="D361" s="5">
        <f t="shared" si="283"/>
        <v>0.97406190932947356</v>
      </c>
      <c r="E361" s="5">
        <f t="shared" si="283"/>
        <v>0.94713438853300036</v>
      </c>
      <c r="F361" s="5">
        <f t="shared" si="283"/>
        <v>0.91961938283703404</v>
      </c>
      <c r="G361" s="5">
        <f t="shared" si="283"/>
        <v>0.8918338790039696</v>
      </c>
      <c r="H361" s="5">
        <f t="shared" si="283"/>
        <v>0.86402622829817322</v>
      </c>
      <c r="I361" s="5">
        <f t="shared" si="283"/>
        <v>0.83638962947638307</v>
      </c>
      <c r="J361" s="5">
        <f t="shared" si="283"/>
        <v>0.80907313486537713</v>
      </c>
      <c r="K361" s="5">
        <f t="shared" si="283"/>
        <v>0.78219055925276548</v>
      </c>
      <c r="L361" s="5">
        <f t="shared" si="283"/>
        <v>0.75582764860612539</v>
      </c>
      <c r="M361" s="5">
        <f t="shared" si="283"/>
        <v>0.73004782514791622</v>
      </c>
      <c r="N361" s="5">
        <f t="shared" si="283"/>
        <v>0.70489677936445516</v>
      </c>
      <c r="O361" s="5">
        <f t="shared" si="283"/>
        <v>0.68040613470255407</v>
      </c>
      <c r="P361" s="5">
        <f t="shared" si="283"/>
        <v>0.65659637016994832</v>
      </c>
      <c r="Q361" s="5">
        <f t="shared" si="283"/>
        <v>0.63347915100130858</v>
      </c>
      <c r="R361" s="5">
        <f t="shared" si="283"/>
        <v>0.61105918810450199</v>
      </c>
      <c r="S361" s="5">
        <f t="shared" si="283"/>
        <v>0.58933572274916746</v>
      </c>
      <c r="T361" s="5">
        <f t="shared" si="282"/>
        <v>0.56830371326137752</v>
      </c>
      <c r="U361" s="5">
        <f t="shared" si="282"/>
        <v>0.5479547846475652</v>
      </c>
      <c r="V361" s="5">
        <f t="shared" si="282"/>
        <v>0.52827798942329407</v>
      </c>
      <c r="W361" s="5">
        <f t="shared" si="282"/>
        <v>0.50926041787542298</v>
      </c>
      <c r="X361" s="5">
        <f t="shared" si="288"/>
        <v>0.49088768803292038</v>
      </c>
      <c r="Y361" s="5">
        <f t="shared" si="288"/>
        <v>0.47314433933991901</v>
      </c>
      <c r="Z361" s="5">
        <f t="shared" si="288"/>
        <v>0.45601414906952553</v>
      </c>
      <c r="AA361" s="5">
        <f t="shared" si="288"/>
        <v>0.43948038661003225</v>
      </c>
      <c r="AB361" s="5">
        <f t="shared" si="288"/>
        <v>0.42352601767409898</v>
      </c>
      <c r="AC361" s="5">
        <f t="shared" si="288"/>
        <v>0.40813386804970903</v>
      </c>
      <c r="AD361" s="5">
        <f t="shared" si="288"/>
        <v>0.39328675458997292</v>
      </c>
      <c r="AE361" s="5">
        <f t="shared" si="288"/>
        <v>0.37896758961759708</v>
      </c>
      <c r="AF361" s="5">
        <f t="shared" si="288"/>
        <v>0.36515946371314362</v>
      </c>
      <c r="AG361" s="5">
        <f t="shared" si="288"/>
        <v>0.35184571089678707</v>
      </c>
      <c r="AH361" s="5">
        <f t="shared" si="288"/>
        <v>0.33900995944847312</v>
      </c>
      <c r="AI361" s="5">
        <f t="shared" si="288"/>
        <v>0.32663617100002135</v>
      </c>
      <c r="AJ361" s="5">
        <f t="shared" si="288"/>
        <v>0.31470867004256353</v>
      </c>
      <c r="AK361" s="5">
        <f t="shared" si="288"/>
        <v>0.30321216559853381</v>
      </c>
      <c r="AL361" s="5">
        <f t="shared" si="288"/>
        <v>0.29213176648943778</v>
      </c>
      <c r="AM361" s="5">
        <f t="shared" si="288"/>
        <v>0.28145299137329099</v>
      </c>
      <c r="AN361" s="5">
        <f t="shared" si="288"/>
        <v>0.27116177451670193</v>
      </c>
      <c r="AO361" s="5">
        <f t="shared" si="288"/>
        <v>0.26124446809644403</v>
      </c>
      <c r="AP361" s="5">
        <f t="shared" si="288"/>
        <v>0.25168784168639008</v>
      </c>
      <c r="AQ361" s="5">
        <f t="shared" si="288"/>
        <v>0.24247907947182923</v>
      </c>
      <c r="AR361" s="5">
        <f t="shared" si="288"/>
        <v>0.2336057756396562</v>
      </c>
      <c r="AS361" s="5">
        <f t="shared" si="288"/>
        <v>0.22505592831586765</v>
      </c>
      <c r="AT361" s="5">
        <f t="shared" si="288"/>
        <v>0.21681793235817737</v>
      </c>
      <c r="AU361" s="5">
        <f t="shared" si="288"/>
        <v>0.20888057125889242</v>
      </c>
      <c r="AV361" s="5">
        <f t="shared" si="288"/>
        <v>0.20123300836951183</v>
      </c>
      <c r="AW361" s="5">
        <f t="shared" si="288"/>
        <v>0.19386477762219842</v>
      </c>
      <c r="AX361" s="5">
        <f t="shared" si="288"/>
        <v>0.18676577389305607</v>
      </c>
      <c r="AY361" s="5">
        <f t="shared" si="288"/>
        <v>0.17992624312694336</v>
      </c>
      <c r="AZ361" s="5">
        <f t="shared" si="288"/>
        <v>0.17333677232251973</v>
      </c>
      <c r="BA361" s="5">
        <f t="shared" si="288"/>
        <v>0.16698827945864428</v>
      </c>
      <c r="BB361" s="5">
        <f t="shared" si="288"/>
        <v>0.16087200342854396</v>
      </c>
      <c r="BC361" s="5">
        <f t="shared" si="288"/>
        <v>0.15497949403586939</v>
      </c>
      <c r="BD361" s="5">
        <f t="shared" si="288"/>
        <v>0.14930260209645629</v>
      </c>
      <c r="BE361" s="5">
        <f t="shared" si="288"/>
        <v>0.14383346968099425</v>
      </c>
      <c r="BF361" s="5">
        <f t="shared" si="288"/>
        <v>0.1385645205265881</v>
      </c>
      <c r="BG361" s="5">
        <f t="shared" si="288"/>
        <v>0.13348845063916356</v>
      </c>
      <c r="BH361" s="5">
        <f t="shared" si="288"/>
        <v>0.12859821910362618</v>
      </c>
      <c r="BI361" s="5">
        <f t="shared" si="288"/>
        <v>0.12388703911447173</v>
      </c>
      <c r="BJ361" s="5">
        <f t="shared" si="288"/>
        <v>0.11934836923603651</v>
      </c>
      <c r="BK361" s="5">
        <f t="shared" si="288"/>
        <v>0.11497590489865871</v>
      </c>
      <c r="BL361" s="26">
        <f t="shared" si="276"/>
        <v>5.2560830839330372E-2</v>
      </c>
      <c r="BM361" s="26">
        <f t="shared" si="287"/>
        <v>5.431428611455847E-2</v>
      </c>
      <c r="BN361" s="26">
        <f t="shared" ref="BM361:DS365" si="289">-(LN(BN$7)/BN$6)+(BN$8/BN$6)*$C361</f>
        <v>5.5863605899998642E-2</v>
      </c>
      <c r="BO361" s="26">
        <f t="shared" si="289"/>
        <v>5.7237699023185415E-2</v>
      </c>
      <c r="BP361" s="26">
        <f t="shared" si="289"/>
        <v>5.8460861524900459E-2</v>
      </c>
      <c r="BQ361" s="26">
        <f t="shared" si="289"/>
        <v>5.9553570168182357E-2</v>
      </c>
      <c r="BR361" s="26">
        <f t="shared" si="289"/>
        <v>6.0533132698713008E-2</v>
      </c>
      <c r="BS361" s="26">
        <f t="shared" si="289"/>
        <v>6.141422155338315E-2</v>
      </c>
      <c r="BT361" s="26">
        <f t="shared" si="289"/>
        <v>6.2209312628393784E-2</v>
      </c>
      <c r="BU361" s="26">
        <f t="shared" si="289"/>
        <v>6.2929046616877427E-2</v>
      </c>
      <c r="BV361" s="26">
        <f t="shared" si="289"/>
        <v>6.3582527116034154E-2</v>
      </c>
      <c r="BW361" s="26">
        <f t="shared" si="289"/>
        <v>6.4177567030565055E-2</v>
      </c>
      <c r="BX361" s="26">
        <f t="shared" si="289"/>
        <v>6.4720892638637437E-2</v>
      </c>
      <c r="BY361" s="26">
        <f t="shared" si="289"/>
        <v>6.5218312939056319E-2</v>
      </c>
      <c r="BZ361" s="26">
        <f t="shared" si="289"/>
        <v>6.5674860483656422E-2</v>
      </c>
      <c r="CA361" s="26">
        <f t="shared" si="289"/>
        <v>6.6094908752780568E-2</v>
      </c>
      <c r="CB361" s="26">
        <f t="shared" si="289"/>
        <v>6.6482270202288377E-2</v>
      </c>
      <c r="CC361" s="26">
        <f t="shared" si="289"/>
        <v>6.6840278356161825E-2</v>
      </c>
      <c r="CD361" s="26">
        <f t="shared" si="289"/>
        <v>6.7171856705887115E-2</v>
      </c>
      <c r="CE361" s="26">
        <f t="shared" si="289"/>
        <v>6.7479576679350631E-2</v>
      </c>
      <c r="CF361" s="26">
        <f t="shared" si="289"/>
        <v>6.776570653619432E-2</v>
      </c>
      <c r="CG361" s="26">
        <f t="shared" si="289"/>
        <v>6.803225271584859E-2</v>
      </c>
      <c r="CH361" s="26">
        <f t="shared" si="289"/>
        <v>6.8280994894599101E-2</v>
      </c>
      <c r="CI361" s="26">
        <f t="shared" si="289"/>
        <v>6.8513515787586285E-2</v>
      </c>
      <c r="CJ361" s="26">
        <f t="shared" si="289"/>
        <v>6.8731226551308894E-2</v>
      </c>
      <c r="CK361" s="26">
        <f t="shared" si="289"/>
        <v>6.8935388494511488E-2</v>
      </c>
      <c r="CL361" s="26">
        <f t="shared" si="289"/>
        <v>6.9127131684205062E-2</v>
      </c>
      <c r="CM361" s="26">
        <f t="shared" si="289"/>
        <v>6.9307470934087373E-2</v>
      </c>
      <c r="CN361" s="26">
        <f t="shared" si="289"/>
        <v>6.9477319580800612E-2</v>
      </c>
      <c r="CO361" s="26">
        <f t="shared" si="289"/>
        <v>6.9637501386056927E-2</v>
      </c>
      <c r="CP361" s="26">
        <f t="shared" si="289"/>
        <v>6.978876084704437E-2</v>
      </c>
      <c r="CQ361" s="26">
        <f t="shared" si="289"/>
        <v>6.993177215155999E-2</v>
      </c>
      <c r="CR361" s="26">
        <f t="shared" si="289"/>
        <v>7.0067146976264219E-2</v>
      </c>
      <c r="CS361" s="26">
        <f t="shared" si="289"/>
        <v>7.0195441294891081E-2</v>
      </c>
      <c r="CT361" s="26">
        <f t="shared" si="289"/>
        <v>7.0317161337028825E-2</v>
      </c>
      <c r="CU361" s="26">
        <f t="shared" si="289"/>
        <v>7.0432768816258789E-2</v>
      </c>
      <c r="CV361" s="26">
        <f t="shared" si="289"/>
        <v>7.0542685528237323E-2</v>
      </c>
      <c r="CW361" s="26">
        <f t="shared" si="289"/>
        <v>7.0647297404092521E-2</v>
      </c>
      <c r="CX361" s="26">
        <f t="shared" si="289"/>
        <v>7.0746958091769382E-2</v>
      </c>
      <c r="CY361" s="26">
        <f t="shared" si="289"/>
        <v>7.0841992127267481E-2</v>
      </c>
      <c r="CZ361" s="26">
        <f t="shared" si="289"/>
        <v>7.0932697748725876E-2</v>
      </c>
      <c r="DA361" s="26">
        <f t="shared" si="289"/>
        <v>7.1019349398735637E-2</v>
      </c>
      <c r="DB361" s="26">
        <f t="shared" si="289"/>
        <v>7.1102199953861148E-2</v>
      </c>
      <c r="DC361" s="26">
        <f t="shared" si="289"/>
        <v>7.1181482714936781E-2</v>
      </c>
      <c r="DD361" s="26">
        <f t="shared" si="289"/>
        <v>7.125741318710975E-2</v>
      </c>
      <c r="DE361" s="26">
        <f t="shared" si="289"/>
        <v>7.1330190674694122E-2</v>
      </c>
      <c r="DF361" s="26">
        <f t="shared" si="289"/>
        <v>7.1399999712570494E-2</v>
      </c>
      <c r="DG361" s="26">
        <f t="shared" si="289"/>
        <v>7.1467011353022178E-2</v>
      </c>
      <c r="DH361" s="26">
        <f t="shared" si="289"/>
        <v>7.1531384324463723E-2</v>
      </c>
      <c r="DI361" s="26">
        <f t="shared" si="289"/>
        <v>7.1593266076427409E-2</v>
      </c>
      <c r="DJ361" s="26">
        <f t="shared" si="289"/>
        <v>7.1652793723377364E-2</v>
      </c>
      <c r="DK361" s="26">
        <f t="shared" si="289"/>
        <v>7.1710094898370311E-2</v>
      </c>
      <c r="DL361" s="26">
        <f t="shared" si="289"/>
        <v>7.1765288526244961E-2</v>
      </c>
      <c r="DM361" s="26">
        <f t="shared" si="289"/>
        <v>7.1818485524862447E-2</v>
      </c>
      <c r="DN361" s="26">
        <f t="shared" si="289"/>
        <v>7.1869789441914578E-2</v>
      </c>
      <c r="DO361" s="26">
        <f t="shared" si="289"/>
        <v>7.1919297033943147E-2</v>
      </c>
      <c r="DP361" s="26">
        <f t="shared" si="289"/>
        <v>7.1967098793450507E-2</v>
      </c>
      <c r="DQ361" s="26">
        <f t="shared" si="289"/>
        <v>7.2013279429316623E-2</v>
      </c>
      <c r="DR361" s="26">
        <f t="shared" si="289"/>
        <v>7.2057918305156399E-2</v>
      </c>
      <c r="DS361" s="26">
        <f t="shared" si="289"/>
        <v>7.210108983973923E-2</v>
      </c>
      <c r="DT361" s="6">
        <f>2*(100-(100*G361))/SUM($D361:G361)/100</f>
        <v>5.7956751238454368E-2</v>
      </c>
      <c r="DU361" s="6">
        <f>2*(100-(100*I361))/SUM($D361:I361)/100</f>
        <v>6.022764607151114E-2</v>
      </c>
      <c r="DV361" s="6">
        <f>2*(100-(100*M361))/SUM($D361:M361)/100</f>
        <v>6.3441994171747507E-2</v>
      </c>
      <c r="DW361" s="6">
        <f>2*(100-(100*Q361))/SUM($D361:Q361)/100</f>
        <v>6.5534509613680986E-2</v>
      </c>
      <c r="DX361" s="6">
        <f>2*(100-(100*W361))/SUM($D361:W361)/100</f>
        <v>6.7503051132207337E-2</v>
      </c>
      <c r="DY361" s="7">
        <f>(DT361-'Data for assignment'!C351)^2</f>
        <v>6.7951133658226997E-5</v>
      </c>
      <c r="DZ361" s="7">
        <f>(DU361-'Data for assignment'!D351)^2</f>
        <v>8.0503152962778279E-5</v>
      </c>
      <c r="EA361" s="7">
        <f>(DV361-'Data for assignment'!E351)^2</f>
        <v>8.7572310513634995E-5</v>
      </c>
      <c r="EB361" s="7">
        <f>(DW361-'Data for assignment'!F351)^2</f>
        <v>8.2183115944442465E-5</v>
      </c>
      <c r="EC361" s="7">
        <f>(DX361-'Data for assignment'!G351)^2</f>
        <v>7.5636902215103427E-5</v>
      </c>
    </row>
    <row r="362" spans="1:133" x14ac:dyDescent="0.3">
      <c r="A362" s="8">
        <v>34614</v>
      </c>
      <c r="B362" s="3">
        <v>5.1999997999999999E-2</v>
      </c>
      <c r="C362" s="4">
        <f t="shared" si="275"/>
        <v>5.1084094403165241E-2</v>
      </c>
      <c r="D362" s="5">
        <f t="shared" si="283"/>
        <v>0.97382560391027595</v>
      </c>
      <c r="E362" s="5">
        <f t="shared" si="283"/>
        <v>0.94670118944820758</v>
      </c>
      <c r="F362" s="5">
        <f t="shared" si="283"/>
        <v>0.91902389541553053</v>
      </c>
      <c r="G362" s="5">
        <f t="shared" si="283"/>
        <v>0.89110623260811617</v>
      </c>
      <c r="H362" s="5">
        <f t="shared" si="283"/>
        <v>0.86319247185093084</v>
      </c>
      <c r="I362" s="5">
        <f t="shared" si="283"/>
        <v>0.83547214925403557</v>
      </c>
      <c r="J362" s="5">
        <f t="shared" si="283"/>
        <v>0.80809106752373261</v>
      </c>
      <c r="K362" s="5">
        <f t="shared" si="283"/>
        <v>0.78116018392788289</v>
      </c>
      <c r="L362" s="5">
        <f t="shared" si="283"/>
        <v>0.75476274926320286</v>
      </c>
      <c r="M362" s="5">
        <f t="shared" si="283"/>
        <v>0.72896001917829178</v>
      </c>
      <c r="N362" s="5">
        <f t="shared" si="283"/>
        <v>0.7037958115141798</v>
      </c>
      <c r="O362" s="5">
        <f t="shared" si="283"/>
        <v>0.67930013730739003</v>
      </c>
      <c r="P362" s="5">
        <f t="shared" si="283"/>
        <v>0.6554920917611754</v>
      </c>
      <c r="Q362" s="5">
        <f t="shared" si="283"/>
        <v>0.63238215590689373</v>
      </c>
      <c r="R362" s="5">
        <f t="shared" si="283"/>
        <v>0.60997402988888438</v>
      </c>
      <c r="S362" s="5">
        <f t="shared" ref="S362:BK377" si="290">S$7*EXP(-S$8*$C362)</f>
        <v>0.58826609434007016</v>
      </c>
      <c r="T362" s="5">
        <f t="shared" si="290"/>
        <v>0.56725257648967897</v>
      </c>
      <c r="U362" s="5">
        <f t="shared" si="290"/>
        <v>0.54692448173332009</v>
      </c>
      <c r="V362" s="5">
        <f t="shared" si="290"/>
        <v>0.52727033871455276</v>
      </c>
      <c r="W362" s="5">
        <f t="shared" si="290"/>
        <v>0.50827679591010011</v>
      </c>
      <c r="X362" s="5">
        <f t="shared" si="290"/>
        <v>0.4899290997620358</v>
      </c>
      <c r="Y362" s="5">
        <f t="shared" si="290"/>
        <v>0.47221147813147463</v>
      </c>
      <c r="Z362" s="5">
        <f t="shared" si="290"/>
        <v>0.45510744791050534</v>
      </c>
      <c r="AA362" s="5">
        <f t="shared" si="290"/>
        <v>0.43860006174138766</v>
      </c>
      <c r="AB362" s="5">
        <f t="shared" si="290"/>
        <v>0.4226721057303825</v>
      </c>
      <c r="AC362" s="5">
        <f t="shared" si="290"/>
        <v>0.40730625763055189</v>
      </c>
      <c r="AD362" s="5">
        <f t="shared" si="290"/>
        <v>0.39248521306363759</v>
      </c>
      <c r="AE362" s="5">
        <f t="shared" si="290"/>
        <v>0.37819178584587354</v>
      </c>
      <c r="AF362" s="5">
        <f t="shared" si="290"/>
        <v>0.3644089872903053</v>
      </c>
      <c r="AG362" s="5">
        <f t="shared" si="290"/>
        <v>0.35112008841159997</v>
      </c>
      <c r="AH362" s="5">
        <f t="shared" si="290"/>
        <v>0.33830866820585342</v>
      </c>
      <c r="AI362" s="5">
        <f t="shared" si="290"/>
        <v>0.32595865057647744</v>
      </c>
      <c r="AJ362" s="5">
        <f t="shared" si="290"/>
        <v>0.31405433199576799</v>
      </c>
      <c r="AK362" s="5">
        <f t="shared" si="290"/>
        <v>0.30258040160511651</v>
      </c>
      <c r="AL362" s="5">
        <f t="shared" si="290"/>
        <v>0.29152195514537149</v>
      </c>
      <c r="AM362" s="5">
        <f t="shared" si="290"/>
        <v>0.28086450385716077</v>
      </c>
      <c r="AN362" s="5">
        <f t="shared" si="290"/>
        <v>0.27059397928694134</v>
      </c>
      <c r="AO362" s="5">
        <f t="shared" si="290"/>
        <v>0.26069673476860156</v>
      </c>
      <c r="AP362" s="5">
        <f t="shared" si="290"/>
        <v>0.25115954421507491</v>
      </c>
      <c r="AQ362" s="5">
        <f t="shared" si="290"/>
        <v>0.24196959874366389</v>
      </c>
      <c r="AR362" s="5">
        <f t="shared" si="290"/>
        <v>0.23311450156789806</v>
      </c>
      <c r="AS362" s="5">
        <f t="shared" si="290"/>
        <v>0.22458226151397132</v>
      </c>
      <c r="AT362" s="5">
        <f t="shared" si="290"/>
        <v>0.21636128545812849</v>
      </c>
      <c r="AU362" s="5">
        <f t="shared" si="290"/>
        <v>0.20844036993037246</v>
      </c>
      <c r="AV362" s="5">
        <f t="shared" si="290"/>
        <v>0.20080869208760832</v>
      </c>
      <c r="AW362" s="5">
        <f t="shared" si="290"/>
        <v>0.19345580022425365</v>
      </c>
      <c r="AX362" s="5">
        <f t="shared" si="290"/>
        <v>0.18637160395916788</v>
      </c>
      <c r="AY362" s="5">
        <f t="shared" si="290"/>
        <v>0.1795463642134465</v>
      </c>
      <c r="AZ362" s="5">
        <f t="shared" si="290"/>
        <v>0.17297068307335278</v>
      </c>
      <c r="BA362" s="5">
        <f t="shared" si="290"/>
        <v>0.16663549361573493</v>
      </c>
      <c r="BB362" s="5">
        <f t="shared" si="290"/>
        <v>0.16053204975912991</v>
      </c>
      <c r="BC362" s="5">
        <f t="shared" si="290"/>
        <v>0.15465191619193192</v>
      </c>
      <c r="BD362" s="5">
        <f t="shared" si="290"/>
        <v>0.14898695841910772</v>
      </c>
      <c r="BE362" s="5">
        <f t="shared" si="290"/>
        <v>0.14352933296067183</v>
      </c>
      <c r="BF362" s="5">
        <f t="shared" si="290"/>
        <v>0.13827147772821322</v>
      </c>
      <c r="BG362" s="5">
        <f t="shared" si="290"/>
        <v>0.13320610259998308</v>
      </c>
      <c r="BH362" s="5">
        <f t="shared" si="290"/>
        <v>0.12832618021022624</v>
      </c>
      <c r="BI362" s="5">
        <f t="shared" si="290"/>
        <v>0.12362493696441075</v>
      </c>
      <c r="BJ362" s="5">
        <f t="shared" si="290"/>
        <v>0.11909584428865724</v>
      </c>
      <c r="BK362" s="5">
        <f t="shared" si="290"/>
        <v>0.11473261011888539</v>
      </c>
      <c r="BL362" s="26">
        <f t="shared" si="276"/>
        <v>5.3046085596087499E-2</v>
      </c>
      <c r="BM362" s="26">
        <f t="shared" si="289"/>
        <v>5.4771769432946614E-2</v>
      </c>
      <c r="BN362" s="26">
        <f t="shared" si="289"/>
        <v>5.6295436949459821E-2</v>
      </c>
      <c r="BO362" s="26">
        <f t="shared" si="289"/>
        <v>5.7645815051039079E-2</v>
      </c>
      <c r="BP362" s="26">
        <f t="shared" si="289"/>
        <v>5.8847034514773564E-2</v>
      </c>
      <c r="BQ362" s="26">
        <f t="shared" si="289"/>
        <v>5.9919421909485168E-2</v>
      </c>
      <c r="BR362" s="26">
        <f t="shared" si="289"/>
        <v>6.0880148423052421E-2</v>
      </c>
      <c r="BS362" s="26">
        <f t="shared" si="289"/>
        <v>6.1743762278192164E-2</v>
      </c>
      <c r="BT362" s="26">
        <f t="shared" si="289"/>
        <v>6.2522626334031217E-2</v>
      </c>
      <c r="BU362" s="26">
        <f t="shared" si="289"/>
        <v>6.3227278370852139E-2</v>
      </c>
      <c r="BV362" s="26">
        <f t="shared" si="289"/>
        <v>6.3866728246686766E-2</v>
      </c>
      <c r="BW362" s="26">
        <f t="shared" si="289"/>
        <v>6.4448703442365529E-2</v>
      </c>
      <c r="BX362" s="26">
        <f t="shared" si="289"/>
        <v>6.497985235211147E-2</v>
      </c>
      <c r="BY362" s="26">
        <f t="shared" si="289"/>
        <v>6.546591293013207E-2</v>
      </c>
      <c r="BZ362" s="26">
        <f t="shared" si="289"/>
        <v>6.5911852889830022E-2</v>
      </c>
      <c r="CA362" s="26">
        <f t="shared" si="289"/>
        <v>6.6321986506850977E-2</v>
      </c>
      <c r="CB362" s="26">
        <f t="shared" si="289"/>
        <v>6.6700072148431738E-2</v>
      </c>
      <c r="CC362" s="26">
        <f t="shared" si="289"/>
        <v>6.7049393897735676E-2</v>
      </c>
      <c r="CD362" s="26">
        <f t="shared" si="289"/>
        <v>6.7372830029513858E-2</v>
      </c>
      <c r="CE362" s="26">
        <f t="shared" si="289"/>
        <v>6.7672910595472563E-2</v>
      </c>
      <c r="CF362" s="26">
        <f t="shared" si="289"/>
        <v>6.7951865972371073E-2</v>
      </c>
      <c r="CG362" s="26">
        <f t="shared" si="289"/>
        <v>6.8211667895536399E-2</v>
      </c>
      <c r="CH362" s="26">
        <f t="shared" si="289"/>
        <v>6.8454064230971723E-2</v>
      </c>
      <c r="CI362" s="26">
        <f t="shared" si="289"/>
        <v>6.8680608519093453E-2</v>
      </c>
      <c r="CJ362" s="26">
        <f t="shared" si="289"/>
        <v>6.8892685143087676E-2</v>
      </c>
      <c r="CK362" s="26">
        <f t="shared" si="289"/>
        <v>6.9091530827441225E-2</v>
      </c>
      <c r="CL362" s="26">
        <f t="shared" si="289"/>
        <v>6.9278253051300948E-2</v>
      </c>
      <c r="CM362" s="26">
        <f t="shared" si="289"/>
        <v>6.9453845862038607E-2</v>
      </c>
      <c r="CN362" s="26">
        <f t="shared" si="289"/>
        <v>6.9619203492756132E-2</v>
      </c>
      <c r="CO362" s="26">
        <f t="shared" si="289"/>
        <v>6.9775132120225014E-2</v>
      </c>
      <c r="CP362" s="26">
        <f t="shared" si="289"/>
        <v>6.9922360044287021E-2</v>
      </c>
      <c r="CQ362" s="26">
        <f t="shared" si="289"/>
        <v>7.0061546523912652E-2</v>
      </c>
      <c r="CR362" s="26">
        <f t="shared" si="289"/>
        <v>7.0193289467182368E-2</v>
      </c>
      <c r="CS362" s="26">
        <f t="shared" si="289"/>
        <v>7.0318132141007197E-2</v>
      </c>
      <c r="CT362" s="26">
        <f t="shared" si="289"/>
        <v>7.043656904028274E-2</v>
      </c>
      <c r="CU362" s="26">
        <f t="shared" si="289"/>
        <v>7.0549051034433846E-2</v>
      </c>
      <c r="CV362" s="26">
        <f t="shared" si="289"/>
        <v>7.0655989891184198E-2</v>
      </c>
      <c r="CW362" s="26">
        <f t="shared" si="289"/>
        <v>7.0757762262244131E-2</v>
      </c>
      <c r="CX362" s="26">
        <f t="shared" si="289"/>
        <v>7.0854713202937292E-2</v>
      </c>
      <c r="CY362" s="26">
        <f t="shared" si="289"/>
        <v>7.0947159287155864E-2</v>
      </c>
      <c r="CZ362" s="26">
        <f t="shared" si="289"/>
        <v>7.1035391370097761E-2</v>
      </c>
      <c r="DA362" s="26">
        <f t="shared" si="289"/>
        <v>7.1119677043712484E-2</v>
      </c>
      <c r="DB362" s="26">
        <f t="shared" si="289"/>
        <v>7.1200262823426785E-2</v>
      </c>
      <c r="DC362" s="26">
        <f t="shared" si="289"/>
        <v>7.1277376099344814E-2</v>
      </c>
      <c r="DD362" s="26">
        <f t="shared" si="289"/>
        <v>7.1351226880557519E-2</v>
      </c>
      <c r="DE362" s="26">
        <f t="shared" si="289"/>
        <v>7.1422009357321542E-2</v>
      </c>
      <c r="DF362" s="26">
        <f t="shared" si="289"/>
        <v>7.1489903302566063E-2</v>
      </c>
      <c r="DG362" s="26">
        <f t="shared" si="289"/>
        <v>7.1555075331368678E-2</v>
      </c>
      <c r="DH362" s="26">
        <f t="shared" si="289"/>
        <v>7.1617680034628858E-2</v>
      </c>
      <c r="DI362" s="26">
        <f t="shared" si="289"/>
        <v>7.167786100109963E-2</v>
      </c>
      <c r="DJ362" s="26">
        <f t="shared" si="289"/>
        <v>7.1735751740160156E-2</v>
      </c>
      <c r="DK362" s="26">
        <f t="shared" si="289"/>
        <v>7.1791476516179328E-2</v>
      </c>
      <c r="DL362" s="26">
        <f t="shared" si="289"/>
        <v>7.184515110399857E-2</v>
      </c>
      <c r="DM362" s="26">
        <f t="shared" si="289"/>
        <v>7.18968834739169E-2</v>
      </c>
      <c r="DN362" s="26">
        <f t="shared" si="289"/>
        <v>7.194677441356831E-2</v>
      </c>
      <c r="DO362" s="26">
        <f t="shared" si="289"/>
        <v>7.1994918093219618E-2</v>
      </c>
      <c r="DP362" s="26">
        <f t="shared" si="289"/>
        <v>7.2041402580264244E-2</v>
      </c>
      <c r="DQ362" s="26">
        <f t="shared" si="289"/>
        <v>7.2086310308032198E-2</v>
      </c>
      <c r="DR362" s="26">
        <f t="shared" si="289"/>
        <v>7.2129718503463391E-2</v>
      </c>
      <c r="DS362" s="26">
        <f t="shared" si="289"/>
        <v>7.2171699577687612E-2</v>
      </c>
      <c r="DT362" s="6">
        <f>2*(100-(100*G362))/SUM($D362:G362)/100</f>
        <v>5.837779763009724E-2</v>
      </c>
      <c r="DU362" s="6">
        <f>2*(100-(100*I362))/SUM($D362:I362)/100</f>
        <v>6.0607149331073341E-2</v>
      </c>
      <c r="DV362" s="6">
        <f>2*(100-(100*M362))/SUM($D362:M362)/100</f>
        <v>6.37568945546821E-2</v>
      </c>
      <c r="DW362" s="6">
        <f>2*(100-(100*Q362))/SUM($D362:Q362)/100</f>
        <v>6.58031146894138E-2</v>
      </c>
      <c r="DX362" s="6">
        <f>2*(100-(100*W362))/SUM($D362:W362)/100</f>
        <v>6.772473151629349E-2</v>
      </c>
      <c r="DY362" s="7">
        <f>(DT362-'Data for assignment'!C352)^2</f>
        <v>6.5970187582059796E-5</v>
      </c>
      <c r="DZ362" s="7">
        <f>(DU362-'Data for assignment'!D352)^2</f>
        <v>8.2679896916001294E-5</v>
      </c>
      <c r="EA362" s="7">
        <f>(DV362-'Data for assignment'!E352)^2</f>
        <v>9.2989521201945616E-5</v>
      </c>
      <c r="EB362" s="7">
        <f>(DW362-'Data for assignment'!F352)^2</f>
        <v>9.2100207664545095E-5</v>
      </c>
      <c r="EC362" s="7">
        <f>(DX362-'Data for assignment'!G352)^2</f>
        <v>8.603056834376932E-5</v>
      </c>
    </row>
    <row r="363" spans="1:133" x14ac:dyDescent="0.3">
      <c r="A363" s="8">
        <v>34621</v>
      </c>
      <c r="B363" s="3">
        <v>5.0500002000000002E-2</v>
      </c>
      <c r="C363" s="4">
        <f t="shared" si="275"/>
        <v>4.9538052127624091E-2</v>
      </c>
      <c r="D363" s="5">
        <f t="shared" ref="D363:S378" si="291">D$7*EXP(-D$8*$C363)</f>
        <v>0.97453469456964614</v>
      </c>
      <c r="E363" s="5">
        <f t="shared" si="291"/>
        <v>0.94800138581034854</v>
      </c>
      <c r="F363" s="5">
        <f t="shared" si="291"/>
        <v>0.92081152144428635</v>
      </c>
      <c r="G363" s="5">
        <f t="shared" si="291"/>
        <v>0.89329096208454017</v>
      </c>
      <c r="H363" s="5">
        <f t="shared" si="291"/>
        <v>0.86569616630097368</v>
      </c>
      <c r="I363" s="5">
        <f t="shared" si="291"/>
        <v>0.83822762284165175</v>
      </c>
      <c r="J363" s="5">
        <f t="shared" si="291"/>
        <v>0.81104086134813425</v>
      </c>
      <c r="K363" s="5">
        <f t="shared" si="291"/>
        <v>0.78425539932730559</v>
      </c>
      <c r="L363" s="5">
        <f t="shared" si="291"/>
        <v>0.75796196751731171</v>
      </c>
      <c r="M363" s="5">
        <f t="shared" si="291"/>
        <v>0.73222832033255525</v>
      </c>
      <c r="N363" s="5">
        <f t="shared" si="291"/>
        <v>0.70710389563823817</v>
      </c>
      <c r="O363" s="5">
        <f t="shared" si="291"/>
        <v>0.68262354569377748</v>
      </c>
      <c r="P363" s="5">
        <f t="shared" si="291"/>
        <v>0.6588105221972671</v>
      </c>
      <c r="Q363" s="5">
        <f t="shared" si="291"/>
        <v>0.63567886439023535</v>
      </c>
      <c r="R363" s="5">
        <f t="shared" si="291"/>
        <v>0.61323531043649393</v>
      </c>
      <c r="S363" s="5">
        <f t="shared" si="291"/>
        <v>0.59148082847837191</v>
      </c>
      <c r="T363" s="5">
        <f t="shared" si="290"/>
        <v>0.57041184434225478</v>
      </c>
      <c r="U363" s="5">
        <f t="shared" si="290"/>
        <v>0.55002122717507229</v>
      </c>
      <c r="V363" s="5">
        <f t="shared" si="290"/>
        <v>0.53029908171985274</v>
      </c>
      <c r="W363" s="5">
        <f t="shared" si="290"/>
        <v>0.51123338591672762</v>
      </c>
      <c r="X363" s="5">
        <f t="shared" si="290"/>
        <v>0.49281050455759123</v>
      </c>
      <c r="Y363" s="5">
        <f t="shared" si="290"/>
        <v>0.4750156034182636</v>
      </c>
      <c r="Z363" s="5">
        <f t="shared" si="290"/>
        <v>0.45783298330463423</v>
      </c>
      <c r="AA363" s="5">
        <f t="shared" si="290"/>
        <v>0.44124634950576092</v>
      </c>
      <c r="AB363" s="5">
        <f t="shared" si="290"/>
        <v>0.42523902902820032</v>
      </c>
      <c r="AC363" s="5">
        <f t="shared" si="290"/>
        <v>0.40979414551750837</v>
      </c>
      <c r="AD363" s="5">
        <f t="shared" si="290"/>
        <v>0.39489475981675631</v>
      </c>
      <c r="AE363" s="5">
        <f t="shared" si="290"/>
        <v>0.38052398255910647</v>
      </c>
      <c r="AF363" s="5">
        <f t="shared" si="290"/>
        <v>0.366665063956301</v>
      </c>
      <c r="AG363" s="5">
        <f t="shared" si="290"/>
        <v>0.35330146496005982</v>
      </c>
      <c r="AH363" s="5">
        <f t="shared" si="290"/>
        <v>0.34041691318607842</v>
      </c>
      <c r="AI363" s="5">
        <f t="shared" si="290"/>
        <v>0.32799544635917782</v>
      </c>
      <c r="AJ363" s="5">
        <f t="shared" si="290"/>
        <v>0.31602144553072681</v>
      </c>
      <c r="AK363" s="5">
        <f t="shared" si="290"/>
        <v>0.30447965991023884</v>
      </c>
      <c r="AL363" s="5">
        <f t="shared" si="290"/>
        <v>0.29335522482201054</v>
      </c>
      <c r="AM363" s="5">
        <f t="shared" si="290"/>
        <v>0.28263367402904543</v>
      </c>
      <c r="AN363" s="5">
        <f t="shared" si="290"/>
        <v>0.27230094744785038</v>
      </c>
      <c r="AO363" s="5">
        <f t="shared" si="290"/>
        <v>0.2623433950991686</v>
      </c>
      <c r="AP363" s="5">
        <f t="shared" si="290"/>
        <v>0.25274777799352077</v>
      </c>
      <c r="AQ363" s="5">
        <f t="shared" si="290"/>
        <v>0.24350126653037205</v>
      </c>
      <c r="AR363" s="5">
        <f t="shared" si="290"/>
        <v>0.23459143689088252</v>
      </c>
      <c r="AS363" s="5">
        <f t="shared" si="290"/>
        <v>0.22600626582258379</v>
      </c>
      <c r="AT363" s="5">
        <f t="shared" si="290"/>
        <v>0.21773412414678406</v>
      </c>
      <c r="AU363" s="5">
        <f t="shared" si="290"/>
        <v>0.20976376926348581</v>
      </c>
      <c r="AV363" s="5">
        <f t="shared" si="290"/>
        <v>0.20208433688205094</v>
      </c>
      <c r="AW363" s="5">
        <f t="shared" si="290"/>
        <v>0.19468533216708492</v>
      </c>
      <c r="AX363" s="5">
        <f t="shared" si="290"/>
        <v>0.18755662045669372</v>
      </c>
      <c r="AY363" s="5">
        <f t="shared" si="290"/>
        <v>0.18068841768327298</v>
      </c>
      <c r="AZ363" s="5">
        <f t="shared" si="290"/>
        <v>0.17407128060442284</v>
      </c>
      <c r="BA363" s="5">
        <f t="shared" si="290"/>
        <v>0.16769609693269275</v>
      </c>
      <c r="BB363" s="5">
        <f t="shared" si="290"/>
        <v>0.1615540754370435</v>
      </c>
      <c r="BC363" s="5">
        <f t="shared" si="290"/>
        <v>0.15563673607565598</v>
      </c>
      <c r="BD363" s="5">
        <f t="shared" si="290"/>
        <v>0.14993590020860337</v>
      </c>
      <c r="BE363" s="5">
        <f t="shared" si="290"/>
        <v>0.14444368092958931</v>
      </c>
      <c r="BF363" s="5">
        <f t="shared" si="290"/>
        <v>0.13915247354814581</v>
      </c>
      <c r="BG363" s="5">
        <f t="shared" si="290"/>
        <v>0.13405494624714229</v>
      </c>
      <c r="BH363" s="5">
        <f t="shared" si="290"/>
        <v>0.12914403093498422</v>
      </c>
      <c r="BI363" s="5">
        <f t="shared" si="290"/>
        <v>0.12441291430729817</v>
      </c>
      <c r="BJ363" s="5">
        <f t="shared" si="290"/>
        <v>0.11985502912907708</v>
      </c>
      <c r="BK363" s="5">
        <f t="shared" si="290"/>
        <v>0.11546404574507349</v>
      </c>
      <c r="BL363" s="26">
        <f t="shared" si="276"/>
        <v>5.1590316473239438E-2</v>
      </c>
      <c r="BM363" s="26">
        <f t="shared" si="289"/>
        <v>5.3399314902921546E-2</v>
      </c>
      <c r="BN363" s="26">
        <f t="shared" si="289"/>
        <v>5.4999939482739887E-2</v>
      </c>
      <c r="BO363" s="26">
        <f t="shared" si="289"/>
        <v>5.6421462886293329E-2</v>
      </c>
      <c r="BP363" s="26">
        <f t="shared" si="289"/>
        <v>5.7688511683401181E-2</v>
      </c>
      <c r="BQ363" s="26">
        <f t="shared" si="289"/>
        <v>5.8821863027037388E-2</v>
      </c>
      <c r="BR363" s="26">
        <f t="shared" si="289"/>
        <v>5.9839097779856146E-2</v>
      </c>
      <c r="BS363" s="26">
        <f t="shared" si="289"/>
        <v>6.0755136808338113E-2</v>
      </c>
      <c r="BT363" s="26">
        <f t="shared" si="289"/>
        <v>6.1582682083963072E-2</v>
      </c>
      <c r="BU363" s="26">
        <f t="shared" si="289"/>
        <v>6.2332580126592568E-2</v>
      </c>
      <c r="BV363" s="26">
        <f t="shared" si="289"/>
        <v>6.3014122012700569E-2</v>
      </c>
      <c r="BW363" s="26">
        <f t="shared" si="289"/>
        <v>6.3635291495583737E-2</v>
      </c>
      <c r="BX363" s="26">
        <f t="shared" si="289"/>
        <v>6.4202970622076694E-2</v>
      </c>
      <c r="BY363" s="26">
        <f t="shared" si="289"/>
        <v>6.4723110480890064E-2</v>
      </c>
      <c r="BZ363" s="26">
        <f t="shared" si="289"/>
        <v>6.5200873301370948E-2</v>
      </c>
      <c r="CA363" s="26">
        <f t="shared" si="289"/>
        <v>6.5640750973848583E-2</v>
      </c>
      <c r="CB363" s="26">
        <f t="shared" si="289"/>
        <v>6.6046664131969135E-2</v>
      </c>
      <c r="CC363" s="26">
        <f t="shared" si="289"/>
        <v>6.6422045181846134E-2</v>
      </c>
      <c r="CD363" s="26">
        <f t="shared" si="289"/>
        <v>6.6769908048888327E-2</v>
      </c>
      <c r="CE363" s="26">
        <f t="shared" si="289"/>
        <v>6.7092906913755995E-2</v>
      </c>
      <c r="CF363" s="26">
        <f t="shared" si="289"/>
        <v>6.7393385802235278E-2</v>
      </c>
      <c r="CG363" s="26">
        <f t="shared" si="289"/>
        <v>6.7673420562310432E-2</v>
      </c>
      <c r="CH363" s="26">
        <f t="shared" si="289"/>
        <v>6.793485449115011E-2</v>
      </c>
      <c r="CI363" s="26">
        <f t="shared" si="289"/>
        <v>6.8179328653634616E-2</v>
      </c>
      <c r="CJ363" s="26">
        <f t="shared" si="289"/>
        <v>6.8408307753155734E-2</v>
      </c>
      <c r="CK363" s="26">
        <f t="shared" si="289"/>
        <v>6.8623102267219321E-2</v>
      </c>
      <c r="CL363" s="26">
        <f t="shared" si="289"/>
        <v>6.8824887438790588E-2</v>
      </c>
      <c r="CM363" s="26">
        <f t="shared" si="289"/>
        <v>6.9014719614426831E-2</v>
      </c>
      <c r="CN363" s="26">
        <f t="shared" si="289"/>
        <v>6.919355033804192E-2</v>
      </c>
      <c r="CO363" s="26">
        <f t="shared" si="289"/>
        <v>6.9362238541405177E-2</v>
      </c>
      <c r="CP363" s="26">
        <f t="shared" si="289"/>
        <v>6.9521561116559077E-2</v>
      </c>
      <c r="CQ363" s="26">
        <f t="shared" si="289"/>
        <v>6.9672222109103191E-2</v>
      </c>
      <c r="CR363" s="26">
        <f t="shared" si="289"/>
        <v>6.9814860732995462E-2</v>
      </c>
      <c r="CS363" s="26">
        <f t="shared" si="289"/>
        <v>6.9950058375743029E-2</v>
      </c>
      <c r="CT363" s="26">
        <f t="shared" si="289"/>
        <v>7.0078344736436801E-2</v>
      </c>
      <c r="CU363" s="26">
        <f t="shared" si="289"/>
        <v>7.0200203217079524E-2</v>
      </c>
      <c r="CV363" s="26">
        <f t="shared" si="289"/>
        <v>7.0316075669293154E-2</v>
      </c>
      <c r="CW363" s="26">
        <f t="shared" si="289"/>
        <v>7.0426366583134101E-2</v>
      </c>
      <c r="CX363" s="26">
        <f t="shared" si="289"/>
        <v>7.0531446791875979E-2</v>
      </c>
      <c r="CY363" s="26">
        <f t="shared" si="289"/>
        <v>7.0631656755812774E-2</v>
      </c>
      <c r="CZ363" s="26">
        <f t="shared" si="289"/>
        <v>7.0727309479039741E-2</v>
      </c>
      <c r="DA363" s="26">
        <f t="shared" si="289"/>
        <v>7.0818693105499486E-2</v>
      </c>
      <c r="DB363" s="26">
        <f t="shared" si="289"/>
        <v>7.0906073234095313E-2</v>
      </c>
      <c r="DC363" s="26">
        <f t="shared" si="289"/>
        <v>7.0989694987181107E-2</v>
      </c>
      <c r="DD363" s="26">
        <f t="shared" si="289"/>
        <v>7.1069784862071633E-2</v>
      </c>
      <c r="DE363" s="26">
        <f t="shared" si="289"/>
        <v>7.1146552391246953E-2</v>
      </c>
      <c r="DF363" s="26">
        <f t="shared" si="289"/>
        <v>7.1220191633538044E-2</v>
      </c>
      <c r="DG363" s="26">
        <f t="shared" si="289"/>
        <v>7.129088251568412E-2</v>
      </c>
      <c r="DH363" s="26">
        <f t="shared" si="289"/>
        <v>7.1358792041171168E-2</v>
      </c>
      <c r="DI363" s="26">
        <f t="shared" si="289"/>
        <v>7.1424075381128646E-2</v>
      </c>
      <c r="DJ363" s="26">
        <f t="shared" si="289"/>
        <v>7.1486876860226631E-2</v>
      </c>
      <c r="DK363" s="26">
        <f t="shared" si="289"/>
        <v>7.1547330848931223E-2</v>
      </c>
      <c r="DL363" s="26">
        <f t="shared" si="289"/>
        <v>7.1605562572107193E-2</v>
      </c>
      <c r="DM363" s="26">
        <f t="shared" si="289"/>
        <v>7.1661688842769369E-2</v>
      </c>
      <c r="DN363" s="26">
        <f t="shared" si="289"/>
        <v>7.1715818728752767E-2</v>
      </c>
      <c r="DO363" s="26">
        <f t="shared" si="289"/>
        <v>7.176805415917506E-2</v>
      </c>
      <c r="DP363" s="26">
        <f t="shared" si="289"/>
        <v>7.1818490476780711E-2</v>
      </c>
      <c r="DQ363" s="26">
        <f t="shared" si="289"/>
        <v>7.1867216941572346E-2</v>
      </c>
      <c r="DR363" s="26">
        <f t="shared" si="289"/>
        <v>7.191431719053612E-2</v>
      </c>
      <c r="DS363" s="26">
        <f t="shared" si="289"/>
        <v>7.1959869657740816E-2</v>
      </c>
      <c r="DT363" s="6">
        <f>2*(100-(100*G363))/SUM($D363:G363)/100</f>
        <v>5.7114990433451869E-2</v>
      </c>
      <c r="DU363" s="6">
        <f>2*(100-(100*I363))/SUM($D363:I363)/100</f>
        <v>5.9468991130159542E-2</v>
      </c>
      <c r="DV363" s="6">
        <f>2*(100-(100*M363))/SUM($D363:M363)/100</f>
        <v>6.2812607048952002E-2</v>
      </c>
      <c r="DW363" s="6">
        <f>2*(100-(100*Q363))/SUM($D363:Q363)/100</f>
        <v>6.4997769794371371E-2</v>
      </c>
      <c r="DX363" s="6">
        <f>2*(100-(100*W363))/SUM($D363:W363)/100</f>
        <v>6.7060215066649095E-2</v>
      </c>
      <c r="DY363" s="7">
        <f>(DT363-'Data for assignment'!C353)^2</f>
        <v>7.370242359776508E-5</v>
      </c>
      <c r="DZ363" s="7">
        <f>(DU363-'Data for assignment'!D353)^2</f>
        <v>9.2756293326914019E-5</v>
      </c>
      <c r="EA363" s="7">
        <f>(DV363-'Data for assignment'!E353)^2</f>
        <v>9.5793099927799782E-5</v>
      </c>
      <c r="EB363" s="7">
        <f>(DW363-'Data for assignment'!F353)^2</f>
        <v>9.0292340871844228E-5</v>
      </c>
      <c r="EC363" s="7">
        <f>(DX363-'Data for assignment'!G353)^2</f>
        <v>8.1717729720808888E-5</v>
      </c>
    </row>
    <row r="364" spans="1:133" x14ac:dyDescent="0.3">
      <c r="A364" s="8">
        <v>34628</v>
      </c>
      <c r="B364" s="3">
        <v>5.3000002000000004E-2</v>
      </c>
      <c r="C364" s="4">
        <f t="shared" si="275"/>
        <v>5.2114796124843356E-2</v>
      </c>
      <c r="D364" s="5">
        <f t="shared" si="291"/>
        <v>0.9733531603163309</v>
      </c>
      <c r="E364" s="5">
        <f t="shared" si="291"/>
        <v>0.94583537694195685</v>
      </c>
      <c r="F364" s="5">
        <f t="shared" si="291"/>
        <v>0.91783406523239941</v>
      </c>
      <c r="G364" s="5">
        <f t="shared" si="291"/>
        <v>0.88965270586663636</v>
      </c>
      <c r="H364" s="5">
        <f t="shared" si="291"/>
        <v>0.86152735518641432</v>
      </c>
      <c r="I364" s="5">
        <f t="shared" si="291"/>
        <v>0.83364018870430445</v>
      </c>
      <c r="J364" s="5">
        <f t="shared" si="291"/>
        <v>0.80613048796394415</v>
      </c>
      <c r="K364" s="5">
        <f t="shared" si="291"/>
        <v>0.77910348287357201</v>
      </c>
      <c r="L364" s="5">
        <f t="shared" si="291"/>
        <v>0.75263742830855496</v>
      </c>
      <c r="M364" s="5">
        <f t="shared" si="291"/>
        <v>0.72678924579640081</v>
      </c>
      <c r="N364" s="5">
        <f t="shared" si="291"/>
        <v>0.70159900995041424</v>
      </c>
      <c r="O364" s="5">
        <f t="shared" si="291"/>
        <v>0.67709351094721404</v>
      </c>
      <c r="P364" s="5">
        <f t="shared" si="291"/>
        <v>0.6532890814273109</v>
      </c>
      <c r="Q364" s="5">
        <f t="shared" si="291"/>
        <v>0.6301938395785579</v>
      </c>
      <c r="R364" s="5">
        <f t="shared" si="291"/>
        <v>0.60780946970962979</v>
      </c>
      <c r="S364" s="5">
        <f t="shared" si="291"/>
        <v>0.58613263674258886</v>
      </c>
      <c r="T364" s="5">
        <f t="shared" si="290"/>
        <v>0.56515611098458107</v>
      </c>
      <c r="U364" s="5">
        <f t="shared" si="290"/>
        <v>0.54486966349564914</v>
      </c>
      <c r="V364" s="5">
        <f t="shared" si="290"/>
        <v>0.52526077962862627</v>
      </c>
      <c r="W364" s="5">
        <f t="shared" si="290"/>
        <v>0.50631522824554742</v>
      </c>
      <c r="X364" s="5">
        <f t="shared" si="290"/>
        <v>0.48801751617919842</v>
      </c>
      <c r="Y364" s="5">
        <f t="shared" si="290"/>
        <v>0.47035125126839239</v>
      </c>
      <c r="Z364" s="5">
        <f t="shared" si="290"/>
        <v>0.45329943239459647</v>
      </c>
      <c r="AA364" s="5">
        <f t="shared" si="290"/>
        <v>0.43684468109978464</v>
      </c>
      <c r="AB364" s="5">
        <f t="shared" si="290"/>
        <v>0.42096942634381407</v>
      </c>
      <c r="AC364" s="5">
        <f t="shared" si="290"/>
        <v>0.40565605158494011</v>
      </c>
      <c r="AD364" s="5">
        <f t="shared" si="290"/>
        <v>0.39088701149850319</v>
      </c>
      <c r="AE364" s="5">
        <f t="shared" si="290"/>
        <v>0.37664492417602602</v>
      </c>
      <c r="AF364" s="5">
        <f t="shared" si="290"/>
        <v>0.36291264348381574</v>
      </c>
      <c r="AG364" s="5">
        <f t="shared" si="290"/>
        <v>0.34967331533945295</v>
      </c>
      <c r="AH364" s="5">
        <f t="shared" si="290"/>
        <v>0.33691042093387674</v>
      </c>
      <c r="AI364" s="5">
        <f t="shared" si="290"/>
        <v>0.32460780934531425</v>
      </c>
      <c r="AJ364" s="5">
        <f t="shared" si="290"/>
        <v>0.31274972152722286</v>
      </c>
      <c r="AK364" s="5">
        <f t="shared" si="290"/>
        <v>0.30132080728088245</v>
      </c>
      <c r="AL364" s="5">
        <f t="shared" si="290"/>
        <v>0.29030613652489323</v>
      </c>
      <c r="AM364" s="5">
        <f t="shared" si="290"/>
        <v>0.27969120593343216</v>
      </c>
      <c r="AN364" s="5">
        <f t="shared" si="290"/>
        <v>0.26946194182080574</v>
      </c>
      <c r="AO364" s="5">
        <f t="shared" si="290"/>
        <v>0.25960469999226765</v>
      </c>
      <c r="AP364" s="5">
        <f t="shared" si="290"/>
        <v>0.25010626315289763</v>
      </c>
      <c r="AQ364" s="5">
        <f t="shared" si="290"/>
        <v>0.24095383636175224</v>
      </c>
      <c r="AR364" s="5">
        <f t="shared" si="290"/>
        <v>0.2321350409329169</v>
      </c>
      <c r="AS364" s="5">
        <f t="shared" si="290"/>
        <v>0.22363790711484854</v>
      </c>
      <c r="AT364" s="5">
        <f t="shared" si="290"/>
        <v>0.21545086582160691</v>
      </c>
      <c r="AU364" s="5">
        <f t="shared" si="290"/>
        <v>0.20756273964189803</v>
      </c>
      <c r="AV364" s="5">
        <f t="shared" si="290"/>
        <v>0.19996273331244449</v>
      </c>
      <c r="AW364" s="5">
        <f t="shared" si="290"/>
        <v>0.1926404238095405</v>
      </c>
      <c r="AX364" s="5">
        <f t="shared" si="290"/>
        <v>0.18558575018555337</v>
      </c>
      <c r="AY364" s="5">
        <f t="shared" si="290"/>
        <v>0.17878900325460095</v>
      </c>
      <c r="AZ364" s="5">
        <f t="shared" si="290"/>
        <v>0.17224081521288104</v>
      </c>
      <c r="BA364" s="5">
        <f t="shared" si="290"/>
        <v>0.16593214926349836</v>
      </c>
      <c r="BB364" s="5">
        <f t="shared" si="290"/>
        <v>0.1598542893025964</v>
      </c>
      <c r="BC364" s="5">
        <f t="shared" si="290"/>
        <v>0.15399882971272119</v>
      </c>
      <c r="BD364" s="5">
        <f t="shared" si="290"/>
        <v>0.14835766530025749</v>
      </c>
      <c r="BE364" s="5">
        <f t="shared" si="290"/>
        <v>0.14292298140619406</v>
      </c>
      <c r="BF364" s="5">
        <f t="shared" si="290"/>
        <v>0.13768724421314363</v>
      </c>
      <c r="BG364" s="5">
        <f t="shared" si="290"/>
        <v>0.13264319126625929</v>
      </c>
      <c r="BH364" s="5">
        <f t="shared" si="290"/>
        <v>0.12778382222129242</v>
      </c>
      <c r="BI364" s="5">
        <f t="shared" si="290"/>
        <v>0.12310238982937183</v>
      </c>
      <c r="BJ364" s="5">
        <f t="shared" si="290"/>
        <v>0.11859239116504215</v>
      </c>
      <c r="BK364" s="5">
        <f t="shared" si="290"/>
        <v>0.11424755910158134</v>
      </c>
      <c r="BL364" s="26">
        <f t="shared" si="276"/>
        <v>5.4016604814755134E-2</v>
      </c>
      <c r="BM364" s="26">
        <f t="shared" si="289"/>
        <v>5.5686745219444195E-2</v>
      </c>
      <c r="BN364" s="26">
        <f t="shared" si="289"/>
        <v>5.7159107685055E-2</v>
      </c>
      <c r="BO364" s="26">
        <f t="shared" si="289"/>
        <v>5.8462055269115951E-2</v>
      </c>
      <c r="BP364" s="26">
        <f t="shared" si="289"/>
        <v>5.9619388218025919E-2</v>
      </c>
      <c r="BQ364" s="26">
        <f t="shared" si="289"/>
        <v>6.0651132709169525E-2</v>
      </c>
      <c r="BR364" s="26">
        <f t="shared" si="289"/>
        <v>6.1574186812087373E-2</v>
      </c>
      <c r="BS364" s="26">
        <f t="shared" si="289"/>
        <v>6.2402850318664237E-2</v>
      </c>
      <c r="BT364" s="26">
        <f t="shared" si="289"/>
        <v>6.3149260011617803E-2</v>
      </c>
      <c r="BU364" s="26">
        <f t="shared" si="289"/>
        <v>6.3823747843472445E-2</v>
      </c>
      <c r="BV364" s="26">
        <f t="shared" si="289"/>
        <v>6.4435136192048742E-2</v>
      </c>
      <c r="BW364" s="26">
        <f t="shared" si="289"/>
        <v>6.4990981688727245E-2</v>
      </c>
      <c r="BX364" s="26">
        <f t="shared" si="289"/>
        <v>6.5497776958284876E-2</v>
      </c>
      <c r="BY364" s="26">
        <f t="shared" si="289"/>
        <v>6.5961117864313107E-2</v>
      </c>
      <c r="BZ364" s="26">
        <f t="shared" si="289"/>
        <v>6.6385842442053783E-2</v>
      </c>
      <c r="CA364" s="26">
        <f t="shared" si="289"/>
        <v>6.6776146556574142E-2</v>
      </c>
      <c r="CB364" s="26">
        <f t="shared" si="289"/>
        <v>6.713568039678354E-2</v>
      </c>
      <c r="CC364" s="26">
        <f t="shared" si="289"/>
        <v>6.7467629163219342E-2</v>
      </c>
      <c r="CD364" s="26">
        <f t="shared" si="289"/>
        <v>6.7774780696257947E-2</v>
      </c>
      <c r="CE364" s="26">
        <f t="shared" si="289"/>
        <v>6.805958229441797E-2</v>
      </c>
      <c r="CF364" s="26">
        <f t="shared" si="289"/>
        <v>6.8324188567935665E-2</v>
      </c>
      <c r="CG364" s="26">
        <f t="shared" si="289"/>
        <v>6.8570501843237125E-2</v>
      </c>
      <c r="CH364" s="26">
        <f t="shared" si="289"/>
        <v>6.8800206365124475E-2</v>
      </c>
      <c r="CI364" s="26">
        <f t="shared" si="289"/>
        <v>6.9014797323982469E-2</v>
      </c>
      <c r="CJ364" s="26">
        <f t="shared" si="289"/>
        <v>6.9215605555836446E-2</v>
      </c>
      <c r="CK364" s="26">
        <f t="shared" si="289"/>
        <v>6.9403818616166096E-2</v>
      </c>
      <c r="CL364" s="26">
        <f t="shared" si="289"/>
        <v>6.9580498807938179E-2</v>
      </c>
      <c r="CM364" s="26">
        <f t="shared" si="289"/>
        <v>6.9746598645457208E-2</v>
      </c>
      <c r="CN364" s="26">
        <f t="shared" si="289"/>
        <v>6.990297415436246E-2</v>
      </c>
      <c r="CO364" s="26">
        <f t="shared" si="289"/>
        <v>7.0050396341192367E-2</v>
      </c>
      <c r="CP364" s="26">
        <f t="shared" si="289"/>
        <v>7.0189561110772319E-2</v>
      </c>
      <c r="CQ364" s="26">
        <f t="shared" si="289"/>
        <v>7.0321097864120968E-2</v>
      </c>
      <c r="CR364" s="26">
        <f t="shared" si="289"/>
        <v>7.0445576971883611E-2</v>
      </c>
      <c r="CS364" s="26">
        <f t="shared" si="289"/>
        <v>7.0563516287071082E-2</v>
      </c>
      <c r="CT364" s="26">
        <f t="shared" si="289"/>
        <v>7.067538683495897E-2</v>
      </c>
      <c r="CU364" s="26">
        <f t="shared" si="289"/>
        <v>7.0781617796442278E-2</v>
      </c>
      <c r="CV364" s="26">
        <f t="shared" si="289"/>
        <v>7.0882600883178798E-2</v>
      </c>
      <c r="CW364" s="26">
        <f t="shared" si="289"/>
        <v>7.0978694187857766E-2</v>
      </c>
      <c r="CX364" s="26">
        <f t="shared" si="289"/>
        <v>7.107022558038828E-2</v>
      </c>
      <c r="CY364" s="26">
        <f t="shared" si="289"/>
        <v>7.1157495710288482E-2</v>
      </c>
      <c r="CZ364" s="26">
        <f t="shared" si="289"/>
        <v>7.1240780666726289E-2</v>
      </c>
      <c r="DA364" s="26">
        <f t="shared" si="289"/>
        <v>7.132033434023112E-2</v>
      </c>
      <c r="DB364" s="26">
        <f t="shared" si="289"/>
        <v>7.1396390523827208E-2</v>
      </c>
      <c r="DC364" s="26">
        <f t="shared" si="289"/>
        <v>7.1469164786040082E-2</v>
      </c>
      <c r="DD364" s="26">
        <f t="shared" si="289"/>
        <v>7.1538856143738214E-2</v>
      </c>
      <c r="DE364" s="26">
        <f t="shared" si="289"/>
        <v>7.1605648558961038E-2</v>
      </c>
      <c r="DF364" s="26">
        <f t="shared" si="289"/>
        <v>7.16697122806398E-2</v>
      </c>
      <c r="DG364" s="26">
        <f t="shared" si="289"/>
        <v>7.1731205049351821E-2</v>
      </c>
      <c r="DH364" s="26">
        <f t="shared" si="289"/>
        <v>7.1790273180883699E-2</v>
      </c>
      <c r="DI364" s="26">
        <f t="shared" si="289"/>
        <v>7.1847052542352713E-2</v>
      </c>
      <c r="DJ364" s="26">
        <f t="shared" si="289"/>
        <v>7.190166943289604E-2</v>
      </c>
      <c r="DK364" s="26">
        <f t="shared" si="289"/>
        <v>7.1954241379439482E-2</v>
      </c>
      <c r="DL364" s="26">
        <f t="shared" si="289"/>
        <v>7.2004877856766916E-2</v>
      </c>
      <c r="DM364" s="26">
        <f t="shared" si="289"/>
        <v>7.2053680939994175E-2</v>
      </c>
      <c r="DN364" s="26">
        <f t="shared" si="289"/>
        <v>7.2100745896584453E-2</v>
      </c>
      <c r="DO364" s="26">
        <f t="shared" si="289"/>
        <v>7.2146161724202837E-2</v>
      </c>
      <c r="DP364" s="26">
        <f t="shared" si="289"/>
        <v>7.2190011639976362E-2</v>
      </c>
      <c r="DQ364" s="26">
        <f t="shared" si="289"/>
        <v>7.223237352608966E-2</v>
      </c>
      <c r="DR364" s="26">
        <f t="shared" si="289"/>
        <v>7.227332033608995E-2</v>
      </c>
      <c r="DS364" s="26">
        <f t="shared" si="289"/>
        <v>7.2312920465787633E-2</v>
      </c>
      <c r="DT364" s="6">
        <f>2*(100-(100*G364))/SUM($D364:G364)/100</f>
        <v>5.9220235197792688E-2</v>
      </c>
      <c r="DU364" s="6">
        <f>2*(100-(100*I364))/SUM($D364:I364)/100</f>
        <v>6.1366519033917884E-2</v>
      </c>
      <c r="DV364" s="6">
        <f>2*(100-(100*M364))/SUM($D364:M364)/100</f>
        <v>6.4387118745440092E-2</v>
      </c>
      <c r="DW364" s="6">
        <f>2*(100-(100*Q364))/SUM($D364:Q364)/100</f>
        <v>6.6340803684762695E-2</v>
      </c>
      <c r="DX364" s="6">
        <f>2*(100-(100*W364))/SUM($D364:W364)/100</f>
        <v>6.8168624250032742E-2</v>
      </c>
      <c r="DY364" s="7">
        <f>(DT364-'Data for assignment'!C354)^2</f>
        <v>7.708430510114168E-5</v>
      </c>
      <c r="DZ364" s="7">
        <f>(DU364-'Data for assignment'!D354)^2</f>
        <v>9.4740671184045697E-5</v>
      </c>
      <c r="EA364" s="7">
        <f>(DV364-'Data for assignment'!E354)^2</f>
        <v>1.0430294351974116E-4</v>
      </c>
      <c r="EB364" s="7">
        <f>(DW364-'Data for assignment'!F354)^2</f>
        <v>9.9185611163830068E-5</v>
      </c>
      <c r="EC364" s="7">
        <f>(DX364-'Data for assignment'!G354)^2</f>
        <v>9.8632204424287285E-5</v>
      </c>
    </row>
    <row r="365" spans="1:133" x14ac:dyDescent="0.3">
      <c r="A365" s="8">
        <v>34635</v>
      </c>
      <c r="B365" s="3">
        <v>5.3000002000000004E-2</v>
      </c>
      <c r="C365" s="4">
        <f t="shared" si="275"/>
        <v>5.2114796124843356E-2</v>
      </c>
      <c r="D365" s="5">
        <f t="shared" si="291"/>
        <v>0.9733531603163309</v>
      </c>
      <c r="E365" s="5">
        <f t="shared" si="291"/>
        <v>0.94583537694195685</v>
      </c>
      <c r="F365" s="5">
        <f t="shared" si="291"/>
        <v>0.91783406523239941</v>
      </c>
      <c r="G365" s="5">
        <f t="shared" si="291"/>
        <v>0.88965270586663636</v>
      </c>
      <c r="H365" s="5">
        <f t="shared" si="291"/>
        <v>0.86152735518641432</v>
      </c>
      <c r="I365" s="5">
        <f t="shared" si="291"/>
        <v>0.83364018870430445</v>
      </c>
      <c r="J365" s="5">
        <f t="shared" si="291"/>
        <v>0.80613048796394415</v>
      </c>
      <c r="K365" s="5">
        <f t="shared" si="291"/>
        <v>0.77910348287357201</v>
      </c>
      <c r="L365" s="5">
        <f t="shared" si="291"/>
        <v>0.75263742830855496</v>
      </c>
      <c r="M365" s="5">
        <f t="shared" si="291"/>
        <v>0.72678924579640081</v>
      </c>
      <c r="N365" s="5">
        <f t="shared" si="291"/>
        <v>0.70159900995041424</v>
      </c>
      <c r="O365" s="5">
        <f t="shared" si="291"/>
        <v>0.67709351094721404</v>
      </c>
      <c r="P365" s="5">
        <f t="shared" si="291"/>
        <v>0.6532890814273109</v>
      </c>
      <c r="Q365" s="5">
        <f t="shared" si="291"/>
        <v>0.6301938395785579</v>
      </c>
      <c r="R365" s="5">
        <f t="shared" si="291"/>
        <v>0.60780946970962979</v>
      </c>
      <c r="S365" s="5">
        <f t="shared" si="291"/>
        <v>0.58613263674258886</v>
      </c>
      <c r="T365" s="5">
        <f t="shared" si="290"/>
        <v>0.56515611098458107</v>
      </c>
      <c r="U365" s="5">
        <f t="shared" si="290"/>
        <v>0.54486966349564914</v>
      </c>
      <c r="V365" s="5">
        <f t="shared" si="290"/>
        <v>0.52526077962862627</v>
      </c>
      <c r="W365" s="5">
        <f t="shared" si="290"/>
        <v>0.50631522824554742</v>
      </c>
      <c r="X365" s="5">
        <f t="shared" si="290"/>
        <v>0.48801751617919842</v>
      </c>
      <c r="Y365" s="5">
        <f t="shared" si="290"/>
        <v>0.47035125126839239</v>
      </c>
      <c r="Z365" s="5">
        <f t="shared" si="290"/>
        <v>0.45329943239459647</v>
      </c>
      <c r="AA365" s="5">
        <f t="shared" si="290"/>
        <v>0.43684468109978464</v>
      </c>
      <c r="AB365" s="5">
        <f t="shared" si="290"/>
        <v>0.42096942634381407</v>
      </c>
      <c r="AC365" s="5">
        <f t="shared" si="290"/>
        <v>0.40565605158494011</v>
      </c>
      <c r="AD365" s="5">
        <f t="shared" si="290"/>
        <v>0.39088701149850319</v>
      </c>
      <c r="AE365" s="5">
        <f t="shared" si="290"/>
        <v>0.37664492417602602</v>
      </c>
      <c r="AF365" s="5">
        <f t="shared" si="290"/>
        <v>0.36291264348381574</v>
      </c>
      <c r="AG365" s="5">
        <f t="shared" si="290"/>
        <v>0.34967331533945295</v>
      </c>
      <c r="AH365" s="5">
        <f t="shared" si="290"/>
        <v>0.33691042093387674</v>
      </c>
      <c r="AI365" s="5">
        <f t="shared" si="290"/>
        <v>0.32460780934531425</v>
      </c>
      <c r="AJ365" s="5">
        <f t="shared" si="290"/>
        <v>0.31274972152722286</v>
      </c>
      <c r="AK365" s="5">
        <f t="shared" si="290"/>
        <v>0.30132080728088245</v>
      </c>
      <c r="AL365" s="5">
        <f t="shared" si="290"/>
        <v>0.29030613652489323</v>
      </c>
      <c r="AM365" s="5">
        <f t="shared" si="290"/>
        <v>0.27969120593343216</v>
      </c>
      <c r="AN365" s="5">
        <f t="shared" si="290"/>
        <v>0.26946194182080574</v>
      </c>
      <c r="AO365" s="5">
        <f t="shared" si="290"/>
        <v>0.25960469999226765</v>
      </c>
      <c r="AP365" s="5">
        <f t="shared" si="290"/>
        <v>0.25010626315289763</v>
      </c>
      <c r="AQ365" s="5">
        <f t="shared" si="290"/>
        <v>0.24095383636175224</v>
      </c>
      <c r="AR365" s="5">
        <f t="shared" si="290"/>
        <v>0.2321350409329169</v>
      </c>
      <c r="AS365" s="5">
        <f t="shared" si="290"/>
        <v>0.22363790711484854</v>
      </c>
      <c r="AT365" s="5">
        <f t="shared" si="290"/>
        <v>0.21545086582160691</v>
      </c>
      <c r="AU365" s="5">
        <f t="shared" si="290"/>
        <v>0.20756273964189803</v>
      </c>
      <c r="AV365" s="5">
        <f t="shared" si="290"/>
        <v>0.19996273331244449</v>
      </c>
      <c r="AW365" s="5">
        <f t="shared" si="290"/>
        <v>0.1926404238095405</v>
      </c>
      <c r="AX365" s="5">
        <f t="shared" si="290"/>
        <v>0.18558575018555337</v>
      </c>
      <c r="AY365" s="5">
        <f t="shared" si="290"/>
        <v>0.17878900325460095</v>
      </c>
      <c r="AZ365" s="5">
        <f t="shared" si="290"/>
        <v>0.17224081521288104</v>
      </c>
      <c r="BA365" s="5">
        <f t="shared" si="290"/>
        <v>0.16593214926349836</v>
      </c>
      <c r="BB365" s="5">
        <f t="shared" si="290"/>
        <v>0.1598542893025964</v>
      </c>
      <c r="BC365" s="5">
        <f t="shared" si="290"/>
        <v>0.15399882971272119</v>
      </c>
      <c r="BD365" s="5">
        <f t="shared" si="290"/>
        <v>0.14835766530025749</v>
      </c>
      <c r="BE365" s="5">
        <f t="shared" si="290"/>
        <v>0.14292298140619406</v>
      </c>
      <c r="BF365" s="5">
        <f t="shared" si="290"/>
        <v>0.13768724421314363</v>
      </c>
      <c r="BG365" s="5">
        <f t="shared" si="290"/>
        <v>0.13264319126625929</v>
      </c>
      <c r="BH365" s="5">
        <f t="shared" si="290"/>
        <v>0.12778382222129242</v>
      </c>
      <c r="BI365" s="5">
        <f t="shared" si="290"/>
        <v>0.12310238982937183</v>
      </c>
      <c r="BJ365" s="5">
        <f t="shared" si="290"/>
        <v>0.11859239116504215</v>
      </c>
      <c r="BK365" s="5">
        <f t="shared" si="290"/>
        <v>0.11424755910158134</v>
      </c>
      <c r="BL365" s="26">
        <f t="shared" si="276"/>
        <v>5.4016604814755134E-2</v>
      </c>
      <c r="BM365" s="26">
        <f t="shared" si="289"/>
        <v>5.5686745219444195E-2</v>
      </c>
      <c r="BN365" s="26">
        <f t="shared" si="289"/>
        <v>5.7159107685055E-2</v>
      </c>
      <c r="BO365" s="26">
        <f t="shared" si="289"/>
        <v>5.8462055269115951E-2</v>
      </c>
      <c r="BP365" s="26">
        <f t="shared" si="289"/>
        <v>5.9619388218025919E-2</v>
      </c>
      <c r="BQ365" s="26">
        <f t="shared" si="289"/>
        <v>6.0651132709169525E-2</v>
      </c>
      <c r="BR365" s="26">
        <f t="shared" si="289"/>
        <v>6.1574186812087373E-2</v>
      </c>
      <c r="BS365" s="26">
        <f t="shared" si="289"/>
        <v>6.2402850318664237E-2</v>
      </c>
      <c r="BT365" s="26">
        <f t="shared" si="289"/>
        <v>6.3149260011617803E-2</v>
      </c>
      <c r="BU365" s="26">
        <f t="shared" si="289"/>
        <v>6.3823747843472445E-2</v>
      </c>
      <c r="BV365" s="26">
        <f t="shared" si="289"/>
        <v>6.4435136192048742E-2</v>
      </c>
      <c r="BW365" s="26">
        <f t="shared" si="289"/>
        <v>6.4990981688727245E-2</v>
      </c>
      <c r="BX365" s="26">
        <f t="shared" si="289"/>
        <v>6.5497776958284876E-2</v>
      </c>
      <c r="BY365" s="26">
        <f t="shared" si="289"/>
        <v>6.5961117864313107E-2</v>
      </c>
      <c r="BZ365" s="26">
        <f t="shared" si="289"/>
        <v>6.6385842442053783E-2</v>
      </c>
      <c r="CA365" s="26">
        <f t="shared" si="289"/>
        <v>6.6776146556574142E-2</v>
      </c>
      <c r="CB365" s="26">
        <f t="shared" si="289"/>
        <v>6.713568039678354E-2</v>
      </c>
      <c r="CC365" s="26">
        <f t="shared" si="289"/>
        <v>6.7467629163219342E-2</v>
      </c>
      <c r="CD365" s="26">
        <f t="shared" si="289"/>
        <v>6.7774780696257947E-2</v>
      </c>
      <c r="CE365" s="26">
        <f t="shared" si="289"/>
        <v>6.805958229441797E-2</v>
      </c>
      <c r="CF365" s="26">
        <f t="shared" si="289"/>
        <v>6.8324188567935665E-2</v>
      </c>
      <c r="CG365" s="26">
        <f t="shared" ref="BM365:DS369" si="292">-(LN(CG$7)/CG$6)+(CG$8/CG$6)*$C365</f>
        <v>6.8570501843237125E-2</v>
      </c>
      <c r="CH365" s="26">
        <f t="shared" si="292"/>
        <v>6.8800206365124475E-2</v>
      </c>
      <c r="CI365" s="26">
        <f t="shared" si="292"/>
        <v>6.9014797323982469E-2</v>
      </c>
      <c r="CJ365" s="26">
        <f t="shared" si="292"/>
        <v>6.9215605555836446E-2</v>
      </c>
      <c r="CK365" s="26">
        <f t="shared" si="292"/>
        <v>6.9403818616166096E-2</v>
      </c>
      <c r="CL365" s="26">
        <f t="shared" si="292"/>
        <v>6.9580498807938179E-2</v>
      </c>
      <c r="CM365" s="26">
        <f t="shared" si="292"/>
        <v>6.9746598645457208E-2</v>
      </c>
      <c r="CN365" s="26">
        <f t="shared" si="292"/>
        <v>6.990297415436246E-2</v>
      </c>
      <c r="CO365" s="26">
        <f t="shared" si="292"/>
        <v>7.0050396341192367E-2</v>
      </c>
      <c r="CP365" s="26">
        <f t="shared" si="292"/>
        <v>7.0189561110772319E-2</v>
      </c>
      <c r="CQ365" s="26">
        <f t="shared" si="292"/>
        <v>7.0321097864120968E-2</v>
      </c>
      <c r="CR365" s="26">
        <f t="shared" si="292"/>
        <v>7.0445576971883611E-2</v>
      </c>
      <c r="CS365" s="26">
        <f t="shared" si="292"/>
        <v>7.0563516287071082E-2</v>
      </c>
      <c r="CT365" s="26">
        <f t="shared" si="292"/>
        <v>7.067538683495897E-2</v>
      </c>
      <c r="CU365" s="26">
        <f t="shared" si="292"/>
        <v>7.0781617796442278E-2</v>
      </c>
      <c r="CV365" s="26">
        <f t="shared" si="292"/>
        <v>7.0882600883178798E-2</v>
      </c>
      <c r="CW365" s="26">
        <f t="shared" si="292"/>
        <v>7.0978694187857766E-2</v>
      </c>
      <c r="CX365" s="26">
        <f t="shared" si="292"/>
        <v>7.107022558038828E-2</v>
      </c>
      <c r="CY365" s="26">
        <f t="shared" si="292"/>
        <v>7.1157495710288482E-2</v>
      </c>
      <c r="CZ365" s="26">
        <f t="shared" si="292"/>
        <v>7.1240780666726289E-2</v>
      </c>
      <c r="DA365" s="26">
        <f t="shared" si="292"/>
        <v>7.132033434023112E-2</v>
      </c>
      <c r="DB365" s="26">
        <f t="shared" si="292"/>
        <v>7.1396390523827208E-2</v>
      </c>
      <c r="DC365" s="26">
        <f t="shared" si="292"/>
        <v>7.1469164786040082E-2</v>
      </c>
      <c r="DD365" s="26">
        <f t="shared" si="292"/>
        <v>7.1538856143738214E-2</v>
      </c>
      <c r="DE365" s="26">
        <f t="shared" si="292"/>
        <v>7.1605648558961038E-2</v>
      </c>
      <c r="DF365" s="26">
        <f t="shared" si="292"/>
        <v>7.16697122806398E-2</v>
      </c>
      <c r="DG365" s="26">
        <f t="shared" si="292"/>
        <v>7.1731205049351821E-2</v>
      </c>
      <c r="DH365" s="26">
        <f t="shared" si="292"/>
        <v>7.1790273180883699E-2</v>
      </c>
      <c r="DI365" s="26">
        <f t="shared" si="292"/>
        <v>7.1847052542352713E-2</v>
      </c>
      <c r="DJ365" s="26">
        <f t="shared" si="292"/>
        <v>7.190166943289604E-2</v>
      </c>
      <c r="DK365" s="26">
        <f t="shared" si="292"/>
        <v>7.1954241379439482E-2</v>
      </c>
      <c r="DL365" s="26">
        <f t="shared" si="292"/>
        <v>7.2004877856766916E-2</v>
      </c>
      <c r="DM365" s="26">
        <f t="shared" si="292"/>
        <v>7.2053680939994175E-2</v>
      </c>
      <c r="DN365" s="26">
        <f t="shared" si="292"/>
        <v>7.2100745896584453E-2</v>
      </c>
      <c r="DO365" s="26">
        <f t="shared" si="292"/>
        <v>7.2146161724202837E-2</v>
      </c>
      <c r="DP365" s="26">
        <f t="shared" si="292"/>
        <v>7.2190011639976362E-2</v>
      </c>
      <c r="DQ365" s="26">
        <f t="shared" si="292"/>
        <v>7.223237352608966E-2</v>
      </c>
      <c r="DR365" s="26">
        <f t="shared" si="292"/>
        <v>7.227332033608995E-2</v>
      </c>
      <c r="DS365" s="26">
        <f t="shared" si="292"/>
        <v>7.2312920465787633E-2</v>
      </c>
      <c r="DT365" s="6">
        <f>2*(100-(100*G365))/SUM($D365:G365)/100</f>
        <v>5.9220235197792688E-2</v>
      </c>
      <c r="DU365" s="6">
        <f>2*(100-(100*I365))/SUM($D365:I365)/100</f>
        <v>6.1366519033917884E-2</v>
      </c>
      <c r="DV365" s="6">
        <f>2*(100-(100*M365))/SUM($D365:M365)/100</f>
        <v>6.4387118745440092E-2</v>
      </c>
      <c r="DW365" s="6">
        <f>2*(100-(100*Q365))/SUM($D365:Q365)/100</f>
        <v>6.6340803684762695E-2</v>
      </c>
      <c r="DX365" s="6">
        <f>2*(100-(100*W365))/SUM($D365:W365)/100</f>
        <v>6.8168624250032742E-2</v>
      </c>
      <c r="DY365" s="7">
        <f>(DT365-'Data for assignment'!C355)^2</f>
        <v>8.0636211822024458E-5</v>
      </c>
      <c r="DZ365" s="7">
        <f>(DU365-'Data for assignment'!D355)^2</f>
        <v>9.2803936256905648E-5</v>
      </c>
      <c r="EA365" s="7">
        <f>(DV365-'Data for assignment'!E355)^2</f>
        <v>1.0842809602156524E-4</v>
      </c>
      <c r="EB365" s="7">
        <f>(DW365-'Data for assignment'!F355)^2</f>
        <v>1.0320929008992483E-4</v>
      </c>
      <c r="EC365" s="7">
        <f>(DX365-'Data for assignment'!G355)^2</f>
        <v>1.0062853956253827E-4</v>
      </c>
    </row>
    <row r="366" spans="1:133" x14ac:dyDescent="0.3">
      <c r="A366" s="8">
        <v>34642</v>
      </c>
      <c r="B366" s="3">
        <v>5.1999997999999999E-2</v>
      </c>
      <c r="C366" s="4">
        <f t="shared" si="275"/>
        <v>5.1084094403165241E-2</v>
      </c>
      <c r="D366" s="5">
        <f t="shared" si="291"/>
        <v>0.97382560391027595</v>
      </c>
      <c r="E366" s="5">
        <f t="shared" si="291"/>
        <v>0.94670118944820758</v>
      </c>
      <c r="F366" s="5">
        <f t="shared" si="291"/>
        <v>0.91902389541553053</v>
      </c>
      <c r="G366" s="5">
        <f t="shared" si="291"/>
        <v>0.89110623260811617</v>
      </c>
      <c r="H366" s="5">
        <f t="shared" si="291"/>
        <v>0.86319247185093084</v>
      </c>
      <c r="I366" s="5">
        <f t="shared" si="291"/>
        <v>0.83547214925403557</v>
      </c>
      <c r="J366" s="5">
        <f t="shared" si="291"/>
        <v>0.80809106752373261</v>
      </c>
      <c r="K366" s="5">
        <f t="shared" si="291"/>
        <v>0.78116018392788289</v>
      </c>
      <c r="L366" s="5">
        <f t="shared" si="291"/>
        <v>0.75476274926320286</v>
      </c>
      <c r="M366" s="5">
        <f t="shared" si="291"/>
        <v>0.72896001917829178</v>
      </c>
      <c r="N366" s="5">
        <f t="shared" si="291"/>
        <v>0.7037958115141798</v>
      </c>
      <c r="O366" s="5">
        <f t="shared" si="291"/>
        <v>0.67930013730739003</v>
      </c>
      <c r="P366" s="5">
        <f t="shared" si="291"/>
        <v>0.6554920917611754</v>
      </c>
      <c r="Q366" s="5">
        <f t="shared" si="291"/>
        <v>0.63238215590689373</v>
      </c>
      <c r="R366" s="5">
        <f t="shared" si="291"/>
        <v>0.60997402988888438</v>
      </c>
      <c r="S366" s="5">
        <f t="shared" si="291"/>
        <v>0.58826609434007016</v>
      </c>
      <c r="T366" s="5">
        <f t="shared" si="290"/>
        <v>0.56725257648967897</v>
      </c>
      <c r="U366" s="5">
        <f t="shared" si="290"/>
        <v>0.54692448173332009</v>
      </c>
      <c r="V366" s="5">
        <f t="shared" si="290"/>
        <v>0.52727033871455276</v>
      </c>
      <c r="W366" s="5">
        <f t="shared" si="290"/>
        <v>0.50827679591010011</v>
      </c>
      <c r="X366" s="5">
        <f t="shared" si="290"/>
        <v>0.4899290997620358</v>
      </c>
      <c r="Y366" s="5">
        <f t="shared" si="290"/>
        <v>0.47221147813147463</v>
      </c>
      <c r="Z366" s="5">
        <f t="shared" si="290"/>
        <v>0.45510744791050534</v>
      </c>
      <c r="AA366" s="5">
        <f t="shared" si="290"/>
        <v>0.43860006174138766</v>
      </c>
      <c r="AB366" s="5">
        <f t="shared" si="290"/>
        <v>0.4226721057303825</v>
      </c>
      <c r="AC366" s="5">
        <f t="shared" si="290"/>
        <v>0.40730625763055189</v>
      </c>
      <c r="AD366" s="5">
        <f t="shared" si="290"/>
        <v>0.39248521306363759</v>
      </c>
      <c r="AE366" s="5">
        <f t="shared" si="290"/>
        <v>0.37819178584587354</v>
      </c>
      <c r="AF366" s="5">
        <f t="shared" si="290"/>
        <v>0.3644089872903053</v>
      </c>
      <c r="AG366" s="5">
        <f t="shared" si="290"/>
        <v>0.35112008841159997</v>
      </c>
      <c r="AH366" s="5">
        <f t="shared" si="290"/>
        <v>0.33830866820585342</v>
      </c>
      <c r="AI366" s="5">
        <f t="shared" si="290"/>
        <v>0.32595865057647744</v>
      </c>
      <c r="AJ366" s="5">
        <f t="shared" si="290"/>
        <v>0.31405433199576799</v>
      </c>
      <c r="AK366" s="5">
        <f t="shared" si="290"/>
        <v>0.30258040160511651</v>
      </c>
      <c r="AL366" s="5">
        <f t="shared" si="290"/>
        <v>0.29152195514537149</v>
      </c>
      <c r="AM366" s="5">
        <f t="shared" si="290"/>
        <v>0.28086450385716077</v>
      </c>
      <c r="AN366" s="5">
        <f t="shared" si="290"/>
        <v>0.27059397928694134</v>
      </c>
      <c r="AO366" s="5">
        <f t="shared" si="290"/>
        <v>0.26069673476860156</v>
      </c>
      <c r="AP366" s="5">
        <f t="shared" si="290"/>
        <v>0.25115954421507491</v>
      </c>
      <c r="AQ366" s="5">
        <f t="shared" si="290"/>
        <v>0.24196959874366389</v>
      </c>
      <c r="AR366" s="5">
        <f t="shared" si="290"/>
        <v>0.23311450156789806</v>
      </c>
      <c r="AS366" s="5">
        <f t="shared" si="290"/>
        <v>0.22458226151397132</v>
      </c>
      <c r="AT366" s="5">
        <f t="shared" si="290"/>
        <v>0.21636128545812849</v>
      </c>
      <c r="AU366" s="5">
        <f t="shared" si="290"/>
        <v>0.20844036993037246</v>
      </c>
      <c r="AV366" s="5">
        <f t="shared" si="290"/>
        <v>0.20080869208760832</v>
      </c>
      <c r="AW366" s="5">
        <f t="shared" si="290"/>
        <v>0.19345580022425365</v>
      </c>
      <c r="AX366" s="5">
        <f t="shared" si="290"/>
        <v>0.18637160395916788</v>
      </c>
      <c r="AY366" s="5">
        <f t="shared" si="290"/>
        <v>0.1795463642134465</v>
      </c>
      <c r="AZ366" s="5">
        <f t="shared" si="290"/>
        <v>0.17297068307335278</v>
      </c>
      <c r="BA366" s="5">
        <f t="shared" si="290"/>
        <v>0.16663549361573493</v>
      </c>
      <c r="BB366" s="5">
        <f t="shared" ref="X366:BK373" si="293">BB$7*EXP(-BB$8*$C366)</f>
        <v>0.16053204975912991</v>
      </c>
      <c r="BC366" s="5">
        <f t="shared" si="293"/>
        <v>0.15465191619193192</v>
      </c>
      <c r="BD366" s="5">
        <f t="shared" si="293"/>
        <v>0.14898695841910772</v>
      </c>
      <c r="BE366" s="5">
        <f t="shared" si="293"/>
        <v>0.14352933296067183</v>
      </c>
      <c r="BF366" s="5">
        <f t="shared" si="293"/>
        <v>0.13827147772821322</v>
      </c>
      <c r="BG366" s="5">
        <f t="shared" si="293"/>
        <v>0.13320610259998308</v>
      </c>
      <c r="BH366" s="5">
        <f t="shared" si="293"/>
        <v>0.12832618021022624</v>
      </c>
      <c r="BI366" s="5">
        <f t="shared" si="293"/>
        <v>0.12362493696441075</v>
      </c>
      <c r="BJ366" s="5">
        <f t="shared" si="293"/>
        <v>0.11909584428865724</v>
      </c>
      <c r="BK366" s="5">
        <f t="shared" si="293"/>
        <v>0.11473261011888539</v>
      </c>
      <c r="BL366" s="26">
        <f t="shared" si="276"/>
        <v>5.3046085596087499E-2</v>
      </c>
      <c r="BM366" s="26">
        <f t="shared" si="292"/>
        <v>5.4771769432946614E-2</v>
      </c>
      <c r="BN366" s="26">
        <f t="shared" si="292"/>
        <v>5.6295436949459821E-2</v>
      </c>
      <c r="BO366" s="26">
        <f t="shared" si="292"/>
        <v>5.7645815051039079E-2</v>
      </c>
      <c r="BP366" s="26">
        <f t="shared" si="292"/>
        <v>5.8847034514773564E-2</v>
      </c>
      <c r="BQ366" s="26">
        <f t="shared" si="292"/>
        <v>5.9919421909485168E-2</v>
      </c>
      <c r="BR366" s="26">
        <f t="shared" si="292"/>
        <v>6.0880148423052421E-2</v>
      </c>
      <c r="BS366" s="26">
        <f t="shared" si="292"/>
        <v>6.1743762278192164E-2</v>
      </c>
      <c r="BT366" s="26">
        <f t="shared" si="292"/>
        <v>6.2522626334031217E-2</v>
      </c>
      <c r="BU366" s="26">
        <f t="shared" si="292"/>
        <v>6.3227278370852139E-2</v>
      </c>
      <c r="BV366" s="26">
        <f t="shared" si="292"/>
        <v>6.3866728246686766E-2</v>
      </c>
      <c r="BW366" s="26">
        <f t="shared" si="292"/>
        <v>6.4448703442365529E-2</v>
      </c>
      <c r="BX366" s="26">
        <f t="shared" si="292"/>
        <v>6.497985235211147E-2</v>
      </c>
      <c r="BY366" s="26">
        <f t="shared" si="292"/>
        <v>6.546591293013207E-2</v>
      </c>
      <c r="BZ366" s="26">
        <f t="shared" si="292"/>
        <v>6.5911852889830022E-2</v>
      </c>
      <c r="CA366" s="26">
        <f t="shared" si="292"/>
        <v>6.6321986506850977E-2</v>
      </c>
      <c r="CB366" s="26">
        <f t="shared" si="292"/>
        <v>6.6700072148431738E-2</v>
      </c>
      <c r="CC366" s="26">
        <f t="shared" si="292"/>
        <v>6.7049393897735676E-2</v>
      </c>
      <c r="CD366" s="26">
        <f t="shared" si="292"/>
        <v>6.7372830029513858E-2</v>
      </c>
      <c r="CE366" s="26">
        <f t="shared" si="292"/>
        <v>6.7672910595472563E-2</v>
      </c>
      <c r="CF366" s="26">
        <f t="shared" si="292"/>
        <v>6.7951865972371073E-2</v>
      </c>
      <c r="CG366" s="26">
        <f t="shared" si="292"/>
        <v>6.8211667895536399E-2</v>
      </c>
      <c r="CH366" s="26">
        <f t="shared" si="292"/>
        <v>6.8454064230971723E-2</v>
      </c>
      <c r="CI366" s="26">
        <f t="shared" si="292"/>
        <v>6.8680608519093453E-2</v>
      </c>
      <c r="CJ366" s="26">
        <f t="shared" si="292"/>
        <v>6.8892685143087676E-2</v>
      </c>
      <c r="CK366" s="26">
        <f t="shared" si="292"/>
        <v>6.9091530827441225E-2</v>
      </c>
      <c r="CL366" s="26">
        <f t="shared" si="292"/>
        <v>6.9278253051300948E-2</v>
      </c>
      <c r="CM366" s="26">
        <f t="shared" si="292"/>
        <v>6.9453845862038607E-2</v>
      </c>
      <c r="CN366" s="26">
        <f t="shared" si="292"/>
        <v>6.9619203492756132E-2</v>
      </c>
      <c r="CO366" s="26">
        <f t="shared" si="292"/>
        <v>6.9775132120225014E-2</v>
      </c>
      <c r="CP366" s="26">
        <f t="shared" si="292"/>
        <v>6.9922360044287021E-2</v>
      </c>
      <c r="CQ366" s="26">
        <f t="shared" si="292"/>
        <v>7.0061546523912652E-2</v>
      </c>
      <c r="CR366" s="26">
        <f t="shared" si="292"/>
        <v>7.0193289467182368E-2</v>
      </c>
      <c r="CS366" s="26">
        <f t="shared" si="292"/>
        <v>7.0318132141007197E-2</v>
      </c>
      <c r="CT366" s="26">
        <f t="shared" si="292"/>
        <v>7.043656904028274E-2</v>
      </c>
      <c r="CU366" s="26">
        <f t="shared" si="292"/>
        <v>7.0549051034433846E-2</v>
      </c>
      <c r="CV366" s="26">
        <f t="shared" si="292"/>
        <v>7.0655989891184198E-2</v>
      </c>
      <c r="CW366" s="26">
        <f t="shared" si="292"/>
        <v>7.0757762262244131E-2</v>
      </c>
      <c r="CX366" s="26">
        <f t="shared" si="292"/>
        <v>7.0854713202937292E-2</v>
      </c>
      <c r="CY366" s="26">
        <f t="shared" si="292"/>
        <v>7.0947159287155864E-2</v>
      </c>
      <c r="CZ366" s="26">
        <f t="shared" si="292"/>
        <v>7.1035391370097761E-2</v>
      </c>
      <c r="DA366" s="26">
        <f t="shared" si="292"/>
        <v>7.1119677043712484E-2</v>
      </c>
      <c r="DB366" s="26">
        <f t="shared" si="292"/>
        <v>7.1200262823426785E-2</v>
      </c>
      <c r="DC366" s="26">
        <f t="shared" si="292"/>
        <v>7.1277376099344814E-2</v>
      </c>
      <c r="DD366" s="26">
        <f t="shared" si="292"/>
        <v>7.1351226880557519E-2</v>
      </c>
      <c r="DE366" s="26">
        <f t="shared" si="292"/>
        <v>7.1422009357321542E-2</v>
      </c>
      <c r="DF366" s="26">
        <f t="shared" si="292"/>
        <v>7.1489903302566063E-2</v>
      </c>
      <c r="DG366" s="26">
        <f t="shared" si="292"/>
        <v>7.1555075331368678E-2</v>
      </c>
      <c r="DH366" s="26">
        <f t="shared" si="292"/>
        <v>7.1617680034628858E-2</v>
      </c>
      <c r="DI366" s="26">
        <f t="shared" si="292"/>
        <v>7.167786100109963E-2</v>
      </c>
      <c r="DJ366" s="26">
        <f t="shared" si="292"/>
        <v>7.1735751740160156E-2</v>
      </c>
      <c r="DK366" s="26">
        <f t="shared" si="292"/>
        <v>7.1791476516179328E-2</v>
      </c>
      <c r="DL366" s="26">
        <f t="shared" si="292"/>
        <v>7.184515110399857E-2</v>
      </c>
      <c r="DM366" s="26">
        <f t="shared" si="292"/>
        <v>7.18968834739169E-2</v>
      </c>
      <c r="DN366" s="26">
        <f t="shared" si="292"/>
        <v>7.194677441356831E-2</v>
      </c>
      <c r="DO366" s="26">
        <f t="shared" si="292"/>
        <v>7.1994918093219618E-2</v>
      </c>
      <c r="DP366" s="26">
        <f t="shared" si="292"/>
        <v>7.2041402580264244E-2</v>
      </c>
      <c r="DQ366" s="26">
        <f t="shared" si="292"/>
        <v>7.2086310308032198E-2</v>
      </c>
      <c r="DR366" s="26">
        <f t="shared" si="292"/>
        <v>7.2129718503463391E-2</v>
      </c>
      <c r="DS366" s="26">
        <f t="shared" si="292"/>
        <v>7.2171699577687612E-2</v>
      </c>
      <c r="DT366" s="6">
        <f>2*(100-(100*G366))/SUM($D366:G366)/100</f>
        <v>5.837779763009724E-2</v>
      </c>
      <c r="DU366" s="6">
        <f>2*(100-(100*I366))/SUM($D366:I366)/100</f>
        <v>6.0607149331073341E-2</v>
      </c>
      <c r="DV366" s="6">
        <f>2*(100-(100*M366))/SUM($D366:M366)/100</f>
        <v>6.37568945546821E-2</v>
      </c>
      <c r="DW366" s="6">
        <f>2*(100-(100*Q366))/SUM($D366:Q366)/100</f>
        <v>6.58031146894138E-2</v>
      </c>
      <c r="DX366" s="6">
        <f>2*(100-(100*W366))/SUM($D366:W366)/100</f>
        <v>6.772473151629349E-2</v>
      </c>
      <c r="DY366" s="7">
        <f>(DT366-'Data for assignment'!C356)^2</f>
        <v>1.469478387856897E-4</v>
      </c>
      <c r="DZ366" s="7">
        <f>(DU366-'Data for assignment'!D356)^2</f>
        <v>1.7142271245311296E-4</v>
      </c>
      <c r="EA366" s="7">
        <f>(DV366-'Data for assignment'!E356)^2</f>
        <v>1.8071703024151814E-4</v>
      </c>
      <c r="EB366" s="7">
        <f>(DW366-'Data for assignment'!F356)^2</f>
        <v>1.6891905377030319E-4</v>
      </c>
      <c r="EC366" s="7">
        <f>(DX366-'Data for assignment'!G356)^2</f>
        <v>1.6066243113404315E-4</v>
      </c>
    </row>
    <row r="367" spans="1:133" x14ac:dyDescent="0.3">
      <c r="A367" s="8">
        <v>34649</v>
      </c>
      <c r="B367" s="3">
        <v>5.2499999999999998E-2</v>
      </c>
      <c r="C367" s="4">
        <f t="shared" si="275"/>
        <v>5.1599445264004291E-2</v>
      </c>
      <c r="D367" s="5">
        <f t="shared" si="291"/>
        <v>0.97358935345607933</v>
      </c>
      <c r="E367" s="5">
        <f t="shared" si="291"/>
        <v>0.94626818417039904</v>
      </c>
      <c r="F367" s="5">
        <f t="shared" si="291"/>
        <v>0.91842878764493874</v>
      </c>
      <c r="G367" s="5">
        <f t="shared" si="291"/>
        <v>0.89037917263064659</v>
      </c>
      <c r="H367" s="5">
        <f t="shared" si="291"/>
        <v>0.86235951162525937</v>
      </c>
      <c r="I367" s="5">
        <f t="shared" si="291"/>
        <v>0.834555666304726</v>
      </c>
      <c r="J367" s="5">
        <f t="shared" si="291"/>
        <v>0.80711018243001453</v>
      </c>
      <c r="K367" s="5">
        <f t="shared" si="291"/>
        <v>0.78013115562729174</v>
      </c>
      <c r="L367" s="5">
        <f t="shared" si="291"/>
        <v>0.75369933964980473</v>
      </c>
      <c r="M367" s="5">
        <f t="shared" si="291"/>
        <v>0.72787382323746241</v>
      </c>
      <c r="N367" s="5">
        <f t="shared" si="291"/>
        <v>0.70269655226534089</v>
      </c>
      <c r="O367" s="5">
        <f t="shared" si="291"/>
        <v>0.67819592667339523</v>
      </c>
      <c r="P367" s="5">
        <f t="shared" si="291"/>
        <v>0.65438965953743866</v>
      </c>
      <c r="Q367" s="5">
        <f t="shared" si="291"/>
        <v>0.6312870495360503</v>
      </c>
      <c r="R367" s="5">
        <f t="shared" si="291"/>
        <v>0.60889078794428209</v>
      </c>
      <c r="S367" s="5">
        <f t="shared" si="291"/>
        <v>0.58719839661038753</v>
      </c>
      <c r="T367" s="5">
        <f t="shared" si="290"/>
        <v>0.56620337342238669</v>
      </c>
      <c r="U367" s="5">
        <f t="shared" si="290"/>
        <v>0.54589610579263748</v>
      </c>
      <c r="V367" s="5">
        <f t="shared" si="290"/>
        <v>0.52626459997633868</v>
      </c>
      <c r="W367" s="5">
        <f t="shared" si="290"/>
        <v>0.50729506397474222</v>
      </c>
      <c r="X367" s="5">
        <f t="shared" si="293"/>
        <v>0.48897237383085296</v>
      </c>
      <c r="Y367" s="5">
        <f t="shared" si="293"/>
        <v>0.47128044687047671</v>
      </c>
      <c r="Z367" s="5">
        <f t="shared" si="293"/>
        <v>0.45420254052172077</v>
      </c>
      <c r="AA367" s="5">
        <f t="shared" si="293"/>
        <v>0.43772149147804285</v>
      </c>
      <c r="AB367" s="5">
        <f t="shared" si="293"/>
        <v>0.42181990692812382</v>
      </c>
      <c r="AC367" s="5">
        <f t="shared" si="293"/>
        <v>0.40648031718183852</v>
      </c>
      <c r="AD367" s="5">
        <f t="shared" si="293"/>
        <v>0.39168529713508343</v>
      </c>
      <c r="AE367" s="5">
        <f t="shared" si="293"/>
        <v>0.37741756252712316</v>
      </c>
      <c r="AF367" s="5">
        <f t="shared" si="293"/>
        <v>0.36366004576635158</v>
      </c>
      <c r="AG367" s="5">
        <f t="shared" si="293"/>
        <v>0.35039595516667427</v>
      </c>
      <c r="AH367" s="5">
        <f t="shared" si="293"/>
        <v>0.33760882069462184</v>
      </c>
      <c r="AI367" s="5">
        <f t="shared" si="293"/>
        <v>0.3252825287358439</v>
      </c>
      <c r="AJ367" s="5">
        <f t="shared" si="293"/>
        <v>0.31340134791684354</v>
      </c>
      <c r="AK367" s="5">
        <f t="shared" si="293"/>
        <v>0.30194994763872263</v>
      </c>
      <c r="AL367" s="5">
        <f t="shared" si="293"/>
        <v>0.29091341067478482</v>
      </c>
      <c r="AM367" s="5">
        <f t="shared" si="293"/>
        <v>0.28027724093779788</v>
      </c>
      <c r="AN367" s="5">
        <f t="shared" si="293"/>
        <v>0.27002736732353277</v>
      </c>
      <c r="AO367" s="5">
        <f t="shared" si="293"/>
        <v>0.26015014437544831</v>
      </c>
      <c r="AP367" s="5">
        <f t="shared" si="293"/>
        <v>0.25063235038361942</v>
      </c>
      <c r="AQ367" s="5">
        <f t="shared" si="293"/>
        <v>0.24146118342333958</v>
      </c>
      <c r="AR367" s="5">
        <f t="shared" si="293"/>
        <v>0.23262425575059997</v>
      </c>
      <c r="AS367" s="5">
        <f t="shared" si="293"/>
        <v>0.22410958689914215</v>
      </c>
      <c r="AT367" s="5">
        <f t="shared" si="293"/>
        <v>0.21590559576405061</v>
      </c>
      <c r="AU367" s="5">
        <f t="shared" si="293"/>
        <v>0.20800109190751573</v>
      </c>
      <c r="AV367" s="5">
        <f t="shared" si="293"/>
        <v>0.20038526628156875</v>
      </c>
      <c r="AW367" s="5">
        <f t="shared" si="293"/>
        <v>0.19304768152871982</v>
      </c>
      <c r="AX367" s="5">
        <f t="shared" si="293"/>
        <v>0.18597826199329592</v>
      </c>
      <c r="AY367" s="5">
        <f t="shared" si="293"/>
        <v>0.17916728355285641</v>
      </c>
      <c r="AZ367" s="5">
        <f t="shared" si="293"/>
        <v>0.17260536335955257</v>
      </c>
      <c r="BA367" s="5">
        <f t="shared" si="293"/>
        <v>0.16628344956502092</v>
      </c>
      <c r="BB367" s="5">
        <f t="shared" si="293"/>
        <v>0.1601928110888087</v>
      </c>
      <c r="BC367" s="5">
        <f t="shared" si="293"/>
        <v>0.15432502747897814</v>
      </c>
      <c r="BD367" s="5">
        <f t="shared" si="293"/>
        <v>0.14867197890404688</v>
      </c>
      <c r="BE367" s="5">
        <f t="shared" si="293"/>
        <v>0.14322583630749564</v>
      </c>
      <c r="BF367" s="5">
        <f t="shared" si="293"/>
        <v>0.13797905174944761</v>
      </c>
      <c r="BG367" s="5">
        <f t="shared" si="293"/>
        <v>0.1329243489545934</v>
      </c>
      <c r="BH367" s="5">
        <f t="shared" si="293"/>
        <v>0.12805471408082206</v>
      </c>
      <c r="BI367" s="5">
        <f t="shared" si="293"/>
        <v>0.12336338671917374</v>
      </c>
      <c r="BJ367" s="5">
        <f t="shared" si="293"/>
        <v>0.11884385113253185</v>
      </c>
      <c r="BK367" s="5">
        <f t="shared" si="293"/>
        <v>0.11448982773782153</v>
      </c>
      <c r="BL367" s="26">
        <f t="shared" si="276"/>
        <v>5.3531345205421313E-2</v>
      </c>
      <c r="BM367" s="26">
        <f t="shared" si="292"/>
        <v>5.5229257326195401E-2</v>
      </c>
      <c r="BN367" s="26">
        <f t="shared" si="292"/>
        <v>5.6727272317257403E-2</v>
      </c>
      <c r="BO367" s="26">
        <f t="shared" si="292"/>
        <v>5.8053935160077508E-2</v>
      </c>
      <c r="BP367" s="26">
        <f t="shared" si="292"/>
        <v>5.9233211366399738E-2</v>
      </c>
      <c r="BQ367" s="26">
        <f t="shared" si="292"/>
        <v>6.028527730932734E-2</v>
      </c>
      <c r="BR367" s="26">
        <f t="shared" si="292"/>
        <v>6.1227167617569883E-2</v>
      </c>
      <c r="BS367" s="26">
        <f t="shared" si="292"/>
        <v>6.2073306298428194E-2</v>
      </c>
      <c r="BT367" s="26">
        <f t="shared" si="292"/>
        <v>6.283594317282451E-2</v>
      </c>
      <c r="BU367" s="26">
        <f t="shared" si="292"/>
        <v>6.3525513107162285E-2</v>
      </c>
      <c r="BV367" s="26">
        <f t="shared" si="292"/>
        <v>6.4150932219367754E-2</v>
      </c>
      <c r="BW367" s="26">
        <f t="shared" si="292"/>
        <v>6.4719842565546373E-2</v>
      </c>
      <c r="BX367" s="26">
        <f t="shared" si="292"/>
        <v>6.523881465519818E-2</v>
      </c>
      <c r="BY367" s="26">
        <f t="shared" si="292"/>
        <v>6.5713515397222588E-2</v>
      </c>
      <c r="BZ367" s="26">
        <f t="shared" si="292"/>
        <v>6.6148847665941896E-2</v>
      </c>
      <c r="CA367" s="26">
        <f t="shared" si="292"/>
        <v>6.6549066531712567E-2</v>
      </c>
      <c r="CB367" s="26">
        <f t="shared" si="292"/>
        <v>6.6917876272607632E-2</v>
      </c>
      <c r="CC367" s="26">
        <f t="shared" si="292"/>
        <v>6.7258511530477516E-2</v>
      </c>
      <c r="CD367" s="26">
        <f t="shared" si="292"/>
        <v>6.7573805362885903E-2</v>
      </c>
      <c r="CE367" s="26">
        <f t="shared" si="292"/>
        <v>6.7866246444945266E-2</v>
      </c>
      <c r="CF367" s="26">
        <f t="shared" si="292"/>
        <v>6.8138027270153362E-2</v>
      </c>
      <c r="CG367" s="26">
        <f t="shared" si="292"/>
        <v>6.8391084869386762E-2</v>
      </c>
      <c r="CH367" s="26">
        <f t="shared" si="292"/>
        <v>6.8627135298048092E-2</v>
      </c>
      <c r="CI367" s="26">
        <f t="shared" si="292"/>
        <v>6.8847702921537954E-2</v>
      </c>
      <c r="CJ367" s="26">
        <f t="shared" si="292"/>
        <v>6.9054145349462068E-2</v>
      </c>
      <c r="CK367" s="26">
        <f t="shared" si="292"/>
        <v>6.9247674721803668E-2</v>
      </c>
      <c r="CL367" s="26">
        <f t="shared" si="292"/>
        <v>6.942937592961955E-2</v>
      </c>
      <c r="CM367" s="26">
        <f t="shared" si="292"/>
        <v>6.9600222253747915E-2</v>
      </c>
      <c r="CN367" s="26">
        <f t="shared" si="292"/>
        <v>6.9761088823559289E-2</v>
      </c>
      <c r="CO367" s="26">
        <f t="shared" si="292"/>
        <v>6.9912764230708691E-2</v>
      </c>
      <c r="CP367" s="26">
        <f t="shared" si="292"/>
        <v>7.0055960577529663E-2</v>
      </c>
      <c r="CQ367" s="26">
        <f t="shared" si="292"/>
        <v>7.0191322194016803E-2</v>
      </c>
      <c r="CR367" s="26">
        <f t="shared" si="292"/>
        <v>7.0319433219532976E-2</v>
      </c>
      <c r="CS367" s="26">
        <f t="shared" si="292"/>
        <v>7.0440824214039133E-2</v>
      </c>
      <c r="CT367" s="26">
        <f t="shared" si="292"/>
        <v>7.0555977937620848E-2</v>
      </c>
      <c r="CU367" s="26">
        <f t="shared" si="292"/>
        <v>7.0665334415438069E-2</v>
      </c>
      <c r="CV367" s="26">
        <f t="shared" si="292"/>
        <v>7.0769295387181491E-2</v>
      </c>
      <c r="CW367" s="26">
        <f t="shared" si="292"/>
        <v>7.0868228225050942E-2</v>
      </c>
      <c r="CX367" s="26">
        <f t="shared" si="292"/>
        <v>7.0962469391662786E-2</v>
      </c>
      <c r="CY367" s="26">
        <f t="shared" si="292"/>
        <v>7.1052327498722173E-2</v>
      </c>
      <c r="CZ367" s="26">
        <f t="shared" si="292"/>
        <v>7.1138086018412025E-2</v>
      </c>
      <c r="DA367" s="26">
        <f t="shared" si="292"/>
        <v>7.1220005691971802E-2</v>
      </c>
      <c r="DB367" s="26">
        <f t="shared" si="292"/>
        <v>7.1298326673626997E-2</v>
      </c>
      <c r="DC367" s="26">
        <f t="shared" si="292"/>
        <v>7.1373270442692441E-2</v>
      </c>
      <c r="DD367" s="26">
        <f t="shared" si="292"/>
        <v>7.1445041512147867E-2</v>
      </c>
      <c r="DE367" s="26">
        <f t="shared" si="292"/>
        <v>7.151382895814129E-2</v>
      </c>
      <c r="DF367" s="26">
        <f t="shared" si="292"/>
        <v>7.1579807791602931E-2</v>
      </c>
      <c r="DG367" s="26">
        <f t="shared" si="292"/>
        <v>7.1643140190360249E-2</v>
      </c>
      <c r="DH367" s="26">
        <f t="shared" si="292"/>
        <v>7.1703976607756278E-2</v>
      </c>
      <c r="DI367" s="26">
        <f t="shared" si="292"/>
        <v>7.1762456771726171E-2</v>
      </c>
      <c r="DJ367" s="26">
        <f t="shared" si="292"/>
        <v>7.1818710586528098E-2</v>
      </c>
      <c r="DK367" s="26">
        <f t="shared" si="292"/>
        <v>7.1872858947809398E-2</v>
      </c>
      <c r="DL367" s="26">
        <f t="shared" si="292"/>
        <v>7.1925014480382743E-2</v>
      </c>
      <c r="DM367" s="26">
        <f t="shared" si="292"/>
        <v>7.1975282206955538E-2</v>
      </c>
      <c r="DN367" s="26">
        <f t="shared" si="292"/>
        <v>7.2023760155076388E-2</v>
      </c>
      <c r="DO367" s="26">
        <f t="shared" si="292"/>
        <v>7.2070539908711234E-2</v>
      </c>
      <c r="DP367" s="26">
        <f t="shared" si="292"/>
        <v>7.2115707110120303E-2</v>
      </c>
      <c r="DQ367" s="26">
        <f t="shared" si="292"/>
        <v>7.2159341917060915E-2</v>
      </c>
      <c r="DR367" s="26">
        <f t="shared" si="292"/>
        <v>7.2201519419776664E-2</v>
      </c>
      <c r="DS367" s="26">
        <f t="shared" si="292"/>
        <v>7.224231002173763E-2</v>
      </c>
      <c r="DT367" s="6">
        <f>2*(100-(100*G367))/SUM($D367:G367)/100</f>
        <v>5.8798960341726374E-2</v>
      </c>
      <c r="DU367" s="6">
        <f>2*(100-(100*I367))/SUM($D367:I367)/100</f>
        <v>6.098677490217283E-2</v>
      </c>
      <c r="DV367" s="6">
        <f>2*(100-(100*M367))/SUM($D367:M367)/100</f>
        <v>6.407193710660436E-2</v>
      </c>
      <c r="DW367" s="6">
        <f>2*(100-(100*Q367))/SUM($D367:Q367)/100</f>
        <v>6.6071880244897699E-2</v>
      </c>
      <c r="DX367" s="6">
        <f>2*(100-(100*W367))/SUM($D367:W367)/100</f>
        <v>6.7946589920343733E-2</v>
      </c>
      <c r="DY367" s="7">
        <f>(DT367-'Data for assignment'!C357)^2</f>
        <v>1.392645134140685E-4</v>
      </c>
      <c r="DZ367" s="7">
        <f>(DU367-'Data for assignment'!D357)^2</f>
        <v>1.6934405347317005E-4</v>
      </c>
      <c r="EA367" s="7">
        <f>(DV367-'Data for assignment'!E357)^2</f>
        <v>1.645592232530408E-4</v>
      </c>
      <c r="EB367" s="7">
        <f>(DW367-'Data for assignment'!F357)^2</f>
        <v>1.519825860086269E-4</v>
      </c>
      <c r="EC367" s="7">
        <f>(DX367-'Data for assignment'!G357)^2</f>
        <v>1.40503330516497E-4</v>
      </c>
    </row>
    <row r="368" spans="1:133" x14ac:dyDescent="0.3">
      <c r="A368" s="8">
        <v>34656</v>
      </c>
      <c r="B368" s="3">
        <v>5.5500002000000007E-2</v>
      </c>
      <c r="C368" s="4">
        <f t="shared" si="275"/>
        <v>5.4691540122062614E-2</v>
      </c>
      <c r="D368" s="5">
        <f t="shared" si="291"/>
        <v>0.972173058565316</v>
      </c>
      <c r="E368" s="5">
        <f t="shared" si="291"/>
        <v>0.94367431700559012</v>
      </c>
      <c r="F368" s="5">
        <f t="shared" si="291"/>
        <v>0.9148662366644843</v>
      </c>
      <c r="G368" s="5">
        <f t="shared" si="291"/>
        <v>0.88602926778623636</v>
      </c>
      <c r="H368" s="5">
        <f t="shared" si="291"/>
        <v>0.85737861922845771</v>
      </c>
      <c r="I368" s="5">
        <f t="shared" si="291"/>
        <v>0.82907786057801081</v>
      </c>
      <c r="J368" s="5">
        <f t="shared" si="291"/>
        <v>0.80124984399034416</v>
      </c>
      <c r="K368" s="5">
        <f t="shared" si="291"/>
        <v>0.77398541029667889</v>
      </c>
      <c r="L368" s="5">
        <f t="shared" si="291"/>
        <v>0.74735029297888522</v>
      </c>
      <c r="M368" s="5">
        <f t="shared" si="291"/>
        <v>0.72139057331926049</v>
      </c>
      <c r="N368" s="5">
        <f t="shared" si="291"/>
        <v>0.69613698043496175</v>
      </c>
      <c r="O368" s="5">
        <f t="shared" si="291"/>
        <v>0.67160827583361238</v>
      </c>
      <c r="P368" s="5">
        <f t="shared" si="291"/>
        <v>0.64781391543158651</v>
      </c>
      <c r="Q368" s="5">
        <f t="shared" si="291"/>
        <v>0.62475614290514336</v>
      </c>
      <c r="R368" s="5">
        <f t="shared" si="291"/>
        <v>0.60243163624375062</v>
      </c>
      <c r="S368" s="5">
        <f t="shared" si="291"/>
        <v>0.58083280355617128</v>
      </c>
      <c r="T368" s="5">
        <f t="shared" si="290"/>
        <v>0.55994880357282872</v>
      </c>
      <c r="U368" s="5">
        <f t="shared" si="290"/>
        <v>0.53976634996918726</v>
      </c>
      <c r="V368" s="5">
        <f t="shared" si="290"/>
        <v>0.52027034578540843</v>
      </c>
      <c r="W368" s="5">
        <f t="shared" si="290"/>
        <v>0.501444384141018</v>
      </c>
      <c r="X368" s="5">
        <f t="shared" si="293"/>
        <v>0.48327114356362499</v>
      </c>
      <c r="Y368" s="5">
        <f t="shared" si="293"/>
        <v>0.46573270010026047</v>
      </c>
      <c r="Z368" s="5">
        <f t="shared" si="293"/>
        <v>0.44881077358408705</v>
      </c>
      <c r="AA368" s="5">
        <f t="shared" si="293"/>
        <v>0.43248692169107905</v>
      </c>
      <c r="AB368" s="5">
        <f t="shared" si="293"/>
        <v>0.41674269250691859</v>
      </c>
      <c r="AC368" s="5">
        <f t="shared" si="293"/>
        <v>0.40155974405069428</v>
      </c>
      <c r="AD368" s="5">
        <f t="shared" si="293"/>
        <v>0.38691993742619335</v>
      </c>
      <c r="AE368" s="5">
        <f t="shared" si="293"/>
        <v>0.37280540888255104</v>
      </c>
      <c r="AF368" s="5">
        <f t="shared" si="293"/>
        <v>0.35919862497755661</v>
      </c>
      <c r="AG368" s="5">
        <f t="shared" si="293"/>
        <v>0.34608242418215585</v>
      </c>
      <c r="AH368" s="5">
        <f t="shared" si="293"/>
        <v>0.33344004759186574</v>
      </c>
      <c r="AI368" s="5">
        <f t="shared" si="293"/>
        <v>0.32125516087981343</v>
      </c>
      <c r="AJ368" s="5">
        <f t="shared" si="293"/>
        <v>0.30951186920586732</v>
      </c>
      <c r="AK368" s="5">
        <f t="shared" si="293"/>
        <v>0.29819472646274309</v>
      </c>
      <c r="AL368" s="5">
        <f t="shared" si="293"/>
        <v>0.28728873997435811</v>
      </c>
      <c r="AM368" s="5">
        <f t="shared" si="293"/>
        <v>0.27677937154954291</v>
      </c>
      <c r="AN368" s="5">
        <f t="shared" si="293"/>
        <v>0.26665253562419244</v>
      </c>
      <c r="AO368" s="5">
        <f t="shared" si="293"/>
        <v>0.25689459508824081</v>
      </c>
      <c r="AP368" s="5">
        <f t="shared" si="293"/>
        <v>0.24749235528357463</v>
      </c>
      <c r="AQ368" s="5">
        <f t="shared" si="293"/>
        <v>0.23843305656976688</v>
      </c>
      <c r="AR368" s="5">
        <f t="shared" si="293"/>
        <v>0.22970436578207998</v>
      </c>
      <c r="AS368" s="5">
        <f t="shared" si="293"/>
        <v>0.22129436684720427</v>
      </c>
      <c r="AT368" s="5">
        <f t="shared" si="293"/>
        <v>0.2131915507740392</v>
      </c>
      <c r="AU368" s="5">
        <f t="shared" si="293"/>
        <v>0.20538480519738544</v>
      </c>
      <c r="AV368" s="5">
        <f t="shared" si="293"/>
        <v>0.19786340362005192</v>
      </c>
      <c r="AW368" s="5">
        <f t="shared" si="293"/>
        <v>0.1906169944722397</v>
      </c>
      <c r="AX368" s="5">
        <f t="shared" si="293"/>
        <v>0.18363559008511354</v>
      </c>
      <c r="AY368" s="5">
        <f t="shared" si="293"/>
        <v>0.17690955565732908</v>
      </c>
      <c r="AZ368" s="5">
        <f t="shared" si="293"/>
        <v>0.17042959827828166</v>
      </c>
      <c r="BA368" s="5">
        <f t="shared" si="293"/>
        <v>0.16418675605941421</v>
      </c>
      <c r="BB368" s="5">
        <f t="shared" si="293"/>
        <v>0.15817238741461628</v>
      </c>
      <c r="BC368" s="5">
        <f t="shared" si="293"/>
        <v>0.1523781605222008</v>
      </c>
      <c r="BD368" s="5">
        <f t="shared" si="293"/>
        <v>0.14679604299384655</v>
      </c>
      <c r="BE368" s="5">
        <f t="shared" si="293"/>
        <v>0.14141829177001283</v>
      </c>
      <c r="BF368" s="5">
        <f t="shared" si="293"/>
        <v>0.13623744325644768</v>
      </c>
      <c r="BG368" s="5">
        <f t="shared" si="293"/>
        <v>0.13124630371236679</v>
      </c>
      <c r="BH368" s="5">
        <f t="shared" si="293"/>
        <v>0.12643793989753446</v>
      </c>
      <c r="BI368" s="5">
        <f t="shared" si="293"/>
        <v>0.12180566998271554</v>
      </c>
      <c r="BJ368" s="5">
        <f t="shared" si="293"/>
        <v>0.11734305472568922</v>
      </c>
      <c r="BK368" s="5">
        <f t="shared" si="293"/>
        <v>0.11304388891315316</v>
      </c>
      <c r="BL368" s="26">
        <f t="shared" si="276"/>
        <v>5.6442893156270824E-2</v>
      </c>
      <c r="BM368" s="26">
        <f t="shared" si="292"/>
        <v>5.7974175535966836E-2</v>
      </c>
      <c r="BN368" s="26">
        <f t="shared" si="292"/>
        <v>5.9318275887370105E-2</v>
      </c>
      <c r="BO368" s="26">
        <f t="shared" si="292"/>
        <v>6.0502647651938565E-2</v>
      </c>
      <c r="BP368" s="26">
        <f t="shared" si="292"/>
        <v>6.1550264752650657E-2</v>
      </c>
      <c r="BQ368" s="26">
        <f t="shared" si="292"/>
        <v>6.2480402391301662E-2</v>
      </c>
      <c r="BR368" s="26">
        <f t="shared" si="292"/>
        <v>6.3309275844318585E-2</v>
      </c>
      <c r="BS368" s="26">
        <f t="shared" si="292"/>
        <v>6.4050563828990353E-2</v>
      </c>
      <c r="BT368" s="26">
        <f t="shared" si="292"/>
        <v>6.4715837939272533E-2</v>
      </c>
      <c r="BU368" s="26">
        <f t="shared" si="292"/>
        <v>6.5314915560352321E-2</v>
      </c>
      <c r="BV368" s="26">
        <f t="shared" si="292"/>
        <v>6.5856150371396902E-2</v>
      </c>
      <c r="BW368" s="26">
        <f t="shared" si="292"/>
        <v>6.6346671881870739E-2</v>
      </c>
      <c r="BX368" s="26">
        <f t="shared" si="292"/>
        <v>6.6792583294493058E-2</v>
      </c>
      <c r="BY368" s="26">
        <f t="shared" si="292"/>
        <v>6.7199125247736136E-2</v>
      </c>
      <c r="BZ368" s="26">
        <f t="shared" si="292"/>
        <v>6.7570811582736631E-2</v>
      </c>
      <c r="CA368" s="26">
        <f t="shared" si="292"/>
        <v>6.7911542139299702E-2</v>
      </c>
      <c r="CB368" s="26">
        <f t="shared" si="292"/>
        <v>6.8224696661597944E-2</v>
      </c>
      <c r="CC368" s="26">
        <f t="shared" si="292"/>
        <v>6.851321314459255E-2</v>
      </c>
      <c r="CD368" s="26">
        <f t="shared" si="292"/>
        <v>6.8779653343627567E-2</v>
      </c>
      <c r="CE368" s="26">
        <f t="shared" si="292"/>
        <v>6.902625767507993E-2</v>
      </c>
      <c r="CF368" s="26">
        <f t="shared" si="292"/>
        <v>6.9254991333636051E-2</v>
      </c>
      <c r="CG368" s="26">
        <f t="shared" si="292"/>
        <v>6.9467583124163831E-2</v>
      </c>
      <c r="CH368" s="26">
        <f t="shared" si="292"/>
        <v>6.9665558239098813E-2</v>
      </c>
      <c r="CI368" s="26">
        <f t="shared" si="292"/>
        <v>6.9850265994330321E-2</v>
      </c>
      <c r="CJ368" s="26">
        <f t="shared" si="292"/>
        <v>7.0022903358517158E-2</v>
      </c>
      <c r="CK368" s="26">
        <f t="shared" si="292"/>
        <v>7.0184534965112899E-2</v>
      </c>
      <c r="CL368" s="26">
        <f t="shared" si="292"/>
        <v>7.033611017708577E-2</v>
      </c>
      <c r="CM368" s="26">
        <f t="shared" si="292"/>
        <v>7.04784776764876E-2</v>
      </c>
      <c r="CN368" s="26">
        <f t="shared" si="292"/>
        <v>7.0612397970682986E-2</v>
      </c>
      <c r="CO368" s="26">
        <f t="shared" si="292"/>
        <v>7.0738554140979543E-2</v>
      </c>
      <c r="CP368" s="26">
        <f t="shared" si="292"/>
        <v>7.0857561104985561E-2</v>
      </c>
      <c r="CQ368" s="26">
        <f t="shared" si="292"/>
        <v>7.0969973619138746E-2</v>
      </c>
      <c r="CR368" s="26">
        <f t="shared" si="292"/>
        <v>7.1076293210771746E-2</v>
      </c>
      <c r="CS368" s="26">
        <f t="shared" si="292"/>
        <v>7.1176974198399134E-2</v>
      </c>
      <c r="CT368" s="26">
        <f t="shared" si="292"/>
        <v>7.1272428933481125E-2</v>
      </c>
      <c r="CU368" s="26">
        <f t="shared" si="292"/>
        <v>7.1363032375805047E-2</v>
      </c>
      <c r="CV368" s="26">
        <f t="shared" si="292"/>
        <v>7.1449126097064442E-2</v>
      </c>
      <c r="CW368" s="26">
        <f t="shared" si="292"/>
        <v>7.1531021792581417E-2</v>
      </c>
      <c r="CX368" s="26">
        <f t="shared" si="292"/>
        <v>7.1609004368900553E-2</v>
      </c>
      <c r="CY368" s="26">
        <f t="shared" si="292"/>
        <v>7.1683334664764203E-2</v>
      </c>
      <c r="CZ368" s="26">
        <f t="shared" si="292"/>
        <v>7.1754251854412823E-2</v>
      </c>
      <c r="DA368" s="26">
        <f t="shared" si="292"/>
        <v>7.182197557496274E-2</v>
      </c>
      <c r="DB368" s="26">
        <f t="shared" si="292"/>
        <v>7.1886707813559117E-2</v>
      </c>
      <c r="DC368" s="26">
        <f t="shared" si="292"/>
        <v>7.1948634584899043E-2</v>
      </c>
      <c r="DD368" s="26">
        <f t="shared" si="292"/>
        <v>7.2007927425404794E-2</v>
      </c>
      <c r="DE368" s="26">
        <f t="shared" si="292"/>
        <v>7.2064744726675123E-2</v>
      </c>
      <c r="DF368" s="26">
        <f t="shared" si="292"/>
        <v>7.2119232927741569E-2</v>
      </c>
      <c r="DG368" s="26">
        <f t="shared" si="292"/>
        <v>7.2171527583019507E-2</v>
      </c>
      <c r="DH368" s="26">
        <f t="shared" si="292"/>
        <v>7.2221754320596215E-2</v>
      </c>
      <c r="DI368" s="26">
        <f t="shared" si="292"/>
        <v>7.2270029703576794E-2</v>
      </c>
      <c r="DJ368" s="26">
        <f t="shared" si="292"/>
        <v>7.2316462005565449E-2</v>
      </c>
      <c r="DK368" s="26">
        <f t="shared" si="292"/>
        <v>7.2361151909947755E-2</v>
      </c>
      <c r="DL368" s="26">
        <f t="shared" si="292"/>
        <v>7.240419314142664E-2</v>
      </c>
      <c r="DM368" s="26">
        <f t="shared" si="292"/>
        <v>7.2445673037218994E-2</v>
      </c>
      <c r="DN368" s="26">
        <f t="shared" si="292"/>
        <v>7.2485673064416153E-2</v>
      </c>
      <c r="DO368" s="26">
        <f t="shared" si="292"/>
        <v>7.2524269289230614E-2</v>
      </c>
      <c r="DP368" s="26">
        <f t="shared" si="292"/>
        <v>7.2561532803172013E-2</v>
      </c>
      <c r="DQ368" s="26">
        <f t="shared" si="292"/>
        <v>7.2597530110606961E-2</v>
      </c>
      <c r="DR368" s="26">
        <f t="shared" si="292"/>
        <v>7.2632323481643765E-2</v>
      </c>
      <c r="DS368" s="26">
        <f t="shared" si="292"/>
        <v>7.2665971273834451E-2</v>
      </c>
      <c r="DT368" s="6">
        <f>2*(100-(100*G368))/SUM($D368:G368)/100</f>
        <v>6.1328284410731376E-2</v>
      </c>
      <c r="DU368" s="6">
        <f>2*(100-(100*I368))/SUM($D368:I368)/100</f>
        <v>6.3267012019866384E-2</v>
      </c>
      <c r="DV368" s="6">
        <f>2*(100-(100*M368))/SUM($D368:M368)/100</f>
        <v>6.5965109243145248E-2</v>
      </c>
      <c r="DW368" s="6">
        <f>2*(100-(100*Q368))/SUM($D368:Q368)/100</f>
        <v>6.7687786900070795E-2</v>
      </c>
      <c r="DX368" s="6">
        <f>2*(100-(100*W368))/SUM($D368:W368)/100</f>
        <v>6.9281434578757531E-2</v>
      </c>
      <c r="DY368" s="7">
        <f>(DT368-'Data for assignment'!C358)^2</f>
        <v>1.2037854297180022E-4</v>
      </c>
      <c r="DZ368" s="7">
        <f>(DU368-'Data for assignment'!D358)^2</f>
        <v>1.423962021340131E-4</v>
      </c>
      <c r="EA368" s="7">
        <f>(DV368-'Data for assignment'!E358)^2</f>
        <v>1.4244161737805692E-4</v>
      </c>
      <c r="EB368" s="7">
        <f>(DW368-'Data for assignment'!F358)^2</f>
        <v>1.3023856218934713E-4</v>
      </c>
      <c r="EC368" s="7">
        <f>(DX368-'Data for assignment'!G358)^2</f>
        <v>1.1704140104796901E-4</v>
      </c>
    </row>
    <row r="369" spans="1:133" x14ac:dyDescent="0.3">
      <c r="A369" s="8">
        <v>34663</v>
      </c>
      <c r="B369" s="3">
        <v>5.6500000999999994E-2</v>
      </c>
      <c r="C369" s="4">
        <f t="shared" si="275"/>
        <v>5.5722236690252704E-2</v>
      </c>
      <c r="D369" s="5">
        <f t="shared" si="291"/>
        <v>0.97170141904797058</v>
      </c>
      <c r="E369" s="5">
        <f t="shared" si="291"/>
        <v>0.94281127706093026</v>
      </c>
      <c r="F369" s="5">
        <f t="shared" si="291"/>
        <v>0.91368179518455084</v>
      </c>
      <c r="G369" s="5">
        <f t="shared" si="291"/>
        <v>0.88458402954944848</v>
      </c>
      <c r="H369" s="5">
        <f t="shared" si="291"/>
        <v>0.85572472587098103</v>
      </c>
      <c r="I369" s="5">
        <f t="shared" si="291"/>
        <v>0.82725993002369713</v>
      </c>
      <c r="J369" s="5">
        <f t="shared" si="291"/>
        <v>0.79930587222213501</v>
      </c>
      <c r="K369" s="5">
        <f t="shared" si="291"/>
        <v>0.7719476097362229</v>
      </c>
      <c r="L369" s="5">
        <f t="shared" si="291"/>
        <v>0.74524585511532049</v>
      </c>
      <c r="M369" s="5">
        <f t="shared" si="291"/>
        <v>0.71924235174999329</v>
      </c>
      <c r="N369" s="5">
        <f t="shared" si="291"/>
        <v>0.69396409570362616</v>
      </c>
      <c r="O369" s="5">
        <f t="shared" si="291"/>
        <v>0.66942664646845995</v>
      </c>
      <c r="P369" s="5">
        <f t="shared" si="291"/>
        <v>0.6456367211612305</v>
      </c>
      <c r="Q369" s="5">
        <f t="shared" si="291"/>
        <v>0.62259422667770836</v>
      </c>
      <c r="R369" s="5">
        <f t="shared" si="291"/>
        <v>0.60029385175088557</v>
      </c>
      <c r="S369" s="5">
        <f t="shared" si="291"/>
        <v>0.57872631469866509</v>
      </c>
      <c r="T369" s="5">
        <f t="shared" si="290"/>
        <v>0.55787934185280952</v>
      </c>
      <c r="U369" s="5">
        <f t="shared" si="290"/>
        <v>0.5377384352535638</v>
      </c>
      <c r="V369" s="5">
        <f t="shared" si="290"/>
        <v>0.51828747531807806</v>
      </c>
      <c r="W369" s="5">
        <f t="shared" si="290"/>
        <v>0.49950919412476374</v>
      </c>
      <c r="X369" s="5">
        <f t="shared" si="293"/>
        <v>0.48138554710789422</v>
      </c>
      <c r="Y369" s="5">
        <f t="shared" si="293"/>
        <v>0.46389800484912219</v>
      </c>
      <c r="Z369" s="5">
        <f t="shared" si="293"/>
        <v>0.44702778190404646</v>
      </c>
      <c r="AA369" s="5">
        <f t="shared" si="293"/>
        <v>0.43075601591146229</v>
      </c>
      <c r="AB369" s="5">
        <f t="shared" si="293"/>
        <v>0.41506390736427878</v>
      </c>
      <c r="AC369" s="5">
        <f t="shared" si="293"/>
        <v>0.39993282818985226</v>
      </c>
      <c r="AD369" s="5">
        <f t="shared" si="293"/>
        <v>0.38534440555026594</v>
      </c>
      <c r="AE369" s="5">
        <f t="shared" si="293"/>
        <v>0.37128058591859714</v>
      </c>
      <c r="AF369" s="5">
        <f t="shared" si="293"/>
        <v>0.35772368342934174</v>
      </c>
      <c r="AG369" s="5">
        <f t="shared" si="293"/>
        <v>0.34465641567328253</v>
      </c>
      <c r="AH369" s="5">
        <f t="shared" si="293"/>
        <v>0.33206192945773466</v>
      </c>
      <c r="AI369" s="5">
        <f t="shared" si="293"/>
        <v>0.31992381854249463</v>
      </c>
      <c r="AJ369" s="5">
        <f t="shared" si="293"/>
        <v>0.30822613495923523</v>
      </c>
      <c r="AK369" s="5">
        <f t="shared" si="293"/>
        <v>0.29695339520375724</v>
      </c>
      <c r="AL369" s="5">
        <f t="shared" si="293"/>
        <v>0.28609058233803436</v>
      </c>
      <c r="AM369" s="5">
        <f t="shared" si="293"/>
        <v>0.27562314483812289</v>
      </c>
      <c r="AN369" s="5">
        <f t="shared" si="293"/>
        <v>0.26553699286368343</v>
      </c>
      <c r="AO369" s="5">
        <f t="shared" si="293"/>
        <v>0.2558184924964842</v>
      </c>
      <c r="AP369" s="5">
        <f t="shared" si="293"/>
        <v>0.24645445839211677</v>
      </c>
      <c r="AQ369" s="5">
        <f t="shared" si="293"/>
        <v>0.23743214520603059</v>
      </c>
      <c r="AR369" s="5">
        <f t="shared" si="293"/>
        <v>0.22873923808778043</v>
      </c>
      <c r="AS369" s="5">
        <f t="shared" si="293"/>
        <v>0.22036384248287103</v>
      </c>
      <c r="AT369" s="5">
        <f t="shared" si="293"/>
        <v>0.21229447343724181</v>
      </c>
      <c r="AU369" s="5">
        <f t="shared" si="293"/>
        <v>0.20452004456326339</v>
      </c>
      <c r="AV369" s="5">
        <f t="shared" si="293"/>
        <v>0.19702985679653884</v>
      </c>
      <c r="AW369" s="5">
        <f t="shared" si="293"/>
        <v>0.18981358704854862</v>
      </c>
      <c r="AX369" s="5">
        <f t="shared" si="293"/>
        <v>0.1828612768402558</v>
      </c>
      <c r="AY369" s="5">
        <f t="shared" si="293"/>
        <v>0.17616332098538706</v>
      </c>
      <c r="AZ369" s="5">
        <f t="shared" si="293"/>
        <v>0.16971045637858315</v>
      </c>
      <c r="BA369" s="5">
        <f t="shared" si="293"/>
        <v>0.16349375093245033</v>
      </c>
      <c r="BB369" s="5">
        <f t="shared" si="293"/>
        <v>0.1575045926983196</v>
      </c>
      <c r="BC369" s="5">
        <f t="shared" si="293"/>
        <v>0.15173467919789538</v>
      </c>
      <c r="BD369" s="5">
        <f t="shared" si="293"/>
        <v>0.14617600698666403</v>
      </c>
      <c r="BE369" s="5">
        <f t="shared" si="293"/>
        <v>0.14082086146472153</v>
      </c>
      <c r="BF369" s="5">
        <f t="shared" si="293"/>
        <v>0.13566180694636651</v>
      </c>
      <c r="BG369" s="5">
        <f t="shared" si="293"/>
        <v>0.13069167699624823</v>
      </c>
      <c r="BH369" s="5">
        <f t="shared" si="293"/>
        <v>0.12590356503693131</v>
      </c>
      <c r="BI369" s="5">
        <f t="shared" si="293"/>
        <v>0.12129081523032786</v>
      </c>
      <c r="BJ369" s="5">
        <f t="shared" si="293"/>
        <v>0.11684701363347651</v>
      </c>
      <c r="BK369" s="5">
        <f t="shared" si="293"/>
        <v>0.11256597962753956</v>
      </c>
      <c r="BL369" s="26">
        <f t="shared" si="276"/>
        <v>5.7413407522361751E-2</v>
      </c>
      <c r="BM369" s="26">
        <f t="shared" si="292"/>
        <v>5.8889146747603753E-2</v>
      </c>
      <c r="BN369" s="26">
        <f t="shared" si="292"/>
        <v>6.0181942304628852E-2</v>
      </c>
      <c r="BO369" s="26">
        <f t="shared" si="292"/>
        <v>6.1318883788830644E-2</v>
      </c>
      <c r="BP369" s="26">
        <f t="shared" si="292"/>
        <v>6.2322614594149929E-2</v>
      </c>
      <c r="BQ369" s="26">
        <f t="shared" si="292"/>
        <v>6.3212109532446631E-2</v>
      </c>
      <c r="BR369" s="26">
        <f t="shared" si="292"/>
        <v>6.4003310763175461E-2</v>
      </c>
      <c r="BS369" s="26">
        <f t="shared" si="292"/>
        <v>6.4709648574035397E-2</v>
      </c>
      <c r="BT369" s="26">
        <f t="shared" si="292"/>
        <v>6.5342468483703245E-2</v>
      </c>
      <c r="BU369" s="26">
        <f t="shared" si="292"/>
        <v>6.5911382050637179E-2</v>
      </c>
      <c r="BV369" s="26">
        <f t="shared" si="292"/>
        <v>6.6424555474730501E-2</v>
      </c>
      <c r="BW369" s="26">
        <f t="shared" si="292"/>
        <v>6.6888947416852043E-2</v>
      </c>
      <c r="BX369" s="26">
        <f t="shared" si="292"/>
        <v>6.7310505311053787E-2</v>
      </c>
      <c r="BY369" s="26">
        <f t="shared" si="292"/>
        <v>6.7694327705902377E-2</v>
      </c>
      <c r="BZ369" s="26">
        <f t="shared" si="292"/>
        <v>6.8044798765022105E-2</v>
      </c>
      <c r="CA369" s="26">
        <f t="shared" si="292"/>
        <v>6.8365699918231687E-2</v>
      </c>
      <c r="CB369" s="26">
        <f t="shared" si="292"/>
        <v>6.8660302731917186E-2</v>
      </c>
      <c r="CC369" s="26">
        <f t="shared" si="292"/>
        <v>6.893144631890824E-2</v>
      </c>
      <c r="CD369" s="26">
        <f t="shared" si="292"/>
        <v>6.9181602000626341E-2</v>
      </c>
      <c r="CE369" s="26">
        <f t="shared" si="292"/>
        <v>6.9412927440674566E-2</v>
      </c>
      <c r="CF369" s="26">
        <f t="shared" si="292"/>
        <v>6.9627312067595093E-2</v>
      </c>
      <c r="CG369" s="26">
        <f t="shared" si="292"/>
        <v>6.9826415277701989E-2</v>
      </c>
      <c r="CH369" s="26">
        <f t="shared" si="292"/>
        <v>7.0011698642547804E-2</v>
      </c>
      <c r="CI369" s="26">
        <f t="shared" si="292"/>
        <v>7.0184453128281976E-2</v>
      </c>
      <c r="CJ369" s="26">
        <f t="shared" si="292"/>
        <v>7.0345822156670318E-2</v>
      </c>
      <c r="CK369" s="26">
        <f t="shared" si="292"/>
        <v>7.0496821192405065E-2</v>
      </c>
      <c r="CL369" s="26">
        <f t="shared" si="292"/>
        <v>7.0638354422500244E-2</v>
      </c>
      <c r="CM369" s="26">
        <f t="shared" si="292"/>
        <v>7.0771228996148128E-2</v>
      </c>
      <c r="CN369" s="26">
        <f t="shared" si="292"/>
        <v>7.0896167213441663E-2</v>
      </c>
      <c r="CO369" s="26">
        <f t="shared" si="292"/>
        <v>7.1013816985631292E-2</v>
      </c>
      <c r="CP369" s="26">
        <f t="shared" si="292"/>
        <v>7.1124760835470854E-2</v>
      </c>
      <c r="CQ369" s="26">
        <f t="shared" si="292"/>
        <v>7.1229523661595545E-2</v>
      </c>
      <c r="CR369" s="26">
        <f t="shared" si="292"/>
        <v>7.1328579454040503E-2</v>
      </c>
      <c r="CS369" s="26">
        <f t="shared" si="292"/>
        <v>7.1422357117547186E-2</v>
      </c>
      <c r="CT369" s="26">
        <f t="shared" si="292"/>
        <v>7.1511245534073148E-2</v>
      </c>
      <c r="CU369" s="26">
        <f t="shared" si="292"/>
        <v>7.1595597974984312E-2</v>
      </c>
      <c r="CV369" s="26">
        <f t="shared" si="292"/>
        <v>7.167573595600861E-2</v>
      </c>
      <c r="CW369" s="26">
        <f t="shared" si="292"/>
        <v>7.1751952613539838E-2</v>
      </c>
      <c r="CX369" s="26">
        <f t="shared" si="292"/>
        <v>7.1824515668793956E-2</v>
      </c>
      <c r="CY369" s="26">
        <f t="shared" si="292"/>
        <v>7.1893670036218896E-2</v>
      </c>
      <c r="CZ369" s="26">
        <f t="shared" ref="BM369:DS373" si="294">-(LN(CZ$7)/CZ$6)+(CZ$8/CZ$6)*$C369</f>
        <v>7.1959640124098972E-2</v>
      </c>
      <c r="DA369" s="26">
        <f t="shared" si="294"/>
        <v>7.2022631868198905E-2</v>
      </c>
      <c r="DB369" s="26">
        <f t="shared" si="294"/>
        <v>7.2082834533324966E-2</v>
      </c>
      <c r="DC369" s="26">
        <f t="shared" si="294"/>
        <v>7.2140422312654717E-2</v>
      </c>
      <c r="DD369" s="26">
        <f t="shared" si="294"/>
        <v>7.2195555750442911E-2</v>
      </c>
      <c r="DE369" s="26">
        <f t="shared" si="294"/>
        <v>7.2248383010122291E-2</v>
      </c>
      <c r="DF369" s="26">
        <f t="shared" si="294"/>
        <v>7.2299041006774006E-2</v>
      </c>
      <c r="DG369" s="26">
        <f t="shared" si="294"/>
        <v>7.2347656420357578E-2</v>
      </c>
      <c r="DH369" s="26">
        <f t="shared" si="294"/>
        <v>7.2394346603888771E-2</v>
      </c>
      <c r="DI369" s="26">
        <f t="shared" si="294"/>
        <v>7.2439220398875542E-2</v>
      </c>
      <c r="DJ369" s="26">
        <f t="shared" si="294"/>
        <v>7.2482378868716182E-2</v>
      </c>
      <c r="DK369" s="26">
        <f t="shared" si="294"/>
        <v>7.2523915959386842E-2</v>
      </c>
      <c r="DL369" s="26">
        <f t="shared" si="294"/>
        <v>7.2563919095564408E-2</v>
      </c>
      <c r="DM369" s="26">
        <f t="shared" si="294"/>
        <v>7.2602469719312071E-2</v>
      </c>
      <c r="DN369" s="26">
        <f t="shared" si="294"/>
        <v>7.2639643777577964E-2</v>
      </c>
      <c r="DO369" s="26">
        <f t="shared" si="294"/>
        <v>7.2675512163998687E-2</v>
      </c>
      <c r="DP369" s="26">
        <f t="shared" si="294"/>
        <v>7.2710141119841809E-2</v>
      </c>
      <c r="DQ369" s="26">
        <f t="shared" si="294"/>
        <v>7.2743592598351253E-2</v>
      </c>
      <c r="DR369" s="26">
        <f t="shared" si="294"/>
        <v>7.2775924596264044E-2</v>
      </c>
      <c r="DS369" s="26">
        <f t="shared" si="294"/>
        <v>7.2807191455832851E-2</v>
      </c>
      <c r="DT369" s="6">
        <f>2*(100-(100*G369))/SUM($D369:G369)/100</f>
        <v>6.2172289460643092E-2</v>
      </c>
      <c r="DU369" s="6">
        <f>2*(100-(100*I369))/SUM($D369:I369)/100</f>
        <v>6.4028039896571617E-2</v>
      </c>
      <c r="DV369" s="6">
        <f>2*(100-(100*M369))/SUM($D369:M369)/100</f>
        <v>6.6597280729035771E-2</v>
      </c>
      <c r="DW369" s="6">
        <f>2*(100-(100*Q369))/SUM($D369:Q369)/100</f>
        <v>6.822768797346894E-2</v>
      </c>
      <c r="DX369" s="6">
        <f>2*(100-(100*W369))/SUM($D369:W369)/100</f>
        <v>6.9727793988433179E-2</v>
      </c>
      <c r="DY369" s="7">
        <f>(DT369-'Data for assignment'!C359)^2</f>
        <v>9.4628371792937382E-5</v>
      </c>
      <c r="DZ369" s="7">
        <f>(DU369-'Data for assignment'!D359)^2</f>
        <v>1.0757757713103117E-4</v>
      </c>
      <c r="EA369" s="7">
        <f>(DV369-'Data for assignment'!E359)^2</f>
        <v>9.8063868764965809E-5</v>
      </c>
      <c r="EB369" s="7">
        <f>(DW369-'Data for assignment'!F359)^2</f>
        <v>7.8717920696127721E-5</v>
      </c>
      <c r="EC369" s="7">
        <f>(DX369-'Data for assignment'!G359)^2</f>
        <v>6.8429425386630277E-5</v>
      </c>
    </row>
    <row r="370" spans="1:133" x14ac:dyDescent="0.3">
      <c r="A370" s="8">
        <v>34670</v>
      </c>
      <c r="B370" s="3">
        <v>5.8000002000000002E-2</v>
      </c>
      <c r="C370" s="4">
        <f t="shared" si="275"/>
        <v>5.7268284119281858E-2</v>
      </c>
      <c r="D370" s="5">
        <f t="shared" si="291"/>
        <v>0.97099438757982337</v>
      </c>
      <c r="E370" s="5">
        <f t="shared" si="291"/>
        <v>0.94151819469384868</v>
      </c>
      <c r="F370" s="5">
        <f t="shared" si="291"/>
        <v>0.91190800460942734</v>
      </c>
      <c r="G370" s="5">
        <f t="shared" si="291"/>
        <v>0.88242058749102148</v>
      </c>
      <c r="H370" s="5">
        <f t="shared" si="291"/>
        <v>0.85324986175399931</v>
      </c>
      <c r="I370" s="5">
        <f t="shared" si="291"/>
        <v>0.82454050106313248</v>
      </c>
      <c r="J370" s="5">
        <f t="shared" si="291"/>
        <v>0.79639874943331213</v>
      </c>
      <c r="K370" s="5">
        <f t="shared" si="291"/>
        <v>0.76890095927003976</v>
      </c>
      <c r="L370" s="5">
        <f t="shared" si="291"/>
        <v>0.7421002987731391</v>
      </c>
      <c r="M370" s="5">
        <f t="shared" si="291"/>
        <v>0.71603200279008383</v>
      </c>
      <c r="N370" s="5">
        <f t="shared" si="291"/>
        <v>0.69071747345161738</v>
      </c>
      <c r="O370" s="5">
        <f t="shared" si="291"/>
        <v>0.66616747742449112</v>
      </c>
      <c r="P370" s="5">
        <f t="shared" si="291"/>
        <v>0.64238463638473819</v>
      </c>
      <c r="Q370" s="5">
        <f t="shared" si="291"/>
        <v>0.6193653659939593</v>
      </c>
      <c r="R370" s="5">
        <f t="shared" si="291"/>
        <v>0.59710138527572321</v>
      </c>
      <c r="S370" s="5">
        <f t="shared" si="291"/>
        <v>0.57558089165931026</v>
      </c>
      <c r="T370" s="5">
        <f t="shared" si="290"/>
        <v>0.55478947591384475</v>
      </c>
      <c r="U370" s="5">
        <f t="shared" si="290"/>
        <v>0.53471083467906366</v>
      </c>
      <c r="V370" s="5">
        <f t="shared" si="290"/>
        <v>0.51532732540024695</v>
      </c>
      <c r="W370" s="5">
        <f t="shared" si="290"/>
        <v>0.49662039843806738</v>
      </c>
      <c r="X370" s="5">
        <f t="shared" si="293"/>
        <v>0.47857093333415257</v>
      </c>
      <c r="Y370" s="5">
        <f t="shared" si="293"/>
        <v>0.46115950017725671</v>
      </c>
      <c r="Z370" s="5">
        <f t="shared" si="293"/>
        <v>0.44436656234283839</v>
      </c>
      <c r="AA370" s="5">
        <f t="shared" si="293"/>
        <v>0.42817263326390487</v>
      </c>
      <c r="AB370" s="5">
        <f t="shared" si="293"/>
        <v>0.41255839709383713</v>
      </c>
      <c r="AC370" s="5">
        <f t="shared" si="293"/>
        <v>0.39750480095646989</v>
      </c>
      <c r="AD370" s="5">
        <f t="shared" si="293"/>
        <v>0.38299312480088032</v>
      </c>
      <c r="AE370" s="5">
        <f t="shared" si="293"/>
        <v>0.36900503357674774</v>
      </c>
      <c r="AF370" s="5">
        <f t="shared" si="293"/>
        <v>0.35552261543492136</v>
      </c>
      <c r="AG370" s="5">
        <f t="shared" si="293"/>
        <v>0.34252840887079239</v>
      </c>
      <c r="AH370" s="5">
        <f t="shared" si="293"/>
        <v>0.33000542111425735</v>
      </c>
      <c r="AI370" s="5">
        <f t="shared" si="293"/>
        <v>0.31793713959027586</v>
      </c>
      <c r="AJ370" s="5">
        <f t="shared" si="293"/>
        <v>0.30630753789806775</v>
      </c>
      <c r="AK370" s="5">
        <f t="shared" si="293"/>
        <v>0.29510107746160874</v>
      </c>
      <c r="AL370" s="5">
        <f t="shared" si="293"/>
        <v>0.28430270577135092</v>
      </c>
      <c r="AM370" s="5">
        <f t="shared" si="293"/>
        <v>0.27389785195317407</v>
      </c>
      <c r="AN370" s="5">
        <f t="shared" si="293"/>
        <v>0.2638724202547893</v>
      </c>
      <c r="AO370" s="5">
        <f t="shared" si="293"/>
        <v>0.25421278192388991</v>
      </c>
      <c r="AP370" s="5">
        <f t="shared" si="293"/>
        <v>0.2449057658598722</v>
      </c>
      <c r="AQ370" s="5">
        <f t="shared" si="293"/>
        <v>0.23593864834694028</v>
      </c>
      <c r="AR370" s="5">
        <f t="shared" si="293"/>
        <v>0.22729914211700386</v>
      </c>
      <c r="AS370" s="5">
        <f t="shared" si="293"/>
        <v>0.21897538494292931</v>
      </c>
      <c r="AT370" s="5">
        <f t="shared" si="293"/>
        <v>0.21095592792406231</v>
      </c>
      <c r="AU370" s="5">
        <f t="shared" si="293"/>
        <v>0.20322972359463432</v>
      </c>
      <c r="AV370" s="5">
        <f t="shared" si="293"/>
        <v>0.19578611396024123</v>
      </c>
      <c r="AW370" s="5">
        <f t="shared" si="293"/>
        <v>0.18861481854687651</v>
      </c>
      <c r="AX370" s="5">
        <f t="shared" si="293"/>
        <v>0.18170592253010648</v>
      </c>
      <c r="AY370" s="5">
        <f t="shared" si="293"/>
        <v>0.17504986499816075</v>
      </c>
      <c r="AZ370" s="5">
        <f t="shared" si="293"/>
        <v>0.16863742739139245</v>
      </c>
      <c r="BA370" s="5">
        <f t="shared" si="293"/>
        <v>0.16245972215128554</v>
      </c>
      <c r="BB370" s="5">
        <f t="shared" si="293"/>
        <v>0.15650818160456523</v>
      </c>
      <c r="BC370" s="5">
        <f t="shared" si="293"/>
        <v>0.15077454710171451</v>
      </c>
      <c r="BD370" s="5">
        <f t="shared" si="293"/>
        <v>0.14525085842405641</v>
      </c>
      <c r="BE370" s="5">
        <f t="shared" si="293"/>
        <v>0.13992944346934638</v>
      </c>
      <c r="BF370" s="5">
        <f t="shared" si="293"/>
        <v>0.1348029082223581</v>
      </c>
      <c r="BG370" s="5">
        <f t="shared" si="293"/>
        <v>0.12986412701411335</v>
      </c>
      <c r="BH370" s="5">
        <f t="shared" si="293"/>
        <v>0.12510623307109628</v>
      </c>
      <c r="BI370" s="5">
        <f t="shared" si="293"/>
        <v>0.12052260935391071</v>
      </c>
      <c r="BJ370" s="5">
        <f t="shared" si="293"/>
        <v>0.1161068796833143</v>
      </c>
      <c r="BK370" s="5">
        <f t="shared" si="293"/>
        <v>0.11185290015034059</v>
      </c>
      <c r="BL370" s="26">
        <f t="shared" si="276"/>
        <v>5.8869181497786499E-2</v>
      </c>
      <c r="BM370" s="26">
        <f t="shared" si="294"/>
        <v>6.0261605852489464E-2</v>
      </c>
      <c r="BN370" s="26">
        <f t="shared" si="294"/>
        <v>6.1477444089685196E-2</v>
      </c>
      <c r="BO370" s="26">
        <f t="shared" si="294"/>
        <v>6.2543240034761166E-2</v>
      </c>
      <c r="BP370" s="26">
        <f t="shared" si="294"/>
        <v>6.3481141287275389E-2</v>
      </c>
      <c r="BQ370" s="26">
        <f t="shared" si="294"/>
        <v>6.4309672073433785E-2</v>
      </c>
      <c r="BR370" s="26">
        <f t="shared" si="294"/>
        <v>6.5044364876549812E-2</v>
      </c>
      <c r="BS370" s="26">
        <f t="shared" si="294"/>
        <v>6.5698277339316463E-2</v>
      </c>
      <c r="BT370" s="26">
        <f t="shared" si="294"/>
        <v>6.628241586692725E-2</v>
      </c>
      <c r="BU370" s="26">
        <f t="shared" si="294"/>
        <v>6.6806083277232198E-2</v>
      </c>
      <c r="BV370" s="26">
        <f t="shared" si="294"/>
        <v>6.7277164550745061E-2</v>
      </c>
      <c r="BW370" s="26">
        <f t="shared" si="294"/>
        <v>6.7702362075014219E-2</v>
      </c>
      <c r="BX370" s="26">
        <f t="shared" si="294"/>
        <v>6.8087389630701239E-2</v>
      </c>
      <c r="BY370" s="26">
        <f t="shared" si="294"/>
        <v>6.843713263115915E-2</v>
      </c>
      <c r="BZ370" s="26">
        <f t="shared" si="294"/>
        <v>6.8755780723419466E-2</v>
      </c>
      <c r="CA370" s="26">
        <f t="shared" si="294"/>
        <v>6.9046937722025248E-2</v>
      </c>
      <c r="CB370" s="26">
        <f t="shared" si="294"/>
        <v>6.9313712926412335E-2</v>
      </c>
      <c r="CC370" s="26">
        <f t="shared" si="294"/>
        <v>6.9558797125965757E-2</v>
      </c>
      <c r="CD370" s="26">
        <f t="shared" si="294"/>
        <v>6.9784525990997159E-2</v>
      </c>
      <c r="CE370" s="26">
        <f t="shared" si="294"/>
        <v>6.9992933055741891E-2</v>
      </c>
      <c r="CF370" s="26">
        <f t="shared" si="294"/>
        <v>7.0185794099336424E-2</v>
      </c>
      <c r="CG370" s="26">
        <f t="shared" si="294"/>
        <v>7.0364664405090524E-2</v>
      </c>
      <c r="CH370" s="26">
        <f t="shared" si="294"/>
        <v>7.0530910113073164E-2</v>
      </c>
      <c r="CI370" s="26">
        <f t="shared" si="294"/>
        <v>7.068573466467816E-2</v>
      </c>
      <c r="CJ370" s="26">
        <f t="shared" si="294"/>
        <v>7.083020116119787E-2</v>
      </c>
      <c r="CK370" s="26">
        <f t="shared" si="294"/>
        <v>7.0965251314059674E-2</v>
      </c>
      <c r="CL370" s="26">
        <f t="shared" si="294"/>
        <v>7.1091721546233347E-2</v>
      </c>
      <c r="CM370" s="26">
        <f t="shared" si="294"/>
        <v>7.1210356707517963E-2</v>
      </c>
      <c r="CN370" s="26">
        <f t="shared" si="294"/>
        <v>7.1321821787003511E-2</v>
      </c>
      <c r="CO370" s="26">
        <f t="shared" si="294"/>
        <v>7.1426711940766718E-2</v>
      </c>
      <c r="CP370" s="26">
        <f t="shared" si="294"/>
        <v>7.1525561099198789E-2</v>
      </c>
      <c r="CQ370" s="26">
        <f t="shared" si="294"/>
        <v>7.1618849374156524E-2</v>
      </c>
      <c r="CR370" s="26">
        <f t="shared" si="294"/>
        <v>7.1707009449659881E-2</v>
      </c>
      <c r="CS370" s="26">
        <f t="shared" si="294"/>
        <v>7.1790432109727187E-2</v>
      </c>
      <c r="CT370" s="26">
        <f t="shared" si="294"/>
        <v>7.1869471032003293E-2</v>
      </c>
      <c r="CU370" s="26">
        <f t="shared" si="294"/>
        <v>7.1944446955167801E-2</v>
      </c>
      <c r="CV370" s="26">
        <f t="shared" si="294"/>
        <v>7.2015651310950085E-2</v>
      </c>
      <c r="CW370" s="26">
        <f t="shared" si="294"/>
        <v>7.2083349397305069E-2</v>
      </c>
      <c r="CX370" s="26">
        <f t="shared" si="294"/>
        <v>7.214778315741284E-2</v>
      </c>
      <c r="CY370" s="26">
        <f t="shared" si="294"/>
        <v>7.2209173619239911E-2</v>
      </c>
      <c r="CZ370" s="26">
        <f t="shared" si="294"/>
        <v>7.2267723042099372E-2</v>
      </c>
      <c r="DA370" s="26">
        <f t="shared" si="294"/>
        <v>7.2323616809694374E-2</v>
      </c>
      <c r="DB370" s="26">
        <f t="shared" si="294"/>
        <v>7.2377025103291026E-2</v>
      </c>
      <c r="DC370" s="26">
        <f t="shared" si="294"/>
        <v>7.2428104383758019E-2</v>
      </c>
      <c r="DD370" s="26">
        <f t="shared" si="294"/>
        <v>7.2476998707071374E-2</v>
      </c>
      <c r="DE370" s="26">
        <f t="shared" si="294"/>
        <v>7.2523840894389208E-2</v>
      </c>
      <c r="DF370" s="26">
        <f t="shared" si="294"/>
        <v>7.2568753574843325E-2</v>
      </c>
      <c r="DG370" s="26">
        <f t="shared" si="294"/>
        <v>7.2611850116687207E-2</v>
      </c>
      <c r="DH370" s="26">
        <f t="shared" si="294"/>
        <v>7.2653235460308746E-2</v>
      </c>
      <c r="DI370" s="26">
        <f t="shared" si="294"/>
        <v>7.2693006864800847E-2</v>
      </c>
      <c r="DJ370" s="26">
        <f t="shared" si="294"/>
        <v>7.2731254578234858E-2</v>
      </c>
      <c r="DK370" s="26">
        <f t="shared" si="294"/>
        <v>7.2768062440456013E-2</v>
      </c>
      <c r="DL370" s="26">
        <f t="shared" si="294"/>
        <v>7.280350842608635E-2</v>
      </c>
      <c r="DM370" s="26">
        <f t="shared" si="294"/>
        <v>7.2837665134443799E-2</v>
      </c>
      <c r="DN370" s="26">
        <f t="shared" si="294"/>
        <v>7.2870600232247854E-2</v>
      </c>
      <c r="DO370" s="26">
        <f t="shared" si="294"/>
        <v>7.2902376854258377E-2</v>
      </c>
      <c r="DP370" s="26">
        <f t="shared" si="294"/>
        <v>7.293305396636765E-2</v>
      </c>
      <c r="DQ370" s="26">
        <f t="shared" si="294"/>
        <v>7.2962686695124276E-2</v>
      </c>
      <c r="DR370" s="26">
        <f t="shared" si="294"/>
        <v>7.2991326627197595E-2</v>
      </c>
      <c r="DS370" s="26">
        <f t="shared" si="294"/>
        <v>7.3019022081881255E-2</v>
      </c>
      <c r="DT370" s="6">
        <f>2*(100-(100*G370))/SUM($D370:G370)/100</f>
        <v>6.3439142373738849E-2</v>
      </c>
      <c r="DU370" s="6">
        <f>2*(100-(100*I370))/SUM($D370:I370)/100</f>
        <v>6.5170475537641423E-2</v>
      </c>
      <c r="DV370" s="6">
        <f>2*(100-(100*M370))/SUM($D370:M370)/100</f>
        <v>6.7546586822782473E-2</v>
      </c>
      <c r="DW370" s="6">
        <f>2*(100-(100*Q370))/SUM($D370:Q370)/100</f>
        <v>6.9038730673817023E-2</v>
      </c>
      <c r="DX370" s="6">
        <f>2*(100-(100*W370))/SUM($D370:W370)/100</f>
        <v>7.0398661249166744E-2</v>
      </c>
      <c r="DY370" s="7">
        <f>(DT370-'Data for assignment'!C360)^2</f>
        <v>1.2014042182488333E-4</v>
      </c>
      <c r="DZ370" s="7">
        <f>(DU370-'Data for assignment'!D360)^2</f>
        <v>1.1512273810645313E-4</v>
      </c>
      <c r="EA370" s="7">
        <f>(DV370-'Data for assignment'!E360)^2</f>
        <v>9.1267703334633527E-5</v>
      </c>
      <c r="EB370" s="7">
        <f>(DW370-'Data for assignment'!F360)^2</f>
        <v>7.5017586340677973E-5</v>
      </c>
      <c r="EC370" s="7">
        <f>(DX370-'Data for assignment'!G360)^2</f>
        <v>5.9310603152409487E-5</v>
      </c>
    </row>
    <row r="371" spans="1:133" x14ac:dyDescent="0.3">
      <c r="A371" s="8">
        <v>34677</v>
      </c>
      <c r="B371" s="3">
        <v>0.06</v>
      </c>
      <c r="C371" s="4">
        <f t="shared" si="275"/>
        <v>5.9329677255662072E-2</v>
      </c>
      <c r="D371" s="5">
        <f t="shared" si="291"/>
        <v>0.97005248071828543</v>
      </c>
      <c r="E371" s="5">
        <f t="shared" si="291"/>
        <v>0.93979684607188352</v>
      </c>
      <c r="F371" s="5">
        <f t="shared" si="291"/>
        <v>0.90954830995544378</v>
      </c>
      <c r="G371" s="5">
        <f t="shared" si="291"/>
        <v>0.87954423133203941</v>
      </c>
      <c r="H371" s="5">
        <f t="shared" si="291"/>
        <v>0.84996117889781997</v>
      </c>
      <c r="I371" s="5">
        <f t="shared" si="291"/>
        <v>0.82092850260312611</v>
      </c>
      <c r="J371" s="5">
        <f t="shared" si="291"/>
        <v>0.79253903295785477</v>
      </c>
      <c r="K371" s="5">
        <f t="shared" si="291"/>
        <v>0.76485746152692691</v>
      </c>
      <c r="L371" s="5">
        <f t="shared" si="291"/>
        <v>0.73792687378666244</v>
      </c>
      <c r="M371" s="5">
        <f t="shared" si="291"/>
        <v>0.71177382376372911</v>
      </c>
      <c r="N371" s="5">
        <f t="shared" si="291"/>
        <v>0.68641226583228498</v>
      </c>
      <c r="O371" s="5">
        <f t="shared" si="291"/>
        <v>0.66184659542091617</v>
      </c>
      <c r="P371" s="5">
        <f t="shared" si="291"/>
        <v>0.63807399750366944</v>
      </c>
      <c r="Q371" s="5">
        <f t="shared" si="291"/>
        <v>0.61508625877973822</v>
      </c>
      <c r="R371" s="5">
        <f t="shared" si="291"/>
        <v>0.59287116507425641</v>
      </c>
      <c r="S371" s="5">
        <f t="shared" si="291"/>
        <v>0.5714135783088744</v>
      </c>
      <c r="T371" s="5">
        <f t="shared" si="290"/>
        <v>0.55069626607048228</v>
      </c>
      <c r="U371" s="5">
        <f t="shared" si="290"/>
        <v>0.53070054018755286</v>
      </c>
      <c r="V371" s="5">
        <f t="shared" si="290"/>
        <v>0.51140674782821283</v>
      </c>
      <c r="W371" s="5">
        <f t="shared" si="290"/>
        <v>0.49279464866137984</v>
      </c>
      <c r="X371" s="5">
        <f t="shared" si="293"/>
        <v>0.47484370392819131</v>
      </c>
      <c r="Y371" s="5">
        <f t="shared" si="293"/>
        <v>0.4575332973446215</v>
      </c>
      <c r="Z371" s="5">
        <f t="shared" si="293"/>
        <v>0.44084290319626224</v>
      </c>
      <c r="AA371" s="5">
        <f t="shared" si="293"/>
        <v>0.4247522134795827</v>
      </c>
      <c r="AB371" s="5">
        <f t="shared" si="293"/>
        <v>0.40924123324766032</v>
      </c>
      <c r="AC371" s="5">
        <f t="shared" si="293"/>
        <v>0.39429035124462536</v>
      </c>
      <c r="AD371" s="5">
        <f t="shared" si="293"/>
        <v>0.37988039131726536</v>
      </c>
      <c r="AE371" s="5">
        <f t="shared" si="293"/>
        <v>0.36599264886318383</v>
      </c>
      <c r="AF371" s="5">
        <f t="shared" si="293"/>
        <v>0.35260891562727442</v>
      </c>
      <c r="AG371" s="5">
        <f t="shared" si="293"/>
        <v>0.33971149542663398</v>
      </c>
      <c r="AH371" s="5">
        <f t="shared" si="293"/>
        <v>0.32728321281826595</v>
      </c>
      <c r="AI371" s="5">
        <f t="shared" si="293"/>
        <v>0.31530741628563491</v>
      </c>
      <c r="AJ371" s="5">
        <f t="shared" si="293"/>
        <v>0.30376797717992288</v>
      </c>
      <c r="AK371" s="5">
        <f t="shared" si="293"/>
        <v>0.29264928538718127</v>
      </c>
      <c r="AL371" s="5">
        <f t="shared" si="293"/>
        <v>0.28193624248620486</v>
      </c>
      <c r="AM371" s="5">
        <f t="shared" si="293"/>
        <v>0.27161425300063824</v>
      </c>
      <c r="AN371" s="5">
        <f t="shared" si="293"/>
        <v>0.26166921422238359</v>
      </c>
      <c r="AO371" s="5">
        <f t="shared" si="293"/>
        <v>0.25208750498401206</v>
      </c>
      <c r="AP371" s="5">
        <f t="shared" si="293"/>
        <v>0.24285597367955361</v>
      </c>
      <c r="AQ371" s="5">
        <f t="shared" si="293"/>
        <v>0.23396192577113126</v>
      </c>
      <c r="AR371" s="5">
        <f t="shared" si="293"/>
        <v>0.22539311096982712</v>
      </c>
      <c r="AS371" s="5">
        <f t="shared" si="293"/>
        <v>0.21713771024014114</v>
      </c>
      <c r="AT371" s="5">
        <f t="shared" si="293"/>
        <v>0.20918432274629523</v>
      </c>
      <c r="AU371" s="5">
        <f t="shared" si="293"/>
        <v>0.20152195283375354</v>
      </c>
      <c r="AV371" s="5">
        <f t="shared" si="293"/>
        <v>0.19413999711939639</v>
      </c>
      <c r="AW371" s="5">
        <f t="shared" si="293"/>
        <v>0.1870282317477574</v>
      </c>
      <c r="AX371" s="5">
        <f t="shared" si="293"/>
        <v>0.18017679985783527</v>
      </c>
      <c r="AY371" s="5">
        <f t="shared" si="293"/>
        <v>0.17357619929458326</v>
      </c>
      <c r="AZ371" s="5">
        <f t="shared" si="293"/>
        <v>0.16721727059076902</v>
      </c>
      <c r="BA371" s="5">
        <f t="shared" si="293"/>
        <v>0.16109118523809893</v>
      </c>
      <c r="BB371" s="5">
        <f t="shared" si="293"/>
        <v>0.15518943426099618</v>
      </c>
      <c r="BC371" s="5">
        <f t="shared" si="293"/>
        <v>0.1495038171019708</v>
      </c>
      <c r="BD371" s="5">
        <f t="shared" si="293"/>
        <v>0.1440264308239162</v>
      </c>
      <c r="BE371" s="5">
        <f t="shared" si="293"/>
        <v>0.1387496596317635</v>
      </c>
      <c r="BF371" s="5">
        <f t="shared" si="293"/>
        <v>0.13366616471358175</v>
      </c>
      <c r="BG371" s="5">
        <f t="shared" si="293"/>
        <v>0.12876887439933327</v>
      </c>
      <c r="BH371" s="5">
        <f t="shared" si="293"/>
        <v>0.12405097463399752</v>
      </c>
      <c r="BI371" s="5">
        <f t="shared" si="293"/>
        <v>0.11950589976058634</v>
      </c>
      <c r="BJ371" s="5">
        <f t="shared" si="293"/>
        <v>0.11512732360764176</v>
      </c>
      <c r="BK371" s="5">
        <f t="shared" si="293"/>
        <v>0.11090915087508652</v>
      </c>
      <c r="BL371" s="26">
        <f t="shared" si="276"/>
        <v>6.0810210229968381E-2</v>
      </c>
      <c r="BM371" s="26">
        <f t="shared" si="294"/>
        <v>6.2091548275763325E-2</v>
      </c>
      <c r="BN371" s="26">
        <f t="shared" si="294"/>
        <v>6.3204776924202719E-2</v>
      </c>
      <c r="BO371" s="26">
        <f t="shared" si="294"/>
        <v>6.4175712308545352E-2</v>
      </c>
      <c r="BP371" s="26">
        <f t="shared" si="294"/>
        <v>6.5025840970273946E-2</v>
      </c>
      <c r="BQ371" s="26">
        <f t="shared" si="294"/>
        <v>6.5773086355723751E-2</v>
      </c>
      <c r="BR371" s="26">
        <f t="shared" si="294"/>
        <v>6.6432434714263564E-2</v>
      </c>
      <c r="BS371" s="26">
        <f t="shared" si="294"/>
        <v>6.7016446829406565E-2</v>
      </c>
      <c r="BT371" s="26">
        <f t="shared" si="294"/>
        <v>6.7535676955788687E-2</v>
      </c>
      <c r="BU371" s="26">
        <f t="shared" si="294"/>
        <v>6.7999016257801928E-2</v>
      </c>
      <c r="BV371" s="26">
        <f t="shared" si="294"/>
        <v>6.841397475741226E-2</v>
      </c>
      <c r="BW371" s="26">
        <f t="shared" si="294"/>
        <v>6.8786913144976869E-2</v>
      </c>
      <c r="BX371" s="26">
        <f t="shared" si="294"/>
        <v>6.9123233663822711E-2</v>
      </c>
      <c r="BY371" s="26">
        <f t="shared" si="294"/>
        <v>6.9427537547491674E-2</v>
      </c>
      <c r="BZ371" s="26">
        <f t="shared" si="294"/>
        <v>6.9703755087990441E-2</v>
      </c>
      <c r="CA371" s="26">
        <f t="shared" si="294"/>
        <v>6.9955253279889232E-2</v>
      </c>
      <c r="CB371" s="26">
        <f t="shared" si="294"/>
        <v>7.0184925067050846E-2</v>
      </c>
      <c r="CC371" s="26">
        <f t="shared" si="294"/>
        <v>7.0395263474597139E-2</v>
      </c>
      <c r="CD371" s="26">
        <f t="shared" si="294"/>
        <v>7.0588423304994735E-2</v>
      </c>
      <c r="CE371" s="26">
        <f t="shared" si="294"/>
        <v>7.0766272586931162E-2</v>
      </c>
      <c r="CF371" s="26">
        <f t="shared" si="294"/>
        <v>7.0930435567254521E-2</v>
      </c>
      <c r="CG371" s="26">
        <f t="shared" si="294"/>
        <v>7.1082328712166853E-2</v>
      </c>
      <c r="CH371" s="26">
        <f t="shared" si="294"/>
        <v>7.1223190919971147E-2</v>
      </c>
      <c r="CI371" s="26">
        <f t="shared" si="294"/>
        <v>7.1354108932581511E-2</v>
      </c>
      <c r="CJ371" s="26">
        <f t="shared" si="294"/>
        <v>7.147603875750419E-2</v>
      </c>
      <c r="CK371" s="26">
        <f t="shared" si="294"/>
        <v>7.1589823768644034E-2</v>
      </c>
      <c r="CL371" s="26">
        <f t="shared" si="294"/>
        <v>7.1696210037062322E-2</v>
      </c>
      <c r="CM371" s="26">
        <f t="shared" si="294"/>
        <v>7.1795859346839047E-2</v>
      </c>
      <c r="CN371" s="26">
        <f t="shared" si="294"/>
        <v>7.1889360272520894E-2</v>
      </c>
      <c r="CO371" s="26">
        <f t="shared" si="294"/>
        <v>7.1977237630070232E-2</v>
      </c>
      <c r="CP371" s="26">
        <f t="shared" si="294"/>
        <v>7.2059960560169389E-2</v>
      </c>
      <c r="CQ371" s="26">
        <f t="shared" si="294"/>
        <v>7.2137949459070136E-2</v>
      </c>
      <c r="CR371" s="26">
        <f t="shared" si="294"/>
        <v>7.2211581936197408E-2</v>
      </c>
      <c r="CS371" s="26">
        <f t="shared" si="294"/>
        <v>7.2281197948023304E-2</v>
      </c>
      <c r="CT371" s="26">
        <f t="shared" si="294"/>
        <v>7.234710423318734E-2</v>
      </c>
      <c r="CU371" s="26">
        <f t="shared" si="294"/>
        <v>7.2409578153526347E-2</v>
      </c>
      <c r="CV371" s="26">
        <f t="shared" si="294"/>
        <v>7.2468871028838436E-2</v>
      </c>
      <c r="CW371" s="26">
        <f t="shared" si="294"/>
        <v>7.252521103922191E-2</v>
      </c>
      <c r="CX371" s="26">
        <f t="shared" si="294"/>
        <v>7.2578805757199646E-2</v>
      </c>
      <c r="CY371" s="26">
        <f t="shared" si="294"/>
        <v>7.262984436214931E-2</v>
      </c>
      <c r="CZ371" s="26">
        <f t="shared" si="294"/>
        <v>7.2678499581471656E-2</v>
      </c>
      <c r="DA371" s="26">
        <f t="shared" si="294"/>
        <v>7.272492939616669E-2</v>
      </c>
      <c r="DB371" s="26">
        <f t="shared" si="294"/>
        <v>7.276927854282271E-2</v>
      </c>
      <c r="DC371" s="26">
        <f t="shared" si="294"/>
        <v>7.2811679839269339E-2</v>
      </c>
      <c r="DD371" s="26">
        <f t="shared" si="294"/>
        <v>7.2852255357147608E-2</v>
      </c>
      <c r="DE371" s="26">
        <f t="shared" si="294"/>
        <v>7.2891117461283544E-2</v>
      </c>
      <c r="DF371" s="26">
        <f t="shared" si="294"/>
        <v>7.2928369732908213E-2</v>
      </c>
      <c r="DG371" s="26">
        <f t="shared" si="294"/>
        <v>7.2964107791363336E-2</v>
      </c>
      <c r="DH371" s="26">
        <f t="shared" si="294"/>
        <v>7.2998420026893857E-2</v>
      </c>
      <c r="DI371" s="26">
        <f t="shared" si="294"/>
        <v>7.3031388255398386E-2</v>
      </c>
      <c r="DJ371" s="26">
        <f t="shared" si="294"/>
        <v>7.3063088304536325E-2</v>
      </c>
      <c r="DK371" s="26">
        <f t="shared" si="294"/>
        <v>7.3093590539334202E-2</v>
      </c>
      <c r="DL371" s="26">
        <f t="shared" si="294"/>
        <v>7.31229603343619E-2</v>
      </c>
      <c r="DM371" s="26">
        <f t="shared" si="294"/>
        <v>7.3151258498629967E-2</v>
      </c>
      <c r="DN371" s="26">
        <f t="shared" si="294"/>
        <v>7.3178541658571475E-2</v>
      </c>
      <c r="DO371" s="26">
        <f t="shared" si="294"/>
        <v>7.3204862603794552E-2</v>
      </c>
      <c r="DP371" s="26">
        <f t="shared" si="294"/>
        <v>7.3230270599707242E-2</v>
      </c>
      <c r="DQ371" s="26">
        <f t="shared" si="294"/>
        <v>7.325481167061286E-2</v>
      </c>
      <c r="DR371" s="26">
        <f t="shared" si="294"/>
        <v>7.3278528856438124E-2</v>
      </c>
      <c r="DS371" s="26">
        <f t="shared" si="294"/>
        <v>7.3301462445878054E-2</v>
      </c>
      <c r="DT371" s="6">
        <f>2*(100-(100*G371))/SUM($D371:G371)/100</f>
        <v>6.5129852246400208E-2</v>
      </c>
      <c r="DU371" s="6">
        <f>2*(100-(100*I371))/SUM($D371:I371)/100</f>
        <v>6.6695387273713116E-2</v>
      </c>
      <c r="DV371" s="6">
        <f>2*(100-(100*M371))/SUM($D371:M371)/100</f>
        <v>6.8814283880549207E-2</v>
      </c>
      <c r="DW371" s="6">
        <f>2*(100-(100*Q371))/SUM($D371:Q371)/100</f>
        <v>7.0122343754928235E-2</v>
      </c>
      <c r="DX371" s="6">
        <f>2*(100-(100*W371))/SUM($D371:W371)/100</f>
        <v>7.1295631660734521E-2</v>
      </c>
      <c r="DY371" s="7">
        <f>(DT371-'Data for assignment'!C361)^2</f>
        <v>1.0343194601064601E-4</v>
      </c>
      <c r="DZ371" s="7">
        <f>(DU371-'Data for assignment'!D361)^2</f>
        <v>1.00092295812208E-4</v>
      </c>
      <c r="EA371" s="7">
        <f>(DV371-'Data for assignment'!E361)^2</f>
        <v>7.3714486940936662E-5</v>
      </c>
      <c r="EB371" s="7">
        <f>(DW371-'Data for assignment'!F361)^2</f>
        <v>5.7420874168474995E-5</v>
      </c>
      <c r="EC371" s="7">
        <f>(DX371-'Data for assignment'!G361)^2</f>
        <v>4.3617681160692222E-5</v>
      </c>
    </row>
    <row r="372" spans="1:133" x14ac:dyDescent="0.3">
      <c r="A372" s="8">
        <v>34684</v>
      </c>
      <c r="B372" s="3">
        <v>6.0999998999999999E-2</v>
      </c>
      <c r="C372" s="4">
        <f t="shared" si="275"/>
        <v>6.0360373823852176E-2</v>
      </c>
      <c r="D372" s="5">
        <f t="shared" si="291"/>
        <v>0.96958186997694196</v>
      </c>
      <c r="E372" s="5">
        <f t="shared" si="291"/>
        <v>0.93893735227894126</v>
      </c>
      <c r="F372" s="5">
        <f t="shared" si="291"/>
        <v>0.90837075338690931</v>
      </c>
      <c r="G372" s="5">
        <f t="shared" si="291"/>
        <v>0.87810957110095789</v>
      </c>
      <c r="H372" s="5">
        <f t="shared" si="291"/>
        <v>0.84832159386926265</v>
      </c>
      <c r="I372" s="5">
        <f t="shared" si="291"/>
        <v>0.81912844125937156</v>
      </c>
      <c r="J372" s="5">
        <f t="shared" si="291"/>
        <v>0.7906161951353835</v>
      </c>
      <c r="K372" s="5">
        <f t="shared" si="291"/>
        <v>0.76284369364056437</v>
      </c>
      <c r="L372" s="5">
        <f t="shared" si="291"/>
        <v>0.73584897100355273</v>
      </c>
      <c r="M372" s="5">
        <f t="shared" si="291"/>
        <v>0.7096542398140615</v>
      </c>
      <c r="N372" s="5">
        <f t="shared" si="291"/>
        <v>0.6842697353048931</v>
      </c>
      <c r="O372" s="5">
        <f t="shared" si="291"/>
        <v>0.65969667556472589</v>
      </c>
      <c r="P372" s="5">
        <f t="shared" si="291"/>
        <v>0.63592953746918157</v>
      </c>
      <c r="Q372" s="5">
        <f t="shared" si="291"/>
        <v>0.61295780437520098</v>
      </c>
      <c r="R372" s="5">
        <f t="shared" si="291"/>
        <v>0.59076730679937361</v>
      </c>
      <c r="S372" s="5">
        <f t="shared" si="291"/>
        <v>0.5693412498722471</v>
      </c>
      <c r="T372" s="5">
        <f t="shared" si="290"/>
        <v>0.54866099992700856</v>
      </c>
      <c r="U372" s="5">
        <f t="shared" si="290"/>
        <v>0.52870668592987802</v>
      </c>
      <c r="V372" s="5">
        <f t="shared" si="290"/>
        <v>0.50945765858013881</v>
      </c>
      <c r="W372" s="5">
        <f t="shared" si="290"/>
        <v>0.4908928399776778</v>
      </c>
      <c r="X372" s="5">
        <f t="shared" si="293"/>
        <v>0.47299098911772131</v>
      </c>
      <c r="Y372" s="5">
        <f t="shared" si="293"/>
        <v>0.45573090260683502</v>
      </c>
      <c r="Z372" s="5">
        <f t="shared" si="293"/>
        <v>0.43909156549479189</v>
      </c>
      <c r="AA372" s="5">
        <f t="shared" si="293"/>
        <v>0.42305226366759274</v>
      </c>
      <c r="AB372" s="5">
        <f t="shared" si="293"/>
        <v>0.40759266660333848</v>
      </c>
      <c r="AC372" s="5">
        <f t="shared" si="293"/>
        <v>0.39269288726642371</v>
      </c>
      <c r="AD372" s="5">
        <f t="shared" si="293"/>
        <v>0.37833352436194262</v>
      </c>
      <c r="AE372" s="5">
        <f t="shared" si="293"/>
        <v>0.36449569098025592</v>
      </c>
      <c r="AF372" s="5">
        <f t="shared" si="293"/>
        <v>0.35116103274642496</v>
      </c>
      <c r="AG372" s="5">
        <f t="shared" si="293"/>
        <v>0.33831173788568031</v>
      </c>
      <c r="AH372" s="5">
        <f t="shared" si="293"/>
        <v>0.32593054107460784</v>
      </c>
      <c r="AI372" s="5">
        <f t="shared" si="293"/>
        <v>0.31400072253035938</v>
      </c>
      <c r="AJ372" s="5">
        <f t="shared" si="293"/>
        <v>0.30250610346796314</v>
      </c>
      <c r="AK372" s="5">
        <f t="shared" si="293"/>
        <v>0.29143103880656518</v>
      </c>
      <c r="AL372" s="5">
        <f t="shared" si="293"/>
        <v>0.28076040781227574</v>
      </c>
      <c r="AM372" s="5">
        <f t="shared" si="293"/>
        <v>0.27047960321527476</v>
      </c>
      <c r="AN372" s="5">
        <f t="shared" si="293"/>
        <v>0.26057451922205083</v>
      </c>
      <c r="AO372" s="5">
        <f t="shared" si="293"/>
        <v>0.25103153875253265</v>
      </c>
      <c r="AP372" s="5">
        <f t="shared" si="293"/>
        <v>0.2418375201605947</v>
      </c>
      <c r="AQ372" s="5">
        <f t="shared" si="293"/>
        <v>0.23297978364052688</v>
      </c>
      <c r="AR372" s="5">
        <f t="shared" si="293"/>
        <v>0.22444609747811278</v>
      </c>
      <c r="AS372" s="5">
        <f t="shared" si="293"/>
        <v>0.21622466427031986</v>
      </c>
      <c r="AT372" s="5">
        <f t="shared" si="293"/>
        <v>0.20830410721023068</v>
      </c>
      <c r="AU372" s="5">
        <f t="shared" si="293"/>
        <v>0.20067345651215585</v>
      </c>
      <c r="AV372" s="5">
        <f t="shared" si="293"/>
        <v>0.19332213603465301</v>
      </c>
      <c r="AW372" s="5">
        <f t="shared" si="293"/>
        <v>0.18623995014546904</v>
      </c>
      <c r="AX372" s="5">
        <f t="shared" si="293"/>
        <v>0.17941707086150432</v>
      </c>
      <c r="AY372" s="5">
        <f t="shared" si="293"/>
        <v>0.17284402528817497</v>
      </c>
      <c r="AZ372" s="5">
        <f t="shared" si="293"/>
        <v>0.16651168337557945</v>
      </c>
      <c r="BA372" s="5">
        <f t="shared" si="293"/>
        <v>0.16041124600330281</v>
      </c>
      <c r="BB372" s="5">
        <f t="shared" si="293"/>
        <v>0.15453423340123482</v>
      </c>
      <c r="BC372" s="5">
        <f t="shared" si="293"/>
        <v>0.1488724739102181</v>
      </c>
      <c r="BD372" s="5">
        <f t="shared" si="293"/>
        <v>0.1434180930835007</v>
      </c>
      <c r="BE372" s="5">
        <f t="shared" si="293"/>
        <v>0.13816350312771186</v>
      </c>
      <c r="BF372" s="5">
        <f t="shared" si="293"/>
        <v>0.13310139268028987</v>
      </c>
      <c r="BG372" s="5">
        <f t="shared" si="293"/>
        <v>0.12822471691888415</v>
      </c>
      <c r="BH372" s="5">
        <f t="shared" si="293"/>
        <v>0.12352668799715853</v>
      </c>
      <c r="BI372" s="5">
        <f t="shared" si="293"/>
        <v>0.11900076580057581</v>
      </c>
      <c r="BJ372" s="5">
        <f t="shared" si="293"/>
        <v>0.11464064901510317</v>
      </c>
      <c r="BK372" s="5">
        <f t="shared" si="293"/>
        <v>0.1104402665013063</v>
      </c>
      <c r="BL372" s="26">
        <f t="shared" si="276"/>
        <v>6.1780724596059322E-2</v>
      </c>
      <c r="BM372" s="26">
        <f t="shared" si="294"/>
        <v>6.3006519487400256E-2</v>
      </c>
      <c r="BN372" s="26">
        <f t="shared" si="294"/>
        <v>6.4068443341461473E-2</v>
      </c>
      <c r="BO372" s="26">
        <f t="shared" si="294"/>
        <v>6.4991948445437459E-2</v>
      </c>
      <c r="BP372" s="26">
        <f t="shared" si="294"/>
        <v>6.5798190811773224E-2</v>
      </c>
      <c r="BQ372" s="26">
        <f t="shared" si="294"/>
        <v>6.6504793496868733E-2</v>
      </c>
      <c r="BR372" s="26">
        <f t="shared" si="294"/>
        <v>6.7126469633120439E-2</v>
      </c>
      <c r="BS372" s="26">
        <f t="shared" si="294"/>
        <v>6.7675531574451608E-2</v>
      </c>
      <c r="BT372" s="26">
        <f t="shared" si="294"/>
        <v>6.8162307500219413E-2</v>
      </c>
      <c r="BU372" s="26">
        <f t="shared" si="294"/>
        <v>6.85954827480868E-2</v>
      </c>
      <c r="BV372" s="26">
        <f t="shared" si="294"/>
        <v>6.898237986074586E-2</v>
      </c>
      <c r="BW372" s="26">
        <f t="shared" si="294"/>
        <v>6.9329188679958187E-2</v>
      </c>
      <c r="BX372" s="26">
        <f t="shared" si="294"/>
        <v>6.9641155680383454E-2</v>
      </c>
      <c r="BY372" s="26">
        <f t="shared" si="294"/>
        <v>6.992274000565793E-2</v>
      </c>
      <c r="BZ372" s="26">
        <f t="shared" si="294"/>
        <v>7.0177742270275914E-2</v>
      </c>
      <c r="CA372" s="26">
        <f t="shared" si="294"/>
        <v>7.0409411058821217E-2</v>
      </c>
      <c r="CB372" s="26">
        <f t="shared" si="294"/>
        <v>7.0620531137370102E-2</v>
      </c>
      <c r="CC372" s="26">
        <f t="shared" si="294"/>
        <v>7.081349664891283E-2</v>
      </c>
      <c r="CD372" s="26">
        <f t="shared" si="294"/>
        <v>7.0990371961993523E-2</v>
      </c>
      <c r="CE372" s="26">
        <f t="shared" si="294"/>
        <v>7.1152942352525797E-2</v>
      </c>
      <c r="CF372" s="26">
        <f t="shared" si="294"/>
        <v>7.1302756301213563E-2</v>
      </c>
      <c r="CG372" s="26">
        <f t="shared" si="294"/>
        <v>7.1441160865705025E-2</v>
      </c>
      <c r="CH372" s="26">
        <f t="shared" si="294"/>
        <v>7.1569331323420138E-2</v>
      </c>
      <c r="CI372" s="26">
        <f t="shared" si="294"/>
        <v>7.168829606653318E-2</v>
      </c>
      <c r="CJ372" s="26">
        <f t="shared" si="294"/>
        <v>7.179895755565735E-2</v>
      </c>
      <c r="CK372" s="26">
        <f t="shared" si="294"/>
        <v>7.19021099959362E-2</v>
      </c>
      <c r="CL372" s="26">
        <f t="shared" si="294"/>
        <v>7.1998454282476809E-2</v>
      </c>
      <c r="CM372" s="26">
        <f t="shared" si="294"/>
        <v>7.2088610666499589E-2</v>
      </c>
      <c r="CN372" s="26">
        <f t="shared" si="294"/>
        <v>7.2173129515279572E-2</v>
      </c>
      <c r="CO372" s="26">
        <f t="shared" si="294"/>
        <v>7.2252500474721981E-2</v>
      </c>
      <c r="CP372" s="26">
        <f t="shared" si="294"/>
        <v>7.2327160290654696E-2</v>
      </c>
      <c r="CQ372" s="26">
        <f t="shared" si="294"/>
        <v>7.2397499501526949E-2</v>
      </c>
      <c r="CR372" s="26">
        <f t="shared" si="294"/>
        <v>7.2463868179466165E-2</v>
      </c>
      <c r="CS372" s="26">
        <f t="shared" si="294"/>
        <v>7.2526580867171356E-2</v>
      </c>
      <c r="CT372" s="26">
        <f t="shared" si="294"/>
        <v>7.2585920833779363E-2</v>
      </c>
      <c r="CU372" s="26">
        <f t="shared" si="294"/>
        <v>7.2642143752705612E-2</v>
      </c>
      <c r="CV372" s="26">
        <f t="shared" si="294"/>
        <v>7.2695480887782604E-2</v>
      </c>
      <c r="CW372" s="26">
        <f t="shared" si="294"/>
        <v>7.274614186018033E-2</v>
      </c>
      <c r="CX372" s="26">
        <f t="shared" si="294"/>
        <v>7.2794317057093036E-2</v>
      </c>
      <c r="CY372" s="26">
        <f t="shared" si="294"/>
        <v>7.2840179733604016E-2</v>
      </c>
      <c r="CZ372" s="26">
        <f t="shared" si="294"/>
        <v>7.2883887851157805E-2</v>
      </c>
      <c r="DA372" s="26">
        <f t="shared" si="294"/>
        <v>7.2925585689402841E-2</v>
      </c>
      <c r="DB372" s="26">
        <f t="shared" si="294"/>
        <v>7.2965405262588559E-2</v>
      </c>
      <c r="DC372" s="26">
        <f t="shared" si="294"/>
        <v>7.3003467567025013E-2</v>
      </c>
      <c r="DD372" s="26">
        <f t="shared" si="294"/>
        <v>7.3039883682185738E-2</v>
      </c>
      <c r="DE372" s="26">
        <f t="shared" si="294"/>
        <v>7.3074755744730713E-2</v>
      </c>
      <c r="DF372" s="26">
        <f t="shared" si="294"/>
        <v>7.3108177811940664E-2</v>
      </c>
      <c r="DG372" s="26">
        <f t="shared" si="294"/>
        <v>7.3140236628701394E-2</v>
      </c>
      <c r="DH372" s="26">
        <f t="shared" si="294"/>
        <v>7.3171012310186412E-2</v>
      </c>
      <c r="DI372" s="26">
        <f t="shared" si="294"/>
        <v>7.3200578950697148E-2</v>
      </c>
      <c r="DJ372" s="26">
        <f t="shared" si="294"/>
        <v>7.3229005167687058E-2</v>
      </c>
      <c r="DK372" s="26">
        <f t="shared" si="294"/>
        <v>7.3256354588773304E-2</v>
      </c>
      <c r="DL372" s="26">
        <f t="shared" si="294"/>
        <v>7.3282686288499682E-2</v>
      </c>
      <c r="DM372" s="26">
        <f t="shared" si="294"/>
        <v>7.3308055180723058E-2</v>
      </c>
      <c r="DN372" s="26">
        <f t="shared" si="294"/>
        <v>7.3332512371733286E-2</v>
      </c>
      <c r="DO372" s="26">
        <f t="shared" si="294"/>
        <v>7.3356105478562625E-2</v>
      </c>
      <c r="DP372" s="26">
        <f t="shared" si="294"/>
        <v>7.3378878916377038E-2</v>
      </c>
      <c r="DQ372" s="26">
        <f t="shared" si="294"/>
        <v>7.3400874158357152E-2</v>
      </c>
      <c r="DR372" s="26">
        <f t="shared" si="294"/>
        <v>7.3422129971058403E-2</v>
      </c>
      <c r="DS372" s="26">
        <f t="shared" si="294"/>
        <v>7.3442682627876454E-2</v>
      </c>
      <c r="DT372" s="6">
        <f>2*(100-(100*G372))/SUM($D372:G372)/100</f>
        <v>6.5975883004618568E-2</v>
      </c>
      <c r="DU372" s="6">
        <f>2*(100-(100*I372))/SUM($D372:I372)/100</f>
        <v>6.7458558249968381E-2</v>
      </c>
      <c r="DV372" s="6">
        <f>2*(100-(100*M372))/SUM($D372:M372)/100</f>
        <v>6.9448972619070459E-2</v>
      </c>
      <c r="DW372" s="6">
        <f>2*(100-(100*Q372))/SUM($D372:Q372)/100</f>
        <v>7.0665105317711502E-2</v>
      </c>
      <c r="DX372" s="6">
        <f>2*(100-(100*W372))/SUM($D372:W372)/100</f>
        <v>7.1745182861339324E-2</v>
      </c>
      <c r="DY372" s="7">
        <f>(DT372-'Data for assignment'!C362)^2</f>
        <v>9.8488137834490711E-5</v>
      </c>
      <c r="DZ372" s="7">
        <f>(DU372-'Data for assignment'!D362)^2</f>
        <v>9.2957399019252804E-5</v>
      </c>
      <c r="EA372" s="7">
        <f>(DV372-'Data for assignment'!E362)^2</f>
        <v>6.6439279968776629E-5</v>
      </c>
      <c r="EB372" s="7">
        <f>(DW372-'Data for assignment'!F362)^2</f>
        <v>5.3800709339846802E-5</v>
      </c>
      <c r="EC372" s="7">
        <f>(DX372-'Data for assignment'!G362)^2</f>
        <v>4.0383688156182228E-5</v>
      </c>
    </row>
    <row r="373" spans="1:133" x14ac:dyDescent="0.3">
      <c r="A373" s="8">
        <v>34691</v>
      </c>
      <c r="B373" s="3">
        <v>5.9499997999999998E-2</v>
      </c>
      <c r="C373" s="4">
        <f t="shared" si="275"/>
        <v>5.8814326394823022E-2</v>
      </c>
      <c r="D373" s="5">
        <f t="shared" si="291"/>
        <v>0.97028787291762564</v>
      </c>
      <c r="E373" s="5">
        <f t="shared" si="291"/>
        <v>0.94022689011354565</v>
      </c>
      <c r="F373" s="5">
        <f t="shared" si="291"/>
        <v>0.91013766350605629</v>
      </c>
      <c r="G373" s="5">
        <f t="shared" si="291"/>
        <v>0.88026244378429885</v>
      </c>
      <c r="H373" s="5">
        <f t="shared" si="291"/>
        <v>0.85078216347077651</v>
      </c>
      <c r="I373" s="5">
        <f t="shared" si="291"/>
        <v>0.8218300206271657</v>
      </c>
      <c r="J373" s="5">
        <f t="shared" si="291"/>
        <v>0.79350220965979856</v>
      </c>
      <c r="K373" s="5">
        <f t="shared" si="291"/>
        <v>0.76586634313375956</v>
      </c>
      <c r="L373" s="5">
        <f t="shared" si="291"/>
        <v>0.73896802970957221</v>
      </c>
      <c r="M373" s="5">
        <f t="shared" si="291"/>
        <v>0.71283599390019869</v>
      </c>
      <c r="N373" s="5">
        <f t="shared" si="291"/>
        <v>0.68748605085271841</v>
      </c>
      <c r="O373" s="5">
        <f t="shared" si="291"/>
        <v>0.66292418674813303</v>
      </c>
      <c r="P373" s="5">
        <f t="shared" si="291"/>
        <v>0.63914894318125515</v>
      </c>
      <c r="Q373" s="5">
        <f t="shared" si="291"/>
        <v>0.61615326131226766</v>
      </c>
      <c r="R373" s="5">
        <f t="shared" si="291"/>
        <v>0.59392590744590879</v>
      </c>
      <c r="S373" s="5">
        <f t="shared" si="291"/>
        <v>0.57245257464093524</v>
      </c>
      <c r="T373" s="5">
        <f t="shared" si="290"/>
        <v>0.55171673369506591</v>
      </c>
      <c r="U373" s="5">
        <f t="shared" si="290"/>
        <v>0.53170029025252863</v>
      </c>
      <c r="V373" s="5">
        <f t="shared" si="290"/>
        <v>0.51238409188156164</v>
      </c>
      <c r="W373" s="5">
        <f t="shared" si="290"/>
        <v>0.49374831897777066</v>
      </c>
      <c r="X373" s="5">
        <f t="shared" si="293"/>
        <v>0.47577278562916314</v>
      </c>
      <c r="Y373" s="5">
        <f t="shared" si="293"/>
        <v>0.45843717062348127</v>
      </c>
      <c r="Z373" s="5">
        <f t="shared" si="293"/>
        <v>0.44172119418938899</v>
      </c>
      <c r="AA373" s="5">
        <f t="shared" si="293"/>
        <v>0.42560475252854041</v>
      </c>
      <c r="AB373" s="5">
        <f t="shared" si="293"/>
        <v>0.41006801947344157</v>
      </c>
      <c r="AC373" s="5">
        <f t="shared" ref="X373:BK377" si="295">AC$7*EXP(-AC$8*$C373)</f>
        <v>0.39509152250892704</v>
      </c>
      <c r="AD373" s="5">
        <f t="shared" si="295"/>
        <v>0.38065619877846624</v>
      </c>
      <c r="AE373" s="5">
        <f t="shared" si="295"/>
        <v>0.36674343544911736</v>
      </c>
      <c r="AF373" s="5">
        <f t="shared" si="295"/>
        <v>0.35333509784526607</v>
      </c>
      <c r="AG373" s="5">
        <f t="shared" si="295"/>
        <v>0.34041354801569662</v>
      </c>
      <c r="AH373" s="5">
        <f t="shared" si="295"/>
        <v>0.32796165582069542</v>
      </c>
      <c r="AI373" s="5">
        <f t="shared" si="295"/>
        <v>0.31596280417717942</v>
      </c>
      <c r="AJ373" s="5">
        <f t="shared" si="295"/>
        <v>0.3044008897506697</v>
      </c>
      <c r="AK373" s="5">
        <f t="shared" si="295"/>
        <v>0.29326032011057662</v>
      </c>
      <c r="AL373" s="5">
        <f t="shared" si="295"/>
        <v>0.28252600815230117</v>
      </c>
      <c r="AM373" s="5">
        <f t="shared" si="295"/>
        <v>0.27218336442268598</v>
      </c>
      <c r="AN373" s="5">
        <f t="shared" si="295"/>
        <v>0.26221828785408136</v>
      </c>
      <c r="AO373" s="5">
        <f t="shared" si="295"/>
        <v>0.25261715530878526</v>
      </c>
      <c r="AP373" s="5">
        <f t="shared" si="295"/>
        <v>0.24336681025376286</v>
      </c>
      <c r="AQ373" s="5">
        <f t="shared" si="295"/>
        <v>0.23445455082062452</v>
      </c>
      <c r="AR373" s="5">
        <f t="shared" si="295"/>
        <v>0.22586811745418631</v>
      </c>
      <c r="AS373" s="5">
        <f t="shared" si="295"/>
        <v>0.21759568031171528</v>
      </c>
      <c r="AT373" s="5">
        <f t="shared" si="295"/>
        <v>0.20962582654197415</v>
      </c>
      <c r="AU373" s="5">
        <f t="shared" si="295"/>
        <v>0.2019475475467005</v>
      </c>
      <c r="AV373" s="5">
        <f t="shared" si="295"/>
        <v>0.19455022630585414</v>
      </c>
      <c r="AW373" s="5">
        <f t="shared" si="295"/>
        <v>0.18742362483077427</v>
      </c>
      <c r="AX373" s="5">
        <f t="shared" si="295"/>
        <v>0.18055787179549621</v>
      </c>
      <c r="AY373" s="5">
        <f t="shared" si="295"/>
        <v>0.17394345038522055</v>
      </c>
      <c r="AZ373" s="5">
        <f t="shared" si="295"/>
        <v>0.16757118639179441</v>
      </c>
      <c r="BA373" s="5">
        <f t="shared" si="295"/>
        <v>0.16143223657864958</v>
      </c>
      <c r="BB373" s="5">
        <f t="shared" si="295"/>
        <v>0.15551807733161072</v>
      </c>
      <c r="BC373" s="5">
        <f t="shared" si="295"/>
        <v>0.14982049360708791</v>
      </c>
      <c r="BD373" s="5">
        <f t="shared" si="295"/>
        <v>0.14433156818518142</v>
      </c>
      <c r="BE373" s="5">
        <f t="shared" si="295"/>
        <v>0.13904367123199721</v>
      </c>
      <c r="BF373" s="5">
        <f t="shared" si="295"/>
        <v>0.13394945017284982</v>
      </c>
      <c r="BG373" s="5">
        <f t="shared" si="295"/>
        <v>0.12904181987591509</v>
      </c>
      <c r="BH373" s="5">
        <f t="shared" si="295"/>
        <v>0.12431395314419476</v>
      </c>
      <c r="BI373" s="5">
        <f t="shared" si="295"/>
        <v>0.11975927151229419</v>
      </c>
      <c r="BJ373" s="5">
        <f t="shared" si="295"/>
        <v>0.11537143634343493</v>
      </c>
      <c r="BK373" s="5">
        <f t="shared" si="295"/>
        <v>0.11114434022127791</v>
      </c>
      <c r="BL373" s="26">
        <f t="shared" si="276"/>
        <v>6.0324950620634574E-2</v>
      </c>
      <c r="BM373" s="26">
        <f t="shared" si="294"/>
        <v>6.1634060382514545E-2</v>
      </c>
      <c r="BN373" s="26">
        <f t="shared" si="294"/>
        <v>6.2772941556405143E-2</v>
      </c>
      <c r="BO373" s="26">
        <f t="shared" si="294"/>
        <v>6.3767592199506923E-2</v>
      </c>
      <c r="BP373" s="26">
        <f t="shared" si="294"/>
        <v>6.4639664118647772E-2</v>
      </c>
      <c r="BQ373" s="26">
        <f t="shared" si="294"/>
        <v>6.5407230955881579E-2</v>
      </c>
      <c r="BR373" s="26">
        <f t="shared" si="294"/>
        <v>6.6085415519746088E-2</v>
      </c>
      <c r="BS373" s="26">
        <f t="shared" si="294"/>
        <v>6.6686902809170528E-2</v>
      </c>
      <c r="BT373" s="26">
        <f t="shared" si="294"/>
        <v>6.7222360116995408E-2</v>
      </c>
      <c r="BU373" s="26">
        <f t="shared" si="294"/>
        <v>6.7700781521491782E-2</v>
      </c>
      <c r="BV373" s="26">
        <f t="shared" si="294"/>
        <v>6.8129770784731286E-2</v>
      </c>
      <c r="BW373" s="26">
        <f t="shared" si="294"/>
        <v>6.8515774021796011E-2</v>
      </c>
      <c r="BX373" s="26">
        <f t="shared" si="294"/>
        <v>6.8864271360736001E-2</v>
      </c>
      <c r="BY373" s="26">
        <f t="shared" si="294"/>
        <v>6.9179935080401156E-2</v>
      </c>
      <c r="BZ373" s="26">
        <f t="shared" si="294"/>
        <v>6.9466760311878553E-2</v>
      </c>
      <c r="CA373" s="26">
        <f t="shared" si="294"/>
        <v>6.9728173255027656E-2</v>
      </c>
      <c r="CB373" s="26">
        <f t="shared" si="294"/>
        <v>6.9967120942874966E-2</v>
      </c>
      <c r="CC373" s="26">
        <f t="shared" si="294"/>
        <v>7.0186145841855313E-2</v>
      </c>
      <c r="CD373" s="26">
        <f t="shared" si="294"/>
        <v>7.0387447971622705E-2</v>
      </c>
      <c r="CE373" s="26">
        <f t="shared" si="294"/>
        <v>7.0572936737458458E-2</v>
      </c>
      <c r="CF373" s="26">
        <f t="shared" si="294"/>
        <v>7.0744274269472232E-2</v>
      </c>
      <c r="CG373" s="26">
        <f t="shared" si="294"/>
        <v>7.0902911738316504E-2</v>
      </c>
      <c r="CH373" s="26">
        <f t="shared" si="294"/>
        <v>7.1050119852894777E-2</v>
      </c>
      <c r="CI373" s="26">
        <f t="shared" si="294"/>
        <v>7.1187014530136997E-2</v>
      </c>
      <c r="CJ373" s="26">
        <f t="shared" si="294"/>
        <v>7.1314578551129812E-2</v>
      </c>
      <c r="CK373" s="26">
        <f t="shared" si="294"/>
        <v>7.1433679874281591E-2</v>
      </c>
      <c r="CL373" s="26">
        <f t="shared" si="294"/>
        <v>7.1545087158743706E-2</v>
      </c>
      <c r="CM373" s="26">
        <f t="shared" si="294"/>
        <v>7.1649482955129754E-2</v>
      </c>
      <c r="CN373" s="26">
        <f t="shared" si="294"/>
        <v>7.1747474941717737E-2</v>
      </c>
      <c r="CO373" s="26">
        <f t="shared" si="294"/>
        <v>7.1839605519586555E-2</v>
      </c>
      <c r="CP373" s="26">
        <f t="shared" si="294"/>
        <v>7.1926360026926747E-2</v>
      </c>
      <c r="CQ373" s="26">
        <f t="shared" si="294"/>
        <v>7.2008173788965985E-2</v>
      </c>
      <c r="CR373" s="26">
        <f t="shared" si="294"/>
        <v>7.2085438183846787E-2</v>
      </c>
      <c r="CS373" s="26">
        <f t="shared" si="294"/>
        <v>7.2158505874991369E-2</v>
      </c>
      <c r="CT373" s="26">
        <f t="shared" si="294"/>
        <v>7.2227695335849232E-2</v>
      </c>
      <c r="CU373" s="26">
        <f t="shared" si="294"/>
        <v>7.2293294772522124E-2</v>
      </c>
      <c r="CV373" s="26">
        <f t="shared" si="294"/>
        <v>7.2355565532841129E-2</v>
      </c>
      <c r="CW373" s="26">
        <f t="shared" si="294"/>
        <v>7.2414745076415099E-2</v>
      </c>
      <c r="CX373" s="26">
        <f t="shared" si="294"/>
        <v>7.2471049568474152E-2</v>
      </c>
      <c r="CY373" s="26">
        <f t="shared" si="294"/>
        <v>7.2524676150583015E-2</v>
      </c>
      <c r="CZ373" s="26">
        <f t="shared" si="294"/>
        <v>7.2575804933157392E-2</v>
      </c>
      <c r="DA373" s="26">
        <f t="shared" si="294"/>
        <v>7.2624600747907372E-2</v>
      </c>
      <c r="DB373" s="26">
        <f t="shared" si="294"/>
        <v>7.2671214692622499E-2</v>
      </c>
      <c r="DC373" s="26">
        <f t="shared" si="294"/>
        <v>7.2715785495921711E-2</v>
      </c>
      <c r="DD373" s="26">
        <f t="shared" si="294"/>
        <v>7.2758440725557275E-2</v>
      </c>
      <c r="DE373" s="26">
        <f t="shared" si="294"/>
        <v>7.2799297860463796E-2</v>
      </c>
      <c r="DF373" s="26">
        <f t="shared" si="294"/>
        <v>7.2838465243871345E-2</v>
      </c>
      <c r="DG373" s="26">
        <f t="shared" si="294"/>
        <v>7.2876042932371765E-2</v>
      </c>
      <c r="DH373" s="26">
        <f t="shared" si="294"/>
        <v>7.2912123453766436E-2</v>
      </c>
      <c r="DI373" s="26">
        <f t="shared" si="294"/>
        <v>7.2946792484771844E-2</v>
      </c>
      <c r="DJ373" s="26">
        <f t="shared" si="294"/>
        <v>7.2980129458168383E-2</v>
      </c>
      <c r="DK373" s="26">
        <f t="shared" si="294"/>
        <v>7.3012208107704119E-2</v>
      </c>
      <c r="DL373" s="26">
        <f t="shared" si="294"/>
        <v>7.3043096957977727E-2</v>
      </c>
      <c r="DM373" s="26">
        <f t="shared" si="294"/>
        <v>7.307285976559133E-2</v>
      </c>
      <c r="DN373" s="26">
        <f t="shared" si="294"/>
        <v>7.3101555917063396E-2</v>
      </c>
      <c r="DO373" s="26">
        <f t="shared" si="294"/>
        <v>7.3129240788302935E-2</v>
      </c>
      <c r="DP373" s="26">
        <f t="shared" si="294"/>
        <v>7.3155966069851183E-2</v>
      </c>
      <c r="DQ373" s="26">
        <f t="shared" si="294"/>
        <v>7.3181780061584129E-2</v>
      </c>
      <c r="DR373" s="26">
        <f t="shared" si="294"/>
        <v>7.3206727940124852E-2</v>
      </c>
      <c r="DS373" s="26">
        <f t="shared" ref="BM373:DS378" si="296">-(LN(DS$7)/DS$6)+(DS$8/DS$6)*$C373</f>
        <v>7.3230852001828051E-2</v>
      </c>
      <c r="DT373" s="6">
        <f>2*(100-(100*G373))/SUM($D373:G373)/100</f>
        <v>6.4707003760558643E-2</v>
      </c>
      <c r="DU373" s="6">
        <f>2*(100-(100*I373))/SUM($D373:I373)/100</f>
        <v>6.6313978721405348E-2</v>
      </c>
      <c r="DV373" s="6">
        <f>2*(100-(100*M373))/SUM($D373:M373)/100</f>
        <v>6.8497148077711539E-2</v>
      </c>
      <c r="DW373" s="6">
        <f>2*(100-(100*Q373))/SUM($D373:Q373)/100</f>
        <v>6.9851200508417033E-2</v>
      </c>
      <c r="DX373" s="6">
        <f>2*(100-(100*W373))/SUM($D373:W373)/100</f>
        <v>7.107112161920931E-2</v>
      </c>
      <c r="DY373" s="7">
        <f>(DT373-'Data for assignment'!C363)^2</f>
        <v>1.6111210276249143E-4</v>
      </c>
      <c r="DZ373" s="7">
        <f>(DU373-'Data for assignment'!D363)^2</f>
        <v>1.4127754937929407E-4</v>
      </c>
      <c r="EA373" s="7">
        <f>(DV373-'Data for assignment'!E363)^2</f>
        <v>1.0206763716939255E-4</v>
      </c>
      <c r="EB373" s="7">
        <f>(DW373-'Data for assignment'!F363)^2</f>
        <v>7.6541510041522415E-5</v>
      </c>
      <c r="EC373" s="7">
        <f>(DX373-'Data for assignment'!G363)^2</f>
        <v>5.5188219138823557E-5</v>
      </c>
    </row>
    <row r="374" spans="1:133" x14ac:dyDescent="0.3">
      <c r="A374" s="8">
        <v>34698</v>
      </c>
      <c r="B374" s="3">
        <v>5.7500000000000002E-2</v>
      </c>
      <c r="C374" s="4">
        <f t="shared" si="275"/>
        <v>5.6752933258442814E-2</v>
      </c>
      <c r="D374" s="5">
        <f t="shared" si="291"/>
        <v>0.97123000834156825</v>
      </c>
      <c r="E374" s="5">
        <f t="shared" si="291"/>
        <v>0.94194902641182776</v>
      </c>
      <c r="F374" s="5">
        <f t="shared" si="291"/>
        <v>0.91249888715460492</v>
      </c>
      <c r="G374" s="5">
        <f t="shared" si="291"/>
        <v>0.88314114869930349</v>
      </c>
      <c r="H374" s="5">
        <f t="shared" si="291"/>
        <v>0.85407402289308298</v>
      </c>
      <c r="I374" s="5">
        <f t="shared" si="291"/>
        <v>0.82544598567099059</v>
      </c>
      <c r="J374" s="5">
        <f t="shared" si="291"/>
        <v>0.79736661686824262</v>
      </c>
      <c r="K374" s="5">
        <f t="shared" si="291"/>
        <v>0.76991517443339186</v>
      </c>
      <c r="L374" s="5">
        <f t="shared" si="291"/>
        <v>0.74314734306561203</v>
      </c>
      <c r="M374" s="5">
        <f t="shared" si="291"/>
        <v>0.71710052734764407</v>
      </c>
      <c r="N374" s="5">
        <f t="shared" si="291"/>
        <v>0.69179799329845404</v>
      </c>
      <c r="O374" s="5">
        <f t="shared" si="291"/>
        <v>0.66725210383356104</v>
      </c>
      <c r="P374" s="5">
        <f t="shared" si="291"/>
        <v>0.64346684407684085</v>
      </c>
      <c r="Q374" s="5">
        <f t="shared" si="291"/>
        <v>0.62043979158003493</v>
      </c>
      <c r="R374" s="5">
        <f t="shared" si="291"/>
        <v>0.59816365338441724</v>
      </c>
      <c r="S374" s="5">
        <f t="shared" si="291"/>
        <v>0.57662746538093634</v>
      </c>
      <c r="T374" s="5">
        <f t="shared" si="290"/>
        <v>0.55581752846025034</v>
      </c>
      <c r="U374" s="5">
        <f t="shared" si="290"/>
        <v>0.53571813946063529</v>
      </c>
      <c r="V374" s="5">
        <f t="shared" si="290"/>
        <v>0.51631216202813057</v>
      </c>
      <c r="W374" s="5">
        <f t="shared" si="290"/>
        <v>0.49758147245498513</v>
      </c>
      <c r="X374" s="5">
        <f t="shared" si="295"/>
        <v>0.47950730775188094</v>
      </c>
      <c r="Y374" s="5">
        <f t="shared" si="295"/>
        <v>0.46207053714860219</v>
      </c>
      <c r="Z374" s="5">
        <f t="shared" si="295"/>
        <v>0.4452518735195018</v>
      </c>
      <c r="AA374" s="5">
        <f t="shared" si="295"/>
        <v>0.42903203758945779</v>
      </c>
      <c r="AB374" s="5">
        <f t="shared" si="295"/>
        <v>0.41339188495462942</v>
      </c>
      <c r="AC374" s="5">
        <f t="shared" si="295"/>
        <v>0.39831250376467453</v>
      </c>
      <c r="AD374" s="5">
        <f t="shared" si="295"/>
        <v>0.38377528921526044</v>
      </c>
      <c r="AE374" s="5">
        <f t="shared" si="295"/>
        <v>0.36976199968033446</v>
      </c>
      <c r="AF374" s="5">
        <f t="shared" si="295"/>
        <v>0.35625479828674589</v>
      </c>
      <c r="AG374" s="5">
        <f t="shared" si="295"/>
        <v>0.34323628293308533</v>
      </c>
      <c r="AH374" s="5">
        <f t="shared" si="295"/>
        <v>0.33068950712890749</v>
      </c>
      <c r="AI374" s="5">
        <f t="shared" si="295"/>
        <v>0.31859799354041257</v>
      </c>
      <c r="AJ374" s="5">
        <f t="shared" si="295"/>
        <v>0.30694574174381195</v>
      </c>
      <c r="AK374" s="5">
        <f t="shared" si="295"/>
        <v>0.2957172313845608</v>
      </c>
      <c r="AL374" s="5">
        <f t="shared" si="295"/>
        <v>0.2848974217013201</v>
      </c>
      <c r="AM374" s="5">
        <f t="shared" si="295"/>
        <v>0.2744717481839456</v>
      </c>
      <c r="AN374" s="5">
        <f t="shared" si="295"/>
        <v>0.26442611698416851</v>
      </c>
      <c r="AO374" s="5">
        <f t="shared" si="295"/>
        <v>0.25474689757756347</v>
      </c>
      <c r="AP374" s="5">
        <f t="shared" si="295"/>
        <v>0.24542091407937217</v>
      </c>
      <c r="AQ374" s="5">
        <f t="shared" si="295"/>
        <v>0.23643543553971189</v>
      </c>
      <c r="AR374" s="5">
        <f t="shared" si="295"/>
        <v>0.22777816548169452</v>
      </c>
      <c r="AS374" s="5">
        <f t="shared" si="295"/>
        <v>0.21943723089591635</v>
      </c>
      <c r="AT374" s="5">
        <f t="shared" si="295"/>
        <v>0.21140117086424384</v>
      </c>
      <c r="AU374" s="5">
        <f t="shared" si="295"/>
        <v>0.20365892495289475</v>
      </c>
      <c r="AV374" s="5">
        <f t="shared" si="295"/>
        <v>0.19619982148801174</v>
      </c>
      <c r="AW374" s="5">
        <f t="shared" si="295"/>
        <v>0.18901356580503639</v>
      </c>
      <c r="AX374" s="5">
        <f t="shared" si="295"/>
        <v>0.18209022854529627</v>
      </c>
      <c r="AY374" s="5">
        <f t="shared" si="295"/>
        <v>0.17542023405853735</v>
      </c>
      <c r="AZ374" s="5">
        <f t="shared" si="295"/>
        <v>0.16899434895808965</v>
      </c>
      <c r="BA374" s="5">
        <f t="shared" si="295"/>
        <v>0.1628036708654457</v>
      </c>
      <c r="BB374" s="5">
        <f t="shared" si="295"/>
        <v>0.15683961737288124</v>
      </c>
      <c r="BC374" s="5">
        <f t="shared" si="295"/>
        <v>0.15109391524603563</v>
      </c>
      <c r="BD374" s="5">
        <f t="shared" si="295"/>
        <v>0.14555858988284129</v>
      </c>
      <c r="BE374" s="5">
        <f t="shared" si="295"/>
        <v>0.14022595504064259</v>
      </c>
      <c r="BF374" s="5">
        <f t="shared" si="295"/>
        <v>0.135088602839603</v>
      </c>
      <c r="BG374" s="5">
        <f t="shared" si="295"/>
        <v>0.13013939404742469</v>
      </c>
      <c r="BH374" s="5">
        <f t="shared" si="295"/>
        <v>0.12537144864789038</v>
      </c>
      <c r="BI374" s="5">
        <f t="shared" si="295"/>
        <v>0.12077813669367869</v>
      </c>
      <c r="BJ374" s="5">
        <f t="shared" si="295"/>
        <v>0.11635306944223284</v>
      </c>
      <c r="BK374" s="5">
        <f t="shared" si="295"/>
        <v>0.11209009077210992</v>
      </c>
      <c r="BL374" s="26">
        <f t="shared" si="276"/>
        <v>5.8383921888452692E-2</v>
      </c>
      <c r="BM374" s="26">
        <f t="shared" si="296"/>
        <v>5.9804117959240684E-2</v>
      </c>
      <c r="BN374" s="26">
        <f t="shared" si="296"/>
        <v>6.104560872188762E-2</v>
      </c>
      <c r="BO374" s="26">
        <f t="shared" si="296"/>
        <v>6.2135119925722744E-2</v>
      </c>
      <c r="BP374" s="26">
        <f t="shared" si="296"/>
        <v>6.3094964435649215E-2</v>
      </c>
      <c r="BQ374" s="26">
        <f t="shared" si="296"/>
        <v>6.3943816673591614E-2</v>
      </c>
      <c r="BR374" s="26">
        <f t="shared" si="296"/>
        <v>6.4697345682032337E-2</v>
      </c>
      <c r="BS374" s="26">
        <f t="shared" si="296"/>
        <v>6.5368733319080441E-2</v>
      </c>
      <c r="BT374" s="26">
        <f t="shared" si="296"/>
        <v>6.5969099028133971E-2</v>
      </c>
      <c r="BU374" s="26">
        <f t="shared" si="296"/>
        <v>6.6507848540922052E-2</v>
      </c>
      <c r="BV374" s="26">
        <f t="shared" si="296"/>
        <v>6.6992960578064087E-2</v>
      </c>
      <c r="BW374" s="26">
        <f t="shared" si="296"/>
        <v>6.7431222951833375E-2</v>
      </c>
      <c r="BX374" s="26">
        <f t="shared" si="296"/>
        <v>6.7828427327614529E-2</v>
      </c>
      <c r="BY374" s="26">
        <f t="shared" si="296"/>
        <v>6.8189530164068646E-2</v>
      </c>
      <c r="BZ374" s="26">
        <f t="shared" si="296"/>
        <v>6.8518785947307592E-2</v>
      </c>
      <c r="CA374" s="26">
        <f t="shared" si="296"/>
        <v>6.8819857697163672E-2</v>
      </c>
      <c r="CB374" s="26">
        <f t="shared" si="296"/>
        <v>6.9095908802236455E-2</v>
      </c>
      <c r="CC374" s="26">
        <f t="shared" si="296"/>
        <v>6.9349679493223931E-2</v>
      </c>
      <c r="CD374" s="26">
        <f t="shared" si="296"/>
        <v>6.9583550657625129E-2</v>
      </c>
      <c r="CE374" s="26">
        <f t="shared" si="296"/>
        <v>6.9799597206269187E-2</v>
      </c>
      <c r="CF374" s="26">
        <f t="shared" si="296"/>
        <v>6.9999632801554135E-2</v>
      </c>
      <c r="CG374" s="26">
        <f t="shared" si="296"/>
        <v>7.0185247431240161E-2</v>
      </c>
      <c r="CH374" s="26">
        <f t="shared" si="296"/>
        <v>7.0357839045996795E-2</v>
      </c>
      <c r="CI374" s="26">
        <f t="shared" si="296"/>
        <v>7.0518640262233659E-2</v>
      </c>
      <c r="CJ374" s="26">
        <f t="shared" si="296"/>
        <v>7.0668740954823478E-2</v>
      </c>
      <c r="CK374" s="26">
        <f t="shared" si="296"/>
        <v>7.0809107419697231E-2</v>
      </c>
      <c r="CL374" s="26">
        <f t="shared" si="296"/>
        <v>7.0940598667914731E-2</v>
      </c>
      <c r="CM374" s="26">
        <f t="shared" si="296"/>
        <v>7.106398031580867E-2</v>
      </c>
      <c r="CN374" s="26">
        <f t="shared" si="296"/>
        <v>7.1179936456200354E-2</v>
      </c>
      <c r="CO374" s="26">
        <f t="shared" si="296"/>
        <v>7.1289079830283042E-2</v>
      </c>
      <c r="CP374" s="26">
        <f t="shared" si="296"/>
        <v>7.1391960565956147E-2</v>
      </c>
      <c r="CQ374" s="26">
        <f t="shared" si="296"/>
        <v>7.1489073704052358E-2</v>
      </c>
      <c r="CR374" s="26">
        <f t="shared" si="296"/>
        <v>7.1580865697309259E-2</v>
      </c>
      <c r="CS374" s="26">
        <f t="shared" si="296"/>
        <v>7.1667740036695252E-2</v>
      </c>
      <c r="CT374" s="26">
        <f t="shared" si="296"/>
        <v>7.1750062134665185E-2</v>
      </c>
      <c r="CU374" s="26">
        <f t="shared" si="296"/>
        <v>7.1828163574163578E-2</v>
      </c>
      <c r="CV374" s="26">
        <f t="shared" si="296"/>
        <v>7.1902345814952778E-2</v>
      </c>
      <c r="CW374" s="26">
        <f t="shared" si="296"/>
        <v>7.1972883434498258E-2</v>
      </c>
      <c r="CX374" s="26">
        <f t="shared" si="296"/>
        <v>7.204002696868736E-2</v>
      </c>
      <c r="CY374" s="26">
        <f t="shared" si="296"/>
        <v>7.2104005407673602E-2</v>
      </c>
      <c r="CZ374" s="26">
        <f t="shared" si="296"/>
        <v>7.2165028393785108E-2</v>
      </c>
      <c r="DA374" s="26">
        <f t="shared" si="296"/>
        <v>7.2223288161435056E-2</v>
      </c>
      <c r="DB374" s="26">
        <f t="shared" si="296"/>
        <v>7.2278961253090801E-2</v>
      </c>
      <c r="DC374" s="26">
        <f t="shared" si="296"/>
        <v>7.2332210040410377E-2</v>
      </c>
      <c r="DD374" s="26">
        <f t="shared" si="296"/>
        <v>7.2383184075481027E-2</v>
      </c>
      <c r="DE374" s="26">
        <f t="shared" si="296"/>
        <v>7.243202129356946E-2</v>
      </c>
      <c r="DF374" s="26">
        <f t="shared" si="296"/>
        <v>7.2478849085806457E-2</v>
      </c>
      <c r="DG374" s="26">
        <f t="shared" si="296"/>
        <v>7.2523785257695636E-2</v>
      </c>
      <c r="DH374" s="26">
        <f t="shared" si="296"/>
        <v>7.2566938887181326E-2</v>
      </c>
      <c r="DI374" s="26">
        <f t="shared" si="296"/>
        <v>7.2608411094174319E-2</v>
      </c>
      <c r="DJ374" s="26">
        <f t="shared" si="296"/>
        <v>7.2648295731866916E-2</v>
      </c>
      <c r="DK374" s="26">
        <f t="shared" si="296"/>
        <v>7.2686680008825943E-2</v>
      </c>
      <c r="DL374" s="26">
        <f t="shared" si="296"/>
        <v>7.2723645049702176E-2</v>
      </c>
      <c r="DM374" s="26">
        <f t="shared" si="296"/>
        <v>7.2759266401405162E-2</v>
      </c>
      <c r="DN374" s="26">
        <f t="shared" si="296"/>
        <v>7.2793614490739775E-2</v>
      </c>
      <c r="DO374" s="26">
        <f t="shared" si="296"/>
        <v>7.2826755038766774E-2</v>
      </c>
      <c r="DP374" s="26">
        <f t="shared" si="296"/>
        <v>7.2858749436511591E-2</v>
      </c>
      <c r="DQ374" s="26">
        <f t="shared" si="296"/>
        <v>7.2889655086095545E-2</v>
      </c>
      <c r="DR374" s="26">
        <f t="shared" si="296"/>
        <v>7.2919525710884309E-2</v>
      </c>
      <c r="DS374" s="26">
        <f t="shared" si="296"/>
        <v>7.2948411637831251E-2</v>
      </c>
      <c r="DT374" s="6">
        <f>2*(100-(100*G374))/SUM($D374:G374)/100</f>
        <v>6.301674418513023E-2</v>
      </c>
      <c r="DU374" s="6">
        <f>2*(100-(100*I374))/SUM($D374:I374)/100</f>
        <v>6.4789543406333833E-2</v>
      </c>
      <c r="DV374" s="6">
        <f>2*(100-(100*M374))/SUM($D374:M374)/100</f>
        <v>6.7230010676845253E-2</v>
      </c>
      <c r="DW374" s="6">
        <f>2*(100-(100*Q374))/SUM($D374:Q374)/100</f>
        <v>6.8768223453685606E-2</v>
      </c>
      <c r="DX374" s="6">
        <f>2*(100-(100*W374))/SUM($D374:W374)/100</f>
        <v>7.0174860983706691E-2</v>
      </c>
      <c r="DY374" s="7">
        <f>(DT374-'Data for assignment'!C364)^2</f>
        <v>1.9274481978762779E-4</v>
      </c>
      <c r="DZ374" s="7">
        <f>(DU374-'Data for assignment'!D364)^2</f>
        <v>1.7451621625496827E-4</v>
      </c>
      <c r="EA374" s="7">
        <f>(DV374-'Data for assignment'!E364)^2</f>
        <v>1.2254464147478235E-4</v>
      </c>
      <c r="EB374" s="7">
        <f>(DW374-'Data for assignment'!F364)^2</f>
        <v>9.2771157965242419E-5</v>
      </c>
      <c r="EC374" s="7">
        <f>(DX374-'Data for assignment'!G364)^2</f>
        <v>6.76529447379107E-5</v>
      </c>
    </row>
    <row r="375" spans="1:133" x14ac:dyDescent="0.3">
      <c r="A375" s="8">
        <v>34705</v>
      </c>
      <c r="B375" s="3">
        <v>6.0599999000000002E-2</v>
      </c>
      <c r="C375" s="4">
        <f t="shared" si="275"/>
        <v>5.99480947842971E-2</v>
      </c>
      <c r="D375" s="5">
        <f t="shared" si="291"/>
        <v>0.96977008705808898</v>
      </c>
      <c r="E375" s="5">
        <f t="shared" si="291"/>
        <v>0.93928105577331511</v>
      </c>
      <c r="F375" s="5">
        <f t="shared" si="291"/>
        <v>0.90884159343030535</v>
      </c>
      <c r="G375" s="5">
        <f t="shared" si="291"/>
        <v>0.87868315473730374</v>
      </c>
      <c r="H375" s="5">
        <f t="shared" si="291"/>
        <v>0.84897704866090207</v>
      </c>
      <c r="I375" s="5">
        <f t="shared" si="291"/>
        <v>0.81984799238909467</v>
      </c>
      <c r="J375" s="5">
        <f t="shared" si="291"/>
        <v>0.79138477058180223</v>
      </c>
      <c r="K375" s="5">
        <f t="shared" si="291"/>
        <v>0.76364856457950525</v>
      </c>
      <c r="L375" s="5">
        <f t="shared" si="291"/>
        <v>0.73667942989215518</v>
      </c>
      <c r="M375" s="5">
        <f t="shared" si="291"/>
        <v>0.71050131576057407</v>
      </c>
      <c r="N375" s="5">
        <f t="shared" si="291"/>
        <v>0.68512594469182153</v>
      </c>
      <c r="O375" s="5">
        <f t="shared" si="291"/>
        <v>0.66055580504686984</v>
      </c>
      <c r="P375" s="5">
        <f t="shared" si="291"/>
        <v>0.63678645612069273</v>
      </c>
      <c r="Q375" s="5">
        <f t="shared" si="291"/>
        <v>0.61380830171730139</v>
      </c>
      <c r="R375" s="5">
        <f t="shared" si="291"/>
        <v>0.5916079535754768</v>
      </c>
      <c r="S375" s="5">
        <f t="shared" si="291"/>
        <v>0.5701692786676742</v>
      </c>
      <c r="T375" s="5">
        <f t="shared" si="290"/>
        <v>0.54947420300428973</v>
      </c>
      <c r="U375" s="5">
        <f t="shared" si="290"/>
        <v>0.52950332793576937</v>
      </c>
      <c r="V375" s="5">
        <f t="shared" si="290"/>
        <v>0.51023640205810772</v>
      </c>
      <c r="W375" s="5">
        <f t="shared" si="290"/>
        <v>0.49165268187928896</v>
      </c>
      <c r="X375" s="5">
        <f t="shared" si="295"/>
        <v>0.47373120674301883</v>
      </c>
      <c r="Y375" s="5">
        <f t="shared" si="295"/>
        <v>0.45645100761573004</v>
      </c>
      <c r="Z375" s="5">
        <f t="shared" si="295"/>
        <v>0.43979126481884417</v>
      </c>
      <c r="AA375" s="5">
        <f t="shared" si="295"/>
        <v>0.42373142631576216</v>
      </c>
      <c r="AB375" s="5">
        <f t="shared" si="295"/>
        <v>0.40825129549819078</v>
      </c>
      <c r="AC375" s="5">
        <f t="shared" si="295"/>
        <v>0.39333109537104222</v>
      </c>
      <c r="AD375" s="5">
        <f t="shared" si="295"/>
        <v>0.37895151446458269</v>
      </c>
      <c r="AE375" s="5">
        <f t="shared" si="295"/>
        <v>0.36509373859565025</v>
      </c>
      <c r="AF375" s="5">
        <f t="shared" si="295"/>
        <v>0.3517394716715207</v>
      </c>
      <c r="AG375" s="5">
        <f t="shared" si="295"/>
        <v>0.33887094801518686</v>
      </c>
      <c r="AH375" s="5">
        <f t="shared" si="295"/>
        <v>0.32647093813959782</v>
      </c>
      <c r="AI375" s="5">
        <f t="shared" si="295"/>
        <v>0.31452274947264869</v>
      </c>
      <c r="AJ375" s="5">
        <f t="shared" si="295"/>
        <v>0.30301022320528037</v>
      </c>
      <c r="AK375" s="5">
        <f t="shared" si="295"/>
        <v>0.29191772817963607</v>
      </c>
      <c r="AL375" s="5">
        <f t="shared" si="295"/>
        <v>0.28123015253577821</v>
      </c>
      <c r="AM375" s="5">
        <f t="shared" si="295"/>
        <v>0.27093289368092932</v>
      </c>
      <c r="AN375" s="5">
        <f t="shared" si="295"/>
        <v>0.26101184702456143</v>
      </c>
      <c r="AO375" s="5">
        <f t="shared" si="295"/>
        <v>0.251453393828239</v>
      </c>
      <c r="AP375" s="5">
        <f t="shared" si="295"/>
        <v>0.24224438844503093</v>
      </c>
      <c r="AQ375" s="5">
        <f t="shared" si="295"/>
        <v>0.2333721451650056</v>
      </c>
      <c r="AR375" s="5">
        <f t="shared" si="295"/>
        <v>0.22482442483733109</v>
      </c>
      <c r="AS375" s="5">
        <f t="shared" si="295"/>
        <v>0.21658942140310691</v>
      </c>
      <c r="AT375" s="5">
        <f t="shared" si="295"/>
        <v>0.20865574844418905</v>
      </c>
      <c r="AU375" s="5">
        <f t="shared" si="295"/>
        <v>0.20101242583030632</v>
      </c>
      <c r="AV375" s="5">
        <f t="shared" si="295"/>
        <v>0.19364886652846416</v>
      </c>
      <c r="AW375" s="5">
        <f t="shared" si="295"/>
        <v>0.18655486362399892</v>
      </c>
      <c r="AX375" s="5">
        <f t="shared" si="295"/>
        <v>0.17972057759093646</v>
      </c>
      <c r="AY375" s="5">
        <f t="shared" si="295"/>
        <v>0.17313652383991307</v>
      </c>
      <c r="AZ375" s="5">
        <f t="shared" si="295"/>
        <v>0.16679356056437228</v>
      </c>
      <c r="BA375" s="5">
        <f t="shared" si="295"/>
        <v>0.16068287689968877</v>
      </c>
      <c r="BB375" s="5">
        <f t="shared" si="295"/>
        <v>0.15479598140499484</v>
      </c>
      <c r="BC375" s="5">
        <f t="shared" si="295"/>
        <v>0.14912469087357022</v>
      </c>
      <c r="BD375" s="5">
        <f t="shared" si="295"/>
        <v>0.1436611194745091</v>
      </c>
      <c r="BE375" s="5">
        <f t="shared" si="295"/>
        <v>0.13839766822586461</v>
      </c>
      <c r="BF375" s="5">
        <f t="shared" si="295"/>
        <v>0.13332701479746054</v>
      </c>
      <c r="BG375" s="5">
        <f t="shared" si="295"/>
        <v>0.1284421036399645</v>
      </c>
      <c r="BH375" s="5">
        <f t="shared" si="295"/>
        <v>0.12373613643556182</v>
      </c>
      <c r="BI375" s="5">
        <f t="shared" si="295"/>
        <v>0.11920256286458537</v>
      </c>
      <c r="BJ375" s="5">
        <f t="shared" si="295"/>
        <v>0.11483507168170025</v>
      </c>
      <c r="BK375" s="5">
        <f t="shared" si="295"/>
        <v>0.11062758209467022</v>
      </c>
      <c r="BL375" s="26">
        <f t="shared" si="276"/>
        <v>6.1392518461416815E-2</v>
      </c>
      <c r="BM375" s="26">
        <f t="shared" si="296"/>
        <v>6.2640530636756647E-2</v>
      </c>
      <c r="BN375" s="26">
        <f t="shared" si="296"/>
        <v>6.3722976429091069E-2</v>
      </c>
      <c r="BO375" s="26">
        <f t="shared" si="296"/>
        <v>6.4665453664185829E-2</v>
      </c>
      <c r="BP375" s="26">
        <f t="shared" si="296"/>
        <v>6.5489250566233267E-2</v>
      </c>
      <c r="BQ375" s="26">
        <f t="shared" si="296"/>
        <v>6.6212110347727601E-2</v>
      </c>
      <c r="BR375" s="26">
        <f t="shared" si="296"/>
        <v>6.6848855387963452E-2</v>
      </c>
      <c r="BS375" s="26">
        <f t="shared" si="296"/>
        <v>6.7411897412799432E-2</v>
      </c>
      <c r="BT375" s="26">
        <f t="shared" si="296"/>
        <v>6.7911655031794665E-2</v>
      </c>
      <c r="BU375" s="26">
        <f t="shared" si="296"/>
        <v>6.8356895913386007E-2</v>
      </c>
      <c r="BV375" s="26">
        <f t="shared" si="296"/>
        <v>6.8755017592050161E-2</v>
      </c>
      <c r="BW375" s="26">
        <f t="shared" si="296"/>
        <v>6.911227824905522E-2</v>
      </c>
      <c r="BX375" s="26">
        <f t="shared" si="296"/>
        <v>6.9433986666590147E-2</v>
      </c>
      <c r="BY375" s="26">
        <f t="shared" si="296"/>
        <v>6.972465882431024E-2</v>
      </c>
      <c r="BZ375" s="26">
        <f t="shared" si="296"/>
        <v>6.9988147207766666E-2</v>
      </c>
      <c r="CA375" s="26">
        <f t="shared" si="296"/>
        <v>7.022774776558513E-2</v>
      </c>
      <c r="CB375" s="26">
        <f t="shared" si="296"/>
        <v>7.0446288534999804E-2</v>
      </c>
      <c r="CC375" s="26">
        <f t="shared" si="296"/>
        <v>7.0646203211893119E-2</v>
      </c>
      <c r="CD375" s="26">
        <f t="shared" si="296"/>
        <v>7.0829592338414391E-2</v>
      </c>
      <c r="CE375" s="26">
        <f t="shared" si="296"/>
        <v>7.0998274291619881E-2</v>
      </c>
      <c r="CF375" s="26">
        <f t="shared" si="296"/>
        <v>7.1153827858701502E-2</v>
      </c>
      <c r="CG375" s="26">
        <f t="shared" si="296"/>
        <v>7.129762786075676E-2</v>
      </c>
      <c r="CH375" s="26">
        <f t="shared" si="296"/>
        <v>7.143087502358425E-2</v>
      </c>
      <c r="CI375" s="26">
        <f t="shared" si="296"/>
        <v>7.1554621079277514E-2</v>
      </c>
      <c r="CJ375" s="26">
        <f t="shared" si="296"/>
        <v>7.1669789907228443E-2</v>
      </c>
      <c r="CK375" s="26">
        <f t="shared" si="296"/>
        <v>7.1777195380104714E-2</v>
      </c>
      <c r="CL375" s="26">
        <f t="shared" si="296"/>
        <v>7.1877556463413206E-2</v>
      </c>
      <c r="CM375" s="26">
        <f t="shared" si="296"/>
        <v>7.1971510021534735E-2</v>
      </c>
      <c r="CN375" s="26">
        <f t="shared" si="296"/>
        <v>7.2059621704668286E-2</v>
      </c>
      <c r="CO375" s="26">
        <f t="shared" si="296"/>
        <v>7.2142395226756029E-2</v>
      </c>
      <c r="CP375" s="26">
        <f t="shared" si="296"/>
        <v>7.2220280291580577E-2</v>
      </c>
      <c r="CQ375" s="26">
        <f t="shared" si="296"/>
        <v>7.2293679380724105E-2</v>
      </c>
      <c r="CR375" s="26">
        <f t="shared" si="296"/>
        <v>7.2362953581244061E-2</v>
      </c>
      <c r="CS375" s="26">
        <f t="shared" si="296"/>
        <v>7.2428427601358869E-2</v>
      </c>
      <c r="CT375" s="26">
        <f t="shared" si="296"/>
        <v>7.2490394098015817E-2</v>
      </c>
      <c r="CU375" s="26">
        <f t="shared" si="296"/>
        <v>7.2549117420007581E-2</v>
      </c>
      <c r="CV375" s="26">
        <f t="shared" si="296"/>
        <v>7.2604836853560895E-2</v>
      </c>
      <c r="CW375" s="26">
        <f t="shared" si="296"/>
        <v>7.2657769443424544E-2</v>
      </c>
      <c r="CX375" s="26">
        <f t="shared" si="296"/>
        <v>7.2708112450931076E-2</v>
      </c>
      <c r="CY375" s="26">
        <f t="shared" si="296"/>
        <v>7.2756045500887906E-2</v>
      </c>
      <c r="CZ375" s="26">
        <f t="shared" si="296"/>
        <v>7.2801732461127949E-2</v>
      </c>
      <c r="DA375" s="26">
        <f t="shared" si="296"/>
        <v>7.2845323091845784E-2</v>
      </c>
      <c r="DB375" s="26">
        <f t="shared" si="296"/>
        <v>7.2886954496231449E-2</v>
      </c>
      <c r="DC375" s="26">
        <f t="shared" si="296"/>
        <v>7.2926752399207581E-2</v>
      </c>
      <c r="DD375" s="26">
        <f t="shared" si="296"/>
        <v>7.2964832277119085E-2</v>
      </c>
      <c r="DE375" s="26">
        <f t="shared" si="296"/>
        <v>7.3001300357896468E-2</v>
      </c>
      <c r="DF375" s="26">
        <f t="shared" si="296"/>
        <v>7.3036254508404383E-2</v>
      </c>
      <c r="DG375" s="26">
        <f t="shared" si="296"/>
        <v>7.3069785023314571E-2</v>
      </c>
      <c r="DH375" s="26">
        <f t="shared" si="296"/>
        <v>7.3101975327832414E-2</v>
      </c>
      <c r="DI375" s="26">
        <f t="shared" si="296"/>
        <v>7.3132902604901295E-2</v>
      </c>
      <c r="DJ375" s="26">
        <f t="shared" si="296"/>
        <v>7.3162638356059947E-2</v>
      </c>
      <c r="DK375" s="26">
        <f t="shared" si="296"/>
        <v>7.3191248903891976E-2</v>
      </c>
      <c r="DL375" s="26">
        <f t="shared" si="296"/>
        <v>7.3218795842954126E-2</v>
      </c>
      <c r="DM375" s="26">
        <f t="shared" si="296"/>
        <v>7.3245336445167092E-2</v>
      </c>
      <c r="DN375" s="26">
        <f t="shared" si="296"/>
        <v>7.327092402488021E-2</v>
      </c>
      <c r="DO375" s="26">
        <f t="shared" si="296"/>
        <v>7.3295608268158188E-2</v>
      </c>
      <c r="DP375" s="26">
        <f t="shared" si="296"/>
        <v>7.3319435530265736E-2</v>
      </c>
      <c r="DQ375" s="26">
        <f t="shared" si="296"/>
        <v>7.3342449104834381E-2</v>
      </c>
      <c r="DR375" s="26">
        <f t="shared" si="296"/>
        <v>7.3364689467769792E-2</v>
      </c>
      <c r="DS375" s="26">
        <f t="shared" si="296"/>
        <v>7.3386194498588977E-2</v>
      </c>
      <c r="DT375" s="6">
        <f>2*(100-(100*G375))/SUM($D375:G375)/100</f>
        <v>6.5637416268442911E-2</v>
      </c>
      <c r="DU375" s="6">
        <f>2*(100-(100*I375))/SUM($D375:I375)/100</f>
        <v>6.7153232309186101E-2</v>
      </c>
      <c r="DV375" s="6">
        <f>2*(100-(100*M375))/SUM($D375:M375)/100</f>
        <v>6.9195029597895322E-2</v>
      </c>
      <c r="DW375" s="6">
        <f>2*(100-(100*Q375))/SUM($D375:Q375)/100</f>
        <v>7.0447923999016282E-2</v>
      </c>
      <c r="DX375" s="6">
        <f>2*(100-(100*W375))/SUM($D375:W375)/100</f>
        <v>7.1565276820622692E-2</v>
      </c>
      <c r="DY375" s="7">
        <f>(DT375-'Data for assignment'!C365)^2</f>
        <v>1.1583318705361077E-4</v>
      </c>
      <c r="DZ375" s="7">
        <f>(DU375-'Data for assignment'!D365)^2</f>
        <v>1.1983170098311277E-4</v>
      </c>
      <c r="EA375" s="7">
        <f>(DV375-'Data for assignment'!E365)^2</f>
        <v>9.0344443334946026E-5</v>
      </c>
      <c r="EB375" s="7">
        <f>(DW375-'Data for assignment'!F365)^2</f>
        <v>7.1437571822253895E-5</v>
      </c>
      <c r="EC375" s="7">
        <f>(DX375-'Data for assignment'!G365)^2</f>
        <v>5.0904260576898383E-5</v>
      </c>
    </row>
    <row r="376" spans="1:133" x14ac:dyDescent="0.3">
      <c r="A376" s="8">
        <v>34712</v>
      </c>
      <c r="B376" s="3">
        <v>5.9299998E-2</v>
      </c>
      <c r="C376" s="4">
        <f t="shared" si="275"/>
        <v>5.8608186875045473E-2</v>
      </c>
      <c r="D376" s="5">
        <f t="shared" si="291"/>
        <v>0.97038204541350326</v>
      </c>
      <c r="E376" s="5">
        <f t="shared" si="291"/>
        <v>0.94039896213660445</v>
      </c>
      <c r="F376" s="5">
        <f t="shared" si="291"/>
        <v>0.91037351089512042</v>
      </c>
      <c r="G376" s="5">
        <f t="shared" si="291"/>
        <v>0.88054989180091137</v>
      </c>
      <c r="H376" s="5">
        <f t="shared" si="291"/>
        <v>0.85111077798120194</v>
      </c>
      <c r="I376" s="5">
        <f t="shared" si="291"/>
        <v>0.82219090353737312</v>
      </c>
      <c r="J376" s="5">
        <f t="shared" si="291"/>
        <v>0.79388780647317547</v>
      </c>
      <c r="K376" s="5">
        <f t="shared" si="291"/>
        <v>0.76627026667506526</v>
      </c>
      <c r="L376" s="5">
        <f t="shared" si="291"/>
        <v>0.73938490161139137</v>
      </c>
      <c r="M376" s="5">
        <f t="shared" si="291"/>
        <v>0.71326130393792242</v>
      </c>
      <c r="N376" s="5">
        <f t="shared" si="291"/>
        <v>0.68791603332877449</v>
      </c>
      <c r="O376" s="5">
        <f t="shared" si="291"/>
        <v>0.66335571264962001</v>
      </c>
      <c r="P376" s="5">
        <f t="shared" si="291"/>
        <v>0.63957942661982448</v>
      </c>
      <c r="Q376" s="5">
        <f t="shared" si="291"/>
        <v>0.61658057870195726</v>
      </c>
      <c r="R376" s="5">
        <f t="shared" si="291"/>
        <v>0.59434832791798697</v>
      </c>
      <c r="S376" s="5">
        <f t="shared" si="291"/>
        <v>0.57286870029186021</v>
      </c>
      <c r="T376" s="5">
        <f t="shared" si="290"/>
        <v>0.55212544838701383</v>
      </c>
      <c r="U376" s="5">
        <f t="shared" si="290"/>
        <v>0.53210071581849117</v>
      </c>
      <c r="V376" s="5">
        <f t="shared" si="290"/>
        <v>0.51277555071846903</v>
      </c>
      <c r="W376" s="5">
        <f t="shared" si="290"/>
        <v>0.49413030213557846</v>
      </c>
      <c r="X376" s="5">
        <f t="shared" si="295"/>
        <v>0.47614492561831118</v>
      </c>
      <c r="Y376" s="5">
        <f t="shared" si="295"/>
        <v>0.4587992182663283</v>
      </c>
      <c r="Z376" s="5">
        <f t="shared" si="295"/>
        <v>0.44207299893297147</v>
      </c>
      <c r="AA376" s="5">
        <f t="shared" si="295"/>
        <v>0.42594624571674794</v>
      </c>
      <c r="AB376" s="5">
        <f t="shared" si="295"/>
        <v>0.41039920014724057</v>
      </c>
      <c r="AC376" s="5">
        <f t="shared" si="295"/>
        <v>0.39541244536454179</v>
      </c>
      <c r="AD376" s="5">
        <f t="shared" si="295"/>
        <v>0.38096696396643909</v>
      </c>
      <c r="AE376" s="5">
        <f t="shared" si="295"/>
        <v>0.36704417994288152</v>
      </c>
      <c r="AF376" s="5">
        <f t="shared" si="295"/>
        <v>0.35362598814718638</v>
      </c>
      <c r="AG376" s="5">
        <f t="shared" si="295"/>
        <v>0.34069477400229331</v>
      </c>
      <c r="AH376" s="5">
        <f t="shared" si="295"/>
        <v>0.32823342555770607</v>
      </c>
      <c r="AI376" s="5">
        <f t="shared" si="295"/>
        <v>0.31622533955989895</v>
      </c>
      <c r="AJ376" s="5">
        <f t="shared" si="295"/>
        <v>0.30465442284620908</v>
      </c>
      <c r="AK376" s="5">
        <f t="shared" si="295"/>
        <v>0.29350509009680881</v>
      </c>
      <c r="AL376" s="5">
        <f t="shared" si="295"/>
        <v>0.28276225876375094</v>
      </c>
      <c r="AM376" s="5">
        <f t="shared" si="295"/>
        <v>0.27241134182685017</v>
      </c>
      <c r="AN376" s="5">
        <f t="shared" si="295"/>
        <v>0.26243823889295931</v>
      </c>
      <c r="AO376" s="5">
        <f t="shared" si="295"/>
        <v>0.25282932605004066</v>
      </c>
      <c r="AP376" s="5">
        <f t="shared" si="295"/>
        <v>0.24357144480416568</v>
      </c>
      <c r="AQ376" s="5">
        <f t="shared" si="295"/>
        <v>0.23465189036143905</v>
      </c>
      <c r="AR376" s="5">
        <f t="shared" si="295"/>
        <v>0.22605839946416098</v>
      </c>
      <c r="AS376" s="5">
        <f t="shared" si="295"/>
        <v>0.21777913794843562</v>
      </c>
      <c r="AT376" s="5">
        <f t="shared" si="295"/>
        <v>0.20980268815669614</v>
      </c>
      <c r="AU376" s="5">
        <f t="shared" si="295"/>
        <v>0.20211803631149539</v>
      </c>
      <c r="AV376" s="5">
        <f t="shared" si="295"/>
        <v>0.19471455993506223</v>
      </c>
      <c r="AW376" s="5">
        <f t="shared" si="295"/>
        <v>0.18758201538146477</v>
      </c>
      <c r="AX376" s="5">
        <f t="shared" si="295"/>
        <v>0.1807105255339311</v>
      </c>
      <c r="AY376" s="5">
        <f t="shared" si="295"/>
        <v>0.17409056770828157</v>
      </c>
      <c r="AZ376" s="5">
        <f t="shared" si="295"/>
        <v>0.16771296179400347</v>
      </c>
      <c r="BA376" s="5">
        <f t="shared" si="295"/>
        <v>0.16156885865683687</v>
      </c>
      <c r="BB376" s="5">
        <f t="shared" si="295"/>
        <v>0.15564972882049799</v>
      </c>
      <c r="BC376" s="5">
        <f t="shared" si="295"/>
        <v>0.14994735144008681</v>
      </c>
      <c r="BD376" s="5">
        <f t="shared" si="295"/>
        <v>0.14445380357558751</v>
      </c>
      <c r="BE376" s="5">
        <f t="shared" si="295"/>
        <v>0.13916144977050857</v>
      </c>
      <c r="BF376" s="5">
        <f t="shared" si="295"/>
        <v>0.13406293193797669</v>
      </c>
      <c r="BG376" s="5">
        <f t="shared" si="295"/>
        <v>0.12915115955438974</v>
      </c>
      <c r="BH376" s="5">
        <f t="shared" si="295"/>
        <v>0.12441930015895127</v>
      </c>
      <c r="BI376" s="5">
        <f t="shared" si="295"/>
        <v>0.11986077015598093</v>
      </c>
      <c r="BJ376" s="5">
        <f t="shared" si="295"/>
        <v>0.11546922591575515</v>
      </c>
      <c r="BK376" s="5">
        <f t="shared" si="295"/>
        <v>0.11123855516873697</v>
      </c>
      <c r="BL376" s="26">
        <f t="shared" si="276"/>
        <v>6.0130847553313306E-2</v>
      </c>
      <c r="BM376" s="26">
        <f t="shared" si="296"/>
        <v>6.1451065957192727E-2</v>
      </c>
      <c r="BN376" s="26">
        <f t="shared" si="296"/>
        <v>6.260020810021992E-2</v>
      </c>
      <c r="BO376" s="26">
        <f t="shared" si="296"/>
        <v>6.3604344808881108E-2</v>
      </c>
      <c r="BP376" s="26">
        <f t="shared" si="296"/>
        <v>6.4485193995877793E-2</v>
      </c>
      <c r="BQ376" s="26">
        <f t="shared" si="296"/>
        <v>6.5260889381310999E-2</v>
      </c>
      <c r="BR376" s="26">
        <f t="shared" si="296"/>
        <v>6.5946608397167594E-2</v>
      </c>
      <c r="BS376" s="26">
        <f t="shared" si="296"/>
        <v>6.6555085728344426E-2</v>
      </c>
      <c r="BT376" s="26">
        <f t="shared" si="296"/>
        <v>6.7097033882783014E-2</v>
      </c>
      <c r="BU376" s="26">
        <f t="shared" si="296"/>
        <v>6.7581488104141385E-2</v>
      </c>
      <c r="BV376" s="26">
        <f t="shared" si="296"/>
        <v>6.8016089650383429E-2</v>
      </c>
      <c r="BW376" s="26">
        <f t="shared" si="296"/>
        <v>6.8407318806344528E-2</v>
      </c>
      <c r="BX376" s="26">
        <f t="shared" si="296"/>
        <v>6.8760686853839348E-2</v>
      </c>
      <c r="BY376" s="26">
        <f t="shared" si="296"/>
        <v>6.9080894489727304E-2</v>
      </c>
      <c r="BZ376" s="26">
        <f t="shared" si="296"/>
        <v>6.9371962780623922E-2</v>
      </c>
      <c r="CA376" s="26">
        <f t="shared" si="296"/>
        <v>6.9637341608409606E-2</v>
      </c>
      <c r="CB376" s="26">
        <f t="shared" si="296"/>
        <v>6.9879999641689811E-2</v>
      </c>
      <c r="CC376" s="26">
        <f t="shared" si="296"/>
        <v>7.0102499123345458E-2</v>
      </c>
      <c r="CD376" s="26">
        <f t="shared" si="296"/>
        <v>7.0307058159833125E-2</v>
      </c>
      <c r="CE376" s="26">
        <f t="shared" si="296"/>
        <v>7.04956027070055E-2</v>
      </c>
      <c r="CF376" s="26">
        <f t="shared" si="296"/>
        <v>7.0669810048216194E-2</v>
      </c>
      <c r="CG376" s="26">
        <f t="shared" si="296"/>
        <v>7.0831145235842358E-2</v>
      </c>
      <c r="CH376" s="26">
        <f t="shared" si="296"/>
        <v>7.0980891702976834E-2</v>
      </c>
      <c r="CI376" s="26">
        <f t="shared" si="296"/>
        <v>7.1120177036509163E-2</v>
      </c>
      <c r="CJ376" s="26">
        <f t="shared" si="296"/>
        <v>7.1249994726915344E-2</v>
      </c>
      <c r="CK376" s="26">
        <f t="shared" si="296"/>
        <v>7.1371222566365841E-2</v>
      </c>
      <c r="CL376" s="26">
        <f t="shared" si="296"/>
        <v>7.1484638249211904E-2</v>
      </c>
      <c r="CM376" s="26">
        <f t="shared" si="296"/>
        <v>7.1590932632647319E-2</v>
      </c>
      <c r="CN376" s="26">
        <f t="shared" si="296"/>
        <v>7.1690721036412081E-2</v>
      </c>
      <c r="CO376" s="26">
        <f t="shared" si="296"/>
        <v>7.1784552895603579E-2</v>
      </c>
      <c r="CP376" s="26">
        <f t="shared" si="296"/>
        <v>7.1872920027389681E-2</v>
      </c>
      <c r="CQ376" s="26">
        <f t="shared" si="296"/>
        <v>7.1956263728564562E-2</v>
      </c>
      <c r="CR376" s="26">
        <f t="shared" si="296"/>
        <v>7.2034980884735728E-2</v>
      </c>
      <c r="CS376" s="26">
        <f t="shared" si="296"/>
        <v>7.2109429242085119E-2</v>
      </c>
      <c r="CT376" s="26">
        <f t="shared" si="296"/>
        <v>7.2179931967967459E-2</v>
      </c>
      <c r="CU376" s="26">
        <f t="shared" si="296"/>
        <v>7.2246781606173108E-2</v>
      </c>
      <c r="CV376" s="26">
        <f t="shared" si="296"/>
        <v>7.2310243515730274E-2</v>
      </c>
      <c r="CW376" s="26">
        <f t="shared" si="296"/>
        <v>7.2370558868037199E-2</v>
      </c>
      <c r="CX376" s="26">
        <f t="shared" si="296"/>
        <v>7.2427947265393172E-2</v>
      </c>
      <c r="CY376" s="26">
        <f t="shared" si="296"/>
        <v>7.2482609034224946E-2</v>
      </c>
      <c r="CZ376" s="26">
        <f t="shared" si="296"/>
        <v>7.2534727238142471E-2</v>
      </c>
      <c r="DA376" s="26">
        <f t="shared" si="296"/>
        <v>7.2584469449128844E-2</v>
      </c>
      <c r="DB376" s="26">
        <f t="shared" si="296"/>
        <v>7.2631989309443951E-2</v>
      </c>
      <c r="DC376" s="26">
        <f t="shared" si="296"/>
        <v>7.2677427912012996E-2</v>
      </c>
      <c r="DD376" s="26">
        <f t="shared" si="296"/>
        <v>7.2720915023023941E-2</v>
      </c>
      <c r="DE376" s="26">
        <f t="shared" si="296"/>
        <v>7.2762570167046667E-2</v>
      </c>
      <c r="DF376" s="26">
        <f t="shared" si="296"/>
        <v>7.2802503592103204E-2</v>
      </c>
      <c r="DG376" s="26">
        <f t="shared" si="296"/>
        <v>7.2840817129678354E-2</v>
      </c>
      <c r="DH376" s="26">
        <f t="shared" si="296"/>
        <v>7.2877604962589437E-2</v>
      </c>
      <c r="DI376" s="26">
        <f t="shared" si="296"/>
        <v>7.2912954311873918E-2</v>
      </c>
      <c r="DJ376" s="26">
        <f t="shared" si="296"/>
        <v>7.2946946052354827E-2</v>
      </c>
      <c r="DK376" s="26">
        <f t="shared" si="296"/>
        <v>7.2979655265263454E-2</v>
      </c>
      <c r="DL376" s="26">
        <f t="shared" si="296"/>
        <v>7.3011151735204949E-2</v>
      </c>
      <c r="DM376" s="26">
        <f t="shared" si="296"/>
        <v>7.3041500397813347E-2</v>
      </c>
      <c r="DN376" s="26">
        <f t="shared" si="296"/>
        <v>7.3070761743636858E-2</v>
      </c>
      <c r="DO376" s="26">
        <f t="shared" si="296"/>
        <v>7.3098992183100717E-2</v>
      </c>
      <c r="DP376" s="26">
        <f t="shared" si="296"/>
        <v>7.3126244376795532E-2</v>
      </c>
      <c r="DQ376" s="26">
        <f t="shared" si="296"/>
        <v>7.3152567534822743E-2</v>
      </c>
      <c r="DR376" s="26">
        <f t="shared" si="296"/>
        <v>7.317800768848054E-2</v>
      </c>
      <c r="DS376" s="26">
        <f t="shared" si="296"/>
        <v>7.3202607937184305E-2</v>
      </c>
      <c r="DT376" s="6">
        <f>2*(100-(100*G376))/SUM($D376:G376)/100</f>
        <v>6.4537896579995119E-2</v>
      </c>
      <c r="DU376" s="6">
        <f>2*(100-(100*I376))/SUM($D376:I376)/100</f>
        <v>6.6161449280980736E-2</v>
      </c>
      <c r="DV376" s="6">
        <f>2*(100-(100*M376))/SUM($D376:M376)/100</f>
        <v>6.8370333471493308E-2</v>
      </c>
      <c r="DW376" s="6">
        <f>2*(100-(100*Q376))/SUM($D376:Q376)/100</f>
        <v>6.9742788208211615E-2</v>
      </c>
      <c r="DX376" s="6">
        <f>2*(100-(100*W376))/SUM($D376:W376)/100</f>
        <v>7.098136770394875E-2</v>
      </c>
      <c r="DY376" s="7">
        <f>(DT376-'Data for assignment'!C366)^2</f>
        <v>8.7648961722661399E-5</v>
      </c>
      <c r="DZ376" s="7">
        <f>(DU376-'Data for assignment'!D366)^2</f>
        <v>8.7208566885902284E-5</v>
      </c>
      <c r="EA376" s="7">
        <f>(DV376-'Data for assignment'!E366)^2</f>
        <v>6.4475528499688588E-5</v>
      </c>
      <c r="EB376" s="7">
        <f>(DW376-'Data for assignment'!F366)^2</f>
        <v>5.4128565349230091E-5</v>
      </c>
      <c r="EC376" s="7">
        <f>(DX376-'Data for assignment'!G366)^2</f>
        <v>3.5030220093126431E-5</v>
      </c>
    </row>
    <row r="377" spans="1:133" x14ac:dyDescent="0.3">
      <c r="A377" s="8">
        <v>34719</v>
      </c>
      <c r="B377" s="3">
        <v>5.96E-2</v>
      </c>
      <c r="C377" s="4">
        <f t="shared" si="275"/>
        <v>5.8917398216106996E-2</v>
      </c>
      <c r="D377" s="5">
        <f t="shared" si="291"/>
        <v>0.97024078915528678</v>
      </c>
      <c r="E377" s="5">
        <f t="shared" si="291"/>
        <v>0.94014086418897347</v>
      </c>
      <c r="F377" s="5">
        <f t="shared" si="291"/>
        <v>0.91001976036722054</v>
      </c>
      <c r="G377" s="5">
        <f t="shared" si="291"/>
        <v>0.88011875209247481</v>
      </c>
      <c r="H377" s="5">
        <f t="shared" si="291"/>
        <v>0.8506179005131157</v>
      </c>
      <c r="I377" s="5">
        <f t="shared" si="291"/>
        <v>0.82164963496981802</v>
      </c>
      <c r="J377" s="5">
        <f t="shared" si="291"/>
        <v>0.79330947763734372</v>
      </c>
      <c r="K377" s="5">
        <f t="shared" si="291"/>
        <v>0.76566445717799825</v>
      </c>
      <c r="L377" s="5">
        <f t="shared" si="291"/>
        <v>0.73875967773913509</v>
      </c>
      <c r="M377" s="5">
        <f t="shared" si="291"/>
        <v>0.71262342974315018</v>
      </c>
      <c r="N377" s="5">
        <f t="shared" si="291"/>
        <v>0.68727115611339118</v>
      </c>
      <c r="O377" s="5">
        <f t="shared" si="291"/>
        <v>0.66270852476487718</v>
      </c>
      <c r="P377" s="5">
        <f t="shared" si="291"/>
        <v>0.63893380582721604</v>
      </c>
      <c r="Q377" s="5">
        <f t="shared" si="291"/>
        <v>0.61593970941617793</v>
      </c>
      <c r="R377" s="5">
        <f t="shared" si="291"/>
        <v>0.59371480558690481</v>
      </c>
      <c r="S377" s="5">
        <f t="shared" si="291"/>
        <v>0.57224462102191154</v>
      </c>
      <c r="T377" s="5">
        <f t="shared" si="290"/>
        <v>0.55151248573667944</v>
      </c>
      <c r="U377" s="5">
        <f t="shared" si="290"/>
        <v>0.53150018648315256</v>
      </c>
      <c r="V377" s="5">
        <f t="shared" si="290"/>
        <v>0.51218847063236195</v>
      </c>
      <c r="W377" s="5">
        <f t="shared" si="290"/>
        <v>0.49355743432955079</v>
      </c>
      <c r="X377" s="5">
        <f t="shared" si="295"/>
        <v>0.47558682100017791</v>
      </c>
      <c r="Y377" s="5">
        <f t="shared" si="295"/>
        <v>0.4582562503356728</v>
      </c>
      <c r="Z377" s="5">
        <f t="shared" si="295"/>
        <v>0.44154539330452042</v>
      </c>
      <c r="AA377" s="5">
        <f t="shared" si="295"/>
        <v>0.42543410520525671</v>
      </c>
      <c r="AB377" s="5">
        <f t="shared" si="295"/>
        <v>0.40990252606096839</v>
      </c>
      <c r="AC377" s="5">
        <f t="shared" si="295"/>
        <v>0.39493115556244446</v>
      </c>
      <c r="AD377" s="5">
        <f t="shared" si="295"/>
        <v>0.38050090815466975</v>
      </c>
      <c r="AE377" s="5">
        <f t="shared" si="295"/>
        <v>0.36659315261760644</v>
      </c>
      <c r="AF377" s="5">
        <f t="shared" si="295"/>
        <v>0.35318973953173616</v>
      </c>
      <c r="AG377" s="5">
        <f t="shared" si="295"/>
        <v>0.34027301927602688</v>
      </c>
      <c r="AH377" s="5">
        <f t="shared" si="295"/>
        <v>0.32782585263055347</v>
      </c>
      <c r="AI377" s="5">
        <f t="shared" si="295"/>
        <v>0.31583161560937634</v>
      </c>
      <c r="AJ377" s="5">
        <f t="shared" si="295"/>
        <v>0.30427419980189896</v>
      </c>
      <c r="AK377" s="5">
        <f t="shared" si="295"/>
        <v>0.29313800923011163</v>
      </c>
      <c r="AL377" s="5">
        <f t="shared" si="295"/>
        <v>0.28240795451748446</v>
      </c>
      <c r="AM377" s="5">
        <f t="shared" si="295"/>
        <v>0.27206944499943414</v>
      </c>
      <c r="AN377" s="5">
        <f t="shared" si="295"/>
        <v>0.26210837927498426</v>
      </c>
      <c r="AO377" s="5">
        <f t="shared" si="295"/>
        <v>0.25251113459656244</v>
      </c>
      <c r="AP377" s="5">
        <f t="shared" si="295"/>
        <v>0.24326455541372979</v>
      </c>
      <c r="AQ377" s="5">
        <f t="shared" si="295"/>
        <v>0.23435594132231397</v>
      </c>
      <c r="AR377" s="5">
        <f t="shared" si="295"/>
        <v>0.22577303461927939</v>
      </c>
      <c r="AS377" s="5">
        <f t="shared" si="295"/>
        <v>0.21750400762288616</v>
      </c>
      <c r="AT377" s="5">
        <f t="shared" si="295"/>
        <v>0.20953744988507517</v>
      </c>
      <c r="AU377" s="5">
        <f t="shared" si="295"/>
        <v>0.20186235539686118</v>
      </c>
      <c r="AV377" s="5">
        <f t="shared" si="295"/>
        <v>0.19446810986648475</v>
      </c>
      <c r="AW377" s="5">
        <f t="shared" si="295"/>
        <v>0.18734447813311658</v>
      </c>
      <c r="AX377" s="5">
        <f t="shared" si="295"/>
        <v>0.18048159176521525</v>
      </c>
      <c r="AY377" s="5">
        <f t="shared" si="295"/>
        <v>0.17386993688155061</v>
      </c>
      <c r="AZ377" s="5">
        <f t="shared" si="295"/>
        <v>0.16750034222391938</v>
      </c>
      <c r="BA377" s="5">
        <f t="shared" si="295"/>
        <v>0.16136396750328499</v>
      </c>
      <c r="BB377" s="5">
        <f t="shared" si="295"/>
        <v>0.15545229203515032</v>
      </c>
      <c r="BC377" s="5">
        <f t="shared" si="295"/>
        <v>0.14975710367516062</v>
      </c>
      <c r="BD377" s="5">
        <f t="shared" si="295"/>
        <v>0.14427048806202616</v>
      </c>
      <c r="BE377" s="5">
        <f t="shared" si="295"/>
        <v>0.13898481817168776</v>
      </c>
      <c r="BF377" s="5">
        <f t="shared" si="295"/>
        <v>0.13389274418408512</v>
      </c>
      <c r="BG377" s="5">
        <f t="shared" si="295"/>
        <v>0.12898718366181805</v>
      </c>
      <c r="BH377" s="5">
        <f t="shared" si="295"/>
        <v>0.12426131203833313</v>
      </c>
      <c r="BI377" s="5">
        <f t="shared" si="295"/>
        <v>0.11970855341194117</v>
      </c>
      <c r="BJ377" s="5">
        <f t="shared" si="295"/>
        <v>0.11532257164092038</v>
      </c>
      <c r="BK377" s="5">
        <f t="shared" si="295"/>
        <v>0.11109726173414</v>
      </c>
      <c r="BL377" s="26">
        <f t="shared" si="276"/>
        <v>6.0422004095325881E-2</v>
      </c>
      <c r="BM377" s="26">
        <f t="shared" si="296"/>
        <v>6.172555942511971E-2</v>
      </c>
      <c r="BN377" s="26">
        <f t="shared" si="296"/>
        <v>6.2859310011832314E-2</v>
      </c>
      <c r="BO377" s="26">
        <f t="shared" si="296"/>
        <v>6.384921752729375E-2</v>
      </c>
      <c r="BP377" s="26">
        <f t="shared" si="296"/>
        <v>6.4716900724733989E-2</v>
      </c>
      <c r="BQ377" s="26">
        <f t="shared" si="296"/>
        <v>6.5480403206582619E-2</v>
      </c>
      <c r="BR377" s="26">
        <f t="shared" si="296"/>
        <v>6.6154820469106576E-2</v>
      </c>
      <c r="BS377" s="26">
        <f t="shared" si="296"/>
        <v>6.6752812667754388E-2</v>
      </c>
      <c r="BT377" s="26">
        <f t="shared" si="296"/>
        <v>6.728502448736394E-2</v>
      </c>
      <c r="BU377" s="26">
        <f t="shared" si="296"/>
        <v>6.7760429423101148E-2</v>
      </c>
      <c r="BV377" s="26">
        <f t="shared" si="296"/>
        <v>6.8186612488716561E-2</v>
      </c>
      <c r="BW377" s="26">
        <f t="shared" si="296"/>
        <v>6.8570002714073902E-2</v>
      </c>
      <c r="BX377" s="26">
        <f t="shared" si="296"/>
        <v>6.8916064650029404E-2</v>
      </c>
      <c r="BY377" s="26">
        <f t="shared" si="296"/>
        <v>6.9229456366143985E-2</v>
      </c>
      <c r="BZ377" s="26">
        <f t="shared" si="296"/>
        <v>6.9514160025481178E-2</v>
      </c>
      <c r="CA377" s="26">
        <f t="shared" si="296"/>
        <v>6.9773589986653145E-2</v>
      </c>
      <c r="CB377" s="26">
        <f t="shared" si="296"/>
        <v>7.0010682464680549E-2</v>
      </c>
      <c r="CC377" s="26">
        <f t="shared" si="296"/>
        <v>7.0227970037577428E-2</v>
      </c>
      <c r="CD377" s="26">
        <f t="shared" si="296"/>
        <v>7.0427643681415603E-2</v>
      </c>
      <c r="CE377" s="26">
        <f t="shared" si="296"/>
        <v>7.0611604526025246E-2</v>
      </c>
      <c r="CF377" s="26">
        <f t="shared" si="296"/>
        <v>7.078150712474246E-2</v>
      </c>
      <c r="CG377" s="26">
        <f t="shared" si="296"/>
        <v>7.0938795707218588E-2</v>
      </c>
      <c r="CH377" s="26">
        <f t="shared" si="296"/>
        <v>7.1084734620135259E-2</v>
      </c>
      <c r="CI377" s="26">
        <f t="shared" si="296"/>
        <v>7.1220433945325845E-2</v>
      </c>
      <c r="CJ377" s="26">
        <f t="shared" si="296"/>
        <v>7.1346871109075283E-2</v>
      </c>
      <c r="CK377" s="26">
        <f t="shared" si="296"/>
        <v>7.1464909152812547E-2</v>
      </c>
      <c r="CL377" s="26">
        <f t="shared" si="296"/>
        <v>7.1575312217998704E-2</v>
      </c>
      <c r="CM377" s="26">
        <f t="shared" si="296"/>
        <v>7.1678758701874193E-2</v>
      </c>
      <c r="CN377" s="26">
        <f t="shared" si="296"/>
        <v>7.1775852461909609E-2</v>
      </c>
      <c r="CO377" s="26">
        <f t="shared" si="296"/>
        <v>7.1867132382104279E-2</v>
      </c>
      <c r="CP377" s="26">
        <f t="shared" si="296"/>
        <v>7.195308056109527E-2</v>
      </c>
      <c r="CQ377" s="26">
        <f t="shared" si="296"/>
        <v>7.2034129338267305E-2</v>
      </c>
      <c r="CR377" s="26">
        <f t="shared" si="296"/>
        <v>7.2110667337975304E-2</v>
      </c>
      <c r="CS377" s="26">
        <f t="shared" si="296"/>
        <v>7.2183044682210817E-2</v>
      </c>
      <c r="CT377" s="26">
        <f t="shared" si="296"/>
        <v>7.2251577497423794E-2</v>
      </c>
      <c r="CU377" s="26">
        <f t="shared" si="296"/>
        <v>7.2316551820828301E-2</v>
      </c>
      <c r="CV377" s="26">
        <f t="shared" si="296"/>
        <v>7.2378226994616726E-2</v>
      </c>
      <c r="CW377" s="26">
        <f t="shared" si="296"/>
        <v>7.2436838622466124E-2</v>
      </c>
      <c r="CX377" s="26">
        <f t="shared" si="296"/>
        <v>7.2492601151037672E-2</v>
      </c>
      <c r="CY377" s="26">
        <f t="shared" si="296"/>
        <v>7.25457101294332E-2</v>
      </c>
      <c r="CZ377" s="26">
        <f t="shared" si="296"/>
        <v>7.2596344191441814E-2</v>
      </c>
      <c r="DA377" s="26">
        <f t="shared" si="296"/>
        <v>7.2644666798609633E-2</v>
      </c>
      <c r="DB377" s="26">
        <f t="shared" si="296"/>
        <v>7.26908277764656E-2</v>
      </c>
      <c r="DC377" s="26">
        <f t="shared" si="296"/>
        <v>7.2734964671451907E-2</v>
      </c>
      <c r="DD377" s="26">
        <f t="shared" si="296"/>
        <v>7.2777203952080954E-2</v>
      </c>
      <c r="DE377" s="26">
        <f t="shared" si="296"/>
        <v>7.2817662074449299E-2</v>
      </c>
      <c r="DF377" s="26">
        <f t="shared" si="296"/>
        <v>7.2856446429371932E-2</v>
      </c>
      <c r="DG377" s="26">
        <f t="shared" si="296"/>
        <v>7.2893656185976513E-2</v>
      </c>
      <c r="DH377" s="26">
        <f t="shared" si="296"/>
        <v>7.2929383044539858E-2</v>
      </c>
      <c r="DI377" s="26">
        <f t="shared" si="296"/>
        <v>7.2963711909602533E-2</v>
      </c>
      <c r="DJ377" s="26">
        <f t="shared" si="296"/>
        <v>7.2996721492909214E-2</v>
      </c>
      <c r="DK377" s="26">
        <f t="shared" si="296"/>
        <v>7.3028484854452874E-2</v>
      </c>
      <c r="DL377" s="26">
        <f t="shared" si="296"/>
        <v>7.3059069888816344E-2</v>
      </c>
      <c r="DM377" s="26">
        <f t="shared" si="296"/>
        <v>7.3088539763074001E-2</v>
      </c>
      <c r="DN377" s="26">
        <f t="shared" si="296"/>
        <v>7.31169533117184E-2</v>
      </c>
      <c r="DO377" s="26">
        <f t="shared" si="296"/>
        <v>7.3144365393390101E-2</v>
      </c>
      <c r="DP377" s="26">
        <f t="shared" si="296"/>
        <v>7.317082721359594E-2</v>
      </c>
      <c r="DQ377" s="26">
        <f t="shared" si="296"/>
        <v>7.319638661709009E-2</v>
      </c>
      <c r="DR377" s="26">
        <f t="shared" si="296"/>
        <v>7.3221088353149513E-2</v>
      </c>
      <c r="DS377" s="26">
        <f t="shared" si="296"/>
        <v>7.3244974316590578E-2</v>
      </c>
      <c r="DT377" s="6">
        <f>2*(100-(100*G377))/SUM($D377:G377)/100</f>
        <v>6.4791565799496437E-2</v>
      </c>
      <c r="DU377" s="6">
        <f>2*(100-(100*I377))/SUM($D377:I377)/100</f>
        <v>6.6390252117150869E-2</v>
      </c>
      <c r="DV377" s="6">
        <f>2*(100-(100*M377))/SUM($D377:M377)/100</f>
        <v>6.8560565049714639E-2</v>
      </c>
      <c r="DW377" s="6">
        <f>2*(100-(100*Q377))/SUM($D377:Q377)/100</f>
        <v>6.9905417290985025E-2</v>
      </c>
      <c r="DX377" s="6">
        <f>2*(100-(100*W377))/SUM($D377:W377)/100</f>
        <v>7.1116010131718199E-2</v>
      </c>
      <c r="DY377" s="7">
        <f>(DT377-'Data for assignment'!C367)^2</f>
        <v>1.0421212882601077E-4</v>
      </c>
      <c r="DZ377" s="7">
        <f>(DU377-'Data for assignment'!D367)^2</f>
        <v>1.1256670769863409E-4</v>
      </c>
      <c r="EA377" s="7">
        <f>(DV377-'Data for assignment'!E367)^2</f>
        <v>8.9102969938412575E-5</v>
      </c>
      <c r="EB377" s="7">
        <f>(DW377-'Data for assignment'!F367)^2</f>
        <v>7.2157969378631193E-5</v>
      </c>
      <c r="EC377" s="7">
        <f>(DX377-'Data for assignment'!G367)^2</f>
        <v>5.0182940789882746E-5</v>
      </c>
    </row>
    <row r="378" spans="1:133" x14ac:dyDescent="0.3">
      <c r="A378" s="8">
        <v>34726</v>
      </c>
      <c r="B378" s="3">
        <v>6.0300001999999998E-2</v>
      </c>
      <c r="C378" s="4">
        <f t="shared" si="275"/>
        <v>5.9638888596723574E-2</v>
      </c>
      <c r="D378" s="5">
        <f t="shared" si="291"/>
        <v>0.96991127243403541</v>
      </c>
      <c r="E378" s="5">
        <f t="shared" si="291"/>
        <v>0.93953891337849782</v>
      </c>
      <c r="F378" s="5">
        <f t="shared" si="291"/>
        <v>0.9091948800819396</v>
      </c>
      <c r="G378" s="5">
        <f t="shared" si="291"/>
        <v>0.87911358402064399</v>
      </c>
      <c r="H378" s="5">
        <f t="shared" si="291"/>
        <v>0.84946896716150466</v>
      </c>
      <c r="I378" s="5">
        <f t="shared" si="291"/>
        <v>0.82038806510526852</v>
      </c>
      <c r="J378" s="5">
        <f t="shared" si="291"/>
        <v>0.79196168667221523</v>
      </c>
      <c r="K378" s="5">
        <f t="shared" si="291"/>
        <v>0.76425276898664851</v>
      </c>
      <c r="L378" s="5">
        <f t="shared" si="291"/>
        <v>0.73730288282273382</v>
      </c>
      <c r="M378" s="5">
        <f t="shared" si="291"/>
        <v>0.71113727983209207</v>
      </c>
      <c r="N378" s="5">
        <f t="shared" si="291"/>
        <v>0.68576879830260284</v>
      </c>
      <c r="O378" s="5">
        <f t="shared" si="291"/>
        <v>0.66120087987200848</v>
      </c>
      <c r="P378" s="5">
        <f t="shared" si="291"/>
        <v>0.63742989636022229</v>
      </c>
      <c r="Q378" s="5">
        <f t="shared" si="291"/>
        <v>0.61444694267901601</v>
      </c>
      <c r="R378" s="5">
        <f t="shared" si="291"/>
        <v>0.59223921726707596</v>
      </c>
      <c r="S378" s="5">
        <f t="shared" ref="S378:BK393" si="297">S$7*EXP(-S$8*$C378)</f>
        <v>0.57079108423892766</v>
      </c>
      <c r="T378" s="5">
        <f t="shared" si="297"/>
        <v>0.55008489008017791</v>
      </c>
      <c r="U378" s="5">
        <f t="shared" si="297"/>
        <v>0.53010159109166144</v>
      </c>
      <c r="V378" s="5">
        <f t="shared" si="297"/>
        <v>0.51082123489349884</v>
      </c>
      <c r="W378" s="5">
        <f t="shared" si="297"/>
        <v>0.49222332933936963</v>
      </c>
      <c r="X378" s="5">
        <f t="shared" si="297"/>
        <v>0.4742871245134056</v>
      </c>
      <c r="Y378" s="5">
        <f t="shared" si="297"/>
        <v>0.45699182757358769</v>
      </c>
      <c r="Z378" s="5">
        <f t="shared" si="297"/>
        <v>0.44031676566343303</v>
      </c>
      <c r="AA378" s="5">
        <f t="shared" si="297"/>
        <v>0.42424150862408527</v>
      </c>
      <c r="AB378" s="5">
        <f t="shared" si="297"/>
        <v>0.40874596055825146</v>
      </c>
      <c r="AC378" s="5">
        <f t="shared" si="297"/>
        <v>0.39381042723782161</v>
      </c>
      <c r="AD378" s="5">
        <f t="shared" si="297"/>
        <v>0.3794156647637939</v>
      </c>
      <c r="AE378" s="5">
        <f t="shared" si="297"/>
        <v>0.36554291366914593</v>
      </c>
      <c r="AF378" s="5">
        <f t="shared" si="297"/>
        <v>0.35217392171734213</v>
      </c>
      <c r="AG378" s="5">
        <f t="shared" si="297"/>
        <v>0.33929095792592595</v>
      </c>
      <c r="AH378" s="5">
        <f t="shared" si="297"/>
        <v>0.3268768197861438</v>
      </c>
      <c r="AI378" s="5">
        <f t="shared" si="297"/>
        <v>0.31491483521752117</v>
      </c>
      <c r="AJ378" s="5">
        <f t="shared" si="297"/>
        <v>0.30338886046148422</v>
      </c>
      <c r="AK378" s="5">
        <f t="shared" si="297"/>
        <v>0.29228327485808686</v>
      </c>
      <c r="AL378" s="5">
        <f t="shared" si="297"/>
        <v>0.28158297324749532</v>
      </c>
      <c r="AM378" s="5">
        <f t="shared" si="297"/>
        <v>0.27127335657995649</v>
      </c>
      <c r="AN378" s="5">
        <f t="shared" si="297"/>
        <v>0.26134032119443418</v>
      </c>
      <c r="AO378" s="5">
        <f t="shared" si="297"/>
        <v>0.25177024712920654</v>
      </c>
      <c r="AP378" s="5">
        <f t="shared" si="297"/>
        <v>0.24254998575150993</v>
      </c>
      <c r="AQ378" s="5">
        <f t="shared" si="297"/>
        <v>0.23366684693321027</v>
      </c>
      <c r="AR378" s="5">
        <f t="shared" si="297"/>
        <v>0.22510858595194794</v>
      </c>
      <c r="AS378" s="5">
        <f t="shared" si="297"/>
        <v>0.21686339025949369</v>
      </c>
      <c r="AT378" s="5">
        <f t="shared" si="297"/>
        <v>0.20891986622906514</v>
      </c>
      <c r="AU378" s="5">
        <f t="shared" si="297"/>
        <v>0.20126702596943355</v>
      </c>
      <c r="AV378" s="5">
        <f t="shared" si="297"/>
        <v>0.19389427427453229</v>
      </c>
      <c r="AW378" s="5">
        <f t="shared" si="297"/>
        <v>0.18679139576194906</v>
      </c>
      <c r="AX378" s="5">
        <f t="shared" si="297"/>
        <v>0.17994854224138074</v>
      </c>
      <c r="AY378" s="5">
        <f t="shared" si="297"/>
        <v>0.17335622034422823</v>
      </c>
      <c r="AZ378" s="5">
        <f t="shared" si="297"/>
        <v>0.16700527943753118</v>
      </c>
      <c r="BA378" s="5">
        <f t="shared" si="297"/>
        <v>0.16088689983901358</v>
      </c>
      <c r="BB378" s="5">
        <f t="shared" si="297"/>
        <v>0.15499258134481958</v>
      </c>
      <c r="BC378" s="5">
        <f t="shared" si="297"/>
        <v>0.14931413207733774</v>
      </c>
      <c r="BD378" s="5">
        <f t="shared" si="297"/>
        <v>0.14384365765713641</v>
      </c>
      <c r="BE378" s="5">
        <f t="shared" si="297"/>
        <v>0.13857355070032445</v>
      </c>
      <c r="BF378" s="5">
        <f t="shared" si="297"/>
        <v>0.13349648064047476</v>
      </c>
      <c r="BG378" s="5">
        <f t="shared" si="297"/>
        <v>0.12860538387251233</v>
      </c>
      <c r="BH378" s="5">
        <f t="shared" si="297"/>
        <v>0.12389345421459122</v>
      </c>
      <c r="BI378" s="5">
        <f t="shared" si="297"/>
        <v>0.11935413368289949</v>
      </c>
      <c r="BJ378" s="5">
        <f t="shared" si="297"/>
        <v>0.11498110357348598</v>
      </c>
      <c r="BK378" s="5">
        <f t="shared" si="297"/>
        <v>0.11076827584455774</v>
      </c>
      <c r="BL378" s="26">
        <f t="shared" si="276"/>
        <v>6.1101366771980935E-2</v>
      </c>
      <c r="BM378" s="26">
        <f t="shared" si="296"/>
        <v>6.2366041743690294E-2</v>
      </c>
      <c r="BN378" s="26">
        <f t="shared" si="296"/>
        <v>6.3463878835815085E-2</v>
      </c>
      <c r="BO378" s="26">
        <f t="shared" si="296"/>
        <v>6.4420585026957966E-2</v>
      </c>
      <c r="BP378" s="26">
        <f t="shared" si="296"/>
        <v>6.5257547699130142E-2</v>
      </c>
      <c r="BQ378" s="26">
        <f t="shared" si="296"/>
        <v>6.5992600180995356E-2</v>
      </c>
      <c r="BR378" s="26">
        <f t="shared" si="296"/>
        <v>6.6640646786202531E-2</v>
      </c>
      <c r="BS378" s="26">
        <f t="shared" si="296"/>
        <v>6.7214173768816499E-2</v>
      </c>
      <c r="BT378" s="26">
        <f t="shared" si="296"/>
        <v>6.7723667560369599E-2</v>
      </c>
      <c r="BU378" s="26">
        <f t="shared" si="296"/>
        <v>6.8177957576761677E-2</v>
      </c>
      <c r="BV378" s="26">
        <f t="shared" si="296"/>
        <v>6.8584497595745392E-2</v>
      </c>
      <c r="BW378" s="26">
        <f t="shared" si="296"/>
        <v>6.894959705270623E-2</v>
      </c>
      <c r="BX378" s="26">
        <f t="shared" si="296"/>
        <v>6.9278611460012754E-2</v>
      </c>
      <c r="BY378" s="26">
        <f t="shared" si="296"/>
        <v>6.9576099423908327E-2</v>
      </c>
      <c r="BZ378" s="26">
        <f t="shared" si="296"/>
        <v>6.9845952332847683E-2</v>
      </c>
      <c r="CA378" s="26">
        <f t="shared" si="296"/>
        <v>7.0091501658132771E-2</v>
      </c>
      <c r="CB378" s="26">
        <f t="shared" si="296"/>
        <v>7.0315607890041584E-2</v>
      </c>
      <c r="CC378" s="26">
        <f t="shared" si="296"/>
        <v>7.0520734388829109E-2</v>
      </c>
      <c r="CD378" s="26">
        <f t="shared" si="296"/>
        <v>7.0709008826577213E-2</v>
      </c>
      <c r="CE378" s="26">
        <f t="shared" ref="BM378:DS382" si="298">-(LN(CE$7)/CE$6)+(CE$8/CE$6)*$C378</f>
        <v>7.0882274405950907E-2</v>
      </c>
      <c r="CF378" s="26">
        <f t="shared" si="298"/>
        <v>7.1042132643780773E-2</v>
      </c>
      <c r="CG378" s="26">
        <f t="shared" si="298"/>
        <v>7.1189979183543084E-2</v>
      </c>
      <c r="CH378" s="26">
        <f t="shared" si="298"/>
        <v>7.1327033837129572E-2</v>
      </c>
      <c r="CI378" s="26">
        <f t="shared" si="298"/>
        <v>7.1454365841398179E-2</v>
      </c>
      <c r="CJ378" s="26">
        <f t="shared" si="298"/>
        <v>7.1572915139664114E-2</v>
      </c>
      <c r="CK378" s="26">
        <f t="shared" si="298"/>
        <v>7.1683510355090713E-2</v>
      </c>
      <c r="CL378" s="26">
        <f t="shared" si="298"/>
        <v>7.1786884005849122E-2</v>
      </c>
      <c r="CM378" s="26">
        <f t="shared" si="298"/>
        <v>7.1883685416065921E-2</v>
      </c>
      <c r="CN378" s="26">
        <f t="shared" si="298"/>
        <v>7.1974491698018409E-2</v>
      </c>
      <c r="CO378" s="26">
        <f t="shared" si="298"/>
        <v>7.2059817116570932E-2</v>
      </c>
      <c r="CP378" s="26">
        <f t="shared" si="298"/>
        <v>7.2140121093874979E-2</v>
      </c>
      <c r="CQ378" s="26">
        <f t="shared" si="298"/>
        <v>7.2215815068772879E-2</v>
      </c>
      <c r="CR378" s="26">
        <f t="shared" si="298"/>
        <v>7.2287268389436971E-2</v>
      </c>
      <c r="CS378" s="26">
        <f t="shared" si="298"/>
        <v>7.2354813388149003E-2</v>
      </c>
      <c r="CT378" s="26">
        <f t="shared" si="298"/>
        <v>7.2418749762643675E-2</v>
      </c>
      <c r="CU378" s="26">
        <f t="shared" si="298"/>
        <v>7.247934836818154E-2</v>
      </c>
      <c r="CV378" s="26">
        <f t="shared" si="298"/>
        <v>7.2536854507724874E-2</v>
      </c>
      <c r="CW378" s="26">
        <f t="shared" si="298"/>
        <v>7.2591490793650834E-2</v>
      </c>
      <c r="CX378" s="26">
        <f t="shared" si="298"/>
        <v>7.2643459642844146E-2</v>
      </c>
      <c r="CY378" s="26">
        <f t="shared" si="298"/>
        <v>7.2692945457357563E-2</v>
      </c>
      <c r="CZ378" s="26">
        <f t="shared" si="298"/>
        <v>7.2740116534770985E-2</v>
      </c>
      <c r="DA378" s="26">
        <f t="shared" si="298"/>
        <v>7.2785126745647466E-2</v>
      </c>
      <c r="DB378" s="26">
        <f t="shared" si="298"/>
        <v>7.2828117009844373E-2</v>
      </c>
      <c r="DC378" s="26">
        <f t="shared" si="298"/>
        <v>7.2869216598708264E-2</v>
      </c>
      <c r="DD378" s="26">
        <f t="shared" si="298"/>
        <v>7.2908544286204621E-2</v>
      </c>
      <c r="DE378" s="26">
        <f t="shared" si="298"/>
        <v>7.2946209368686177E-2</v>
      </c>
      <c r="DF378" s="26">
        <f t="shared" si="298"/>
        <v>7.2982312570176941E-2</v>
      </c>
      <c r="DG378" s="26">
        <f t="shared" si="298"/>
        <v>7.3016946847661482E-2</v>
      </c>
      <c r="DH378" s="26">
        <f t="shared" si="298"/>
        <v>7.3050198108844264E-2</v>
      </c>
      <c r="DI378" s="26">
        <f t="shared" si="298"/>
        <v>7.3082145853127001E-2</v>
      </c>
      <c r="DJ378" s="26">
        <f t="shared" si="298"/>
        <v>7.3112863745090712E-2</v>
      </c>
      <c r="DK378" s="26">
        <f t="shared" si="298"/>
        <v>7.3142420128523622E-2</v>
      </c>
      <c r="DL378" s="26">
        <f t="shared" si="298"/>
        <v>7.3170878487973295E-2</v>
      </c>
      <c r="DM378" s="26">
        <f t="shared" si="298"/>
        <v>7.3198297863890621E-2</v>
      </c>
      <c r="DN378" s="26">
        <f t="shared" si="298"/>
        <v>7.3224733226653016E-2</v>
      </c>
      <c r="DO378" s="26">
        <f t="shared" si="298"/>
        <v>7.3250235814083936E-2</v>
      </c>
      <c r="DP378" s="26">
        <f t="shared" si="298"/>
        <v>7.327485343650765E-2</v>
      </c>
      <c r="DQ378" s="26">
        <f t="shared" si="298"/>
        <v>7.3298630752880206E-2</v>
      </c>
      <c r="DR378" s="26">
        <f t="shared" si="298"/>
        <v>7.3321609521107098E-2</v>
      </c>
      <c r="DS378" s="26">
        <f t="shared" si="298"/>
        <v>7.3343828825284327E-2</v>
      </c>
      <c r="DT378" s="6">
        <f>2*(100-(100*G378))/SUM($D378:G378)/100</f>
        <v>6.5383616089779703E-2</v>
      </c>
      <c r="DU378" s="6">
        <f>2*(100-(100*I378))/SUM($D378:I378)/100</f>
        <v>6.6924290235965897E-2</v>
      </c>
      <c r="DV378" s="6">
        <f>2*(100-(100*M378))/SUM($D378:M378)/100</f>
        <v>6.9004633104310875E-2</v>
      </c>
      <c r="DW378" s="6">
        <f>2*(100-(100*Q378))/SUM($D378:Q378)/100</f>
        <v>7.028510656246581E-2</v>
      </c>
      <c r="DX378" s="6">
        <f>2*(100-(100*W378))/SUM($D378:W378)/100</f>
        <v>7.143042335670996E-2</v>
      </c>
      <c r="DY378" s="7">
        <f>(DT378-'Data for assignment'!C368)^2</f>
        <v>5.6496027085818657E-5</v>
      </c>
      <c r="DZ378" s="7">
        <f>(DU378-'Data for assignment'!D368)^2</f>
        <v>5.8916520381688461E-5</v>
      </c>
      <c r="EA378" s="7">
        <f>(DV378-'Data for assignment'!E368)^2</f>
        <v>4.893514401457049E-5</v>
      </c>
      <c r="EB378" s="7">
        <f>(DW378-'Data for assignment'!F368)^2</f>
        <v>3.6178955094679815E-5</v>
      </c>
      <c r="EC378" s="7">
        <f>(DX378-'Data for assignment'!G368)^2</f>
        <v>2.6724501992547371E-5</v>
      </c>
    </row>
    <row r="379" spans="1:133" x14ac:dyDescent="0.3">
      <c r="A379" s="8">
        <v>34733</v>
      </c>
      <c r="B379" s="3">
        <v>6.0199999999999997E-2</v>
      </c>
      <c r="C379" s="4">
        <f t="shared" si="275"/>
        <v>5.9535816775439607E-2</v>
      </c>
      <c r="D379" s="5">
        <f t="shared" ref="D379:S394" si="299">D$7*EXP(-D$8*$C379)</f>
        <v>0.96995834020561489</v>
      </c>
      <c r="E379" s="5">
        <f t="shared" si="299"/>
        <v>0.93962488422262724</v>
      </c>
      <c r="F379" s="5">
        <f t="shared" si="299"/>
        <v>0.90931267634839852</v>
      </c>
      <c r="G379" s="5">
        <f t="shared" si="299"/>
        <v>0.8792571116047263</v>
      </c>
      <c r="H379" s="5">
        <f t="shared" si="299"/>
        <v>0.84963300824846388</v>
      </c>
      <c r="I379" s="5">
        <f t="shared" si="299"/>
        <v>0.82056817379649871</v>
      </c>
      <c r="J379" s="5">
        <f t="shared" si="299"/>
        <v>0.7921540912531283</v>
      </c>
      <c r="K379" s="5">
        <f t="shared" si="299"/>
        <v>0.76445428271666904</v>
      </c>
      <c r="L379" s="5">
        <f t="shared" si="299"/>
        <v>0.73751082393413159</v>
      </c>
      <c r="M379" s="5">
        <f t="shared" si="299"/>
        <v>0.71134940069442143</v>
      </c>
      <c r="N379" s="5">
        <f t="shared" si="299"/>
        <v>0.68598322328732553</v>
      </c>
      <c r="O379" s="5">
        <f t="shared" si="299"/>
        <v>0.66141605122978497</v>
      </c>
      <c r="P379" s="5">
        <f t="shared" si="299"/>
        <v>0.63764452732830945</v>
      </c>
      <c r="Q379" s="5">
        <f t="shared" si="299"/>
        <v>0.61465997701930875</v>
      </c>
      <c r="R379" s="5">
        <f t="shared" si="299"/>
        <v>0.59244979446434909</v>
      </c>
      <c r="S379" s="5">
        <f t="shared" si="299"/>
        <v>0.57099850964287824</v>
      </c>
      <c r="T379" s="5">
        <f t="shared" si="297"/>
        <v>0.55028860934065504</v>
      </c>
      <c r="U379" s="5">
        <f t="shared" si="297"/>
        <v>0.53030116830579477</v>
      </c>
      <c r="V379" s="5">
        <f t="shared" si="297"/>
        <v>0.51101633395139889</v>
      </c>
      <c r="W379" s="5">
        <f t="shared" si="297"/>
        <v>0.49241369801894219</v>
      </c>
      <c r="X379" s="5">
        <f t="shared" si="297"/>
        <v>0.47447258093323896</v>
      </c>
      <c r="Y379" s="5">
        <f t="shared" si="297"/>
        <v>0.45717224866530254</v>
      </c>
      <c r="Z379" s="5">
        <f t="shared" si="297"/>
        <v>0.44049207737135676</v>
      </c>
      <c r="AA379" s="5">
        <f t="shared" si="297"/>
        <v>0.42441167758089138</v>
      </c>
      <c r="AB379" s="5">
        <f t="shared" si="297"/>
        <v>0.40891098702075579</v>
      </c>
      <c r="AC379" s="5">
        <f t="shared" si="297"/>
        <v>0.39397033909795121</v>
      </c>
      <c r="AD379" s="5">
        <f t="shared" si="297"/>
        <v>0.37957051247636592</v>
      </c>
      <c r="AE379" s="5">
        <f t="shared" si="297"/>
        <v>0.36569276596101963</v>
      </c>
      <c r="AF379" s="5">
        <f t="shared" si="297"/>
        <v>0.35231886196220297</v>
      </c>
      <c r="AG379" s="5">
        <f t="shared" si="297"/>
        <v>0.33943108108585235</v>
      </c>
      <c r="AH379" s="5">
        <f t="shared" si="297"/>
        <v>0.32701222983557771</v>
      </c>
      <c r="AI379" s="5">
        <f t="shared" si="297"/>
        <v>0.31504564297763854</v>
      </c>
      <c r="AJ379" s="5">
        <f t="shared" si="297"/>
        <v>0.30351518178354997</v>
      </c>
      <c r="AK379" s="5">
        <f t="shared" si="297"/>
        <v>0.29240522910341649</v>
      </c>
      <c r="AL379" s="5">
        <f t="shared" si="297"/>
        <v>0.28170068201937165</v>
      </c>
      <c r="AM379" s="5">
        <f t="shared" si="297"/>
        <v>0.27138694266943902</v>
      </c>
      <c r="AN379" s="5">
        <f t="shared" si="297"/>
        <v>0.26144990770762661</v>
      </c>
      <c r="AO379" s="5">
        <f t="shared" si="297"/>
        <v>0.25187595676834701</v>
      </c>
      <c r="AP379" s="5">
        <f t="shared" si="297"/>
        <v>0.2426519402263444</v>
      </c>
      <c r="AQ379" s="5">
        <f t="shared" si="297"/>
        <v>0.23376516648260121</v>
      </c>
      <c r="AR379" s="5">
        <f t="shared" si="297"/>
        <v>0.22520338895865016</v>
      </c>
      <c r="AS379" s="5">
        <f t="shared" si="297"/>
        <v>0.21695479294356818</v>
      </c>
      <c r="AT379" s="5">
        <f t="shared" si="297"/>
        <v>0.20900798240756802</v>
      </c>
      <c r="AU379" s="5">
        <f t="shared" si="297"/>
        <v>0.20135196687186377</v>
      </c>
      <c r="AV379" s="5">
        <f t="shared" si="297"/>
        <v>0.19397614840509525</v>
      </c>
      <c r="AW379" s="5">
        <f t="shared" si="297"/>
        <v>0.18687030880103483</v>
      </c>
      <c r="AX379" s="5">
        <f t="shared" si="297"/>
        <v>0.1800245969798</v>
      </c>
      <c r="AY379" s="5">
        <f t="shared" si="297"/>
        <v>0.17342951664472187</v>
      </c>
      <c r="AZ379" s="5">
        <f t="shared" si="297"/>
        <v>0.16707591421890181</v>
      </c>
      <c r="BA379" s="5">
        <f t="shared" si="297"/>
        <v>0.16095496707893231</v>
      </c>
      <c r="BB379" s="5">
        <f t="shared" si="297"/>
        <v>0.15505817209796605</v>
      </c>
      <c r="BC379" s="5">
        <f t="shared" si="297"/>
        <v>0.14937733450604315</v>
      </c>
      <c r="BD379" s="5">
        <f t="shared" si="297"/>
        <v>0.14390455707213684</v>
      </c>
      <c r="BE379" s="5">
        <f t="shared" si="297"/>
        <v>0.13863222960960347</v>
      </c>
      <c r="BF379" s="5">
        <f t="shared" si="297"/>
        <v>0.13355301880449144</v>
      </c>
      <c r="BG379" s="5">
        <f t="shared" si="297"/>
        <v>0.12865985836437899</v>
      </c>
      <c r="BH379" s="5">
        <f t="shared" si="297"/>
        <v>0.12394593948399561</v>
      </c>
      <c r="BI379" s="5">
        <f t="shared" si="297"/>
        <v>0.11940470162275961</v>
      </c>
      <c r="BJ379" s="5">
        <f t="shared" si="297"/>
        <v>0.1150298235884923</v>
      </c>
      <c r="BK379" s="5">
        <f t="shared" si="297"/>
        <v>0.11081521492089715</v>
      </c>
      <c r="BL379" s="26">
        <f t="shared" si="276"/>
        <v>6.1004313297289635E-2</v>
      </c>
      <c r="BM379" s="26">
        <f t="shared" si="298"/>
        <v>6.227454270108513E-2</v>
      </c>
      <c r="BN379" s="26">
        <f t="shared" si="298"/>
        <v>6.3377510380387928E-2</v>
      </c>
      <c r="BO379" s="26">
        <f t="shared" si="298"/>
        <v>6.4338959699171167E-2</v>
      </c>
      <c r="BP379" s="26">
        <f t="shared" si="298"/>
        <v>6.5180311093043924E-2</v>
      </c>
      <c r="BQ379" s="26">
        <f t="shared" si="298"/>
        <v>6.5919427930294316E-2</v>
      </c>
      <c r="BR379" s="26">
        <f t="shared" si="298"/>
        <v>6.6571241836842057E-2</v>
      </c>
      <c r="BS379" s="26">
        <f t="shared" si="298"/>
        <v>6.7148263910232653E-2</v>
      </c>
      <c r="BT379" s="26">
        <f t="shared" si="298"/>
        <v>6.7661003190001068E-2</v>
      </c>
      <c r="BU379" s="26">
        <f t="shared" si="298"/>
        <v>6.8118309675152311E-2</v>
      </c>
      <c r="BV379" s="26">
        <f t="shared" si="298"/>
        <v>6.8527655891760117E-2</v>
      </c>
      <c r="BW379" s="26">
        <f t="shared" si="298"/>
        <v>6.8895368360428338E-2</v>
      </c>
      <c r="BX379" s="26">
        <f t="shared" si="298"/>
        <v>6.9226818170719365E-2</v>
      </c>
      <c r="BY379" s="26">
        <f t="shared" si="298"/>
        <v>6.9526578138165512E-2</v>
      </c>
      <c r="BZ379" s="26">
        <f t="shared" si="298"/>
        <v>6.9798552619245058E-2</v>
      </c>
      <c r="CA379" s="26">
        <f t="shared" si="298"/>
        <v>7.0046084926507268E-2</v>
      </c>
      <c r="CB379" s="26">
        <f t="shared" si="298"/>
        <v>7.0272046368236002E-2</v>
      </c>
      <c r="CC379" s="26">
        <f t="shared" si="298"/>
        <v>7.0478910193106994E-2</v>
      </c>
      <c r="CD379" s="26">
        <f t="shared" si="298"/>
        <v>7.0668813116784301E-2</v>
      </c>
      <c r="CE379" s="26">
        <f t="shared" si="298"/>
        <v>7.0843606617384119E-2</v>
      </c>
      <c r="CF379" s="26">
        <f t="shared" si="298"/>
        <v>7.1004899788510545E-2</v>
      </c>
      <c r="CG379" s="26">
        <f t="shared" si="298"/>
        <v>7.1154095214641E-2</v>
      </c>
      <c r="CH379" s="26">
        <f t="shared" si="298"/>
        <v>7.129241906988909E-2</v>
      </c>
      <c r="CI379" s="26">
        <f t="shared" si="298"/>
        <v>7.1420946426209331E-2</v>
      </c>
      <c r="CJ379" s="26">
        <f t="shared" si="298"/>
        <v>7.1540622581718644E-2</v>
      </c>
      <c r="CK379" s="26">
        <f t="shared" si="298"/>
        <v>7.1652281076559771E-2</v>
      </c>
      <c r="CL379" s="26">
        <f t="shared" si="298"/>
        <v>7.1756658946594137E-2</v>
      </c>
      <c r="CM379" s="26">
        <f t="shared" si="298"/>
        <v>7.1854409669321481E-2</v>
      </c>
      <c r="CN379" s="26">
        <f t="shared" si="298"/>
        <v>7.1946114177826537E-2</v>
      </c>
      <c r="CO379" s="26">
        <f t="shared" si="298"/>
        <v>7.2032290254053194E-2</v>
      </c>
      <c r="CP379" s="26">
        <f t="shared" si="298"/>
        <v>7.2113400559706442E-2</v>
      </c>
      <c r="CQ379" s="26">
        <f t="shared" si="298"/>
        <v>7.2189859519471558E-2</v>
      </c>
      <c r="CR379" s="26">
        <f t="shared" si="298"/>
        <v>7.2262039235308453E-2</v>
      </c>
      <c r="CS379" s="26">
        <f t="shared" si="298"/>
        <v>7.2330274580929541E-2</v>
      </c>
      <c r="CT379" s="26">
        <f t="shared" si="298"/>
        <v>7.2394867601069113E-2</v>
      </c>
      <c r="CU379" s="26">
        <f t="shared" si="298"/>
        <v>7.2456091319875363E-2</v>
      </c>
      <c r="CV379" s="26">
        <f t="shared" si="298"/>
        <v>7.2514193045949277E-2</v>
      </c>
      <c r="CW379" s="26">
        <f t="shared" si="298"/>
        <v>7.2569397247599809E-2</v>
      </c>
      <c r="CX379" s="26">
        <f t="shared" si="298"/>
        <v>7.2621908060280627E-2</v>
      </c>
      <c r="CY379" s="26">
        <f t="shared" si="298"/>
        <v>7.2671911478507378E-2</v>
      </c>
      <c r="CZ379" s="26">
        <f t="shared" si="298"/>
        <v>7.2719577276486577E-2</v>
      </c>
      <c r="DA379" s="26">
        <f t="shared" si="298"/>
        <v>7.2765060694945219E-2</v>
      </c>
      <c r="DB379" s="26">
        <f t="shared" si="298"/>
        <v>7.2808503926001258E-2</v>
      </c>
      <c r="DC379" s="26">
        <f t="shared" si="298"/>
        <v>7.2850037423178055E-2</v>
      </c>
      <c r="DD379" s="26">
        <f t="shared" si="298"/>
        <v>7.2889781059680941E-2</v>
      </c>
      <c r="DE379" s="26">
        <f t="shared" si="298"/>
        <v>7.2927845154700674E-2</v>
      </c>
      <c r="DF379" s="26">
        <f t="shared" si="298"/>
        <v>7.2964331384676354E-2</v>
      </c>
      <c r="DG379" s="26">
        <f t="shared" si="298"/>
        <v>7.2999333594056748E-2</v>
      </c>
      <c r="DH379" s="26">
        <f t="shared" si="298"/>
        <v>7.3032938518070856E-2</v>
      </c>
      <c r="DI379" s="26">
        <f t="shared" si="298"/>
        <v>7.3065226428296312E-2</v>
      </c>
      <c r="DJ379" s="26">
        <f t="shared" si="298"/>
        <v>7.3096271710349867E-2</v>
      </c>
      <c r="DK379" s="26">
        <f t="shared" si="298"/>
        <v>7.3126143381774866E-2</v>
      </c>
      <c r="DL379" s="26">
        <f t="shared" si="298"/>
        <v>7.3154905557134678E-2</v>
      </c>
      <c r="DM379" s="26">
        <f t="shared" si="298"/>
        <v>7.3182617866407951E-2</v>
      </c>
      <c r="DN379" s="26">
        <f t="shared" si="298"/>
        <v>7.3209335831998013E-2</v>
      </c>
      <c r="DO379" s="26">
        <f t="shared" si="298"/>
        <v>7.323511120899677E-2</v>
      </c>
      <c r="DP379" s="26">
        <f t="shared" si="298"/>
        <v>7.3259992292762893E-2</v>
      </c>
      <c r="DQ379" s="26">
        <f t="shared" si="298"/>
        <v>7.3284024197374245E-2</v>
      </c>
      <c r="DR379" s="26">
        <f t="shared" si="298"/>
        <v>7.3307249108082437E-2</v>
      </c>
      <c r="DS379" s="26">
        <f t="shared" si="298"/>
        <v>7.33297065105218E-2</v>
      </c>
      <c r="DT379" s="6">
        <f>2*(100-(100*G379))/SUM($D379:G379)/100</f>
        <v>6.5299022507196491E-2</v>
      </c>
      <c r="DU379" s="6">
        <f>2*(100-(100*I379))/SUM($D379:I379)/100</f>
        <v>6.6847983461968893E-2</v>
      </c>
      <c r="DV379" s="6">
        <f>2*(100-(100*M379))/SUM($D379:M379)/100</f>
        <v>6.894117691289621E-2</v>
      </c>
      <c r="DW379" s="6">
        <f>2*(100-(100*Q379))/SUM($D379:Q379)/100</f>
        <v>7.0230845199355782E-2</v>
      </c>
      <c r="DX379" s="6">
        <f>2*(100-(100*W379))/SUM($D379:W379)/100</f>
        <v>7.1385485080667943E-2</v>
      </c>
      <c r="DY379" s="7">
        <f>(DT379-'Data for assignment'!C369)^2</f>
        <v>3.7221914165741066E-5</v>
      </c>
      <c r="DZ379" s="7">
        <f>(DU379-'Data for assignment'!D369)^2</f>
        <v>3.7847332092278494E-5</v>
      </c>
      <c r="EA379" s="7">
        <f>(DV379-'Data for assignment'!E369)^2</f>
        <v>2.5591701144261455E-5</v>
      </c>
      <c r="EB379" s="7">
        <f>(DW379-'Data for assignment'!F369)^2</f>
        <v>1.7381860090045275E-5</v>
      </c>
      <c r="EC379" s="7">
        <f>(DX379-'Data for assignment'!G369)^2</f>
        <v>1.2351801060151904E-5</v>
      </c>
    </row>
    <row r="380" spans="1:133" x14ac:dyDescent="0.3">
      <c r="A380" s="8">
        <v>34740</v>
      </c>
      <c r="B380" s="3">
        <v>6.0500002000000004E-2</v>
      </c>
      <c r="C380" s="4">
        <f t="shared" si="275"/>
        <v>5.9845028116501123E-2</v>
      </c>
      <c r="D380" s="5">
        <f t="shared" si="299"/>
        <v>0.9698171456251804</v>
      </c>
      <c r="E380" s="5">
        <f t="shared" si="299"/>
        <v>0.93936699872516793</v>
      </c>
      <c r="F380" s="5">
        <f t="shared" si="299"/>
        <v>0.90895933803677742</v>
      </c>
      <c r="G380" s="5">
        <f t="shared" si="299"/>
        <v>0.87882660487447983</v>
      </c>
      <c r="H380" s="5">
        <f t="shared" si="299"/>
        <v>0.84914098655546943</v>
      </c>
      <c r="I380" s="5">
        <f t="shared" si="299"/>
        <v>0.82002797351198908</v>
      </c>
      <c r="J380" s="5">
        <f t="shared" si="299"/>
        <v>0.79157702538858365</v>
      </c>
      <c r="K380" s="5">
        <f t="shared" si="299"/>
        <v>0.76384990892757143</v>
      </c>
      <c r="L380" s="5">
        <f t="shared" si="299"/>
        <v>0.73688718478195792</v>
      </c>
      <c r="M380" s="5">
        <f t="shared" si="299"/>
        <v>0.71071323632707883</v>
      </c>
      <c r="N380" s="5">
        <f t="shared" si="299"/>
        <v>0.6853401579575461</v>
      </c>
      <c r="O380" s="5">
        <f t="shared" si="299"/>
        <v>0.66077075573150612</v>
      </c>
      <c r="P380" s="5">
        <f t="shared" si="299"/>
        <v>0.63700085971174492</v>
      </c>
      <c r="Q380" s="5">
        <f t="shared" si="299"/>
        <v>0.61402110399269028</v>
      </c>
      <c r="R380" s="5">
        <f t="shared" si="299"/>
        <v>0.59181829580067324</v>
      </c>
      <c r="S380" s="5">
        <f t="shared" si="299"/>
        <v>0.57037646774591622</v>
      </c>
      <c r="T380" s="5">
        <f t="shared" si="297"/>
        <v>0.54967768592566724</v>
      </c>
      <c r="U380" s="5">
        <f t="shared" si="297"/>
        <v>0.52970266994135995</v>
      </c>
      <c r="V380" s="5">
        <f t="shared" si="297"/>
        <v>0.51043126800408922</v>
      </c>
      <c r="W380" s="5">
        <f t="shared" si="297"/>
        <v>0.49184282035039423</v>
      </c>
      <c r="X380" s="5">
        <f t="shared" si="297"/>
        <v>0.47391643652352472</v>
      </c>
      <c r="Y380" s="5">
        <f t="shared" si="297"/>
        <v>0.45663120617889874</v>
      </c>
      <c r="Z380" s="5">
        <f t="shared" si="297"/>
        <v>0.43996635854240729</v>
      </c>
      <c r="AA380" s="5">
        <f t="shared" si="297"/>
        <v>0.42390138217196405</v>
      </c>
      <c r="AB380" s="5">
        <f t="shared" si="297"/>
        <v>0.40841611400255218</v>
      </c>
      <c r="AC380" s="5">
        <f t="shared" si="297"/>
        <v>0.39349080460489333</v>
      </c>
      <c r="AD380" s="5">
        <f t="shared" si="297"/>
        <v>0.37910616501307393</v>
      </c>
      <c r="AE380" s="5">
        <f t="shared" si="297"/>
        <v>0.36524339926589994</v>
      </c>
      <c r="AF380" s="5">
        <f t="shared" si="297"/>
        <v>0.35188422587526458</v>
      </c>
      <c r="AG380" s="5">
        <f t="shared" si="297"/>
        <v>0.33901089071718915</v>
      </c>
      <c r="AH380" s="5">
        <f t="shared" si="297"/>
        <v>0.32660617328755148</v>
      </c>
      <c r="AI380" s="5">
        <f t="shared" si="297"/>
        <v>0.31465338783666624</v>
      </c>
      <c r="AJ380" s="5">
        <f t="shared" si="297"/>
        <v>0.30313638056565223</v>
      </c>
      <c r="AK380" s="5">
        <f t="shared" si="297"/>
        <v>0.29203952381056902</v>
      </c>
      <c r="AL380" s="5">
        <f t="shared" si="297"/>
        <v>0.28134770794053954</v>
      </c>
      <c r="AM380" s="5">
        <f t="shared" si="297"/>
        <v>0.27104633154040686</v>
      </c>
      <c r="AN380" s="5">
        <f t="shared" si="297"/>
        <v>0.26112129032686748</v>
      </c>
      <c r="AO380" s="5">
        <f t="shared" si="297"/>
        <v>0.25155896515177922</v>
      </c>
      <c r="AP380" s="5">
        <f t="shared" si="297"/>
        <v>0.24234620937154727</v>
      </c>
      <c r="AQ380" s="5">
        <f t="shared" si="297"/>
        <v>0.23347033580258886</v>
      </c>
      <c r="AR380" s="5">
        <f t="shared" si="297"/>
        <v>0.22491910343637223</v>
      </c>
      <c r="AS380" s="5">
        <f t="shared" si="297"/>
        <v>0.21668070405069076</v>
      </c>
      <c r="AT380" s="5">
        <f t="shared" si="297"/>
        <v>0.20874374882459615</v>
      </c>
      <c r="AU380" s="5">
        <f t="shared" si="297"/>
        <v>0.20109725504113013</v>
      </c>
      <c r="AV380" s="5">
        <f t="shared" si="297"/>
        <v>0.19373063294342266</v>
      </c>
      <c r="AW380" s="5">
        <f t="shared" si="297"/>
        <v>0.18663367279485749</v>
      </c>
      <c r="AX380" s="5">
        <f t="shared" si="297"/>
        <v>0.17979653218210004</v>
      </c>
      <c r="AY380" s="5">
        <f t="shared" si="297"/>
        <v>0.17320972359021822</v>
      </c>
      <c r="AZ380" s="5">
        <f t="shared" si="297"/>
        <v>0.1668641022714373</v>
      </c>
      <c r="BA380" s="5">
        <f t="shared" si="297"/>
        <v>0.16075085442288667</v>
      </c>
      <c r="BB380" s="5">
        <f t="shared" si="297"/>
        <v>0.15486148568371463</v>
      </c>
      <c r="BC380" s="5">
        <f t="shared" si="297"/>
        <v>0.14918780995794362</v>
      </c>
      <c r="BD380" s="5">
        <f t="shared" si="297"/>
        <v>0.1437219385662164</v>
      </c>
      <c r="BE380" s="5">
        <f t="shared" si="297"/>
        <v>0.1384562697270037</v>
      </c>
      <c r="BF380" s="5">
        <f t="shared" si="297"/>
        <v>0.13338347836577949</v>
      </c>
      <c r="BG380" s="5">
        <f t="shared" si="297"/>
        <v>0.12849650624902642</v>
      </c>
      <c r="BH380" s="5">
        <f t="shared" si="297"/>
        <v>0.12378855243863923</v>
      </c>
      <c r="BI380" s="5">
        <f t="shared" si="297"/>
        <v>0.11925306406127553</v>
      </c>
      <c r="BJ380" s="5">
        <f t="shared" si="297"/>
        <v>0.1148837273864181</v>
      </c>
      <c r="BK380" s="5">
        <f t="shared" si="297"/>
        <v>0.11067445920631577</v>
      </c>
      <c r="BL380" s="26">
        <f t="shared" si="276"/>
        <v>6.1295469839302195E-2</v>
      </c>
      <c r="BM380" s="26">
        <f t="shared" si="298"/>
        <v>6.2549036169012112E-2</v>
      </c>
      <c r="BN380" s="26">
        <f t="shared" si="298"/>
        <v>6.3636612292000308E-2</v>
      </c>
      <c r="BO380" s="26">
        <f t="shared" si="298"/>
        <v>6.4583832417583781E-2</v>
      </c>
      <c r="BP380" s="26">
        <f t="shared" si="298"/>
        <v>6.541201782190012E-2</v>
      </c>
      <c r="BQ380" s="26">
        <f t="shared" si="298"/>
        <v>6.6138941755565922E-2</v>
      </c>
      <c r="BR380" s="26">
        <f t="shared" si="298"/>
        <v>6.6779453908781039E-2</v>
      </c>
      <c r="BS380" s="26">
        <f t="shared" si="298"/>
        <v>6.7345990849642601E-2</v>
      </c>
      <c r="BT380" s="26">
        <f t="shared" si="298"/>
        <v>6.784899379458198E-2</v>
      </c>
      <c r="BU380" s="26">
        <f t="shared" si="298"/>
        <v>6.8297250994112074E-2</v>
      </c>
      <c r="BV380" s="26">
        <f t="shared" si="298"/>
        <v>6.8698178730093235E-2</v>
      </c>
      <c r="BW380" s="26">
        <f t="shared" si="298"/>
        <v>6.9058052268157713E-2</v>
      </c>
      <c r="BX380" s="26">
        <f t="shared" si="298"/>
        <v>6.9382195966909421E-2</v>
      </c>
      <c r="BY380" s="26">
        <f t="shared" si="298"/>
        <v>6.9675140014582179E-2</v>
      </c>
      <c r="BZ380" s="26">
        <f t="shared" si="298"/>
        <v>6.9940749864102314E-2</v>
      </c>
      <c r="CA380" s="26">
        <f t="shared" si="298"/>
        <v>7.0182333304750807E-2</v>
      </c>
      <c r="CB380" s="26">
        <f t="shared" si="298"/>
        <v>7.040272919122674E-2</v>
      </c>
      <c r="CC380" s="26">
        <f t="shared" si="298"/>
        <v>7.0604381107338965E-2</v>
      </c>
      <c r="CD380" s="26">
        <f t="shared" si="298"/>
        <v>7.0789398638366779E-2</v>
      </c>
      <c r="CE380" s="26">
        <f t="shared" si="298"/>
        <v>7.0959608436403865E-2</v>
      </c>
      <c r="CF380" s="26">
        <f t="shared" si="298"/>
        <v>7.111659686503681E-2</v>
      </c>
      <c r="CG380" s="26">
        <f t="shared" si="298"/>
        <v>7.126174568601723E-2</v>
      </c>
      <c r="CH380" s="26">
        <f t="shared" si="298"/>
        <v>7.1396261987047516E-2</v>
      </c>
      <c r="CI380" s="26">
        <f t="shared" si="298"/>
        <v>7.1521203335026012E-2</v>
      </c>
      <c r="CJ380" s="26">
        <f t="shared" si="298"/>
        <v>7.1637498963878582E-2</v>
      </c>
      <c r="CK380" s="26">
        <f t="shared" si="298"/>
        <v>7.1745967663006463E-2</v>
      </c>
      <c r="CL380" s="26">
        <f t="shared" si="298"/>
        <v>7.1847332915380938E-2</v>
      </c>
      <c r="CM380" s="26">
        <f t="shared" si="298"/>
        <v>7.1942235738548355E-2</v>
      </c>
      <c r="CN380" s="26">
        <f t="shared" si="298"/>
        <v>7.2031245603324051E-2</v>
      </c>
      <c r="CO380" s="26">
        <f t="shared" si="298"/>
        <v>7.2114869740553908E-2</v>
      </c>
      <c r="CP380" s="26">
        <f t="shared" si="298"/>
        <v>7.2193561093412031E-2</v>
      </c>
      <c r="CQ380" s="26">
        <f t="shared" si="298"/>
        <v>7.2267725129174301E-2</v>
      </c>
      <c r="CR380" s="26">
        <f t="shared" si="298"/>
        <v>7.2337725688548016E-2</v>
      </c>
      <c r="CS380" s="26">
        <f t="shared" si="298"/>
        <v>7.2403890021055239E-2</v>
      </c>
      <c r="CT380" s="26">
        <f t="shared" si="298"/>
        <v>7.2466513130525462E-2</v>
      </c>
      <c r="CU380" s="26">
        <f t="shared" si="298"/>
        <v>7.2525861534530556E-2</v>
      </c>
      <c r="CV380" s="26">
        <f t="shared" si="298"/>
        <v>7.2582176524835729E-2</v>
      </c>
      <c r="CW380" s="26">
        <f t="shared" si="298"/>
        <v>7.2635677002028734E-2</v>
      </c>
      <c r="CX380" s="26">
        <f t="shared" si="298"/>
        <v>7.2686561945925127E-2</v>
      </c>
      <c r="CY380" s="26">
        <f t="shared" si="298"/>
        <v>7.2735012573715618E-2</v>
      </c>
      <c r="CZ380" s="26">
        <f t="shared" si="298"/>
        <v>7.278119422978592E-2</v>
      </c>
      <c r="DA380" s="26">
        <f t="shared" si="298"/>
        <v>7.2825258044425994E-2</v>
      </c>
      <c r="DB380" s="26">
        <f t="shared" si="298"/>
        <v>7.2867342393022921E-2</v>
      </c>
      <c r="DC380" s="26">
        <f t="shared" si="298"/>
        <v>7.290757418261698E-2</v>
      </c>
      <c r="DD380" s="26">
        <f t="shared" si="298"/>
        <v>7.2946069988737955E-2</v>
      </c>
      <c r="DE380" s="26">
        <f t="shared" si="298"/>
        <v>7.2982937062103292E-2</v>
      </c>
      <c r="DF380" s="26">
        <f t="shared" si="298"/>
        <v>7.3018274221945081E-2</v>
      </c>
      <c r="DG380" s="26">
        <f t="shared" si="298"/>
        <v>7.3052172650354907E-2</v>
      </c>
      <c r="DH380" s="26">
        <f t="shared" si="298"/>
        <v>7.3084716600021277E-2</v>
      </c>
      <c r="DI380" s="26">
        <f t="shared" si="298"/>
        <v>7.3115984026024927E-2</v>
      </c>
      <c r="DJ380" s="26">
        <f t="shared" si="298"/>
        <v>7.3146047150904253E-2</v>
      </c>
      <c r="DK380" s="26">
        <f t="shared" si="298"/>
        <v>7.3174972970964286E-2</v>
      </c>
      <c r="DL380" s="26">
        <f t="shared" si="298"/>
        <v>7.3202823710746073E-2</v>
      </c>
      <c r="DM380" s="26">
        <f t="shared" si="298"/>
        <v>7.3229657231668618E-2</v>
      </c>
      <c r="DN380" s="26">
        <f t="shared" si="298"/>
        <v>7.3255527400079554E-2</v>
      </c>
      <c r="DO380" s="26">
        <f t="shared" si="298"/>
        <v>7.3280484419286154E-2</v>
      </c>
      <c r="DP380" s="26">
        <f t="shared" si="298"/>
        <v>7.3304575129563301E-2</v>
      </c>
      <c r="DQ380" s="26">
        <f t="shared" si="298"/>
        <v>7.3327843279641591E-2</v>
      </c>
      <c r="DR380" s="26">
        <f t="shared" si="298"/>
        <v>7.335032977275141E-2</v>
      </c>
      <c r="DS380" s="26">
        <f t="shared" si="298"/>
        <v>7.3372072889928072E-2</v>
      </c>
      <c r="DT380" s="6">
        <f>2*(100-(100*G380))/SUM($D380:G380)/100</f>
        <v>6.5552813393345538E-2</v>
      </c>
      <c r="DU380" s="6">
        <f>2*(100-(100*I380))/SUM($D380:I380)/100</f>
        <v>6.7076915041025642E-2</v>
      </c>
      <c r="DV380" s="6">
        <f>2*(100-(100*M380))/SUM($D380:M380)/100</f>
        <v>6.9131559763877581E-2</v>
      </c>
      <c r="DW380" s="6">
        <f>2*(100-(100*Q380))/SUM($D380:Q380)/100</f>
        <v>7.0393646233245899E-2</v>
      </c>
      <c r="DX380" s="6">
        <f>2*(100-(100*W380))/SUM($D380:W380)/100</f>
        <v>7.1520319450811817E-2</v>
      </c>
      <c r="DY380" s="7">
        <f>(DT380-'Data for assignment'!C370)^2</f>
        <v>6.001888482395413E-5</v>
      </c>
      <c r="DZ380" s="7">
        <f>(DU380-'Data for assignment'!D370)^2</f>
        <v>5.8111393799405309E-5</v>
      </c>
      <c r="EA380" s="7">
        <f>(DV380-'Data for assignment'!E370)^2</f>
        <v>4.0557056514828046E-5</v>
      </c>
      <c r="EB380" s="7">
        <f>(DW380-'Data for assignment'!F370)^2</f>
        <v>3.2562484724057256E-5</v>
      </c>
      <c r="EC380" s="7">
        <f>(DX380-'Data for assignment'!G370)^2</f>
        <v>2.1899400683090153E-5</v>
      </c>
    </row>
    <row r="381" spans="1:133" x14ac:dyDescent="0.3">
      <c r="A381" s="8">
        <v>34747</v>
      </c>
      <c r="B381" s="3">
        <v>6.0400000000000002E-2</v>
      </c>
      <c r="C381" s="4">
        <f t="shared" si="275"/>
        <v>5.9741956295217148E-2</v>
      </c>
      <c r="D381" s="5">
        <f t="shared" si="299"/>
        <v>0.96986420882898217</v>
      </c>
      <c r="E381" s="5">
        <f t="shared" si="299"/>
        <v>0.93945295383855143</v>
      </c>
      <c r="F381" s="5">
        <f t="shared" si="299"/>
        <v>0.90907710378615558</v>
      </c>
      <c r="G381" s="5">
        <f t="shared" si="299"/>
        <v>0.87897008560520429</v>
      </c>
      <c r="H381" s="5">
        <f t="shared" si="299"/>
        <v>0.84930496430604174</v>
      </c>
      <c r="I381" s="5">
        <f t="shared" si="299"/>
        <v>0.8202080031484057</v>
      </c>
      <c r="J381" s="5">
        <f t="shared" si="299"/>
        <v>0.79176933651725734</v>
      </c>
      <c r="K381" s="5">
        <f t="shared" si="299"/>
        <v>0.7640513164337922</v>
      </c>
      <c r="L381" s="5">
        <f t="shared" si="299"/>
        <v>0.73709500865427457</v>
      </c>
      <c r="M381" s="5">
        <f t="shared" si="299"/>
        <v>0.71092523070402147</v>
      </c>
      <c r="N381" s="5">
        <f t="shared" si="299"/>
        <v>0.68555444891575767</v>
      </c>
      <c r="O381" s="5">
        <f t="shared" si="299"/>
        <v>0.66098578711609424</v>
      </c>
      <c r="P381" s="5">
        <f t="shared" si="299"/>
        <v>0.63721534621759124</v>
      </c>
      <c r="Q381" s="5">
        <f t="shared" si="299"/>
        <v>0.61423399069083962</v>
      </c>
      <c r="R381" s="5">
        <f t="shared" si="299"/>
        <v>0.59202872333466838</v>
      </c>
      <c r="S381" s="5">
        <f t="shared" si="299"/>
        <v>0.57058374247828836</v>
      </c>
      <c r="T381" s="5">
        <f t="shared" si="297"/>
        <v>0.54988125438154889</v>
      </c>
      <c r="U381" s="5">
        <f t="shared" si="297"/>
        <v>0.52990209696622181</v>
      </c>
      <c r="V381" s="5">
        <f t="shared" si="297"/>
        <v>0.51062621812109266</v>
      </c>
      <c r="W381" s="5">
        <f t="shared" si="297"/>
        <v>0.49203304186710506</v>
      </c>
      <c r="X381" s="5">
        <f t="shared" si="297"/>
        <v>0.4741017479964178</v>
      </c>
      <c r="Y381" s="5">
        <f t="shared" si="297"/>
        <v>0.45681148489672024</v>
      </c>
      <c r="Z381" s="5">
        <f t="shared" si="297"/>
        <v>0.44014153073606399</v>
      </c>
      <c r="AA381" s="5">
        <f t="shared" si="297"/>
        <v>0.42407141469949017</v>
      </c>
      <c r="AB381" s="5">
        <f t="shared" si="297"/>
        <v>0.40858100729331781</v>
      </c>
      <c r="AC381" s="5">
        <f t="shared" si="297"/>
        <v>0.39365058667808428</v>
      </c>
      <c r="AD381" s="5">
        <f t="shared" si="297"/>
        <v>0.37926088641212513</v>
      </c>
      <c r="AE381" s="5">
        <f t="shared" si="297"/>
        <v>0.36539312877350377</v>
      </c>
      <c r="AF381" s="5">
        <f t="shared" si="297"/>
        <v>0.3520290468932783</v>
      </c>
      <c r="AG381" s="5">
        <f t="shared" si="297"/>
        <v>0.33915089821266481</v>
      </c>
      <c r="AH381" s="5">
        <f t="shared" si="297"/>
        <v>0.32674147122057479</v>
      </c>
      <c r="AI381" s="5">
        <f t="shared" si="297"/>
        <v>0.31478408699806915</v>
      </c>
      <c r="AJ381" s="5">
        <f t="shared" si="297"/>
        <v>0.30326259676324441</v>
      </c>
      <c r="AK381" s="5">
        <f t="shared" si="297"/>
        <v>0.2921613763515673</v>
      </c>
      <c r="AL381" s="5">
        <f t="shared" si="297"/>
        <v>0.28146531836559463</v>
      </c>
      <c r="AM381" s="5">
        <f t="shared" si="297"/>
        <v>0.27115982257121213</v>
      </c>
      <c r="AN381" s="5">
        <f t="shared" si="297"/>
        <v>0.26123078499495561</v>
      </c>
      <c r="AO381" s="5">
        <f t="shared" si="297"/>
        <v>0.25166458608090791</v>
      </c>
      <c r="AP381" s="5">
        <f t="shared" si="297"/>
        <v>0.24244807819016642</v>
      </c>
      <c r="AQ381" s="5">
        <f t="shared" si="297"/>
        <v>0.23356857266636963</v>
      </c>
      <c r="AR381" s="5">
        <f t="shared" si="297"/>
        <v>0.22501382664375394</v>
      </c>
      <c r="AS381" s="5">
        <f t="shared" si="297"/>
        <v>0.21677202973693813</v>
      </c>
      <c r="AT381" s="5">
        <f t="shared" si="297"/>
        <v>0.2088317907220221</v>
      </c>
      <c r="AU381" s="5">
        <f t="shared" si="297"/>
        <v>0.20118212429498411</v>
      </c>
      <c r="AV381" s="5">
        <f t="shared" si="297"/>
        <v>0.193812437974515</v>
      </c>
      <c r="AW381" s="5">
        <f t="shared" si="297"/>
        <v>0.18671251920133089</v>
      </c>
      <c r="AX381" s="5">
        <f t="shared" si="297"/>
        <v>0.17987252267390105</v>
      </c>
      <c r="AY381" s="5">
        <f t="shared" si="297"/>
        <v>0.17328295795079371</v>
      </c>
      <c r="AZ381" s="5">
        <f t="shared" si="297"/>
        <v>0.16693467734201137</v>
      </c>
      <c r="BA381" s="5">
        <f t="shared" si="297"/>
        <v>0.16081886410537846</v>
      </c>
      <c r="BB381" s="5">
        <f t="shared" si="297"/>
        <v>0.15492702095895972</v>
      </c>
      <c r="BC381" s="5">
        <f t="shared" si="297"/>
        <v>0.14925095891639387</v>
      </c>
      <c r="BD381" s="5">
        <f t="shared" si="297"/>
        <v>0.14378278644872972</v>
      </c>
      <c r="BE381" s="5">
        <f t="shared" si="297"/>
        <v>0.13851489897370597</v>
      </c>
      <c r="BF381" s="5">
        <f t="shared" si="297"/>
        <v>0.13343996867129751</v>
      </c>
      <c r="BG381" s="5">
        <f t="shared" si="297"/>
        <v>0.1285509346226589</v>
      </c>
      <c r="BH381" s="5">
        <f t="shared" si="297"/>
        <v>0.12384099326826263</v>
      </c>
      <c r="BI381" s="5">
        <f t="shared" si="297"/>
        <v>0.11930358917997488</v>
      </c>
      <c r="BJ381" s="5">
        <f t="shared" si="297"/>
        <v>0.11493240614099859</v>
      </c>
      <c r="BK381" s="5">
        <f t="shared" si="297"/>
        <v>0.11072135852699129</v>
      </c>
      <c r="BL381" s="26">
        <f t="shared" si="276"/>
        <v>6.1198416364610889E-2</v>
      </c>
      <c r="BM381" s="26">
        <f t="shared" si="298"/>
        <v>6.2457537126406948E-2</v>
      </c>
      <c r="BN381" s="26">
        <f t="shared" si="298"/>
        <v>6.3550243836573136E-2</v>
      </c>
      <c r="BO381" s="26">
        <f t="shared" si="298"/>
        <v>6.4502207089796981E-2</v>
      </c>
      <c r="BP381" s="26">
        <f t="shared" si="298"/>
        <v>6.5334781215813903E-2</v>
      </c>
      <c r="BQ381" s="26">
        <f t="shared" si="298"/>
        <v>6.6065769504864896E-2</v>
      </c>
      <c r="BR381" s="26">
        <f t="shared" si="298"/>
        <v>6.6710048959420551E-2</v>
      </c>
      <c r="BS381" s="26">
        <f t="shared" si="298"/>
        <v>6.7280080991058741E-2</v>
      </c>
      <c r="BT381" s="26">
        <f t="shared" si="298"/>
        <v>6.7786329424213448E-2</v>
      </c>
      <c r="BU381" s="26">
        <f t="shared" si="298"/>
        <v>6.8237603092502708E-2</v>
      </c>
      <c r="BV381" s="26">
        <f t="shared" si="298"/>
        <v>6.8641337026107974E-2</v>
      </c>
      <c r="BW381" s="26">
        <f t="shared" si="298"/>
        <v>6.9003823575879822E-2</v>
      </c>
      <c r="BX381" s="26">
        <f t="shared" si="298"/>
        <v>6.9330402677616018E-2</v>
      </c>
      <c r="BY381" s="26">
        <f t="shared" si="298"/>
        <v>6.962561872883935E-2</v>
      </c>
      <c r="BZ381" s="26">
        <f t="shared" si="298"/>
        <v>6.9893350150499689E-2</v>
      </c>
      <c r="CA381" s="26">
        <f t="shared" si="298"/>
        <v>7.0136916573125319E-2</v>
      </c>
      <c r="CB381" s="26">
        <f t="shared" si="298"/>
        <v>7.0359167669421158E-2</v>
      </c>
      <c r="CC381" s="26">
        <f t="shared" si="298"/>
        <v>7.056255691161685E-2</v>
      </c>
      <c r="CD381" s="26">
        <f t="shared" si="298"/>
        <v>7.0749202928573882E-2</v>
      </c>
      <c r="CE381" s="26">
        <f t="shared" si="298"/>
        <v>7.0920940647837077E-2</v>
      </c>
      <c r="CF381" s="26">
        <f t="shared" si="298"/>
        <v>7.1079364009766582E-2</v>
      </c>
      <c r="CG381" s="26">
        <f t="shared" si="298"/>
        <v>7.1225861717115133E-2</v>
      </c>
      <c r="CH381" s="26">
        <f t="shared" si="298"/>
        <v>7.1361647219807034E-2</v>
      </c>
      <c r="CI381" s="26">
        <f t="shared" si="298"/>
        <v>7.1487783919837164E-2</v>
      </c>
      <c r="CJ381" s="26">
        <f t="shared" si="298"/>
        <v>7.1605206405933097E-2</v>
      </c>
      <c r="CK381" s="26">
        <f t="shared" si="298"/>
        <v>7.1714738384475507E-2</v>
      </c>
      <c r="CL381" s="26">
        <f t="shared" si="298"/>
        <v>7.1817107856125939E-2</v>
      </c>
      <c r="CM381" s="26">
        <f t="shared" si="298"/>
        <v>7.1912959991803915E-2</v>
      </c>
      <c r="CN381" s="26">
        <f t="shared" si="298"/>
        <v>7.2002868083132165E-2</v>
      </c>
      <c r="CO381" s="26">
        <f t="shared" si="298"/>
        <v>7.208734287803617E-2</v>
      </c>
      <c r="CP381" s="26">
        <f t="shared" si="298"/>
        <v>7.2166840559243509E-2</v>
      </c>
      <c r="CQ381" s="26">
        <f t="shared" si="298"/>
        <v>7.224176957987298E-2</v>
      </c>
      <c r="CR381" s="26">
        <f t="shared" si="298"/>
        <v>7.2312496534419499E-2</v>
      </c>
      <c r="CS381" s="26">
        <f t="shared" si="298"/>
        <v>7.2379351213835791E-2</v>
      </c>
      <c r="CT381" s="26">
        <f t="shared" si="298"/>
        <v>7.2442630968950886E-2</v>
      </c>
      <c r="CU381" s="26">
        <f t="shared" si="298"/>
        <v>7.2502604486224378E-2</v>
      </c>
      <c r="CV381" s="26">
        <f t="shared" si="298"/>
        <v>7.2559515063060132E-2</v>
      </c>
      <c r="CW381" s="26">
        <f t="shared" si="298"/>
        <v>7.2613583455977695E-2</v>
      </c>
      <c r="CX381" s="26">
        <f t="shared" si="298"/>
        <v>7.2665010363361607E-2</v>
      </c>
      <c r="CY381" s="26">
        <f t="shared" si="298"/>
        <v>7.2713978594865433E-2</v>
      </c>
      <c r="CZ381" s="26">
        <f t="shared" si="298"/>
        <v>7.2760654971501498E-2</v>
      </c>
      <c r="DA381" s="26">
        <f t="shared" si="298"/>
        <v>7.2805191993723747E-2</v>
      </c>
      <c r="DB381" s="26">
        <f t="shared" si="298"/>
        <v>7.2847729309179821E-2</v>
      </c>
      <c r="DC381" s="26">
        <f t="shared" si="298"/>
        <v>7.2888395007086784E-2</v>
      </c>
      <c r="DD381" s="26">
        <f t="shared" si="298"/>
        <v>7.2927306762214261E-2</v>
      </c>
      <c r="DE381" s="26">
        <f t="shared" si="298"/>
        <v>7.2964572848117804E-2</v>
      </c>
      <c r="DF381" s="26">
        <f t="shared" si="298"/>
        <v>7.3000293036444494E-2</v>
      </c>
      <c r="DG381" s="26">
        <f t="shared" si="298"/>
        <v>7.3034559396750159E-2</v>
      </c>
      <c r="DH381" s="26">
        <f t="shared" si="298"/>
        <v>7.3067457009247855E-2</v>
      </c>
      <c r="DI381" s="26">
        <f t="shared" si="298"/>
        <v>7.3099064601194225E-2</v>
      </c>
      <c r="DJ381" s="26">
        <f t="shared" si="298"/>
        <v>7.3129455116163422E-2</v>
      </c>
      <c r="DK381" s="26">
        <f t="shared" si="298"/>
        <v>7.315869622421553E-2</v>
      </c>
      <c r="DL381" s="26">
        <f t="shared" si="298"/>
        <v>7.3186850779907456E-2</v>
      </c>
      <c r="DM381" s="26">
        <f t="shared" si="298"/>
        <v>7.3213977234185948E-2</v>
      </c>
      <c r="DN381" s="26">
        <f t="shared" si="298"/>
        <v>7.324013000542455E-2</v>
      </c>
      <c r="DO381" s="26">
        <f t="shared" si="298"/>
        <v>7.3265359814198988E-2</v>
      </c>
      <c r="DP381" s="26">
        <f t="shared" si="298"/>
        <v>7.3289713985818544E-2</v>
      </c>
      <c r="DQ381" s="26">
        <f t="shared" si="298"/>
        <v>7.331323672413563E-2</v>
      </c>
      <c r="DR381" s="26">
        <f t="shared" si="298"/>
        <v>7.3335969359726735E-2</v>
      </c>
      <c r="DS381" s="26">
        <f t="shared" si="298"/>
        <v>7.3357950575165545E-2</v>
      </c>
      <c r="DT381" s="6">
        <f>2*(100-(100*G381))/SUM($D381:G381)/100</f>
        <v>6.5468210795833329E-2</v>
      </c>
      <c r="DU381" s="6">
        <f>2*(100-(100*I381))/SUM($D381:I381)/100</f>
        <v>6.7000598727267907E-2</v>
      </c>
      <c r="DV381" s="6">
        <f>2*(100-(100*M381))/SUM($D381:M381)/100</f>
        <v>6.9068092362180644E-2</v>
      </c>
      <c r="DW381" s="6">
        <f>2*(100-(100*Q381))/SUM($D381:Q381)/100</f>
        <v>7.0339372126412544E-2</v>
      </c>
      <c r="DX381" s="6">
        <f>2*(100-(100*W381))/SUM($D381:W381)/100</f>
        <v>7.1475366947914343E-2</v>
      </c>
      <c r="DY381" s="7">
        <f>(DT381-'Data for assignment'!C371)^2</f>
        <v>2.7371639203995726E-5</v>
      </c>
      <c r="DZ381" s="7">
        <f>(DU381-'Data for assignment'!D371)^2</f>
        <v>2.4993993088194137E-5</v>
      </c>
      <c r="EA381" s="7">
        <f>(DV381-'Data for assignment'!E371)^2</f>
        <v>1.7909033791219562E-5</v>
      </c>
      <c r="EB381" s="7">
        <f>(DW381-'Data for assignment'!F371)^2</f>
        <v>1.4142306961095417E-5</v>
      </c>
      <c r="EC381" s="7">
        <f>(DX381-'Data for assignment'!G371)^2</f>
        <v>7.9785405804065616E-6</v>
      </c>
    </row>
    <row r="382" spans="1:133" x14ac:dyDescent="0.3">
      <c r="A382" s="8">
        <v>34754</v>
      </c>
      <c r="B382" s="3">
        <v>5.96E-2</v>
      </c>
      <c r="C382" s="4">
        <f t="shared" si="275"/>
        <v>5.8917398216106996E-2</v>
      </c>
      <c r="D382" s="5">
        <f t="shared" si="299"/>
        <v>0.97024078915528678</v>
      </c>
      <c r="E382" s="5">
        <f t="shared" si="299"/>
        <v>0.94014086418897347</v>
      </c>
      <c r="F382" s="5">
        <f t="shared" si="299"/>
        <v>0.91001976036722054</v>
      </c>
      <c r="G382" s="5">
        <f t="shared" si="299"/>
        <v>0.88011875209247481</v>
      </c>
      <c r="H382" s="5">
        <f t="shared" si="299"/>
        <v>0.8506179005131157</v>
      </c>
      <c r="I382" s="5">
        <f t="shared" si="299"/>
        <v>0.82164963496981802</v>
      </c>
      <c r="J382" s="5">
        <f t="shared" si="299"/>
        <v>0.79330947763734372</v>
      </c>
      <c r="K382" s="5">
        <f t="shared" si="299"/>
        <v>0.76566445717799825</v>
      </c>
      <c r="L382" s="5">
        <f t="shared" si="299"/>
        <v>0.73875967773913509</v>
      </c>
      <c r="M382" s="5">
        <f t="shared" si="299"/>
        <v>0.71262342974315018</v>
      </c>
      <c r="N382" s="5">
        <f t="shared" si="299"/>
        <v>0.68727115611339118</v>
      </c>
      <c r="O382" s="5">
        <f t="shared" si="299"/>
        <v>0.66270852476487718</v>
      </c>
      <c r="P382" s="5">
        <f t="shared" si="299"/>
        <v>0.63893380582721604</v>
      </c>
      <c r="Q382" s="5">
        <f t="shared" si="299"/>
        <v>0.61593970941617793</v>
      </c>
      <c r="R382" s="5">
        <f t="shared" si="299"/>
        <v>0.59371480558690481</v>
      </c>
      <c r="S382" s="5">
        <f t="shared" si="299"/>
        <v>0.57224462102191154</v>
      </c>
      <c r="T382" s="5">
        <f t="shared" si="297"/>
        <v>0.55151248573667944</v>
      </c>
      <c r="U382" s="5">
        <f t="shared" si="297"/>
        <v>0.53150018648315256</v>
      </c>
      <c r="V382" s="5">
        <f t="shared" si="297"/>
        <v>0.51218847063236195</v>
      </c>
      <c r="W382" s="5">
        <f t="shared" si="297"/>
        <v>0.49355743432955079</v>
      </c>
      <c r="X382" s="5">
        <f t="shared" si="297"/>
        <v>0.47558682100017791</v>
      </c>
      <c r="Y382" s="5">
        <f t="shared" si="297"/>
        <v>0.4582562503356728</v>
      </c>
      <c r="Z382" s="5">
        <f t="shared" si="297"/>
        <v>0.44154539330452042</v>
      </c>
      <c r="AA382" s="5">
        <f t="shared" si="297"/>
        <v>0.42543410520525671</v>
      </c>
      <c r="AB382" s="5">
        <f t="shared" si="297"/>
        <v>0.40990252606096839</v>
      </c>
      <c r="AC382" s="5">
        <f t="shared" si="297"/>
        <v>0.39493115556244446</v>
      </c>
      <c r="AD382" s="5">
        <f t="shared" si="297"/>
        <v>0.38050090815466975</v>
      </c>
      <c r="AE382" s="5">
        <f t="shared" si="297"/>
        <v>0.36659315261760644</v>
      </c>
      <c r="AF382" s="5">
        <f t="shared" si="297"/>
        <v>0.35318973953173616</v>
      </c>
      <c r="AG382" s="5">
        <f t="shared" si="297"/>
        <v>0.34027301927602688</v>
      </c>
      <c r="AH382" s="5">
        <f t="shared" si="297"/>
        <v>0.32782585263055347</v>
      </c>
      <c r="AI382" s="5">
        <f t="shared" si="297"/>
        <v>0.31583161560937634</v>
      </c>
      <c r="AJ382" s="5">
        <f t="shared" si="297"/>
        <v>0.30427419980189896</v>
      </c>
      <c r="AK382" s="5">
        <f t="shared" si="297"/>
        <v>0.29313800923011163</v>
      </c>
      <c r="AL382" s="5">
        <f t="shared" si="297"/>
        <v>0.28240795451748446</v>
      </c>
      <c r="AM382" s="5">
        <f t="shared" si="297"/>
        <v>0.27206944499943414</v>
      </c>
      <c r="AN382" s="5">
        <f t="shared" si="297"/>
        <v>0.26210837927498426</v>
      </c>
      <c r="AO382" s="5">
        <f t="shared" si="297"/>
        <v>0.25251113459656244</v>
      </c>
      <c r="AP382" s="5">
        <f t="shared" si="297"/>
        <v>0.24326455541372979</v>
      </c>
      <c r="AQ382" s="5">
        <f t="shared" si="297"/>
        <v>0.23435594132231397</v>
      </c>
      <c r="AR382" s="5">
        <f t="shared" si="297"/>
        <v>0.22577303461927939</v>
      </c>
      <c r="AS382" s="5">
        <f t="shared" si="297"/>
        <v>0.21750400762288616</v>
      </c>
      <c r="AT382" s="5">
        <f t="shared" si="297"/>
        <v>0.20953744988507517</v>
      </c>
      <c r="AU382" s="5">
        <f t="shared" si="297"/>
        <v>0.20186235539686118</v>
      </c>
      <c r="AV382" s="5">
        <f t="shared" si="297"/>
        <v>0.19446810986648475</v>
      </c>
      <c r="AW382" s="5">
        <f t="shared" si="297"/>
        <v>0.18734447813311658</v>
      </c>
      <c r="AX382" s="5">
        <f t="shared" si="297"/>
        <v>0.18048159176521525</v>
      </c>
      <c r="AY382" s="5">
        <f t="shared" si="297"/>
        <v>0.17386993688155061</v>
      </c>
      <c r="AZ382" s="5">
        <f t="shared" si="297"/>
        <v>0.16750034222391938</v>
      </c>
      <c r="BA382" s="5">
        <f t="shared" si="297"/>
        <v>0.16136396750328499</v>
      </c>
      <c r="BB382" s="5">
        <f t="shared" ref="X382:BK389" si="300">BB$7*EXP(-BB$8*$C382)</f>
        <v>0.15545229203515032</v>
      </c>
      <c r="BC382" s="5">
        <f t="shared" si="300"/>
        <v>0.14975710367516062</v>
      </c>
      <c r="BD382" s="5">
        <f t="shared" si="300"/>
        <v>0.14427048806202616</v>
      </c>
      <c r="BE382" s="5">
        <f t="shared" si="300"/>
        <v>0.13898481817168776</v>
      </c>
      <c r="BF382" s="5">
        <f t="shared" si="300"/>
        <v>0.13389274418408512</v>
      </c>
      <c r="BG382" s="5">
        <f t="shared" si="300"/>
        <v>0.12898718366181805</v>
      </c>
      <c r="BH382" s="5">
        <f t="shared" si="300"/>
        <v>0.12426131203833313</v>
      </c>
      <c r="BI382" s="5">
        <f t="shared" si="300"/>
        <v>0.11970855341194117</v>
      </c>
      <c r="BJ382" s="5">
        <f t="shared" si="300"/>
        <v>0.11532257164092038</v>
      </c>
      <c r="BK382" s="5">
        <f t="shared" si="300"/>
        <v>0.11109726173414</v>
      </c>
      <c r="BL382" s="26">
        <f t="shared" si="276"/>
        <v>6.0422004095325881E-2</v>
      </c>
      <c r="BM382" s="26">
        <f t="shared" si="298"/>
        <v>6.172555942511971E-2</v>
      </c>
      <c r="BN382" s="26">
        <f t="shared" si="298"/>
        <v>6.2859310011832314E-2</v>
      </c>
      <c r="BO382" s="26">
        <f t="shared" si="298"/>
        <v>6.384921752729375E-2</v>
      </c>
      <c r="BP382" s="26">
        <f t="shared" si="298"/>
        <v>6.4716900724733989E-2</v>
      </c>
      <c r="BQ382" s="26">
        <f t="shared" si="298"/>
        <v>6.5480403206582619E-2</v>
      </c>
      <c r="BR382" s="26">
        <f t="shared" si="298"/>
        <v>6.6154820469106576E-2</v>
      </c>
      <c r="BS382" s="26">
        <f t="shared" si="298"/>
        <v>6.6752812667754388E-2</v>
      </c>
      <c r="BT382" s="26">
        <f t="shared" si="298"/>
        <v>6.728502448736394E-2</v>
      </c>
      <c r="BU382" s="26">
        <f t="shared" si="298"/>
        <v>6.7760429423101148E-2</v>
      </c>
      <c r="BV382" s="26">
        <f t="shared" si="298"/>
        <v>6.8186612488716561E-2</v>
      </c>
      <c r="BW382" s="26">
        <f t="shared" si="298"/>
        <v>6.8570002714073902E-2</v>
      </c>
      <c r="BX382" s="26">
        <f t="shared" si="298"/>
        <v>6.8916064650029404E-2</v>
      </c>
      <c r="BY382" s="26">
        <f t="shared" si="298"/>
        <v>6.9229456366143985E-2</v>
      </c>
      <c r="BZ382" s="26">
        <f t="shared" si="298"/>
        <v>6.9514160025481178E-2</v>
      </c>
      <c r="CA382" s="26">
        <f t="shared" si="298"/>
        <v>6.9773589986653145E-2</v>
      </c>
      <c r="CB382" s="26">
        <f t="shared" si="298"/>
        <v>7.0010682464680549E-2</v>
      </c>
      <c r="CC382" s="26">
        <f t="shared" si="298"/>
        <v>7.0227970037577428E-2</v>
      </c>
      <c r="CD382" s="26">
        <f t="shared" si="298"/>
        <v>7.0427643681415603E-2</v>
      </c>
      <c r="CE382" s="26">
        <f t="shared" si="298"/>
        <v>7.0611604526025246E-2</v>
      </c>
      <c r="CF382" s="26">
        <f t="shared" si="298"/>
        <v>7.078150712474246E-2</v>
      </c>
      <c r="CG382" s="26">
        <f t="shared" si="298"/>
        <v>7.0938795707218588E-2</v>
      </c>
      <c r="CH382" s="26">
        <f t="shared" si="298"/>
        <v>7.1084734620135259E-2</v>
      </c>
      <c r="CI382" s="26">
        <f t="shared" si="298"/>
        <v>7.1220433945325845E-2</v>
      </c>
      <c r="CJ382" s="26">
        <f t="shared" si="298"/>
        <v>7.1346871109075283E-2</v>
      </c>
      <c r="CK382" s="26">
        <f t="shared" si="298"/>
        <v>7.1464909152812547E-2</v>
      </c>
      <c r="CL382" s="26">
        <f t="shared" si="298"/>
        <v>7.1575312217998704E-2</v>
      </c>
      <c r="CM382" s="26">
        <f t="shared" si="298"/>
        <v>7.1678758701874193E-2</v>
      </c>
      <c r="CN382" s="26">
        <f t="shared" si="298"/>
        <v>7.1775852461909609E-2</v>
      </c>
      <c r="CO382" s="26">
        <f t="shared" si="298"/>
        <v>7.1867132382104279E-2</v>
      </c>
      <c r="CP382" s="26">
        <f t="shared" si="298"/>
        <v>7.195308056109527E-2</v>
      </c>
      <c r="CQ382" s="26">
        <f t="shared" si="298"/>
        <v>7.2034129338267305E-2</v>
      </c>
      <c r="CR382" s="26">
        <f t="shared" si="298"/>
        <v>7.2110667337975304E-2</v>
      </c>
      <c r="CS382" s="26">
        <f t="shared" si="298"/>
        <v>7.2183044682210817E-2</v>
      </c>
      <c r="CT382" s="26">
        <f t="shared" si="298"/>
        <v>7.2251577497423794E-2</v>
      </c>
      <c r="CU382" s="26">
        <f t="shared" si="298"/>
        <v>7.2316551820828301E-2</v>
      </c>
      <c r="CV382" s="26">
        <f t="shared" si="298"/>
        <v>7.2378226994616726E-2</v>
      </c>
      <c r="CW382" s="26">
        <f t="shared" si="298"/>
        <v>7.2436838622466124E-2</v>
      </c>
      <c r="CX382" s="26">
        <f t="shared" ref="BM382:DS386" si="301">-(LN(CX$7)/CX$6)+(CX$8/CX$6)*$C382</f>
        <v>7.2492601151037672E-2</v>
      </c>
      <c r="CY382" s="26">
        <f t="shared" si="301"/>
        <v>7.25457101294332E-2</v>
      </c>
      <c r="CZ382" s="26">
        <f t="shared" si="301"/>
        <v>7.2596344191441814E-2</v>
      </c>
      <c r="DA382" s="26">
        <f t="shared" si="301"/>
        <v>7.2644666798609633E-2</v>
      </c>
      <c r="DB382" s="26">
        <f t="shared" si="301"/>
        <v>7.26908277764656E-2</v>
      </c>
      <c r="DC382" s="26">
        <f t="shared" si="301"/>
        <v>7.2734964671451907E-2</v>
      </c>
      <c r="DD382" s="26">
        <f t="shared" si="301"/>
        <v>7.2777203952080954E-2</v>
      </c>
      <c r="DE382" s="26">
        <f t="shared" si="301"/>
        <v>7.2817662074449299E-2</v>
      </c>
      <c r="DF382" s="26">
        <f t="shared" si="301"/>
        <v>7.2856446429371932E-2</v>
      </c>
      <c r="DG382" s="26">
        <f t="shared" si="301"/>
        <v>7.2893656185976513E-2</v>
      </c>
      <c r="DH382" s="26">
        <f t="shared" si="301"/>
        <v>7.2929383044539858E-2</v>
      </c>
      <c r="DI382" s="26">
        <f t="shared" si="301"/>
        <v>7.2963711909602533E-2</v>
      </c>
      <c r="DJ382" s="26">
        <f t="shared" si="301"/>
        <v>7.2996721492909214E-2</v>
      </c>
      <c r="DK382" s="26">
        <f t="shared" si="301"/>
        <v>7.3028484854452874E-2</v>
      </c>
      <c r="DL382" s="26">
        <f t="shared" si="301"/>
        <v>7.3059069888816344E-2</v>
      </c>
      <c r="DM382" s="26">
        <f t="shared" si="301"/>
        <v>7.3088539763074001E-2</v>
      </c>
      <c r="DN382" s="26">
        <f t="shared" si="301"/>
        <v>7.31169533117184E-2</v>
      </c>
      <c r="DO382" s="26">
        <f t="shared" si="301"/>
        <v>7.3144365393390101E-2</v>
      </c>
      <c r="DP382" s="26">
        <f t="shared" si="301"/>
        <v>7.317082721359594E-2</v>
      </c>
      <c r="DQ382" s="26">
        <f t="shared" si="301"/>
        <v>7.319638661709009E-2</v>
      </c>
      <c r="DR382" s="26">
        <f t="shared" si="301"/>
        <v>7.3221088353149513E-2</v>
      </c>
      <c r="DS382" s="26">
        <f t="shared" si="301"/>
        <v>7.3244974316590578E-2</v>
      </c>
      <c r="DT382" s="6">
        <f>2*(100-(100*G382))/SUM($D382:G382)/100</f>
        <v>6.4791565799496437E-2</v>
      </c>
      <c r="DU382" s="6">
        <f>2*(100-(100*I382))/SUM($D382:I382)/100</f>
        <v>6.6390252117150869E-2</v>
      </c>
      <c r="DV382" s="6">
        <f>2*(100-(100*M382))/SUM($D382:M382)/100</f>
        <v>6.8560565049714639E-2</v>
      </c>
      <c r="DW382" s="6">
        <f>2*(100-(100*Q382))/SUM($D382:Q382)/100</f>
        <v>6.9905417290985025E-2</v>
      </c>
      <c r="DX382" s="6">
        <f>2*(100-(100*W382))/SUM($D382:W382)/100</f>
        <v>7.1116010131718199E-2</v>
      </c>
      <c r="DY382" s="7">
        <f>(DT382-'Data for assignment'!C372)^2</f>
        <v>1.687922336299998E-5</v>
      </c>
      <c r="DZ382" s="7">
        <f>(DU382-'Data for assignment'!D372)^2</f>
        <v>1.303027977773383E-5</v>
      </c>
      <c r="EA382" s="7">
        <f>(DV382-'Data for assignment'!E372)^2</f>
        <v>9.2381526592803622E-6</v>
      </c>
      <c r="EB382" s="7">
        <f>(DW382-'Data for assignment'!F372)^2</f>
        <v>9.5764545212693474E-6</v>
      </c>
      <c r="EC382" s="7">
        <f>(DX382-'Data for assignment'!G372)^2</f>
        <v>4.769807376778841E-6</v>
      </c>
    </row>
    <row r="383" spans="1:133" x14ac:dyDescent="0.3">
      <c r="A383" s="8">
        <v>34761</v>
      </c>
      <c r="B383" s="3">
        <v>5.9800000000000006E-2</v>
      </c>
      <c r="C383" s="4">
        <f t="shared" si="275"/>
        <v>5.9123537735884538E-2</v>
      </c>
      <c r="D383" s="5">
        <f t="shared" si="299"/>
        <v>0.9701466303678804</v>
      </c>
      <c r="E383" s="5">
        <f t="shared" si="299"/>
        <v>0.9399688393920792</v>
      </c>
      <c r="F383" s="5">
        <f t="shared" si="299"/>
        <v>0.90978400462311015</v>
      </c>
      <c r="G383" s="5">
        <f t="shared" si="299"/>
        <v>0.87983144481775</v>
      </c>
      <c r="H383" s="5">
        <f t="shared" si="299"/>
        <v>0.85028947630305074</v>
      </c>
      <c r="I383" s="5">
        <f t="shared" si="299"/>
        <v>0.82128898963773889</v>
      </c>
      <c r="J383" s="5">
        <f t="shared" si="299"/>
        <v>0.79292416172229307</v>
      </c>
      <c r="K383" s="5">
        <f t="shared" si="299"/>
        <v>0.76526085297665403</v>
      </c>
      <c r="L383" s="5">
        <f t="shared" si="299"/>
        <v>0.73834315834419584</v>
      </c>
      <c r="M383" s="5">
        <f t="shared" si="299"/>
        <v>0.71219850006294261</v>
      </c>
      <c r="N383" s="5">
        <f t="shared" si="299"/>
        <v>0.68684157671836299</v>
      </c>
      <c r="O383" s="5">
        <f t="shared" si="299"/>
        <v>0.66227741987180266</v>
      </c>
      <c r="P383" s="5">
        <f t="shared" si="299"/>
        <v>0.6385037569383637</v>
      </c>
      <c r="Q383" s="5">
        <f t="shared" si="299"/>
        <v>0.61551283617701757</v>
      </c>
      <c r="R383" s="5">
        <f t="shared" si="299"/>
        <v>0.59329283537739086</v>
      </c>
      <c r="S383" s="5">
        <f t="shared" si="299"/>
        <v>0.57182894869544354</v>
      </c>
      <c r="T383" s="5">
        <f t="shared" si="297"/>
        <v>0.5511042247945841</v>
      </c>
      <c r="U383" s="5">
        <f t="shared" si="297"/>
        <v>0.53110021283783548</v>
      </c>
      <c r="V383" s="5">
        <f t="shared" si="297"/>
        <v>0.51179745997924053</v>
      </c>
      <c r="W383" s="5">
        <f t="shared" si="297"/>
        <v>0.49317589402224743</v>
      </c>
      <c r="X383" s="5">
        <f t="shared" si="300"/>
        <v>0.47521511720815257</v>
      </c>
      <c r="Y383" s="5">
        <f t="shared" si="300"/>
        <v>0.4578946311596836</v>
      </c>
      <c r="Z383" s="5">
        <f t="shared" si="300"/>
        <v>0.4411940084331385</v>
      </c>
      <c r="AA383" s="5">
        <f t="shared" si="300"/>
        <v>0.42509302261462539</v>
      </c>
      <c r="AB383" s="5">
        <f t="shared" si="300"/>
        <v>0.40957174618926284</v>
      </c>
      <c r="AC383" s="5">
        <f t="shared" si="300"/>
        <v>0.39461062332907615</v>
      </c>
      <c r="AD383" s="5">
        <f t="shared" si="300"/>
        <v>0.38019052314118873</v>
      </c>
      <c r="AE383" s="5">
        <f t="shared" si="300"/>
        <v>0.36629277768149232</v>
      </c>
      <c r="AF383" s="5">
        <f t="shared" si="300"/>
        <v>0.35289920808492187</v>
      </c>
      <c r="AG383" s="5">
        <f t="shared" si="300"/>
        <v>0.33999214142623196</v>
      </c>
      <c r="AH383" s="5">
        <f t="shared" si="300"/>
        <v>0.32755442035456478</v>
      </c>
      <c r="AI383" s="5">
        <f t="shared" si="300"/>
        <v>0.31556940710263764</v>
      </c>
      <c r="AJ383" s="5">
        <f t="shared" si="300"/>
        <v>0.30402098312758369</v>
      </c>
      <c r="AK383" s="5">
        <f t="shared" si="300"/>
        <v>0.29289354537273965</v>
      </c>
      <c r="AL383" s="5">
        <f t="shared" si="300"/>
        <v>0.28217199993067105</v>
      </c>
      <c r="AM383" s="5">
        <f t="shared" si="300"/>
        <v>0.27184175372414654</v>
      </c>
      <c r="AN383" s="5">
        <f t="shared" si="300"/>
        <v>0.26188870469340142</v>
      </c>
      <c r="AO383" s="5">
        <f t="shared" si="300"/>
        <v>0.2522992308770074</v>
      </c>
      <c r="AP383" s="5">
        <f t="shared" si="300"/>
        <v>0.24306017869392979</v>
      </c>
      <c r="AQ383" s="5">
        <f t="shared" si="300"/>
        <v>0.23415885067123732</v>
      </c>
      <c r="AR383" s="5">
        <f t="shared" si="300"/>
        <v>0.22558299281182048</v>
      </c>
      <c r="AS383" s="5">
        <f t="shared" si="300"/>
        <v>0.21732078175657224</v>
      </c>
      <c r="AT383" s="5">
        <f t="shared" si="300"/>
        <v>0.20936081186362274</v>
      </c>
      <c r="AU383" s="5">
        <f t="shared" si="300"/>
        <v>0.20169208230170227</v>
      </c>
      <c r="AV383" s="5">
        <f t="shared" si="300"/>
        <v>0.19430398423422462</v>
      </c>
      <c r="AW383" s="5">
        <f t="shared" si="300"/>
        <v>0.18718628815418933</v>
      </c>
      <c r="AX383" s="5">
        <f t="shared" si="300"/>
        <v>0.18032913141670903</v>
      </c>
      <c r="AY383" s="5">
        <f t="shared" si="300"/>
        <v>0.17372300600521695</v>
      </c>
      <c r="AZ383" s="5">
        <f t="shared" si="300"/>
        <v>0.16735874655871302</v>
      </c>
      <c r="BA383" s="5">
        <f t="shared" si="300"/>
        <v>0.16122751868036131</v>
      </c>
      <c r="BB383" s="5">
        <f t="shared" si="300"/>
        <v>0.15532080754203584</v>
      </c>
      <c r="BC383" s="5">
        <f t="shared" si="300"/>
        <v>0.14963040679478251</v>
      </c>
      <c r="BD383" s="5">
        <f t="shared" si="300"/>
        <v>0.14414840779140795</v>
      </c>
      <c r="BE383" s="5">
        <f t="shared" si="300"/>
        <v>0.13886718912437243</v>
      </c>
      <c r="BF383" s="5">
        <f t="shared" si="300"/>
        <v>0.13377940647970968</v>
      </c>
      <c r="BG383" s="5">
        <f t="shared" si="300"/>
        <v>0.12887798280572357</v>
      </c>
      <c r="BH383" s="5">
        <f t="shared" si="300"/>
        <v>0.12415609879363361</v>
      </c>
      <c r="BI383" s="5">
        <f t="shared" si="300"/>
        <v>0.11960718366608351</v>
      </c>
      <c r="BJ383" s="5">
        <f t="shared" si="300"/>
        <v>0.11522490626843526</v>
      </c>
      <c r="BK383" s="5">
        <f t="shared" si="300"/>
        <v>0.11100316645700116</v>
      </c>
      <c r="BL383" s="26">
        <f t="shared" si="276"/>
        <v>6.0616107162647134E-2</v>
      </c>
      <c r="BM383" s="26">
        <f t="shared" si="301"/>
        <v>6.1908553850441521E-2</v>
      </c>
      <c r="BN383" s="26">
        <f t="shared" si="301"/>
        <v>6.3032043468017523E-2</v>
      </c>
      <c r="BO383" s="26">
        <f t="shared" si="301"/>
        <v>6.4012464917919565E-2</v>
      </c>
      <c r="BP383" s="26">
        <f t="shared" si="301"/>
        <v>6.4871370847503967E-2</v>
      </c>
      <c r="BQ383" s="26">
        <f t="shared" si="301"/>
        <v>6.5626744781153185E-2</v>
      </c>
      <c r="BR383" s="26">
        <f t="shared" si="301"/>
        <v>6.629362759168507E-2</v>
      </c>
      <c r="BS383" s="26">
        <f t="shared" si="301"/>
        <v>6.6884629748580476E-2</v>
      </c>
      <c r="BT383" s="26">
        <f t="shared" si="301"/>
        <v>6.741035072157632E-2</v>
      </c>
      <c r="BU383" s="26">
        <f t="shared" si="301"/>
        <v>6.7879722840451545E-2</v>
      </c>
      <c r="BV383" s="26">
        <f t="shared" si="301"/>
        <v>6.8300293623064418E-2</v>
      </c>
      <c r="BW383" s="26">
        <f t="shared" si="301"/>
        <v>6.8678457929525386E-2</v>
      </c>
      <c r="BX383" s="26">
        <f t="shared" si="301"/>
        <v>6.9019649156926058E-2</v>
      </c>
      <c r="BY383" s="26">
        <f t="shared" si="301"/>
        <v>6.9328496956817837E-2</v>
      </c>
      <c r="BZ383" s="26">
        <f t="shared" si="301"/>
        <v>6.9608957556735809E-2</v>
      </c>
      <c r="CA383" s="26">
        <f t="shared" si="301"/>
        <v>6.9864421633271195E-2</v>
      </c>
      <c r="CB383" s="26">
        <f t="shared" si="301"/>
        <v>7.0097803765865704E-2</v>
      </c>
      <c r="CC383" s="26">
        <f t="shared" si="301"/>
        <v>7.0311616756087283E-2</v>
      </c>
      <c r="CD383" s="26">
        <f t="shared" si="301"/>
        <v>7.0508033493205169E-2</v>
      </c>
      <c r="CE383" s="26">
        <f t="shared" si="301"/>
        <v>7.0688938556478204E-2</v>
      </c>
      <c r="CF383" s="26">
        <f t="shared" si="301"/>
        <v>7.0855971345998497E-2</v>
      </c>
      <c r="CG383" s="26">
        <f t="shared" si="301"/>
        <v>7.1010562209692735E-2</v>
      </c>
      <c r="CH383" s="26">
        <f t="shared" si="301"/>
        <v>7.1153962770053203E-2</v>
      </c>
      <c r="CI383" s="26">
        <f t="shared" si="301"/>
        <v>7.1287271438953678E-2</v>
      </c>
      <c r="CJ383" s="26">
        <f t="shared" si="301"/>
        <v>7.1411454933289736E-2</v>
      </c>
      <c r="CK383" s="26">
        <f t="shared" si="301"/>
        <v>7.1527366460728284E-2</v>
      </c>
      <c r="CL383" s="26">
        <f t="shared" si="301"/>
        <v>7.163576112753052E-2</v>
      </c>
      <c r="CM383" s="26">
        <f t="shared" si="301"/>
        <v>7.1737309024356627E-2</v>
      </c>
      <c r="CN383" s="26">
        <f t="shared" si="301"/>
        <v>7.1832606367215251E-2</v>
      </c>
      <c r="CO383" s="26">
        <f t="shared" si="301"/>
        <v>7.1922185006087255E-2</v>
      </c>
      <c r="CP383" s="26">
        <f t="shared" si="301"/>
        <v>7.2006520560632337E-2</v>
      </c>
      <c r="CQ383" s="26">
        <f t="shared" si="301"/>
        <v>7.2086039398668728E-2</v>
      </c>
      <c r="CR383" s="26">
        <f t="shared" si="301"/>
        <v>7.2161124637086349E-2</v>
      </c>
      <c r="CS383" s="26">
        <f t="shared" si="301"/>
        <v>7.2232121315117054E-2</v>
      </c>
      <c r="CT383" s="26">
        <f t="shared" si="301"/>
        <v>7.2299340865305567E-2</v>
      </c>
      <c r="CU383" s="26">
        <f t="shared" si="301"/>
        <v>7.2363064987177317E-2</v>
      </c>
      <c r="CV383" s="26">
        <f t="shared" si="301"/>
        <v>7.2423549011727581E-2</v>
      </c>
      <c r="CW383" s="26">
        <f t="shared" si="301"/>
        <v>7.2481024830844024E-2</v>
      </c>
      <c r="CX383" s="26">
        <f t="shared" si="301"/>
        <v>7.2535703454118666E-2</v>
      </c>
      <c r="CY383" s="26">
        <f t="shared" si="301"/>
        <v>7.2587777245791255E-2</v>
      </c>
      <c r="CZ383" s="26">
        <f t="shared" si="301"/>
        <v>7.2637421886456735E-2</v>
      </c>
      <c r="DA383" s="26">
        <f t="shared" si="301"/>
        <v>7.2684798097388162E-2</v>
      </c>
      <c r="DB383" s="26">
        <f t="shared" si="301"/>
        <v>7.2730053159644162E-2</v>
      </c>
      <c r="DC383" s="26">
        <f t="shared" si="301"/>
        <v>7.2773322255360623E-2</v>
      </c>
      <c r="DD383" s="26">
        <f t="shared" si="301"/>
        <v>7.2814729654614288E-2</v>
      </c>
      <c r="DE383" s="26">
        <f t="shared" si="301"/>
        <v>7.2854389767866429E-2</v>
      </c>
      <c r="DF383" s="26">
        <f t="shared" si="301"/>
        <v>7.2892408081140073E-2</v>
      </c>
      <c r="DG383" s="26">
        <f t="shared" si="301"/>
        <v>7.2928881988669925E-2</v>
      </c>
      <c r="DH383" s="26">
        <f t="shared" si="301"/>
        <v>7.2963901535716857E-2</v>
      </c>
      <c r="DI383" s="26">
        <f t="shared" si="301"/>
        <v>7.2997550082500459E-2</v>
      </c>
      <c r="DJ383" s="26">
        <f t="shared" si="301"/>
        <v>7.3029904898722769E-2</v>
      </c>
      <c r="DK383" s="26">
        <f t="shared" si="301"/>
        <v>7.3061037696893538E-2</v>
      </c>
      <c r="DL383" s="26">
        <f t="shared" si="301"/>
        <v>7.3091015111589122E-2</v>
      </c>
      <c r="DM383" s="26">
        <f t="shared" si="301"/>
        <v>7.3119899130851984E-2</v>
      </c>
      <c r="DN383" s="26">
        <f t="shared" si="301"/>
        <v>7.3147747485144937E-2</v>
      </c>
      <c r="DO383" s="26">
        <f t="shared" si="301"/>
        <v>7.3174613998592319E-2</v>
      </c>
      <c r="DP383" s="26">
        <f t="shared" si="301"/>
        <v>7.3200548906651591E-2</v>
      </c>
      <c r="DQ383" s="26">
        <f t="shared" si="301"/>
        <v>7.3225599143851475E-2</v>
      </c>
      <c r="DR383" s="26">
        <f t="shared" si="301"/>
        <v>7.3249808604793826E-2</v>
      </c>
      <c r="DS383" s="26">
        <f t="shared" si="301"/>
        <v>7.3273218381234323E-2</v>
      </c>
      <c r="DT383" s="6">
        <f>2*(100-(100*G383))/SUM($D383:G383)/100</f>
        <v>6.49607000112363E-2</v>
      </c>
      <c r="DU383" s="6">
        <f>2*(100-(100*I383))/SUM($D383:I383)/100</f>
        <v>6.6542810159705423E-2</v>
      </c>
      <c r="DV383" s="6">
        <f>2*(100-(100*M383))/SUM($D383:M383)/100</f>
        <v>6.86874132609014E-2</v>
      </c>
      <c r="DW383" s="6">
        <f>2*(100-(100*Q383))/SUM($D383:Q383)/100</f>
        <v>7.0013867787386011E-2</v>
      </c>
      <c r="DX383" s="6">
        <f>2*(100-(100*W383))/SUM($D383:W383)/100</f>
        <v>7.1205806680342057E-2</v>
      </c>
      <c r="DY383" s="7">
        <f>(DT383-'Data for assignment'!C373)^2</f>
        <v>1.5518076522874737E-5</v>
      </c>
      <c r="DZ383" s="7">
        <f>(DU383-'Data for assignment'!D373)^2</f>
        <v>1.4116490524776149E-5</v>
      </c>
      <c r="EA383" s="7">
        <f>(DV383-'Data for assignment'!E373)^2</f>
        <v>1.0320719981406594E-5</v>
      </c>
      <c r="EB383" s="7">
        <f>(DW383-'Data for assignment'!F373)^2</f>
        <v>8.3297591486881574E-6</v>
      </c>
      <c r="EC383" s="7">
        <f>(DX383-'Data for assignment'!G373)^2</f>
        <v>5.7321664402823527E-6</v>
      </c>
    </row>
    <row r="384" spans="1:133" x14ac:dyDescent="0.3">
      <c r="A384" s="8">
        <v>34768</v>
      </c>
      <c r="B384" s="3">
        <v>6.0500002000000004E-2</v>
      </c>
      <c r="C384" s="4">
        <f t="shared" si="275"/>
        <v>5.9845028116501123E-2</v>
      </c>
      <c r="D384" s="5">
        <f t="shared" si="299"/>
        <v>0.9698171456251804</v>
      </c>
      <c r="E384" s="5">
        <f t="shared" si="299"/>
        <v>0.93936699872516793</v>
      </c>
      <c r="F384" s="5">
        <f t="shared" si="299"/>
        <v>0.90895933803677742</v>
      </c>
      <c r="G384" s="5">
        <f t="shared" si="299"/>
        <v>0.87882660487447983</v>
      </c>
      <c r="H384" s="5">
        <f t="shared" si="299"/>
        <v>0.84914098655546943</v>
      </c>
      <c r="I384" s="5">
        <f t="shared" si="299"/>
        <v>0.82002797351198908</v>
      </c>
      <c r="J384" s="5">
        <f t="shared" si="299"/>
        <v>0.79157702538858365</v>
      </c>
      <c r="K384" s="5">
        <f t="shared" si="299"/>
        <v>0.76384990892757143</v>
      </c>
      <c r="L384" s="5">
        <f t="shared" si="299"/>
        <v>0.73688718478195792</v>
      </c>
      <c r="M384" s="5">
        <f t="shared" si="299"/>
        <v>0.71071323632707883</v>
      </c>
      <c r="N384" s="5">
        <f t="shared" si="299"/>
        <v>0.6853401579575461</v>
      </c>
      <c r="O384" s="5">
        <f t="shared" si="299"/>
        <v>0.66077075573150612</v>
      </c>
      <c r="P384" s="5">
        <f t="shared" si="299"/>
        <v>0.63700085971174492</v>
      </c>
      <c r="Q384" s="5">
        <f t="shared" si="299"/>
        <v>0.61402110399269028</v>
      </c>
      <c r="R384" s="5">
        <f t="shared" si="299"/>
        <v>0.59181829580067324</v>
      </c>
      <c r="S384" s="5">
        <f t="shared" si="299"/>
        <v>0.57037646774591622</v>
      </c>
      <c r="T384" s="5">
        <f t="shared" si="297"/>
        <v>0.54967768592566724</v>
      </c>
      <c r="U384" s="5">
        <f t="shared" si="297"/>
        <v>0.52970266994135995</v>
      </c>
      <c r="V384" s="5">
        <f t="shared" si="297"/>
        <v>0.51043126800408922</v>
      </c>
      <c r="W384" s="5">
        <f t="shared" si="297"/>
        <v>0.49184282035039423</v>
      </c>
      <c r="X384" s="5">
        <f t="shared" si="300"/>
        <v>0.47391643652352472</v>
      </c>
      <c r="Y384" s="5">
        <f t="shared" si="300"/>
        <v>0.45663120617889874</v>
      </c>
      <c r="Z384" s="5">
        <f t="shared" si="300"/>
        <v>0.43996635854240729</v>
      </c>
      <c r="AA384" s="5">
        <f t="shared" si="300"/>
        <v>0.42390138217196405</v>
      </c>
      <c r="AB384" s="5">
        <f t="shared" si="300"/>
        <v>0.40841611400255218</v>
      </c>
      <c r="AC384" s="5">
        <f t="shared" si="300"/>
        <v>0.39349080460489333</v>
      </c>
      <c r="AD384" s="5">
        <f t="shared" si="300"/>
        <v>0.37910616501307393</v>
      </c>
      <c r="AE384" s="5">
        <f t="shared" si="300"/>
        <v>0.36524339926589994</v>
      </c>
      <c r="AF384" s="5">
        <f t="shared" si="300"/>
        <v>0.35188422587526458</v>
      </c>
      <c r="AG384" s="5">
        <f t="shared" si="300"/>
        <v>0.33901089071718915</v>
      </c>
      <c r="AH384" s="5">
        <f t="shared" si="300"/>
        <v>0.32660617328755148</v>
      </c>
      <c r="AI384" s="5">
        <f t="shared" si="300"/>
        <v>0.31465338783666624</v>
      </c>
      <c r="AJ384" s="5">
        <f t="shared" si="300"/>
        <v>0.30313638056565223</v>
      </c>
      <c r="AK384" s="5">
        <f t="shared" si="300"/>
        <v>0.29203952381056902</v>
      </c>
      <c r="AL384" s="5">
        <f t="shared" si="300"/>
        <v>0.28134770794053954</v>
      </c>
      <c r="AM384" s="5">
        <f t="shared" si="300"/>
        <v>0.27104633154040686</v>
      </c>
      <c r="AN384" s="5">
        <f t="shared" si="300"/>
        <v>0.26112129032686748</v>
      </c>
      <c r="AO384" s="5">
        <f t="shared" si="300"/>
        <v>0.25155896515177922</v>
      </c>
      <c r="AP384" s="5">
        <f t="shared" si="300"/>
        <v>0.24234620937154727</v>
      </c>
      <c r="AQ384" s="5">
        <f t="shared" si="300"/>
        <v>0.23347033580258886</v>
      </c>
      <c r="AR384" s="5">
        <f t="shared" si="300"/>
        <v>0.22491910343637223</v>
      </c>
      <c r="AS384" s="5">
        <f t="shared" si="300"/>
        <v>0.21668070405069076</v>
      </c>
      <c r="AT384" s="5">
        <f t="shared" si="300"/>
        <v>0.20874374882459615</v>
      </c>
      <c r="AU384" s="5">
        <f t="shared" si="300"/>
        <v>0.20109725504113013</v>
      </c>
      <c r="AV384" s="5">
        <f t="shared" si="300"/>
        <v>0.19373063294342266</v>
      </c>
      <c r="AW384" s="5">
        <f t="shared" si="300"/>
        <v>0.18663367279485749</v>
      </c>
      <c r="AX384" s="5">
        <f t="shared" si="300"/>
        <v>0.17979653218210004</v>
      </c>
      <c r="AY384" s="5">
        <f t="shared" si="300"/>
        <v>0.17320972359021822</v>
      </c>
      <c r="AZ384" s="5">
        <f t="shared" si="300"/>
        <v>0.1668641022714373</v>
      </c>
      <c r="BA384" s="5">
        <f t="shared" si="300"/>
        <v>0.16075085442288667</v>
      </c>
      <c r="BB384" s="5">
        <f t="shared" si="300"/>
        <v>0.15486148568371463</v>
      </c>
      <c r="BC384" s="5">
        <f t="shared" si="300"/>
        <v>0.14918780995794362</v>
      </c>
      <c r="BD384" s="5">
        <f t="shared" si="300"/>
        <v>0.1437219385662164</v>
      </c>
      <c r="BE384" s="5">
        <f t="shared" si="300"/>
        <v>0.1384562697270037</v>
      </c>
      <c r="BF384" s="5">
        <f t="shared" si="300"/>
        <v>0.13338347836577949</v>
      </c>
      <c r="BG384" s="5">
        <f t="shared" si="300"/>
        <v>0.12849650624902642</v>
      </c>
      <c r="BH384" s="5">
        <f t="shared" si="300"/>
        <v>0.12378855243863923</v>
      </c>
      <c r="BI384" s="5">
        <f t="shared" si="300"/>
        <v>0.11925306406127553</v>
      </c>
      <c r="BJ384" s="5">
        <f t="shared" si="300"/>
        <v>0.1148837273864181</v>
      </c>
      <c r="BK384" s="5">
        <f t="shared" si="300"/>
        <v>0.11067445920631577</v>
      </c>
      <c r="BL384" s="26">
        <f t="shared" si="276"/>
        <v>6.1295469839302195E-2</v>
      </c>
      <c r="BM384" s="26">
        <f t="shared" si="301"/>
        <v>6.2549036169012112E-2</v>
      </c>
      <c r="BN384" s="26">
        <f t="shared" si="301"/>
        <v>6.3636612292000308E-2</v>
      </c>
      <c r="BO384" s="26">
        <f t="shared" si="301"/>
        <v>6.4583832417583781E-2</v>
      </c>
      <c r="BP384" s="26">
        <f t="shared" si="301"/>
        <v>6.541201782190012E-2</v>
      </c>
      <c r="BQ384" s="26">
        <f t="shared" si="301"/>
        <v>6.6138941755565922E-2</v>
      </c>
      <c r="BR384" s="26">
        <f t="shared" si="301"/>
        <v>6.6779453908781039E-2</v>
      </c>
      <c r="BS384" s="26">
        <f t="shared" si="301"/>
        <v>6.7345990849642601E-2</v>
      </c>
      <c r="BT384" s="26">
        <f t="shared" si="301"/>
        <v>6.784899379458198E-2</v>
      </c>
      <c r="BU384" s="26">
        <f t="shared" si="301"/>
        <v>6.8297250994112074E-2</v>
      </c>
      <c r="BV384" s="26">
        <f t="shared" si="301"/>
        <v>6.8698178730093235E-2</v>
      </c>
      <c r="BW384" s="26">
        <f t="shared" si="301"/>
        <v>6.9058052268157713E-2</v>
      </c>
      <c r="BX384" s="26">
        <f t="shared" si="301"/>
        <v>6.9382195966909421E-2</v>
      </c>
      <c r="BY384" s="26">
        <f t="shared" si="301"/>
        <v>6.9675140014582179E-2</v>
      </c>
      <c r="BZ384" s="26">
        <f t="shared" si="301"/>
        <v>6.9940749864102314E-2</v>
      </c>
      <c r="CA384" s="26">
        <f t="shared" si="301"/>
        <v>7.0182333304750807E-2</v>
      </c>
      <c r="CB384" s="26">
        <f t="shared" si="301"/>
        <v>7.040272919122674E-2</v>
      </c>
      <c r="CC384" s="26">
        <f t="shared" si="301"/>
        <v>7.0604381107338965E-2</v>
      </c>
      <c r="CD384" s="26">
        <f t="shared" si="301"/>
        <v>7.0789398638366779E-2</v>
      </c>
      <c r="CE384" s="26">
        <f t="shared" si="301"/>
        <v>7.0959608436403865E-2</v>
      </c>
      <c r="CF384" s="26">
        <f t="shared" si="301"/>
        <v>7.111659686503681E-2</v>
      </c>
      <c r="CG384" s="26">
        <f t="shared" si="301"/>
        <v>7.126174568601723E-2</v>
      </c>
      <c r="CH384" s="26">
        <f t="shared" si="301"/>
        <v>7.1396261987047516E-2</v>
      </c>
      <c r="CI384" s="26">
        <f t="shared" si="301"/>
        <v>7.1521203335026012E-2</v>
      </c>
      <c r="CJ384" s="26">
        <f t="shared" si="301"/>
        <v>7.1637498963878582E-2</v>
      </c>
      <c r="CK384" s="26">
        <f t="shared" si="301"/>
        <v>7.1745967663006463E-2</v>
      </c>
      <c r="CL384" s="26">
        <f t="shared" si="301"/>
        <v>7.1847332915380938E-2</v>
      </c>
      <c r="CM384" s="26">
        <f t="shared" si="301"/>
        <v>7.1942235738548355E-2</v>
      </c>
      <c r="CN384" s="26">
        <f t="shared" si="301"/>
        <v>7.2031245603324051E-2</v>
      </c>
      <c r="CO384" s="26">
        <f t="shared" si="301"/>
        <v>7.2114869740553908E-2</v>
      </c>
      <c r="CP384" s="26">
        <f t="shared" si="301"/>
        <v>7.2193561093412031E-2</v>
      </c>
      <c r="CQ384" s="26">
        <f t="shared" si="301"/>
        <v>7.2267725129174301E-2</v>
      </c>
      <c r="CR384" s="26">
        <f t="shared" si="301"/>
        <v>7.2337725688548016E-2</v>
      </c>
      <c r="CS384" s="26">
        <f t="shared" si="301"/>
        <v>7.2403890021055239E-2</v>
      </c>
      <c r="CT384" s="26">
        <f t="shared" si="301"/>
        <v>7.2466513130525462E-2</v>
      </c>
      <c r="CU384" s="26">
        <f t="shared" si="301"/>
        <v>7.2525861534530556E-2</v>
      </c>
      <c r="CV384" s="26">
        <f t="shared" si="301"/>
        <v>7.2582176524835729E-2</v>
      </c>
      <c r="CW384" s="26">
        <f t="shared" si="301"/>
        <v>7.2635677002028734E-2</v>
      </c>
      <c r="CX384" s="26">
        <f t="shared" si="301"/>
        <v>7.2686561945925127E-2</v>
      </c>
      <c r="CY384" s="26">
        <f t="shared" si="301"/>
        <v>7.2735012573715618E-2</v>
      </c>
      <c r="CZ384" s="26">
        <f t="shared" si="301"/>
        <v>7.278119422978592E-2</v>
      </c>
      <c r="DA384" s="26">
        <f t="shared" si="301"/>
        <v>7.2825258044425994E-2</v>
      </c>
      <c r="DB384" s="26">
        <f t="shared" si="301"/>
        <v>7.2867342393022921E-2</v>
      </c>
      <c r="DC384" s="26">
        <f t="shared" si="301"/>
        <v>7.290757418261698E-2</v>
      </c>
      <c r="DD384" s="26">
        <f t="shared" si="301"/>
        <v>7.2946069988737955E-2</v>
      </c>
      <c r="DE384" s="26">
        <f t="shared" si="301"/>
        <v>7.2982937062103292E-2</v>
      </c>
      <c r="DF384" s="26">
        <f t="shared" si="301"/>
        <v>7.3018274221945081E-2</v>
      </c>
      <c r="DG384" s="26">
        <f t="shared" si="301"/>
        <v>7.3052172650354907E-2</v>
      </c>
      <c r="DH384" s="26">
        <f t="shared" si="301"/>
        <v>7.3084716600021277E-2</v>
      </c>
      <c r="DI384" s="26">
        <f t="shared" si="301"/>
        <v>7.3115984026024927E-2</v>
      </c>
      <c r="DJ384" s="26">
        <f t="shared" si="301"/>
        <v>7.3146047150904253E-2</v>
      </c>
      <c r="DK384" s="26">
        <f t="shared" si="301"/>
        <v>7.3174972970964286E-2</v>
      </c>
      <c r="DL384" s="26">
        <f t="shared" si="301"/>
        <v>7.3202823710746073E-2</v>
      </c>
      <c r="DM384" s="26">
        <f t="shared" si="301"/>
        <v>7.3229657231668618E-2</v>
      </c>
      <c r="DN384" s="26">
        <f t="shared" si="301"/>
        <v>7.3255527400079554E-2</v>
      </c>
      <c r="DO384" s="26">
        <f t="shared" si="301"/>
        <v>7.3280484419286154E-2</v>
      </c>
      <c r="DP384" s="26">
        <f t="shared" si="301"/>
        <v>7.3304575129563301E-2</v>
      </c>
      <c r="DQ384" s="26">
        <f t="shared" si="301"/>
        <v>7.3327843279641591E-2</v>
      </c>
      <c r="DR384" s="26">
        <f t="shared" si="301"/>
        <v>7.335032977275141E-2</v>
      </c>
      <c r="DS384" s="26">
        <f t="shared" si="301"/>
        <v>7.3372072889928072E-2</v>
      </c>
      <c r="DT384" s="6">
        <f>2*(100-(100*G384))/SUM($D384:G384)/100</f>
        <v>6.5552813393345538E-2</v>
      </c>
      <c r="DU384" s="6">
        <f>2*(100-(100*I384))/SUM($D384:I384)/100</f>
        <v>6.7076915041025642E-2</v>
      </c>
      <c r="DV384" s="6">
        <f>2*(100-(100*M384))/SUM($D384:M384)/100</f>
        <v>6.9131559763877581E-2</v>
      </c>
      <c r="DW384" s="6">
        <f>2*(100-(100*Q384))/SUM($D384:Q384)/100</f>
        <v>7.0393646233245899E-2</v>
      </c>
      <c r="DX384" s="6">
        <f>2*(100-(100*W384))/SUM($D384:W384)/100</f>
        <v>7.1520319450811817E-2</v>
      </c>
      <c r="DY384" s="7">
        <f>(DT384-'Data for assignment'!C374)^2</f>
        <v>7.5470287574094446E-6</v>
      </c>
      <c r="DZ384" s="7">
        <f>(DU384-'Data for assignment'!D374)^2</f>
        <v>5.3967283727838252E-6</v>
      </c>
      <c r="EA384" s="7">
        <f>(DV384-'Data for assignment'!E374)^2</f>
        <v>2.4600110480526863E-6</v>
      </c>
      <c r="EB384" s="7">
        <f>(DW384-'Data for assignment'!F374)^2</f>
        <v>1.224020869919507E-6</v>
      </c>
      <c r="EC384" s="7">
        <f>(DX384-'Data for assignment'!G374)^2</f>
        <v>6.0790175878239105E-7</v>
      </c>
    </row>
    <row r="385" spans="1:133" x14ac:dyDescent="0.3">
      <c r="A385" s="8">
        <v>34775</v>
      </c>
      <c r="B385" s="3">
        <v>0.06</v>
      </c>
      <c r="C385" s="4">
        <f t="shared" si="275"/>
        <v>5.9329677255662072E-2</v>
      </c>
      <c r="D385" s="5">
        <f t="shared" si="299"/>
        <v>0.97005248071828543</v>
      </c>
      <c r="E385" s="5">
        <f t="shared" si="299"/>
        <v>0.93979684607188352</v>
      </c>
      <c r="F385" s="5">
        <f t="shared" si="299"/>
        <v>0.90954830995544378</v>
      </c>
      <c r="G385" s="5">
        <f t="shared" si="299"/>
        <v>0.87954423133203941</v>
      </c>
      <c r="H385" s="5">
        <f t="shared" si="299"/>
        <v>0.84996117889781997</v>
      </c>
      <c r="I385" s="5">
        <f t="shared" si="299"/>
        <v>0.82092850260312611</v>
      </c>
      <c r="J385" s="5">
        <f t="shared" si="299"/>
        <v>0.79253903295785477</v>
      </c>
      <c r="K385" s="5">
        <f t="shared" si="299"/>
        <v>0.76485746152692691</v>
      </c>
      <c r="L385" s="5">
        <f t="shared" si="299"/>
        <v>0.73792687378666244</v>
      </c>
      <c r="M385" s="5">
        <f t="shared" si="299"/>
        <v>0.71177382376372911</v>
      </c>
      <c r="N385" s="5">
        <f t="shared" si="299"/>
        <v>0.68641226583228498</v>
      </c>
      <c r="O385" s="5">
        <f t="shared" si="299"/>
        <v>0.66184659542091617</v>
      </c>
      <c r="P385" s="5">
        <f t="shared" si="299"/>
        <v>0.63807399750366944</v>
      </c>
      <c r="Q385" s="5">
        <f t="shared" si="299"/>
        <v>0.61508625877973822</v>
      </c>
      <c r="R385" s="5">
        <f t="shared" si="299"/>
        <v>0.59287116507425641</v>
      </c>
      <c r="S385" s="5">
        <f t="shared" si="299"/>
        <v>0.5714135783088744</v>
      </c>
      <c r="T385" s="5">
        <f t="shared" si="297"/>
        <v>0.55069626607048228</v>
      </c>
      <c r="U385" s="5">
        <f t="shared" si="297"/>
        <v>0.53070054018755286</v>
      </c>
      <c r="V385" s="5">
        <f t="shared" si="297"/>
        <v>0.51140674782821283</v>
      </c>
      <c r="W385" s="5">
        <f t="shared" si="297"/>
        <v>0.49279464866137984</v>
      </c>
      <c r="X385" s="5">
        <f t="shared" si="300"/>
        <v>0.47484370392819131</v>
      </c>
      <c r="Y385" s="5">
        <f t="shared" si="300"/>
        <v>0.4575332973446215</v>
      </c>
      <c r="Z385" s="5">
        <f t="shared" si="300"/>
        <v>0.44084290319626224</v>
      </c>
      <c r="AA385" s="5">
        <f t="shared" si="300"/>
        <v>0.4247522134795827</v>
      </c>
      <c r="AB385" s="5">
        <f t="shared" si="300"/>
        <v>0.40924123324766032</v>
      </c>
      <c r="AC385" s="5">
        <f t="shared" si="300"/>
        <v>0.39429035124462536</v>
      </c>
      <c r="AD385" s="5">
        <f t="shared" si="300"/>
        <v>0.37988039131726536</v>
      </c>
      <c r="AE385" s="5">
        <f t="shared" si="300"/>
        <v>0.36599264886318383</v>
      </c>
      <c r="AF385" s="5">
        <f t="shared" si="300"/>
        <v>0.35260891562727442</v>
      </c>
      <c r="AG385" s="5">
        <f t="shared" si="300"/>
        <v>0.33971149542663398</v>
      </c>
      <c r="AH385" s="5">
        <f t="shared" si="300"/>
        <v>0.32728321281826595</v>
      </c>
      <c r="AI385" s="5">
        <f t="shared" si="300"/>
        <v>0.31530741628563491</v>
      </c>
      <c r="AJ385" s="5">
        <f t="shared" si="300"/>
        <v>0.30376797717992288</v>
      </c>
      <c r="AK385" s="5">
        <f t="shared" si="300"/>
        <v>0.29264928538718127</v>
      </c>
      <c r="AL385" s="5">
        <f t="shared" si="300"/>
        <v>0.28193624248620486</v>
      </c>
      <c r="AM385" s="5">
        <f t="shared" si="300"/>
        <v>0.27161425300063824</v>
      </c>
      <c r="AN385" s="5">
        <f t="shared" si="300"/>
        <v>0.26166921422238359</v>
      </c>
      <c r="AO385" s="5">
        <f t="shared" si="300"/>
        <v>0.25208750498401206</v>
      </c>
      <c r="AP385" s="5">
        <f t="shared" si="300"/>
        <v>0.24285597367955361</v>
      </c>
      <c r="AQ385" s="5">
        <f t="shared" si="300"/>
        <v>0.23396192577113126</v>
      </c>
      <c r="AR385" s="5">
        <f t="shared" si="300"/>
        <v>0.22539311096982712</v>
      </c>
      <c r="AS385" s="5">
        <f t="shared" si="300"/>
        <v>0.21713771024014114</v>
      </c>
      <c r="AT385" s="5">
        <f t="shared" si="300"/>
        <v>0.20918432274629523</v>
      </c>
      <c r="AU385" s="5">
        <f t="shared" si="300"/>
        <v>0.20152195283375354</v>
      </c>
      <c r="AV385" s="5">
        <f t="shared" si="300"/>
        <v>0.19413999711939639</v>
      </c>
      <c r="AW385" s="5">
        <f t="shared" si="300"/>
        <v>0.1870282317477574</v>
      </c>
      <c r="AX385" s="5">
        <f t="shared" si="300"/>
        <v>0.18017679985783527</v>
      </c>
      <c r="AY385" s="5">
        <f t="shared" si="300"/>
        <v>0.17357619929458326</v>
      </c>
      <c r="AZ385" s="5">
        <f t="shared" si="300"/>
        <v>0.16721727059076902</v>
      </c>
      <c r="BA385" s="5">
        <f t="shared" si="300"/>
        <v>0.16109118523809893</v>
      </c>
      <c r="BB385" s="5">
        <f t="shared" si="300"/>
        <v>0.15518943426099618</v>
      </c>
      <c r="BC385" s="5">
        <f t="shared" si="300"/>
        <v>0.1495038171019708</v>
      </c>
      <c r="BD385" s="5">
        <f t="shared" si="300"/>
        <v>0.1440264308239162</v>
      </c>
      <c r="BE385" s="5">
        <f t="shared" si="300"/>
        <v>0.1387496596317635</v>
      </c>
      <c r="BF385" s="5">
        <f t="shared" si="300"/>
        <v>0.13366616471358175</v>
      </c>
      <c r="BG385" s="5">
        <f t="shared" si="300"/>
        <v>0.12876887439933327</v>
      </c>
      <c r="BH385" s="5">
        <f t="shared" si="300"/>
        <v>0.12405097463399752</v>
      </c>
      <c r="BI385" s="5">
        <f t="shared" si="300"/>
        <v>0.11950589976058634</v>
      </c>
      <c r="BJ385" s="5">
        <f t="shared" si="300"/>
        <v>0.11512732360764176</v>
      </c>
      <c r="BK385" s="5">
        <f t="shared" si="300"/>
        <v>0.11090915087508652</v>
      </c>
      <c r="BL385" s="26">
        <f t="shared" si="276"/>
        <v>6.0810210229968381E-2</v>
      </c>
      <c r="BM385" s="26">
        <f t="shared" si="301"/>
        <v>6.2091548275763325E-2</v>
      </c>
      <c r="BN385" s="26">
        <f t="shared" si="301"/>
        <v>6.3204776924202719E-2</v>
      </c>
      <c r="BO385" s="26">
        <f t="shared" si="301"/>
        <v>6.4175712308545352E-2</v>
      </c>
      <c r="BP385" s="26">
        <f t="shared" si="301"/>
        <v>6.5025840970273946E-2</v>
      </c>
      <c r="BQ385" s="26">
        <f t="shared" si="301"/>
        <v>6.5773086355723751E-2</v>
      </c>
      <c r="BR385" s="26">
        <f t="shared" si="301"/>
        <v>6.6432434714263564E-2</v>
      </c>
      <c r="BS385" s="26">
        <f t="shared" si="301"/>
        <v>6.7016446829406565E-2</v>
      </c>
      <c r="BT385" s="26">
        <f t="shared" si="301"/>
        <v>6.7535676955788687E-2</v>
      </c>
      <c r="BU385" s="26">
        <f t="shared" si="301"/>
        <v>6.7999016257801928E-2</v>
      </c>
      <c r="BV385" s="26">
        <f t="shared" si="301"/>
        <v>6.841397475741226E-2</v>
      </c>
      <c r="BW385" s="26">
        <f t="shared" si="301"/>
        <v>6.8786913144976869E-2</v>
      </c>
      <c r="BX385" s="26">
        <f t="shared" si="301"/>
        <v>6.9123233663822711E-2</v>
      </c>
      <c r="BY385" s="26">
        <f t="shared" si="301"/>
        <v>6.9427537547491674E-2</v>
      </c>
      <c r="BZ385" s="26">
        <f t="shared" si="301"/>
        <v>6.9703755087990441E-2</v>
      </c>
      <c r="CA385" s="26">
        <f t="shared" si="301"/>
        <v>6.9955253279889232E-2</v>
      </c>
      <c r="CB385" s="26">
        <f t="shared" si="301"/>
        <v>7.0184925067050846E-2</v>
      </c>
      <c r="CC385" s="26">
        <f t="shared" si="301"/>
        <v>7.0395263474597139E-2</v>
      </c>
      <c r="CD385" s="26">
        <f t="shared" si="301"/>
        <v>7.0588423304994735E-2</v>
      </c>
      <c r="CE385" s="26">
        <f t="shared" si="301"/>
        <v>7.0766272586931162E-2</v>
      </c>
      <c r="CF385" s="26">
        <f t="shared" si="301"/>
        <v>7.0930435567254521E-2</v>
      </c>
      <c r="CG385" s="26">
        <f t="shared" si="301"/>
        <v>7.1082328712166853E-2</v>
      </c>
      <c r="CH385" s="26">
        <f t="shared" si="301"/>
        <v>7.1223190919971147E-2</v>
      </c>
      <c r="CI385" s="26">
        <f t="shared" si="301"/>
        <v>7.1354108932581511E-2</v>
      </c>
      <c r="CJ385" s="26">
        <f t="shared" si="301"/>
        <v>7.147603875750419E-2</v>
      </c>
      <c r="CK385" s="26">
        <f t="shared" si="301"/>
        <v>7.1589823768644034E-2</v>
      </c>
      <c r="CL385" s="26">
        <f t="shared" si="301"/>
        <v>7.1696210037062322E-2</v>
      </c>
      <c r="CM385" s="26">
        <f t="shared" si="301"/>
        <v>7.1795859346839047E-2</v>
      </c>
      <c r="CN385" s="26">
        <f t="shared" si="301"/>
        <v>7.1889360272520894E-2</v>
      </c>
      <c r="CO385" s="26">
        <f t="shared" si="301"/>
        <v>7.1977237630070232E-2</v>
      </c>
      <c r="CP385" s="26">
        <f t="shared" si="301"/>
        <v>7.2059960560169389E-2</v>
      </c>
      <c r="CQ385" s="26">
        <f t="shared" si="301"/>
        <v>7.2137949459070136E-2</v>
      </c>
      <c r="CR385" s="26">
        <f t="shared" si="301"/>
        <v>7.2211581936197408E-2</v>
      </c>
      <c r="CS385" s="26">
        <f t="shared" si="301"/>
        <v>7.2281197948023304E-2</v>
      </c>
      <c r="CT385" s="26">
        <f t="shared" si="301"/>
        <v>7.234710423318734E-2</v>
      </c>
      <c r="CU385" s="26">
        <f t="shared" si="301"/>
        <v>7.2409578153526347E-2</v>
      </c>
      <c r="CV385" s="26">
        <f t="shared" si="301"/>
        <v>7.2468871028838436E-2</v>
      </c>
      <c r="CW385" s="26">
        <f t="shared" si="301"/>
        <v>7.252521103922191E-2</v>
      </c>
      <c r="CX385" s="26">
        <f t="shared" si="301"/>
        <v>7.2578805757199646E-2</v>
      </c>
      <c r="CY385" s="26">
        <f t="shared" si="301"/>
        <v>7.262984436214931E-2</v>
      </c>
      <c r="CZ385" s="26">
        <f t="shared" si="301"/>
        <v>7.2678499581471656E-2</v>
      </c>
      <c r="DA385" s="26">
        <f t="shared" si="301"/>
        <v>7.272492939616669E-2</v>
      </c>
      <c r="DB385" s="26">
        <f t="shared" si="301"/>
        <v>7.276927854282271E-2</v>
      </c>
      <c r="DC385" s="26">
        <f t="shared" si="301"/>
        <v>7.2811679839269339E-2</v>
      </c>
      <c r="DD385" s="26">
        <f t="shared" si="301"/>
        <v>7.2852255357147608E-2</v>
      </c>
      <c r="DE385" s="26">
        <f t="shared" si="301"/>
        <v>7.2891117461283544E-2</v>
      </c>
      <c r="DF385" s="26">
        <f t="shared" si="301"/>
        <v>7.2928369732908213E-2</v>
      </c>
      <c r="DG385" s="26">
        <f t="shared" si="301"/>
        <v>7.2964107791363336E-2</v>
      </c>
      <c r="DH385" s="26">
        <f t="shared" si="301"/>
        <v>7.2998420026893857E-2</v>
      </c>
      <c r="DI385" s="26">
        <f t="shared" si="301"/>
        <v>7.3031388255398386E-2</v>
      </c>
      <c r="DJ385" s="26">
        <f t="shared" si="301"/>
        <v>7.3063088304536325E-2</v>
      </c>
      <c r="DK385" s="26">
        <f t="shared" si="301"/>
        <v>7.3093590539334202E-2</v>
      </c>
      <c r="DL385" s="26">
        <f t="shared" si="301"/>
        <v>7.31229603343619E-2</v>
      </c>
      <c r="DM385" s="26">
        <f t="shared" si="301"/>
        <v>7.3151258498629967E-2</v>
      </c>
      <c r="DN385" s="26">
        <f t="shared" si="301"/>
        <v>7.3178541658571475E-2</v>
      </c>
      <c r="DO385" s="26">
        <f t="shared" si="301"/>
        <v>7.3204862603794552E-2</v>
      </c>
      <c r="DP385" s="26">
        <f t="shared" si="301"/>
        <v>7.3230270599707242E-2</v>
      </c>
      <c r="DQ385" s="26">
        <f t="shared" si="301"/>
        <v>7.325481167061286E-2</v>
      </c>
      <c r="DR385" s="26">
        <f t="shared" si="301"/>
        <v>7.3278528856438124E-2</v>
      </c>
      <c r="DS385" s="26">
        <f t="shared" si="301"/>
        <v>7.3301462445878054E-2</v>
      </c>
      <c r="DT385" s="6">
        <f>2*(100-(100*G385))/SUM($D385:G385)/100</f>
        <v>6.5129852246400208E-2</v>
      </c>
      <c r="DU385" s="6">
        <f>2*(100-(100*I385))/SUM($D385:I385)/100</f>
        <v>6.6695387273713116E-2</v>
      </c>
      <c r="DV385" s="6">
        <f>2*(100-(100*M385))/SUM($D385:M385)/100</f>
        <v>6.8814283880549207E-2</v>
      </c>
      <c r="DW385" s="6">
        <f>2*(100-(100*Q385))/SUM($D385:Q385)/100</f>
        <v>7.0122343754928235E-2</v>
      </c>
      <c r="DX385" s="6">
        <f>2*(100-(100*W385))/SUM($D385:W385)/100</f>
        <v>7.1295631660734521E-2</v>
      </c>
      <c r="DY385" s="7">
        <f>(DT385-'Data for assignment'!C375)^2</f>
        <v>3.1334266098709E-6</v>
      </c>
      <c r="DZ385" s="7">
        <f>(DU385-'Data for assignment'!D375)^2</f>
        <v>1.9729341016226422E-6</v>
      </c>
      <c r="EA385" s="7">
        <f>(DV385-'Data for assignment'!E375)^2</f>
        <v>7.8448950139449225E-7</v>
      </c>
      <c r="EB385" s="7">
        <f>(DW385-'Data for assignment'!F375)^2</f>
        <v>2.2815453314456496E-7</v>
      </c>
      <c r="EC385" s="7">
        <f>(DX385-'Data for assignment'!G375)^2</f>
        <v>9.1456057991639799E-9</v>
      </c>
    </row>
    <row r="386" spans="1:133" x14ac:dyDescent="0.3">
      <c r="A386" s="8">
        <v>34782</v>
      </c>
      <c r="B386" s="3">
        <v>5.9899997999999996E-2</v>
      </c>
      <c r="C386" s="4">
        <f t="shared" si="275"/>
        <v>5.9226605434378105E-2</v>
      </c>
      <c r="D386" s="5">
        <f t="shared" si="299"/>
        <v>0.97009955534240844</v>
      </c>
      <c r="E386" s="5">
        <f t="shared" si="299"/>
        <v>0.93988284051768733</v>
      </c>
      <c r="F386" s="5">
        <f t="shared" si="299"/>
        <v>0.90966615201265721</v>
      </c>
      <c r="G386" s="5">
        <f t="shared" si="299"/>
        <v>0.87968782922531663</v>
      </c>
      <c r="H386" s="5">
        <f t="shared" si="299"/>
        <v>0.85012531503586564</v>
      </c>
      <c r="I386" s="5">
        <f t="shared" si="299"/>
        <v>0.82110872994246287</v>
      </c>
      <c r="J386" s="5">
        <f t="shared" si="299"/>
        <v>0.79273157780321735</v>
      </c>
      <c r="K386" s="5">
        <f t="shared" si="299"/>
        <v>0.76505913469876341</v>
      </c>
      <c r="L386" s="5">
        <f t="shared" si="299"/>
        <v>0.73813499088187584</v>
      </c>
      <c r="M386" s="5">
        <f t="shared" si="299"/>
        <v>0.71198613449691961</v>
      </c>
      <c r="N386" s="5">
        <f t="shared" si="299"/>
        <v>0.68662689201530591</v>
      </c>
      <c r="O386" s="5">
        <f t="shared" si="299"/>
        <v>0.66206197691073521</v>
      </c>
      <c r="P386" s="5">
        <f t="shared" si="299"/>
        <v>0.63828884534902064</v>
      </c>
      <c r="Q386" s="5">
        <f t="shared" si="299"/>
        <v>0.61529951477673439</v>
      </c>
      <c r="R386" s="5">
        <f t="shared" si="299"/>
        <v>0.59308196696755477</v>
      </c>
      <c r="S386" s="5">
        <f t="shared" si="299"/>
        <v>0.57162122992708697</v>
      </c>
      <c r="T386" s="5">
        <f t="shared" si="297"/>
        <v>0.5509002117488575</v>
      </c>
      <c r="U386" s="5">
        <f t="shared" si="297"/>
        <v>0.53090034289920218</v>
      </c>
      <c r="V386" s="5">
        <f t="shared" si="297"/>
        <v>0.51160207051233297</v>
      </c>
      <c r="W386" s="5">
        <f t="shared" si="297"/>
        <v>0.49298523830021718</v>
      </c>
      <c r="X386" s="5">
        <f t="shared" si="300"/>
        <v>0.47502937798249179</v>
      </c>
      <c r="Y386" s="5">
        <f t="shared" si="300"/>
        <v>0.45771393220945294</v>
      </c>
      <c r="Z386" s="5">
        <f t="shared" si="300"/>
        <v>0.44101842438535205</v>
      </c>
      <c r="AA386" s="5">
        <f t="shared" si="300"/>
        <v>0.42492258728695315</v>
      </c>
      <c r="AB386" s="5">
        <f t="shared" si="300"/>
        <v>0.40940645967079492</v>
      </c>
      <c r="AC386" s="5">
        <f t="shared" si="300"/>
        <v>0.39445045798415718</v>
      </c>
      <c r="AD386" s="5">
        <f t="shared" si="300"/>
        <v>0.38003542869476281</v>
      </c>
      <c r="AE386" s="5">
        <f t="shared" si="300"/>
        <v>0.36614268552150819</v>
      </c>
      <c r="AF386" s="5">
        <f t="shared" si="300"/>
        <v>0.35275403489766749</v>
      </c>
      <c r="AG386" s="5">
        <f t="shared" si="300"/>
        <v>0.33985179226358325</v>
      </c>
      <c r="AH386" s="5">
        <f t="shared" si="300"/>
        <v>0.32741879121766299</v>
      </c>
      <c r="AI386" s="5">
        <f t="shared" si="300"/>
        <v>0.31543838711412653</v>
      </c>
      <c r="AJ386" s="5">
        <f t="shared" si="300"/>
        <v>0.30389445635394474</v>
      </c>
      <c r="AK386" s="5">
        <f t="shared" si="300"/>
        <v>0.29277139234921312</v>
      </c>
      <c r="AL386" s="5">
        <f t="shared" si="300"/>
        <v>0.28205409893351679</v>
      </c>
      <c r="AM386" s="5">
        <f t="shared" si="300"/>
        <v>0.27172798182839719</v>
      </c>
      <c r="AN386" s="5">
        <f t="shared" si="300"/>
        <v>0.26177893864862362</v>
      </c>
      <c r="AO386" s="5">
        <f t="shared" si="300"/>
        <v>0.25219334782877845</v>
      </c>
      <c r="AP386" s="5">
        <f t="shared" si="300"/>
        <v>0.24295805677463272</v>
      </c>
      <c r="AQ386" s="5">
        <f t="shared" si="300"/>
        <v>0.23406036948027684</v>
      </c>
      <c r="AR386" s="5">
        <f t="shared" si="300"/>
        <v>0.2254880338023772</v>
      </c>
      <c r="AS386" s="5">
        <f t="shared" si="300"/>
        <v>0.21722922854346557</v>
      </c>
      <c r="AT386" s="5">
        <f t="shared" si="300"/>
        <v>0.20927255046468224</v>
      </c>
      <c r="AU386" s="5">
        <f t="shared" si="300"/>
        <v>0.20160700132319562</v>
      </c>
      <c r="AV386" s="5">
        <f t="shared" si="300"/>
        <v>0.19422197500931151</v>
      </c>
      <c r="AW386" s="5">
        <f t="shared" si="300"/>
        <v>0.18710724484202682</v>
      </c>
      <c r="AX386" s="5">
        <f t="shared" si="300"/>
        <v>0.18025295106868541</v>
      </c>
      <c r="AY386" s="5">
        <f t="shared" si="300"/>
        <v>0.17364958860381474</v>
      </c>
      <c r="AZ386" s="5">
        <f t="shared" si="300"/>
        <v>0.16728799503366898</v>
      </c>
      <c r="BA386" s="5">
        <f t="shared" si="300"/>
        <v>0.16115933890608161</v>
      </c>
      <c r="BB386" s="5">
        <f t="shared" si="300"/>
        <v>0.15525510831962039</v>
      </c>
      <c r="BC386" s="5">
        <f t="shared" si="300"/>
        <v>0.14956709982149721</v>
      </c>
      <c r="BD386" s="5">
        <f t="shared" si="300"/>
        <v>0.14408740762000602</v>
      </c>
      <c r="BE386" s="5">
        <f t="shared" si="300"/>
        <v>0.13880841311429234</v>
      </c>
      <c r="BF386" s="5">
        <f t="shared" si="300"/>
        <v>0.13372277474185965</v>
      </c>
      <c r="BG386" s="5">
        <f t="shared" si="300"/>
        <v>0.12882341814229276</v>
      </c>
      <c r="BH386" s="5">
        <f t="shared" si="300"/>
        <v>0.12410352663414004</v>
      </c>
      <c r="BI386" s="5">
        <f t="shared" si="300"/>
        <v>0.11955653200067347</v>
      </c>
      <c r="BJ386" s="5">
        <f t="shared" si="300"/>
        <v>0.11517610557928301</v>
      </c>
      <c r="BK386" s="5">
        <f t="shared" si="300"/>
        <v>0.11095614964851663</v>
      </c>
      <c r="BL386" s="26">
        <f t="shared" si="276"/>
        <v>6.0713156755277081E-2</v>
      </c>
      <c r="BM386" s="26">
        <f t="shared" si="301"/>
        <v>6.2000049233158168E-2</v>
      </c>
      <c r="BN386" s="26">
        <f t="shared" si="301"/>
        <v>6.3118408468775561E-2</v>
      </c>
      <c r="BO386" s="26">
        <f t="shared" si="301"/>
        <v>6.4094086980758552E-2</v>
      </c>
      <c r="BP386" s="26">
        <f t="shared" si="301"/>
        <v>6.4948604364187729E-2</v>
      </c>
      <c r="BQ386" s="26">
        <f t="shared" si="301"/>
        <v>6.5699914105022725E-2</v>
      </c>
      <c r="BR386" s="26">
        <f t="shared" si="301"/>
        <v>6.6363029764903089E-2</v>
      </c>
      <c r="BS386" s="26">
        <f t="shared" si="301"/>
        <v>6.6950536970822705E-2</v>
      </c>
      <c r="BT386" s="26">
        <f t="shared" si="301"/>
        <v>6.7473012585420156E-2</v>
      </c>
      <c r="BU386" s="26">
        <f t="shared" si="301"/>
        <v>6.7939368356192562E-2</v>
      </c>
      <c r="BV386" s="26">
        <f t="shared" si="301"/>
        <v>6.8357133053426999E-2</v>
      </c>
      <c r="BW386" s="26">
        <f t="shared" si="301"/>
        <v>6.8732684452698964E-2</v>
      </c>
      <c r="BX386" s="26">
        <f t="shared" si="301"/>
        <v>6.9071440374529308E-2</v>
      </c>
      <c r="BY386" s="26">
        <f t="shared" si="301"/>
        <v>6.9378016261748846E-2</v>
      </c>
      <c r="BZ386" s="26">
        <f t="shared" si="301"/>
        <v>6.9656355374387802E-2</v>
      </c>
      <c r="CA386" s="26">
        <f t="shared" si="301"/>
        <v>6.9909836548263743E-2</v>
      </c>
      <c r="CB386" s="26">
        <f t="shared" si="301"/>
        <v>7.0141363545245264E-2</v>
      </c>
      <c r="CC386" s="26">
        <f t="shared" si="301"/>
        <v>7.0353439278875024E-2</v>
      </c>
      <c r="CD386" s="26">
        <f t="shared" si="301"/>
        <v>7.0548227595201837E-2</v>
      </c>
      <c r="CE386" s="26">
        <f t="shared" si="301"/>
        <v>7.0727604798364374E-2</v>
      </c>
      <c r="CF386" s="26">
        <f t="shared" si="301"/>
        <v>7.0893202711984293E-2</v>
      </c>
      <c r="CG386" s="26">
        <f t="shared" si="301"/>
        <v>7.1046444743264769E-2</v>
      </c>
      <c r="CH386" s="26">
        <f t="shared" si="301"/>
        <v>7.1188576152730679E-2</v>
      </c>
      <c r="CI386" s="26">
        <f t="shared" si="301"/>
        <v>7.1320689517392649E-2</v>
      </c>
      <c r="CJ386" s="26">
        <f t="shared" si="301"/>
        <v>7.1443746199558719E-2</v>
      </c>
      <c r="CK386" s="26">
        <f t="shared" si="301"/>
        <v>7.1558594490113078E-2</v>
      </c>
      <c r="CL386" s="26">
        <f t="shared" si="301"/>
        <v>7.1665984977807323E-2</v>
      </c>
      <c r="CM386" s="26">
        <f t="shared" si="301"/>
        <v>7.1766583600094608E-2</v>
      </c>
      <c r="CN386" s="26">
        <f t="shared" si="301"/>
        <v>7.1860982752329022E-2</v>
      </c>
      <c r="CO386" s="26">
        <f t="shared" si="301"/>
        <v>7.1949710767552494E-2</v>
      </c>
      <c r="CP386" s="26">
        <f t="shared" si="301"/>
        <v>7.2033240026000867E-2</v>
      </c>
      <c r="CQ386" s="26">
        <f t="shared" si="301"/>
        <v>7.2111993909768829E-2</v>
      </c>
      <c r="CR386" s="26">
        <f t="shared" si="301"/>
        <v>7.2186352782068891E-2</v>
      </c>
      <c r="CS386" s="26">
        <f t="shared" si="301"/>
        <v>7.2256659140803856E-2</v>
      </c>
      <c r="CT386" s="26">
        <f t="shared" si="301"/>
        <v>7.2323222071612778E-2</v>
      </c>
      <c r="CU386" s="26">
        <f t="shared" si="301"/>
        <v>7.2386321105220169E-2</v>
      </c>
      <c r="CV386" s="26">
        <f t="shared" si="301"/>
        <v>7.2446209567062839E-2</v>
      </c>
      <c r="CW386" s="26">
        <f t="shared" si="301"/>
        <v>7.2503117493170885E-2</v>
      </c>
      <c r="CX386" s="26">
        <f t="shared" si="301"/>
        <v>7.2557254174636127E-2</v>
      </c>
      <c r="CY386" s="26">
        <f t="shared" si="301"/>
        <v>7.2608810383299124E-2</v>
      </c>
      <c r="CZ386" s="26">
        <f t="shared" si="301"/>
        <v>7.2657960323187248E-2</v>
      </c>
      <c r="DA386" s="26">
        <f t="shared" si="301"/>
        <v>7.2704863345464429E-2</v>
      </c>
      <c r="DB386" s="26">
        <f t="shared" si="301"/>
        <v>7.2749665458979595E-2</v>
      </c>
      <c r="DC386" s="26">
        <f t="shared" si="301"/>
        <v>7.2792500663739143E-2</v>
      </c>
      <c r="DD386" s="26">
        <f t="shared" si="301"/>
        <v>7.2833492130623928E-2</v>
      </c>
      <c r="DE386" s="26">
        <f t="shared" si="301"/>
        <v>7.2872753247298055E-2</v>
      </c>
      <c r="DF386" s="26">
        <f t="shared" si="301"/>
        <v>7.2910388547407626E-2</v>
      </c>
      <c r="DG386" s="26">
        <f t="shared" si="301"/>
        <v>7.2946494537758602E-2</v>
      </c>
      <c r="DH386" s="26">
        <f t="shared" si="301"/>
        <v>7.2981160436120435E-2</v>
      </c>
      <c r="DI386" s="26">
        <f t="shared" si="301"/>
        <v>7.3014468830567697E-2</v>
      </c>
      <c r="DJ386" s="26">
        <f t="shared" si="301"/>
        <v>7.304649626979548E-2</v>
      </c>
      <c r="DK386" s="26">
        <f t="shared" si="301"/>
        <v>7.3077313792585447E-2</v>
      </c>
      <c r="DL386" s="26">
        <f t="shared" si="301"/>
        <v>7.3106987403523283E-2</v>
      </c>
      <c r="DM386" s="26">
        <f t="shared" si="301"/>
        <v>7.3135578501147297E-2</v>
      </c>
      <c r="DN386" s="26">
        <f t="shared" si="301"/>
        <v>7.3163144263916471E-2</v>
      </c>
      <c r="DO386" s="26">
        <f t="shared" si="301"/>
        <v>7.3189737998707385E-2</v>
      </c>
      <c r="DP386" s="26">
        <f t="shared" si="301"/>
        <v>7.3215409455962485E-2</v>
      </c>
      <c r="DQ386" s="26">
        <f t="shared" ref="BM386:DS391" si="302">-(LN(DQ$7)/DQ$6)+(DQ$8/DQ$6)*$C386</f>
        <v>7.3240205115106899E-2</v>
      </c>
      <c r="DR386" s="26">
        <f t="shared" si="302"/>
        <v>7.3264168443413463E-2</v>
      </c>
      <c r="DS386" s="26">
        <f t="shared" si="302"/>
        <v>7.3287340131115541E-2</v>
      </c>
      <c r="DT386" s="6">
        <f>2*(100-(100*G386))/SUM($D386:G386)/100</f>
        <v>6.5045272184229883E-2</v>
      </c>
      <c r="DU386" s="6">
        <f>2*(100-(100*I386))/SUM($D386:I386)/100</f>
        <v>6.6619094806831786E-2</v>
      </c>
      <c r="DV386" s="6">
        <f>2*(100-(100*M386))/SUM($D386:M386)/100</f>
        <v>6.8750844500696615E-2</v>
      </c>
      <c r="DW386" s="6">
        <f>2*(100-(100*Q386))/SUM($D386:Q386)/100</f>
        <v>7.0068101502145805E-2</v>
      </c>
      <c r="DX386" s="6">
        <f>2*(100-(100*W386))/SUM($D386:W386)/100</f>
        <v>7.1250714717831634E-2</v>
      </c>
      <c r="DY386" s="7">
        <f>(DT386-'Data for assignment'!C376)^2</f>
        <v>1.8352847453666451E-6</v>
      </c>
      <c r="DZ386" s="7">
        <f>(DU386-'Data for assignment'!D376)^2</f>
        <v>7.7599395935073693E-7</v>
      </c>
      <c r="EA386" s="7">
        <f>(DV386-'Data for assignment'!E376)^2</f>
        <v>3.0156956579715502E-7</v>
      </c>
      <c r="EB386" s="7">
        <f>(DW386-'Data for assignment'!F376)^2</f>
        <v>1.1015661287787403E-7</v>
      </c>
      <c r="EC386" s="7">
        <f>(DX386-'Data for assignment'!G376)^2</f>
        <v>1.2299941044884888E-7</v>
      </c>
    </row>
    <row r="387" spans="1:133" x14ac:dyDescent="0.3">
      <c r="A387" s="8">
        <v>34789</v>
      </c>
      <c r="B387" s="3">
        <v>6.0400000000000002E-2</v>
      </c>
      <c r="C387" s="4">
        <f t="shared" si="275"/>
        <v>5.9741956295217148E-2</v>
      </c>
      <c r="D387" s="5">
        <f t="shared" si="299"/>
        <v>0.96986420882898217</v>
      </c>
      <c r="E387" s="5">
        <f t="shared" si="299"/>
        <v>0.93945295383855143</v>
      </c>
      <c r="F387" s="5">
        <f t="shared" si="299"/>
        <v>0.90907710378615558</v>
      </c>
      <c r="G387" s="5">
        <f t="shared" si="299"/>
        <v>0.87897008560520429</v>
      </c>
      <c r="H387" s="5">
        <f t="shared" si="299"/>
        <v>0.84930496430604174</v>
      </c>
      <c r="I387" s="5">
        <f t="shared" si="299"/>
        <v>0.8202080031484057</v>
      </c>
      <c r="J387" s="5">
        <f t="shared" si="299"/>
        <v>0.79176933651725734</v>
      </c>
      <c r="K387" s="5">
        <f t="shared" si="299"/>
        <v>0.7640513164337922</v>
      </c>
      <c r="L387" s="5">
        <f t="shared" si="299"/>
        <v>0.73709500865427457</v>
      </c>
      <c r="M387" s="5">
        <f t="shared" si="299"/>
        <v>0.71092523070402147</v>
      </c>
      <c r="N387" s="5">
        <f t="shared" si="299"/>
        <v>0.68555444891575767</v>
      </c>
      <c r="O387" s="5">
        <f t="shared" si="299"/>
        <v>0.66098578711609424</v>
      </c>
      <c r="P387" s="5">
        <f t="shared" si="299"/>
        <v>0.63721534621759124</v>
      </c>
      <c r="Q387" s="5">
        <f t="shared" si="299"/>
        <v>0.61423399069083962</v>
      </c>
      <c r="R387" s="5">
        <f t="shared" si="299"/>
        <v>0.59202872333466838</v>
      </c>
      <c r="S387" s="5">
        <f t="shared" si="299"/>
        <v>0.57058374247828836</v>
      </c>
      <c r="T387" s="5">
        <f t="shared" si="297"/>
        <v>0.54988125438154889</v>
      </c>
      <c r="U387" s="5">
        <f t="shared" si="297"/>
        <v>0.52990209696622181</v>
      </c>
      <c r="V387" s="5">
        <f t="shared" si="297"/>
        <v>0.51062621812109266</v>
      </c>
      <c r="W387" s="5">
        <f t="shared" si="297"/>
        <v>0.49203304186710506</v>
      </c>
      <c r="X387" s="5">
        <f t="shared" si="300"/>
        <v>0.4741017479964178</v>
      </c>
      <c r="Y387" s="5">
        <f t="shared" si="300"/>
        <v>0.45681148489672024</v>
      </c>
      <c r="Z387" s="5">
        <f t="shared" si="300"/>
        <v>0.44014153073606399</v>
      </c>
      <c r="AA387" s="5">
        <f t="shared" si="300"/>
        <v>0.42407141469949017</v>
      </c>
      <c r="AB387" s="5">
        <f t="shared" si="300"/>
        <v>0.40858100729331781</v>
      </c>
      <c r="AC387" s="5">
        <f t="shared" si="300"/>
        <v>0.39365058667808428</v>
      </c>
      <c r="AD387" s="5">
        <f t="shared" si="300"/>
        <v>0.37926088641212513</v>
      </c>
      <c r="AE387" s="5">
        <f t="shared" si="300"/>
        <v>0.36539312877350377</v>
      </c>
      <c r="AF387" s="5">
        <f t="shared" si="300"/>
        <v>0.3520290468932783</v>
      </c>
      <c r="AG387" s="5">
        <f t="shared" si="300"/>
        <v>0.33915089821266481</v>
      </c>
      <c r="AH387" s="5">
        <f t="shared" si="300"/>
        <v>0.32674147122057479</v>
      </c>
      <c r="AI387" s="5">
        <f t="shared" si="300"/>
        <v>0.31478408699806915</v>
      </c>
      <c r="AJ387" s="5">
        <f t="shared" si="300"/>
        <v>0.30326259676324441</v>
      </c>
      <c r="AK387" s="5">
        <f t="shared" si="300"/>
        <v>0.2921613763515673</v>
      </c>
      <c r="AL387" s="5">
        <f t="shared" si="300"/>
        <v>0.28146531836559463</v>
      </c>
      <c r="AM387" s="5">
        <f t="shared" si="300"/>
        <v>0.27115982257121213</v>
      </c>
      <c r="AN387" s="5">
        <f t="shared" si="300"/>
        <v>0.26123078499495561</v>
      </c>
      <c r="AO387" s="5">
        <f t="shared" si="300"/>
        <v>0.25166458608090791</v>
      </c>
      <c r="AP387" s="5">
        <f t="shared" si="300"/>
        <v>0.24244807819016642</v>
      </c>
      <c r="AQ387" s="5">
        <f t="shared" si="300"/>
        <v>0.23356857266636963</v>
      </c>
      <c r="AR387" s="5">
        <f t="shared" si="300"/>
        <v>0.22501382664375394</v>
      </c>
      <c r="AS387" s="5">
        <f t="shared" si="300"/>
        <v>0.21677202973693813</v>
      </c>
      <c r="AT387" s="5">
        <f t="shared" si="300"/>
        <v>0.2088317907220221</v>
      </c>
      <c r="AU387" s="5">
        <f t="shared" si="300"/>
        <v>0.20118212429498411</v>
      </c>
      <c r="AV387" s="5">
        <f t="shared" si="300"/>
        <v>0.193812437974515</v>
      </c>
      <c r="AW387" s="5">
        <f t="shared" si="300"/>
        <v>0.18671251920133089</v>
      </c>
      <c r="AX387" s="5">
        <f t="shared" si="300"/>
        <v>0.17987252267390105</v>
      </c>
      <c r="AY387" s="5">
        <f t="shared" si="300"/>
        <v>0.17328295795079371</v>
      </c>
      <c r="AZ387" s="5">
        <f t="shared" si="300"/>
        <v>0.16693467734201137</v>
      </c>
      <c r="BA387" s="5">
        <f t="shared" si="300"/>
        <v>0.16081886410537846</v>
      </c>
      <c r="BB387" s="5">
        <f t="shared" si="300"/>
        <v>0.15492702095895972</v>
      </c>
      <c r="BC387" s="5">
        <f t="shared" si="300"/>
        <v>0.14925095891639387</v>
      </c>
      <c r="BD387" s="5">
        <f t="shared" si="300"/>
        <v>0.14378278644872972</v>
      </c>
      <c r="BE387" s="5">
        <f t="shared" si="300"/>
        <v>0.13851489897370597</v>
      </c>
      <c r="BF387" s="5">
        <f t="shared" si="300"/>
        <v>0.13343996867129751</v>
      </c>
      <c r="BG387" s="5">
        <f t="shared" si="300"/>
        <v>0.1285509346226589</v>
      </c>
      <c r="BH387" s="5">
        <f t="shared" si="300"/>
        <v>0.12384099326826263</v>
      </c>
      <c r="BI387" s="5">
        <f t="shared" si="300"/>
        <v>0.11930358917997488</v>
      </c>
      <c r="BJ387" s="5">
        <f t="shared" si="300"/>
        <v>0.11493240614099859</v>
      </c>
      <c r="BK387" s="5">
        <f t="shared" si="300"/>
        <v>0.11072135852699129</v>
      </c>
      <c r="BL387" s="26">
        <f t="shared" si="276"/>
        <v>6.1198416364610889E-2</v>
      </c>
      <c r="BM387" s="26">
        <f t="shared" si="302"/>
        <v>6.2457537126406948E-2</v>
      </c>
      <c r="BN387" s="26">
        <f t="shared" si="302"/>
        <v>6.3550243836573136E-2</v>
      </c>
      <c r="BO387" s="26">
        <f t="shared" si="302"/>
        <v>6.4502207089796981E-2</v>
      </c>
      <c r="BP387" s="26">
        <f t="shared" si="302"/>
        <v>6.5334781215813903E-2</v>
      </c>
      <c r="BQ387" s="26">
        <f t="shared" si="302"/>
        <v>6.6065769504864896E-2</v>
      </c>
      <c r="BR387" s="26">
        <f t="shared" si="302"/>
        <v>6.6710048959420551E-2</v>
      </c>
      <c r="BS387" s="26">
        <f t="shared" si="302"/>
        <v>6.7280080991058741E-2</v>
      </c>
      <c r="BT387" s="26">
        <f t="shared" si="302"/>
        <v>6.7786329424213448E-2</v>
      </c>
      <c r="BU387" s="26">
        <f t="shared" si="302"/>
        <v>6.8237603092502708E-2</v>
      </c>
      <c r="BV387" s="26">
        <f t="shared" si="302"/>
        <v>6.8641337026107974E-2</v>
      </c>
      <c r="BW387" s="26">
        <f t="shared" si="302"/>
        <v>6.9003823575879822E-2</v>
      </c>
      <c r="BX387" s="26">
        <f t="shared" si="302"/>
        <v>6.9330402677616018E-2</v>
      </c>
      <c r="BY387" s="26">
        <f t="shared" si="302"/>
        <v>6.962561872883935E-2</v>
      </c>
      <c r="BZ387" s="26">
        <f t="shared" si="302"/>
        <v>6.9893350150499689E-2</v>
      </c>
      <c r="CA387" s="26">
        <f t="shared" si="302"/>
        <v>7.0136916573125319E-2</v>
      </c>
      <c r="CB387" s="26">
        <f t="shared" si="302"/>
        <v>7.0359167669421158E-2</v>
      </c>
      <c r="CC387" s="26">
        <f t="shared" si="302"/>
        <v>7.056255691161685E-2</v>
      </c>
      <c r="CD387" s="26">
        <f t="shared" si="302"/>
        <v>7.0749202928573882E-2</v>
      </c>
      <c r="CE387" s="26">
        <f t="shared" si="302"/>
        <v>7.0920940647837077E-2</v>
      </c>
      <c r="CF387" s="26">
        <f t="shared" si="302"/>
        <v>7.1079364009766582E-2</v>
      </c>
      <c r="CG387" s="26">
        <f t="shared" si="302"/>
        <v>7.1225861717115133E-2</v>
      </c>
      <c r="CH387" s="26">
        <f t="shared" si="302"/>
        <v>7.1361647219807034E-2</v>
      </c>
      <c r="CI387" s="26">
        <f t="shared" si="302"/>
        <v>7.1487783919837164E-2</v>
      </c>
      <c r="CJ387" s="26">
        <f t="shared" si="302"/>
        <v>7.1605206405933097E-2</v>
      </c>
      <c r="CK387" s="26">
        <f t="shared" si="302"/>
        <v>7.1714738384475507E-2</v>
      </c>
      <c r="CL387" s="26">
        <f t="shared" si="302"/>
        <v>7.1817107856125939E-2</v>
      </c>
      <c r="CM387" s="26">
        <f t="shared" si="302"/>
        <v>7.1912959991803915E-2</v>
      </c>
      <c r="CN387" s="26">
        <f t="shared" si="302"/>
        <v>7.2002868083132165E-2</v>
      </c>
      <c r="CO387" s="26">
        <f t="shared" si="302"/>
        <v>7.208734287803617E-2</v>
      </c>
      <c r="CP387" s="26">
        <f t="shared" si="302"/>
        <v>7.2166840559243509E-2</v>
      </c>
      <c r="CQ387" s="26">
        <f t="shared" si="302"/>
        <v>7.224176957987298E-2</v>
      </c>
      <c r="CR387" s="26">
        <f t="shared" si="302"/>
        <v>7.2312496534419499E-2</v>
      </c>
      <c r="CS387" s="26">
        <f t="shared" si="302"/>
        <v>7.2379351213835791E-2</v>
      </c>
      <c r="CT387" s="26">
        <f t="shared" si="302"/>
        <v>7.2442630968950886E-2</v>
      </c>
      <c r="CU387" s="26">
        <f t="shared" si="302"/>
        <v>7.2502604486224378E-2</v>
      </c>
      <c r="CV387" s="26">
        <f t="shared" si="302"/>
        <v>7.2559515063060132E-2</v>
      </c>
      <c r="CW387" s="26">
        <f t="shared" si="302"/>
        <v>7.2613583455977695E-2</v>
      </c>
      <c r="CX387" s="26">
        <f t="shared" si="302"/>
        <v>7.2665010363361607E-2</v>
      </c>
      <c r="CY387" s="26">
        <f t="shared" si="302"/>
        <v>7.2713978594865433E-2</v>
      </c>
      <c r="CZ387" s="26">
        <f t="shared" si="302"/>
        <v>7.2760654971501498E-2</v>
      </c>
      <c r="DA387" s="26">
        <f t="shared" si="302"/>
        <v>7.2805191993723747E-2</v>
      </c>
      <c r="DB387" s="26">
        <f t="shared" si="302"/>
        <v>7.2847729309179821E-2</v>
      </c>
      <c r="DC387" s="26">
        <f t="shared" si="302"/>
        <v>7.2888395007086784E-2</v>
      </c>
      <c r="DD387" s="26">
        <f t="shared" si="302"/>
        <v>7.2927306762214261E-2</v>
      </c>
      <c r="DE387" s="26">
        <f t="shared" si="302"/>
        <v>7.2964572848117804E-2</v>
      </c>
      <c r="DF387" s="26">
        <f t="shared" si="302"/>
        <v>7.3000293036444494E-2</v>
      </c>
      <c r="DG387" s="26">
        <f t="shared" si="302"/>
        <v>7.3034559396750159E-2</v>
      </c>
      <c r="DH387" s="26">
        <f t="shared" si="302"/>
        <v>7.3067457009247855E-2</v>
      </c>
      <c r="DI387" s="26">
        <f t="shared" si="302"/>
        <v>7.3099064601194225E-2</v>
      </c>
      <c r="DJ387" s="26">
        <f t="shared" si="302"/>
        <v>7.3129455116163422E-2</v>
      </c>
      <c r="DK387" s="26">
        <f t="shared" si="302"/>
        <v>7.315869622421553E-2</v>
      </c>
      <c r="DL387" s="26">
        <f t="shared" si="302"/>
        <v>7.3186850779907456E-2</v>
      </c>
      <c r="DM387" s="26">
        <f t="shared" si="302"/>
        <v>7.3213977234185948E-2</v>
      </c>
      <c r="DN387" s="26">
        <f t="shared" si="302"/>
        <v>7.324013000542455E-2</v>
      </c>
      <c r="DO387" s="26">
        <f t="shared" si="302"/>
        <v>7.3265359814198988E-2</v>
      </c>
      <c r="DP387" s="26">
        <f t="shared" si="302"/>
        <v>7.3289713985818544E-2</v>
      </c>
      <c r="DQ387" s="26">
        <f t="shared" si="302"/>
        <v>7.331323672413563E-2</v>
      </c>
      <c r="DR387" s="26">
        <f t="shared" si="302"/>
        <v>7.3335969359726735E-2</v>
      </c>
      <c r="DS387" s="26">
        <f t="shared" si="302"/>
        <v>7.3357950575165545E-2</v>
      </c>
      <c r="DT387" s="6">
        <f>2*(100-(100*G387))/SUM($D387:G387)/100</f>
        <v>6.5468210795833329E-2</v>
      </c>
      <c r="DU387" s="6">
        <f>2*(100-(100*I387))/SUM($D387:I387)/100</f>
        <v>6.7000598727267907E-2</v>
      </c>
      <c r="DV387" s="6">
        <f>2*(100-(100*M387))/SUM($D387:M387)/100</f>
        <v>6.9068092362180644E-2</v>
      </c>
      <c r="DW387" s="6">
        <f>2*(100-(100*Q387))/SUM($D387:Q387)/100</f>
        <v>7.0339372126412544E-2</v>
      </c>
      <c r="DX387" s="6">
        <f>2*(100-(100*W387))/SUM($D387:W387)/100</f>
        <v>7.1475366947914343E-2</v>
      </c>
      <c r="DY387" s="7">
        <f>(DT387-'Data for assignment'!C377)^2</f>
        <v>6.4099667014957428E-6</v>
      </c>
      <c r="DZ387" s="7">
        <f>(DU387-'Data for assignment'!D377)^2</f>
        <v>4.8373703572990827E-6</v>
      </c>
      <c r="EA387" s="7">
        <f>(DV387-'Data for assignment'!E377)^2</f>
        <v>2.9995006021227534E-6</v>
      </c>
      <c r="EB387" s="7">
        <f>(DW387-'Data for assignment'!F377)^2</f>
        <v>1.8513109316398666E-6</v>
      </c>
      <c r="EC387" s="7">
        <f>(DX387-'Data for assignment'!G377)^2</f>
        <v>2.7523774081249902E-7</v>
      </c>
    </row>
    <row r="388" spans="1:133" x14ac:dyDescent="0.3">
      <c r="A388" s="8">
        <v>34796</v>
      </c>
      <c r="B388" s="3">
        <v>0.06</v>
      </c>
      <c r="C388" s="4">
        <f t="shared" si="275"/>
        <v>5.9329677255662072E-2</v>
      </c>
      <c r="D388" s="5">
        <f t="shared" si="299"/>
        <v>0.97005248071828543</v>
      </c>
      <c r="E388" s="5">
        <f t="shared" si="299"/>
        <v>0.93979684607188352</v>
      </c>
      <c r="F388" s="5">
        <f t="shared" si="299"/>
        <v>0.90954830995544378</v>
      </c>
      <c r="G388" s="5">
        <f t="shared" si="299"/>
        <v>0.87954423133203941</v>
      </c>
      <c r="H388" s="5">
        <f t="shared" si="299"/>
        <v>0.84996117889781997</v>
      </c>
      <c r="I388" s="5">
        <f t="shared" si="299"/>
        <v>0.82092850260312611</v>
      </c>
      <c r="J388" s="5">
        <f t="shared" si="299"/>
        <v>0.79253903295785477</v>
      </c>
      <c r="K388" s="5">
        <f t="shared" si="299"/>
        <v>0.76485746152692691</v>
      </c>
      <c r="L388" s="5">
        <f t="shared" si="299"/>
        <v>0.73792687378666244</v>
      </c>
      <c r="M388" s="5">
        <f t="shared" si="299"/>
        <v>0.71177382376372911</v>
      </c>
      <c r="N388" s="5">
        <f t="shared" si="299"/>
        <v>0.68641226583228498</v>
      </c>
      <c r="O388" s="5">
        <f t="shared" si="299"/>
        <v>0.66184659542091617</v>
      </c>
      <c r="P388" s="5">
        <f t="shared" si="299"/>
        <v>0.63807399750366944</v>
      </c>
      <c r="Q388" s="5">
        <f t="shared" si="299"/>
        <v>0.61508625877973822</v>
      </c>
      <c r="R388" s="5">
        <f t="shared" si="299"/>
        <v>0.59287116507425641</v>
      </c>
      <c r="S388" s="5">
        <f t="shared" si="299"/>
        <v>0.5714135783088744</v>
      </c>
      <c r="T388" s="5">
        <f t="shared" si="297"/>
        <v>0.55069626607048228</v>
      </c>
      <c r="U388" s="5">
        <f t="shared" si="297"/>
        <v>0.53070054018755286</v>
      </c>
      <c r="V388" s="5">
        <f t="shared" si="297"/>
        <v>0.51140674782821283</v>
      </c>
      <c r="W388" s="5">
        <f t="shared" si="297"/>
        <v>0.49279464866137984</v>
      </c>
      <c r="X388" s="5">
        <f t="shared" si="300"/>
        <v>0.47484370392819131</v>
      </c>
      <c r="Y388" s="5">
        <f t="shared" si="300"/>
        <v>0.4575332973446215</v>
      </c>
      <c r="Z388" s="5">
        <f t="shared" si="300"/>
        <v>0.44084290319626224</v>
      </c>
      <c r="AA388" s="5">
        <f t="shared" si="300"/>
        <v>0.4247522134795827</v>
      </c>
      <c r="AB388" s="5">
        <f t="shared" si="300"/>
        <v>0.40924123324766032</v>
      </c>
      <c r="AC388" s="5">
        <f t="shared" si="300"/>
        <v>0.39429035124462536</v>
      </c>
      <c r="AD388" s="5">
        <f t="shared" si="300"/>
        <v>0.37988039131726536</v>
      </c>
      <c r="AE388" s="5">
        <f t="shared" si="300"/>
        <v>0.36599264886318383</v>
      </c>
      <c r="AF388" s="5">
        <f t="shared" si="300"/>
        <v>0.35260891562727442</v>
      </c>
      <c r="AG388" s="5">
        <f t="shared" si="300"/>
        <v>0.33971149542663398</v>
      </c>
      <c r="AH388" s="5">
        <f t="shared" si="300"/>
        <v>0.32728321281826595</v>
      </c>
      <c r="AI388" s="5">
        <f t="shared" si="300"/>
        <v>0.31530741628563491</v>
      </c>
      <c r="AJ388" s="5">
        <f t="shared" si="300"/>
        <v>0.30376797717992288</v>
      </c>
      <c r="AK388" s="5">
        <f t="shared" si="300"/>
        <v>0.29264928538718127</v>
      </c>
      <c r="AL388" s="5">
        <f t="shared" si="300"/>
        <v>0.28193624248620486</v>
      </c>
      <c r="AM388" s="5">
        <f t="shared" si="300"/>
        <v>0.27161425300063824</v>
      </c>
      <c r="AN388" s="5">
        <f t="shared" si="300"/>
        <v>0.26166921422238359</v>
      </c>
      <c r="AO388" s="5">
        <f t="shared" si="300"/>
        <v>0.25208750498401206</v>
      </c>
      <c r="AP388" s="5">
        <f t="shared" si="300"/>
        <v>0.24285597367955361</v>
      </c>
      <c r="AQ388" s="5">
        <f t="shared" si="300"/>
        <v>0.23396192577113126</v>
      </c>
      <c r="AR388" s="5">
        <f t="shared" si="300"/>
        <v>0.22539311096982712</v>
      </c>
      <c r="AS388" s="5">
        <f t="shared" si="300"/>
        <v>0.21713771024014114</v>
      </c>
      <c r="AT388" s="5">
        <f t="shared" si="300"/>
        <v>0.20918432274629523</v>
      </c>
      <c r="AU388" s="5">
        <f t="shared" si="300"/>
        <v>0.20152195283375354</v>
      </c>
      <c r="AV388" s="5">
        <f t="shared" si="300"/>
        <v>0.19413999711939639</v>
      </c>
      <c r="AW388" s="5">
        <f t="shared" si="300"/>
        <v>0.1870282317477574</v>
      </c>
      <c r="AX388" s="5">
        <f t="shared" si="300"/>
        <v>0.18017679985783527</v>
      </c>
      <c r="AY388" s="5">
        <f t="shared" si="300"/>
        <v>0.17357619929458326</v>
      </c>
      <c r="AZ388" s="5">
        <f t="shared" si="300"/>
        <v>0.16721727059076902</v>
      </c>
      <c r="BA388" s="5">
        <f t="shared" si="300"/>
        <v>0.16109118523809893</v>
      </c>
      <c r="BB388" s="5">
        <f t="shared" si="300"/>
        <v>0.15518943426099618</v>
      </c>
      <c r="BC388" s="5">
        <f t="shared" si="300"/>
        <v>0.1495038171019708</v>
      </c>
      <c r="BD388" s="5">
        <f t="shared" si="300"/>
        <v>0.1440264308239162</v>
      </c>
      <c r="BE388" s="5">
        <f t="shared" si="300"/>
        <v>0.1387496596317635</v>
      </c>
      <c r="BF388" s="5">
        <f t="shared" si="300"/>
        <v>0.13366616471358175</v>
      </c>
      <c r="BG388" s="5">
        <f t="shared" si="300"/>
        <v>0.12876887439933327</v>
      </c>
      <c r="BH388" s="5">
        <f t="shared" si="300"/>
        <v>0.12405097463399752</v>
      </c>
      <c r="BI388" s="5">
        <f t="shared" si="300"/>
        <v>0.11950589976058634</v>
      </c>
      <c r="BJ388" s="5">
        <f t="shared" si="300"/>
        <v>0.11512732360764176</v>
      </c>
      <c r="BK388" s="5">
        <f t="shared" si="300"/>
        <v>0.11090915087508652</v>
      </c>
      <c r="BL388" s="26">
        <f t="shared" si="276"/>
        <v>6.0810210229968381E-2</v>
      </c>
      <c r="BM388" s="26">
        <f t="shared" si="302"/>
        <v>6.2091548275763325E-2</v>
      </c>
      <c r="BN388" s="26">
        <f t="shared" si="302"/>
        <v>6.3204776924202719E-2</v>
      </c>
      <c r="BO388" s="26">
        <f t="shared" si="302"/>
        <v>6.4175712308545352E-2</v>
      </c>
      <c r="BP388" s="26">
        <f t="shared" si="302"/>
        <v>6.5025840970273946E-2</v>
      </c>
      <c r="BQ388" s="26">
        <f t="shared" si="302"/>
        <v>6.5773086355723751E-2</v>
      </c>
      <c r="BR388" s="26">
        <f t="shared" si="302"/>
        <v>6.6432434714263564E-2</v>
      </c>
      <c r="BS388" s="26">
        <f t="shared" si="302"/>
        <v>6.7016446829406565E-2</v>
      </c>
      <c r="BT388" s="26">
        <f t="shared" si="302"/>
        <v>6.7535676955788687E-2</v>
      </c>
      <c r="BU388" s="26">
        <f t="shared" si="302"/>
        <v>6.7999016257801928E-2</v>
      </c>
      <c r="BV388" s="26">
        <f t="shared" si="302"/>
        <v>6.841397475741226E-2</v>
      </c>
      <c r="BW388" s="26">
        <f t="shared" si="302"/>
        <v>6.8786913144976869E-2</v>
      </c>
      <c r="BX388" s="26">
        <f t="shared" si="302"/>
        <v>6.9123233663822711E-2</v>
      </c>
      <c r="BY388" s="26">
        <f t="shared" si="302"/>
        <v>6.9427537547491674E-2</v>
      </c>
      <c r="BZ388" s="26">
        <f t="shared" si="302"/>
        <v>6.9703755087990441E-2</v>
      </c>
      <c r="CA388" s="26">
        <f t="shared" si="302"/>
        <v>6.9955253279889232E-2</v>
      </c>
      <c r="CB388" s="26">
        <f t="shared" si="302"/>
        <v>7.0184925067050846E-2</v>
      </c>
      <c r="CC388" s="26">
        <f t="shared" si="302"/>
        <v>7.0395263474597139E-2</v>
      </c>
      <c r="CD388" s="26">
        <f t="shared" si="302"/>
        <v>7.0588423304994735E-2</v>
      </c>
      <c r="CE388" s="26">
        <f t="shared" si="302"/>
        <v>7.0766272586931162E-2</v>
      </c>
      <c r="CF388" s="26">
        <f t="shared" si="302"/>
        <v>7.0930435567254521E-2</v>
      </c>
      <c r="CG388" s="26">
        <f t="shared" si="302"/>
        <v>7.1082328712166853E-2</v>
      </c>
      <c r="CH388" s="26">
        <f t="shared" si="302"/>
        <v>7.1223190919971147E-2</v>
      </c>
      <c r="CI388" s="26">
        <f t="shared" si="302"/>
        <v>7.1354108932581511E-2</v>
      </c>
      <c r="CJ388" s="26">
        <f t="shared" si="302"/>
        <v>7.147603875750419E-2</v>
      </c>
      <c r="CK388" s="26">
        <f t="shared" si="302"/>
        <v>7.1589823768644034E-2</v>
      </c>
      <c r="CL388" s="26">
        <f t="shared" si="302"/>
        <v>7.1696210037062322E-2</v>
      </c>
      <c r="CM388" s="26">
        <f t="shared" si="302"/>
        <v>7.1795859346839047E-2</v>
      </c>
      <c r="CN388" s="26">
        <f t="shared" si="302"/>
        <v>7.1889360272520894E-2</v>
      </c>
      <c r="CO388" s="26">
        <f t="shared" si="302"/>
        <v>7.1977237630070232E-2</v>
      </c>
      <c r="CP388" s="26">
        <f t="shared" si="302"/>
        <v>7.2059960560169389E-2</v>
      </c>
      <c r="CQ388" s="26">
        <f t="shared" si="302"/>
        <v>7.2137949459070136E-2</v>
      </c>
      <c r="CR388" s="26">
        <f t="shared" si="302"/>
        <v>7.2211581936197408E-2</v>
      </c>
      <c r="CS388" s="26">
        <f t="shared" si="302"/>
        <v>7.2281197948023304E-2</v>
      </c>
      <c r="CT388" s="26">
        <f t="shared" si="302"/>
        <v>7.234710423318734E-2</v>
      </c>
      <c r="CU388" s="26">
        <f t="shared" si="302"/>
        <v>7.2409578153526347E-2</v>
      </c>
      <c r="CV388" s="26">
        <f t="shared" si="302"/>
        <v>7.2468871028838436E-2</v>
      </c>
      <c r="CW388" s="26">
        <f t="shared" si="302"/>
        <v>7.252521103922191E-2</v>
      </c>
      <c r="CX388" s="26">
        <f t="shared" si="302"/>
        <v>7.2578805757199646E-2</v>
      </c>
      <c r="CY388" s="26">
        <f t="shared" si="302"/>
        <v>7.262984436214931E-2</v>
      </c>
      <c r="CZ388" s="26">
        <f t="shared" si="302"/>
        <v>7.2678499581471656E-2</v>
      </c>
      <c r="DA388" s="26">
        <f t="shared" si="302"/>
        <v>7.272492939616669E-2</v>
      </c>
      <c r="DB388" s="26">
        <f t="shared" si="302"/>
        <v>7.276927854282271E-2</v>
      </c>
      <c r="DC388" s="26">
        <f t="shared" si="302"/>
        <v>7.2811679839269339E-2</v>
      </c>
      <c r="DD388" s="26">
        <f t="shared" si="302"/>
        <v>7.2852255357147608E-2</v>
      </c>
      <c r="DE388" s="26">
        <f t="shared" si="302"/>
        <v>7.2891117461283544E-2</v>
      </c>
      <c r="DF388" s="26">
        <f t="shared" si="302"/>
        <v>7.2928369732908213E-2</v>
      </c>
      <c r="DG388" s="26">
        <f t="shared" si="302"/>
        <v>7.2964107791363336E-2</v>
      </c>
      <c r="DH388" s="26">
        <f t="shared" si="302"/>
        <v>7.2998420026893857E-2</v>
      </c>
      <c r="DI388" s="26">
        <f t="shared" si="302"/>
        <v>7.3031388255398386E-2</v>
      </c>
      <c r="DJ388" s="26">
        <f t="shared" si="302"/>
        <v>7.3063088304536325E-2</v>
      </c>
      <c r="DK388" s="26">
        <f t="shared" si="302"/>
        <v>7.3093590539334202E-2</v>
      </c>
      <c r="DL388" s="26">
        <f t="shared" si="302"/>
        <v>7.31229603343619E-2</v>
      </c>
      <c r="DM388" s="26">
        <f t="shared" si="302"/>
        <v>7.3151258498629967E-2</v>
      </c>
      <c r="DN388" s="26">
        <f t="shared" si="302"/>
        <v>7.3178541658571475E-2</v>
      </c>
      <c r="DO388" s="26">
        <f t="shared" si="302"/>
        <v>7.3204862603794552E-2</v>
      </c>
      <c r="DP388" s="26">
        <f t="shared" si="302"/>
        <v>7.3230270599707242E-2</v>
      </c>
      <c r="DQ388" s="26">
        <f t="shared" si="302"/>
        <v>7.325481167061286E-2</v>
      </c>
      <c r="DR388" s="26">
        <f t="shared" si="302"/>
        <v>7.3278528856438124E-2</v>
      </c>
      <c r="DS388" s="26">
        <f t="shared" si="302"/>
        <v>7.3301462445878054E-2</v>
      </c>
      <c r="DT388" s="6">
        <f>2*(100-(100*G388))/SUM($D388:G388)/100</f>
        <v>6.5129852246400208E-2</v>
      </c>
      <c r="DU388" s="6">
        <f>2*(100-(100*I388))/SUM($D388:I388)/100</f>
        <v>6.6695387273713116E-2</v>
      </c>
      <c r="DV388" s="6">
        <f>2*(100-(100*M388))/SUM($D388:M388)/100</f>
        <v>6.8814283880549207E-2</v>
      </c>
      <c r="DW388" s="6">
        <f>2*(100-(100*Q388))/SUM($D388:Q388)/100</f>
        <v>7.0122343754928235E-2</v>
      </c>
      <c r="DX388" s="6">
        <f>2*(100-(100*W388))/SUM($D388:W388)/100</f>
        <v>7.1295631660734521E-2</v>
      </c>
      <c r="DY388" s="7">
        <f>(DT388-'Data for assignment'!C378)^2</f>
        <v>1.8773076069910725E-6</v>
      </c>
      <c r="DZ388" s="7">
        <f>(DU388-'Data for assignment'!D378)^2</f>
        <v>8.1832780301510452E-7</v>
      </c>
      <c r="EA388" s="7">
        <f>(DV388-'Data for assignment'!E378)^2</f>
        <v>2.3591820583386085E-7</v>
      </c>
      <c r="EB388" s="7">
        <f>(DW388-'Data for assignment'!F378)^2</f>
        <v>3.1562452041979542E-8</v>
      </c>
      <c r="EC388" s="7">
        <f>(DX388-'Data for assignment'!G378)^2</f>
        <v>3.8271355419426757E-8</v>
      </c>
    </row>
    <row r="389" spans="1:133" x14ac:dyDescent="0.3">
      <c r="A389" s="8">
        <v>34803</v>
      </c>
      <c r="B389" s="3">
        <v>0.06</v>
      </c>
      <c r="C389" s="4">
        <f t="shared" si="275"/>
        <v>5.9329677255662072E-2</v>
      </c>
      <c r="D389" s="5">
        <f t="shared" si="299"/>
        <v>0.97005248071828543</v>
      </c>
      <c r="E389" s="5">
        <f t="shared" si="299"/>
        <v>0.93979684607188352</v>
      </c>
      <c r="F389" s="5">
        <f t="shared" si="299"/>
        <v>0.90954830995544378</v>
      </c>
      <c r="G389" s="5">
        <f t="shared" si="299"/>
        <v>0.87954423133203941</v>
      </c>
      <c r="H389" s="5">
        <f t="shared" si="299"/>
        <v>0.84996117889781997</v>
      </c>
      <c r="I389" s="5">
        <f t="shared" si="299"/>
        <v>0.82092850260312611</v>
      </c>
      <c r="J389" s="5">
        <f t="shared" si="299"/>
        <v>0.79253903295785477</v>
      </c>
      <c r="K389" s="5">
        <f t="shared" si="299"/>
        <v>0.76485746152692691</v>
      </c>
      <c r="L389" s="5">
        <f t="shared" si="299"/>
        <v>0.73792687378666244</v>
      </c>
      <c r="M389" s="5">
        <f t="shared" si="299"/>
        <v>0.71177382376372911</v>
      </c>
      <c r="N389" s="5">
        <f t="shared" si="299"/>
        <v>0.68641226583228498</v>
      </c>
      <c r="O389" s="5">
        <f t="shared" si="299"/>
        <v>0.66184659542091617</v>
      </c>
      <c r="P389" s="5">
        <f t="shared" si="299"/>
        <v>0.63807399750366944</v>
      </c>
      <c r="Q389" s="5">
        <f t="shared" si="299"/>
        <v>0.61508625877973822</v>
      </c>
      <c r="R389" s="5">
        <f t="shared" si="299"/>
        <v>0.59287116507425641</v>
      </c>
      <c r="S389" s="5">
        <f t="shared" si="299"/>
        <v>0.5714135783088744</v>
      </c>
      <c r="T389" s="5">
        <f t="shared" si="297"/>
        <v>0.55069626607048228</v>
      </c>
      <c r="U389" s="5">
        <f t="shared" si="297"/>
        <v>0.53070054018755286</v>
      </c>
      <c r="V389" s="5">
        <f t="shared" si="297"/>
        <v>0.51140674782821283</v>
      </c>
      <c r="W389" s="5">
        <f t="shared" si="297"/>
        <v>0.49279464866137984</v>
      </c>
      <c r="X389" s="5">
        <f t="shared" si="300"/>
        <v>0.47484370392819131</v>
      </c>
      <c r="Y389" s="5">
        <f t="shared" si="300"/>
        <v>0.4575332973446215</v>
      </c>
      <c r="Z389" s="5">
        <f t="shared" si="300"/>
        <v>0.44084290319626224</v>
      </c>
      <c r="AA389" s="5">
        <f t="shared" si="300"/>
        <v>0.4247522134795827</v>
      </c>
      <c r="AB389" s="5">
        <f t="shared" si="300"/>
        <v>0.40924123324766032</v>
      </c>
      <c r="AC389" s="5">
        <f t="shared" ref="X389:BK393" si="303">AC$7*EXP(-AC$8*$C389)</f>
        <v>0.39429035124462536</v>
      </c>
      <c r="AD389" s="5">
        <f t="shared" si="303"/>
        <v>0.37988039131726536</v>
      </c>
      <c r="AE389" s="5">
        <f t="shared" si="303"/>
        <v>0.36599264886318383</v>
      </c>
      <c r="AF389" s="5">
        <f t="shared" si="303"/>
        <v>0.35260891562727442</v>
      </c>
      <c r="AG389" s="5">
        <f t="shared" si="303"/>
        <v>0.33971149542663398</v>
      </c>
      <c r="AH389" s="5">
        <f t="shared" si="303"/>
        <v>0.32728321281826595</v>
      </c>
      <c r="AI389" s="5">
        <f t="shared" si="303"/>
        <v>0.31530741628563491</v>
      </c>
      <c r="AJ389" s="5">
        <f t="shared" si="303"/>
        <v>0.30376797717992288</v>
      </c>
      <c r="AK389" s="5">
        <f t="shared" si="303"/>
        <v>0.29264928538718127</v>
      </c>
      <c r="AL389" s="5">
        <f t="shared" si="303"/>
        <v>0.28193624248620486</v>
      </c>
      <c r="AM389" s="5">
        <f t="shared" si="303"/>
        <v>0.27161425300063824</v>
      </c>
      <c r="AN389" s="5">
        <f t="shared" si="303"/>
        <v>0.26166921422238359</v>
      </c>
      <c r="AO389" s="5">
        <f t="shared" si="303"/>
        <v>0.25208750498401206</v>
      </c>
      <c r="AP389" s="5">
        <f t="shared" si="303"/>
        <v>0.24285597367955361</v>
      </c>
      <c r="AQ389" s="5">
        <f t="shared" si="303"/>
        <v>0.23396192577113126</v>
      </c>
      <c r="AR389" s="5">
        <f t="shared" si="303"/>
        <v>0.22539311096982712</v>
      </c>
      <c r="AS389" s="5">
        <f t="shared" si="303"/>
        <v>0.21713771024014114</v>
      </c>
      <c r="AT389" s="5">
        <f t="shared" si="303"/>
        <v>0.20918432274629523</v>
      </c>
      <c r="AU389" s="5">
        <f t="shared" si="303"/>
        <v>0.20152195283375354</v>
      </c>
      <c r="AV389" s="5">
        <f t="shared" si="303"/>
        <v>0.19413999711939639</v>
      </c>
      <c r="AW389" s="5">
        <f t="shared" si="303"/>
        <v>0.1870282317477574</v>
      </c>
      <c r="AX389" s="5">
        <f t="shared" si="303"/>
        <v>0.18017679985783527</v>
      </c>
      <c r="AY389" s="5">
        <f t="shared" si="303"/>
        <v>0.17357619929458326</v>
      </c>
      <c r="AZ389" s="5">
        <f t="shared" si="303"/>
        <v>0.16721727059076902</v>
      </c>
      <c r="BA389" s="5">
        <f t="shared" si="303"/>
        <v>0.16109118523809893</v>
      </c>
      <c r="BB389" s="5">
        <f t="shared" si="303"/>
        <v>0.15518943426099618</v>
      </c>
      <c r="BC389" s="5">
        <f t="shared" si="303"/>
        <v>0.1495038171019708</v>
      </c>
      <c r="BD389" s="5">
        <f t="shared" si="303"/>
        <v>0.1440264308239162</v>
      </c>
      <c r="BE389" s="5">
        <f t="shared" si="303"/>
        <v>0.1387496596317635</v>
      </c>
      <c r="BF389" s="5">
        <f t="shared" si="303"/>
        <v>0.13366616471358175</v>
      </c>
      <c r="BG389" s="5">
        <f t="shared" si="303"/>
        <v>0.12876887439933327</v>
      </c>
      <c r="BH389" s="5">
        <f t="shared" si="303"/>
        <v>0.12405097463399752</v>
      </c>
      <c r="BI389" s="5">
        <f t="shared" si="303"/>
        <v>0.11950589976058634</v>
      </c>
      <c r="BJ389" s="5">
        <f t="shared" si="303"/>
        <v>0.11512732360764176</v>
      </c>
      <c r="BK389" s="5">
        <f t="shared" si="303"/>
        <v>0.11090915087508652</v>
      </c>
      <c r="BL389" s="26">
        <f t="shared" si="276"/>
        <v>6.0810210229968381E-2</v>
      </c>
      <c r="BM389" s="26">
        <f t="shared" si="302"/>
        <v>6.2091548275763325E-2</v>
      </c>
      <c r="BN389" s="26">
        <f t="shared" si="302"/>
        <v>6.3204776924202719E-2</v>
      </c>
      <c r="BO389" s="26">
        <f t="shared" si="302"/>
        <v>6.4175712308545352E-2</v>
      </c>
      <c r="BP389" s="26">
        <f t="shared" si="302"/>
        <v>6.5025840970273946E-2</v>
      </c>
      <c r="BQ389" s="26">
        <f t="shared" si="302"/>
        <v>6.5773086355723751E-2</v>
      </c>
      <c r="BR389" s="26">
        <f t="shared" si="302"/>
        <v>6.6432434714263564E-2</v>
      </c>
      <c r="BS389" s="26">
        <f t="shared" si="302"/>
        <v>6.7016446829406565E-2</v>
      </c>
      <c r="BT389" s="26">
        <f t="shared" si="302"/>
        <v>6.7535676955788687E-2</v>
      </c>
      <c r="BU389" s="26">
        <f t="shared" si="302"/>
        <v>6.7999016257801928E-2</v>
      </c>
      <c r="BV389" s="26">
        <f t="shared" si="302"/>
        <v>6.841397475741226E-2</v>
      </c>
      <c r="BW389" s="26">
        <f t="shared" si="302"/>
        <v>6.8786913144976869E-2</v>
      </c>
      <c r="BX389" s="26">
        <f t="shared" si="302"/>
        <v>6.9123233663822711E-2</v>
      </c>
      <c r="BY389" s="26">
        <f t="shared" si="302"/>
        <v>6.9427537547491674E-2</v>
      </c>
      <c r="BZ389" s="26">
        <f t="shared" si="302"/>
        <v>6.9703755087990441E-2</v>
      </c>
      <c r="CA389" s="26">
        <f t="shared" si="302"/>
        <v>6.9955253279889232E-2</v>
      </c>
      <c r="CB389" s="26">
        <f t="shared" si="302"/>
        <v>7.0184925067050846E-2</v>
      </c>
      <c r="CC389" s="26">
        <f t="shared" si="302"/>
        <v>7.0395263474597139E-2</v>
      </c>
      <c r="CD389" s="26">
        <f t="shared" si="302"/>
        <v>7.0588423304994735E-2</v>
      </c>
      <c r="CE389" s="26">
        <f t="shared" si="302"/>
        <v>7.0766272586931162E-2</v>
      </c>
      <c r="CF389" s="26">
        <f t="shared" si="302"/>
        <v>7.0930435567254521E-2</v>
      </c>
      <c r="CG389" s="26">
        <f t="shared" si="302"/>
        <v>7.1082328712166853E-2</v>
      </c>
      <c r="CH389" s="26">
        <f t="shared" si="302"/>
        <v>7.1223190919971147E-2</v>
      </c>
      <c r="CI389" s="26">
        <f t="shared" si="302"/>
        <v>7.1354108932581511E-2</v>
      </c>
      <c r="CJ389" s="26">
        <f t="shared" si="302"/>
        <v>7.147603875750419E-2</v>
      </c>
      <c r="CK389" s="26">
        <f t="shared" si="302"/>
        <v>7.1589823768644034E-2</v>
      </c>
      <c r="CL389" s="26">
        <f t="shared" si="302"/>
        <v>7.1696210037062322E-2</v>
      </c>
      <c r="CM389" s="26">
        <f t="shared" si="302"/>
        <v>7.1795859346839047E-2</v>
      </c>
      <c r="CN389" s="26">
        <f t="shared" si="302"/>
        <v>7.1889360272520894E-2</v>
      </c>
      <c r="CO389" s="26">
        <f t="shared" si="302"/>
        <v>7.1977237630070232E-2</v>
      </c>
      <c r="CP389" s="26">
        <f t="shared" si="302"/>
        <v>7.2059960560169389E-2</v>
      </c>
      <c r="CQ389" s="26">
        <f t="shared" si="302"/>
        <v>7.2137949459070136E-2</v>
      </c>
      <c r="CR389" s="26">
        <f t="shared" si="302"/>
        <v>7.2211581936197408E-2</v>
      </c>
      <c r="CS389" s="26">
        <f t="shared" si="302"/>
        <v>7.2281197948023304E-2</v>
      </c>
      <c r="CT389" s="26">
        <f t="shared" si="302"/>
        <v>7.234710423318734E-2</v>
      </c>
      <c r="CU389" s="26">
        <f t="shared" si="302"/>
        <v>7.2409578153526347E-2</v>
      </c>
      <c r="CV389" s="26">
        <f t="shared" si="302"/>
        <v>7.2468871028838436E-2</v>
      </c>
      <c r="CW389" s="26">
        <f t="shared" si="302"/>
        <v>7.252521103922191E-2</v>
      </c>
      <c r="CX389" s="26">
        <f t="shared" si="302"/>
        <v>7.2578805757199646E-2</v>
      </c>
      <c r="CY389" s="26">
        <f t="shared" si="302"/>
        <v>7.262984436214931E-2</v>
      </c>
      <c r="CZ389" s="26">
        <f t="shared" si="302"/>
        <v>7.2678499581471656E-2</v>
      </c>
      <c r="DA389" s="26">
        <f t="shared" si="302"/>
        <v>7.272492939616669E-2</v>
      </c>
      <c r="DB389" s="26">
        <f t="shared" si="302"/>
        <v>7.276927854282271E-2</v>
      </c>
      <c r="DC389" s="26">
        <f t="shared" si="302"/>
        <v>7.2811679839269339E-2</v>
      </c>
      <c r="DD389" s="26">
        <f t="shared" si="302"/>
        <v>7.2852255357147608E-2</v>
      </c>
      <c r="DE389" s="26">
        <f t="shared" si="302"/>
        <v>7.2891117461283544E-2</v>
      </c>
      <c r="DF389" s="26">
        <f t="shared" si="302"/>
        <v>7.2928369732908213E-2</v>
      </c>
      <c r="DG389" s="26">
        <f t="shared" si="302"/>
        <v>7.2964107791363336E-2</v>
      </c>
      <c r="DH389" s="26">
        <f t="shared" si="302"/>
        <v>7.2998420026893857E-2</v>
      </c>
      <c r="DI389" s="26">
        <f t="shared" si="302"/>
        <v>7.3031388255398386E-2</v>
      </c>
      <c r="DJ389" s="26">
        <f t="shared" si="302"/>
        <v>7.3063088304536325E-2</v>
      </c>
      <c r="DK389" s="26">
        <f t="shared" si="302"/>
        <v>7.3093590539334202E-2</v>
      </c>
      <c r="DL389" s="26">
        <f t="shared" si="302"/>
        <v>7.31229603343619E-2</v>
      </c>
      <c r="DM389" s="26">
        <f t="shared" si="302"/>
        <v>7.3151258498629967E-2</v>
      </c>
      <c r="DN389" s="26">
        <f t="shared" si="302"/>
        <v>7.3178541658571475E-2</v>
      </c>
      <c r="DO389" s="26">
        <f t="shared" si="302"/>
        <v>7.3204862603794552E-2</v>
      </c>
      <c r="DP389" s="26">
        <f t="shared" si="302"/>
        <v>7.3230270599707242E-2</v>
      </c>
      <c r="DQ389" s="26">
        <f t="shared" si="302"/>
        <v>7.325481167061286E-2</v>
      </c>
      <c r="DR389" s="26">
        <f t="shared" si="302"/>
        <v>7.3278528856438124E-2</v>
      </c>
      <c r="DS389" s="26">
        <f t="shared" si="302"/>
        <v>7.3301462445878054E-2</v>
      </c>
      <c r="DT389" s="6">
        <f>2*(100-(100*G389))/SUM($D389:G389)/100</f>
        <v>6.5129852246400208E-2</v>
      </c>
      <c r="DU389" s="6">
        <f>2*(100-(100*I389))/SUM($D389:I389)/100</f>
        <v>6.6695387273713116E-2</v>
      </c>
      <c r="DV389" s="6">
        <f>2*(100-(100*M389))/SUM($D389:M389)/100</f>
        <v>6.8814283880549207E-2</v>
      </c>
      <c r="DW389" s="6">
        <f>2*(100-(100*Q389))/SUM($D389:Q389)/100</f>
        <v>7.0122343754928235E-2</v>
      </c>
      <c r="DX389" s="6">
        <f>2*(100-(100*W389))/SUM($D389:W389)/100</f>
        <v>7.1295631660734521E-2</v>
      </c>
      <c r="DY389" s="7">
        <f>(DT389-'Data for assignment'!C379)^2</f>
        <v>8.9103721015287563E-10</v>
      </c>
      <c r="DZ389" s="7">
        <f>(DU389-'Data for assignment'!D379)^2</f>
        <v>8.7254232247214311E-8</v>
      </c>
      <c r="EA389" s="7">
        <f>(DV389-'Data for assignment'!E379)^2</f>
        <v>3.7734222877107537E-7</v>
      </c>
      <c r="EB389" s="7">
        <f>(DW389-'Data for assignment'!F379)^2</f>
        <v>1.0451908426197907E-6</v>
      </c>
      <c r="EC389" s="7">
        <f>(DX389-'Data for assignment'!G379)^2</f>
        <v>9.9127842133433651E-7</v>
      </c>
    </row>
    <row r="390" spans="1:133" x14ac:dyDescent="0.3">
      <c r="A390" s="8">
        <v>34810</v>
      </c>
      <c r="B390" s="3">
        <v>5.9800000000000006E-2</v>
      </c>
      <c r="C390" s="4">
        <f t="shared" si="275"/>
        <v>5.9123537735884538E-2</v>
      </c>
      <c r="D390" s="5">
        <f t="shared" si="299"/>
        <v>0.9701466303678804</v>
      </c>
      <c r="E390" s="5">
        <f t="shared" si="299"/>
        <v>0.9399688393920792</v>
      </c>
      <c r="F390" s="5">
        <f t="shared" si="299"/>
        <v>0.90978400462311015</v>
      </c>
      <c r="G390" s="5">
        <f t="shared" si="299"/>
        <v>0.87983144481775</v>
      </c>
      <c r="H390" s="5">
        <f t="shared" si="299"/>
        <v>0.85028947630305074</v>
      </c>
      <c r="I390" s="5">
        <f t="shared" si="299"/>
        <v>0.82128898963773889</v>
      </c>
      <c r="J390" s="5">
        <f t="shared" si="299"/>
        <v>0.79292416172229307</v>
      </c>
      <c r="K390" s="5">
        <f t="shared" si="299"/>
        <v>0.76526085297665403</v>
      </c>
      <c r="L390" s="5">
        <f t="shared" si="299"/>
        <v>0.73834315834419584</v>
      </c>
      <c r="M390" s="5">
        <f t="shared" si="299"/>
        <v>0.71219850006294261</v>
      </c>
      <c r="N390" s="5">
        <f t="shared" si="299"/>
        <v>0.68684157671836299</v>
      </c>
      <c r="O390" s="5">
        <f t="shared" si="299"/>
        <v>0.66227741987180266</v>
      </c>
      <c r="P390" s="5">
        <f t="shared" si="299"/>
        <v>0.6385037569383637</v>
      </c>
      <c r="Q390" s="5">
        <f t="shared" si="299"/>
        <v>0.61551283617701757</v>
      </c>
      <c r="R390" s="5">
        <f t="shared" si="299"/>
        <v>0.59329283537739086</v>
      </c>
      <c r="S390" s="5">
        <f t="shared" si="299"/>
        <v>0.57182894869544354</v>
      </c>
      <c r="T390" s="5">
        <f t="shared" si="297"/>
        <v>0.5511042247945841</v>
      </c>
      <c r="U390" s="5">
        <f t="shared" si="297"/>
        <v>0.53110021283783548</v>
      </c>
      <c r="V390" s="5">
        <f t="shared" si="297"/>
        <v>0.51179745997924053</v>
      </c>
      <c r="W390" s="5">
        <f t="shared" si="297"/>
        <v>0.49317589402224743</v>
      </c>
      <c r="X390" s="5">
        <f t="shared" si="303"/>
        <v>0.47521511720815257</v>
      </c>
      <c r="Y390" s="5">
        <f t="shared" si="303"/>
        <v>0.4578946311596836</v>
      </c>
      <c r="Z390" s="5">
        <f t="shared" si="303"/>
        <v>0.4411940084331385</v>
      </c>
      <c r="AA390" s="5">
        <f t="shared" si="303"/>
        <v>0.42509302261462539</v>
      </c>
      <c r="AB390" s="5">
        <f t="shared" si="303"/>
        <v>0.40957174618926284</v>
      </c>
      <c r="AC390" s="5">
        <f t="shared" si="303"/>
        <v>0.39461062332907615</v>
      </c>
      <c r="AD390" s="5">
        <f t="shared" si="303"/>
        <v>0.38019052314118873</v>
      </c>
      <c r="AE390" s="5">
        <f t="shared" si="303"/>
        <v>0.36629277768149232</v>
      </c>
      <c r="AF390" s="5">
        <f t="shared" si="303"/>
        <v>0.35289920808492187</v>
      </c>
      <c r="AG390" s="5">
        <f t="shared" si="303"/>
        <v>0.33999214142623196</v>
      </c>
      <c r="AH390" s="5">
        <f t="shared" si="303"/>
        <v>0.32755442035456478</v>
      </c>
      <c r="AI390" s="5">
        <f t="shared" si="303"/>
        <v>0.31556940710263764</v>
      </c>
      <c r="AJ390" s="5">
        <f t="shared" si="303"/>
        <v>0.30402098312758369</v>
      </c>
      <c r="AK390" s="5">
        <f t="shared" si="303"/>
        <v>0.29289354537273965</v>
      </c>
      <c r="AL390" s="5">
        <f t="shared" si="303"/>
        <v>0.28217199993067105</v>
      </c>
      <c r="AM390" s="5">
        <f t="shared" si="303"/>
        <v>0.27184175372414654</v>
      </c>
      <c r="AN390" s="5">
        <f t="shared" si="303"/>
        <v>0.26188870469340142</v>
      </c>
      <c r="AO390" s="5">
        <f t="shared" si="303"/>
        <v>0.2522992308770074</v>
      </c>
      <c r="AP390" s="5">
        <f t="shared" si="303"/>
        <v>0.24306017869392979</v>
      </c>
      <c r="AQ390" s="5">
        <f t="shared" si="303"/>
        <v>0.23415885067123732</v>
      </c>
      <c r="AR390" s="5">
        <f t="shared" si="303"/>
        <v>0.22558299281182048</v>
      </c>
      <c r="AS390" s="5">
        <f t="shared" si="303"/>
        <v>0.21732078175657224</v>
      </c>
      <c r="AT390" s="5">
        <f t="shared" si="303"/>
        <v>0.20936081186362274</v>
      </c>
      <c r="AU390" s="5">
        <f t="shared" si="303"/>
        <v>0.20169208230170227</v>
      </c>
      <c r="AV390" s="5">
        <f t="shared" si="303"/>
        <v>0.19430398423422462</v>
      </c>
      <c r="AW390" s="5">
        <f t="shared" si="303"/>
        <v>0.18718628815418933</v>
      </c>
      <c r="AX390" s="5">
        <f t="shared" si="303"/>
        <v>0.18032913141670903</v>
      </c>
      <c r="AY390" s="5">
        <f t="shared" si="303"/>
        <v>0.17372300600521695</v>
      </c>
      <c r="AZ390" s="5">
        <f t="shared" si="303"/>
        <v>0.16735874655871302</v>
      </c>
      <c r="BA390" s="5">
        <f t="shared" si="303"/>
        <v>0.16122751868036131</v>
      </c>
      <c r="BB390" s="5">
        <f t="shared" si="303"/>
        <v>0.15532080754203584</v>
      </c>
      <c r="BC390" s="5">
        <f t="shared" si="303"/>
        <v>0.14963040679478251</v>
      </c>
      <c r="BD390" s="5">
        <f t="shared" si="303"/>
        <v>0.14414840779140795</v>
      </c>
      <c r="BE390" s="5">
        <f t="shared" si="303"/>
        <v>0.13886718912437243</v>
      </c>
      <c r="BF390" s="5">
        <f t="shared" si="303"/>
        <v>0.13377940647970968</v>
      </c>
      <c r="BG390" s="5">
        <f t="shared" si="303"/>
        <v>0.12887798280572357</v>
      </c>
      <c r="BH390" s="5">
        <f t="shared" si="303"/>
        <v>0.12415609879363361</v>
      </c>
      <c r="BI390" s="5">
        <f t="shared" si="303"/>
        <v>0.11960718366608351</v>
      </c>
      <c r="BJ390" s="5">
        <f t="shared" si="303"/>
        <v>0.11522490626843526</v>
      </c>
      <c r="BK390" s="5">
        <f t="shared" si="303"/>
        <v>0.11100316645700116</v>
      </c>
      <c r="BL390" s="26">
        <f t="shared" si="276"/>
        <v>6.0616107162647134E-2</v>
      </c>
      <c r="BM390" s="26">
        <f t="shared" si="302"/>
        <v>6.1908553850441521E-2</v>
      </c>
      <c r="BN390" s="26">
        <f t="shared" si="302"/>
        <v>6.3032043468017523E-2</v>
      </c>
      <c r="BO390" s="26">
        <f t="shared" si="302"/>
        <v>6.4012464917919565E-2</v>
      </c>
      <c r="BP390" s="26">
        <f t="shared" si="302"/>
        <v>6.4871370847503967E-2</v>
      </c>
      <c r="BQ390" s="26">
        <f t="shared" si="302"/>
        <v>6.5626744781153185E-2</v>
      </c>
      <c r="BR390" s="26">
        <f t="shared" si="302"/>
        <v>6.629362759168507E-2</v>
      </c>
      <c r="BS390" s="26">
        <f t="shared" si="302"/>
        <v>6.6884629748580476E-2</v>
      </c>
      <c r="BT390" s="26">
        <f t="shared" si="302"/>
        <v>6.741035072157632E-2</v>
      </c>
      <c r="BU390" s="26">
        <f t="shared" si="302"/>
        <v>6.7879722840451545E-2</v>
      </c>
      <c r="BV390" s="26">
        <f t="shared" si="302"/>
        <v>6.8300293623064418E-2</v>
      </c>
      <c r="BW390" s="26">
        <f t="shared" si="302"/>
        <v>6.8678457929525386E-2</v>
      </c>
      <c r="BX390" s="26">
        <f t="shared" si="302"/>
        <v>6.9019649156926058E-2</v>
      </c>
      <c r="BY390" s="26">
        <f t="shared" si="302"/>
        <v>6.9328496956817837E-2</v>
      </c>
      <c r="BZ390" s="26">
        <f t="shared" si="302"/>
        <v>6.9608957556735809E-2</v>
      </c>
      <c r="CA390" s="26">
        <f t="shared" si="302"/>
        <v>6.9864421633271195E-2</v>
      </c>
      <c r="CB390" s="26">
        <f t="shared" si="302"/>
        <v>7.0097803765865704E-2</v>
      </c>
      <c r="CC390" s="26">
        <f t="shared" si="302"/>
        <v>7.0311616756087283E-2</v>
      </c>
      <c r="CD390" s="26">
        <f t="shared" si="302"/>
        <v>7.0508033493205169E-2</v>
      </c>
      <c r="CE390" s="26">
        <f t="shared" si="302"/>
        <v>7.0688938556478204E-2</v>
      </c>
      <c r="CF390" s="26">
        <f t="shared" si="302"/>
        <v>7.0855971345998497E-2</v>
      </c>
      <c r="CG390" s="26">
        <f t="shared" si="302"/>
        <v>7.1010562209692735E-2</v>
      </c>
      <c r="CH390" s="26">
        <f t="shared" si="302"/>
        <v>7.1153962770053203E-2</v>
      </c>
      <c r="CI390" s="26">
        <f t="shared" si="302"/>
        <v>7.1287271438953678E-2</v>
      </c>
      <c r="CJ390" s="26">
        <f t="shared" si="302"/>
        <v>7.1411454933289736E-2</v>
      </c>
      <c r="CK390" s="26">
        <f t="shared" si="302"/>
        <v>7.1527366460728284E-2</v>
      </c>
      <c r="CL390" s="26">
        <f t="shared" si="302"/>
        <v>7.163576112753052E-2</v>
      </c>
      <c r="CM390" s="26">
        <f t="shared" si="302"/>
        <v>7.1737309024356627E-2</v>
      </c>
      <c r="CN390" s="26">
        <f t="shared" si="302"/>
        <v>7.1832606367215251E-2</v>
      </c>
      <c r="CO390" s="26">
        <f t="shared" si="302"/>
        <v>7.1922185006087255E-2</v>
      </c>
      <c r="CP390" s="26">
        <f t="shared" si="302"/>
        <v>7.2006520560632337E-2</v>
      </c>
      <c r="CQ390" s="26">
        <f t="shared" si="302"/>
        <v>7.2086039398668728E-2</v>
      </c>
      <c r="CR390" s="26">
        <f t="shared" si="302"/>
        <v>7.2161124637086349E-2</v>
      </c>
      <c r="CS390" s="26">
        <f t="shared" si="302"/>
        <v>7.2232121315117054E-2</v>
      </c>
      <c r="CT390" s="26">
        <f t="shared" si="302"/>
        <v>7.2299340865305567E-2</v>
      </c>
      <c r="CU390" s="26">
        <f t="shared" si="302"/>
        <v>7.2363064987177317E-2</v>
      </c>
      <c r="CV390" s="26">
        <f t="shared" si="302"/>
        <v>7.2423549011727581E-2</v>
      </c>
      <c r="CW390" s="26">
        <f t="shared" si="302"/>
        <v>7.2481024830844024E-2</v>
      </c>
      <c r="CX390" s="26">
        <f t="shared" si="302"/>
        <v>7.2535703454118666E-2</v>
      </c>
      <c r="CY390" s="26">
        <f t="shared" si="302"/>
        <v>7.2587777245791255E-2</v>
      </c>
      <c r="CZ390" s="26">
        <f t="shared" si="302"/>
        <v>7.2637421886456735E-2</v>
      </c>
      <c r="DA390" s="26">
        <f t="shared" si="302"/>
        <v>7.2684798097388162E-2</v>
      </c>
      <c r="DB390" s="26">
        <f t="shared" si="302"/>
        <v>7.2730053159644162E-2</v>
      </c>
      <c r="DC390" s="26">
        <f t="shared" si="302"/>
        <v>7.2773322255360623E-2</v>
      </c>
      <c r="DD390" s="26">
        <f t="shared" si="302"/>
        <v>7.2814729654614288E-2</v>
      </c>
      <c r="DE390" s="26">
        <f t="shared" si="302"/>
        <v>7.2854389767866429E-2</v>
      </c>
      <c r="DF390" s="26">
        <f t="shared" si="302"/>
        <v>7.2892408081140073E-2</v>
      </c>
      <c r="DG390" s="26">
        <f t="shared" si="302"/>
        <v>7.2928881988669925E-2</v>
      </c>
      <c r="DH390" s="26">
        <f t="shared" si="302"/>
        <v>7.2963901535716857E-2</v>
      </c>
      <c r="DI390" s="26">
        <f t="shared" si="302"/>
        <v>7.2997550082500459E-2</v>
      </c>
      <c r="DJ390" s="26">
        <f t="shared" si="302"/>
        <v>7.3029904898722769E-2</v>
      </c>
      <c r="DK390" s="26">
        <f t="shared" si="302"/>
        <v>7.3061037696893538E-2</v>
      </c>
      <c r="DL390" s="26">
        <f t="shared" si="302"/>
        <v>7.3091015111589122E-2</v>
      </c>
      <c r="DM390" s="26">
        <f t="shared" si="302"/>
        <v>7.3119899130851984E-2</v>
      </c>
      <c r="DN390" s="26">
        <f t="shared" si="302"/>
        <v>7.3147747485144937E-2</v>
      </c>
      <c r="DO390" s="26">
        <f t="shared" si="302"/>
        <v>7.3174613998592319E-2</v>
      </c>
      <c r="DP390" s="26">
        <f t="shared" si="302"/>
        <v>7.3200548906651591E-2</v>
      </c>
      <c r="DQ390" s="26">
        <f t="shared" si="302"/>
        <v>7.3225599143851475E-2</v>
      </c>
      <c r="DR390" s="26">
        <f t="shared" si="302"/>
        <v>7.3249808604793826E-2</v>
      </c>
      <c r="DS390" s="26">
        <f t="shared" si="302"/>
        <v>7.3273218381234323E-2</v>
      </c>
      <c r="DT390" s="6">
        <f>2*(100-(100*G390))/SUM($D390:G390)/100</f>
        <v>6.49607000112363E-2</v>
      </c>
      <c r="DU390" s="6">
        <f>2*(100-(100*I390))/SUM($D390:I390)/100</f>
        <v>6.6542810159705423E-2</v>
      </c>
      <c r="DV390" s="6">
        <f>2*(100-(100*M390))/SUM($D390:M390)/100</f>
        <v>6.86874132609014E-2</v>
      </c>
      <c r="DW390" s="6">
        <f>2*(100-(100*Q390))/SUM($D390:Q390)/100</f>
        <v>7.0013867787386011E-2</v>
      </c>
      <c r="DX390" s="6">
        <f>2*(100-(100*W390))/SUM($D390:W390)/100</f>
        <v>7.1205806680342057E-2</v>
      </c>
      <c r="DY390" s="7">
        <f>(DT390-'Data for assignment'!C380)^2</f>
        <v>3.1438338120136601E-7</v>
      </c>
      <c r="DZ390" s="7">
        <f>(DU390-'Data for assignment'!D380)^2</f>
        <v>1.0874488579482083E-6</v>
      </c>
      <c r="EA390" s="7">
        <f>(DV390-'Data for assignment'!E380)^2</f>
        <v>9.7498494780394429E-7</v>
      </c>
      <c r="EB390" s="7">
        <f>(DW390-'Data for assignment'!F380)^2</f>
        <v>1.7262511904671932E-6</v>
      </c>
      <c r="EC390" s="7">
        <f>(DX390-'Data for assignment'!G380)^2</f>
        <v>1.22280399106638E-6</v>
      </c>
    </row>
    <row r="391" spans="1:133" x14ac:dyDescent="0.3">
      <c r="A391" s="8">
        <v>34817</v>
      </c>
      <c r="B391" s="3">
        <v>6.0199999999999997E-2</v>
      </c>
      <c r="C391" s="4">
        <f t="shared" si="275"/>
        <v>5.9535816775439607E-2</v>
      </c>
      <c r="D391" s="5">
        <f t="shared" si="299"/>
        <v>0.96995834020561489</v>
      </c>
      <c r="E391" s="5">
        <f t="shared" si="299"/>
        <v>0.93962488422262724</v>
      </c>
      <c r="F391" s="5">
        <f t="shared" si="299"/>
        <v>0.90931267634839852</v>
      </c>
      <c r="G391" s="5">
        <f t="shared" si="299"/>
        <v>0.8792571116047263</v>
      </c>
      <c r="H391" s="5">
        <f t="shared" si="299"/>
        <v>0.84963300824846388</v>
      </c>
      <c r="I391" s="5">
        <f t="shared" si="299"/>
        <v>0.82056817379649871</v>
      </c>
      <c r="J391" s="5">
        <f t="shared" si="299"/>
        <v>0.7921540912531283</v>
      </c>
      <c r="K391" s="5">
        <f t="shared" si="299"/>
        <v>0.76445428271666904</v>
      </c>
      <c r="L391" s="5">
        <f t="shared" si="299"/>
        <v>0.73751082393413159</v>
      </c>
      <c r="M391" s="5">
        <f t="shared" si="299"/>
        <v>0.71134940069442143</v>
      </c>
      <c r="N391" s="5">
        <f t="shared" si="299"/>
        <v>0.68598322328732553</v>
      </c>
      <c r="O391" s="5">
        <f t="shared" si="299"/>
        <v>0.66141605122978497</v>
      </c>
      <c r="P391" s="5">
        <f t="shared" si="299"/>
        <v>0.63764452732830945</v>
      </c>
      <c r="Q391" s="5">
        <f t="shared" si="299"/>
        <v>0.61465997701930875</v>
      </c>
      <c r="R391" s="5">
        <f t="shared" si="299"/>
        <v>0.59244979446434909</v>
      </c>
      <c r="S391" s="5">
        <f t="shared" si="299"/>
        <v>0.57099850964287824</v>
      </c>
      <c r="T391" s="5">
        <f t="shared" si="297"/>
        <v>0.55028860934065504</v>
      </c>
      <c r="U391" s="5">
        <f t="shared" si="297"/>
        <v>0.53030116830579477</v>
      </c>
      <c r="V391" s="5">
        <f t="shared" si="297"/>
        <v>0.51101633395139889</v>
      </c>
      <c r="W391" s="5">
        <f t="shared" si="297"/>
        <v>0.49241369801894219</v>
      </c>
      <c r="X391" s="5">
        <f t="shared" si="303"/>
        <v>0.47447258093323896</v>
      </c>
      <c r="Y391" s="5">
        <f t="shared" si="303"/>
        <v>0.45717224866530254</v>
      </c>
      <c r="Z391" s="5">
        <f t="shared" si="303"/>
        <v>0.44049207737135676</v>
      </c>
      <c r="AA391" s="5">
        <f t="shared" si="303"/>
        <v>0.42441167758089138</v>
      </c>
      <c r="AB391" s="5">
        <f t="shared" si="303"/>
        <v>0.40891098702075579</v>
      </c>
      <c r="AC391" s="5">
        <f t="shared" si="303"/>
        <v>0.39397033909795121</v>
      </c>
      <c r="AD391" s="5">
        <f t="shared" si="303"/>
        <v>0.37957051247636592</v>
      </c>
      <c r="AE391" s="5">
        <f t="shared" si="303"/>
        <v>0.36569276596101963</v>
      </c>
      <c r="AF391" s="5">
        <f t="shared" si="303"/>
        <v>0.35231886196220297</v>
      </c>
      <c r="AG391" s="5">
        <f t="shared" si="303"/>
        <v>0.33943108108585235</v>
      </c>
      <c r="AH391" s="5">
        <f t="shared" si="303"/>
        <v>0.32701222983557771</v>
      </c>
      <c r="AI391" s="5">
        <f t="shared" si="303"/>
        <v>0.31504564297763854</v>
      </c>
      <c r="AJ391" s="5">
        <f t="shared" si="303"/>
        <v>0.30351518178354997</v>
      </c>
      <c r="AK391" s="5">
        <f t="shared" si="303"/>
        <v>0.29240522910341649</v>
      </c>
      <c r="AL391" s="5">
        <f t="shared" si="303"/>
        <v>0.28170068201937165</v>
      </c>
      <c r="AM391" s="5">
        <f t="shared" si="303"/>
        <v>0.27138694266943902</v>
      </c>
      <c r="AN391" s="5">
        <f t="shared" si="303"/>
        <v>0.26144990770762661</v>
      </c>
      <c r="AO391" s="5">
        <f t="shared" si="303"/>
        <v>0.25187595676834701</v>
      </c>
      <c r="AP391" s="5">
        <f t="shared" si="303"/>
        <v>0.2426519402263444</v>
      </c>
      <c r="AQ391" s="5">
        <f t="shared" si="303"/>
        <v>0.23376516648260121</v>
      </c>
      <c r="AR391" s="5">
        <f t="shared" si="303"/>
        <v>0.22520338895865016</v>
      </c>
      <c r="AS391" s="5">
        <f t="shared" si="303"/>
        <v>0.21695479294356818</v>
      </c>
      <c r="AT391" s="5">
        <f t="shared" si="303"/>
        <v>0.20900798240756802</v>
      </c>
      <c r="AU391" s="5">
        <f t="shared" si="303"/>
        <v>0.20135196687186377</v>
      </c>
      <c r="AV391" s="5">
        <f t="shared" si="303"/>
        <v>0.19397614840509525</v>
      </c>
      <c r="AW391" s="5">
        <f t="shared" si="303"/>
        <v>0.18687030880103483</v>
      </c>
      <c r="AX391" s="5">
        <f t="shared" si="303"/>
        <v>0.1800245969798</v>
      </c>
      <c r="AY391" s="5">
        <f t="shared" si="303"/>
        <v>0.17342951664472187</v>
      </c>
      <c r="AZ391" s="5">
        <f t="shared" si="303"/>
        <v>0.16707591421890181</v>
      </c>
      <c r="BA391" s="5">
        <f t="shared" si="303"/>
        <v>0.16095496707893231</v>
      </c>
      <c r="BB391" s="5">
        <f t="shared" si="303"/>
        <v>0.15505817209796605</v>
      </c>
      <c r="BC391" s="5">
        <f t="shared" si="303"/>
        <v>0.14937733450604315</v>
      </c>
      <c r="BD391" s="5">
        <f t="shared" si="303"/>
        <v>0.14390455707213684</v>
      </c>
      <c r="BE391" s="5">
        <f t="shared" si="303"/>
        <v>0.13863222960960347</v>
      </c>
      <c r="BF391" s="5">
        <f t="shared" si="303"/>
        <v>0.13355301880449144</v>
      </c>
      <c r="BG391" s="5">
        <f t="shared" si="303"/>
        <v>0.12865985836437899</v>
      </c>
      <c r="BH391" s="5">
        <f t="shared" si="303"/>
        <v>0.12394593948399561</v>
      </c>
      <c r="BI391" s="5">
        <f t="shared" si="303"/>
        <v>0.11940470162275961</v>
      </c>
      <c r="BJ391" s="5">
        <f t="shared" si="303"/>
        <v>0.1150298235884923</v>
      </c>
      <c r="BK391" s="5">
        <f t="shared" si="303"/>
        <v>0.11081521492089715</v>
      </c>
      <c r="BL391" s="26">
        <f t="shared" si="276"/>
        <v>6.1004313297289635E-2</v>
      </c>
      <c r="BM391" s="26">
        <f t="shared" si="302"/>
        <v>6.227454270108513E-2</v>
      </c>
      <c r="BN391" s="26">
        <f t="shared" si="302"/>
        <v>6.3377510380387928E-2</v>
      </c>
      <c r="BO391" s="26">
        <f t="shared" si="302"/>
        <v>6.4338959699171167E-2</v>
      </c>
      <c r="BP391" s="26">
        <f t="shared" si="302"/>
        <v>6.5180311093043924E-2</v>
      </c>
      <c r="BQ391" s="26">
        <f t="shared" si="302"/>
        <v>6.5919427930294316E-2</v>
      </c>
      <c r="BR391" s="26">
        <f t="shared" si="302"/>
        <v>6.6571241836842057E-2</v>
      </c>
      <c r="BS391" s="26">
        <f t="shared" si="302"/>
        <v>6.7148263910232653E-2</v>
      </c>
      <c r="BT391" s="26">
        <f t="shared" si="302"/>
        <v>6.7661003190001068E-2</v>
      </c>
      <c r="BU391" s="26">
        <f t="shared" si="302"/>
        <v>6.8118309675152311E-2</v>
      </c>
      <c r="BV391" s="26">
        <f t="shared" si="302"/>
        <v>6.8527655891760117E-2</v>
      </c>
      <c r="BW391" s="26">
        <f t="shared" si="302"/>
        <v>6.8895368360428338E-2</v>
      </c>
      <c r="BX391" s="26">
        <f t="shared" si="302"/>
        <v>6.9226818170719365E-2</v>
      </c>
      <c r="BY391" s="26">
        <f t="shared" si="302"/>
        <v>6.9526578138165512E-2</v>
      </c>
      <c r="BZ391" s="26">
        <f t="shared" si="302"/>
        <v>6.9798552619245058E-2</v>
      </c>
      <c r="CA391" s="26">
        <f t="shared" si="302"/>
        <v>7.0046084926507268E-2</v>
      </c>
      <c r="CB391" s="26">
        <f t="shared" si="302"/>
        <v>7.0272046368236002E-2</v>
      </c>
      <c r="CC391" s="26">
        <f t="shared" ref="BM391:DS395" si="304">-(LN(CC$7)/CC$6)+(CC$8/CC$6)*$C391</f>
        <v>7.0478910193106994E-2</v>
      </c>
      <c r="CD391" s="26">
        <f t="shared" si="304"/>
        <v>7.0668813116784301E-2</v>
      </c>
      <c r="CE391" s="26">
        <f t="shared" si="304"/>
        <v>7.0843606617384119E-2</v>
      </c>
      <c r="CF391" s="26">
        <f t="shared" si="304"/>
        <v>7.1004899788510545E-2</v>
      </c>
      <c r="CG391" s="26">
        <f t="shared" si="304"/>
        <v>7.1154095214641E-2</v>
      </c>
      <c r="CH391" s="26">
        <f t="shared" si="304"/>
        <v>7.129241906988909E-2</v>
      </c>
      <c r="CI391" s="26">
        <f t="shared" si="304"/>
        <v>7.1420946426209331E-2</v>
      </c>
      <c r="CJ391" s="26">
        <f t="shared" si="304"/>
        <v>7.1540622581718644E-2</v>
      </c>
      <c r="CK391" s="26">
        <f t="shared" si="304"/>
        <v>7.1652281076559771E-2</v>
      </c>
      <c r="CL391" s="26">
        <f t="shared" si="304"/>
        <v>7.1756658946594137E-2</v>
      </c>
      <c r="CM391" s="26">
        <f t="shared" si="304"/>
        <v>7.1854409669321481E-2</v>
      </c>
      <c r="CN391" s="26">
        <f t="shared" si="304"/>
        <v>7.1946114177826537E-2</v>
      </c>
      <c r="CO391" s="26">
        <f t="shared" si="304"/>
        <v>7.2032290254053194E-2</v>
      </c>
      <c r="CP391" s="26">
        <f t="shared" si="304"/>
        <v>7.2113400559706442E-2</v>
      </c>
      <c r="CQ391" s="26">
        <f t="shared" si="304"/>
        <v>7.2189859519471558E-2</v>
      </c>
      <c r="CR391" s="26">
        <f t="shared" si="304"/>
        <v>7.2262039235308453E-2</v>
      </c>
      <c r="CS391" s="26">
        <f t="shared" si="304"/>
        <v>7.2330274580929541E-2</v>
      </c>
      <c r="CT391" s="26">
        <f t="shared" si="304"/>
        <v>7.2394867601069113E-2</v>
      </c>
      <c r="CU391" s="26">
        <f t="shared" si="304"/>
        <v>7.2456091319875363E-2</v>
      </c>
      <c r="CV391" s="26">
        <f t="shared" si="304"/>
        <v>7.2514193045949277E-2</v>
      </c>
      <c r="CW391" s="26">
        <f t="shared" si="304"/>
        <v>7.2569397247599809E-2</v>
      </c>
      <c r="CX391" s="26">
        <f t="shared" si="304"/>
        <v>7.2621908060280627E-2</v>
      </c>
      <c r="CY391" s="26">
        <f t="shared" si="304"/>
        <v>7.2671911478507378E-2</v>
      </c>
      <c r="CZ391" s="26">
        <f t="shared" si="304"/>
        <v>7.2719577276486577E-2</v>
      </c>
      <c r="DA391" s="26">
        <f t="shared" si="304"/>
        <v>7.2765060694945219E-2</v>
      </c>
      <c r="DB391" s="26">
        <f t="shared" si="304"/>
        <v>7.2808503926001258E-2</v>
      </c>
      <c r="DC391" s="26">
        <f t="shared" si="304"/>
        <v>7.2850037423178055E-2</v>
      </c>
      <c r="DD391" s="26">
        <f t="shared" si="304"/>
        <v>7.2889781059680941E-2</v>
      </c>
      <c r="DE391" s="26">
        <f t="shared" si="304"/>
        <v>7.2927845154700674E-2</v>
      </c>
      <c r="DF391" s="26">
        <f t="shared" si="304"/>
        <v>7.2964331384676354E-2</v>
      </c>
      <c r="DG391" s="26">
        <f t="shared" si="304"/>
        <v>7.2999333594056748E-2</v>
      </c>
      <c r="DH391" s="26">
        <f t="shared" si="304"/>
        <v>7.3032938518070856E-2</v>
      </c>
      <c r="DI391" s="26">
        <f t="shared" si="304"/>
        <v>7.3065226428296312E-2</v>
      </c>
      <c r="DJ391" s="26">
        <f t="shared" si="304"/>
        <v>7.3096271710349867E-2</v>
      </c>
      <c r="DK391" s="26">
        <f t="shared" si="304"/>
        <v>7.3126143381774866E-2</v>
      </c>
      <c r="DL391" s="26">
        <f t="shared" si="304"/>
        <v>7.3154905557134678E-2</v>
      </c>
      <c r="DM391" s="26">
        <f t="shared" si="304"/>
        <v>7.3182617866407951E-2</v>
      </c>
      <c r="DN391" s="26">
        <f t="shared" si="304"/>
        <v>7.3209335831998013E-2</v>
      </c>
      <c r="DO391" s="26">
        <f t="shared" si="304"/>
        <v>7.323511120899677E-2</v>
      </c>
      <c r="DP391" s="26">
        <f t="shared" si="304"/>
        <v>7.3259992292762893E-2</v>
      </c>
      <c r="DQ391" s="26">
        <f t="shared" si="304"/>
        <v>7.3284024197374245E-2</v>
      </c>
      <c r="DR391" s="26">
        <f t="shared" si="304"/>
        <v>7.3307249108082437E-2</v>
      </c>
      <c r="DS391" s="26">
        <f t="shared" si="304"/>
        <v>7.33297065105218E-2</v>
      </c>
      <c r="DT391" s="6">
        <f>2*(100-(100*G391))/SUM($D391:G391)/100</f>
        <v>6.5299022507196491E-2</v>
      </c>
      <c r="DU391" s="6">
        <f>2*(100-(100*I391))/SUM($D391:I391)/100</f>
        <v>6.6847983461968893E-2</v>
      </c>
      <c r="DV391" s="6">
        <f>2*(100-(100*M391))/SUM($D391:M391)/100</f>
        <v>6.894117691289621E-2</v>
      </c>
      <c r="DW391" s="6">
        <f>2*(100-(100*Q391))/SUM($D391:Q391)/100</f>
        <v>7.0230845199355782E-2</v>
      </c>
      <c r="DX391" s="6">
        <f>2*(100-(100*W391))/SUM($D391:W391)/100</f>
        <v>7.1385485080667943E-2</v>
      </c>
      <c r="DY391" s="7">
        <f>(DT391-'Data for assignment'!C381)^2</f>
        <v>4.9136804346311249E-7</v>
      </c>
      <c r="DZ391" s="7">
        <f>(DU391-'Data for assignment'!D381)^2</f>
        <v>1.2391423498525121E-7</v>
      </c>
      <c r="EA391" s="7">
        <f>(DV391-'Data for assignment'!E381)^2</f>
        <v>1.993063838207837E-8</v>
      </c>
      <c r="EB391" s="7">
        <f>(DW391-'Data for assignment'!F381)^2</f>
        <v>5.3413762880619973E-7</v>
      </c>
      <c r="EC391" s="7">
        <f>(DX391-'Data for assignment'!G381)^2</f>
        <v>4.6988705388201661E-7</v>
      </c>
    </row>
    <row r="392" spans="1:133" x14ac:dyDescent="0.3">
      <c r="A392" s="8">
        <v>34824</v>
      </c>
      <c r="B392" s="3">
        <v>5.9800000000000006E-2</v>
      </c>
      <c r="C392" s="4">
        <f t="shared" si="275"/>
        <v>5.9123537735884538E-2</v>
      </c>
      <c r="D392" s="5">
        <f t="shared" si="299"/>
        <v>0.9701466303678804</v>
      </c>
      <c r="E392" s="5">
        <f t="shared" si="299"/>
        <v>0.9399688393920792</v>
      </c>
      <c r="F392" s="5">
        <f t="shared" si="299"/>
        <v>0.90978400462311015</v>
      </c>
      <c r="G392" s="5">
        <f t="shared" si="299"/>
        <v>0.87983144481775</v>
      </c>
      <c r="H392" s="5">
        <f t="shared" si="299"/>
        <v>0.85028947630305074</v>
      </c>
      <c r="I392" s="5">
        <f t="shared" si="299"/>
        <v>0.82128898963773889</v>
      </c>
      <c r="J392" s="5">
        <f t="shared" si="299"/>
        <v>0.79292416172229307</v>
      </c>
      <c r="K392" s="5">
        <f t="shared" si="299"/>
        <v>0.76526085297665403</v>
      </c>
      <c r="L392" s="5">
        <f t="shared" si="299"/>
        <v>0.73834315834419584</v>
      </c>
      <c r="M392" s="5">
        <f t="shared" si="299"/>
        <v>0.71219850006294261</v>
      </c>
      <c r="N392" s="5">
        <f t="shared" si="299"/>
        <v>0.68684157671836299</v>
      </c>
      <c r="O392" s="5">
        <f t="shared" si="299"/>
        <v>0.66227741987180266</v>
      </c>
      <c r="P392" s="5">
        <f t="shared" si="299"/>
        <v>0.6385037569383637</v>
      </c>
      <c r="Q392" s="5">
        <f t="shared" si="299"/>
        <v>0.61551283617701757</v>
      </c>
      <c r="R392" s="5">
        <f t="shared" si="299"/>
        <v>0.59329283537739086</v>
      </c>
      <c r="S392" s="5">
        <f t="shared" si="299"/>
        <v>0.57182894869544354</v>
      </c>
      <c r="T392" s="5">
        <f t="shared" si="297"/>
        <v>0.5511042247945841</v>
      </c>
      <c r="U392" s="5">
        <f t="shared" si="297"/>
        <v>0.53110021283783548</v>
      </c>
      <c r="V392" s="5">
        <f t="shared" si="297"/>
        <v>0.51179745997924053</v>
      </c>
      <c r="W392" s="5">
        <f t="shared" si="297"/>
        <v>0.49317589402224743</v>
      </c>
      <c r="X392" s="5">
        <f t="shared" si="303"/>
        <v>0.47521511720815257</v>
      </c>
      <c r="Y392" s="5">
        <f t="shared" si="303"/>
        <v>0.4578946311596836</v>
      </c>
      <c r="Z392" s="5">
        <f t="shared" si="303"/>
        <v>0.4411940084331385</v>
      </c>
      <c r="AA392" s="5">
        <f t="shared" si="303"/>
        <v>0.42509302261462539</v>
      </c>
      <c r="AB392" s="5">
        <f t="shared" si="303"/>
        <v>0.40957174618926284</v>
      </c>
      <c r="AC392" s="5">
        <f t="shared" si="303"/>
        <v>0.39461062332907615</v>
      </c>
      <c r="AD392" s="5">
        <f t="shared" si="303"/>
        <v>0.38019052314118873</v>
      </c>
      <c r="AE392" s="5">
        <f t="shared" si="303"/>
        <v>0.36629277768149232</v>
      </c>
      <c r="AF392" s="5">
        <f t="shared" si="303"/>
        <v>0.35289920808492187</v>
      </c>
      <c r="AG392" s="5">
        <f t="shared" si="303"/>
        <v>0.33999214142623196</v>
      </c>
      <c r="AH392" s="5">
        <f t="shared" si="303"/>
        <v>0.32755442035456478</v>
      </c>
      <c r="AI392" s="5">
        <f t="shared" si="303"/>
        <v>0.31556940710263764</v>
      </c>
      <c r="AJ392" s="5">
        <f t="shared" si="303"/>
        <v>0.30402098312758369</v>
      </c>
      <c r="AK392" s="5">
        <f t="shared" si="303"/>
        <v>0.29289354537273965</v>
      </c>
      <c r="AL392" s="5">
        <f t="shared" si="303"/>
        <v>0.28217199993067105</v>
      </c>
      <c r="AM392" s="5">
        <f t="shared" si="303"/>
        <v>0.27184175372414654</v>
      </c>
      <c r="AN392" s="5">
        <f t="shared" si="303"/>
        <v>0.26188870469340142</v>
      </c>
      <c r="AO392" s="5">
        <f t="shared" si="303"/>
        <v>0.2522992308770074</v>
      </c>
      <c r="AP392" s="5">
        <f t="shared" si="303"/>
        <v>0.24306017869392979</v>
      </c>
      <c r="AQ392" s="5">
        <f t="shared" si="303"/>
        <v>0.23415885067123732</v>
      </c>
      <c r="AR392" s="5">
        <f t="shared" si="303"/>
        <v>0.22558299281182048</v>
      </c>
      <c r="AS392" s="5">
        <f t="shared" si="303"/>
        <v>0.21732078175657224</v>
      </c>
      <c r="AT392" s="5">
        <f t="shared" si="303"/>
        <v>0.20936081186362274</v>
      </c>
      <c r="AU392" s="5">
        <f t="shared" si="303"/>
        <v>0.20169208230170227</v>
      </c>
      <c r="AV392" s="5">
        <f t="shared" si="303"/>
        <v>0.19430398423422462</v>
      </c>
      <c r="AW392" s="5">
        <f t="shared" si="303"/>
        <v>0.18718628815418933</v>
      </c>
      <c r="AX392" s="5">
        <f t="shared" si="303"/>
        <v>0.18032913141670903</v>
      </c>
      <c r="AY392" s="5">
        <f t="shared" si="303"/>
        <v>0.17372300600521695</v>
      </c>
      <c r="AZ392" s="5">
        <f t="shared" si="303"/>
        <v>0.16735874655871302</v>
      </c>
      <c r="BA392" s="5">
        <f t="shared" si="303"/>
        <v>0.16122751868036131</v>
      </c>
      <c r="BB392" s="5">
        <f t="shared" si="303"/>
        <v>0.15532080754203584</v>
      </c>
      <c r="BC392" s="5">
        <f t="shared" si="303"/>
        <v>0.14963040679478251</v>
      </c>
      <c r="BD392" s="5">
        <f t="shared" si="303"/>
        <v>0.14414840779140795</v>
      </c>
      <c r="BE392" s="5">
        <f t="shared" si="303"/>
        <v>0.13886718912437243</v>
      </c>
      <c r="BF392" s="5">
        <f t="shared" si="303"/>
        <v>0.13377940647970968</v>
      </c>
      <c r="BG392" s="5">
        <f t="shared" si="303"/>
        <v>0.12887798280572357</v>
      </c>
      <c r="BH392" s="5">
        <f t="shared" si="303"/>
        <v>0.12415609879363361</v>
      </c>
      <c r="BI392" s="5">
        <f t="shared" si="303"/>
        <v>0.11960718366608351</v>
      </c>
      <c r="BJ392" s="5">
        <f t="shared" si="303"/>
        <v>0.11522490626843526</v>
      </c>
      <c r="BK392" s="5">
        <f t="shared" si="303"/>
        <v>0.11100316645700116</v>
      </c>
      <c r="BL392" s="26">
        <f t="shared" si="276"/>
        <v>6.0616107162647134E-2</v>
      </c>
      <c r="BM392" s="26">
        <f t="shared" si="304"/>
        <v>6.1908553850441521E-2</v>
      </c>
      <c r="BN392" s="26">
        <f t="shared" si="304"/>
        <v>6.3032043468017523E-2</v>
      </c>
      <c r="BO392" s="26">
        <f t="shared" si="304"/>
        <v>6.4012464917919565E-2</v>
      </c>
      <c r="BP392" s="26">
        <f t="shared" si="304"/>
        <v>6.4871370847503967E-2</v>
      </c>
      <c r="BQ392" s="26">
        <f t="shared" si="304"/>
        <v>6.5626744781153185E-2</v>
      </c>
      <c r="BR392" s="26">
        <f t="shared" si="304"/>
        <v>6.629362759168507E-2</v>
      </c>
      <c r="BS392" s="26">
        <f t="shared" si="304"/>
        <v>6.6884629748580476E-2</v>
      </c>
      <c r="BT392" s="26">
        <f t="shared" si="304"/>
        <v>6.741035072157632E-2</v>
      </c>
      <c r="BU392" s="26">
        <f t="shared" si="304"/>
        <v>6.7879722840451545E-2</v>
      </c>
      <c r="BV392" s="26">
        <f t="shared" si="304"/>
        <v>6.8300293623064418E-2</v>
      </c>
      <c r="BW392" s="26">
        <f t="shared" si="304"/>
        <v>6.8678457929525386E-2</v>
      </c>
      <c r="BX392" s="26">
        <f t="shared" si="304"/>
        <v>6.9019649156926058E-2</v>
      </c>
      <c r="BY392" s="26">
        <f t="shared" si="304"/>
        <v>6.9328496956817837E-2</v>
      </c>
      <c r="BZ392" s="26">
        <f t="shared" si="304"/>
        <v>6.9608957556735809E-2</v>
      </c>
      <c r="CA392" s="26">
        <f t="shared" si="304"/>
        <v>6.9864421633271195E-2</v>
      </c>
      <c r="CB392" s="26">
        <f t="shared" si="304"/>
        <v>7.0097803765865704E-2</v>
      </c>
      <c r="CC392" s="26">
        <f t="shared" si="304"/>
        <v>7.0311616756087283E-2</v>
      </c>
      <c r="CD392" s="26">
        <f t="shared" si="304"/>
        <v>7.0508033493205169E-2</v>
      </c>
      <c r="CE392" s="26">
        <f t="shared" si="304"/>
        <v>7.0688938556478204E-2</v>
      </c>
      <c r="CF392" s="26">
        <f t="shared" si="304"/>
        <v>7.0855971345998497E-2</v>
      </c>
      <c r="CG392" s="26">
        <f t="shared" si="304"/>
        <v>7.1010562209692735E-2</v>
      </c>
      <c r="CH392" s="26">
        <f t="shared" si="304"/>
        <v>7.1153962770053203E-2</v>
      </c>
      <c r="CI392" s="26">
        <f t="shared" si="304"/>
        <v>7.1287271438953678E-2</v>
      </c>
      <c r="CJ392" s="26">
        <f t="shared" si="304"/>
        <v>7.1411454933289736E-2</v>
      </c>
      <c r="CK392" s="26">
        <f t="shared" si="304"/>
        <v>7.1527366460728284E-2</v>
      </c>
      <c r="CL392" s="26">
        <f t="shared" si="304"/>
        <v>7.163576112753052E-2</v>
      </c>
      <c r="CM392" s="26">
        <f t="shared" si="304"/>
        <v>7.1737309024356627E-2</v>
      </c>
      <c r="CN392" s="26">
        <f t="shared" si="304"/>
        <v>7.1832606367215251E-2</v>
      </c>
      <c r="CO392" s="26">
        <f t="shared" si="304"/>
        <v>7.1922185006087255E-2</v>
      </c>
      <c r="CP392" s="26">
        <f t="shared" si="304"/>
        <v>7.2006520560632337E-2</v>
      </c>
      <c r="CQ392" s="26">
        <f t="shared" si="304"/>
        <v>7.2086039398668728E-2</v>
      </c>
      <c r="CR392" s="26">
        <f t="shared" si="304"/>
        <v>7.2161124637086349E-2</v>
      </c>
      <c r="CS392" s="26">
        <f t="shared" si="304"/>
        <v>7.2232121315117054E-2</v>
      </c>
      <c r="CT392" s="26">
        <f t="shared" si="304"/>
        <v>7.2299340865305567E-2</v>
      </c>
      <c r="CU392" s="26">
        <f t="shared" si="304"/>
        <v>7.2363064987177317E-2</v>
      </c>
      <c r="CV392" s="26">
        <f t="shared" si="304"/>
        <v>7.2423549011727581E-2</v>
      </c>
      <c r="CW392" s="26">
        <f t="shared" si="304"/>
        <v>7.2481024830844024E-2</v>
      </c>
      <c r="CX392" s="26">
        <f t="shared" si="304"/>
        <v>7.2535703454118666E-2</v>
      </c>
      <c r="CY392" s="26">
        <f t="shared" si="304"/>
        <v>7.2587777245791255E-2</v>
      </c>
      <c r="CZ392" s="26">
        <f t="shared" si="304"/>
        <v>7.2637421886456735E-2</v>
      </c>
      <c r="DA392" s="26">
        <f t="shared" si="304"/>
        <v>7.2684798097388162E-2</v>
      </c>
      <c r="DB392" s="26">
        <f t="shared" si="304"/>
        <v>7.2730053159644162E-2</v>
      </c>
      <c r="DC392" s="26">
        <f t="shared" si="304"/>
        <v>7.2773322255360623E-2</v>
      </c>
      <c r="DD392" s="26">
        <f t="shared" si="304"/>
        <v>7.2814729654614288E-2</v>
      </c>
      <c r="DE392" s="26">
        <f t="shared" si="304"/>
        <v>7.2854389767866429E-2</v>
      </c>
      <c r="DF392" s="26">
        <f t="shared" si="304"/>
        <v>7.2892408081140073E-2</v>
      </c>
      <c r="DG392" s="26">
        <f t="shared" si="304"/>
        <v>7.2928881988669925E-2</v>
      </c>
      <c r="DH392" s="26">
        <f t="shared" si="304"/>
        <v>7.2963901535716857E-2</v>
      </c>
      <c r="DI392" s="26">
        <f t="shared" si="304"/>
        <v>7.2997550082500459E-2</v>
      </c>
      <c r="DJ392" s="26">
        <f t="shared" si="304"/>
        <v>7.3029904898722769E-2</v>
      </c>
      <c r="DK392" s="26">
        <f t="shared" si="304"/>
        <v>7.3061037696893538E-2</v>
      </c>
      <c r="DL392" s="26">
        <f t="shared" si="304"/>
        <v>7.3091015111589122E-2</v>
      </c>
      <c r="DM392" s="26">
        <f t="shared" si="304"/>
        <v>7.3119899130851984E-2</v>
      </c>
      <c r="DN392" s="26">
        <f t="shared" si="304"/>
        <v>7.3147747485144937E-2</v>
      </c>
      <c r="DO392" s="26">
        <f t="shared" si="304"/>
        <v>7.3174613998592319E-2</v>
      </c>
      <c r="DP392" s="26">
        <f t="shared" si="304"/>
        <v>7.3200548906651591E-2</v>
      </c>
      <c r="DQ392" s="26">
        <f t="shared" si="304"/>
        <v>7.3225599143851475E-2</v>
      </c>
      <c r="DR392" s="26">
        <f t="shared" si="304"/>
        <v>7.3249808604793826E-2</v>
      </c>
      <c r="DS392" s="26">
        <f t="shared" si="304"/>
        <v>7.3273218381234323E-2</v>
      </c>
      <c r="DT392" s="6">
        <f>2*(100-(100*G392))/SUM($D392:G392)/100</f>
        <v>6.49607000112363E-2</v>
      </c>
      <c r="DU392" s="6">
        <f>2*(100-(100*I392))/SUM($D392:I392)/100</f>
        <v>6.6542810159705423E-2</v>
      </c>
      <c r="DV392" s="6">
        <f>2*(100-(100*M392))/SUM($D392:M392)/100</f>
        <v>6.86874132609014E-2</v>
      </c>
      <c r="DW392" s="6">
        <f>2*(100-(100*Q392))/SUM($D392:Q392)/100</f>
        <v>7.0013867787386011E-2</v>
      </c>
      <c r="DX392" s="6">
        <f>2*(100-(100*W392))/SUM($D392:W392)/100</f>
        <v>7.1205806680342057E-2</v>
      </c>
      <c r="DY392" s="7">
        <f>(DT392-'Data for assignment'!C382)^2</f>
        <v>1.1294318008327737E-5</v>
      </c>
      <c r="DZ392" s="7">
        <f>(DU392-'Data for assignment'!D382)^2</f>
        <v>1.4767189923535284E-5</v>
      </c>
      <c r="EA392" s="7">
        <f>(DV392-'Data for assignment'!E382)^2</f>
        <v>2.0136868799288159E-5</v>
      </c>
      <c r="EB392" s="7">
        <f>(DW392-'Data for assignment'!F382)^2</f>
        <v>2.0374984346533918E-5</v>
      </c>
      <c r="EC392" s="7">
        <f>(DX392-'Data for assignment'!G382)^2</f>
        <v>1.8539962556865919E-5</v>
      </c>
    </row>
    <row r="393" spans="1:133" x14ac:dyDescent="0.3">
      <c r="A393" s="8">
        <v>34831</v>
      </c>
      <c r="B393" s="3">
        <v>6.0100002000000007E-2</v>
      </c>
      <c r="C393" s="4">
        <f t="shared" si="275"/>
        <v>5.943274907694604E-2</v>
      </c>
      <c r="D393" s="5">
        <f t="shared" si="299"/>
        <v>0.97000540837848481</v>
      </c>
      <c r="E393" s="5">
        <f t="shared" si="299"/>
        <v>0.93971085949412947</v>
      </c>
      <c r="F393" s="5">
        <f t="shared" si="299"/>
        <v>0.90943048316399622</v>
      </c>
      <c r="G393" s="5">
        <f t="shared" si="299"/>
        <v>0.87940065687929903</v>
      </c>
      <c r="H393" s="5">
        <f t="shared" si="299"/>
        <v>0.84979707445001029</v>
      </c>
      <c r="I393" s="5">
        <f t="shared" si="299"/>
        <v>0.82074831482236754</v>
      </c>
      <c r="J393" s="5">
        <f t="shared" si="299"/>
        <v>0.79234653487929008</v>
      </c>
      <c r="K393" s="5">
        <f t="shared" si="299"/>
        <v>0.76465584151708321</v>
      </c>
      <c r="L393" s="5">
        <f t="shared" si="299"/>
        <v>0.73771881537004558</v>
      </c>
      <c r="M393" s="5">
        <f t="shared" si="299"/>
        <v>0.71156157634054595</v>
      </c>
      <c r="N393" s="5">
        <f t="shared" si="299"/>
        <v>0.68619770673722558</v>
      </c>
      <c r="O393" s="5">
        <f t="shared" si="299"/>
        <v>0.66163128399883686</v>
      </c>
      <c r="P393" s="5">
        <f t="shared" si="299"/>
        <v>0.63785922197604228</v>
      </c>
      <c r="Q393" s="5">
        <f t="shared" si="299"/>
        <v>0.61487307669490865</v>
      </c>
      <c r="R393" s="5">
        <f t="shared" si="299"/>
        <v>0.59266043810725944</v>
      </c>
      <c r="S393" s="5">
        <f t="shared" si="299"/>
        <v>0.57120600212381978</v>
      </c>
      <c r="T393" s="5">
        <f t="shared" si="297"/>
        <v>0.55049239589369303</v>
      </c>
      <c r="U393" s="5">
        <f t="shared" si="297"/>
        <v>0.53050081267103988</v>
      </c>
      <c r="V393" s="5">
        <f t="shared" si="297"/>
        <v>0.51121149971562618</v>
      </c>
      <c r="W393" s="5">
        <f t="shared" si="297"/>
        <v>0.49260413270509446</v>
      </c>
      <c r="X393" s="5">
        <f t="shared" si="303"/>
        <v>0.47465810244804324</v>
      </c>
      <c r="Y393" s="5">
        <f t="shared" si="303"/>
        <v>0.45735273376657448</v>
      </c>
      <c r="Z393" s="5">
        <f t="shared" si="303"/>
        <v>0.44066745186295658</v>
      </c>
      <c r="AA393" s="5">
        <f t="shared" si="303"/>
        <v>0.42458190798402967</v>
      </c>
      <c r="AB393" s="5">
        <f t="shared" si="303"/>
        <v>0.40907607350586467</v>
      </c>
      <c r="AC393" s="5">
        <f t="shared" si="303"/>
        <v>0.39413030949213446</v>
      </c>
      <c r="AD393" s="5">
        <f t="shared" si="303"/>
        <v>0.37972541718805114</v>
      </c>
      <c r="AE393" s="5">
        <f t="shared" si="303"/>
        <v>0.36584267368635215</v>
      </c>
      <c r="AF393" s="5">
        <f t="shared" si="303"/>
        <v>0.35246385605741071</v>
      </c>
      <c r="AG393" s="5">
        <f t="shared" si="303"/>
        <v>0.33957125650670289</v>
      </c>
      <c r="AH393" s="5">
        <f t="shared" si="303"/>
        <v>0.3271476905595147</v>
      </c>
      <c r="AI393" s="5">
        <f t="shared" si="303"/>
        <v>0.31517649983656765</v>
      </c>
      <c r="AJ393" s="5">
        <f t="shared" si="303"/>
        <v>0.30364155064582626</v>
      </c>
      <c r="AK393" s="5">
        <f t="shared" si="303"/>
        <v>0.29252722935263259</v>
      </c>
      <c r="AL393" s="5">
        <f t="shared" si="303"/>
        <v>0.28181843528526884</v>
      </c>
      <c r="AM393" s="5">
        <f t="shared" si="303"/>
        <v>0.27150057177285841</v>
      </c>
      <c r="AN393" s="5">
        <f t="shared" si="303"/>
        <v>0.26155953578704638</v>
      </c>
      <c r="AO393" s="5">
        <f t="shared" si="303"/>
        <v>0.25198170656035312</v>
      </c>
      <c r="AP393" s="5">
        <f t="shared" si="303"/>
        <v>0.24275393347647997</v>
      </c>
      <c r="AQ393" s="5">
        <f t="shared" si="303"/>
        <v>0.23386352346653402</v>
      </c>
      <c r="AR393" s="5">
        <f t="shared" si="303"/>
        <v>0.22529822809657768</v>
      </c>
      <c r="AS393" s="5">
        <f t="shared" si="303"/>
        <v>0.21704623049332175</v>
      </c>
      <c r="AT393" s="5">
        <f t="shared" si="303"/>
        <v>0.20909613222404441</v>
      </c>
      <c r="AU393" s="5">
        <f t="shared" si="303"/>
        <v>0.20143694022225966</v>
      </c>
      <c r="AV393" s="5">
        <f t="shared" si="303"/>
        <v>0.19405805383099553</v>
      </c>
      <c r="AW393" s="5">
        <f t="shared" si="303"/>
        <v>0.18694925201974844</v>
      </c>
      <c r="AX393" s="5">
        <f t="shared" si="303"/>
        <v>0.18010068081848013</v>
      </c>
      <c r="AY393" s="5">
        <f t="shared" si="303"/>
        <v>0.17350284100178412</v>
      </c>
      <c r="AZ393" s="5">
        <f t="shared" si="303"/>
        <v>0.16714657604808289</v>
      </c>
      <c r="BA393" s="5">
        <f t="shared" si="303"/>
        <v>0.1610230603920417</v>
      </c>
      <c r="BB393" s="5">
        <f t="shared" si="303"/>
        <v>0.15512378798298432</v>
      </c>
      <c r="BC393" s="5">
        <f t="shared" si="303"/>
        <v>0.14944056115773521</v>
      </c>
      <c r="BD393" s="5">
        <f t="shared" si="303"/>
        <v>0.14396547983278549</v>
      </c>
      <c r="BE393" s="5">
        <f t="shared" si="303"/>
        <v>0.13869093101784052</v>
      </c>
      <c r="BF393" s="5">
        <f t="shared" si="303"/>
        <v>0.13360957865052078</v>
      </c>
      <c r="BG393" s="5">
        <f t="shared" si="303"/>
        <v>0.1287143537501555</v>
      </c>
      <c r="BH393" s="5">
        <f t="shared" si="303"/>
        <v>0.12399844488715266</v>
      </c>
      <c r="BI393" s="5">
        <f t="shared" si="303"/>
        <v>0.11945528896327354</v>
      </c>
      <c r="BJ393" s="5">
        <f t="shared" si="303"/>
        <v>0.11507856229723702</v>
      </c>
      <c r="BK393" s="5">
        <f t="shared" si="303"/>
        <v>0.1108621720093831</v>
      </c>
      <c r="BL393" s="26">
        <f t="shared" si="276"/>
        <v>6.0907263704659681E-2</v>
      </c>
      <c r="BM393" s="26">
        <f t="shared" si="304"/>
        <v>6.2183047318368483E-2</v>
      </c>
      <c r="BN393" s="26">
        <f t="shared" si="304"/>
        <v>6.3291145379629876E-2</v>
      </c>
      <c r="BO393" s="26">
        <f t="shared" si="304"/>
        <v>6.4257337636332179E-2</v>
      </c>
      <c r="BP393" s="26">
        <f t="shared" si="304"/>
        <v>6.5103077576360163E-2</v>
      </c>
      <c r="BQ393" s="26">
        <f t="shared" si="304"/>
        <v>6.584625860642479E-2</v>
      </c>
      <c r="BR393" s="26">
        <f t="shared" si="304"/>
        <v>6.6501839663624038E-2</v>
      </c>
      <c r="BS393" s="26">
        <f t="shared" si="304"/>
        <v>6.7082356687990424E-2</v>
      </c>
      <c r="BT393" s="26">
        <f t="shared" si="304"/>
        <v>6.7598341326157219E-2</v>
      </c>
      <c r="BU393" s="26">
        <f t="shared" si="304"/>
        <v>6.8058664159411308E-2</v>
      </c>
      <c r="BV393" s="26">
        <f t="shared" si="304"/>
        <v>6.8470816461397535E-2</v>
      </c>
      <c r="BW393" s="26">
        <f t="shared" si="304"/>
        <v>6.884114183725476E-2</v>
      </c>
      <c r="BX393" s="26">
        <f t="shared" si="304"/>
        <v>6.9175026953116101E-2</v>
      </c>
      <c r="BY393" s="26">
        <f t="shared" si="304"/>
        <v>6.947705883323449E-2</v>
      </c>
      <c r="BZ393" s="26">
        <f t="shared" si="304"/>
        <v>6.9751154801593065E-2</v>
      </c>
      <c r="CA393" s="26">
        <f t="shared" si="304"/>
        <v>7.0000670011514721E-2</v>
      </c>
      <c r="CB393" s="26">
        <f t="shared" si="304"/>
        <v>7.0228486588856442E-2</v>
      </c>
      <c r="CC393" s="26">
        <f t="shared" si="304"/>
        <v>7.0437087670319254E-2</v>
      </c>
      <c r="CD393" s="26">
        <f t="shared" si="304"/>
        <v>7.0628619014787647E-2</v>
      </c>
      <c r="CE393" s="26">
        <f t="shared" si="304"/>
        <v>7.0804940375497949E-2</v>
      </c>
      <c r="CF393" s="26">
        <f t="shared" si="304"/>
        <v>7.0967668422524749E-2</v>
      </c>
      <c r="CG393" s="26">
        <f t="shared" si="304"/>
        <v>7.1118212681068951E-2</v>
      </c>
      <c r="CH393" s="26">
        <f t="shared" si="304"/>
        <v>7.1257805687211628E-2</v>
      </c>
      <c r="CI393" s="26">
        <f t="shared" si="304"/>
        <v>7.138752834777036E-2</v>
      </c>
      <c r="CJ393" s="26">
        <f t="shared" si="304"/>
        <v>7.1508331315449661E-2</v>
      </c>
      <c r="CK393" s="26">
        <f t="shared" si="304"/>
        <v>7.1621053047174976E-2</v>
      </c>
      <c r="CL393" s="26">
        <f t="shared" si="304"/>
        <v>7.172643509631732E-2</v>
      </c>
      <c r="CM393" s="26">
        <f t="shared" si="304"/>
        <v>7.1825135093583486E-2</v>
      </c>
      <c r="CN393" s="26">
        <f t="shared" si="304"/>
        <v>7.1917737792712766E-2</v>
      </c>
      <c r="CO393" s="26">
        <f t="shared" si="304"/>
        <v>7.2004764492587955E-2</v>
      </c>
      <c r="CP393" s="26">
        <f t="shared" si="304"/>
        <v>7.2086681094337912E-2</v>
      </c>
      <c r="CQ393" s="26">
        <f t="shared" si="304"/>
        <v>7.2163905008371457E-2</v>
      </c>
      <c r="CR393" s="26">
        <f t="shared" si="304"/>
        <v>7.2236811090325925E-2</v>
      </c>
      <c r="CS393" s="26">
        <f t="shared" si="304"/>
        <v>7.2305736755242753E-2</v>
      </c>
      <c r="CT393" s="26">
        <f t="shared" si="304"/>
        <v>7.2370986394761902E-2</v>
      </c>
      <c r="CU393" s="26">
        <f t="shared" si="304"/>
        <v>7.2432835201832524E-2</v>
      </c>
      <c r="CV393" s="26">
        <f t="shared" si="304"/>
        <v>7.2491532490614033E-2</v>
      </c>
      <c r="CW393" s="26">
        <f t="shared" si="304"/>
        <v>7.2547304585272948E-2</v>
      </c>
      <c r="CX393" s="26">
        <f t="shared" si="304"/>
        <v>7.2600357339763166E-2</v>
      </c>
      <c r="CY393" s="26">
        <f t="shared" si="304"/>
        <v>7.2650878340999508E-2</v>
      </c>
      <c r="CZ393" s="26">
        <f t="shared" si="304"/>
        <v>7.2699038839756064E-2</v>
      </c>
      <c r="DA393" s="26">
        <f t="shared" si="304"/>
        <v>7.2744995446868937E-2</v>
      </c>
      <c r="DB393" s="26">
        <f t="shared" si="304"/>
        <v>7.2788891626665825E-2</v>
      </c>
      <c r="DC393" s="26">
        <f t="shared" si="304"/>
        <v>7.2830859014799548E-2</v>
      </c>
      <c r="DD393" s="26">
        <f t="shared" si="304"/>
        <v>7.2871018583671301E-2</v>
      </c>
      <c r="DE393" s="26">
        <f t="shared" si="304"/>
        <v>7.2909481675269047E-2</v>
      </c>
      <c r="DF393" s="26">
        <f t="shared" si="304"/>
        <v>7.29463509184088E-2</v>
      </c>
      <c r="DG393" s="26">
        <f t="shared" si="304"/>
        <v>7.298172104496807E-2</v>
      </c>
      <c r="DH393" s="26">
        <f t="shared" si="304"/>
        <v>7.3015679617667265E-2</v>
      </c>
      <c r="DI393" s="26">
        <f t="shared" si="304"/>
        <v>7.3048307680229074E-2</v>
      </c>
      <c r="DJ393" s="26">
        <f t="shared" si="304"/>
        <v>7.3079680339277156E-2</v>
      </c>
      <c r="DK393" s="26">
        <f t="shared" si="304"/>
        <v>7.3109867286082958E-2</v>
      </c>
      <c r="DL393" s="26">
        <f t="shared" si="304"/>
        <v>7.3138933265200518E-2</v>
      </c>
      <c r="DM393" s="26">
        <f t="shared" si="304"/>
        <v>7.3166938496112638E-2</v>
      </c>
      <c r="DN393" s="26">
        <f t="shared" si="304"/>
        <v>7.3193939053226478E-2</v>
      </c>
      <c r="DO393" s="26">
        <f t="shared" si="304"/>
        <v>7.3219987208881704E-2</v>
      </c>
      <c r="DP393" s="26">
        <f t="shared" si="304"/>
        <v>7.3245131743451999E-2</v>
      </c>
      <c r="DQ393" s="26">
        <f t="shared" si="304"/>
        <v>7.3269418226118821E-2</v>
      </c>
      <c r="DR393" s="26">
        <f t="shared" si="304"/>
        <v>7.3292889269462799E-2</v>
      </c>
      <c r="DS393" s="26">
        <f t="shared" si="304"/>
        <v>7.3315584760640581E-2</v>
      </c>
      <c r="DT393" s="6">
        <f>2*(100-(100*G393))/SUM($D393:G393)/100</f>
        <v>6.5214436815158941E-2</v>
      </c>
      <c r="DU393" s="6">
        <f>2*(100-(100*I393))/SUM($D393:I393)/100</f>
        <v>6.6771684509347201E-2</v>
      </c>
      <c r="DV393" s="6">
        <f>2*(100-(100*M393))/SUM($D393:M393)/100</f>
        <v>6.8877728863800725E-2</v>
      </c>
      <c r="DW393" s="6">
        <f>2*(100-(100*Q393))/SUM($D393:Q393)/100</f>
        <v>7.0176592377186806E-2</v>
      </c>
      <c r="DX393" s="6">
        <f>2*(100-(100*W393))/SUM($D393:W393)/100</f>
        <v>7.1340555713807069E-2</v>
      </c>
      <c r="DY393" s="7">
        <f>(DT393-'Data for assignment'!C383)^2</f>
        <v>1.0332616896400457E-5</v>
      </c>
      <c r="DZ393" s="7">
        <f>(DU393-'Data for assignment'!D383)^2</f>
        <v>1.3481274479550188E-5</v>
      </c>
      <c r="EA393" s="7">
        <f>(DV393-'Data for assignment'!E383)^2</f>
        <v>1.8298964232193798E-5</v>
      </c>
      <c r="EB393" s="7">
        <f>(DW393-'Data for assignment'!F383)^2</f>
        <v>2.1870497555996213E-5</v>
      </c>
      <c r="EC393" s="7">
        <f>(DX393-'Data for assignment'!G383)^2</f>
        <v>2.1534748051836926E-5</v>
      </c>
    </row>
    <row r="394" spans="1:133" x14ac:dyDescent="0.3">
      <c r="A394" s="8">
        <v>34838</v>
      </c>
      <c r="B394" s="3">
        <v>5.9299998E-2</v>
      </c>
      <c r="C394" s="4">
        <f t="shared" si="275"/>
        <v>5.8608186875045473E-2</v>
      </c>
      <c r="D394" s="5">
        <f t="shared" si="299"/>
        <v>0.97038204541350326</v>
      </c>
      <c r="E394" s="5">
        <f t="shared" si="299"/>
        <v>0.94039896213660445</v>
      </c>
      <c r="F394" s="5">
        <f t="shared" si="299"/>
        <v>0.91037351089512042</v>
      </c>
      <c r="G394" s="5">
        <f t="shared" si="299"/>
        <v>0.88054989180091137</v>
      </c>
      <c r="H394" s="5">
        <f t="shared" si="299"/>
        <v>0.85111077798120194</v>
      </c>
      <c r="I394" s="5">
        <f t="shared" si="299"/>
        <v>0.82219090353737312</v>
      </c>
      <c r="J394" s="5">
        <f t="shared" si="299"/>
        <v>0.79388780647317547</v>
      </c>
      <c r="K394" s="5">
        <f t="shared" si="299"/>
        <v>0.76627026667506526</v>
      </c>
      <c r="L394" s="5">
        <f t="shared" si="299"/>
        <v>0.73938490161139137</v>
      </c>
      <c r="M394" s="5">
        <f t="shared" si="299"/>
        <v>0.71326130393792242</v>
      </c>
      <c r="N394" s="5">
        <f t="shared" si="299"/>
        <v>0.68791603332877449</v>
      </c>
      <c r="O394" s="5">
        <f t="shared" si="299"/>
        <v>0.66335571264962001</v>
      </c>
      <c r="P394" s="5">
        <f t="shared" si="299"/>
        <v>0.63957942661982448</v>
      </c>
      <c r="Q394" s="5">
        <f t="shared" si="299"/>
        <v>0.61658057870195726</v>
      </c>
      <c r="R394" s="5">
        <f t="shared" si="299"/>
        <v>0.59434832791798697</v>
      </c>
      <c r="S394" s="5">
        <f t="shared" ref="S394:BK409" si="305">S$7*EXP(-S$8*$C394)</f>
        <v>0.57286870029186021</v>
      </c>
      <c r="T394" s="5">
        <f t="shared" si="305"/>
        <v>0.55212544838701383</v>
      </c>
      <c r="U394" s="5">
        <f t="shared" si="305"/>
        <v>0.53210071581849117</v>
      </c>
      <c r="V394" s="5">
        <f t="shared" si="305"/>
        <v>0.51277555071846903</v>
      </c>
      <c r="W394" s="5">
        <f t="shared" si="305"/>
        <v>0.49413030213557846</v>
      </c>
      <c r="X394" s="5">
        <f t="shared" si="305"/>
        <v>0.47614492561831118</v>
      </c>
      <c r="Y394" s="5">
        <f t="shared" si="305"/>
        <v>0.4587992182663283</v>
      </c>
      <c r="Z394" s="5">
        <f t="shared" si="305"/>
        <v>0.44207299893297147</v>
      </c>
      <c r="AA394" s="5">
        <f t="shared" si="305"/>
        <v>0.42594624571674794</v>
      </c>
      <c r="AB394" s="5">
        <f t="shared" si="305"/>
        <v>0.41039920014724057</v>
      </c>
      <c r="AC394" s="5">
        <f t="shared" si="305"/>
        <v>0.39541244536454179</v>
      </c>
      <c r="AD394" s="5">
        <f t="shared" si="305"/>
        <v>0.38096696396643909</v>
      </c>
      <c r="AE394" s="5">
        <f t="shared" si="305"/>
        <v>0.36704417994288152</v>
      </c>
      <c r="AF394" s="5">
        <f t="shared" si="305"/>
        <v>0.35362598814718638</v>
      </c>
      <c r="AG394" s="5">
        <f t="shared" si="305"/>
        <v>0.34069477400229331</v>
      </c>
      <c r="AH394" s="5">
        <f t="shared" si="305"/>
        <v>0.32823342555770607</v>
      </c>
      <c r="AI394" s="5">
        <f t="shared" si="305"/>
        <v>0.31622533955989895</v>
      </c>
      <c r="AJ394" s="5">
        <f t="shared" si="305"/>
        <v>0.30465442284620908</v>
      </c>
      <c r="AK394" s="5">
        <f t="shared" si="305"/>
        <v>0.29350509009680881</v>
      </c>
      <c r="AL394" s="5">
        <f t="shared" si="305"/>
        <v>0.28276225876375094</v>
      </c>
      <c r="AM394" s="5">
        <f t="shared" si="305"/>
        <v>0.27241134182685017</v>
      </c>
      <c r="AN394" s="5">
        <f t="shared" si="305"/>
        <v>0.26243823889295931</v>
      </c>
      <c r="AO394" s="5">
        <f t="shared" si="305"/>
        <v>0.25282932605004066</v>
      </c>
      <c r="AP394" s="5">
        <f t="shared" si="305"/>
        <v>0.24357144480416568</v>
      </c>
      <c r="AQ394" s="5">
        <f t="shared" si="305"/>
        <v>0.23465189036143905</v>
      </c>
      <c r="AR394" s="5">
        <f t="shared" si="305"/>
        <v>0.22605839946416098</v>
      </c>
      <c r="AS394" s="5">
        <f t="shared" si="305"/>
        <v>0.21777913794843562</v>
      </c>
      <c r="AT394" s="5">
        <f t="shared" si="305"/>
        <v>0.20980268815669614</v>
      </c>
      <c r="AU394" s="5">
        <f t="shared" si="305"/>
        <v>0.20211803631149539</v>
      </c>
      <c r="AV394" s="5">
        <f t="shared" si="305"/>
        <v>0.19471455993506223</v>
      </c>
      <c r="AW394" s="5">
        <f t="shared" si="305"/>
        <v>0.18758201538146477</v>
      </c>
      <c r="AX394" s="5">
        <f t="shared" si="305"/>
        <v>0.1807105255339311</v>
      </c>
      <c r="AY394" s="5">
        <f t="shared" si="305"/>
        <v>0.17409056770828157</v>
      </c>
      <c r="AZ394" s="5">
        <f t="shared" si="305"/>
        <v>0.16771296179400347</v>
      </c>
      <c r="BA394" s="5">
        <f t="shared" si="305"/>
        <v>0.16156885865683687</v>
      </c>
      <c r="BB394" s="5">
        <f t="shared" si="305"/>
        <v>0.15564972882049799</v>
      </c>
      <c r="BC394" s="5">
        <f t="shared" si="305"/>
        <v>0.14994735144008681</v>
      </c>
      <c r="BD394" s="5">
        <f t="shared" si="305"/>
        <v>0.14445380357558751</v>
      </c>
      <c r="BE394" s="5">
        <f t="shared" si="305"/>
        <v>0.13916144977050857</v>
      </c>
      <c r="BF394" s="5">
        <f t="shared" si="305"/>
        <v>0.13406293193797669</v>
      </c>
      <c r="BG394" s="5">
        <f t="shared" si="305"/>
        <v>0.12915115955438974</v>
      </c>
      <c r="BH394" s="5">
        <f t="shared" si="305"/>
        <v>0.12441930015895127</v>
      </c>
      <c r="BI394" s="5">
        <f t="shared" si="305"/>
        <v>0.11986077015598093</v>
      </c>
      <c r="BJ394" s="5">
        <f t="shared" si="305"/>
        <v>0.11546922591575515</v>
      </c>
      <c r="BK394" s="5">
        <f t="shared" si="305"/>
        <v>0.11123855516873697</v>
      </c>
      <c r="BL394" s="26">
        <f t="shared" si="276"/>
        <v>6.0130847553313306E-2</v>
      </c>
      <c r="BM394" s="26">
        <f t="shared" si="304"/>
        <v>6.1451065957192727E-2</v>
      </c>
      <c r="BN394" s="26">
        <f t="shared" si="304"/>
        <v>6.260020810021992E-2</v>
      </c>
      <c r="BO394" s="26">
        <f t="shared" si="304"/>
        <v>6.3604344808881108E-2</v>
      </c>
      <c r="BP394" s="26">
        <f t="shared" si="304"/>
        <v>6.4485193995877793E-2</v>
      </c>
      <c r="BQ394" s="26">
        <f t="shared" si="304"/>
        <v>6.5260889381310999E-2</v>
      </c>
      <c r="BR394" s="26">
        <f t="shared" si="304"/>
        <v>6.5946608397167594E-2</v>
      </c>
      <c r="BS394" s="26">
        <f t="shared" si="304"/>
        <v>6.6555085728344426E-2</v>
      </c>
      <c r="BT394" s="26">
        <f t="shared" si="304"/>
        <v>6.7097033882783014E-2</v>
      </c>
      <c r="BU394" s="26">
        <f t="shared" si="304"/>
        <v>6.7581488104141385E-2</v>
      </c>
      <c r="BV394" s="26">
        <f t="shared" si="304"/>
        <v>6.8016089650383429E-2</v>
      </c>
      <c r="BW394" s="26">
        <f t="shared" si="304"/>
        <v>6.8407318806344528E-2</v>
      </c>
      <c r="BX394" s="26">
        <f t="shared" si="304"/>
        <v>6.8760686853839348E-2</v>
      </c>
      <c r="BY394" s="26">
        <f t="shared" si="304"/>
        <v>6.9080894489727304E-2</v>
      </c>
      <c r="BZ394" s="26">
        <f t="shared" si="304"/>
        <v>6.9371962780623922E-2</v>
      </c>
      <c r="CA394" s="26">
        <f t="shared" si="304"/>
        <v>6.9637341608409606E-2</v>
      </c>
      <c r="CB394" s="26">
        <f t="shared" si="304"/>
        <v>6.9879999641689811E-2</v>
      </c>
      <c r="CC394" s="26">
        <f t="shared" si="304"/>
        <v>7.0102499123345458E-2</v>
      </c>
      <c r="CD394" s="26">
        <f t="shared" si="304"/>
        <v>7.0307058159833125E-2</v>
      </c>
      <c r="CE394" s="26">
        <f t="shared" si="304"/>
        <v>7.04956027070055E-2</v>
      </c>
      <c r="CF394" s="26">
        <f t="shared" si="304"/>
        <v>7.0669810048216194E-2</v>
      </c>
      <c r="CG394" s="26">
        <f t="shared" si="304"/>
        <v>7.0831145235842358E-2</v>
      </c>
      <c r="CH394" s="26">
        <f t="shared" si="304"/>
        <v>7.0980891702976834E-2</v>
      </c>
      <c r="CI394" s="26">
        <f t="shared" si="304"/>
        <v>7.1120177036509163E-2</v>
      </c>
      <c r="CJ394" s="26">
        <f t="shared" si="304"/>
        <v>7.1249994726915344E-2</v>
      </c>
      <c r="CK394" s="26">
        <f t="shared" si="304"/>
        <v>7.1371222566365841E-2</v>
      </c>
      <c r="CL394" s="26">
        <f t="shared" si="304"/>
        <v>7.1484638249211904E-2</v>
      </c>
      <c r="CM394" s="26">
        <f t="shared" si="304"/>
        <v>7.1590932632647319E-2</v>
      </c>
      <c r="CN394" s="26">
        <f t="shared" si="304"/>
        <v>7.1690721036412081E-2</v>
      </c>
      <c r="CO394" s="26">
        <f t="shared" si="304"/>
        <v>7.1784552895603579E-2</v>
      </c>
      <c r="CP394" s="26">
        <f t="shared" si="304"/>
        <v>7.1872920027389681E-2</v>
      </c>
      <c r="CQ394" s="26">
        <f t="shared" si="304"/>
        <v>7.1956263728564562E-2</v>
      </c>
      <c r="CR394" s="26">
        <f t="shared" si="304"/>
        <v>7.2034980884735728E-2</v>
      </c>
      <c r="CS394" s="26">
        <f t="shared" si="304"/>
        <v>7.2109429242085119E-2</v>
      </c>
      <c r="CT394" s="26">
        <f t="shared" si="304"/>
        <v>7.2179931967967459E-2</v>
      </c>
      <c r="CU394" s="26">
        <f t="shared" si="304"/>
        <v>7.2246781606173108E-2</v>
      </c>
      <c r="CV394" s="26">
        <f t="shared" si="304"/>
        <v>7.2310243515730274E-2</v>
      </c>
      <c r="CW394" s="26">
        <f t="shared" si="304"/>
        <v>7.2370558868037199E-2</v>
      </c>
      <c r="CX394" s="26">
        <f t="shared" si="304"/>
        <v>7.2427947265393172E-2</v>
      </c>
      <c r="CY394" s="26">
        <f t="shared" si="304"/>
        <v>7.2482609034224946E-2</v>
      </c>
      <c r="CZ394" s="26">
        <f t="shared" si="304"/>
        <v>7.2534727238142471E-2</v>
      </c>
      <c r="DA394" s="26">
        <f t="shared" si="304"/>
        <v>7.2584469449128844E-2</v>
      </c>
      <c r="DB394" s="26">
        <f t="shared" si="304"/>
        <v>7.2631989309443951E-2</v>
      </c>
      <c r="DC394" s="26">
        <f t="shared" si="304"/>
        <v>7.2677427912012996E-2</v>
      </c>
      <c r="DD394" s="26">
        <f t="shared" si="304"/>
        <v>7.2720915023023941E-2</v>
      </c>
      <c r="DE394" s="26">
        <f t="shared" si="304"/>
        <v>7.2762570167046667E-2</v>
      </c>
      <c r="DF394" s="26">
        <f t="shared" si="304"/>
        <v>7.2802503592103204E-2</v>
      </c>
      <c r="DG394" s="26">
        <f t="shared" si="304"/>
        <v>7.2840817129678354E-2</v>
      </c>
      <c r="DH394" s="26">
        <f t="shared" si="304"/>
        <v>7.2877604962589437E-2</v>
      </c>
      <c r="DI394" s="26">
        <f t="shared" si="304"/>
        <v>7.2912954311873918E-2</v>
      </c>
      <c r="DJ394" s="26">
        <f t="shared" si="304"/>
        <v>7.2946946052354827E-2</v>
      </c>
      <c r="DK394" s="26">
        <f t="shared" si="304"/>
        <v>7.2979655265263454E-2</v>
      </c>
      <c r="DL394" s="26">
        <f t="shared" si="304"/>
        <v>7.3011151735204949E-2</v>
      </c>
      <c r="DM394" s="26">
        <f t="shared" si="304"/>
        <v>7.3041500397813347E-2</v>
      </c>
      <c r="DN394" s="26">
        <f t="shared" si="304"/>
        <v>7.3070761743636858E-2</v>
      </c>
      <c r="DO394" s="26">
        <f t="shared" si="304"/>
        <v>7.3098992183100717E-2</v>
      </c>
      <c r="DP394" s="26">
        <f t="shared" si="304"/>
        <v>7.3126244376795532E-2</v>
      </c>
      <c r="DQ394" s="26">
        <f t="shared" si="304"/>
        <v>7.3152567534822743E-2</v>
      </c>
      <c r="DR394" s="26">
        <f t="shared" si="304"/>
        <v>7.317800768848054E-2</v>
      </c>
      <c r="DS394" s="26">
        <f t="shared" si="304"/>
        <v>7.3202607937184305E-2</v>
      </c>
      <c r="DT394" s="6">
        <f>2*(100-(100*G394))/SUM($D394:G394)/100</f>
        <v>6.4537896579995119E-2</v>
      </c>
      <c r="DU394" s="6">
        <f>2*(100-(100*I394))/SUM($D394:I394)/100</f>
        <v>6.6161449280980736E-2</v>
      </c>
      <c r="DV394" s="6">
        <f>2*(100-(100*M394))/SUM($D394:M394)/100</f>
        <v>6.8370333471493308E-2</v>
      </c>
      <c r="DW394" s="6">
        <f>2*(100-(100*Q394))/SUM($D394:Q394)/100</f>
        <v>6.9742788208211615E-2</v>
      </c>
      <c r="DX394" s="6">
        <f>2*(100-(100*W394))/SUM($D394:W394)/100</f>
        <v>7.098136770394875E-2</v>
      </c>
      <c r="DY394" s="7">
        <f>(DT394-'Data for assignment'!C384)^2</f>
        <v>6.9584930909578042E-6</v>
      </c>
      <c r="DZ394" s="7">
        <f>(DU394-'Data for assignment'!D384)^2</f>
        <v>1.1299327822812825E-5</v>
      </c>
      <c r="EA394" s="7">
        <f>(DV394-'Data for assignment'!E384)^2</f>
        <v>1.6567630850496674E-5</v>
      </c>
      <c r="EB394" s="7">
        <f>(DW394-'Data for assignment'!F384)^2</f>
        <v>2.2494039987951117E-5</v>
      </c>
      <c r="EC394" s="7">
        <f>(DX394-'Data for assignment'!G384)^2</f>
        <v>2.3827740898419568E-5</v>
      </c>
    </row>
    <row r="395" spans="1:133" x14ac:dyDescent="0.3">
      <c r="A395" s="8">
        <v>34845</v>
      </c>
      <c r="B395" s="3">
        <v>5.9400001000000001E-2</v>
      </c>
      <c r="C395" s="4">
        <f t="shared" si="275"/>
        <v>5.8711259727027044E-2</v>
      </c>
      <c r="D395" s="5">
        <f t="shared" ref="D395:S410" si="306">D$7*EXP(-D$8*$C395)</f>
        <v>0.97033495661052893</v>
      </c>
      <c r="E395" s="5">
        <f t="shared" si="306"/>
        <v>0.94031291960796703</v>
      </c>
      <c r="F395" s="5">
        <f t="shared" si="306"/>
        <v>0.9102555760243648</v>
      </c>
      <c r="G395" s="5">
        <f t="shared" si="306"/>
        <v>0.88040615174960024</v>
      </c>
      <c r="H395" s="5">
        <f t="shared" si="306"/>
        <v>0.85094644993392055</v>
      </c>
      <c r="I395" s="5">
        <f t="shared" si="306"/>
        <v>0.82201043686446096</v>
      </c>
      <c r="J395" s="5">
        <f t="shared" si="306"/>
        <v>0.79369497886596696</v>
      </c>
      <c r="K395" s="5">
        <f t="shared" si="306"/>
        <v>0.76606827222354845</v>
      </c>
      <c r="L395" s="5">
        <f t="shared" si="306"/>
        <v>0.73917643001959921</v>
      </c>
      <c r="M395" s="5">
        <f t="shared" si="306"/>
        <v>0.71304861082898041</v>
      </c>
      <c r="N395" s="5">
        <f t="shared" si="306"/>
        <v>0.68770100203539397</v>
      </c>
      <c r="O395" s="5">
        <f t="shared" si="306"/>
        <v>0.66313990812506252</v>
      </c>
      <c r="P395" s="5">
        <f t="shared" si="306"/>
        <v>0.63936414221276427</v>
      </c>
      <c r="Q395" s="5">
        <f t="shared" si="306"/>
        <v>0.61636687656580635</v>
      </c>
      <c r="R395" s="5">
        <f t="shared" si="306"/>
        <v>0.59413707380399949</v>
      </c>
      <c r="S395" s="5">
        <f t="shared" si="306"/>
        <v>0.57266059342713549</v>
      </c>
      <c r="T395" s="5">
        <f t="shared" si="305"/>
        <v>0.55192104707707956</v>
      </c>
      <c r="U395" s="5">
        <f t="shared" si="305"/>
        <v>0.53190045934805685</v>
      </c>
      <c r="V395" s="5">
        <f t="shared" si="305"/>
        <v>0.51257977805833699</v>
      </c>
      <c r="W395" s="5">
        <f t="shared" si="305"/>
        <v>0.4939392679015564</v>
      </c>
      <c r="X395" s="5">
        <f t="shared" si="305"/>
        <v>0.47595881367080017</v>
      </c>
      <c r="Y395" s="5">
        <f t="shared" si="305"/>
        <v>0.45861815328771283</v>
      </c>
      <c r="Z395" s="5">
        <f t="shared" si="305"/>
        <v>0.44189705627409687</v>
      </c>
      <c r="AA395" s="5">
        <f t="shared" si="305"/>
        <v>0.42577545976342379</v>
      </c>
      <c r="AB395" s="5">
        <f t="shared" si="305"/>
        <v>0.41023357142245287</v>
      </c>
      <c r="AC395" s="5">
        <f t="shared" si="305"/>
        <v>0.39525194655142859</v>
      </c>
      <c r="AD395" s="5">
        <f t="shared" si="305"/>
        <v>0.38081154501058467</v>
      </c>
      <c r="AE395" s="5">
        <f t="shared" si="305"/>
        <v>0.36689377236963017</v>
      </c>
      <c r="AF395" s="5">
        <f t="shared" si="305"/>
        <v>0.35348050871001857</v>
      </c>
      <c r="AG395" s="5">
        <f t="shared" si="305"/>
        <v>0.34055412776142729</v>
      </c>
      <c r="AH395" s="5">
        <f t="shared" si="305"/>
        <v>0.32809750847361691</v>
      </c>
      <c r="AI395" s="5">
        <f t="shared" si="305"/>
        <v>0.31609404067405383</v>
      </c>
      <c r="AJ395" s="5">
        <f t="shared" si="305"/>
        <v>0.30452762611071577</v>
      </c>
      <c r="AK395" s="5">
        <f t="shared" si="305"/>
        <v>0.29338267590560907</v>
      </c>
      <c r="AL395" s="5">
        <f t="shared" si="305"/>
        <v>0.28264410523024425</v>
      </c>
      <c r="AM395" s="5">
        <f t="shared" si="305"/>
        <v>0.27229732584621791</v>
      </c>
      <c r="AN395" s="5">
        <f t="shared" si="305"/>
        <v>0.26232823702181046</v>
      </c>
      <c r="AO395" s="5">
        <f t="shared" si="305"/>
        <v>0.25272321523117841</v>
      </c>
      <c r="AP395" s="5">
        <f t="shared" si="305"/>
        <v>0.24346910296015919</v>
      </c>
      <c r="AQ395" s="5">
        <f t="shared" si="305"/>
        <v>0.23455319687717552</v>
      </c>
      <c r="AR395" s="5">
        <f t="shared" si="305"/>
        <v>0.22596323557555631</v>
      </c>
      <c r="AS395" s="5">
        <f t="shared" si="305"/>
        <v>0.21768738705192903</v>
      </c>
      <c r="AT395" s="5">
        <f t="shared" si="305"/>
        <v>0.20971423605197517</v>
      </c>
      <c r="AU395" s="5">
        <f t="shared" si="305"/>
        <v>0.20203277138803979</v>
      </c>
      <c r="AV395" s="5">
        <f t="shared" si="305"/>
        <v>0.19463237331151223</v>
      </c>
      <c r="AW395" s="5">
        <f t="shared" si="305"/>
        <v>0.18750280100546776</v>
      </c>
      <c r="AX395" s="5">
        <f t="shared" si="305"/>
        <v>0.18063418024897121</v>
      </c>
      <c r="AY395" s="5">
        <f t="shared" si="305"/>
        <v>0.17401699129301415</v>
      </c>
      <c r="AZ395" s="5">
        <f t="shared" si="305"/>
        <v>0.16764205697878223</v>
      </c>
      <c r="BA395" s="5">
        <f t="shared" si="305"/>
        <v>0.16150053112140764</v>
      </c>
      <c r="BB395" s="5">
        <f t="shared" si="305"/>
        <v>0.15558388717622706</v>
      </c>
      <c r="BC395" s="5">
        <f t="shared" si="305"/>
        <v>0.1498839071995752</v>
      </c>
      <c r="BD395" s="5">
        <f t="shared" si="305"/>
        <v>0.14439267111208204</v>
      </c>
      <c r="BE395" s="5">
        <f t="shared" si="305"/>
        <v>0.13910254626914584</v>
      </c>
      <c r="BF395" s="5">
        <f t="shared" si="305"/>
        <v>0.13400617734057804</v>
      </c>
      <c r="BG395" s="5">
        <f t="shared" si="305"/>
        <v>0.12909647649925279</v>
      </c>
      <c r="BH395" s="5">
        <f t="shared" si="305"/>
        <v>0.12436661391685405</v>
      </c>
      <c r="BI395" s="5">
        <f t="shared" si="305"/>
        <v>0.11981000856341768</v>
      </c>
      <c r="BJ395" s="5">
        <f t="shared" si="305"/>
        <v>0.11542031930625626</v>
      </c>
      <c r="BK395" s="5">
        <f t="shared" si="305"/>
        <v>0.11119143630298442</v>
      </c>
      <c r="BL395" s="26">
        <f t="shared" si="276"/>
        <v>6.0227901998519948E-2</v>
      </c>
      <c r="BM395" s="26">
        <f t="shared" si="304"/>
        <v>6.1542565914770017E-2</v>
      </c>
      <c r="BN395" s="26">
        <f t="shared" si="304"/>
        <v>6.2686577419314382E-2</v>
      </c>
      <c r="BO395" s="26">
        <f t="shared" si="304"/>
        <v>6.3685970952904875E-2</v>
      </c>
      <c r="BP395" s="26">
        <f t="shared" si="304"/>
        <v>6.4562431374314611E-2</v>
      </c>
      <c r="BQ395" s="26">
        <f t="shared" si="304"/>
        <v>6.5334062363719914E-2</v>
      </c>
      <c r="BR395" s="26">
        <f t="shared" si="304"/>
        <v>6.6016014040563675E-2</v>
      </c>
      <c r="BS395" s="26">
        <f t="shared" si="304"/>
        <v>6.6620996246013697E-2</v>
      </c>
      <c r="BT395" s="26">
        <f t="shared" si="304"/>
        <v>6.7159698879782737E-2</v>
      </c>
      <c r="BU395" s="26">
        <f t="shared" si="304"/>
        <v>6.764113660221785E-2</v>
      </c>
      <c r="BV395" s="26">
        <f t="shared" si="304"/>
        <v>6.8072931922774374E-2</v>
      </c>
      <c r="BW395" s="26">
        <f t="shared" si="304"/>
        <v>6.846154804089849E-2</v>
      </c>
      <c r="BX395" s="26">
        <f t="shared" si="304"/>
        <v>6.8812480661055275E-2</v>
      </c>
      <c r="BY395" s="26">
        <f t="shared" si="304"/>
        <v>6.9130416270673095E-2</v>
      </c>
      <c r="BZ395" s="26">
        <f t="shared" si="304"/>
        <v>6.9419362968214215E-2</v>
      </c>
      <c r="CA395" s="26">
        <f t="shared" si="304"/>
        <v>6.9682758794193334E-2</v>
      </c>
      <c r="CB395" s="26">
        <f t="shared" si="304"/>
        <v>6.9923561599101902E-2</v>
      </c>
      <c r="CC395" s="26">
        <f t="shared" si="304"/>
        <v>7.0144323737301159E-2</v>
      </c>
      <c r="CD395" s="26">
        <f t="shared" si="304"/>
        <v>7.0347254271575094E-2</v>
      </c>
      <c r="CE395" s="26">
        <f t="shared" si="304"/>
        <v>7.0534270882242442E-2</v>
      </c>
      <c r="CF395" s="26">
        <f t="shared" si="304"/>
        <v>7.0707043275807541E-2</v>
      </c>
      <c r="CG395" s="26">
        <f t="shared" si="304"/>
        <v>7.0867029563576961E-2</v>
      </c>
      <c r="CH395" s="26">
        <f t="shared" si="304"/>
        <v>7.1015506816358043E-2</v>
      </c>
      <c r="CI395" s="26">
        <f t="shared" si="304"/>
        <v>7.1153596785885481E-2</v>
      </c>
      <c r="CJ395" s="26">
        <f t="shared" si="304"/>
        <v>7.1282287607779937E-2</v>
      </c>
      <c r="CK395" s="26">
        <f t="shared" si="304"/>
        <v>7.1402452157183341E-2</v>
      </c>
      <c r="CL395" s="26">
        <f t="shared" si="304"/>
        <v>7.1514863610711452E-2</v>
      </c>
      <c r="CM395" s="26">
        <f t="shared" si="304"/>
        <v>7.1620208672143373E-2</v>
      </c>
      <c r="CN395" s="26">
        <f t="shared" si="304"/>
        <v>7.1719098840373488E-2</v>
      </c>
      <c r="CO395" s="26">
        <f t="shared" si="304"/>
        <v>7.1812080033384421E-2</v>
      </c>
      <c r="CP395" s="26">
        <f t="shared" si="304"/>
        <v>7.1899640828758216E-2</v>
      </c>
      <c r="CQ395" s="26">
        <f t="shared" si="304"/>
        <v>7.1982219537416181E-2</v>
      </c>
      <c r="CR395" s="26">
        <f t="shared" si="304"/>
        <v>7.2060210291150742E-2</v>
      </c>
      <c r="CS395" s="26">
        <f t="shared" si="304"/>
        <v>7.2133968294687739E-2</v>
      </c>
      <c r="CT395" s="26">
        <f t="shared" si="304"/>
        <v>7.2203814368358862E-2</v>
      </c>
      <c r="CU395" s="26">
        <f t="shared" si="304"/>
        <v>7.2270038887045113E-2</v>
      </c>
      <c r="CV395" s="26">
        <f t="shared" ref="BM395:DS400" si="307">-(LN(CV$7)/CV$6)+(CV$8/CV$6)*$C395</f>
        <v>7.2332905204115963E-2</v>
      </c>
      <c r="CW395" s="26">
        <f t="shared" si="307"/>
        <v>7.2392652635019275E-2</v>
      </c>
      <c r="CX395" s="26">
        <f t="shared" si="307"/>
        <v>7.2449499063468203E-2</v>
      </c>
      <c r="CY395" s="26">
        <f t="shared" si="307"/>
        <v>7.2503643223410727E-2</v>
      </c>
      <c r="CZ395" s="26">
        <f t="shared" si="307"/>
        <v>7.2555266701815363E-2</v>
      </c>
      <c r="DA395" s="26">
        <f t="shared" si="307"/>
        <v>7.2604535700487582E-2</v>
      </c>
      <c r="DB395" s="26">
        <f t="shared" si="307"/>
        <v>7.2651602589413972E-2</v>
      </c>
      <c r="DC395" s="26">
        <f t="shared" si="307"/>
        <v>7.269660727933111E-2</v>
      </c>
      <c r="DD395" s="26">
        <f t="shared" si="307"/>
        <v>7.2739678437176145E-2</v>
      </c>
      <c r="DE395" s="26">
        <f t="shared" si="307"/>
        <v>7.2780934564670635E-2</v>
      </c>
      <c r="DF395" s="26">
        <f t="shared" si="307"/>
        <v>7.2820484957412057E-2</v>
      </c>
      <c r="DG395" s="26">
        <f t="shared" si="307"/>
        <v>7.2858430559412102E-2</v>
      </c>
      <c r="DH395" s="26">
        <f t="shared" si="307"/>
        <v>7.28948647259553E-2</v>
      </c>
      <c r="DI395" s="26">
        <f t="shared" si="307"/>
        <v>7.2929873905895476E-2</v>
      </c>
      <c r="DJ395" s="26">
        <f t="shared" si="307"/>
        <v>7.2963538253012689E-2</v>
      </c>
      <c r="DK395" s="26">
        <f t="shared" si="307"/>
        <v>7.2995932174776429E-2</v>
      </c>
      <c r="DL395" s="26">
        <f t="shared" si="307"/>
        <v>7.3027124825769688E-2</v>
      </c>
      <c r="DM395" s="26">
        <f t="shared" si="307"/>
        <v>7.3057180552092857E-2</v>
      </c>
      <c r="DN395" s="26">
        <f t="shared" si="307"/>
        <v>7.308615929226274E-2</v>
      </c>
      <c r="DO395" s="26">
        <f t="shared" si="307"/>
        <v>7.3114116939430901E-2</v>
      </c>
      <c r="DP395" s="26">
        <f t="shared" si="307"/>
        <v>7.3141105669148748E-2</v>
      </c>
      <c r="DQ395" s="26">
        <f t="shared" si="307"/>
        <v>7.3167174236391339E-2</v>
      </c>
      <c r="DR395" s="26">
        <f t="shared" si="307"/>
        <v>7.3192368245106471E-2</v>
      </c>
      <c r="DS395" s="26">
        <f t="shared" si="307"/>
        <v>7.3216730393167145E-2</v>
      </c>
      <c r="DT395" s="6">
        <f>2*(100-(100*G395))/SUM($D395:G395)/100</f>
        <v>6.4622450454508554E-2</v>
      </c>
      <c r="DU395" s="6">
        <f>2*(100-(100*I395))/SUM($D395:I395)/100</f>
        <v>6.6237713905901691E-2</v>
      </c>
      <c r="DV395" s="6">
        <f>2*(100-(100*M395))/SUM($D395:M395)/100</f>
        <v>6.843373987682351E-2</v>
      </c>
      <c r="DW395" s="6">
        <f>2*(100-(100*Q395))/SUM($D395:Q395)/100</f>
        <v>6.979699280204231E-2</v>
      </c>
      <c r="DX395" s="6">
        <f>2*(100-(100*W395))/SUM($D395:W395)/100</f>
        <v>7.1026242455859881E-2</v>
      </c>
      <c r="DY395" s="7">
        <f>(DT395-'Data for assignment'!C385)^2</f>
        <v>2.4230538166897246E-5</v>
      </c>
      <c r="DZ395" s="7">
        <f>(DU395-'Data for assignment'!D385)^2</f>
        <v>3.2921337915125967E-5</v>
      </c>
      <c r="EA395" s="7">
        <f>(DV395-'Data for assignment'!E385)^2</f>
        <v>4.4006531288321881E-5</v>
      </c>
      <c r="EB395" s="7">
        <f>(DW395-'Data for assignment'!F385)^2</f>
        <v>4.8957880283864776E-5</v>
      </c>
      <c r="EC395" s="7">
        <f>(DX395-'Data for assignment'!G385)^2</f>
        <v>4.9368068996043971E-5</v>
      </c>
    </row>
    <row r="396" spans="1:133" x14ac:dyDescent="0.3">
      <c r="A396" s="8">
        <v>34852</v>
      </c>
      <c r="B396" s="3">
        <v>5.5E-2</v>
      </c>
      <c r="C396" s="4">
        <f t="shared" si="275"/>
        <v>5.4176189261223549E-2</v>
      </c>
      <c r="D396" s="5">
        <f t="shared" si="306"/>
        <v>0.97240896534246846</v>
      </c>
      <c r="E396" s="5">
        <f t="shared" si="306"/>
        <v>0.94410613534909071</v>
      </c>
      <c r="F396" s="5">
        <f t="shared" si="306"/>
        <v>0.91545903603425072</v>
      </c>
      <c r="G396" s="5">
        <f t="shared" si="306"/>
        <v>0.88675277574697486</v>
      </c>
      <c r="H396" s="5">
        <f t="shared" si="306"/>
        <v>0.85820676836873033</v>
      </c>
      <c r="I396" s="5">
        <f t="shared" si="306"/>
        <v>0.82998832797227629</v>
      </c>
      <c r="J396" s="5">
        <f t="shared" si="306"/>
        <v>0.80222360698506678</v>
      </c>
      <c r="K396" s="5">
        <f t="shared" si="306"/>
        <v>0.77500633208104164</v>
      </c>
      <c r="L396" s="5">
        <f t="shared" si="306"/>
        <v>0.74840474459416584</v>
      </c>
      <c r="M396" s="5">
        <f t="shared" si="306"/>
        <v>0.72246709439678303</v>
      </c>
      <c r="N396" s="5">
        <f t="shared" si="306"/>
        <v>0.69722597825590604</v>
      </c>
      <c r="O396" s="5">
        <f t="shared" si="306"/>
        <v>0.67270176072623333</v>
      </c>
      <c r="P396" s="5">
        <f t="shared" si="306"/>
        <v>0.6489052696804628</v>
      </c>
      <c r="Q396" s="5">
        <f t="shared" si="306"/>
        <v>0.62583991998059874</v>
      </c>
      <c r="R396" s="5">
        <f t="shared" si="306"/>
        <v>0.60350338708980611</v>
      </c>
      <c r="S396" s="5">
        <f t="shared" si="306"/>
        <v>0.58188892678345194</v>
      </c>
      <c r="T396" s="5">
        <f t="shared" si="305"/>
        <v>0.56098641661049786</v>
      </c>
      <c r="U396" s="5">
        <f t="shared" si="305"/>
        <v>0.54078317848657043</v>
      </c>
      <c r="V396" s="5">
        <f t="shared" si="305"/>
        <v>0.52126462896752623</v>
      </c>
      <c r="W396" s="5">
        <f t="shared" si="305"/>
        <v>0.50241479367321396</v>
      </c>
      <c r="X396" s="5">
        <f t="shared" si="305"/>
        <v>0.48421671443753217</v>
      </c>
      <c r="Y396" s="5">
        <f t="shared" si="305"/>
        <v>0.46665277159047752</v>
      </c>
      <c r="Z396" s="5">
        <f t="shared" si="305"/>
        <v>0.44970493895955116</v>
      </c>
      <c r="AA396" s="5">
        <f t="shared" si="305"/>
        <v>0.43335498541671491</v>
      </c>
      <c r="AB396" s="5">
        <f t="shared" si="305"/>
        <v>0.41758463386049477</v>
      </c>
      <c r="AC396" s="5">
        <f t="shared" si="305"/>
        <v>0.40237568622837688</v>
      </c>
      <c r="AD396" s="5">
        <f t="shared" si="305"/>
        <v>0.38771012133987665</v>
      </c>
      <c r="AE396" s="5">
        <f t="shared" si="305"/>
        <v>0.37357017096458162</v>
      </c>
      <c r="AF396" s="5">
        <f t="shared" si="305"/>
        <v>0.3599383784058604</v>
      </c>
      <c r="AG396" s="5">
        <f t="shared" si="305"/>
        <v>0.34679764302284016</v>
      </c>
      <c r="AH396" s="5">
        <f t="shared" si="305"/>
        <v>0.33413125342876293</v>
      </c>
      <c r="AI396" s="5">
        <f t="shared" si="305"/>
        <v>0.32192291156267744</v>
      </c>
      <c r="AJ396" s="5">
        <f t="shared" si="305"/>
        <v>0.31015674940237242</v>
      </c>
      <c r="AK396" s="5">
        <f t="shared" si="305"/>
        <v>0.29881733974526337</v>
      </c>
      <c r="AL396" s="5">
        <f t="shared" si="305"/>
        <v>0.28788970221177329</v>
      </c>
      <c r="AM396" s="5">
        <f t="shared" si="305"/>
        <v>0.27735930540793163</v>
      </c>
      <c r="AN396" s="5">
        <f t="shared" si="305"/>
        <v>0.26721206600903996</v>
      </c>
      <c r="AO396" s="5">
        <f t="shared" si="305"/>
        <v>0.25743434538538301</v>
      </c>
      <c r="AP396" s="5">
        <f t="shared" si="305"/>
        <v>0.24801294427712711</v>
      </c>
      <c r="AQ396" s="5">
        <f t="shared" si="305"/>
        <v>0.23893509593325035</v>
      </c>
      <c r="AR396" s="5">
        <f t="shared" si="305"/>
        <v>0.23018845805429991</v>
      </c>
      <c r="AS396" s="5">
        <f t="shared" si="305"/>
        <v>0.22176110381754391</v>
      </c>
      <c r="AT396" s="5">
        <f t="shared" si="305"/>
        <v>0.2136415122130117</v>
      </c>
      <c r="AU396" s="5">
        <f t="shared" si="305"/>
        <v>0.20581855787783793</v>
      </c>
      <c r="AV396" s="5">
        <f t="shared" si="305"/>
        <v>0.19828150058255933</v>
      </c>
      <c r="AW396" s="5">
        <f t="shared" si="305"/>
        <v>0.19101997449517785</v>
      </c>
      <c r="AX396" s="5">
        <f t="shared" si="305"/>
        <v>0.18402397732582634</v>
      </c>
      <c r="AY396" s="5">
        <f t="shared" si="305"/>
        <v>0.17728385943586181</v>
      </c>
      <c r="AZ396" s="5">
        <f t="shared" si="305"/>
        <v>0.17079031297946054</v>
      </c>
      <c r="BA396" s="5">
        <f t="shared" si="305"/>
        <v>0.16453436113272696</v>
      </c>
      <c r="BB396" s="5">
        <f t="shared" si="305"/>
        <v>0.15850734745447922</v>
      </c>
      <c r="BC396" s="5">
        <f t="shared" si="305"/>
        <v>0.15270092541386526</v>
      </c>
      <c r="BD396" s="5">
        <f t="shared" si="305"/>
        <v>0.14710704811247011</v>
      </c>
      <c r="BE396" s="5">
        <f t="shared" si="305"/>
        <v>0.14171795822235558</v>
      </c>
      <c r="BF396" s="5">
        <f t="shared" si="305"/>
        <v>0.13652617815630141</v>
      </c>
      <c r="BG396" s="5">
        <f t="shared" si="305"/>
        <v>0.13152450048222658</v>
      </c>
      <c r="BH396" s="5">
        <f t="shared" si="305"/>
        <v>0.12670597859021518</v>
      </c>
      <c r="BI396" s="5">
        <f t="shared" si="305"/>
        <v>0.1220639176176298</v>
      </c>
      <c r="BJ396" s="5">
        <f t="shared" si="305"/>
        <v>0.11759186563536553</v>
      </c>
      <c r="BK396" s="5">
        <f t="shared" si="305"/>
        <v>0.11328360509630528</v>
      </c>
      <c r="BL396" s="26">
        <f t="shared" si="276"/>
        <v>5.5957633546937002E-2</v>
      </c>
      <c r="BM396" s="26">
        <f t="shared" si="307"/>
        <v>5.7516687642718042E-2</v>
      </c>
      <c r="BN396" s="26">
        <f t="shared" si="307"/>
        <v>5.8886440519572508E-2</v>
      </c>
      <c r="BO396" s="26">
        <f t="shared" si="307"/>
        <v>6.0094527542900122E-2</v>
      </c>
      <c r="BP396" s="26">
        <f t="shared" si="307"/>
        <v>6.1164087901024469E-2</v>
      </c>
      <c r="BQ396" s="26">
        <f t="shared" si="307"/>
        <v>6.2114546991459477E-2</v>
      </c>
      <c r="BR396" s="26">
        <f t="shared" si="307"/>
        <v>6.296225664980111E-2</v>
      </c>
      <c r="BS396" s="26">
        <f t="shared" si="307"/>
        <v>6.3721019808754317E-2</v>
      </c>
      <c r="BT396" s="26">
        <f t="shared" si="307"/>
        <v>6.4402521100479226E-2</v>
      </c>
      <c r="BU396" s="26">
        <f t="shared" si="307"/>
        <v>6.5016680824042161E-2</v>
      </c>
      <c r="BV396" s="26">
        <f t="shared" si="307"/>
        <v>6.5571946398715913E-2</v>
      </c>
      <c r="BW396" s="26">
        <f t="shared" si="307"/>
        <v>6.6075532758689867E-2</v>
      </c>
      <c r="BX396" s="26">
        <f t="shared" si="307"/>
        <v>6.6533620991406348E-2</v>
      </c>
      <c r="BY396" s="26">
        <f t="shared" si="307"/>
        <v>6.6951522780645603E-2</v>
      </c>
      <c r="BZ396" s="26">
        <f t="shared" si="307"/>
        <v>6.7333816806624744E-2</v>
      </c>
      <c r="CA396" s="26">
        <f t="shared" si="307"/>
        <v>6.7684462114438126E-2</v>
      </c>
      <c r="CB396" s="26">
        <f t="shared" si="307"/>
        <v>6.8006892537422037E-2</v>
      </c>
      <c r="CC396" s="26">
        <f t="shared" si="307"/>
        <v>6.8304095511850724E-2</v>
      </c>
      <c r="CD396" s="26">
        <f t="shared" si="307"/>
        <v>6.8578678010255509E-2</v>
      </c>
      <c r="CE396" s="26">
        <f t="shared" si="307"/>
        <v>6.8832921825607227E-2</v>
      </c>
      <c r="CF396" s="26">
        <f t="shared" si="307"/>
        <v>6.9068830035853748E-2</v>
      </c>
      <c r="CG396" s="26">
        <f t="shared" si="307"/>
        <v>6.9288166150313468E-2</v>
      </c>
      <c r="CH396" s="26">
        <f t="shared" si="307"/>
        <v>6.9492487172022444E-2</v>
      </c>
      <c r="CI396" s="26">
        <f t="shared" si="307"/>
        <v>6.9683171591885806E-2</v>
      </c>
      <c r="CJ396" s="26">
        <f t="shared" si="307"/>
        <v>6.9861443152142766E-2</v>
      </c>
      <c r="CK396" s="26">
        <f t="shared" si="307"/>
        <v>7.0028391070750456E-2</v>
      </c>
      <c r="CL396" s="26">
        <f t="shared" si="307"/>
        <v>7.018498729876714E-2</v>
      </c>
      <c r="CM396" s="26">
        <f t="shared" si="307"/>
        <v>7.0332101284778292E-2</v>
      </c>
      <c r="CN396" s="26">
        <f t="shared" si="307"/>
        <v>7.0470512639879829E-2</v>
      </c>
      <c r="CO396" s="26">
        <f t="shared" si="307"/>
        <v>7.0600922030495866E-2</v>
      </c>
      <c r="CP396" s="26">
        <f t="shared" si="307"/>
        <v>7.0723960571742905E-2</v>
      </c>
      <c r="CQ396" s="26">
        <f t="shared" si="307"/>
        <v>7.0840197949034581E-2</v>
      </c>
      <c r="CR396" s="26">
        <f t="shared" si="307"/>
        <v>7.0950149458421125E-2</v>
      </c>
      <c r="CS396" s="26">
        <f t="shared" si="307"/>
        <v>7.1054282125367185E-2</v>
      </c>
      <c r="CT396" s="26">
        <f t="shared" si="307"/>
        <v>7.1153020036143017E-2</v>
      </c>
      <c r="CU396" s="26">
        <f t="shared" si="307"/>
        <v>7.1246748994800824E-2</v>
      </c>
      <c r="CV396" s="26">
        <f t="shared" si="307"/>
        <v>7.1335820601067135E-2</v>
      </c>
      <c r="CW396" s="26">
        <f t="shared" si="307"/>
        <v>7.1420555829774593E-2</v>
      </c>
      <c r="CX396" s="26">
        <f t="shared" si="307"/>
        <v>7.1501248180175073E-2</v>
      </c>
      <c r="CY396" s="26">
        <f t="shared" si="307"/>
        <v>7.1578166453197895E-2</v>
      </c>
      <c r="CZ396" s="26">
        <f t="shared" si="307"/>
        <v>7.1651557206098559E-2</v>
      </c>
      <c r="DA396" s="26">
        <f t="shared" si="307"/>
        <v>7.1721646926703436E-2</v>
      </c>
      <c r="DB396" s="26">
        <f t="shared" si="307"/>
        <v>7.1788643963358906E-2</v>
      </c>
      <c r="DC396" s="26">
        <f t="shared" si="307"/>
        <v>7.1852740241551416E-2</v>
      </c>
      <c r="DD396" s="26">
        <f t="shared" si="307"/>
        <v>7.1914112793814447E-2</v>
      </c>
      <c r="DE396" s="26">
        <f t="shared" si="307"/>
        <v>7.1972925125855375E-2</v>
      </c>
      <c r="DF396" s="26">
        <f t="shared" si="307"/>
        <v>7.2029328438704687E-2</v>
      </c>
      <c r="DG396" s="26">
        <f t="shared" si="307"/>
        <v>7.208346272402795E-2</v>
      </c>
      <c r="DH396" s="26">
        <f t="shared" si="307"/>
        <v>7.2135457747468795E-2</v>
      </c>
      <c r="DI396" s="26">
        <f t="shared" si="307"/>
        <v>7.2185433932950238E-2</v>
      </c>
      <c r="DJ396" s="26">
        <f t="shared" si="307"/>
        <v>7.2233503159197507E-2</v>
      </c>
      <c r="DK396" s="26">
        <f t="shared" si="307"/>
        <v>7.2279769478317671E-2</v>
      </c>
      <c r="DL396" s="26">
        <f t="shared" si="307"/>
        <v>7.2324329765042467E-2</v>
      </c>
      <c r="DM396" s="26">
        <f t="shared" si="307"/>
        <v>7.2367274304180343E-2</v>
      </c>
      <c r="DN396" s="26">
        <f t="shared" si="307"/>
        <v>7.2408687322908075E-2</v>
      </c>
      <c r="DO396" s="26">
        <f t="shared" si="307"/>
        <v>7.2448647473738997E-2</v>
      </c>
      <c r="DP396" s="26">
        <f t="shared" si="307"/>
        <v>7.2487228273315954E-2</v>
      </c>
      <c r="DQ396" s="26">
        <f t="shared" si="307"/>
        <v>7.252449850157823E-2</v>
      </c>
      <c r="DR396" s="26">
        <f t="shared" si="307"/>
        <v>7.2560522565330493E-2</v>
      </c>
      <c r="DS396" s="26">
        <f t="shared" si="307"/>
        <v>7.2595360829784433E-2</v>
      </c>
      <c r="DT396" s="6">
        <f>2*(100-(100*G396))/SUM($D396:G396)/100</f>
        <v>6.0906448318745109E-2</v>
      </c>
      <c r="DU396" s="6">
        <f>2*(100-(100*I396))/SUM($D396:I396)/100</f>
        <v>6.2886674433471998E-2</v>
      </c>
      <c r="DV396" s="6">
        <f>2*(100-(100*M396))/SUM($D396:M396)/100</f>
        <v>6.5649231178787779E-2</v>
      </c>
      <c r="DW396" s="6">
        <f>2*(100-(100*Q396))/SUM($D396:Q396)/100</f>
        <v>6.7418072693182257E-2</v>
      </c>
      <c r="DX396" s="6">
        <f>2*(100-(100*W396))/SUM($D396:W396)/100</f>
        <v>6.9058518800559798E-2</v>
      </c>
      <c r="DY396" s="7">
        <f>(DT396-'Data for assignment'!C386)^2</f>
        <v>3.0320973087010856E-5</v>
      </c>
      <c r="DZ396" s="7">
        <f>(DU396-'Data for assignment'!D386)^2</f>
        <v>4.2076958179209053E-5</v>
      </c>
      <c r="EA396" s="7">
        <f>(DV396-'Data for assignment'!E386)^2</f>
        <v>5.8510707029618324E-5</v>
      </c>
      <c r="EB396" s="7">
        <f>(DW396-'Data for assignment'!F386)^2</f>
        <v>6.7536702354283455E-5</v>
      </c>
      <c r="EC396" s="7">
        <f>(DX396-'Data for assignment'!G386)^2</f>
        <v>6.4939741376014341E-5</v>
      </c>
    </row>
    <row r="397" spans="1:133" x14ac:dyDescent="0.3">
      <c r="A397" s="8">
        <v>34859</v>
      </c>
      <c r="B397" s="3">
        <v>5.8499999000000004E-2</v>
      </c>
      <c r="C397" s="4">
        <f t="shared" ref="C397:C460" si="308">(B397+LN($B$7)/$B$6)*($B$6/$B$8)+1/10000</f>
        <v>5.7783629826632918E-2</v>
      </c>
      <c r="D397" s="5">
        <f t="shared" si="306"/>
        <v>0.97075882633510369</v>
      </c>
      <c r="E397" s="5">
        <f t="shared" si="306"/>
        <v>0.94108756433643037</v>
      </c>
      <c r="F397" s="5">
        <f t="shared" si="306"/>
        <v>0.91131751058934918</v>
      </c>
      <c r="G397" s="5">
        <f t="shared" si="306"/>
        <v>0.88170062139057259</v>
      </c>
      <c r="H397" s="5">
        <f t="shared" si="306"/>
        <v>0.85242650414048404</v>
      </c>
      <c r="I397" s="5">
        <f t="shared" si="306"/>
        <v>0.82363601877929138</v>
      </c>
      <c r="J397" s="5">
        <f t="shared" si="306"/>
        <v>0.7954320664858241</v>
      </c>
      <c r="K397" s="5">
        <f t="shared" si="306"/>
        <v>0.76788809026217641</v>
      </c>
      <c r="L397" s="5">
        <f t="shared" si="306"/>
        <v>0.74105474014346528</v>
      </c>
      <c r="M397" s="5">
        <f t="shared" si="306"/>
        <v>0.71496508106215539</v>
      </c>
      <c r="N397" s="5">
        <f t="shared" si="306"/>
        <v>0.68963865204945518</v>
      </c>
      <c r="O397" s="5">
        <f t="shared" si="306"/>
        <v>0.66508462490862341</v>
      </c>
      <c r="P397" s="5">
        <f t="shared" si="306"/>
        <v>0.641304259586579</v>
      </c>
      <c r="Q397" s="5">
        <f t="shared" si="306"/>
        <v>0.61829281172430117</v>
      </c>
      <c r="R397" s="5">
        <f t="shared" si="306"/>
        <v>0.59604101422427302</v>
      </c>
      <c r="S397" s="5">
        <f t="shared" si="306"/>
        <v>0.57453622789689573</v>
      </c>
      <c r="T397" s="5">
        <f t="shared" si="305"/>
        <v>0.55376333512842257</v>
      </c>
      <c r="U397" s="5">
        <f t="shared" si="305"/>
        <v>0.53370543396593251</v>
      </c>
      <c r="V397" s="5">
        <f t="shared" si="305"/>
        <v>0.51434437711341741</v>
      </c>
      <c r="W397" s="5">
        <f t="shared" si="305"/>
        <v>0.49566119030960332</v>
      </c>
      <c r="X397" s="5">
        <f t="shared" si="305"/>
        <v>0.4776363967901241</v>
      </c>
      <c r="Y397" s="5">
        <f t="shared" si="305"/>
        <v>0.460250268526676</v>
      </c>
      <c r="Z397" s="5">
        <f t="shared" si="305"/>
        <v>0.44348302029062747</v>
      </c>
      <c r="AA397" s="5">
        <f t="shared" si="305"/>
        <v>0.42731495899988881</v>
      </c>
      <c r="AB397" s="5">
        <f t="shared" si="305"/>
        <v>0.41172659803531964</v>
      </c>
      <c r="AC397" s="5">
        <f t="shared" si="305"/>
        <v>0.39669874407001587</v>
      </c>
      <c r="AD397" s="5">
        <f t="shared" si="305"/>
        <v>0.38221256229719547</v>
      </c>
      <c r="AE397" s="5">
        <f t="shared" si="305"/>
        <v>0.36824962465873784</v>
      </c>
      <c r="AF397" s="5">
        <f t="shared" si="305"/>
        <v>0.35479194468095365</v>
      </c>
      <c r="AG397" s="5">
        <f t="shared" si="305"/>
        <v>0.34182200175086896</v>
      </c>
      <c r="AH397" s="5">
        <f t="shared" si="305"/>
        <v>0.32932275706444303</v>
      </c>
      <c r="AI397" s="5">
        <f t="shared" si="305"/>
        <v>0.31727766300868337</v>
      </c>
      <c r="AJ397" s="5">
        <f t="shared" si="305"/>
        <v>0.30567066737257542</v>
      </c>
      <c r="AK397" s="5">
        <f t="shared" si="305"/>
        <v>0.2944862134940272</v>
      </c>
      <c r="AL397" s="5">
        <f t="shared" si="305"/>
        <v>0.28370923722388164</v>
      </c>
      <c r="AM397" s="5">
        <f t="shared" si="305"/>
        <v>0.27332516140978053</v>
      </c>
      <c r="AN397" s="5">
        <f t="shared" si="305"/>
        <v>0.26331988846171817</v>
      </c>
      <c r="AO397" s="5">
        <f t="shared" si="305"/>
        <v>0.25367979144934377</v>
      </c>
      <c r="AP397" s="5">
        <f t="shared" si="305"/>
        <v>0.24439170409213892</v>
      </c>
      <c r="AQ397" s="5">
        <f t="shared" si="305"/>
        <v>0.23544290993262437</v>
      </c>
      <c r="AR397" s="5">
        <f t="shared" si="305"/>
        <v>0.22682113092593129</v>
      </c>
      <c r="AS397" s="5">
        <f t="shared" si="305"/>
        <v>0.21851451563343766</v>
      </c>
      <c r="AT397" s="5">
        <f t="shared" si="305"/>
        <v>0.21051162717141828</v>
      </c>
      <c r="AU397" s="5">
        <f t="shared" si="305"/>
        <v>0.2028014310359634</v>
      </c>
      <c r="AV397" s="5">
        <f t="shared" si="305"/>
        <v>0.1953732829013754</v>
      </c>
      <c r="AW397" s="5">
        <f t="shared" si="305"/>
        <v>0.18821691646972119</v>
      </c>
      <c r="AX397" s="5">
        <f t="shared" si="305"/>
        <v>0.18132243143332874</v>
      </c>
      <c r="AY397" s="5">
        <f t="shared" si="305"/>
        <v>0.17468028159905447</v>
      </c>
      <c r="AZ397" s="5">
        <f t="shared" si="305"/>
        <v>0.16828126321256323</v>
      </c>
      <c r="BA397" s="5">
        <f t="shared" si="305"/>
        <v>0.16211650351220641</v>
      </c>
      <c r="BB397" s="5">
        <f t="shared" si="305"/>
        <v>0.15617744953499521</v>
      </c>
      <c r="BC397" s="5">
        <f t="shared" si="305"/>
        <v>0.15045585719136548</v>
      </c>
      <c r="BD397" s="5">
        <f t="shared" si="305"/>
        <v>0.14494378062067434</v>
      </c>
      <c r="BE397" s="5">
        <f t="shared" si="305"/>
        <v>0.13963356183548398</v>
      </c>
      <c r="BF397" s="5">
        <f t="shared" si="305"/>
        <v>0.13451782065950704</v>
      </c>
      <c r="BG397" s="5">
        <f t="shared" si="305"/>
        <v>0.12958944496149569</v>
      </c>
      <c r="BH397" s="5">
        <f t="shared" si="305"/>
        <v>0.1248415811852512</v>
      </c>
      <c r="BI397" s="5">
        <f t="shared" si="305"/>
        <v>0.12026762517422238</v>
      </c>
      <c r="BJ397" s="5">
        <f t="shared" si="305"/>
        <v>0.11586121328778597</v>
      </c>
      <c r="BK397" s="5">
        <f t="shared" si="305"/>
        <v>0.11161621380520534</v>
      </c>
      <c r="BL397" s="26">
        <f t="shared" ref="BL397:CA460" si="309">-(LN(BL$7)/BL$6)+(BL$8/BL$6)*$C397</f>
        <v>5.9354436254543633E-2</v>
      </c>
      <c r="BM397" s="26">
        <f t="shared" si="309"/>
        <v>6.0719089170877615E-2</v>
      </c>
      <c r="BN397" s="26">
        <f t="shared" si="309"/>
        <v>6.1909275139146375E-2</v>
      </c>
      <c r="BO397" s="26">
        <f t="shared" si="309"/>
        <v>6.2951356062614844E-2</v>
      </c>
      <c r="BP397" s="26">
        <f t="shared" si="309"/>
        <v>6.3867314277148493E-2</v>
      </c>
      <c r="BQ397" s="26">
        <f t="shared" si="309"/>
        <v>6.4675523814736596E-2</v>
      </c>
      <c r="BR397" s="26">
        <f t="shared" si="309"/>
        <v>6.5391380600889212E-2</v>
      </c>
      <c r="BS397" s="26">
        <f t="shared" si="309"/>
        <v>6.6027818064125485E-2</v>
      </c>
      <c r="BT397" s="26">
        <f t="shared" si="309"/>
        <v>6.6595729572564683E-2</v>
      </c>
      <c r="BU397" s="26">
        <f t="shared" si="309"/>
        <v>6.7104315031206924E-2</v>
      </c>
      <c r="BV397" s="26">
        <f t="shared" si="309"/>
        <v>6.75613656813977E-2</v>
      </c>
      <c r="BW397" s="26">
        <f t="shared" si="309"/>
        <v>6.7973498486814693E-2</v>
      </c>
      <c r="BX397" s="26">
        <f t="shared" si="309"/>
        <v>6.8346349344175272E-2</v>
      </c>
      <c r="BY397" s="26">
        <f t="shared" si="309"/>
        <v>6.8684732622234901E-2</v>
      </c>
      <c r="BZ397" s="26">
        <f t="shared" si="309"/>
        <v>6.8992773129593066E-2</v>
      </c>
      <c r="CA397" s="26">
        <f t="shared" si="309"/>
        <v>6.9274015476095671E-2</v>
      </c>
      <c r="CB397" s="26">
        <f t="shared" si="307"/>
        <v>6.9531514872555711E-2</v>
      </c>
      <c r="CC397" s="26">
        <f t="shared" si="307"/>
        <v>6.9767912667539622E-2</v>
      </c>
      <c r="CD397" s="26">
        <f t="shared" si="307"/>
        <v>6.9985499314623917E-2</v>
      </c>
      <c r="CE397" s="26">
        <f t="shared" si="307"/>
        <v>7.0186266971863837E-2</v>
      </c>
      <c r="CF397" s="26">
        <f t="shared" si="307"/>
        <v>7.0371953535513176E-2</v>
      </c>
      <c r="CG397" s="26">
        <f t="shared" si="307"/>
        <v>7.0544079584778333E-2</v>
      </c>
      <c r="CH397" s="26">
        <f t="shared" si="307"/>
        <v>7.0703979449445786E-2</v>
      </c>
      <c r="CI397" s="26">
        <f t="shared" si="307"/>
        <v>7.0852827396185328E-2</v>
      </c>
      <c r="CJ397" s="26">
        <f t="shared" si="307"/>
        <v>7.0991659752976652E-2</v>
      </c>
      <c r="CK397" s="26">
        <f t="shared" si="307"/>
        <v>7.1121393646989411E-2</v>
      </c>
      <c r="CL397" s="26">
        <f t="shared" si="307"/>
        <v>7.1242842913329218E-2</v>
      </c>
      <c r="CM397" s="26">
        <f t="shared" si="307"/>
        <v>7.1356731635469212E-2</v>
      </c>
      <c r="CN397" s="26">
        <f t="shared" si="307"/>
        <v>7.1463705698959046E-2</v>
      </c>
      <c r="CO397" s="26">
        <f t="shared" si="307"/>
        <v>7.1564342674934805E-2</v>
      </c>
      <c r="CP397" s="26">
        <f t="shared" si="307"/>
        <v>7.1659160296441454E-2</v>
      </c>
      <c r="CQ397" s="26">
        <f t="shared" si="307"/>
        <v>7.1748623746509171E-2</v>
      </c>
      <c r="CR397" s="26">
        <f t="shared" si="307"/>
        <v>7.1833151940578016E-2</v>
      </c>
      <c r="CS397" s="26">
        <f t="shared" si="307"/>
        <v>7.1913122955843303E-2</v>
      </c>
      <c r="CT397" s="26">
        <f t="shared" si="307"/>
        <v>7.1988878735257208E-2</v>
      </c>
      <c r="CU397" s="26">
        <f t="shared" si="307"/>
        <v>7.2060729173342858E-2</v>
      </c>
      <c r="CV397" s="26">
        <f t="shared" si="307"/>
        <v>7.2128955673896961E-2</v>
      </c>
      <c r="CW397" s="26">
        <f t="shared" si="307"/>
        <v>7.2193814255456679E-2</v>
      </c>
      <c r="CX397" s="26">
        <f t="shared" si="307"/>
        <v>7.2255538268580749E-2</v>
      </c>
      <c r="CY397" s="26">
        <f t="shared" si="307"/>
        <v>7.2314340779128308E-2</v>
      </c>
      <c r="CZ397" s="26">
        <f t="shared" si="307"/>
        <v>7.2370416663471257E-2</v>
      </c>
      <c r="DA397" s="26">
        <f t="shared" si="307"/>
        <v>7.2423944454671221E-2</v>
      </c>
      <c r="DB397" s="26">
        <f t="shared" si="307"/>
        <v>7.247508797285665E-2</v>
      </c>
      <c r="DC397" s="26">
        <f t="shared" si="307"/>
        <v>7.2523997768166051E-2</v>
      </c>
      <c r="DD397" s="26">
        <f t="shared" si="307"/>
        <v>7.2570812400519158E-2</v>
      </c>
      <c r="DE397" s="26">
        <f t="shared" si="307"/>
        <v>7.2615659577016628E-2</v>
      </c>
      <c r="DF397" s="26">
        <f t="shared" si="307"/>
        <v>7.2658657164838894E-2</v>
      </c>
      <c r="DG397" s="26">
        <f t="shared" si="307"/>
        <v>7.2699914095033707E-2</v>
      </c>
      <c r="DH397" s="26">
        <f t="shared" si="307"/>
        <v>7.2739531170473881E-2</v>
      </c>
      <c r="DI397" s="26">
        <f t="shared" si="307"/>
        <v>7.2777601789473068E-2</v>
      </c>
      <c r="DJ397" s="26">
        <f t="shared" si="307"/>
        <v>7.2814212595017649E-2</v>
      </c>
      <c r="DK397" s="26">
        <f t="shared" si="307"/>
        <v>7.2849444058265031E-2</v>
      </c>
      <c r="DL397" s="26">
        <f t="shared" si="307"/>
        <v>7.2883371003839958E-2</v>
      </c>
      <c r="DM397" s="26">
        <f t="shared" si="307"/>
        <v>7.2916063083498253E-2</v>
      </c>
      <c r="DN397" s="26">
        <f t="shared" si="307"/>
        <v>7.2947585203901585E-2</v>
      </c>
      <c r="DO397" s="26">
        <f t="shared" si="307"/>
        <v>7.2977997913534862E-2</v>
      </c>
      <c r="DP397" s="26">
        <f t="shared" si="307"/>
        <v>7.3007357753181387E-2</v>
      </c>
      <c r="DQ397" s="26">
        <f t="shared" si="307"/>
        <v>7.3035717573839837E-2</v>
      </c>
      <c r="DR397" s="26">
        <f t="shared" si="307"/>
        <v>7.3063126825504573E-2</v>
      </c>
      <c r="DS397" s="26">
        <f t="shared" si="307"/>
        <v>7.3089631819829651E-2</v>
      </c>
      <c r="DT397" s="6">
        <f>2*(100-(100*G397))/SUM($D397:G397)/100</f>
        <v>6.3861648859842357E-2</v>
      </c>
      <c r="DU397" s="6">
        <f>2*(100-(100*I397))/SUM($D397:I397)/100</f>
        <v>6.5551522898220624E-2</v>
      </c>
      <c r="DV397" s="6">
        <f>2*(100-(100*M397))/SUM($D397:M397)/100</f>
        <v>6.7863299616454459E-2</v>
      </c>
      <c r="DW397" s="6">
        <f>2*(100-(100*Q397))/SUM($D397:Q397)/100</f>
        <v>6.9309394059222915E-2</v>
      </c>
      <c r="DX397" s="6">
        <f>2*(100-(100*W397))/SUM($D397:W397)/100</f>
        <v>7.0622636536664632E-2</v>
      </c>
      <c r="DY397" s="7">
        <f>(DT397-'Data for assignment'!C387)^2</f>
        <v>1.4149987098161816E-5</v>
      </c>
      <c r="DZ397" s="7">
        <f>(DU397-'Data for assignment'!D387)^2</f>
        <v>2.2576979355361709E-5</v>
      </c>
      <c r="EA397" s="7">
        <f>(DV397-'Data for assignment'!E387)^2</f>
        <v>3.3215622469024086E-5</v>
      </c>
      <c r="EB397" s="7">
        <f>(DW397-'Data for assignment'!F387)^2</f>
        <v>3.8556587001501898E-5</v>
      </c>
      <c r="EC397" s="7">
        <f>(DX397-'Data for assignment'!G387)^2</f>
        <v>4.3859301451493225E-5</v>
      </c>
    </row>
    <row r="398" spans="1:133" x14ac:dyDescent="0.3">
      <c r="A398" s="8">
        <v>34866</v>
      </c>
      <c r="B398" s="3">
        <v>5.8800001000000005E-2</v>
      </c>
      <c r="C398" s="4">
        <f t="shared" si="308"/>
        <v>5.8092841167694434E-2</v>
      </c>
      <c r="D398" s="5">
        <f t="shared" si="306"/>
        <v>0.97061751522976458</v>
      </c>
      <c r="E398" s="5">
        <f t="shared" si="306"/>
        <v>0.94082927739793321</v>
      </c>
      <c r="F398" s="5">
        <f t="shared" si="306"/>
        <v>0.91096339324454811</v>
      </c>
      <c r="G398" s="5">
        <f t="shared" si="306"/>
        <v>0.88126891825554943</v>
      </c>
      <c r="H398" s="5">
        <f t="shared" si="306"/>
        <v>0.85193286473659002</v>
      </c>
      <c r="I398" s="5">
        <f t="shared" si="306"/>
        <v>0.82309379885669998</v>
      </c>
      <c r="J398" s="5">
        <f t="shared" si="306"/>
        <v>0.79485261269242524</v>
      </c>
      <c r="K398" s="5">
        <f t="shared" si="306"/>
        <v>0.76728100172175329</v>
      </c>
      <c r="L398" s="5">
        <f t="shared" si="306"/>
        <v>0.74042810425574745</v>
      </c>
      <c r="M398" s="5">
        <f t="shared" si="306"/>
        <v>0.71432568316848755</v>
      </c>
      <c r="N398" s="5">
        <f t="shared" si="306"/>
        <v>0.68899215998936714</v>
      </c>
      <c r="O398" s="5">
        <f t="shared" si="306"/>
        <v>0.66443575025003287</v>
      </c>
      <c r="P398" s="5">
        <f t="shared" si="306"/>
        <v>0.64065689766850487</v>
      </c>
      <c r="Q398" s="5">
        <f t="shared" si="306"/>
        <v>0.61765016275620288</v>
      </c>
      <c r="R398" s="5">
        <f t="shared" si="306"/>
        <v>0.5954056876404924</v>
      </c>
      <c r="S398" s="5">
        <f t="shared" si="306"/>
        <v>0.57391033203370356</v>
      </c>
      <c r="T398" s="5">
        <f t="shared" si="305"/>
        <v>0.5531485541170601</v>
      </c>
      <c r="U398" s="5">
        <f t="shared" si="305"/>
        <v>0.53310309354428298</v>
      </c>
      <c r="V398" s="5">
        <f t="shared" si="305"/>
        <v>0.51375550086769683</v>
      </c>
      <c r="W398" s="5">
        <f t="shared" si="305"/>
        <v>0.49508654767506233</v>
      </c>
      <c r="X398" s="5">
        <f t="shared" si="305"/>
        <v>0.47707654397117211</v>
      </c>
      <c r="Y398" s="5">
        <f t="shared" si="305"/>
        <v>0.45970558334427775</v>
      </c>
      <c r="Z398" s="5">
        <f t="shared" si="305"/>
        <v>0.44295373182878395</v>
      </c>
      <c r="AA398" s="5">
        <f t="shared" si="305"/>
        <v>0.42680117280299024</v>
      </c>
      <c r="AB398" s="5">
        <f t="shared" si="305"/>
        <v>0.41122831750309696</v>
      </c>
      <c r="AC398" s="5">
        <f t="shared" si="305"/>
        <v>0.39621588860538914</v>
      </c>
      <c r="AD398" s="5">
        <f t="shared" si="305"/>
        <v>0.3817449826831123</v>
      </c>
      <c r="AE398" s="5">
        <f t="shared" si="305"/>
        <v>0.36779711607170829</v>
      </c>
      <c r="AF398" s="5">
        <f t="shared" si="305"/>
        <v>0.35435425769009954</v>
      </c>
      <c r="AG398" s="5">
        <f t="shared" si="305"/>
        <v>0.34139885160070171</v>
      </c>
      <c r="AH398" s="5">
        <f t="shared" si="305"/>
        <v>0.32891383149616293</v>
      </c>
      <c r="AI398" s="5">
        <f t="shared" si="305"/>
        <v>0.31688262883758811</v>
      </c>
      <c r="AJ398" s="5">
        <f t="shared" si="305"/>
        <v>0.30528917600731337</v>
      </c>
      <c r="AK398" s="5">
        <f t="shared" si="305"/>
        <v>0.29411790555618494</v>
      </c>
      <c r="AL398" s="5">
        <f t="shared" si="305"/>
        <v>0.28335374640310196</v>
      </c>
      <c r="AM398" s="5">
        <f t="shared" si="305"/>
        <v>0.27298211766970604</v>
      </c>
      <c r="AN398" s="5">
        <f t="shared" si="305"/>
        <v>0.26298892069505581</v>
      </c>
      <c r="AO398" s="5">
        <f t="shared" si="305"/>
        <v>0.25336052966583</v>
      </c>
      <c r="AP398" s="5">
        <f t="shared" si="305"/>
        <v>0.24408378121079821</v>
      </c>
      <c r="AQ398" s="5">
        <f t="shared" si="305"/>
        <v>0.23514596323913706</v>
      </c>
      <c r="AR398" s="5">
        <f t="shared" si="305"/>
        <v>0.22653480324690689</v>
      </c>
      <c r="AS398" s="5">
        <f t="shared" si="305"/>
        <v>0.21823845627169222</v>
      </c>
      <c r="AT398" s="5">
        <f t="shared" si="305"/>
        <v>0.21024549263978939</v>
      </c>
      <c r="AU398" s="5">
        <f t="shared" si="305"/>
        <v>0.20254488562159731</v>
      </c>
      <c r="AV398" s="5">
        <f t="shared" si="305"/>
        <v>0.19512599908764669</v>
      </c>
      <c r="AW398" s="5">
        <f t="shared" si="305"/>
        <v>0.1879785752388741</v>
      </c>
      <c r="AX398" s="5">
        <f t="shared" si="305"/>
        <v>0.18109272246945898</v>
      </c>
      <c r="AY398" s="5">
        <f t="shared" si="305"/>
        <v>0.17445890340809253</v>
      </c>
      <c r="AZ398" s="5">
        <f t="shared" si="305"/>
        <v>0.16806792317339914</v>
      </c>
      <c r="BA398" s="5">
        <f t="shared" si="305"/>
        <v>0.16191091787094763</v>
      </c>
      <c r="BB398" s="5">
        <f t="shared" ref="X398:BK405" si="310">BB$7*EXP(-BB$8*$C398)</f>
        <v>0.15597934335251964</v>
      </c>
      <c r="BC398" s="5">
        <f t="shared" si="310"/>
        <v>0.150264964252772</v>
      </c>
      <c r="BD398" s="5">
        <f t="shared" si="310"/>
        <v>0.1447598433139069</v>
      </c>
      <c r="BE398" s="5">
        <f t="shared" si="310"/>
        <v>0.13945633100527408</v>
      </c>
      <c r="BF398" s="5">
        <f t="shared" si="310"/>
        <v>0.13434705544181791</v>
      </c>
      <c r="BG398" s="5">
        <f t="shared" si="310"/>
        <v>0.12942491260283356</v>
      </c>
      <c r="BH398" s="5">
        <f t="shared" si="310"/>
        <v>0.12468305685051168</v>
      </c>
      <c r="BI398" s="5">
        <f t="shared" si="310"/>
        <v>0.12011489174614919</v>
      </c>
      <c r="BJ398" s="5">
        <f t="shared" si="310"/>
        <v>0.11571406116061581</v>
      </c>
      <c r="BK398" s="5">
        <f t="shared" si="310"/>
        <v>0.11147444067464531</v>
      </c>
      <c r="BL398" s="26">
        <f t="shared" si="309"/>
        <v>5.9645592796556193E-2</v>
      </c>
      <c r="BM398" s="26">
        <f t="shared" si="307"/>
        <v>6.099358263880459E-2</v>
      </c>
      <c r="BN398" s="26">
        <f t="shared" si="307"/>
        <v>6.2168377050758755E-2</v>
      </c>
      <c r="BO398" s="26">
        <f t="shared" si="307"/>
        <v>6.3196228781027458E-2</v>
      </c>
      <c r="BP398" s="26">
        <f t="shared" si="307"/>
        <v>6.4099021006004689E-2</v>
      </c>
      <c r="BQ398" s="26">
        <f t="shared" si="307"/>
        <v>6.4895037640008202E-2</v>
      </c>
      <c r="BR398" s="26">
        <f t="shared" si="307"/>
        <v>6.5599592672828194E-2</v>
      </c>
      <c r="BS398" s="26">
        <f t="shared" si="307"/>
        <v>6.6225545003535433E-2</v>
      </c>
      <c r="BT398" s="26">
        <f t="shared" si="307"/>
        <v>6.6783720177145595E-2</v>
      </c>
      <c r="BU398" s="26">
        <f t="shared" si="307"/>
        <v>6.7283256350166687E-2</v>
      </c>
      <c r="BV398" s="26">
        <f t="shared" si="307"/>
        <v>6.7731888519730818E-2</v>
      </c>
      <c r="BW398" s="26">
        <f t="shared" si="307"/>
        <v>6.8136182394544068E-2</v>
      </c>
      <c r="BX398" s="26">
        <f t="shared" si="307"/>
        <v>6.8501727140365315E-2</v>
      </c>
      <c r="BY398" s="26">
        <f t="shared" si="307"/>
        <v>6.8833294498651568E-2</v>
      </c>
      <c r="BZ398" s="26">
        <f t="shared" si="307"/>
        <v>6.9134970374450322E-2</v>
      </c>
      <c r="CA398" s="26">
        <f t="shared" si="307"/>
        <v>6.941026385433921E-2</v>
      </c>
      <c r="CB398" s="26">
        <f t="shared" si="307"/>
        <v>6.9662197695546449E-2</v>
      </c>
      <c r="CC398" s="26">
        <f t="shared" si="307"/>
        <v>6.9893383581771593E-2</v>
      </c>
      <c r="CD398" s="26">
        <f t="shared" si="307"/>
        <v>7.0106084836206395E-2</v>
      </c>
      <c r="CE398" s="26">
        <f t="shared" si="307"/>
        <v>7.0302268790883568E-2</v>
      </c>
      <c r="CF398" s="26">
        <f t="shared" si="307"/>
        <v>7.0483650612039442E-2</v>
      </c>
      <c r="CG398" s="26">
        <f t="shared" si="307"/>
        <v>7.0651730056154563E-2</v>
      </c>
      <c r="CH398" s="26">
        <f t="shared" si="307"/>
        <v>7.0807822366604212E-2</v>
      </c>
      <c r="CI398" s="26">
        <f t="shared" si="307"/>
        <v>7.0953084305002009E-2</v>
      </c>
      <c r="CJ398" s="26">
        <f t="shared" si="307"/>
        <v>7.1088536135136576E-2</v>
      </c>
      <c r="CK398" s="26">
        <f t="shared" si="307"/>
        <v>7.1215080233436118E-2</v>
      </c>
      <c r="CL398" s="26">
        <f t="shared" si="307"/>
        <v>7.1333516882116033E-2</v>
      </c>
      <c r="CM398" s="26">
        <f t="shared" si="307"/>
        <v>7.1444557704696085E-2</v>
      </c>
      <c r="CN398" s="26">
        <f t="shared" si="307"/>
        <v>7.154883712445656E-2</v>
      </c>
      <c r="CO398" s="26">
        <f t="shared" si="307"/>
        <v>7.1646922161435506E-2</v>
      </c>
      <c r="CP398" s="26">
        <f t="shared" si="307"/>
        <v>7.173932083014703E-2</v>
      </c>
      <c r="CQ398" s="26">
        <f t="shared" si="307"/>
        <v>7.1826489356211914E-2</v>
      </c>
      <c r="CR398" s="26">
        <f t="shared" si="307"/>
        <v>7.1908838393817592E-2</v>
      </c>
      <c r="CS398" s="26">
        <f t="shared" si="307"/>
        <v>7.1986738395969002E-2</v>
      </c>
      <c r="CT398" s="26">
        <f t="shared" si="307"/>
        <v>7.2060524264713544E-2</v>
      </c>
      <c r="CU398" s="26">
        <f t="shared" si="307"/>
        <v>7.2130499387998051E-2</v>
      </c>
      <c r="CV398" s="26">
        <f t="shared" si="307"/>
        <v>7.2196939152783413E-2</v>
      </c>
      <c r="CW398" s="26">
        <f t="shared" si="307"/>
        <v>7.2260094009885603E-2</v>
      </c>
      <c r="CX398" s="26">
        <f t="shared" si="307"/>
        <v>7.2320192154225263E-2</v>
      </c>
      <c r="CY398" s="26">
        <f t="shared" si="307"/>
        <v>7.2377441874336562E-2</v>
      </c>
      <c r="CZ398" s="26">
        <f t="shared" si="307"/>
        <v>7.2432033616770586E-2</v>
      </c>
      <c r="DA398" s="26">
        <f t="shared" si="307"/>
        <v>7.2484141804151997E-2</v>
      </c>
      <c r="DB398" s="26">
        <f t="shared" si="307"/>
        <v>7.2533926439878313E-2</v>
      </c>
      <c r="DC398" s="26">
        <f t="shared" si="307"/>
        <v>7.2581534527604963E-2</v>
      </c>
      <c r="DD398" s="26">
        <f t="shared" si="307"/>
        <v>7.2627101329576171E-2</v>
      </c>
      <c r="DE398" s="26">
        <f t="shared" si="307"/>
        <v>7.267075148441926E-2</v>
      </c>
      <c r="DF398" s="26">
        <f t="shared" si="307"/>
        <v>7.2712600002107636E-2</v>
      </c>
      <c r="DG398" s="26">
        <f t="shared" si="307"/>
        <v>7.2752753151331853E-2</v>
      </c>
      <c r="DH398" s="26">
        <f t="shared" si="307"/>
        <v>7.2791309252424302E-2</v>
      </c>
      <c r="DI398" s="26">
        <f t="shared" si="307"/>
        <v>7.2828359387201697E-2</v>
      </c>
      <c r="DJ398" s="26">
        <f t="shared" si="307"/>
        <v>7.2863988035572036E-2</v>
      </c>
      <c r="DK398" s="26">
        <f t="shared" si="307"/>
        <v>7.2898273647454451E-2</v>
      </c>
      <c r="DL398" s="26">
        <f t="shared" si="307"/>
        <v>7.2931289157451354E-2</v>
      </c>
      <c r="DM398" s="26">
        <f t="shared" si="307"/>
        <v>7.2963102448758907E-2</v>
      </c>
      <c r="DN398" s="26">
        <f t="shared" si="307"/>
        <v>7.2993776771983127E-2</v>
      </c>
      <c r="DO398" s="26">
        <f t="shared" si="307"/>
        <v>7.3023371123824246E-2</v>
      </c>
      <c r="DP398" s="26">
        <f t="shared" si="307"/>
        <v>7.3051940589981795E-2</v>
      </c>
      <c r="DQ398" s="26">
        <f t="shared" si="307"/>
        <v>7.3079536656107183E-2</v>
      </c>
      <c r="DR398" s="26">
        <f t="shared" si="307"/>
        <v>7.3106207490173547E-2</v>
      </c>
      <c r="DS398" s="26">
        <f t="shared" si="307"/>
        <v>7.3131998199235909E-2</v>
      </c>
      <c r="DT398" s="6">
        <f>2*(100-(100*G398))/SUM($D398:G398)/100</f>
        <v>6.4115209987886515E-2</v>
      </c>
      <c r="DU398" s="6">
        <f>2*(100-(100*I398))/SUM($D398:I398)/100</f>
        <v>6.5780211367930524E-2</v>
      </c>
      <c r="DV398" s="6">
        <f>2*(100-(100*M398))/SUM($D398:M398)/100</f>
        <v>6.805339683854672E-2</v>
      </c>
      <c r="DW398" s="6">
        <f>2*(100-(100*Q398))/SUM($D398:Q398)/100</f>
        <v>6.9471870443580691E-2</v>
      </c>
      <c r="DX398" s="6">
        <f>2*(100-(100*W398))/SUM($D398:W398)/100</f>
        <v>7.0757108547794878E-2</v>
      </c>
      <c r="DY398" s="7">
        <f>(DT398-'Data for assignment'!C388)^2</f>
        <v>4.1154919188678974E-5</v>
      </c>
      <c r="DZ398" s="7">
        <f>(DU398-'Data for assignment'!D388)^2</f>
        <v>5.595357706934081E-5</v>
      </c>
      <c r="EA398" s="7">
        <f>(DV398-'Data for assignment'!E388)^2</f>
        <v>7.1459918109951679E-5</v>
      </c>
      <c r="EB398" s="7">
        <f>(DW398-'Data for assignment'!F388)^2</f>
        <v>7.3476928614054425E-5</v>
      </c>
      <c r="EC398" s="7">
        <f>(DX398-'Data for assignment'!G388)^2</f>
        <v>7.4945528408303097E-5</v>
      </c>
    </row>
    <row r="399" spans="1:133" x14ac:dyDescent="0.3">
      <c r="A399" s="8">
        <v>34873</v>
      </c>
      <c r="B399" s="3">
        <v>5.7500000000000002E-2</v>
      </c>
      <c r="C399" s="4">
        <f t="shared" si="308"/>
        <v>5.6752933258442814E-2</v>
      </c>
      <c r="D399" s="5">
        <f t="shared" si="306"/>
        <v>0.97123000834156825</v>
      </c>
      <c r="E399" s="5">
        <f t="shared" si="306"/>
        <v>0.94194902641182776</v>
      </c>
      <c r="F399" s="5">
        <f t="shared" si="306"/>
        <v>0.91249888715460492</v>
      </c>
      <c r="G399" s="5">
        <f t="shared" si="306"/>
        <v>0.88314114869930349</v>
      </c>
      <c r="H399" s="5">
        <f t="shared" si="306"/>
        <v>0.85407402289308298</v>
      </c>
      <c r="I399" s="5">
        <f t="shared" si="306"/>
        <v>0.82544598567099059</v>
      </c>
      <c r="J399" s="5">
        <f t="shared" si="306"/>
        <v>0.79736661686824262</v>
      </c>
      <c r="K399" s="5">
        <f t="shared" si="306"/>
        <v>0.76991517443339186</v>
      </c>
      <c r="L399" s="5">
        <f t="shared" si="306"/>
        <v>0.74314734306561203</v>
      </c>
      <c r="M399" s="5">
        <f t="shared" si="306"/>
        <v>0.71710052734764407</v>
      </c>
      <c r="N399" s="5">
        <f t="shared" si="306"/>
        <v>0.69179799329845404</v>
      </c>
      <c r="O399" s="5">
        <f t="shared" si="306"/>
        <v>0.66725210383356104</v>
      </c>
      <c r="P399" s="5">
        <f t="shared" si="306"/>
        <v>0.64346684407684085</v>
      </c>
      <c r="Q399" s="5">
        <f t="shared" si="306"/>
        <v>0.62043979158003493</v>
      </c>
      <c r="R399" s="5">
        <f t="shared" si="306"/>
        <v>0.59816365338441724</v>
      </c>
      <c r="S399" s="5">
        <f t="shared" si="306"/>
        <v>0.57662746538093634</v>
      </c>
      <c r="T399" s="5">
        <f t="shared" si="305"/>
        <v>0.55581752846025034</v>
      </c>
      <c r="U399" s="5">
        <f t="shared" si="305"/>
        <v>0.53571813946063529</v>
      </c>
      <c r="V399" s="5">
        <f t="shared" si="305"/>
        <v>0.51631216202813057</v>
      </c>
      <c r="W399" s="5">
        <f t="shared" si="305"/>
        <v>0.49758147245498513</v>
      </c>
      <c r="X399" s="5">
        <f t="shared" si="310"/>
        <v>0.47950730775188094</v>
      </c>
      <c r="Y399" s="5">
        <f t="shared" si="310"/>
        <v>0.46207053714860219</v>
      </c>
      <c r="Z399" s="5">
        <f t="shared" si="310"/>
        <v>0.4452518735195018</v>
      </c>
      <c r="AA399" s="5">
        <f t="shared" si="310"/>
        <v>0.42903203758945779</v>
      </c>
      <c r="AB399" s="5">
        <f t="shared" si="310"/>
        <v>0.41339188495462942</v>
      </c>
      <c r="AC399" s="5">
        <f t="shared" si="310"/>
        <v>0.39831250376467453</v>
      </c>
      <c r="AD399" s="5">
        <f t="shared" si="310"/>
        <v>0.38377528921526044</v>
      </c>
      <c r="AE399" s="5">
        <f t="shared" si="310"/>
        <v>0.36976199968033446</v>
      </c>
      <c r="AF399" s="5">
        <f t="shared" si="310"/>
        <v>0.35625479828674589</v>
      </c>
      <c r="AG399" s="5">
        <f t="shared" si="310"/>
        <v>0.34323628293308533</v>
      </c>
      <c r="AH399" s="5">
        <f t="shared" si="310"/>
        <v>0.33068950712890749</v>
      </c>
      <c r="AI399" s="5">
        <f t="shared" si="310"/>
        <v>0.31859799354041257</v>
      </c>
      <c r="AJ399" s="5">
        <f t="shared" si="310"/>
        <v>0.30694574174381195</v>
      </c>
      <c r="AK399" s="5">
        <f t="shared" si="310"/>
        <v>0.2957172313845608</v>
      </c>
      <c r="AL399" s="5">
        <f t="shared" si="310"/>
        <v>0.2848974217013201</v>
      </c>
      <c r="AM399" s="5">
        <f t="shared" si="310"/>
        <v>0.2744717481839456</v>
      </c>
      <c r="AN399" s="5">
        <f t="shared" si="310"/>
        <v>0.26442611698416851</v>
      </c>
      <c r="AO399" s="5">
        <f t="shared" si="310"/>
        <v>0.25474689757756347</v>
      </c>
      <c r="AP399" s="5">
        <f t="shared" si="310"/>
        <v>0.24542091407937217</v>
      </c>
      <c r="AQ399" s="5">
        <f t="shared" si="310"/>
        <v>0.23643543553971189</v>
      </c>
      <c r="AR399" s="5">
        <f t="shared" si="310"/>
        <v>0.22777816548169452</v>
      </c>
      <c r="AS399" s="5">
        <f t="shared" si="310"/>
        <v>0.21943723089591635</v>
      </c>
      <c r="AT399" s="5">
        <f t="shared" si="310"/>
        <v>0.21140117086424384</v>
      </c>
      <c r="AU399" s="5">
        <f t="shared" si="310"/>
        <v>0.20365892495289475</v>
      </c>
      <c r="AV399" s="5">
        <f t="shared" si="310"/>
        <v>0.19619982148801174</v>
      </c>
      <c r="AW399" s="5">
        <f t="shared" si="310"/>
        <v>0.18901356580503639</v>
      </c>
      <c r="AX399" s="5">
        <f t="shared" si="310"/>
        <v>0.18209022854529627</v>
      </c>
      <c r="AY399" s="5">
        <f t="shared" si="310"/>
        <v>0.17542023405853735</v>
      </c>
      <c r="AZ399" s="5">
        <f t="shared" si="310"/>
        <v>0.16899434895808965</v>
      </c>
      <c r="BA399" s="5">
        <f t="shared" si="310"/>
        <v>0.1628036708654457</v>
      </c>
      <c r="BB399" s="5">
        <f t="shared" si="310"/>
        <v>0.15683961737288124</v>
      </c>
      <c r="BC399" s="5">
        <f t="shared" si="310"/>
        <v>0.15109391524603563</v>
      </c>
      <c r="BD399" s="5">
        <f t="shared" si="310"/>
        <v>0.14555858988284129</v>
      </c>
      <c r="BE399" s="5">
        <f t="shared" si="310"/>
        <v>0.14022595504064259</v>
      </c>
      <c r="BF399" s="5">
        <f t="shared" si="310"/>
        <v>0.135088602839603</v>
      </c>
      <c r="BG399" s="5">
        <f t="shared" si="310"/>
        <v>0.13013939404742469</v>
      </c>
      <c r="BH399" s="5">
        <f t="shared" si="310"/>
        <v>0.12537144864789038</v>
      </c>
      <c r="BI399" s="5">
        <f t="shared" si="310"/>
        <v>0.12077813669367869</v>
      </c>
      <c r="BJ399" s="5">
        <f t="shared" si="310"/>
        <v>0.11635306944223284</v>
      </c>
      <c r="BK399" s="5">
        <f t="shared" si="310"/>
        <v>0.11209009077210992</v>
      </c>
      <c r="BL399" s="26">
        <f t="shared" si="309"/>
        <v>5.8383921888452692E-2</v>
      </c>
      <c r="BM399" s="26">
        <f t="shared" si="307"/>
        <v>5.9804117959240684E-2</v>
      </c>
      <c r="BN399" s="26">
        <f t="shared" si="307"/>
        <v>6.104560872188762E-2</v>
      </c>
      <c r="BO399" s="26">
        <f t="shared" si="307"/>
        <v>6.2135119925722744E-2</v>
      </c>
      <c r="BP399" s="26">
        <f t="shared" si="307"/>
        <v>6.3094964435649215E-2</v>
      </c>
      <c r="BQ399" s="26">
        <f t="shared" si="307"/>
        <v>6.3943816673591614E-2</v>
      </c>
      <c r="BR399" s="26">
        <f t="shared" si="307"/>
        <v>6.4697345682032337E-2</v>
      </c>
      <c r="BS399" s="26">
        <f t="shared" si="307"/>
        <v>6.5368733319080441E-2</v>
      </c>
      <c r="BT399" s="26">
        <f t="shared" si="307"/>
        <v>6.5969099028133971E-2</v>
      </c>
      <c r="BU399" s="26">
        <f t="shared" si="307"/>
        <v>6.6507848540922052E-2</v>
      </c>
      <c r="BV399" s="26">
        <f t="shared" si="307"/>
        <v>6.6992960578064087E-2</v>
      </c>
      <c r="BW399" s="26">
        <f t="shared" si="307"/>
        <v>6.7431222951833375E-2</v>
      </c>
      <c r="BX399" s="26">
        <f t="shared" si="307"/>
        <v>6.7828427327614529E-2</v>
      </c>
      <c r="BY399" s="26">
        <f t="shared" si="307"/>
        <v>6.8189530164068646E-2</v>
      </c>
      <c r="BZ399" s="26">
        <f t="shared" si="307"/>
        <v>6.8518785947307592E-2</v>
      </c>
      <c r="CA399" s="26">
        <f t="shared" si="307"/>
        <v>6.8819857697163672E-2</v>
      </c>
      <c r="CB399" s="26">
        <f t="shared" si="307"/>
        <v>6.9095908802236455E-2</v>
      </c>
      <c r="CC399" s="26">
        <f t="shared" si="307"/>
        <v>6.9349679493223931E-2</v>
      </c>
      <c r="CD399" s="26">
        <f t="shared" si="307"/>
        <v>6.9583550657625129E-2</v>
      </c>
      <c r="CE399" s="26">
        <f t="shared" si="307"/>
        <v>6.9799597206269187E-2</v>
      </c>
      <c r="CF399" s="26">
        <f t="shared" si="307"/>
        <v>6.9999632801554135E-2</v>
      </c>
      <c r="CG399" s="26">
        <f t="shared" si="307"/>
        <v>7.0185247431240161E-2</v>
      </c>
      <c r="CH399" s="26">
        <f t="shared" si="307"/>
        <v>7.0357839045996795E-2</v>
      </c>
      <c r="CI399" s="26">
        <f t="shared" si="307"/>
        <v>7.0518640262233659E-2</v>
      </c>
      <c r="CJ399" s="26">
        <f t="shared" si="307"/>
        <v>7.0668740954823478E-2</v>
      </c>
      <c r="CK399" s="26">
        <f t="shared" si="307"/>
        <v>7.0809107419697231E-2</v>
      </c>
      <c r="CL399" s="26">
        <f t="shared" si="307"/>
        <v>7.0940598667914731E-2</v>
      </c>
      <c r="CM399" s="26">
        <f t="shared" si="307"/>
        <v>7.106398031580867E-2</v>
      </c>
      <c r="CN399" s="26">
        <f t="shared" si="307"/>
        <v>7.1179936456200354E-2</v>
      </c>
      <c r="CO399" s="26">
        <f t="shared" si="307"/>
        <v>7.1289079830283042E-2</v>
      </c>
      <c r="CP399" s="26">
        <f t="shared" si="307"/>
        <v>7.1391960565956147E-2</v>
      </c>
      <c r="CQ399" s="26">
        <f t="shared" si="307"/>
        <v>7.1489073704052358E-2</v>
      </c>
      <c r="CR399" s="26">
        <f t="shared" si="307"/>
        <v>7.1580865697309259E-2</v>
      </c>
      <c r="CS399" s="26">
        <f t="shared" si="307"/>
        <v>7.1667740036695252E-2</v>
      </c>
      <c r="CT399" s="26">
        <f t="shared" si="307"/>
        <v>7.1750062134665185E-2</v>
      </c>
      <c r="CU399" s="26">
        <f t="shared" si="307"/>
        <v>7.1828163574163578E-2</v>
      </c>
      <c r="CV399" s="26">
        <f t="shared" si="307"/>
        <v>7.1902345814952778E-2</v>
      </c>
      <c r="CW399" s="26">
        <f t="shared" si="307"/>
        <v>7.1972883434498258E-2</v>
      </c>
      <c r="CX399" s="26">
        <f t="shared" si="307"/>
        <v>7.204002696868736E-2</v>
      </c>
      <c r="CY399" s="26">
        <f t="shared" si="307"/>
        <v>7.2104005407673602E-2</v>
      </c>
      <c r="CZ399" s="26">
        <f t="shared" si="307"/>
        <v>7.2165028393785108E-2</v>
      </c>
      <c r="DA399" s="26">
        <f t="shared" si="307"/>
        <v>7.2223288161435056E-2</v>
      </c>
      <c r="DB399" s="26">
        <f t="shared" si="307"/>
        <v>7.2278961253090801E-2</v>
      </c>
      <c r="DC399" s="26">
        <f t="shared" si="307"/>
        <v>7.2332210040410377E-2</v>
      </c>
      <c r="DD399" s="26">
        <f t="shared" si="307"/>
        <v>7.2383184075481027E-2</v>
      </c>
      <c r="DE399" s="26">
        <f t="shared" si="307"/>
        <v>7.243202129356946E-2</v>
      </c>
      <c r="DF399" s="26">
        <f t="shared" si="307"/>
        <v>7.2478849085806457E-2</v>
      </c>
      <c r="DG399" s="26">
        <f t="shared" si="307"/>
        <v>7.2523785257695636E-2</v>
      </c>
      <c r="DH399" s="26">
        <f t="shared" si="307"/>
        <v>7.2566938887181326E-2</v>
      </c>
      <c r="DI399" s="26">
        <f t="shared" si="307"/>
        <v>7.2608411094174319E-2</v>
      </c>
      <c r="DJ399" s="26">
        <f t="shared" si="307"/>
        <v>7.2648295731866916E-2</v>
      </c>
      <c r="DK399" s="26">
        <f t="shared" si="307"/>
        <v>7.2686680008825943E-2</v>
      </c>
      <c r="DL399" s="26">
        <f t="shared" si="307"/>
        <v>7.2723645049702176E-2</v>
      </c>
      <c r="DM399" s="26">
        <f t="shared" si="307"/>
        <v>7.2759266401405162E-2</v>
      </c>
      <c r="DN399" s="26">
        <f t="shared" si="307"/>
        <v>7.2793614490739775E-2</v>
      </c>
      <c r="DO399" s="26">
        <f t="shared" si="307"/>
        <v>7.2826755038766774E-2</v>
      </c>
      <c r="DP399" s="26">
        <f t="shared" si="307"/>
        <v>7.2858749436511591E-2</v>
      </c>
      <c r="DQ399" s="26">
        <f t="shared" si="307"/>
        <v>7.2889655086095545E-2</v>
      </c>
      <c r="DR399" s="26">
        <f t="shared" si="307"/>
        <v>7.2919525710884309E-2</v>
      </c>
      <c r="DS399" s="26">
        <f t="shared" si="307"/>
        <v>7.2948411637831251E-2</v>
      </c>
      <c r="DT399" s="6">
        <f>2*(100-(100*G399))/SUM($D399:G399)/100</f>
        <v>6.301674418513023E-2</v>
      </c>
      <c r="DU399" s="6">
        <f>2*(100-(100*I399))/SUM($D399:I399)/100</f>
        <v>6.4789543406333833E-2</v>
      </c>
      <c r="DV399" s="6">
        <f>2*(100-(100*M399))/SUM($D399:M399)/100</f>
        <v>6.7230010676845253E-2</v>
      </c>
      <c r="DW399" s="6">
        <f>2*(100-(100*Q399))/SUM($D399:Q399)/100</f>
        <v>6.8768223453685606E-2</v>
      </c>
      <c r="DX399" s="6">
        <f>2*(100-(100*W399))/SUM($D399:W399)/100</f>
        <v>7.0174860983706691E-2</v>
      </c>
      <c r="DY399" s="7">
        <f>(DT399-'Data for assignment'!C389)^2</f>
        <v>4.3781316844943999E-5</v>
      </c>
      <c r="DZ399" s="7">
        <f>(DU399-'Data for assignment'!D389)^2</f>
        <v>6.2244879381339864E-5</v>
      </c>
      <c r="EA399" s="7">
        <f>(DV399-'Data for assignment'!E389)^2</f>
        <v>7.9745108548592603E-5</v>
      </c>
      <c r="EB399" s="7">
        <f>(DW399-'Data for assignment'!F389)^2</f>
        <v>8.7763591941739149E-5</v>
      </c>
      <c r="EC399" s="7">
        <f>(DX399-'Data for assignment'!G389)^2</f>
        <v>9.1677982007031596E-5</v>
      </c>
    </row>
    <row r="400" spans="1:133" x14ac:dyDescent="0.3">
      <c r="A400" s="8">
        <v>34880</v>
      </c>
      <c r="B400" s="3">
        <v>5.8000002000000002E-2</v>
      </c>
      <c r="C400" s="4">
        <f t="shared" si="308"/>
        <v>5.7268284119281858E-2</v>
      </c>
      <c r="D400" s="5">
        <f t="shared" si="306"/>
        <v>0.97099438757982337</v>
      </c>
      <c r="E400" s="5">
        <f t="shared" si="306"/>
        <v>0.94151819469384868</v>
      </c>
      <c r="F400" s="5">
        <f t="shared" si="306"/>
        <v>0.91190800460942734</v>
      </c>
      <c r="G400" s="5">
        <f t="shared" si="306"/>
        <v>0.88242058749102148</v>
      </c>
      <c r="H400" s="5">
        <f t="shared" si="306"/>
        <v>0.85324986175399931</v>
      </c>
      <c r="I400" s="5">
        <f t="shared" si="306"/>
        <v>0.82454050106313248</v>
      </c>
      <c r="J400" s="5">
        <f t="shared" si="306"/>
        <v>0.79639874943331213</v>
      </c>
      <c r="K400" s="5">
        <f t="shared" si="306"/>
        <v>0.76890095927003976</v>
      </c>
      <c r="L400" s="5">
        <f t="shared" si="306"/>
        <v>0.7421002987731391</v>
      </c>
      <c r="M400" s="5">
        <f t="shared" si="306"/>
        <v>0.71603200279008383</v>
      </c>
      <c r="N400" s="5">
        <f t="shared" si="306"/>
        <v>0.69071747345161738</v>
      </c>
      <c r="O400" s="5">
        <f t="shared" si="306"/>
        <v>0.66616747742449112</v>
      </c>
      <c r="P400" s="5">
        <f t="shared" si="306"/>
        <v>0.64238463638473819</v>
      </c>
      <c r="Q400" s="5">
        <f t="shared" si="306"/>
        <v>0.6193653659939593</v>
      </c>
      <c r="R400" s="5">
        <f t="shared" si="306"/>
        <v>0.59710138527572321</v>
      </c>
      <c r="S400" s="5">
        <f t="shared" si="306"/>
        <v>0.57558089165931026</v>
      </c>
      <c r="T400" s="5">
        <f t="shared" si="305"/>
        <v>0.55478947591384475</v>
      </c>
      <c r="U400" s="5">
        <f t="shared" si="305"/>
        <v>0.53471083467906366</v>
      </c>
      <c r="V400" s="5">
        <f t="shared" si="305"/>
        <v>0.51532732540024695</v>
      </c>
      <c r="W400" s="5">
        <f t="shared" si="305"/>
        <v>0.49662039843806738</v>
      </c>
      <c r="X400" s="5">
        <f t="shared" si="310"/>
        <v>0.47857093333415257</v>
      </c>
      <c r="Y400" s="5">
        <f t="shared" si="310"/>
        <v>0.46115950017725671</v>
      </c>
      <c r="Z400" s="5">
        <f t="shared" si="310"/>
        <v>0.44436656234283839</v>
      </c>
      <c r="AA400" s="5">
        <f t="shared" si="310"/>
        <v>0.42817263326390487</v>
      </c>
      <c r="AB400" s="5">
        <f t="shared" si="310"/>
        <v>0.41255839709383713</v>
      </c>
      <c r="AC400" s="5">
        <f t="shared" si="310"/>
        <v>0.39750480095646989</v>
      </c>
      <c r="AD400" s="5">
        <f t="shared" si="310"/>
        <v>0.38299312480088032</v>
      </c>
      <c r="AE400" s="5">
        <f t="shared" si="310"/>
        <v>0.36900503357674774</v>
      </c>
      <c r="AF400" s="5">
        <f t="shared" si="310"/>
        <v>0.35552261543492136</v>
      </c>
      <c r="AG400" s="5">
        <f t="shared" si="310"/>
        <v>0.34252840887079239</v>
      </c>
      <c r="AH400" s="5">
        <f t="shared" si="310"/>
        <v>0.33000542111425735</v>
      </c>
      <c r="AI400" s="5">
        <f t="shared" si="310"/>
        <v>0.31793713959027586</v>
      </c>
      <c r="AJ400" s="5">
        <f t="shared" si="310"/>
        <v>0.30630753789806775</v>
      </c>
      <c r="AK400" s="5">
        <f t="shared" si="310"/>
        <v>0.29510107746160874</v>
      </c>
      <c r="AL400" s="5">
        <f t="shared" si="310"/>
        <v>0.28430270577135092</v>
      </c>
      <c r="AM400" s="5">
        <f t="shared" si="310"/>
        <v>0.27389785195317407</v>
      </c>
      <c r="AN400" s="5">
        <f t="shared" si="310"/>
        <v>0.2638724202547893</v>
      </c>
      <c r="AO400" s="5">
        <f t="shared" si="310"/>
        <v>0.25421278192388991</v>
      </c>
      <c r="AP400" s="5">
        <f t="shared" si="310"/>
        <v>0.2449057658598722</v>
      </c>
      <c r="AQ400" s="5">
        <f t="shared" si="310"/>
        <v>0.23593864834694028</v>
      </c>
      <c r="AR400" s="5">
        <f t="shared" si="310"/>
        <v>0.22729914211700386</v>
      </c>
      <c r="AS400" s="5">
        <f t="shared" si="310"/>
        <v>0.21897538494292931</v>
      </c>
      <c r="AT400" s="5">
        <f t="shared" si="310"/>
        <v>0.21095592792406231</v>
      </c>
      <c r="AU400" s="5">
        <f t="shared" si="310"/>
        <v>0.20322972359463432</v>
      </c>
      <c r="AV400" s="5">
        <f t="shared" si="310"/>
        <v>0.19578611396024123</v>
      </c>
      <c r="AW400" s="5">
        <f t="shared" si="310"/>
        <v>0.18861481854687651</v>
      </c>
      <c r="AX400" s="5">
        <f t="shared" si="310"/>
        <v>0.18170592253010648</v>
      </c>
      <c r="AY400" s="5">
        <f t="shared" si="310"/>
        <v>0.17504986499816075</v>
      </c>
      <c r="AZ400" s="5">
        <f t="shared" si="310"/>
        <v>0.16863742739139245</v>
      </c>
      <c r="BA400" s="5">
        <f t="shared" si="310"/>
        <v>0.16245972215128554</v>
      </c>
      <c r="BB400" s="5">
        <f t="shared" si="310"/>
        <v>0.15650818160456523</v>
      </c>
      <c r="BC400" s="5">
        <f t="shared" si="310"/>
        <v>0.15077454710171451</v>
      </c>
      <c r="BD400" s="5">
        <f t="shared" si="310"/>
        <v>0.14525085842405641</v>
      </c>
      <c r="BE400" s="5">
        <f t="shared" si="310"/>
        <v>0.13992944346934638</v>
      </c>
      <c r="BF400" s="5">
        <f t="shared" si="310"/>
        <v>0.1348029082223581</v>
      </c>
      <c r="BG400" s="5">
        <f t="shared" si="310"/>
        <v>0.12986412701411335</v>
      </c>
      <c r="BH400" s="5">
        <f t="shared" si="310"/>
        <v>0.12510623307109628</v>
      </c>
      <c r="BI400" s="5">
        <f t="shared" si="310"/>
        <v>0.12052260935391071</v>
      </c>
      <c r="BJ400" s="5">
        <f t="shared" si="310"/>
        <v>0.1161068796833143</v>
      </c>
      <c r="BK400" s="5">
        <f t="shared" si="310"/>
        <v>0.11185290015034059</v>
      </c>
      <c r="BL400" s="26">
        <f t="shared" si="309"/>
        <v>5.8869181497786499E-2</v>
      </c>
      <c r="BM400" s="26">
        <f t="shared" si="307"/>
        <v>6.0261605852489464E-2</v>
      </c>
      <c r="BN400" s="26">
        <f t="shared" si="307"/>
        <v>6.1477444089685196E-2</v>
      </c>
      <c r="BO400" s="26">
        <f t="shared" si="307"/>
        <v>6.2543240034761166E-2</v>
      </c>
      <c r="BP400" s="26">
        <f t="shared" si="307"/>
        <v>6.3481141287275389E-2</v>
      </c>
      <c r="BQ400" s="26">
        <f t="shared" si="307"/>
        <v>6.4309672073433785E-2</v>
      </c>
      <c r="BR400" s="26">
        <f t="shared" si="307"/>
        <v>6.5044364876549812E-2</v>
      </c>
      <c r="BS400" s="26">
        <f t="shared" si="307"/>
        <v>6.5698277339316463E-2</v>
      </c>
      <c r="BT400" s="26">
        <f t="shared" si="307"/>
        <v>6.628241586692725E-2</v>
      </c>
      <c r="BU400" s="26">
        <f t="shared" si="307"/>
        <v>6.6806083277232198E-2</v>
      </c>
      <c r="BV400" s="26">
        <f t="shared" si="307"/>
        <v>6.7277164550745061E-2</v>
      </c>
      <c r="BW400" s="26">
        <f t="shared" ref="BM400:DS404" si="311">-(LN(BW$7)/BW$6)+(BW$8/BW$6)*$C400</f>
        <v>6.7702362075014219E-2</v>
      </c>
      <c r="BX400" s="26">
        <f t="shared" si="311"/>
        <v>6.8087389630701239E-2</v>
      </c>
      <c r="BY400" s="26">
        <f t="shared" si="311"/>
        <v>6.843713263115915E-2</v>
      </c>
      <c r="BZ400" s="26">
        <f t="shared" si="311"/>
        <v>6.8755780723419466E-2</v>
      </c>
      <c r="CA400" s="26">
        <f t="shared" si="311"/>
        <v>6.9046937722025248E-2</v>
      </c>
      <c r="CB400" s="26">
        <f t="shared" si="311"/>
        <v>6.9313712926412335E-2</v>
      </c>
      <c r="CC400" s="26">
        <f t="shared" si="311"/>
        <v>6.9558797125965757E-2</v>
      </c>
      <c r="CD400" s="26">
        <f t="shared" si="311"/>
        <v>6.9784525990997159E-2</v>
      </c>
      <c r="CE400" s="26">
        <f t="shared" si="311"/>
        <v>6.9992933055741891E-2</v>
      </c>
      <c r="CF400" s="26">
        <f t="shared" si="311"/>
        <v>7.0185794099336424E-2</v>
      </c>
      <c r="CG400" s="26">
        <f t="shared" si="311"/>
        <v>7.0364664405090524E-2</v>
      </c>
      <c r="CH400" s="26">
        <f t="shared" si="311"/>
        <v>7.0530910113073164E-2</v>
      </c>
      <c r="CI400" s="26">
        <f t="shared" si="311"/>
        <v>7.068573466467816E-2</v>
      </c>
      <c r="CJ400" s="26">
        <f t="shared" si="311"/>
        <v>7.083020116119787E-2</v>
      </c>
      <c r="CK400" s="26">
        <f t="shared" si="311"/>
        <v>7.0965251314059674E-2</v>
      </c>
      <c r="CL400" s="26">
        <f t="shared" si="311"/>
        <v>7.1091721546233347E-2</v>
      </c>
      <c r="CM400" s="26">
        <f t="shared" si="311"/>
        <v>7.1210356707517963E-2</v>
      </c>
      <c r="CN400" s="26">
        <f t="shared" si="311"/>
        <v>7.1321821787003511E-2</v>
      </c>
      <c r="CO400" s="26">
        <f t="shared" si="311"/>
        <v>7.1426711940766718E-2</v>
      </c>
      <c r="CP400" s="26">
        <f t="shared" si="311"/>
        <v>7.1525561099198789E-2</v>
      </c>
      <c r="CQ400" s="26">
        <f t="shared" si="311"/>
        <v>7.1618849374156524E-2</v>
      </c>
      <c r="CR400" s="26">
        <f t="shared" si="311"/>
        <v>7.1707009449659881E-2</v>
      </c>
      <c r="CS400" s="26">
        <f t="shared" si="311"/>
        <v>7.1790432109727187E-2</v>
      </c>
      <c r="CT400" s="26">
        <f t="shared" si="311"/>
        <v>7.1869471032003293E-2</v>
      </c>
      <c r="CU400" s="26">
        <f t="shared" si="311"/>
        <v>7.1944446955167801E-2</v>
      </c>
      <c r="CV400" s="26">
        <f t="shared" si="311"/>
        <v>7.2015651310950085E-2</v>
      </c>
      <c r="CW400" s="26">
        <f t="shared" si="311"/>
        <v>7.2083349397305069E-2</v>
      </c>
      <c r="CX400" s="26">
        <f t="shared" si="311"/>
        <v>7.214778315741284E-2</v>
      </c>
      <c r="CY400" s="26">
        <f t="shared" si="311"/>
        <v>7.2209173619239911E-2</v>
      </c>
      <c r="CZ400" s="26">
        <f t="shared" si="311"/>
        <v>7.2267723042099372E-2</v>
      </c>
      <c r="DA400" s="26">
        <f t="shared" si="311"/>
        <v>7.2323616809694374E-2</v>
      </c>
      <c r="DB400" s="26">
        <f t="shared" si="311"/>
        <v>7.2377025103291026E-2</v>
      </c>
      <c r="DC400" s="26">
        <f t="shared" si="311"/>
        <v>7.2428104383758019E-2</v>
      </c>
      <c r="DD400" s="26">
        <f t="shared" si="311"/>
        <v>7.2476998707071374E-2</v>
      </c>
      <c r="DE400" s="26">
        <f t="shared" si="311"/>
        <v>7.2523840894389208E-2</v>
      </c>
      <c r="DF400" s="26">
        <f t="shared" si="311"/>
        <v>7.2568753574843325E-2</v>
      </c>
      <c r="DG400" s="26">
        <f t="shared" si="311"/>
        <v>7.2611850116687207E-2</v>
      </c>
      <c r="DH400" s="26">
        <f t="shared" si="311"/>
        <v>7.2653235460308746E-2</v>
      </c>
      <c r="DI400" s="26">
        <f t="shared" si="311"/>
        <v>7.2693006864800847E-2</v>
      </c>
      <c r="DJ400" s="26">
        <f t="shared" si="311"/>
        <v>7.2731254578234858E-2</v>
      </c>
      <c r="DK400" s="26">
        <f t="shared" si="311"/>
        <v>7.2768062440456013E-2</v>
      </c>
      <c r="DL400" s="26">
        <f t="shared" si="311"/>
        <v>7.280350842608635E-2</v>
      </c>
      <c r="DM400" s="26">
        <f t="shared" si="311"/>
        <v>7.2837665134443799E-2</v>
      </c>
      <c r="DN400" s="26">
        <f t="shared" si="311"/>
        <v>7.2870600232247854E-2</v>
      </c>
      <c r="DO400" s="26">
        <f t="shared" si="311"/>
        <v>7.2902376854258377E-2</v>
      </c>
      <c r="DP400" s="26">
        <f t="shared" si="311"/>
        <v>7.293305396636765E-2</v>
      </c>
      <c r="DQ400" s="26">
        <f t="shared" si="311"/>
        <v>7.2962686695124276E-2</v>
      </c>
      <c r="DR400" s="26">
        <f t="shared" si="311"/>
        <v>7.2991326627197595E-2</v>
      </c>
      <c r="DS400" s="26">
        <f t="shared" si="311"/>
        <v>7.3019022081881255E-2</v>
      </c>
      <c r="DT400" s="6">
        <f>2*(100-(100*G400))/SUM($D400:G400)/100</f>
        <v>6.3439142373738849E-2</v>
      </c>
      <c r="DU400" s="6">
        <f>2*(100-(100*I400))/SUM($D400:I400)/100</f>
        <v>6.5170475537641423E-2</v>
      </c>
      <c r="DV400" s="6">
        <f>2*(100-(100*M400))/SUM($D400:M400)/100</f>
        <v>6.7546586822782473E-2</v>
      </c>
      <c r="DW400" s="6">
        <f>2*(100-(100*Q400))/SUM($D400:Q400)/100</f>
        <v>6.9038730673817023E-2</v>
      </c>
      <c r="DX400" s="6">
        <f>2*(100-(100*W400))/SUM($D400:W400)/100</f>
        <v>7.0398661249166744E-2</v>
      </c>
      <c r="DY400" s="7">
        <f>(DT400-'Data for assignment'!C390)^2</f>
        <v>3.0682098236549255E-5</v>
      </c>
      <c r="DZ400" s="7">
        <f>(DU400-'Data for assignment'!D390)^2</f>
        <v>4.0582945834737644E-5</v>
      </c>
      <c r="EA400" s="7">
        <f>(DV400-'Data for assignment'!E390)^2</f>
        <v>6.0009607402906957E-5</v>
      </c>
      <c r="EB400" s="7">
        <f>(DW400-'Data for assignment'!F390)^2</f>
        <v>6.1445714254102253E-5</v>
      </c>
      <c r="EC400" s="7">
        <f>(DX400-'Data for assignment'!G390)^2</f>
        <v>6.8867778528421705E-5</v>
      </c>
    </row>
    <row r="401" spans="1:133" x14ac:dyDescent="0.3">
      <c r="A401" s="8">
        <v>34887</v>
      </c>
      <c r="B401" s="3">
        <v>5.6500000999999994E-2</v>
      </c>
      <c r="C401" s="4">
        <f t="shared" si="308"/>
        <v>5.5722236690252704E-2</v>
      </c>
      <c r="D401" s="5">
        <f t="shared" si="306"/>
        <v>0.97170141904797058</v>
      </c>
      <c r="E401" s="5">
        <f t="shared" si="306"/>
        <v>0.94281127706093026</v>
      </c>
      <c r="F401" s="5">
        <f t="shared" si="306"/>
        <v>0.91368179518455084</v>
      </c>
      <c r="G401" s="5">
        <f t="shared" si="306"/>
        <v>0.88458402954944848</v>
      </c>
      <c r="H401" s="5">
        <f t="shared" si="306"/>
        <v>0.85572472587098103</v>
      </c>
      <c r="I401" s="5">
        <f t="shared" si="306"/>
        <v>0.82725993002369713</v>
      </c>
      <c r="J401" s="5">
        <f t="shared" si="306"/>
        <v>0.79930587222213501</v>
      </c>
      <c r="K401" s="5">
        <f t="shared" si="306"/>
        <v>0.7719476097362229</v>
      </c>
      <c r="L401" s="5">
        <f t="shared" si="306"/>
        <v>0.74524585511532049</v>
      </c>
      <c r="M401" s="5">
        <f t="shared" si="306"/>
        <v>0.71924235174999329</v>
      </c>
      <c r="N401" s="5">
        <f t="shared" si="306"/>
        <v>0.69396409570362616</v>
      </c>
      <c r="O401" s="5">
        <f t="shared" si="306"/>
        <v>0.66942664646845995</v>
      </c>
      <c r="P401" s="5">
        <f t="shared" si="306"/>
        <v>0.6456367211612305</v>
      </c>
      <c r="Q401" s="5">
        <f t="shared" si="306"/>
        <v>0.62259422667770836</v>
      </c>
      <c r="R401" s="5">
        <f t="shared" si="306"/>
        <v>0.60029385175088557</v>
      </c>
      <c r="S401" s="5">
        <f t="shared" si="306"/>
        <v>0.57872631469866509</v>
      </c>
      <c r="T401" s="5">
        <f t="shared" si="305"/>
        <v>0.55787934185280952</v>
      </c>
      <c r="U401" s="5">
        <f t="shared" si="305"/>
        <v>0.5377384352535638</v>
      </c>
      <c r="V401" s="5">
        <f t="shared" si="305"/>
        <v>0.51828747531807806</v>
      </c>
      <c r="W401" s="5">
        <f t="shared" si="305"/>
        <v>0.49950919412476374</v>
      </c>
      <c r="X401" s="5">
        <f t="shared" si="310"/>
        <v>0.48138554710789422</v>
      </c>
      <c r="Y401" s="5">
        <f t="shared" si="310"/>
        <v>0.46389800484912219</v>
      </c>
      <c r="Z401" s="5">
        <f t="shared" si="310"/>
        <v>0.44702778190404646</v>
      </c>
      <c r="AA401" s="5">
        <f t="shared" si="310"/>
        <v>0.43075601591146229</v>
      </c>
      <c r="AB401" s="5">
        <f t="shared" si="310"/>
        <v>0.41506390736427878</v>
      </c>
      <c r="AC401" s="5">
        <f t="shared" si="310"/>
        <v>0.39993282818985226</v>
      </c>
      <c r="AD401" s="5">
        <f t="shared" si="310"/>
        <v>0.38534440555026594</v>
      </c>
      <c r="AE401" s="5">
        <f t="shared" si="310"/>
        <v>0.37128058591859714</v>
      </c>
      <c r="AF401" s="5">
        <f t="shared" si="310"/>
        <v>0.35772368342934174</v>
      </c>
      <c r="AG401" s="5">
        <f t="shared" si="310"/>
        <v>0.34465641567328253</v>
      </c>
      <c r="AH401" s="5">
        <f t="shared" si="310"/>
        <v>0.33206192945773466</v>
      </c>
      <c r="AI401" s="5">
        <f t="shared" si="310"/>
        <v>0.31992381854249463</v>
      </c>
      <c r="AJ401" s="5">
        <f t="shared" si="310"/>
        <v>0.30822613495923523</v>
      </c>
      <c r="AK401" s="5">
        <f t="shared" si="310"/>
        <v>0.29695339520375724</v>
      </c>
      <c r="AL401" s="5">
        <f t="shared" si="310"/>
        <v>0.28609058233803436</v>
      </c>
      <c r="AM401" s="5">
        <f t="shared" si="310"/>
        <v>0.27562314483812289</v>
      </c>
      <c r="AN401" s="5">
        <f t="shared" si="310"/>
        <v>0.26553699286368343</v>
      </c>
      <c r="AO401" s="5">
        <f t="shared" si="310"/>
        <v>0.2558184924964842</v>
      </c>
      <c r="AP401" s="5">
        <f t="shared" si="310"/>
        <v>0.24645445839211677</v>
      </c>
      <c r="AQ401" s="5">
        <f t="shared" si="310"/>
        <v>0.23743214520603059</v>
      </c>
      <c r="AR401" s="5">
        <f t="shared" si="310"/>
        <v>0.22873923808778043</v>
      </c>
      <c r="AS401" s="5">
        <f t="shared" si="310"/>
        <v>0.22036384248287103</v>
      </c>
      <c r="AT401" s="5">
        <f t="shared" si="310"/>
        <v>0.21229447343724181</v>
      </c>
      <c r="AU401" s="5">
        <f t="shared" si="310"/>
        <v>0.20452004456326339</v>
      </c>
      <c r="AV401" s="5">
        <f t="shared" si="310"/>
        <v>0.19702985679653884</v>
      </c>
      <c r="AW401" s="5">
        <f t="shared" si="310"/>
        <v>0.18981358704854862</v>
      </c>
      <c r="AX401" s="5">
        <f t="shared" si="310"/>
        <v>0.1828612768402558</v>
      </c>
      <c r="AY401" s="5">
        <f t="shared" si="310"/>
        <v>0.17616332098538706</v>
      </c>
      <c r="AZ401" s="5">
        <f t="shared" si="310"/>
        <v>0.16971045637858315</v>
      </c>
      <c r="BA401" s="5">
        <f t="shared" si="310"/>
        <v>0.16349375093245033</v>
      </c>
      <c r="BB401" s="5">
        <f t="shared" si="310"/>
        <v>0.1575045926983196</v>
      </c>
      <c r="BC401" s="5">
        <f t="shared" si="310"/>
        <v>0.15173467919789538</v>
      </c>
      <c r="BD401" s="5">
        <f t="shared" si="310"/>
        <v>0.14617600698666403</v>
      </c>
      <c r="BE401" s="5">
        <f t="shared" si="310"/>
        <v>0.14082086146472153</v>
      </c>
      <c r="BF401" s="5">
        <f t="shared" si="310"/>
        <v>0.13566180694636651</v>
      </c>
      <c r="BG401" s="5">
        <f t="shared" si="310"/>
        <v>0.13069167699624823</v>
      </c>
      <c r="BH401" s="5">
        <f t="shared" si="310"/>
        <v>0.12590356503693131</v>
      </c>
      <c r="BI401" s="5">
        <f t="shared" si="310"/>
        <v>0.12129081523032786</v>
      </c>
      <c r="BJ401" s="5">
        <f t="shared" si="310"/>
        <v>0.11684701363347651</v>
      </c>
      <c r="BK401" s="5">
        <f t="shared" si="310"/>
        <v>0.11256597962753956</v>
      </c>
      <c r="BL401" s="26">
        <f t="shared" si="309"/>
        <v>5.7413407522361751E-2</v>
      </c>
      <c r="BM401" s="26">
        <f t="shared" si="311"/>
        <v>5.8889146747603753E-2</v>
      </c>
      <c r="BN401" s="26">
        <f t="shared" si="311"/>
        <v>6.0181942304628852E-2</v>
      </c>
      <c r="BO401" s="26">
        <f t="shared" si="311"/>
        <v>6.1318883788830644E-2</v>
      </c>
      <c r="BP401" s="26">
        <f t="shared" si="311"/>
        <v>6.2322614594149929E-2</v>
      </c>
      <c r="BQ401" s="26">
        <f t="shared" si="311"/>
        <v>6.3212109532446631E-2</v>
      </c>
      <c r="BR401" s="26">
        <f t="shared" si="311"/>
        <v>6.4003310763175461E-2</v>
      </c>
      <c r="BS401" s="26">
        <f t="shared" si="311"/>
        <v>6.4709648574035397E-2</v>
      </c>
      <c r="BT401" s="26">
        <f t="shared" si="311"/>
        <v>6.5342468483703245E-2</v>
      </c>
      <c r="BU401" s="26">
        <f t="shared" si="311"/>
        <v>6.5911382050637179E-2</v>
      </c>
      <c r="BV401" s="26">
        <f t="shared" si="311"/>
        <v>6.6424555474730501E-2</v>
      </c>
      <c r="BW401" s="26">
        <f t="shared" si="311"/>
        <v>6.6888947416852043E-2</v>
      </c>
      <c r="BX401" s="26">
        <f t="shared" si="311"/>
        <v>6.7310505311053787E-2</v>
      </c>
      <c r="BY401" s="26">
        <f t="shared" si="311"/>
        <v>6.7694327705902377E-2</v>
      </c>
      <c r="BZ401" s="26">
        <f t="shared" si="311"/>
        <v>6.8044798765022105E-2</v>
      </c>
      <c r="CA401" s="26">
        <f t="shared" si="311"/>
        <v>6.8365699918231687E-2</v>
      </c>
      <c r="CB401" s="26">
        <f t="shared" si="311"/>
        <v>6.8660302731917186E-2</v>
      </c>
      <c r="CC401" s="26">
        <f t="shared" si="311"/>
        <v>6.893144631890824E-2</v>
      </c>
      <c r="CD401" s="26">
        <f t="shared" si="311"/>
        <v>6.9181602000626341E-2</v>
      </c>
      <c r="CE401" s="26">
        <f t="shared" si="311"/>
        <v>6.9412927440674566E-2</v>
      </c>
      <c r="CF401" s="26">
        <f t="shared" si="311"/>
        <v>6.9627312067595093E-2</v>
      </c>
      <c r="CG401" s="26">
        <f t="shared" si="311"/>
        <v>6.9826415277701989E-2</v>
      </c>
      <c r="CH401" s="26">
        <f t="shared" si="311"/>
        <v>7.0011698642547804E-2</v>
      </c>
      <c r="CI401" s="26">
        <f t="shared" si="311"/>
        <v>7.0184453128281976E-2</v>
      </c>
      <c r="CJ401" s="26">
        <f t="shared" si="311"/>
        <v>7.0345822156670318E-2</v>
      </c>
      <c r="CK401" s="26">
        <f t="shared" si="311"/>
        <v>7.0496821192405065E-2</v>
      </c>
      <c r="CL401" s="26">
        <f t="shared" si="311"/>
        <v>7.0638354422500244E-2</v>
      </c>
      <c r="CM401" s="26">
        <f t="shared" si="311"/>
        <v>7.0771228996148128E-2</v>
      </c>
      <c r="CN401" s="26">
        <f t="shared" si="311"/>
        <v>7.0896167213441663E-2</v>
      </c>
      <c r="CO401" s="26">
        <f t="shared" si="311"/>
        <v>7.1013816985631292E-2</v>
      </c>
      <c r="CP401" s="26">
        <f t="shared" si="311"/>
        <v>7.1124760835470854E-2</v>
      </c>
      <c r="CQ401" s="26">
        <f t="shared" si="311"/>
        <v>7.1229523661595545E-2</v>
      </c>
      <c r="CR401" s="26">
        <f t="shared" si="311"/>
        <v>7.1328579454040503E-2</v>
      </c>
      <c r="CS401" s="26">
        <f t="shared" si="311"/>
        <v>7.1422357117547186E-2</v>
      </c>
      <c r="CT401" s="26">
        <f t="shared" si="311"/>
        <v>7.1511245534073148E-2</v>
      </c>
      <c r="CU401" s="26">
        <f t="shared" si="311"/>
        <v>7.1595597974984312E-2</v>
      </c>
      <c r="CV401" s="26">
        <f t="shared" si="311"/>
        <v>7.167573595600861E-2</v>
      </c>
      <c r="CW401" s="26">
        <f t="shared" si="311"/>
        <v>7.1751952613539838E-2</v>
      </c>
      <c r="CX401" s="26">
        <f t="shared" si="311"/>
        <v>7.1824515668793956E-2</v>
      </c>
      <c r="CY401" s="26">
        <f t="shared" si="311"/>
        <v>7.1893670036218896E-2</v>
      </c>
      <c r="CZ401" s="26">
        <f t="shared" si="311"/>
        <v>7.1959640124098972E-2</v>
      </c>
      <c r="DA401" s="26">
        <f t="shared" si="311"/>
        <v>7.2022631868198905E-2</v>
      </c>
      <c r="DB401" s="26">
        <f t="shared" si="311"/>
        <v>7.2082834533324966E-2</v>
      </c>
      <c r="DC401" s="26">
        <f t="shared" si="311"/>
        <v>7.2140422312654717E-2</v>
      </c>
      <c r="DD401" s="26">
        <f t="shared" si="311"/>
        <v>7.2195555750442911E-2</v>
      </c>
      <c r="DE401" s="26">
        <f t="shared" si="311"/>
        <v>7.2248383010122291E-2</v>
      </c>
      <c r="DF401" s="26">
        <f t="shared" si="311"/>
        <v>7.2299041006774006E-2</v>
      </c>
      <c r="DG401" s="26">
        <f t="shared" si="311"/>
        <v>7.2347656420357578E-2</v>
      </c>
      <c r="DH401" s="26">
        <f t="shared" si="311"/>
        <v>7.2394346603888771E-2</v>
      </c>
      <c r="DI401" s="26">
        <f t="shared" si="311"/>
        <v>7.2439220398875542E-2</v>
      </c>
      <c r="DJ401" s="26">
        <f t="shared" si="311"/>
        <v>7.2482378868716182E-2</v>
      </c>
      <c r="DK401" s="26">
        <f t="shared" si="311"/>
        <v>7.2523915959386842E-2</v>
      </c>
      <c r="DL401" s="26">
        <f t="shared" si="311"/>
        <v>7.2563919095564408E-2</v>
      </c>
      <c r="DM401" s="26">
        <f t="shared" si="311"/>
        <v>7.2602469719312071E-2</v>
      </c>
      <c r="DN401" s="26">
        <f t="shared" si="311"/>
        <v>7.2639643777577964E-2</v>
      </c>
      <c r="DO401" s="26">
        <f t="shared" si="311"/>
        <v>7.2675512163998687E-2</v>
      </c>
      <c r="DP401" s="26">
        <f t="shared" si="311"/>
        <v>7.2710141119841809E-2</v>
      </c>
      <c r="DQ401" s="26">
        <f t="shared" si="311"/>
        <v>7.2743592598351253E-2</v>
      </c>
      <c r="DR401" s="26">
        <f t="shared" si="311"/>
        <v>7.2775924596264044E-2</v>
      </c>
      <c r="DS401" s="26">
        <f t="shared" si="311"/>
        <v>7.2807191455832851E-2</v>
      </c>
      <c r="DT401" s="6">
        <f>2*(100-(100*G401))/SUM($D401:G401)/100</f>
        <v>6.2172289460643092E-2</v>
      </c>
      <c r="DU401" s="6">
        <f>2*(100-(100*I401))/SUM($D401:I401)/100</f>
        <v>6.4028039896571617E-2</v>
      </c>
      <c r="DV401" s="6">
        <f>2*(100-(100*M401))/SUM($D401:M401)/100</f>
        <v>6.6597280729035771E-2</v>
      </c>
      <c r="DW401" s="6">
        <f>2*(100-(100*Q401))/SUM($D401:Q401)/100</f>
        <v>6.822768797346894E-2</v>
      </c>
      <c r="DX401" s="6">
        <f>2*(100-(100*W401))/SUM($D401:W401)/100</f>
        <v>6.9727793988433179E-2</v>
      </c>
      <c r="DY401" s="7">
        <f>(DT401-'Data for assignment'!C391)^2</f>
        <v>4.5863904538737529E-5</v>
      </c>
      <c r="DZ401" s="7">
        <f>(DU401-'Data for assignment'!D391)^2</f>
        <v>6.2853800745552564E-5</v>
      </c>
      <c r="EA401" s="7">
        <f>(DV401-'Data for assignment'!E391)^2</f>
        <v>8.4590009597819801E-5</v>
      </c>
      <c r="EB401" s="7">
        <f>(DW401-'Data for assignment'!F391)^2</f>
        <v>7.7928057301553195E-5</v>
      </c>
      <c r="EC401" s="7">
        <f>(DX401-'Data for assignment'!G391)^2</f>
        <v>8.7007740690650106E-5</v>
      </c>
    </row>
    <row r="402" spans="1:133" x14ac:dyDescent="0.3">
      <c r="A402" s="8">
        <v>34894</v>
      </c>
      <c r="B402" s="3">
        <v>5.5500002000000007E-2</v>
      </c>
      <c r="C402" s="4">
        <f t="shared" si="308"/>
        <v>5.4691540122062614E-2</v>
      </c>
      <c r="D402" s="5">
        <f t="shared" si="306"/>
        <v>0.972173058565316</v>
      </c>
      <c r="E402" s="5">
        <f t="shared" si="306"/>
        <v>0.94367431700559012</v>
      </c>
      <c r="F402" s="5">
        <f t="shared" si="306"/>
        <v>0.9148662366644843</v>
      </c>
      <c r="G402" s="5">
        <f t="shared" si="306"/>
        <v>0.88602926778623636</v>
      </c>
      <c r="H402" s="5">
        <f t="shared" si="306"/>
        <v>0.85737861922845771</v>
      </c>
      <c r="I402" s="5">
        <f t="shared" si="306"/>
        <v>0.82907786057801081</v>
      </c>
      <c r="J402" s="5">
        <f t="shared" si="306"/>
        <v>0.80124984399034416</v>
      </c>
      <c r="K402" s="5">
        <f t="shared" si="306"/>
        <v>0.77398541029667889</v>
      </c>
      <c r="L402" s="5">
        <f t="shared" si="306"/>
        <v>0.74735029297888522</v>
      </c>
      <c r="M402" s="5">
        <f t="shared" si="306"/>
        <v>0.72139057331926049</v>
      </c>
      <c r="N402" s="5">
        <f t="shared" si="306"/>
        <v>0.69613698043496175</v>
      </c>
      <c r="O402" s="5">
        <f t="shared" si="306"/>
        <v>0.67160827583361238</v>
      </c>
      <c r="P402" s="5">
        <f t="shared" si="306"/>
        <v>0.64781391543158651</v>
      </c>
      <c r="Q402" s="5">
        <f t="shared" si="306"/>
        <v>0.62475614290514336</v>
      </c>
      <c r="R402" s="5">
        <f t="shared" si="306"/>
        <v>0.60243163624375062</v>
      </c>
      <c r="S402" s="5">
        <f t="shared" si="306"/>
        <v>0.58083280355617128</v>
      </c>
      <c r="T402" s="5">
        <f t="shared" si="305"/>
        <v>0.55994880357282872</v>
      </c>
      <c r="U402" s="5">
        <f t="shared" si="305"/>
        <v>0.53976634996918726</v>
      </c>
      <c r="V402" s="5">
        <f t="shared" si="305"/>
        <v>0.52027034578540843</v>
      </c>
      <c r="W402" s="5">
        <f t="shared" si="305"/>
        <v>0.501444384141018</v>
      </c>
      <c r="X402" s="5">
        <f t="shared" si="310"/>
        <v>0.48327114356362499</v>
      </c>
      <c r="Y402" s="5">
        <f t="shared" si="310"/>
        <v>0.46573270010026047</v>
      </c>
      <c r="Z402" s="5">
        <f t="shared" si="310"/>
        <v>0.44881077358408705</v>
      </c>
      <c r="AA402" s="5">
        <f t="shared" si="310"/>
        <v>0.43248692169107905</v>
      </c>
      <c r="AB402" s="5">
        <f t="shared" si="310"/>
        <v>0.41674269250691859</v>
      </c>
      <c r="AC402" s="5">
        <f t="shared" si="310"/>
        <v>0.40155974405069428</v>
      </c>
      <c r="AD402" s="5">
        <f t="shared" si="310"/>
        <v>0.38691993742619335</v>
      </c>
      <c r="AE402" s="5">
        <f t="shared" si="310"/>
        <v>0.37280540888255104</v>
      </c>
      <c r="AF402" s="5">
        <f t="shared" si="310"/>
        <v>0.35919862497755661</v>
      </c>
      <c r="AG402" s="5">
        <f t="shared" si="310"/>
        <v>0.34608242418215585</v>
      </c>
      <c r="AH402" s="5">
        <f t="shared" si="310"/>
        <v>0.33344004759186574</v>
      </c>
      <c r="AI402" s="5">
        <f t="shared" si="310"/>
        <v>0.32125516087981343</v>
      </c>
      <c r="AJ402" s="5">
        <f t="shared" si="310"/>
        <v>0.30951186920586732</v>
      </c>
      <c r="AK402" s="5">
        <f t="shared" si="310"/>
        <v>0.29819472646274309</v>
      </c>
      <c r="AL402" s="5">
        <f t="shared" si="310"/>
        <v>0.28728873997435811</v>
      </c>
      <c r="AM402" s="5">
        <f t="shared" si="310"/>
        <v>0.27677937154954291</v>
      </c>
      <c r="AN402" s="5">
        <f t="shared" si="310"/>
        <v>0.26665253562419244</v>
      </c>
      <c r="AO402" s="5">
        <f t="shared" si="310"/>
        <v>0.25689459508824081</v>
      </c>
      <c r="AP402" s="5">
        <f t="shared" si="310"/>
        <v>0.24749235528357463</v>
      </c>
      <c r="AQ402" s="5">
        <f t="shared" si="310"/>
        <v>0.23843305656976688</v>
      </c>
      <c r="AR402" s="5">
        <f t="shared" si="310"/>
        <v>0.22970436578207998</v>
      </c>
      <c r="AS402" s="5">
        <f t="shared" si="310"/>
        <v>0.22129436684720427</v>
      </c>
      <c r="AT402" s="5">
        <f t="shared" si="310"/>
        <v>0.2131915507740392</v>
      </c>
      <c r="AU402" s="5">
        <f t="shared" si="310"/>
        <v>0.20538480519738544</v>
      </c>
      <c r="AV402" s="5">
        <f t="shared" si="310"/>
        <v>0.19786340362005192</v>
      </c>
      <c r="AW402" s="5">
        <f t="shared" si="310"/>
        <v>0.1906169944722397</v>
      </c>
      <c r="AX402" s="5">
        <f t="shared" si="310"/>
        <v>0.18363559008511354</v>
      </c>
      <c r="AY402" s="5">
        <f t="shared" si="310"/>
        <v>0.17690955565732908</v>
      </c>
      <c r="AZ402" s="5">
        <f t="shared" si="310"/>
        <v>0.17042959827828166</v>
      </c>
      <c r="BA402" s="5">
        <f t="shared" si="310"/>
        <v>0.16418675605941421</v>
      </c>
      <c r="BB402" s="5">
        <f t="shared" si="310"/>
        <v>0.15817238741461628</v>
      </c>
      <c r="BC402" s="5">
        <f t="shared" si="310"/>
        <v>0.1523781605222008</v>
      </c>
      <c r="BD402" s="5">
        <f t="shared" si="310"/>
        <v>0.14679604299384655</v>
      </c>
      <c r="BE402" s="5">
        <f t="shared" si="310"/>
        <v>0.14141829177001283</v>
      </c>
      <c r="BF402" s="5">
        <f t="shared" si="310"/>
        <v>0.13623744325644768</v>
      </c>
      <c r="BG402" s="5">
        <f t="shared" si="310"/>
        <v>0.13124630371236679</v>
      </c>
      <c r="BH402" s="5">
        <f t="shared" si="310"/>
        <v>0.12643793989753446</v>
      </c>
      <c r="BI402" s="5">
        <f t="shared" si="310"/>
        <v>0.12180566998271554</v>
      </c>
      <c r="BJ402" s="5">
        <f t="shared" si="310"/>
        <v>0.11734305472568922</v>
      </c>
      <c r="BK402" s="5">
        <f t="shared" si="310"/>
        <v>0.11304388891315316</v>
      </c>
      <c r="BL402" s="26">
        <f t="shared" si="309"/>
        <v>5.6442893156270824E-2</v>
      </c>
      <c r="BM402" s="26">
        <f t="shared" si="311"/>
        <v>5.7974175535966836E-2</v>
      </c>
      <c r="BN402" s="26">
        <f t="shared" si="311"/>
        <v>5.9318275887370105E-2</v>
      </c>
      <c r="BO402" s="26">
        <f t="shared" si="311"/>
        <v>6.0502647651938565E-2</v>
      </c>
      <c r="BP402" s="26">
        <f t="shared" si="311"/>
        <v>6.1550264752650657E-2</v>
      </c>
      <c r="BQ402" s="26">
        <f t="shared" si="311"/>
        <v>6.2480402391301662E-2</v>
      </c>
      <c r="BR402" s="26">
        <f t="shared" si="311"/>
        <v>6.3309275844318585E-2</v>
      </c>
      <c r="BS402" s="26">
        <f t="shared" si="311"/>
        <v>6.4050563828990353E-2</v>
      </c>
      <c r="BT402" s="26">
        <f t="shared" si="311"/>
        <v>6.4715837939272533E-2</v>
      </c>
      <c r="BU402" s="26">
        <f t="shared" si="311"/>
        <v>6.5314915560352321E-2</v>
      </c>
      <c r="BV402" s="26">
        <f t="shared" si="311"/>
        <v>6.5856150371396902E-2</v>
      </c>
      <c r="BW402" s="26">
        <f t="shared" si="311"/>
        <v>6.6346671881870739E-2</v>
      </c>
      <c r="BX402" s="26">
        <f t="shared" si="311"/>
        <v>6.6792583294493058E-2</v>
      </c>
      <c r="BY402" s="26">
        <f t="shared" si="311"/>
        <v>6.7199125247736136E-2</v>
      </c>
      <c r="BZ402" s="26">
        <f t="shared" si="311"/>
        <v>6.7570811582736631E-2</v>
      </c>
      <c r="CA402" s="26">
        <f t="shared" si="311"/>
        <v>6.7911542139299702E-2</v>
      </c>
      <c r="CB402" s="26">
        <f t="shared" si="311"/>
        <v>6.8224696661597944E-2</v>
      </c>
      <c r="CC402" s="26">
        <f t="shared" si="311"/>
        <v>6.851321314459255E-2</v>
      </c>
      <c r="CD402" s="26">
        <f t="shared" si="311"/>
        <v>6.8779653343627567E-2</v>
      </c>
      <c r="CE402" s="26">
        <f t="shared" si="311"/>
        <v>6.902625767507993E-2</v>
      </c>
      <c r="CF402" s="26">
        <f t="shared" si="311"/>
        <v>6.9254991333636051E-2</v>
      </c>
      <c r="CG402" s="26">
        <f t="shared" si="311"/>
        <v>6.9467583124163831E-2</v>
      </c>
      <c r="CH402" s="26">
        <f t="shared" si="311"/>
        <v>6.9665558239098813E-2</v>
      </c>
      <c r="CI402" s="26">
        <f t="shared" si="311"/>
        <v>6.9850265994330321E-2</v>
      </c>
      <c r="CJ402" s="26">
        <f t="shared" si="311"/>
        <v>7.0022903358517158E-2</v>
      </c>
      <c r="CK402" s="26">
        <f t="shared" si="311"/>
        <v>7.0184534965112899E-2</v>
      </c>
      <c r="CL402" s="26">
        <f t="shared" si="311"/>
        <v>7.033611017708577E-2</v>
      </c>
      <c r="CM402" s="26">
        <f t="shared" si="311"/>
        <v>7.04784776764876E-2</v>
      </c>
      <c r="CN402" s="26">
        <f t="shared" si="311"/>
        <v>7.0612397970682986E-2</v>
      </c>
      <c r="CO402" s="26">
        <f t="shared" si="311"/>
        <v>7.0738554140979543E-2</v>
      </c>
      <c r="CP402" s="26">
        <f t="shared" si="311"/>
        <v>7.0857561104985561E-2</v>
      </c>
      <c r="CQ402" s="26">
        <f t="shared" si="311"/>
        <v>7.0969973619138746E-2</v>
      </c>
      <c r="CR402" s="26">
        <f t="shared" si="311"/>
        <v>7.1076293210771746E-2</v>
      </c>
      <c r="CS402" s="26">
        <f t="shared" si="311"/>
        <v>7.1176974198399134E-2</v>
      </c>
      <c r="CT402" s="26">
        <f t="shared" si="311"/>
        <v>7.1272428933481125E-2</v>
      </c>
      <c r="CU402" s="26">
        <f t="shared" si="311"/>
        <v>7.1363032375805047E-2</v>
      </c>
      <c r="CV402" s="26">
        <f t="shared" si="311"/>
        <v>7.1449126097064442E-2</v>
      </c>
      <c r="CW402" s="26">
        <f t="shared" si="311"/>
        <v>7.1531021792581417E-2</v>
      </c>
      <c r="CX402" s="26">
        <f t="shared" si="311"/>
        <v>7.1609004368900553E-2</v>
      </c>
      <c r="CY402" s="26">
        <f t="shared" si="311"/>
        <v>7.1683334664764203E-2</v>
      </c>
      <c r="CZ402" s="26">
        <f t="shared" si="311"/>
        <v>7.1754251854412823E-2</v>
      </c>
      <c r="DA402" s="26">
        <f t="shared" si="311"/>
        <v>7.182197557496274E-2</v>
      </c>
      <c r="DB402" s="26">
        <f t="shared" si="311"/>
        <v>7.1886707813559117E-2</v>
      </c>
      <c r="DC402" s="26">
        <f t="shared" si="311"/>
        <v>7.1948634584899043E-2</v>
      </c>
      <c r="DD402" s="26">
        <f t="shared" si="311"/>
        <v>7.2007927425404794E-2</v>
      </c>
      <c r="DE402" s="26">
        <f t="shared" si="311"/>
        <v>7.2064744726675123E-2</v>
      </c>
      <c r="DF402" s="26">
        <f t="shared" si="311"/>
        <v>7.2119232927741569E-2</v>
      </c>
      <c r="DG402" s="26">
        <f t="shared" si="311"/>
        <v>7.2171527583019507E-2</v>
      </c>
      <c r="DH402" s="26">
        <f t="shared" si="311"/>
        <v>7.2221754320596215E-2</v>
      </c>
      <c r="DI402" s="26">
        <f t="shared" si="311"/>
        <v>7.2270029703576794E-2</v>
      </c>
      <c r="DJ402" s="26">
        <f t="shared" si="311"/>
        <v>7.2316462005565449E-2</v>
      </c>
      <c r="DK402" s="26">
        <f t="shared" si="311"/>
        <v>7.2361151909947755E-2</v>
      </c>
      <c r="DL402" s="26">
        <f t="shared" si="311"/>
        <v>7.240419314142664E-2</v>
      </c>
      <c r="DM402" s="26">
        <f t="shared" si="311"/>
        <v>7.2445673037218994E-2</v>
      </c>
      <c r="DN402" s="26">
        <f t="shared" si="311"/>
        <v>7.2485673064416153E-2</v>
      </c>
      <c r="DO402" s="26">
        <f t="shared" si="311"/>
        <v>7.2524269289230614E-2</v>
      </c>
      <c r="DP402" s="26">
        <f t="shared" si="311"/>
        <v>7.2561532803172013E-2</v>
      </c>
      <c r="DQ402" s="26">
        <f t="shared" si="311"/>
        <v>7.2597530110606961E-2</v>
      </c>
      <c r="DR402" s="26">
        <f t="shared" si="311"/>
        <v>7.2632323481643765E-2</v>
      </c>
      <c r="DS402" s="26">
        <f t="shared" si="311"/>
        <v>7.2665971273834451E-2</v>
      </c>
      <c r="DT402" s="6">
        <f>2*(100-(100*G402))/SUM($D402:G402)/100</f>
        <v>6.1328284410731376E-2</v>
      </c>
      <c r="DU402" s="6">
        <f>2*(100-(100*I402))/SUM($D402:I402)/100</f>
        <v>6.3267012019866384E-2</v>
      </c>
      <c r="DV402" s="6">
        <f>2*(100-(100*M402))/SUM($D402:M402)/100</f>
        <v>6.5965109243145248E-2</v>
      </c>
      <c r="DW402" s="6">
        <f>2*(100-(100*Q402))/SUM($D402:Q402)/100</f>
        <v>6.7687786900070795E-2</v>
      </c>
      <c r="DX402" s="6">
        <f>2*(100-(100*W402))/SUM($D402:W402)/100</f>
        <v>6.9281434578757531E-2</v>
      </c>
      <c r="DY402" s="7">
        <f>(DT402-'Data for assignment'!C392)^2</f>
        <v>1.8734063253321933E-5</v>
      </c>
      <c r="DZ402" s="7">
        <f>(DU402-'Data for assignment'!D392)^2</f>
        <v>2.9888198557319481E-5</v>
      </c>
      <c r="EA402" s="7">
        <f>(DV402-'Data for assignment'!E392)^2</f>
        <v>4.991578274779588E-5</v>
      </c>
      <c r="EB402" s="7">
        <f>(DW402-'Data for assignment'!F392)^2</f>
        <v>4.8829137809657379E-5</v>
      </c>
      <c r="EC402" s="7">
        <f>(DX402-'Data for assignment'!G392)^2</f>
        <v>6.0550708540615253E-5</v>
      </c>
    </row>
    <row r="403" spans="1:133" x14ac:dyDescent="0.3">
      <c r="A403" s="8">
        <v>34901</v>
      </c>
      <c r="B403" s="3">
        <v>5.6500000999999994E-2</v>
      </c>
      <c r="C403" s="4">
        <f t="shared" si="308"/>
        <v>5.5722236690252704E-2</v>
      </c>
      <c r="D403" s="5">
        <f t="shared" si="306"/>
        <v>0.97170141904797058</v>
      </c>
      <c r="E403" s="5">
        <f t="shared" si="306"/>
        <v>0.94281127706093026</v>
      </c>
      <c r="F403" s="5">
        <f t="shared" si="306"/>
        <v>0.91368179518455084</v>
      </c>
      <c r="G403" s="5">
        <f t="shared" si="306"/>
        <v>0.88458402954944848</v>
      </c>
      <c r="H403" s="5">
        <f t="shared" si="306"/>
        <v>0.85572472587098103</v>
      </c>
      <c r="I403" s="5">
        <f t="shared" si="306"/>
        <v>0.82725993002369713</v>
      </c>
      <c r="J403" s="5">
        <f t="shared" si="306"/>
        <v>0.79930587222213501</v>
      </c>
      <c r="K403" s="5">
        <f t="shared" si="306"/>
        <v>0.7719476097362229</v>
      </c>
      <c r="L403" s="5">
        <f t="shared" si="306"/>
        <v>0.74524585511532049</v>
      </c>
      <c r="M403" s="5">
        <f t="shared" si="306"/>
        <v>0.71924235174999329</v>
      </c>
      <c r="N403" s="5">
        <f t="shared" si="306"/>
        <v>0.69396409570362616</v>
      </c>
      <c r="O403" s="5">
        <f t="shared" si="306"/>
        <v>0.66942664646845995</v>
      </c>
      <c r="P403" s="5">
        <f t="shared" si="306"/>
        <v>0.6456367211612305</v>
      </c>
      <c r="Q403" s="5">
        <f t="shared" si="306"/>
        <v>0.62259422667770836</v>
      </c>
      <c r="R403" s="5">
        <f t="shared" si="306"/>
        <v>0.60029385175088557</v>
      </c>
      <c r="S403" s="5">
        <f t="shared" si="306"/>
        <v>0.57872631469866509</v>
      </c>
      <c r="T403" s="5">
        <f t="shared" si="305"/>
        <v>0.55787934185280952</v>
      </c>
      <c r="U403" s="5">
        <f t="shared" si="305"/>
        <v>0.5377384352535638</v>
      </c>
      <c r="V403" s="5">
        <f t="shared" si="305"/>
        <v>0.51828747531807806</v>
      </c>
      <c r="W403" s="5">
        <f t="shared" si="305"/>
        <v>0.49950919412476374</v>
      </c>
      <c r="X403" s="5">
        <f t="shared" si="310"/>
        <v>0.48138554710789422</v>
      </c>
      <c r="Y403" s="5">
        <f t="shared" si="310"/>
        <v>0.46389800484912219</v>
      </c>
      <c r="Z403" s="5">
        <f t="shared" si="310"/>
        <v>0.44702778190404646</v>
      </c>
      <c r="AA403" s="5">
        <f t="shared" si="310"/>
        <v>0.43075601591146229</v>
      </c>
      <c r="AB403" s="5">
        <f t="shared" si="310"/>
        <v>0.41506390736427878</v>
      </c>
      <c r="AC403" s="5">
        <f t="shared" si="310"/>
        <v>0.39993282818985226</v>
      </c>
      <c r="AD403" s="5">
        <f t="shared" si="310"/>
        <v>0.38534440555026594</v>
      </c>
      <c r="AE403" s="5">
        <f t="shared" si="310"/>
        <v>0.37128058591859714</v>
      </c>
      <c r="AF403" s="5">
        <f t="shared" si="310"/>
        <v>0.35772368342934174</v>
      </c>
      <c r="AG403" s="5">
        <f t="shared" si="310"/>
        <v>0.34465641567328253</v>
      </c>
      <c r="AH403" s="5">
        <f t="shared" si="310"/>
        <v>0.33206192945773466</v>
      </c>
      <c r="AI403" s="5">
        <f t="shared" si="310"/>
        <v>0.31992381854249463</v>
      </c>
      <c r="AJ403" s="5">
        <f t="shared" si="310"/>
        <v>0.30822613495923523</v>
      </c>
      <c r="AK403" s="5">
        <f t="shared" si="310"/>
        <v>0.29695339520375724</v>
      </c>
      <c r="AL403" s="5">
        <f t="shared" si="310"/>
        <v>0.28609058233803436</v>
      </c>
      <c r="AM403" s="5">
        <f t="shared" si="310"/>
        <v>0.27562314483812289</v>
      </c>
      <c r="AN403" s="5">
        <f t="shared" si="310"/>
        <v>0.26553699286368343</v>
      </c>
      <c r="AO403" s="5">
        <f t="shared" si="310"/>
        <v>0.2558184924964842</v>
      </c>
      <c r="AP403" s="5">
        <f t="shared" si="310"/>
        <v>0.24645445839211677</v>
      </c>
      <c r="AQ403" s="5">
        <f t="shared" si="310"/>
        <v>0.23743214520603059</v>
      </c>
      <c r="AR403" s="5">
        <f t="shared" si="310"/>
        <v>0.22873923808778043</v>
      </c>
      <c r="AS403" s="5">
        <f t="shared" si="310"/>
        <v>0.22036384248287103</v>
      </c>
      <c r="AT403" s="5">
        <f t="shared" si="310"/>
        <v>0.21229447343724181</v>
      </c>
      <c r="AU403" s="5">
        <f t="shared" si="310"/>
        <v>0.20452004456326339</v>
      </c>
      <c r="AV403" s="5">
        <f t="shared" si="310"/>
        <v>0.19702985679653884</v>
      </c>
      <c r="AW403" s="5">
        <f t="shared" si="310"/>
        <v>0.18981358704854862</v>
      </c>
      <c r="AX403" s="5">
        <f t="shared" si="310"/>
        <v>0.1828612768402558</v>
      </c>
      <c r="AY403" s="5">
        <f t="shared" si="310"/>
        <v>0.17616332098538706</v>
      </c>
      <c r="AZ403" s="5">
        <f t="shared" si="310"/>
        <v>0.16971045637858315</v>
      </c>
      <c r="BA403" s="5">
        <f t="shared" si="310"/>
        <v>0.16349375093245033</v>
      </c>
      <c r="BB403" s="5">
        <f t="shared" si="310"/>
        <v>0.1575045926983196</v>
      </c>
      <c r="BC403" s="5">
        <f t="shared" si="310"/>
        <v>0.15173467919789538</v>
      </c>
      <c r="BD403" s="5">
        <f t="shared" si="310"/>
        <v>0.14617600698666403</v>
      </c>
      <c r="BE403" s="5">
        <f t="shared" si="310"/>
        <v>0.14082086146472153</v>
      </c>
      <c r="BF403" s="5">
        <f t="shared" si="310"/>
        <v>0.13566180694636651</v>
      </c>
      <c r="BG403" s="5">
        <f t="shared" si="310"/>
        <v>0.13069167699624823</v>
      </c>
      <c r="BH403" s="5">
        <f t="shared" si="310"/>
        <v>0.12590356503693131</v>
      </c>
      <c r="BI403" s="5">
        <f t="shared" si="310"/>
        <v>0.12129081523032786</v>
      </c>
      <c r="BJ403" s="5">
        <f t="shared" si="310"/>
        <v>0.11684701363347651</v>
      </c>
      <c r="BK403" s="5">
        <f t="shared" si="310"/>
        <v>0.11256597962753956</v>
      </c>
      <c r="BL403" s="26">
        <f t="shared" si="309"/>
        <v>5.7413407522361751E-2</v>
      </c>
      <c r="BM403" s="26">
        <f t="shared" si="311"/>
        <v>5.8889146747603753E-2</v>
      </c>
      <c r="BN403" s="26">
        <f t="shared" si="311"/>
        <v>6.0181942304628852E-2</v>
      </c>
      <c r="BO403" s="26">
        <f t="shared" si="311"/>
        <v>6.1318883788830644E-2</v>
      </c>
      <c r="BP403" s="26">
        <f t="shared" si="311"/>
        <v>6.2322614594149929E-2</v>
      </c>
      <c r="BQ403" s="26">
        <f t="shared" si="311"/>
        <v>6.3212109532446631E-2</v>
      </c>
      <c r="BR403" s="26">
        <f t="shared" si="311"/>
        <v>6.4003310763175461E-2</v>
      </c>
      <c r="BS403" s="26">
        <f t="shared" si="311"/>
        <v>6.4709648574035397E-2</v>
      </c>
      <c r="BT403" s="26">
        <f t="shared" si="311"/>
        <v>6.5342468483703245E-2</v>
      </c>
      <c r="BU403" s="26">
        <f t="shared" si="311"/>
        <v>6.5911382050637179E-2</v>
      </c>
      <c r="BV403" s="26">
        <f t="shared" si="311"/>
        <v>6.6424555474730501E-2</v>
      </c>
      <c r="BW403" s="26">
        <f t="shared" si="311"/>
        <v>6.6888947416852043E-2</v>
      </c>
      <c r="BX403" s="26">
        <f t="shared" si="311"/>
        <v>6.7310505311053787E-2</v>
      </c>
      <c r="BY403" s="26">
        <f t="shared" si="311"/>
        <v>6.7694327705902377E-2</v>
      </c>
      <c r="BZ403" s="26">
        <f t="shared" si="311"/>
        <v>6.8044798765022105E-2</v>
      </c>
      <c r="CA403" s="26">
        <f t="shared" si="311"/>
        <v>6.8365699918231687E-2</v>
      </c>
      <c r="CB403" s="26">
        <f t="shared" si="311"/>
        <v>6.8660302731917186E-2</v>
      </c>
      <c r="CC403" s="26">
        <f t="shared" si="311"/>
        <v>6.893144631890824E-2</v>
      </c>
      <c r="CD403" s="26">
        <f t="shared" si="311"/>
        <v>6.9181602000626341E-2</v>
      </c>
      <c r="CE403" s="26">
        <f t="shared" si="311"/>
        <v>6.9412927440674566E-2</v>
      </c>
      <c r="CF403" s="26">
        <f t="shared" si="311"/>
        <v>6.9627312067595093E-2</v>
      </c>
      <c r="CG403" s="26">
        <f t="shared" si="311"/>
        <v>6.9826415277701989E-2</v>
      </c>
      <c r="CH403" s="26">
        <f t="shared" si="311"/>
        <v>7.0011698642547804E-2</v>
      </c>
      <c r="CI403" s="26">
        <f t="shared" si="311"/>
        <v>7.0184453128281976E-2</v>
      </c>
      <c r="CJ403" s="26">
        <f t="shared" si="311"/>
        <v>7.0345822156670318E-2</v>
      </c>
      <c r="CK403" s="26">
        <f t="shared" si="311"/>
        <v>7.0496821192405065E-2</v>
      </c>
      <c r="CL403" s="26">
        <f t="shared" si="311"/>
        <v>7.0638354422500244E-2</v>
      </c>
      <c r="CM403" s="26">
        <f t="shared" si="311"/>
        <v>7.0771228996148128E-2</v>
      </c>
      <c r="CN403" s="26">
        <f t="shared" si="311"/>
        <v>7.0896167213441663E-2</v>
      </c>
      <c r="CO403" s="26">
        <f t="shared" si="311"/>
        <v>7.1013816985631292E-2</v>
      </c>
      <c r="CP403" s="26">
        <f t="shared" si="311"/>
        <v>7.1124760835470854E-2</v>
      </c>
      <c r="CQ403" s="26">
        <f t="shared" si="311"/>
        <v>7.1229523661595545E-2</v>
      </c>
      <c r="CR403" s="26">
        <f t="shared" si="311"/>
        <v>7.1328579454040503E-2</v>
      </c>
      <c r="CS403" s="26">
        <f t="shared" si="311"/>
        <v>7.1422357117547186E-2</v>
      </c>
      <c r="CT403" s="26">
        <f t="shared" si="311"/>
        <v>7.1511245534073148E-2</v>
      </c>
      <c r="CU403" s="26">
        <f t="shared" si="311"/>
        <v>7.1595597974984312E-2</v>
      </c>
      <c r="CV403" s="26">
        <f t="shared" si="311"/>
        <v>7.167573595600861E-2</v>
      </c>
      <c r="CW403" s="26">
        <f t="shared" si="311"/>
        <v>7.1751952613539838E-2</v>
      </c>
      <c r="CX403" s="26">
        <f t="shared" si="311"/>
        <v>7.1824515668793956E-2</v>
      </c>
      <c r="CY403" s="26">
        <f t="shared" si="311"/>
        <v>7.1893670036218896E-2</v>
      </c>
      <c r="CZ403" s="26">
        <f t="shared" si="311"/>
        <v>7.1959640124098972E-2</v>
      </c>
      <c r="DA403" s="26">
        <f t="shared" si="311"/>
        <v>7.2022631868198905E-2</v>
      </c>
      <c r="DB403" s="26">
        <f t="shared" si="311"/>
        <v>7.2082834533324966E-2</v>
      </c>
      <c r="DC403" s="26">
        <f t="shared" si="311"/>
        <v>7.2140422312654717E-2</v>
      </c>
      <c r="DD403" s="26">
        <f t="shared" si="311"/>
        <v>7.2195555750442911E-2</v>
      </c>
      <c r="DE403" s="26">
        <f t="shared" si="311"/>
        <v>7.2248383010122291E-2</v>
      </c>
      <c r="DF403" s="26">
        <f t="shared" si="311"/>
        <v>7.2299041006774006E-2</v>
      </c>
      <c r="DG403" s="26">
        <f t="shared" si="311"/>
        <v>7.2347656420357578E-2</v>
      </c>
      <c r="DH403" s="26">
        <f t="shared" si="311"/>
        <v>7.2394346603888771E-2</v>
      </c>
      <c r="DI403" s="26">
        <f t="shared" si="311"/>
        <v>7.2439220398875542E-2</v>
      </c>
      <c r="DJ403" s="26">
        <f t="shared" si="311"/>
        <v>7.2482378868716182E-2</v>
      </c>
      <c r="DK403" s="26">
        <f t="shared" si="311"/>
        <v>7.2523915959386842E-2</v>
      </c>
      <c r="DL403" s="26">
        <f t="shared" si="311"/>
        <v>7.2563919095564408E-2</v>
      </c>
      <c r="DM403" s="26">
        <f t="shared" si="311"/>
        <v>7.2602469719312071E-2</v>
      </c>
      <c r="DN403" s="26">
        <f t="shared" si="311"/>
        <v>7.2639643777577964E-2</v>
      </c>
      <c r="DO403" s="26">
        <f t="shared" si="311"/>
        <v>7.2675512163998687E-2</v>
      </c>
      <c r="DP403" s="26">
        <f t="shared" si="311"/>
        <v>7.2710141119841809E-2</v>
      </c>
      <c r="DQ403" s="26">
        <f t="shared" si="311"/>
        <v>7.2743592598351253E-2</v>
      </c>
      <c r="DR403" s="26">
        <f t="shared" si="311"/>
        <v>7.2775924596264044E-2</v>
      </c>
      <c r="DS403" s="26">
        <f t="shared" si="311"/>
        <v>7.2807191455832851E-2</v>
      </c>
      <c r="DT403" s="6">
        <f>2*(100-(100*G403))/SUM($D403:G403)/100</f>
        <v>6.2172289460643092E-2</v>
      </c>
      <c r="DU403" s="6">
        <f>2*(100-(100*I403))/SUM($D403:I403)/100</f>
        <v>6.4028039896571617E-2</v>
      </c>
      <c r="DV403" s="6">
        <f>2*(100-(100*M403))/SUM($D403:M403)/100</f>
        <v>6.6597280729035771E-2</v>
      </c>
      <c r="DW403" s="6">
        <f>2*(100-(100*Q403))/SUM($D403:Q403)/100</f>
        <v>6.822768797346894E-2</v>
      </c>
      <c r="DX403" s="6">
        <f>2*(100-(100*W403))/SUM($D403:W403)/100</f>
        <v>6.9727793988433179E-2</v>
      </c>
      <c r="DY403" s="7">
        <f>(DT403-'Data for assignment'!C393)^2</f>
        <v>7.1411416506259974E-6</v>
      </c>
      <c r="DZ403" s="7">
        <f>(DU403-'Data for assignment'!D393)^2</f>
        <v>8.5734117798363701E-6</v>
      </c>
      <c r="EA403" s="7">
        <f>(DV403-'Data for assignment'!E393)^2</f>
        <v>1.5978237237601815E-5</v>
      </c>
      <c r="EB403" s="7">
        <f>(DW403-'Data for assignment'!F393)^2</f>
        <v>1.7873337145638955E-5</v>
      </c>
      <c r="EC403" s="7">
        <f>(DX403-'Data for assignment'!G393)^2</f>
        <v>1.9605341892833078E-5</v>
      </c>
    </row>
    <row r="404" spans="1:133" x14ac:dyDescent="0.3">
      <c r="A404" s="8">
        <v>34908</v>
      </c>
      <c r="B404" s="3">
        <v>5.6799997999999997E-2</v>
      </c>
      <c r="C404" s="4">
        <f t="shared" si="308"/>
        <v>5.6031442877826215E-2</v>
      </c>
      <c r="D404" s="5">
        <f t="shared" si="306"/>
        <v>0.97155997308888642</v>
      </c>
      <c r="E404" s="5">
        <f t="shared" si="306"/>
        <v>0.94255252135152812</v>
      </c>
      <c r="F404" s="5">
        <f t="shared" si="306"/>
        <v>0.91332676504838139</v>
      </c>
      <c r="G404" s="5">
        <f t="shared" si="306"/>
        <v>0.88415092184094068</v>
      </c>
      <c r="H404" s="5">
        <f t="shared" si="306"/>
        <v>0.85522918472662868</v>
      </c>
      <c r="I404" s="5">
        <f t="shared" si="306"/>
        <v>0.82671533346458914</v>
      </c>
      <c r="J404" s="5">
        <f t="shared" si="306"/>
        <v>0.79872360615218874</v>
      </c>
      <c r="K404" s="5">
        <f t="shared" si="306"/>
        <v>0.77133732192725002</v>
      </c>
      <c r="L404" s="5">
        <f t="shared" si="306"/>
        <v>0.74461568571927206</v>
      </c>
      <c r="M404" s="5">
        <f t="shared" si="306"/>
        <v>0.71859913938101849</v>
      </c>
      <c r="N404" s="5">
        <f t="shared" si="306"/>
        <v>0.69331355965447983</v>
      </c>
      <c r="O404" s="5">
        <f t="shared" si="306"/>
        <v>0.66877354649527587</v>
      </c>
      <c r="P404" s="5">
        <f t="shared" si="306"/>
        <v>0.64498499671453413</v>
      </c>
      <c r="Q404" s="5">
        <f t="shared" si="306"/>
        <v>0.62194711763042476</v>
      </c>
      <c r="R404" s="5">
        <f t="shared" si="306"/>
        <v>0.59965400268001656</v>
      </c>
      <c r="S404" s="5">
        <f t="shared" si="306"/>
        <v>0.57809586468525886</v>
      </c>
      <c r="T404" s="5">
        <f t="shared" si="305"/>
        <v>0.55726000161984135</v>
      </c>
      <c r="U404" s="5">
        <f t="shared" si="305"/>
        <v>0.53713155329220841</v>
      </c>
      <c r="V404" s="5">
        <f t="shared" si="305"/>
        <v>0.51769409447751613</v>
      </c>
      <c r="W404" s="5">
        <f t="shared" si="305"/>
        <v>0.49893009996988746</v>
      </c>
      <c r="X404" s="5">
        <f t="shared" si="310"/>
        <v>0.48082130918910354</v>
      </c>
      <c r="Y404" s="5">
        <f t="shared" si="310"/>
        <v>0.46334901188186323</v>
      </c>
      <c r="Z404" s="5">
        <f t="shared" si="310"/>
        <v>0.44649427172395761</v>
      </c>
      <c r="AA404" s="5">
        <f t="shared" si="310"/>
        <v>0.43023810095393544</v>
      </c>
      <c r="AB404" s="5">
        <f t="shared" si="310"/>
        <v>0.41456159631419531</v>
      </c>
      <c r="AC404" s="5">
        <f t="shared" si="310"/>
        <v>0.39944604435716613</v>
      </c>
      <c r="AD404" s="5">
        <f t="shared" si="310"/>
        <v>0.38487300244874439</v>
      </c>
      <c r="AE404" s="5">
        <f t="shared" si="310"/>
        <v>0.37082436045714989</v>
      </c>
      <c r="AF404" s="5">
        <f t="shared" si="310"/>
        <v>0.35728238706673932</v>
      </c>
      <c r="AG404" s="5">
        <f t="shared" si="310"/>
        <v>0.34422976383655957</v>
      </c>
      <c r="AH404" s="5">
        <f t="shared" si="310"/>
        <v>0.33164960948114014</v>
      </c>
      <c r="AI404" s="5">
        <f t="shared" si="310"/>
        <v>0.31952549634656174</v>
      </c>
      <c r="AJ404" s="5">
        <f t="shared" si="310"/>
        <v>0.30784146065756912</v>
      </c>
      <c r="AK404" s="5">
        <f t="shared" si="310"/>
        <v>0.29658200779774119</v>
      </c>
      <c r="AL404" s="5">
        <f t="shared" si="310"/>
        <v>0.28573211363620926</v>
      </c>
      <c r="AM404" s="5">
        <f t="shared" si="310"/>
        <v>0.27527722271693256</v>
      </c>
      <c r="AN404" s="5">
        <f t="shared" si="310"/>
        <v>0.26520324396912803</v>
      </c>
      <c r="AO404" s="5">
        <f t="shared" si="310"/>
        <v>0.25549654447156744</v>
      </c>
      <c r="AP404" s="5">
        <f t="shared" si="310"/>
        <v>0.24614394170244966</v>
      </c>
      <c r="AQ404" s="5">
        <f t="shared" si="310"/>
        <v>0.2371326946252606</v>
      </c>
      <c r="AR404" s="5">
        <f t="shared" si="310"/>
        <v>0.22845049389538649</v>
      </c>
      <c r="AS404" s="5">
        <f t="shared" si="310"/>
        <v>0.2200854514190691</v>
      </c>
      <c r="AT404" s="5">
        <f t="shared" si="310"/>
        <v>0.21202608945309642</v>
      </c>
      <c r="AU404" s="5">
        <f t="shared" si="310"/>
        <v>0.20426132939842551</v>
      </c>
      <c r="AV404" s="5">
        <f t="shared" si="310"/>
        <v>0.19678048041218982</v>
      </c>
      <c r="AW404" s="5">
        <f t="shared" si="310"/>
        <v>0.18957322793900058</v>
      </c>
      <c r="AX404" s="5">
        <f t="shared" si="310"/>
        <v>0.182629622243139</v>
      </c>
      <c r="AY404" s="5">
        <f t="shared" si="310"/>
        <v>0.17594006700735162</v>
      </c>
      <c r="AZ404" s="5">
        <f t="shared" si="310"/>
        <v>0.16949530805088495</v>
      </c>
      <c r="BA404" s="5">
        <f t="shared" si="310"/>
        <v>0.16328642220860856</v>
      </c>
      <c r="BB404" s="5">
        <f t="shared" si="310"/>
        <v>0.15730480640417616</v>
      </c>
      <c r="BC404" s="5">
        <f t="shared" si="310"/>
        <v>0.15154216694282205</v>
      </c>
      <c r="BD404" s="5">
        <f t="shared" si="310"/>
        <v>0.14599050904331595</v>
      </c>
      <c r="BE404" s="5">
        <f t="shared" si="310"/>
        <v>0.14064212662358622</v>
      </c>
      <c r="BF404" s="5">
        <f t="shared" si="310"/>
        <v>0.13548959235038091</v>
      </c>
      <c r="BG404" s="5">
        <f t="shared" si="310"/>
        <v>0.1305257479599245</v>
      </c>
      <c r="BH404" s="5">
        <f t="shared" si="310"/>
        <v>0.12574369485372383</v>
      </c>
      <c r="BI404" s="5">
        <f t="shared" si="310"/>
        <v>0.12113678497137355</v>
      </c>
      <c r="BJ404" s="5">
        <f t="shared" si="310"/>
        <v>0.11669861194032782</v>
      </c>
      <c r="BK404" s="5">
        <f t="shared" si="310"/>
        <v>0.11242300250107615</v>
      </c>
      <c r="BL404" s="26">
        <f t="shared" si="309"/>
        <v>5.7704559211797617E-2</v>
      </c>
      <c r="BM404" s="26">
        <f t="shared" si="311"/>
        <v>5.9163635640670086E-2</v>
      </c>
      <c r="BN404" s="26">
        <f t="shared" si="311"/>
        <v>6.0441039897904822E-2</v>
      </c>
      <c r="BO404" s="26">
        <f t="shared" si="311"/>
        <v>6.15637524260585E-2</v>
      </c>
      <c r="BP404" s="26">
        <f t="shared" si="311"/>
        <v>6.2554317461253048E-2</v>
      </c>
      <c r="BQ404" s="26">
        <f t="shared" si="311"/>
        <v>6.3431619699178862E-2</v>
      </c>
      <c r="BR404" s="26">
        <f t="shared" si="311"/>
        <v>6.4211519364936367E-2</v>
      </c>
      <c r="BS404" s="26">
        <f t="shared" si="311"/>
        <v>6.4907372218018317E-2</v>
      </c>
      <c r="BT404" s="26">
        <f t="shared" si="311"/>
        <v>6.5530455955128297E-2</v>
      </c>
      <c r="BU404" s="26">
        <f t="shared" si="311"/>
        <v>6.6090320387261509E-2</v>
      </c>
      <c r="BV404" s="26">
        <f t="shared" si="311"/>
        <v>6.6595075471035256E-2</v>
      </c>
      <c r="BW404" s="26">
        <f t="shared" si="311"/>
        <v>6.7051628613201034E-2</v>
      </c>
      <c r="BX404" s="26">
        <f t="shared" si="311"/>
        <v>6.7465880517631166E-2</v>
      </c>
      <c r="BY404" s="26">
        <f t="shared" si="311"/>
        <v>6.7842887106304289E-2</v>
      </c>
      <c r="BZ404" s="26">
        <f t="shared" si="311"/>
        <v>6.8186993639941074E-2</v>
      </c>
      <c r="CA404" s="26">
        <f t="shared" si="311"/>
        <v>6.8501946025684046E-2</v>
      </c>
      <c r="CB404" s="26">
        <f t="shared" si="311"/>
        <v>6.8790983376875392E-2</v>
      </c>
      <c r="CC404" s="26">
        <f t="shared" si="311"/>
        <v>6.905691514197225E-2</v>
      </c>
      <c r="CD404" s="26">
        <f t="shared" si="311"/>
        <v>6.9302185512463518E-2</v>
      </c>
      <c r="CE404" s="26">
        <f t="shared" si="311"/>
        <v>6.952892732634354E-2</v>
      </c>
      <c r="CF404" s="26">
        <f t="shared" si="311"/>
        <v>6.9739007282515808E-2</v>
      </c>
      <c r="CG404" s="26">
        <f t="shared" si="311"/>
        <v>6.9934063954915665E-2</v>
      </c>
      <c r="CH404" s="26">
        <f t="shared" si="311"/>
        <v>7.0115539829002482E-2</v>
      </c>
      <c r="CI404" s="26">
        <f t="shared" si="311"/>
        <v>7.0284708366161325E-2</v>
      </c>
      <c r="CJ404" s="26">
        <f t="shared" si="311"/>
        <v>7.0442696924234632E-2</v>
      </c>
      <c r="CK404" s="26">
        <f t="shared" si="311"/>
        <v>7.0590506217419052E-2</v>
      </c>
      <c r="CL404" s="26">
        <f t="shared" si="311"/>
        <v>7.0729026880064313E-2</v>
      </c>
      <c r="CM404" s="26">
        <f t="shared" si="311"/>
        <v>7.0859053601616942E-2</v>
      </c>
      <c r="CN404" s="26">
        <f t="shared" si="311"/>
        <v>7.0981297220091555E-2</v>
      </c>
      <c r="CO404" s="26">
        <f t="shared" si="311"/>
        <v>7.1096395095816389E-2</v>
      </c>
      <c r="CP404" s="26">
        <f t="shared" ref="BM404:DS408" si="312">-(LN(CP$7)/CP$6)+(CP$8/CP$6)*$C404</f>
        <v>7.1204920033176439E-2</v>
      </c>
      <c r="CQ404" s="26">
        <f t="shared" si="312"/>
        <v>7.1307387973546785E-2</v>
      </c>
      <c r="CR404" s="26">
        <f t="shared" si="312"/>
        <v>7.1404264645847593E-2</v>
      </c>
      <c r="CS404" s="26">
        <f t="shared" si="312"/>
        <v>7.1495971330757066E-2</v>
      </c>
      <c r="CT404" s="26">
        <f t="shared" si="312"/>
        <v>7.158288986944529E-2</v>
      </c>
      <c r="CU404" s="26">
        <f t="shared" si="312"/>
        <v>7.1665367026810339E-2</v>
      </c>
      <c r="CV404" s="26">
        <f t="shared" si="312"/>
        <v>7.1743718301844631E-2</v>
      </c>
      <c r="CW404" s="26">
        <f t="shared" si="312"/>
        <v>7.1818231263313548E-2</v>
      </c>
      <c r="CX404" s="26">
        <f t="shared" si="312"/>
        <v>7.1889168476880885E-2</v>
      </c>
      <c r="CY404" s="26">
        <f t="shared" si="312"/>
        <v>7.1956770079749238E-2</v>
      </c>
      <c r="CZ404" s="26">
        <f t="shared" si="312"/>
        <v>7.2021256050455923E-2</v>
      </c>
      <c r="DA404" s="26">
        <f t="shared" si="312"/>
        <v>7.208282821439721E-2</v>
      </c>
      <c r="DB404" s="26">
        <f t="shared" si="312"/>
        <v>7.2141672019712041E-2</v>
      </c>
      <c r="DC404" s="26">
        <f t="shared" si="312"/>
        <v>7.219795811315402E-2</v>
      </c>
      <c r="DD404" s="26">
        <f t="shared" si="312"/>
        <v>7.2251843741357361E-2</v>
      </c>
      <c r="DE404" s="26">
        <f t="shared" si="312"/>
        <v>7.2303473999332582E-2</v>
      </c>
      <c r="DF404" s="26">
        <f t="shared" si="312"/>
        <v>7.2352982945001448E-2</v>
      </c>
      <c r="DG404" s="26">
        <f t="shared" si="312"/>
        <v>7.2400494596010653E-2</v>
      </c>
      <c r="DH404" s="26">
        <f t="shared" si="312"/>
        <v>7.2446123822876907E-2</v>
      </c>
      <c r="DI404" s="26">
        <f t="shared" si="312"/>
        <v>7.2489977150649837E-2</v>
      </c>
      <c r="DJ404" s="26">
        <f t="shared" si="312"/>
        <v>7.2532153479685418E-2</v>
      </c>
      <c r="DK404" s="26">
        <f t="shared" si="312"/>
        <v>7.2572744734755196E-2</v>
      </c>
      <c r="DL404" s="26">
        <f t="shared" si="312"/>
        <v>7.2611836450545225E-2</v>
      </c>
      <c r="DM404" s="26">
        <f t="shared" si="312"/>
        <v>7.2649508300588528E-2</v>
      </c>
      <c r="DN404" s="26">
        <f t="shared" si="312"/>
        <v>7.2685834575805172E-2</v>
      </c>
      <c r="DO404" s="26">
        <f t="shared" si="312"/>
        <v>7.272088461807294E-2</v>
      </c>
      <c r="DP404" s="26">
        <f t="shared" si="312"/>
        <v>7.2754723213599881E-2</v>
      </c>
      <c r="DQ404" s="26">
        <f t="shared" si="312"/>
        <v>7.2787410950305428E-2</v>
      </c>
      <c r="DR404" s="26">
        <f t="shared" si="312"/>
        <v>7.2819004542926724E-2</v>
      </c>
      <c r="DS404" s="26">
        <f t="shared" si="312"/>
        <v>7.2849557129137488E-2</v>
      </c>
      <c r="DT404" s="6">
        <f>2*(100-(100*G404))/SUM($D404:G404)/100</f>
        <v>6.2425576369832175E-2</v>
      </c>
      <c r="DU404" s="6">
        <f>2*(100-(100*I404))/SUM($D404:I404)/100</f>
        <v>6.4256438936344196E-2</v>
      </c>
      <c r="DV404" s="6">
        <f>2*(100-(100*M404))/SUM($D404:M404)/100</f>
        <v>6.6787039342696058E-2</v>
      </c>
      <c r="DW404" s="6">
        <f>2*(100-(100*Q404))/SUM($D404:Q404)/100</f>
        <v>6.8389780513018514E-2</v>
      </c>
      <c r="DX404" s="6">
        <f>2*(100-(100*W404))/SUM($D404:W404)/100</f>
        <v>6.9861838539594323E-2</v>
      </c>
      <c r="DY404" s="7">
        <f>(DT404-'Data for assignment'!C394)^2</f>
        <v>1.0404336466467961E-5</v>
      </c>
      <c r="DZ404" s="7">
        <f>(DU404-'Data for assignment'!D394)^2</f>
        <v>1.1265668907655599E-5</v>
      </c>
      <c r="EA404" s="7">
        <f>(DV404-'Data for assignment'!E394)^2</f>
        <v>2.1040948279602864E-5</v>
      </c>
      <c r="EB404" s="7">
        <f>(DW404-'Data for assignment'!F394)^2</f>
        <v>1.9270164172917052E-5</v>
      </c>
      <c r="EC404" s="7">
        <f>(DX404-'Data for assignment'!G394)^2</f>
        <v>2.4619861540361678E-5</v>
      </c>
    </row>
    <row r="405" spans="1:133" x14ac:dyDescent="0.3">
      <c r="A405" s="8">
        <v>34915</v>
      </c>
      <c r="B405" s="3">
        <v>5.6599997999999999E-2</v>
      </c>
      <c r="C405" s="4">
        <f t="shared" si="308"/>
        <v>5.5825303358048681E-2</v>
      </c>
      <c r="D405" s="5">
        <f t="shared" si="306"/>
        <v>0.97165426905002772</v>
      </c>
      <c r="E405" s="5">
        <f t="shared" si="306"/>
        <v>0.9427250189910803</v>
      </c>
      <c r="F405" s="5">
        <f t="shared" si="306"/>
        <v>0.91356343884129898</v>
      </c>
      <c r="G405" s="5">
        <f t="shared" si="306"/>
        <v>0.88443963963262195</v>
      </c>
      <c r="H405" s="5">
        <f t="shared" si="306"/>
        <v>0.8555595168984903</v>
      </c>
      <c r="I405" s="5">
        <f t="shared" si="306"/>
        <v>0.82707836161878823</v>
      </c>
      <c r="J405" s="5">
        <f t="shared" si="306"/>
        <v>0.79911174026643816</v>
      </c>
      <c r="K405" s="5">
        <f t="shared" si="306"/>
        <v>0.77174413090300309</v>
      </c>
      <c r="L405" s="5">
        <f t="shared" si="306"/>
        <v>0.745035743616976</v>
      </c>
      <c r="M405" s="5">
        <f t="shared" si="306"/>
        <v>0.71902788797072714</v>
      </c>
      <c r="N405" s="5">
        <f t="shared" si="306"/>
        <v>0.69374718689781623</v>
      </c>
      <c r="O405" s="5">
        <f t="shared" si="306"/>
        <v>0.66920887999692047</v>
      </c>
      <c r="P405" s="5">
        <f t="shared" si="306"/>
        <v>0.64541941088696375</v>
      </c>
      <c r="Q405" s="5">
        <f t="shared" si="306"/>
        <v>0.62237845320148832</v>
      </c>
      <c r="R405" s="5">
        <f t="shared" si="306"/>
        <v>0.60008049716985112</v>
      </c>
      <c r="S405" s="5">
        <f t="shared" si="306"/>
        <v>0.57851609254105985</v>
      </c>
      <c r="T405" s="5">
        <f t="shared" si="305"/>
        <v>0.55767282279416308</v>
      </c>
      <c r="U405" s="5">
        <f t="shared" si="305"/>
        <v>0.53753606916358632</v>
      </c>
      <c r="V405" s="5">
        <f t="shared" si="305"/>
        <v>0.51808961012936594</v>
      </c>
      <c r="W405" s="5">
        <f t="shared" si="305"/>
        <v>0.49931609195768073</v>
      </c>
      <c r="X405" s="5">
        <f t="shared" si="310"/>
        <v>0.48119739803274586</v>
      </c>
      <c r="Y405" s="5">
        <f t="shared" si="310"/>
        <v>0.46371493861799407</v>
      </c>
      <c r="Z405" s="5">
        <f t="shared" si="310"/>
        <v>0.44684987794082287</v>
      </c>
      <c r="AA405" s="5">
        <f t="shared" si="310"/>
        <v>0.43058331180957138</v>
      </c>
      <c r="AB405" s="5">
        <f t="shared" si="310"/>
        <v>0.41489640610739698</v>
      </c>
      <c r="AC405" s="5">
        <f t="shared" ref="X405:BK409" si="313">AC$7*EXP(-AC$8*$C405)</f>
        <v>0.39977050428079358</v>
      </c>
      <c r="AD405" s="5">
        <f t="shared" si="313"/>
        <v>0.385187210207177</v>
      </c>
      <c r="AE405" s="5">
        <f t="shared" si="313"/>
        <v>0.37112845147496054</v>
      </c>
      <c r="AF405" s="5">
        <f t="shared" si="313"/>
        <v>0.35757652705475196</v>
      </c>
      <c r="AG405" s="5">
        <f t="shared" si="313"/>
        <v>0.34451414251512619</v>
      </c>
      <c r="AH405" s="5">
        <f t="shared" si="313"/>
        <v>0.33192443528942805</v>
      </c>
      <c r="AI405" s="5">
        <f t="shared" si="313"/>
        <v>0.31979099199150152</v>
      </c>
      <c r="AJ405" s="5">
        <f t="shared" si="313"/>
        <v>0.30809785937742767</v>
      </c>
      <c r="AK405" s="5">
        <f t="shared" si="313"/>
        <v>0.29682955023354696</v>
      </c>
      <c r="AL405" s="5">
        <f t="shared" si="313"/>
        <v>0.28597104521988492</v>
      </c>
      <c r="AM405" s="5">
        <f t="shared" si="313"/>
        <v>0.2755077914983628</v>
      </c>
      <c r="AN405" s="5">
        <f t="shared" si="313"/>
        <v>0.26542569881582151</v>
      </c>
      <c r="AO405" s="5">
        <f t="shared" si="313"/>
        <v>0.25571113358433956</v>
      </c>
      <c r="AP405" s="5">
        <f t="shared" si="313"/>
        <v>0.24635091139890142</v>
      </c>
      <c r="AQ405" s="5">
        <f t="shared" si="313"/>
        <v>0.23733228834995337</v>
      </c>
      <c r="AR405" s="5">
        <f t="shared" si="313"/>
        <v>0.22864295142169913</v>
      </c>
      <c r="AS405" s="5">
        <f t="shared" si="313"/>
        <v>0.22027100821291734</v>
      </c>
      <c r="AT405" s="5">
        <f t="shared" si="313"/>
        <v>0.21220497617312734</v>
      </c>
      <c r="AU405" s="5">
        <f t="shared" si="313"/>
        <v>0.20443377151108072</v>
      </c>
      <c r="AV405" s="5">
        <f t="shared" si="313"/>
        <v>0.19694669790325867</v>
      </c>
      <c r="AW405" s="5">
        <f t="shared" si="313"/>
        <v>0.18973343510603488</v>
      </c>
      <c r="AX405" s="5">
        <f t="shared" si="313"/>
        <v>0.18278402755544762</v>
      </c>
      <c r="AY405" s="5">
        <f t="shared" si="313"/>
        <v>0.17608887302229484</v>
      </c>
      <c r="AZ405" s="5">
        <f t="shared" si="313"/>
        <v>0.16963871137689157</v>
      </c>
      <c r="BA405" s="5">
        <f t="shared" si="313"/>
        <v>0.1634246135067948</v>
      </c>
      <c r="BB405" s="5">
        <f t="shared" si="313"/>
        <v>0.15743797042168181</v>
      </c>
      <c r="BC405" s="5">
        <f t="shared" si="313"/>
        <v>0.15167048257203589</v>
      </c>
      <c r="BD405" s="5">
        <f t="shared" si="313"/>
        <v>0.14611414940205988</v>
      </c>
      <c r="BE405" s="5">
        <f t="shared" si="313"/>
        <v>0.14076125915209386</v>
      </c>
      <c r="BF405" s="5">
        <f t="shared" si="313"/>
        <v>0.13560437892155683</v>
      </c>
      <c r="BG405" s="5">
        <f t="shared" si="313"/>
        <v>0.13063634499992532</v>
      </c>
      <c r="BH405" s="5">
        <f t="shared" si="313"/>
        <v>0.12585025347037346</v>
      </c>
      <c r="BI405" s="5">
        <f t="shared" si="313"/>
        <v>0.12123945108832554</v>
      </c>
      <c r="BJ405" s="5">
        <f t="shared" si="313"/>
        <v>0.11679752643522961</v>
      </c>
      <c r="BK405" s="5">
        <f t="shared" si="313"/>
        <v>0.11251830134627816</v>
      </c>
      <c r="BL405" s="26">
        <f t="shared" si="309"/>
        <v>5.751045614447637E-2</v>
      </c>
      <c r="BM405" s="26">
        <f t="shared" si="312"/>
        <v>5.8980641215348281E-2</v>
      </c>
      <c r="BN405" s="26">
        <f t="shared" si="312"/>
        <v>6.0268306441719613E-2</v>
      </c>
      <c r="BO405" s="26">
        <f t="shared" si="312"/>
        <v>6.1400505035432693E-2</v>
      </c>
      <c r="BP405" s="26">
        <f t="shared" si="312"/>
        <v>6.2399847338483076E-2</v>
      </c>
      <c r="BQ405" s="26">
        <f t="shared" si="312"/>
        <v>6.3285278124608296E-2</v>
      </c>
      <c r="BR405" s="26">
        <f t="shared" si="312"/>
        <v>6.4072712242357874E-2</v>
      </c>
      <c r="BS405" s="26">
        <f t="shared" si="312"/>
        <v>6.4775555137192228E-2</v>
      </c>
      <c r="BT405" s="26">
        <f t="shared" si="312"/>
        <v>6.5405129720915917E-2</v>
      </c>
      <c r="BU405" s="26">
        <f t="shared" si="312"/>
        <v>6.5971026969911112E-2</v>
      </c>
      <c r="BV405" s="26">
        <f t="shared" si="312"/>
        <v>6.6481394336687413E-2</v>
      </c>
      <c r="BW405" s="26">
        <f t="shared" si="312"/>
        <v>6.694317339774955E-2</v>
      </c>
      <c r="BX405" s="26">
        <f t="shared" si="312"/>
        <v>6.7362296010734513E-2</v>
      </c>
      <c r="BY405" s="26">
        <f t="shared" si="312"/>
        <v>6.7743846515630438E-2</v>
      </c>
      <c r="BZ405" s="26">
        <f t="shared" si="312"/>
        <v>6.8092196108686456E-2</v>
      </c>
      <c r="CA405" s="26">
        <f t="shared" si="312"/>
        <v>6.841111437906601E-2</v>
      </c>
      <c r="CB405" s="26">
        <f t="shared" si="312"/>
        <v>6.870386207569025E-2</v>
      </c>
      <c r="CC405" s="26">
        <f t="shared" si="312"/>
        <v>6.8973268423462394E-2</v>
      </c>
      <c r="CD405" s="26">
        <f t="shared" si="312"/>
        <v>6.9221795700673952E-2</v>
      </c>
      <c r="CE405" s="26">
        <f t="shared" si="312"/>
        <v>6.9451593295890582E-2</v>
      </c>
      <c r="CF405" s="26">
        <f t="shared" si="312"/>
        <v>6.9664543061259784E-2</v>
      </c>
      <c r="CG405" s="26">
        <f t="shared" si="312"/>
        <v>6.9862297452441519E-2</v>
      </c>
      <c r="CH405" s="26">
        <f t="shared" si="312"/>
        <v>7.0046311679084539E-2</v>
      </c>
      <c r="CI405" s="26">
        <f t="shared" si="312"/>
        <v>7.0217870872533492E-2</v>
      </c>
      <c r="CJ405" s="26">
        <f t="shared" si="312"/>
        <v>7.0378113100020179E-2</v>
      </c>
      <c r="CK405" s="26">
        <f t="shared" si="312"/>
        <v>7.0528048909503316E-2</v>
      </c>
      <c r="CL405" s="26">
        <f t="shared" si="312"/>
        <v>7.0668577970532498E-2</v>
      </c>
      <c r="CM405" s="26">
        <f t="shared" si="312"/>
        <v>7.0800503279134508E-2</v>
      </c>
      <c r="CN405" s="26">
        <f t="shared" si="312"/>
        <v>7.0924543314785912E-2</v>
      </c>
      <c r="CO405" s="26">
        <f t="shared" si="312"/>
        <v>7.1041342471833427E-2</v>
      </c>
      <c r="CP405" s="26">
        <f t="shared" si="312"/>
        <v>7.1151480033639386E-2</v>
      </c>
      <c r="CQ405" s="26">
        <f t="shared" si="312"/>
        <v>7.1255477913145363E-2</v>
      </c>
      <c r="CR405" s="26">
        <f t="shared" si="312"/>
        <v>7.1353807346736547E-2</v>
      </c>
      <c r="CS405" s="26">
        <f t="shared" si="312"/>
        <v>7.1446894697850816E-2</v>
      </c>
      <c r="CT405" s="26">
        <f t="shared" si="312"/>
        <v>7.1535126501563517E-2</v>
      </c>
      <c r="CU405" s="26">
        <f t="shared" si="312"/>
        <v>7.1618853860461323E-2</v>
      </c>
      <c r="CV405" s="26">
        <f t="shared" si="312"/>
        <v>7.1698396284733776E-2</v>
      </c>
      <c r="CW405" s="26">
        <f t="shared" si="312"/>
        <v>7.1774045054935662E-2</v>
      </c>
      <c r="CX405" s="26">
        <f t="shared" si="312"/>
        <v>7.1846066173799905E-2</v>
      </c>
      <c r="CY405" s="26">
        <f t="shared" si="312"/>
        <v>7.1914702963391183E-2</v>
      </c>
      <c r="CZ405" s="26">
        <f t="shared" si="312"/>
        <v>7.1980178355441002E-2</v>
      </c>
      <c r="DA405" s="26">
        <f t="shared" si="312"/>
        <v>7.2042696915618681E-2</v>
      </c>
      <c r="DB405" s="26">
        <f t="shared" si="312"/>
        <v>7.2102446636533493E-2</v>
      </c>
      <c r="DC405" s="26">
        <f t="shared" si="312"/>
        <v>7.2159600529245305E-2</v>
      </c>
      <c r="DD405" s="26">
        <f t="shared" si="312"/>
        <v>7.2214318038824041E-2</v>
      </c>
      <c r="DE405" s="26">
        <f t="shared" si="312"/>
        <v>7.2266746305915452E-2</v>
      </c>
      <c r="DF405" s="26">
        <f t="shared" si="312"/>
        <v>7.2317021293233308E-2</v>
      </c>
      <c r="DG405" s="26">
        <f t="shared" si="312"/>
        <v>7.2365268793317242E-2</v>
      </c>
      <c r="DH405" s="26">
        <f t="shared" si="312"/>
        <v>7.2411605331699908E-2</v>
      </c>
      <c r="DI405" s="26">
        <f t="shared" si="312"/>
        <v>7.245613897775191E-2</v>
      </c>
      <c r="DJ405" s="26">
        <f t="shared" si="312"/>
        <v>7.2498970073871863E-2</v>
      </c>
      <c r="DK405" s="26">
        <f t="shared" si="312"/>
        <v>7.2540191892314532E-2</v>
      </c>
      <c r="DL405" s="26">
        <f t="shared" si="312"/>
        <v>7.2579891227772447E-2</v>
      </c>
      <c r="DM405" s="26">
        <f t="shared" si="312"/>
        <v>7.2618148932810545E-2</v>
      </c>
      <c r="DN405" s="26">
        <f t="shared" si="312"/>
        <v>7.2655040402378634E-2</v>
      </c>
      <c r="DO405" s="26">
        <f t="shared" si="312"/>
        <v>7.2690636012870721E-2</v>
      </c>
      <c r="DP405" s="26">
        <f t="shared" si="312"/>
        <v>7.272500152054423E-2</v>
      </c>
      <c r="DQ405" s="26">
        <f t="shared" si="312"/>
        <v>7.2758198423544057E-2</v>
      </c>
      <c r="DR405" s="26">
        <f t="shared" si="312"/>
        <v>7.2790284291282412E-2</v>
      </c>
      <c r="DS405" s="26">
        <f t="shared" si="312"/>
        <v>7.2821313064493742E-2</v>
      </c>
      <c r="DT405" s="6">
        <f>2*(100-(100*G405))/SUM($D405:G405)/100</f>
        <v>6.2256712244789326E-2</v>
      </c>
      <c r="DU405" s="6">
        <f>2*(100-(100*I405))/SUM($D405:I405)/100</f>
        <v>6.4104166630491038E-2</v>
      </c>
      <c r="DV405" s="6">
        <f>2*(100-(100*M405))/SUM($D405:M405)/100</f>
        <v>6.6660526750016449E-2</v>
      </c>
      <c r="DW405" s="6">
        <f>2*(100-(100*Q405))/SUM($D405:Q405)/100</f>
        <v>6.8281711394508976E-2</v>
      </c>
      <c r="DX405" s="6">
        <f>2*(100-(100*W405))/SUM($D405:W405)/100</f>
        <v>6.977246753489344E-2</v>
      </c>
      <c r="DY405" s="7">
        <f>(DT405-'Data for assignment'!C395)^2</f>
        <v>9.9648448232558856E-6</v>
      </c>
      <c r="DZ405" s="7">
        <f>(DU405-'Data for assignment'!D395)^2</f>
        <v>1.2279190782581167E-5</v>
      </c>
      <c r="EA405" s="7">
        <f>(DV405-'Data for assignment'!E395)^2</f>
        <v>2.1720528229729948E-5</v>
      </c>
      <c r="EB405" s="7">
        <f>(DW405-'Data for assignment'!F395)^2</f>
        <v>1.9199403508193594E-5</v>
      </c>
      <c r="EC405" s="7">
        <f>(DX405-'Data for assignment'!G395)^2</f>
        <v>2.2776446371611843E-5</v>
      </c>
    </row>
    <row r="406" spans="1:133" x14ac:dyDescent="0.3">
      <c r="A406" s="8">
        <v>34922</v>
      </c>
      <c r="B406" s="3">
        <v>5.6500000999999994E-2</v>
      </c>
      <c r="C406" s="4">
        <f t="shared" si="308"/>
        <v>5.5722236690252704E-2</v>
      </c>
      <c r="D406" s="5">
        <f t="shared" si="306"/>
        <v>0.97170141904797058</v>
      </c>
      <c r="E406" s="5">
        <f t="shared" si="306"/>
        <v>0.94281127706093026</v>
      </c>
      <c r="F406" s="5">
        <f t="shared" si="306"/>
        <v>0.91368179518455084</v>
      </c>
      <c r="G406" s="5">
        <f t="shared" si="306"/>
        <v>0.88458402954944848</v>
      </c>
      <c r="H406" s="5">
        <f t="shared" si="306"/>
        <v>0.85572472587098103</v>
      </c>
      <c r="I406" s="5">
        <f t="shared" si="306"/>
        <v>0.82725993002369713</v>
      </c>
      <c r="J406" s="5">
        <f t="shared" si="306"/>
        <v>0.79930587222213501</v>
      </c>
      <c r="K406" s="5">
        <f t="shared" si="306"/>
        <v>0.7719476097362229</v>
      </c>
      <c r="L406" s="5">
        <f t="shared" si="306"/>
        <v>0.74524585511532049</v>
      </c>
      <c r="M406" s="5">
        <f t="shared" si="306"/>
        <v>0.71924235174999329</v>
      </c>
      <c r="N406" s="5">
        <f t="shared" si="306"/>
        <v>0.69396409570362616</v>
      </c>
      <c r="O406" s="5">
        <f t="shared" si="306"/>
        <v>0.66942664646845995</v>
      </c>
      <c r="P406" s="5">
        <f t="shared" si="306"/>
        <v>0.6456367211612305</v>
      </c>
      <c r="Q406" s="5">
        <f t="shared" si="306"/>
        <v>0.62259422667770836</v>
      </c>
      <c r="R406" s="5">
        <f t="shared" si="306"/>
        <v>0.60029385175088557</v>
      </c>
      <c r="S406" s="5">
        <f t="shared" si="306"/>
        <v>0.57872631469866509</v>
      </c>
      <c r="T406" s="5">
        <f t="shared" si="305"/>
        <v>0.55787934185280952</v>
      </c>
      <c r="U406" s="5">
        <f t="shared" si="305"/>
        <v>0.5377384352535638</v>
      </c>
      <c r="V406" s="5">
        <f t="shared" si="305"/>
        <v>0.51828747531807806</v>
      </c>
      <c r="W406" s="5">
        <f t="shared" si="305"/>
        <v>0.49950919412476374</v>
      </c>
      <c r="X406" s="5">
        <f t="shared" si="313"/>
        <v>0.48138554710789422</v>
      </c>
      <c r="Y406" s="5">
        <f t="shared" si="313"/>
        <v>0.46389800484912219</v>
      </c>
      <c r="Z406" s="5">
        <f t="shared" si="313"/>
        <v>0.44702778190404646</v>
      </c>
      <c r="AA406" s="5">
        <f t="shared" si="313"/>
        <v>0.43075601591146229</v>
      </c>
      <c r="AB406" s="5">
        <f t="shared" si="313"/>
        <v>0.41506390736427878</v>
      </c>
      <c r="AC406" s="5">
        <f t="shared" si="313"/>
        <v>0.39993282818985226</v>
      </c>
      <c r="AD406" s="5">
        <f t="shared" si="313"/>
        <v>0.38534440555026594</v>
      </c>
      <c r="AE406" s="5">
        <f t="shared" si="313"/>
        <v>0.37128058591859714</v>
      </c>
      <c r="AF406" s="5">
        <f t="shared" si="313"/>
        <v>0.35772368342934174</v>
      </c>
      <c r="AG406" s="5">
        <f t="shared" si="313"/>
        <v>0.34465641567328253</v>
      </c>
      <c r="AH406" s="5">
        <f t="shared" si="313"/>
        <v>0.33206192945773466</v>
      </c>
      <c r="AI406" s="5">
        <f t="shared" si="313"/>
        <v>0.31992381854249463</v>
      </c>
      <c r="AJ406" s="5">
        <f t="shared" si="313"/>
        <v>0.30822613495923523</v>
      </c>
      <c r="AK406" s="5">
        <f t="shared" si="313"/>
        <v>0.29695339520375724</v>
      </c>
      <c r="AL406" s="5">
        <f t="shared" si="313"/>
        <v>0.28609058233803436</v>
      </c>
      <c r="AM406" s="5">
        <f t="shared" si="313"/>
        <v>0.27562314483812289</v>
      </c>
      <c r="AN406" s="5">
        <f t="shared" si="313"/>
        <v>0.26553699286368343</v>
      </c>
      <c r="AO406" s="5">
        <f t="shared" si="313"/>
        <v>0.2558184924964842</v>
      </c>
      <c r="AP406" s="5">
        <f t="shared" si="313"/>
        <v>0.24645445839211677</v>
      </c>
      <c r="AQ406" s="5">
        <f t="shared" si="313"/>
        <v>0.23743214520603059</v>
      </c>
      <c r="AR406" s="5">
        <f t="shared" si="313"/>
        <v>0.22873923808778043</v>
      </c>
      <c r="AS406" s="5">
        <f t="shared" si="313"/>
        <v>0.22036384248287103</v>
      </c>
      <c r="AT406" s="5">
        <f t="shared" si="313"/>
        <v>0.21229447343724181</v>
      </c>
      <c r="AU406" s="5">
        <f t="shared" si="313"/>
        <v>0.20452004456326339</v>
      </c>
      <c r="AV406" s="5">
        <f t="shared" si="313"/>
        <v>0.19702985679653884</v>
      </c>
      <c r="AW406" s="5">
        <f t="shared" si="313"/>
        <v>0.18981358704854862</v>
      </c>
      <c r="AX406" s="5">
        <f t="shared" si="313"/>
        <v>0.1828612768402558</v>
      </c>
      <c r="AY406" s="5">
        <f t="shared" si="313"/>
        <v>0.17616332098538706</v>
      </c>
      <c r="AZ406" s="5">
        <f t="shared" si="313"/>
        <v>0.16971045637858315</v>
      </c>
      <c r="BA406" s="5">
        <f t="shared" si="313"/>
        <v>0.16349375093245033</v>
      </c>
      <c r="BB406" s="5">
        <f t="shared" si="313"/>
        <v>0.1575045926983196</v>
      </c>
      <c r="BC406" s="5">
        <f t="shared" si="313"/>
        <v>0.15173467919789538</v>
      </c>
      <c r="BD406" s="5">
        <f t="shared" si="313"/>
        <v>0.14617600698666403</v>
      </c>
      <c r="BE406" s="5">
        <f t="shared" si="313"/>
        <v>0.14082086146472153</v>
      </c>
      <c r="BF406" s="5">
        <f t="shared" si="313"/>
        <v>0.13566180694636651</v>
      </c>
      <c r="BG406" s="5">
        <f t="shared" si="313"/>
        <v>0.13069167699624823</v>
      </c>
      <c r="BH406" s="5">
        <f t="shared" si="313"/>
        <v>0.12590356503693131</v>
      </c>
      <c r="BI406" s="5">
        <f t="shared" si="313"/>
        <v>0.12129081523032786</v>
      </c>
      <c r="BJ406" s="5">
        <f t="shared" si="313"/>
        <v>0.11684701363347651</v>
      </c>
      <c r="BK406" s="5">
        <f t="shared" si="313"/>
        <v>0.11256597962753956</v>
      </c>
      <c r="BL406" s="26">
        <f t="shared" si="309"/>
        <v>5.7413407522361751E-2</v>
      </c>
      <c r="BM406" s="26">
        <f t="shared" si="312"/>
        <v>5.8889146747603753E-2</v>
      </c>
      <c r="BN406" s="26">
        <f t="shared" si="312"/>
        <v>6.0181942304628852E-2</v>
      </c>
      <c r="BO406" s="26">
        <f t="shared" si="312"/>
        <v>6.1318883788830644E-2</v>
      </c>
      <c r="BP406" s="26">
        <f t="shared" si="312"/>
        <v>6.2322614594149929E-2</v>
      </c>
      <c r="BQ406" s="26">
        <f t="shared" si="312"/>
        <v>6.3212109532446631E-2</v>
      </c>
      <c r="BR406" s="26">
        <f t="shared" si="312"/>
        <v>6.4003310763175461E-2</v>
      </c>
      <c r="BS406" s="26">
        <f t="shared" si="312"/>
        <v>6.4709648574035397E-2</v>
      </c>
      <c r="BT406" s="26">
        <f t="shared" si="312"/>
        <v>6.5342468483703245E-2</v>
      </c>
      <c r="BU406" s="26">
        <f t="shared" si="312"/>
        <v>6.5911382050637179E-2</v>
      </c>
      <c r="BV406" s="26">
        <f t="shared" si="312"/>
        <v>6.6424555474730501E-2</v>
      </c>
      <c r="BW406" s="26">
        <f t="shared" si="312"/>
        <v>6.6888947416852043E-2</v>
      </c>
      <c r="BX406" s="26">
        <f t="shared" si="312"/>
        <v>6.7310505311053787E-2</v>
      </c>
      <c r="BY406" s="26">
        <f t="shared" si="312"/>
        <v>6.7694327705902377E-2</v>
      </c>
      <c r="BZ406" s="26">
        <f t="shared" si="312"/>
        <v>6.8044798765022105E-2</v>
      </c>
      <c r="CA406" s="26">
        <f t="shared" si="312"/>
        <v>6.8365699918231687E-2</v>
      </c>
      <c r="CB406" s="26">
        <f t="shared" si="312"/>
        <v>6.8660302731917186E-2</v>
      </c>
      <c r="CC406" s="26">
        <f t="shared" si="312"/>
        <v>6.893144631890824E-2</v>
      </c>
      <c r="CD406" s="26">
        <f t="shared" si="312"/>
        <v>6.9181602000626341E-2</v>
      </c>
      <c r="CE406" s="26">
        <f t="shared" si="312"/>
        <v>6.9412927440674566E-2</v>
      </c>
      <c r="CF406" s="26">
        <f t="shared" si="312"/>
        <v>6.9627312067595093E-2</v>
      </c>
      <c r="CG406" s="26">
        <f t="shared" si="312"/>
        <v>6.9826415277701989E-2</v>
      </c>
      <c r="CH406" s="26">
        <f t="shared" si="312"/>
        <v>7.0011698642547804E-2</v>
      </c>
      <c r="CI406" s="26">
        <f t="shared" si="312"/>
        <v>7.0184453128281976E-2</v>
      </c>
      <c r="CJ406" s="26">
        <f t="shared" si="312"/>
        <v>7.0345822156670318E-2</v>
      </c>
      <c r="CK406" s="26">
        <f t="shared" si="312"/>
        <v>7.0496821192405065E-2</v>
      </c>
      <c r="CL406" s="26">
        <f t="shared" si="312"/>
        <v>7.0638354422500244E-2</v>
      </c>
      <c r="CM406" s="26">
        <f t="shared" si="312"/>
        <v>7.0771228996148128E-2</v>
      </c>
      <c r="CN406" s="26">
        <f t="shared" si="312"/>
        <v>7.0896167213441663E-2</v>
      </c>
      <c r="CO406" s="26">
        <f t="shared" si="312"/>
        <v>7.1013816985631292E-2</v>
      </c>
      <c r="CP406" s="26">
        <f t="shared" si="312"/>
        <v>7.1124760835470854E-2</v>
      </c>
      <c r="CQ406" s="26">
        <f t="shared" si="312"/>
        <v>7.1229523661595545E-2</v>
      </c>
      <c r="CR406" s="26">
        <f t="shared" si="312"/>
        <v>7.1328579454040503E-2</v>
      </c>
      <c r="CS406" s="26">
        <f t="shared" si="312"/>
        <v>7.1422357117547186E-2</v>
      </c>
      <c r="CT406" s="26">
        <f t="shared" si="312"/>
        <v>7.1511245534073148E-2</v>
      </c>
      <c r="CU406" s="26">
        <f t="shared" si="312"/>
        <v>7.1595597974984312E-2</v>
      </c>
      <c r="CV406" s="26">
        <f t="shared" si="312"/>
        <v>7.167573595600861E-2</v>
      </c>
      <c r="CW406" s="26">
        <f t="shared" si="312"/>
        <v>7.1751952613539838E-2</v>
      </c>
      <c r="CX406" s="26">
        <f t="shared" si="312"/>
        <v>7.1824515668793956E-2</v>
      </c>
      <c r="CY406" s="26">
        <f t="shared" si="312"/>
        <v>7.1893670036218896E-2</v>
      </c>
      <c r="CZ406" s="26">
        <f t="shared" si="312"/>
        <v>7.1959640124098972E-2</v>
      </c>
      <c r="DA406" s="26">
        <f t="shared" si="312"/>
        <v>7.2022631868198905E-2</v>
      </c>
      <c r="DB406" s="26">
        <f t="shared" si="312"/>
        <v>7.2082834533324966E-2</v>
      </c>
      <c r="DC406" s="26">
        <f t="shared" si="312"/>
        <v>7.2140422312654717E-2</v>
      </c>
      <c r="DD406" s="26">
        <f t="shared" si="312"/>
        <v>7.2195555750442911E-2</v>
      </c>
      <c r="DE406" s="26">
        <f t="shared" si="312"/>
        <v>7.2248383010122291E-2</v>
      </c>
      <c r="DF406" s="26">
        <f t="shared" si="312"/>
        <v>7.2299041006774006E-2</v>
      </c>
      <c r="DG406" s="26">
        <f t="shared" si="312"/>
        <v>7.2347656420357578E-2</v>
      </c>
      <c r="DH406" s="26">
        <f t="shared" si="312"/>
        <v>7.2394346603888771E-2</v>
      </c>
      <c r="DI406" s="26">
        <f t="shared" si="312"/>
        <v>7.2439220398875542E-2</v>
      </c>
      <c r="DJ406" s="26">
        <f t="shared" si="312"/>
        <v>7.2482378868716182E-2</v>
      </c>
      <c r="DK406" s="26">
        <f t="shared" si="312"/>
        <v>7.2523915959386842E-2</v>
      </c>
      <c r="DL406" s="26">
        <f t="shared" si="312"/>
        <v>7.2563919095564408E-2</v>
      </c>
      <c r="DM406" s="26">
        <f t="shared" si="312"/>
        <v>7.2602469719312071E-2</v>
      </c>
      <c r="DN406" s="26">
        <f t="shared" si="312"/>
        <v>7.2639643777577964E-2</v>
      </c>
      <c r="DO406" s="26">
        <f t="shared" si="312"/>
        <v>7.2675512163998687E-2</v>
      </c>
      <c r="DP406" s="26">
        <f t="shared" si="312"/>
        <v>7.2710141119841809E-2</v>
      </c>
      <c r="DQ406" s="26">
        <f t="shared" si="312"/>
        <v>7.2743592598351253E-2</v>
      </c>
      <c r="DR406" s="26">
        <f t="shared" si="312"/>
        <v>7.2775924596264044E-2</v>
      </c>
      <c r="DS406" s="26">
        <f t="shared" si="312"/>
        <v>7.2807191455832851E-2</v>
      </c>
      <c r="DT406" s="6">
        <f>2*(100-(100*G406))/SUM($D406:G406)/100</f>
        <v>6.2172289460643092E-2</v>
      </c>
      <c r="DU406" s="6">
        <f>2*(100-(100*I406))/SUM($D406:I406)/100</f>
        <v>6.4028039896571617E-2</v>
      </c>
      <c r="DV406" s="6">
        <f>2*(100-(100*M406))/SUM($D406:M406)/100</f>
        <v>6.6597280729035771E-2</v>
      </c>
      <c r="DW406" s="6">
        <f>2*(100-(100*Q406))/SUM($D406:Q406)/100</f>
        <v>6.822768797346894E-2</v>
      </c>
      <c r="DX406" s="6">
        <f>2*(100-(100*W406))/SUM($D406:W406)/100</f>
        <v>6.9727793988433179E-2</v>
      </c>
      <c r="DY406" s="7">
        <f>(DT406-'Data for assignment'!C396)^2</f>
        <v>2.7965453510241062E-6</v>
      </c>
      <c r="DZ406" s="7">
        <f>(DU406-'Data for assignment'!D396)^2</f>
        <v>4.5285495453217636E-6</v>
      </c>
      <c r="EA406" s="7">
        <f>(DV406-'Data for assignment'!E396)^2</f>
        <v>8.3942414174045453E-6</v>
      </c>
      <c r="EB406" s="7">
        <f>(DW406-'Data for assignment'!F396)^2</f>
        <v>7.9958192753008791E-6</v>
      </c>
      <c r="EC406" s="7">
        <f>(DX406-'Data for assignment'!G396)^2</f>
        <v>1.4651991506713236E-5</v>
      </c>
    </row>
    <row r="407" spans="1:133" x14ac:dyDescent="0.3">
      <c r="A407" s="8">
        <v>34929</v>
      </c>
      <c r="B407" s="3">
        <v>5.5999999000000002E-2</v>
      </c>
      <c r="C407" s="4">
        <f t="shared" si="308"/>
        <v>5.520688582941366E-2</v>
      </c>
      <c r="D407" s="5">
        <f t="shared" si="306"/>
        <v>0.97193721137743549</v>
      </c>
      <c r="E407" s="5">
        <f t="shared" si="306"/>
        <v>0.9432427004837759</v>
      </c>
      <c r="F407" s="5">
        <f t="shared" si="306"/>
        <v>0.914273827080194</v>
      </c>
      <c r="G407" s="5">
        <f t="shared" si="306"/>
        <v>0.88530635736703878</v>
      </c>
      <c r="H407" s="5">
        <f t="shared" si="306"/>
        <v>0.85655127750190208</v>
      </c>
      <c r="I407" s="5">
        <f t="shared" si="306"/>
        <v>0.8281684010234458</v>
      </c>
      <c r="J407" s="5">
        <f t="shared" si="306"/>
        <v>0.8002772726981191</v>
      </c>
      <c r="K407" s="5">
        <f t="shared" si="306"/>
        <v>0.77296584356942177</v>
      </c>
      <c r="L407" s="5">
        <f t="shared" si="306"/>
        <v>0.74629733753673666</v>
      </c>
      <c r="M407" s="5">
        <f t="shared" si="306"/>
        <v>0.72031566706647032</v>
      </c>
      <c r="N407" s="5">
        <f t="shared" si="306"/>
        <v>0.69504969438502739</v>
      </c>
      <c r="O407" s="5">
        <f t="shared" si="306"/>
        <v>0.67051657932213504</v>
      </c>
      <c r="P407" s="5">
        <f t="shared" si="306"/>
        <v>0.64672440755092531</v>
      </c>
      <c r="Q407" s="5">
        <f t="shared" si="306"/>
        <v>0.62367425343350225</v>
      </c>
      <c r="R407" s="5">
        <f t="shared" si="306"/>
        <v>0.60136179938973688</v>
      </c>
      <c r="S407" s="5">
        <f t="shared" si="306"/>
        <v>0.57977860771560497</v>
      </c>
      <c r="T407" s="5">
        <f t="shared" si="305"/>
        <v>0.55891312007478133</v>
      </c>
      <c r="U407" s="5">
        <f t="shared" si="305"/>
        <v>0.53875144352258619</v>
      </c>
      <c r="V407" s="5">
        <f t="shared" si="305"/>
        <v>0.51927796905731483</v>
      </c>
      <c r="W407" s="5">
        <f t="shared" si="305"/>
        <v>0.50047585862182165</v>
      </c>
      <c r="X407" s="5">
        <f t="shared" si="313"/>
        <v>0.48232742861380945</v>
      </c>
      <c r="Y407" s="5">
        <f t="shared" si="313"/>
        <v>0.46481445183370879</v>
      </c>
      <c r="Z407" s="5">
        <f t="shared" si="313"/>
        <v>0.44791839502649239</v>
      </c>
      <c r="AA407" s="5">
        <f t="shared" si="313"/>
        <v>0.43162060545916481</v>
      </c>
      <c r="AB407" s="5">
        <f t="shared" si="313"/>
        <v>0.41590245708397444</v>
      </c>
      <c r="AC407" s="5">
        <f t="shared" si="313"/>
        <v>0.40074546458479621</v>
      </c>
      <c r="AD407" s="5">
        <f t="shared" si="313"/>
        <v>0.38613137184752927</v>
      </c>
      <c r="AE407" s="5">
        <f t="shared" si="313"/>
        <v>0.37204222002351989</v>
      </c>
      <c r="AF407" s="5">
        <f t="shared" si="313"/>
        <v>0.3584603992818004</v>
      </c>
      <c r="AG407" s="5">
        <f t="shared" si="313"/>
        <v>0.34536868750458044</v>
      </c>
      <c r="AH407" s="5">
        <f t="shared" si="313"/>
        <v>0.3327502785193131</v>
      </c>
      <c r="AI407" s="5">
        <f t="shared" si="313"/>
        <v>0.32058880193983874</v>
      </c>
      <c r="AJ407" s="5">
        <f t="shared" si="313"/>
        <v>0.30886833627768706</v>
      </c>
      <c r="AK407" s="5">
        <f t="shared" si="313"/>
        <v>0.29757341665865195</v>
      </c>
      <c r="AL407" s="5">
        <f t="shared" si="313"/>
        <v>0.28668903822071395</v>
      </c>
      <c r="AM407" s="5">
        <f t="shared" si="313"/>
        <v>0.27620065606286598</v>
      </c>
      <c r="AN407" s="5">
        <f t="shared" si="313"/>
        <v>0.26609418244922584</v>
      </c>
      <c r="AO407" s="5">
        <f t="shared" si="313"/>
        <v>0.25635598184028302</v>
      </c>
      <c r="AP407" s="5">
        <f t="shared" si="313"/>
        <v>0.24697286421642542</v>
      </c>
      <c r="AQ407" s="5">
        <f t="shared" si="313"/>
        <v>0.23793207707271313</v>
      </c>
      <c r="AR407" s="5">
        <f t="shared" si="313"/>
        <v>0.22922129639405059</v>
      </c>
      <c r="AS407" s="5">
        <f t="shared" si="313"/>
        <v>0.22082861686315999</v>
      </c>
      <c r="AT407" s="5">
        <f t="shared" si="313"/>
        <v>0.21274254150751434</v>
      </c>
      <c r="AU407" s="5">
        <f t="shared" si="313"/>
        <v>0.20495197095358381</v>
      </c>
      <c r="AV407" s="5">
        <f t="shared" si="313"/>
        <v>0.19744619242577974</v>
      </c>
      <c r="AW407" s="5">
        <f t="shared" si="313"/>
        <v>0.19021486860203535</v>
      </c>
      <c r="AX407" s="5">
        <f t="shared" si="313"/>
        <v>0.18324802641702512</v>
      </c>
      <c r="AY407" s="5">
        <f t="shared" si="313"/>
        <v>0.17653604588675659</v>
      </c>
      <c r="AZ407" s="5">
        <f t="shared" si="313"/>
        <v>0.17006964901400537</v>
      </c>
      <c r="BA407" s="5">
        <f t="shared" si="313"/>
        <v>0.16383988882227185</v>
      </c>
      <c r="BB407" s="5">
        <f t="shared" si="313"/>
        <v>0.15783813855617235</v>
      </c>
      <c r="BC407" s="5">
        <f t="shared" si="313"/>
        <v>0.15205608107809404</v>
      </c>
      <c r="BD407" s="5">
        <f t="shared" si="313"/>
        <v>0.14648569848423873</v>
      </c>
      <c r="BE407" s="5">
        <f t="shared" si="313"/>
        <v>0.1411192619576338</v>
      </c>
      <c r="BF407" s="5">
        <f t="shared" si="313"/>
        <v>0.13594932187109171</v>
      </c>
      <c r="BG407" s="5">
        <f t="shared" si="313"/>
        <v>0.13096869814929796</v>
      </c>
      <c r="BH407" s="5">
        <f t="shared" si="313"/>
        <v>0.12617047089607206</v>
      </c>
      <c r="BI407" s="5">
        <f t="shared" si="313"/>
        <v>0.12154797129025921</v>
      </c>
      <c r="BJ407" s="5">
        <f t="shared" si="313"/>
        <v>0.11709477275158595</v>
      </c>
      <c r="BK407" s="5">
        <f t="shared" si="313"/>
        <v>0.11280468237607842</v>
      </c>
      <c r="BL407" s="26">
        <f t="shared" si="309"/>
        <v>5.6928147913027943E-2</v>
      </c>
      <c r="BM407" s="26">
        <f t="shared" si="312"/>
        <v>5.8431658854354973E-2</v>
      </c>
      <c r="BN407" s="26">
        <f t="shared" si="312"/>
        <v>5.9750106936831276E-2</v>
      </c>
      <c r="BO407" s="26">
        <f t="shared" si="312"/>
        <v>6.0910763679792222E-2</v>
      </c>
      <c r="BP407" s="26">
        <f t="shared" si="312"/>
        <v>6.1936437742523755E-2</v>
      </c>
      <c r="BQ407" s="26">
        <f t="shared" si="312"/>
        <v>6.2846254132604459E-2</v>
      </c>
      <c r="BR407" s="26">
        <f t="shared" si="312"/>
        <v>6.3656291568657986E-2</v>
      </c>
      <c r="BS407" s="26">
        <f t="shared" si="312"/>
        <v>6.4380104553799361E-2</v>
      </c>
      <c r="BT407" s="26">
        <f t="shared" si="312"/>
        <v>6.5029151644909966E-2</v>
      </c>
      <c r="BU407" s="26">
        <f t="shared" si="312"/>
        <v>6.5613147314327047E-2</v>
      </c>
      <c r="BV407" s="26">
        <f t="shared" si="312"/>
        <v>6.6140351502049527E-2</v>
      </c>
      <c r="BW407" s="26">
        <f t="shared" si="312"/>
        <v>6.6617808293671199E-2</v>
      </c>
      <c r="BX407" s="26">
        <f t="shared" si="312"/>
        <v>6.705154300796709E-2</v>
      </c>
      <c r="BY407" s="26">
        <f t="shared" si="312"/>
        <v>6.7446725238811872E-2</v>
      </c>
      <c r="BZ407" s="26">
        <f t="shared" si="312"/>
        <v>6.7807803988910231E-2</v>
      </c>
      <c r="CA407" s="26">
        <f t="shared" si="312"/>
        <v>6.8138619893370111E-2</v>
      </c>
      <c r="CB407" s="26">
        <f t="shared" si="312"/>
        <v>6.8442498607741292E-2</v>
      </c>
      <c r="CC407" s="26">
        <f t="shared" si="312"/>
        <v>6.8722328686166415E-2</v>
      </c>
      <c r="CD407" s="26">
        <f t="shared" si="312"/>
        <v>6.8980626667254297E-2</v>
      </c>
      <c r="CE407" s="26">
        <f t="shared" si="312"/>
        <v>6.9219591591201862E-2</v>
      </c>
      <c r="CF407" s="26">
        <f t="shared" si="312"/>
        <v>6.9441150769812804E-2</v>
      </c>
      <c r="CG407" s="26">
        <f t="shared" si="312"/>
        <v>6.9646998303851626E-2</v>
      </c>
      <c r="CH407" s="26">
        <f t="shared" si="312"/>
        <v>6.9838627575471435E-2</v>
      </c>
      <c r="CI407" s="26">
        <f t="shared" si="312"/>
        <v>7.0017358725837475E-2</v>
      </c>
      <c r="CJ407" s="26">
        <f t="shared" si="312"/>
        <v>7.018436195029594E-2</v>
      </c>
      <c r="CK407" s="26">
        <f t="shared" si="312"/>
        <v>7.0340677298042623E-2</v>
      </c>
      <c r="CL407" s="26">
        <f t="shared" si="312"/>
        <v>7.0487231544181628E-2</v>
      </c>
      <c r="CM407" s="26">
        <f t="shared" si="312"/>
        <v>7.0624852604438834E-2</v>
      </c>
      <c r="CN407" s="26">
        <f t="shared" si="312"/>
        <v>7.0754281882638506E-2</v>
      </c>
      <c r="CO407" s="26">
        <f t="shared" si="312"/>
        <v>7.0876184875147616E-2</v>
      </c>
      <c r="CP407" s="26">
        <f t="shared" si="312"/>
        <v>7.0991160302228212E-2</v>
      </c>
      <c r="CQ407" s="26">
        <f t="shared" si="312"/>
        <v>7.1099747991491394E-2</v>
      </c>
      <c r="CR407" s="26">
        <f t="shared" si="312"/>
        <v>7.1202435701689881E-2</v>
      </c>
      <c r="CS407" s="26">
        <f t="shared" si="312"/>
        <v>7.1299665044515251E-2</v>
      </c>
      <c r="CT407" s="26">
        <f t="shared" si="312"/>
        <v>7.139183663673504E-2</v>
      </c>
      <c r="CU407" s="26">
        <f t="shared" si="312"/>
        <v>7.1479314593980103E-2</v>
      </c>
      <c r="CV407" s="26">
        <f t="shared" si="312"/>
        <v>7.1562430460011317E-2</v>
      </c>
      <c r="CW407" s="26">
        <f t="shared" si="312"/>
        <v>7.1641486650733027E-2</v>
      </c>
      <c r="CX407" s="26">
        <f t="shared" si="312"/>
        <v>7.1716759480068462E-2</v>
      </c>
      <c r="CY407" s="26">
        <f t="shared" si="312"/>
        <v>7.1788501824652601E-2</v>
      </c>
      <c r="CZ407" s="26">
        <f t="shared" si="312"/>
        <v>7.1856945475784709E-2</v>
      </c>
      <c r="DA407" s="26">
        <f t="shared" si="312"/>
        <v>7.1922303219939587E-2</v>
      </c>
      <c r="DB407" s="26">
        <f t="shared" si="312"/>
        <v>7.1984770683124755E-2</v>
      </c>
      <c r="DC407" s="26">
        <f t="shared" si="312"/>
        <v>7.2044527969307076E-2</v>
      </c>
      <c r="DD407" s="26">
        <f t="shared" si="312"/>
        <v>7.2101741118852564E-2</v>
      </c>
      <c r="DE407" s="26">
        <f t="shared" si="312"/>
        <v>7.2156563409302543E-2</v>
      </c>
      <c r="DF407" s="26">
        <f t="shared" si="312"/>
        <v>7.2209136517737138E-2</v>
      </c>
      <c r="DG407" s="26">
        <f t="shared" si="312"/>
        <v>7.2259591561366007E-2</v>
      </c>
      <c r="DH407" s="26">
        <f t="shared" si="312"/>
        <v>7.2308050030761351E-2</v>
      </c>
      <c r="DI407" s="26">
        <f t="shared" si="312"/>
        <v>7.2354624628249001E-2</v>
      </c>
      <c r="DJ407" s="26">
        <f t="shared" si="312"/>
        <v>7.239942002234824E-2</v>
      </c>
      <c r="DK407" s="26">
        <f t="shared" si="312"/>
        <v>7.2442533527756758E-2</v>
      </c>
      <c r="DL407" s="26">
        <f t="shared" si="312"/>
        <v>7.2484055719180235E-2</v>
      </c>
      <c r="DM407" s="26">
        <f t="shared" si="312"/>
        <v>7.2524070986273434E-2</v>
      </c>
      <c r="DN407" s="26">
        <f t="shared" si="312"/>
        <v>7.2562658036069899E-2</v>
      </c>
      <c r="DO407" s="26">
        <f t="shared" si="312"/>
        <v>7.2599890348507085E-2</v>
      </c>
      <c r="DP407" s="26">
        <f t="shared" si="312"/>
        <v>7.2635836589985736E-2</v>
      </c>
      <c r="DQ407" s="26">
        <f t="shared" si="312"/>
        <v>7.2670560989322536E-2</v>
      </c>
      <c r="DR407" s="26">
        <f t="shared" si="312"/>
        <v>7.2704123679950758E-2</v>
      </c>
      <c r="DS407" s="26">
        <f t="shared" si="312"/>
        <v>7.2736581011782833E-2</v>
      </c>
      <c r="DT407" s="6">
        <f>2*(100-(100*G407))/SUM($D407:G407)/100</f>
        <v>6.175022863357367E-2</v>
      </c>
      <c r="DU407" s="6">
        <f>2*(100-(100*I407))/SUM($D407:I407)/100</f>
        <v>6.3647464623327904E-2</v>
      </c>
      <c r="DV407" s="6">
        <f>2*(100-(100*M407))/SUM($D407:M407)/100</f>
        <v>6.628112363103919E-2</v>
      </c>
      <c r="DW407" s="6">
        <f>2*(100-(100*Q407))/SUM($D407:Q407)/100</f>
        <v>6.795765683107638E-2</v>
      </c>
      <c r="DX407" s="6">
        <f>2*(100-(100*W407))/SUM($D407:W407)/100</f>
        <v>6.9504524780258536E-2</v>
      </c>
      <c r="DY407" s="7">
        <f>(DT407-'Data for assignment'!C397)^2</f>
        <v>2.0270492203334702E-7</v>
      </c>
      <c r="DZ407" s="7">
        <f>(DU407-'Data for assignment'!D397)^2</f>
        <v>1.5561729763171273E-6</v>
      </c>
      <c r="EA407" s="7">
        <f>(DV407-'Data for assignment'!E397)^2</f>
        <v>7.1884185626704933E-6</v>
      </c>
      <c r="EB407" s="7">
        <f>(DW407-'Data for assignment'!F397)^2</f>
        <v>8.1661911335741483E-6</v>
      </c>
      <c r="EC407" s="7">
        <f>(DX407-'Data for assignment'!G397)^2</f>
        <v>1.4474393585506194E-5</v>
      </c>
    </row>
    <row r="408" spans="1:133" x14ac:dyDescent="0.3">
      <c r="A408" s="8">
        <v>34936</v>
      </c>
      <c r="B408" s="3">
        <v>5.5999999000000002E-2</v>
      </c>
      <c r="C408" s="4">
        <f t="shared" si="308"/>
        <v>5.520688582941366E-2</v>
      </c>
      <c r="D408" s="5">
        <f t="shared" si="306"/>
        <v>0.97193721137743549</v>
      </c>
      <c r="E408" s="5">
        <f t="shared" si="306"/>
        <v>0.9432427004837759</v>
      </c>
      <c r="F408" s="5">
        <f t="shared" si="306"/>
        <v>0.914273827080194</v>
      </c>
      <c r="G408" s="5">
        <f t="shared" si="306"/>
        <v>0.88530635736703878</v>
      </c>
      <c r="H408" s="5">
        <f t="shared" si="306"/>
        <v>0.85655127750190208</v>
      </c>
      <c r="I408" s="5">
        <f t="shared" si="306"/>
        <v>0.8281684010234458</v>
      </c>
      <c r="J408" s="5">
        <f t="shared" si="306"/>
        <v>0.8002772726981191</v>
      </c>
      <c r="K408" s="5">
        <f t="shared" si="306"/>
        <v>0.77296584356942177</v>
      </c>
      <c r="L408" s="5">
        <f t="shared" si="306"/>
        <v>0.74629733753673666</v>
      </c>
      <c r="M408" s="5">
        <f t="shared" si="306"/>
        <v>0.72031566706647032</v>
      </c>
      <c r="N408" s="5">
        <f t="shared" si="306"/>
        <v>0.69504969438502739</v>
      </c>
      <c r="O408" s="5">
        <f t="shared" si="306"/>
        <v>0.67051657932213504</v>
      </c>
      <c r="P408" s="5">
        <f t="shared" si="306"/>
        <v>0.64672440755092531</v>
      </c>
      <c r="Q408" s="5">
        <f t="shared" si="306"/>
        <v>0.62367425343350225</v>
      </c>
      <c r="R408" s="5">
        <f t="shared" si="306"/>
        <v>0.60136179938973688</v>
      </c>
      <c r="S408" s="5">
        <f t="shared" si="306"/>
        <v>0.57977860771560497</v>
      </c>
      <c r="T408" s="5">
        <f t="shared" si="305"/>
        <v>0.55891312007478133</v>
      </c>
      <c r="U408" s="5">
        <f t="shared" si="305"/>
        <v>0.53875144352258619</v>
      </c>
      <c r="V408" s="5">
        <f t="shared" si="305"/>
        <v>0.51927796905731483</v>
      </c>
      <c r="W408" s="5">
        <f t="shared" si="305"/>
        <v>0.50047585862182165</v>
      </c>
      <c r="X408" s="5">
        <f t="shared" si="313"/>
        <v>0.48232742861380945</v>
      </c>
      <c r="Y408" s="5">
        <f t="shared" si="313"/>
        <v>0.46481445183370879</v>
      </c>
      <c r="Z408" s="5">
        <f t="shared" si="313"/>
        <v>0.44791839502649239</v>
      </c>
      <c r="AA408" s="5">
        <f t="shared" si="313"/>
        <v>0.43162060545916481</v>
      </c>
      <c r="AB408" s="5">
        <f t="shared" si="313"/>
        <v>0.41590245708397444</v>
      </c>
      <c r="AC408" s="5">
        <f t="shared" si="313"/>
        <v>0.40074546458479621</v>
      </c>
      <c r="AD408" s="5">
        <f t="shared" si="313"/>
        <v>0.38613137184752927</v>
      </c>
      <c r="AE408" s="5">
        <f t="shared" si="313"/>
        <v>0.37204222002351989</v>
      </c>
      <c r="AF408" s="5">
        <f t="shared" si="313"/>
        <v>0.3584603992818004</v>
      </c>
      <c r="AG408" s="5">
        <f t="shared" si="313"/>
        <v>0.34536868750458044</v>
      </c>
      <c r="AH408" s="5">
        <f t="shared" si="313"/>
        <v>0.3327502785193131</v>
      </c>
      <c r="AI408" s="5">
        <f t="shared" si="313"/>
        <v>0.32058880193983874</v>
      </c>
      <c r="AJ408" s="5">
        <f t="shared" si="313"/>
        <v>0.30886833627768706</v>
      </c>
      <c r="AK408" s="5">
        <f t="shared" si="313"/>
        <v>0.29757341665865195</v>
      </c>
      <c r="AL408" s="5">
        <f t="shared" si="313"/>
        <v>0.28668903822071395</v>
      </c>
      <c r="AM408" s="5">
        <f t="shared" si="313"/>
        <v>0.27620065606286598</v>
      </c>
      <c r="AN408" s="5">
        <f t="shared" si="313"/>
        <v>0.26609418244922584</v>
      </c>
      <c r="AO408" s="5">
        <f t="shared" si="313"/>
        <v>0.25635598184028302</v>
      </c>
      <c r="AP408" s="5">
        <f t="shared" si="313"/>
        <v>0.24697286421642542</v>
      </c>
      <c r="AQ408" s="5">
        <f t="shared" si="313"/>
        <v>0.23793207707271313</v>
      </c>
      <c r="AR408" s="5">
        <f t="shared" si="313"/>
        <v>0.22922129639405059</v>
      </c>
      <c r="AS408" s="5">
        <f t="shared" si="313"/>
        <v>0.22082861686315999</v>
      </c>
      <c r="AT408" s="5">
        <f t="shared" si="313"/>
        <v>0.21274254150751434</v>
      </c>
      <c r="AU408" s="5">
        <f t="shared" si="313"/>
        <v>0.20495197095358381</v>
      </c>
      <c r="AV408" s="5">
        <f t="shared" si="313"/>
        <v>0.19744619242577974</v>
      </c>
      <c r="AW408" s="5">
        <f t="shared" si="313"/>
        <v>0.19021486860203535</v>
      </c>
      <c r="AX408" s="5">
        <f t="shared" si="313"/>
        <v>0.18324802641702512</v>
      </c>
      <c r="AY408" s="5">
        <f t="shared" si="313"/>
        <v>0.17653604588675659</v>
      </c>
      <c r="AZ408" s="5">
        <f t="shared" si="313"/>
        <v>0.17006964901400537</v>
      </c>
      <c r="BA408" s="5">
        <f t="shared" si="313"/>
        <v>0.16383988882227185</v>
      </c>
      <c r="BB408" s="5">
        <f t="shared" si="313"/>
        <v>0.15783813855617235</v>
      </c>
      <c r="BC408" s="5">
        <f t="shared" si="313"/>
        <v>0.15205608107809404</v>
      </c>
      <c r="BD408" s="5">
        <f t="shared" si="313"/>
        <v>0.14648569848423873</v>
      </c>
      <c r="BE408" s="5">
        <f t="shared" si="313"/>
        <v>0.1411192619576338</v>
      </c>
      <c r="BF408" s="5">
        <f t="shared" si="313"/>
        <v>0.13594932187109171</v>
      </c>
      <c r="BG408" s="5">
        <f t="shared" si="313"/>
        <v>0.13096869814929796</v>
      </c>
      <c r="BH408" s="5">
        <f t="shared" si="313"/>
        <v>0.12617047089607206</v>
      </c>
      <c r="BI408" s="5">
        <f t="shared" si="313"/>
        <v>0.12154797129025921</v>
      </c>
      <c r="BJ408" s="5">
        <f t="shared" si="313"/>
        <v>0.11709477275158595</v>
      </c>
      <c r="BK408" s="5">
        <f t="shared" si="313"/>
        <v>0.11280468237607842</v>
      </c>
      <c r="BL408" s="26">
        <f t="shared" si="309"/>
        <v>5.6928147913027943E-2</v>
      </c>
      <c r="BM408" s="26">
        <f t="shared" si="312"/>
        <v>5.8431658854354973E-2</v>
      </c>
      <c r="BN408" s="26">
        <f t="shared" si="312"/>
        <v>5.9750106936831276E-2</v>
      </c>
      <c r="BO408" s="26">
        <f t="shared" si="312"/>
        <v>6.0910763679792222E-2</v>
      </c>
      <c r="BP408" s="26">
        <f t="shared" si="312"/>
        <v>6.1936437742523755E-2</v>
      </c>
      <c r="BQ408" s="26">
        <f t="shared" si="312"/>
        <v>6.2846254132604459E-2</v>
      </c>
      <c r="BR408" s="26">
        <f t="shared" si="312"/>
        <v>6.3656291568657986E-2</v>
      </c>
      <c r="BS408" s="26">
        <f t="shared" si="312"/>
        <v>6.4380104553799361E-2</v>
      </c>
      <c r="BT408" s="26">
        <f t="shared" si="312"/>
        <v>6.5029151644909966E-2</v>
      </c>
      <c r="BU408" s="26">
        <f t="shared" si="312"/>
        <v>6.5613147314327047E-2</v>
      </c>
      <c r="BV408" s="26">
        <f t="shared" si="312"/>
        <v>6.6140351502049527E-2</v>
      </c>
      <c r="BW408" s="26">
        <f t="shared" si="312"/>
        <v>6.6617808293671199E-2</v>
      </c>
      <c r="BX408" s="26">
        <f t="shared" si="312"/>
        <v>6.705154300796709E-2</v>
      </c>
      <c r="BY408" s="26">
        <f t="shared" si="312"/>
        <v>6.7446725238811872E-2</v>
      </c>
      <c r="BZ408" s="26">
        <f t="shared" si="312"/>
        <v>6.7807803988910231E-2</v>
      </c>
      <c r="CA408" s="26">
        <f t="shared" si="312"/>
        <v>6.8138619893370111E-2</v>
      </c>
      <c r="CB408" s="26">
        <f t="shared" si="312"/>
        <v>6.8442498607741292E-2</v>
      </c>
      <c r="CC408" s="26">
        <f t="shared" si="312"/>
        <v>6.8722328686166415E-2</v>
      </c>
      <c r="CD408" s="26">
        <f t="shared" si="312"/>
        <v>6.8980626667254297E-2</v>
      </c>
      <c r="CE408" s="26">
        <f t="shared" si="312"/>
        <v>6.9219591591201862E-2</v>
      </c>
      <c r="CF408" s="26">
        <f t="shared" si="312"/>
        <v>6.9441150769812804E-2</v>
      </c>
      <c r="CG408" s="26">
        <f t="shared" si="312"/>
        <v>6.9646998303851626E-2</v>
      </c>
      <c r="CH408" s="26">
        <f t="shared" si="312"/>
        <v>6.9838627575471435E-2</v>
      </c>
      <c r="CI408" s="26">
        <f t="shared" si="312"/>
        <v>7.0017358725837475E-2</v>
      </c>
      <c r="CJ408" s="26">
        <f t="shared" si="312"/>
        <v>7.018436195029594E-2</v>
      </c>
      <c r="CK408" s="26">
        <f t="shared" si="312"/>
        <v>7.0340677298042623E-2</v>
      </c>
      <c r="CL408" s="26">
        <f t="shared" si="312"/>
        <v>7.0487231544181628E-2</v>
      </c>
      <c r="CM408" s="26">
        <f t="shared" si="312"/>
        <v>7.0624852604438834E-2</v>
      </c>
      <c r="CN408" s="26">
        <f t="shared" si="312"/>
        <v>7.0754281882638506E-2</v>
      </c>
      <c r="CO408" s="26">
        <f t="shared" si="312"/>
        <v>7.0876184875147616E-2</v>
      </c>
      <c r="CP408" s="26">
        <f t="shared" si="312"/>
        <v>7.0991160302228212E-2</v>
      </c>
      <c r="CQ408" s="26">
        <f t="shared" si="312"/>
        <v>7.1099747991491394E-2</v>
      </c>
      <c r="CR408" s="26">
        <f t="shared" si="312"/>
        <v>7.1202435701689881E-2</v>
      </c>
      <c r="CS408" s="26">
        <f t="shared" si="312"/>
        <v>7.1299665044515251E-2</v>
      </c>
      <c r="CT408" s="26">
        <f t="shared" si="312"/>
        <v>7.139183663673504E-2</v>
      </c>
      <c r="CU408" s="26">
        <f t="shared" si="312"/>
        <v>7.1479314593980103E-2</v>
      </c>
      <c r="CV408" s="26">
        <f t="shared" si="312"/>
        <v>7.1562430460011317E-2</v>
      </c>
      <c r="CW408" s="26">
        <f t="shared" si="312"/>
        <v>7.1641486650733027E-2</v>
      </c>
      <c r="CX408" s="26">
        <f t="shared" si="312"/>
        <v>7.1716759480068462E-2</v>
      </c>
      <c r="CY408" s="26">
        <f t="shared" si="312"/>
        <v>7.1788501824652601E-2</v>
      </c>
      <c r="CZ408" s="26">
        <f t="shared" si="312"/>
        <v>7.1856945475784709E-2</v>
      </c>
      <c r="DA408" s="26">
        <f t="shared" si="312"/>
        <v>7.1922303219939587E-2</v>
      </c>
      <c r="DB408" s="26">
        <f t="shared" si="312"/>
        <v>7.1984770683124755E-2</v>
      </c>
      <c r="DC408" s="26">
        <f t="shared" si="312"/>
        <v>7.2044527969307076E-2</v>
      </c>
      <c r="DD408" s="26">
        <f t="shared" si="312"/>
        <v>7.2101741118852564E-2</v>
      </c>
      <c r="DE408" s="26">
        <f t="shared" si="312"/>
        <v>7.2156563409302543E-2</v>
      </c>
      <c r="DF408" s="26">
        <f t="shared" si="312"/>
        <v>7.2209136517737138E-2</v>
      </c>
      <c r="DG408" s="26">
        <f t="shared" si="312"/>
        <v>7.2259591561366007E-2</v>
      </c>
      <c r="DH408" s="26">
        <f t="shared" si="312"/>
        <v>7.2308050030761351E-2</v>
      </c>
      <c r="DI408" s="26">
        <f t="shared" ref="BM408:DS413" si="314">-(LN(DI$7)/DI$6)+(DI$8/DI$6)*$C408</f>
        <v>7.2354624628249001E-2</v>
      </c>
      <c r="DJ408" s="26">
        <f t="shared" si="314"/>
        <v>7.239942002234824E-2</v>
      </c>
      <c r="DK408" s="26">
        <f t="shared" si="314"/>
        <v>7.2442533527756758E-2</v>
      </c>
      <c r="DL408" s="26">
        <f t="shared" si="314"/>
        <v>7.2484055719180235E-2</v>
      </c>
      <c r="DM408" s="26">
        <f t="shared" si="314"/>
        <v>7.2524070986273434E-2</v>
      </c>
      <c r="DN408" s="26">
        <f t="shared" si="314"/>
        <v>7.2562658036069899E-2</v>
      </c>
      <c r="DO408" s="26">
        <f t="shared" si="314"/>
        <v>7.2599890348507085E-2</v>
      </c>
      <c r="DP408" s="26">
        <f t="shared" si="314"/>
        <v>7.2635836589985736E-2</v>
      </c>
      <c r="DQ408" s="26">
        <f t="shared" si="314"/>
        <v>7.2670560989322536E-2</v>
      </c>
      <c r="DR408" s="26">
        <f t="shared" si="314"/>
        <v>7.2704123679950758E-2</v>
      </c>
      <c r="DS408" s="26">
        <f t="shared" si="314"/>
        <v>7.2736581011782833E-2</v>
      </c>
      <c r="DT408" s="6">
        <f>2*(100-(100*G408))/SUM($D408:G408)/100</f>
        <v>6.175022863357367E-2</v>
      </c>
      <c r="DU408" s="6">
        <f>2*(100-(100*I408))/SUM($D408:I408)/100</f>
        <v>6.3647464623327904E-2</v>
      </c>
      <c r="DV408" s="6">
        <f>2*(100-(100*M408))/SUM($D408:M408)/100</f>
        <v>6.628112363103919E-2</v>
      </c>
      <c r="DW408" s="6">
        <f>2*(100-(100*Q408))/SUM($D408:Q408)/100</f>
        <v>6.795765683107638E-2</v>
      </c>
      <c r="DX408" s="6">
        <f>2*(100-(100*W408))/SUM($D408:W408)/100</f>
        <v>6.9504524780258536E-2</v>
      </c>
      <c r="DY408" s="7">
        <f>(DT408-'Data for assignment'!C398)^2</f>
        <v>7.5637520364722484E-6</v>
      </c>
      <c r="DZ408" s="7">
        <f>(DU408-'Data for assignment'!D398)^2</f>
        <v>1.2584491063908448E-5</v>
      </c>
      <c r="EA408" s="7">
        <f>(DV408-'Data for assignment'!E398)^2</f>
        <v>2.481158266545079E-5</v>
      </c>
      <c r="EB408" s="7">
        <f>(DW408-'Data for assignment'!F398)^2</f>
        <v>2.457834142409497E-5</v>
      </c>
      <c r="EC408" s="7">
        <f>(DX408-'Data for assignment'!G398)^2</f>
        <v>3.2541591559535202E-5</v>
      </c>
    </row>
    <row r="409" spans="1:133" x14ac:dyDescent="0.3">
      <c r="A409" s="8">
        <v>34943</v>
      </c>
      <c r="B409" s="3">
        <v>5.6500000999999994E-2</v>
      </c>
      <c r="C409" s="4">
        <f t="shared" si="308"/>
        <v>5.5722236690252704E-2</v>
      </c>
      <c r="D409" s="5">
        <f t="shared" si="306"/>
        <v>0.97170141904797058</v>
      </c>
      <c r="E409" s="5">
        <f t="shared" si="306"/>
        <v>0.94281127706093026</v>
      </c>
      <c r="F409" s="5">
        <f t="shared" si="306"/>
        <v>0.91368179518455084</v>
      </c>
      <c r="G409" s="5">
        <f t="shared" si="306"/>
        <v>0.88458402954944848</v>
      </c>
      <c r="H409" s="5">
        <f t="shared" si="306"/>
        <v>0.85572472587098103</v>
      </c>
      <c r="I409" s="5">
        <f t="shared" si="306"/>
        <v>0.82725993002369713</v>
      </c>
      <c r="J409" s="5">
        <f t="shared" si="306"/>
        <v>0.79930587222213501</v>
      </c>
      <c r="K409" s="5">
        <f t="shared" si="306"/>
        <v>0.7719476097362229</v>
      </c>
      <c r="L409" s="5">
        <f t="shared" si="306"/>
        <v>0.74524585511532049</v>
      </c>
      <c r="M409" s="5">
        <f t="shared" si="306"/>
        <v>0.71924235174999329</v>
      </c>
      <c r="N409" s="5">
        <f t="shared" si="306"/>
        <v>0.69396409570362616</v>
      </c>
      <c r="O409" s="5">
        <f t="shared" si="306"/>
        <v>0.66942664646845995</v>
      </c>
      <c r="P409" s="5">
        <f t="shared" si="306"/>
        <v>0.6456367211612305</v>
      </c>
      <c r="Q409" s="5">
        <f t="shared" si="306"/>
        <v>0.62259422667770836</v>
      </c>
      <c r="R409" s="5">
        <f t="shared" si="306"/>
        <v>0.60029385175088557</v>
      </c>
      <c r="S409" s="5">
        <f t="shared" si="306"/>
        <v>0.57872631469866509</v>
      </c>
      <c r="T409" s="5">
        <f t="shared" si="305"/>
        <v>0.55787934185280952</v>
      </c>
      <c r="U409" s="5">
        <f t="shared" si="305"/>
        <v>0.5377384352535638</v>
      </c>
      <c r="V409" s="5">
        <f t="shared" si="305"/>
        <v>0.51828747531807806</v>
      </c>
      <c r="W409" s="5">
        <f t="shared" si="305"/>
        <v>0.49950919412476374</v>
      </c>
      <c r="X409" s="5">
        <f t="shared" si="313"/>
        <v>0.48138554710789422</v>
      </c>
      <c r="Y409" s="5">
        <f t="shared" si="313"/>
        <v>0.46389800484912219</v>
      </c>
      <c r="Z409" s="5">
        <f t="shared" si="313"/>
        <v>0.44702778190404646</v>
      </c>
      <c r="AA409" s="5">
        <f t="shared" si="313"/>
        <v>0.43075601591146229</v>
      </c>
      <c r="AB409" s="5">
        <f t="shared" si="313"/>
        <v>0.41506390736427878</v>
      </c>
      <c r="AC409" s="5">
        <f t="shared" si="313"/>
        <v>0.39993282818985226</v>
      </c>
      <c r="AD409" s="5">
        <f t="shared" si="313"/>
        <v>0.38534440555026594</v>
      </c>
      <c r="AE409" s="5">
        <f t="shared" si="313"/>
        <v>0.37128058591859714</v>
      </c>
      <c r="AF409" s="5">
        <f t="shared" si="313"/>
        <v>0.35772368342934174</v>
      </c>
      <c r="AG409" s="5">
        <f t="shared" si="313"/>
        <v>0.34465641567328253</v>
      </c>
      <c r="AH409" s="5">
        <f t="shared" si="313"/>
        <v>0.33206192945773466</v>
      </c>
      <c r="AI409" s="5">
        <f t="shared" si="313"/>
        <v>0.31992381854249463</v>
      </c>
      <c r="AJ409" s="5">
        <f t="shared" si="313"/>
        <v>0.30822613495923523</v>
      </c>
      <c r="AK409" s="5">
        <f t="shared" si="313"/>
        <v>0.29695339520375724</v>
      </c>
      <c r="AL409" s="5">
        <f t="shared" si="313"/>
        <v>0.28609058233803436</v>
      </c>
      <c r="AM409" s="5">
        <f t="shared" si="313"/>
        <v>0.27562314483812289</v>
      </c>
      <c r="AN409" s="5">
        <f t="shared" si="313"/>
        <v>0.26553699286368343</v>
      </c>
      <c r="AO409" s="5">
        <f t="shared" si="313"/>
        <v>0.2558184924964842</v>
      </c>
      <c r="AP409" s="5">
        <f t="shared" si="313"/>
        <v>0.24645445839211677</v>
      </c>
      <c r="AQ409" s="5">
        <f t="shared" si="313"/>
        <v>0.23743214520603059</v>
      </c>
      <c r="AR409" s="5">
        <f t="shared" si="313"/>
        <v>0.22873923808778043</v>
      </c>
      <c r="AS409" s="5">
        <f t="shared" si="313"/>
        <v>0.22036384248287103</v>
      </c>
      <c r="AT409" s="5">
        <f t="shared" si="313"/>
        <v>0.21229447343724181</v>
      </c>
      <c r="AU409" s="5">
        <f t="shared" si="313"/>
        <v>0.20452004456326339</v>
      </c>
      <c r="AV409" s="5">
        <f t="shared" si="313"/>
        <v>0.19702985679653884</v>
      </c>
      <c r="AW409" s="5">
        <f t="shared" si="313"/>
        <v>0.18981358704854862</v>
      </c>
      <c r="AX409" s="5">
        <f t="shared" si="313"/>
        <v>0.1828612768402558</v>
      </c>
      <c r="AY409" s="5">
        <f t="shared" si="313"/>
        <v>0.17616332098538706</v>
      </c>
      <c r="AZ409" s="5">
        <f t="shared" si="313"/>
        <v>0.16971045637858315</v>
      </c>
      <c r="BA409" s="5">
        <f t="shared" si="313"/>
        <v>0.16349375093245033</v>
      </c>
      <c r="BB409" s="5">
        <f t="shared" si="313"/>
        <v>0.1575045926983196</v>
      </c>
      <c r="BC409" s="5">
        <f t="shared" si="313"/>
        <v>0.15173467919789538</v>
      </c>
      <c r="BD409" s="5">
        <f t="shared" si="313"/>
        <v>0.14617600698666403</v>
      </c>
      <c r="BE409" s="5">
        <f t="shared" si="313"/>
        <v>0.14082086146472153</v>
      </c>
      <c r="BF409" s="5">
        <f t="shared" si="313"/>
        <v>0.13566180694636651</v>
      </c>
      <c r="BG409" s="5">
        <f t="shared" si="313"/>
        <v>0.13069167699624823</v>
      </c>
      <c r="BH409" s="5">
        <f t="shared" si="313"/>
        <v>0.12590356503693131</v>
      </c>
      <c r="BI409" s="5">
        <f t="shared" si="313"/>
        <v>0.12129081523032786</v>
      </c>
      <c r="BJ409" s="5">
        <f t="shared" si="313"/>
        <v>0.11684701363347651</v>
      </c>
      <c r="BK409" s="5">
        <f t="shared" si="313"/>
        <v>0.11256597962753956</v>
      </c>
      <c r="BL409" s="26">
        <f t="shared" si="309"/>
        <v>5.7413407522361751E-2</v>
      </c>
      <c r="BM409" s="26">
        <f t="shared" si="314"/>
        <v>5.8889146747603753E-2</v>
      </c>
      <c r="BN409" s="26">
        <f t="shared" si="314"/>
        <v>6.0181942304628852E-2</v>
      </c>
      <c r="BO409" s="26">
        <f t="shared" si="314"/>
        <v>6.1318883788830644E-2</v>
      </c>
      <c r="BP409" s="26">
        <f t="shared" si="314"/>
        <v>6.2322614594149929E-2</v>
      </c>
      <c r="BQ409" s="26">
        <f t="shared" si="314"/>
        <v>6.3212109532446631E-2</v>
      </c>
      <c r="BR409" s="26">
        <f t="shared" si="314"/>
        <v>6.4003310763175461E-2</v>
      </c>
      <c r="BS409" s="26">
        <f t="shared" si="314"/>
        <v>6.4709648574035397E-2</v>
      </c>
      <c r="BT409" s="26">
        <f t="shared" si="314"/>
        <v>6.5342468483703245E-2</v>
      </c>
      <c r="BU409" s="26">
        <f t="shared" si="314"/>
        <v>6.5911382050637179E-2</v>
      </c>
      <c r="BV409" s="26">
        <f t="shared" si="314"/>
        <v>6.6424555474730501E-2</v>
      </c>
      <c r="BW409" s="26">
        <f t="shared" si="314"/>
        <v>6.6888947416852043E-2</v>
      </c>
      <c r="BX409" s="26">
        <f t="shared" si="314"/>
        <v>6.7310505311053787E-2</v>
      </c>
      <c r="BY409" s="26">
        <f t="shared" si="314"/>
        <v>6.7694327705902377E-2</v>
      </c>
      <c r="BZ409" s="26">
        <f t="shared" si="314"/>
        <v>6.8044798765022105E-2</v>
      </c>
      <c r="CA409" s="26">
        <f t="shared" si="314"/>
        <v>6.8365699918231687E-2</v>
      </c>
      <c r="CB409" s="26">
        <f t="shared" si="314"/>
        <v>6.8660302731917186E-2</v>
      </c>
      <c r="CC409" s="26">
        <f t="shared" si="314"/>
        <v>6.893144631890824E-2</v>
      </c>
      <c r="CD409" s="26">
        <f t="shared" si="314"/>
        <v>6.9181602000626341E-2</v>
      </c>
      <c r="CE409" s="26">
        <f t="shared" si="314"/>
        <v>6.9412927440674566E-2</v>
      </c>
      <c r="CF409" s="26">
        <f t="shared" si="314"/>
        <v>6.9627312067595093E-2</v>
      </c>
      <c r="CG409" s="26">
        <f t="shared" si="314"/>
        <v>6.9826415277701989E-2</v>
      </c>
      <c r="CH409" s="26">
        <f t="shared" si="314"/>
        <v>7.0011698642547804E-2</v>
      </c>
      <c r="CI409" s="26">
        <f t="shared" si="314"/>
        <v>7.0184453128281976E-2</v>
      </c>
      <c r="CJ409" s="26">
        <f t="shared" si="314"/>
        <v>7.0345822156670318E-2</v>
      </c>
      <c r="CK409" s="26">
        <f t="shared" si="314"/>
        <v>7.0496821192405065E-2</v>
      </c>
      <c r="CL409" s="26">
        <f t="shared" si="314"/>
        <v>7.0638354422500244E-2</v>
      </c>
      <c r="CM409" s="26">
        <f t="shared" si="314"/>
        <v>7.0771228996148128E-2</v>
      </c>
      <c r="CN409" s="26">
        <f t="shared" si="314"/>
        <v>7.0896167213441663E-2</v>
      </c>
      <c r="CO409" s="26">
        <f t="shared" si="314"/>
        <v>7.1013816985631292E-2</v>
      </c>
      <c r="CP409" s="26">
        <f t="shared" si="314"/>
        <v>7.1124760835470854E-2</v>
      </c>
      <c r="CQ409" s="26">
        <f t="shared" si="314"/>
        <v>7.1229523661595545E-2</v>
      </c>
      <c r="CR409" s="26">
        <f t="shared" si="314"/>
        <v>7.1328579454040503E-2</v>
      </c>
      <c r="CS409" s="26">
        <f t="shared" si="314"/>
        <v>7.1422357117547186E-2</v>
      </c>
      <c r="CT409" s="26">
        <f t="shared" si="314"/>
        <v>7.1511245534073148E-2</v>
      </c>
      <c r="CU409" s="26">
        <f t="shared" si="314"/>
        <v>7.1595597974984312E-2</v>
      </c>
      <c r="CV409" s="26">
        <f t="shared" si="314"/>
        <v>7.167573595600861E-2</v>
      </c>
      <c r="CW409" s="26">
        <f t="shared" si="314"/>
        <v>7.1751952613539838E-2</v>
      </c>
      <c r="CX409" s="26">
        <f t="shared" si="314"/>
        <v>7.1824515668793956E-2</v>
      </c>
      <c r="CY409" s="26">
        <f t="shared" si="314"/>
        <v>7.1893670036218896E-2</v>
      </c>
      <c r="CZ409" s="26">
        <f t="shared" si="314"/>
        <v>7.1959640124098972E-2</v>
      </c>
      <c r="DA409" s="26">
        <f t="shared" si="314"/>
        <v>7.2022631868198905E-2</v>
      </c>
      <c r="DB409" s="26">
        <f t="shared" si="314"/>
        <v>7.2082834533324966E-2</v>
      </c>
      <c r="DC409" s="26">
        <f t="shared" si="314"/>
        <v>7.2140422312654717E-2</v>
      </c>
      <c r="DD409" s="26">
        <f t="shared" si="314"/>
        <v>7.2195555750442911E-2</v>
      </c>
      <c r="DE409" s="26">
        <f t="shared" si="314"/>
        <v>7.2248383010122291E-2</v>
      </c>
      <c r="DF409" s="26">
        <f t="shared" si="314"/>
        <v>7.2299041006774006E-2</v>
      </c>
      <c r="DG409" s="26">
        <f t="shared" si="314"/>
        <v>7.2347656420357578E-2</v>
      </c>
      <c r="DH409" s="26">
        <f t="shared" si="314"/>
        <v>7.2394346603888771E-2</v>
      </c>
      <c r="DI409" s="26">
        <f t="shared" si="314"/>
        <v>7.2439220398875542E-2</v>
      </c>
      <c r="DJ409" s="26">
        <f t="shared" si="314"/>
        <v>7.2482378868716182E-2</v>
      </c>
      <c r="DK409" s="26">
        <f t="shared" si="314"/>
        <v>7.2523915959386842E-2</v>
      </c>
      <c r="DL409" s="26">
        <f t="shared" si="314"/>
        <v>7.2563919095564408E-2</v>
      </c>
      <c r="DM409" s="26">
        <f t="shared" si="314"/>
        <v>7.2602469719312071E-2</v>
      </c>
      <c r="DN409" s="26">
        <f t="shared" si="314"/>
        <v>7.2639643777577964E-2</v>
      </c>
      <c r="DO409" s="26">
        <f t="shared" si="314"/>
        <v>7.2675512163998687E-2</v>
      </c>
      <c r="DP409" s="26">
        <f t="shared" si="314"/>
        <v>7.2710141119841809E-2</v>
      </c>
      <c r="DQ409" s="26">
        <f t="shared" si="314"/>
        <v>7.2743592598351253E-2</v>
      </c>
      <c r="DR409" s="26">
        <f t="shared" si="314"/>
        <v>7.2775924596264044E-2</v>
      </c>
      <c r="DS409" s="26">
        <f t="shared" si="314"/>
        <v>7.2807191455832851E-2</v>
      </c>
      <c r="DT409" s="6">
        <f>2*(100-(100*G409))/SUM($D409:G409)/100</f>
        <v>6.2172289460643092E-2</v>
      </c>
      <c r="DU409" s="6">
        <f>2*(100-(100*I409))/SUM($D409:I409)/100</f>
        <v>6.4028039896571617E-2</v>
      </c>
      <c r="DV409" s="6">
        <f>2*(100-(100*M409))/SUM($D409:M409)/100</f>
        <v>6.6597280729035771E-2</v>
      </c>
      <c r="DW409" s="6">
        <f>2*(100-(100*Q409))/SUM($D409:Q409)/100</f>
        <v>6.822768797346894E-2</v>
      </c>
      <c r="DX409" s="6">
        <f>2*(100-(100*W409))/SUM($D409:W409)/100</f>
        <v>6.9727793988433179E-2</v>
      </c>
      <c r="DY409" s="7">
        <f>(DT409-'Data for assignment'!C399)^2</f>
        <v>1.9116897638496849E-5</v>
      </c>
      <c r="DZ409" s="7">
        <f>(DU409-'Data for assignment'!D399)^2</f>
        <v>2.6296803436911023E-5</v>
      </c>
      <c r="EA409" s="7">
        <f>(DV409-'Data for assignment'!E399)^2</f>
        <v>4.3524113017706784E-5</v>
      </c>
      <c r="EB409" s="7">
        <f>(DW409-'Data for assignment'!F399)^2</f>
        <v>4.6617336718429294E-5</v>
      </c>
      <c r="EC409" s="7">
        <f>(DX409-'Data for assignment'!G399)^2</f>
        <v>5.6667712443470665E-5</v>
      </c>
    </row>
    <row r="410" spans="1:133" x14ac:dyDescent="0.3">
      <c r="A410" s="8">
        <v>34950</v>
      </c>
      <c r="B410" s="3">
        <v>5.5999999000000002E-2</v>
      </c>
      <c r="C410" s="4">
        <f t="shared" si="308"/>
        <v>5.520688582941366E-2</v>
      </c>
      <c r="D410" s="5">
        <f t="shared" si="306"/>
        <v>0.97193721137743549</v>
      </c>
      <c r="E410" s="5">
        <f t="shared" si="306"/>
        <v>0.9432427004837759</v>
      </c>
      <c r="F410" s="5">
        <f t="shared" si="306"/>
        <v>0.914273827080194</v>
      </c>
      <c r="G410" s="5">
        <f t="shared" si="306"/>
        <v>0.88530635736703878</v>
      </c>
      <c r="H410" s="5">
        <f t="shared" si="306"/>
        <v>0.85655127750190208</v>
      </c>
      <c r="I410" s="5">
        <f t="shared" si="306"/>
        <v>0.8281684010234458</v>
      </c>
      <c r="J410" s="5">
        <f t="shared" si="306"/>
        <v>0.8002772726981191</v>
      </c>
      <c r="K410" s="5">
        <f t="shared" si="306"/>
        <v>0.77296584356942177</v>
      </c>
      <c r="L410" s="5">
        <f t="shared" si="306"/>
        <v>0.74629733753673666</v>
      </c>
      <c r="M410" s="5">
        <f t="shared" si="306"/>
        <v>0.72031566706647032</v>
      </c>
      <c r="N410" s="5">
        <f t="shared" si="306"/>
        <v>0.69504969438502739</v>
      </c>
      <c r="O410" s="5">
        <f t="shared" si="306"/>
        <v>0.67051657932213504</v>
      </c>
      <c r="P410" s="5">
        <f t="shared" si="306"/>
        <v>0.64672440755092531</v>
      </c>
      <c r="Q410" s="5">
        <f t="shared" si="306"/>
        <v>0.62367425343350225</v>
      </c>
      <c r="R410" s="5">
        <f t="shared" si="306"/>
        <v>0.60136179938973688</v>
      </c>
      <c r="S410" s="5">
        <f t="shared" ref="S410:BK425" si="315">S$7*EXP(-S$8*$C410)</f>
        <v>0.57977860771560497</v>
      </c>
      <c r="T410" s="5">
        <f t="shared" si="315"/>
        <v>0.55891312007478133</v>
      </c>
      <c r="U410" s="5">
        <f t="shared" si="315"/>
        <v>0.53875144352258619</v>
      </c>
      <c r="V410" s="5">
        <f t="shared" si="315"/>
        <v>0.51927796905731483</v>
      </c>
      <c r="W410" s="5">
        <f t="shared" si="315"/>
        <v>0.50047585862182165</v>
      </c>
      <c r="X410" s="5">
        <f t="shared" si="315"/>
        <v>0.48232742861380945</v>
      </c>
      <c r="Y410" s="5">
        <f t="shared" si="315"/>
        <v>0.46481445183370879</v>
      </c>
      <c r="Z410" s="5">
        <f t="shared" si="315"/>
        <v>0.44791839502649239</v>
      </c>
      <c r="AA410" s="5">
        <f t="shared" si="315"/>
        <v>0.43162060545916481</v>
      </c>
      <c r="AB410" s="5">
        <f t="shared" si="315"/>
        <v>0.41590245708397444</v>
      </c>
      <c r="AC410" s="5">
        <f t="shared" si="315"/>
        <v>0.40074546458479621</v>
      </c>
      <c r="AD410" s="5">
        <f t="shared" si="315"/>
        <v>0.38613137184752927</v>
      </c>
      <c r="AE410" s="5">
        <f t="shared" si="315"/>
        <v>0.37204222002351989</v>
      </c>
      <c r="AF410" s="5">
        <f t="shared" si="315"/>
        <v>0.3584603992818004</v>
      </c>
      <c r="AG410" s="5">
        <f t="shared" si="315"/>
        <v>0.34536868750458044</v>
      </c>
      <c r="AH410" s="5">
        <f t="shared" si="315"/>
        <v>0.3327502785193131</v>
      </c>
      <c r="AI410" s="5">
        <f t="shared" si="315"/>
        <v>0.32058880193983874</v>
      </c>
      <c r="AJ410" s="5">
        <f t="shared" si="315"/>
        <v>0.30886833627768706</v>
      </c>
      <c r="AK410" s="5">
        <f t="shared" si="315"/>
        <v>0.29757341665865195</v>
      </c>
      <c r="AL410" s="5">
        <f t="shared" si="315"/>
        <v>0.28668903822071395</v>
      </c>
      <c r="AM410" s="5">
        <f t="shared" si="315"/>
        <v>0.27620065606286598</v>
      </c>
      <c r="AN410" s="5">
        <f t="shared" si="315"/>
        <v>0.26609418244922584</v>
      </c>
      <c r="AO410" s="5">
        <f t="shared" si="315"/>
        <v>0.25635598184028302</v>
      </c>
      <c r="AP410" s="5">
        <f t="shared" si="315"/>
        <v>0.24697286421642542</v>
      </c>
      <c r="AQ410" s="5">
        <f t="shared" si="315"/>
        <v>0.23793207707271313</v>
      </c>
      <c r="AR410" s="5">
        <f t="shared" si="315"/>
        <v>0.22922129639405059</v>
      </c>
      <c r="AS410" s="5">
        <f t="shared" si="315"/>
        <v>0.22082861686315999</v>
      </c>
      <c r="AT410" s="5">
        <f t="shared" si="315"/>
        <v>0.21274254150751434</v>
      </c>
      <c r="AU410" s="5">
        <f t="shared" si="315"/>
        <v>0.20495197095358381</v>
      </c>
      <c r="AV410" s="5">
        <f t="shared" si="315"/>
        <v>0.19744619242577974</v>
      </c>
      <c r="AW410" s="5">
        <f t="shared" si="315"/>
        <v>0.19021486860203535</v>
      </c>
      <c r="AX410" s="5">
        <f t="shared" si="315"/>
        <v>0.18324802641702512</v>
      </c>
      <c r="AY410" s="5">
        <f t="shared" si="315"/>
        <v>0.17653604588675659</v>
      </c>
      <c r="AZ410" s="5">
        <f t="shared" si="315"/>
        <v>0.17006964901400537</v>
      </c>
      <c r="BA410" s="5">
        <f t="shared" si="315"/>
        <v>0.16383988882227185</v>
      </c>
      <c r="BB410" s="5">
        <f t="shared" si="315"/>
        <v>0.15783813855617235</v>
      </c>
      <c r="BC410" s="5">
        <f t="shared" si="315"/>
        <v>0.15205608107809404</v>
      </c>
      <c r="BD410" s="5">
        <f t="shared" si="315"/>
        <v>0.14648569848423873</v>
      </c>
      <c r="BE410" s="5">
        <f t="shared" si="315"/>
        <v>0.1411192619576338</v>
      </c>
      <c r="BF410" s="5">
        <f t="shared" si="315"/>
        <v>0.13594932187109171</v>
      </c>
      <c r="BG410" s="5">
        <f t="shared" si="315"/>
        <v>0.13096869814929796</v>
      </c>
      <c r="BH410" s="5">
        <f t="shared" si="315"/>
        <v>0.12617047089607206</v>
      </c>
      <c r="BI410" s="5">
        <f t="shared" si="315"/>
        <v>0.12154797129025921</v>
      </c>
      <c r="BJ410" s="5">
        <f t="shared" si="315"/>
        <v>0.11709477275158595</v>
      </c>
      <c r="BK410" s="5">
        <f t="shared" si="315"/>
        <v>0.11280468237607842</v>
      </c>
      <c r="BL410" s="26">
        <f t="shared" si="309"/>
        <v>5.6928147913027943E-2</v>
      </c>
      <c r="BM410" s="26">
        <f t="shared" si="314"/>
        <v>5.8431658854354973E-2</v>
      </c>
      <c r="BN410" s="26">
        <f t="shared" si="314"/>
        <v>5.9750106936831276E-2</v>
      </c>
      <c r="BO410" s="26">
        <f t="shared" si="314"/>
        <v>6.0910763679792222E-2</v>
      </c>
      <c r="BP410" s="26">
        <f t="shared" si="314"/>
        <v>6.1936437742523755E-2</v>
      </c>
      <c r="BQ410" s="26">
        <f t="shared" si="314"/>
        <v>6.2846254132604459E-2</v>
      </c>
      <c r="BR410" s="26">
        <f t="shared" si="314"/>
        <v>6.3656291568657986E-2</v>
      </c>
      <c r="BS410" s="26">
        <f t="shared" si="314"/>
        <v>6.4380104553799361E-2</v>
      </c>
      <c r="BT410" s="26">
        <f t="shared" si="314"/>
        <v>6.5029151644909966E-2</v>
      </c>
      <c r="BU410" s="26">
        <f t="shared" si="314"/>
        <v>6.5613147314327047E-2</v>
      </c>
      <c r="BV410" s="26">
        <f t="shared" si="314"/>
        <v>6.6140351502049527E-2</v>
      </c>
      <c r="BW410" s="26">
        <f t="shared" si="314"/>
        <v>6.6617808293671199E-2</v>
      </c>
      <c r="BX410" s="26">
        <f t="shared" si="314"/>
        <v>6.705154300796709E-2</v>
      </c>
      <c r="BY410" s="26">
        <f t="shared" si="314"/>
        <v>6.7446725238811872E-2</v>
      </c>
      <c r="BZ410" s="26">
        <f t="shared" si="314"/>
        <v>6.7807803988910231E-2</v>
      </c>
      <c r="CA410" s="26">
        <f t="shared" si="314"/>
        <v>6.8138619893370111E-2</v>
      </c>
      <c r="CB410" s="26">
        <f t="shared" si="314"/>
        <v>6.8442498607741292E-2</v>
      </c>
      <c r="CC410" s="26">
        <f t="shared" si="314"/>
        <v>6.8722328686166415E-2</v>
      </c>
      <c r="CD410" s="26">
        <f t="shared" si="314"/>
        <v>6.8980626667254297E-2</v>
      </c>
      <c r="CE410" s="26">
        <f t="shared" si="314"/>
        <v>6.9219591591201862E-2</v>
      </c>
      <c r="CF410" s="26">
        <f t="shared" si="314"/>
        <v>6.9441150769812804E-2</v>
      </c>
      <c r="CG410" s="26">
        <f t="shared" si="314"/>
        <v>6.9646998303851626E-2</v>
      </c>
      <c r="CH410" s="26">
        <f t="shared" si="314"/>
        <v>6.9838627575471435E-2</v>
      </c>
      <c r="CI410" s="26">
        <f t="shared" si="314"/>
        <v>7.0017358725837475E-2</v>
      </c>
      <c r="CJ410" s="26">
        <f t="shared" si="314"/>
        <v>7.018436195029594E-2</v>
      </c>
      <c r="CK410" s="26">
        <f t="shared" si="314"/>
        <v>7.0340677298042623E-2</v>
      </c>
      <c r="CL410" s="26">
        <f t="shared" si="314"/>
        <v>7.0487231544181628E-2</v>
      </c>
      <c r="CM410" s="26">
        <f t="shared" si="314"/>
        <v>7.0624852604438834E-2</v>
      </c>
      <c r="CN410" s="26">
        <f t="shared" si="314"/>
        <v>7.0754281882638506E-2</v>
      </c>
      <c r="CO410" s="26">
        <f t="shared" si="314"/>
        <v>7.0876184875147616E-2</v>
      </c>
      <c r="CP410" s="26">
        <f t="shared" si="314"/>
        <v>7.0991160302228212E-2</v>
      </c>
      <c r="CQ410" s="26">
        <f t="shared" si="314"/>
        <v>7.1099747991491394E-2</v>
      </c>
      <c r="CR410" s="26">
        <f t="shared" si="314"/>
        <v>7.1202435701689881E-2</v>
      </c>
      <c r="CS410" s="26">
        <f t="shared" si="314"/>
        <v>7.1299665044515251E-2</v>
      </c>
      <c r="CT410" s="26">
        <f t="shared" si="314"/>
        <v>7.139183663673504E-2</v>
      </c>
      <c r="CU410" s="26">
        <f t="shared" si="314"/>
        <v>7.1479314593980103E-2</v>
      </c>
      <c r="CV410" s="26">
        <f t="shared" si="314"/>
        <v>7.1562430460011317E-2</v>
      </c>
      <c r="CW410" s="26">
        <f t="shared" si="314"/>
        <v>7.1641486650733027E-2</v>
      </c>
      <c r="CX410" s="26">
        <f t="shared" si="314"/>
        <v>7.1716759480068462E-2</v>
      </c>
      <c r="CY410" s="26">
        <f t="shared" si="314"/>
        <v>7.1788501824652601E-2</v>
      </c>
      <c r="CZ410" s="26">
        <f t="shared" si="314"/>
        <v>7.1856945475784709E-2</v>
      </c>
      <c r="DA410" s="26">
        <f t="shared" si="314"/>
        <v>7.1922303219939587E-2</v>
      </c>
      <c r="DB410" s="26">
        <f t="shared" si="314"/>
        <v>7.1984770683124755E-2</v>
      </c>
      <c r="DC410" s="26">
        <f t="shared" si="314"/>
        <v>7.2044527969307076E-2</v>
      </c>
      <c r="DD410" s="26">
        <f t="shared" si="314"/>
        <v>7.2101741118852564E-2</v>
      </c>
      <c r="DE410" s="26">
        <f t="shared" si="314"/>
        <v>7.2156563409302543E-2</v>
      </c>
      <c r="DF410" s="26">
        <f t="shared" si="314"/>
        <v>7.2209136517737138E-2</v>
      </c>
      <c r="DG410" s="26">
        <f t="shared" si="314"/>
        <v>7.2259591561366007E-2</v>
      </c>
      <c r="DH410" s="26">
        <f t="shared" si="314"/>
        <v>7.2308050030761351E-2</v>
      </c>
      <c r="DI410" s="26">
        <f t="shared" si="314"/>
        <v>7.2354624628249001E-2</v>
      </c>
      <c r="DJ410" s="26">
        <f t="shared" si="314"/>
        <v>7.239942002234824E-2</v>
      </c>
      <c r="DK410" s="26">
        <f t="shared" si="314"/>
        <v>7.2442533527756758E-2</v>
      </c>
      <c r="DL410" s="26">
        <f t="shared" si="314"/>
        <v>7.2484055719180235E-2</v>
      </c>
      <c r="DM410" s="26">
        <f t="shared" si="314"/>
        <v>7.2524070986273434E-2</v>
      </c>
      <c r="DN410" s="26">
        <f t="shared" si="314"/>
        <v>7.2562658036069899E-2</v>
      </c>
      <c r="DO410" s="26">
        <f t="shared" si="314"/>
        <v>7.2599890348507085E-2</v>
      </c>
      <c r="DP410" s="26">
        <f t="shared" si="314"/>
        <v>7.2635836589985736E-2</v>
      </c>
      <c r="DQ410" s="26">
        <f t="shared" si="314"/>
        <v>7.2670560989322536E-2</v>
      </c>
      <c r="DR410" s="26">
        <f t="shared" si="314"/>
        <v>7.2704123679950758E-2</v>
      </c>
      <c r="DS410" s="26">
        <f t="shared" si="314"/>
        <v>7.2736581011782833E-2</v>
      </c>
      <c r="DT410" s="6">
        <f>2*(100-(100*G410))/SUM($D410:G410)/100</f>
        <v>6.175022863357367E-2</v>
      </c>
      <c r="DU410" s="6">
        <f>2*(100-(100*I410))/SUM($D410:I410)/100</f>
        <v>6.3647464623327904E-2</v>
      </c>
      <c r="DV410" s="6">
        <f>2*(100-(100*M410))/SUM($D410:M410)/100</f>
        <v>6.628112363103919E-2</v>
      </c>
      <c r="DW410" s="6">
        <f>2*(100-(100*Q410))/SUM($D410:Q410)/100</f>
        <v>6.795765683107638E-2</v>
      </c>
      <c r="DX410" s="6">
        <f>2*(100-(100*W410))/SUM($D410:W410)/100</f>
        <v>6.9504524780258536E-2</v>
      </c>
      <c r="DY410" s="7">
        <f>(DT410-'Data for assignment'!C400)^2</f>
        <v>1.0563992670960407E-5</v>
      </c>
      <c r="DZ410" s="7">
        <f>(DU410-'Data for assignment'!D400)^2</f>
        <v>1.7201479391618978E-5</v>
      </c>
      <c r="EA410" s="7">
        <f>(DV410-'Data for assignment'!E400)^2</f>
        <v>3.4587615163567566E-5</v>
      </c>
      <c r="EB410" s="7">
        <f>(DW410-'Data for assignment'!F400)^2</f>
        <v>3.915825650020416E-5</v>
      </c>
      <c r="EC410" s="7">
        <f>(DX410-'Data for assignment'!G400)^2</f>
        <v>5.0474300771410753E-5</v>
      </c>
    </row>
    <row r="411" spans="1:133" x14ac:dyDescent="0.3">
      <c r="A411" s="8">
        <v>34957</v>
      </c>
      <c r="B411" s="3">
        <v>5.5500002000000007E-2</v>
      </c>
      <c r="C411" s="4">
        <f t="shared" si="308"/>
        <v>5.4691540122062614E-2</v>
      </c>
      <c r="D411" s="5">
        <f t="shared" ref="D411:S426" si="316">D$7*EXP(-D$8*$C411)</f>
        <v>0.972173058565316</v>
      </c>
      <c r="E411" s="5">
        <f t="shared" si="316"/>
        <v>0.94367431700559012</v>
      </c>
      <c r="F411" s="5">
        <f t="shared" si="316"/>
        <v>0.9148662366644843</v>
      </c>
      <c r="G411" s="5">
        <f t="shared" si="316"/>
        <v>0.88602926778623636</v>
      </c>
      <c r="H411" s="5">
        <f t="shared" si="316"/>
        <v>0.85737861922845771</v>
      </c>
      <c r="I411" s="5">
        <f t="shared" si="316"/>
        <v>0.82907786057801081</v>
      </c>
      <c r="J411" s="5">
        <f t="shared" si="316"/>
        <v>0.80124984399034416</v>
      </c>
      <c r="K411" s="5">
        <f t="shared" si="316"/>
        <v>0.77398541029667889</v>
      </c>
      <c r="L411" s="5">
        <f t="shared" si="316"/>
        <v>0.74735029297888522</v>
      </c>
      <c r="M411" s="5">
        <f t="shared" si="316"/>
        <v>0.72139057331926049</v>
      </c>
      <c r="N411" s="5">
        <f t="shared" si="316"/>
        <v>0.69613698043496175</v>
      </c>
      <c r="O411" s="5">
        <f t="shared" si="316"/>
        <v>0.67160827583361238</v>
      </c>
      <c r="P411" s="5">
        <f t="shared" si="316"/>
        <v>0.64781391543158651</v>
      </c>
      <c r="Q411" s="5">
        <f t="shared" si="316"/>
        <v>0.62475614290514336</v>
      </c>
      <c r="R411" s="5">
        <f t="shared" si="316"/>
        <v>0.60243163624375062</v>
      </c>
      <c r="S411" s="5">
        <f t="shared" si="316"/>
        <v>0.58083280355617128</v>
      </c>
      <c r="T411" s="5">
        <f t="shared" si="315"/>
        <v>0.55994880357282872</v>
      </c>
      <c r="U411" s="5">
        <f t="shared" si="315"/>
        <v>0.53976634996918726</v>
      </c>
      <c r="V411" s="5">
        <f t="shared" si="315"/>
        <v>0.52027034578540843</v>
      </c>
      <c r="W411" s="5">
        <f t="shared" si="315"/>
        <v>0.501444384141018</v>
      </c>
      <c r="X411" s="5">
        <f t="shared" si="315"/>
        <v>0.48327114356362499</v>
      </c>
      <c r="Y411" s="5">
        <f t="shared" si="315"/>
        <v>0.46573270010026047</v>
      </c>
      <c r="Z411" s="5">
        <f t="shared" si="315"/>
        <v>0.44881077358408705</v>
      </c>
      <c r="AA411" s="5">
        <f t="shared" si="315"/>
        <v>0.43248692169107905</v>
      </c>
      <c r="AB411" s="5">
        <f t="shared" si="315"/>
        <v>0.41674269250691859</v>
      </c>
      <c r="AC411" s="5">
        <f t="shared" si="315"/>
        <v>0.40155974405069428</v>
      </c>
      <c r="AD411" s="5">
        <f t="shared" si="315"/>
        <v>0.38691993742619335</v>
      </c>
      <c r="AE411" s="5">
        <f t="shared" si="315"/>
        <v>0.37280540888255104</v>
      </c>
      <c r="AF411" s="5">
        <f t="shared" si="315"/>
        <v>0.35919862497755661</v>
      </c>
      <c r="AG411" s="5">
        <f t="shared" si="315"/>
        <v>0.34608242418215585</v>
      </c>
      <c r="AH411" s="5">
        <f t="shared" si="315"/>
        <v>0.33344004759186574</v>
      </c>
      <c r="AI411" s="5">
        <f t="shared" si="315"/>
        <v>0.32125516087981343</v>
      </c>
      <c r="AJ411" s="5">
        <f t="shared" si="315"/>
        <v>0.30951186920586732</v>
      </c>
      <c r="AK411" s="5">
        <f t="shared" si="315"/>
        <v>0.29819472646274309</v>
      </c>
      <c r="AL411" s="5">
        <f t="shared" si="315"/>
        <v>0.28728873997435811</v>
      </c>
      <c r="AM411" s="5">
        <f t="shared" si="315"/>
        <v>0.27677937154954291</v>
      </c>
      <c r="AN411" s="5">
        <f t="shared" si="315"/>
        <v>0.26665253562419244</v>
      </c>
      <c r="AO411" s="5">
        <f t="shared" si="315"/>
        <v>0.25689459508824081</v>
      </c>
      <c r="AP411" s="5">
        <f t="shared" si="315"/>
        <v>0.24749235528357463</v>
      </c>
      <c r="AQ411" s="5">
        <f t="shared" si="315"/>
        <v>0.23843305656976688</v>
      </c>
      <c r="AR411" s="5">
        <f t="shared" si="315"/>
        <v>0.22970436578207998</v>
      </c>
      <c r="AS411" s="5">
        <f t="shared" si="315"/>
        <v>0.22129436684720427</v>
      </c>
      <c r="AT411" s="5">
        <f t="shared" si="315"/>
        <v>0.2131915507740392</v>
      </c>
      <c r="AU411" s="5">
        <f t="shared" si="315"/>
        <v>0.20538480519738544</v>
      </c>
      <c r="AV411" s="5">
        <f t="shared" si="315"/>
        <v>0.19786340362005192</v>
      </c>
      <c r="AW411" s="5">
        <f t="shared" si="315"/>
        <v>0.1906169944722397</v>
      </c>
      <c r="AX411" s="5">
        <f t="shared" si="315"/>
        <v>0.18363559008511354</v>
      </c>
      <c r="AY411" s="5">
        <f t="shared" si="315"/>
        <v>0.17690955565732908</v>
      </c>
      <c r="AZ411" s="5">
        <f t="shared" si="315"/>
        <v>0.17042959827828166</v>
      </c>
      <c r="BA411" s="5">
        <f t="shared" si="315"/>
        <v>0.16418675605941421</v>
      </c>
      <c r="BB411" s="5">
        <f t="shared" si="315"/>
        <v>0.15817238741461628</v>
      </c>
      <c r="BC411" s="5">
        <f t="shared" si="315"/>
        <v>0.1523781605222008</v>
      </c>
      <c r="BD411" s="5">
        <f t="shared" si="315"/>
        <v>0.14679604299384655</v>
      </c>
      <c r="BE411" s="5">
        <f t="shared" si="315"/>
        <v>0.14141829177001283</v>
      </c>
      <c r="BF411" s="5">
        <f t="shared" si="315"/>
        <v>0.13623744325644768</v>
      </c>
      <c r="BG411" s="5">
        <f t="shared" si="315"/>
        <v>0.13124630371236679</v>
      </c>
      <c r="BH411" s="5">
        <f t="shared" si="315"/>
        <v>0.12643793989753446</v>
      </c>
      <c r="BI411" s="5">
        <f t="shared" si="315"/>
        <v>0.12180566998271554</v>
      </c>
      <c r="BJ411" s="5">
        <f t="shared" si="315"/>
        <v>0.11734305472568922</v>
      </c>
      <c r="BK411" s="5">
        <f t="shared" si="315"/>
        <v>0.11304388891315316</v>
      </c>
      <c r="BL411" s="26">
        <f t="shared" si="309"/>
        <v>5.6442893156270824E-2</v>
      </c>
      <c r="BM411" s="26">
        <f t="shared" si="314"/>
        <v>5.7974175535966836E-2</v>
      </c>
      <c r="BN411" s="26">
        <f t="shared" si="314"/>
        <v>5.9318275887370105E-2</v>
      </c>
      <c r="BO411" s="26">
        <f t="shared" si="314"/>
        <v>6.0502647651938565E-2</v>
      </c>
      <c r="BP411" s="26">
        <f t="shared" si="314"/>
        <v>6.1550264752650657E-2</v>
      </c>
      <c r="BQ411" s="26">
        <f t="shared" si="314"/>
        <v>6.2480402391301662E-2</v>
      </c>
      <c r="BR411" s="26">
        <f t="shared" si="314"/>
        <v>6.3309275844318585E-2</v>
      </c>
      <c r="BS411" s="26">
        <f t="shared" si="314"/>
        <v>6.4050563828990353E-2</v>
      </c>
      <c r="BT411" s="26">
        <f t="shared" si="314"/>
        <v>6.4715837939272533E-2</v>
      </c>
      <c r="BU411" s="26">
        <f t="shared" si="314"/>
        <v>6.5314915560352321E-2</v>
      </c>
      <c r="BV411" s="26">
        <f t="shared" si="314"/>
        <v>6.5856150371396902E-2</v>
      </c>
      <c r="BW411" s="26">
        <f t="shared" si="314"/>
        <v>6.6346671881870739E-2</v>
      </c>
      <c r="BX411" s="26">
        <f t="shared" si="314"/>
        <v>6.6792583294493058E-2</v>
      </c>
      <c r="BY411" s="26">
        <f t="shared" si="314"/>
        <v>6.7199125247736136E-2</v>
      </c>
      <c r="BZ411" s="26">
        <f t="shared" si="314"/>
        <v>6.7570811582736631E-2</v>
      </c>
      <c r="CA411" s="26">
        <f t="shared" si="314"/>
        <v>6.7911542139299702E-2</v>
      </c>
      <c r="CB411" s="26">
        <f t="shared" si="314"/>
        <v>6.8224696661597944E-2</v>
      </c>
      <c r="CC411" s="26">
        <f t="shared" si="314"/>
        <v>6.851321314459255E-2</v>
      </c>
      <c r="CD411" s="26">
        <f t="shared" si="314"/>
        <v>6.8779653343627567E-2</v>
      </c>
      <c r="CE411" s="26">
        <f t="shared" si="314"/>
        <v>6.902625767507993E-2</v>
      </c>
      <c r="CF411" s="26">
        <f t="shared" si="314"/>
        <v>6.9254991333636051E-2</v>
      </c>
      <c r="CG411" s="26">
        <f t="shared" si="314"/>
        <v>6.9467583124163831E-2</v>
      </c>
      <c r="CH411" s="26">
        <f t="shared" si="314"/>
        <v>6.9665558239098813E-2</v>
      </c>
      <c r="CI411" s="26">
        <f t="shared" si="314"/>
        <v>6.9850265994330321E-2</v>
      </c>
      <c r="CJ411" s="26">
        <f t="shared" si="314"/>
        <v>7.0022903358517158E-2</v>
      </c>
      <c r="CK411" s="26">
        <f t="shared" si="314"/>
        <v>7.0184534965112899E-2</v>
      </c>
      <c r="CL411" s="26">
        <f t="shared" si="314"/>
        <v>7.033611017708577E-2</v>
      </c>
      <c r="CM411" s="26">
        <f t="shared" si="314"/>
        <v>7.04784776764876E-2</v>
      </c>
      <c r="CN411" s="26">
        <f t="shared" si="314"/>
        <v>7.0612397970682986E-2</v>
      </c>
      <c r="CO411" s="26">
        <f t="shared" si="314"/>
        <v>7.0738554140979543E-2</v>
      </c>
      <c r="CP411" s="26">
        <f t="shared" si="314"/>
        <v>7.0857561104985561E-2</v>
      </c>
      <c r="CQ411" s="26">
        <f t="shared" si="314"/>
        <v>7.0969973619138746E-2</v>
      </c>
      <c r="CR411" s="26">
        <f t="shared" si="314"/>
        <v>7.1076293210771746E-2</v>
      </c>
      <c r="CS411" s="26">
        <f t="shared" si="314"/>
        <v>7.1176974198399134E-2</v>
      </c>
      <c r="CT411" s="26">
        <f t="shared" si="314"/>
        <v>7.1272428933481125E-2</v>
      </c>
      <c r="CU411" s="26">
        <f t="shared" si="314"/>
        <v>7.1363032375805047E-2</v>
      </c>
      <c r="CV411" s="26">
        <f t="shared" si="314"/>
        <v>7.1449126097064442E-2</v>
      </c>
      <c r="CW411" s="26">
        <f t="shared" si="314"/>
        <v>7.1531021792581417E-2</v>
      </c>
      <c r="CX411" s="26">
        <f t="shared" si="314"/>
        <v>7.1609004368900553E-2</v>
      </c>
      <c r="CY411" s="26">
        <f t="shared" si="314"/>
        <v>7.1683334664764203E-2</v>
      </c>
      <c r="CZ411" s="26">
        <f t="shared" si="314"/>
        <v>7.1754251854412823E-2</v>
      </c>
      <c r="DA411" s="26">
        <f t="shared" si="314"/>
        <v>7.182197557496274E-2</v>
      </c>
      <c r="DB411" s="26">
        <f t="shared" si="314"/>
        <v>7.1886707813559117E-2</v>
      </c>
      <c r="DC411" s="26">
        <f t="shared" si="314"/>
        <v>7.1948634584899043E-2</v>
      </c>
      <c r="DD411" s="26">
        <f t="shared" si="314"/>
        <v>7.2007927425404794E-2</v>
      </c>
      <c r="DE411" s="26">
        <f t="shared" si="314"/>
        <v>7.2064744726675123E-2</v>
      </c>
      <c r="DF411" s="26">
        <f t="shared" si="314"/>
        <v>7.2119232927741569E-2</v>
      </c>
      <c r="DG411" s="26">
        <f t="shared" si="314"/>
        <v>7.2171527583019507E-2</v>
      </c>
      <c r="DH411" s="26">
        <f t="shared" si="314"/>
        <v>7.2221754320596215E-2</v>
      </c>
      <c r="DI411" s="26">
        <f t="shared" si="314"/>
        <v>7.2270029703576794E-2</v>
      </c>
      <c r="DJ411" s="26">
        <f t="shared" si="314"/>
        <v>7.2316462005565449E-2</v>
      </c>
      <c r="DK411" s="26">
        <f t="shared" si="314"/>
        <v>7.2361151909947755E-2</v>
      </c>
      <c r="DL411" s="26">
        <f t="shared" si="314"/>
        <v>7.240419314142664E-2</v>
      </c>
      <c r="DM411" s="26">
        <f t="shared" si="314"/>
        <v>7.2445673037218994E-2</v>
      </c>
      <c r="DN411" s="26">
        <f t="shared" si="314"/>
        <v>7.2485673064416153E-2</v>
      </c>
      <c r="DO411" s="26">
        <f t="shared" si="314"/>
        <v>7.2524269289230614E-2</v>
      </c>
      <c r="DP411" s="26">
        <f t="shared" si="314"/>
        <v>7.2561532803172013E-2</v>
      </c>
      <c r="DQ411" s="26">
        <f t="shared" si="314"/>
        <v>7.2597530110606961E-2</v>
      </c>
      <c r="DR411" s="26">
        <f t="shared" si="314"/>
        <v>7.2632323481643765E-2</v>
      </c>
      <c r="DS411" s="26">
        <f t="shared" si="314"/>
        <v>7.2665971273834451E-2</v>
      </c>
      <c r="DT411" s="6">
        <f>2*(100-(100*G411))/SUM($D411:G411)/100</f>
        <v>6.1328284410731376E-2</v>
      </c>
      <c r="DU411" s="6">
        <f>2*(100-(100*I411))/SUM($D411:I411)/100</f>
        <v>6.3267012019866384E-2</v>
      </c>
      <c r="DV411" s="6">
        <f>2*(100-(100*M411))/SUM($D411:M411)/100</f>
        <v>6.5965109243145248E-2</v>
      </c>
      <c r="DW411" s="6">
        <f>2*(100-(100*Q411))/SUM($D411:Q411)/100</f>
        <v>6.7687786900070795E-2</v>
      </c>
      <c r="DX411" s="6">
        <f>2*(100-(100*W411))/SUM($D411:W411)/100</f>
        <v>6.9281434578757531E-2</v>
      </c>
      <c r="DY411" s="7">
        <f>(DT411-'Data for assignment'!C401)^2</f>
        <v>1.7878389058034E-5</v>
      </c>
      <c r="DZ411" s="7">
        <f>(DU411-'Data for assignment'!D401)^2</f>
        <v>2.7741394549372866E-5</v>
      </c>
      <c r="EA411" s="7">
        <f>(DV411-'Data for assignment'!E401)^2</f>
        <v>4.7129752380759375E-5</v>
      </c>
      <c r="EB411" s="7">
        <f>(DW411-'Data for assignment'!F401)^2</f>
        <v>5.1664251769685678E-5</v>
      </c>
      <c r="EC411" s="7">
        <f>(DX411-'Data for assignment'!G401)^2</f>
        <v>6.6935855403621358E-5</v>
      </c>
    </row>
    <row r="412" spans="1:133" x14ac:dyDescent="0.3">
      <c r="A412" s="8">
        <v>34964</v>
      </c>
      <c r="B412" s="3">
        <v>5.6100000999999997E-2</v>
      </c>
      <c r="C412" s="4">
        <f t="shared" si="308"/>
        <v>5.5309957650697628E-2</v>
      </c>
      <c r="D412" s="5">
        <f t="shared" si="316"/>
        <v>0.9718900475800244</v>
      </c>
      <c r="E412" s="5">
        <f t="shared" si="316"/>
        <v>0.94315639862806622</v>
      </c>
      <c r="F412" s="5">
        <f t="shared" si="316"/>
        <v>0.91415538812497821</v>
      </c>
      <c r="G412" s="5">
        <f t="shared" si="316"/>
        <v>0.8851618423202241</v>
      </c>
      <c r="H412" s="5">
        <f t="shared" si="316"/>
        <v>0.85638590068481335</v>
      </c>
      <c r="I412" s="5">
        <f t="shared" si="316"/>
        <v>0.82798662413812452</v>
      </c>
      <c r="J412" s="5">
        <f t="shared" si="316"/>
        <v>0.80008289509536745</v>
      </c>
      <c r="K412" s="5">
        <f t="shared" si="316"/>
        <v>0.77276208615208786</v>
      </c>
      <c r="L412" s="5">
        <f t="shared" si="316"/>
        <v>0.7460869190686078</v>
      </c>
      <c r="M412" s="5">
        <f t="shared" si="316"/>
        <v>0.72010087250798971</v>
      </c>
      <c r="N412" s="5">
        <f t="shared" si="316"/>
        <v>0.6948324353981592</v>
      </c>
      <c r="O412" s="5">
        <f t="shared" si="316"/>
        <v>0.67029844738760436</v>
      </c>
      <c r="P412" s="5">
        <f t="shared" si="316"/>
        <v>0.64650672029771561</v>
      </c>
      <c r="Q412" s="5">
        <f t="shared" si="316"/>
        <v>0.62345809484484305</v>
      </c>
      <c r="R412" s="5">
        <f t="shared" si="316"/>
        <v>0.60114805455693265</v>
      </c>
      <c r="S412" s="5">
        <f t="shared" si="316"/>
        <v>0.57956799278425863</v>
      </c>
      <c r="T412" s="5">
        <f t="shared" si="315"/>
        <v>0.55870620798254478</v>
      </c>
      <c r="U412" s="5">
        <f t="shared" si="315"/>
        <v>0.53854868607335771</v>
      </c>
      <c r="V412" s="5">
        <f t="shared" si="315"/>
        <v>0.51907971581995171</v>
      </c>
      <c r="W412" s="5">
        <f t="shared" si="315"/>
        <v>0.5002823730856818</v>
      </c>
      <c r="X412" s="5">
        <f t="shared" si="315"/>
        <v>0.48213890198088538</v>
      </c>
      <c r="Y412" s="5">
        <f t="shared" si="315"/>
        <v>0.46463101477887991</v>
      </c>
      <c r="Z412" s="5">
        <f t="shared" si="315"/>
        <v>0.44774012771391963</v>
      </c>
      <c r="AA412" s="5">
        <f t="shared" si="315"/>
        <v>0.43144754606413199</v>
      </c>
      <c r="AB412" s="5">
        <f t="shared" si="315"/>
        <v>0.41573460903533321</v>
      </c>
      <c r="AC412" s="5">
        <f t="shared" si="315"/>
        <v>0.40058280271327823</v>
      </c>
      <c r="AD412" s="5">
        <f t="shared" si="315"/>
        <v>0.38597384759915498</v>
      </c>
      <c r="AE412" s="5">
        <f t="shared" si="315"/>
        <v>0.37188976587475436</v>
      </c>
      <c r="AF412" s="5">
        <f t="shared" si="315"/>
        <v>0.35831293247359314</v>
      </c>
      <c r="AG412" s="5">
        <f t="shared" si="315"/>
        <v>0.34522611319559854</v>
      </c>
      <c r="AH412" s="5">
        <f t="shared" si="315"/>
        <v>0.33261249244419877</v>
      </c>
      <c r="AI412" s="5">
        <f t="shared" si="315"/>
        <v>0.32045569264588336</v>
      </c>
      <c r="AJ412" s="5">
        <f t="shared" si="315"/>
        <v>0.30873978700264398</v>
      </c>
      <c r="AK412" s="5">
        <f t="shared" si="315"/>
        <v>0.29744930690326199</v>
      </c>
      <c r="AL412" s="5">
        <f t="shared" si="315"/>
        <v>0.28656924506168624</v>
      </c>
      <c r="AM412" s="5">
        <f t="shared" si="315"/>
        <v>0.27608505524535393</v>
      </c>
      <c r="AN412" s="5">
        <f t="shared" si="315"/>
        <v>0.26598264929210569</v>
      </c>
      <c r="AO412" s="5">
        <f t="shared" si="315"/>
        <v>0.25624839198264227</v>
      </c>
      <c r="AP412" s="5">
        <f t="shared" si="315"/>
        <v>0.24686909422948011</v>
      </c>
      <c r="AQ412" s="5">
        <f t="shared" si="315"/>
        <v>0.23783200495779788</v>
      </c>
      <c r="AR412" s="5">
        <f t="shared" si="315"/>
        <v>0.22912480198426918</v>
      </c>
      <c r="AS412" s="5">
        <f t="shared" si="315"/>
        <v>0.22073558214367814</v>
      </c>
      <c r="AT412" s="5">
        <f t="shared" si="315"/>
        <v>0.21265285086724936</v>
      </c>
      <c r="AU412" s="5">
        <f t="shared" si="315"/>
        <v>0.20486551137914749</v>
      </c>
      <c r="AV412" s="5">
        <f t="shared" si="315"/>
        <v>0.19736285364691056</v>
      </c>
      <c r="AW412" s="5">
        <f t="shared" si="315"/>
        <v>0.19013454319637299</v>
      </c>
      <c r="AX412" s="5">
        <f t="shared" si="315"/>
        <v>0.18317060988090281</v>
      </c>
      <c r="AY412" s="5">
        <f t="shared" si="315"/>
        <v>0.17646143667768066</v>
      </c>
      <c r="AZ412" s="5">
        <f t="shared" si="315"/>
        <v>0.16999774856963526</v>
      </c>
      <c r="BA412" s="5">
        <f t="shared" si="315"/>
        <v>0.1637706015599828</v>
      </c>
      <c r="BB412" s="5">
        <f t="shared" si="315"/>
        <v>0.15777137185666168</v>
      </c>
      <c r="BC412" s="5">
        <f t="shared" si="315"/>
        <v>0.15199174525596049</v>
      </c>
      <c r="BD412" s="5">
        <f t="shared" si="315"/>
        <v>0.14642370674801353</v>
      </c>
      <c r="BE412" s="5">
        <f t="shared" si="315"/>
        <v>0.14105953036135743</v>
      </c>
      <c r="BF412" s="5">
        <f t="shared" si="315"/>
        <v>0.13589176925920241</v>
      </c>
      <c r="BG412" s="5">
        <f t="shared" si="315"/>
        <v>0.13091324609632027</v>
      </c>
      <c r="BH412" s="5">
        <f t="shared" si="315"/>
        <v>0.12611704364235624</v>
      </c>
      <c r="BI412" s="5">
        <f t="shared" si="315"/>
        <v>0.12149649567482033</v>
      </c>
      <c r="BJ412" s="5">
        <f t="shared" si="315"/>
        <v>0.11704517814292145</v>
      </c>
      <c r="BK412" s="5">
        <f t="shared" si="315"/>
        <v>0.11275690060169599</v>
      </c>
      <c r="BL412" s="26">
        <f t="shared" si="309"/>
        <v>5.7025201387719243E-2</v>
      </c>
      <c r="BM412" s="26">
        <f t="shared" si="314"/>
        <v>5.852315789696013E-2</v>
      </c>
      <c r="BN412" s="26">
        <f t="shared" si="314"/>
        <v>5.9836475392258441E-2</v>
      </c>
      <c r="BO412" s="26">
        <f t="shared" si="314"/>
        <v>6.0992389007579029E-2</v>
      </c>
      <c r="BP412" s="26">
        <f t="shared" si="314"/>
        <v>6.2013674348609972E-2</v>
      </c>
      <c r="BQ412" s="26">
        <f t="shared" si="314"/>
        <v>6.2919426383305499E-2</v>
      </c>
      <c r="BR412" s="26">
        <f t="shared" si="314"/>
        <v>6.372569651801846E-2</v>
      </c>
      <c r="BS412" s="26">
        <f t="shared" si="314"/>
        <v>6.4446014412383221E-2</v>
      </c>
      <c r="BT412" s="26">
        <f t="shared" si="314"/>
        <v>6.5091816015278497E-2</v>
      </c>
      <c r="BU412" s="26">
        <f t="shared" si="314"/>
        <v>6.5672795215936414E-2</v>
      </c>
      <c r="BV412" s="26">
        <f t="shared" si="314"/>
        <v>6.6197193206034788E-2</v>
      </c>
      <c r="BW412" s="26">
        <f t="shared" si="314"/>
        <v>6.667203698594909E-2</v>
      </c>
      <c r="BX412" s="26">
        <f t="shared" si="314"/>
        <v>6.710333629726048E-2</v>
      </c>
      <c r="BY412" s="26">
        <f t="shared" si="314"/>
        <v>6.7496246524554701E-2</v>
      </c>
      <c r="BZ412" s="26">
        <f t="shared" si="314"/>
        <v>6.7855203702512856E-2</v>
      </c>
      <c r="CA412" s="26">
        <f t="shared" si="314"/>
        <v>6.81840366249956E-2</v>
      </c>
      <c r="CB412" s="26">
        <f t="shared" si="314"/>
        <v>6.8486060129546888E-2</v>
      </c>
      <c r="CC412" s="26">
        <f t="shared" si="314"/>
        <v>6.8764152881888529E-2</v>
      </c>
      <c r="CD412" s="26">
        <f t="shared" si="314"/>
        <v>6.9020822377047208E-2</v>
      </c>
      <c r="CE412" s="26">
        <f t="shared" si="314"/>
        <v>6.925825937976865E-2</v>
      </c>
      <c r="CF412" s="26">
        <f t="shared" si="314"/>
        <v>6.9478383625083032E-2</v>
      </c>
      <c r="CG412" s="26">
        <f t="shared" si="314"/>
        <v>6.9682882272753724E-2</v>
      </c>
      <c r="CH412" s="26">
        <f t="shared" si="314"/>
        <v>6.9873242342711916E-2</v>
      </c>
      <c r="CI412" s="26">
        <f t="shared" si="314"/>
        <v>7.0050778141026337E-2</v>
      </c>
      <c r="CJ412" s="26">
        <f t="shared" si="314"/>
        <v>7.0216654508241411E-2</v>
      </c>
      <c r="CK412" s="26">
        <f t="shared" si="314"/>
        <v>7.0371906576573579E-2</v>
      </c>
      <c r="CL412" s="26">
        <f t="shared" si="314"/>
        <v>7.051745660343664E-2</v>
      </c>
      <c r="CM412" s="26">
        <f t="shared" si="314"/>
        <v>7.0654128351183274E-2</v>
      </c>
      <c r="CN412" s="26">
        <f t="shared" si="314"/>
        <v>7.0782659402830378E-2</v>
      </c>
      <c r="CO412" s="26">
        <f t="shared" si="314"/>
        <v>7.090371173766534E-2</v>
      </c>
      <c r="CP412" s="26">
        <f t="shared" si="314"/>
        <v>7.1017880836396735E-2</v>
      </c>
      <c r="CQ412" s="26">
        <f t="shared" si="314"/>
        <v>7.1125703540792715E-2</v>
      </c>
      <c r="CR412" s="26">
        <f t="shared" si="314"/>
        <v>7.1227664855818398E-2</v>
      </c>
      <c r="CS412" s="26">
        <f t="shared" si="314"/>
        <v>7.1324203851734699E-2</v>
      </c>
      <c r="CT412" s="26">
        <f t="shared" si="314"/>
        <v>7.1415718798309602E-2</v>
      </c>
      <c r="CU412" s="26">
        <f t="shared" si="314"/>
        <v>7.1502571642286267E-2</v>
      </c>
      <c r="CV412" s="26">
        <f t="shared" si="314"/>
        <v>7.1585091921786914E-2</v>
      </c>
      <c r="CW412" s="26">
        <f t="shared" si="314"/>
        <v>7.1663580196784052E-2</v>
      </c>
      <c r="CX412" s="26">
        <f t="shared" si="314"/>
        <v>7.1738311062631996E-2</v>
      </c>
      <c r="CY412" s="26">
        <f t="shared" si="314"/>
        <v>7.1809535803502786E-2</v>
      </c>
      <c r="CZ412" s="26">
        <f t="shared" si="314"/>
        <v>7.1877484734069116E-2</v>
      </c>
      <c r="DA412" s="26">
        <f t="shared" si="314"/>
        <v>7.1942369270641848E-2</v>
      </c>
      <c r="DB412" s="26">
        <f t="shared" si="314"/>
        <v>7.2004383766967855E-2</v>
      </c>
      <c r="DC412" s="26">
        <f t="shared" si="314"/>
        <v>7.2063707144837272E-2</v>
      </c>
      <c r="DD412" s="26">
        <f t="shared" si="314"/>
        <v>7.2120504345376257E-2</v>
      </c>
      <c r="DE412" s="26">
        <f t="shared" si="314"/>
        <v>7.2174927623288046E-2</v>
      </c>
      <c r="DF412" s="26">
        <f t="shared" si="314"/>
        <v>7.2227117703237725E-2</v>
      </c>
      <c r="DG412" s="26">
        <f t="shared" si="314"/>
        <v>7.2277204814970741E-2</v>
      </c>
      <c r="DH412" s="26">
        <f t="shared" si="314"/>
        <v>7.2325309621534772E-2</v>
      </c>
      <c r="DI412" s="26">
        <f t="shared" si="314"/>
        <v>7.2371544053079689E-2</v>
      </c>
      <c r="DJ412" s="26">
        <f t="shared" si="314"/>
        <v>7.2416012057089071E-2</v>
      </c>
      <c r="DK412" s="26">
        <f t="shared" si="314"/>
        <v>7.2458810274505514E-2</v>
      </c>
      <c r="DL412" s="26">
        <f t="shared" si="314"/>
        <v>7.2500028650018852E-2</v>
      </c>
      <c r="DM412" s="26">
        <f t="shared" si="314"/>
        <v>7.2539750983756104E-2</v>
      </c>
      <c r="DN412" s="26">
        <f t="shared" si="314"/>
        <v>7.2578055430724889E-2</v>
      </c>
      <c r="DO412" s="26">
        <f t="shared" si="314"/>
        <v>7.2615014953594251E-2</v>
      </c>
      <c r="DP412" s="26">
        <f t="shared" si="314"/>
        <v>7.2650697733730493E-2</v>
      </c>
      <c r="DQ412" s="26">
        <f t="shared" si="314"/>
        <v>7.2685167544828483E-2</v>
      </c>
      <c r="DR412" s="26">
        <f t="shared" si="314"/>
        <v>7.2718484092975433E-2</v>
      </c>
      <c r="DS412" s="26">
        <f t="shared" si="314"/>
        <v>7.275070332654536E-2</v>
      </c>
      <c r="DT412" s="6">
        <f>2*(100-(100*G412))/SUM($D412:G412)/100</f>
        <v>6.1834633157541043E-2</v>
      </c>
      <c r="DU412" s="6">
        <f>2*(100-(100*I412))/SUM($D412:I412)/100</f>
        <v>6.3723571385036426E-2</v>
      </c>
      <c r="DV412" s="6">
        <f>2*(100-(100*M412))/SUM($D412:M412)/100</f>
        <v>6.6344344896032512E-2</v>
      </c>
      <c r="DW412" s="6">
        <f>2*(100-(100*Q412))/SUM($D412:Q412)/100</f>
        <v>6.8011651239547111E-2</v>
      </c>
      <c r="DX412" s="6">
        <f>2*(100-(100*W412))/SUM($D412:W412)/100</f>
        <v>6.9549165190161882E-2</v>
      </c>
      <c r="DY412" s="7">
        <f>(DT412-'Data for assignment'!C402)^2</f>
        <v>1.1119784964639433E-5</v>
      </c>
      <c r="DZ412" s="7">
        <f>(DU412-'Data for assignment'!D402)^2</f>
        <v>1.9568001492802629E-5</v>
      </c>
      <c r="EA412" s="7">
        <f>(DV412-'Data for assignment'!E402)^2</f>
        <v>3.2997509773265541E-5</v>
      </c>
      <c r="EB412" s="7">
        <f>(DW412-'Data for assignment'!F402)^2</f>
        <v>3.73522686505563E-5</v>
      </c>
      <c r="EC412" s="7">
        <f>(DX412-'Data for assignment'!G402)^2</f>
        <v>4.9690729878190005E-5</v>
      </c>
    </row>
    <row r="413" spans="1:133" x14ac:dyDescent="0.3">
      <c r="A413" s="8">
        <v>34971</v>
      </c>
      <c r="B413" s="3">
        <v>5.5999999000000002E-2</v>
      </c>
      <c r="C413" s="4">
        <f t="shared" si="308"/>
        <v>5.520688582941366E-2</v>
      </c>
      <c r="D413" s="5">
        <f t="shared" si="316"/>
        <v>0.97193721137743549</v>
      </c>
      <c r="E413" s="5">
        <f t="shared" si="316"/>
        <v>0.9432427004837759</v>
      </c>
      <c r="F413" s="5">
        <f t="shared" si="316"/>
        <v>0.914273827080194</v>
      </c>
      <c r="G413" s="5">
        <f t="shared" si="316"/>
        <v>0.88530635736703878</v>
      </c>
      <c r="H413" s="5">
        <f t="shared" si="316"/>
        <v>0.85655127750190208</v>
      </c>
      <c r="I413" s="5">
        <f t="shared" si="316"/>
        <v>0.8281684010234458</v>
      </c>
      <c r="J413" s="5">
        <f t="shared" si="316"/>
        <v>0.8002772726981191</v>
      </c>
      <c r="K413" s="5">
        <f t="shared" si="316"/>
        <v>0.77296584356942177</v>
      </c>
      <c r="L413" s="5">
        <f t="shared" si="316"/>
        <v>0.74629733753673666</v>
      </c>
      <c r="M413" s="5">
        <f t="shared" si="316"/>
        <v>0.72031566706647032</v>
      </c>
      <c r="N413" s="5">
        <f t="shared" si="316"/>
        <v>0.69504969438502739</v>
      </c>
      <c r="O413" s="5">
        <f t="shared" si="316"/>
        <v>0.67051657932213504</v>
      </c>
      <c r="P413" s="5">
        <f t="shared" si="316"/>
        <v>0.64672440755092531</v>
      </c>
      <c r="Q413" s="5">
        <f t="shared" si="316"/>
        <v>0.62367425343350225</v>
      </c>
      <c r="R413" s="5">
        <f t="shared" si="316"/>
        <v>0.60136179938973688</v>
      </c>
      <c r="S413" s="5">
        <f t="shared" si="316"/>
        <v>0.57977860771560497</v>
      </c>
      <c r="T413" s="5">
        <f t="shared" si="315"/>
        <v>0.55891312007478133</v>
      </c>
      <c r="U413" s="5">
        <f t="shared" si="315"/>
        <v>0.53875144352258619</v>
      </c>
      <c r="V413" s="5">
        <f t="shared" si="315"/>
        <v>0.51927796905731483</v>
      </c>
      <c r="W413" s="5">
        <f t="shared" si="315"/>
        <v>0.50047585862182165</v>
      </c>
      <c r="X413" s="5">
        <f t="shared" si="315"/>
        <v>0.48232742861380945</v>
      </c>
      <c r="Y413" s="5">
        <f t="shared" si="315"/>
        <v>0.46481445183370879</v>
      </c>
      <c r="Z413" s="5">
        <f t="shared" si="315"/>
        <v>0.44791839502649239</v>
      </c>
      <c r="AA413" s="5">
        <f t="shared" si="315"/>
        <v>0.43162060545916481</v>
      </c>
      <c r="AB413" s="5">
        <f t="shared" si="315"/>
        <v>0.41590245708397444</v>
      </c>
      <c r="AC413" s="5">
        <f t="shared" si="315"/>
        <v>0.40074546458479621</v>
      </c>
      <c r="AD413" s="5">
        <f t="shared" si="315"/>
        <v>0.38613137184752927</v>
      </c>
      <c r="AE413" s="5">
        <f t="shared" si="315"/>
        <v>0.37204222002351989</v>
      </c>
      <c r="AF413" s="5">
        <f t="shared" si="315"/>
        <v>0.3584603992818004</v>
      </c>
      <c r="AG413" s="5">
        <f t="shared" si="315"/>
        <v>0.34536868750458044</v>
      </c>
      <c r="AH413" s="5">
        <f t="shared" si="315"/>
        <v>0.3327502785193131</v>
      </c>
      <c r="AI413" s="5">
        <f t="shared" si="315"/>
        <v>0.32058880193983874</v>
      </c>
      <c r="AJ413" s="5">
        <f t="shared" si="315"/>
        <v>0.30886833627768706</v>
      </c>
      <c r="AK413" s="5">
        <f t="shared" si="315"/>
        <v>0.29757341665865195</v>
      </c>
      <c r="AL413" s="5">
        <f t="shared" si="315"/>
        <v>0.28668903822071395</v>
      </c>
      <c r="AM413" s="5">
        <f t="shared" si="315"/>
        <v>0.27620065606286598</v>
      </c>
      <c r="AN413" s="5">
        <f t="shared" si="315"/>
        <v>0.26609418244922584</v>
      </c>
      <c r="AO413" s="5">
        <f t="shared" si="315"/>
        <v>0.25635598184028302</v>
      </c>
      <c r="AP413" s="5">
        <f t="shared" si="315"/>
        <v>0.24697286421642542</v>
      </c>
      <c r="AQ413" s="5">
        <f t="shared" si="315"/>
        <v>0.23793207707271313</v>
      </c>
      <c r="AR413" s="5">
        <f t="shared" si="315"/>
        <v>0.22922129639405059</v>
      </c>
      <c r="AS413" s="5">
        <f t="shared" si="315"/>
        <v>0.22082861686315999</v>
      </c>
      <c r="AT413" s="5">
        <f t="shared" si="315"/>
        <v>0.21274254150751434</v>
      </c>
      <c r="AU413" s="5">
        <f t="shared" si="315"/>
        <v>0.20495197095358381</v>
      </c>
      <c r="AV413" s="5">
        <f t="shared" si="315"/>
        <v>0.19744619242577974</v>
      </c>
      <c r="AW413" s="5">
        <f t="shared" si="315"/>
        <v>0.19021486860203535</v>
      </c>
      <c r="AX413" s="5">
        <f t="shared" si="315"/>
        <v>0.18324802641702512</v>
      </c>
      <c r="AY413" s="5">
        <f t="shared" si="315"/>
        <v>0.17653604588675659</v>
      </c>
      <c r="AZ413" s="5">
        <f t="shared" si="315"/>
        <v>0.17006964901400537</v>
      </c>
      <c r="BA413" s="5">
        <f t="shared" si="315"/>
        <v>0.16383988882227185</v>
      </c>
      <c r="BB413" s="5">
        <f t="shared" si="315"/>
        <v>0.15783813855617235</v>
      </c>
      <c r="BC413" s="5">
        <f t="shared" si="315"/>
        <v>0.15205608107809404</v>
      </c>
      <c r="BD413" s="5">
        <f t="shared" si="315"/>
        <v>0.14648569848423873</v>
      </c>
      <c r="BE413" s="5">
        <f t="shared" si="315"/>
        <v>0.1411192619576338</v>
      </c>
      <c r="BF413" s="5">
        <f t="shared" si="315"/>
        <v>0.13594932187109171</v>
      </c>
      <c r="BG413" s="5">
        <f t="shared" si="315"/>
        <v>0.13096869814929796</v>
      </c>
      <c r="BH413" s="5">
        <f t="shared" si="315"/>
        <v>0.12617047089607206</v>
      </c>
      <c r="BI413" s="5">
        <f t="shared" si="315"/>
        <v>0.12154797129025921</v>
      </c>
      <c r="BJ413" s="5">
        <f t="shared" si="315"/>
        <v>0.11709477275158595</v>
      </c>
      <c r="BK413" s="5">
        <f t="shared" si="315"/>
        <v>0.11280468237607842</v>
      </c>
      <c r="BL413" s="26">
        <f t="shared" si="309"/>
        <v>5.6928147913027943E-2</v>
      </c>
      <c r="BM413" s="26">
        <f t="shared" si="314"/>
        <v>5.8431658854354973E-2</v>
      </c>
      <c r="BN413" s="26">
        <f t="shared" si="314"/>
        <v>5.9750106936831276E-2</v>
      </c>
      <c r="BO413" s="26">
        <f t="shared" si="314"/>
        <v>6.0910763679792222E-2</v>
      </c>
      <c r="BP413" s="26">
        <f t="shared" si="314"/>
        <v>6.1936437742523755E-2</v>
      </c>
      <c r="BQ413" s="26">
        <f t="shared" si="314"/>
        <v>6.2846254132604459E-2</v>
      </c>
      <c r="BR413" s="26">
        <f t="shared" si="314"/>
        <v>6.3656291568657986E-2</v>
      </c>
      <c r="BS413" s="26">
        <f t="shared" si="314"/>
        <v>6.4380104553799361E-2</v>
      </c>
      <c r="BT413" s="26">
        <f t="shared" si="314"/>
        <v>6.5029151644909966E-2</v>
      </c>
      <c r="BU413" s="26">
        <f t="shared" ref="BM413:DS417" si="317">-(LN(BU$7)/BU$6)+(BU$8/BU$6)*$C413</f>
        <v>6.5613147314327047E-2</v>
      </c>
      <c r="BV413" s="26">
        <f t="shared" si="317"/>
        <v>6.6140351502049527E-2</v>
      </c>
      <c r="BW413" s="26">
        <f t="shared" si="317"/>
        <v>6.6617808293671199E-2</v>
      </c>
      <c r="BX413" s="26">
        <f t="shared" si="317"/>
        <v>6.705154300796709E-2</v>
      </c>
      <c r="BY413" s="26">
        <f t="shared" si="317"/>
        <v>6.7446725238811872E-2</v>
      </c>
      <c r="BZ413" s="26">
        <f t="shared" si="317"/>
        <v>6.7807803988910231E-2</v>
      </c>
      <c r="CA413" s="26">
        <f t="shared" si="317"/>
        <v>6.8138619893370111E-2</v>
      </c>
      <c r="CB413" s="26">
        <f t="shared" si="317"/>
        <v>6.8442498607741292E-2</v>
      </c>
      <c r="CC413" s="26">
        <f t="shared" si="317"/>
        <v>6.8722328686166415E-2</v>
      </c>
      <c r="CD413" s="26">
        <f t="shared" si="317"/>
        <v>6.8980626667254297E-2</v>
      </c>
      <c r="CE413" s="26">
        <f t="shared" si="317"/>
        <v>6.9219591591201862E-2</v>
      </c>
      <c r="CF413" s="26">
        <f t="shared" si="317"/>
        <v>6.9441150769812804E-2</v>
      </c>
      <c r="CG413" s="26">
        <f t="shared" si="317"/>
        <v>6.9646998303851626E-2</v>
      </c>
      <c r="CH413" s="26">
        <f t="shared" si="317"/>
        <v>6.9838627575471435E-2</v>
      </c>
      <c r="CI413" s="26">
        <f t="shared" si="317"/>
        <v>7.0017358725837475E-2</v>
      </c>
      <c r="CJ413" s="26">
        <f t="shared" si="317"/>
        <v>7.018436195029594E-2</v>
      </c>
      <c r="CK413" s="26">
        <f t="shared" si="317"/>
        <v>7.0340677298042623E-2</v>
      </c>
      <c r="CL413" s="26">
        <f t="shared" si="317"/>
        <v>7.0487231544181628E-2</v>
      </c>
      <c r="CM413" s="26">
        <f t="shared" si="317"/>
        <v>7.0624852604438834E-2</v>
      </c>
      <c r="CN413" s="26">
        <f t="shared" si="317"/>
        <v>7.0754281882638506E-2</v>
      </c>
      <c r="CO413" s="26">
        <f t="shared" si="317"/>
        <v>7.0876184875147616E-2</v>
      </c>
      <c r="CP413" s="26">
        <f t="shared" si="317"/>
        <v>7.0991160302228212E-2</v>
      </c>
      <c r="CQ413" s="26">
        <f t="shared" si="317"/>
        <v>7.1099747991491394E-2</v>
      </c>
      <c r="CR413" s="26">
        <f t="shared" si="317"/>
        <v>7.1202435701689881E-2</v>
      </c>
      <c r="CS413" s="26">
        <f t="shared" si="317"/>
        <v>7.1299665044515251E-2</v>
      </c>
      <c r="CT413" s="26">
        <f t="shared" si="317"/>
        <v>7.139183663673504E-2</v>
      </c>
      <c r="CU413" s="26">
        <f t="shared" si="317"/>
        <v>7.1479314593980103E-2</v>
      </c>
      <c r="CV413" s="26">
        <f t="shared" si="317"/>
        <v>7.1562430460011317E-2</v>
      </c>
      <c r="CW413" s="26">
        <f t="shared" si="317"/>
        <v>7.1641486650733027E-2</v>
      </c>
      <c r="CX413" s="26">
        <f t="shared" si="317"/>
        <v>7.1716759480068462E-2</v>
      </c>
      <c r="CY413" s="26">
        <f t="shared" si="317"/>
        <v>7.1788501824652601E-2</v>
      </c>
      <c r="CZ413" s="26">
        <f t="shared" si="317"/>
        <v>7.1856945475784709E-2</v>
      </c>
      <c r="DA413" s="26">
        <f t="shared" si="317"/>
        <v>7.1922303219939587E-2</v>
      </c>
      <c r="DB413" s="26">
        <f t="shared" si="317"/>
        <v>7.1984770683124755E-2</v>
      </c>
      <c r="DC413" s="26">
        <f t="shared" si="317"/>
        <v>7.2044527969307076E-2</v>
      </c>
      <c r="DD413" s="26">
        <f t="shared" si="317"/>
        <v>7.2101741118852564E-2</v>
      </c>
      <c r="DE413" s="26">
        <f t="shared" si="317"/>
        <v>7.2156563409302543E-2</v>
      </c>
      <c r="DF413" s="26">
        <f t="shared" si="317"/>
        <v>7.2209136517737138E-2</v>
      </c>
      <c r="DG413" s="26">
        <f t="shared" si="317"/>
        <v>7.2259591561366007E-2</v>
      </c>
      <c r="DH413" s="26">
        <f t="shared" si="317"/>
        <v>7.2308050030761351E-2</v>
      </c>
      <c r="DI413" s="26">
        <f t="shared" si="317"/>
        <v>7.2354624628249001E-2</v>
      </c>
      <c r="DJ413" s="26">
        <f t="shared" si="317"/>
        <v>7.239942002234824E-2</v>
      </c>
      <c r="DK413" s="26">
        <f t="shared" si="317"/>
        <v>7.2442533527756758E-2</v>
      </c>
      <c r="DL413" s="26">
        <f t="shared" si="317"/>
        <v>7.2484055719180235E-2</v>
      </c>
      <c r="DM413" s="26">
        <f t="shared" si="317"/>
        <v>7.2524070986273434E-2</v>
      </c>
      <c r="DN413" s="26">
        <f t="shared" si="317"/>
        <v>7.2562658036069899E-2</v>
      </c>
      <c r="DO413" s="26">
        <f t="shared" si="317"/>
        <v>7.2599890348507085E-2</v>
      </c>
      <c r="DP413" s="26">
        <f t="shared" si="317"/>
        <v>7.2635836589985736E-2</v>
      </c>
      <c r="DQ413" s="26">
        <f t="shared" si="317"/>
        <v>7.2670560989322536E-2</v>
      </c>
      <c r="DR413" s="26">
        <f t="shared" si="317"/>
        <v>7.2704123679950758E-2</v>
      </c>
      <c r="DS413" s="26">
        <f t="shared" si="317"/>
        <v>7.2736581011782833E-2</v>
      </c>
      <c r="DT413" s="6">
        <f>2*(100-(100*G413))/SUM($D413:G413)/100</f>
        <v>6.175022863357367E-2</v>
      </c>
      <c r="DU413" s="6">
        <f>2*(100-(100*I413))/SUM($D413:I413)/100</f>
        <v>6.3647464623327904E-2</v>
      </c>
      <c r="DV413" s="6">
        <f>2*(100-(100*M413))/SUM($D413:M413)/100</f>
        <v>6.628112363103919E-2</v>
      </c>
      <c r="DW413" s="6">
        <f>2*(100-(100*Q413))/SUM($D413:Q413)/100</f>
        <v>6.795765683107638E-2</v>
      </c>
      <c r="DX413" s="6">
        <f>2*(100-(100*W413))/SUM($D413:W413)/100</f>
        <v>6.9504524780258536E-2</v>
      </c>
      <c r="DY413" s="7">
        <f>(DT413-'Data for assignment'!C403)^2</f>
        <v>1.1904084524389913E-5</v>
      </c>
      <c r="DZ413" s="7">
        <f>(DU413-'Data for assignment'!D403)^2</f>
        <v>2.0679452690281345E-5</v>
      </c>
      <c r="EA413" s="7">
        <f>(DV413-'Data for assignment'!E403)^2</f>
        <v>3.82062646177005E-5</v>
      </c>
      <c r="EB413" s="7">
        <f>(DW413-'Data for assignment'!F403)^2</f>
        <v>4.7027443497495952E-5</v>
      </c>
      <c r="EC413" s="7">
        <f>(DX413-'Data for assignment'!G403)^2</f>
        <v>6.0910591436620928E-5</v>
      </c>
    </row>
    <row r="414" spans="1:133" x14ac:dyDescent="0.3">
      <c r="A414" s="8">
        <v>34978</v>
      </c>
      <c r="B414" s="3">
        <v>5.6500000999999994E-2</v>
      </c>
      <c r="C414" s="4">
        <f t="shared" si="308"/>
        <v>5.5722236690252704E-2</v>
      </c>
      <c r="D414" s="5">
        <f t="shared" si="316"/>
        <v>0.97170141904797058</v>
      </c>
      <c r="E414" s="5">
        <f t="shared" si="316"/>
        <v>0.94281127706093026</v>
      </c>
      <c r="F414" s="5">
        <f t="shared" si="316"/>
        <v>0.91368179518455084</v>
      </c>
      <c r="G414" s="5">
        <f t="shared" si="316"/>
        <v>0.88458402954944848</v>
      </c>
      <c r="H414" s="5">
        <f t="shared" si="316"/>
        <v>0.85572472587098103</v>
      </c>
      <c r="I414" s="5">
        <f t="shared" si="316"/>
        <v>0.82725993002369713</v>
      </c>
      <c r="J414" s="5">
        <f t="shared" si="316"/>
        <v>0.79930587222213501</v>
      </c>
      <c r="K414" s="5">
        <f t="shared" si="316"/>
        <v>0.7719476097362229</v>
      </c>
      <c r="L414" s="5">
        <f t="shared" si="316"/>
        <v>0.74524585511532049</v>
      </c>
      <c r="M414" s="5">
        <f t="shared" si="316"/>
        <v>0.71924235174999329</v>
      </c>
      <c r="N414" s="5">
        <f t="shared" si="316"/>
        <v>0.69396409570362616</v>
      </c>
      <c r="O414" s="5">
        <f t="shared" si="316"/>
        <v>0.66942664646845995</v>
      </c>
      <c r="P414" s="5">
        <f t="shared" si="316"/>
        <v>0.6456367211612305</v>
      </c>
      <c r="Q414" s="5">
        <f t="shared" si="316"/>
        <v>0.62259422667770836</v>
      </c>
      <c r="R414" s="5">
        <f t="shared" si="316"/>
        <v>0.60029385175088557</v>
      </c>
      <c r="S414" s="5">
        <f t="shared" si="316"/>
        <v>0.57872631469866509</v>
      </c>
      <c r="T414" s="5">
        <f t="shared" si="315"/>
        <v>0.55787934185280952</v>
      </c>
      <c r="U414" s="5">
        <f t="shared" si="315"/>
        <v>0.5377384352535638</v>
      </c>
      <c r="V414" s="5">
        <f t="shared" si="315"/>
        <v>0.51828747531807806</v>
      </c>
      <c r="W414" s="5">
        <f t="shared" si="315"/>
        <v>0.49950919412476374</v>
      </c>
      <c r="X414" s="5">
        <f t="shared" si="315"/>
        <v>0.48138554710789422</v>
      </c>
      <c r="Y414" s="5">
        <f t="shared" si="315"/>
        <v>0.46389800484912219</v>
      </c>
      <c r="Z414" s="5">
        <f t="shared" si="315"/>
        <v>0.44702778190404646</v>
      </c>
      <c r="AA414" s="5">
        <f t="shared" si="315"/>
        <v>0.43075601591146229</v>
      </c>
      <c r="AB414" s="5">
        <f t="shared" si="315"/>
        <v>0.41506390736427878</v>
      </c>
      <c r="AC414" s="5">
        <f t="shared" si="315"/>
        <v>0.39993282818985226</v>
      </c>
      <c r="AD414" s="5">
        <f t="shared" si="315"/>
        <v>0.38534440555026594</v>
      </c>
      <c r="AE414" s="5">
        <f t="shared" si="315"/>
        <v>0.37128058591859714</v>
      </c>
      <c r="AF414" s="5">
        <f t="shared" si="315"/>
        <v>0.35772368342934174</v>
      </c>
      <c r="AG414" s="5">
        <f t="shared" si="315"/>
        <v>0.34465641567328253</v>
      </c>
      <c r="AH414" s="5">
        <f t="shared" si="315"/>
        <v>0.33206192945773466</v>
      </c>
      <c r="AI414" s="5">
        <f t="shared" si="315"/>
        <v>0.31992381854249463</v>
      </c>
      <c r="AJ414" s="5">
        <f t="shared" si="315"/>
        <v>0.30822613495923523</v>
      </c>
      <c r="AK414" s="5">
        <f t="shared" si="315"/>
        <v>0.29695339520375724</v>
      </c>
      <c r="AL414" s="5">
        <f t="shared" si="315"/>
        <v>0.28609058233803436</v>
      </c>
      <c r="AM414" s="5">
        <f t="shared" si="315"/>
        <v>0.27562314483812289</v>
      </c>
      <c r="AN414" s="5">
        <f t="shared" si="315"/>
        <v>0.26553699286368343</v>
      </c>
      <c r="AO414" s="5">
        <f t="shared" si="315"/>
        <v>0.2558184924964842</v>
      </c>
      <c r="AP414" s="5">
        <f t="shared" si="315"/>
        <v>0.24645445839211677</v>
      </c>
      <c r="AQ414" s="5">
        <f t="shared" si="315"/>
        <v>0.23743214520603059</v>
      </c>
      <c r="AR414" s="5">
        <f t="shared" si="315"/>
        <v>0.22873923808778043</v>
      </c>
      <c r="AS414" s="5">
        <f t="shared" si="315"/>
        <v>0.22036384248287103</v>
      </c>
      <c r="AT414" s="5">
        <f t="shared" si="315"/>
        <v>0.21229447343724181</v>
      </c>
      <c r="AU414" s="5">
        <f t="shared" si="315"/>
        <v>0.20452004456326339</v>
      </c>
      <c r="AV414" s="5">
        <f t="shared" si="315"/>
        <v>0.19702985679653884</v>
      </c>
      <c r="AW414" s="5">
        <f t="shared" si="315"/>
        <v>0.18981358704854862</v>
      </c>
      <c r="AX414" s="5">
        <f t="shared" si="315"/>
        <v>0.1828612768402558</v>
      </c>
      <c r="AY414" s="5">
        <f t="shared" si="315"/>
        <v>0.17616332098538706</v>
      </c>
      <c r="AZ414" s="5">
        <f t="shared" si="315"/>
        <v>0.16971045637858315</v>
      </c>
      <c r="BA414" s="5">
        <f t="shared" si="315"/>
        <v>0.16349375093245033</v>
      </c>
      <c r="BB414" s="5">
        <f t="shared" ref="X414:BK421" si="318">BB$7*EXP(-BB$8*$C414)</f>
        <v>0.1575045926983196</v>
      </c>
      <c r="BC414" s="5">
        <f t="shared" si="318"/>
        <v>0.15173467919789538</v>
      </c>
      <c r="BD414" s="5">
        <f t="shared" si="318"/>
        <v>0.14617600698666403</v>
      </c>
      <c r="BE414" s="5">
        <f t="shared" si="318"/>
        <v>0.14082086146472153</v>
      </c>
      <c r="BF414" s="5">
        <f t="shared" si="318"/>
        <v>0.13566180694636651</v>
      </c>
      <c r="BG414" s="5">
        <f t="shared" si="318"/>
        <v>0.13069167699624823</v>
      </c>
      <c r="BH414" s="5">
        <f t="shared" si="318"/>
        <v>0.12590356503693131</v>
      </c>
      <c r="BI414" s="5">
        <f t="shared" si="318"/>
        <v>0.12129081523032786</v>
      </c>
      <c r="BJ414" s="5">
        <f t="shared" si="318"/>
        <v>0.11684701363347651</v>
      </c>
      <c r="BK414" s="5">
        <f t="shared" si="318"/>
        <v>0.11256597962753956</v>
      </c>
      <c r="BL414" s="26">
        <f t="shared" si="309"/>
        <v>5.7413407522361751E-2</v>
      </c>
      <c r="BM414" s="26">
        <f t="shared" si="317"/>
        <v>5.8889146747603753E-2</v>
      </c>
      <c r="BN414" s="26">
        <f t="shared" si="317"/>
        <v>6.0181942304628852E-2</v>
      </c>
      <c r="BO414" s="26">
        <f t="shared" si="317"/>
        <v>6.1318883788830644E-2</v>
      </c>
      <c r="BP414" s="26">
        <f t="shared" si="317"/>
        <v>6.2322614594149929E-2</v>
      </c>
      <c r="BQ414" s="26">
        <f t="shared" si="317"/>
        <v>6.3212109532446631E-2</v>
      </c>
      <c r="BR414" s="26">
        <f t="shared" si="317"/>
        <v>6.4003310763175461E-2</v>
      </c>
      <c r="BS414" s="26">
        <f t="shared" si="317"/>
        <v>6.4709648574035397E-2</v>
      </c>
      <c r="BT414" s="26">
        <f t="shared" si="317"/>
        <v>6.5342468483703245E-2</v>
      </c>
      <c r="BU414" s="26">
        <f t="shared" si="317"/>
        <v>6.5911382050637179E-2</v>
      </c>
      <c r="BV414" s="26">
        <f t="shared" si="317"/>
        <v>6.6424555474730501E-2</v>
      </c>
      <c r="BW414" s="26">
        <f t="shared" si="317"/>
        <v>6.6888947416852043E-2</v>
      </c>
      <c r="BX414" s="26">
        <f t="shared" si="317"/>
        <v>6.7310505311053787E-2</v>
      </c>
      <c r="BY414" s="26">
        <f t="shared" si="317"/>
        <v>6.7694327705902377E-2</v>
      </c>
      <c r="BZ414" s="26">
        <f t="shared" si="317"/>
        <v>6.8044798765022105E-2</v>
      </c>
      <c r="CA414" s="26">
        <f t="shared" si="317"/>
        <v>6.8365699918231687E-2</v>
      </c>
      <c r="CB414" s="26">
        <f t="shared" si="317"/>
        <v>6.8660302731917186E-2</v>
      </c>
      <c r="CC414" s="26">
        <f t="shared" si="317"/>
        <v>6.893144631890824E-2</v>
      </c>
      <c r="CD414" s="26">
        <f t="shared" si="317"/>
        <v>6.9181602000626341E-2</v>
      </c>
      <c r="CE414" s="26">
        <f t="shared" si="317"/>
        <v>6.9412927440674566E-2</v>
      </c>
      <c r="CF414" s="26">
        <f t="shared" si="317"/>
        <v>6.9627312067595093E-2</v>
      </c>
      <c r="CG414" s="26">
        <f t="shared" si="317"/>
        <v>6.9826415277701989E-2</v>
      </c>
      <c r="CH414" s="26">
        <f t="shared" si="317"/>
        <v>7.0011698642547804E-2</v>
      </c>
      <c r="CI414" s="26">
        <f t="shared" si="317"/>
        <v>7.0184453128281976E-2</v>
      </c>
      <c r="CJ414" s="26">
        <f t="shared" si="317"/>
        <v>7.0345822156670318E-2</v>
      </c>
      <c r="CK414" s="26">
        <f t="shared" si="317"/>
        <v>7.0496821192405065E-2</v>
      </c>
      <c r="CL414" s="26">
        <f t="shared" si="317"/>
        <v>7.0638354422500244E-2</v>
      </c>
      <c r="CM414" s="26">
        <f t="shared" si="317"/>
        <v>7.0771228996148128E-2</v>
      </c>
      <c r="CN414" s="26">
        <f t="shared" si="317"/>
        <v>7.0896167213441663E-2</v>
      </c>
      <c r="CO414" s="26">
        <f t="shared" si="317"/>
        <v>7.1013816985631292E-2</v>
      </c>
      <c r="CP414" s="26">
        <f t="shared" si="317"/>
        <v>7.1124760835470854E-2</v>
      </c>
      <c r="CQ414" s="26">
        <f t="shared" si="317"/>
        <v>7.1229523661595545E-2</v>
      </c>
      <c r="CR414" s="26">
        <f t="shared" si="317"/>
        <v>7.1328579454040503E-2</v>
      </c>
      <c r="CS414" s="26">
        <f t="shared" si="317"/>
        <v>7.1422357117547186E-2</v>
      </c>
      <c r="CT414" s="26">
        <f t="shared" si="317"/>
        <v>7.1511245534073148E-2</v>
      </c>
      <c r="CU414" s="26">
        <f t="shared" si="317"/>
        <v>7.1595597974984312E-2</v>
      </c>
      <c r="CV414" s="26">
        <f t="shared" si="317"/>
        <v>7.167573595600861E-2</v>
      </c>
      <c r="CW414" s="26">
        <f t="shared" si="317"/>
        <v>7.1751952613539838E-2</v>
      </c>
      <c r="CX414" s="26">
        <f t="shared" si="317"/>
        <v>7.1824515668793956E-2</v>
      </c>
      <c r="CY414" s="26">
        <f t="shared" si="317"/>
        <v>7.1893670036218896E-2</v>
      </c>
      <c r="CZ414" s="26">
        <f t="shared" si="317"/>
        <v>7.1959640124098972E-2</v>
      </c>
      <c r="DA414" s="26">
        <f t="shared" si="317"/>
        <v>7.2022631868198905E-2</v>
      </c>
      <c r="DB414" s="26">
        <f t="shared" si="317"/>
        <v>7.2082834533324966E-2</v>
      </c>
      <c r="DC414" s="26">
        <f t="shared" si="317"/>
        <v>7.2140422312654717E-2</v>
      </c>
      <c r="DD414" s="26">
        <f t="shared" si="317"/>
        <v>7.2195555750442911E-2</v>
      </c>
      <c r="DE414" s="26">
        <f t="shared" si="317"/>
        <v>7.2248383010122291E-2</v>
      </c>
      <c r="DF414" s="26">
        <f t="shared" si="317"/>
        <v>7.2299041006774006E-2</v>
      </c>
      <c r="DG414" s="26">
        <f t="shared" si="317"/>
        <v>7.2347656420357578E-2</v>
      </c>
      <c r="DH414" s="26">
        <f t="shared" si="317"/>
        <v>7.2394346603888771E-2</v>
      </c>
      <c r="DI414" s="26">
        <f t="shared" si="317"/>
        <v>7.2439220398875542E-2</v>
      </c>
      <c r="DJ414" s="26">
        <f t="shared" si="317"/>
        <v>7.2482378868716182E-2</v>
      </c>
      <c r="DK414" s="26">
        <f t="shared" si="317"/>
        <v>7.2523915959386842E-2</v>
      </c>
      <c r="DL414" s="26">
        <f t="shared" si="317"/>
        <v>7.2563919095564408E-2</v>
      </c>
      <c r="DM414" s="26">
        <f t="shared" si="317"/>
        <v>7.2602469719312071E-2</v>
      </c>
      <c r="DN414" s="26">
        <f t="shared" si="317"/>
        <v>7.2639643777577964E-2</v>
      </c>
      <c r="DO414" s="26">
        <f t="shared" si="317"/>
        <v>7.2675512163998687E-2</v>
      </c>
      <c r="DP414" s="26">
        <f t="shared" si="317"/>
        <v>7.2710141119841809E-2</v>
      </c>
      <c r="DQ414" s="26">
        <f t="shared" si="317"/>
        <v>7.2743592598351253E-2</v>
      </c>
      <c r="DR414" s="26">
        <f t="shared" si="317"/>
        <v>7.2775924596264044E-2</v>
      </c>
      <c r="DS414" s="26">
        <f t="shared" si="317"/>
        <v>7.2807191455832851E-2</v>
      </c>
      <c r="DT414" s="6">
        <f>2*(100-(100*G414))/SUM($D414:G414)/100</f>
        <v>6.2172289460643092E-2</v>
      </c>
      <c r="DU414" s="6">
        <f>2*(100-(100*I414))/SUM($D414:I414)/100</f>
        <v>6.4028039896571617E-2</v>
      </c>
      <c r="DV414" s="6">
        <f>2*(100-(100*M414))/SUM($D414:M414)/100</f>
        <v>6.6597280729035771E-2</v>
      </c>
      <c r="DW414" s="6">
        <f>2*(100-(100*Q414))/SUM($D414:Q414)/100</f>
        <v>6.822768797346894E-2</v>
      </c>
      <c r="DX414" s="6">
        <f>2*(100-(100*W414))/SUM($D414:W414)/100</f>
        <v>6.9727793988433179E-2</v>
      </c>
      <c r="DY414" s="7">
        <f>(DT414-'Data for assignment'!C404)^2</f>
        <v>2.3739204588293715E-5</v>
      </c>
      <c r="DZ414" s="7">
        <f>(DU414-'Data for assignment'!D404)^2</f>
        <v>3.5141668871425634E-5</v>
      </c>
      <c r="EA414" s="7">
        <f>(DV414-'Data for assignment'!E404)^2</f>
        <v>5.9248146016147882E-5</v>
      </c>
      <c r="EB414" s="7">
        <f>(DW414-'Data for assignment'!F404)^2</f>
        <v>6.7694849388765465E-5</v>
      </c>
      <c r="EC414" s="7">
        <f>(DX414-'Data for assignment'!G404)^2</f>
        <v>8.3316641350865821E-5</v>
      </c>
    </row>
    <row r="415" spans="1:133" x14ac:dyDescent="0.3">
      <c r="A415" s="8">
        <v>34985</v>
      </c>
      <c r="B415" s="3">
        <v>5.6300001000000002E-2</v>
      </c>
      <c r="C415" s="4">
        <f t="shared" si="308"/>
        <v>5.5516097170475176E-2</v>
      </c>
      <c r="D415" s="5">
        <f t="shared" si="316"/>
        <v>0.97179572873732545</v>
      </c>
      <c r="E415" s="5">
        <f t="shared" si="316"/>
        <v>0.94298382205566755</v>
      </c>
      <c r="F415" s="5">
        <f t="shared" si="316"/>
        <v>0.91391856097776014</v>
      </c>
      <c r="G415" s="5">
        <f t="shared" si="316"/>
        <v>0.88487288877162318</v>
      </c>
      <c r="H415" s="5">
        <f t="shared" si="316"/>
        <v>0.85605524944555134</v>
      </c>
      <c r="I415" s="5">
        <f t="shared" si="316"/>
        <v>0.82762319732174128</v>
      </c>
      <c r="J415" s="5">
        <f t="shared" si="316"/>
        <v>0.7996942892844825</v>
      </c>
      <c r="K415" s="5">
        <f t="shared" si="316"/>
        <v>0.77235474058225428</v>
      </c>
      <c r="L415" s="5">
        <f t="shared" si="316"/>
        <v>0.74566626850866702</v>
      </c>
      <c r="M415" s="5">
        <f t="shared" si="316"/>
        <v>0.71967148410915149</v>
      </c>
      <c r="N415" s="5">
        <f t="shared" si="316"/>
        <v>0.69439812981936511</v>
      </c>
      <c r="O415" s="5">
        <f t="shared" si="316"/>
        <v>0.66986240510100237</v>
      </c>
      <c r="P415" s="5">
        <f t="shared" si="316"/>
        <v>0.64607157428702733</v>
      </c>
      <c r="Q415" s="5">
        <f t="shared" si="316"/>
        <v>0.62302601103475808</v>
      </c>
      <c r="R415" s="5">
        <f t="shared" si="316"/>
        <v>0.60072080132332073</v>
      </c>
      <c r="S415" s="5">
        <f t="shared" si="316"/>
        <v>0.57914700083945569</v>
      </c>
      <c r="T415" s="5">
        <f t="shared" si="315"/>
        <v>0.55829262183767125</v>
      </c>
      <c r="U415" s="5">
        <f t="shared" si="315"/>
        <v>0.53814340817011785</v>
      </c>
      <c r="V415" s="5">
        <f t="shared" si="315"/>
        <v>0.51868344430986824</v>
      </c>
      <c r="W415" s="5">
        <f t="shared" si="315"/>
        <v>0.49989563412261695</v>
      </c>
      <c r="X415" s="5">
        <f t="shared" si="318"/>
        <v>0.48176207728718939</v>
      </c>
      <c r="Y415" s="5">
        <f t="shared" si="318"/>
        <v>0.46426436514872144</v>
      </c>
      <c r="Z415" s="5">
        <f t="shared" si="318"/>
        <v>0.4473838130301408</v>
      </c>
      <c r="AA415" s="5">
        <f t="shared" si="318"/>
        <v>0.43110164232737802</v>
      </c>
      <c r="AB415" s="5">
        <f t="shared" si="318"/>
        <v>0.41539912283581698</v>
      </c>
      <c r="AC415" s="5">
        <f t="shared" si="318"/>
        <v>0.40025768351568092</v>
      </c>
      <c r="AD415" s="5">
        <f t="shared" si="318"/>
        <v>0.38565899815905413</v>
      </c>
      <c r="AE415" s="5">
        <f t="shared" si="318"/>
        <v>0.37158505105979267</v>
      </c>
      <c r="AF415" s="5">
        <f t="shared" si="318"/>
        <v>0.35801818672355562</v>
      </c>
      <c r="AG415" s="5">
        <f t="shared" si="318"/>
        <v>0.34494114682190918</v>
      </c>
      <c r="AH415" s="5">
        <f t="shared" si="318"/>
        <v>0.33233709694039099</v>
      </c>
      <c r="AI415" s="5">
        <f t="shared" si="318"/>
        <v>0.32018964515572801</v>
      </c>
      <c r="AJ415" s="5">
        <f t="shared" si="318"/>
        <v>0.30848285407127973</v>
      </c>
      <c r="AK415" s="5">
        <f t="shared" si="318"/>
        <v>0.29720124761839073</v>
      </c>
      <c r="AL415" s="5">
        <f t="shared" si="318"/>
        <v>0.28632981367623711</v>
      </c>
      <c r="AM415" s="5">
        <f t="shared" si="318"/>
        <v>0.27585400335962379</v>
      </c>
      <c r="AN415" s="5">
        <f t="shared" si="318"/>
        <v>0.26575972766192674</v>
      </c>
      <c r="AO415" s="5">
        <f t="shared" si="318"/>
        <v>0.25603335201033417</v>
      </c>
      <c r="AP415" s="5">
        <f t="shared" si="318"/>
        <v>0.24666168918597586</v>
      </c>
      <c r="AQ415" s="5">
        <f t="shared" si="318"/>
        <v>0.23763199097718565</v>
      </c>
      <c r="AR415" s="5">
        <f t="shared" si="318"/>
        <v>0.22893193886588933</v>
      </c>
      <c r="AS415" s="5">
        <f t="shared" si="318"/>
        <v>0.22054963399170338</v>
      </c>
      <c r="AT415" s="5">
        <f t="shared" si="318"/>
        <v>0.21247358659323048</v>
      </c>
      <c r="AU415" s="5">
        <f t="shared" si="318"/>
        <v>0.2046927050892117</v>
      </c>
      <c r="AV415" s="5">
        <f t="shared" si="318"/>
        <v>0.19719628493206215</v>
      </c>
      <c r="AW415" s="5">
        <f t="shared" si="318"/>
        <v>0.1899739973415856</v>
      </c>
      <c r="AX415" s="5">
        <f t="shared" si="318"/>
        <v>0.18301587800633656</v>
      </c>
      <c r="AY415" s="5">
        <f t="shared" si="318"/>
        <v>0.17631231582335027</v>
      </c>
      <c r="AZ415" s="5">
        <f t="shared" si="318"/>
        <v>0.16985404173314342</v>
      </c>
      <c r="BA415" s="5">
        <f t="shared" si="318"/>
        <v>0.16363211769547378</v>
      </c>
      <c r="BB415" s="5">
        <f t="shared" si="318"/>
        <v>0.15763792584190714</v>
      </c>
      <c r="BC415" s="5">
        <f t="shared" si="318"/>
        <v>0.15186315783343041</v>
      </c>
      <c r="BD415" s="5">
        <f t="shared" si="318"/>
        <v>0.14629980444488253</v>
      </c>
      <c r="BE415" s="5">
        <f t="shared" si="318"/>
        <v>0.14094014539262897</v>
      </c>
      <c r="BF415" s="5">
        <f t="shared" si="318"/>
        <v>0.13577673941747936</v>
      </c>
      <c r="BG415" s="5">
        <f t="shared" si="318"/>
        <v>0.13080241463119344</v>
      </c>
      <c r="BH415" s="5">
        <f t="shared" si="318"/>
        <v>0.12601025913190919</v>
      </c>
      <c r="BI415" s="5">
        <f t="shared" si="318"/>
        <v>0.1213936118913469</v>
      </c>
      <c r="BJ415" s="5">
        <f t="shared" si="318"/>
        <v>0.11694605391460897</v>
      </c>
      <c r="BK415" s="5">
        <f t="shared" si="318"/>
        <v>0.11266139967173766</v>
      </c>
      <c r="BL415" s="26">
        <f t="shared" si="309"/>
        <v>5.7219304455040504E-2</v>
      </c>
      <c r="BM415" s="26">
        <f t="shared" si="317"/>
        <v>5.8706152322281949E-2</v>
      </c>
      <c r="BN415" s="26">
        <f t="shared" si="317"/>
        <v>6.0009208848443657E-2</v>
      </c>
      <c r="BO415" s="26">
        <f t="shared" si="317"/>
        <v>6.1155636398204843E-2</v>
      </c>
      <c r="BP415" s="26">
        <f t="shared" si="317"/>
        <v>6.2168144471379957E-2</v>
      </c>
      <c r="BQ415" s="26">
        <f t="shared" si="317"/>
        <v>6.3065767957876065E-2</v>
      </c>
      <c r="BR415" s="26">
        <f t="shared" si="317"/>
        <v>6.3864503640596967E-2</v>
      </c>
      <c r="BS415" s="26">
        <f t="shared" si="317"/>
        <v>6.4577831493209309E-2</v>
      </c>
      <c r="BT415" s="26">
        <f t="shared" si="317"/>
        <v>6.5217142249490878E-2</v>
      </c>
      <c r="BU415" s="26">
        <f t="shared" si="317"/>
        <v>6.579208863328681E-2</v>
      </c>
      <c r="BV415" s="26">
        <f t="shared" si="317"/>
        <v>6.6310874340382644E-2</v>
      </c>
      <c r="BW415" s="26">
        <f t="shared" si="317"/>
        <v>6.6780492201400574E-2</v>
      </c>
      <c r="BX415" s="26">
        <f t="shared" si="317"/>
        <v>6.7206920804157147E-2</v>
      </c>
      <c r="BY415" s="26">
        <f t="shared" si="317"/>
        <v>6.7595287115228539E-2</v>
      </c>
      <c r="BZ415" s="26">
        <f t="shared" si="317"/>
        <v>6.7950001233767487E-2</v>
      </c>
      <c r="CA415" s="26">
        <f t="shared" si="317"/>
        <v>6.8274868271613651E-2</v>
      </c>
      <c r="CB415" s="26">
        <f t="shared" si="317"/>
        <v>6.8573181430732044E-2</v>
      </c>
      <c r="CC415" s="26">
        <f t="shared" si="317"/>
        <v>6.8847799600398385E-2</v>
      </c>
      <c r="CD415" s="26">
        <f t="shared" si="317"/>
        <v>6.9101212188836775E-2</v>
      </c>
      <c r="CE415" s="26">
        <f t="shared" si="317"/>
        <v>6.9335593410221608E-2</v>
      </c>
      <c r="CF415" s="26">
        <f t="shared" si="317"/>
        <v>6.9552847846339055E-2</v>
      </c>
      <c r="CG415" s="26">
        <f t="shared" si="317"/>
        <v>6.9754648775227857E-2</v>
      </c>
      <c r="CH415" s="26">
        <f t="shared" si="317"/>
        <v>6.994247049262986E-2</v>
      </c>
      <c r="CI415" s="26">
        <f t="shared" si="317"/>
        <v>7.0117615634654157E-2</v>
      </c>
      <c r="CJ415" s="26">
        <f t="shared" si="317"/>
        <v>7.0281238332455864E-2</v>
      </c>
      <c r="CK415" s="26">
        <f t="shared" si="317"/>
        <v>7.0434363884489315E-2</v>
      </c>
      <c r="CL415" s="26">
        <f t="shared" si="317"/>
        <v>7.0577905512968442E-2</v>
      </c>
      <c r="CM415" s="26">
        <f t="shared" si="317"/>
        <v>7.0712678673665708E-2</v>
      </c>
      <c r="CN415" s="26">
        <f t="shared" si="317"/>
        <v>7.0839413308136034E-2</v>
      </c>
      <c r="CO415" s="26">
        <f t="shared" si="317"/>
        <v>7.095876436164833E-2</v>
      </c>
      <c r="CP415" s="26">
        <f t="shared" si="317"/>
        <v>7.1071320835933788E-2</v>
      </c>
      <c r="CQ415" s="26">
        <f t="shared" si="317"/>
        <v>7.1177613601194137E-2</v>
      </c>
      <c r="CR415" s="26">
        <f t="shared" si="317"/>
        <v>7.1278122154929457E-2</v>
      </c>
      <c r="CS415" s="26">
        <f t="shared" si="317"/>
        <v>7.137328048464095E-2</v>
      </c>
      <c r="CT415" s="26">
        <f t="shared" si="317"/>
        <v>7.1463482166191389E-2</v>
      </c>
      <c r="CU415" s="26">
        <f t="shared" si="317"/>
        <v>7.1549084808635297E-2</v>
      </c>
      <c r="CV415" s="26">
        <f t="shared" si="317"/>
        <v>7.1630413938897769E-2</v>
      </c>
      <c r="CW415" s="26">
        <f t="shared" si="317"/>
        <v>7.1707766405161938E-2</v>
      </c>
      <c r="CX415" s="26">
        <f t="shared" si="317"/>
        <v>7.1781413365712976E-2</v>
      </c>
      <c r="CY415" s="26">
        <f t="shared" si="317"/>
        <v>7.1851602919860841E-2</v>
      </c>
      <c r="CZ415" s="26">
        <f t="shared" si="317"/>
        <v>7.1918562429084051E-2</v>
      </c>
      <c r="DA415" s="26">
        <f t="shared" si="317"/>
        <v>7.1982500569420377E-2</v>
      </c>
      <c r="DB415" s="26">
        <f t="shared" si="317"/>
        <v>7.2043609150146404E-2</v>
      </c>
      <c r="DC415" s="26">
        <f t="shared" si="317"/>
        <v>7.2102064728746001E-2</v>
      </c>
      <c r="DD415" s="26">
        <f t="shared" si="317"/>
        <v>7.2158030047909591E-2</v>
      </c>
      <c r="DE415" s="26">
        <f t="shared" si="317"/>
        <v>7.2211655316705176E-2</v>
      </c>
      <c r="DF415" s="26">
        <f t="shared" si="317"/>
        <v>7.2263079355005866E-2</v>
      </c>
      <c r="DG415" s="26">
        <f t="shared" si="317"/>
        <v>7.2312430617664167E-2</v>
      </c>
      <c r="DH415" s="26">
        <f t="shared" si="317"/>
        <v>7.2359828112711772E-2</v>
      </c>
      <c r="DI415" s="26">
        <f t="shared" si="317"/>
        <v>7.240538222597763E-2</v>
      </c>
      <c r="DJ415" s="26">
        <f t="shared" si="317"/>
        <v>7.2449195462902627E-2</v>
      </c>
      <c r="DK415" s="26">
        <f t="shared" si="317"/>
        <v>7.2491363116946178E-2</v>
      </c>
      <c r="DL415" s="26">
        <f t="shared" si="317"/>
        <v>7.253197387279163E-2</v>
      </c>
      <c r="DM415" s="26">
        <f t="shared" si="317"/>
        <v>7.2571110351534088E-2</v>
      </c>
      <c r="DN415" s="26">
        <f t="shared" si="317"/>
        <v>7.2608849604151426E-2</v>
      </c>
      <c r="DO415" s="26">
        <f t="shared" si="317"/>
        <v>7.2645263558796469E-2</v>
      </c>
      <c r="DP415" s="26">
        <f t="shared" si="317"/>
        <v>7.2680419426786158E-2</v>
      </c>
      <c r="DQ415" s="26">
        <f t="shared" si="317"/>
        <v>7.2714380071589868E-2</v>
      </c>
      <c r="DR415" s="26">
        <f t="shared" si="317"/>
        <v>7.2747204344619731E-2</v>
      </c>
      <c r="DS415" s="26">
        <f t="shared" si="317"/>
        <v>7.2778947391189105E-2</v>
      </c>
      <c r="DT415" s="6">
        <f>2*(100-(100*G415))/SUM($D415:G415)/100</f>
        <v>6.2003452316685082E-2</v>
      </c>
      <c r="DU415" s="6">
        <f>2*(100-(100*I415))/SUM($D415:I415)/100</f>
        <v>6.3875796129520074E-2</v>
      </c>
      <c r="DV415" s="6">
        <f>2*(100-(100*M415))/SUM($D415:M415)/100</f>
        <v>6.6470801645392971E-2</v>
      </c>
      <c r="DW415" s="6">
        <f>2*(100-(100*Q415))/SUM($D415:Q415)/100</f>
        <v>6.8119656921220406E-2</v>
      </c>
      <c r="DX415" s="6">
        <f>2*(100-(100*W415))/SUM($D415:W415)/100</f>
        <v>6.9638465441445779E-2</v>
      </c>
      <c r="DY415" s="7">
        <f>(DT415-'Data for assignment'!C405)^2</f>
        <v>2.8126595868448728E-5</v>
      </c>
      <c r="DZ415" s="7">
        <f>(DU415-'Data for assignment'!D405)^2</f>
        <v>4.4566280666103693E-5</v>
      </c>
      <c r="EA415" s="7">
        <f>(DV415-'Data for assignment'!E405)^2</f>
        <v>7.175444663238966E-5</v>
      </c>
      <c r="EB415" s="7">
        <f>(DW415-'Data for assignment'!F405)^2</f>
        <v>8.6855986489938492E-5</v>
      </c>
      <c r="EC415" s="7">
        <f>(DX415-'Data for assignment'!G405)^2</f>
        <v>9.8773135084677735E-5</v>
      </c>
    </row>
    <row r="416" spans="1:133" x14ac:dyDescent="0.3">
      <c r="A416" s="8">
        <v>34992</v>
      </c>
      <c r="B416" s="3">
        <v>5.7500000000000002E-2</v>
      </c>
      <c r="C416" s="4">
        <f t="shared" si="308"/>
        <v>5.6752933258442814E-2</v>
      </c>
      <c r="D416" s="5">
        <f t="shared" si="316"/>
        <v>0.97123000834156825</v>
      </c>
      <c r="E416" s="5">
        <f t="shared" si="316"/>
        <v>0.94194902641182776</v>
      </c>
      <c r="F416" s="5">
        <f t="shared" si="316"/>
        <v>0.91249888715460492</v>
      </c>
      <c r="G416" s="5">
        <f t="shared" si="316"/>
        <v>0.88314114869930349</v>
      </c>
      <c r="H416" s="5">
        <f t="shared" si="316"/>
        <v>0.85407402289308298</v>
      </c>
      <c r="I416" s="5">
        <f t="shared" si="316"/>
        <v>0.82544598567099059</v>
      </c>
      <c r="J416" s="5">
        <f t="shared" si="316"/>
        <v>0.79736661686824262</v>
      </c>
      <c r="K416" s="5">
        <f t="shared" si="316"/>
        <v>0.76991517443339186</v>
      </c>
      <c r="L416" s="5">
        <f t="shared" si="316"/>
        <v>0.74314734306561203</v>
      </c>
      <c r="M416" s="5">
        <f t="shared" si="316"/>
        <v>0.71710052734764407</v>
      </c>
      <c r="N416" s="5">
        <f t="shared" si="316"/>
        <v>0.69179799329845404</v>
      </c>
      <c r="O416" s="5">
        <f t="shared" si="316"/>
        <v>0.66725210383356104</v>
      </c>
      <c r="P416" s="5">
        <f t="shared" si="316"/>
        <v>0.64346684407684085</v>
      </c>
      <c r="Q416" s="5">
        <f t="shared" si="316"/>
        <v>0.62043979158003493</v>
      </c>
      <c r="R416" s="5">
        <f t="shared" si="316"/>
        <v>0.59816365338441724</v>
      </c>
      <c r="S416" s="5">
        <f t="shared" si="316"/>
        <v>0.57662746538093634</v>
      </c>
      <c r="T416" s="5">
        <f t="shared" si="315"/>
        <v>0.55581752846025034</v>
      </c>
      <c r="U416" s="5">
        <f t="shared" si="315"/>
        <v>0.53571813946063529</v>
      </c>
      <c r="V416" s="5">
        <f t="shared" si="315"/>
        <v>0.51631216202813057</v>
      </c>
      <c r="W416" s="5">
        <f t="shared" si="315"/>
        <v>0.49758147245498513</v>
      </c>
      <c r="X416" s="5">
        <f t="shared" si="318"/>
        <v>0.47950730775188094</v>
      </c>
      <c r="Y416" s="5">
        <f t="shared" si="318"/>
        <v>0.46207053714860219</v>
      </c>
      <c r="Z416" s="5">
        <f t="shared" si="318"/>
        <v>0.4452518735195018</v>
      </c>
      <c r="AA416" s="5">
        <f t="shared" si="318"/>
        <v>0.42903203758945779</v>
      </c>
      <c r="AB416" s="5">
        <f t="shared" si="318"/>
        <v>0.41339188495462942</v>
      </c>
      <c r="AC416" s="5">
        <f t="shared" si="318"/>
        <v>0.39831250376467453</v>
      </c>
      <c r="AD416" s="5">
        <f t="shared" si="318"/>
        <v>0.38377528921526044</v>
      </c>
      <c r="AE416" s="5">
        <f t="shared" si="318"/>
        <v>0.36976199968033446</v>
      </c>
      <c r="AF416" s="5">
        <f t="shared" si="318"/>
        <v>0.35625479828674589</v>
      </c>
      <c r="AG416" s="5">
        <f t="shared" si="318"/>
        <v>0.34323628293308533</v>
      </c>
      <c r="AH416" s="5">
        <f t="shared" si="318"/>
        <v>0.33068950712890749</v>
      </c>
      <c r="AI416" s="5">
        <f t="shared" si="318"/>
        <v>0.31859799354041257</v>
      </c>
      <c r="AJ416" s="5">
        <f t="shared" si="318"/>
        <v>0.30694574174381195</v>
      </c>
      <c r="AK416" s="5">
        <f t="shared" si="318"/>
        <v>0.2957172313845608</v>
      </c>
      <c r="AL416" s="5">
        <f t="shared" si="318"/>
        <v>0.2848974217013201</v>
      </c>
      <c r="AM416" s="5">
        <f t="shared" si="318"/>
        <v>0.2744717481839456</v>
      </c>
      <c r="AN416" s="5">
        <f t="shared" si="318"/>
        <v>0.26442611698416851</v>
      </c>
      <c r="AO416" s="5">
        <f t="shared" si="318"/>
        <v>0.25474689757756347</v>
      </c>
      <c r="AP416" s="5">
        <f t="shared" si="318"/>
        <v>0.24542091407937217</v>
      </c>
      <c r="AQ416" s="5">
        <f t="shared" si="318"/>
        <v>0.23643543553971189</v>
      </c>
      <c r="AR416" s="5">
        <f t="shared" si="318"/>
        <v>0.22777816548169452</v>
      </c>
      <c r="AS416" s="5">
        <f t="shared" si="318"/>
        <v>0.21943723089591635</v>
      </c>
      <c r="AT416" s="5">
        <f t="shared" si="318"/>
        <v>0.21140117086424384</v>
      </c>
      <c r="AU416" s="5">
        <f t="shared" si="318"/>
        <v>0.20365892495289475</v>
      </c>
      <c r="AV416" s="5">
        <f t="shared" si="318"/>
        <v>0.19619982148801174</v>
      </c>
      <c r="AW416" s="5">
        <f t="shared" si="318"/>
        <v>0.18901356580503639</v>
      </c>
      <c r="AX416" s="5">
        <f t="shared" si="318"/>
        <v>0.18209022854529627</v>
      </c>
      <c r="AY416" s="5">
        <f t="shared" si="318"/>
        <v>0.17542023405853735</v>
      </c>
      <c r="AZ416" s="5">
        <f t="shared" si="318"/>
        <v>0.16899434895808965</v>
      </c>
      <c r="BA416" s="5">
        <f t="shared" si="318"/>
        <v>0.1628036708654457</v>
      </c>
      <c r="BB416" s="5">
        <f t="shared" si="318"/>
        <v>0.15683961737288124</v>
      </c>
      <c r="BC416" s="5">
        <f t="shared" si="318"/>
        <v>0.15109391524603563</v>
      </c>
      <c r="BD416" s="5">
        <f t="shared" si="318"/>
        <v>0.14555858988284129</v>
      </c>
      <c r="BE416" s="5">
        <f t="shared" si="318"/>
        <v>0.14022595504064259</v>
      </c>
      <c r="BF416" s="5">
        <f t="shared" si="318"/>
        <v>0.135088602839603</v>
      </c>
      <c r="BG416" s="5">
        <f t="shared" si="318"/>
        <v>0.13013939404742469</v>
      </c>
      <c r="BH416" s="5">
        <f t="shared" si="318"/>
        <v>0.12537144864789038</v>
      </c>
      <c r="BI416" s="5">
        <f t="shared" si="318"/>
        <v>0.12077813669367869</v>
      </c>
      <c r="BJ416" s="5">
        <f t="shared" si="318"/>
        <v>0.11635306944223284</v>
      </c>
      <c r="BK416" s="5">
        <f t="shared" si="318"/>
        <v>0.11209009077210992</v>
      </c>
      <c r="BL416" s="26">
        <f t="shared" si="309"/>
        <v>5.8383921888452692E-2</v>
      </c>
      <c r="BM416" s="26">
        <f t="shared" si="317"/>
        <v>5.9804117959240684E-2</v>
      </c>
      <c r="BN416" s="26">
        <f t="shared" si="317"/>
        <v>6.104560872188762E-2</v>
      </c>
      <c r="BO416" s="26">
        <f t="shared" si="317"/>
        <v>6.2135119925722744E-2</v>
      </c>
      <c r="BP416" s="26">
        <f t="shared" si="317"/>
        <v>6.3094964435649215E-2</v>
      </c>
      <c r="BQ416" s="26">
        <f t="shared" si="317"/>
        <v>6.3943816673591614E-2</v>
      </c>
      <c r="BR416" s="26">
        <f t="shared" si="317"/>
        <v>6.4697345682032337E-2</v>
      </c>
      <c r="BS416" s="26">
        <f t="shared" si="317"/>
        <v>6.5368733319080441E-2</v>
      </c>
      <c r="BT416" s="26">
        <f t="shared" si="317"/>
        <v>6.5969099028133971E-2</v>
      </c>
      <c r="BU416" s="26">
        <f t="shared" si="317"/>
        <v>6.6507848540922052E-2</v>
      </c>
      <c r="BV416" s="26">
        <f t="shared" si="317"/>
        <v>6.6992960578064087E-2</v>
      </c>
      <c r="BW416" s="26">
        <f t="shared" si="317"/>
        <v>6.7431222951833375E-2</v>
      </c>
      <c r="BX416" s="26">
        <f t="shared" si="317"/>
        <v>6.7828427327614529E-2</v>
      </c>
      <c r="BY416" s="26">
        <f t="shared" si="317"/>
        <v>6.8189530164068646E-2</v>
      </c>
      <c r="BZ416" s="26">
        <f t="shared" si="317"/>
        <v>6.8518785947307592E-2</v>
      </c>
      <c r="CA416" s="26">
        <f t="shared" si="317"/>
        <v>6.8819857697163672E-2</v>
      </c>
      <c r="CB416" s="26">
        <f t="shared" si="317"/>
        <v>6.9095908802236455E-2</v>
      </c>
      <c r="CC416" s="26">
        <f t="shared" si="317"/>
        <v>6.9349679493223931E-2</v>
      </c>
      <c r="CD416" s="26">
        <f t="shared" si="317"/>
        <v>6.9583550657625129E-2</v>
      </c>
      <c r="CE416" s="26">
        <f t="shared" si="317"/>
        <v>6.9799597206269187E-2</v>
      </c>
      <c r="CF416" s="26">
        <f t="shared" si="317"/>
        <v>6.9999632801554135E-2</v>
      </c>
      <c r="CG416" s="26">
        <f t="shared" si="317"/>
        <v>7.0185247431240161E-2</v>
      </c>
      <c r="CH416" s="26">
        <f t="shared" si="317"/>
        <v>7.0357839045996795E-2</v>
      </c>
      <c r="CI416" s="26">
        <f t="shared" si="317"/>
        <v>7.0518640262233659E-2</v>
      </c>
      <c r="CJ416" s="26">
        <f t="shared" si="317"/>
        <v>7.0668740954823478E-2</v>
      </c>
      <c r="CK416" s="26">
        <f t="shared" si="317"/>
        <v>7.0809107419697231E-2</v>
      </c>
      <c r="CL416" s="26">
        <f t="shared" si="317"/>
        <v>7.0940598667914731E-2</v>
      </c>
      <c r="CM416" s="26">
        <f t="shared" si="317"/>
        <v>7.106398031580867E-2</v>
      </c>
      <c r="CN416" s="26">
        <f t="shared" si="317"/>
        <v>7.1179936456200354E-2</v>
      </c>
      <c r="CO416" s="26">
        <f t="shared" si="317"/>
        <v>7.1289079830283042E-2</v>
      </c>
      <c r="CP416" s="26">
        <f t="shared" si="317"/>
        <v>7.1391960565956147E-2</v>
      </c>
      <c r="CQ416" s="26">
        <f t="shared" si="317"/>
        <v>7.1489073704052358E-2</v>
      </c>
      <c r="CR416" s="26">
        <f t="shared" si="317"/>
        <v>7.1580865697309259E-2</v>
      </c>
      <c r="CS416" s="26">
        <f t="shared" si="317"/>
        <v>7.1667740036695252E-2</v>
      </c>
      <c r="CT416" s="26">
        <f t="shared" si="317"/>
        <v>7.1750062134665185E-2</v>
      </c>
      <c r="CU416" s="26">
        <f t="shared" si="317"/>
        <v>7.1828163574163578E-2</v>
      </c>
      <c r="CV416" s="26">
        <f t="shared" si="317"/>
        <v>7.1902345814952778E-2</v>
      </c>
      <c r="CW416" s="26">
        <f t="shared" si="317"/>
        <v>7.1972883434498258E-2</v>
      </c>
      <c r="CX416" s="26">
        <f t="shared" si="317"/>
        <v>7.204002696868736E-2</v>
      </c>
      <c r="CY416" s="26">
        <f t="shared" si="317"/>
        <v>7.2104005407673602E-2</v>
      </c>
      <c r="CZ416" s="26">
        <f t="shared" si="317"/>
        <v>7.2165028393785108E-2</v>
      </c>
      <c r="DA416" s="26">
        <f t="shared" si="317"/>
        <v>7.2223288161435056E-2</v>
      </c>
      <c r="DB416" s="26">
        <f t="shared" si="317"/>
        <v>7.2278961253090801E-2</v>
      </c>
      <c r="DC416" s="26">
        <f t="shared" si="317"/>
        <v>7.2332210040410377E-2</v>
      </c>
      <c r="DD416" s="26">
        <f t="shared" si="317"/>
        <v>7.2383184075481027E-2</v>
      </c>
      <c r="DE416" s="26">
        <f t="shared" si="317"/>
        <v>7.243202129356946E-2</v>
      </c>
      <c r="DF416" s="26">
        <f t="shared" si="317"/>
        <v>7.2478849085806457E-2</v>
      </c>
      <c r="DG416" s="26">
        <f t="shared" si="317"/>
        <v>7.2523785257695636E-2</v>
      </c>
      <c r="DH416" s="26">
        <f t="shared" si="317"/>
        <v>7.2566938887181326E-2</v>
      </c>
      <c r="DI416" s="26">
        <f t="shared" si="317"/>
        <v>7.2608411094174319E-2</v>
      </c>
      <c r="DJ416" s="26">
        <f t="shared" si="317"/>
        <v>7.2648295731866916E-2</v>
      </c>
      <c r="DK416" s="26">
        <f t="shared" si="317"/>
        <v>7.2686680008825943E-2</v>
      </c>
      <c r="DL416" s="26">
        <f t="shared" si="317"/>
        <v>7.2723645049702176E-2</v>
      </c>
      <c r="DM416" s="26">
        <f t="shared" si="317"/>
        <v>7.2759266401405162E-2</v>
      </c>
      <c r="DN416" s="26">
        <f t="shared" si="317"/>
        <v>7.2793614490739775E-2</v>
      </c>
      <c r="DO416" s="26">
        <f t="shared" si="317"/>
        <v>7.2826755038766774E-2</v>
      </c>
      <c r="DP416" s="26">
        <f t="shared" si="317"/>
        <v>7.2858749436511591E-2</v>
      </c>
      <c r="DQ416" s="26">
        <f t="shared" si="317"/>
        <v>7.2889655086095545E-2</v>
      </c>
      <c r="DR416" s="26">
        <f t="shared" si="317"/>
        <v>7.2919525710884309E-2</v>
      </c>
      <c r="DS416" s="26">
        <f t="shared" si="317"/>
        <v>7.2948411637831251E-2</v>
      </c>
      <c r="DT416" s="6">
        <f>2*(100-(100*G416))/SUM($D416:G416)/100</f>
        <v>6.301674418513023E-2</v>
      </c>
      <c r="DU416" s="6">
        <f>2*(100-(100*I416))/SUM($D416:I416)/100</f>
        <v>6.4789543406333833E-2</v>
      </c>
      <c r="DV416" s="6">
        <f>2*(100-(100*M416))/SUM($D416:M416)/100</f>
        <v>6.7230010676845253E-2</v>
      </c>
      <c r="DW416" s="6">
        <f>2*(100-(100*Q416))/SUM($D416:Q416)/100</f>
        <v>6.8768223453685606E-2</v>
      </c>
      <c r="DX416" s="6">
        <f>2*(100-(100*W416))/SUM($D416:W416)/100</f>
        <v>7.0174860983706691E-2</v>
      </c>
      <c r="DY416" s="7">
        <f>(DT416-'Data for assignment'!C406)^2</f>
        <v>3.3834536182227065E-5</v>
      </c>
      <c r="DZ416" s="7">
        <f>(DU416-'Data for assignment'!D406)^2</f>
        <v>4.7465808347757986E-5</v>
      </c>
      <c r="EA416" s="7">
        <f>(DV416-'Data for assignment'!E406)^2</f>
        <v>6.7733059280966566E-5</v>
      </c>
      <c r="EB416" s="7">
        <f>(DW416-'Data for assignment'!F406)^2</f>
        <v>7.8645422697397351E-5</v>
      </c>
      <c r="EC416" s="7">
        <f>(DX416-'Data for assignment'!G406)^2</f>
        <v>9.5547907250791297E-5</v>
      </c>
    </row>
    <row r="417" spans="1:133" x14ac:dyDescent="0.3">
      <c r="A417" s="8">
        <v>34999</v>
      </c>
      <c r="B417" s="3">
        <v>5.7500000000000002E-2</v>
      </c>
      <c r="C417" s="4">
        <f t="shared" si="308"/>
        <v>5.6752933258442814E-2</v>
      </c>
      <c r="D417" s="5">
        <f t="shared" si="316"/>
        <v>0.97123000834156825</v>
      </c>
      <c r="E417" s="5">
        <f t="shared" si="316"/>
        <v>0.94194902641182776</v>
      </c>
      <c r="F417" s="5">
        <f t="shared" si="316"/>
        <v>0.91249888715460492</v>
      </c>
      <c r="G417" s="5">
        <f t="shared" si="316"/>
        <v>0.88314114869930349</v>
      </c>
      <c r="H417" s="5">
        <f t="shared" si="316"/>
        <v>0.85407402289308298</v>
      </c>
      <c r="I417" s="5">
        <f t="shared" si="316"/>
        <v>0.82544598567099059</v>
      </c>
      <c r="J417" s="5">
        <f t="shared" si="316"/>
        <v>0.79736661686824262</v>
      </c>
      <c r="K417" s="5">
        <f t="shared" si="316"/>
        <v>0.76991517443339186</v>
      </c>
      <c r="L417" s="5">
        <f t="shared" si="316"/>
        <v>0.74314734306561203</v>
      </c>
      <c r="M417" s="5">
        <f t="shared" si="316"/>
        <v>0.71710052734764407</v>
      </c>
      <c r="N417" s="5">
        <f t="shared" si="316"/>
        <v>0.69179799329845404</v>
      </c>
      <c r="O417" s="5">
        <f t="shared" si="316"/>
        <v>0.66725210383356104</v>
      </c>
      <c r="P417" s="5">
        <f t="shared" si="316"/>
        <v>0.64346684407684085</v>
      </c>
      <c r="Q417" s="5">
        <f t="shared" si="316"/>
        <v>0.62043979158003493</v>
      </c>
      <c r="R417" s="5">
        <f t="shared" si="316"/>
        <v>0.59816365338441724</v>
      </c>
      <c r="S417" s="5">
        <f t="shared" si="316"/>
        <v>0.57662746538093634</v>
      </c>
      <c r="T417" s="5">
        <f t="shared" si="315"/>
        <v>0.55581752846025034</v>
      </c>
      <c r="U417" s="5">
        <f t="shared" si="315"/>
        <v>0.53571813946063529</v>
      </c>
      <c r="V417" s="5">
        <f t="shared" si="315"/>
        <v>0.51631216202813057</v>
      </c>
      <c r="W417" s="5">
        <f t="shared" si="315"/>
        <v>0.49758147245498513</v>
      </c>
      <c r="X417" s="5">
        <f t="shared" si="318"/>
        <v>0.47950730775188094</v>
      </c>
      <c r="Y417" s="5">
        <f t="shared" si="318"/>
        <v>0.46207053714860219</v>
      </c>
      <c r="Z417" s="5">
        <f t="shared" si="318"/>
        <v>0.4452518735195018</v>
      </c>
      <c r="AA417" s="5">
        <f t="shared" si="318"/>
        <v>0.42903203758945779</v>
      </c>
      <c r="AB417" s="5">
        <f t="shared" si="318"/>
        <v>0.41339188495462942</v>
      </c>
      <c r="AC417" s="5">
        <f t="shared" si="318"/>
        <v>0.39831250376467453</v>
      </c>
      <c r="AD417" s="5">
        <f t="shared" si="318"/>
        <v>0.38377528921526044</v>
      </c>
      <c r="AE417" s="5">
        <f t="shared" si="318"/>
        <v>0.36976199968033446</v>
      </c>
      <c r="AF417" s="5">
        <f t="shared" si="318"/>
        <v>0.35625479828674589</v>
      </c>
      <c r="AG417" s="5">
        <f t="shared" si="318"/>
        <v>0.34323628293308533</v>
      </c>
      <c r="AH417" s="5">
        <f t="shared" si="318"/>
        <v>0.33068950712890749</v>
      </c>
      <c r="AI417" s="5">
        <f t="shared" si="318"/>
        <v>0.31859799354041257</v>
      </c>
      <c r="AJ417" s="5">
        <f t="shared" si="318"/>
        <v>0.30694574174381195</v>
      </c>
      <c r="AK417" s="5">
        <f t="shared" si="318"/>
        <v>0.2957172313845608</v>
      </c>
      <c r="AL417" s="5">
        <f t="shared" si="318"/>
        <v>0.2848974217013201</v>
      </c>
      <c r="AM417" s="5">
        <f t="shared" si="318"/>
        <v>0.2744717481839456</v>
      </c>
      <c r="AN417" s="5">
        <f t="shared" si="318"/>
        <v>0.26442611698416851</v>
      </c>
      <c r="AO417" s="5">
        <f t="shared" si="318"/>
        <v>0.25474689757756347</v>
      </c>
      <c r="AP417" s="5">
        <f t="shared" si="318"/>
        <v>0.24542091407937217</v>
      </c>
      <c r="AQ417" s="5">
        <f t="shared" si="318"/>
        <v>0.23643543553971189</v>
      </c>
      <c r="AR417" s="5">
        <f t="shared" si="318"/>
        <v>0.22777816548169452</v>
      </c>
      <c r="AS417" s="5">
        <f t="shared" si="318"/>
        <v>0.21943723089591635</v>
      </c>
      <c r="AT417" s="5">
        <f t="shared" si="318"/>
        <v>0.21140117086424384</v>
      </c>
      <c r="AU417" s="5">
        <f t="shared" si="318"/>
        <v>0.20365892495289475</v>
      </c>
      <c r="AV417" s="5">
        <f t="shared" si="318"/>
        <v>0.19619982148801174</v>
      </c>
      <c r="AW417" s="5">
        <f t="shared" si="318"/>
        <v>0.18901356580503639</v>
      </c>
      <c r="AX417" s="5">
        <f t="shared" si="318"/>
        <v>0.18209022854529627</v>
      </c>
      <c r="AY417" s="5">
        <f t="shared" si="318"/>
        <v>0.17542023405853735</v>
      </c>
      <c r="AZ417" s="5">
        <f t="shared" si="318"/>
        <v>0.16899434895808965</v>
      </c>
      <c r="BA417" s="5">
        <f t="shared" si="318"/>
        <v>0.1628036708654457</v>
      </c>
      <c r="BB417" s="5">
        <f t="shared" si="318"/>
        <v>0.15683961737288124</v>
      </c>
      <c r="BC417" s="5">
        <f t="shared" si="318"/>
        <v>0.15109391524603563</v>
      </c>
      <c r="BD417" s="5">
        <f t="shared" si="318"/>
        <v>0.14555858988284129</v>
      </c>
      <c r="BE417" s="5">
        <f t="shared" si="318"/>
        <v>0.14022595504064259</v>
      </c>
      <c r="BF417" s="5">
        <f t="shared" si="318"/>
        <v>0.135088602839603</v>
      </c>
      <c r="BG417" s="5">
        <f t="shared" si="318"/>
        <v>0.13013939404742469</v>
      </c>
      <c r="BH417" s="5">
        <f t="shared" si="318"/>
        <v>0.12537144864789038</v>
      </c>
      <c r="BI417" s="5">
        <f t="shared" si="318"/>
        <v>0.12077813669367869</v>
      </c>
      <c r="BJ417" s="5">
        <f t="shared" si="318"/>
        <v>0.11635306944223284</v>
      </c>
      <c r="BK417" s="5">
        <f t="shared" si="318"/>
        <v>0.11209009077210992</v>
      </c>
      <c r="BL417" s="26">
        <f t="shared" si="309"/>
        <v>5.8383921888452692E-2</v>
      </c>
      <c r="BM417" s="26">
        <f t="shared" si="317"/>
        <v>5.9804117959240684E-2</v>
      </c>
      <c r="BN417" s="26">
        <f t="shared" si="317"/>
        <v>6.104560872188762E-2</v>
      </c>
      <c r="BO417" s="26">
        <f t="shared" si="317"/>
        <v>6.2135119925722744E-2</v>
      </c>
      <c r="BP417" s="26">
        <f t="shared" si="317"/>
        <v>6.3094964435649215E-2</v>
      </c>
      <c r="BQ417" s="26">
        <f t="shared" si="317"/>
        <v>6.3943816673591614E-2</v>
      </c>
      <c r="BR417" s="26">
        <f t="shared" si="317"/>
        <v>6.4697345682032337E-2</v>
      </c>
      <c r="BS417" s="26">
        <f t="shared" si="317"/>
        <v>6.5368733319080441E-2</v>
      </c>
      <c r="BT417" s="26">
        <f t="shared" si="317"/>
        <v>6.5969099028133971E-2</v>
      </c>
      <c r="BU417" s="26">
        <f t="shared" si="317"/>
        <v>6.6507848540922052E-2</v>
      </c>
      <c r="BV417" s="26">
        <f t="shared" si="317"/>
        <v>6.6992960578064087E-2</v>
      </c>
      <c r="BW417" s="26">
        <f t="shared" si="317"/>
        <v>6.7431222951833375E-2</v>
      </c>
      <c r="BX417" s="26">
        <f t="shared" si="317"/>
        <v>6.7828427327614529E-2</v>
      </c>
      <c r="BY417" s="26">
        <f t="shared" si="317"/>
        <v>6.8189530164068646E-2</v>
      </c>
      <c r="BZ417" s="26">
        <f t="shared" si="317"/>
        <v>6.8518785947307592E-2</v>
      </c>
      <c r="CA417" s="26">
        <f t="shared" si="317"/>
        <v>6.8819857697163672E-2</v>
      </c>
      <c r="CB417" s="26">
        <f t="shared" si="317"/>
        <v>6.9095908802236455E-2</v>
      </c>
      <c r="CC417" s="26">
        <f t="shared" si="317"/>
        <v>6.9349679493223931E-2</v>
      </c>
      <c r="CD417" s="26">
        <f t="shared" si="317"/>
        <v>6.9583550657625129E-2</v>
      </c>
      <c r="CE417" s="26">
        <f t="shared" si="317"/>
        <v>6.9799597206269187E-2</v>
      </c>
      <c r="CF417" s="26">
        <f t="shared" si="317"/>
        <v>6.9999632801554135E-2</v>
      </c>
      <c r="CG417" s="26">
        <f t="shared" si="317"/>
        <v>7.0185247431240161E-2</v>
      </c>
      <c r="CH417" s="26">
        <f t="shared" si="317"/>
        <v>7.0357839045996795E-2</v>
      </c>
      <c r="CI417" s="26">
        <f t="shared" si="317"/>
        <v>7.0518640262233659E-2</v>
      </c>
      <c r="CJ417" s="26">
        <f t="shared" si="317"/>
        <v>7.0668740954823478E-2</v>
      </c>
      <c r="CK417" s="26">
        <f t="shared" si="317"/>
        <v>7.0809107419697231E-2</v>
      </c>
      <c r="CL417" s="26">
        <f t="shared" si="317"/>
        <v>7.0940598667914731E-2</v>
      </c>
      <c r="CM417" s="26">
        <f t="shared" si="317"/>
        <v>7.106398031580867E-2</v>
      </c>
      <c r="CN417" s="26">
        <f t="shared" ref="BM417:DS421" si="319">-(LN(CN$7)/CN$6)+(CN$8/CN$6)*$C417</f>
        <v>7.1179936456200354E-2</v>
      </c>
      <c r="CO417" s="26">
        <f t="shared" si="319"/>
        <v>7.1289079830283042E-2</v>
      </c>
      <c r="CP417" s="26">
        <f t="shared" si="319"/>
        <v>7.1391960565956147E-2</v>
      </c>
      <c r="CQ417" s="26">
        <f t="shared" si="319"/>
        <v>7.1489073704052358E-2</v>
      </c>
      <c r="CR417" s="26">
        <f t="shared" si="319"/>
        <v>7.1580865697309259E-2</v>
      </c>
      <c r="CS417" s="26">
        <f t="shared" si="319"/>
        <v>7.1667740036695252E-2</v>
      </c>
      <c r="CT417" s="26">
        <f t="shared" si="319"/>
        <v>7.1750062134665185E-2</v>
      </c>
      <c r="CU417" s="26">
        <f t="shared" si="319"/>
        <v>7.1828163574163578E-2</v>
      </c>
      <c r="CV417" s="26">
        <f t="shared" si="319"/>
        <v>7.1902345814952778E-2</v>
      </c>
      <c r="CW417" s="26">
        <f t="shared" si="319"/>
        <v>7.1972883434498258E-2</v>
      </c>
      <c r="CX417" s="26">
        <f t="shared" si="319"/>
        <v>7.204002696868736E-2</v>
      </c>
      <c r="CY417" s="26">
        <f t="shared" si="319"/>
        <v>7.2104005407673602E-2</v>
      </c>
      <c r="CZ417" s="26">
        <f t="shared" si="319"/>
        <v>7.2165028393785108E-2</v>
      </c>
      <c r="DA417" s="26">
        <f t="shared" si="319"/>
        <v>7.2223288161435056E-2</v>
      </c>
      <c r="DB417" s="26">
        <f t="shared" si="319"/>
        <v>7.2278961253090801E-2</v>
      </c>
      <c r="DC417" s="26">
        <f t="shared" si="319"/>
        <v>7.2332210040410377E-2</v>
      </c>
      <c r="DD417" s="26">
        <f t="shared" si="319"/>
        <v>7.2383184075481027E-2</v>
      </c>
      <c r="DE417" s="26">
        <f t="shared" si="319"/>
        <v>7.243202129356946E-2</v>
      </c>
      <c r="DF417" s="26">
        <f t="shared" si="319"/>
        <v>7.2478849085806457E-2</v>
      </c>
      <c r="DG417" s="26">
        <f t="shared" si="319"/>
        <v>7.2523785257695636E-2</v>
      </c>
      <c r="DH417" s="26">
        <f t="shared" si="319"/>
        <v>7.2566938887181326E-2</v>
      </c>
      <c r="DI417" s="26">
        <f t="shared" si="319"/>
        <v>7.2608411094174319E-2</v>
      </c>
      <c r="DJ417" s="26">
        <f t="shared" si="319"/>
        <v>7.2648295731866916E-2</v>
      </c>
      <c r="DK417" s="26">
        <f t="shared" si="319"/>
        <v>7.2686680008825943E-2</v>
      </c>
      <c r="DL417" s="26">
        <f t="shared" si="319"/>
        <v>7.2723645049702176E-2</v>
      </c>
      <c r="DM417" s="26">
        <f t="shared" si="319"/>
        <v>7.2759266401405162E-2</v>
      </c>
      <c r="DN417" s="26">
        <f t="shared" si="319"/>
        <v>7.2793614490739775E-2</v>
      </c>
      <c r="DO417" s="26">
        <f t="shared" si="319"/>
        <v>7.2826755038766774E-2</v>
      </c>
      <c r="DP417" s="26">
        <f t="shared" si="319"/>
        <v>7.2858749436511591E-2</v>
      </c>
      <c r="DQ417" s="26">
        <f t="shared" si="319"/>
        <v>7.2889655086095545E-2</v>
      </c>
      <c r="DR417" s="26">
        <f t="shared" si="319"/>
        <v>7.2919525710884309E-2</v>
      </c>
      <c r="DS417" s="26">
        <f t="shared" si="319"/>
        <v>7.2948411637831251E-2</v>
      </c>
      <c r="DT417" s="6">
        <f>2*(100-(100*G417))/SUM($D417:G417)/100</f>
        <v>6.301674418513023E-2</v>
      </c>
      <c r="DU417" s="6">
        <f>2*(100-(100*I417))/SUM($D417:I417)/100</f>
        <v>6.4789543406333833E-2</v>
      </c>
      <c r="DV417" s="6">
        <f>2*(100-(100*M417))/SUM($D417:M417)/100</f>
        <v>6.7230010676845253E-2</v>
      </c>
      <c r="DW417" s="6">
        <f>2*(100-(100*Q417))/SUM($D417:Q417)/100</f>
        <v>6.8768223453685606E-2</v>
      </c>
      <c r="DX417" s="6">
        <f>2*(100-(100*W417))/SUM($D417:W417)/100</f>
        <v>7.0174860983706691E-2</v>
      </c>
      <c r="DY417" s="7">
        <f>(DT417-'Data for assignment'!C407)^2</f>
        <v>4.3781316844943999E-5</v>
      </c>
      <c r="DZ417" s="7">
        <f>(DU417-'Data for assignment'!D407)^2</f>
        <v>5.6093260435358534E-5</v>
      </c>
      <c r="EA417" s="7">
        <f>(DV417-'Data for assignment'!E407)^2</f>
        <v>7.9745108548592603E-5</v>
      </c>
      <c r="EB417" s="7">
        <f>(DW417-'Data for assignment'!F407)^2</f>
        <v>8.5900003060345787E-5</v>
      </c>
      <c r="EC417" s="7">
        <f>(DX417-'Data for assignment'!G407)^2</f>
        <v>9.3602896354609991E-5</v>
      </c>
    </row>
    <row r="418" spans="1:133" x14ac:dyDescent="0.3">
      <c r="A418" s="8">
        <v>35006</v>
      </c>
      <c r="B418" s="3">
        <v>5.5999999000000002E-2</v>
      </c>
      <c r="C418" s="4">
        <f t="shared" si="308"/>
        <v>5.520688582941366E-2</v>
      </c>
      <c r="D418" s="5">
        <f t="shared" si="316"/>
        <v>0.97193721137743549</v>
      </c>
      <c r="E418" s="5">
        <f t="shared" si="316"/>
        <v>0.9432427004837759</v>
      </c>
      <c r="F418" s="5">
        <f t="shared" si="316"/>
        <v>0.914273827080194</v>
      </c>
      <c r="G418" s="5">
        <f t="shared" si="316"/>
        <v>0.88530635736703878</v>
      </c>
      <c r="H418" s="5">
        <f t="shared" si="316"/>
        <v>0.85655127750190208</v>
      </c>
      <c r="I418" s="5">
        <f t="shared" si="316"/>
        <v>0.8281684010234458</v>
      </c>
      <c r="J418" s="5">
        <f t="shared" si="316"/>
        <v>0.8002772726981191</v>
      </c>
      <c r="K418" s="5">
        <f t="shared" si="316"/>
        <v>0.77296584356942177</v>
      </c>
      <c r="L418" s="5">
        <f t="shared" si="316"/>
        <v>0.74629733753673666</v>
      </c>
      <c r="M418" s="5">
        <f t="shared" si="316"/>
        <v>0.72031566706647032</v>
      </c>
      <c r="N418" s="5">
        <f t="shared" si="316"/>
        <v>0.69504969438502739</v>
      </c>
      <c r="O418" s="5">
        <f t="shared" si="316"/>
        <v>0.67051657932213504</v>
      </c>
      <c r="P418" s="5">
        <f t="shared" si="316"/>
        <v>0.64672440755092531</v>
      </c>
      <c r="Q418" s="5">
        <f t="shared" si="316"/>
        <v>0.62367425343350225</v>
      </c>
      <c r="R418" s="5">
        <f t="shared" si="316"/>
        <v>0.60136179938973688</v>
      </c>
      <c r="S418" s="5">
        <f t="shared" si="316"/>
        <v>0.57977860771560497</v>
      </c>
      <c r="T418" s="5">
        <f t="shared" si="315"/>
        <v>0.55891312007478133</v>
      </c>
      <c r="U418" s="5">
        <f t="shared" si="315"/>
        <v>0.53875144352258619</v>
      </c>
      <c r="V418" s="5">
        <f t="shared" si="315"/>
        <v>0.51927796905731483</v>
      </c>
      <c r="W418" s="5">
        <f t="shared" si="315"/>
        <v>0.50047585862182165</v>
      </c>
      <c r="X418" s="5">
        <f t="shared" si="318"/>
        <v>0.48232742861380945</v>
      </c>
      <c r="Y418" s="5">
        <f t="shared" si="318"/>
        <v>0.46481445183370879</v>
      </c>
      <c r="Z418" s="5">
        <f t="shared" si="318"/>
        <v>0.44791839502649239</v>
      </c>
      <c r="AA418" s="5">
        <f t="shared" si="318"/>
        <v>0.43162060545916481</v>
      </c>
      <c r="AB418" s="5">
        <f t="shared" si="318"/>
        <v>0.41590245708397444</v>
      </c>
      <c r="AC418" s="5">
        <f t="shared" si="318"/>
        <v>0.40074546458479621</v>
      </c>
      <c r="AD418" s="5">
        <f t="shared" si="318"/>
        <v>0.38613137184752927</v>
      </c>
      <c r="AE418" s="5">
        <f t="shared" si="318"/>
        <v>0.37204222002351989</v>
      </c>
      <c r="AF418" s="5">
        <f t="shared" si="318"/>
        <v>0.3584603992818004</v>
      </c>
      <c r="AG418" s="5">
        <f t="shared" si="318"/>
        <v>0.34536868750458044</v>
      </c>
      <c r="AH418" s="5">
        <f t="shared" si="318"/>
        <v>0.3327502785193131</v>
      </c>
      <c r="AI418" s="5">
        <f t="shared" si="318"/>
        <v>0.32058880193983874</v>
      </c>
      <c r="AJ418" s="5">
        <f t="shared" si="318"/>
        <v>0.30886833627768706</v>
      </c>
      <c r="AK418" s="5">
        <f t="shared" si="318"/>
        <v>0.29757341665865195</v>
      </c>
      <c r="AL418" s="5">
        <f t="shared" si="318"/>
        <v>0.28668903822071395</v>
      </c>
      <c r="AM418" s="5">
        <f t="shared" si="318"/>
        <v>0.27620065606286598</v>
      </c>
      <c r="AN418" s="5">
        <f t="shared" si="318"/>
        <v>0.26609418244922584</v>
      </c>
      <c r="AO418" s="5">
        <f t="shared" si="318"/>
        <v>0.25635598184028302</v>
      </c>
      <c r="AP418" s="5">
        <f t="shared" si="318"/>
        <v>0.24697286421642542</v>
      </c>
      <c r="AQ418" s="5">
        <f t="shared" si="318"/>
        <v>0.23793207707271313</v>
      </c>
      <c r="AR418" s="5">
        <f t="shared" si="318"/>
        <v>0.22922129639405059</v>
      </c>
      <c r="AS418" s="5">
        <f t="shared" si="318"/>
        <v>0.22082861686315999</v>
      </c>
      <c r="AT418" s="5">
        <f t="shared" si="318"/>
        <v>0.21274254150751434</v>
      </c>
      <c r="AU418" s="5">
        <f t="shared" si="318"/>
        <v>0.20495197095358381</v>
      </c>
      <c r="AV418" s="5">
        <f t="shared" si="318"/>
        <v>0.19744619242577974</v>
      </c>
      <c r="AW418" s="5">
        <f t="shared" si="318"/>
        <v>0.19021486860203535</v>
      </c>
      <c r="AX418" s="5">
        <f t="shared" si="318"/>
        <v>0.18324802641702512</v>
      </c>
      <c r="AY418" s="5">
        <f t="shared" si="318"/>
        <v>0.17653604588675659</v>
      </c>
      <c r="AZ418" s="5">
        <f t="shared" si="318"/>
        <v>0.17006964901400537</v>
      </c>
      <c r="BA418" s="5">
        <f t="shared" si="318"/>
        <v>0.16383988882227185</v>
      </c>
      <c r="BB418" s="5">
        <f t="shared" si="318"/>
        <v>0.15783813855617235</v>
      </c>
      <c r="BC418" s="5">
        <f t="shared" si="318"/>
        <v>0.15205608107809404</v>
      </c>
      <c r="BD418" s="5">
        <f t="shared" si="318"/>
        <v>0.14648569848423873</v>
      </c>
      <c r="BE418" s="5">
        <f t="shared" si="318"/>
        <v>0.1411192619576338</v>
      </c>
      <c r="BF418" s="5">
        <f t="shared" si="318"/>
        <v>0.13594932187109171</v>
      </c>
      <c r="BG418" s="5">
        <f t="shared" si="318"/>
        <v>0.13096869814929796</v>
      </c>
      <c r="BH418" s="5">
        <f t="shared" si="318"/>
        <v>0.12617047089607206</v>
      </c>
      <c r="BI418" s="5">
        <f t="shared" si="318"/>
        <v>0.12154797129025921</v>
      </c>
      <c r="BJ418" s="5">
        <f t="shared" si="318"/>
        <v>0.11709477275158595</v>
      </c>
      <c r="BK418" s="5">
        <f t="shared" si="318"/>
        <v>0.11280468237607842</v>
      </c>
      <c r="BL418" s="26">
        <f t="shared" si="309"/>
        <v>5.6928147913027943E-2</v>
      </c>
      <c r="BM418" s="26">
        <f t="shared" si="319"/>
        <v>5.8431658854354973E-2</v>
      </c>
      <c r="BN418" s="26">
        <f t="shared" si="319"/>
        <v>5.9750106936831276E-2</v>
      </c>
      <c r="BO418" s="26">
        <f t="shared" si="319"/>
        <v>6.0910763679792222E-2</v>
      </c>
      <c r="BP418" s="26">
        <f t="shared" si="319"/>
        <v>6.1936437742523755E-2</v>
      </c>
      <c r="BQ418" s="26">
        <f t="shared" si="319"/>
        <v>6.2846254132604459E-2</v>
      </c>
      <c r="BR418" s="26">
        <f t="shared" si="319"/>
        <v>6.3656291568657986E-2</v>
      </c>
      <c r="BS418" s="26">
        <f t="shared" si="319"/>
        <v>6.4380104553799361E-2</v>
      </c>
      <c r="BT418" s="26">
        <f t="shared" si="319"/>
        <v>6.5029151644909966E-2</v>
      </c>
      <c r="BU418" s="26">
        <f t="shared" si="319"/>
        <v>6.5613147314327047E-2</v>
      </c>
      <c r="BV418" s="26">
        <f t="shared" si="319"/>
        <v>6.6140351502049527E-2</v>
      </c>
      <c r="BW418" s="26">
        <f t="shared" si="319"/>
        <v>6.6617808293671199E-2</v>
      </c>
      <c r="BX418" s="26">
        <f t="shared" si="319"/>
        <v>6.705154300796709E-2</v>
      </c>
      <c r="BY418" s="26">
        <f t="shared" si="319"/>
        <v>6.7446725238811872E-2</v>
      </c>
      <c r="BZ418" s="26">
        <f t="shared" si="319"/>
        <v>6.7807803988910231E-2</v>
      </c>
      <c r="CA418" s="26">
        <f t="shared" si="319"/>
        <v>6.8138619893370111E-2</v>
      </c>
      <c r="CB418" s="26">
        <f t="shared" si="319"/>
        <v>6.8442498607741292E-2</v>
      </c>
      <c r="CC418" s="26">
        <f t="shared" si="319"/>
        <v>6.8722328686166415E-2</v>
      </c>
      <c r="CD418" s="26">
        <f t="shared" si="319"/>
        <v>6.8980626667254297E-2</v>
      </c>
      <c r="CE418" s="26">
        <f t="shared" si="319"/>
        <v>6.9219591591201862E-2</v>
      </c>
      <c r="CF418" s="26">
        <f t="shared" si="319"/>
        <v>6.9441150769812804E-2</v>
      </c>
      <c r="CG418" s="26">
        <f t="shared" si="319"/>
        <v>6.9646998303851626E-2</v>
      </c>
      <c r="CH418" s="26">
        <f t="shared" si="319"/>
        <v>6.9838627575471435E-2</v>
      </c>
      <c r="CI418" s="26">
        <f t="shared" si="319"/>
        <v>7.0017358725837475E-2</v>
      </c>
      <c r="CJ418" s="26">
        <f t="shared" si="319"/>
        <v>7.018436195029594E-2</v>
      </c>
      <c r="CK418" s="26">
        <f t="shared" si="319"/>
        <v>7.0340677298042623E-2</v>
      </c>
      <c r="CL418" s="26">
        <f t="shared" si="319"/>
        <v>7.0487231544181628E-2</v>
      </c>
      <c r="CM418" s="26">
        <f t="shared" si="319"/>
        <v>7.0624852604438834E-2</v>
      </c>
      <c r="CN418" s="26">
        <f t="shared" si="319"/>
        <v>7.0754281882638506E-2</v>
      </c>
      <c r="CO418" s="26">
        <f t="shared" si="319"/>
        <v>7.0876184875147616E-2</v>
      </c>
      <c r="CP418" s="26">
        <f t="shared" si="319"/>
        <v>7.0991160302228212E-2</v>
      </c>
      <c r="CQ418" s="26">
        <f t="shared" si="319"/>
        <v>7.1099747991491394E-2</v>
      </c>
      <c r="CR418" s="26">
        <f t="shared" si="319"/>
        <v>7.1202435701689881E-2</v>
      </c>
      <c r="CS418" s="26">
        <f t="shared" si="319"/>
        <v>7.1299665044515251E-2</v>
      </c>
      <c r="CT418" s="26">
        <f t="shared" si="319"/>
        <v>7.139183663673504E-2</v>
      </c>
      <c r="CU418" s="26">
        <f t="shared" si="319"/>
        <v>7.1479314593980103E-2</v>
      </c>
      <c r="CV418" s="26">
        <f t="shared" si="319"/>
        <v>7.1562430460011317E-2</v>
      </c>
      <c r="CW418" s="26">
        <f t="shared" si="319"/>
        <v>7.1641486650733027E-2</v>
      </c>
      <c r="CX418" s="26">
        <f t="shared" si="319"/>
        <v>7.1716759480068462E-2</v>
      </c>
      <c r="CY418" s="26">
        <f t="shared" si="319"/>
        <v>7.1788501824652601E-2</v>
      </c>
      <c r="CZ418" s="26">
        <f t="shared" si="319"/>
        <v>7.1856945475784709E-2</v>
      </c>
      <c r="DA418" s="26">
        <f t="shared" si="319"/>
        <v>7.1922303219939587E-2</v>
      </c>
      <c r="DB418" s="26">
        <f t="shared" si="319"/>
        <v>7.1984770683124755E-2</v>
      </c>
      <c r="DC418" s="26">
        <f t="shared" si="319"/>
        <v>7.2044527969307076E-2</v>
      </c>
      <c r="DD418" s="26">
        <f t="shared" si="319"/>
        <v>7.2101741118852564E-2</v>
      </c>
      <c r="DE418" s="26">
        <f t="shared" si="319"/>
        <v>7.2156563409302543E-2</v>
      </c>
      <c r="DF418" s="26">
        <f t="shared" si="319"/>
        <v>7.2209136517737138E-2</v>
      </c>
      <c r="DG418" s="26">
        <f t="shared" si="319"/>
        <v>7.2259591561366007E-2</v>
      </c>
      <c r="DH418" s="26">
        <f t="shared" si="319"/>
        <v>7.2308050030761351E-2</v>
      </c>
      <c r="DI418" s="26">
        <f t="shared" si="319"/>
        <v>7.2354624628249001E-2</v>
      </c>
      <c r="DJ418" s="26">
        <f t="shared" si="319"/>
        <v>7.239942002234824E-2</v>
      </c>
      <c r="DK418" s="26">
        <f t="shared" si="319"/>
        <v>7.2442533527756758E-2</v>
      </c>
      <c r="DL418" s="26">
        <f t="shared" si="319"/>
        <v>7.2484055719180235E-2</v>
      </c>
      <c r="DM418" s="26">
        <f t="shared" si="319"/>
        <v>7.2524070986273434E-2</v>
      </c>
      <c r="DN418" s="26">
        <f t="shared" si="319"/>
        <v>7.2562658036069899E-2</v>
      </c>
      <c r="DO418" s="26">
        <f t="shared" si="319"/>
        <v>7.2599890348507085E-2</v>
      </c>
      <c r="DP418" s="26">
        <f t="shared" si="319"/>
        <v>7.2635836589985736E-2</v>
      </c>
      <c r="DQ418" s="26">
        <f t="shared" si="319"/>
        <v>7.2670560989322536E-2</v>
      </c>
      <c r="DR418" s="26">
        <f t="shared" si="319"/>
        <v>7.2704123679950758E-2</v>
      </c>
      <c r="DS418" s="26">
        <f t="shared" si="319"/>
        <v>7.2736581011782833E-2</v>
      </c>
      <c r="DT418" s="6">
        <f>2*(100-(100*G418))/SUM($D418:G418)/100</f>
        <v>6.175022863357367E-2</v>
      </c>
      <c r="DU418" s="6">
        <f>2*(100-(100*I418))/SUM($D418:I418)/100</f>
        <v>6.3647464623327904E-2</v>
      </c>
      <c r="DV418" s="6">
        <f>2*(100-(100*M418))/SUM($D418:M418)/100</f>
        <v>6.628112363103919E-2</v>
      </c>
      <c r="DW418" s="6">
        <f>2*(100-(100*Q418))/SUM($D418:Q418)/100</f>
        <v>6.795765683107638E-2</v>
      </c>
      <c r="DX418" s="6">
        <f>2*(100-(100*W418))/SUM($D418:W418)/100</f>
        <v>6.9504524780258536E-2</v>
      </c>
      <c r="DY418" s="7">
        <f>(DT418-'Data for assignment'!C408)^2</f>
        <v>4.6925659733151148E-5</v>
      </c>
      <c r="DZ418" s="7">
        <f>(DU418-'Data for assignment'!D408)^2</f>
        <v>6.158271670931327E-5</v>
      </c>
      <c r="EA418" s="7">
        <f>(DV418-'Data for assignment'!E408)^2</f>
        <v>8.6139292979132677E-5</v>
      </c>
      <c r="EB418" s="7">
        <f>(DW418-'Data for assignment'!F408)^2</f>
        <v>9.5211827802428202E-5</v>
      </c>
      <c r="EC418" s="7">
        <f>(DX418-'Data for assignment'!G408)^2</f>
        <v>1.0210140082581025E-4</v>
      </c>
    </row>
    <row r="419" spans="1:133" x14ac:dyDescent="0.3">
      <c r="A419" s="8">
        <v>35013</v>
      </c>
      <c r="B419" s="3">
        <v>5.7199998000000002E-2</v>
      </c>
      <c r="C419" s="4">
        <f t="shared" si="308"/>
        <v>5.6443721917381312E-2</v>
      </c>
      <c r="D419" s="5">
        <f t="shared" si="316"/>
        <v>0.97137140861908622</v>
      </c>
      <c r="E419" s="5">
        <f t="shared" si="316"/>
        <v>0.94220762075630349</v>
      </c>
      <c r="F419" s="5">
        <f t="shared" si="316"/>
        <v>0.91285360138950111</v>
      </c>
      <c r="G419" s="5">
        <f t="shared" si="316"/>
        <v>0.88357376897520756</v>
      </c>
      <c r="H419" s="5">
        <f t="shared" si="316"/>
        <v>0.85456890295816024</v>
      </c>
      <c r="I419" s="5">
        <f t="shared" si="316"/>
        <v>0.82598975511631445</v>
      </c>
      <c r="J419" s="5">
        <f t="shared" si="316"/>
        <v>0.79794790339041799</v>
      </c>
      <c r="K419" s="5">
        <f t="shared" si="316"/>
        <v>0.77052434718554852</v>
      </c>
      <c r="L419" s="5">
        <f t="shared" si="316"/>
        <v>0.74377628028767362</v>
      </c>
      <c r="M419" s="5">
        <f t="shared" si="316"/>
        <v>0.71774240902366115</v>
      </c>
      <c r="N419" s="5">
        <f t="shared" si="316"/>
        <v>0.69244711811557713</v>
      </c>
      <c r="O419" s="5">
        <f t="shared" si="316"/>
        <v>0.6679037288867069</v>
      </c>
      <c r="P419" s="5">
        <f t="shared" si="316"/>
        <v>0.64411704534980729</v>
      </c>
      <c r="Q419" s="5">
        <f t="shared" si="316"/>
        <v>0.62108534308454155</v>
      </c>
      <c r="R419" s="5">
        <f t="shared" si="316"/>
        <v>0.59880192285065703</v>
      </c>
      <c r="S419" s="5">
        <f t="shared" si="316"/>
        <v>0.57725632449888586</v>
      </c>
      <c r="T419" s="5">
        <f t="shared" si="315"/>
        <v>0.55643527582619123</v>
      </c>
      <c r="U419" s="5">
        <f t="shared" si="315"/>
        <v>0.53632343456005549</v>
      </c>
      <c r="V419" s="5">
        <f t="shared" si="315"/>
        <v>0.51690396876709788</v>
      </c>
      <c r="W419" s="5">
        <f t="shared" si="315"/>
        <v>0.49815901092694126</v>
      </c>
      <c r="X419" s="5">
        <f t="shared" si="318"/>
        <v>0.48007001308993502</v>
      </c>
      <c r="Y419" s="5">
        <f t="shared" si="318"/>
        <v>0.46261802446206196</v>
      </c>
      <c r="Z419" s="5">
        <f t="shared" si="318"/>
        <v>0.44578390804666357</v>
      </c>
      <c r="AA419" s="5">
        <f t="shared" si="318"/>
        <v>0.42954850931678001</v>
      </c>
      <c r="AB419" s="5">
        <f t="shared" si="318"/>
        <v>0.41389278705617349</v>
      </c>
      <c r="AC419" s="5">
        <f t="shared" si="318"/>
        <v>0.39879791430625805</v>
      </c>
      <c r="AD419" s="5">
        <f t="shared" si="318"/>
        <v>0.38424535564642787</v>
      </c>
      <c r="AE419" s="5">
        <f t="shared" si="318"/>
        <v>0.37021692570531162</v>
      </c>
      <c r="AF419" s="5">
        <f t="shared" si="318"/>
        <v>0.35669483276426528</v>
      </c>
      <c r="AG419" s="5">
        <f t="shared" si="318"/>
        <v>0.3436617105055127</v>
      </c>
      <c r="AH419" s="5">
        <f t="shared" si="318"/>
        <v>0.33110064032452846</v>
      </c>
      <c r="AI419" s="5">
        <f t="shared" si="318"/>
        <v>0.31899516613000045</v>
      </c>
      <c r="AJ419" s="5">
        <f t="shared" si="318"/>
        <v>0.30732930316453</v>
      </c>
      <c r="AK419" s="5">
        <f t="shared" si="318"/>
        <v>0.29608754207159532</v>
      </c>
      <c r="AL419" s="5">
        <f t="shared" si="318"/>
        <v>0.28525484919103655</v>
      </c>
      <c r="AM419" s="5">
        <f t="shared" si="318"/>
        <v>0.27481666387236336</v>
      </c>
      <c r="AN419" s="5">
        <f t="shared" si="318"/>
        <v>0.26475889344164877</v>
      </c>
      <c r="AO419" s="5">
        <f t="shared" si="318"/>
        <v>0.25506790633521209</v>
      </c>
      <c r="AP419" s="5">
        <f t="shared" si="318"/>
        <v>0.24573052381513469</v>
      </c>
      <c r="AQ419" s="5">
        <f t="shared" si="318"/>
        <v>0.23673401060279023</v>
      </c>
      <c r="AR419" s="5">
        <f t="shared" si="318"/>
        <v>0.2280660647030063</v>
      </c>
      <c r="AS419" s="5">
        <f t="shared" si="318"/>
        <v>0.21971480664007798</v>
      </c>
      <c r="AT419" s="5">
        <f t="shared" si="318"/>
        <v>0.2116687682851795</v>
      </c>
      <c r="AU419" s="5">
        <f t="shared" si="318"/>
        <v>0.20391688142082065</v>
      </c>
      <c r="AV419" s="5">
        <f t="shared" si="318"/>
        <v>0.19644846616036343</v>
      </c>
      <c r="AW419" s="5">
        <f t="shared" si="318"/>
        <v>0.18925321931801531</v>
      </c>
      <c r="AX419" s="5">
        <f t="shared" si="318"/>
        <v>0.18232120280621389</v>
      </c>
      <c r="AY419" s="5">
        <f t="shared" si="318"/>
        <v>0.1756428321221235</v>
      </c>
      <c r="AZ419" s="5">
        <f t="shared" si="318"/>
        <v>0.16920886497247531</v>
      </c>
      <c r="BA419" s="5">
        <f t="shared" si="318"/>
        <v>0.16301039007570203</v>
      </c>
      <c r="BB419" s="5">
        <f t="shared" si="318"/>
        <v>0.15703881617184301</v>
      </c>
      <c r="BC419" s="5">
        <f t="shared" si="318"/>
        <v>0.15128586126371404</v>
      </c>
      <c r="BD419" s="5">
        <f t="shared" si="318"/>
        <v>0.14574354210707002</v>
      </c>
      <c r="BE419" s="5">
        <f t="shared" si="318"/>
        <v>0.14040416396274516</v>
      </c>
      <c r="BF419" s="5">
        <f t="shared" si="318"/>
        <v>0.13526031061983948</v>
      </c>
      <c r="BG419" s="5">
        <f t="shared" si="318"/>
        <v>0.13030483469580426</v>
      </c>
      <c r="BH419" s="5">
        <f t="shared" si="318"/>
        <v>0.12553084821663907</v>
      </c>
      <c r="BI419" s="5">
        <f t="shared" si="318"/>
        <v>0.1209317134782501</v>
      </c>
      <c r="BJ419" s="5">
        <f t="shared" si="318"/>
        <v>0.11650103418825825</v>
      </c>
      <c r="BK419" s="5">
        <f t="shared" si="318"/>
        <v>0.11223264688611546</v>
      </c>
      <c r="BL419" s="26">
        <f t="shared" si="309"/>
        <v>5.8092765346440145E-2</v>
      </c>
      <c r="BM419" s="26">
        <f t="shared" si="319"/>
        <v>5.9529624491313722E-2</v>
      </c>
      <c r="BN419" s="26">
        <f t="shared" si="319"/>
        <v>6.0786506810275247E-2</v>
      </c>
      <c r="BO419" s="26">
        <f t="shared" si="319"/>
        <v>6.189024720731013E-2</v>
      </c>
      <c r="BP419" s="26">
        <f t="shared" si="319"/>
        <v>6.2863257706793019E-2</v>
      </c>
      <c r="BQ419" s="26">
        <f t="shared" si="319"/>
        <v>6.3724302848320022E-2</v>
      </c>
      <c r="BR419" s="26">
        <f t="shared" si="319"/>
        <v>6.4489133610093369E-2</v>
      </c>
      <c r="BS419" s="26">
        <f t="shared" si="319"/>
        <v>6.5171006379670507E-2</v>
      </c>
      <c r="BT419" s="26">
        <f t="shared" si="319"/>
        <v>6.5781108423553059E-2</v>
      </c>
      <c r="BU419" s="26">
        <f t="shared" si="319"/>
        <v>6.6328907221962302E-2</v>
      </c>
      <c r="BV419" s="26">
        <f t="shared" si="319"/>
        <v>6.6822437739730983E-2</v>
      </c>
      <c r="BW419" s="26">
        <f t="shared" si="319"/>
        <v>6.7268539044104E-2</v>
      </c>
      <c r="BX419" s="26">
        <f t="shared" si="319"/>
        <v>6.7673049531424487E-2</v>
      </c>
      <c r="BY419" s="26">
        <f t="shared" si="319"/>
        <v>6.8040968287651965E-2</v>
      </c>
      <c r="BZ419" s="26">
        <f t="shared" si="319"/>
        <v>6.8376588702450336E-2</v>
      </c>
      <c r="CA419" s="26">
        <f t="shared" si="319"/>
        <v>6.8683609318920147E-2</v>
      </c>
      <c r="CB419" s="26">
        <f t="shared" si="319"/>
        <v>6.8965225979245703E-2</v>
      </c>
      <c r="CC419" s="26">
        <f t="shared" si="319"/>
        <v>6.9224208578991961E-2</v>
      </c>
      <c r="CD419" s="26">
        <f t="shared" si="319"/>
        <v>6.9462965136042665E-2</v>
      </c>
      <c r="CE419" s="26">
        <f t="shared" si="319"/>
        <v>6.9683595387249456E-2</v>
      </c>
      <c r="CF419" s="26">
        <f t="shared" si="319"/>
        <v>6.9887935725027883E-2</v>
      </c>
      <c r="CG419" s="26">
        <f t="shared" si="319"/>
        <v>7.007759695986393E-2</v>
      </c>
      <c r="CH419" s="26">
        <f t="shared" si="319"/>
        <v>7.025399612883837E-2</v>
      </c>
      <c r="CI419" s="26">
        <f t="shared" si="319"/>
        <v>7.0418383353416977E-2</v>
      </c>
      <c r="CJ419" s="26">
        <f t="shared" si="319"/>
        <v>7.0571864572663567E-2</v>
      </c>
      <c r="CK419" s="26">
        <f t="shared" si="319"/>
        <v>7.0715420833250553E-2</v>
      </c>
      <c r="CL419" s="26">
        <f t="shared" si="319"/>
        <v>7.0849924699127931E-2</v>
      </c>
      <c r="CM419" s="26">
        <f t="shared" si="319"/>
        <v>7.0976154246581796E-2</v>
      </c>
      <c r="CN419" s="26">
        <f t="shared" si="319"/>
        <v>7.109480503070284E-2</v>
      </c>
      <c r="CO419" s="26">
        <f t="shared" si="319"/>
        <v>7.1206500343782342E-2</v>
      </c>
      <c r="CP419" s="26">
        <f t="shared" si="319"/>
        <v>7.1311800032250572E-2</v>
      </c>
      <c r="CQ419" s="26">
        <f t="shared" si="319"/>
        <v>7.1411208094349629E-2</v>
      </c>
      <c r="CR419" s="26">
        <f t="shared" si="319"/>
        <v>7.1505179244069697E-2</v>
      </c>
      <c r="CS419" s="26">
        <f t="shared" si="319"/>
        <v>7.1594124596569553E-2</v>
      </c>
      <c r="CT419" s="26">
        <f t="shared" si="319"/>
        <v>7.167841660520885E-2</v>
      </c>
      <c r="CU419" s="26">
        <f t="shared" si="319"/>
        <v>7.1758393359508399E-2</v>
      </c>
      <c r="CV419" s="26">
        <f t="shared" si="319"/>
        <v>7.183436233606634E-2</v>
      </c>
      <c r="CW419" s="26">
        <f t="shared" si="319"/>
        <v>7.1906603680069334E-2</v>
      </c>
      <c r="CX419" s="26">
        <f t="shared" si="319"/>
        <v>7.1975373083042846E-2</v>
      </c>
      <c r="CY419" s="26">
        <f t="shared" si="319"/>
        <v>7.2040904312465362E-2</v>
      </c>
      <c r="CZ419" s="26">
        <f t="shared" si="319"/>
        <v>7.2103411440485779E-2</v>
      </c>
      <c r="DA419" s="26">
        <f t="shared" si="319"/>
        <v>7.2163090811954281E-2</v>
      </c>
      <c r="DB419" s="26">
        <f t="shared" si="319"/>
        <v>7.2220122786069152E-2</v>
      </c>
      <c r="DC419" s="26">
        <f t="shared" si="319"/>
        <v>7.2274673280971466E-2</v>
      </c>
      <c r="DD419" s="26">
        <f t="shared" si="319"/>
        <v>7.2326895146424014E-2</v>
      </c>
      <c r="DE419" s="26">
        <f t="shared" si="319"/>
        <v>7.2376929386166841E-2</v>
      </c>
      <c r="DF419" s="26">
        <f t="shared" si="319"/>
        <v>7.2424906248537729E-2</v>
      </c>
      <c r="DG419" s="26">
        <f t="shared" si="319"/>
        <v>7.247094620139749E-2</v>
      </c>
      <c r="DH419" s="26">
        <f t="shared" si="319"/>
        <v>7.2515160805230919E-2</v>
      </c>
      <c r="DI419" s="26">
        <f t="shared" si="319"/>
        <v>7.255765349644569E-2</v>
      </c>
      <c r="DJ419" s="26">
        <f t="shared" si="319"/>
        <v>7.2598520291312529E-2</v>
      </c>
      <c r="DK419" s="26">
        <f t="shared" si="319"/>
        <v>7.2637850419636524E-2</v>
      </c>
      <c r="DL419" s="26">
        <f t="shared" si="319"/>
        <v>7.2675726896090781E-2</v>
      </c>
      <c r="DM419" s="26">
        <f t="shared" si="319"/>
        <v>7.2712227036144508E-2</v>
      </c>
      <c r="DN419" s="26">
        <f t="shared" si="319"/>
        <v>7.2747422922658234E-2</v>
      </c>
      <c r="DO419" s="26">
        <f t="shared" si="319"/>
        <v>7.278138182847739E-2</v>
      </c>
      <c r="DP419" s="26">
        <f t="shared" si="319"/>
        <v>7.2814166599711183E-2</v>
      </c>
      <c r="DQ419" s="26">
        <f t="shared" si="319"/>
        <v>7.2845836003828213E-2</v>
      </c>
      <c r="DR419" s="26">
        <f t="shared" si="319"/>
        <v>7.2876445046215335E-2</v>
      </c>
      <c r="DS419" s="26">
        <f t="shared" si="319"/>
        <v>7.2906045258424979E-2</v>
      </c>
      <c r="DT419" s="6">
        <f>2*(100-(100*G419))/SUM($D419:G419)/100</f>
        <v>6.2763358593100338E-2</v>
      </c>
      <c r="DU419" s="6">
        <f>2*(100-(100*I419))/SUM($D419:I419)/100</f>
        <v>6.456104063948806E-2</v>
      </c>
      <c r="DV419" s="6">
        <f>2*(100-(100*M419))/SUM($D419:M419)/100</f>
        <v>6.7040131566935043E-2</v>
      </c>
      <c r="DW419" s="6">
        <f>2*(100-(100*Q419))/SUM($D419:Q419)/100</f>
        <v>6.8605994910625787E-2</v>
      </c>
      <c r="DX419" s="6">
        <f>2*(100-(100*W419))/SUM($D419:W419)/100</f>
        <v>7.0040665502213426E-2</v>
      </c>
      <c r="DY419" s="7">
        <f>(DT419-'Data for assignment'!C409)^2</f>
        <v>5.7204393207824736E-5</v>
      </c>
      <c r="DZ419" s="7">
        <f>(DU419-'Data for assignment'!D409)^2</f>
        <v>6.6602600641457859E-5</v>
      </c>
      <c r="EA419" s="7">
        <f>(DV419-'Data for assignment'!E409)^2</f>
        <v>8.9116046240521129E-5</v>
      </c>
      <c r="EB419" s="7">
        <f>(DW419-'Data for assignment'!F409)^2</f>
        <v>9.4206356617084467E-5</v>
      </c>
      <c r="EC419" s="7">
        <f>(DX419-'Data for assignment'!G409)^2</f>
        <v>1.0081496372733883E-4</v>
      </c>
    </row>
    <row r="420" spans="1:133" x14ac:dyDescent="0.3">
      <c r="A420" s="8">
        <v>35020</v>
      </c>
      <c r="B420" s="3">
        <v>5.6999997999999996E-2</v>
      </c>
      <c r="C420" s="4">
        <f t="shared" si="308"/>
        <v>5.6237582397603764E-2</v>
      </c>
      <c r="D420" s="5">
        <f t="shared" si="316"/>
        <v>0.97146568627886865</v>
      </c>
      <c r="E420" s="5">
        <f t="shared" si="316"/>
        <v>0.94238005527519431</v>
      </c>
      <c r="F420" s="5">
        <f t="shared" si="316"/>
        <v>0.91309015256974368</v>
      </c>
      <c r="G420" s="5">
        <f t="shared" si="316"/>
        <v>0.88386229829872498</v>
      </c>
      <c r="H420" s="5">
        <f t="shared" si="316"/>
        <v>0.85489898009626653</v>
      </c>
      <c r="I420" s="5">
        <f t="shared" si="316"/>
        <v>0.82635246465374457</v>
      </c>
      <c r="J420" s="5">
        <f t="shared" si="316"/>
        <v>0.79833566055737049</v>
      </c>
      <c r="K420" s="5">
        <f t="shared" si="316"/>
        <v>0.7709307273924445</v>
      </c>
      <c r="L420" s="5">
        <f t="shared" si="316"/>
        <v>0.74419586465401411</v>
      </c>
      <c r="M420" s="5">
        <f t="shared" si="316"/>
        <v>0.71817064644947848</v>
      </c>
      <c r="N420" s="5">
        <f t="shared" si="316"/>
        <v>0.69288020345020451</v>
      </c>
      <c r="O420" s="5">
        <f t="shared" si="316"/>
        <v>0.66833849618661212</v>
      </c>
      <c r="P420" s="5">
        <f t="shared" si="316"/>
        <v>0.64455087493441576</v>
      </c>
      <c r="Q420" s="5">
        <f t="shared" si="316"/>
        <v>0.62151608099383404</v>
      </c>
      <c r="R420" s="5">
        <f t="shared" si="316"/>
        <v>0.59922781131209768</v>
      </c>
      <c r="S420" s="5">
        <f t="shared" si="316"/>
        <v>0.57767594207844408</v>
      </c>
      <c r="T420" s="5">
        <f t="shared" si="315"/>
        <v>0.55684748603925671</v>
      </c>
      <c r="U420" s="5">
        <f t="shared" si="315"/>
        <v>0.5367273418340589</v>
      </c>
      <c r="V420" s="5">
        <f t="shared" si="315"/>
        <v>0.51729888076692865</v>
      </c>
      <c r="W420" s="5">
        <f t="shared" si="315"/>
        <v>0.49854440636986291</v>
      </c>
      <c r="X420" s="5">
        <f t="shared" si="318"/>
        <v>0.48044551428474447</v>
      </c>
      <c r="Y420" s="5">
        <f t="shared" si="318"/>
        <v>0.46298337390584127</v>
      </c>
      <c r="Z420" s="5">
        <f t="shared" si="318"/>
        <v>0.44613894850097408</v>
      </c>
      <c r="AA420" s="5">
        <f t="shared" si="318"/>
        <v>0.42989316686363516</v>
      </c>
      <c r="AB420" s="5">
        <f t="shared" si="318"/>
        <v>0.41422705670313065</v>
      </c>
      <c r="AC420" s="5">
        <f t="shared" si="318"/>
        <v>0.39912184777023024</v>
      </c>
      <c r="AD420" s="5">
        <f t="shared" si="318"/>
        <v>0.3845590509981871</v>
      </c>
      <c r="AE420" s="5">
        <f t="shared" si="318"/>
        <v>0.37052051860198559</v>
      </c>
      <c r="AF420" s="5">
        <f t="shared" si="318"/>
        <v>0.35698848903625463</v>
      </c>
      <c r="AG420" s="5">
        <f t="shared" si="318"/>
        <v>0.3439456198979437</v>
      </c>
      <c r="AH420" s="5">
        <f t="shared" si="318"/>
        <v>0.33137501122230884</v>
      </c>
      <c r="AI420" s="5">
        <f t="shared" si="318"/>
        <v>0.31926022112039315</v>
      </c>
      <c r="AJ420" s="5">
        <f t="shared" si="318"/>
        <v>0.30758527531245999</v>
      </c>
      <c r="AK420" s="5">
        <f t="shared" si="318"/>
        <v>0.29633467180114431</v>
      </c>
      <c r="AL420" s="5">
        <f t="shared" si="318"/>
        <v>0.28549338168219068</v>
      </c>
      <c r="AM420" s="5">
        <f t="shared" si="318"/>
        <v>0.27504684689542785</v>
      </c>
      <c r="AN420" s="5">
        <f t="shared" si="318"/>
        <v>0.26498097556315614</v>
      </c>
      <c r="AO420" s="5">
        <f t="shared" si="318"/>
        <v>0.25528213543889849</v>
      </c>
      <c r="AP420" s="5">
        <f t="shared" si="318"/>
        <v>0.24593714588988977</v>
      </c>
      <c r="AQ420" s="5">
        <f t="shared" si="318"/>
        <v>0.23693326875659454</v>
      </c>
      <c r="AR420" s="5">
        <f t="shared" si="318"/>
        <v>0.22825819836794245</v>
      </c>
      <c r="AS420" s="5">
        <f t="shared" si="318"/>
        <v>0.21990005093868223</v>
      </c>
      <c r="AT420" s="5">
        <f t="shared" si="318"/>
        <v>0.21184735353282136</v>
      </c>
      <c r="AU420" s="5">
        <f t="shared" si="318"/>
        <v>0.20408903274257029</v>
      </c>
      <c r="AV420" s="5">
        <f t="shared" si="318"/>
        <v>0.19661440320402299</v>
      </c>
      <c r="AW420" s="5">
        <f t="shared" si="318"/>
        <v>0.18941315604773545</v>
      </c>
      <c r="AX420" s="5">
        <f t="shared" si="318"/>
        <v>0.18247534736345505</v>
      </c>
      <c r="AY420" s="5">
        <f t="shared" si="318"/>
        <v>0.17579138674271677</v>
      </c>
      <c r="AZ420" s="5">
        <f t="shared" si="318"/>
        <v>0.16935202595023865</v>
      </c>
      <c r="BA420" s="5">
        <f t="shared" si="318"/>
        <v>0.16314834776451478</v>
      </c>
      <c r="BB420" s="5">
        <f t="shared" si="318"/>
        <v>0.15717175501931882</v>
      </c>
      <c r="BC420" s="5">
        <f t="shared" si="318"/>
        <v>0.15141395987066175</v>
      </c>
      <c r="BD420" s="5">
        <f t="shared" si="318"/>
        <v>0.14586697330782972</v>
      </c>
      <c r="BE420" s="5">
        <f t="shared" si="318"/>
        <v>0.14052309492224815</v>
      </c>
      <c r="BF420" s="5">
        <f t="shared" si="318"/>
        <v>0.13537490294389115</v>
      </c>
      <c r="BG420" s="5">
        <f t="shared" si="318"/>
        <v>0.13041524455164039</v>
      </c>
      <c r="BH420" s="5">
        <f t="shared" si="318"/>
        <v>0.12563722646127692</v>
      </c>
      <c r="BI420" s="5">
        <f t="shared" si="318"/>
        <v>0.12103420579255494</v>
      </c>
      <c r="BJ420" s="5">
        <f t="shared" si="318"/>
        <v>0.1165997812149852</v>
      </c>
      <c r="BK420" s="5">
        <f t="shared" si="318"/>
        <v>0.11232778437047601</v>
      </c>
      <c r="BL420" s="26">
        <f t="shared" si="309"/>
        <v>5.7898662279118884E-2</v>
      </c>
      <c r="BM420" s="26">
        <f t="shared" si="319"/>
        <v>5.9346630065991904E-2</v>
      </c>
      <c r="BN420" s="26">
        <f t="shared" si="319"/>
        <v>6.0613773354090031E-2</v>
      </c>
      <c r="BO420" s="26">
        <f t="shared" si="319"/>
        <v>6.1726999816684315E-2</v>
      </c>
      <c r="BP420" s="26">
        <f t="shared" si="319"/>
        <v>6.270878758402304E-2</v>
      </c>
      <c r="BQ420" s="26">
        <f t="shared" si="319"/>
        <v>6.3577961273749442E-2</v>
      </c>
      <c r="BR420" s="26">
        <f t="shared" si="319"/>
        <v>6.4350326487514875E-2</v>
      </c>
      <c r="BS420" s="26">
        <f t="shared" si="319"/>
        <v>6.5039189298844419E-2</v>
      </c>
      <c r="BT420" s="26">
        <f t="shared" si="319"/>
        <v>6.5655782189340678E-2</v>
      </c>
      <c r="BU420" s="26">
        <f t="shared" si="319"/>
        <v>6.6209613804611905E-2</v>
      </c>
      <c r="BV420" s="26">
        <f t="shared" si="319"/>
        <v>6.6708756605383113E-2</v>
      </c>
      <c r="BW420" s="26">
        <f t="shared" si="319"/>
        <v>6.7160083828652517E-2</v>
      </c>
      <c r="BX420" s="26">
        <f t="shared" si="319"/>
        <v>6.7569465024527819E-2</v>
      </c>
      <c r="BY420" s="26">
        <f t="shared" si="319"/>
        <v>6.7941927696978127E-2</v>
      </c>
      <c r="BZ420" s="26">
        <f t="shared" si="319"/>
        <v>6.8281791171195705E-2</v>
      </c>
      <c r="CA420" s="26">
        <f t="shared" si="319"/>
        <v>6.8592777672302097E-2</v>
      </c>
      <c r="CB420" s="26">
        <f t="shared" si="319"/>
        <v>6.8878104678060548E-2</v>
      </c>
      <c r="CC420" s="26">
        <f t="shared" si="319"/>
        <v>6.9140561860482105E-2</v>
      </c>
      <c r="CD420" s="26">
        <f t="shared" si="319"/>
        <v>6.9382575324253085E-2</v>
      </c>
      <c r="CE420" s="26">
        <f t="shared" si="319"/>
        <v>6.9606261356796498E-2</v>
      </c>
      <c r="CF420" s="26">
        <f t="shared" si="319"/>
        <v>6.9813471503771846E-2</v>
      </c>
      <c r="CG420" s="26">
        <f t="shared" si="319"/>
        <v>7.0005830457389798E-2</v>
      </c>
      <c r="CH420" s="26">
        <f t="shared" si="319"/>
        <v>7.0184767978920426E-2</v>
      </c>
      <c r="CI420" s="26">
        <f t="shared" si="319"/>
        <v>7.0351545859789144E-2</v>
      </c>
      <c r="CJ420" s="26">
        <f t="shared" si="319"/>
        <v>7.05072807484491E-2</v>
      </c>
      <c r="CK420" s="26">
        <f t="shared" si="319"/>
        <v>7.0652963525334803E-2</v>
      </c>
      <c r="CL420" s="26">
        <f t="shared" si="319"/>
        <v>7.0789475789596129E-2</v>
      </c>
      <c r="CM420" s="26">
        <f t="shared" si="319"/>
        <v>7.0917603924099376E-2</v>
      </c>
      <c r="CN420" s="26">
        <f t="shared" si="319"/>
        <v>7.1038051125397197E-2</v>
      </c>
      <c r="CO420" s="26">
        <f t="shared" si="319"/>
        <v>7.1151447719799366E-2</v>
      </c>
      <c r="CP420" s="26">
        <f t="shared" si="319"/>
        <v>7.1258360032713505E-2</v>
      </c>
      <c r="CQ420" s="26">
        <f t="shared" si="319"/>
        <v>7.1359298033948207E-2</v>
      </c>
      <c r="CR420" s="26">
        <f t="shared" si="319"/>
        <v>7.1454721944958638E-2</v>
      </c>
      <c r="CS420" s="26">
        <f t="shared" si="319"/>
        <v>7.1545047963663302E-2</v>
      </c>
      <c r="CT420" s="26">
        <f t="shared" si="319"/>
        <v>7.1630653237327063E-2</v>
      </c>
      <c r="CU420" s="26">
        <f t="shared" si="319"/>
        <v>7.1711880193159369E-2</v>
      </c>
      <c r="CV420" s="26">
        <f t="shared" si="319"/>
        <v>7.1789040318955485E-2</v>
      </c>
      <c r="CW420" s="26">
        <f t="shared" si="319"/>
        <v>7.1862417471691448E-2</v>
      </c>
      <c r="CX420" s="26">
        <f t="shared" si="319"/>
        <v>7.1932270779961865E-2</v>
      </c>
      <c r="CY420" s="26">
        <f t="shared" si="319"/>
        <v>7.1998837196107293E-2</v>
      </c>
      <c r="CZ420" s="26">
        <f t="shared" si="319"/>
        <v>7.2062333745470858E-2</v>
      </c>
      <c r="DA420" s="26">
        <f t="shared" si="319"/>
        <v>7.2122959513175738E-2</v>
      </c>
      <c r="DB420" s="26">
        <f t="shared" si="319"/>
        <v>7.218089740289059E-2</v>
      </c>
      <c r="DC420" s="26">
        <f t="shared" si="319"/>
        <v>7.223631569706275E-2</v>
      </c>
      <c r="DD420" s="26">
        <f t="shared" si="319"/>
        <v>7.2289369443890694E-2</v>
      </c>
      <c r="DE420" s="26">
        <f t="shared" si="319"/>
        <v>7.2340201692749712E-2</v>
      </c>
      <c r="DF420" s="26">
        <f t="shared" si="319"/>
        <v>7.2388944596769589E-2</v>
      </c>
      <c r="DG420" s="26">
        <f t="shared" si="319"/>
        <v>7.2435720398704079E-2</v>
      </c>
      <c r="DH420" s="26">
        <f t="shared" si="319"/>
        <v>7.2480642314053906E-2</v>
      </c>
      <c r="DI420" s="26">
        <f t="shared" si="319"/>
        <v>7.2523815323547763E-2</v>
      </c>
      <c r="DJ420" s="26">
        <f t="shared" si="319"/>
        <v>7.2565336885498974E-2</v>
      </c>
      <c r="DK420" s="26">
        <f t="shared" si="319"/>
        <v>7.260529757719586E-2</v>
      </c>
      <c r="DL420" s="26">
        <f t="shared" si="319"/>
        <v>7.2643781673318003E-2</v>
      </c>
      <c r="DM420" s="26">
        <f t="shared" si="319"/>
        <v>7.2680867668366525E-2</v>
      </c>
      <c r="DN420" s="26">
        <f t="shared" si="319"/>
        <v>7.271662874923171E-2</v>
      </c>
      <c r="DO420" s="26">
        <f t="shared" si="319"/>
        <v>7.2751133223275172E-2</v>
      </c>
      <c r="DP420" s="26">
        <f t="shared" si="319"/>
        <v>7.2784444906655532E-2</v>
      </c>
      <c r="DQ420" s="26">
        <f t="shared" si="319"/>
        <v>7.2816623477066827E-2</v>
      </c>
      <c r="DR420" s="26">
        <f t="shared" si="319"/>
        <v>7.2847724794571023E-2</v>
      </c>
      <c r="DS420" s="26">
        <f t="shared" si="319"/>
        <v>7.2877801193781233E-2</v>
      </c>
      <c r="DT420" s="6">
        <f>2*(100-(100*G420))/SUM($D420:G420)/100</f>
        <v>6.259445848520076E-2</v>
      </c>
      <c r="DU420" s="6">
        <f>2*(100-(100*I420))/SUM($D420:I420)/100</f>
        <v>6.4408730271745776E-2</v>
      </c>
      <c r="DV420" s="6">
        <f>2*(100-(100*M420))/SUM($D420:M420)/100</f>
        <v>6.6913574280255919E-2</v>
      </c>
      <c r="DW420" s="6">
        <f>2*(100-(100*Q420))/SUM($D420:Q420)/100</f>
        <v>6.8497875016474724E-2</v>
      </c>
      <c r="DX420" s="6">
        <f>2*(100-(100*W420))/SUM($D420:W420)/100</f>
        <v>6.9951237859442031E-2</v>
      </c>
      <c r="DY420" s="7">
        <f>(DT420-'Data for assignment'!C410)^2</f>
        <v>6.3911366471598393E-5</v>
      </c>
      <c r="DZ420" s="7">
        <f>(DU420-'Data for assignment'!D410)^2</f>
        <v>8.1157221109068767E-5</v>
      </c>
      <c r="EA420" s="7">
        <f>(DV420-'Data for assignment'!E410)^2</f>
        <v>1.0636985568865756E-4</v>
      </c>
      <c r="EB420" s="7">
        <f>(DW420-'Data for assignment'!F410)^2</f>
        <v>1.0811582565398029E-4</v>
      </c>
      <c r="EC420" s="7">
        <f>(DX420-'Data for assignment'!G410)^2</f>
        <v>1.155890940078249E-4</v>
      </c>
    </row>
    <row r="421" spans="1:133" x14ac:dyDescent="0.3">
      <c r="A421" s="8">
        <v>35027</v>
      </c>
      <c r="B421" s="3">
        <v>5.6500000999999994E-2</v>
      </c>
      <c r="C421" s="4">
        <f t="shared" si="308"/>
        <v>5.5722236690252704E-2</v>
      </c>
      <c r="D421" s="5">
        <f t="shared" si="316"/>
        <v>0.97170141904797058</v>
      </c>
      <c r="E421" s="5">
        <f t="shared" si="316"/>
        <v>0.94281127706093026</v>
      </c>
      <c r="F421" s="5">
        <f t="shared" si="316"/>
        <v>0.91368179518455084</v>
      </c>
      <c r="G421" s="5">
        <f t="shared" si="316"/>
        <v>0.88458402954944848</v>
      </c>
      <c r="H421" s="5">
        <f t="shared" si="316"/>
        <v>0.85572472587098103</v>
      </c>
      <c r="I421" s="5">
        <f t="shared" si="316"/>
        <v>0.82725993002369713</v>
      </c>
      <c r="J421" s="5">
        <f t="shared" si="316"/>
        <v>0.79930587222213501</v>
      </c>
      <c r="K421" s="5">
        <f t="shared" si="316"/>
        <v>0.7719476097362229</v>
      </c>
      <c r="L421" s="5">
        <f t="shared" si="316"/>
        <v>0.74524585511532049</v>
      </c>
      <c r="M421" s="5">
        <f t="shared" si="316"/>
        <v>0.71924235174999329</v>
      </c>
      <c r="N421" s="5">
        <f t="shared" si="316"/>
        <v>0.69396409570362616</v>
      </c>
      <c r="O421" s="5">
        <f t="shared" si="316"/>
        <v>0.66942664646845995</v>
      </c>
      <c r="P421" s="5">
        <f t="shared" si="316"/>
        <v>0.6456367211612305</v>
      </c>
      <c r="Q421" s="5">
        <f t="shared" si="316"/>
        <v>0.62259422667770836</v>
      </c>
      <c r="R421" s="5">
        <f t="shared" si="316"/>
        <v>0.60029385175088557</v>
      </c>
      <c r="S421" s="5">
        <f t="shared" si="316"/>
        <v>0.57872631469866509</v>
      </c>
      <c r="T421" s="5">
        <f t="shared" si="315"/>
        <v>0.55787934185280952</v>
      </c>
      <c r="U421" s="5">
        <f t="shared" si="315"/>
        <v>0.5377384352535638</v>
      </c>
      <c r="V421" s="5">
        <f t="shared" si="315"/>
        <v>0.51828747531807806</v>
      </c>
      <c r="W421" s="5">
        <f t="shared" si="315"/>
        <v>0.49950919412476374</v>
      </c>
      <c r="X421" s="5">
        <f t="shared" si="318"/>
        <v>0.48138554710789422</v>
      </c>
      <c r="Y421" s="5">
        <f t="shared" si="318"/>
        <v>0.46389800484912219</v>
      </c>
      <c r="Z421" s="5">
        <f t="shared" si="318"/>
        <v>0.44702778190404646</v>
      </c>
      <c r="AA421" s="5">
        <f t="shared" si="318"/>
        <v>0.43075601591146229</v>
      </c>
      <c r="AB421" s="5">
        <f t="shared" si="318"/>
        <v>0.41506390736427878</v>
      </c>
      <c r="AC421" s="5">
        <f t="shared" ref="X421:BK425" si="320">AC$7*EXP(-AC$8*$C421)</f>
        <v>0.39993282818985226</v>
      </c>
      <c r="AD421" s="5">
        <f t="shared" si="320"/>
        <v>0.38534440555026594</v>
      </c>
      <c r="AE421" s="5">
        <f t="shared" si="320"/>
        <v>0.37128058591859714</v>
      </c>
      <c r="AF421" s="5">
        <f t="shared" si="320"/>
        <v>0.35772368342934174</v>
      </c>
      <c r="AG421" s="5">
        <f t="shared" si="320"/>
        <v>0.34465641567328253</v>
      </c>
      <c r="AH421" s="5">
        <f t="shared" si="320"/>
        <v>0.33206192945773466</v>
      </c>
      <c r="AI421" s="5">
        <f t="shared" si="320"/>
        <v>0.31992381854249463</v>
      </c>
      <c r="AJ421" s="5">
        <f t="shared" si="320"/>
        <v>0.30822613495923523</v>
      </c>
      <c r="AK421" s="5">
        <f t="shared" si="320"/>
        <v>0.29695339520375724</v>
      </c>
      <c r="AL421" s="5">
        <f t="shared" si="320"/>
        <v>0.28609058233803436</v>
      </c>
      <c r="AM421" s="5">
        <f t="shared" si="320"/>
        <v>0.27562314483812289</v>
      </c>
      <c r="AN421" s="5">
        <f t="shared" si="320"/>
        <v>0.26553699286368343</v>
      </c>
      <c r="AO421" s="5">
        <f t="shared" si="320"/>
        <v>0.2558184924964842</v>
      </c>
      <c r="AP421" s="5">
        <f t="shared" si="320"/>
        <v>0.24645445839211677</v>
      </c>
      <c r="AQ421" s="5">
        <f t="shared" si="320"/>
        <v>0.23743214520603059</v>
      </c>
      <c r="AR421" s="5">
        <f t="shared" si="320"/>
        <v>0.22873923808778043</v>
      </c>
      <c r="AS421" s="5">
        <f t="shared" si="320"/>
        <v>0.22036384248287103</v>
      </c>
      <c r="AT421" s="5">
        <f t="shared" si="320"/>
        <v>0.21229447343724181</v>
      </c>
      <c r="AU421" s="5">
        <f t="shared" si="320"/>
        <v>0.20452004456326339</v>
      </c>
      <c r="AV421" s="5">
        <f t="shared" si="320"/>
        <v>0.19702985679653884</v>
      </c>
      <c r="AW421" s="5">
        <f t="shared" si="320"/>
        <v>0.18981358704854862</v>
      </c>
      <c r="AX421" s="5">
        <f t="shared" si="320"/>
        <v>0.1828612768402558</v>
      </c>
      <c r="AY421" s="5">
        <f t="shared" si="320"/>
        <v>0.17616332098538706</v>
      </c>
      <c r="AZ421" s="5">
        <f t="shared" si="320"/>
        <v>0.16971045637858315</v>
      </c>
      <c r="BA421" s="5">
        <f t="shared" si="320"/>
        <v>0.16349375093245033</v>
      </c>
      <c r="BB421" s="5">
        <f t="shared" si="320"/>
        <v>0.1575045926983196</v>
      </c>
      <c r="BC421" s="5">
        <f t="shared" si="320"/>
        <v>0.15173467919789538</v>
      </c>
      <c r="BD421" s="5">
        <f t="shared" si="320"/>
        <v>0.14617600698666403</v>
      </c>
      <c r="BE421" s="5">
        <f t="shared" si="320"/>
        <v>0.14082086146472153</v>
      </c>
      <c r="BF421" s="5">
        <f t="shared" si="320"/>
        <v>0.13566180694636651</v>
      </c>
      <c r="BG421" s="5">
        <f t="shared" si="320"/>
        <v>0.13069167699624823</v>
      </c>
      <c r="BH421" s="5">
        <f t="shared" si="320"/>
        <v>0.12590356503693131</v>
      </c>
      <c r="BI421" s="5">
        <f t="shared" si="320"/>
        <v>0.12129081523032786</v>
      </c>
      <c r="BJ421" s="5">
        <f t="shared" si="320"/>
        <v>0.11684701363347651</v>
      </c>
      <c r="BK421" s="5">
        <f t="shared" si="320"/>
        <v>0.11256597962753956</v>
      </c>
      <c r="BL421" s="26">
        <f t="shared" si="309"/>
        <v>5.7413407522361751E-2</v>
      </c>
      <c r="BM421" s="26">
        <f t="shared" si="319"/>
        <v>5.8889146747603753E-2</v>
      </c>
      <c r="BN421" s="26">
        <f t="shared" si="319"/>
        <v>6.0181942304628852E-2</v>
      </c>
      <c r="BO421" s="26">
        <f t="shared" si="319"/>
        <v>6.1318883788830644E-2</v>
      </c>
      <c r="BP421" s="26">
        <f t="shared" si="319"/>
        <v>6.2322614594149929E-2</v>
      </c>
      <c r="BQ421" s="26">
        <f t="shared" si="319"/>
        <v>6.3212109532446631E-2</v>
      </c>
      <c r="BR421" s="26">
        <f t="shared" si="319"/>
        <v>6.4003310763175461E-2</v>
      </c>
      <c r="BS421" s="26">
        <f t="shared" si="319"/>
        <v>6.4709648574035397E-2</v>
      </c>
      <c r="BT421" s="26">
        <f t="shared" si="319"/>
        <v>6.5342468483703245E-2</v>
      </c>
      <c r="BU421" s="26">
        <f t="shared" si="319"/>
        <v>6.5911382050637179E-2</v>
      </c>
      <c r="BV421" s="26">
        <f t="shared" si="319"/>
        <v>6.6424555474730501E-2</v>
      </c>
      <c r="BW421" s="26">
        <f t="shared" si="319"/>
        <v>6.6888947416852043E-2</v>
      </c>
      <c r="BX421" s="26">
        <f t="shared" si="319"/>
        <v>6.7310505311053787E-2</v>
      </c>
      <c r="BY421" s="26">
        <f t="shared" si="319"/>
        <v>6.7694327705902377E-2</v>
      </c>
      <c r="BZ421" s="26">
        <f t="shared" si="319"/>
        <v>6.8044798765022105E-2</v>
      </c>
      <c r="CA421" s="26">
        <f t="shared" si="319"/>
        <v>6.8365699918231687E-2</v>
      </c>
      <c r="CB421" s="26">
        <f t="shared" si="319"/>
        <v>6.8660302731917186E-2</v>
      </c>
      <c r="CC421" s="26">
        <f t="shared" si="319"/>
        <v>6.893144631890824E-2</v>
      </c>
      <c r="CD421" s="26">
        <f t="shared" si="319"/>
        <v>6.9181602000626341E-2</v>
      </c>
      <c r="CE421" s="26">
        <f t="shared" si="319"/>
        <v>6.9412927440674566E-2</v>
      </c>
      <c r="CF421" s="26">
        <f t="shared" si="319"/>
        <v>6.9627312067595093E-2</v>
      </c>
      <c r="CG421" s="26">
        <f t="shared" si="319"/>
        <v>6.9826415277701989E-2</v>
      </c>
      <c r="CH421" s="26">
        <f t="shared" si="319"/>
        <v>7.0011698642547804E-2</v>
      </c>
      <c r="CI421" s="26">
        <f t="shared" si="319"/>
        <v>7.0184453128281976E-2</v>
      </c>
      <c r="CJ421" s="26">
        <f t="shared" si="319"/>
        <v>7.0345822156670318E-2</v>
      </c>
      <c r="CK421" s="26">
        <f t="shared" si="319"/>
        <v>7.0496821192405065E-2</v>
      </c>
      <c r="CL421" s="26">
        <f t="shared" si="319"/>
        <v>7.0638354422500244E-2</v>
      </c>
      <c r="CM421" s="26">
        <f t="shared" si="319"/>
        <v>7.0771228996148128E-2</v>
      </c>
      <c r="CN421" s="26">
        <f t="shared" si="319"/>
        <v>7.0896167213441663E-2</v>
      </c>
      <c r="CO421" s="26">
        <f t="shared" si="319"/>
        <v>7.1013816985631292E-2</v>
      </c>
      <c r="CP421" s="26">
        <f t="shared" si="319"/>
        <v>7.1124760835470854E-2</v>
      </c>
      <c r="CQ421" s="26">
        <f t="shared" si="319"/>
        <v>7.1229523661595545E-2</v>
      </c>
      <c r="CR421" s="26">
        <f t="shared" si="319"/>
        <v>7.1328579454040503E-2</v>
      </c>
      <c r="CS421" s="26">
        <f t="shared" si="319"/>
        <v>7.1422357117547186E-2</v>
      </c>
      <c r="CT421" s="26">
        <f t="shared" si="319"/>
        <v>7.1511245534073148E-2</v>
      </c>
      <c r="CU421" s="26">
        <f t="shared" si="319"/>
        <v>7.1595597974984312E-2</v>
      </c>
      <c r="CV421" s="26">
        <f t="shared" si="319"/>
        <v>7.167573595600861E-2</v>
      </c>
      <c r="CW421" s="26">
        <f t="shared" si="319"/>
        <v>7.1751952613539838E-2</v>
      </c>
      <c r="CX421" s="26">
        <f t="shared" si="319"/>
        <v>7.1824515668793956E-2</v>
      </c>
      <c r="CY421" s="26">
        <f t="shared" si="319"/>
        <v>7.1893670036218896E-2</v>
      </c>
      <c r="CZ421" s="26">
        <f t="shared" si="319"/>
        <v>7.1959640124098972E-2</v>
      </c>
      <c r="DA421" s="26">
        <f t="shared" si="319"/>
        <v>7.2022631868198905E-2</v>
      </c>
      <c r="DB421" s="26">
        <f t="shared" si="319"/>
        <v>7.2082834533324966E-2</v>
      </c>
      <c r="DC421" s="26">
        <f t="shared" si="319"/>
        <v>7.2140422312654717E-2</v>
      </c>
      <c r="DD421" s="26">
        <f t="shared" si="319"/>
        <v>7.2195555750442911E-2</v>
      </c>
      <c r="DE421" s="26">
        <f t="shared" si="319"/>
        <v>7.2248383010122291E-2</v>
      </c>
      <c r="DF421" s="26">
        <f t="shared" si="319"/>
        <v>7.2299041006774006E-2</v>
      </c>
      <c r="DG421" s="26">
        <f t="shared" ref="BM421:DS426" si="321">-(LN(DG$7)/DG$6)+(DG$8/DG$6)*$C421</f>
        <v>7.2347656420357578E-2</v>
      </c>
      <c r="DH421" s="26">
        <f t="shared" si="321"/>
        <v>7.2394346603888771E-2</v>
      </c>
      <c r="DI421" s="26">
        <f t="shared" si="321"/>
        <v>7.2439220398875542E-2</v>
      </c>
      <c r="DJ421" s="26">
        <f t="shared" si="321"/>
        <v>7.2482378868716182E-2</v>
      </c>
      <c r="DK421" s="26">
        <f t="shared" si="321"/>
        <v>7.2523915959386842E-2</v>
      </c>
      <c r="DL421" s="26">
        <f t="shared" si="321"/>
        <v>7.2563919095564408E-2</v>
      </c>
      <c r="DM421" s="26">
        <f t="shared" si="321"/>
        <v>7.2602469719312071E-2</v>
      </c>
      <c r="DN421" s="26">
        <f t="shared" si="321"/>
        <v>7.2639643777577964E-2</v>
      </c>
      <c r="DO421" s="26">
        <f t="shared" si="321"/>
        <v>7.2675512163998687E-2</v>
      </c>
      <c r="DP421" s="26">
        <f t="shared" si="321"/>
        <v>7.2710141119841809E-2</v>
      </c>
      <c r="DQ421" s="26">
        <f t="shared" si="321"/>
        <v>7.2743592598351253E-2</v>
      </c>
      <c r="DR421" s="26">
        <f t="shared" si="321"/>
        <v>7.2775924596264044E-2</v>
      </c>
      <c r="DS421" s="26">
        <f t="shared" si="321"/>
        <v>7.2807191455832851E-2</v>
      </c>
      <c r="DT421" s="6">
        <f>2*(100-(100*G421))/SUM($D421:G421)/100</f>
        <v>6.2172289460643092E-2</v>
      </c>
      <c r="DU421" s="6">
        <f>2*(100-(100*I421))/SUM($D421:I421)/100</f>
        <v>6.4028039896571617E-2</v>
      </c>
      <c r="DV421" s="6">
        <f>2*(100-(100*M421))/SUM($D421:M421)/100</f>
        <v>6.6597280729035771E-2</v>
      </c>
      <c r="DW421" s="6">
        <f>2*(100-(100*Q421))/SUM($D421:Q421)/100</f>
        <v>6.822768797346894E-2</v>
      </c>
      <c r="DX421" s="6">
        <f>2*(100-(100*W421))/SUM($D421:W421)/100</f>
        <v>6.9727793988433179E-2</v>
      </c>
      <c r="DY421" s="7">
        <f>(DT421-'Data for assignment'!C411)^2</f>
        <v>5.2886223088542453E-5</v>
      </c>
      <c r="DZ421" s="7">
        <f>(DU421-'Data for assignment'!D411)^2</f>
        <v>7.1031873354283646E-5</v>
      </c>
      <c r="EA421" s="7">
        <f>(DV421-'Data for assignment'!E411)^2</f>
        <v>9.2107835781048364E-5</v>
      </c>
      <c r="EB421" s="7">
        <f>(DW421-'Data for assignment'!F411)^2</f>
        <v>9.6583411593118007E-5</v>
      </c>
      <c r="EC421" s="7">
        <f>(DX421-'Data for assignment'!G411)^2</f>
        <v>1.1295004757175649E-4</v>
      </c>
    </row>
    <row r="422" spans="1:133" x14ac:dyDescent="0.3">
      <c r="A422" s="8">
        <v>35034</v>
      </c>
      <c r="B422" s="3">
        <v>5.7199998000000002E-2</v>
      </c>
      <c r="C422" s="4">
        <f t="shared" si="308"/>
        <v>5.6443721917381312E-2</v>
      </c>
      <c r="D422" s="5">
        <f t="shared" si="316"/>
        <v>0.97137140861908622</v>
      </c>
      <c r="E422" s="5">
        <f t="shared" si="316"/>
        <v>0.94220762075630349</v>
      </c>
      <c r="F422" s="5">
        <f t="shared" si="316"/>
        <v>0.91285360138950111</v>
      </c>
      <c r="G422" s="5">
        <f t="shared" si="316"/>
        <v>0.88357376897520756</v>
      </c>
      <c r="H422" s="5">
        <f t="shared" si="316"/>
        <v>0.85456890295816024</v>
      </c>
      <c r="I422" s="5">
        <f t="shared" si="316"/>
        <v>0.82598975511631445</v>
      </c>
      <c r="J422" s="5">
        <f t="shared" si="316"/>
        <v>0.79794790339041799</v>
      </c>
      <c r="K422" s="5">
        <f t="shared" si="316"/>
        <v>0.77052434718554852</v>
      </c>
      <c r="L422" s="5">
        <f t="shared" si="316"/>
        <v>0.74377628028767362</v>
      </c>
      <c r="M422" s="5">
        <f t="shared" si="316"/>
        <v>0.71774240902366115</v>
      </c>
      <c r="N422" s="5">
        <f t="shared" si="316"/>
        <v>0.69244711811557713</v>
      </c>
      <c r="O422" s="5">
        <f t="shared" si="316"/>
        <v>0.6679037288867069</v>
      </c>
      <c r="P422" s="5">
        <f t="shared" si="316"/>
        <v>0.64411704534980729</v>
      </c>
      <c r="Q422" s="5">
        <f t="shared" si="316"/>
        <v>0.62108534308454155</v>
      </c>
      <c r="R422" s="5">
        <f t="shared" si="316"/>
        <v>0.59880192285065703</v>
      </c>
      <c r="S422" s="5">
        <f t="shared" si="316"/>
        <v>0.57725632449888586</v>
      </c>
      <c r="T422" s="5">
        <f t="shared" si="315"/>
        <v>0.55643527582619123</v>
      </c>
      <c r="U422" s="5">
        <f t="shared" si="315"/>
        <v>0.53632343456005549</v>
      </c>
      <c r="V422" s="5">
        <f t="shared" si="315"/>
        <v>0.51690396876709788</v>
      </c>
      <c r="W422" s="5">
        <f t="shared" si="315"/>
        <v>0.49815901092694126</v>
      </c>
      <c r="X422" s="5">
        <f t="shared" si="320"/>
        <v>0.48007001308993502</v>
      </c>
      <c r="Y422" s="5">
        <f t="shared" si="320"/>
        <v>0.46261802446206196</v>
      </c>
      <c r="Z422" s="5">
        <f t="shared" si="320"/>
        <v>0.44578390804666357</v>
      </c>
      <c r="AA422" s="5">
        <f t="shared" si="320"/>
        <v>0.42954850931678001</v>
      </c>
      <c r="AB422" s="5">
        <f t="shared" si="320"/>
        <v>0.41389278705617349</v>
      </c>
      <c r="AC422" s="5">
        <f t="shared" si="320"/>
        <v>0.39879791430625805</v>
      </c>
      <c r="AD422" s="5">
        <f t="shared" si="320"/>
        <v>0.38424535564642787</v>
      </c>
      <c r="AE422" s="5">
        <f t="shared" si="320"/>
        <v>0.37021692570531162</v>
      </c>
      <c r="AF422" s="5">
        <f t="shared" si="320"/>
        <v>0.35669483276426528</v>
      </c>
      <c r="AG422" s="5">
        <f t="shared" si="320"/>
        <v>0.3436617105055127</v>
      </c>
      <c r="AH422" s="5">
        <f t="shared" si="320"/>
        <v>0.33110064032452846</v>
      </c>
      <c r="AI422" s="5">
        <f t="shared" si="320"/>
        <v>0.31899516613000045</v>
      </c>
      <c r="AJ422" s="5">
        <f t="shared" si="320"/>
        <v>0.30732930316453</v>
      </c>
      <c r="AK422" s="5">
        <f t="shared" si="320"/>
        <v>0.29608754207159532</v>
      </c>
      <c r="AL422" s="5">
        <f t="shared" si="320"/>
        <v>0.28525484919103655</v>
      </c>
      <c r="AM422" s="5">
        <f t="shared" si="320"/>
        <v>0.27481666387236336</v>
      </c>
      <c r="AN422" s="5">
        <f t="shared" si="320"/>
        <v>0.26475889344164877</v>
      </c>
      <c r="AO422" s="5">
        <f t="shared" si="320"/>
        <v>0.25506790633521209</v>
      </c>
      <c r="AP422" s="5">
        <f t="shared" si="320"/>
        <v>0.24573052381513469</v>
      </c>
      <c r="AQ422" s="5">
        <f t="shared" si="320"/>
        <v>0.23673401060279023</v>
      </c>
      <c r="AR422" s="5">
        <f t="shared" si="320"/>
        <v>0.2280660647030063</v>
      </c>
      <c r="AS422" s="5">
        <f t="shared" si="320"/>
        <v>0.21971480664007798</v>
      </c>
      <c r="AT422" s="5">
        <f t="shared" si="320"/>
        <v>0.2116687682851795</v>
      </c>
      <c r="AU422" s="5">
        <f t="shared" si="320"/>
        <v>0.20391688142082065</v>
      </c>
      <c r="AV422" s="5">
        <f t="shared" si="320"/>
        <v>0.19644846616036343</v>
      </c>
      <c r="AW422" s="5">
        <f t="shared" si="320"/>
        <v>0.18925321931801531</v>
      </c>
      <c r="AX422" s="5">
        <f t="shared" si="320"/>
        <v>0.18232120280621389</v>
      </c>
      <c r="AY422" s="5">
        <f t="shared" si="320"/>
        <v>0.1756428321221235</v>
      </c>
      <c r="AZ422" s="5">
        <f t="shared" si="320"/>
        <v>0.16920886497247531</v>
      </c>
      <c r="BA422" s="5">
        <f t="shared" si="320"/>
        <v>0.16301039007570203</v>
      </c>
      <c r="BB422" s="5">
        <f t="shared" si="320"/>
        <v>0.15703881617184301</v>
      </c>
      <c r="BC422" s="5">
        <f t="shared" si="320"/>
        <v>0.15128586126371404</v>
      </c>
      <c r="BD422" s="5">
        <f t="shared" si="320"/>
        <v>0.14574354210707002</v>
      </c>
      <c r="BE422" s="5">
        <f t="shared" si="320"/>
        <v>0.14040416396274516</v>
      </c>
      <c r="BF422" s="5">
        <f t="shared" si="320"/>
        <v>0.13526031061983948</v>
      </c>
      <c r="BG422" s="5">
        <f t="shared" si="320"/>
        <v>0.13030483469580426</v>
      </c>
      <c r="BH422" s="5">
        <f t="shared" si="320"/>
        <v>0.12553084821663907</v>
      </c>
      <c r="BI422" s="5">
        <f t="shared" si="320"/>
        <v>0.1209317134782501</v>
      </c>
      <c r="BJ422" s="5">
        <f t="shared" si="320"/>
        <v>0.11650103418825825</v>
      </c>
      <c r="BK422" s="5">
        <f t="shared" si="320"/>
        <v>0.11223264688611546</v>
      </c>
      <c r="BL422" s="26">
        <f t="shared" si="309"/>
        <v>5.8092765346440145E-2</v>
      </c>
      <c r="BM422" s="26">
        <f t="shared" si="321"/>
        <v>5.9529624491313722E-2</v>
      </c>
      <c r="BN422" s="26">
        <f t="shared" si="321"/>
        <v>6.0786506810275247E-2</v>
      </c>
      <c r="BO422" s="26">
        <f t="shared" si="321"/>
        <v>6.189024720731013E-2</v>
      </c>
      <c r="BP422" s="26">
        <f t="shared" si="321"/>
        <v>6.2863257706793019E-2</v>
      </c>
      <c r="BQ422" s="26">
        <f t="shared" si="321"/>
        <v>6.3724302848320022E-2</v>
      </c>
      <c r="BR422" s="26">
        <f t="shared" si="321"/>
        <v>6.4489133610093369E-2</v>
      </c>
      <c r="BS422" s="26">
        <f t="shared" si="321"/>
        <v>6.5171006379670507E-2</v>
      </c>
      <c r="BT422" s="26">
        <f t="shared" si="321"/>
        <v>6.5781108423553059E-2</v>
      </c>
      <c r="BU422" s="26">
        <f t="shared" si="321"/>
        <v>6.6328907221962302E-2</v>
      </c>
      <c r="BV422" s="26">
        <f t="shared" si="321"/>
        <v>6.6822437739730983E-2</v>
      </c>
      <c r="BW422" s="26">
        <f t="shared" si="321"/>
        <v>6.7268539044104E-2</v>
      </c>
      <c r="BX422" s="26">
        <f t="shared" si="321"/>
        <v>6.7673049531424487E-2</v>
      </c>
      <c r="BY422" s="26">
        <f t="shared" si="321"/>
        <v>6.8040968287651965E-2</v>
      </c>
      <c r="BZ422" s="26">
        <f t="shared" si="321"/>
        <v>6.8376588702450336E-2</v>
      </c>
      <c r="CA422" s="26">
        <f t="shared" si="321"/>
        <v>6.8683609318920147E-2</v>
      </c>
      <c r="CB422" s="26">
        <f t="shared" si="321"/>
        <v>6.8965225979245703E-2</v>
      </c>
      <c r="CC422" s="26">
        <f t="shared" si="321"/>
        <v>6.9224208578991961E-2</v>
      </c>
      <c r="CD422" s="26">
        <f t="shared" si="321"/>
        <v>6.9462965136042665E-2</v>
      </c>
      <c r="CE422" s="26">
        <f t="shared" si="321"/>
        <v>6.9683595387249456E-2</v>
      </c>
      <c r="CF422" s="26">
        <f t="shared" si="321"/>
        <v>6.9887935725027883E-2</v>
      </c>
      <c r="CG422" s="26">
        <f t="shared" si="321"/>
        <v>7.007759695986393E-2</v>
      </c>
      <c r="CH422" s="26">
        <f t="shared" si="321"/>
        <v>7.025399612883837E-2</v>
      </c>
      <c r="CI422" s="26">
        <f t="shared" si="321"/>
        <v>7.0418383353416977E-2</v>
      </c>
      <c r="CJ422" s="26">
        <f t="shared" si="321"/>
        <v>7.0571864572663567E-2</v>
      </c>
      <c r="CK422" s="26">
        <f t="shared" si="321"/>
        <v>7.0715420833250553E-2</v>
      </c>
      <c r="CL422" s="26">
        <f t="shared" si="321"/>
        <v>7.0849924699127931E-2</v>
      </c>
      <c r="CM422" s="26">
        <f t="shared" si="321"/>
        <v>7.0976154246581796E-2</v>
      </c>
      <c r="CN422" s="26">
        <f t="shared" si="321"/>
        <v>7.109480503070284E-2</v>
      </c>
      <c r="CO422" s="26">
        <f t="shared" si="321"/>
        <v>7.1206500343782342E-2</v>
      </c>
      <c r="CP422" s="26">
        <f t="shared" si="321"/>
        <v>7.1311800032250572E-2</v>
      </c>
      <c r="CQ422" s="26">
        <f t="shared" si="321"/>
        <v>7.1411208094349629E-2</v>
      </c>
      <c r="CR422" s="26">
        <f t="shared" si="321"/>
        <v>7.1505179244069697E-2</v>
      </c>
      <c r="CS422" s="26">
        <f t="shared" si="321"/>
        <v>7.1594124596569553E-2</v>
      </c>
      <c r="CT422" s="26">
        <f t="shared" si="321"/>
        <v>7.167841660520885E-2</v>
      </c>
      <c r="CU422" s="26">
        <f t="shared" si="321"/>
        <v>7.1758393359508399E-2</v>
      </c>
      <c r="CV422" s="26">
        <f t="shared" si="321"/>
        <v>7.183436233606634E-2</v>
      </c>
      <c r="CW422" s="26">
        <f t="shared" si="321"/>
        <v>7.1906603680069334E-2</v>
      </c>
      <c r="CX422" s="26">
        <f t="shared" si="321"/>
        <v>7.1975373083042846E-2</v>
      </c>
      <c r="CY422" s="26">
        <f t="shared" si="321"/>
        <v>7.2040904312465362E-2</v>
      </c>
      <c r="CZ422" s="26">
        <f t="shared" si="321"/>
        <v>7.2103411440485779E-2</v>
      </c>
      <c r="DA422" s="26">
        <f t="shared" si="321"/>
        <v>7.2163090811954281E-2</v>
      </c>
      <c r="DB422" s="26">
        <f t="shared" si="321"/>
        <v>7.2220122786069152E-2</v>
      </c>
      <c r="DC422" s="26">
        <f t="shared" si="321"/>
        <v>7.2274673280971466E-2</v>
      </c>
      <c r="DD422" s="26">
        <f t="shared" si="321"/>
        <v>7.2326895146424014E-2</v>
      </c>
      <c r="DE422" s="26">
        <f t="shared" si="321"/>
        <v>7.2376929386166841E-2</v>
      </c>
      <c r="DF422" s="26">
        <f t="shared" si="321"/>
        <v>7.2424906248537729E-2</v>
      </c>
      <c r="DG422" s="26">
        <f t="shared" si="321"/>
        <v>7.247094620139749E-2</v>
      </c>
      <c r="DH422" s="26">
        <f t="shared" si="321"/>
        <v>7.2515160805230919E-2</v>
      </c>
      <c r="DI422" s="26">
        <f t="shared" si="321"/>
        <v>7.255765349644569E-2</v>
      </c>
      <c r="DJ422" s="26">
        <f t="shared" si="321"/>
        <v>7.2598520291312529E-2</v>
      </c>
      <c r="DK422" s="26">
        <f t="shared" si="321"/>
        <v>7.2637850419636524E-2</v>
      </c>
      <c r="DL422" s="26">
        <f t="shared" si="321"/>
        <v>7.2675726896090781E-2</v>
      </c>
      <c r="DM422" s="26">
        <f t="shared" si="321"/>
        <v>7.2712227036144508E-2</v>
      </c>
      <c r="DN422" s="26">
        <f t="shared" si="321"/>
        <v>7.2747422922658234E-2</v>
      </c>
      <c r="DO422" s="26">
        <f t="shared" si="321"/>
        <v>7.278138182847739E-2</v>
      </c>
      <c r="DP422" s="26">
        <f t="shared" si="321"/>
        <v>7.2814166599711183E-2</v>
      </c>
      <c r="DQ422" s="26">
        <f t="shared" si="321"/>
        <v>7.2845836003828213E-2</v>
      </c>
      <c r="DR422" s="26">
        <f t="shared" si="321"/>
        <v>7.2876445046215335E-2</v>
      </c>
      <c r="DS422" s="26">
        <f t="shared" si="321"/>
        <v>7.2906045258424979E-2</v>
      </c>
      <c r="DT422" s="6">
        <f>2*(100-(100*G422))/SUM($D422:G422)/100</f>
        <v>6.2763358593100338E-2</v>
      </c>
      <c r="DU422" s="6">
        <f>2*(100-(100*I422))/SUM($D422:I422)/100</f>
        <v>6.456104063948806E-2</v>
      </c>
      <c r="DV422" s="6">
        <f>2*(100-(100*M422))/SUM($D422:M422)/100</f>
        <v>6.7040131566935043E-2</v>
      </c>
      <c r="DW422" s="6">
        <f>2*(100-(100*Q422))/SUM($D422:Q422)/100</f>
        <v>6.8605994910625787E-2</v>
      </c>
      <c r="DX422" s="6">
        <f>2*(100-(100*W422))/SUM($D422:W422)/100</f>
        <v>7.0040665502213426E-2</v>
      </c>
      <c r="DY422" s="7">
        <f>(DT422-'Data for assignment'!C412)^2</f>
        <v>9.1457789326795781E-5</v>
      </c>
      <c r="DZ422" s="7">
        <f>(DU422-'Data for assignment'!D412)^2</f>
        <v>1.1796222549469352E-4</v>
      </c>
      <c r="EA422" s="7">
        <f>(DV422-'Data for assignment'!E412)^2</f>
        <v>1.4738284302302302E-4</v>
      </c>
      <c r="EB422" s="7">
        <f>(DW422-'Data for assignment'!F412)^2</f>
        <v>1.5143748612835887E-4</v>
      </c>
      <c r="EC422" s="7">
        <f>(DX422-'Data for assignment'!G412)^2</f>
        <v>1.674608236401767E-4</v>
      </c>
    </row>
    <row r="423" spans="1:133" x14ac:dyDescent="0.3">
      <c r="A423" s="8">
        <v>35041</v>
      </c>
      <c r="B423" s="3">
        <v>5.5300002000000001E-2</v>
      </c>
      <c r="C423" s="4">
        <f t="shared" si="308"/>
        <v>5.4485400602285065E-2</v>
      </c>
      <c r="D423" s="5">
        <f t="shared" si="316"/>
        <v>0.97226741403023054</v>
      </c>
      <c r="E423" s="5">
        <f t="shared" si="316"/>
        <v>0.94384701994627729</v>
      </c>
      <c r="F423" s="5">
        <f t="shared" si="316"/>
        <v>0.91510330938646034</v>
      </c>
      <c r="G423" s="5">
        <f t="shared" si="316"/>
        <v>0.88631859894819187</v>
      </c>
      <c r="H423" s="5">
        <f t="shared" si="316"/>
        <v>0.85770978161914246</v>
      </c>
      <c r="I423" s="5">
        <f t="shared" si="316"/>
        <v>0.82944192616773649</v>
      </c>
      <c r="J423" s="5">
        <f t="shared" si="316"/>
        <v>0.80163920571208891</v>
      </c>
      <c r="K423" s="5">
        <f t="shared" si="316"/>
        <v>0.77439361589371125</v>
      </c>
      <c r="L423" s="5">
        <f t="shared" si="316"/>
        <v>0.74777189354269002</v>
      </c>
      <c r="M423" s="5">
        <f t="shared" si="316"/>
        <v>0.7218209874040955</v>
      </c>
      <c r="N423" s="5">
        <f t="shared" si="316"/>
        <v>0.69657237356352097</v>
      </c>
      <c r="O423" s="5">
        <f t="shared" si="316"/>
        <v>0.67204545458265885</v>
      </c>
      <c r="P423" s="5">
        <f t="shared" si="316"/>
        <v>0.64825023495435696</v>
      </c>
      <c r="Q423" s="5">
        <f t="shared" si="316"/>
        <v>0.62518942660408905</v>
      </c>
      <c r="R423" s="5">
        <f t="shared" si="316"/>
        <v>0.6028601062818254</v>
      </c>
      <c r="S423" s="5">
        <f t="shared" si="316"/>
        <v>0.58125502094004788</v>
      </c>
      <c r="T423" s="5">
        <f t="shared" si="315"/>
        <v>0.56036361662594414</v>
      </c>
      <c r="U423" s="5">
        <f t="shared" si="315"/>
        <v>0.54017285011623684</v>
      </c>
      <c r="V423" s="5">
        <f t="shared" si="315"/>
        <v>0.52066782968013814</v>
      </c>
      <c r="W423" s="5">
        <f t="shared" si="315"/>
        <v>0.50183232127813215</v>
      </c>
      <c r="X423" s="5">
        <f t="shared" si="320"/>
        <v>0.48364914861888164</v>
      </c>
      <c r="Y423" s="5">
        <f t="shared" si="320"/>
        <v>0.46610050933797731</v>
      </c>
      <c r="Z423" s="5">
        <f t="shared" si="320"/>
        <v>0.4491682247573493</v>
      </c>
      <c r="AA423" s="5">
        <f t="shared" si="320"/>
        <v>0.43283393693672401</v>
      </c>
      <c r="AB423" s="5">
        <f t="shared" si="320"/>
        <v>0.41707926380521798</v>
      </c>
      <c r="AC423" s="5">
        <f t="shared" si="320"/>
        <v>0.40188592087914743</v>
      </c>
      <c r="AD423" s="5">
        <f t="shared" si="320"/>
        <v>0.38723581628872222</v>
      </c>
      <c r="AE423" s="5">
        <f t="shared" si="320"/>
        <v>0.37311112444043043</v>
      </c>
      <c r="AF423" s="5">
        <f t="shared" si="320"/>
        <v>0.35949434254738272</v>
      </c>
      <c r="AG423" s="5">
        <f t="shared" si="320"/>
        <v>0.34636833339978751</v>
      </c>
      <c r="AH423" s="5">
        <f t="shared" si="320"/>
        <v>0.33371635707022868</v>
      </c>
      <c r="AI423" s="5">
        <f t="shared" si="320"/>
        <v>0.32152209371335333</v>
      </c>
      <c r="AJ423" s="5">
        <f t="shared" si="320"/>
        <v>0.3097696591958054</v>
      </c>
      <c r="AK423" s="5">
        <f t="shared" si="320"/>
        <v>0.29844361495561272</v>
      </c>
      <c r="AL423" s="5">
        <f t="shared" si="320"/>
        <v>0.28752897322199944</v>
      </c>
      <c r="AM423" s="5">
        <f t="shared" si="320"/>
        <v>0.27701119851217121</v>
      </c>
      <c r="AN423" s="5">
        <f t="shared" si="320"/>
        <v>0.26687620614965413</v>
      </c>
      <c r="AO423" s="5">
        <f t="shared" si="320"/>
        <v>0.2571103584104022</v>
      </c>
      <c r="AP423" s="5">
        <f t="shared" si="320"/>
        <v>0.24770045879119257</v>
      </c>
      <c r="AQ423" s="5">
        <f t="shared" si="320"/>
        <v>0.23863374480436839</v>
      </c>
      <c r="AR423" s="5">
        <f t="shared" si="320"/>
        <v>0.2298978796295128</v>
      </c>
      <c r="AS423" s="5">
        <f t="shared" si="320"/>
        <v>0.22148094289275425</v>
      </c>
      <c r="AT423" s="5">
        <f t="shared" si="320"/>
        <v>0.21337142079548158</v>
      </c>
      <c r="AU423" s="5">
        <f t="shared" si="320"/>
        <v>0.20555819577415213</v>
      </c>
      <c r="AV423" s="5">
        <f t="shared" si="320"/>
        <v>0.19803053583995092</v>
      </c>
      <c r="AW423" s="5">
        <f t="shared" si="320"/>
        <v>0.19077808371994096</v>
      </c>
      <c r="AX423" s="5">
        <f t="shared" si="320"/>
        <v>0.18379084589898326</v>
      </c>
      <c r="AY423" s="5">
        <f t="shared" si="320"/>
        <v>0.17705918164321463</v>
      </c>
      <c r="AZ423" s="5">
        <f t="shared" si="320"/>
        <v>0.17057379207057086</v>
      </c>
      <c r="BA423" s="5">
        <f t="shared" si="320"/>
        <v>0.16432570932116092</v>
      </c>
      <c r="BB423" s="5">
        <f t="shared" si="320"/>
        <v>0.15830628586977522</v>
      </c>
      <c r="BC423" s="5">
        <f t="shared" si="320"/>
        <v>0.15250718401407967</v>
      </c>
      <c r="BD423" s="5">
        <f t="shared" si="320"/>
        <v>0.14692036556479235</v>
      </c>
      <c r="BE423" s="5">
        <f t="shared" si="320"/>
        <v>0.14153808175812133</v>
      </c>
      <c r="BF423" s="5">
        <f t="shared" si="320"/>
        <v>0.13635286340574404</v>
      </c>
      <c r="BG423" s="5">
        <f t="shared" si="320"/>
        <v>0.13135751129346487</v>
      </c>
      <c r="BH423" s="5">
        <f t="shared" si="320"/>
        <v>0.12654508683625917</v>
      </c>
      <c r="BI423" s="5">
        <f t="shared" si="320"/>
        <v>0.12190890299457743</v>
      </c>
      <c r="BJ423" s="5">
        <f t="shared" si="320"/>
        <v>0.11744251545444545</v>
      </c>
      <c r="BK423" s="5">
        <f t="shared" si="320"/>
        <v>0.11313971407198099</v>
      </c>
      <c r="BL423" s="26">
        <f t="shared" si="309"/>
        <v>5.6248790088949563E-2</v>
      </c>
      <c r="BM423" s="26">
        <f t="shared" si="321"/>
        <v>5.7791181110645018E-2</v>
      </c>
      <c r="BN423" s="26">
        <f t="shared" si="321"/>
        <v>5.9145542431184889E-2</v>
      </c>
      <c r="BO423" s="26">
        <f t="shared" si="321"/>
        <v>6.0339400261312751E-2</v>
      </c>
      <c r="BP423" s="26">
        <f t="shared" si="321"/>
        <v>6.1395794629880672E-2</v>
      </c>
      <c r="BQ423" s="26">
        <f t="shared" si="321"/>
        <v>6.2334060816731082E-2</v>
      </c>
      <c r="BR423" s="26">
        <f t="shared" si="321"/>
        <v>6.3170468721740092E-2</v>
      </c>
      <c r="BS423" s="26">
        <f t="shared" si="321"/>
        <v>6.3918746748164265E-2</v>
      </c>
      <c r="BT423" s="26">
        <f t="shared" si="321"/>
        <v>6.4590511705060152E-2</v>
      </c>
      <c r="BU423" s="26">
        <f t="shared" si="321"/>
        <v>6.5195622143001924E-2</v>
      </c>
      <c r="BV423" s="26">
        <f t="shared" si="321"/>
        <v>6.5742469237049045E-2</v>
      </c>
      <c r="BW423" s="26">
        <f t="shared" si="321"/>
        <v>6.6238216666419242E-2</v>
      </c>
      <c r="BX423" s="26">
        <f t="shared" si="321"/>
        <v>6.6688998787596404E-2</v>
      </c>
      <c r="BY423" s="26">
        <f t="shared" si="321"/>
        <v>6.7100084657062284E-2</v>
      </c>
      <c r="BZ423" s="26">
        <f t="shared" si="321"/>
        <v>6.7476014051482E-2</v>
      </c>
      <c r="CA423" s="26">
        <f t="shared" si="321"/>
        <v>6.7820710492681652E-2</v>
      </c>
      <c r="CB423" s="26">
        <f t="shared" si="321"/>
        <v>6.8137575360412789E-2</v>
      </c>
      <c r="CC423" s="26">
        <f t="shared" si="321"/>
        <v>6.8429566426082694E-2</v>
      </c>
      <c r="CD423" s="26">
        <f t="shared" si="321"/>
        <v>6.8699263531837987E-2</v>
      </c>
      <c r="CE423" s="26">
        <f t="shared" si="321"/>
        <v>6.8948923644626972E-2</v>
      </c>
      <c r="CF423" s="26">
        <f t="shared" si="321"/>
        <v>6.9180527112380014E-2</v>
      </c>
      <c r="CG423" s="26">
        <f t="shared" si="321"/>
        <v>6.9395816621689699E-2</v>
      </c>
      <c r="CH423" s="26">
        <f t="shared" si="321"/>
        <v>6.9596330089180869E-2</v>
      </c>
      <c r="CI423" s="26">
        <f t="shared" si="321"/>
        <v>6.9783428500702488E-2</v>
      </c>
      <c r="CJ423" s="26">
        <f t="shared" si="321"/>
        <v>6.9958319534302704E-2</v>
      </c>
      <c r="CK423" s="26">
        <f t="shared" si="321"/>
        <v>7.0122077657197149E-2</v>
      </c>
      <c r="CL423" s="26">
        <f t="shared" si="321"/>
        <v>7.0275661267553954E-2</v>
      </c>
      <c r="CM423" s="26">
        <f t="shared" si="321"/>
        <v>7.0419927354005166E-2</v>
      </c>
      <c r="CN423" s="26">
        <f t="shared" si="321"/>
        <v>7.0555644065377343E-2</v>
      </c>
      <c r="CO423" s="26">
        <f t="shared" si="321"/>
        <v>7.0683501516996566E-2</v>
      </c>
      <c r="CP423" s="26">
        <f t="shared" si="321"/>
        <v>7.0804121105448495E-2</v>
      </c>
      <c r="CQ423" s="26">
        <f t="shared" si="321"/>
        <v>7.0918063558737324E-2</v>
      </c>
      <c r="CR423" s="26">
        <f t="shared" si="321"/>
        <v>7.1025835911660687E-2</v>
      </c>
      <c r="CS423" s="26">
        <f t="shared" si="321"/>
        <v>7.1127897565492884E-2</v>
      </c>
      <c r="CT423" s="26">
        <f t="shared" si="321"/>
        <v>7.1224665565599352E-2</v>
      </c>
      <c r="CU423" s="26">
        <f t="shared" si="321"/>
        <v>7.1316519209456017E-2</v>
      </c>
      <c r="CV423" s="26">
        <f t="shared" si="321"/>
        <v>7.1403804079953587E-2</v>
      </c>
      <c r="CW423" s="26">
        <f t="shared" si="321"/>
        <v>7.1486835584203517E-2</v>
      </c>
      <c r="CX423" s="26">
        <f t="shared" si="321"/>
        <v>7.1565902065819573E-2</v>
      </c>
      <c r="CY423" s="26">
        <f t="shared" si="321"/>
        <v>7.1641267548406135E-2</v>
      </c>
      <c r="CZ423" s="26">
        <f t="shared" si="321"/>
        <v>7.1713174159397902E-2</v>
      </c>
      <c r="DA423" s="26">
        <f t="shared" si="321"/>
        <v>7.1781844276184212E-2</v>
      </c>
      <c r="DB423" s="26">
        <f t="shared" si="321"/>
        <v>7.1847482430380569E-2</v>
      </c>
      <c r="DC423" s="26">
        <f t="shared" si="321"/>
        <v>7.1910277000990327E-2</v>
      </c>
      <c r="DD423" s="26">
        <f t="shared" si="321"/>
        <v>7.197040172287146E-2</v>
      </c>
      <c r="DE423" s="26">
        <f t="shared" si="321"/>
        <v>7.2028017033258007E-2</v>
      </c>
      <c r="DF423" s="26">
        <f t="shared" si="321"/>
        <v>7.2083271275973415E-2</v>
      </c>
      <c r="DG423" s="26">
        <f t="shared" si="321"/>
        <v>7.2136301780326095E-2</v>
      </c>
      <c r="DH423" s="26">
        <f t="shared" si="321"/>
        <v>7.2187235829419216E-2</v>
      </c>
      <c r="DI423" s="26">
        <f t="shared" si="321"/>
        <v>7.2236191530678867E-2</v>
      </c>
      <c r="DJ423" s="26">
        <f t="shared" si="321"/>
        <v>7.2283278599751893E-2</v>
      </c>
      <c r="DK423" s="26">
        <f t="shared" si="321"/>
        <v>7.2328599067507091E-2</v>
      </c>
      <c r="DL423" s="26">
        <f t="shared" si="321"/>
        <v>7.2372247918653848E-2</v>
      </c>
      <c r="DM423" s="26">
        <f t="shared" si="321"/>
        <v>7.2414313669441011E-2</v>
      </c>
      <c r="DN423" s="26">
        <f t="shared" si="321"/>
        <v>7.2454878890989616E-2</v>
      </c>
      <c r="DO423" s="26">
        <f t="shared" si="321"/>
        <v>7.2494020684028382E-2</v>
      </c>
      <c r="DP423" s="26">
        <f t="shared" si="321"/>
        <v>7.2531811110116362E-2</v>
      </c>
      <c r="DQ423" s="26">
        <f t="shared" si="321"/>
        <v>7.2568317583845576E-2</v>
      </c>
      <c r="DR423" s="26">
        <f t="shared" si="321"/>
        <v>7.2603603229999467E-2</v>
      </c>
      <c r="DS423" s="26">
        <f t="shared" si="321"/>
        <v>7.2637727209190706E-2</v>
      </c>
      <c r="DT423" s="6">
        <f>2*(100-(100*G423))/SUM($D423:G423)/100</f>
        <v>6.1159537168711794E-2</v>
      </c>
      <c r="DU423" s="6">
        <f>2*(100-(100*I423))/SUM($D423:I423)/100</f>
        <v>6.3114863337642463E-2</v>
      </c>
      <c r="DV423" s="6">
        <f>2*(100-(100*M423))/SUM($D423:M423)/100</f>
        <v>6.5838741788409386E-2</v>
      </c>
      <c r="DW423" s="6">
        <f>2*(100-(100*Q423))/SUM($D423:Q423)/100</f>
        <v>6.7579882643078071E-2</v>
      </c>
      <c r="DX423" s="6">
        <f>2*(100-(100*W423))/SUM($D423:W423)/100</f>
        <v>6.9192247432364878E-2</v>
      </c>
      <c r="DY423" s="7">
        <f>(DT423-'Data for assignment'!C413)^2</f>
        <v>5.2700894422983337E-5</v>
      </c>
      <c r="DZ423" s="7">
        <f>(DU423-'Data for assignment'!D413)^2</f>
        <v>7.4215904785713684E-5</v>
      </c>
      <c r="EA423" s="7">
        <f>(DV423-'Data for assignment'!E413)^2</f>
        <v>1.0483185388720511E-4</v>
      </c>
      <c r="EB423" s="7">
        <f>(DW423-'Data for assignment'!F413)^2</f>
        <v>1.1837182456738718E-4</v>
      </c>
      <c r="EC423" s="7">
        <f>(DX423-'Data for assignment'!G413)^2</f>
        <v>1.4142554899258895E-4</v>
      </c>
    </row>
    <row r="424" spans="1:133" x14ac:dyDescent="0.3">
      <c r="A424" s="8">
        <v>35048</v>
      </c>
      <c r="B424" s="3">
        <v>5.5E-2</v>
      </c>
      <c r="C424" s="4">
        <f t="shared" si="308"/>
        <v>5.4176189261223549E-2</v>
      </c>
      <c r="D424" s="5">
        <f t="shared" si="316"/>
        <v>0.97240896534246846</v>
      </c>
      <c r="E424" s="5">
        <f t="shared" si="316"/>
        <v>0.94410613534909071</v>
      </c>
      <c r="F424" s="5">
        <f t="shared" si="316"/>
        <v>0.91545903603425072</v>
      </c>
      <c r="G424" s="5">
        <f t="shared" si="316"/>
        <v>0.88675277574697486</v>
      </c>
      <c r="H424" s="5">
        <f t="shared" si="316"/>
        <v>0.85820676836873033</v>
      </c>
      <c r="I424" s="5">
        <f t="shared" si="316"/>
        <v>0.82998832797227629</v>
      </c>
      <c r="J424" s="5">
        <f t="shared" si="316"/>
        <v>0.80222360698506678</v>
      </c>
      <c r="K424" s="5">
        <f t="shared" si="316"/>
        <v>0.77500633208104164</v>
      </c>
      <c r="L424" s="5">
        <f t="shared" si="316"/>
        <v>0.74840474459416584</v>
      </c>
      <c r="M424" s="5">
        <f t="shared" si="316"/>
        <v>0.72246709439678303</v>
      </c>
      <c r="N424" s="5">
        <f t="shared" si="316"/>
        <v>0.69722597825590604</v>
      </c>
      <c r="O424" s="5">
        <f t="shared" si="316"/>
        <v>0.67270176072623333</v>
      </c>
      <c r="P424" s="5">
        <f t="shared" si="316"/>
        <v>0.6489052696804628</v>
      </c>
      <c r="Q424" s="5">
        <f t="shared" si="316"/>
        <v>0.62583991998059874</v>
      </c>
      <c r="R424" s="5">
        <f t="shared" si="316"/>
        <v>0.60350338708980611</v>
      </c>
      <c r="S424" s="5">
        <f t="shared" si="316"/>
        <v>0.58188892678345194</v>
      </c>
      <c r="T424" s="5">
        <f t="shared" si="315"/>
        <v>0.56098641661049786</v>
      </c>
      <c r="U424" s="5">
        <f t="shared" si="315"/>
        <v>0.54078317848657043</v>
      </c>
      <c r="V424" s="5">
        <f t="shared" si="315"/>
        <v>0.52126462896752623</v>
      </c>
      <c r="W424" s="5">
        <f t="shared" si="315"/>
        <v>0.50241479367321396</v>
      </c>
      <c r="X424" s="5">
        <f t="shared" si="320"/>
        <v>0.48421671443753217</v>
      </c>
      <c r="Y424" s="5">
        <f t="shared" si="320"/>
        <v>0.46665277159047752</v>
      </c>
      <c r="Z424" s="5">
        <f t="shared" si="320"/>
        <v>0.44970493895955116</v>
      </c>
      <c r="AA424" s="5">
        <f t="shared" si="320"/>
        <v>0.43335498541671491</v>
      </c>
      <c r="AB424" s="5">
        <f t="shared" si="320"/>
        <v>0.41758463386049477</v>
      </c>
      <c r="AC424" s="5">
        <f t="shared" si="320"/>
        <v>0.40237568622837688</v>
      </c>
      <c r="AD424" s="5">
        <f t="shared" si="320"/>
        <v>0.38771012133987665</v>
      </c>
      <c r="AE424" s="5">
        <f t="shared" si="320"/>
        <v>0.37357017096458162</v>
      </c>
      <c r="AF424" s="5">
        <f t="shared" si="320"/>
        <v>0.3599383784058604</v>
      </c>
      <c r="AG424" s="5">
        <f t="shared" si="320"/>
        <v>0.34679764302284016</v>
      </c>
      <c r="AH424" s="5">
        <f t="shared" si="320"/>
        <v>0.33413125342876293</v>
      </c>
      <c r="AI424" s="5">
        <f t="shared" si="320"/>
        <v>0.32192291156267744</v>
      </c>
      <c r="AJ424" s="5">
        <f t="shared" si="320"/>
        <v>0.31015674940237242</v>
      </c>
      <c r="AK424" s="5">
        <f t="shared" si="320"/>
        <v>0.29881733974526337</v>
      </c>
      <c r="AL424" s="5">
        <f t="shared" si="320"/>
        <v>0.28788970221177329</v>
      </c>
      <c r="AM424" s="5">
        <f t="shared" si="320"/>
        <v>0.27735930540793163</v>
      </c>
      <c r="AN424" s="5">
        <f t="shared" si="320"/>
        <v>0.26721206600903996</v>
      </c>
      <c r="AO424" s="5">
        <f t="shared" si="320"/>
        <v>0.25743434538538301</v>
      </c>
      <c r="AP424" s="5">
        <f t="shared" si="320"/>
        <v>0.24801294427712711</v>
      </c>
      <c r="AQ424" s="5">
        <f t="shared" si="320"/>
        <v>0.23893509593325035</v>
      </c>
      <c r="AR424" s="5">
        <f t="shared" si="320"/>
        <v>0.23018845805429991</v>
      </c>
      <c r="AS424" s="5">
        <f t="shared" si="320"/>
        <v>0.22176110381754391</v>
      </c>
      <c r="AT424" s="5">
        <f t="shared" si="320"/>
        <v>0.2136415122130117</v>
      </c>
      <c r="AU424" s="5">
        <f t="shared" si="320"/>
        <v>0.20581855787783793</v>
      </c>
      <c r="AV424" s="5">
        <f t="shared" si="320"/>
        <v>0.19828150058255933</v>
      </c>
      <c r="AW424" s="5">
        <f t="shared" si="320"/>
        <v>0.19101997449517785</v>
      </c>
      <c r="AX424" s="5">
        <f t="shared" si="320"/>
        <v>0.18402397732582634</v>
      </c>
      <c r="AY424" s="5">
        <f t="shared" si="320"/>
        <v>0.17728385943586181</v>
      </c>
      <c r="AZ424" s="5">
        <f t="shared" si="320"/>
        <v>0.17079031297946054</v>
      </c>
      <c r="BA424" s="5">
        <f t="shared" si="320"/>
        <v>0.16453436113272696</v>
      </c>
      <c r="BB424" s="5">
        <f t="shared" si="320"/>
        <v>0.15850734745447922</v>
      </c>
      <c r="BC424" s="5">
        <f t="shared" si="320"/>
        <v>0.15270092541386526</v>
      </c>
      <c r="BD424" s="5">
        <f t="shared" si="320"/>
        <v>0.14710704811247011</v>
      </c>
      <c r="BE424" s="5">
        <f t="shared" si="320"/>
        <v>0.14171795822235558</v>
      </c>
      <c r="BF424" s="5">
        <f t="shared" si="320"/>
        <v>0.13652617815630141</v>
      </c>
      <c r="BG424" s="5">
        <f t="shared" si="320"/>
        <v>0.13152450048222658</v>
      </c>
      <c r="BH424" s="5">
        <f t="shared" si="320"/>
        <v>0.12670597859021518</v>
      </c>
      <c r="BI424" s="5">
        <f t="shared" si="320"/>
        <v>0.1220639176176298</v>
      </c>
      <c r="BJ424" s="5">
        <f t="shared" si="320"/>
        <v>0.11759186563536553</v>
      </c>
      <c r="BK424" s="5">
        <f t="shared" si="320"/>
        <v>0.11328360509630528</v>
      </c>
      <c r="BL424" s="26">
        <f t="shared" si="309"/>
        <v>5.5957633546937002E-2</v>
      </c>
      <c r="BM424" s="26">
        <f t="shared" si="321"/>
        <v>5.7516687642718042E-2</v>
      </c>
      <c r="BN424" s="26">
        <f t="shared" si="321"/>
        <v>5.8886440519572508E-2</v>
      </c>
      <c r="BO424" s="26">
        <f t="shared" si="321"/>
        <v>6.0094527542900122E-2</v>
      </c>
      <c r="BP424" s="26">
        <f t="shared" si="321"/>
        <v>6.1164087901024469E-2</v>
      </c>
      <c r="BQ424" s="26">
        <f t="shared" si="321"/>
        <v>6.2114546991459477E-2</v>
      </c>
      <c r="BR424" s="26">
        <f t="shared" si="321"/>
        <v>6.296225664980111E-2</v>
      </c>
      <c r="BS424" s="26">
        <f t="shared" si="321"/>
        <v>6.3721019808754317E-2</v>
      </c>
      <c r="BT424" s="26">
        <f t="shared" si="321"/>
        <v>6.4402521100479226E-2</v>
      </c>
      <c r="BU424" s="26">
        <f t="shared" si="321"/>
        <v>6.5016680824042161E-2</v>
      </c>
      <c r="BV424" s="26">
        <f t="shared" si="321"/>
        <v>6.5571946398715913E-2</v>
      </c>
      <c r="BW424" s="26">
        <f t="shared" si="321"/>
        <v>6.6075532758689867E-2</v>
      </c>
      <c r="BX424" s="26">
        <f t="shared" si="321"/>
        <v>6.6533620991406348E-2</v>
      </c>
      <c r="BY424" s="26">
        <f t="shared" si="321"/>
        <v>6.6951522780645603E-2</v>
      </c>
      <c r="BZ424" s="26">
        <f t="shared" si="321"/>
        <v>6.7333816806624744E-2</v>
      </c>
      <c r="CA424" s="26">
        <f t="shared" si="321"/>
        <v>6.7684462114438126E-2</v>
      </c>
      <c r="CB424" s="26">
        <f t="shared" si="321"/>
        <v>6.8006892537422037E-2</v>
      </c>
      <c r="CC424" s="26">
        <f t="shared" si="321"/>
        <v>6.8304095511850724E-2</v>
      </c>
      <c r="CD424" s="26">
        <f t="shared" si="321"/>
        <v>6.8578678010255509E-2</v>
      </c>
      <c r="CE424" s="26">
        <f t="shared" si="321"/>
        <v>6.8832921825607227E-2</v>
      </c>
      <c r="CF424" s="26">
        <f t="shared" si="321"/>
        <v>6.9068830035853748E-2</v>
      </c>
      <c r="CG424" s="26">
        <f t="shared" si="321"/>
        <v>6.9288166150313468E-2</v>
      </c>
      <c r="CH424" s="26">
        <f t="shared" si="321"/>
        <v>6.9492487172022444E-2</v>
      </c>
      <c r="CI424" s="26">
        <f t="shared" si="321"/>
        <v>6.9683171591885806E-2</v>
      </c>
      <c r="CJ424" s="26">
        <f t="shared" si="321"/>
        <v>6.9861443152142766E-2</v>
      </c>
      <c r="CK424" s="26">
        <f t="shared" si="321"/>
        <v>7.0028391070750456E-2</v>
      </c>
      <c r="CL424" s="26">
        <f t="shared" si="321"/>
        <v>7.018498729876714E-2</v>
      </c>
      <c r="CM424" s="26">
        <f t="shared" si="321"/>
        <v>7.0332101284778292E-2</v>
      </c>
      <c r="CN424" s="26">
        <f t="shared" si="321"/>
        <v>7.0470512639879829E-2</v>
      </c>
      <c r="CO424" s="26">
        <f t="shared" si="321"/>
        <v>7.0600922030495866E-2</v>
      </c>
      <c r="CP424" s="26">
        <f t="shared" si="321"/>
        <v>7.0723960571742905E-2</v>
      </c>
      <c r="CQ424" s="26">
        <f t="shared" si="321"/>
        <v>7.0840197949034581E-2</v>
      </c>
      <c r="CR424" s="26">
        <f t="shared" si="321"/>
        <v>7.0950149458421125E-2</v>
      </c>
      <c r="CS424" s="26">
        <f t="shared" si="321"/>
        <v>7.1054282125367185E-2</v>
      </c>
      <c r="CT424" s="26">
        <f t="shared" si="321"/>
        <v>7.1153020036143017E-2</v>
      </c>
      <c r="CU424" s="26">
        <f t="shared" si="321"/>
        <v>7.1246748994800824E-2</v>
      </c>
      <c r="CV424" s="26">
        <f t="shared" si="321"/>
        <v>7.1335820601067135E-2</v>
      </c>
      <c r="CW424" s="26">
        <f t="shared" si="321"/>
        <v>7.1420555829774593E-2</v>
      </c>
      <c r="CX424" s="26">
        <f t="shared" si="321"/>
        <v>7.1501248180175073E-2</v>
      </c>
      <c r="CY424" s="26">
        <f t="shared" si="321"/>
        <v>7.1578166453197895E-2</v>
      </c>
      <c r="CZ424" s="26">
        <f t="shared" si="321"/>
        <v>7.1651557206098559E-2</v>
      </c>
      <c r="DA424" s="26">
        <f t="shared" si="321"/>
        <v>7.1721646926703436E-2</v>
      </c>
      <c r="DB424" s="26">
        <f t="shared" si="321"/>
        <v>7.1788643963358906E-2</v>
      </c>
      <c r="DC424" s="26">
        <f t="shared" si="321"/>
        <v>7.1852740241551416E-2</v>
      </c>
      <c r="DD424" s="26">
        <f t="shared" si="321"/>
        <v>7.1914112793814447E-2</v>
      </c>
      <c r="DE424" s="26">
        <f t="shared" si="321"/>
        <v>7.1972925125855375E-2</v>
      </c>
      <c r="DF424" s="26">
        <f t="shared" si="321"/>
        <v>7.2029328438704687E-2</v>
      </c>
      <c r="DG424" s="26">
        <f t="shared" si="321"/>
        <v>7.208346272402795E-2</v>
      </c>
      <c r="DH424" s="26">
        <f t="shared" si="321"/>
        <v>7.2135457747468795E-2</v>
      </c>
      <c r="DI424" s="26">
        <f t="shared" si="321"/>
        <v>7.2185433932950238E-2</v>
      </c>
      <c r="DJ424" s="26">
        <f t="shared" si="321"/>
        <v>7.2233503159197507E-2</v>
      </c>
      <c r="DK424" s="26">
        <f t="shared" si="321"/>
        <v>7.2279769478317671E-2</v>
      </c>
      <c r="DL424" s="26">
        <f t="shared" si="321"/>
        <v>7.2324329765042467E-2</v>
      </c>
      <c r="DM424" s="26">
        <f t="shared" si="321"/>
        <v>7.2367274304180343E-2</v>
      </c>
      <c r="DN424" s="26">
        <f t="shared" si="321"/>
        <v>7.2408687322908075E-2</v>
      </c>
      <c r="DO424" s="26">
        <f t="shared" si="321"/>
        <v>7.2448647473738997E-2</v>
      </c>
      <c r="DP424" s="26">
        <f t="shared" si="321"/>
        <v>7.2487228273315954E-2</v>
      </c>
      <c r="DQ424" s="26">
        <f t="shared" si="321"/>
        <v>7.252449850157823E-2</v>
      </c>
      <c r="DR424" s="26">
        <f t="shared" si="321"/>
        <v>7.2560522565330493E-2</v>
      </c>
      <c r="DS424" s="26">
        <f t="shared" si="321"/>
        <v>7.2595360829784433E-2</v>
      </c>
      <c r="DT424" s="6">
        <f>2*(100-(100*G424))/SUM($D424:G424)/100</f>
        <v>6.0906448318745109E-2</v>
      </c>
      <c r="DU424" s="6">
        <f>2*(100-(100*I424))/SUM($D424:I424)/100</f>
        <v>6.2886674433471998E-2</v>
      </c>
      <c r="DV424" s="6">
        <f>2*(100-(100*M424))/SUM($D424:M424)/100</f>
        <v>6.5649231178787779E-2</v>
      </c>
      <c r="DW424" s="6">
        <f>2*(100-(100*Q424))/SUM($D424:Q424)/100</f>
        <v>6.7418072693182257E-2</v>
      </c>
      <c r="DX424" s="6">
        <f>2*(100-(100*W424))/SUM($D424:W424)/100</f>
        <v>6.9058518800559798E-2</v>
      </c>
      <c r="DY424" s="7">
        <f>(DT424-'Data for assignment'!C414)^2</f>
        <v>5.3384172421597673E-5</v>
      </c>
      <c r="DZ424" s="7">
        <f>(DU424-'Data for assignment'!D414)^2</f>
        <v>7.7205682746532247E-5</v>
      </c>
      <c r="EA424" s="7">
        <f>(DV424-'Data for assignment'!E414)^2</f>
        <v>1.0300685292355711E-4</v>
      </c>
      <c r="EB424" s="7">
        <f>(DW424-'Data for assignment'!F414)^2</f>
        <v>1.1703074006727042E-4</v>
      </c>
      <c r="EC424" s="7">
        <f>(DX424-'Data for assignment'!G414)^2</f>
        <v>1.3359935686289425E-4</v>
      </c>
    </row>
    <row r="425" spans="1:133" x14ac:dyDescent="0.3">
      <c r="A425" s="8">
        <v>35055</v>
      </c>
      <c r="B425" s="3">
        <v>5.4499997999999994E-2</v>
      </c>
      <c r="C425" s="4">
        <f t="shared" si="308"/>
        <v>5.3660838400384506E-2</v>
      </c>
      <c r="D425" s="5">
        <f t="shared" si="316"/>
        <v>0.97264492936458047</v>
      </c>
      <c r="E425" s="5">
        <f t="shared" si="316"/>
        <v>0.94453815128945107</v>
      </c>
      <c r="F425" s="5">
        <f t="shared" si="316"/>
        <v>0.91605221951600935</v>
      </c>
      <c r="G425" s="5">
        <f t="shared" si="316"/>
        <v>0.88747687450509249</v>
      </c>
      <c r="H425" s="5">
        <f t="shared" si="316"/>
        <v>0.85903571742514639</v>
      </c>
      <c r="I425" s="5">
        <f t="shared" si="316"/>
        <v>0.83089979521337798</v>
      </c>
      <c r="J425" s="5">
        <f t="shared" si="316"/>
        <v>0.80319855339889012</v>
      </c>
      <c r="K425" s="5">
        <f t="shared" si="316"/>
        <v>0.77602860050744171</v>
      </c>
      <c r="L425" s="5">
        <f t="shared" si="316"/>
        <v>0.74946068395651688</v>
      </c>
      <c r="M425" s="5">
        <f t="shared" si="316"/>
        <v>0.72354522195167459</v>
      </c>
      <c r="N425" s="5">
        <f t="shared" si="316"/>
        <v>0.69831667964423327</v>
      </c>
      <c r="O425" s="5">
        <f t="shared" si="316"/>
        <v>0.67379702598585289</v>
      </c>
      <c r="P425" s="5">
        <f t="shared" si="316"/>
        <v>0.64999846250376314</v>
      </c>
      <c r="Q425" s="5">
        <f t="shared" si="316"/>
        <v>0.62692557710599461</v>
      </c>
      <c r="R425" s="5">
        <f t="shared" si="316"/>
        <v>0.60457704462503059</v>
      </c>
      <c r="S425" s="5">
        <f t="shared" si="316"/>
        <v>0.58294697035039722</v>
      </c>
      <c r="T425" s="5">
        <f t="shared" si="315"/>
        <v>0.56202595239683451</v>
      </c>
      <c r="U425" s="5">
        <f t="shared" si="315"/>
        <v>0.54180192253691306</v>
      </c>
      <c r="V425" s="5">
        <f t="shared" si="315"/>
        <v>0.52226081231376864</v>
      </c>
      <c r="W425" s="5">
        <f t="shared" si="315"/>
        <v>0.50338708116972641</v>
      </c>
      <c r="X425" s="5">
        <f t="shared" si="320"/>
        <v>0.4851641354204092</v>
      </c>
      <c r="Y425" s="5">
        <f t="shared" si="320"/>
        <v>0.4675746607146013</v>
      </c>
      <c r="Z425" s="5">
        <f t="shared" si="320"/>
        <v>0.45060088578003782</v>
      </c>
      <c r="AA425" s="5">
        <f t="shared" si="320"/>
        <v>0.43422479147164206</v>
      </c>
      <c r="AB425" s="5">
        <f t="shared" si="320"/>
        <v>0.41842827618029205</v>
      </c>
      <c r="AC425" s="5">
        <f t="shared" si="320"/>
        <v>0.4031932863452507</v>
      </c>
      <c r="AD425" s="5">
        <f t="shared" si="320"/>
        <v>0.38850191899985997</v>
      </c>
      <c r="AE425" s="5">
        <f t="shared" si="320"/>
        <v>0.37433650185711803</v>
      </c>
      <c r="AF425" s="5">
        <f t="shared" si="320"/>
        <v>0.36067965532311053</v>
      </c>
      <c r="AG425" s="5">
        <f t="shared" si="320"/>
        <v>0.34751433994491299</v>
      </c>
      <c r="AH425" s="5">
        <f t="shared" si="320"/>
        <v>0.33482389210347435</v>
      </c>
      <c r="AI425" s="5">
        <f t="shared" si="320"/>
        <v>0.32259205021071297</v>
      </c>
      <c r="AJ425" s="5">
        <f t="shared" si="320"/>
        <v>0.3108029732322215</v>
      </c>
      <c r="AK425" s="5">
        <f t="shared" si="320"/>
        <v>0.29944125300818297</v>
      </c>
      <c r="AL425" s="5">
        <f t="shared" si="320"/>
        <v>0.28849192156636899</v>
      </c>
      <c r="AM425" s="5">
        <f t="shared" si="320"/>
        <v>0.2779404543976296</v>
      </c>
      <c r="AN425" s="5">
        <f t="shared" si="320"/>
        <v>0.26777277048454756</v>
      </c>
      <c r="AO425" s="5">
        <f t="shared" si="320"/>
        <v>0.25797522972889614</v>
      </c>
      <c r="AP425" s="5">
        <f t="shared" si="320"/>
        <v>0.24853462830611975</v>
      </c>
      <c r="AQ425" s="5">
        <f t="shared" si="320"/>
        <v>0.23943819237969921</v>
      </c>
      <c r="AR425" s="5">
        <f t="shared" si="320"/>
        <v>0.23067357053058618</v>
      </c>
      <c r="AS425" s="5">
        <f t="shared" si="320"/>
        <v>0.22222882519341802</v>
      </c>
      <c r="AT425" s="5">
        <f t="shared" si="320"/>
        <v>0.21409242333922943</v>
      </c>
      <c r="AU425" s="5">
        <f t="shared" si="320"/>
        <v>0.20625322660165404</v>
      </c>
      <c r="AV425" s="5">
        <f t="shared" si="320"/>
        <v>0.19870048100844026</v>
      </c>
      <c r="AW425" s="5">
        <f t="shared" si="320"/>
        <v>0.19142380645106838</v>
      </c>
      <c r="AX425" s="5">
        <f t="shared" si="320"/>
        <v>0.18441318600125489</v>
      </c>
      <c r="AY425" s="5">
        <f t="shared" si="320"/>
        <v>0.17765895516324151</v>
      </c>
      <c r="AZ425" s="5">
        <f t="shared" si="320"/>
        <v>0.17115179113427045</v>
      </c>
      <c r="BA425" s="5">
        <f t="shared" si="320"/>
        <v>0.16488270213194442</v>
      </c>
      <c r="BB425" s="5">
        <f t="shared" si="320"/>
        <v>0.15884301683577742</v>
      </c>
      <c r="BC425" s="5">
        <f t="shared" si="320"/>
        <v>0.1530243739807686</v>
      </c>
      <c r="BD425" s="5">
        <f t="shared" si="320"/>
        <v>0.1474187121329403</v>
      </c>
      <c r="BE425" s="5">
        <f t="shared" si="320"/>
        <v>0.14201825967022497</v>
      </c>
      <c r="BF425" s="5">
        <f t="shared" si="320"/>
        <v>0.13681552498662303</v>
      </c>
      <c r="BG425" s="5">
        <f t="shared" si="320"/>
        <v>0.13180328693301885</v>
      </c>
      <c r="BH425" s="5">
        <f t="shared" si="320"/>
        <v>0.12697458550427651</v>
      </c>
      <c r="BI425" s="5">
        <f t="shared" si="320"/>
        <v>0.12232271277911606</v>
      </c>
      <c r="BJ425" s="5">
        <f t="shared" si="320"/>
        <v>0.11784120411668991</v>
      </c>
      <c r="BK425" s="5">
        <f t="shared" si="320"/>
        <v>0.11352382961165489</v>
      </c>
      <c r="BL425" s="26">
        <f t="shared" si="309"/>
        <v>5.5472373937603195E-2</v>
      </c>
      <c r="BM425" s="26">
        <f t="shared" si="321"/>
        <v>5.7059199749469262E-2</v>
      </c>
      <c r="BN425" s="26">
        <f t="shared" si="321"/>
        <v>5.8454605151774933E-2</v>
      </c>
      <c r="BO425" s="26">
        <f t="shared" si="321"/>
        <v>5.96864074338617E-2</v>
      </c>
      <c r="BP425" s="26">
        <f t="shared" si="321"/>
        <v>6.0777911049398302E-2</v>
      </c>
      <c r="BQ425" s="26">
        <f t="shared" si="321"/>
        <v>6.1748691591617305E-2</v>
      </c>
      <c r="BR425" s="26">
        <f t="shared" si="321"/>
        <v>6.2615237455283648E-2</v>
      </c>
      <c r="BS425" s="26">
        <f t="shared" si="321"/>
        <v>6.3391475788518281E-2</v>
      </c>
      <c r="BT425" s="26">
        <f t="shared" si="321"/>
        <v>6.4089204261685961E-2</v>
      </c>
      <c r="BU425" s="26">
        <f t="shared" si="321"/>
        <v>6.4718446087732029E-2</v>
      </c>
      <c r="BV425" s="26">
        <f t="shared" si="321"/>
        <v>6.5287742426034939E-2</v>
      </c>
      <c r="BW425" s="26">
        <f t="shared" si="321"/>
        <v>6.5804393635509023E-2</v>
      </c>
      <c r="BX425" s="26">
        <f t="shared" si="321"/>
        <v>6.6274658688319651E-2</v>
      </c>
      <c r="BY425" s="26">
        <f t="shared" si="321"/>
        <v>6.6703920313555098E-2</v>
      </c>
      <c r="BZ425" s="26">
        <f t="shared" si="321"/>
        <v>6.709682203051287E-2</v>
      </c>
      <c r="CA425" s="26">
        <f t="shared" si="321"/>
        <v>6.7457382089576551E-2</v>
      </c>
      <c r="CB425" s="26">
        <f t="shared" si="321"/>
        <v>6.7789088413246157E-2</v>
      </c>
      <c r="CC425" s="26">
        <f t="shared" si="321"/>
        <v>6.8094977879108898E-2</v>
      </c>
      <c r="CD425" s="26">
        <f t="shared" si="321"/>
        <v>6.8377702676883478E-2</v>
      </c>
      <c r="CE425" s="26">
        <f t="shared" si="321"/>
        <v>6.8639585976134537E-2</v>
      </c>
      <c r="CF425" s="26">
        <f t="shared" si="321"/>
        <v>6.8882668738071473E-2</v>
      </c>
      <c r="CG425" s="26">
        <f t="shared" si="321"/>
        <v>6.9108749176463091E-2</v>
      </c>
      <c r="CH425" s="26">
        <f t="shared" si="321"/>
        <v>6.9319416104946074E-2</v>
      </c>
      <c r="CI425" s="26">
        <f t="shared" si="321"/>
        <v>6.9516077189441305E-2</v>
      </c>
      <c r="CJ425" s="26">
        <f t="shared" si="321"/>
        <v>6.9699982945768388E-2</v>
      </c>
      <c r="CK425" s="26">
        <f t="shared" si="321"/>
        <v>6.9872247176388014E-2</v>
      </c>
      <c r="CL425" s="26">
        <f t="shared" si="321"/>
        <v>7.0033864420448538E-2</v>
      </c>
      <c r="CM425" s="26">
        <f t="shared" si="321"/>
        <v>7.0185724893068985E-2</v>
      </c>
      <c r="CN425" s="26">
        <f t="shared" si="321"/>
        <v>7.0328627309076658E-2</v>
      </c>
      <c r="CO425" s="26">
        <f t="shared" si="321"/>
        <v>7.046328992001219E-2</v>
      </c>
      <c r="CP425" s="26">
        <f t="shared" si="321"/>
        <v>7.0590360038500263E-2</v>
      </c>
      <c r="CQ425" s="26">
        <f t="shared" si="321"/>
        <v>7.0710422278930429E-2</v>
      </c>
      <c r="CR425" s="26">
        <f t="shared" si="321"/>
        <v>7.0824005706070503E-2</v>
      </c>
      <c r="CS425" s="26">
        <f t="shared" si="321"/>
        <v>7.093159005233525E-2</v>
      </c>
      <c r="CT425" s="26">
        <f t="shared" si="321"/>
        <v>7.1033611138804909E-2</v>
      </c>
      <c r="CU425" s="26">
        <f t="shared" si="321"/>
        <v>7.1130465613796615E-2</v>
      </c>
      <c r="CV425" s="26">
        <f t="shared" si="321"/>
        <v>7.1222515105069842E-2</v>
      </c>
      <c r="CW425" s="26">
        <f t="shared" si="321"/>
        <v>7.1310089866967782E-2</v>
      </c>
      <c r="CX425" s="26">
        <f t="shared" si="321"/>
        <v>7.1393491991449579E-2</v>
      </c>
      <c r="CY425" s="26">
        <f t="shared" si="321"/>
        <v>7.1472998241631586E-2</v>
      </c>
      <c r="CZ425" s="26">
        <f t="shared" si="321"/>
        <v>7.154886255778431E-2</v>
      </c>
      <c r="DA425" s="26">
        <f t="shared" si="321"/>
        <v>7.1621318278444118E-2</v>
      </c>
      <c r="DB425" s="26">
        <f t="shared" si="321"/>
        <v>7.1690580113158694E-2</v>
      </c>
      <c r="DC425" s="26">
        <f t="shared" si="321"/>
        <v>7.1756845898203775E-2</v>
      </c>
      <c r="DD425" s="26">
        <f t="shared" si="321"/>
        <v>7.1820298162224114E-2</v>
      </c>
      <c r="DE425" s="26">
        <f t="shared" si="321"/>
        <v>7.1881105525035627E-2</v>
      </c>
      <c r="DF425" s="26">
        <f t="shared" si="321"/>
        <v>7.1939423949667819E-2</v>
      </c>
      <c r="DG425" s="26">
        <f t="shared" si="321"/>
        <v>7.1995397865036379E-2</v>
      </c>
      <c r="DH425" s="26">
        <f t="shared" si="321"/>
        <v>7.2049161174341389E-2</v>
      </c>
      <c r="DI425" s="26">
        <f t="shared" si="321"/>
        <v>7.2100838162323697E-2</v>
      </c>
      <c r="DJ425" s="26">
        <f t="shared" si="321"/>
        <v>7.2150544312829565E-2</v>
      </c>
      <c r="DK425" s="26">
        <f t="shared" si="321"/>
        <v>7.2198387046687601E-2</v>
      </c>
      <c r="DL425" s="26">
        <f t="shared" si="321"/>
        <v>7.2244466388658293E-2</v>
      </c>
      <c r="DM425" s="26">
        <f t="shared" si="321"/>
        <v>7.2288875571141706E-2</v>
      </c>
      <c r="DN425" s="26">
        <f t="shared" si="321"/>
        <v>7.233170158140001E-2</v>
      </c>
      <c r="DO425" s="26">
        <f t="shared" si="321"/>
        <v>7.2373025658247395E-2</v>
      </c>
      <c r="DP425" s="26">
        <f t="shared" si="321"/>
        <v>7.2412923743459895E-2</v>
      </c>
      <c r="DQ425" s="26">
        <f t="shared" si="321"/>
        <v>7.2451466892549513E-2</v>
      </c>
      <c r="DR425" s="26">
        <f t="shared" si="321"/>
        <v>7.2488721649017207E-2</v>
      </c>
      <c r="DS425" s="26">
        <f t="shared" si="321"/>
        <v>7.2524750385734429E-2</v>
      </c>
      <c r="DT425" s="6">
        <f>2*(100-(100*G425))/SUM($D425:G425)/100</f>
        <v>6.0484724543215844E-2</v>
      </c>
      <c r="DU425" s="6">
        <f>2*(100-(100*I425))/SUM($D425:I425)/100</f>
        <v>6.2506455625677193E-2</v>
      </c>
      <c r="DV425" s="6">
        <f>2*(100-(100*M425))/SUM($D425:M425)/100</f>
        <v>6.5333492532584331E-2</v>
      </c>
      <c r="DW425" s="6">
        <f>2*(100-(100*Q425))/SUM($D425:Q425)/100</f>
        <v>6.714851682006906E-2</v>
      </c>
      <c r="DX425" s="6">
        <f>2*(100-(100*W425))/SUM($D425:W425)/100</f>
        <v>6.8835779555912968E-2</v>
      </c>
      <c r="DY425" s="7">
        <f>(DT425-'Data for assignment'!C415)^2</f>
        <v>5.9054960566209812E-5</v>
      </c>
      <c r="DZ425" s="7">
        <f>(DU425-'Data for assignment'!D415)^2</f>
        <v>7.7553678299933766E-5</v>
      </c>
      <c r="EA425" s="7">
        <f>(DV425-'Data for assignment'!E415)^2</f>
        <v>1.0678106792097611E-4</v>
      </c>
      <c r="EB425" s="7">
        <f>(DW425-'Data for assignment'!F415)^2</f>
        <v>1.1987004245636975E-4</v>
      </c>
      <c r="EC425" s="7">
        <f>(DX425-'Data for assignment'!G415)^2</f>
        <v>1.3772852178498484E-4</v>
      </c>
    </row>
    <row r="426" spans="1:133" x14ac:dyDescent="0.3">
      <c r="A426" s="8">
        <v>35062</v>
      </c>
      <c r="B426" s="3">
        <v>5.4699998E-2</v>
      </c>
      <c r="C426" s="4">
        <f t="shared" si="308"/>
        <v>5.3866977920162047E-2</v>
      </c>
      <c r="D426" s="5">
        <f t="shared" si="316"/>
        <v>0.97255053726300167</v>
      </c>
      <c r="E426" s="5">
        <f t="shared" si="316"/>
        <v>0.94436532188715216</v>
      </c>
      <c r="F426" s="5">
        <f t="shared" si="316"/>
        <v>0.9158149009630927</v>
      </c>
      <c r="G426" s="5">
        <f t="shared" si="316"/>
        <v>0.88718716523394126</v>
      </c>
      <c r="H426" s="5">
        <f t="shared" si="316"/>
        <v>0.85870404308965143</v>
      </c>
      <c r="I426" s="5">
        <f t="shared" si="316"/>
        <v>0.83053508972357359</v>
      </c>
      <c r="J426" s="5">
        <f t="shared" si="316"/>
        <v>0.80280843429115945</v>
      </c>
      <c r="K426" s="5">
        <f t="shared" si="316"/>
        <v>0.77561953306204601</v>
      </c>
      <c r="L426" s="5">
        <f t="shared" si="316"/>
        <v>0.74903813123738672</v>
      </c>
      <c r="M426" s="5">
        <f t="shared" si="316"/>
        <v>0.72311377972433932</v>
      </c>
      <c r="N426" s="5">
        <f t="shared" si="316"/>
        <v>0.69788019623573971</v>
      </c>
      <c r="O426" s="5">
        <f t="shared" si="316"/>
        <v>0.67335870780525509</v>
      </c>
      <c r="P426" s="5">
        <f t="shared" si="316"/>
        <v>0.64956096629679128</v>
      </c>
      <c r="Q426" s="5">
        <f t="shared" si="316"/>
        <v>0.62649109017858828</v>
      </c>
      <c r="R426" s="5">
        <f t="shared" si="316"/>
        <v>0.60414735430943278</v>
      </c>
      <c r="S426" s="5">
        <f t="shared" ref="S426:BK441" si="322">S$7*EXP(-S$8*$C426)</f>
        <v>0.58252352395270046</v>
      </c>
      <c r="T426" s="5">
        <f t="shared" si="322"/>
        <v>0.5616099087881371</v>
      </c>
      <c r="U426" s="5">
        <f t="shared" si="322"/>
        <v>0.54139419645231701</v>
      </c>
      <c r="V426" s="5">
        <f t="shared" si="322"/>
        <v>0.52186211231751445</v>
      </c>
      <c r="W426" s="5">
        <f t="shared" si="322"/>
        <v>0.50299794213892057</v>
      </c>
      <c r="X426" s="5">
        <f t="shared" si="322"/>
        <v>0.48478494629882846</v>
      </c>
      <c r="Y426" s="5">
        <f t="shared" si="322"/>
        <v>0.46720568819453812</v>
      </c>
      <c r="Z426" s="5">
        <f t="shared" si="322"/>
        <v>0.450242294485246</v>
      </c>
      <c r="AA426" s="5">
        <f t="shared" si="322"/>
        <v>0.43387666113846152</v>
      </c>
      <c r="AB426" s="5">
        <f t="shared" si="322"/>
        <v>0.41809061626674399</v>
      </c>
      <c r="AC426" s="5">
        <f t="shared" si="322"/>
        <v>0.40286604843876722</v>
      </c>
      <c r="AD426" s="5">
        <f t="shared" si="322"/>
        <v>0.38818500734266848</v>
      </c>
      <c r="AE426" s="5">
        <f t="shared" si="322"/>
        <v>0.3740297822634005</v>
      </c>
      <c r="AF426" s="5">
        <f t="shared" si="322"/>
        <v>0.36038296272316001</v>
      </c>
      <c r="AG426" s="5">
        <f t="shared" si="322"/>
        <v>0.3472274847579096</v>
      </c>
      <c r="AH426" s="5">
        <f t="shared" si="322"/>
        <v>0.33454666561154339</v>
      </c>
      <c r="AI426" s="5">
        <f t="shared" si="322"/>
        <v>0.3223242290820133</v>
      </c>
      <c r="AJ426" s="5">
        <f t="shared" si="322"/>
        <v>0.31054432331941129</v>
      </c>
      <c r="AK426" s="5">
        <f t="shared" si="322"/>
        <v>0.29919153253024516</v>
      </c>
      <c r="AL426" s="5">
        <f t="shared" si="322"/>
        <v>0.28825088376604036</v>
      </c>
      <c r="AM426" s="5">
        <f t="shared" si="322"/>
        <v>0.27770784975319424</v>
      </c>
      <c r="AN426" s="5">
        <f t="shared" si="322"/>
        <v>0.26754834854321868</v>
      </c>
      <c r="AO426" s="5">
        <f t="shared" si="322"/>
        <v>0.25775874061913878</v>
      </c>
      <c r="AP426" s="5">
        <f t="shared" si="322"/>
        <v>0.24832582397782976</v>
      </c>
      <c r="AQ426" s="5">
        <f t="shared" si="322"/>
        <v>0.23923682761393966</v>
      </c>
      <c r="AR426" s="5">
        <f t="shared" si="322"/>
        <v>0.23047940375442286</v>
      </c>
      <c r="AS426" s="5">
        <f t="shared" si="322"/>
        <v>0.22204161913013212</v>
      </c>
      <c r="AT426" s="5">
        <f t="shared" si="322"/>
        <v>0.21391194551969242</v>
      </c>
      <c r="AU426" s="5">
        <f t="shared" si="322"/>
        <v>0.20607924975881511</v>
      </c>
      <c r="AV426" s="5">
        <f t="shared" si="322"/>
        <v>0.19853278337360292</v>
      </c>
      <c r="AW426" s="5">
        <f t="shared" si="322"/>
        <v>0.19126217196784037</v>
      </c>
      <c r="AX426" s="5">
        <f t="shared" si="322"/>
        <v>0.18425740447067382</v>
      </c>
      <c r="AY426" s="5">
        <f t="shared" si="322"/>
        <v>0.1775088223315465</v>
      </c>
      <c r="AZ426" s="5">
        <f t="shared" si="322"/>
        <v>0.17100710873305772</v>
      </c>
      <c r="BA426" s="5">
        <f t="shared" si="322"/>
        <v>0.16474327787896847</v>
      </c>
      <c r="BB426" s="5">
        <f t="shared" si="322"/>
        <v>0.15870866440340092</v>
      </c>
      <c r="BC426" s="5">
        <f t="shared" si="322"/>
        <v>0.15289491293799071</v>
      </c>
      <c r="BD426" s="5">
        <f t="shared" si="322"/>
        <v>0.14729396786602106</v>
      </c>
      <c r="BE426" s="5">
        <f t="shared" si="322"/>
        <v>0.14189806328614396</v>
      </c>
      <c r="BF426" s="5">
        <f t="shared" si="322"/>
        <v>0.13669971320294946</v>
      </c>
      <c r="BG426" s="5">
        <f t="shared" si="322"/>
        <v>0.13169170195720536</v>
      </c>
      <c r="BH426" s="5">
        <f t="shared" si="322"/>
        <v>0.12686707490491025</v>
      </c>
      <c r="BI426" s="5">
        <f t="shared" si="322"/>
        <v>0.12221912935125218</v>
      </c>
      <c r="BJ426" s="5">
        <f t="shared" si="322"/>
        <v>0.1177414057430464</v>
      </c>
      <c r="BK426" s="5">
        <f t="shared" si="322"/>
        <v>0.11342767912115286</v>
      </c>
      <c r="BL426" s="26">
        <f t="shared" si="309"/>
        <v>5.5666477004924449E-2</v>
      </c>
      <c r="BM426" s="26">
        <f t="shared" si="321"/>
        <v>5.7242194174791074E-2</v>
      </c>
      <c r="BN426" s="26">
        <f t="shared" si="321"/>
        <v>5.8627338607960142E-2</v>
      </c>
      <c r="BO426" s="26">
        <f t="shared" si="321"/>
        <v>5.9849654824487508E-2</v>
      </c>
      <c r="BP426" s="26">
        <f t="shared" si="321"/>
        <v>6.093238117216828E-2</v>
      </c>
      <c r="BQ426" s="26">
        <f t="shared" si="321"/>
        <v>6.1895033166187885E-2</v>
      </c>
      <c r="BR426" s="26">
        <f t="shared" si="321"/>
        <v>6.2754044577862142E-2</v>
      </c>
      <c r="BS426" s="26">
        <f t="shared" ref="BM426:DS430" si="323">-(LN(BS$7)/BS$6)+(BS$8/BS$6)*$C426</f>
        <v>6.3523292869344383E-2</v>
      </c>
      <c r="BT426" s="26">
        <f t="shared" si="323"/>
        <v>6.4214530495898328E-2</v>
      </c>
      <c r="BU426" s="26">
        <f t="shared" si="323"/>
        <v>6.4837739505082412E-2</v>
      </c>
      <c r="BV426" s="26">
        <f t="shared" si="323"/>
        <v>6.5401423560382796E-2</v>
      </c>
      <c r="BW426" s="26">
        <f t="shared" si="323"/>
        <v>6.5912848850960493E-2</v>
      </c>
      <c r="BX426" s="26">
        <f t="shared" si="323"/>
        <v>6.6378243195216305E-2</v>
      </c>
      <c r="BY426" s="26">
        <f t="shared" si="323"/>
        <v>6.6802960904228936E-2</v>
      </c>
      <c r="BZ426" s="26">
        <f t="shared" si="323"/>
        <v>6.7191619561767488E-2</v>
      </c>
      <c r="CA426" s="26">
        <f t="shared" si="323"/>
        <v>6.7548213736194587E-2</v>
      </c>
      <c r="CB426" s="26">
        <f t="shared" si="323"/>
        <v>6.7876209714431299E-2</v>
      </c>
      <c r="CC426" s="26">
        <f t="shared" si="323"/>
        <v>6.8178624597618753E-2</v>
      </c>
      <c r="CD426" s="26">
        <f t="shared" si="323"/>
        <v>6.8458092488673045E-2</v>
      </c>
      <c r="CE426" s="26">
        <f t="shared" si="323"/>
        <v>6.8716920006587495E-2</v>
      </c>
      <c r="CF426" s="26">
        <f t="shared" si="323"/>
        <v>6.8957132959327497E-2</v>
      </c>
      <c r="CG426" s="26">
        <f t="shared" si="323"/>
        <v>6.9180515678937238E-2</v>
      </c>
      <c r="CH426" s="26">
        <f t="shared" si="323"/>
        <v>6.9388644254864018E-2</v>
      </c>
      <c r="CI426" s="26">
        <f t="shared" si="323"/>
        <v>6.9582914683069125E-2</v>
      </c>
      <c r="CJ426" s="26">
        <f t="shared" si="323"/>
        <v>6.9764566769982855E-2</v>
      </c>
      <c r="CK426" s="26">
        <f t="shared" si="323"/>
        <v>6.993470448430375E-2</v>
      </c>
      <c r="CL426" s="26">
        <f t="shared" si="323"/>
        <v>7.009431332998034E-2</v>
      </c>
      <c r="CM426" s="26">
        <f t="shared" si="323"/>
        <v>7.0244275215551419E-2</v>
      </c>
      <c r="CN426" s="26">
        <f t="shared" si="323"/>
        <v>7.0385381214382314E-2</v>
      </c>
      <c r="CO426" s="26">
        <f t="shared" si="323"/>
        <v>7.0518342543995166E-2</v>
      </c>
      <c r="CP426" s="26">
        <f t="shared" si="323"/>
        <v>7.064380003803733E-2</v>
      </c>
      <c r="CQ426" s="26">
        <f t="shared" si="323"/>
        <v>7.0762332339331852E-2</v>
      </c>
      <c r="CR426" s="26">
        <f t="shared" si="323"/>
        <v>7.0874463005181548E-2</v>
      </c>
      <c r="CS426" s="26">
        <f t="shared" si="323"/>
        <v>7.09806666852415E-2</v>
      </c>
      <c r="CT426" s="26">
        <f t="shared" si="323"/>
        <v>7.1081374506686681E-2</v>
      </c>
      <c r="CU426" s="26">
        <f t="shared" si="323"/>
        <v>7.1176978780145631E-2</v>
      </c>
      <c r="CV426" s="26">
        <f t="shared" si="323"/>
        <v>7.1267837122180697E-2</v>
      </c>
      <c r="CW426" s="26">
        <f t="shared" si="323"/>
        <v>7.1354276075345682E-2</v>
      </c>
      <c r="CX426" s="26">
        <f t="shared" si="323"/>
        <v>7.1436594294530559E-2</v>
      </c>
      <c r="CY426" s="26">
        <f t="shared" si="323"/>
        <v>7.1515065357989641E-2</v>
      </c>
      <c r="CZ426" s="26">
        <f t="shared" si="323"/>
        <v>7.1589940252799231E-2</v>
      </c>
      <c r="DA426" s="26">
        <f t="shared" si="323"/>
        <v>7.1661449577222647E-2</v>
      </c>
      <c r="DB426" s="26">
        <f t="shared" si="323"/>
        <v>7.1729805496337243E-2</v>
      </c>
      <c r="DC426" s="26">
        <f t="shared" si="323"/>
        <v>7.1795203482112491E-2</v>
      </c>
      <c r="DD426" s="26">
        <f t="shared" si="323"/>
        <v>7.1857823864757434E-2</v>
      </c>
      <c r="DE426" s="26">
        <f t="shared" si="323"/>
        <v>7.1917833218452756E-2</v>
      </c>
      <c r="DF426" s="26">
        <f t="shared" si="323"/>
        <v>7.1975385601435959E-2</v>
      </c>
      <c r="DG426" s="26">
        <f t="shared" si="323"/>
        <v>7.203062366772979E-2</v>
      </c>
      <c r="DH426" s="26">
        <f t="shared" si="323"/>
        <v>7.2083679665518388E-2</v>
      </c>
      <c r="DI426" s="26">
        <f t="shared" si="323"/>
        <v>7.2134676335221623E-2</v>
      </c>
      <c r="DJ426" s="26">
        <f t="shared" si="323"/>
        <v>7.218372771864312E-2</v>
      </c>
      <c r="DK426" s="26">
        <f t="shared" si="323"/>
        <v>7.2230939889128251E-2</v>
      </c>
      <c r="DL426" s="26">
        <f t="shared" si="323"/>
        <v>7.2276411611431071E-2</v>
      </c>
      <c r="DM426" s="26">
        <f t="shared" si="323"/>
        <v>7.2320234938919689E-2</v>
      </c>
      <c r="DN426" s="26">
        <f t="shared" si="323"/>
        <v>7.2362495754826547E-2</v>
      </c>
      <c r="DO426" s="26">
        <f t="shared" si="323"/>
        <v>7.2403274263449613E-2</v>
      </c>
      <c r="DP426" s="26">
        <f t="shared" si="323"/>
        <v>7.2442645436515546E-2</v>
      </c>
      <c r="DQ426" s="26">
        <f t="shared" si="323"/>
        <v>7.2480679419310898E-2</v>
      </c>
      <c r="DR426" s="26">
        <f t="shared" si="323"/>
        <v>7.2517441900661506E-2</v>
      </c>
      <c r="DS426" s="26">
        <f t="shared" si="323"/>
        <v>7.2552994450378175E-2</v>
      </c>
      <c r="DT426" s="6">
        <f>2*(100-(100*G426))/SUM($D426:G426)/100</f>
        <v>6.0653399902918403E-2</v>
      </c>
      <c r="DU426" s="6">
        <f>2*(100-(100*I426))/SUM($D426:I426)/100</f>
        <v>6.2658528289825363E-2</v>
      </c>
      <c r="DV426" s="6">
        <f>2*(100-(100*M426))/SUM($D426:M426)/100</f>
        <v>6.5459770759969338E-2</v>
      </c>
      <c r="DW426" s="6">
        <f>2*(100-(100*Q426))/SUM($D426:Q426)/100</f>
        <v>6.7256319743749751E-2</v>
      </c>
      <c r="DX426" s="6">
        <f>2*(100-(100*W426))/SUM($D426:W426)/100</f>
        <v>6.8924853721172227E-2</v>
      </c>
      <c r="DY426" s="7">
        <f>(DT426-'Data for assignment'!C416)^2</f>
        <v>7.8382725254599211E-5</v>
      </c>
      <c r="DZ426" s="7">
        <f>(DU426-'Data for assignment'!D416)^2</f>
        <v>1.0319569701518226E-4</v>
      </c>
      <c r="EA426" s="7">
        <f>(DV426-'Data for assignment'!E416)^2</f>
        <v>1.3595023085549544E-4</v>
      </c>
      <c r="EB426" s="7">
        <f>(DW426-'Data for assignment'!F416)^2</f>
        <v>1.5267868703506293E-4</v>
      </c>
      <c r="EC426" s="7">
        <f>(DX426-'Data for assignment'!G416)^2</f>
        <v>1.7226181145187702E-4</v>
      </c>
    </row>
    <row r="427" spans="1:133" x14ac:dyDescent="0.3">
      <c r="A427" s="8">
        <v>35069</v>
      </c>
      <c r="B427" s="3">
        <v>5.4200001000000005E-2</v>
      </c>
      <c r="C427" s="4">
        <f t="shared" si="308"/>
        <v>5.3351632212810994E-2</v>
      </c>
      <c r="D427" s="5">
        <f t="shared" ref="D427:S442" si="324">D$7*EXP(-D$8*$C427)</f>
        <v>0.97278653327858811</v>
      </c>
      <c r="E427" s="5">
        <f t="shared" si="324"/>
        <v>0.94479745210702659</v>
      </c>
      <c r="F427" s="5">
        <f t="shared" si="324"/>
        <v>0.91640830909607962</v>
      </c>
      <c r="G427" s="5">
        <f t="shared" si="324"/>
        <v>0.88791161145551067</v>
      </c>
      <c r="H427" s="5">
        <f t="shared" si="324"/>
        <v>0.85953346416959187</v>
      </c>
      <c r="I427" s="5">
        <f t="shared" si="324"/>
        <v>0.83144714827569566</v>
      </c>
      <c r="J427" s="5">
        <f t="shared" si="324"/>
        <v>0.80378408168611215</v>
      </c>
      <c r="K427" s="5">
        <f t="shared" si="324"/>
        <v>0.77664260009081543</v>
      </c>
      <c r="L427" s="5">
        <f t="shared" si="324"/>
        <v>0.75009495368199908</v>
      </c>
      <c r="M427" s="5">
        <f t="shared" si="324"/>
        <v>0.72419286151978324</v>
      </c>
      <c r="N427" s="5">
        <f t="shared" si="324"/>
        <v>0.69897191012040505</v>
      </c>
      <c r="O427" s="5">
        <f t="shared" si="324"/>
        <v>0.67445503170678645</v>
      </c>
      <c r="P427" s="5">
        <f t="shared" si="324"/>
        <v>0.65065525280196634</v>
      </c>
      <c r="Q427" s="5">
        <f t="shared" si="324"/>
        <v>0.62757786602480881</v>
      </c>
      <c r="R427" s="5">
        <f t="shared" si="324"/>
        <v>0.605222146731484</v>
      </c>
      <c r="S427" s="5">
        <f t="shared" si="324"/>
        <v>0.58358271080059509</v>
      </c>
      <c r="T427" s="5">
        <f t="shared" si="322"/>
        <v>0.5626505895200441</v>
      </c>
      <c r="U427" s="5">
        <f t="shared" si="322"/>
        <v>0.54241408134866032</v>
      </c>
      <c r="V427" s="5">
        <f t="shared" si="322"/>
        <v>0.52285942752516301</v>
      </c>
      <c r="W427" s="5">
        <f t="shared" si="322"/>
        <v>0.50397134841750979</v>
      </c>
      <c r="X427" s="5">
        <f t="shared" si="322"/>
        <v>0.48573346959260544</v>
      </c>
      <c r="Y427" s="5">
        <f t="shared" si="322"/>
        <v>0.46812866038616258</v>
      </c>
      <c r="Z427" s="5">
        <f t="shared" si="322"/>
        <v>0.45113930289968518</v>
      </c>
      <c r="AA427" s="5">
        <f t="shared" si="322"/>
        <v>0.43474750555468938</v>
      </c>
      <c r="AB427" s="5">
        <f t="shared" si="322"/>
        <v>0.41893527236291345</v>
      </c>
      <c r="AC427" s="5">
        <f t="shared" si="322"/>
        <v>0.4036846367441671</v>
      </c>
      <c r="AD427" s="5">
        <f t="shared" si="322"/>
        <v>0.38897776689877306</v>
      </c>
      <c r="AE427" s="5">
        <f t="shared" si="322"/>
        <v>0.37479704830850485</v>
      </c>
      <c r="AF427" s="5">
        <f t="shared" si="322"/>
        <v>0.36112514781230243</v>
      </c>
      <c r="AG427" s="5">
        <f t="shared" si="322"/>
        <v>0.34794506281376819</v>
      </c>
      <c r="AH427" s="5">
        <f t="shared" si="322"/>
        <v>0.33524015847439331</v>
      </c>
      <c r="AI427" s="5">
        <f t="shared" si="322"/>
        <v>0.32299419518912509</v>
      </c>
      <c r="AJ427" s="5">
        <f t="shared" si="322"/>
        <v>0.31119134819779132</v>
      </c>
      <c r="AK427" s="5">
        <f t="shared" si="322"/>
        <v>0.29981622083254517</v>
      </c>
      <c r="AL427" s="5">
        <f t="shared" si="322"/>
        <v>0.28885385261883229</v>
      </c>
      <c r="AM427" s="5">
        <f t="shared" si="322"/>
        <v>0.27828972322053075</v>
      </c>
      <c r="AN427" s="5">
        <f t="shared" si="322"/>
        <v>0.26810975303726348</v>
      </c>
      <c r="AO427" s="5">
        <f t="shared" si="322"/>
        <v>0.25830030111434454</v>
      </c>
      <c r="AP427" s="5">
        <f t="shared" si="322"/>
        <v>0.24884816090625403</v>
      </c>
      <c r="AQ427" s="5">
        <f t="shared" si="322"/>
        <v>0.23974055433733618</v>
      </c>
      <c r="AR427" s="5">
        <f t="shared" si="322"/>
        <v>0.23096512452416157</v>
      </c>
      <c r="AS427" s="5">
        <f t="shared" si="322"/>
        <v>0.22250992745917045</v>
      </c>
      <c r="AT427" s="5">
        <f t="shared" si="322"/>
        <v>0.21436342290206312</v>
      </c>
      <c r="AU427" s="5">
        <f t="shared" si="322"/>
        <v>0.20651446468169465</v>
      </c>
      <c r="AV427" s="5">
        <f t="shared" si="322"/>
        <v>0.19895229057521488</v>
      </c>
      <c r="AW427" s="5">
        <f t="shared" si="322"/>
        <v>0.19166651190143758</v>
      </c>
      <c r="AX427" s="5">
        <f t="shared" si="322"/>
        <v>0.18464710294080414</v>
      </c>
      <c r="AY427" s="5">
        <f t="shared" si="322"/>
        <v>0.17788439027389288</v>
      </c>
      <c r="AZ427" s="5">
        <f t="shared" si="322"/>
        <v>0.1713690421134777</v>
      </c>
      <c r="BA427" s="5">
        <f t="shared" si="322"/>
        <v>0.16509205769105464</v>
      </c>
      <c r="BB427" s="5">
        <f t="shared" si="322"/>
        <v>0.15904475674703381</v>
      </c>
      <c r="BC427" s="5">
        <f t="shared" si="322"/>
        <v>0.15321876916404015</v>
      </c>
      <c r="BD427" s="5">
        <f t="shared" si="322"/>
        <v>0.14760602477463791</v>
      </c>
      <c r="BE427" s="5">
        <f t="shared" si="322"/>
        <v>0.14219874336803201</v>
      </c>
      <c r="BF427" s="5">
        <f t="shared" si="322"/>
        <v>0.1369894249146647</v>
      </c>
      <c r="BG427" s="5">
        <f t="shared" si="322"/>
        <v>0.1319708400229411</v>
      </c>
      <c r="BH427" s="5">
        <f t="shared" si="322"/>
        <v>0.1271360206384268</v>
      </c>
      <c r="BI427" s="5">
        <f t="shared" si="322"/>
        <v>0.12247825099263077</v>
      </c>
      <c r="BJ427" s="5">
        <f t="shared" si="322"/>
        <v>0.11799105880581458</v>
      </c>
      <c r="BK427" s="5">
        <f t="shared" si="322"/>
        <v>0.11366820674606597</v>
      </c>
      <c r="BL427" s="26">
        <f t="shared" si="309"/>
        <v>5.5181222248167322E-2</v>
      </c>
      <c r="BM427" s="26">
        <f t="shared" si="323"/>
        <v>5.678471085640293E-2</v>
      </c>
      <c r="BN427" s="26">
        <f t="shared" si="323"/>
        <v>5.8195507558498963E-2</v>
      </c>
      <c r="BO427" s="26">
        <f t="shared" si="323"/>
        <v>5.9441538796633844E-2</v>
      </c>
      <c r="BP427" s="26">
        <f t="shared" si="323"/>
        <v>6.0546208182295176E-2</v>
      </c>
      <c r="BQ427" s="26">
        <f t="shared" si="323"/>
        <v>6.1529181424885074E-2</v>
      </c>
      <c r="BR427" s="26">
        <f t="shared" si="323"/>
        <v>6.2407028853522742E-2</v>
      </c>
      <c r="BS427" s="26">
        <f t="shared" si="323"/>
        <v>6.3193752144535376E-2</v>
      </c>
      <c r="BT427" s="26">
        <f t="shared" si="323"/>
        <v>6.3901216790260895E-2</v>
      </c>
      <c r="BU427" s="26">
        <f t="shared" si="323"/>
        <v>6.45395077511077E-2</v>
      </c>
      <c r="BV427" s="26">
        <f t="shared" si="323"/>
        <v>6.5117222429730184E-2</v>
      </c>
      <c r="BW427" s="26">
        <f t="shared" si="323"/>
        <v>6.5641712439160033E-2</v>
      </c>
      <c r="BX427" s="26">
        <f t="shared" si="323"/>
        <v>6.6119283481742272E-2</v>
      </c>
      <c r="BY427" s="26">
        <f t="shared" si="323"/>
        <v>6.65553609131532E-2</v>
      </c>
      <c r="BZ427" s="26">
        <f t="shared" si="323"/>
        <v>6.6954627155593888E-2</v>
      </c>
      <c r="CA427" s="26">
        <f t="shared" si="323"/>
        <v>6.7321135982124178E-2</v>
      </c>
      <c r="CB427" s="26">
        <f t="shared" si="323"/>
        <v>6.7658407768287937E-2</v>
      </c>
      <c r="CC427" s="26">
        <f t="shared" si="323"/>
        <v>6.7969509056044888E-2</v>
      </c>
      <c r="CD427" s="26">
        <f t="shared" si="323"/>
        <v>6.8257119165046301E-2</v>
      </c>
      <c r="CE427" s="26">
        <f t="shared" si="323"/>
        <v>6.8523586090465549E-2</v>
      </c>
      <c r="CF427" s="26">
        <f t="shared" si="323"/>
        <v>6.877097352315073E-2</v>
      </c>
      <c r="CG427" s="26">
        <f t="shared" si="323"/>
        <v>6.9001100499249429E-2</v>
      </c>
      <c r="CH427" s="26">
        <f t="shared" si="323"/>
        <v>6.921557491849141E-2</v>
      </c>
      <c r="CI427" s="26">
        <f t="shared" si="323"/>
        <v>6.9415821951561971E-2</v>
      </c>
      <c r="CJ427" s="26">
        <f t="shared" si="323"/>
        <v>6.9603108178204073E-2</v>
      </c>
      <c r="CK427" s="26">
        <f t="shared" si="323"/>
        <v>6.9778562151374013E-2</v>
      </c>
      <c r="CL427" s="26">
        <f t="shared" si="323"/>
        <v>6.9943191962884468E-2</v>
      </c>
      <c r="CM427" s="26">
        <f t="shared" si="323"/>
        <v>7.0097900287600184E-2</v>
      </c>
      <c r="CN427" s="26">
        <f t="shared" si="323"/>
        <v>7.024349730242678E-2</v>
      </c>
      <c r="CO427" s="26">
        <f t="shared" si="323"/>
        <v>7.0380711809827093E-2</v>
      </c>
      <c r="CP427" s="26">
        <f t="shared" si="323"/>
        <v>7.0510200840794679E-2</v>
      </c>
      <c r="CQ427" s="26">
        <f t="shared" si="323"/>
        <v>7.0632557966979204E-2</v>
      </c>
      <c r="CR427" s="26">
        <f t="shared" si="323"/>
        <v>7.0748320514263413E-2</v>
      </c>
      <c r="CS427" s="26">
        <f t="shared" si="323"/>
        <v>7.0857975839125384E-2</v>
      </c>
      <c r="CT427" s="26">
        <f t="shared" si="323"/>
        <v>7.0961966803432766E-2</v>
      </c>
      <c r="CU427" s="26">
        <f t="shared" si="323"/>
        <v>7.1060696561970574E-2</v>
      </c>
      <c r="CV427" s="26">
        <f t="shared" si="323"/>
        <v>7.1154532759233821E-2</v>
      </c>
      <c r="CW427" s="26">
        <f t="shared" si="323"/>
        <v>7.1243811217194072E-2</v>
      </c>
      <c r="CX427" s="26">
        <f t="shared" si="323"/>
        <v>7.132883918336265E-2</v>
      </c>
      <c r="CY427" s="26">
        <f t="shared" si="323"/>
        <v>7.1409898198101243E-2</v>
      </c>
      <c r="CZ427" s="26">
        <f t="shared" si="323"/>
        <v>7.1487246631427345E-2</v>
      </c>
      <c r="DA427" s="26">
        <f t="shared" si="323"/>
        <v>7.15611219322458E-2</v>
      </c>
      <c r="DB427" s="26">
        <f t="shared" si="323"/>
        <v>7.1631742626771605E-2</v>
      </c>
      <c r="DC427" s="26">
        <f t="shared" si="323"/>
        <v>7.1699310097704472E-2</v>
      </c>
      <c r="DD427" s="26">
        <f t="shared" si="323"/>
        <v>7.176401017130965E-2</v>
      </c>
      <c r="DE427" s="26">
        <f t="shared" si="323"/>
        <v>7.1826014535825336E-2</v>
      </c>
      <c r="DF427" s="26">
        <f t="shared" si="323"/>
        <v>7.1885482011440391E-2</v>
      </c>
      <c r="DG427" s="26">
        <f t="shared" si="323"/>
        <v>7.194255968938329E-2</v>
      </c>
      <c r="DH427" s="26">
        <f t="shared" si="323"/>
        <v>7.1997383955353253E-2</v>
      </c>
      <c r="DI427" s="26">
        <f t="shared" si="323"/>
        <v>7.2050081410549402E-2</v>
      </c>
      <c r="DJ427" s="26">
        <f t="shared" si="323"/>
        <v>7.2100769701860329E-2</v>
      </c>
      <c r="DK427" s="26">
        <f t="shared" si="323"/>
        <v>7.2149558271319233E-2</v>
      </c>
      <c r="DL427" s="26">
        <f t="shared" si="323"/>
        <v>7.2196549033677462E-2</v>
      </c>
      <c r="DM427" s="26">
        <f t="shared" si="323"/>
        <v>7.2241836989865249E-2</v>
      </c>
      <c r="DN427" s="26">
        <f t="shared" si="323"/>
        <v>7.2285510783172802E-2</v>
      </c>
      <c r="DO427" s="26">
        <f t="shared" si="323"/>
        <v>7.2327653204173142E-2</v>
      </c>
      <c r="DP427" s="26">
        <f t="shared" si="323"/>
        <v>7.2368341649701809E-2</v>
      </c>
      <c r="DQ427" s="26">
        <f t="shared" si="323"/>
        <v>7.2407648540595337E-2</v>
      </c>
      <c r="DR427" s="26">
        <f t="shared" si="323"/>
        <v>7.2445641702354527E-2</v>
      </c>
      <c r="DS427" s="26">
        <f t="shared" si="323"/>
        <v>7.2482384712429779E-2</v>
      </c>
      <c r="DT427" s="6">
        <f>2*(100-(100*G427))/SUM($D427:G427)/100</f>
        <v>6.0231747716906481E-2</v>
      </c>
      <c r="DU427" s="6">
        <f>2*(100-(100*I427))/SUM($D427:I427)/100</f>
        <v>6.2278384529316416E-2</v>
      </c>
      <c r="DV427" s="6">
        <f>2*(100-(100*M427))/SUM($D427:M427)/100</f>
        <v>6.5144118888924893E-2</v>
      </c>
      <c r="DW427" s="6">
        <f>2*(100-(100*Q427))/SUM($D427:Q427)/100</f>
        <v>6.6986861521830268E-2</v>
      </c>
      <c r="DX427" s="6">
        <f>2*(100-(100*W427))/SUM($D427:W427)/100</f>
        <v>6.8702222564032051E-2</v>
      </c>
      <c r="DY427" s="7">
        <f>(DT427-'Data for assignment'!C417)^2</f>
        <v>6.7761703401789943E-5</v>
      </c>
      <c r="DZ427" s="7">
        <f>(DU427-'Data for assignment'!D417)^2</f>
        <v>8.7954096379721456E-5</v>
      </c>
      <c r="EA427" s="7">
        <f>(DV427-'Data for assignment'!E417)^2</f>
        <v>1.1977371636668576E-4</v>
      </c>
      <c r="EB427" s="7">
        <f>(DW427-'Data for assignment'!F417)^2</f>
        <v>1.2291845405679839E-4</v>
      </c>
      <c r="EC427" s="7">
        <f>(DX427-'Data for assignment'!G417)^2</f>
        <v>1.3929243384650316E-4</v>
      </c>
    </row>
    <row r="428" spans="1:133" x14ac:dyDescent="0.3">
      <c r="A428" s="8">
        <v>35076</v>
      </c>
      <c r="B428" s="3">
        <v>5.4099997999999996E-2</v>
      </c>
      <c r="C428" s="4">
        <f t="shared" si="308"/>
        <v>5.3248559360829423E-2</v>
      </c>
      <c r="D428" s="5">
        <f t="shared" si="324"/>
        <v>0.97283374105265574</v>
      </c>
      <c r="E428" s="5">
        <f t="shared" si="324"/>
        <v>0.94488390498897068</v>
      </c>
      <c r="F428" s="5">
        <f t="shared" si="324"/>
        <v>0.91652704112952088</v>
      </c>
      <c r="G428" s="5">
        <f t="shared" si="324"/>
        <v>0.88805657689031225</v>
      </c>
      <c r="H428" s="5">
        <f t="shared" si="324"/>
        <v>0.85969945047313778</v>
      </c>
      <c r="I428" s="5">
        <f t="shared" si="324"/>
        <v>0.83162968671294957</v>
      </c>
      <c r="J428" s="5">
        <f t="shared" si="324"/>
        <v>0.80397936043337759</v>
      </c>
      <c r="K428" s="5">
        <f t="shared" si="324"/>
        <v>0.77684738274755505</v>
      </c>
      <c r="L428" s="5">
        <f t="shared" si="324"/>
        <v>0.7503065046495877</v>
      </c>
      <c r="M428" s="5">
        <f t="shared" si="324"/>
        <v>0.72440887881348659</v>
      </c>
      <c r="N428" s="5">
        <f t="shared" si="324"/>
        <v>0.6991904656167981</v>
      </c>
      <c r="O428" s="5">
        <f t="shared" si="324"/>
        <v>0.67467451849331461</v>
      </c>
      <c r="P428" s="5">
        <f t="shared" si="324"/>
        <v>0.65087433911139758</v>
      </c>
      <c r="Q428" s="5">
        <f t="shared" si="324"/>
        <v>0.62779545515178758</v>
      </c>
      <c r="R428" s="5">
        <f t="shared" si="324"/>
        <v>0.60543734230504864</v>
      </c>
      <c r="S428" s="5">
        <f t="shared" si="324"/>
        <v>0.58379478680101526</v>
      </c>
      <c r="T428" s="5">
        <f t="shared" si="322"/>
        <v>0.56285896446450812</v>
      </c>
      <c r="U428" s="5">
        <f t="shared" si="322"/>
        <v>0.54261829611767531</v>
      </c>
      <c r="V428" s="5">
        <f t="shared" si="322"/>
        <v>0.52305912635329377</v>
      </c>
      <c r="W428" s="5">
        <f t="shared" si="322"/>
        <v>0.50416626262411457</v>
      </c>
      <c r="X428" s="5">
        <f t="shared" si="322"/>
        <v>0.48592340367807796</v>
      </c>
      <c r="Y428" s="5">
        <f t="shared" si="322"/>
        <v>0.46831348016548113</v>
      </c>
      <c r="Z428" s="5">
        <f t="shared" si="322"/>
        <v>0.45131892538720358</v>
      </c>
      <c r="AA428" s="5">
        <f t="shared" si="322"/>
        <v>0.43492189035186085</v>
      </c>
      <c r="AB428" s="5">
        <f t="shared" si="322"/>
        <v>0.4191044143341312</v>
      </c>
      <c r="AC428" s="5">
        <f t="shared" si="322"/>
        <v>0.40384855979536216</v>
      </c>
      <c r="AD428" s="5">
        <f t="shared" si="322"/>
        <v>0.38913651869916899</v>
      </c>
      <c r="AE428" s="5">
        <f t="shared" si="322"/>
        <v>0.37495069581833784</v>
      </c>
      <c r="AF428" s="5">
        <f t="shared" si="322"/>
        <v>0.3612737734987444</v>
      </c>
      <c r="AG428" s="5">
        <f t="shared" si="322"/>
        <v>0.34808876145408224</v>
      </c>
      <c r="AH428" s="5">
        <f t="shared" si="322"/>
        <v>0.33537903445983253</v>
      </c>
      <c r="AI428" s="5">
        <f t="shared" si="322"/>
        <v>0.32312836025554753</v>
      </c>
      <c r="AJ428" s="5">
        <f t="shared" si="322"/>
        <v>0.31132091951967489</v>
      </c>
      <c r="AK428" s="5">
        <f t="shared" si="322"/>
        <v>0.29994131942627938</v>
      </c>
      <c r="AL428" s="5">
        <f t="shared" si="322"/>
        <v>0.28897460200904562</v>
      </c>
      <c r="AM428" s="5">
        <f t="shared" si="322"/>
        <v>0.27840624832996497</v>
      </c>
      <c r="AN428" s="5">
        <f t="shared" si="322"/>
        <v>0.2682221792664875</v>
      </c>
      <c r="AO428" s="5">
        <f t="shared" si="322"/>
        <v>0.258408753582546</v>
      </c>
      <c r="AP428" s="5">
        <f t="shared" si="322"/>
        <v>0.24895276382857612</v>
      </c>
      <c r="AQ428" s="5">
        <f t="shared" si="322"/>
        <v>0.23984143051784379</v>
      </c>
      <c r="AR428" s="5">
        <f t="shared" si="322"/>
        <v>0.23106239494660794</v>
      </c>
      <c r="AS428" s="5">
        <f t="shared" si="322"/>
        <v>0.22260371096037587</v>
      </c>
      <c r="AT428" s="5">
        <f t="shared" si="322"/>
        <v>0.2144538359149698</v>
      </c>
      <c r="AU428" s="5">
        <f t="shared" si="322"/>
        <v>0.20660162103708482</v>
      </c>
      <c r="AV428" s="5">
        <f t="shared" si="322"/>
        <v>0.1990363013527218</v>
      </c>
      <c r="AW428" s="5">
        <f t="shared" si="322"/>
        <v>0.19174748532187916</v>
      </c>
      <c r="AX428" s="5">
        <f t="shared" si="322"/>
        <v>0.1847251442930643</v>
      </c>
      <c r="AY428" s="5">
        <f t="shared" si="322"/>
        <v>0.17795960187059465</v>
      </c>
      <c r="AZ428" s="5">
        <f t="shared" si="322"/>
        <v>0.17144152327056128</v>
      </c>
      <c r="BA428" s="5">
        <f t="shared" si="322"/>
        <v>0.16516190472711478</v>
      </c>
      <c r="BB428" s="5">
        <f t="shared" si="322"/>
        <v>0.15911206299890188</v>
      </c>
      <c r="BC428" s="5">
        <f t="shared" si="322"/>
        <v>0.15328362501563461</v>
      </c>
      <c r="BD428" s="5">
        <f t="shared" si="322"/>
        <v>0.1476685176965655</v>
      </c>
      <c r="BE428" s="5">
        <f t="shared" si="322"/>
        <v>0.14225895796581189</v>
      </c>
      <c r="BF428" s="5">
        <f t="shared" si="322"/>
        <v>0.1370474429837806</v>
      </c>
      <c r="BG428" s="5">
        <f t="shared" si="322"/>
        <v>0.13202674060920913</v>
      </c>
      <c r="BH428" s="5">
        <f t="shared" si="322"/>
        <v>0.12718988010240731</v>
      </c>
      <c r="BI428" s="5">
        <f t="shared" si="322"/>
        <v>0.12253014307701748</v>
      </c>
      <c r="BJ428" s="5">
        <f t="shared" si="322"/>
        <v>0.11804105470490807</v>
      </c>
      <c r="BK428" s="5">
        <f t="shared" si="322"/>
        <v>0.11371637517658616</v>
      </c>
      <c r="BL428" s="26">
        <f t="shared" si="309"/>
        <v>5.508416780296068E-2</v>
      </c>
      <c r="BM428" s="26">
        <f t="shared" si="323"/>
        <v>5.669321089882564E-2</v>
      </c>
      <c r="BN428" s="26">
        <f t="shared" si="323"/>
        <v>5.8109138239404515E-2</v>
      </c>
      <c r="BO428" s="26">
        <f t="shared" si="323"/>
        <v>5.9359912652610078E-2</v>
      </c>
      <c r="BP428" s="26">
        <f t="shared" si="323"/>
        <v>6.0468970803858345E-2</v>
      </c>
      <c r="BQ428" s="26">
        <f t="shared" si="323"/>
        <v>6.1456008442476159E-2</v>
      </c>
      <c r="BR428" s="26">
        <f t="shared" si="323"/>
        <v>6.2337623210126647E-2</v>
      </c>
      <c r="BS428" s="26">
        <f t="shared" si="323"/>
        <v>6.3127841626866105E-2</v>
      </c>
      <c r="BT428" s="26">
        <f t="shared" si="323"/>
        <v>6.38385517932612E-2</v>
      </c>
      <c r="BU428" s="26">
        <f t="shared" si="323"/>
        <v>6.4479859253031235E-2</v>
      </c>
      <c r="BV428" s="26">
        <f t="shared" si="323"/>
        <v>6.506038015733924E-2</v>
      </c>
      <c r="BW428" s="26">
        <f t="shared" si="323"/>
        <v>6.5587483204606056E-2</v>
      </c>
      <c r="BX428" s="26">
        <f t="shared" si="323"/>
        <v>6.6067489674526331E-2</v>
      </c>
      <c r="BY428" s="26">
        <f t="shared" si="323"/>
        <v>6.6505839132207409E-2</v>
      </c>
      <c r="BZ428" s="26">
        <f t="shared" si="323"/>
        <v>6.6907226968003608E-2</v>
      </c>
      <c r="CA428" s="26">
        <f t="shared" si="323"/>
        <v>6.727571879634045E-2</v>
      </c>
      <c r="CB428" s="26">
        <f t="shared" si="323"/>
        <v>6.7614845810875845E-2</v>
      </c>
      <c r="CC428" s="26">
        <f t="shared" si="323"/>
        <v>6.7927684442089187E-2</v>
      </c>
      <c r="CD428" s="26">
        <f t="shared" si="323"/>
        <v>6.8216923053304332E-2</v>
      </c>
      <c r="CE428" s="26">
        <f t="shared" si="323"/>
        <v>6.8484917915228621E-2</v>
      </c>
      <c r="CF428" s="26">
        <f t="shared" si="323"/>
        <v>6.8733740295559398E-2</v>
      </c>
      <c r="CG428" s="26">
        <f t="shared" si="323"/>
        <v>6.8965216171514826E-2</v>
      </c>
      <c r="CH428" s="26">
        <f t="shared" si="323"/>
        <v>6.9180959805110187E-2</v>
      </c>
      <c r="CI428" s="26">
        <f t="shared" si="323"/>
        <v>6.9382402202185639E-2</v>
      </c>
      <c r="CJ428" s="26">
        <f t="shared" si="323"/>
        <v>6.9570815297339481E-2</v>
      </c>
      <c r="CK428" s="26">
        <f t="shared" si="323"/>
        <v>6.9747332560556527E-2</v>
      </c>
      <c r="CL428" s="26">
        <f t="shared" si="323"/>
        <v>6.9912966601384921E-2</v>
      </c>
      <c r="CM428" s="26">
        <f t="shared" si="323"/>
        <v>7.006862424810413E-2</v>
      </c>
      <c r="CN428" s="26">
        <f t="shared" si="323"/>
        <v>7.0215119498465373E-2</v>
      </c>
      <c r="CO428" s="26">
        <f t="shared" si="323"/>
        <v>7.0353184672046237E-2</v>
      </c>
      <c r="CP428" s="26">
        <f t="shared" si="323"/>
        <v>7.0483480039426144E-2</v>
      </c>
      <c r="CQ428" s="26">
        <f t="shared" si="323"/>
        <v>7.0606602158127585E-2</v>
      </c>
      <c r="CR428" s="26">
        <f t="shared" si="323"/>
        <v>7.0723091107848399E-2</v>
      </c>
      <c r="CS428" s="26">
        <f t="shared" si="323"/>
        <v>7.0833436786522763E-2</v>
      </c>
      <c r="CT428" s="26">
        <f t="shared" si="323"/>
        <v>7.0938084403041363E-2</v>
      </c>
      <c r="CU428" s="26">
        <f t="shared" si="323"/>
        <v>7.1037439281098569E-2</v>
      </c>
      <c r="CV428" s="26">
        <f t="shared" si="323"/>
        <v>7.1131871070848132E-2</v>
      </c>
      <c r="CW428" s="26">
        <f t="shared" si="323"/>
        <v>7.1221717450211997E-2</v>
      </c>
      <c r="CX428" s="26">
        <f t="shared" si="323"/>
        <v>7.1307287385287618E-2</v>
      </c>
      <c r="CY428" s="26">
        <f t="shared" si="323"/>
        <v>7.1388864008915476E-2</v>
      </c>
      <c r="CZ428" s="26">
        <f t="shared" si="323"/>
        <v>7.1466707167754454E-2</v>
      </c>
      <c r="DA428" s="26">
        <f t="shared" si="323"/>
        <v>7.1541055680887061E-2</v>
      </c>
      <c r="DB428" s="26">
        <f t="shared" si="323"/>
        <v>7.1612129346801584E-2</v>
      </c>
      <c r="DC428" s="26">
        <f t="shared" si="323"/>
        <v>7.1680130730386343E-2</v>
      </c>
      <c r="DD428" s="26">
        <f t="shared" si="323"/>
        <v>7.174524675715746E-2</v>
      </c>
      <c r="DE428" s="26">
        <f t="shared" si="323"/>
        <v>7.1807650138201368E-2</v>
      </c>
      <c r="DF428" s="26">
        <f t="shared" si="323"/>
        <v>7.1867500646131538E-2</v>
      </c>
      <c r="DG428" s="26">
        <f t="shared" si="323"/>
        <v>7.1924946259649541E-2</v>
      </c>
      <c r="DH428" s="26">
        <f t="shared" si="323"/>
        <v>7.1980124191987377E-2</v>
      </c>
      <c r="DI428" s="26">
        <f t="shared" si="323"/>
        <v>7.2033161816527844E-2</v>
      </c>
      <c r="DJ428" s="26">
        <f t="shared" si="323"/>
        <v>7.2084177501202468E-2</v>
      </c>
      <c r="DK428" s="26">
        <f t="shared" si="323"/>
        <v>7.2133281361806273E-2</v>
      </c>
      <c r="DL428" s="26">
        <f t="shared" si="323"/>
        <v>7.2180575943112738E-2</v>
      </c>
      <c r="DM428" s="26">
        <f t="shared" si="323"/>
        <v>7.2226156835585739E-2</v>
      </c>
      <c r="DN428" s="26">
        <f t="shared" si="323"/>
        <v>7.2270113234546934E-2</v>
      </c>
      <c r="DO428" s="26">
        <f t="shared" si="323"/>
        <v>7.2312528447842958E-2</v>
      </c>
      <c r="DP428" s="26">
        <f t="shared" si="323"/>
        <v>7.2353480357348579E-2</v>
      </c>
      <c r="DQ428" s="26">
        <f t="shared" si="323"/>
        <v>7.2393041839026742E-2</v>
      </c>
      <c r="DR428" s="26">
        <f t="shared" si="323"/>
        <v>7.2431281145728596E-2</v>
      </c>
      <c r="DS428" s="26">
        <f t="shared" si="323"/>
        <v>7.2468262256446939E-2</v>
      </c>
      <c r="DT428" s="6">
        <f>2*(100-(100*G428))/SUM($D428:G428)/100</f>
        <v>6.0147427716554368E-2</v>
      </c>
      <c r="DU428" s="6">
        <f>2*(100-(100*I428))/SUM($D428:I428)/100</f>
        <v>6.2202367286931966E-2</v>
      </c>
      <c r="DV428" s="6">
        <f>2*(100-(100*M428))/SUM($D428:M428)/100</f>
        <v>6.5081002961956042E-2</v>
      </c>
      <c r="DW428" s="6">
        <f>2*(100-(100*Q428))/SUM($D428:Q428)/100</f>
        <v>6.6932986923428514E-2</v>
      </c>
      <c r="DX428" s="6">
        <f>2*(100-(100*W428))/SUM($D428:W428)/100</f>
        <v>6.8657715894691676E-2</v>
      </c>
      <c r="DY428" s="7">
        <f>(DT428-'Data for assignment'!C418)^2</f>
        <v>7.135901813155647E-5</v>
      </c>
      <c r="DZ428" s="7">
        <f>(DU428-'Data for assignment'!D418)^2</f>
        <v>9.2205419103675879E-5</v>
      </c>
      <c r="EA428" s="7">
        <f>(DV428-'Data for assignment'!E418)^2</f>
        <v>1.2278860448087367E-4</v>
      </c>
      <c r="EB428" s="7">
        <f>(DW428-'Data for assignment'!F418)^2</f>
        <v>1.1094383459509079E-4</v>
      </c>
      <c r="EC428" s="7">
        <f>(DX428-'Data for assignment'!G418)^2</f>
        <v>1.2449462398665521E-4</v>
      </c>
    </row>
    <row r="429" spans="1:133" x14ac:dyDescent="0.3">
      <c r="A429" s="8">
        <v>35083</v>
      </c>
      <c r="B429" s="3">
        <v>5.3000002000000004E-2</v>
      </c>
      <c r="C429" s="4">
        <f t="shared" si="308"/>
        <v>5.2114796124843356E-2</v>
      </c>
      <c r="D429" s="5">
        <f t="shared" si="324"/>
        <v>0.9733531603163309</v>
      </c>
      <c r="E429" s="5">
        <f t="shared" si="324"/>
        <v>0.94583537694195685</v>
      </c>
      <c r="F429" s="5">
        <f t="shared" si="324"/>
        <v>0.91783406523239941</v>
      </c>
      <c r="G429" s="5">
        <f t="shared" si="324"/>
        <v>0.88965270586663636</v>
      </c>
      <c r="H429" s="5">
        <f t="shared" si="324"/>
        <v>0.86152735518641432</v>
      </c>
      <c r="I429" s="5">
        <f t="shared" si="324"/>
        <v>0.83364018870430445</v>
      </c>
      <c r="J429" s="5">
        <f t="shared" si="324"/>
        <v>0.80613048796394415</v>
      </c>
      <c r="K429" s="5">
        <f t="shared" si="324"/>
        <v>0.77910348287357201</v>
      </c>
      <c r="L429" s="5">
        <f t="shared" si="324"/>
        <v>0.75263742830855496</v>
      </c>
      <c r="M429" s="5">
        <f t="shared" si="324"/>
        <v>0.72678924579640081</v>
      </c>
      <c r="N429" s="5">
        <f t="shared" si="324"/>
        <v>0.70159900995041424</v>
      </c>
      <c r="O429" s="5">
        <f t="shared" si="324"/>
        <v>0.67709351094721404</v>
      </c>
      <c r="P429" s="5">
        <f t="shared" si="324"/>
        <v>0.6532890814273109</v>
      </c>
      <c r="Q429" s="5">
        <f t="shared" si="324"/>
        <v>0.6301938395785579</v>
      </c>
      <c r="R429" s="5">
        <f t="shared" si="324"/>
        <v>0.60780946970962979</v>
      </c>
      <c r="S429" s="5">
        <f t="shared" si="324"/>
        <v>0.58613263674258886</v>
      </c>
      <c r="T429" s="5">
        <f t="shared" si="322"/>
        <v>0.56515611098458107</v>
      </c>
      <c r="U429" s="5">
        <f t="shared" si="322"/>
        <v>0.54486966349564914</v>
      </c>
      <c r="V429" s="5">
        <f t="shared" si="322"/>
        <v>0.52526077962862627</v>
      </c>
      <c r="W429" s="5">
        <f t="shared" si="322"/>
        <v>0.50631522824554742</v>
      </c>
      <c r="X429" s="5">
        <f t="shared" si="322"/>
        <v>0.48801751617919842</v>
      </c>
      <c r="Y429" s="5">
        <f t="shared" si="322"/>
        <v>0.47035125126839239</v>
      </c>
      <c r="Z429" s="5">
        <f t="shared" si="322"/>
        <v>0.45329943239459647</v>
      </c>
      <c r="AA429" s="5">
        <f t="shared" si="322"/>
        <v>0.43684468109978464</v>
      </c>
      <c r="AB429" s="5">
        <f t="shared" si="322"/>
        <v>0.42096942634381407</v>
      </c>
      <c r="AC429" s="5">
        <f t="shared" si="322"/>
        <v>0.40565605158494011</v>
      </c>
      <c r="AD429" s="5">
        <f t="shared" si="322"/>
        <v>0.39088701149850319</v>
      </c>
      <c r="AE429" s="5">
        <f t="shared" si="322"/>
        <v>0.37664492417602602</v>
      </c>
      <c r="AF429" s="5">
        <f t="shared" si="322"/>
        <v>0.36291264348381574</v>
      </c>
      <c r="AG429" s="5">
        <f t="shared" si="322"/>
        <v>0.34967331533945295</v>
      </c>
      <c r="AH429" s="5">
        <f t="shared" si="322"/>
        <v>0.33691042093387674</v>
      </c>
      <c r="AI429" s="5">
        <f t="shared" si="322"/>
        <v>0.32460780934531425</v>
      </c>
      <c r="AJ429" s="5">
        <f t="shared" si="322"/>
        <v>0.31274972152722286</v>
      </c>
      <c r="AK429" s="5">
        <f t="shared" si="322"/>
        <v>0.30132080728088245</v>
      </c>
      <c r="AL429" s="5">
        <f t="shared" si="322"/>
        <v>0.29030613652489323</v>
      </c>
      <c r="AM429" s="5">
        <f t="shared" si="322"/>
        <v>0.27969120593343216</v>
      </c>
      <c r="AN429" s="5">
        <f t="shared" si="322"/>
        <v>0.26946194182080574</v>
      </c>
      <c r="AO429" s="5">
        <f t="shared" si="322"/>
        <v>0.25960469999226765</v>
      </c>
      <c r="AP429" s="5">
        <f t="shared" si="322"/>
        <v>0.25010626315289763</v>
      </c>
      <c r="AQ429" s="5">
        <f t="shared" si="322"/>
        <v>0.24095383636175224</v>
      </c>
      <c r="AR429" s="5">
        <f t="shared" si="322"/>
        <v>0.2321350409329169</v>
      </c>
      <c r="AS429" s="5">
        <f t="shared" si="322"/>
        <v>0.22363790711484854</v>
      </c>
      <c r="AT429" s="5">
        <f t="shared" si="322"/>
        <v>0.21545086582160691</v>
      </c>
      <c r="AU429" s="5">
        <f t="shared" si="322"/>
        <v>0.20756273964189803</v>
      </c>
      <c r="AV429" s="5">
        <f t="shared" si="322"/>
        <v>0.19996273331244449</v>
      </c>
      <c r="AW429" s="5">
        <f t="shared" si="322"/>
        <v>0.1926404238095405</v>
      </c>
      <c r="AX429" s="5">
        <f t="shared" si="322"/>
        <v>0.18558575018555337</v>
      </c>
      <c r="AY429" s="5">
        <f t="shared" si="322"/>
        <v>0.17878900325460095</v>
      </c>
      <c r="AZ429" s="5">
        <f t="shared" si="322"/>
        <v>0.17224081521288104</v>
      </c>
      <c r="BA429" s="5">
        <f t="shared" si="322"/>
        <v>0.16593214926349836</v>
      </c>
      <c r="BB429" s="5">
        <f t="shared" si="322"/>
        <v>0.1598542893025964</v>
      </c>
      <c r="BC429" s="5">
        <f t="shared" si="322"/>
        <v>0.15399882971272119</v>
      </c>
      <c r="BD429" s="5">
        <f t="shared" si="322"/>
        <v>0.14835766530025749</v>
      </c>
      <c r="BE429" s="5">
        <f t="shared" si="322"/>
        <v>0.14292298140619406</v>
      </c>
      <c r="BF429" s="5">
        <f t="shared" si="322"/>
        <v>0.13768724421314363</v>
      </c>
      <c r="BG429" s="5">
        <f t="shared" si="322"/>
        <v>0.13264319126625929</v>
      </c>
      <c r="BH429" s="5">
        <f t="shared" si="322"/>
        <v>0.12778382222129242</v>
      </c>
      <c r="BI429" s="5">
        <f t="shared" si="322"/>
        <v>0.12310238982937183</v>
      </c>
      <c r="BJ429" s="5">
        <f t="shared" si="322"/>
        <v>0.11859239116504215</v>
      </c>
      <c r="BK429" s="5">
        <f t="shared" si="322"/>
        <v>0.11424755910158134</v>
      </c>
      <c r="BL429" s="26">
        <f t="shared" si="309"/>
        <v>5.4016604814755134E-2</v>
      </c>
      <c r="BM429" s="26">
        <f t="shared" si="323"/>
        <v>5.5686745219444195E-2</v>
      </c>
      <c r="BN429" s="26">
        <f t="shared" si="323"/>
        <v>5.7159107685055E-2</v>
      </c>
      <c r="BO429" s="26">
        <f t="shared" si="323"/>
        <v>5.8462055269115951E-2</v>
      </c>
      <c r="BP429" s="26">
        <f t="shared" si="323"/>
        <v>5.9619388218025919E-2</v>
      </c>
      <c r="BQ429" s="26">
        <f t="shared" si="323"/>
        <v>6.0651132709169525E-2</v>
      </c>
      <c r="BR429" s="26">
        <f t="shared" si="323"/>
        <v>6.1574186812087373E-2</v>
      </c>
      <c r="BS429" s="26">
        <f t="shared" si="323"/>
        <v>6.2402850318664237E-2</v>
      </c>
      <c r="BT429" s="26">
        <f t="shared" si="323"/>
        <v>6.3149260011617803E-2</v>
      </c>
      <c r="BU429" s="26">
        <f t="shared" si="323"/>
        <v>6.3823747843472445E-2</v>
      </c>
      <c r="BV429" s="26">
        <f t="shared" si="323"/>
        <v>6.4435136192048742E-2</v>
      </c>
      <c r="BW429" s="26">
        <f t="shared" si="323"/>
        <v>6.4990981688727245E-2</v>
      </c>
      <c r="BX429" s="26">
        <f t="shared" si="323"/>
        <v>6.5497776958284876E-2</v>
      </c>
      <c r="BY429" s="26">
        <f t="shared" si="323"/>
        <v>6.5961117864313107E-2</v>
      </c>
      <c r="BZ429" s="26">
        <f t="shared" si="323"/>
        <v>6.6385842442053783E-2</v>
      </c>
      <c r="CA429" s="26">
        <f t="shared" si="323"/>
        <v>6.6776146556574142E-2</v>
      </c>
      <c r="CB429" s="26">
        <f t="shared" si="323"/>
        <v>6.713568039678354E-2</v>
      </c>
      <c r="CC429" s="26">
        <f t="shared" si="323"/>
        <v>6.7467629163219342E-2</v>
      </c>
      <c r="CD429" s="26">
        <f t="shared" si="323"/>
        <v>6.7774780696257947E-2</v>
      </c>
      <c r="CE429" s="26">
        <f t="shared" si="323"/>
        <v>6.805958229441797E-2</v>
      </c>
      <c r="CF429" s="26">
        <f t="shared" si="323"/>
        <v>6.8324188567935665E-2</v>
      </c>
      <c r="CG429" s="26">
        <f t="shared" si="323"/>
        <v>6.8570501843237125E-2</v>
      </c>
      <c r="CH429" s="26">
        <f t="shared" si="323"/>
        <v>6.8800206365124475E-2</v>
      </c>
      <c r="CI429" s="26">
        <f t="shared" si="323"/>
        <v>6.9014797323982469E-2</v>
      </c>
      <c r="CJ429" s="26">
        <f t="shared" si="323"/>
        <v>6.9215605555836446E-2</v>
      </c>
      <c r="CK429" s="26">
        <f t="shared" si="323"/>
        <v>6.9403818616166096E-2</v>
      </c>
      <c r="CL429" s="26">
        <f t="shared" si="323"/>
        <v>6.9580498807938179E-2</v>
      </c>
      <c r="CM429" s="26">
        <f t="shared" si="323"/>
        <v>6.9746598645457208E-2</v>
      </c>
      <c r="CN429" s="26">
        <f t="shared" si="323"/>
        <v>6.990297415436246E-2</v>
      </c>
      <c r="CO429" s="26">
        <f t="shared" si="323"/>
        <v>7.0050396341192367E-2</v>
      </c>
      <c r="CP429" s="26">
        <f t="shared" si="323"/>
        <v>7.0189561110772319E-2</v>
      </c>
      <c r="CQ429" s="26">
        <f t="shared" si="323"/>
        <v>7.0321097864120968E-2</v>
      </c>
      <c r="CR429" s="26">
        <f t="shared" si="323"/>
        <v>7.0445576971883611E-2</v>
      </c>
      <c r="CS429" s="26">
        <f t="shared" si="323"/>
        <v>7.0563516287071082E-2</v>
      </c>
      <c r="CT429" s="26">
        <f t="shared" si="323"/>
        <v>7.067538683495897E-2</v>
      </c>
      <c r="CU429" s="26">
        <f t="shared" si="323"/>
        <v>7.0781617796442278E-2</v>
      </c>
      <c r="CV429" s="26">
        <f t="shared" si="323"/>
        <v>7.0882600883178798E-2</v>
      </c>
      <c r="CW429" s="26">
        <f t="shared" si="323"/>
        <v>7.0978694187857766E-2</v>
      </c>
      <c r="CX429" s="26">
        <f t="shared" si="323"/>
        <v>7.107022558038828E-2</v>
      </c>
      <c r="CY429" s="26">
        <f t="shared" si="323"/>
        <v>7.1157495710288482E-2</v>
      </c>
      <c r="CZ429" s="26">
        <f t="shared" si="323"/>
        <v>7.1240780666726289E-2</v>
      </c>
      <c r="DA429" s="26">
        <f t="shared" si="323"/>
        <v>7.132033434023112E-2</v>
      </c>
      <c r="DB429" s="26">
        <f t="shared" si="323"/>
        <v>7.1396390523827208E-2</v>
      </c>
      <c r="DC429" s="26">
        <f t="shared" si="323"/>
        <v>7.1469164786040082E-2</v>
      </c>
      <c r="DD429" s="26">
        <f t="shared" si="323"/>
        <v>7.1538856143738214E-2</v>
      </c>
      <c r="DE429" s="26">
        <f t="shared" si="323"/>
        <v>7.1605648558961038E-2</v>
      </c>
      <c r="DF429" s="26">
        <f t="shared" si="323"/>
        <v>7.16697122806398E-2</v>
      </c>
      <c r="DG429" s="26">
        <f t="shared" si="323"/>
        <v>7.1731205049351821E-2</v>
      </c>
      <c r="DH429" s="26">
        <f t="shared" si="323"/>
        <v>7.1790273180883699E-2</v>
      </c>
      <c r="DI429" s="26">
        <f t="shared" si="323"/>
        <v>7.1847052542352713E-2</v>
      </c>
      <c r="DJ429" s="26">
        <f t="shared" si="323"/>
        <v>7.190166943289604E-2</v>
      </c>
      <c r="DK429" s="26">
        <f t="shared" si="323"/>
        <v>7.1954241379439482E-2</v>
      </c>
      <c r="DL429" s="26">
        <f t="shared" si="323"/>
        <v>7.2004877856766916E-2</v>
      </c>
      <c r="DM429" s="26">
        <f t="shared" si="323"/>
        <v>7.2053680939994175E-2</v>
      </c>
      <c r="DN429" s="26">
        <f t="shared" si="323"/>
        <v>7.2100745896584453E-2</v>
      </c>
      <c r="DO429" s="26">
        <f t="shared" si="323"/>
        <v>7.2146161724202837E-2</v>
      </c>
      <c r="DP429" s="26">
        <f t="shared" si="323"/>
        <v>7.2190011639976362E-2</v>
      </c>
      <c r="DQ429" s="26">
        <f t="shared" si="323"/>
        <v>7.223237352608966E-2</v>
      </c>
      <c r="DR429" s="26">
        <f t="shared" si="323"/>
        <v>7.227332033608995E-2</v>
      </c>
      <c r="DS429" s="26">
        <f t="shared" si="323"/>
        <v>7.2312920465787633E-2</v>
      </c>
      <c r="DT429" s="6">
        <f>2*(100-(100*G429))/SUM($D429:G429)/100</f>
        <v>5.9220235197792688E-2</v>
      </c>
      <c r="DU429" s="6">
        <f>2*(100-(100*I429))/SUM($D429:I429)/100</f>
        <v>6.1366519033917884E-2</v>
      </c>
      <c r="DV429" s="6">
        <f>2*(100-(100*M429))/SUM($D429:M429)/100</f>
        <v>6.4387118745440092E-2</v>
      </c>
      <c r="DW429" s="6">
        <f>2*(100-(100*Q429))/SUM($D429:Q429)/100</f>
        <v>6.6340803684762695E-2</v>
      </c>
      <c r="DX429" s="6">
        <f>2*(100-(100*W429))/SUM($D429:W429)/100</f>
        <v>6.8168624250032742E-2</v>
      </c>
      <c r="DY429" s="7">
        <f>(DT429-'Data for assignment'!C419)^2</f>
        <v>7.9570560303002832E-5</v>
      </c>
      <c r="DZ429" s="7">
        <f>(DU429-'Data for assignment'!D419)^2</f>
        <v>1.0746473761362075E-4</v>
      </c>
      <c r="EA429" s="7">
        <f>(DV429-'Data for assignment'!E419)^2</f>
        <v>1.3658874457001726E-4</v>
      </c>
      <c r="EB429" s="7">
        <f>(DW429-'Data for assignment'!F419)^2</f>
        <v>1.4498100153821357E-4</v>
      </c>
      <c r="EC429" s="7">
        <f>(DX429-'Data for assignment'!G419)^2</f>
        <v>1.6303776523852426E-4</v>
      </c>
    </row>
    <row r="430" spans="1:133" x14ac:dyDescent="0.3">
      <c r="A430" s="8">
        <v>35090</v>
      </c>
      <c r="B430" s="3">
        <v>5.3200001999999996E-2</v>
      </c>
      <c r="C430" s="4">
        <f t="shared" si="308"/>
        <v>5.2320935644620883E-2</v>
      </c>
      <c r="D430" s="5">
        <f t="shared" si="324"/>
        <v>0.97325869948318733</v>
      </c>
      <c r="E430" s="5">
        <f t="shared" si="324"/>
        <v>0.94566231017631386</v>
      </c>
      <c r="F430" s="5">
        <f t="shared" si="324"/>
        <v>0.91759628506273427</v>
      </c>
      <c r="G430" s="5">
        <f t="shared" si="324"/>
        <v>0.8893622863138585</v>
      </c>
      <c r="H430" s="5">
        <f t="shared" si="324"/>
        <v>0.86119471882770882</v>
      </c>
      <c r="I430" s="5">
        <f t="shared" si="324"/>
        <v>0.83327428037806173</v>
      </c>
      <c r="J430" s="5">
        <f t="shared" si="324"/>
        <v>0.80573894479526176</v>
      </c>
      <c r="K430" s="5">
        <f t="shared" si="324"/>
        <v>0.77869279456745866</v>
      </c>
      <c r="L430" s="5">
        <f t="shared" si="324"/>
        <v>0.75221308451219737</v>
      </c>
      <c r="M430" s="5">
        <f t="shared" si="324"/>
        <v>0.72635586919256701</v>
      </c>
      <c r="N430" s="5">
        <f t="shared" si="324"/>
        <v>0.7011604749186936</v>
      </c>
      <c r="O430" s="5">
        <f t="shared" si="324"/>
        <v>0.67665304833849482</v>
      </c>
      <c r="P430" s="5">
        <f t="shared" si="324"/>
        <v>0.6528493703946423</v>
      </c>
      <c r="Q430" s="5">
        <f t="shared" si="324"/>
        <v>0.62975708760188331</v>
      </c>
      <c r="R430" s="5">
        <f t="shared" si="324"/>
        <v>0.60737748201644037</v>
      </c>
      <c r="S430" s="5">
        <f t="shared" si="324"/>
        <v>0.58570687631115226</v>
      </c>
      <c r="T430" s="5">
        <f t="shared" si="322"/>
        <v>0.56473775025428263</v>
      </c>
      <c r="U430" s="5">
        <f t="shared" si="322"/>
        <v>0.54445962882195875</v>
      </c>
      <c r="V430" s="5">
        <f t="shared" si="322"/>
        <v>0.52485978942232969</v>
      </c>
      <c r="W430" s="5">
        <f t="shared" si="322"/>
        <v>0.5059238256359615</v>
      </c>
      <c r="X430" s="5">
        <f t="shared" si="322"/>
        <v>0.48763609694441579</v>
      </c>
      <c r="Y430" s="5">
        <f t="shared" si="322"/>
        <v>0.46998008768516886</v>
      </c>
      <c r="Z430" s="5">
        <f t="shared" si="322"/>
        <v>0.45293869357778432</v>
      </c>
      <c r="AA430" s="5">
        <f t="shared" si="322"/>
        <v>0.43649445032676953</v>
      </c>
      <c r="AB430" s="5">
        <f t="shared" si="322"/>
        <v>0.42062971579317149</v>
      </c>
      <c r="AC430" s="5">
        <f t="shared" si="322"/>
        <v>0.40532681486010202</v>
      </c>
      <c r="AD430" s="5">
        <f t="shared" si="322"/>
        <v>0.39056815425602803</v>
      </c>
      <c r="AE430" s="5">
        <f t="shared" si="322"/>
        <v>0.3763363131334323</v>
      </c>
      <c r="AF430" s="5">
        <f t="shared" si="322"/>
        <v>0.36261411404318611</v>
      </c>
      <c r="AG430" s="5">
        <f t="shared" si="322"/>
        <v>0.34938467802947121</v>
      </c>
      <c r="AH430" s="5">
        <f t="shared" si="322"/>
        <v>0.33663146684400075</v>
      </c>
      <c r="AI430" s="5">
        <f t="shared" si="322"/>
        <v>0.32433831470083441</v>
      </c>
      <c r="AJ430" s="5">
        <f t="shared" si="322"/>
        <v>0.31248945153249541</v>
      </c>
      <c r="AK430" s="5">
        <f t="shared" si="322"/>
        <v>0.30106951933958892</v>
      </c>
      <c r="AL430" s="5">
        <f t="shared" si="322"/>
        <v>0.29006358293035955</v>
      </c>
      <c r="AM430" s="5">
        <f t="shared" si="322"/>
        <v>0.2794571361084805</v>
      </c>
      <c r="AN430" s="5">
        <f t="shared" si="322"/>
        <v>0.26923610417499783</v>
      </c>
      <c r="AO430" s="5">
        <f t="shared" si="322"/>
        <v>0.25938684345445506</v>
      </c>
      <c r="AP430" s="5">
        <f t="shared" si="322"/>
        <v>0.24989613842848932</v>
      </c>
      <c r="AQ430" s="5">
        <f t="shared" si="322"/>
        <v>0.2407511969568368</v>
      </c>
      <c r="AR430" s="5">
        <f t="shared" si="322"/>
        <v>0.23193964398116032</v>
      </c>
      <c r="AS430" s="5">
        <f t="shared" si="322"/>
        <v>0.22344951403777571</v>
      </c>
      <c r="AT430" s="5">
        <f t="shared" si="322"/>
        <v>0.21526924284833976</v>
      </c>
      <c r="AU430" s="5">
        <f t="shared" si="322"/>
        <v>0.20738765821054844</v>
      </c>
      <c r="AV430" s="5">
        <f t="shared" si="322"/>
        <v>0.19979397037205338</v>
      </c>
      <c r="AW430" s="5">
        <f t="shared" si="322"/>
        <v>0.19247776203863248</v>
      </c>
      <c r="AX430" s="5">
        <f t="shared" si="322"/>
        <v>0.1854289781409679</v>
      </c>
      <c r="AY430" s="5">
        <f t="shared" si="322"/>
        <v>0.1786379154622075</v>
      </c>
      <c r="AZ430" s="5">
        <f t="shared" si="322"/>
        <v>0.17209521221003374</v>
      </c>
      <c r="BA430" s="5">
        <f t="shared" si="322"/>
        <v>0.16579183760159197</v>
      </c>
      <c r="BB430" s="5">
        <f t="shared" ref="X430:BK437" si="325">BB$7*EXP(-BB$8*$C430)</f>
        <v>0.15971908151681238</v>
      </c>
      <c r="BC430" s="5">
        <f t="shared" si="325"/>
        <v>0.1538685442649684</v>
      </c>
      <c r="BD430" s="5">
        <f t="shared" si="325"/>
        <v>0.14823212650038625</v>
      </c>
      <c r="BE430" s="5">
        <f t="shared" si="325"/>
        <v>0.14280201931577705</v>
      </c>
      <c r="BF430" s="5">
        <f t="shared" si="325"/>
        <v>0.13757069453544454</v>
      </c>
      <c r="BG430" s="5">
        <f t="shared" si="325"/>
        <v>0.13253089522544212</v>
      </c>
      <c r="BH430" s="5">
        <f t="shared" si="325"/>
        <v>0.12767562643343644</v>
      </c>
      <c r="BI430" s="5">
        <f t="shared" si="325"/>
        <v>0.12299814616744627</v>
      </c>
      <c r="BJ430" s="5">
        <f t="shared" si="325"/>
        <v>0.11849195661964285</v>
      </c>
      <c r="BK430" s="5">
        <f t="shared" si="325"/>
        <v>0.11415079563893342</v>
      </c>
      <c r="BL430" s="26">
        <f t="shared" si="309"/>
        <v>5.4210707882076381E-2</v>
      </c>
      <c r="BM430" s="26">
        <f t="shared" si="323"/>
        <v>5.5869739644765992E-2</v>
      </c>
      <c r="BN430" s="26">
        <f t="shared" si="323"/>
        <v>5.7331841141240195E-2</v>
      </c>
      <c r="BO430" s="26">
        <f t="shared" si="323"/>
        <v>5.8625302659741745E-2</v>
      </c>
      <c r="BP430" s="26">
        <f t="shared" si="323"/>
        <v>5.9773858340795891E-2</v>
      </c>
      <c r="BQ430" s="26">
        <f t="shared" si="323"/>
        <v>6.0797474283740091E-2</v>
      </c>
      <c r="BR430" s="26">
        <f t="shared" si="323"/>
        <v>6.1712993934665852E-2</v>
      </c>
      <c r="BS430" s="26">
        <f t="shared" si="323"/>
        <v>6.2534667399490318E-2</v>
      </c>
      <c r="BT430" s="26">
        <f t="shared" si="323"/>
        <v>6.3274586245830183E-2</v>
      </c>
      <c r="BU430" s="26">
        <f t="shared" si="323"/>
        <v>6.3943041260822842E-2</v>
      </c>
      <c r="BV430" s="26">
        <f t="shared" si="323"/>
        <v>6.4548817326396585E-2</v>
      </c>
      <c r="BW430" s="26">
        <f t="shared" si="323"/>
        <v>6.5099436904178715E-2</v>
      </c>
      <c r="BX430" s="26">
        <f t="shared" si="323"/>
        <v>6.5601361465181529E-2</v>
      </c>
      <c r="BY430" s="26">
        <f t="shared" si="323"/>
        <v>6.6060158454986931E-2</v>
      </c>
      <c r="BZ430" s="26">
        <f t="shared" si="323"/>
        <v>6.6480639973308414E-2</v>
      </c>
      <c r="CA430" s="26">
        <f t="shared" si="323"/>
        <v>6.6866978203192179E-2</v>
      </c>
      <c r="CB430" s="26">
        <f t="shared" si="323"/>
        <v>6.7222801697968682E-2</v>
      </c>
      <c r="CC430" s="26">
        <f t="shared" si="323"/>
        <v>6.7551275881729198E-2</v>
      </c>
      <c r="CD430" s="26">
        <f t="shared" si="323"/>
        <v>6.7855170508047513E-2</v>
      </c>
      <c r="CE430" s="26">
        <f t="shared" si="323"/>
        <v>6.8136916324870914E-2</v>
      </c>
      <c r="CF430" s="26">
        <f t="shared" si="323"/>
        <v>6.8398652789191688E-2</v>
      </c>
      <c r="CG430" s="26">
        <f t="shared" si="323"/>
        <v>6.8642268345711271E-2</v>
      </c>
      <c r="CH430" s="26">
        <f t="shared" si="323"/>
        <v>6.8869434515042419E-2</v>
      </c>
      <c r="CI430" s="26">
        <f t="shared" si="323"/>
        <v>6.9081634817610288E-2</v>
      </c>
      <c r="CJ430" s="26">
        <f t="shared" si="323"/>
        <v>6.9280189380050899E-2</v>
      </c>
      <c r="CK430" s="26">
        <f t="shared" si="323"/>
        <v>6.9466275924081847E-2</v>
      </c>
      <c r="CL430" s="26">
        <f t="shared" ref="BM430:DS434" si="326">-(LN(CL$7)/CL$6)+(CL$8/CL$6)*$C430</f>
        <v>6.9640947717469981E-2</v>
      </c>
      <c r="CM430" s="26">
        <f t="shared" si="326"/>
        <v>6.9805148967939643E-2</v>
      </c>
      <c r="CN430" s="26">
        <f t="shared" si="326"/>
        <v>6.9959728059668089E-2</v>
      </c>
      <c r="CO430" s="26">
        <f t="shared" si="326"/>
        <v>7.0105448965175329E-2</v>
      </c>
      <c r="CP430" s="26">
        <f t="shared" si="326"/>
        <v>7.0243001110309372E-2</v>
      </c>
      <c r="CQ430" s="26">
        <f t="shared" si="326"/>
        <v>7.0373007924522391E-2</v>
      </c>
      <c r="CR430" s="26">
        <f t="shared" si="326"/>
        <v>7.0496034270994656E-2</v>
      </c>
      <c r="CS430" s="26">
        <f t="shared" si="326"/>
        <v>7.0612592919977318E-2</v>
      </c>
      <c r="CT430" s="26">
        <f t="shared" si="326"/>
        <v>7.0723150202840743E-2</v>
      </c>
      <c r="CU430" s="26">
        <f t="shared" si="326"/>
        <v>7.0828130962791308E-2</v>
      </c>
      <c r="CV430" s="26">
        <f t="shared" si="326"/>
        <v>7.0927922900289653E-2</v>
      </c>
      <c r="CW430" s="26">
        <f t="shared" si="326"/>
        <v>7.1022880396235652E-2</v>
      </c>
      <c r="CX430" s="26">
        <f t="shared" si="326"/>
        <v>7.1113327883469246E-2</v>
      </c>
      <c r="CY430" s="26">
        <f t="shared" si="326"/>
        <v>7.1199562826646537E-2</v>
      </c>
      <c r="CZ430" s="26">
        <f t="shared" si="326"/>
        <v>7.1281858361741196E-2</v>
      </c>
      <c r="DA430" s="26">
        <f t="shared" si="326"/>
        <v>7.1360465639009649E-2</v>
      </c>
      <c r="DB430" s="26">
        <f t="shared" si="326"/>
        <v>7.1435615907005756E-2</v>
      </c>
      <c r="DC430" s="26">
        <f t="shared" si="326"/>
        <v>7.1507522369948798E-2</v>
      </c>
      <c r="DD430" s="26">
        <f t="shared" si="326"/>
        <v>7.1576381846271533E-2</v>
      </c>
      <c r="DE430" s="26">
        <f t="shared" si="326"/>
        <v>7.1642376252378168E-2</v>
      </c>
      <c r="DF430" s="26">
        <f t="shared" si="326"/>
        <v>7.170567393240794E-2</v>
      </c>
      <c r="DG430" s="26">
        <f t="shared" si="326"/>
        <v>7.1766430852045232E-2</v>
      </c>
      <c r="DH430" s="26">
        <f t="shared" si="326"/>
        <v>7.1824791672060698E-2</v>
      </c>
      <c r="DI430" s="26">
        <f t="shared" si="326"/>
        <v>7.1880890715250639E-2</v>
      </c>
      <c r="DJ430" s="26">
        <f t="shared" si="326"/>
        <v>7.1934852838709595E-2</v>
      </c>
      <c r="DK430" s="26">
        <f t="shared" si="326"/>
        <v>7.1986794221880146E-2</v>
      </c>
      <c r="DL430" s="26">
        <f t="shared" si="326"/>
        <v>7.2036823079539694E-2</v>
      </c>
      <c r="DM430" s="26">
        <f t="shared" si="326"/>
        <v>7.2085040307772158E-2</v>
      </c>
      <c r="DN430" s="26">
        <f t="shared" si="326"/>
        <v>7.2131540070010991E-2</v>
      </c>
      <c r="DO430" s="26">
        <f t="shared" si="326"/>
        <v>7.2176410329405055E-2</v>
      </c>
      <c r="DP430" s="26">
        <f t="shared" si="326"/>
        <v>7.2219733333032013E-2</v>
      </c>
      <c r="DQ430" s="26">
        <f t="shared" si="326"/>
        <v>7.2261586052851032E-2</v>
      </c>
      <c r="DR430" s="26">
        <f t="shared" si="326"/>
        <v>7.2302040587734248E-2</v>
      </c>
      <c r="DS430" s="26">
        <f t="shared" si="326"/>
        <v>7.2341164530431379E-2</v>
      </c>
      <c r="DT430" s="6">
        <f>2*(100-(100*G430))/SUM($D430:G430)/100</f>
        <v>5.9388775874165731E-2</v>
      </c>
      <c r="DU430" s="6">
        <f>2*(100-(100*I430))/SUM($D430:I430)/100</f>
        <v>6.1518449285598784E-2</v>
      </c>
      <c r="DV430" s="6">
        <f>2*(100-(100*M430))/SUM($D430:M430)/100</f>
        <v>6.451322985566163E-2</v>
      </c>
      <c r="DW430" s="6">
        <f>2*(100-(100*Q430))/SUM($D430:Q430)/100</f>
        <v>6.6448416857969761E-2</v>
      </c>
      <c r="DX430" s="6">
        <f>2*(100-(100*W430))/SUM($D430:W430)/100</f>
        <v>6.8257486912819715E-2</v>
      </c>
      <c r="DY430" s="7">
        <f>(DT430-'Data for assignment'!C420)^2</f>
        <v>7.3767088194204083E-5</v>
      </c>
      <c r="DZ430" s="7">
        <f>(DU430-'Data for assignment'!D420)^2</f>
        <v>9.4448295390556648E-5</v>
      </c>
      <c r="EA430" s="7">
        <f>(DV430-'Data for assignment'!E420)^2</f>
        <v>1.2350383337185355E-4</v>
      </c>
      <c r="EB430" s="7">
        <f>(DW430-'Data for assignment'!F420)^2</f>
        <v>1.2206751506747045E-4</v>
      </c>
      <c r="EC430" s="7">
        <f>(DX430-'Data for assignment'!G420)^2</f>
        <v>1.3823847499015417E-4</v>
      </c>
    </row>
    <row r="431" spans="1:133" x14ac:dyDescent="0.3">
      <c r="A431" s="8">
        <v>35097</v>
      </c>
      <c r="B431" s="3">
        <v>5.0500002000000002E-2</v>
      </c>
      <c r="C431" s="4">
        <f t="shared" si="308"/>
        <v>4.9538052127624091E-2</v>
      </c>
      <c r="D431" s="5">
        <f t="shared" si="324"/>
        <v>0.97453469456964614</v>
      </c>
      <c r="E431" s="5">
        <f t="shared" si="324"/>
        <v>0.94800138581034854</v>
      </c>
      <c r="F431" s="5">
        <f t="shared" si="324"/>
        <v>0.92081152144428635</v>
      </c>
      <c r="G431" s="5">
        <f t="shared" si="324"/>
        <v>0.89329096208454017</v>
      </c>
      <c r="H431" s="5">
        <f t="shared" si="324"/>
        <v>0.86569616630097368</v>
      </c>
      <c r="I431" s="5">
        <f t="shared" si="324"/>
        <v>0.83822762284165175</v>
      </c>
      <c r="J431" s="5">
        <f t="shared" si="324"/>
        <v>0.81104086134813425</v>
      </c>
      <c r="K431" s="5">
        <f t="shared" si="324"/>
        <v>0.78425539932730559</v>
      </c>
      <c r="L431" s="5">
        <f t="shared" si="324"/>
        <v>0.75796196751731171</v>
      </c>
      <c r="M431" s="5">
        <f t="shared" si="324"/>
        <v>0.73222832033255525</v>
      </c>
      <c r="N431" s="5">
        <f t="shared" si="324"/>
        <v>0.70710389563823817</v>
      </c>
      <c r="O431" s="5">
        <f t="shared" si="324"/>
        <v>0.68262354569377748</v>
      </c>
      <c r="P431" s="5">
        <f t="shared" si="324"/>
        <v>0.6588105221972671</v>
      </c>
      <c r="Q431" s="5">
        <f t="shared" si="324"/>
        <v>0.63567886439023535</v>
      </c>
      <c r="R431" s="5">
        <f t="shared" si="324"/>
        <v>0.61323531043649393</v>
      </c>
      <c r="S431" s="5">
        <f t="shared" si="324"/>
        <v>0.59148082847837191</v>
      </c>
      <c r="T431" s="5">
        <f t="shared" si="322"/>
        <v>0.57041184434225478</v>
      </c>
      <c r="U431" s="5">
        <f t="shared" si="322"/>
        <v>0.55002122717507229</v>
      </c>
      <c r="V431" s="5">
        <f t="shared" si="322"/>
        <v>0.53029908171985274</v>
      </c>
      <c r="W431" s="5">
        <f t="shared" si="322"/>
        <v>0.51123338591672762</v>
      </c>
      <c r="X431" s="5">
        <f t="shared" si="325"/>
        <v>0.49281050455759123</v>
      </c>
      <c r="Y431" s="5">
        <f t="shared" si="325"/>
        <v>0.4750156034182636</v>
      </c>
      <c r="Z431" s="5">
        <f t="shared" si="325"/>
        <v>0.45783298330463423</v>
      </c>
      <c r="AA431" s="5">
        <f t="shared" si="325"/>
        <v>0.44124634950576092</v>
      </c>
      <c r="AB431" s="5">
        <f t="shared" si="325"/>
        <v>0.42523902902820032</v>
      </c>
      <c r="AC431" s="5">
        <f t="shared" si="325"/>
        <v>0.40979414551750837</v>
      </c>
      <c r="AD431" s="5">
        <f t="shared" si="325"/>
        <v>0.39489475981675631</v>
      </c>
      <c r="AE431" s="5">
        <f t="shared" si="325"/>
        <v>0.38052398255910647</v>
      </c>
      <c r="AF431" s="5">
        <f t="shared" si="325"/>
        <v>0.366665063956301</v>
      </c>
      <c r="AG431" s="5">
        <f t="shared" si="325"/>
        <v>0.35330146496005982</v>
      </c>
      <c r="AH431" s="5">
        <f t="shared" si="325"/>
        <v>0.34041691318607842</v>
      </c>
      <c r="AI431" s="5">
        <f t="shared" si="325"/>
        <v>0.32799544635917782</v>
      </c>
      <c r="AJ431" s="5">
        <f t="shared" si="325"/>
        <v>0.31602144553072681</v>
      </c>
      <c r="AK431" s="5">
        <f t="shared" si="325"/>
        <v>0.30447965991023884</v>
      </c>
      <c r="AL431" s="5">
        <f t="shared" si="325"/>
        <v>0.29335522482201054</v>
      </c>
      <c r="AM431" s="5">
        <f t="shared" si="325"/>
        <v>0.28263367402904543</v>
      </c>
      <c r="AN431" s="5">
        <f t="shared" si="325"/>
        <v>0.27230094744785038</v>
      </c>
      <c r="AO431" s="5">
        <f t="shared" si="325"/>
        <v>0.2623433950991686</v>
      </c>
      <c r="AP431" s="5">
        <f t="shared" si="325"/>
        <v>0.25274777799352077</v>
      </c>
      <c r="AQ431" s="5">
        <f t="shared" si="325"/>
        <v>0.24350126653037205</v>
      </c>
      <c r="AR431" s="5">
        <f t="shared" si="325"/>
        <v>0.23459143689088252</v>
      </c>
      <c r="AS431" s="5">
        <f t="shared" si="325"/>
        <v>0.22600626582258379</v>
      </c>
      <c r="AT431" s="5">
        <f t="shared" si="325"/>
        <v>0.21773412414678406</v>
      </c>
      <c r="AU431" s="5">
        <f t="shared" si="325"/>
        <v>0.20976376926348581</v>
      </c>
      <c r="AV431" s="5">
        <f t="shared" si="325"/>
        <v>0.20208433688205094</v>
      </c>
      <c r="AW431" s="5">
        <f t="shared" si="325"/>
        <v>0.19468533216708492</v>
      </c>
      <c r="AX431" s="5">
        <f t="shared" si="325"/>
        <v>0.18755662045669372</v>
      </c>
      <c r="AY431" s="5">
        <f t="shared" si="325"/>
        <v>0.18068841768327298</v>
      </c>
      <c r="AZ431" s="5">
        <f t="shared" si="325"/>
        <v>0.17407128060442284</v>
      </c>
      <c r="BA431" s="5">
        <f t="shared" si="325"/>
        <v>0.16769609693269275</v>
      </c>
      <c r="BB431" s="5">
        <f t="shared" si="325"/>
        <v>0.1615540754370435</v>
      </c>
      <c r="BC431" s="5">
        <f t="shared" si="325"/>
        <v>0.15563673607565598</v>
      </c>
      <c r="BD431" s="5">
        <f t="shared" si="325"/>
        <v>0.14993590020860337</v>
      </c>
      <c r="BE431" s="5">
        <f t="shared" si="325"/>
        <v>0.14444368092958931</v>
      </c>
      <c r="BF431" s="5">
        <f t="shared" si="325"/>
        <v>0.13915247354814581</v>
      </c>
      <c r="BG431" s="5">
        <f t="shared" si="325"/>
        <v>0.13405494624714229</v>
      </c>
      <c r="BH431" s="5">
        <f t="shared" si="325"/>
        <v>0.12914403093498422</v>
      </c>
      <c r="BI431" s="5">
        <f t="shared" si="325"/>
        <v>0.12441291430729817</v>
      </c>
      <c r="BJ431" s="5">
        <f t="shared" si="325"/>
        <v>0.11985502912907708</v>
      </c>
      <c r="BK431" s="5">
        <f t="shared" si="325"/>
        <v>0.11546404574507349</v>
      </c>
      <c r="BL431" s="26">
        <f t="shared" si="309"/>
        <v>5.1590316473239438E-2</v>
      </c>
      <c r="BM431" s="26">
        <f t="shared" si="326"/>
        <v>5.3399314902921546E-2</v>
      </c>
      <c r="BN431" s="26">
        <f t="shared" si="326"/>
        <v>5.4999939482739887E-2</v>
      </c>
      <c r="BO431" s="26">
        <f t="shared" si="326"/>
        <v>5.6421462886293329E-2</v>
      </c>
      <c r="BP431" s="26">
        <f t="shared" si="326"/>
        <v>5.7688511683401181E-2</v>
      </c>
      <c r="BQ431" s="26">
        <f t="shared" si="326"/>
        <v>5.8821863027037388E-2</v>
      </c>
      <c r="BR431" s="26">
        <f t="shared" si="326"/>
        <v>5.9839097779856146E-2</v>
      </c>
      <c r="BS431" s="26">
        <f t="shared" si="326"/>
        <v>6.0755136808338113E-2</v>
      </c>
      <c r="BT431" s="26">
        <f t="shared" si="326"/>
        <v>6.1582682083963072E-2</v>
      </c>
      <c r="BU431" s="26">
        <f t="shared" si="326"/>
        <v>6.2332580126592568E-2</v>
      </c>
      <c r="BV431" s="26">
        <f t="shared" si="326"/>
        <v>6.3014122012700569E-2</v>
      </c>
      <c r="BW431" s="26">
        <f t="shared" si="326"/>
        <v>6.3635291495583737E-2</v>
      </c>
      <c r="BX431" s="26">
        <f t="shared" si="326"/>
        <v>6.4202970622076694E-2</v>
      </c>
      <c r="BY431" s="26">
        <f t="shared" si="326"/>
        <v>6.4723110480890064E-2</v>
      </c>
      <c r="BZ431" s="26">
        <f t="shared" si="326"/>
        <v>6.5200873301370948E-2</v>
      </c>
      <c r="CA431" s="26">
        <f t="shared" si="326"/>
        <v>6.5640750973848583E-2</v>
      </c>
      <c r="CB431" s="26">
        <f t="shared" si="326"/>
        <v>6.6046664131969135E-2</v>
      </c>
      <c r="CC431" s="26">
        <f t="shared" si="326"/>
        <v>6.6422045181846134E-2</v>
      </c>
      <c r="CD431" s="26">
        <f t="shared" si="326"/>
        <v>6.6769908048888327E-2</v>
      </c>
      <c r="CE431" s="26">
        <f t="shared" si="326"/>
        <v>6.7092906913755995E-2</v>
      </c>
      <c r="CF431" s="26">
        <f t="shared" si="326"/>
        <v>6.7393385802235278E-2</v>
      </c>
      <c r="CG431" s="26">
        <f t="shared" si="326"/>
        <v>6.7673420562310432E-2</v>
      </c>
      <c r="CH431" s="26">
        <f t="shared" si="326"/>
        <v>6.793485449115011E-2</v>
      </c>
      <c r="CI431" s="26">
        <f t="shared" si="326"/>
        <v>6.8179328653634616E-2</v>
      </c>
      <c r="CJ431" s="26">
        <f t="shared" si="326"/>
        <v>6.8408307753155734E-2</v>
      </c>
      <c r="CK431" s="26">
        <f t="shared" si="326"/>
        <v>6.8623102267219321E-2</v>
      </c>
      <c r="CL431" s="26">
        <f t="shared" si="326"/>
        <v>6.8824887438790588E-2</v>
      </c>
      <c r="CM431" s="26">
        <f t="shared" si="326"/>
        <v>6.9014719614426831E-2</v>
      </c>
      <c r="CN431" s="26">
        <f t="shared" si="326"/>
        <v>6.919355033804192E-2</v>
      </c>
      <c r="CO431" s="26">
        <f t="shared" si="326"/>
        <v>6.9362238541405177E-2</v>
      </c>
      <c r="CP431" s="26">
        <f t="shared" si="326"/>
        <v>6.9521561116559077E-2</v>
      </c>
      <c r="CQ431" s="26">
        <f t="shared" si="326"/>
        <v>6.9672222109103191E-2</v>
      </c>
      <c r="CR431" s="26">
        <f t="shared" si="326"/>
        <v>6.9814860732995462E-2</v>
      </c>
      <c r="CS431" s="26">
        <f t="shared" si="326"/>
        <v>6.9950058375743029E-2</v>
      </c>
      <c r="CT431" s="26">
        <f t="shared" si="326"/>
        <v>7.0078344736436801E-2</v>
      </c>
      <c r="CU431" s="26">
        <f t="shared" si="326"/>
        <v>7.0200203217079524E-2</v>
      </c>
      <c r="CV431" s="26">
        <f t="shared" si="326"/>
        <v>7.0316075669293154E-2</v>
      </c>
      <c r="CW431" s="26">
        <f t="shared" si="326"/>
        <v>7.0426366583134101E-2</v>
      </c>
      <c r="CX431" s="26">
        <f t="shared" si="326"/>
        <v>7.0531446791875979E-2</v>
      </c>
      <c r="CY431" s="26">
        <f t="shared" si="326"/>
        <v>7.0631656755812774E-2</v>
      </c>
      <c r="CZ431" s="26">
        <f t="shared" si="326"/>
        <v>7.0727309479039741E-2</v>
      </c>
      <c r="DA431" s="26">
        <f t="shared" si="326"/>
        <v>7.0818693105499486E-2</v>
      </c>
      <c r="DB431" s="26">
        <f t="shared" si="326"/>
        <v>7.0906073234095313E-2</v>
      </c>
      <c r="DC431" s="26">
        <f t="shared" si="326"/>
        <v>7.0989694987181107E-2</v>
      </c>
      <c r="DD431" s="26">
        <f t="shared" si="326"/>
        <v>7.1069784862071633E-2</v>
      </c>
      <c r="DE431" s="26">
        <f t="shared" si="326"/>
        <v>7.1146552391246953E-2</v>
      </c>
      <c r="DF431" s="26">
        <f t="shared" si="326"/>
        <v>7.1220191633538044E-2</v>
      </c>
      <c r="DG431" s="26">
        <f t="shared" si="326"/>
        <v>7.129088251568412E-2</v>
      </c>
      <c r="DH431" s="26">
        <f t="shared" si="326"/>
        <v>7.1358792041171168E-2</v>
      </c>
      <c r="DI431" s="26">
        <f t="shared" si="326"/>
        <v>7.1424075381128646E-2</v>
      </c>
      <c r="DJ431" s="26">
        <f t="shared" si="326"/>
        <v>7.1486876860226631E-2</v>
      </c>
      <c r="DK431" s="26">
        <f t="shared" si="326"/>
        <v>7.1547330848931223E-2</v>
      </c>
      <c r="DL431" s="26">
        <f t="shared" si="326"/>
        <v>7.1605562572107193E-2</v>
      </c>
      <c r="DM431" s="26">
        <f t="shared" si="326"/>
        <v>7.1661688842769369E-2</v>
      </c>
      <c r="DN431" s="26">
        <f t="shared" si="326"/>
        <v>7.1715818728752767E-2</v>
      </c>
      <c r="DO431" s="26">
        <f t="shared" si="326"/>
        <v>7.176805415917506E-2</v>
      </c>
      <c r="DP431" s="26">
        <f t="shared" si="326"/>
        <v>7.1818490476780711E-2</v>
      </c>
      <c r="DQ431" s="26">
        <f t="shared" si="326"/>
        <v>7.1867216941572346E-2</v>
      </c>
      <c r="DR431" s="26">
        <f t="shared" si="326"/>
        <v>7.191431719053612E-2</v>
      </c>
      <c r="DS431" s="26">
        <f t="shared" si="326"/>
        <v>7.1959869657740816E-2</v>
      </c>
      <c r="DT431" s="6">
        <f>2*(100-(100*G431))/SUM($D431:G431)/100</f>
        <v>5.7114990433451869E-2</v>
      </c>
      <c r="DU431" s="6">
        <f>2*(100-(100*I431))/SUM($D431:I431)/100</f>
        <v>5.9468991130159542E-2</v>
      </c>
      <c r="DV431" s="6">
        <f>2*(100-(100*M431))/SUM($D431:M431)/100</f>
        <v>6.2812607048952002E-2</v>
      </c>
      <c r="DW431" s="6">
        <f>2*(100-(100*Q431))/SUM($D431:Q431)/100</f>
        <v>6.4997769794371371E-2</v>
      </c>
      <c r="DX431" s="6">
        <f>2*(100-(100*W431))/SUM($D431:W431)/100</f>
        <v>6.7060215066649095E-2</v>
      </c>
      <c r="DY431" s="7">
        <f>(DT431-'Data for assignment'!C421)^2</f>
        <v>6.5853053505035574E-5</v>
      </c>
      <c r="DZ431" s="7">
        <f>(DU431-'Data for assignment'!D421)^2</f>
        <v>8.2246600118912434E-5</v>
      </c>
      <c r="EA431" s="7">
        <f>(DV431-'Data for assignment'!E421)^2</f>
        <v>1.0842242720631718E-4</v>
      </c>
      <c r="EB431" s="7">
        <f>(DW431-'Data for assignment'!F421)^2</f>
        <v>1.0196499521120205E-4</v>
      </c>
      <c r="EC431" s="7">
        <f>(DX431-'Data for assignment'!G421)^2</f>
        <v>1.0941614108141704E-4</v>
      </c>
    </row>
    <row r="432" spans="1:133" x14ac:dyDescent="0.3">
      <c r="A432" s="8">
        <v>35104</v>
      </c>
      <c r="B432" s="3">
        <v>5.1599997999999994E-2</v>
      </c>
      <c r="C432" s="4">
        <f t="shared" si="308"/>
        <v>5.0671815363610165E-2</v>
      </c>
      <c r="D432" s="5">
        <f t="shared" si="324"/>
        <v>0.97401464479314503</v>
      </c>
      <c r="E432" s="5">
        <f t="shared" si="324"/>
        <v>0.94704773494046157</v>
      </c>
      <c r="F432" s="5">
        <f t="shared" si="324"/>
        <v>0.91950025735165186</v>
      </c>
      <c r="G432" s="5">
        <f t="shared" si="324"/>
        <v>0.89168830570023494</v>
      </c>
      <c r="H432" s="5">
        <f t="shared" si="324"/>
        <v>0.86385941661087873</v>
      </c>
      <c r="I432" s="5">
        <f t="shared" si="324"/>
        <v>0.83620605726963781</v>
      </c>
      <c r="J432" s="5">
        <f t="shared" si="324"/>
        <v>0.80887663067914295</v>
      </c>
      <c r="K432" s="5">
        <f t="shared" si="324"/>
        <v>0.78198438046505381</v>
      </c>
      <c r="L432" s="5">
        <f t="shared" si="324"/>
        <v>0.75561455372119746</v>
      </c>
      <c r="M432" s="5">
        <f t="shared" si="324"/>
        <v>0.7298301393911677</v>
      </c>
      <c r="N432" s="5">
        <f t="shared" si="324"/>
        <v>0.70467645338566476</v>
      </c>
      <c r="O432" s="5">
        <f t="shared" si="324"/>
        <v>0.68018479657096087</v>
      </c>
      <c r="P432" s="5">
        <f t="shared" si="324"/>
        <v>0.65637537106533173</v>
      </c>
      <c r="Q432" s="5">
        <f t="shared" si="324"/>
        <v>0.63325960511946855</v>
      </c>
      <c r="R432" s="5">
        <f t="shared" si="324"/>
        <v>0.6108420073409726</v>
      </c>
      <c r="S432" s="5">
        <f t="shared" si="324"/>
        <v>0.58912164672731826</v>
      </c>
      <c r="T432" s="5">
        <f t="shared" si="322"/>
        <v>0.56809333524756134</v>
      </c>
      <c r="U432" s="5">
        <f t="shared" si="322"/>
        <v>0.54774857385811093</v>
      </c>
      <c r="V432" s="5">
        <f t="shared" si="322"/>
        <v>0.52807631018339818</v>
      </c>
      <c r="W432" s="5">
        <f t="shared" si="322"/>
        <v>0.50906354604311632</v>
      </c>
      <c r="X432" s="5">
        <f t="shared" si="325"/>
        <v>0.49069582505518877</v>
      </c>
      <c r="Y432" s="5">
        <f t="shared" si="325"/>
        <v>0.47295762426445598</v>
      </c>
      <c r="Z432" s="5">
        <f t="shared" si="325"/>
        <v>0.45583266879539153</v>
      </c>
      <c r="AA432" s="5">
        <f t="shared" si="325"/>
        <v>0.4393041846240715</v>
      </c>
      <c r="AB432" s="5">
        <f t="shared" si="325"/>
        <v>0.42335510148740135</v>
      </c>
      <c r="AC432" s="5">
        <f t="shared" si="325"/>
        <v>0.40796821551955559</v>
      </c>
      <c r="AD432" s="5">
        <f t="shared" si="325"/>
        <v>0.39312631928734587</v>
      </c>
      <c r="AE432" s="5">
        <f t="shared" si="325"/>
        <v>0.37881230537815824</v>
      </c>
      <c r="AF432" s="5">
        <f t="shared" si="325"/>
        <v>0.36500924849028771</v>
      </c>
      <c r="AG432" s="5">
        <f t="shared" si="325"/>
        <v>0.35170047001863525</v>
      </c>
      <c r="AH432" s="5">
        <f t="shared" si="325"/>
        <v>0.33886958836619296</v>
      </c>
      <c r="AI432" s="5">
        <f t="shared" si="325"/>
        <v>0.32650055760236574</v>
      </c>
      <c r="AJ432" s="5">
        <f t="shared" si="325"/>
        <v>0.31457769660075946</v>
      </c>
      <c r="AK432" s="5">
        <f t="shared" si="325"/>
        <v>0.30308571039639626</v>
      </c>
      <c r="AL432" s="5">
        <f t="shared" si="325"/>
        <v>0.29200970518563441</v>
      </c>
      <c r="AM432" s="5">
        <f t="shared" si="325"/>
        <v>0.28133519813586366</v>
      </c>
      <c r="AN432" s="5">
        <f t="shared" si="325"/>
        <v>0.27104812296410302</v>
      </c>
      <c r="AO432" s="5">
        <f t="shared" si="325"/>
        <v>0.26113483207433741</v>
      </c>
      <c r="AP432" s="5">
        <f t="shared" si="325"/>
        <v>0.25158209590517949</v>
      </c>
      <c r="AQ432" s="5">
        <f t="shared" si="325"/>
        <v>0.24237710002620888</v>
      </c>
      <c r="AR432" s="5">
        <f t="shared" si="325"/>
        <v>0.23350744042833993</v>
      </c>
      <c r="AS432" s="5">
        <f t="shared" si="325"/>
        <v>0.22496111737697433</v>
      </c>
      <c r="AT432" s="5">
        <f t="shared" si="325"/>
        <v>0.21672652813345669</v>
      </c>
      <c r="AU432" s="5">
        <f t="shared" si="325"/>
        <v>0.20879245879802025</v>
      </c>
      <c r="AV432" s="5">
        <f t="shared" si="325"/>
        <v>0.20114807548401151</v>
      </c>
      <c r="AW432" s="5">
        <f t="shared" si="325"/>
        <v>0.19378291499711961</v>
      </c>
      <c r="AX432" s="5">
        <f t="shared" si="325"/>
        <v>0.186686875163324</v>
      </c>
      <c r="AY432" s="5">
        <f t="shared" si="325"/>
        <v>0.17985020492425333</v>
      </c>
      <c r="AZ432" s="5">
        <f t="shared" si="325"/>
        <v>0.17326349429776591</v>
      </c>
      <c r="BA432" s="5">
        <f t="shared" si="325"/>
        <v>0.16691766428411575</v>
      </c>
      <c r="BB432" s="5">
        <f t="shared" si="325"/>
        <v>0.16080395678347745</v>
      </c>
      <c r="BC432" s="5">
        <f t="shared" si="325"/>
        <v>0.15491392457839859</v>
      </c>
      <c r="BD432" s="5">
        <f t="shared" si="325"/>
        <v>0.14923942142453087</v>
      </c>
      <c r="BE432" s="5">
        <f t="shared" si="325"/>
        <v>0.14377259228444175</v>
      </c>
      <c r="BF432" s="5">
        <f t="shared" si="325"/>
        <v>0.13850586373215451</v>
      </c>
      <c r="BG432" s="5">
        <f t="shared" si="325"/>
        <v>0.13343193455007757</v>
      </c>
      <c r="BH432" s="5">
        <f t="shared" si="325"/>
        <v>0.12854376653498797</v>
      </c>
      <c r="BI432" s="5">
        <f t="shared" si="325"/>
        <v>0.12383457552555743</v>
      </c>
      <c r="BJ432" s="5">
        <f t="shared" si="325"/>
        <v>0.11929782266043165</v>
      </c>
      <c r="BK432" s="5">
        <f t="shared" si="325"/>
        <v>0.11492720587298344</v>
      </c>
      <c r="BL432" s="26">
        <f t="shared" si="309"/>
        <v>5.2657879461444991E-2</v>
      </c>
      <c r="BM432" s="26">
        <f t="shared" si="326"/>
        <v>5.4405780582302998E-2</v>
      </c>
      <c r="BN432" s="26">
        <f t="shared" si="326"/>
        <v>5.594997003708941E-2</v>
      </c>
      <c r="BO432" s="26">
        <f t="shared" si="326"/>
        <v>5.7319320269787463E-2</v>
      </c>
      <c r="BP432" s="26">
        <f t="shared" si="326"/>
        <v>5.8538094269233606E-2</v>
      </c>
      <c r="BQ432" s="26">
        <f t="shared" si="326"/>
        <v>5.9626738760344022E-2</v>
      </c>
      <c r="BR432" s="26">
        <f t="shared" si="326"/>
        <v>6.060253417789542E-2</v>
      </c>
      <c r="BS432" s="26">
        <f t="shared" si="326"/>
        <v>6.1480128116539988E-2</v>
      </c>
      <c r="BT432" s="26">
        <f t="shared" si="326"/>
        <v>6.227197386560647E-2</v>
      </c>
      <c r="BU432" s="26">
        <f t="shared" si="326"/>
        <v>6.2988691536151359E-2</v>
      </c>
      <c r="BV432" s="26">
        <f t="shared" si="326"/>
        <v>6.3639365977991066E-2</v>
      </c>
      <c r="BW432" s="26">
        <f t="shared" si="326"/>
        <v>6.4231793011462562E-2</v>
      </c>
      <c r="BX432" s="26">
        <f t="shared" si="326"/>
        <v>6.4772683338318163E-2</v>
      </c>
      <c r="BY432" s="26">
        <f t="shared" si="326"/>
        <v>6.526783174878438E-2</v>
      </c>
      <c r="BZ432" s="26">
        <f t="shared" si="326"/>
        <v>6.572225782732076E-2</v>
      </c>
      <c r="CA432" s="26">
        <f t="shared" si="326"/>
        <v>6.6140323213614904E-2</v>
      </c>
      <c r="CB432" s="26">
        <f t="shared" si="326"/>
        <v>6.6525829546061441E-2</v>
      </c>
      <c r="CC432" s="26">
        <f t="shared" si="326"/>
        <v>6.6882100460715965E-2</v>
      </c>
      <c r="CD432" s="26">
        <f t="shared" si="326"/>
        <v>6.7212050405934726E-2</v>
      </c>
      <c r="CE432" s="26">
        <f t="shared" si="326"/>
        <v>6.7518242534566647E-2</v>
      </c>
      <c r="CF432" s="26">
        <f t="shared" si="326"/>
        <v>6.7802937529859025E-2</v>
      </c>
      <c r="CG432" s="26">
        <f t="shared" si="326"/>
        <v>6.8068134890588133E-2</v>
      </c>
      <c r="CH432" s="26">
        <f t="shared" si="326"/>
        <v>6.8315607931135836E-2</v>
      </c>
      <c r="CI432" s="26">
        <f t="shared" si="326"/>
        <v>6.85469335318378E-2</v>
      </c>
      <c r="CJ432" s="26">
        <f t="shared" si="326"/>
        <v>6.8763517494658769E-2</v>
      </c>
      <c r="CK432" s="26">
        <f t="shared" si="326"/>
        <v>6.8966616211609738E-2</v>
      </c>
      <c r="CL432" s="26">
        <f t="shared" si="326"/>
        <v>6.915735523223733E-2</v>
      </c>
      <c r="CM432" s="26">
        <f t="shared" si="326"/>
        <v>6.9336745217073753E-2</v>
      </c>
      <c r="CN432" s="26">
        <f t="shared" si="326"/>
        <v>6.9505695682144847E-2</v>
      </c>
      <c r="CO432" s="26">
        <f t="shared" si="326"/>
        <v>6.9665026872259062E-2</v>
      </c>
      <c r="CP432" s="26">
        <f t="shared" si="326"/>
        <v>6.9815480045212902E-2</v>
      </c>
      <c r="CQ432" s="26">
        <f t="shared" si="326"/>
        <v>6.9957726403109807E-2</v>
      </c>
      <c r="CR432" s="26">
        <f t="shared" si="326"/>
        <v>7.0092374868960264E-2</v>
      </c>
      <c r="CS432" s="26">
        <f t="shared" si="326"/>
        <v>7.0219978875194711E-2</v>
      </c>
      <c r="CT432" s="26">
        <f t="shared" si="326"/>
        <v>7.0341042304519194E-2</v>
      </c>
      <c r="CU432" s="26">
        <f t="shared" si="326"/>
        <v>7.0456024701735814E-2</v>
      </c>
      <c r="CV432" s="26">
        <f t="shared" si="326"/>
        <v>7.0565345856962489E-2</v>
      </c>
      <c r="CW432" s="26">
        <f t="shared" si="326"/>
        <v>7.0669389845488345E-2</v>
      </c>
      <c r="CX432" s="26">
        <f t="shared" si="326"/>
        <v>7.0768508596775331E-2</v>
      </c>
      <c r="CY432" s="26">
        <f t="shared" si="326"/>
        <v>7.0863025054439754E-2</v>
      </c>
      <c r="CZ432" s="26">
        <f t="shared" si="326"/>
        <v>7.0953235980067919E-2</v>
      </c>
      <c r="DA432" s="26">
        <f t="shared" si="326"/>
        <v>7.1039414446155427E-2</v>
      </c>
      <c r="DB432" s="26">
        <f t="shared" si="326"/>
        <v>7.1121812057069689E-2</v>
      </c>
      <c r="DC432" s="26">
        <f t="shared" si="326"/>
        <v>7.1200660931527382E-2</v>
      </c>
      <c r="DD432" s="26">
        <f t="shared" si="326"/>
        <v>7.1276175475490866E-2</v>
      </c>
      <c r="DE432" s="26">
        <f t="shared" si="326"/>
        <v>7.1348553970487283E-2</v>
      </c>
      <c r="DF432" s="26">
        <f t="shared" si="326"/>
        <v>7.1417979999029782E-2</v>
      </c>
      <c r="DG432" s="26">
        <f t="shared" si="326"/>
        <v>7.1484623725981855E-2</v>
      </c>
      <c r="DH432" s="26">
        <f t="shared" si="326"/>
        <v>7.154864305227486E-2</v>
      </c>
      <c r="DI432" s="26">
        <f t="shared" si="326"/>
        <v>7.1610184655303777E-2</v>
      </c>
      <c r="DJ432" s="26">
        <f t="shared" si="326"/>
        <v>7.1669384928533059E-2</v>
      </c>
      <c r="DK432" s="26">
        <f t="shared" si="326"/>
        <v>7.1726370831298E-2</v>
      </c>
      <c r="DL432" s="26">
        <f t="shared" si="326"/>
        <v>7.1781260658453014E-2</v>
      </c>
      <c r="DM432" s="26">
        <f t="shared" si="326"/>
        <v>7.183416473836092E-2</v>
      </c>
      <c r="DN432" s="26">
        <f t="shared" si="326"/>
        <v>7.1885186066715234E-2</v>
      </c>
      <c r="DO432" s="26">
        <f t="shared" si="326"/>
        <v>7.1934420882815181E-2</v>
      </c>
      <c r="DP432" s="26">
        <f t="shared" si="326"/>
        <v>7.1981959194152942E-2</v>
      </c>
      <c r="DQ432" s="26">
        <f t="shared" si="326"/>
        <v>7.2027885254509427E-2</v>
      </c>
      <c r="DR432" s="26">
        <f t="shared" si="326"/>
        <v>7.207227800017478E-2</v>
      </c>
      <c r="DS432" s="26">
        <f t="shared" si="326"/>
        <v>7.2115211448400121E-2</v>
      </c>
      <c r="DT432" s="6">
        <f>2*(100-(100*G432))/SUM($D432:G432)/100</f>
        <v>5.804094952893428E-2</v>
      </c>
      <c r="DU432" s="6">
        <f>2*(100-(100*I432))/SUM($D432:I432)/100</f>
        <v>6.030353542288238E-2</v>
      </c>
      <c r="DV432" s="6">
        <f>2*(100-(100*M432))/SUM($D432:M432)/100</f>
        <v>6.350496161875345E-2</v>
      </c>
      <c r="DW432" s="6">
        <f>2*(100-(100*Q432))/SUM($D432:Q432)/100</f>
        <v>6.5588216720753045E-2</v>
      </c>
      <c r="DX432" s="6">
        <f>2*(100-(100*W432))/SUM($D432:W432)/100</f>
        <v>6.7547372087002275E-2</v>
      </c>
      <c r="DY432" s="7">
        <f>(DT432-'Data for assignment'!C422)^2</f>
        <v>9.1029736995571273E-5</v>
      </c>
      <c r="DZ432" s="7">
        <f>(DU432-'Data for assignment'!D422)^2</f>
        <v>1.1032425637974486E-4</v>
      </c>
      <c r="EA432" s="7">
        <f>(DV432-'Data for assignment'!E422)^2</f>
        <v>1.211091802302366E-4</v>
      </c>
      <c r="EB432" s="7">
        <f>(DW432-'Data for assignment'!F422)^2</f>
        <v>1.1423801942265589E-4</v>
      </c>
      <c r="EC432" s="7">
        <f>(DX432-'Data for assignment'!G422)^2</f>
        <v>1.1984499940076892E-4</v>
      </c>
    </row>
    <row r="433" spans="1:133" x14ac:dyDescent="0.3">
      <c r="A433" s="8">
        <v>35111</v>
      </c>
      <c r="B433" s="3">
        <v>5.0700002000000001E-2</v>
      </c>
      <c r="C433" s="4">
        <f t="shared" si="308"/>
        <v>4.9744191647401625E-2</v>
      </c>
      <c r="D433" s="5">
        <f t="shared" si="324"/>
        <v>0.9744401190723555</v>
      </c>
      <c r="E433" s="5">
        <f t="shared" si="324"/>
        <v>0.94782792271342187</v>
      </c>
      <c r="F433" s="5">
        <f t="shared" si="324"/>
        <v>0.92057296991510207</v>
      </c>
      <c r="G433" s="5">
        <f t="shared" si="324"/>
        <v>0.89299935485399029</v>
      </c>
      <c r="H433" s="5">
        <f t="shared" si="324"/>
        <v>0.86536192036116677</v>
      </c>
      <c r="I433" s="5">
        <f t="shared" si="324"/>
        <v>0.83785970096043683</v>
      </c>
      <c r="J433" s="5">
        <f t="shared" si="324"/>
        <v>0.81064693317704462</v>
      </c>
      <c r="K433" s="5">
        <f t="shared" si="324"/>
        <v>0.78384199529486287</v>
      </c>
      <c r="L433" s="5">
        <f t="shared" si="324"/>
        <v>0.7575346216975406</v>
      </c>
      <c r="M433" s="5">
        <f t="shared" si="324"/>
        <v>0.73179170046712372</v>
      </c>
      <c r="N433" s="5">
        <f t="shared" si="324"/>
        <v>0.70666191977324166</v>
      </c>
      <c r="O433" s="5">
        <f t="shared" si="324"/>
        <v>0.682179485688995</v>
      </c>
      <c r="P433" s="5">
        <f t="shared" si="324"/>
        <v>0.65836709483366351</v>
      </c>
      <c r="Q433" s="5">
        <f t="shared" si="324"/>
        <v>0.63523831105074491</v>
      </c>
      <c r="R433" s="5">
        <f t="shared" si="324"/>
        <v>0.61279946644205219</v>
      </c>
      <c r="S433" s="5">
        <f t="shared" si="324"/>
        <v>0.59105118317808802</v>
      </c>
      <c r="T433" s="5">
        <f t="shared" si="322"/>
        <v>0.56998959301889174</v>
      </c>
      <c r="U433" s="5">
        <f t="shared" si="322"/>
        <v>0.54960731575823796</v>
      </c>
      <c r="V433" s="5">
        <f t="shared" si="322"/>
        <v>0.52989424521496808</v>
      </c>
      <c r="W433" s="5">
        <f t="shared" si="322"/>
        <v>0.51083818136787629</v>
      </c>
      <c r="X433" s="5">
        <f t="shared" si="325"/>
        <v>0.4924253392729252</v>
      </c>
      <c r="Y433" s="5">
        <f t="shared" si="325"/>
        <v>0.47464075910143372</v>
      </c>
      <c r="Z433" s="5">
        <f t="shared" si="325"/>
        <v>0.45746863665671894</v>
      </c>
      <c r="AA433" s="5">
        <f t="shared" si="325"/>
        <v>0.44089258979032053</v>
      </c>
      <c r="AB433" s="5">
        <f t="shared" si="325"/>
        <v>0.42489587302763149</v>
      </c>
      <c r="AC433" s="5">
        <f t="shared" si="325"/>
        <v>0.40946155025163994</v>
      </c>
      <c r="AD433" s="5">
        <f t="shared" si="325"/>
        <v>0.39457263334419745</v>
      </c>
      <c r="AE433" s="5">
        <f t="shared" si="325"/>
        <v>0.38021219313768684</v>
      </c>
      <c r="AF433" s="5">
        <f t="shared" si="325"/>
        <v>0.36636344780043895</v>
      </c>
      <c r="AG433" s="5">
        <f t="shared" si="325"/>
        <v>0.35300983279945392</v>
      </c>
      <c r="AH433" s="5">
        <f t="shared" si="325"/>
        <v>0.34013505580115988</v>
      </c>
      <c r="AI433" s="5">
        <f t="shared" si="325"/>
        <v>0.32772313924375179</v>
      </c>
      <c r="AJ433" s="5">
        <f t="shared" si="325"/>
        <v>0.31575845281066811</v>
      </c>
      <c r="AK433" s="5">
        <f t="shared" si="325"/>
        <v>0.3042257376285516</v>
      </c>
      <c r="AL433" s="5">
        <f t="shared" si="325"/>
        <v>0.2931101236846127</v>
      </c>
      <c r="AM433" s="5">
        <f t="shared" si="325"/>
        <v>0.28239714169194663</v>
      </c>
      <c r="AN433" s="5">
        <f t="shared" si="325"/>
        <v>0.27207273041464963</v>
      </c>
      <c r="AO433" s="5">
        <f t="shared" si="325"/>
        <v>0.26212324028773409</v>
      </c>
      <c r="AP433" s="5">
        <f t="shared" si="325"/>
        <v>0.25253543402209755</v>
      </c>
      <c r="AQ433" s="5">
        <f t="shared" si="325"/>
        <v>0.2432964847659855</v>
      </c>
      <c r="AR433" s="5">
        <f t="shared" si="325"/>
        <v>0.23439397229659958</v>
      </c>
      <c r="AS433" s="5">
        <f t="shared" si="325"/>
        <v>0.22581587763479688</v>
      </c>
      <c r="AT433" s="5">
        <f t="shared" si="325"/>
        <v>0.21755057640907385</v>
      </c>
      <c r="AU433" s="5">
        <f t="shared" si="325"/>
        <v>0.20958683123968011</v>
      </c>
      <c r="AV433" s="5">
        <f t="shared" si="325"/>
        <v>0.20191378336773227</v>
      </c>
      <c r="AW433" s="5">
        <f t="shared" si="325"/>
        <v>0.19452094371592879</v>
      </c>
      <c r="AX433" s="5">
        <f t="shared" si="325"/>
        <v>0.1873981835355662</v>
      </c>
      <c r="AY433" s="5">
        <f t="shared" si="325"/>
        <v>0.18053572476792656</v>
      </c>
      <c r="AZ433" s="5">
        <f t="shared" si="325"/>
        <v>0.17392413022584302</v>
      </c>
      <c r="BA433" s="5">
        <f t="shared" si="325"/>
        <v>0.1675542936826277</v>
      </c>
      <c r="BB433" s="5">
        <f t="shared" si="325"/>
        <v>0.16141742993995034</v>
      </c>
      <c r="BC433" s="5">
        <f t="shared" si="325"/>
        <v>0.15550506493319191</v>
      </c>
      <c r="BD433" s="5">
        <f t="shared" si="325"/>
        <v>0.14980902592184706</v>
      </c>
      <c r="BE433" s="5">
        <f t="shared" si="325"/>
        <v>0.14432143180337553</v>
      </c>
      <c r="BF433" s="5">
        <f t="shared" si="325"/>
        <v>0.13903468358121204</v>
      </c>
      <c r="BG433" s="5">
        <f t="shared" si="325"/>
        <v>0.13394145501120472</v>
      </c>
      <c r="BH433" s="5">
        <f t="shared" si="325"/>
        <v>0.12903468344536453</v>
      </c>
      <c r="BI433" s="5">
        <f t="shared" si="325"/>
        <v>0.12430756088730202</v>
      </c>
      <c r="BJ433" s="5">
        <f t="shared" si="325"/>
        <v>0.11975352526996653</v>
      </c>
      <c r="BK433" s="5">
        <f t="shared" si="325"/>
        <v>0.11536625196317135</v>
      </c>
      <c r="BL433" s="26">
        <f t="shared" si="309"/>
        <v>5.1784419540560692E-2</v>
      </c>
      <c r="BM433" s="26">
        <f t="shared" si="326"/>
        <v>5.3582309328243351E-2</v>
      </c>
      <c r="BN433" s="26">
        <f t="shared" si="326"/>
        <v>5.5172672938925089E-2</v>
      </c>
      <c r="BO433" s="26">
        <f t="shared" si="326"/>
        <v>5.658471027691913E-2</v>
      </c>
      <c r="BP433" s="26">
        <f t="shared" si="326"/>
        <v>5.7842981806171159E-2</v>
      </c>
      <c r="BQ433" s="26">
        <f t="shared" si="326"/>
        <v>5.8968204601607954E-2</v>
      </c>
      <c r="BR433" s="26">
        <f t="shared" si="326"/>
        <v>5.9977904902434639E-2</v>
      </c>
      <c r="BS433" s="26">
        <f t="shared" si="326"/>
        <v>6.0886953889164201E-2</v>
      </c>
      <c r="BT433" s="26">
        <f t="shared" si="326"/>
        <v>6.1708008318175453E-2</v>
      </c>
      <c r="BU433" s="26">
        <f t="shared" si="326"/>
        <v>6.2451873543942951E-2</v>
      </c>
      <c r="BV433" s="26">
        <f t="shared" si="326"/>
        <v>6.3127803147048411E-2</v>
      </c>
      <c r="BW433" s="26">
        <f t="shared" si="326"/>
        <v>6.3743746711035221E-2</v>
      </c>
      <c r="BX433" s="26">
        <f t="shared" si="326"/>
        <v>6.4306555128973347E-2</v>
      </c>
      <c r="BY433" s="26">
        <f t="shared" si="326"/>
        <v>6.4822151071563916E-2</v>
      </c>
      <c r="BZ433" s="26">
        <f t="shared" si="326"/>
        <v>6.5295670832625566E-2</v>
      </c>
      <c r="CA433" s="26">
        <f t="shared" si="326"/>
        <v>6.5731582620466633E-2</v>
      </c>
      <c r="CB433" s="26">
        <f t="shared" si="326"/>
        <v>6.6133785433154277E-2</v>
      </c>
      <c r="CC433" s="26">
        <f t="shared" si="326"/>
        <v>6.650569190035599E-2</v>
      </c>
      <c r="CD433" s="26">
        <f t="shared" si="326"/>
        <v>6.6850297860677893E-2</v>
      </c>
      <c r="CE433" s="26">
        <f t="shared" si="326"/>
        <v>6.7170240944208953E-2</v>
      </c>
      <c r="CF433" s="26">
        <f t="shared" si="326"/>
        <v>6.7467850023491302E-2</v>
      </c>
      <c r="CG433" s="26">
        <f t="shared" si="326"/>
        <v>6.7745187064784565E-2</v>
      </c>
      <c r="CH433" s="26">
        <f t="shared" si="326"/>
        <v>6.8004082641068067E-2</v>
      </c>
      <c r="CI433" s="26">
        <f t="shared" si="326"/>
        <v>6.8246166147262449E-2</v>
      </c>
      <c r="CJ433" s="26">
        <f t="shared" si="326"/>
        <v>6.8472891577370201E-2</v>
      </c>
      <c r="CK433" s="26">
        <f t="shared" si="326"/>
        <v>6.8685559575135058E-2</v>
      </c>
      <c r="CL433" s="26">
        <f t="shared" si="326"/>
        <v>6.888533634832239E-2</v>
      </c>
      <c r="CM433" s="26">
        <f t="shared" si="326"/>
        <v>6.9073269936909265E-2</v>
      </c>
      <c r="CN433" s="26">
        <f t="shared" si="326"/>
        <v>6.9250304243347563E-2</v>
      </c>
      <c r="CO433" s="26">
        <f t="shared" si="326"/>
        <v>6.9417291165388154E-2</v>
      </c>
      <c r="CP433" s="26">
        <f t="shared" si="326"/>
        <v>6.957500111609613E-2</v>
      </c>
      <c r="CQ433" s="26">
        <f t="shared" si="326"/>
        <v>6.9724132169504613E-2</v>
      </c>
      <c r="CR433" s="26">
        <f t="shared" si="326"/>
        <v>6.9865318032106508E-2</v>
      </c>
      <c r="CS433" s="26">
        <f t="shared" si="326"/>
        <v>6.9999135008649266E-2</v>
      </c>
      <c r="CT433" s="26">
        <f t="shared" si="326"/>
        <v>7.0126108104318574E-2</v>
      </c>
      <c r="CU433" s="26">
        <f t="shared" si="326"/>
        <v>7.024671638342854E-2</v>
      </c>
      <c r="CV433" s="26">
        <f t="shared" si="326"/>
        <v>7.0361397686404009E-2</v>
      </c>
      <c r="CW433" s="26">
        <f t="shared" si="326"/>
        <v>7.0470552791511987E-2</v>
      </c>
      <c r="CX433" s="26">
        <f t="shared" si="326"/>
        <v>7.0574549094956973E-2</v>
      </c>
      <c r="CY433" s="26">
        <f t="shared" si="326"/>
        <v>7.0673723872170829E-2</v>
      </c>
      <c r="CZ433" s="26">
        <f t="shared" si="326"/>
        <v>7.0768387174054662E-2</v>
      </c>
      <c r="DA433" s="26">
        <f t="shared" si="326"/>
        <v>7.0858824404278015E-2</v>
      </c>
      <c r="DB433" s="26">
        <f t="shared" si="326"/>
        <v>7.0945298617273861E-2</v>
      </c>
      <c r="DC433" s="26">
        <f t="shared" si="326"/>
        <v>7.1028052571089823E-2</v>
      </c>
      <c r="DD433" s="26">
        <f t="shared" si="326"/>
        <v>7.1107310564604953E-2</v>
      </c>
      <c r="DE433" s="26">
        <f t="shared" si="326"/>
        <v>7.1183280084664083E-2</v>
      </c>
      <c r="DF433" s="26">
        <f t="shared" si="326"/>
        <v>7.1256153285306184E-2</v>
      </c>
      <c r="DG433" s="26">
        <f t="shared" si="326"/>
        <v>7.1326108318377532E-2</v>
      </c>
      <c r="DH433" s="26">
        <f t="shared" si="326"/>
        <v>7.1393310532348167E-2</v>
      </c>
      <c r="DI433" s="26">
        <f t="shared" si="326"/>
        <v>7.1457913554026573E-2</v>
      </c>
      <c r="DJ433" s="26">
        <f t="shared" si="326"/>
        <v>7.1520060266040186E-2</v>
      </c>
      <c r="DK433" s="26">
        <f t="shared" si="326"/>
        <v>7.1579883691371873E-2</v>
      </c>
      <c r="DL433" s="26">
        <f t="shared" si="326"/>
        <v>7.163750779487997E-2</v>
      </c>
      <c r="DM433" s="26">
        <f t="shared" si="326"/>
        <v>7.1693048210547353E-2</v>
      </c>
      <c r="DN433" s="26">
        <f t="shared" si="326"/>
        <v>7.1746612902179291E-2</v>
      </c>
      <c r="DO433" s="26">
        <f t="shared" si="326"/>
        <v>7.1798302764377292E-2</v>
      </c>
      <c r="DP433" s="26">
        <f t="shared" si="326"/>
        <v>7.1848212169836362E-2</v>
      </c>
      <c r="DQ433" s="26">
        <f t="shared" si="326"/>
        <v>7.1896429468333731E-2</v>
      </c>
      <c r="DR433" s="26">
        <f t="shared" si="326"/>
        <v>7.1943037442180433E-2</v>
      </c>
      <c r="DS433" s="26">
        <f t="shared" si="326"/>
        <v>7.1988113722384561E-2</v>
      </c>
      <c r="DT433" s="6">
        <f>2*(100-(100*G433))/SUM($D433:G433)/100</f>
        <v>5.7283306912111941E-2</v>
      </c>
      <c r="DU433" s="6">
        <f>2*(100-(100*I433))/SUM($D433:I433)/100</f>
        <v>5.9620684375713912E-2</v>
      </c>
      <c r="DV433" s="6">
        <f>2*(100-(100*M433))/SUM($D433:M433)/100</f>
        <v>6.293844015983259E-2</v>
      </c>
      <c r="DW433" s="6">
        <f>2*(100-(100*Q433))/SUM($D433:Q433)/100</f>
        <v>6.5105067435122066E-2</v>
      </c>
      <c r="DX433" s="6">
        <f>2*(100-(100*W433))/SUM($D433:W433)/100</f>
        <v>6.7148726197185496E-2</v>
      </c>
      <c r="DY433" s="7">
        <f>(DT433-'Data for assignment'!C423)^2</f>
        <v>6.8613156833628727E-5</v>
      </c>
      <c r="DZ433" s="7">
        <f>(DU433-'Data for assignment'!D423)^2</f>
        <v>9.0643392899229406E-5</v>
      </c>
      <c r="EA433" s="7">
        <f>(DV433-'Data for assignment'!E423)^2</f>
        <v>1.0077028084253971E-4</v>
      </c>
      <c r="EB433" s="7">
        <f>(DW433-'Data for assignment'!F423)^2</f>
        <v>8.658429858230509E-5</v>
      </c>
      <c r="EC433" s="7">
        <f>(DX433-'Data for assignment'!G423)^2</f>
        <v>9.1178133793915712E-5</v>
      </c>
    </row>
    <row r="434" spans="1:133" x14ac:dyDescent="0.3">
      <c r="A434" s="8">
        <v>35118</v>
      </c>
      <c r="B434" s="3">
        <v>5.0199999999999995E-2</v>
      </c>
      <c r="C434" s="4">
        <f t="shared" si="308"/>
        <v>4.9228840786562575E-2</v>
      </c>
      <c r="D434" s="5">
        <f t="shared" si="324"/>
        <v>0.97467657597269142</v>
      </c>
      <c r="E434" s="5">
        <f t="shared" si="324"/>
        <v>0.94826164171597815</v>
      </c>
      <c r="F434" s="5">
        <f t="shared" si="324"/>
        <v>0.92116946703623226</v>
      </c>
      <c r="G434" s="5">
        <f t="shared" si="324"/>
        <v>0.89372855440265231</v>
      </c>
      <c r="H434" s="5">
        <f t="shared" si="324"/>
        <v>0.86619778063841124</v>
      </c>
      <c r="I434" s="5">
        <f t="shared" si="324"/>
        <v>0.83877981229734022</v>
      </c>
      <c r="J434" s="5">
        <f t="shared" si="324"/>
        <v>0.81163211650186362</v>
      </c>
      <c r="K434" s="5">
        <f t="shared" si="324"/>
        <v>0.78487591836091675</v>
      </c>
      <c r="L434" s="5">
        <f t="shared" si="324"/>
        <v>0.75860344258780343</v>
      </c>
      <c r="M434" s="5">
        <f t="shared" si="324"/>
        <v>0.73288374300142523</v>
      </c>
      <c r="N434" s="5">
        <f t="shared" si="324"/>
        <v>0.70776738222158986</v>
      </c>
      <c r="O434" s="5">
        <f t="shared" si="324"/>
        <v>0.68329018218946758</v>
      </c>
      <c r="P434" s="5">
        <f t="shared" si="324"/>
        <v>0.65947622773302139</v>
      </c>
      <c r="Q434" s="5">
        <f t="shared" si="324"/>
        <v>0.63634027175459074</v>
      </c>
      <c r="R434" s="5">
        <f t="shared" si="324"/>
        <v>0.61388966208768025</v>
      </c>
      <c r="S434" s="5">
        <f t="shared" si="324"/>
        <v>0.59212588639602648</v>
      </c>
      <c r="T434" s="5">
        <f t="shared" si="322"/>
        <v>0.57104581213978001</v>
      </c>
      <c r="U434" s="5">
        <f t="shared" si="322"/>
        <v>0.5506426829908514</v>
      </c>
      <c r="V434" s="5">
        <f t="shared" si="322"/>
        <v>0.53090692052999655</v>
      </c>
      <c r="W434" s="5">
        <f t="shared" si="322"/>
        <v>0.5118267700454785</v>
      </c>
      <c r="X434" s="5">
        <f t="shared" si="325"/>
        <v>0.49338882129454315</v>
      </c>
      <c r="Y434" s="5">
        <f t="shared" si="325"/>
        <v>0.47557842877859019</v>
      </c>
      <c r="Z434" s="5">
        <f t="shared" si="325"/>
        <v>0.45838005108644087</v>
      </c>
      <c r="AA434" s="5">
        <f t="shared" si="325"/>
        <v>0.44177752490605104</v>
      </c>
      <c r="AB434" s="5">
        <f t="shared" si="325"/>
        <v>0.42575428617535549</v>
      </c>
      <c r="AC434" s="5">
        <f t="shared" si="325"/>
        <v>0.41029354836384968</v>
      </c>
      <c r="AD434" s="5">
        <f t="shared" si="325"/>
        <v>0.39537844591028604</v>
      </c>
      <c r="AE434" s="5">
        <f t="shared" si="325"/>
        <v>0.38099214927970992</v>
      </c>
      <c r="AF434" s="5">
        <f t="shared" si="325"/>
        <v>0.36711795685941018</v>
      </c>
      <c r="AG434" s="5">
        <f t="shared" si="325"/>
        <v>0.35373936792092575</v>
      </c>
      <c r="AH434" s="5">
        <f t="shared" si="325"/>
        <v>0.34084014008123076</v>
      </c>
      <c r="AI434" s="5">
        <f t="shared" si="325"/>
        <v>0.32840433405917835</v>
      </c>
      <c r="AJ434" s="5">
        <f t="shared" si="325"/>
        <v>0.31641634801067814</v>
      </c>
      <c r="AK434" s="5">
        <f t="shared" si="325"/>
        <v>0.30486094331236419</v>
      </c>
      <c r="AL434" s="5">
        <f t="shared" si="325"/>
        <v>0.29372326332856208</v>
      </c>
      <c r="AM434" s="5">
        <f t="shared" si="325"/>
        <v>0.28298884642435673</v>
      </c>
      <c r="AN434" s="5">
        <f t="shared" si="325"/>
        <v>0.27264363426598204</v>
      </c>
      <c r="AO434" s="5">
        <f t="shared" si="325"/>
        <v>0.26267397626870942</v>
      </c>
      <c r="AP434" s="5">
        <f t="shared" si="325"/>
        <v>0.25306663090405079</v>
      </c>
      <c r="AQ434" s="5">
        <f t="shared" si="325"/>
        <v>0.24380876445617158</v>
      </c>
      <c r="AR434" s="5">
        <f t="shared" si="325"/>
        <v>0.23488794771695082</v>
      </c>
      <c r="AS434" s="5">
        <f t="shared" si="325"/>
        <v>0.22629215102613276</v>
      </c>
      <c r="AT434" s="5">
        <f t="shared" si="325"/>
        <v>0.21800973799430048</v>
      </c>
      <c r="AU434" s="5">
        <f t="shared" si="325"/>
        <v>0.21002945818937277</v>
      </c>
      <c r="AV434" s="5">
        <f t="shared" si="325"/>
        <v>0.20234043901991408</v>
      </c>
      <c r="AW434" s="5">
        <f t="shared" si="325"/>
        <v>0.19493217700904425</v>
      </c>
      <c r="AX434" s="5">
        <f t="shared" si="325"/>
        <v>0.1877945286197856</v>
      </c>
      <c r="AY434" s="5">
        <f t="shared" si="325"/>
        <v>0.18091770076515121</v>
      </c>
      <c r="AZ434" s="5">
        <f t="shared" si="325"/>
        <v>0.17429224111324748</v>
      </c>
      <c r="BA434" s="5">
        <f t="shared" si="325"/>
        <v>0.16790902827838486</v>
      </c>
      <c r="BB434" s="5">
        <f t="shared" si="325"/>
        <v>0.16175926197303162</v>
      </c>
      <c r="BC434" s="5">
        <f t="shared" si="325"/>
        <v>0.15583445318190439</v>
      </c>
      <c r="BD434" s="5">
        <f t="shared" si="325"/>
        <v>0.15012641440812699</v>
      </c>
      <c r="BE434" s="5">
        <f t="shared" si="325"/>
        <v>0.14462725003186805</v>
      </c>
      <c r="BF434" s="5">
        <f t="shared" si="325"/>
        <v>0.13932934681387746</v>
      </c>
      <c r="BG434" s="5">
        <f t="shared" si="325"/>
        <v>0.13422536456964912</v>
      </c>
      <c r="BH434" s="5">
        <f t="shared" si="325"/>
        <v>0.12930822703433151</v>
      </c>
      <c r="BI434" s="5">
        <f t="shared" si="325"/>
        <v>0.12457111293381726</v>
      </c>
      <c r="BJ434" s="5">
        <f t="shared" si="325"/>
        <v>0.12000744727352285</v>
      </c>
      <c r="BK434" s="5">
        <f t="shared" si="325"/>
        <v>0.11561089285310412</v>
      </c>
      <c r="BL434" s="26">
        <f t="shared" si="309"/>
        <v>5.1299159931226877E-2</v>
      </c>
      <c r="BM434" s="26">
        <f t="shared" si="326"/>
        <v>5.3124821434994571E-2</v>
      </c>
      <c r="BN434" s="26">
        <f t="shared" si="326"/>
        <v>5.4740837571127507E-2</v>
      </c>
      <c r="BO434" s="26">
        <f t="shared" si="326"/>
        <v>5.6176590167880701E-2</v>
      </c>
      <c r="BP434" s="26">
        <f t="shared" si="326"/>
        <v>5.7456804954544985E-2</v>
      </c>
      <c r="BQ434" s="26">
        <f t="shared" si="326"/>
        <v>5.8602349201765769E-2</v>
      </c>
      <c r="BR434" s="26">
        <f t="shared" si="326"/>
        <v>5.9630885707917164E-2</v>
      </c>
      <c r="BS434" s="26">
        <f t="shared" si="326"/>
        <v>6.0557409868928165E-2</v>
      </c>
      <c r="BT434" s="26">
        <f t="shared" si="326"/>
        <v>6.139469147938216E-2</v>
      </c>
      <c r="BU434" s="26">
        <f t="shared" si="326"/>
        <v>6.2153638807632805E-2</v>
      </c>
      <c r="BV434" s="26">
        <f t="shared" si="326"/>
        <v>6.2843599174367437E-2</v>
      </c>
      <c r="BW434" s="26">
        <f t="shared" si="326"/>
        <v>6.3472607587854363E-2</v>
      </c>
      <c r="BX434" s="26">
        <f t="shared" si="326"/>
        <v>6.4047592825886651E-2</v>
      </c>
      <c r="BY434" s="26">
        <f t="shared" si="326"/>
        <v>6.4574548604473397E-2</v>
      </c>
      <c r="BZ434" s="26">
        <f t="shared" si="326"/>
        <v>6.5058676056513678E-2</v>
      </c>
      <c r="CA434" s="26">
        <f t="shared" si="326"/>
        <v>6.5504502595605058E-2</v>
      </c>
      <c r="CB434" s="26">
        <f t="shared" si="326"/>
        <v>6.5915981308978383E-2</v>
      </c>
      <c r="CC434" s="26">
        <f t="shared" si="326"/>
        <v>6.6296574267614164E-2</v>
      </c>
      <c r="CD434" s="26">
        <f t="shared" si="326"/>
        <v>6.6649322527305849E-2</v>
      </c>
      <c r="CE434" s="26">
        <f t="shared" si="326"/>
        <v>6.697690509473625E-2</v>
      </c>
      <c r="CF434" s="26">
        <f t="shared" si="326"/>
        <v>6.7281688725709013E-2</v>
      </c>
      <c r="CG434" s="26">
        <f t="shared" si="326"/>
        <v>6.7565770090934202E-2</v>
      </c>
      <c r="CH434" s="26">
        <f t="shared" si="326"/>
        <v>6.7831011573991698E-2</v>
      </c>
      <c r="CI434" s="26">
        <f t="shared" si="326"/>
        <v>6.8079071744817934E-2</v>
      </c>
      <c r="CJ434" s="26">
        <f t="shared" si="326"/>
        <v>6.8311431370995809E-2</v>
      </c>
      <c r="CK434" s="26">
        <f t="shared" si="326"/>
        <v>6.8529415680772615E-2</v>
      </c>
      <c r="CL434" s="26">
        <f t="shared" si="326"/>
        <v>6.8734213470003774E-2</v>
      </c>
      <c r="CM434" s="26">
        <f t="shared" si="326"/>
        <v>6.8926893545199958E-2</v>
      </c>
      <c r="CN434" s="26">
        <f t="shared" si="326"/>
        <v>6.9108418912544406E-2</v>
      </c>
      <c r="CO434" s="26">
        <f t="shared" si="326"/>
        <v>6.9279659054904477E-2</v>
      </c>
      <c r="CP434" s="26">
        <f t="shared" si="326"/>
        <v>6.9441400582853488E-2</v>
      </c>
      <c r="CQ434" s="26">
        <f t="shared" si="326"/>
        <v>6.9594356499400448E-2</v>
      </c>
      <c r="CR434" s="26">
        <f t="shared" si="326"/>
        <v>6.97391742797559E-2</v>
      </c>
      <c r="CS434" s="26">
        <f t="shared" si="326"/>
        <v>6.9876442935617331E-2</v>
      </c>
      <c r="CT434" s="26">
        <f t="shared" si="326"/>
        <v>7.0006699206980466E-2</v>
      </c>
      <c r="CU434" s="26">
        <f t="shared" si="326"/>
        <v>7.0130433002424331E-2</v>
      </c>
      <c r="CV434" s="26">
        <f t="shared" si="326"/>
        <v>7.0248092190406702E-2</v>
      </c>
      <c r="CW434" s="26">
        <f t="shared" si="326"/>
        <v>7.0360086828705176E-2</v>
      </c>
      <c r="CX434" s="26">
        <f t="shared" si="326"/>
        <v>7.0466792906231479E-2</v>
      </c>
      <c r="CY434" s="26">
        <f t="shared" si="326"/>
        <v>7.0568555660604521E-2</v>
      </c>
      <c r="CZ434" s="26">
        <f t="shared" si="326"/>
        <v>7.0665692525740398E-2</v>
      </c>
      <c r="DA434" s="26">
        <f t="shared" si="326"/>
        <v>7.0758495756018711E-2</v>
      </c>
      <c r="DB434" s="26">
        <f t="shared" si="326"/>
        <v>7.084723476707365E-2</v>
      </c>
      <c r="DC434" s="26">
        <f t="shared" si="326"/>
        <v>7.0932158227742195E-2</v>
      </c>
      <c r="DD434" s="26">
        <f t="shared" si="326"/>
        <v>7.101349593301462E-2</v>
      </c>
      <c r="DE434" s="26">
        <f t="shared" ref="BM434:DS439" si="327">-(LN(DE$7)/DE$6)+(DE$8/DE$6)*$C434</f>
        <v>7.1091460483844335E-2</v>
      </c>
      <c r="DF434" s="26">
        <f t="shared" si="327"/>
        <v>7.1166248796269316E-2</v>
      </c>
      <c r="DG434" s="26">
        <f t="shared" si="327"/>
        <v>7.1238043459385975E-2</v>
      </c>
      <c r="DH434" s="26">
        <f t="shared" si="327"/>
        <v>7.1307013959220747E-2</v>
      </c>
      <c r="DI434" s="26">
        <f t="shared" si="327"/>
        <v>7.1373317783400031E-2</v>
      </c>
      <c r="DJ434" s="26">
        <f t="shared" si="327"/>
        <v>7.1437101419672244E-2</v>
      </c>
      <c r="DK434" s="26">
        <f t="shared" si="327"/>
        <v>7.1498501259741803E-2</v>
      </c>
      <c r="DL434" s="26">
        <f t="shared" si="327"/>
        <v>7.1557644418495797E-2</v>
      </c>
      <c r="DM434" s="26">
        <f t="shared" si="327"/>
        <v>7.1614649477508702E-2</v>
      </c>
      <c r="DN434" s="26">
        <f t="shared" si="327"/>
        <v>7.1669627160671226E-2</v>
      </c>
      <c r="DO434" s="26">
        <f t="shared" si="327"/>
        <v>7.1722680948885675E-2</v>
      </c>
      <c r="DP434" s="26">
        <f t="shared" si="327"/>
        <v>7.1773907639980303E-2</v>
      </c>
      <c r="DQ434" s="26">
        <f t="shared" si="327"/>
        <v>7.1823397859304999E-2</v>
      </c>
      <c r="DR434" s="26">
        <f t="shared" si="327"/>
        <v>7.1871236525867147E-2</v>
      </c>
      <c r="DS434" s="26">
        <f t="shared" si="327"/>
        <v>7.1917503278334557E-2</v>
      </c>
      <c r="DT434" s="6">
        <f>2*(100-(100*G434))/SUM($D434:G434)/100</f>
        <v>5.686254763378959E-2</v>
      </c>
      <c r="DU434" s="6">
        <f>2*(100-(100*I434))/SUM($D434:I434)/100</f>
        <v>5.9241485260039903E-2</v>
      </c>
      <c r="DV434" s="6">
        <f>2*(100-(100*M434))/SUM($D434:M434)/100</f>
        <v>6.262389776965302E-2</v>
      </c>
      <c r="DW434" s="6">
        <f>2*(100-(100*Q434))/SUM($D434:Q434)/100</f>
        <v>6.4836869516004342E-2</v>
      </c>
      <c r="DX434" s="6">
        <f>2*(100-(100*W434))/SUM($D434:W434)/100</f>
        <v>6.6927500115179839E-2</v>
      </c>
      <c r="DY434" s="7">
        <f>(DT434-'Data for assignment'!C424)^2</f>
        <v>3.0941925053083844E-5</v>
      </c>
      <c r="DZ434" s="7">
        <f>(DU434-'Data for assignment'!D424)^2</f>
        <v>4.0214435303303323E-5</v>
      </c>
      <c r="EA434" s="7">
        <f>(DV434-'Data for assignment'!E424)^2</f>
        <v>5.3639449244741382E-5</v>
      </c>
      <c r="EB434" s="7">
        <f>(DW434-'Data for assignment'!F424)^2</f>
        <v>4.4048010424993634E-5</v>
      </c>
      <c r="EC434" s="7">
        <f>(DX434-'Data for assignment'!G424)^2</f>
        <v>5.2236786824928982E-5</v>
      </c>
    </row>
    <row r="435" spans="1:133" x14ac:dyDescent="0.3">
      <c r="A435" s="8">
        <v>35125</v>
      </c>
      <c r="B435" s="3">
        <v>5.1300001000000005E-2</v>
      </c>
      <c r="C435" s="4">
        <f t="shared" si="308"/>
        <v>5.0362609176036653E-2</v>
      </c>
      <c r="D435" s="5">
        <f t="shared" si="324"/>
        <v>0.97415644811914748</v>
      </c>
      <c r="E435" s="5">
        <f t="shared" si="324"/>
        <v>0.94730772470542546</v>
      </c>
      <c r="F435" s="5">
        <f t="shared" si="324"/>
        <v>0.91985768725961925</v>
      </c>
      <c r="G435" s="5">
        <f t="shared" si="324"/>
        <v>0.89212510565061087</v>
      </c>
      <c r="H435" s="5">
        <f t="shared" si="324"/>
        <v>0.86435995832707813</v>
      </c>
      <c r="I435" s="5">
        <f t="shared" si="324"/>
        <v>0.8367569058181773</v>
      </c>
      <c r="J435" s="5">
        <f t="shared" si="324"/>
        <v>0.80946629826025496</v>
      </c>
      <c r="K435" s="5">
        <f t="shared" si="324"/>
        <v>0.78260309230569525</v>
      </c>
      <c r="L435" s="5">
        <f t="shared" si="324"/>
        <v>0.75625403147609316</v>
      </c>
      <c r="M435" s="5">
        <f t="shared" si="324"/>
        <v>0.73048340453884297</v>
      </c>
      <c r="N435" s="5">
        <f t="shared" si="324"/>
        <v>0.70533765123695225</v>
      </c>
      <c r="O435" s="5">
        <f t="shared" si="324"/>
        <v>0.68084904035681149</v>
      </c>
      <c r="P435" s="5">
        <f t="shared" si="324"/>
        <v>0.65703860490443133</v>
      </c>
      <c r="Q435" s="5">
        <f t="shared" si="324"/>
        <v>0.63391848432018472</v>
      </c>
      <c r="R435" s="5">
        <f t="shared" si="324"/>
        <v>0.61149379435331319</v>
      </c>
      <c r="S435" s="5">
        <f t="shared" si="324"/>
        <v>0.58976412105167508</v>
      </c>
      <c r="T435" s="5">
        <f t="shared" si="322"/>
        <v>0.56872471567604566</v>
      </c>
      <c r="U435" s="5">
        <f t="shared" si="322"/>
        <v>0.54836745153676358</v>
      </c>
      <c r="V435" s="5">
        <f t="shared" si="322"/>
        <v>0.52868159111698443</v>
      </c>
      <c r="W435" s="5">
        <f t="shared" si="322"/>
        <v>0.50965440180425803</v>
      </c>
      <c r="X435" s="5">
        <f t="shared" si="325"/>
        <v>0.49127165059743716</v>
      </c>
      <c r="Y435" s="5">
        <f t="shared" si="325"/>
        <v>0.47351800186940252</v>
      </c>
      <c r="Z435" s="5">
        <f t="shared" si="325"/>
        <v>0.45637733730430741</v>
      </c>
      <c r="AA435" s="5">
        <f t="shared" si="325"/>
        <v>0.43983301321367452</v>
      </c>
      <c r="AB435" s="5">
        <f t="shared" si="325"/>
        <v>0.4238680673469431</v>
      </c>
      <c r="AC435" s="5">
        <f t="shared" si="325"/>
        <v>0.40846538487288925</v>
      </c>
      <c r="AD435" s="5">
        <f t="shared" si="325"/>
        <v>0.39360783127967242</v>
      </c>
      <c r="AE435" s="5">
        <f t="shared" si="325"/>
        <v>0.37927835841364382</v>
      </c>
      <c r="AF435" s="5">
        <f t="shared" si="325"/>
        <v>0.36546008866463114</v>
      </c>
      <c r="AG435" s="5">
        <f t="shared" si="325"/>
        <v>0.35213638134087932</v>
      </c>
      <c r="AH435" s="5">
        <f t="shared" si="325"/>
        <v>0.33929088450751016</v>
      </c>
      <c r="AI435" s="5">
        <f t="shared" si="325"/>
        <v>0.32690757494703609</v>
      </c>
      <c r="AJ435" s="5">
        <f t="shared" si="325"/>
        <v>0.31497078840685061</v>
      </c>
      <c r="AK435" s="5">
        <f t="shared" si="325"/>
        <v>0.30346524190142737</v>
      </c>
      <c r="AL435" s="5">
        <f t="shared" si="325"/>
        <v>0.2923760495163647</v>
      </c>
      <c r="AM435" s="5">
        <f t="shared" si="325"/>
        <v>0.28168873290181395</v>
      </c>
      <c r="AN435" s="5">
        <f t="shared" si="325"/>
        <v>0.27138922743196964</v>
      </c>
      <c r="AO435" s="5">
        <f t="shared" si="325"/>
        <v>0.26146388483548993</v>
      </c>
      <c r="AP435" s="5">
        <f t="shared" si="325"/>
        <v>0.25189947296130238</v>
      </c>
      <c r="AQ435" s="5">
        <f t="shared" si="325"/>
        <v>0.24268317322915919</v>
      </c>
      <c r="AR435" s="5">
        <f t="shared" si="325"/>
        <v>0.23380257621970896</v>
      </c>
      <c r="AS435" s="5">
        <f t="shared" si="325"/>
        <v>0.22524567578088894</v>
      </c>
      <c r="AT435" s="5">
        <f t="shared" si="325"/>
        <v>0.21700086196303631</v>
      </c>
      <c r="AU435" s="5">
        <f t="shared" si="325"/>
        <v>0.20905691304177712</v>
      </c>
      <c r="AV435" s="5">
        <f t="shared" si="325"/>
        <v>0.20140298684350152</v>
      </c>
      <c r="AW435" s="5">
        <f t="shared" si="325"/>
        <v>0.19402861155143117</v>
      </c>
      <c r="AX435" s="5">
        <f t="shared" si="325"/>
        <v>0.18692367613964855</v>
      </c>
      <c r="AY435" s="5">
        <f t="shared" si="325"/>
        <v>0.18007842055689913</v>
      </c>
      <c r="AZ435" s="5">
        <f t="shared" si="325"/>
        <v>0.17348342576063636</v>
      </c>
      <c r="BA435" s="5">
        <f t="shared" si="325"/>
        <v>0.16712960368394203</v>
      </c>
      <c r="BB435" s="5">
        <f t="shared" si="325"/>
        <v>0.16100818720302881</v>
      </c>
      <c r="BC435" s="5">
        <f t="shared" si="325"/>
        <v>0.15511072016054239</v>
      </c>
      <c r="BD435" s="5">
        <f t="shared" si="325"/>
        <v>0.14942904748941765</v>
      </c>
      <c r="BE435" s="5">
        <f t="shared" si="325"/>
        <v>0.14395530547328841</v>
      </c>
      <c r="BF435" s="5">
        <f t="shared" si="325"/>
        <v>0.13868191217211576</v>
      </c>
      <c r="BG435" s="5">
        <f t="shared" si="325"/>
        <v>0.13360155803556417</v>
      </c>
      <c r="BH435" s="5">
        <f t="shared" si="325"/>
        <v>0.12870719672152764</v>
      </c>
      <c r="BI435" s="5">
        <f t="shared" si="325"/>
        <v>0.12399203613292131</v>
      </c>
      <c r="BJ435" s="5">
        <f t="shared" si="325"/>
        <v>0.11944952968228391</v>
      </c>
      <c r="BK435" s="5">
        <f t="shared" si="325"/>
        <v>0.11507336779076383</v>
      </c>
      <c r="BL435" s="26">
        <f t="shared" si="309"/>
        <v>5.2366727772009125E-2</v>
      </c>
      <c r="BM435" s="26">
        <f t="shared" si="327"/>
        <v>5.4131291689236666E-2</v>
      </c>
      <c r="BN435" s="26">
        <f t="shared" si="327"/>
        <v>5.569087244381344E-2</v>
      </c>
      <c r="BO435" s="26">
        <f t="shared" si="327"/>
        <v>5.7074451632559607E-2</v>
      </c>
      <c r="BP435" s="26">
        <f t="shared" si="327"/>
        <v>5.8306391402130481E-2</v>
      </c>
      <c r="BQ435" s="26">
        <f t="shared" si="327"/>
        <v>5.9407228593611791E-2</v>
      </c>
      <c r="BR435" s="26">
        <f t="shared" si="327"/>
        <v>6.0394325576134514E-2</v>
      </c>
      <c r="BS435" s="26">
        <f t="shared" si="327"/>
        <v>6.1282404472557069E-2</v>
      </c>
      <c r="BT435" s="26">
        <f t="shared" si="327"/>
        <v>6.2083986394181417E-2</v>
      </c>
      <c r="BU435" s="26">
        <f t="shared" si="327"/>
        <v>6.2809753199527044E-2</v>
      </c>
      <c r="BV435" s="26">
        <f t="shared" si="327"/>
        <v>6.3468845981686312E-2</v>
      </c>
      <c r="BW435" s="26">
        <f t="shared" si="327"/>
        <v>6.4069111815113586E-2</v>
      </c>
      <c r="BX435" s="26">
        <f t="shared" si="327"/>
        <v>6.4617308131740783E-2</v>
      </c>
      <c r="BY435" s="26">
        <f t="shared" si="327"/>
        <v>6.5119272348382481E-2</v>
      </c>
      <c r="BZ435" s="26">
        <f t="shared" si="327"/>
        <v>6.5580062952401791E-2</v>
      </c>
      <c r="CA435" s="26">
        <f t="shared" si="327"/>
        <v>6.6004077106162531E-2</v>
      </c>
      <c r="CB435" s="26">
        <f t="shared" si="327"/>
        <v>6.6395148901103235E-2</v>
      </c>
      <c r="CC435" s="26">
        <f t="shared" si="327"/>
        <v>6.675663163765197E-2</v>
      </c>
      <c r="CD435" s="26">
        <f t="shared" si="327"/>
        <v>6.7091466894097548E-2</v>
      </c>
      <c r="CE435" s="26">
        <f t="shared" si="327"/>
        <v>6.7402242648897673E-2</v>
      </c>
      <c r="CF435" s="26">
        <f t="shared" si="327"/>
        <v>6.7691242314938296E-2</v>
      </c>
      <c r="CG435" s="26">
        <f t="shared" si="327"/>
        <v>6.7960486213374457E-2</v>
      </c>
      <c r="CH435" s="26">
        <f t="shared" si="327"/>
        <v>6.8211766744681157E-2</v>
      </c>
      <c r="CI435" s="26">
        <f t="shared" si="327"/>
        <v>6.8446678293958466E-2</v>
      </c>
      <c r="CJ435" s="26">
        <f t="shared" si="327"/>
        <v>6.866664272709444E-2</v>
      </c>
      <c r="CK435" s="26">
        <f t="shared" si="327"/>
        <v>6.8872931186595751E-2</v>
      </c>
      <c r="CL435" s="26">
        <f t="shared" si="327"/>
        <v>6.906668277467326E-2</v>
      </c>
      <c r="CM435" s="26">
        <f t="shared" si="327"/>
        <v>6.9248920611604939E-2</v>
      </c>
      <c r="CN435" s="26">
        <f t="shared" si="327"/>
        <v>6.9420565675494969E-2</v>
      </c>
      <c r="CO435" s="26">
        <f t="shared" si="327"/>
        <v>6.9582448762073951E-2</v>
      </c>
      <c r="CP435" s="26">
        <f t="shared" si="327"/>
        <v>6.9735320847507318E-2</v>
      </c>
      <c r="CQ435" s="26">
        <f t="shared" si="327"/>
        <v>6.9879862091158582E-2</v>
      </c>
      <c r="CR435" s="26">
        <f t="shared" si="327"/>
        <v>7.0016689677153174E-2</v>
      </c>
      <c r="CS435" s="26">
        <f t="shared" si="327"/>
        <v>7.0146364661984845E-2</v>
      </c>
      <c r="CT435" s="26">
        <f t="shared" si="327"/>
        <v>7.0269397969147052E-2</v>
      </c>
      <c r="CU435" s="26">
        <f t="shared" si="327"/>
        <v>7.0386255649909774E-2</v>
      </c>
      <c r="CV435" s="26">
        <f t="shared" si="327"/>
        <v>7.0497363511126468E-2</v>
      </c>
      <c r="CW435" s="26">
        <f t="shared" si="327"/>
        <v>7.0603111195714635E-2</v>
      </c>
      <c r="CX435" s="26">
        <f t="shared" si="327"/>
        <v>7.0703855788688402E-2</v>
      </c>
      <c r="CY435" s="26">
        <f t="shared" si="327"/>
        <v>7.0799925010909426E-2</v>
      </c>
      <c r="CZ435" s="26">
        <f t="shared" si="327"/>
        <v>7.0891620053710955E-2</v>
      </c>
      <c r="DA435" s="26">
        <f t="shared" si="327"/>
        <v>7.0979218099957109E-2</v>
      </c>
      <c r="DB435" s="26">
        <f t="shared" si="327"/>
        <v>7.1062974570682599E-2</v>
      </c>
      <c r="DC435" s="26">
        <f t="shared" si="327"/>
        <v>7.1143125131028065E-2</v>
      </c>
      <c r="DD435" s="26">
        <f t="shared" si="327"/>
        <v>7.1219887484576416E-2</v>
      </c>
      <c r="DE435" s="26">
        <f t="shared" si="327"/>
        <v>7.1293462981276992E-2</v>
      </c>
      <c r="DF435" s="26">
        <f t="shared" si="327"/>
        <v>7.1364038060802354E-2</v>
      </c>
      <c r="DG435" s="26">
        <f t="shared" si="327"/>
        <v>7.1431785550328766E-2</v>
      </c>
      <c r="DH435" s="26">
        <f t="shared" si="327"/>
        <v>7.1496865833286724E-2</v>
      </c>
      <c r="DI435" s="26">
        <f t="shared" si="327"/>
        <v>7.1559427903529482E-2</v>
      </c>
      <c r="DJ435" s="26">
        <f t="shared" si="327"/>
        <v>7.1619610317563809E-2</v>
      </c>
      <c r="DK435" s="26">
        <f t="shared" si="327"/>
        <v>7.1677542055929647E-2</v>
      </c>
      <c r="DL435" s="26">
        <f t="shared" si="327"/>
        <v>7.1733343303472183E-2</v>
      </c>
      <c r="DM435" s="26">
        <f t="shared" si="327"/>
        <v>7.1787126157084463E-2</v>
      </c>
      <c r="DN435" s="26">
        <f t="shared" si="327"/>
        <v>7.183899526848804E-2</v>
      </c>
      <c r="DO435" s="26">
        <f t="shared" si="327"/>
        <v>7.1889048428740929E-2</v>
      </c>
      <c r="DP435" s="26">
        <f t="shared" si="327"/>
        <v>7.1937377100394856E-2</v>
      </c>
      <c r="DQ435" s="26">
        <f t="shared" si="327"/>
        <v>7.1984066902555252E-2</v>
      </c>
      <c r="DR435" s="26">
        <f t="shared" si="327"/>
        <v>7.2029198053512086E-2</v>
      </c>
      <c r="DS435" s="26">
        <f t="shared" si="327"/>
        <v>7.2072845775095484E-2</v>
      </c>
      <c r="DT435" s="6">
        <f>2*(100-(100*G435))/SUM($D435:G435)/100</f>
        <v>5.7788363054010958E-2</v>
      </c>
      <c r="DU435" s="6">
        <f>2*(100-(100*I435))/SUM($D435:I435)/100</f>
        <v>6.0075877031487722E-2</v>
      </c>
      <c r="DV435" s="6">
        <f>2*(100-(100*M435))/SUM($D435:M435)/100</f>
        <v>6.331607217327398E-2</v>
      </c>
      <c r="DW435" s="6">
        <f>2*(100-(100*Q435))/SUM($D435:Q435)/100</f>
        <v>6.5427111100500618E-2</v>
      </c>
      <c r="DX435" s="6">
        <f>2*(100-(100*W435))/SUM($D435:W435)/100</f>
        <v>6.7414427643816485E-2</v>
      </c>
      <c r="DY435" s="7">
        <f>(DT435-'Data for assignment'!C425)^2</f>
        <v>2.6919090426777625E-5</v>
      </c>
      <c r="DZ435" s="7">
        <f>(DU435-'Data for assignment'!D425)^2</f>
        <v>3.6916269550007E-5</v>
      </c>
      <c r="EA435" s="7">
        <f>(DV435-'Data for assignment'!E425)^2</f>
        <v>5.3524926676699173E-5</v>
      </c>
      <c r="EB435" s="7">
        <f>(DW435-'Data for assignment'!F425)^2</f>
        <v>4.6609432324357575E-5</v>
      </c>
      <c r="EC435" s="7">
        <f>(DX435-'Data for assignment'!G425)^2</f>
        <v>5.6466652871868009E-5</v>
      </c>
    </row>
    <row r="436" spans="1:133" x14ac:dyDescent="0.3">
      <c r="A436" s="8">
        <v>35132</v>
      </c>
      <c r="B436" s="3">
        <v>5.1300001000000005E-2</v>
      </c>
      <c r="C436" s="4">
        <f t="shared" si="308"/>
        <v>5.0362609176036653E-2</v>
      </c>
      <c r="D436" s="5">
        <f t="shared" si="324"/>
        <v>0.97415644811914748</v>
      </c>
      <c r="E436" s="5">
        <f t="shared" si="324"/>
        <v>0.94730772470542546</v>
      </c>
      <c r="F436" s="5">
        <f t="shared" si="324"/>
        <v>0.91985768725961925</v>
      </c>
      <c r="G436" s="5">
        <f t="shared" si="324"/>
        <v>0.89212510565061087</v>
      </c>
      <c r="H436" s="5">
        <f t="shared" si="324"/>
        <v>0.86435995832707813</v>
      </c>
      <c r="I436" s="5">
        <f t="shared" si="324"/>
        <v>0.8367569058181773</v>
      </c>
      <c r="J436" s="5">
        <f t="shared" si="324"/>
        <v>0.80946629826025496</v>
      </c>
      <c r="K436" s="5">
        <f t="shared" si="324"/>
        <v>0.78260309230569525</v>
      </c>
      <c r="L436" s="5">
        <f t="shared" si="324"/>
        <v>0.75625403147609316</v>
      </c>
      <c r="M436" s="5">
        <f t="shared" si="324"/>
        <v>0.73048340453884297</v>
      </c>
      <c r="N436" s="5">
        <f t="shared" si="324"/>
        <v>0.70533765123695225</v>
      </c>
      <c r="O436" s="5">
        <f t="shared" si="324"/>
        <v>0.68084904035681149</v>
      </c>
      <c r="P436" s="5">
        <f t="shared" si="324"/>
        <v>0.65703860490443133</v>
      </c>
      <c r="Q436" s="5">
        <f t="shared" si="324"/>
        <v>0.63391848432018472</v>
      </c>
      <c r="R436" s="5">
        <f t="shared" si="324"/>
        <v>0.61149379435331319</v>
      </c>
      <c r="S436" s="5">
        <f t="shared" si="324"/>
        <v>0.58976412105167508</v>
      </c>
      <c r="T436" s="5">
        <f t="shared" si="322"/>
        <v>0.56872471567604566</v>
      </c>
      <c r="U436" s="5">
        <f t="shared" si="322"/>
        <v>0.54836745153676358</v>
      </c>
      <c r="V436" s="5">
        <f t="shared" si="322"/>
        <v>0.52868159111698443</v>
      </c>
      <c r="W436" s="5">
        <f t="shared" si="322"/>
        <v>0.50965440180425803</v>
      </c>
      <c r="X436" s="5">
        <f t="shared" si="325"/>
        <v>0.49127165059743716</v>
      </c>
      <c r="Y436" s="5">
        <f t="shared" si="325"/>
        <v>0.47351800186940252</v>
      </c>
      <c r="Z436" s="5">
        <f t="shared" si="325"/>
        <v>0.45637733730430741</v>
      </c>
      <c r="AA436" s="5">
        <f t="shared" si="325"/>
        <v>0.43983301321367452</v>
      </c>
      <c r="AB436" s="5">
        <f t="shared" si="325"/>
        <v>0.4238680673469431</v>
      </c>
      <c r="AC436" s="5">
        <f t="shared" si="325"/>
        <v>0.40846538487288925</v>
      </c>
      <c r="AD436" s="5">
        <f t="shared" si="325"/>
        <v>0.39360783127967242</v>
      </c>
      <c r="AE436" s="5">
        <f t="shared" si="325"/>
        <v>0.37927835841364382</v>
      </c>
      <c r="AF436" s="5">
        <f t="shared" si="325"/>
        <v>0.36546008866463114</v>
      </c>
      <c r="AG436" s="5">
        <f t="shared" si="325"/>
        <v>0.35213638134087932</v>
      </c>
      <c r="AH436" s="5">
        <f t="shared" si="325"/>
        <v>0.33929088450751016</v>
      </c>
      <c r="AI436" s="5">
        <f t="shared" si="325"/>
        <v>0.32690757494703609</v>
      </c>
      <c r="AJ436" s="5">
        <f t="shared" si="325"/>
        <v>0.31497078840685061</v>
      </c>
      <c r="AK436" s="5">
        <f t="shared" si="325"/>
        <v>0.30346524190142737</v>
      </c>
      <c r="AL436" s="5">
        <f t="shared" si="325"/>
        <v>0.2923760495163647</v>
      </c>
      <c r="AM436" s="5">
        <f t="shared" si="325"/>
        <v>0.28168873290181395</v>
      </c>
      <c r="AN436" s="5">
        <f t="shared" si="325"/>
        <v>0.27138922743196964</v>
      </c>
      <c r="AO436" s="5">
        <f t="shared" si="325"/>
        <v>0.26146388483548993</v>
      </c>
      <c r="AP436" s="5">
        <f t="shared" si="325"/>
        <v>0.25189947296130238</v>
      </c>
      <c r="AQ436" s="5">
        <f t="shared" si="325"/>
        <v>0.24268317322915919</v>
      </c>
      <c r="AR436" s="5">
        <f t="shared" si="325"/>
        <v>0.23380257621970896</v>
      </c>
      <c r="AS436" s="5">
        <f t="shared" si="325"/>
        <v>0.22524567578088894</v>
      </c>
      <c r="AT436" s="5">
        <f t="shared" si="325"/>
        <v>0.21700086196303631</v>
      </c>
      <c r="AU436" s="5">
        <f t="shared" si="325"/>
        <v>0.20905691304177712</v>
      </c>
      <c r="AV436" s="5">
        <f t="shared" si="325"/>
        <v>0.20140298684350152</v>
      </c>
      <c r="AW436" s="5">
        <f t="shared" si="325"/>
        <v>0.19402861155143117</v>
      </c>
      <c r="AX436" s="5">
        <f t="shared" si="325"/>
        <v>0.18692367613964855</v>
      </c>
      <c r="AY436" s="5">
        <f t="shared" si="325"/>
        <v>0.18007842055689913</v>
      </c>
      <c r="AZ436" s="5">
        <f t="shared" si="325"/>
        <v>0.17348342576063636</v>
      </c>
      <c r="BA436" s="5">
        <f t="shared" si="325"/>
        <v>0.16712960368394203</v>
      </c>
      <c r="BB436" s="5">
        <f t="shared" si="325"/>
        <v>0.16100818720302881</v>
      </c>
      <c r="BC436" s="5">
        <f t="shared" si="325"/>
        <v>0.15511072016054239</v>
      </c>
      <c r="BD436" s="5">
        <f t="shared" si="325"/>
        <v>0.14942904748941765</v>
      </c>
      <c r="BE436" s="5">
        <f t="shared" si="325"/>
        <v>0.14395530547328841</v>
      </c>
      <c r="BF436" s="5">
        <f t="shared" si="325"/>
        <v>0.13868191217211576</v>
      </c>
      <c r="BG436" s="5">
        <f t="shared" si="325"/>
        <v>0.13360155803556417</v>
      </c>
      <c r="BH436" s="5">
        <f t="shared" si="325"/>
        <v>0.12870719672152764</v>
      </c>
      <c r="BI436" s="5">
        <f t="shared" si="325"/>
        <v>0.12399203613292131</v>
      </c>
      <c r="BJ436" s="5">
        <f t="shared" si="325"/>
        <v>0.11944952968228391</v>
      </c>
      <c r="BK436" s="5">
        <f t="shared" si="325"/>
        <v>0.11507336779076383</v>
      </c>
      <c r="BL436" s="26">
        <f t="shared" si="309"/>
        <v>5.2366727772009125E-2</v>
      </c>
      <c r="BM436" s="26">
        <f t="shared" si="327"/>
        <v>5.4131291689236666E-2</v>
      </c>
      <c r="BN436" s="26">
        <f t="shared" si="327"/>
        <v>5.569087244381344E-2</v>
      </c>
      <c r="BO436" s="26">
        <f t="shared" si="327"/>
        <v>5.7074451632559607E-2</v>
      </c>
      <c r="BP436" s="26">
        <f t="shared" si="327"/>
        <v>5.8306391402130481E-2</v>
      </c>
      <c r="BQ436" s="26">
        <f t="shared" si="327"/>
        <v>5.9407228593611791E-2</v>
      </c>
      <c r="BR436" s="26">
        <f t="shared" si="327"/>
        <v>6.0394325576134514E-2</v>
      </c>
      <c r="BS436" s="26">
        <f t="shared" si="327"/>
        <v>6.1282404472557069E-2</v>
      </c>
      <c r="BT436" s="26">
        <f t="shared" si="327"/>
        <v>6.2083986394181417E-2</v>
      </c>
      <c r="BU436" s="26">
        <f t="shared" si="327"/>
        <v>6.2809753199527044E-2</v>
      </c>
      <c r="BV436" s="26">
        <f t="shared" si="327"/>
        <v>6.3468845981686312E-2</v>
      </c>
      <c r="BW436" s="26">
        <f t="shared" si="327"/>
        <v>6.4069111815113586E-2</v>
      </c>
      <c r="BX436" s="26">
        <f t="shared" si="327"/>
        <v>6.4617308131740783E-2</v>
      </c>
      <c r="BY436" s="26">
        <f t="shared" si="327"/>
        <v>6.5119272348382481E-2</v>
      </c>
      <c r="BZ436" s="26">
        <f t="shared" si="327"/>
        <v>6.5580062952401791E-2</v>
      </c>
      <c r="CA436" s="26">
        <f t="shared" si="327"/>
        <v>6.6004077106162531E-2</v>
      </c>
      <c r="CB436" s="26">
        <f t="shared" si="327"/>
        <v>6.6395148901103235E-2</v>
      </c>
      <c r="CC436" s="26">
        <f t="shared" si="327"/>
        <v>6.675663163765197E-2</v>
      </c>
      <c r="CD436" s="26">
        <f t="shared" si="327"/>
        <v>6.7091466894097548E-2</v>
      </c>
      <c r="CE436" s="26">
        <f t="shared" si="327"/>
        <v>6.7402242648897673E-2</v>
      </c>
      <c r="CF436" s="26">
        <f t="shared" si="327"/>
        <v>6.7691242314938296E-2</v>
      </c>
      <c r="CG436" s="26">
        <f t="shared" si="327"/>
        <v>6.7960486213374457E-2</v>
      </c>
      <c r="CH436" s="26">
        <f t="shared" si="327"/>
        <v>6.8211766744681157E-2</v>
      </c>
      <c r="CI436" s="26">
        <f t="shared" si="327"/>
        <v>6.8446678293958466E-2</v>
      </c>
      <c r="CJ436" s="26">
        <f t="shared" si="327"/>
        <v>6.866664272709444E-2</v>
      </c>
      <c r="CK436" s="26">
        <f t="shared" si="327"/>
        <v>6.8872931186595751E-2</v>
      </c>
      <c r="CL436" s="26">
        <f t="shared" si="327"/>
        <v>6.906668277467326E-2</v>
      </c>
      <c r="CM436" s="26">
        <f t="shared" si="327"/>
        <v>6.9248920611604939E-2</v>
      </c>
      <c r="CN436" s="26">
        <f t="shared" si="327"/>
        <v>6.9420565675494969E-2</v>
      </c>
      <c r="CO436" s="26">
        <f t="shared" si="327"/>
        <v>6.9582448762073951E-2</v>
      </c>
      <c r="CP436" s="26">
        <f t="shared" si="327"/>
        <v>6.9735320847507318E-2</v>
      </c>
      <c r="CQ436" s="26">
        <f t="shared" si="327"/>
        <v>6.9879862091158582E-2</v>
      </c>
      <c r="CR436" s="26">
        <f t="shared" si="327"/>
        <v>7.0016689677153174E-2</v>
      </c>
      <c r="CS436" s="26">
        <f t="shared" si="327"/>
        <v>7.0146364661984845E-2</v>
      </c>
      <c r="CT436" s="26">
        <f t="shared" si="327"/>
        <v>7.0269397969147052E-2</v>
      </c>
      <c r="CU436" s="26">
        <f t="shared" si="327"/>
        <v>7.0386255649909774E-2</v>
      </c>
      <c r="CV436" s="26">
        <f t="shared" si="327"/>
        <v>7.0497363511126468E-2</v>
      </c>
      <c r="CW436" s="26">
        <f t="shared" si="327"/>
        <v>7.0603111195714635E-2</v>
      </c>
      <c r="CX436" s="26">
        <f t="shared" si="327"/>
        <v>7.0703855788688402E-2</v>
      </c>
      <c r="CY436" s="26">
        <f t="shared" si="327"/>
        <v>7.0799925010909426E-2</v>
      </c>
      <c r="CZ436" s="26">
        <f t="shared" si="327"/>
        <v>7.0891620053710955E-2</v>
      </c>
      <c r="DA436" s="26">
        <f t="shared" si="327"/>
        <v>7.0979218099957109E-2</v>
      </c>
      <c r="DB436" s="26">
        <f t="shared" si="327"/>
        <v>7.1062974570682599E-2</v>
      </c>
      <c r="DC436" s="26">
        <f t="shared" si="327"/>
        <v>7.1143125131028065E-2</v>
      </c>
      <c r="DD436" s="26">
        <f t="shared" si="327"/>
        <v>7.1219887484576416E-2</v>
      </c>
      <c r="DE436" s="26">
        <f t="shared" si="327"/>
        <v>7.1293462981276992E-2</v>
      </c>
      <c r="DF436" s="26">
        <f t="shared" si="327"/>
        <v>7.1364038060802354E-2</v>
      </c>
      <c r="DG436" s="26">
        <f t="shared" si="327"/>
        <v>7.1431785550328766E-2</v>
      </c>
      <c r="DH436" s="26">
        <f t="shared" si="327"/>
        <v>7.1496865833286724E-2</v>
      </c>
      <c r="DI436" s="26">
        <f t="shared" si="327"/>
        <v>7.1559427903529482E-2</v>
      </c>
      <c r="DJ436" s="26">
        <f t="shared" si="327"/>
        <v>7.1619610317563809E-2</v>
      </c>
      <c r="DK436" s="26">
        <f t="shared" si="327"/>
        <v>7.1677542055929647E-2</v>
      </c>
      <c r="DL436" s="26">
        <f t="shared" si="327"/>
        <v>7.1733343303472183E-2</v>
      </c>
      <c r="DM436" s="26">
        <f t="shared" si="327"/>
        <v>7.1787126157084463E-2</v>
      </c>
      <c r="DN436" s="26">
        <f t="shared" si="327"/>
        <v>7.183899526848804E-2</v>
      </c>
      <c r="DO436" s="26">
        <f t="shared" si="327"/>
        <v>7.1889048428740929E-2</v>
      </c>
      <c r="DP436" s="26">
        <f t="shared" si="327"/>
        <v>7.1937377100394856E-2</v>
      </c>
      <c r="DQ436" s="26">
        <f t="shared" si="327"/>
        <v>7.1984066902555252E-2</v>
      </c>
      <c r="DR436" s="26">
        <f t="shared" si="327"/>
        <v>7.2029198053512086E-2</v>
      </c>
      <c r="DS436" s="26">
        <f t="shared" si="327"/>
        <v>7.2072845775095484E-2</v>
      </c>
      <c r="DT436" s="6">
        <f>2*(100-(100*G436))/SUM($D436:G436)/100</f>
        <v>5.7788363054010958E-2</v>
      </c>
      <c r="DU436" s="6">
        <f>2*(100-(100*I436))/SUM($D436:I436)/100</f>
        <v>6.0075877031487722E-2</v>
      </c>
      <c r="DV436" s="6">
        <f>2*(100-(100*M436))/SUM($D436:M436)/100</f>
        <v>6.331607217327398E-2</v>
      </c>
      <c r="DW436" s="6">
        <f>2*(100-(100*Q436))/SUM($D436:Q436)/100</f>
        <v>6.5427111100500618E-2</v>
      </c>
      <c r="DX436" s="6">
        <f>2*(100-(100*W436))/SUM($D436:W436)/100</f>
        <v>6.7414427643816485E-2</v>
      </c>
      <c r="DY436" s="7">
        <f>(DT436-'Data for assignment'!C426)^2</f>
        <v>2.3849847252290598E-7</v>
      </c>
      <c r="DZ436" s="7">
        <f>(DU436-'Data for assignment'!D426)^2</f>
        <v>1.6278596477248467E-6</v>
      </c>
      <c r="EA436" s="7">
        <f>(DV436-'Data for assignment'!E426)^2</f>
        <v>7.9302512208033174E-6</v>
      </c>
      <c r="EB436" s="7">
        <f>(DW436-'Data for assignment'!F426)^2</f>
        <v>6.9017022259331985E-6</v>
      </c>
      <c r="EC436" s="7">
        <f>(DX436-'Data for assignment'!G426)^2</f>
        <v>1.098544386380953E-5</v>
      </c>
    </row>
    <row r="437" spans="1:133" x14ac:dyDescent="0.3">
      <c r="A437" s="8">
        <v>35139</v>
      </c>
      <c r="B437" s="3">
        <v>5.1399999000000002E-2</v>
      </c>
      <c r="C437" s="4">
        <f t="shared" si="308"/>
        <v>5.0465676874530227E-2</v>
      </c>
      <c r="D437" s="5">
        <f t="shared" si="324"/>
        <v>0.97410917852280654</v>
      </c>
      <c r="E437" s="5">
        <f t="shared" si="324"/>
        <v>0.94722105438763038</v>
      </c>
      <c r="F437" s="5">
        <f t="shared" si="324"/>
        <v>0.91973852971328085</v>
      </c>
      <c r="G437" s="5">
        <f t="shared" si="324"/>
        <v>0.8919794833540593</v>
      </c>
      <c r="H437" s="5">
        <f t="shared" si="324"/>
        <v>0.86419308054013899</v>
      </c>
      <c r="I437" s="5">
        <f t="shared" si="324"/>
        <v>0.83657325116461934</v>
      </c>
      <c r="J437" s="5">
        <f t="shared" si="324"/>
        <v>0.80926969661837789</v>
      </c>
      <c r="K437" s="5">
        <f t="shared" si="324"/>
        <v>0.78239680271510958</v>
      </c>
      <c r="L437" s="5">
        <f t="shared" si="324"/>
        <v>0.75604081424664837</v>
      </c>
      <c r="M437" s="5">
        <f t="shared" si="324"/>
        <v>0.73026558672307729</v>
      </c>
      <c r="N437" s="5">
        <f t="shared" si="324"/>
        <v>0.70511718525273759</v>
      </c>
      <c r="O437" s="5">
        <f t="shared" si="324"/>
        <v>0.6806275559321685</v>
      </c>
      <c r="P437" s="5">
        <f t="shared" si="324"/>
        <v>0.65681745473999553</v>
      </c>
      <c r="Q437" s="5">
        <f t="shared" si="324"/>
        <v>0.6336987839812277</v>
      </c>
      <c r="R437" s="5">
        <f t="shared" si="324"/>
        <v>0.61127645695034594</v>
      </c>
      <c r="S437" s="5">
        <f t="shared" si="324"/>
        <v>0.58954988727228141</v>
      </c>
      <c r="T437" s="5">
        <f t="shared" si="322"/>
        <v>0.5685141797080655</v>
      </c>
      <c r="U437" s="5">
        <f t="shared" si="322"/>
        <v>0.54816108338582359</v>
      </c>
      <c r="V437" s="5">
        <f t="shared" si="322"/>
        <v>0.52847975577716788</v>
      </c>
      <c r="W437" s="5">
        <f t="shared" si="322"/>
        <v>0.50945737569422367</v>
      </c>
      <c r="X437" s="5">
        <f t="shared" si="325"/>
        <v>0.49107963562849599</v>
      </c>
      <c r="Y437" s="5">
        <f t="shared" si="325"/>
        <v>0.47333113746866373</v>
      </c>
      <c r="Z437" s="5">
        <f t="shared" si="325"/>
        <v>0.45619571067595294</v>
      </c>
      <c r="AA437" s="5">
        <f t="shared" si="325"/>
        <v>0.43965666808510229</v>
      </c>
      <c r="AB437" s="5">
        <f t="shared" si="325"/>
        <v>0.42369701141402449</v>
      </c>
      <c r="AC437" s="5">
        <f t="shared" ref="X437:BK441" si="328">AC$7*EXP(-AC$8*$C437)</f>
        <v>0.40829959612978928</v>
      </c>
      <c r="AD437" s="5">
        <f t="shared" si="328"/>
        <v>0.39344726339334835</v>
      </c>
      <c r="AE437" s="5">
        <f t="shared" si="328"/>
        <v>0.37912294528098567</v>
      </c>
      <c r="AF437" s="5">
        <f t="shared" si="328"/>
        <v>0.36530974827091472</v>
      </c>
      <c r="AG437" s="5">
        <f t="shared" si="328"/>
        <v>0.35199101902146801</v>
      </c>
      <c r="AH437" s="5">
        <f t="shared" si="328"/>
        <v>0.33915039570026223</v>
      </c>
      <c r="AI437" s="5">
        <f t="shared" si="328"/>
        <v>0.32677184751037797</v>
      </c>
      <c r="AJ437" s="5">
        <f t="shared" si="328"/>
        <v>0.3148397045677101</v>
      </c>
      <c r="AK437" s="5">
        <f t="shared" si="328"/>
        <v>0.3033386798879617</v>
      </c>
      <c r="AL437" s="5">
        <f t="shared" si="328"/>
        <v>0.29225388492246285</v>
      </c>
      <c r="AM437" s="5">
        <f t="shared" si="328"/>
        <v>0.28157083982352693</v>
      </c>
      <c r="AN437" s="5">
        <f t="shared" si="328"/>
        <v>0.27127547941017011</v>
      </c>
      <c r="AO437" s="5">
        <f t="shared" si="328"/>
        <v>0.26135415563404951</v>
      </c>
      <c r="AP437" s="5">
        <f t="shared" si="328"/>
        <v>0.25179363720578307</v>
      </c>
      <c r="AQ437" s="5">
        <f t="shared" si="328"/>
        <v>0.24258110692734244</v>
      </c>
      <c r="AR437" s="5">
        <f t="shared" si="328"/>
        <v>0.23370415718214596</v>
      </c>
      <c r="AS437" s="5">
        <f t="shared" si="328"/>
        <v>0.22515078395697116</v>
      </c>
      <c r="AT437" s="5">
        <f t="shared" si="328"/>
        <v>0.21690937970579027</v>
      </c>
      <c r="AU437" s="5">
        <f t="shared" si="328"/>
        <v>0.2089687253126298</v>
      </c>
      <c r="AV437" s="5">
        <f t="shared" si="328"/>
        <v>0.20131798136658696</v>
      </c>
      <c r="AW437" s="5">
        <f t="shared" si="328"/>
        <v>0.19394667892558262</v>
      </c>
      <c r="AX437" s="5">
        <f t="shared" si="328"/>
        <v>0.18684470991499977</v>
      </c>
      <c r="AY437" s="5">
        <f t="shared" si="328"/>
        <v>0.18000231728197938</v>
      </c>
      <c r="AZ437" s="5">
        <f t="shared" si="328"/>
        <v>0.17341008500495542</v>
      </c>
      <c r="BA437" s="5">
        <f t="shared" si="328"/>
        <v>0.16705892804030567</v>
      </c>
      <c r="BB437" s="5">
        <f t="shared" si="328"/>
        <v>0.16094008227317966</v>
      </c>
      <c r="BC437" s="5">
        <f t="shared" si="328"/>
        <v>0.15504509452717138</v>
      </c>
      <c r="BD437" s="5">
        <f t="shared" si="328"/>
        <v>0.1493658126771229</v>
      </c>
      <c r="BE437" s="5">
        <f t="shared" si="328"/>
        <v>0.14389437590065912</v>
      </c>
      <c r="BF437" s="5">
        <f t="shared" si="328"/>
        <v>0.13862320509677928</v>
      </c>
      <c r="BG437" s="5">
        <f t="shared" si="328"/>
        <v>0.13354499349374455</v>
      </c>
      <c r="BH437" s="5">
        <f t="shared" si="328"/>
        <v>0.1286526974634182</v>
      </c>
      <c r="BI437" s="5">
        <f t="shared" si="328"/>
        <v>0.12393952755496458</v>
      </c>
      <c r="BJ437" s="5">
        <f t="shared" si="328"/>
        <v>0.11939893975727388</v>
      </c>
      <c r="BK437" s="5">
        <f t="shared" si="328"/>
        <v>0.11502462699653447</v>
      </c>
      <c r="BL437" s="26">
        <f t="shared" si="309"/>
        <v>5.2463777364639079E-2</v>
      </c>
      <c r="BM437" s="26">
        <f t="shared" si="327"/>
        <v>5.422278707195332E-2</v>
      </c>
      <c r="BN437" s="26">
        <f t="shared" si="327"/>
        <v>5.5777237444571484E-2</v>
      </c>
      <c r="BO437" s="26">
        <f t="shared" si="327"/>
        <v>5.7156073695398608E-2</v>
      </c>
      <c r="BP437" s="26">
        <f t="shared" si="327"/>
        <v>5.8383624918814249E-2</v>
      </c>
      <c r="BQ437" s="26">
        <f t="shared" si="327"/>
        <v>5.9480397917481331E-2</v>
      </c>
      <c r="BR437" s="26">
        <f t="shared" si="327"/>
        <v>6.0463727749352547E-2</v>
      </c>
      <c r="BS437" s="26">
        <f t="shared" si="327"/>
        <v>6.1348311694799304E-2</v>
      </c>
      <c r="BT437" s="26">
        <f t="shared" si="327"/>
        <v>6.2146648258025267E-2</v>
      </c>
      <c r="BU437" s="26">
        <f t="shared" si="327"/>
        <v>6.286939871526806E-2</v>
      </c>
      <c r="BV437" s="26">
        <f t="shared" si="327"/>
        <v>6.3525685412048893E-2</v>
      </c>
      <c r="BW437" s="26">
        <f t="shared" si="327"/>
        <v>6.4123338338287164E-2</v>
      </c>
      <c r="BX437" s="26">
        <f t="shared" si="327"/>
        <v>6.4669099349344047E-2</v>
      </c>
      <c r="BY437" s="26">
        <f t="shared" si="327"/>
        <v>6.516879165331349E-2</v>
      </c>
      <c r="BZ437" s="26">
        <f t="shared" si="327"/>
        <v>6.5627460770053797E-2</v>
      </c>
      <c r="CA437" s="26">
        <f t="shared" si="327"/>
        <v>6.6049492021155093E-2</v>
      </c>
      <c r="CB437" s="26">
        <f t="shared" si="327"/>
        <v>6.6438708680482794E-2</v>
      </c>
      <c r="CC437" s="26">
        <f t="shared" si="327"/>
        <v>6.679845416043971E-2</v>
      </c>
      <c r="CD437" s="26">
        <f t="shared" si="327"/>
        <v>6.7131660996094217E-2</v>
      </c>
      <c r="CE437" s="26">
        <f t="shared" si="327"/>
        <v>6.7440908890783843E-2</v>
      </c>
      <c r="CF437" s="26">
        <f t="shared" si="327"/>
        <v>6.7728473680924092E-2</v>
      </c>
      <c r="CG437" s="26">
        <f t="shared" si="327"/>
        <v>6.7996368746946506E-2</v>
      </c>
      <c r="CH437" s="26">
        <f t="shared" si="327"/>
        <v>6.8246380127358633E-2</v>
      </c>
      <c r="CI437" s="26">
        <f t="shared" si="327"/>
        <v>6.8480096372397437E-2</v>
      </c>
      <c r="CJ437" s="26">
        <f t="shared" si="327"/>
        <v>6.8698933993363437E-2</v>
      </c>
      <c r="CK437" s="26">
        <f t="shared" si="327"/>
        <v>6.8904159215980545E-2</v>
      </c>
      <c r="CL437" s="26">
        <f t="shared" si="327"/>
        <v>6.9096906624950077E-2</v>
      </c>
      <c r="CM437" s="26">
        <f t="shared" si="327"/>
        <v>6.9278195187342934E-2</v>
      </c>
      <c r="CN437" s="26">
        <f t="shared" si="327"/>
        <v>6.9448942060608726E-2</v>
      </c>
      <c r="CO437" s="26">
        <f t="shared" si="327"/>
        <v>6.9609974523539203E-2</v>
      </c>
      <c r="CP437" s="26">
        <f t="shared" si="327"/>
        <v>6.9762040312875848E-2</v>
      </c>
      <c r="CQ437" s="26">
        <f t="shared" si="327"/>
        <v>6.9905816602258683E-2</v>
      </c>
      <c r="CR437" s="26">
        <f t="shared" si="327"/>
        <v>7.0041917822135702E-2</v>
      </c>
      <c r="CS437" s="26">
        <f t="shared" si="327"/>
        <v>7.0170902487671633E-2</v>
      </c>
      <c r="CT437" s="26">
        <f t="shared" si="327"/>
        <v>7.0293279175454262E-2</v>
      </c>
      <c r="CU437" s="26">
        <f t="shared" si="327"/>
        <v>7.0409511767952626E-2</v>
      </c>
      <c r="CV437" s="26">
        <f t="shared" si="327"/>
        <v>7.0520024066461726E-2</v>
      </c>
      <c r="CW437" s="26">
        <f t="shared" si="327"/>
        <v>7.0625203858041496E-2</v>
      </c>
      <c r="CX437" s="26">
        <f t="shared" si="327"/>
        <v>7.0725406509205863E-2</v>
      </c>
      <c r="CY437" s="26">
        <f t="shared" si="327"/>
        <v>7.0820958148417282E-2</v>
      </c>
      <c r="CZ437" s="26">
        <f t="shared" si="327"/>
        <v>7.0912158490441468E-2</v>
      </c>
      <c r="DA437" s="26">
        <f t="shared" si="327"/>
        <v>7.099928334803339E-2</v>
      </c>
      <c r="DB437" s="26">
        <f t="shared" si="327"/>
        <v>7.1082586870018047E-2</v>
      </c>
      <c r="DC437" s="26">
        <f t="shared" si="327"/>
        <v>7.1162303539406585E-2</v>
      </c>
      <c r="DD437" s="26">
        <f t="shared" si="327"/>
        <v>7.1238649960586056E-2</v>
      </c>
      <c r="DE437" s="26">
        <f t="shared" si="327"/>
        <v>7.1311826460708633E-2</v>
      </c>
      <c r="DF437" s="26">
        <f t="shared" si="327"/>
        <v>7.1382018527069907E-2</v>
      </c>
      <c r="DG437" s="26">
        <f t="shared" si="327"/>
        <v>7.1449398099417444E-2</v>
      </c>
      <c r="DH437" s="26">
        <f t="shared" si="327"/>
        <v>7.1514124733690315E-2</v>
      </c>
      <c r="DI437" s="26">
        <f t="shared" si="327"/>
        <v>7.157634665159672E-2</v>
      </c>
      <c r="DJ437" s="26">
        <f t="shared" si="327"/>
        <v>7.1636201688636533E-2</v>
      </c>
      <c r="DK437" s="26">
        <f t="shared" si="327"/>
        <v>7.1693818151621555E-2</v>
      </c>
      <c r="DL437" s="26">
        <f t="shared" si="327"/>
        <v>7.1749315595406343E-2</v>
      </c>
      <c r="DM437" s="26">
        <f t="shared" si="327"/>
        <v>7.1802805527379776E-2</v>
      </c>
      <c r="DN437" s="26">
        <f t="shared" si="327"/>
        <v>7.1854392047259574E-2</v>
      </c>
      <c r="DO437" s="26">
        <f t="shared" si="327"/>
        <v>7.1904172428855981E-2</v>
      </c>
      <c r="DP437" s="26">
        <f t="shared" si="327"/>
        <v>7.195223764970575E-2</v>
      </c>
      <c r="DQ437" s="26">
        <f t="shared" si="327"/>
        <v>7.1998672873810676E-2</v>
      </c>
      <c r="DR437" s="26">
        <f t="shared" si="327"/>
        <v>7.2043557892131724E-2</v>
      </c>
      <c r="DS437" s="26">
        <f t="shared" si="327"/>
        <v>7.2086967524976703E-2</v>
      </c>
      <c r="DT437" s="6">
        <f>2*(100-(100*G437))/SUM($D437:G437)/100</f>
        <v>5.7872553220992468E-2</v>
      </c>
      <c r="DU437" s="6">
        <f>2*(100-(100*I437))/SUM($D437:I437)/100</f>
        <v>6.0151757664532034E-2</v>
      </c>
      <c r="DV437" s="6">
        <f>2*(100-(100*M437))/SUM($D437:M437)/100</f>
        <v>6.337902913448995E-2</v>
      </c>
      <c r="DW437" s="6">
        <f>2*(100-(100*Q437))/SUM($D437:Q437)/100</f>
        <v>6.5480806129399452E-2</v>
      </c>
      <c r="DX437" s="6">
        <f>2*(100-(100*W437))/SUM($D437:W437)/100</f>
        <v>6.7458734988643576E-2</v>
      </c>
      <c r="DY437" s="7">
        <f>(DT437-'Data for assignment'!C427)^2</f>
        <v>6.8466651719737516E-7</v>
      </c>
      <c r="DZ437" s="7">
        <f>(DU437-'Data for assignment'!D427)^2</f>
        <v>2.678648811151736E-9</v>
      </c>
      <c r="EA437" s="7">
        <f>(DV437-'Data for assignment'!E427)^2</f>
        <v>2.1875242226128341E-6</v>
      </c>
      <c r="EB437" s="7">
        <f>(DW437-'Data for assignment'!F427)^2</f>
        <v>2.1927838312557255E-6</v>
      </c>
      <c r="EC437" s="7">
        <f>(DX437-'Data for assignment'!G427)^2</f>
        <v>8.1723657352949604E-6</v>
      </c>
    </row>
    <row r="438" spans="1:133" x14ac:dyDescent="0.3">
      <c r="A438" s="8">
        <v>35146</v>
      </c>
      <c r="B438" s="3">
        <v>5.1999997999999999E-2</v>
      </c>
      <c r="C438" s="4">
        <f t="shared" si="308"/>
        <v>5.1084094403165241E-2</v>
      </c>
      <c r="D438" s="5">
        <f t="shared" si="324"/>
        <v>0.97382560391027595</v>
      </c>
      <c r="E438" s="5">
        <f t="shared" si="324"/>
        <v>0.94670118944820758</v>
      </c>
      <c r="F438" s="5">
        <f t="shared" si="324"/>
        <v>0.91902389541553053</v>
      </c>
      <c r="G438" s="5">
        <f t="shared" si="324"/>
        <v>0.89110623260811617</v>
      </c>
      <c r="H438" s="5">
        <f t="shared" si="324"/>
        <v>0.86319247185093084</v>
      </c>
      <c r="I438" s="5">
        <f t="shared" si="324"/>
        <v>0.83547214925403557</v>
      </c>
      <c r="J438" s="5">
        <f t="shared" si="324"/>
        <v>0.80809106752373261</v>
      </c>
      <c r="K438" s="5">
        <f t="shared" si="324"/>
        <v>0.78116018392788289</v>
      </c>
      <c r="L438" s="5">
        <f t="shared" si="324"/>
        <v>0.75476274926320286</v>
      </c>
      <c r="M438" s="5">
        <f t="shared" si="324"/>
        <v>0.72896001917829178</v>
      </c>
      <c r="N438" s="5">
        <f t="shared" si="324"/>
        <v>0.7037958115141798</v>
      </c>
      <c r="O438" s="5">
        <f t="shared" si="324"/>
        <v>0.67930013730739003</v>
      </c>
      <c r="P438" s="5">
        <f t="shared" si="324"/>
        <v>0.6554920917611754</v>
      </c>
      <c r="Q438" s="5">
        <f t="shared" si="324"/>
        <v>0.63238215590689373</v>
      </c>
      <c r="R438" s="5">
        <f t="shared" si="324"/>
        <v>0.60997402988888438</v>
      </c>
      <c r="S438" s="5">
        <f t="shared" si="324"/>
        <v>0.58826609434007016</v>
      </c>
      <c r="T438" s="5">
        <f t="shared" si="322"/>
        <v>0.56725257648967897</v>
      </c>
      <c r="U438" s="5">
        <f t="shared" si="322"/>
        <v>0.54692448173332009</v>
      </c>
      <c r="V438" s="5">
        <f t="shared" si="322"/>
        <v>0.52727033871455276</v>
      </c>
      <c r="W438" s="5">
        <f t="shared" si="322"/>
        <v>0.50827679591010011</v>
      </c>
      <c r="X438" s="5">
        <f t="shared" si="328"/>
        <v>0.4899290997620358</v>
      </c>
      <c r="Y438" s="5">
        <f t="shared" si="328"/>
        <v>0.47221147813147463</v>
      </c>
      <c r="Z438" s="5">
        <f t="shared" si="328"/>
        <v>0.45510744791050534</v>
      </c>
      <c r="AA438" s="5">
        <f t="shared" si="328"/>
        <v>0.43860006174138766</v>
      </c>
      <c r="AB438" s="5">
        <f t="shared" si="328"/>
        <v>0.4226721057303825</v>
      </c>
      <c r="AC438" s="5">
        <f t="shared" si="328"/>
        <v>0.40730625763055189</v>
      </c>
      <c r="AD438" s="5">
        <f t="shared" si="328"/>
        <v>0.39248521306363759</v>
      </c>
      <c r="AE438" s="5">
        <f t="shared" si="328"/>
        <v>0.37819178584587354</v>
      </c>
      <c r="AF438" s="5">
        <f t="shared" si="328"/>
        <v>0.3644089872903053</v>
      </c>
      <c r="AG438" s="5">
        <f t="shared" si="328"/>
        <v>0.35112008841159997</v>
      </c>
      <c r="AH438" s="5">
        <f t="shared" si="328"/>
        <v>0.33830866820585342</v>
      </c>
      <c r="AI438" s="5">
        <f t="shared" si="328"/>
        <v>0.32595865057647744</v>
      </c>
      <c r="AJ438" s="5">
        <f t="shared" si="328"/>
        <v>0.31405433199576799</v>
      </c>
      <c r="AK438" s="5">
        <f t="shared" si="328"/>
        <v>0.30258040160511651</v>
      </c>
      <c r="AL438" s="5">
        <f t="shared" si="328"/>
        <v>0.29152195514537149</v>
      </c>
      <c r="AM438" s="5">
        <f t="shared" si="328"/>
        <v>0.28086450385716077</v>
      </c>
      <c r="AN438" s="5">
        <f t="shared" si="328"/>
        <v>0.27059397928694134</v>
      </c>
      <c r="AO438" s="5">
        <f t="shared" si="328"/>
        <v>0.26069673476860156</v>
      </c>
      <c r="AP438" s="5">
        <f t="shared" si="328"/>
        <v>0.25115954421507491</v>
      </c>
      <c r="AQ438" s="5">
        <f t="shared" si="328"/>
        <v>0.24196959874366389</v>
      </c>
      <c r="AR438" s="5">
        <f t="shared" si="328"/>
        <v>0.23311450156789806</v>
      </c>
      <c r="AS438" s="5">
        <f t="shared" si="328"/>
        <v>0.22458226151397132</v>
      </c>
      <c r="AT438" s="5">
        <f t="shared" si="328"/>
        <v>0.21636128545812849</v>
      </c>
      <c r="AU438" s="5">
        <f t="shared" si="328"/>
        <v>0.20844036993037246</v>
      </c>
      <c r="AV438" s="5">
        <f t="shared" si="328"/>
        <v>0.20080869208760832</v>
      </c>
      <c r="AW438" s="5">
        <f t="shared" si="328"/>
        <v>0.19345580022425365</v>
      </c>
      <c r="AX438" s="5">
        <f t="shared" si="328"/>
        <v>0.18637160395916788</v>
      </c>
      <c r="AY438" s="5">
        <f t="shared" si="328"/>
        <v>0.1795463642134465</v>
      </c>
      <c r="AZ438" s="5">
        <f t="shared" si="328"/>
        <v>0.17297068307335278</v>
      </c>
      <c r="BA438" s="5">
        <f t="shared" si="328"/>
        <v>0.16663549361573493</v>
      </c>
      <c r="BB438" s="5">
        <f t="shared" si="328"/>
        <v>0.16053204975912991</v>
      </c>
      <c r="BC438" s="5">
        <f t="shared" si="328"/>
        <v>0.15465191619193192</v>
      </c>
      <c r="BD438" s="5">
        <f t="shared" si="328"/>
        <v>0.14898695841910772</v>
      </c>
      <c r="BE438" s="5">
        <f t="shared" si="328"/>
        <v>0.14352933296067183</v>
      </c>
      <c r="BF438" s="5">
        <f t="shared" si="328"/>
        <v>0.13827147772821322</v>
      </c>
      <c r="BG438" s="5">
        <f t="shared" si="328"/>
        <v>0.13320610259998308</v>
      </c>
      <c r="BH438" s="5">
        <f t="shared" si="328"/>
        <v>0.12832618021022624</v>
      </c>
      <c r="BI438" s="5">
        <f t="shared" si="328"/>
        <v>0.12362493696441075</v>
      </c>
      <c r="BJ438" s="5">
        <f t="shared" si="328"/>
        <v>0.11909584428865724</v>
      </c>
      <c r="BK438" s="5">
        <f t="shared" si="328"/>
        <v>0.11473261011888539</v>
      </c>
      <c r="BL438" s="26">
        <f t="shared" si="309"/>
        <v>5.3046085596087499E-2</v>
      </c>
      <c r="BM438" s="26">
        <f t="shared" si="327"/>
        <v>5.4771769432946614E-2</v>
      </c>
      <c r="BN438" s="26">
        <f t="shared" si="327"/>
        <v>5.6295436949459821E-2</v>
      </c>
      <c r="BO438" s="26">
        <f t="shared" si="327"/>
        <v>5.7645815051039079E-2</v>
      </c>
      <c r="BP438" s="26">
        <f t="shared" si="327"/>
        <v>5.8847034514773564E-2</v>
      </c>
      <c r="BQ438" s="26">
        <f t="shared" si="327"/>
        <v>5.9919421909485168E-2</v>
      </c>
      <c r="BR438" s="26">
        <f t="shared" si="327"/>
        <v>6.0880148423052421E-2</v>
      </c>
      <c r="BS438" s="26">
        <f t="shared" si="327"/>
        <v>6.1743762278192164E-2</v>
      </c>
      <c r="BT438" s="26">
        <f t="shared" si="327"/>
        <v>6.2522626334031217E-2</v>
      </c>
      <c r="BU438" s="26">
        <f t="shared" si="327"/>
        <v>6.3227278370852139E-2</v>
      </c>
      <c r="BV438" s="26">
        <f t="shared" si="327"/>
        <v>6.3866728246686766E-2</v>
      </c>
      <c r="BW438" s="26">
        <f t="shared" si="327"/>
        <v>6.4448703442365529E-2</v>
      </c>
      <c r="BX438" s="26">
        <f t="shared" si="327"/>
        <v>6.497985235211147E-2</v>
      </c>
      <c r="BY438" s="26">
        <f t="shared" si="327"/>
        <v>6.546591293013207E-2</v>
      </c>
      <c r="BZ438" s="26">
        <f t="shared" si="327"/>
        <v>6.5911852889830022E-2</v>
      </c>
      <c r="CA438" s="26">
        <f t="shared" si="327"/>
        <v>6.6321986506850977E-2</v>
      </c>
      <c r="CB438" s="26">
        <f t="shared" si="327"/>
        <v>6.6700072148431738E-2</v>
      </c>
      <c r="CC438" s="26">
        <f t="shared" si="327"/>
        <v>6.7049393897735676E-2</v>
      </c>
      <c r="CD438" s="26">
        <f t="shared" si="327"/>
        <v>6.7372830029513858E-2</v>
      </c>
      <c r="CE438" s="26">
        <f t="shared" si="327"/>
        <v>6.7672910595472563E-2</v>
      </c>
      <c r="CF438" s="26">
        <f t="shared" si="327"/>
        <v>6.7951865972371073E-2</v>
      </c>
      <c r="CG438" s="26">
        <f t="shared" si="327"/>
        <v>6.8211667895536399E-2</v>
      </c>
      <c r="CH438" s="26">
        <f t="shared" si="327"/>
        <v>6.8454064230971723E-2</v>
      </c>
      <c r="CI438" s="26">
        <f t="shared" si="327"/>
        <v>6.8680608519093453E-2</v>
      </c>
      <c r="CJ438" s="26">
        <f t="shared" si="327"/>
        <v>6.8892685143087676E-2</v>
      </c>
      <c r="CK438" s="26">
        <f t="shared" si="327"/>
        <v>6.9091530827441225E-2</v>
      </c>
      <c r="CL438" s="26">
        <f t="shared" si="327"/>
        <v>6.9278253051300948E-2</v>
      </c>
      <c r="CM438" s="26">
        <f t="shared" si="327"/>
        <v>6.9453845862038607E-2</v>
      </c>
      <c r="CN438" s="26">
        <f t="shared" si="327"/>
        <v>6.9619203492756132E-2</v>
      </c>
      <c r="CO438" s="26">
        <f t="shared" si="327"/>
        <v>6.9775132120225014E-2</v>
      </c>
      <c r="CP438" s="26">
        <f t="shared" si="327"/>
        <v>6.9922360044287021E-2</v>
      </c>
      <c r="CQ438" s="26">
        <f t="shared" si="327"/>
        <v>7.0061546523912652E-2</v>
      </c>
      <c r="CR438" s="26">
        <f t="shared" si="327"/>
        <v>7.0193289467182368E-2</v>
      </c>
      <c r="CS438" s="26">
        <f t="shared" si="327"/>
        <v>7.0318132141007197E-2</v>
      </c>
      <c r="CT438" s="26">
        <f t="shared" si="327"/>
        <v>7.043656904028274E-2</v>
      </c>
      <c r="CU438" s="26">
        <f t="shared" si="327"/>
        <v>7.0549051034433846E-2</v>
      </c>
      <c r="CV438" s="26">
        <f t="shared" si="327"/>
        <v>7.0655989891184198E-2</v>
      </c>
      <c r="CW438" s="26">
        <f t="shared" si="327"/>
        <v>7.0757762262244131E-2</v>
      </c>
      <c r="CX438" s="26">
        <f t="shared" si="327"/>
        <v>7.0854713202937292E-2</v>
      </c>
      <c r="CY438" s="26">
        <f t="shared" si="327"/>
        <v>7.0947159287155864E-2</v>
      </c>
      <c r="CZ438" s="26">
        <f t="shared" si="327"/>
        <v>7.1035391370097761E-2</v>
      </c>
      <c r="DA438" s="26">
        <f t="shared" si="327"/>
        <v>7.1119677043712484E-2</v>
      </c>
      <c r="DB438" s="26">
        <f t="shared" si="327"/>
        <v>7.1200262823426785E-2</v>
      </c>
      <c r="DC438" s="26">
        <f t="shared" si="327"/>
        <v>7.1277376099344814E-2</v>
      </c>
      <c r="DD438" s="26">
        <f t="shared" si="327"/>
        <v>7.1351226880557519E-2</v>
      </c>
      <c r="DE438" s="26">
        <f t="shared" si="327"/>
        <v>7.1422009357321542E-2</v>
      </c>
      <c r="DF438" s="26">
        <f t="shared" si="327"/>
        <v>7.1489903302566063E-2</v>
      </c>
      <c r="DG438" s="26">
        <f t="shared" si="327"/>
        <v>7.1555075331368678E-2</v>
      </c>
      <c r="DH438" s="26">
        <f t="shared" si="327"/>
        <v>7.1617680034628858E-2</v>
      </c>
      <c r="DI438" s="26">
        <f t="shared" si="327"/>
        <v>7.167786100109963E-2</v>
      </c>
      <c r="DJ438" s="26">
        <f t="shared" si="327"/>
        <v>7.1735751740160156E-2</v>
      </c>
      <c r="DK438" s="26">
        <f t="shared" si="327"/>
        <v>7.1791476516179328E-2</v>
      </c>
      <c r="DL438" s="26">
        <f t="shared" si="327"/>
        <v>7.184515110399857E-2</v>
      </c>
      <c r="DM438" s="26">
        <f t="shared" si="327"/>
        <v>7.18968834739169E-2</v>
      </c>
      <c r="DN438" s="26">
        <f t="shared" si="327"/>
        <v>7.194677441356831E-2</v>
      </c>
      <c r="DO438" s="26">
        <f t="shared" si="327"/>
        <v>7.1994918093219618E-2</v>
      </c>
      <c r="DP438" s="26">
        <f t="shared" si="327"/>
        <v>7.2041402580264244E-2</v>
      </c>
      <c r="DQ438" s="26">
        <f t="shared" si="327"/>
        <v>7.2086310308032198E-2</v>
      </c>
      <c r="DR438" s="26">
        <f t="shared" si="327"/>
        <v>7.2129718503463391E-2</v>
      </c>
      <c r="DS438" s="26">
        <f t="shared" si="327"/>
        <v>7.2171699577687612E-2</v>
      </c>
      <c r="DT438" s="6">
        <f>2*(100-(100*G438))/SUM($D438:G438)/100</f>
        <v>5.837779763009724E-2</v>
      </c>
      <c r="DU438" s="6">
        <f>2*(100-(100*I438))/SUM($D438:I438)/100</f>
        <v>6.0607149331073341E-2</v>
      </c>
      <c r="DV438" s="6">
        <f>2*(100-(100*M438))/SUM($D438:M438)/100</f>
        <v>6.37568945546821E-2</v>
      </c>
      <c r="DW438" s="6">
        <f>2*(100-(100*Q438))/SUM($D438:Q438)/100</f>
        <v>6.58031146894138E-2</v>
      </c>
      <c r="DX438" s="6">
        <f>2*(100-(100*W438))/SUM($D438:W438)/100</f>
        <v>6.772473151629349E-2</v>
      </c>
      <c r="DY438" s="7">
        <f>(DT438-'Data for assignment'!C428)^2</f>
        <v>9.5609211661831227E-7</v>
      </c>
      <c r="DZ438" s="7">
        <f>(DU438-'Data for assignment'!D428)^2</f>
        <v>4.4400825177424761E-6</v>
      </c>
      <c r="EA438" s="7">
        <f>(DV438-'Data for assignment'!E428)^2</f>
        <v>1.0607349112743672E-5</v>
      </c>
      <c r="EB438" s="7">
        <f>(DW438-'Data for assignment'!F428)^2</f>
        <v>1.0259930901083694E-5</v>
      </c>
      <c r="EC438" s="7">
        <f>(DX438-'Data for assignment'!G428)^2</f>
        <v>2.0473177195617478E-5</v>
      </c>
    </row>
    <row r="439" spans="1:133" x14ac:dyDescent="0.3">
      <c r="A439" s="8">
        <v>35153</v>
      </c>
      <c r="B439" s="3">
        <v>5.2199997999999997E-2</v>
      </c>
      <c r="C439" s="4">
        <f t="shared" si="308"/>
        <v>5.1290233922942789E-2</v>
      </c>
      <c r="D439" s="5">
        <f t="shared" si="324"/>
        <v>0.9737310972279819</v>
      </c>
      <c r="E439" s="5">
        <f t="shared" si="324"/>
        <v>0.94652796425819852</v>
      </c>
      <c r="F439" s="5">
        <f t="shared" si="324"/>
        <v>0.91878580700058077</v>
      </c>
      <c r="G439" s="5">
        <f t="shared" si="324"/>
        <v>0.8908153385639066</v>
      </c>
      <c r="H439" s="5">
        <f t="shared" si="324"/>
        <v>0.862859192589431</v>
      </c>
      <c r="I439" s="5">
        <f t="shared" si="324"/>
        <v>0.83510543682834137</v>
      </c>
      <c r="J439" s="5">
        <f t="shared" si="324"/>
        <v>0.80769857208796092</v>
      </c>
      <c r="K439" s="5">
        <f t="shared" si="324"/>
        <v>0.78074841147429652</v>
      </c>
      <c r="L439" s="5">
        <f t="shared" si="324"/>
        <v>0.75433720719164854</v>
      </c>
      <c r="M439" s="5">
        <f t="shared" si="324"/>
        <v>0.72852534816565717</v>
      </c>
      <c r="N439" s="5">
        <f t="shared" si="324"/>
        <v>0.70335590336985532</v>
      </c>
      <c r="O439" s="5">
        <f t="shared" si="324"/>
        <v>0.67885823924494493</v>
      </c>
      <c r="P439" s="5">
        <f t="shared" si="324"/>
        <v>0.65505089794243787</v>
      </c>
      <c r="Q439" s="5">
        <f t="shared" si="324"/>
        <v>0.63194388733100493</v>
      </c>
      <c r="R439" s="5">
        <f t="shared" si="324"/>
        <v>0.60954050378044278</v>
      </c>
      <c r="S439" s="5">
        <f t="shared" si="324"/>
        <v>0.58783878418802382</v>
      </c>
      <c r="T439" s="5">
        <f t="shared" si="322"/>
        <v>0.56683266383625219</v>
      </c>
      <c r="U439" s="5">
        <f t="shared" si="322"/>
        <v>0.54651290073253156</v>
      </c>
      <c r="V439" s="5">
        <f t="shared" si="322"/>
        <v>0.52686781438740848</v>
      </c>
      <c r="W439" s="5">
        <f t="shared" si="322"/>
        <v>0.50788387692759063</v>
      </c>
      <c r="X439" s="5">
        <f t="shared" si="328"/>
        <v>0.48954618649328258</v>
      </c>
      <c r="Y439" s="5">
        <f t="shared" si="328"/>
        <v>0.47183884660601377</v>
      </c>
      <c r="Z439" s="5">
        <f t="shared" si="328"/>
        <v>0.45474527026246736</v>
      </c>
      <c r="AA439" s="5">
        <f t="shared" si="328"/>
        <v>0.43824842362991645</v>
      </c>
      <c r="AB439" s="5">
        <f t="shared" si="328"/>
        <v>0.42233102116510657</v>
      </c>
      <c r="AC439" s="5">
        <f t="shared" si="328"/>
        <v>0.4069756815729671</v>
      </c>
      <c r="AD439" s="5">
        <f t="shared" si="328"/>
        <v>0.3921650521243677</v>
      </c>
      <c r="AE439" s="5">
        <f t="shared" si="328"/>
        <v>0.37788190735332344</v>
      </c>
      <c r="AF439" s="5">
        <f t="shared" si="328"/>
        <v>0.36410922696756781</v>
      </c>
      <c r="AG439" s="5">
        <f t="shared" si="328"/>
        <v>0.35083025686497105</v>
      </c>
      <c r="AH439" s="5">
        <f t="shared" si="328"/>
        <v>0.3380285563993532</v>
      </c>
      <c r="AI439" s="5">
        <f t="shared" si="328"/>
        <v>0.32568803444179656</v>
      </c>
      <c r="AJ439" s="5">
        <f t="shared" si="328"/>
        <v>0.31379297630555814</v>
      </c>
      <c r="AK439" s="5">
        <f t="shared" si="328"/>
        <v>0.30232806321905792</v>
      </c>
      <c r="AL439" s="5">
        <f t="shared" si="328"/>
        <v>0.29127838572258063</v>
      </c>
      <c r="AM439" s="5">
        <f t="shared" si="328"/>
        <v>0.28062945211488821</v>
      </c>
      <c r="AN439" s="5">
        <f t="shared" si="328"/>
        <v>0.27036719287384336</v>
      </c>
      <c r="AO439" s="5">
        <f t="shared" si="328"/>
        <v>0.26047796181087995</v>
      </c>
      <c r="AP439" s="5">
        <f t="shared" si="328"/>
        <v>0.25094853458522626</v>
      </c>
      <c r="AQ439" s="5">
        <f t="shared" si="328"/>
        <v>0.2417661050942686</v>
      </c>
      <c r="AR439" s="5">
        <f t="shared" si="328"/>
        <v>0.23291828016662422</v>
      </c>
      <c r="AS439" s="5">
        <f t="shared" si="328"/>
        <v>0.22439307291062391</v>
      </c>
      <c r="AT439" s="5">
        <f t="shared" si="328"/>
        <v>0.21617889501000959</v>
      </c>
      <c r="AU439" s="5">
        <f t="shared" si="328"/>
        <v>0.20826454820831672</v>
      </c>
      <c r="AV439" s="5">
        <f t="shared" si="328"/>
        <v>0.20063921518172986</v>
      </c>
      <c r="AW439" s="5">
        <f t="shared" si="328"/>
        <v>0.19329244996559758</v>
      </c>
      <c r="AX439" s="5">
        <f t="shared" si="328"/>
        <v>0.18621416807103452</v>
      </c>
      <c r="AY439" s="5">
        <f t="shared" si="328"/>
        <v>0.17939463640408759</v>
      </c>
      <c r="AZ439" s="5">
        <f t="shared" si="328"/>
        <v>0.17282446307997373</v>
      </c>
      <c r="BA439" s="5">
        <f t="shared" si="328"/>
        <v>0.16649458720823282</v>
      </c>
      <c r="BB439" s="5">
        <f t="shared" si="328"/>
        <v>0.16039626871071389</v>
      </c>
      <c r="BC439" s="5">
        <f t="shared" si="328"/>
        <v>0.15452107822267927</v>
      </c>
      <c r="BD439" s="5">
        <f t="shared" si="328"/>
        <v>0.14886088711757745</v>
      </c>
      <c r="BE439" s="5">
        <f t="shared" si="328"/>
        <v>0.14340785768790415</v>
      </c>
      <c r="BF439" s="5">
        <f t="shared" si="328"/>
        <v>0.13815443350776782</v>
      </c>
      <c r="BG439" s="5">
        <f t="shared" si="328"/>
        <v>0.13309332999709358</v>
      </c>
      <c r="BH439" s="5">
        <f t="shared" si="328"/>
        <v>0.12821752520265925</v>
      </c>
      <c r="BI439" s="5">
        <f t="shared" si="328"/>
        <v>0.12352025080720171</v>
      </c>
      <c r="BJ439" s="5">
        <f t="shared" si="328"/>
        <v>0.11899498337454149</v>
      </c>
      <c r="BK439" s="5">
        <f t="shared" si="328"/>
        <v>0.11463543583594192</v>
      </c>
      <c r="BL439" s="26">
        <f t="shared" si="309"/>
        <v>5.3240188663408759E-2</v>
      </c>
      <c r="BM439" s="26">
        <f t="shared" si="327"/>
        <v>5.4954763858268432E-2</v>
      </c>
      <c r="BN439" s="26">
        <f t="shared" si="327"/>
        <v>5.6468170405645036E-2</v>
      </c>
      <c r="BO439" s="26">
        <f t="shared" si="327"/>
        <v>5.7809062441664893E-2</v>
      </c>
      <c r="BP439" s="26">
        <f t="shared" si="327"/>
        <v>5.9001504637543549E-2</v>
      </c>
      <c r="BQ439" s="26">
        <f t="shared" ref="BM439:DS443" si="329">-(LN(BQ$7)/BQ$6)+(BQ$8/BQ$6)*$C439</f>
        <v>6.0065763484055748E-2</v>
      </c>
      <c r="BR439" s="26">
        <f t="shared" si="329"/>
        <v>6.1018955545630915E-2</v>
      </c>
      <c r="BS439" s="26">
        <f t="shared" si="329"/>
        <v>6.187557935901826E-2</v>
      </c>
      <c r="BT439" s="26">
        <f t="shared" si="329"/>
        <v>6.2647952568243598E-2</v>
      </c>
      <c r="BU439" s="26">
        <f t="shared" si="329"/>
        <v>6.3346571788202535E-2</v>
      </c>
      <c r="BV439" s="26">
        <f t="shared" si="329"/>
        <v>6.3980409381034636E-2</v>
      </c>
      <c r="BW439" s="26">
        <f t="shared" si="329"/>
        <v>6.4557158657816999E-2</v>
      </c>
      <c r="BX439" s="26">
        <f t="shared" si="329"/>
        <v>6.5083436859008123E-2</v>
      </c>
      <c r="BY439" s="26">
        <f t="shared" si="329"/>
        <v>6.5564953520805908E-2</v>
      </c>
      <c r="BZ439" s="26">
        <f t="shared" si="329"/>
        <v>6.6006650421084653E-2</v>
      </c>
      <c r="CA439" s="26">
        <f t="shared" si="329"/>
        <v>6.6412818153469028E-2</v>
      </c>
      <c r="CB439" s="26">
        <f t="shared" si="329"/>
        <v>6.6787193449616894E-2</v>
      </c>
      <c r="CC439" s="26">
        <f t="shared" si="329"/>
        <v>6.7133040616245546E-2</v>
      </c>
      <c r="CD439" s="26">
        <f t="shared" si="329"/>
        <v>6.7453219841303425E-2</v>
      </c>
      <c r="CE439" s="26">
        <f t="shared" si="329"/>
        <v>6.7750244625925521E-2</v>
      </c>
      <c r="CF439" s="26">
        <f t="shared" si="329"/>
        <v>6.802633019362711E-2</v>
      </c>
      <c r="CG439" s="26">
        <f t="shared" si="329"/>
        <v>6.8283434398010531E-2</v>
      </c>
      <c r="CH439" s="26">
        <f t="shared" si="329"/>
        <v>6.852329238088968E-2</v>
      </c>
      <c r="CI439" s="26">
        <f t="shared" si="329"/>
        <v>6.8747446012721286E-2</v>
      </c>
      <c r="CJ439" s="26">
        <f t="shared" si="329"/>
        <v>6.8957268967302143E-2</v>
      </c>
      <c r="CK439" s="26">
        <f t="shared" si="329"/>
        <v>6.9153988135356975E-2</v>
      </c>
      <c r="CL439" s="26">
        <f t="shared" si="329"/>
        <v>6.9338701960832749E-2</v>
      </c>
      <c r="CM439" s="26">
        <f t="shared" si="329"/>
        <v>6.9512396184521041E-2</v>
      </c>
      <c r="CN439" s="26">
        <f t="shared" si="329"/>
        <v>6.9675957398061775E-2</v>
      </c>
      <c r="CO439" s="26">
        <f t="shared" si="329"/>
        <v>6.983018474420799E-2</v>
      </c>
      <c r="CP439" s="26">
        <f t="shared" si="329"/>
        <v>6.9975800043824088E-2</v>
      </c>
      <c r="CQ439" s="26">
        <f t="shared" si="329"/>
        <v>7.0113456584314074E-2</v>
      </c>
      <c r="CR439" s="26">
        <f t="shared" si="329"/>
        <v>7.0243746766293413E-2</v>
      </c>
      <c r="CS439" s="26">
        <f t="shared" si="329"/>
        <v>7.0367208773913448E-2</v>
      </c>
      <c r="CT439" s="26">
        <f t="shared" si="329"/>
        <v>7.0484332408164513E-2</v>
      </c>
      <c r="CU439" s="26">
        <f t="shared" si="329"/>
        <v>7.0595564200782876E-2</v>
      </c>
      <c r="CV439" s="26">
        <f t="shared" si="329"/>
        <v>7.0701311908295053E-2</v>
      </c>
      <c r="CW439" s="26">
        <f t="shared" si="329"/>
        <v>7.0801948470622017E-2</v>
      </c>
      <c r="CX439" s="26">
        <f t="shared" si="329"/>
        <v>7.0897815506018272E-2</v>
      </c>
      <c r="CY439" s="26">
        <f t="shared" si="329"/>
        <v>7.0989226403513933E-2</v>
      </c>
      <c r="CZ439" s="26">
        <f t="shared" si="329"/>
        <v>7.1076469065112682E-2</v>
      </c>
      <c r="DA439" s="26">
        <f t="shared" si="329"/>
        <v>7.1159808342491027E-2</v>
      </c>
      <c r="DB439" s="26">
        <f t="shared" si="329"/>
        <v>7.1239488206605334E-2</v>
      </c>
      <c r="DC439" s="26">
        <f t="shared" si="329"/>
        <v>7.1315733683253529E-2</v>
      </c>
      <c r="DD439" s="26">
        <f t="shared" si="329"/>
        <v>7.1388752583090853E-2</v>
      </c>
      <c r="DE439" s="26">
        <f t="shared" si="329"/>
        <v>7.1458737050738672E-2</v>
      </c>
      <c r="DF439" s="26">
        <f t="shared" si="329"/>
        <v>7.1525864954334203E-2</v>
      </c>
      <c r="DG439" s="26">
        <f t="shared" si="329"/>
        <v>7.1590301134062104E-2</v>
      </c>
      <c r="DH439" s="26">
        <f t="shared" si="329"/>
        <v>7.1652198525805857E-2</v>
      </c>
      <c r="DI439" s="26">
        <f t="shared" si="329"/>
        <v>7.1711699173997556E-2</v>
      </c>
      <c r="DJ439" s="26">
        <f t="shared" si="329"/>
        <v>7.1768935145973711E-2</v>
      </c>
      <c r="DK439" s="26">
        <f t="shared" si="329"/>
        <v>7.1824029358619992E-2</v>
      </c>
      <c r="DL439" s="26">
        <f t="shared" si="329"/>
        <v>7.1877096326771348E-2</v>
      </c>
      <c r="DM439" s="26">
        <f t="shared" si="329"/>
        <v>7.1928242841694884E-2</v>
      </c>
      <c r="DN439" s="26">
        <f t="shared" si="329"/>
        <v>7.1977568586994847E-2</v>
      </c>
      <c r="DO439" s="26">
        <f t="shared" si="329"/>
        <v>7.202516669842185E-2</v>
      </c>
      <c r="DP439" s="26">
        <f t="shared" si="329"/>
        <v>7.2071124273319895E-2</v>
      </c>
      <c r="DQ439" s="26">
        <f t="shared" si="329"/>
        <v>7.2115522834793583E-2</v>
      </c>
      <c r="DR439" s="26">
        <f t="shared" si="329"/>
        <v>7.215843875510769E-2</v>
      </c>
      <c r="DS439" s="26">
        <f t="shared" si="329"/>
        <v>7.2199943642331357E-2</v>
      </c>
      <c r="DT439" s="6">
        <f>2*(100-(100*G439))/SUM($D439:G439)/100</f>
        <v>5.8546248585777179E-2</v>
      </c>
      <c r="DU439" s="6">
        <f>2*(100-(100*I439))/SUM($D439:I439)/100</f>
        <v>6.0758984727644828E-2</v>
      </c>
      <c r="DV439" s="6">
        <f>2*(100-(100*M439))/SUM($D439:M439)/100</f>
        <v>6.388289438521777E-2</v>
      </c>
      <c r="DW439" s="6">
        <f>2*(100-(100*Q439))/SUM($D439:Q439)/100</f>
        <v>6.591060154123761E-2</v>
      </c>
      <c r="DX439" s="6">
        <f>2*(100-(100*W439))/SUM($D439:W439)/100</f>
        <v>6.7813453419676109E-2</v>
      </c>
      <c r="DY439" s="7">
        <f>(DT439-'Data for assignment'!C429)^2</f>
        <v>4.1763723461900363E-7</v>
      </c>
      <c r="DZ439" s="7">
        <f>(DU439-'Data for assignment'!D429)^2</f>
        <v>2.752236962501716E-6</v>
      </c>
      <c r="EA439" s="7">
        <f>(DV439-'Data for assignment'!E429)^2</f>
        <v>8.3110858021099193E-6</v>
      </c>
      <c r="EB439" s="7">
        <f>(DW439-'Data for assignment'!F429)^2</f>
        <v>8.4715896894525863E-6</v>
      </c>
      <c r="EC439" s="7">
        <f>(DX439-'Data for assignment'!G429)^2</f>
        <v>1.9478553433840967E-5</v>
      </c>
    </row>
    <row r="440" spans="1:133" x14ac:dyDescent="0.3">
      <c r="A440" s="8">
        <v>35160</v>
      </c>
      <c r="B440" s="3">
        <v>5.2499999999999998E-2</v>
      </c>
      <c r="C440" s="4">
        <f t="shared" si="308"/>
        <v>5.1599445264004291E-2</v>
      </c>
      <c r="D440" s="5">
        <f t="shared" si="324"/>
        <v>0.97358935345607933</v>
      </c>
      <c r="E440" s="5">
        <f t="shared" si="324"/>
        <v>0.94626818417039904</v>
      </c>
      <c r="F440" s="5">
        <f t="shared" si="324"/>
        <v>0.91842878764493874</v>
      </c>
      <c r="G440" s="5">
        <f t="shared" si="324"/>
        <v>0.89037917263064659</v>
      </c>
      <c r="H440" s="5">
        <f t="shared" si="324"/>
        <v>0.86235951162525937</v>
      </c>
      <c r="I440" s="5">
        <f t="shared" si="324"/>
        <v>0.834555666304726</v>
      </c>
      <c r="J440" s="5">
        <f t="shared" si="324"/>
        <v>0.80711018243001453</v>
      </c>
      <c r="K440" s="5">
        <f t="shared" si="324"/>
        <v>0.78013115562729174</v>
      </c>
      <c r="L440" s="5">
        <f t="shared" si="324"/>
        <v>0.75369933964980473</v>
      </c>
      <c r="M440" s="5">
        <f t="shared" si="324"/>
        <v>0.72787382323746241</v>
      </c>
      <c r="N440" s="5">
        <f t="shared" si="324"/>
        <v>0.70269655226534089</v>
      </c>
      <c r="O440" s="5">
        <f t="shared" si="324"/>
        <v>0.67819592667339523</v>
      </c>
      <c r="P440" s="5">
        <f t="shared" si="324"/>
        <v>0.65438965953743866</v>
      </c>
      <c r="Q440" s="5">
        <f t="shared" si="324"/>
        <v>0.6312870495360503</v>
      </c>
      <c r="R440" s="5">
        <f t="shared" si="324"/>
        <v>0.60889078794428209</v>
      </c>
      <c r="S440" s="5">
        <f t="shared" si="324"/>
        <v>0.58719839661038753</v>
      </c>
      <c r="T440" s="5">
        <f t="shared" si="322"/>
        <v>0.56620337342238669</v>
      </c>
      <c r="U440" s="5">
        <f t="shared" si="322"/>
        <v>0.54589610579263748</v>
      </c>
      <c r="V440" s="5">
        <f t="shared" si="322"/>
        <v>0.52626459997633868</v>
      </c>
      <c r="W440" s="5">
        <f t="shared" si="322"/>
        <v>0.50729506397474222</v>
      </c>
      <c r="X440" s="5">
        <f t="shared" si="328"/>
        <v>0.48897237383085296</v>
      </c>
      <c r="Y440" s="5">
        <f t="shared" si="328"/>
        <v>0.47128044687047671</v>
      </c>
      <c r="Z440" s="5">
        <f t="shared" si="328"/>
        <v>0.45420254052172077</v>
      </c>
      <c r="AA440" s="5">
        <f t="shared" si="328"/>
        <v>0.43772149147804285</v>
      </c>
      <c r="AB440" s="5">
        <f t="shared" si="328"/>
        <v>0.42181990692812382</v>
      </c>
      <c r="AC440" s="5">
        <f t="shared" si="328"/>
        <v>0.40648031718183852</v>
      </c>
      <c r="AD440" s="5">
        <f t="shared" si="328"/>
        <v>0.39168529713508343</v>
      </c>
      <c r="AE440" s="5">
        <f t="shared" si="328"/>
        <v>0.37741756252712316</v>
      </c>
      <c r="AF440" s="5">
        <f t="shared" si="328"/>
        <v>0.36366004576635158</v>
      </c>
      <c r="AG440" s="5">
        <f t="shared" si="328"/>
        <v>0.35039595516667427</v>
      </c>
      <c r="AH440" s="5">
        <f t="shared" si="328"/>
        <v>0.33760882069462184</v>
      </c>
      <c r="AI440" s="5">
        <f t="shared" si="328"/>
        <v>0.3252825287358439</v>
      </c>
      <c r="AJ440" s="5">
        <f t="shared" si="328"/>
        <v>0.31340134791684354</v>
      </c>
      <c r="AK440" s="5">
        <f t="shared" si="328"/>
        <v>0.30194994763872263</v>
      </c>
      <c r="AL440" s="5">
        <f t="shared" si="328"/>
        <v>0.29091341067478482</v>
      </c>
      <c r="AM440" s="5">
        <f t="shared" si="328"/>
        <v>0.28027724093779788</v>
      </c>
      <c r="AN440" s="5">
        <f t="shared" si="328"/>
        <v>0.27002736732353277</v>
      </c>
      <c r="AO440" s="5">
        <f t="shared" si="328"/>
        <v>0.26015014437544831</v>
      </c>
      <c r="AP440" s="5">
        <f t="shared" si="328"/>
        <v>0.25063235038361942</v>
      </c>
      <c r="AQ440" s="5">
        <f t="shared" si="328"/>
        <v>0.24146118342333958</v>
      </c>
      <c r="AR440" s="5">
        <f t="shared" si="328"/>
        <v>0.23262425575059997</v>
      </c>
      <c r="AS440" s="5">
        <f t="shared" si="328"/>
        <v>0.22410958689914215</v>
      </c>
      <c r="AT440" s="5">
        <f t="shared" si="328"/>
        <v>0.21590559576405061</v>
      </c>
      <c r="AU440" s="5">
        <f t="shared" si="328"/>
        <v>0.20800109190751573</v>
      </c>
      <c r="AV440" s="5">
        <f t="shared" si="328"/>
        <v>0.20038526628156875</v>
      </c>
      <c r="AW440" s="5">
        <f t="shared" si="328"/>
        <v>0.19304768152871982</v>
      </c>
      <c r="AX440" s="5">
        <f t="shared" si="328"/>
        <v>0.18597826199329592</v>
      </c>
      <c r="AY440" s="5">
        <f t="shared" si="328"/>
        <v>0.17916728355285641</v>
      </c>
      <c r="AZ440" s="5">
        <f t="shared" si="328"/>
        <v>0.17260536335955257</v>
      </c>
      <c r="BA440" s="5">
        <f t="shared" si="328"/>
        <v>0.16628344956502092</v>
      </c>
      <c r="BB440" s="5">
        <f t="shared" si="328"/>
        <v>0.1601928110888087</v>
      </c>
      <c r="BC440" s="5">
        <f t="shared" si="328"/>
        <v>0.15432502747897814</v>
      </c>
      <c r="BD440" s="5">
        <f t="shared" si="328"/>
        <v>0.14867197890404688</v>
      </c>
      <c r="BE440" s="5">
        <f t="shared" si="328"/>
        <v>0.14322583630749564</v>
      </c>
      <c r="BF440" s="5">
        <f t="shared" si="328"/>
        <v>0.13797905174944761</v>
      </c>
      <c r="BG440" s="5">
        <f t="shared" si="328"/>
        <v>0.1329243489545934</v>
      </c>
      <c r="BH440" s="5">
        <f t="shared" si="328"/>
        <v>0.12805471408082206</v>
      </c>
      <c r="BI440" s="5">
        <f t="shared" si="328"/>
        <v>0.12336338671917374</v>
      </c>
      <c r="BJ440" s="5">
        <f t="shared" si="328"/>
        <v>0.11884385113253185</v>
      </c>
      <c r="BK440" s="5">
        <f t="shared" si="328"/>
        <v>0.11448982773782153</v>
      </c>
      <c r="BL440" s="26">
        <f t="shared" si="309"/>
        <v>5.3531345205421313E-2</v>
      </c>
      <c r="BM440" s="26">
        <f t="shared" si="329"/>
        <v>5.5229257326195401E-2</v>
      </c>
      <c r="BN440" s="26">
        <f t="shared" si="329"/>
        <v>5.6727272317257403E-2</v>
      </c>
      <c r="BO440" s="26">
        <f t="shared" si="329"/>
        <v>5.8053935160077508E-2</v>
      </c>
      <c r="BP440" s="26">
        <f t="shared" si="329"/>
        <v>5.9233211366399738E-2</v>
      </c>
      <c r="BQ440" s="26">
        <f t="shared" si="329"/>
        <v>6.028527730932734E-2</v>
      </c>
      <c r="BR440" s="26">
        <f t="shared" si="329"/>
        <v>6.1227167617569883E-2</v>
      </c>
      <c r="BS440" s="26">
        <f t="shared" si="329"/>
        <v>6.2073306298428194E-2</v>
      </c>
      <c r="BT440" s="26">
        <f t="shared" si="329"/>
        <v>6.283594317282451E-2</v>
      </c>
      <c r="BU440" s="26">
        <f t="shared" si="329"/>
        <v>6.3525513107162285E-2</v>
      </c>
      <c r="BV440" s="26">
        <f t="shared" si="329"/>
        <v>6.4150932219367754E-2</v>
      </c>
      <c r="BW440" s="26">
        <f t="shared" si="329"/>
        <v>6.4719842565546373E-2</v>
      </c>
      <c r="BX440" s="26">
        <f t="shared" si="329"/>
        <v>6.523881465519818E-2</v>
      </c>
      <c r="BY440" s="26">
        <f t="shared" si="329"/>
        <v>6.5713515397222588E-2</v>
      </c>
      <c r="BZ440" s="26">
        <f t="shared" si="329"/>
        <v>6.6148847665941896E-2</v>
      </c>
      <c r="CA440" s="26">
        <f t="shared" si="329"/>
        <v>6.6549066531712567E-2</v>
      </c>
      <c r="CB440" s="26">
        <f t="shared" si="329"/>
        <v>6.6917876272607632E-2</v>
      </c>
      <c r="CC440" s="26">
        <f t="shared" si="329"/>
        <v>6.7258511530477516E-2</v>
      </c>
      <c r="CD440" s="26">
        <f t="shared" si="329"/>
        <v>6.7573805362885903E-2</v>
      </c>
      <c r="CE440" s="26">
        <f t="shared" si="329"/>
        <v>6.7866246444945266E-2</v>
      </c>
      <c r="CF440" s="26">
        <f t="shared" si="329"/>
        <v>6.8138027270153362E-2</v>
      </c>
      <c r="CG440" s="26">
        <f t="shared" si="329"/>
        <v>6.8391084869386762E-2</v>
      </c>
      <c r="CH440" s="26">
        <f t="shared" si="329"/>
        <v>6.8627135298048092E-2</v>
      </c>
      <c r="CI440" s="26">
        <f t="shared" si="329"/>
        <v>6.8847702921537954E-2</v>
      </c>
      <c r="CJ440" s="26">
        <f t="shared" si="329"/>
        <v>6.9054145349462068E-2</v>
      </c>
      <c r="CK440" s="26">
        <f t="shared" si="329"/>
        <v>6.9247674721803668E-2</v>
      </c>
      <c r="CL440" s="26">
        <f t="shared" si="329"/>
        <v>6.942937592961955E-2</v>
      </c>
      <c r="CM440" s="26">
        <f t="shared" si="329"/>
        <v>6.9600222253747915E-2</v>
      </c>
      <c r="CN440" s="26">
        <f t="shared" si="329"/>
        <v>6.9761088823559289E-2</v>
      </c>
      <c r="CO440" s="26">
        <f t="shared" si="329"/>
        <v>6.9912764230708691E-2</v>
      </c>
      <c r="CP440" s="26">
        <f t="shared" si="329"/>
        <v>7.0055960577529663E-2</v>
      </c>
      <c r="CQ440" s="26">
        <f t="shared" si="329"/>
        <v>7.0191322194016803E-2</v>
      </c>
      <c r="CR440" s="26">
        <f t="shared" si="329"/>
        <v>7.0319433219532976E-2</v>
      </c>
      <c r="CS440" s="26">
        <f t="shared" si="329"/>
        <v>7.0440824214039133E-2</v>
      </c>
      <c r="CT440" s="26">
        <f t="shared" si="329"/>
        <v>7.0555977937620848E-2</v>
      </c>
      <c r="CU440" s="26">
        <f t="shared" si="329"/>
        <v>7.0665334415438069E-2</v>
      </c>
      <c r="CV440" s="26">
        <f t="shared" si="329"/>
        <v>7.0769295387181491E-2</v>
      </c>
      <c r="CW440" s="26">
        <f t="shared" si="329"/>
        <v>7.0868228225050942E-2</v>
      </c>
      <c r="CX440" s="26">
        <f t="shared" si="329"/>
        <v>7.0962469391662786E-2</v>
      </c>
      <c r="CY440" s="26">
        <f t="shared" si="329"/>
        <v>7.1052327498722173E-2</v>
      </c>
      <c r="CZ440" s="26">
        <f t="shared" si="329"/>
        <v>7.1138086018412025E-2</v>
      </c>
      <c r="DA440" s="26">
        <f t="shared" si="329"/>
        <v>7.1220005691971802E-2</v>
      </c>
      <c r="DB440" s="26">
        <f t="shared" si="329"/>
        <v>7.1298326673626997E-2</v>
      </c>
      <c r="DC440" s="26">
        <f t="shared" si="329"/>
        <v>7.1373270442692441E-2</v>
      </c>
      <c r="DD440" s="26">
        <f t="shared" si="329"/>
        <v>7.1445041512147867E-2</v>
      </c>
      <c r="DE440" s="26">
        <f t="shared" si="329"/>
        <v>7.151382895814129E-2</v>
      </c>
      <c r="DF440" s="26">
        <f t="shared" si="329"/>
        <v>7.1579807791602931E-2</v>
      </c>
      <c r="DG440" s="26">
        <f t="shared" si="329"/>
        <v>7.1643140190360249E-2</v>
      </c>
      <c r="DH440" s="26">
        <f t="shared" si="329"/>
        <v>7.1703976607756278E-2</v>
      </c>
      <c r="DI440" s="26">
        <f t="shared" si="329"/>
        <v>7.1762456771726171E-2</v>
      </c>
      <c r="DJ440" s="26">
        <f t="shared" si="329"/>
        <v>7.1818710586528098E-2</v>
      </c>
      <c r="DK440" s="26">
        <f t="shared" si="329"/>
        <v>7.1872858947809398E-2</v>
      </c>
      <c r="DL440" s="26">
        <f t="shared" si="329"/>
        <v>7.1925014480382743E-2</v>
      </c>
      <c r="DM440" s="26">
        <f t="shared" si="329"/>
        <v>7.1975282206955538E-2</v>
      </c>
      <c r="DN440" s="26">
        <f t="shared" si="329"/>
        <v>7.2023760155076388E-2</v>
      </c>
      <c r="DO440" s="26">
        <f t="shared" si="329"/>
        <v>7.2070539908711234E-2</v>
      </c>
      <c r="DP440" s="26">
        <f t="shared" si="329"/>
        <v>7.2115707110120303E-2</v>
      </c>
      <c r="DQ440" s="26">
        <f t="shared" si="329"/>
        <v>7.2159341917060915E-2</v>
      </c>
      <c r="DR440" s="26">
        <f t="shared" si="329"/>
        <v>7.2201519419776664E-2</v>
      </c>
      <c r="DS440" s="26">
        <f t="shared" si="329"/>
        <v>7.224231002173763E-2</v>
      </c>
      <c r="DT440" s="6">
        <f>2*(100-(100*G440))/SUM($D440:G440)/100</f>
        <v>5.8798960341726374E-2</v>
      </c>
      <c r="DU440" s="6">
        <f>2*(100-(100*I440))/SUM($D440:I440)/100</f>
        <v>6.098677490217283E-2</v>
      </c>
      <c r="DV440" s="6">
        <f>2*(100-(100*M440))/SUM($D440:M440)/100</f>
        <v>6.407193710660436E-2</v>
      </c>
      <c r="DW440" s="6">
        <f>2*(100-(100*Q440))/SUM($D440:Q440)/100</f>
        <v>6.6071880244897699E-2</v>
      </c>
      <c r="DX440" s="6">
        <f>2*(100-(100*W440))/SUM($D440:W440)/100</f>
        <v>6.7946589920343733E-2</v>
      </c>
      <c r="DY440" s="7">
        <f>(DT440-'Data for assignment'!C430)^2</f>
        <v>4.4143760498011969E-6</v>
      </c>
      <c r="DZ440" s="7">
        <f>(DU440-'Data for assignment'!D430)^2</f>
        <v>1.4719102851013534E-6</v>
      </c>
      <c r="EA440" s="7">
        <f>(DV440-'Data for assignment'!E430)^2</f>
        <v>5.1748034333936877E-9</v>
      </c>
      <c r="EB440" s="7">
        <f>(DW440-'Data for assignment'!F430)^2</f>
        <v>1.3829342902819773E-7</v>
      </c>
      <c r="EC440" s="7">
        <f>(DX440-'Data for assignment'!G430)^2</f>
        <v>5.0471572838344103E-6</v>
      </c>
    </row>
    <row r="441" spans="1:133" x14ac:dyDescent="0.3">
      <c r="A441" s="8">
        <v>35167</v>
      </c>
      <c r="B441" s="3">
        <v>5.2499999999999998E-2</v>
      </c>
      <c r="C441" s="4">
        <f t="shared" si="308"/>
        <v>5.1599445264004291E-2</v>
      </c>
      <c r="D441" s="5">
        <f t="shared" si="324"/>
        <v>0.97358935345607933</v>
      </c>
      <c r="E441" s="5">
        <f t="shared" si="324"/>
        <v>0.94626818417039904</v>
      </c>
      <c r="F441" s="5">
        <f t="shared" si="324"/>
        <v>0.91842878764493874</v>
      </c>
      <c r="G441" s="5">
        <f t="shared" si="324"/>
        <v>0.89037917263064659</v>
      </c>
      <c r="H441" s="5">
        <f t="shared" si="324"/>
        <v>0.86235951162525937</v>
      </c>
      <c r="I441" s="5">
        <f t="shared" si="324"/>
        <v>0.834555666304726</v>
      </c>
      <c r="J441" s="5">
        <f t="shared" si="324"/>
        <v>0.80711018243001453</v>
      </c>
      <c r="K441" s="5">
        <f t="shared" si="324"/>
        <v>0.78013115562729174</v>
      </c>
      <c r="L441" s="5">
        <f t="shared" si="324"/>
        <v>0.75369933964980473</v>
      </c>
      <c r="M441" s="5">
        <f t="shared" si="324"/>
        <v>0.72787382323746241</v>
      </c>
      <c r="N441" s="5">
        <f t="shared" si="324"/>
        <v>0.70269655226534089</v>
      </c>
      <c r="O441" s="5">
        <f t="shared" si="324"/>
        <v>0.67819592667339523</v>
      </c>
      <c r="P441" s="5">
        <f t="shared" si="324"/>
        <v>0.65438965953743866</v>
      </c>
      <c r="Q441" s="5">
        <f t="shared" si="324"/>
        <v>0.6312870495360503</v>
      </c>
      <c r="R441" s="5">
        <f t="shared" si="324"/>
        <v>0.60889078794428209</v>
      </c>
      <c r="S441" s="5">
        <f t="shared" si="324"/>
        <v>0.58719839661038753</v>
      </c>
      <c r="T441" s="5">
        <f t="shared" si="322"/>
        <v>0.56620337342238669</v>
      </c>
      <c r="U441" s="5">
        <f t="shared" si="322"/>
        <v>0.54589610579263748</v>
      </c>
      <c r="V441" s="5">
        <f t="shared" si="322"/>
        <v>0.52626459997633868</v>
      </c>
      <c r="W441" s="5">
        <f t="shared" si="322"/>
        <v>0.50729506397474222</v>
      </c>
      <c r="X441" s="5">
        <f t="shared" si="328"/>
        <v>0.48897237383085296</v>
      </c>
      <c r="Y441" s="5">
        <f t="shared" si="328"/>
        <v>0.47128044687047671</v>
      </c>
      <c r="Z441" s="5">
        <f t="shared" si="328"/>
        <v>0.45420254052172077</v>
      </c>
      <c r="AA441" s="5">
        <f t="shared" si="328"/>
        <v>0.43772149147804285</v>
      </c>
      <c r="AB441" s="5">
        <f t="shared" si="328"/>
        <v>0.42181990692812382</v>
      </c>
      <c r="AC441" s="5">
        <f t="shared" si="328"/>
        <v>0.40648031718183852</v>
      </c>
      <c r="AD441" s="5">
        <f t="shared" si="328"/>
        <v>0.39168529713508343</v>
      </c>
      <c r="AE441" s="5">
        <f t="shared" si="328"/>
        <v>0.37741756252712316</v>
      </c>
      <c r="AF441" s="5">
        <f t="shared" si="328"/>
        <v>0.36366004576635158</v>
      </c>
      <c r="AG441" s="5">
        <f t="shared" si="328"/>
        <v>0.35039595516667427</v>
      </c>
      <c r="AH441" s="5">
        <f t="shared" si="328"/>
        <v>0.33760882069462184</v>
      </c>
      <c r="AI441" s="5">
        <f t="shared" si="328"/>
        <v>0.3252825287358439</v>
      </c>
      <c r="AJ441" s="5">
        <f t="shared" si="328"/>
        <v>0.31340134791684354</v>
      </c>
      <c r="AK441" s="5">
        <f t="shared" si="328"/>
        <v>0.30194994763872263</v>
      </c>
      <c r="AL441" s="5">
        <f t="shared" si="328"/>
        <v>0.29091341067478482</v>
      </c>
      <c r="AM441" s="5">
        <f t="shared" si="328"/>
        <v>0.28027724093779788</v>
      </c>
      <c r="AN441" s="5">
        <f t="shared" si="328"/>
        <v>0.27002736732353277</v>
      </c>
      <c r="AO441" s="5">
        <f t="shared" si="328"/>
        <v>0.26015014437544831</v>
      </c>
      <c r="AP441" s="5">
        <f t="shared" si="328"/>
        <v>0.25063235038361942</v>
      </c>
      <c r="AQ441" s="5">
        <f t="shared" si="328"/>
        <v>0.24146118342333958</v>
      </c>
      <c r="AR441" s="5">
        <f t="shared" si="328"/>
        <v>0.23262425575059997</v>
      </c>
      <c r="AS441" s="5">
        <f t="shared" si="328"/>
        <v>0.22410958689914215</v>
      </c>
      <c r="AT441" s="5">
        <f t="shared" si="328"/>
        <v>0.21590559576405061</v>
      </c>
      <c r="AU441" s="5">
        <f t="shared" si="328"/>
        <v>0.20800109190751573</v>
      </c>
      <c r="AV441" s="5">
        <f t="shared" si="328"/>
        <v>0.20038526628156875</v>
      </c>
      <c r="AW441" s="5">
        <f t="shared" si="328"/>
        <v>0.19304768152871982</v>
      </c>
      <c r="AX441" s="5">
        <f t="shared" si="328"/>
        <v>0.18597826199329592</v>
      </c>
      <c r="AY441" s="5">
        <f t="shared" si="328"/>
        <v>0.17916728355285641</v>
      </c>
      <c r="AZ441" s="5">
        <f t="shared" si="328"/>
        <v>0.17260536335955257</v>
      </c>
      <c r="BA441" s="5">
        <f t="shared" si="328"/>
        <v>0.16628344956502092</v>
      </c>
      <c r="BB441" s="5">
        <f t="shared" si="328"/>
        <v>0.1601928110888087</v>
      </c>
      <c r="BC441" s="5">
        <f t="shared" si="328"/>
        <v>0.15432502747897814</v>
      </c>
      <c r="BD441" s="5">
        <f t="shared" si="328"/>
        <v>0.14867197890404688</v>
      </c>
      <c r="BE441" s="5">
        <f t="shared" si="328"/>
        <v>0.14322583630749564</v>
      </c>
      <c r="BF441" s="5">
        <f t="shared" si="328"/>
        <v>0.13797905174944761</v>
      </c>
      <c r="BG441" s="5">
        <f t="shared" si="328"/>
        <v>0.1329243489545934</v>
      </c>
      <c r="BH441" s="5">
        <f t="shared" si="328"/>
        <v>0.12805471408082206</v>
      </c>
      <c r="BI441" s="5">
        <f t="shared" si="328"/>
        <v>0.12336338671917374</v>
      </c>
      <c r="BJ441" s="5">
        <f t="shared" si="328"/>
        <v>0.11884385113253185</v>
      </c>
      <c r="BK441" s="5">
        <f t="shared" si="328"/>
        <v>0.11448982773782153</v>
      </c>
      <c r="BL441" s="26">
        <f t="shared" si="309"/>
        <v>5.3531345205421313E-2</v>
      </c>
      <c r="BM441" s="26">
        <f t="shared" si="329"/>
        <v>5.5229257326195401E-2</v>
      </c>
      <c r="BN441" s="26">
        <f t="shared" si="329"/>
        <v>5.6727272317257403E-2</v>
      </c>
      <c r="BO441" s="26">
        <f t="shared" si="329"/>
        <v>5.8053935160077508E-2</v>
      </c>
      <c r="BP441" s="26">
        <f t="shared" si="329"/>
        <v>5.9233211366399738E-2</v>
      </c>
      <c r="BQ441" s="26">
        <f t="shared" si="329"/>
        <v>6.028527730932734E-2</v>
      </c>
      <c r="BR441" s="26">
        <f t="shared" si="329"/>
        <v>6.1227167617569883E-2</v>
      </c>
      <c r="BS441" s="26">
        <f t="shared" si="329"/>
        <v>6.2073306298428194E-2</v>
      </c>
      <c r="BT441" s="26">
        <f t="shared" si="329"/>
        <v>6.283594317282451E-2</v>
      </c>
      <c r="BU441" s="26">
        <f t="shared" si="329"/>
        <v>6.3525513107162285E-2</v>
      </c>
      <c r="BV441" s="26">
        <f t="shared" si="329"/>
        <v>6.4150932219367754E-2</v>
      </c>
      <c r="BW441" s="26">
        <f t="shared" si="329"/>
        <v>6.4719842565546373E-2</v>
      </c>
      <c r="BX441" s="26">
        <f t="shared" si="329"/>
        <v>6.523881465519818E-2</v>
      </c>
      <c r="BY441" s="26">
        <f t="shared" si="329"/>
        <v>6.5713515397222588E-2</v>
      </c>
      <c r="BZ441" s="26">
        <f t="shared" si="329"/>
        <v>6.6148847665941896E-2</v>
      </c>
      <c r="CA441" s="26">
        <f t="shared" si="329"/>
        <v>6.6549066531712567E-2</v>
      </c>
      <c r="CB441" s="26">
        <f t="shared" si="329"/>
        <v>6.6917876272607632E-2</v>
      </c>
      <c r="CC441" s="26">
        <f t="shared" si="329"/>
        <v>6.7258511530477516E-2</v>
      </c>
      <c r="CD441" s="26">
        <f t="shared" si="329"/>
        <v>6.7573805362885903E-2</v>
      </c>
      <c r="CE441" s="26">
        <f t="shared" si="329"/>
        <v>6.7866246444945266E-2</v>
      </c>
      <c r="CF441" s="26">
        <f t="shared" si="329"/>
        <v>6.8138027270153362E-2</v>
      </c>
      <c r="CG441" s="26">
        <f t="shared" si="329"/>
        <v>6.8391084869386762E-2</v>
      </c>
      <c r="CH441" s="26">
        <f t="shared" si="329"/>
        <v>6.8627135298048092E-2</v>
      </c>
      <c r="CI441" s="26">
        <f t="shared" si="329"/>
        <v>6.8847702921537954E-2</v>
      </c>
      <c r="CJ441" s="26">
        <f t="shared" si="329"/>
        <v>6.9054145349462068E-2</v>
      </c>
      <c r="CK441" s="26">
        <f t="shared" si="329"/>
        <v>6.9247674721803668E-2</v>
      </c>
      <c r="CL441" s="26">
        <f t="shared" si="329"/>
        <v>6.942937592961955E-2</v>
      </c>
      <c r="CM441" s="26">
        <f t="shared" si="329"/>
        <v>6.9600222253747915E-2</v>
      </c>
      <c r="CN441" s="26">
        <f t="shared" si="329"/>
        <v>6.9761088823559289E-2</v>
      </c>
      <c r="CO441" s="26">
        <f t="shared" si="329"/>
        <v>6.9912764230708691E-2</v>
      </c>
      <c r="CP441" s="26">
        <f t="shared" si="329"/>
        <v>7.0055960577529663E-2</v>
      </c>
      <c r="CQ441" s="26">
        <f t="shared" si="329"/>
        <v>7.0191322194016803E-2</v>
      </c>
      <c r="CR441" s="26">
        <f t="shared" si="329"/>
        <v>7.0319433219532976E-2</v>
      </c>
      <c r="CS441" s="26">
        <f t="shared" si="329"/>
        <v>7.0440824214039133E-2</v>
      </c>
      <c r="CT441" s="26">
        <f t="shared" si="329"/>
        <v>7.0555977937620848E-2</v>
      </c>
      <c r="CU441" s="26">
        <f t="shared" si="329"/>
        <v>7.0665334415438069E-2</v>
      </c>
      <c r="CV441" s="26">
        <f t="shared" si="329"/>
        <v>7.0769295387181491E-2</v>
      </c>
      <c r="CW441" s="26">
        <f t="shared" si="329"/>
        <v>7.0868228225050942E-2</v>
      </c>
      <c r="CX441" s="26">
        <f t="shared" si="329"/>
        <v>7.0962469391662786E-2</v>
      </c>
      <c r="CY441" s="26">
        <f t="shared" si="329"/>
        <v>7.1052327498722173E-2</v>
      </c>
      <c r="CZ441" s="26">
        <f t="shared" si="329"/>
        <v>7.1138086018412025E-2</v>
      </c>
      <c r="DA441" s="26">
        <f t="shared" si="329"/>
        <v>7.1220005691971802E-2</v>
      </c>
      <c r="DB441" s="26">
        <f t="shared" si="329"/>
        <v>7.1298326673626997E-2</v>
      </c>
      <c r="DC441" s="26">
        <f t="shared" si="329"/>
        <v>7.1373270442692441E-2</v>
      </c>
      <c r="DD441" s="26">
        <f t="shared" si="329"/>
        <v>7.1445041512147867E-2</v>
      </c>
      <c r="DE441" s="26">
        <f t="shared" si="329"/>
        <v>7.151382895814129E-2</v>
      </c>
      <c r="DF441" s="26">
        <f t="shared" si="329"/>
        <v>7.1579807791602931E-2</v>
      </c>
      <c r="DG441" s="26">
        <f t="shared" si="329"/>
        <v>7.1643140190360249E-2</v>
      </c>
      <c r="DH441" s="26">
        <f t="shared" si="329"/>
        <v>7.1703976607756278E-2</v>
      </c>
      <c r="DI441" s="26">
        <f t="shared" si="329"/>
        <v>7.1762456771726171E-2</v>
      </c>
      <c r="DJ441" s="26">
        <f t="shared" si="329"/>
        <v>7.1818710586528098E-2</v>
      </c>
      <c r="DK441" s="26">
        <f t="shared" si="329"/>
        <v>7.1872858947809398E-2</v>
      </c>
      <c r="DL441" s="26">
        <f t="shared" si="329"/>
        <v>7.1925014480382743E-2</v>
      </c>
      <c r="DM441" s="26">
        <f t="shared" si="329"/>
        <v>7.1975282206955538E-2</v>
      </c>
      <c r="DN441" s="26">
        <f t="shared" si="329"/>
        <v>7.2023760155076388E-2</v>
      </c>
      <c r="DO441" s="26">
        <f t="shared" si="329"/>
        <v>7.2070539908711234E-2</v>
      </c>
      <c r="DP441" s="26">
        <f t="shared" si="329"/>
        <v>7.2115707110120303E-2</v>
      </c>
      <c r="DQ441" s="26">
        <f t="shared" si="329"/>
        <v>7.2159341917060915E-2</v>
      </c>
      <c r="DR441" s="26">
        <f t="shared" si="329"/>
        <v>7.2201519419776664E-2</v>
      </c>
      <c r="DS441" s="26">
        <f t="shared" si="329"/>
        <v>7.224231002173763E-2</v>
      </c>
      <c r="DT441" s="6">
        <f>2*(100-(100*G441))/SUM($D441:G441)/100</f>
        <v>5.8798960341726374E-2</v>
      </c>
      <c r="DU441" s="6">
        <f>2*(100-(100*I441))/SUM($D441:I441)/100</f>
        <v>6.098677490217283E-2</v>
      </c>
      <c r="DV441" s="6">
        <f>2*(100-(100*M441))/SUM($D441:M441)/100</f>
        <v>6.407193710660436E-2</v>
      </c>
      <c r="DW441" s="6">
        <f>2*(100-(100*Q441))/SUM($D441:Q441)/100</f>
        <v>6.6071880244897699E-2</v>
      </c>
      <c r="DX441" s="6">
        <f>2*(100-(100*W441))/SUM($D441:W441)/100</f>
        <v>6.7946589920343733E-2</v>
      </c>
      <c r="DY441" s="7">
        <f>(DT441-'Data for assignment'!C431)^2</f>
        <v>6.4166453412712834E-7</v>
      </c>
      <c r="DZ441" s="7">
        <f>(DU441-'Data for assignment'!D431)^2</f>
        <v>4.5464515894209689E-8</v>
      </c>
      <c r="EA441" s="7">
        <f>(DV441-'Data for assignment'!E431)^2</f>
        <v>9.4466368306966021E-7</v>
      </c>
      <c r="EB441" s="7">
        <f>(DW441-'Data for assignment'!F431)^2</f>
        <v>1.3733079959064692E-6</v>
      </c>
      <c r="EC441" s="7">
        <f>(DX441-'Data for assignment'!G431)^2</f>
        <v>7.5437561905338283E-6</v>
      </c>
    </row>
    <row r="442" spans="1:133" x14ac:dyDescent="0.3">
      <c r="A442" s="8">
        <v>35174</v>
      </c>
      <c r="B442" s="3">
        <v>5.2300000000000006E-2</v>
      </c>
      <c r="C442" s="4">
        <f t="shared" si="308"/>
        <v>5.1393305744226757E-2</v>
      </c>
      <c r="D442" s="5">
        <f t="shared" si="324"/>
        <v>0.97368384638125538</v>
      </c>
      <c r="E442" s="5">
        <f t="shared" si="324"/>
        <v>0.9464413618177504</v>
      </c>
      <c r="F442" s="5">
        <f t="shared" si="324"/>
        <v>0.91866678354412279</v>
      </c>
      <c r="G442" s="5">
        <f t="shared" si="324"/>
        <v>0.89066992424570535</v>
      </c>
      <c r="H442" s="5">
        <f t="shared" si="324"/>
        <v>0.86269259788504571</v>
      </c>
      <c r="I442" s="5">
        <f t="shared" si="324"/>
        <v>0.83492213731457809</v>
      </c>
      <c r="J442" s="5">
        <f t="shared" si="324"/>
        <v>0.80750239194197349</v>
      </c>
      <c r="K442" s="5">
        <f t="shared" si="324"/>
        <v>0.78054260253560526</v>
      </c>
      <c r="L442" s="5">
        <f t="shared" si="324"/>
        <v>0.75412452188298351</v>
      </c>
      <c r="M442" s="5">
        <f t="shared" si="324"/>
        <v>0.72830810552100056</v>
      </c>
      <c r="N442" s="5">
        <f t="shared" si="324"/>
        <v>0.70313604802395924</v>
      </c>
      <c r="O442" s="5">
        <f t="shared" si="324"/>
        <v>0.67863739360806552</v>
      </c>
      <c r="P442" s="5">
        <f t="shared" si="324"/>
        <v>0.65483040799491044</v>
      </c>
      <c r="Q442" s="5">
        <f t="shared" si="324"/>
        <v>0.63172486257882821</v>
      </c>
      <c r="R442" s="5">
        <f t="shared" si="324"/>
        <v>0.60932385195254124</v>
      </c>
      <c r="S442" s="5">
        <f t="shared" ref="S442:BK457" si="330">S$7*EXP(-S$8*$C442)</f>
        <v>0.58762524125365734</v>
      </c>
      <c r="T442" s="5">
        <f t="shared" si="330"/>
        <v>0.56662281989412644</v>
      </c>
      <c r="U442" s="5">
        <f t="shared" si="330"/>
        <v>0.54630722228274686</v>
      </c>
      <c r="V442" s="5">
        <f t="shared" si="330"/>
        <v>0.52666666345074475</v>
      </c>
      <c r="W442" s="5">
        <f t="shared" si="330"/>
        <v>0.50768752742834666</v>
      </c>
      <c r="X442" s="5">
        <f t="shared" si="330"/>
        <v>0.48935483827477955</v>
      </c>
      <c r="Y442" s="5">
        <f t="shared" si="330"/>
        <v>0.4716526374035378</v>
      </c>
      <c r="Z442" s="5">
        <f t="shared" si="330"/>
        <v>0.45456428591769621</v>
      </c>
      <c r="AA442" s="5">
        <f t="shared" si="330"/>
        <v>0.4380727067940931</v>
      </c>
      <c r="AB442" s="5">
        <f t="shared" si="330"/>
        <v>0.42216057870540036</v>
      </c>
      <c r="AC442" s="5">
        <f t="shared" si="330"/>
        <v>0.40681049086745147</v>
      </c>
      <c r="AD442" s="5">
        <f t="shared" si="330"/>
        <v>0.39200506640557214</v>
      </c>
      <c r="AE442" s="5">
        <f t="shared" si="330"/>
        <v>0.37772706023807989</v>
      </c>
      <c r="AF442" s="5">
        <f t="shared" si="330"/>
        <v>0.36395943629153416</v>
      </c>
      <c r="AG442" s="5">
        <f t="shared" si="330"/>
        <v>0.35068542792345969</v>
      </c>
      <c r="AH442" s="5">
        <f t="shared" si="330"/>
        <v>0.33788858468161309</v>
      </c>
      <c r="AI442" s="5">
        <f t="shared" si="330"/>
        <v>0.32555280793340963</v>
      </c>
      <c r="AJ442" s="5">
        <f t="shared" si="330"/>
        <v>0.31366237742286329</v>
      </c>
      <c r="AK442" s="5">
        <f t="shared" si="330"/>
        <v>0.30220197043027675</v>
      </c>
      <c r="AL442" s="5">
        <f t="shared" si="330"/>
        <v>0.29115667490238756</v>
      </c>
      <c r="AM442" s="5">
        <f t="shared" si="330"/>
        <v>0.28051199767236479</v>
      </c>
      <c r="AN442" s="5">
        <f t="shared" si="330"/>
        <v>0.27025386868792783</v>
      </c>
      <c r="AO442" s="5">
        <f t="shared" si="330"/>
        <v>0.26036864200242998</v>
      </c>
      <c r="AP442" s="5">
        <f t="shared" si="330"/>
        <v>0.2508430941505434</v>
      </c>
      <c r="AQ442" s="5">
        <f t="shared" si="330"/>
        <v>0.24166442042127589</v>
      </c>
      <c r="AR442" s="5">
        <f t="shared" si="330"/>
        <v>0.23282022945176681</v>
      </c>
      <c r="AS442" s="5">
        <f t="shared" si="330"/>
        <v>0.22429853649189138</v>
      </c>
      <c r="AT442" s="5">
        <f t="shared" si="330"/>
        <v>0.21608775562919824</v>
      </c>
      <c r="AU442" s="5">
        <f t="shared" si="330"/>
        <v>0.20817669121370241</v>
      </c>
      <c r="AV442" s="5">
        <f t="shared" si="330"/>
        <v>0.20055452868065793</v>
      </c>
      <c r="AW442" s="5">
        <f t="shared" si="330"/>
        <v>0.1932108249350778</v>
      </c>
      <c r="AX442" s="5">
        <f t="shared" si="330"/>
        <v>0.18613549843321731</v>
      </c>
      <c r="AY442" s="5">
        <f t="shared" si="330"/>
        <v>0.17931881907246372</v>
      </c>
      <c r="AZ442" s="5">
        <f t="shared" si="330"/>
        <v>0.17275139798125966</v>
      </c>
      <c r="BA442" s="5">
        <f t="shared" si="330"/>
        <v>0.16642417728415068</v>
      </c>
      <c r="BB442" s="5">
        <f t="shared" si="330"/>
        <v>0.16032841990323551</v>
      </c>
      <c r="BC442" s="5">
        <f t="shared" si="330"/>
        <v>0.15445569944575741</v>
      </c>
      <c r="BD442" s="5">
        <f t="shared" si="330"/>
        <v>0.1487978902179215</v>
      </c>
      <c r="BE442" s="5">
        <f t="shared" si="330"/>
        <v>0.14334715739696269</v>
      </c>
      <c r="BF442" s="5">
        <f t="shared" si="330"/>
        <v>0.13809594738674105</v>
      </c>
      <c r="BG442" s="5">
        <f t="shared" si="330"/>
        <v>0.13303697837651354</v>
      </c>
      <c r="BH442" s="5">
        <f t="shared" si="330"/>
        <v>0.12816323111782968</v>
      </c>
      <c r="BI442" s="5">
        <f t="shared" si="330"/>
        <v>0.12346793993058262</v>
      </c>
      <c r="BJ442" s="5">
        <f t="shared" si="330"/>
        <v>0.11894458394598613</v>
      </c>
      <c r="BK442" s="5">
        <f t="shared" si="330"/>
        <v>0.11458687859154416</v>
      </c>
      <c r="BL442" s="26">
        <f t="shared" si="309"/>
        <v>5.3337242138100059E-2</v>
      </c>
      <c r="BM442" s="26">
        <f t="shared" si="329"/>
        <v>5.5046262900873597E-2</v>
      </c>
      <c r="BN442" s="26">
        <f t="shared" si="329"/>
        <v>5.6554538861072201E-2</v>
      </c>
      <c r="BO442" s="26">
        <f t="shared" si="329"/>
        <v>5.78906877694517E-2</v>
      </c>
      <c r="BP442" s="26">
        <f t="shared" si="329"/>
        <v>5.9078741243629759E-2</v>
      </c>
      <c r="BQ442" s="26">
        <f t="shared" si="329"/>
        <v>6.0138935734756774E-2</v>
      </c>
      <c r="BR442" s="26">
        <f t="shared" si="329"/>
        <v>6.1088360494991389E-2</v>
      </c>
      <c r="BS442" s="26">
        <f t="shared" si="329"/>
        <v>6.1941489217602112E-2</v>
      </c>
      <c r="BT442" s="26">
        <f t="shared" si="329"/>
        <v>6.2710616938612129E-2</v>
      </c>
      <c r="BU442" s="26">
        <f t="shared" si="329"/>
        <v>6.3406219689811902E-2</v>
      </c>
      <c r="BV442" s="26">
        <f t="shared" si="329"/>
        <v>6.4037251085019897E-2</v>
      </c>
      <c r="BW442" s="26">
        <f t="shared" si="329"/>
        <v>6.4611387350094904E-2</v>
      </c>
      <c r="BX442" s="26">
        <f t="shared" si="329"/>
        <v>6.5135230148301526E-2</v>
      </c>
      <c r="BY442" s="26">
        <f t="shared" si="329"/>
        <v>6.5614474806548737E-2</v>
      </c>
      <c r="BZ442" s="26">
        <f t="shared" si="329"/>
        <v>6.6054050134687278E-2</v>
      </c>
      <c r="CA442" s="26">
        <f t="shared" si="329"/>
        <v>6.6458234885094516E-2</v>
      </c>
      <c r="CB442" s="26">
        <f t="shared" si="329"/>
        <v>6.683075497142249E-2</v>
      </c>
      <c r="CC442" s="26">
        <f t="shared" si="329"/>
        <v>6.7174864811967661E-2</v>
      </c>
      <c r="CD442" s="26">
        <f t="shared" si="329"/>
        <v>6.7493415551096336E-2</v>
      </c>
      <c r="CE442" s="26">
        <f t="shared" si="329"/>
        <v>6.7788912414492308E-2</v>
      </c>
      <c r="CF442" s="26">
        <f t="shared" si="329"/>
        <v>6.8063563048897338E-2</v>
      </c>
      <c r="CG442" s="26">
        <f t="shared" si="329"/>
        <v>6.8319318366912629E-2</v>
      </c>
      <c r="CH442" s="26">
        <f t="shared" si="329"/>
        <v>6.8557907148130148E-2</v>
      </c>
      <c r="CI442" s="26">
        <f t="shared" si="329"/>
        <v>6.8780865427910134E-2</v>
      </c>
      <c r="CJ442" s="26">
        <f t="shared" si="329"/>
        <v>6.89895615252476E-2</v>
      </c>
      <c r="CK442" s="26">
        <f t="shared" si="329"/>
        <v>6.9185217413887917E-2</v>
      </c>
      <c r="CL442" s="26">
        <f t="shared" si="329"/>
        <v>6.9368927020087748E-2</v>
      </c>
      <c r="CM442" s="26">
        <f t="shared" si="329"/>
        <v>6.9541671931265481E-2</v>
      </c>
      <c r="CN442" s="26">
        <f t="shared" si="329"/>
        <v>6.9704334918253646E-2</v>
      </c>
      <c r="CO442" s="26">
        <f t="shared" si="329"/>
        <v>6.9857711606725714E-2</v>
      </c>
      <c r="CP442" s="26">
        <f t="shared" si="329"/>
        <v>7.0002520577992611E-2</v>
      </c>
      <c r="CQ442" s="26">
        <f t="shared" si="329"/>
        <v>7.0139412133615381E-2</v>
      </c>
      <c r="CR442" s="26">
        <f t="shared" si="329"/>
        <v>7.0268975920421931E-2</v>
      </c>
      <c r="CS442" s="26">
        <f t="shared" si="329"/>
        <v>7.0391747581132896E-2</v>
      </c>
      <c r="CT442" s="26">
        <f t="shared" si="329"/>
        <v>7.0508214569739075E-2</v>
      </c>
      <c r="CU442" s="26">
        <f t="shared" si="329"/>
        <v>7.0618821249089053E-2</v>
      </c>
      <c r="CV442" s="26">
        <f t="shared" si="329"/>
        <v>7.0723973370070636E-2</v>
      </c>
      <c r="CW442" s="26">
        <f t="shared" si="329"/>
        <v>7.0824042016673056E-2</v>
      </c>
      <c r="CX442" s="26">
        <f t="shared" si="329"/>
        <v>7.0919367088581806E-2</v>
      </c>
      <c r="CY442" s="26">
        <f t="shared" si="329"/>
        <v>7.1010260382364118E-2</v>
      </c>
      <c r="CZ442" s="26">
        <f t="shared" si="329"/>
        <v>7.1097008323397104E-2</v>
      </c>
      <c r="DA442" s="26">
        <f t="shared" si="329"/>
        <v>7.1179874393193274E-2</v>
      </c>
      <c r="DB442" s="26">
        <f t="shared" si="329"/>
        <v>7.1259101290448448E-2</v>
      </c>
      <c r="DC442" s="26">
        <f t="shared" si="329"/>
        <v>7.1334912858783725E-2</v>
      </c>
      <c r="DD442" s="26">
        <f t="shared" si="329"/>
        <v>7.1407515809614547E-2</v>
      </c>
      <c r="DE442" s="26">
        <f t="shared" si="329"/>
        <v>7.147710126472416E-2</v>
      </c>
      <c r="DF442" s="26">
        <f t="shared" si="329"/>
        <v>7.1543846139834791E-2</v>
      </c>
      <c r="DG442" s="26">
        <f t="shared" si="329"/>
        <v>7.1607914387666838E-2</v>
      </c>
      <c r="DH442" s="26">
        <f t="shared" si="329"/>
        <v>7.1669458116579279E-2</v>
      </c>
      <c r="DI442" s="26">
        <f t="shared" si="329"/>
        <v>7.1728618598828245E-2</v>
      </c>
      <c r="DJ442" s="26">
        <f t="shared" si="329"/>
        <v>7.1785527180714542E-2</v>
      </c>
      <c r="DK442" s="26">
        <f t="shared" si="329"/>
        <v>7.1840306105368748E-2</v>
      </c>
      <c r="DL442" s="26">
        <f t="shared" si="329"/>
        <v>7.1893069257609965E-2</v>
      </c>
      <c r="DM442" s="26">
        <f t="shared" si="329"/>
        <v>7.1943922839177554E-2</v>
      </c>
      <c r="DN442" s="26">
        <f t="shared" si="329"/>
        <v>7.1992965981649851E-2</v>
      </c>
      <c r="DO442" s="26">
        <f t="shared" si="329"/>
        <v>7.2040291303509016E-2</v>
      </c>
      <c r="DP442" s="26">
        <f t="shared" si="329"/>
        <v>7.2085985417064652E-2</v>
      </c>
      <c r="DQ442" s="26">
        <f t="shared" si="329"/>
        <v>7.2130129390299544E-2</v>
      </c>
      <c r="DR442" s="26">
        <f t="shared" si="329"/>
        <v>7.2172799168132365E-2</v>
      </c>
      <c r="DS442" s="26">
        <f t="shared" si="329"/>
        <v>7.2214065957093884E-2</v>
      </c>
      <c r="DT442" s="6">
        <f>2*(100-(100*G442))/SUM($D442:G442)/100</f>
        <v>5.863048247554329E-2</v>
      </c>
      <c r="DU442" s="6">
        <f>2*(100-(100*I442))/SUM($D442:I442)/100</f>
        <v>6.0834911056313182E-2</v>
      </c>
      <c r="DV442" s="6">
        <f>2*(100-(100*M442))/SUM($D442:M442)/100</f>
        <v>6.3945903903204329E-2</v>
      </c>
      <c r="DW442" s="6">
        <f>2*(100-(100*Q442))/SUM($D442:Q442)/100</f>
        <v>6.5964355511661465E-2</v>
      </c>
      <c r="DX442" s="6">
        <f>2*(100-(100*W442))/SUM($D442:W442)/100</f>
        <v>6.7857825809457262E-2</v>
      </c>
      <c r="DY442" s="7">
        <f>(DT442-'Data for assignment'!C432)^2</f>
        <v>7.5605724727122479E-7</v>
      </c>
      <c r="DZ442" s="7">
        <f>(DU442-'Data for assignment'!D432)^2</f>
        <v>2.7254029150741811E-8</v>
      </c>
      <c r="EA442" s="7">
        <f>(DV442-'Data for assignment'!E432)^2</f>
        <v>5.5636964920383276E-7</v>
      </c>
      <c r="EB442" s="7">
        <f>(DW442-'Data for assignment'!F432)^2</f>
        <v>1.3557237575364089E-6</v>
      </c>
      <c r="EC442" s="7">
        <f>(DX442-'Data for assignment'!G432)^2</f>
        <v>6.5424626402264793E-6</v>
      </c>
    </row>
    <row r="443" spans="1:133" x14ac:dyDescent="0.3">
      <c r="A443" s="8">
        <v>35181</v>
      </c>
      <c r="B443" s="3">
        <v>5.1999997999999999E-2</v>
      </c>
      <c r="C443" s="4">
        <f t="shared" si="308"/>
        <v>5.1084094403165241E-2</v>
      </c>
      <c r="D443" s="5">
        <f t="shared" ref="D443:S458" si="331">D$7*EXP(-D$8*$C443)</f>
        <v>0.97382560391027595</v>
      </c>
      <c r="E443" s="5">
        <f t="shared" si="331"/>
        <v>0.94670118944820758</v>
      </c>
      <c r="F443" s="5">
        <f t="shared" si="331"/>
        <v>0.91902389541553053</v>
      </c>
      <c r="G443" s="5">
        <f t="shared" si="331"/>
        <v>0.89110623260811617</v>
      </c>
      <c r="H443" s="5">
        <f t="shared" si="331"/>
        <v>0.86319247185093084</v>
      </c>
      <c r="I443" s="5">
        <f t="shared" si="331"/>
        <v>0.83547214925403557</v>
      </c>
      <c r="J443" s="5">
        <f t="shared" si="331"/>
        <v>0.80809106752373261</v>
      </c>
      <c r="K443" s="5">
        <f t="shared" si="331"/>
        <v>0.78116018392788289</v>
      </c>
      <c r="L443" s="5">
        <f t="shared" si="331"/>
        <v>0.75476274926320286</v>
      </c>
      <c r="M443" s="5">
        <f t="shared" si="331"/>
        <v>0.72896001917829178</v>
      </c>
      <c r="N443" s="5">
        <f t="shared" si="331"/>
        <v>0.7037958115141798</v>
      </c>
      <c r="O443" s="5">
        <f t="shared" si="331"/>
        <v>0.67930013730739003</v>
      </c>
      <c r="P443" s="5">
        <f t="shared" si="331"/>
        <v>0.6554920917611754</v>
      </c>
      <c r="Q443" s="5">
        <f t="shared" si="331"/>
        <v>0.63238215590689373</v>
      </c>
      <c r="R443" s="5">
        <f t="shared" si="331"/>
        <v>0.60997402988888438</v>
      </c>
      <c r="S443" s="5">
        <f t="shared" si="331"/>
        <v>0.58826609434007016</v>
      </c>
      <c r="T443" s="5">
        <f t="shared" si="330"/>
        <v>0.56725257648967897</v>
      </c>
      <c r="U443" s="5">
        <f t="shared" si="330"/>
        <v>0.54692448173332009</v>
      </c>
      <c r="V443" s="5">
        <f t="shared" si="330"/>
        <v>0.52727033871455276</v>
      </c>
      <c r="W443" s="5">
        <f t="shared" si="330"/>
        <v>0.50827679591010011</v>
      </c>
      <c r="X443" s="5">
        <f t="shared" si="330"/>
        <v>0.4899290997620358</v>
      </c>
      <c r="Y443" s="5">
        <f t="shared" si="330"/>
        <v>0.47221147813147463</v>
      </c>
      <c r="Z443" s="5">
        <f t="shared" si="330"/>
        <v>0.45510744791050534</v>
      </c>
      <c r="AA443" s="5">
        <f t="shared" si="330"/>
        <v>0.43860006174138766</v>
      </c>
      <c r="AB443" s="5">
        <f t="shared" si="330"/>
        <v>0.4226721057303825</v>
      </c>
      <c r="AC443" s="5">
        <f t="shared" si="330"/>
        <v>0.40730625763055189</v>
      </c>
      <c r="AD443" s="5">
        <f t="shared" si="330"/>
        <v>0.39248521306363759</v>
      </c>
      <c r="AE443" s="5">
        <f t="shared" si="330"/>
        <v>0.37819178584587354</v>
      </c>
      <c r="AF443" s="5">
        <f t="shared" si="330"/>
        <v>0.3644089872903053</v>
      </c>
      <c r="AG443" s="5">
        <f t="shared" si="330"/>
        <v>0.35112008841159997</v>
      </c>
      <c r="AH443" s="5">
        <f t="shared" si="330"/>
        <v>0.33830866820585342</v>
      </c>
      <c r="AI443" s="5">
        <f t="shared" si="330"/>
        <v>0.32595865057647744</v>
      </c>
      <c r="AJ443" s="5">
        <f t="shared" si="330"/>
        <v>0.31405433199576799</v>
      </c>
      <c r="AK443" s="5">
        <f t="shared" si="330"/>
        <v>0.30258040160511651</v>
      </c>
      <c r="AL443" s="5">
        <f t="shared" si="330"/>
        <v>0.29152195514537149</v>
      </c>
      <c r="AM443" s="5">
        <f t="shared" si="330"/>
        <v>0.28086450385716077</v>
      </c>
      <c r="AN443" s="5">
        <f t="shared" si="330"/>
        <v>0.27059397928694134</v>
      </c>
      <c r="AO443" s="5">
        <f t="shared" si="330"/>
        <v>0.26069673476860156</v>
      </c>
      <c r="AP443" s="5">
        <f t="shared" si="330"/>
        <v>0.25115954421507491</v>
      </c>
      <c r="AQ443" s="5">
        <f t="shared" si="330"/>
        <v>0.24196959874366389</v>
      </c>
      <c r="AR443" s="5">
        <f t="shared" si="330"/>
        <v>0.23311450156789806</v>
      </c>
      <c r="AS443" s="5">
        <f t="shared" si="330"/>
        <v>0.22458226151397132</v>
      </c>
      <c r="AT443" s="5">
        <f t="shared" si="330"/>
        <v>0.21636128545812849</v>
      </c>
      <c r="AU443" s="5">
        <f t="shared" si="330"/>
        <v>0.20844036993037246</v>
      </c>
      <c r="AV443" s="5">
        <f t="shared" si="330"/>
        <v>0.20080869208760832</v>
      </c>
      <c r="AW443" s="5">
        <f t="shared" si="330"/>
        <v>0.19345580022425365</v>
      </c>
      <c r="AX443" s="5">
        <f t="shared" si="330"/>
        <v>0.18637160395916788</v>
      </c>
      <c r="AY443" s="5">
        <f t="shared" si="330"/>
        <v>0.1795463642134465</v>
      </c>
      <c r="AZ443" s="5">
        <f t="shared" si="330"/>
        <v>0.17297068307335278</v>
      </c>
      <c r="BA443" s="5">
        <f t="shared" si="330"/>
        <v>0.16663549361573493</v>
      </c>
      <c r="BB443" s="5">
        <f t="shared" si="330"/>
        <v>0.16053204975912991</v>
      </c>
      <c r="BC443" s="5">
        <f t="shared" si="330"/>
        <v>0.15465191619193192</v>
      </c>
      <c r="BD443" s="5">
        <f t="shared" si="330"/>
        <v>0.14898695841910772</v>
      </c>
      <c r="BE443" s="5">
        <f t="shared" si="330"/>
        <v>0.14352933296067183</v>
      </c>
      <c r="BF443" s="5">
        <f t="shared" si="330"/>
        <v>0.13827147772821322</v>
      </c>
      <c r="BG443" s="5">
        <f t="shared" si="330"/>
        <v>0.13320610259998308</v>
      </c>
      <c r="BH443" s="5">
        <f t="shared" si="330"/>
        <v>0.12832618021022624</v>
      </c>
      <c r="BI443" s="5">
        <f t="shared" si="330"/>
        <v>0.12362493696441075</v>
      </c>
      <c r="BJ443" s="5">
        <f t="shared" si="330"/>
        <v>0.11909584428865724</v>
      </c>
      <c r="BK443" s="5">
        <f t="shared" si="330"/>
        <v>0.11473261011888539</v>
      </c>
      <c r="BL443" s="26">
        <f t="shared" si="309"/>
        <v>5.3046085596087499E-2</v>
      </c>
      <c r="BM443" s="26">
        <f t="shared" si="329"/>
        <v>5.4771769432946614E-2</v>
      </c>
      <c r="BN443" s="26">
        <f t="shared" si="329"/>
        <v>5.6295436949459821E-2</v>
      </c>
      <c r="BO443" s="26">
        <f t="shared" si="329"/>
        <v>5.7645815051039079E-2</v>
      </c>
      <c r="BP443" s="26">
        <f t="shared" si="329"/>
        <v>5.8847034514773564E-2</v>
      </c>
      <c r="BQ443" s="26">
        <f t="shared" si="329"/>
        <v>5.9919421909485168E-2</v>
      </c>
      <c r="BR443" s="26">
        <f t="shared" si="329"/>
        <v>6.0880148423052421E-2</v>
      </c>
      <c r="BS443" s="26">
        <f t="shared" si="329"/>
        <v>6.1743762278192164E-2</v>
      </c>
      <c r="BT443" s="26">
        <f t="shared" si="329"/>
        <v>6.2522626334031217E-2</v>
      </c>
      <c r="BU443" s="26">
        <f t="shared" si="329"/>
        <v>6.3227278370852139E-2</v>
      </c>
      <c r="BV443" s="26">
        <f t="shared" si="329"/>
        <v>6.3866728246686766E-2</v>
      </c>
      <c r="BW443" s="26">
        <f t="shared" si="329"/>
        <v>6.4448703442365529E-2</v>
      </c>
      <c r="BX443" s="26">
        <f t="shared" si="329"/>
        <v>6.497985235211147E-2</v>
      </c>
      <c r="BY443" s="26">
        <f t="shared" si="329"/>
        <v>6.546591293013207E-2</v>
      </c>
      <c r="BZ443" s="26">
        <f t="shared" si="329"/>
        <v>6.5911852889830022E-2</v>
      </c>
      <c r="CA443" s="26">
        <f t="shared" si="329"/>
        <v>6.6321986506850977E-2</v>
      </c>
      <c r="CB443" s="26">
        <f t="shared" si="329"/>
        <v>6.6700072148431738E-2</v>
      </c>
      <c r="CC443" s="26">
        <f t="shared" si="329"/>
        <v>6.7049393897735676E-2</v>
      </c>
      <c r="CD443" s="26">
        <f t="shared" si="329"/>
        <v>6.7372830029513858E-2</v>
      </c>
      <c r="CE443" s="26">
        <f t="shared" si="329"/>
        <v>6.7672910595472563E-2</v>
      </c>
      <c r="CF443" s="26">
        <f t="shared" si="329"/>
        <v>6.7951865972371073E-2</v>
      </c>
      <c r="CG443" s="26">
        <f t="shared" si="329"/>
        <v>6.8211667895536399E-2</v>
      </c>
      <c r="CH443" s="26">
        <f t="shared" si="329"/>
        <v>6.8454064230971723E-2</v>
      </c>
      <c r="CI443" s="26">
        <f t="shared" si="329"/>
        <v>6.8680608519093453E-2</v>
      </c>
      <c r="CJ443" s="26">
        <f t="shared" ref="BM443:DS447" si="332">-(LN(CJ$7)/CJ$6)+(CJ$8/CJ$6)*$C443</f>
        <v>6.8892685143087676E-2</v>
      </c>
      <c r="CK443" s="26">
        <f t="shared" si="332"/>
        <v>6.9091530827441225E-2</v>
      </c>
      <c r="CL443" s="26">
        <f t="shared" si="332"/>
        <v>6.9278253051300948E-2</v>
      </c>
      <c r="CM443" s="26">
        <f t="shared" si="332"/>
        <v>6.9453845862038607E-2</v>
      </c>
      <c r="CN443" s="26">
        <f t="shared" si="332"/>
        <v>6.9619203492756132E-2</v>
      </c>
      <c r="CO443" s="26">
        <f t="shared" si="332"/>
        <v>6.9775132120225014E-2</v>
      </c>
      <c r="CP443" s="26">
        <f t="shared" si="332"/>
        <v>6.9922360044287021E-2</v>
      </c>
      <c r="CQ443" s="26">
        <f t="shared" si="332"/>
        <v>7.0061546523912652E-2</v>
      </c>
      <c r="CR443" s="26">
        <f t="shared" si="332"/>
        <v>7.0193289467182368E-2</v>
      </c>
      <c r="CS443" s="26">
        <f t="shared" si="332"/>
        <v>7.0318132141007197E-2</v>
      </c>
      <c r="CT443" s="26">
        <f t="shared" si="332"/>
        <v>7.043656904028274E-2</v>
      </c>
      <c r="CU443" s="26">
        <f t="shared" si="332"/>
        <v>7.0549051034433846E-2</v>
      </c>
      <c r="CV443" s="26">
        <f t="shared" si="332"/>
        <v>7.0655989891184198E-2</v>
      </c>
      <c r="CW443" s="26">
        <f t="shared" si="332"/>
        <v>7.0757762262244131E-2</v>
      </c>
      <c r="CX443" s="26">
        <f t="shared" si="332"/>
        <v>7.0854713202937292E-2</v>
      </c>
      <c r="CY443" s="26">
        <f t="shared" si="332"/>
        <v>7.0947159287155864E-2</v>
      </c>
      <c r="CZ443" s="26">
        <f t="shared" si="332"/>
        <v>7.1035391370097761E-2</v>
      </c>
      <c r="DA443" s="26">
        <f t="shared" si="332"/>
        <v>7.1119677043712484E-2</v>
      </c>
      <c r="DB443" s="26">
        <f t="shared" si="332"/>
        <v>7.1200262823426785E-2</v>
      </c>
      <c r="DC443" s="26">
        <f t="shared" si="332"/>
        <v>7.1277376099344814E-2</v>
      </c>
      <c r="DD443" s="26">
        <f t="shared" si="332"/>
        <v>7.1351226880557519E-2</v>
      </c>
      <c r="DE443" s="26">
        <f t="shared" si="332"/>
        <v>7.1422009357321542E-2</v>
      </c>
      <c r="DF443" s="26">
        <f t="shared" si="332"/>
        <v>7.1489903302566063E-2</v>
      </c>
      <c r="DG443" s="26">
        <f t="shared" si="332"/>
        <v>7.1555075331368678E-2</v>
      </c>
      <c r="DH443" s="26">
        <f t="shared" si="332"/>
        <v>7.1617680034628858E-2</v>
      </c>
      <c r="DI443" s="26">
        <f t="shared" si="332"/>
        <v>7.167786100109963E-2</v>
      </c>
      <c r="DJ443" s="26">
        <f t="shared" si="332"/>
        <v>7.1735751740160156E-2</v>
      </c>
      <c r="DK443" s="26">
        <f t="shared" si="332"/>
        <v>7.1791476516179328E-2</v>
      </c>
      <c r="DL443" s="26">
        <f t="shared" si="332"/>
        <v>7.184515110399857E-2</v>
      </c>
      <c r="DM443" s="26">
        <f t="shared" si="332"/>
        <v>7.18968834739169E-2</v>
      </c>
      <c r="DN443" s="26">
        <f t="shared" si="332"/>
        <v>7.194677441356831E-2</v>
      </c>
      <c r="DO443" s="26">
        <f t="shared" si="332"/>
        <v>7.1994918093219618E-2</v>
      </c>
      <c r="DP443" s="26">
        <f t="shared" si="332"/>
        <v>7.2041402580264244E-2</v>
      </c>
      <c r="DQ443" s="26">
        <f t="shared" si="332"/>
        <v>7.2086310308032198E-2</v>
      </c>
      <c r="DR443" s="26">
        <f t="shared" si="332"/>
        <v>7.2129718503463391E-2</v>
      </c>
      <c r="DS443" s="26">
        <f t="shared" si="332"/>
        <v>7.2171699577687612E-2</v>
      </c>
      <c r="DT443" s="6">
        <f>2*(100-(100*G443))/SUM($D443:G443)/100</f>
        <v>5.837779763009724E-2</v>
      </c>
      <c r="DU443" s="6">
        <f>2*(100-(100*I443))/SUM($D443:I443)/100</f>
        <v>6.0607149331073341E-2</v>
      </c>
      <c r="DV443" s="6">
        <f>2*(100-(100*M443))/SUM($D443:M443)/100</f>
        <v>6.37568945546821E-2</v>
      </c>
      <c r="DW443" s="6">
        <f>2*(100-(100*Q443))/SUM($D443:Q443)/100</f>
        <v>6.58031146894138E-2</v>
      </c>
      <c r="DX443" s="6">
        <f>2*(100-(100*W443))/SUM($D443:W443)/100</f>
        <v>6.772473151629349E-2</v>
      </c>
      <c r="DY443" s="7">
        <f>(DT443-'Data for assignment'!C433)^2</f>
        <v>6.7601838147945764E-7</v>
      </c>
      <c r="DZ443" s="7">
        <f>(DU443-'Data for assignment'!D433)^2</f>
        <v>3.7190994805121985E-8</v>
      </c>
      <c r="EA443" s="7">
        <f>(DV443-'Data for assignment'!E433)^2</f>
        <v>7.3426827784383912E-7</v>
      </c>
      <c r="EB443" s="7">
        <f>(DW443-'Data for assignment'!F433)^2</f>
        <v>1.2168664304632732E-6</v>
      </c>
      <c r="EC443" s="7">
        <f>(DX443-'Data for assignment'!G433)^2</f>
        <v>5.4043766228482319E-6</v>
      </c>
    </row>
    <row r="444" spans="1:133" x14ac:dyDescent="0.3">
      <c r="A444" s="8">
        <v>35188</v>
      </c>
      <c r="B444" s="3">
        <v>5.2600002000000007E-2</v>
      </c>
      <c r="C444" s="4">
        <f t="shared" si="308"/>
        <v>5.1702517085288273E-2</v>
      </c>
      <c r="D444" s="5">
        <f t="shared" si="331"/>
        <v>0.97354210948754871</v>
      </c>
      <c r="E444" s="5">
        <f t="shared" si="331"/>
        <v>0.94618160549849295</v>
      </c>
      <c r="F444" s="5">
        <f t="shared" si="331"/>
        <v>0.91830981043830018</v>
      </c>
      <c r="G444" s="5">
        <f t="shared" si="331"/>
        <v>0.89023382951100816</v>
      </c>
      <c r="H444" s="5">
        <f t="shared" si="331"/>
        <v>0.86219301339571419</v>
      </c>
      <c r="I444" s="5">
        <f t="shared" si="331"/>
        <v>0.83437248746155745</v>
      </c>
      <c r="J444" s="5">
        <f t="shared" si="331"/>
        <v>0.80691414519670879</v>
      </c>
      <c r="K444" s="5">
        <f t="shared" si="331"/>
        <v>0.77992550940013328</v>
      </c>
      <c r="L444" s="5">
        <f t="shared" si="331"/>
        <v>0.75348683418783646</v>
      </c>
      <c r="M444" s="5">
        <f t="shared" si="331"/>
        <v>0.72765677487430724</v>
      </c>
      <c r="N444" s="5">
        <f t="shared" si="331"/>
        <v>0.7024769030197483</v>
      </c>
      <c r="O444" s="5">
        <f t="shared" si="331"/>
        <v>0.67797529649952892</v>
      </c>
      <c r="P444" s="5">
        <f t="shared" si="331"/>
        <v>0.65416939216257186</v>
      </c>
      <c r="Q444" s="5">
        <f t="shared" si="331"/>
        <v>0.63106825243657838</v>
      </c>
      <c r="R444" s="5">
        <f t="shared" si="331"/>
        <v>0.60867436704791444</v>
      </c>
      <c r="S444" s="5">
        <f t="shared" si="331"/>
        <v>0.58698508630824286</v>
      </c>
      <c r="T444" s="5">
        <f t="shared" si="330"/>
        <v>0.56599376244633637</v>
      </c>
      <c r="U444" s="5">
        <f t="shared" si="330"/>
        <v>0.5456906594717319</v>
      </c>
      <c r="V444" s="5">
        <f t="shared" si="330"/>
        <v>0.52606367933869969</v>
      </c>
      <c r="W444" s="5">
        <f t="shared" si="330"/>
        <v>0.50709894211243201</v>
      </c>
      <c r="X444" s="5">
        <f t="shared" si="330"/>
        <v>0.48878124989768551</v>
      </c>
      <c r="Y444" s="5">
        <f t="shared" si="330"/>
        <v>0.47109445803809136</v>
      </c>
      <c r="Z444" s="5">
        <f t="shared" si="330"/>
        <v>0.45402177217828693</v>
      </c>
      <c r="AA444" s="5">
        <f t="shared" si="330"/>
        <v>0.43754598591702482</v>
      </c>
      <c r="AB444" s="5">
        <f t="shared" si="330"/>
        <v>0.42164967074160942</v>
      </c>
      <c r="AC444" s="5">
        <f t="shared" si="330"/>
        <v>0.40631532754384847</v>
      </c>
      <c r="AD444" s="5">
        <f t="shared" si="330"/>
        <v>0.39152550713476503</v>
      </c>
      <c r="AE444" s="5">
        <f t="shared" si="330"/>
        <v>0.3772629056894648</v>
      </c>
      <c r="AF444" s="5">
        <f t="shared" si="330"/>
        <v>0.3635104398787023</v>
      </c>
      <c r="AG444" s="5">
        <f t="shared" si="330"/>
        <v>0.35025130551259326</v>
      </c>
      <c r="AH444" s="5">
        <f t="shared" si="330"/>
        <v>0.33746902278210167</v>
      </c>
      <c r="AI444" s="5">
        <f t="shared" si="330"/>
        <v>0.32514747059446752</v>
      </c>
      <c r="AJ444" s="5">
        <f t="shared" si="330"/>
        <v>0.31327091202769497</v>
      </c>
      <c r="AK444" s="5">
        <f t="shared" si="330"/>
        <v>0.30182401255163638</v>
      </c>
      <c r="AL444" s="5">
        <f t="shared" si="330"/>
        <v>0.29079185235959931</v>
      </c>
      <c r="AM444" s="5">
        <f t="shared" si="330"/>
        <v>0.28015993390947908</v>
      </c>
      <c r="AN444" s="5">
        <f t="shared" si="330"/>
        <v>0.26991418557521635</v>
      </c>
      <c r="AO444" s="5">
        <f t="shared" si="330"/>
        <v>0.26004096214846195</v>
      </c>
      <c r="AP444" s="5">
        <f t="shared" si="330"/>
        <v>0.25052704279928256</v>
      </c>
      <c r="AQ444" s="5">
        <f t="shared" si="330"/>
        <v>0.24135962699768901</v>
      </c>
      <c r="AR444" s="5">
        <f t="shared" si="330"/>
        <v>0.23252632881007301</v>
      </c>
      <c r="AS444" s="5">
        <f t="shared" si="330"/>
        <v>0.2240151699125825</v>
      </c>
      <c r="AT444" s="5">
        <f t="shared" si="330"/>
        <v>0.21581457160412634</v>
      </c>
      <c r="AU444" s="5">
        <f t="shared" si="330"/>
        <v>0.20791334605269454</v>
      </c>
      <c r="AV444" s="5">
        <f t="shared" si="330"/>
        <v>0.20030068696813599</v>
      </c>
      <c r="AW444" s="5">
        <f t="shared" si="330"/>
        <v>0.19296615986090837</v>
      </c>
      <c r="AX444" s="5">
        <f t="shared" si="330"/>
        <v>0.18589969201838774</v>
      </c>
      <c r="AY444" s="5">
        <f t="shared" si="330"/>
        <v>0.17909156230708473</v>
      </c>
      <c r="AZ444" s="5">
        <f t="shared" si="330"/>
        <v>0.17253239088975461</v>
      </c>
      <c r="BA444" s="5">
        <f t="shared" si="330"/>
        <v>0.16621312893024046</v>
      </c>
      <c r="BB444" s="5">
        <f t="shared" si="330"/>
        <v>0.16012504834540858</v>
      </c>
      <c r="BC444" s="5">
        <f t="shared" si="330"/>
        <v>0.15425973165227888</v>
      </c>
      <c r="BD444" s="5">
        <f t="shared" si="330"/>
        <v>0.14860906194904266</v>
      </c>
      <c r="BE444" s="5">
        <f t="shared" si="330"/>
        <v>0.14316521306080351</v>
      </c>
      <c r="BF444" s="5">
        <f t="shared" si="330"/>
        <v>0.13792063987430989</v>
      </c>
      <c r="BG444" s="5">
        <f t="shared" si="330"/>
        <v>0.13286806888046568</v>
      </c>
      <c r="BH444" s="5">
        <f t="shared" si="330"/>
        <v>0.12800048893883664</v>
      </c>
      <c r="BI444" s="5">
        <f t="shared" si="330"/>
        <v>0.12331114227455994</v>
      </c>
      <c r="BJ444" s="5">
        <f t="shared" si="330"/>
        <v>0.11879351571489877</v>
      </c>
      <c r="BK444" s="5">
        <f t="shared" si="330"/>
        <v>0.1144413321700594</v>
      </c>
      <c r="BL444" s="26">
        <f t="shared" si="309"/>
        <v>5.3628398680112627E-2</v>
      </c>
      <c r="BM444" s="26">
        <f t="shared" si="332"/>
        <v>5.5320756368800572E-2</v>
      </c>
      <c r="BN444" s="26">
        <f t="shared" si="332"/>
        <v>5.6813640772684582E-2</v>
      </c>
      <c r="BO444" s="26">
        <f t="shared" si="332"/>
        <v>5.8135560487864328E-2</v>
      </c>
      <c r="BP444" s="26">
        <f t="shared" si="332"/>
        <v>5.9310447972485962E-2</v>
      </c>
      <c r="BQ444" s="26">
        <f t="shared" si="332"/>
        <v>6.0358449560028379E-2</v>
      </c>
      <c r="BR444" s="26">
        <f t="shared" si="332"/>
        <v>6.1296572566930371E-2</v>
      </c>
      <c r="BS444" s="26">
        <f t="shared" si="332"/>
        <v>6.213921615701206E-2</v>
      </c>
      <c r="BT444" s="26">
        <f t="shared" si="332"/>
        <v>6.2898607543193041E-2</v>
      </c>
      <c r="BU444" s="26">
        <f t="shared" si="332"/>
        <v>6.3585161008771665E-2</v>
      </c>
      <c r="BV444" s="26">
        <f t="shared" si="332"/>
        <v>6.4207773923353029E-2</v>
      </c>
      <c r="BW444" s="26">
        <f t="shared" si="332"/>
        <v>6.4774071257824278E-2</v>
      </c>
      <c r="BX444" s="26">
        <f t="shared" si="332"/>
        <v>6.5290607944491569E-2</v>
      </c>
      <c r="BY444" s="26">
        <f t="shared" si="332"/>
        <v>6.5763036682965417E-2</v>
      </c>
      <c r="BZ444" s="26">
        <f t="shared" si="332"/>
        <v>6.6196247379544534E-2</v>
      </c>
      <c r="CA444" s="26">
        <f t="shared" si="332"/>
        <v>6.6594483263338056E-2</v>
      </c>
      <c r="CB444" s="26">
        <f t="shared" si="332"/>
        <v>6.6961437794413228E-2</v>
      </c>
      <c r="CC444" s="26">
        <f t="shared" si="332"/>
        <v>6.7300335726199631E-2</v>
      </c>
      <c r="CD444" s="26">
        <f t="shared" si="332"/>
        <v>6.7614001072678814E-2</v>
      </c>
      <c r="CE444" s="26">
        <f t="shared" si="332"/>
        <v>6.7904914233512054E-2</v>
      </c>
      <c r="CF444" s="26">
        <f t="shared" si="332"/>
        <v>6.8175260125423603E-2</v>
      </c>
      <c r="CG444" s="26">
        <f t="shared" si="332"/>
        <v>6.842696883828886E-2</v>
      </c>
      <c r="CH444" s="26">
        <f t="shared" si="332"/>
        <v>6.8661750065288574E-2</v>
      </c>
      <c r="CI444" s="26">
        <f t="shared" si="332"/>
        <v>6.8881122336726816E-2</v>
      </c>
      <c r="CJ444" s="26">
        <f t="shared" si="332"/>
        <v>6.9086437907407539E-2</v>
      </c>
      <c r="CK444" s="26">
        <f t="shared" si="332"/>
        <v>6.9278904000334623E-2</v>
      </c>
      <c r="CL444" s="26">
        <f t="shared" si="332"/>
        <v>6.9459600988874562E-2</v>
      </c>
      <c r="CM444" s="26">
        <f t="shared" si="332"/>
        <v>6.9629498000492354E-2</v>
      </c>
      <c r="CN444" s="26">
        <f t="shared" si="332"/>
        <v>6.9789466343751161E-2</v>
      </c>
      <c r="CO444" s="26">
        <f t="shared" si="332"/>
        <v>6.9940291093226414E-2</v>
      </c>
      <c r="CP444" s="26">
        <f t="shared" si="332"/>
        <v>7.00826811116982E-2</v>
      </c>
      <c r="CQ444" s="26">
        <f t="shared" si="332"/>
        <v>7.0217277743318124E-2</v>
      </c>
      <c r="CR444" s="26">
        <f t="shared" si="332"/>
        <v>7.0344662373661507E-2</v>
      </c>
      <c r="CS444" s="26">
        <f t="shared" si="332"/>
        <v>7.0465363021258595E-2</v>
      </c>
      <c r="CT444" s="26">
        <f t="shared" si="332"/>
        <v>7.0579860099195424E-2</v>
      </c>
      <c r="CU444" s="26">
        <f t="shared" si="332"/>
        <v>7.0688591463744246E-2</v>
      </c>
      <c r="CV444" s="26">
        <f t="shared" si="332"/>
        <v>7.0791956848957088E-2</v>
      </c>
      <c r="CW444" s="26">
        <f t="shared" si="332"/>
        <v>7.089032177110198E-2</v>
      </c>
      <c r="CX444" s="26">
        <f t="shared" si="332"/>
        <v>7.0984020974226306E-2</v>
      </c>
      <c r="CY444" s="26">
        <f t="shared" si="332"/>
        <v>7.1073361477572372E-2</v>
      </c>
      <c r="CZ444" s="26">
        <f t="shared" si="332"/>
        <v>7.1158625276696433E-2</v>
      </c>
      <c r="DA444" s="26">
        <f t="shared" si="332"/>
        <v>7.1240071742674063E-2</v>
      </c>
      <c r="DB444" s="26">
        <f t="shared" si="332"/>
        <v>7.1317939757470111E-2</v>
      </c>
      <c r="DC444" s="26">
        <f t="shared" si="332"/>
        <v>7.139244961822265E-2</v>
      </c>
      <c r="DD444" s="26">
        <f t="shared" si="332"/>
        <v>7.146380473867156E-2</v>
      </c>
      <c r="DE444" s="26">
        <f t="shared" si="332"/>
        <v>7.1532193172126793E-2</v>
      </c>
      <c r="DF444" s="26">
        <f t="shared" si="332"/>
        <v>7.1597788977103519E-2</v>
      </c>
      <c r="DG444" s="26">
        <f t="shared" si="332"/>
        <v>7.1660753443964983E-2</v>
      </c>
      <c r="DH444" s="26">
        <f t="shared" si="332"/>
        <v>7.1721236198529686E-2</v>
      </c>
      <c r="DI444" s="26">
        <f t="shared" si="332"/>
        <v>7.177937619655686E-2</v>
      </c>
      <c r="DJ444" s="26">
        <f t="shared" si="332"/>
        <v>7.1835302621268943E-2</v>
      </c>
      <c r="DK444" s="26">
        <f t="shared" si="332"/>
        <v>7.1889135694558154E-2</v>
      </c>
      <c r="DL444" s="26">
        <f t="shared" si="332"/>
        <v>7.194098741122136E-2</v>
      </c>
      <c r="DM444" s="26">
        <f t="shared" si="332"/>
        <v>7.1990962204438208E-2</v>
      </c>
      <c r="DN444" s="26">
        <f t="shared" si="332"/>
        <v>7.2039157549731392E-2</v>
      </c>
      <c r="DO444" s="26">
        <f t="shared" si="332"/>
        <v>7.20856645137984E-2</v>
      </c>
      <c r="DP444" s="26">
        <f t="shared" si="332"/>
        <v>7.213056825386506E-2</v>
      </c>
      <c r="DQ444" s="26">
        <f t="shared" si="332"/>
        <v>7.217394847256689E-2</v>
      </c>
      <c r="DR444" s="26">
        <f t="shared" si="332"/>
        <v>7.2215879832801338E-2</v>
      </c>
      <c r="DS444" s="26">
        <f t="shared" si="332"/>
        <v>7.2256432336500143E-2</v>
      </c>
      <c r="DT444" s="6">
        <f>2*(100-(100*G444))/SUM($D444:G444)/100</f>
        <v>5.888320768825081E-2</v>
      </c>
      <c r="DU444" s="6">
        <f>2*(100-(100*I444))/SUM($D444:I444)/100</f>
        <v>6.1062715457338351E-2</v>
      </c>
      <c r="DV444" s="6">
        <f>2*(100-(100*M444))/SUM($D444:M444)/100</f>
        <v>6.4134963313742008E-2</v>
      </c>
      <c r="DW444" s="6">
        <f>2*(100-(100*Q444))/SUM($D444:Q444)/100</f>
        <v>6.6125653159643263E-2</v>
      </c>
      <c r="DX444" s="6">
        <f>2*(100-(100*W444))/SUM($D444:W444)/100</f>
        <v>6.7990983418677056E-2</v>
      </c>
      <c r="DY444" s="7">
        <f>(DT444-'Data for assignment'!C434)^2</f>
        <v>9.7143818474135711E-6</v>
      </c>
      <c r="DZ444" s="7">
        <f>(DU444-'Data for assignment'!D434)^2</f>
        <v>6.9552644843939411E-6</v>
      </c>
      <c r="EA444" s="7">
        <f>(DV444-'Data for assignment'!E434)^2</f>
        <v>3.8613731084141308E-6</v>
      </c>
      <c r="EB444" s="7">
        <f>(DW444-'Data for assignment'!F434)^2</f>
        <v>3.8980414973339807E-6</v>
      </c>
      <c r="EC444" s="7">
        <f>(DX444-'Data for assignment'!G434)^2</f>
        <v>1.018116479418786E-6</v>
      </c>
    </row>
    <row r="445" spans="1:133" x14ac:dyDescent="0.3">
      <c r="A445" s="8">
        <v>35195</v>
      </c>
      <c r="B445" s="3">
        <v>5.2600002000000007E-2</v>
      </c>
      <c r="C445" s="4">
        <f t="shared" si="308"/>
        <v>5.1702517085288273E-2</v>
      </c>
      <c r="D445" s="5">
        <f t="shared" si="331"/>
        <v>0.97354210948754871</v>
      </c>
      <c r="E445" s="5">
        <f t="shared" si="331"/>
        <v>0.94618160549849295</v>
      </c>
      <c r="F445" s="5">
        <f t="shared" si="331"/>
        <v>0.91830981043830018</v>
      </c>
      <c r="G445" s="5">
        <f t="shared" si="331"/>
        <v>0.89023382951100816</v>
      </c>
      <c r="H445" s="5">
        <f t="shared" si="331"/>
        <v>0.86219301339571419</v>
      </c>
      <c r="I445" s="5">
        <f t="shared" si="331"/>
        <v>0.83437248746155745</v>
      </c>
      <c r="J445" s="5">
        <f t="shared" si="331"/>
        <v>0.80691414519670879</v>
      </c>
      <c r="K445" s="5">
        <f t="shared" si="331"/>
        <v>0.77992550940013328</v>
      </c>
      <c r="L445" s="5">
        <f t="shared" si="331"/>
        <v>0.75348683418783646</v>
      </c>
      <c r="M445" s="5">
        <f t="shared" si="331"/>
        <v>0.72765677487430724</v>
      </c>
      <c r="N445" s="5">
        <f t="shared" si="331"/>
        <v>0.7024769030197483</v>
      </c>
      <c r="O445" s="5">
        <f t="shared" si="331"/>
        <v>0.67797529649952892</v>
      </c>
      <c r="P445" s="5">
        <f t="shared" si="331"/>
        <v>0.65416939216257186</v>
      </c>
      <c r="Q445" s="5">
        <f t="shared" si="331"/>
        <v>0.63106825243657838</v>
      </c>
      <c r="R445" s="5">
        <f t="shared" si="331"/>
        <v>0.60867436704791444</v>
      </c>
      <c r="S445" s="5">
        <f t="shared" si="331"/>
        <v>0.58698508630824286</v>
      </c>
      <c r="T445" s="5">
        <f t="shared" si="330"/>
        <v>0.56599376244633637</v>
      </c>
      <c r="U445" s="5">
        <f t="shared" si="330"/>
        <v>0.5456906594717319</v>
      </c>
      <c r="V445" s="5">
        <f t="shared" si="330"/>
        <v>0.52606367933869969</v>
      </c>
      <c r="W445" s="5">
        <f t="shared" si="330"/>
        <v>0.50709894211243201</v>
      </c>
      <c r="X445" s="5">
        <f t="shared" si="330"/>
        <v>0.48878124989768551</v>
      </c>
      <c r="Y445" s="5">
        <f t="shared" si="330"/>
        <v>0.47109445803809136</v>
      </c>
      <c r="Z445" s="5">
        <f t="shared" si="330"/>
        <v>0.45402177217828693</v>
      </c>
      <c r="AA445" s="5">
        <f t="shared" si="330"/>
        <v>0.43754598591702482</v>
      </c>
      <c r="AB445" s="5">
        <f t="shared" si="330"/>
        <v>0.42164967074160942</v>
      </c>
      <c r="AC445" s="5">
        <f t="shared" si="330"/>
        <v>0.40631532754384847</v>
      </c>
      <c r="AD445" s="5">
        <f t="shared" si="330"/>
        <v>0.39152550713476503</v>
      </c>
      <c r="AE445" s="5">
        <f t="shared" si="330"/>
        <v>0.3772629056894648</v>
      </c>
      <c r="AF445" s="5">
        <f t="shared" si="330"/>
        <v>0.3635104398787023</v>
      </c>
      <c r="AG445" s="5">
        <f t="shared" si="330"/>
        <v>0.35025130551259326</v>
      </c>
      <c r="AH445" s="5">
        <f t="shared" si="330"/>
        <v>0.33746902278210167</v>
      </c>
      <c r="AI445" s="5">
        <f t="shared" si="330"/>
        <v>0.32514747059446752</v>
      </c>
      <c r="AJ445" s="5">
        <f t="shared" si="330"/>
        <v>0.31327091202769497</v>
      </c>
      <c r="AK445" s="5">
        <f t="shared" si="330"/>
        <v>0.30182401255163638</v>
      </c>
      <c r="AL445" s="5">
        <f t="shared" si="330"/>
        <v>0.29079185235959931</v>
      </c>
      <c r="AM445" s="5">
        <f t="shared" si="330"/>
        <v>0.28015993390947908</v>
      </c>
      <c r="AN445" s="5">
        <f t="shared" si="330"/>
        <v>0.26991418557521635</v>
      </c>
      <c r="AO445" s="5">
        <f t="shared" si="330"/>
        <v>0.26004096214846195</v>
      </c>
      <c r="AP445" s="5">
        <f t="shared" si="330"/>
        <v>0.25052704279928256</v>
      </c>
      <c r="AQ445" s="5">
        <f t="shared" si="330"/>
        <v>0.24135962699768901</v>
      </c>
      <c r="AR445" s="5">
        <f t="shared" si="330"/>
        <v>0.23252632881007301</v>
      </c>
      <c r="AS445" s="5">
        <f t="shared" si="330"/>
        <v>0.2240151699125825</v>
      </c>
      <c r="AT445" s="5">
        <f t="shared" si="330"/>
        <v>0.21581457160412634</v>
      </c>
      <c r="AU445" s="5">
        <f t="shared" si="330"/>
        <v>0.20791334605269454</v>
      </c>
      <c r="AV445" s="5">
        <f t="shared" si="330"/>
        <v>0.20030068696813599</v>
      </c>
      <c r="AW445" s="5">
        <f t="shared" si="330"/>
        <v>0.19296615986090837</v>
      </c>
      <c r="AX445" s="5">
        <f t="shared" si="330"/>
        <v>0.18589969201838774</v>
      </c>
      <c r="AY445" s="5">
        <f t="shared" si="330"/>
        <v>0.17909156230708473</v>
      </c>
      <c r="AZ445" s="5">
        <f t="shared" si="330"/>
        <v>0.17253239088975461</v>
      </c>
      <c r="BA445" s="5">
        <f t="shared" si="330"/>
        <v>0.16621312893024046</v>
      </c>
      <c r="BB445" s="5">
        <f t="shared" si="330"/>
        <v>0.16012504834540858</v>
      </c>
      <c r="BC445" s="5">
        <f t="shared" si="330"/>
        <v>0.15425973165227888</v>
      </c>
      <c r="BD445" s="5">
        <f t="shared" si="330"/>
        <v>0.14860906194904266</v>
      </c>
      <c r="BE445" s="5">
        <f t="shared" si="330"/>
        <v>0.14316521306080351</v>
      </c>
      <c r="BF445" s="5">
        <f t="shared" si="330"/>
        <v>0.13792063987430989</v>
      </c>
      <c r="BG445" s="5">
        <f t="shared" si="330"/>
        <v>0.13286806888046568</v>
      </c>
      <c r="BH445" s="5">
        <f t="shared" si="330"/>
        <v>0.12800048893883664</v>
      </c>
      <c r="BI445" s="5">
        <f t="shared" si="330"/>
        <v>0.12331114227455994</v>
      </c>
      <c r="BJ445" s="5">
        <f t="shared" si="330"/>
        <v>0.11879351571489877</v>
      </c>
      <c r="BK445" s="5">
        <f t="shared" si="330"/>
        <v>0.1144413321700594</v>
      </c>
      <c r="BL445" s="26">
        <f t="shared" si="309"/>
        <v>5.3628398680112627E-2</v>
      </c>
      <c r="BM445" s="26">
        <f t="shared" si="332"/>
        <v>5.5320756368800572E-2</v>
      </c>
      <c r="BN445" s="26">
        <f t="shared" si="332"/>
        <v>5.6813640772684582E-2</v>
      </c>
      <c r="BO445" s="26">
        <f t="shared" si="332"/>
        <v>5.8135560487864328E-2</v>
      </c>
      <c r="BP445" s="26">
        <f t="shared" si="332"/>
        <v>5.9310447972485962E-2</v>
      </c>
      <c r="BQ445" s="26">
        <f t="shared" si="332"/>
        <v>6.0358449560028379E-2</v>
      </c>
      <c r="BR445" s="26">
        <f t="shared" si="332"/>
        <v>6.1296572566930371E-2</v>
      </c>
      <c r="BS445" s="26">
        <f t="shared" si="332"/>
        <v>6.213921615701206E-2</v>
      </c>
      <c r="BT445" s="26">
        <f t="shared" si="332"/>
        <v>6.2898607543193041E-2</v>
      </c>
      <c r="BU445" s="26">
        <f t="shared" si="332"/>
        <v>6.3585161008771665E-2</v>
      </c>
      <c r="BV445" s="26">
        <f t="shared" si="332"/>
        <v>6.4207773923353029E-2</v>
      </c>
      <c r="BW445" s="26">
        <f t="shared" si="332"/>
        <v>6.4774071257824278E-2</v>
      </c>
      <c r="BX445" s="26">
        <f t="shared" si="332"/>
        <v>6.5290607944491569E-2</v>
      </c>
      <c r="BY445" s="26">
        <f t="shared" si="332"/>
        <v>6.5763036682965417E-2</v>
      </c>
      <c r="BZ445" s="26">
        <f t="shared" si="332"/>
        <v>6.6196247379544534E-2</v>
      </c>
      <c r="CA445" s="26">
        <f t="shared" si="332"/>
        <v>6.6594483263338056E-2</v>
      </c>
      <c r="CB445" s="26">
        <f t="shared" si="332"/>
        <v>6.6961437794413228E-2</v>
      </c>
      <c r="CC445" s="26">
        <f t="shared" si="332"/>
        <v>6.7300335726199631E-2</v>
      </c>
      <c r="CD445" s="26">
        <f t="shared" si="332"/>
        <v>6.7614001072678814E-2</v>
      </c>
      <c r="CE445" s="26">
        <f t="shared" si="332"/>
        <v>6.7904914233512054E-2</v>
      </c>
      <c r="CF445" s="26">
        <f t="shared" si="332"/>
        <v>6.8175260125423603E-2</v>
      </c>
      <c r="CG445" s="26">
        <f t="shared" si="332"/>
        <v>6.842696883828886E-2</v>
      </c>
      <c r="CH445" s="26">
        <f t="shared" si="332"/>
        <v>6.8661750065288574E-2</v>
      </c>
      <c r="CI445" s="26">
        <f t="shared" si="332"/>
        <v>6.8881122336726816E-2</v>
      </c>
      <c r="CJ445" s="26">
        <f t="shared" si="332"/>
        <v>6.9086437907407539E-2</v>
      </c>
      <c r="CK445" s="26">
        <f t="shared" si="332"/>
        <v>6.9278904000334623E-2</v>
      </c>
      <c r="CL445" s="26">
        <f t="shared" si="332"/>
        <v>6.9459600988874562E-2</v>
      </c>
      <c r="CM445" s="26">
        <f t="shared" si="332"/>
        <v>6.9629498000492354E-2</v>
      </c>
      <c r="CN445" s="26">
        <f t="shared" si="332"/>
        <v>6.9789466343751161E-2</v>
      </c>
      <c r="CO445" s="26">
        <f t="shared" si="332"/>
        <v>6.9940291093226414E-2</v>
      </c>
      <c r="CP445" s="26">
        <f t="shared" si="332"/>
        <v>7.00826811116982E-2</v>
      </c>
      <c r="CQ445" s="26">
        <f t="shared" si="332"/>
        <v>7.0217277743318124E-2</v>
      </c>
      <c r="CR445" s="26">
        <f t="shared" si="332"/>
        <v>7.0344662373661507E-2</v>
      </c>
      <c r="CS445" s="26">
        <f t="shared" si="332"/>
        <v>7.0465363021258595E-2</v>
      </c>
      <c r="CT445" s="26">
        <f t="shared" si="332"/>
        <v>7.0579860099195424E-2</v>
      </c>
      <c r="CU445" s="26">
        <f t="shared" si="332"/>
        <v>7.0688591463744246E-2</v>
      </c>
      <c r="CV445" s="26">
        <f t="shared" si="332"/>
        <v>7.0791956848957088E-2</v>
      </c>
      <c r="CW445" s="26">
        <f t="shared" si="332"/>
        <v>7.089032177110198E-2</v>
      </c>
      <c r="CX445" s="26">
        <f t="shared" si="332"/>
        <v>7.0984020974226306E-2</v>
      </c>
      <c r="CY445" s="26">
        <f t="shared" si="332"/>
        <v>7.1073361477572372E-2</v>
      </c>
      <c r="CZ445" s="26">
        <f t="shared" si="332"/>
        <v>7.1158625276696433E-2</v>
      </c>
      <c r="DA445" s="26">
        <f t="shared" si="332"/>
        <v>7.1240071742674063E-2</v>
      </c>
      <c r="DB445" s="26">
        <f t="shared" si="332"/>
        <v>7.1317939757470111E-2</v>
      </c>
      <c r="DC445" s="26">
        <f t="shared" si="332"/>
        <v>7.139244961822265E-2</v>
      </c>
      <c r="DD445" s="26">
        <f t="shared" si="332"/>
        <v>7.146380473867156E-2</v>
      </c>
      <c r="DE445" s="26">
        <f t="shared" si="332"/>
        <v>7.1532193172126793E-2</v>
      </c>
      <c r="DF445" s="26">
        <f t="shared" si="332"/>
        <v>7.1597788977103519E-2</v>
      </c>
      <c r="DG445" s="26">
        <f t="shared" si="332"/>
        <v>7.1660753443964983E-2</v>
      </c>
      <c r="DH445" s="26">
        <f t="shared" si="332"/>
        <v>7.1721236198529686E-2</v>
      </c>
      <c r="DI445" s="26">
        <f t="shared" si="332"/>
        <v>7.177937619655686E-2</v>
      </c>
      <c r="DJ445" s="26">
        <f t="shared" si="332"/>
        <v>7.1835302621268943E-2</v>
      </c>
      <c r="DK445" s="26">
        <f t="shared" si="332"/>
        <v>7.1889135694558154E-2</v>
      </c>
      <c r="DL445" s="26">
        <f t="shared" si="332"/>
        <v>7.194098741122136E-2</v>
      </c>
      <c r="DM445" s="26">
        <f t="shared" si="332"/>
        <v>7.1990962204438208E-2</v>
      </c>
      <c r="DN445" s="26">
        <f t="shared" si="332"/>
        <v>7.2039157549731392E-2</v>
      </c>
      <c r="DO445" s="26">
        <f t="shared" si="332"/>
        <v>7.20856645137984E-2</v>
      </c>
      <c r="DP445" s="26">
        <f t="shared" si="332"/>
        <v>7.213056825386506E-2</v>
      </c>
      <c r="DQ445" s="26">
        <f t="shared" si="332"/>
        <v>7.217394847256689E-2</v>
      </c>
      <c r="DR445" s="26">
        <f t="shared" si="332"/>
        <v>7.2215879832801338E-2</v>
      </c>
      <c r="DS445" s="26">
        <f t="shared" si="332"/>
        <v>7.2256432336500143E-2</v>
      </c>
      <c r="DT445" s="6">
        <f>2*(100-(100*G445))/SUM($D445:G445)/100</f>
        <v>5.888320768825081E-2</v>
      </c>
      <c r="DU445" s="6">
        <f>2*(100-(100*I445))/SUM($D445:I445)/100</f>
        <v>6.1062715457338351E-2</v>
      </c>
      <c r="DV445" s="6">
        <f>2*(100-(100*M445))/SUM($D445:M445)/100</f>
        <v>6.4134963313742008E-2</v>
      </c>
      <c r="DW445" s="6">
        <f>2*(100-(100*Q445))/SUM($D445:Q445)/100</f>
        <v>6.6125653159643263E-2</v>
      </c>
      <c r="DX445" s="6">
        <f>2*(100-(100*W445))/SUM($D445:W445)/100</f>
        <v>6.7990983418677056E-2</v>
      </c>
      <c r="DY445" s="7">
        <f>(DT445-'Data for assignment'!C435)^2</f>
        <v>2.3006589169814578E-6</v>
      </c>
      <c r="DZ445" s="7">
        <f>(DU445-'Data for assignment'!D435)^2</f>
        <v>1.5308730395094483E-6</v>
      </c>
      <c r="EA445" s="7">
        <f>(DV445-'Data for assignment'!E435)^2</f>
        <v>1.3325032217147288E-7</v>
      </c>
      <c r="EB445" s="7">
        <f>(DW445-'Data for assignment'!F435)^2</f>
        <v>1.4013630557975501E-7</v>
      </c>
      <c r="EC445" s="7">
        <f>(DX445-'Data for assignment'!G435)^2</f>
        <v>2.4106471741580511E-7</v>
      </c>
    </row>
    <row r="446" spans="1:133" x14ac:dyDescent="0.3">
      <c r="A446" s="8">
        <v>35202</v>
      </c>
      <c r="B446" s="3">
        <v>5.2900000000000003E-2</v>
      </c>
      <c r="C446" s="4">
        <f t="shared" si="308"/>
        <v>5.2011724303559381E-2</v>
      </c>
      <c r="D446" s="5">
        <f t="shared" si="331"/>
        <v>0.97340039511555221</v>
      </c>
      <c r="E446" s="5">
        <f t="shared" si="331"/>
        <v>0.94592192393283225</v>
      </c>
      <c r="F446" s="5">
        <f t="shared" si="331"/>
        <v>0.91795298080097742</v>
      </c>
      <c r="G446" s="5">
        <f t="shared" si="331"/>
        <v>0.88979795410971474</v>
      </c>
      <c r="H446" s="5">
        <f t="shared" si="331"/>
        <v>0.86169372487059726</v>
      </c>
      <c r="I446" s="5">
        <f t="shared" si="331"/>
        <v>0.83382320677798305</v>
      </c>
      <c r="J446" s="5">
        <f t="shared" si="331"/>
        <v>0.80632633481020977</v>
      </c>
      <c r="K446" s="5">
        <f t="shared" si="331"/>
        <v>0.7793089123535516</v>
      </c>
      <c r="L446" s="5">
        <f t="shared" si="331"/>
        <v>0.75284969421306758</v>
      </c>
      <c r="M446" s="5">
        <f t="shared" si="331"/>
        <v>0.72700603538952491</v>
      </c>
      <c r="N446" s="5">
        <f t="shared" si="331"/>
        <v>0.701818384697942</v>
      </c>
      <c r="O446" s="5">
        <f t="shared" si="331"/>
        <v>0.67731385416593504</v>
      </c>
      <c r="P446" s="5">
        <f t="shared" si="331"/>
        <v>0.6535090523900603</v>
      </c>
      <c r="Q446" s="5">
        <f t="shared" si="331"/>
        <v>0.63041233351114356</v>
      </c>
      <c r="R446" s="5">
        <f t="shared" si="331"/>
        <v>0.60802558308219268</v>
      </c>
      <c r="S446" s="5">
        <f t="shared" si="331"/>
        <v>0.58634563726467492</v>
      </c>
      <c r="T446" s="5">
        <f t="shared" si="330"/>
        <v>0.56536541174353683</v>
      </c>
      <c r="U446" s="5">
        <f t="shared" si="330"/>
        <v>0.5450748007209163</v>
      </c>
      <c r="V446" s="5">
        <f t="shared" si="330"/>
        <v>0.52546139361304445</v>
      </c>
      <c r="W446" s="5">
        <f t="shared" si="330"/>
        <v>0.50651104700443883</v>
      </c>
      <c r="X446" s="5">
        <f t="shared" si="330"/>
        <v>0.4882083414761309</v>
      </c>
      <c r="Y446" s="5">
        <f t="shared" si="330"/>
        <v>0.47053694668157703</v>
      </c>
      <c r="Z446" s="5">
        <f t="shared" si="330"/>
        <v>0.45347991313912184</v>
      </c>
      <c r="AA446" s="5">
        <f t="shared" si="330"/>
        <v>0.4370199053580382</v>
      </c>
      <c r="AB446" s="5">
        <f t="shared" si="330"/>
        <v>0.42113938788950644</v>
      </c>
      <c r="AC446" s="5">
        <f t="shared" si="330"/>
        <v>0.40582077351532875</v>
      </c>
      <c r="AD446" s="5">
        <f t="shared" si="330"/>
        <v>0.3910465409149872</v>
      </c>
      <c r="AE446" s="5">
        <f t="shared" si="330"/>
        <v>0.37679932767558744</v>
      </c>
      <c r="AF446" s="5">
        <f t="shared" si="330"/>
        <v>0.36306200334315203</v>
      </c>
      <c r="AG446" s="5">
        <f t="shared" si="330"/>
        <v>0.34981772629041619</v>
      </c>
      <c r="AH446" s="5">
        <f t="shared" si="330"/>
        <v>0.33704998744331388</v>
      </c>
      <c r="AI446" s="5">
        <f t="shared" si="330"/>
        <v>0.32474264332488134</v>
      </c>
      <c r="AJ446" s="5">
        <f t="shared" si="330"/>
        <v>0.31287994040948147</v>
      </c>
      <c r="AK446" s="5">
        <f t="shared" si="330"/>
        <v>0.30144653240720692</v>
      </c>
      <c r="AL446" s="5">
        <f t="shared" si="330"/>
        <v>0.29042749179863159</v>
      </c>
      <c r="AM446" s="5">
        <f t="shared" si="330"/>
        <v>0.27980831669854805</v>
      </c>
      <c r="AN446" s="5">
        <f t="shared" si="330"/>
        <v>0.26957493393203924</v>
      </c>
      <c r="AO446" s="5">
        <f t="shared" si="330"/>
        <v>0.25971369904782826</v>
      </c>
      <c r="AP446" s="5">
        <f t="shared" si="330"/>
        <v>0.25021139386495916</v>
      </c>
      <c r="AQ446" s="5">
        <f t="shared" si="330"/>
        <v>0.24105522204365806</v>
      </c>
      <c r="AR446" s="5">
        <f t="shared" si="330"/>
        <v>0.23223280308511701</v>
      </c>
      <c r="AS446" s="5">
        <f t="shared" si="330"/>
        <v>0.22373216509424579</v>
      </c>
      <c r="AT446" s="5">
        <f t="shared" si="330"/>
        <v>0.2155417365812623</v>
      </c>
      <c r="AU446" s="5">
        <f t="shared" si="330"/>
        <v>0.20765033752998305</v>
      </c>
      <c r="AV446" s="5">
        <f t="shared" si="330"/>
        <v>0.20004716992098387</v>
      </c>
      <c r="AW446" s="5">
        <f t="shared" si="330"/>
        <v>0.19272180786490117</v>
      </c>
      <c r="AX446" s="5">
        <f t="shared" si="330"/>
        <v>0.18566418747384086</v>
      </c>
      <c r="AY446" s="5">
        <f t="shared" si="330"/>
        <v>0.17886459657615289</v>
      </c>
      <c r="AZ446" s="5">
        <f t="shared" si="330"/>
        <v>0.17231366436092374</v>
      </c>
      <c r="BA446" s="5">
        <f t="shared" si="330"/>
        <v>0.16600235102278052</v>
      </c>
      <c r="BB446" s="5">
        <f t="shared" ref="X446:BK453" si="333">BB$7*EXP(-BB$8*$C446)</f>
        <v>0.15992193746445085</v>
      </c>
      <c r="BC446" s="5">
        <f t="shared" si="333"/>
        <v>0.15406401510354945</v>
      </c>
      <c r="BD446" s="5">
        <f t="shared" si="333"/>
        <v>0.14842047582089335</v>
      </c>
      <c r="BE446" s="5">
        <f t="shared" si="333"/>
        <v>0.14298350207999824</v>
      </c>
      <c r="BF446" s="5">
        <f t="shared" si="333"/>
        <v>0.13774555724101506</v>
      </c>
      <c r="BG446" s="5">
        <f t="shared" si="333"/>
        <v>0.13269937608703605</v>
      </c>
      <c r="BH446" s="5">
        <f t="shared" si="333"/>
        <v>0.12783795557625716</v>
      </c>
      <c r="BI446" s="5">
        <f t="shared" si="333"/>
        <v>0.12315454582978376</v>
      </c>
      <c r="BJ446" s="5">
        <f t="shared" si="333"/>
        <v>0.11864264136179299</v>
      </c>
      <c r="BK446" s="5">
        <f t="shared" si="333"/>
        <v>0.11429597255622231</v>
      </c>
      <c r="BL446" s="26">
        <f t="shared" si="309"/>
        <v>5.3919551340063827E-2</v>
      </c>
      <c r="BM446" s="26">
        <f t="shared" si="332"/>
        <v>5.559524617683903E-2</v>
      </c>
      <c r="BN446" s="26">
        <f t="shared" si="332"/>
        <v>5.7072739229627828E-2</v>
      </c>
      <c r="BO446" s="26">
        <f t="shared" si="332"/>
        <v>5.838042994132913E-2</v>
      </c>
      <c r="BP446" s="26">
        <f t="shared" si="332"/>
        <v>5.9542151611939702E-2</v>
      </c>
      <c r="BQ446" s="26">
        <f t="shared" si="332"/>
        <v>6.0577960458468486E-2</v>
      </c>
      <c r="BR446" s="26">
        <f t="shared" si="332"/>
        <v>6.1504781862726884E-2</v>
      </c>
      <c r="BS446" s="26">
        <f t="shared" si="332"/>
        <v>6.2336940460080384E-2</v>
      </c>
      <c r="BT446" s="26">
        <f t="shared" si="332"/>
        <v>6.3086595641249271E-2</v>
      </c>
      <c r="BU446" s="26">
        <f t="shared" si="332"/>
        <v>6.3764099941863078E-2</v>
      </c>
      <c r="BV446" s="26">
        <f t="shared" si="332"/>
        <v>6.4378294488063467E-2</v>
      </c>
      <c r="BW446" s="26">
        <f t="shared" si="332"/>
        <v>6.493675299644934E-2</v>
      </c>
      <c r="BX446" s="26">
        <f t="shared" si="332"/>
        <v>6.5445983668991486E-2</v>
      </c>
      <c r="BY446" s="26">
        <f t="shared" si="332"/>
        <v>6.5911596578570264E-2</v>
      </c>
      <c r="BZ446" s="26">
        <f t="shared" si="332"/>
        <v>6.6338442728451158E-2</v>
      </c>
      <c r="CA446" s="26">
        <f t="shared" si="332"/>
        <v>6.6730729824948654E-2</v>
      </c>
      <c r="CB446" s="26">
        <f t="shared" si="332"/>
        <v>6.7092118874977943E-2</v>
      </c>
      <c r="CC446" s="26">
        <f t="shared" si="332"/>
        <v>6.7425804967497227E-2</v>
      </c>
      <c r="CD446" s="26">
        <f t="shared" si="332"/>
        <v>6.7734584986465035E-2</v>
      </c>
      <c r="CE446" s="26">
        <f t="shared" si="332"/>
        <v>6.8020914505851182E-2</v>
      </c>
      <c r="CF446" s="26">
        <f t="shared" si="332"/>
        <v>6.8286955712665437E-2</v>
      </c>
      <c r="CG446" s="26">
        <f t="shared" si="332"/>
        <v>6.8534617874335041E-2</v>
      </c>
      <c r="CH446" s="26">
        <f t="shared" si="332"/>
        <v>6.8765591597883993E-2</v>
      </c>
      <c r="CI446" s="26">
        <f t="shared" si="332"/>
        <v>6.898137790879362E-2</v>
      </c>
      <c r="CJ446" s="26">
        <f t="shared" si="332"/>
        <v>6.9183312997890975E-2</v>
      </c>
      <c r="CK446" s="26">
        <f t="shared" si="332"/>
        <v>6.9372589337635154E-2</v>
      </c>
      <c r="CL446" s="26">
        <f t="shared" si="332"/>
        <v>6.9550273748683167E-2</v>
      </c>
      <c r="CM446" s="26">
        <f t="shared" si="332"/>
        <v>6.9717322898712769E-2</v>
      </c>
      <c r="CN446" s="26">
        <f t="shared" si="332"/>
        <v>6.9874596634170574E-2</v>
      </c>
      <c r="CO446" s="26">
        <f t="shared" si="332"/>
        <v>7.0022869478674629E-2</v>
      </c>
      <c r="CP446" s="26">
        <f t="shared" si="332"/>
        <v>7.0162840576603783E-2</v>
      </c>
      <c r="CQ446" s="26">
        <f t="shared" si="332"/>
        <v>7.0295142314819647E-2</v>
      </c>
      <c r="CR446" s="26">
        <f t="shared" si="332"/>
        <v>7.042034781775508E-2</v>
      </c>
      <c r="CS446" s="26">
        <f t="shared" si="332"/>
        <v>7.0538977479851633E-2</v>
      </c>
      <c r="CT446" s="26">
        <f t="shared" si="332"/>
        <v>7.0651504673384408E-2</v>
      </c>
      <c r="CU446" s="26">
        <f t="shared" si="332"/>
        <v>7.0758360748136101E-2</v>
      </c>
      <c r="CV446" s="26">
        <f t="shared" si="332"/>
        <v>7.0859939421403201E-2</v>
      </c>
      <c r="CW446" s="26">
        <f t="shared" si="332"/>
        <v>7.0956600641806727E-2</v>
      </c>
      <c r="CX446" s="26">
        <f t="shared" si="332"/>
        <v>7.1048673997824746E-2</v>
      </c>
      <c r="CY446" s="26">
        <f t="shared" si="332"/>
        <v>7.1136461731438297E-2</v>
      </c>
      <c r="CZ446" s="26">
        <f t="shared" si="332"/>
        <v>7.1220241408441867E-2</v>
      </c>
      <c r="DA446" s="26">
        <f t="shared" si="332"/>
        <v>7.1300268289528859E-2</v>
      </c>
      <c r="DB446" s="26">
        <f t="shared" si="332"/>
        <v>7.1376777439984107E-2</v>
      </c>
      <c r="DC446" s="26">
        <f t="shared" si="332"/>
        <v>7.1449985610509886E-2</v>
      </c>
      <c r="DD446" s="26">
        <f t="shared" si="332"/>
        <v>7.152009291721452E-2</v>
      </c>
      <c r="DE446" s="26">
        <f t="shared" si="332"/>
        <v>7.1587284344975549E-2</v>
      </c>
      <c r="DF446" s="26">
        <f t="shared" si="332"/>
        <v>7.1651731095139212E-2</v>
      </c>
      <c r="DG446" s="26">
        <f t="shared" si="332"/>
        <v>7.1713591795747086E-2</v>
      </c>
      <c r="DH446" s="26">
        <f t="shared" si="332"/>
        <v>7.1773013590110277E-2</v>
      </c>
      <c r="DI446" s="26">
        <f t="shared" si="332"/>
        <v>7.1830133117522024E-2</v>
      </c>
      <c r="DJ446" s="26">
        <f t="shared" si="332"/>
        <v>7.1885077398155209E-2</v>
      </c>
      <c r="DK446" s="26">
        <f t="shared" si="332"/>
        <v>7.1937964632690726E-2</v>
      </c>
      <c r="DL446" s="26">
        <f t="shared" si="332"/>
        <v>7.1988904925928299E-2</v>
      </c>
      <c r="DM446" s="26">
        <f t="shared" si="332"/>
        <v>7.2038000942511504E-2</v>
      </c>
      <c r="DN446" s="26">
        <f t="shared" si="332"/>
        <v>7.208534850192945E-2</v>
      </c>
      <c r="DO446" s="26">
        <f t="shared" si="332"/>
        <v>7.2131037119115671E-2</v>
      </c>
      <c r="DP446" s="26">
        <f t="shared" si="332"/>
        <v>7.2175150496231605E-2</v>
      </c>
      <c r="DQ446" s="26">
        <f t="shared" si="332"/>
        <v>7.2217766970583699E-2</v>
      </c>
      <c r="DR446" s="26">
        <f t="shared" si="332"/>
        <v>7.2258959923065275E-2</v>
      </c>
      <c r="DS446" s="26">
        <f t="shared" si="332"/>
        <v>7.229879815102512E-2</v>
      </c>
      <c r="DT446" s="6">
        <f>2*(100-(100*G446))/SUM($D446:G446)/100</f>
        <v>5.9135969905192133E-2</v>
      </c>
      <c r="DU446" s="6">
        <f>2*(100-(100*I446))/SUM($D446:I446)/100</f>
        <v>6.1290559505335421E-2</v>
      </c>
      <c r="DV446" s="6">
        <f>2*(100-(100*M446))/SUM($D446:M446)/100</f>
        <v>6.4324070278828971E-2</v>
      </c>
      <c r="DW446" s="6">
        <f>2*(100-(100*Q446))/SUM($D446:Q446)/100</f>
        <v>6.6287005501020763E-2</v>
      </c>
      <c r="DX446" s="6">
        <f>2*(100-(100*W446))/SUM($D446:W446)/100</f>
        <v>6.8124202593530775E-2</v>
      </c>
      <c r="DY446" s="7">
        <f>(DT446-'Data for assignment'!C436)^2</f>
        <v>1.5977720805799909E-6</v>
      </c>
      <c r="DZ446" s="7">
        <f>(DU446-'Data for assignment'!D436)^2</f>
        <v>5.0330297771193523E-7</v>
      </c>
      <c r="EA446" s="7">
        <f>(DV446-'Data for assignment'!E436)^2</f>
        <v>5.020838613961194E-8</v>
      </c>
      <c r="EB446" s="7">
        <f>(DW446-'Data for assignment'!F436)^2</f>
        <v>2.3717533203648808E-7</v>
      </c>
      <c r="EC446" s="7">
        <f>(DX446-'Data for assignment'!G436)^2</f>
        <v>2.6380308164278986E-6</v>
      </c>
    </row>
    <row r="447" spans="1:133" x14ac:dyDescent="0.3">
      <c r="A447" s="8">
        <v>35209</v>
      </c>
      <c r="B447" s="3">
        <v>5.2300000000000006E-2</v>
      </c>
      <c r="C447" s="4">
        <f t="shared" si="308"/>
        <v>5.1393305744226757E-2</v>
      </c>
      <c r="D447" s="5">
        <f t="shared" si="331"/>
        <v>0.97368384638125538</v>
      </c>
      <c r="E447" s="5">
        <f t="shared" si="331"/>
        <v>0.9464413618177504</v>
      </c>
      <c r="F447" s="5">
        <f t="shared" si="331"/>
        <v>0.91866678354412279</v>
      </c>
      <c r="G447" s="5">
        <f t="shared" si="331"/>
        <v>0.89066992424570535</v>
      </c>
      <c r="H447" s="5">
        <f t="shared" si="331"/>
        <v>0.86269259788504571</v>
      </c>
      <c r="I447" s="5">
        <f t="shared" si="331"/>
        <v>0.83492213731457809</v>
      </c>
      <c r="J447" s="5">
        <f t="shared" si="331"/>
        <v>0.80750239194197349</v>
      </c>
      <c r="K447" s="5">
        <f t="shared" si="331"/>
        <v>0.78054260253560526</v>
      </c>
      <c r="L447" s="5">
        <f t="shared" si="331"/>
        <v>0.75412452188298351</v>
      </c>
      <c r="M447" s="5">
        <f t="shared" si="331"/>
        <v>0.72830810552100056</v>
      </c>
      <c r="N447" s="5">
        <f t="shared" si="331"/>
        <v>0.70313604802395924</v>
      </c>
      <c r="O447" s="5">
        <f t="shared" si="331"/>
        <v>0.67863739360806552</v>
      </c>
      <c r="P447" s="5">
        <f t="shared" si="331"/>
        <v>0.65483040799491044</v>
      </c>
      <c r="Q447" s="5">
        <f t="shared" si="331"/>
        <v>0.63172486257882821</v>
      </c>
      <c r="R447" s="5">
        <f t="shared" si="331"/>
        <v>0.60932385195254124</v>
      </c>
      <c r="S447" s="5">
        <f t="shared" si="331"/>
        <v>0.58762524125365734</v>
      </c>
      <c r="T447" s="5">
        <f t="shared" si="330"/>
        <v>0.56662281989412644</v>
      </c>
      <c r="U447" s="5">
        <f t="shared" si="330"/>
        <v>0.54630722228274686</v>
      </c>
      <c r="V447" s="5">
        <f t="shared" si="330"/>
        <v>0.52666666345074475</v>
      </c>
      <c r="W447" s="5">
        <f t="shared" si="330"/>
        <v>0.50768752742834666</v>
      </c>
      <c r="X447" s="5">
        <f t="shared" si="333"/>
        <v>0.48935483827477955</v>
      </c>
      <c r="Y447" s="5">
        <f t="shared" si="333"/>
        <v>0.4716526374035378</v>
      </c>
      <c r="Z447" s="5">
        <f t="shared" si="333"/>
        <v>0.45456428591769621</v>
      </c>
      <c r="AA447" s="5">
        <f t="shared" si="333"/>
        <v>0.4380727067940931</v>
      </c>
      <c r="AB447" s="5">
        <f t="shared" si="333"/>
        <v>0.42216057870540036</v>
      </c>
      <c r="AC447" s="5">
        <f t="shared" si="333"/>
        <v>0.40681049086745147</v>
      </c>
      <c r="AD447" s="5">
        <f t="shared" si="333"/>
        <v>0.39200506640557214</v>
      </c>
      <c r="AE447" s="5">
        <f t="shared" si="333"/>
        <v>0.37772706023807989</v>
      </c>
      <c r="AF447" s="5">
        <f t="shared" si="333"/>
        <v>0.36395943629153416</v>
      </c>
      <c r="AG447" s="5">
        <f t="shared" si="333"/>
        <v>0.35068542792345969</v>
      </c>
      <c r="AH447" s="5">
        <f t="shared" si="333"/>
        <v>0.33788858468161309</v>
      </c>
      <c r="AI447" s="5">
        <f t="shared" si="333"/>
        <v>0.32555280793340963</v>
      </c>
      <c r="AJ447" s="5">
        <f t="shared" si="333"/>
        <v>0.31366237742286329</v>
      </c>
      <c r="AK447" s="5">
        <f t="shared" si="333"/>
        <v>0.30220197043027675</v>
      </c>
      <c r="AL447" s="5">
        <f t="shared" si="333"/>
        <v>0.29115667490238756</v>
      </c>
      <c r="AM447" s="5">
        <f t="shared" si="333"/>
        <v>0.28051199767236479</v>
      </c>
      <c r="AN447" s="5">
        <f t="shared" si="333"/>
        <v>0.27025386868792783</v>
      </c>
      <c r="AO447" s="5">
        <f t="shared" si="333"/>
        <v>0.26036864200242998</v>
      </c>
      <c r="AP447" s="5">
        <f t="shared" si="333"/>
        <v>0.2508430941505434</v>
      </c>
      <c r="AQ447" s="5">
        <f t="shared" si="333"/>
        <v>0.24166442042127589</v>
      </c>
      <c r="AR447" s="5">
        <f t="shared" si="333"/>
        <v>0.23282022945176681</v>
      </c>
      <c r="AS447" s="5">
        <f t="shared" si="333"/>
        <v>0.22429853649189138</v>
      </c>
      <c r="AT447" s="5">
        <f t="shared" si="333"/>
        <v>0.21608775562919824</v>
      </c>
      <c r="AU447" s="5">
        <f t="shared" si="333"/>
        <v>0.20817669121370241</v>
      </c>
      <c r="AV447" s="5">
        <f t="shared" si="333"/>
        <v>0.20055452868065793</v>
      </c>
      <c r="AW447" s="5">
        <f t="shared" si="333"/>
        <v>0.1932108249350778</v>
      </c>
      <c r="AX447" s="5">
        <f t="shared" si="333"/>
        <v>0.18613549843321731</v>
      </c>
      <c r="AY447" s="5">
        <f t="shared" si="333"/>
        <v>0.17931881907246372</v>
      </c>
      <c r="AZ447" s="5">
        <f t="shared" si="333"/>
        <v>0.17275139798125966</v>
      </c>
      <c r="BA447" s="5">
        <f t="shared" si="333"/>
        <v>0.16642417728415068</v>
      </c>
      <c r="BB447" s="5">
        <f t="shared" si="333"/>
        <v>0.16032841990323551</v>
      </c>
      <c r="BC447" s="5">
        <f t="shared" si="333"/>
        <v>0.15445569944575741</v>
      </c>
      <c r="BD447" s="5">
        <f t="shared" si="333"/>
        <v>0.1487978902179215</v>
      </c>
      <c r="BE447" s="5">
        <f t="shared" si="333"/>
        <v>0.14334715739696269</v>
      </c>
      <c r="BF447" s="5">
        <f t="shared" si="333"/>
        <v>0.13809594738674105</v>
      </c>
      <c r="BG447" s="5">
        <f t="shared" si="333"/>
        <v>0.13303697837651354</v>
      </c>
      <c r="BH447" s="5">
        <f t="shared" si="333"/>
        <v>0.12816323111782968</v>
      </c>
      <c r="BI447" s="5">
        <f t="shared" si="333"/>
        <v>0.12346793993058262</v>
      </c>
      <c r="BJ447" s="5">
        <f t="shared" si="333"/>
        <v>0.11894458394598613</v>
      </c>
      <c r="BK447" s="5">
        <f t="shared" si="333"/>
        <v>0.11458687859154416</v>
      </c>
      <c r="BL447" s="26">
        <f t="shared" si="309"/>
        <v>5.3337242138100059E-2</v>
      </c>
      <c r="BM447" s="26">
        <f t="shared" si="332"/>
        <v>5.5046262900873597E-2</v>
      </c>
      <c r="BN447" s="26">
        <f t="shared" si="332"/>
        <v>5.6554538861072201E-2</v>
      </c>
      <c r="BO447" s="26">
        <f t="shared" si="332"/>
        <v>5.78906877694517E-2</v>
      </c>
      <c r="BP447" s="26">
        <f t="shared" si="332"/>
        <v>5.9078741243629759E-2</v>
      </c>
      <c r="BQ447" s="26">
        <f t="shared" si="332"/>
        <v>6.0138935734756774E-2</v>
      </c>
      <c r="BR447" s="26">
        <f t="shared" si="332"/>
        <v>6.1088360494991389E-2</v>
      </c>
      <c r="BS447" s="26">
        <f t="shared" si="332"/>
        <v>6.1941489217602112E-2</v>
      </c>
      <c r="BT447" s="26">
        <f t="shared" si="332"/>
        <v>6.2710616938612129E-2</v>
      </c>
      <c r="BU447" s="26">
        <f t="shared" si="332"/>
        <v>6.3406219689811902E-2</v>
      </c>
      <c r="BV447" s="26">
        <f t="shared" si="332"/>
        <v>6.4037251085019897E-2</v>
      </c>
      <c r="BW447" s="26">
        <f t="shared" si="332"/>
        <v>6.4611387350094904E-2</v>
      </c>
      <c r="BX447" s="26">
        <f t="shared" si="332"/>
        <v>6.5135230148301526E-2</v>
      </c>
      <c r="BY447" s="26">
        <f t="shared" si="332"/>
        <v>6.5614474806548737E-2</v>
      </c>
      <c r="BZ447" s="26">
        <f t="shared" si="332"/>
        <v>6.6054050134687278E-2</v>
      </c>
      <c r="CA447" s="26">
        <f t="shared" si="332"/>
        <v>6.6458234885094516E-2</v>
      </c>
      <c r="CB447" s="26">
        <f t="shared" si="332"/>
        <v>6.683075497142249E-2</v>
      </c>
      <c r="CC447" s="26">
        <f t="shared" si="332"/>
        <v>6.7174864811967661E-2</v>
      </c>
      <c r="CD447" s="26">
        <f t="shared" si="332"/>
        <v>6.7493415551096336E-2</v>
      </c>
      <c r="CE447" s="26">
        <f t="shared" si="332"/>
        <v>6.7788912414492308E-2</v>
      </c>
      <c r="CF447" s="26">
        <f t="shared" si="332"/>
        <v>6.8063563048897338E-2</v>
      </c>
      <c r="CG447" s="26">
        <f t="shared" si="332"/>
        <v>6.8319318366912629E-2</v>
      </c>
      <c r="CH447" s="26">
        <f t="shared" si="332"/>
        <v>6.8557907148130148E-2</v>
      </c>
      <c r="CI447" s="26">
        <f t="shared" si="332"/>
        <v>6.8780865427910134E-2</v>
      </c>
      <c r="CJ447" s="26">
        <f t="shared" si="332"/>
        <v>6.89895615252476E-2</v>
      </c>
      <c r="CK447" s="26">
        <f t="shared" si="332"/>
        <v>6.9185217413887917E-2</v>
      </c>
      <c r="CL447" s="26">
        <f t="shared" si="332"/>
        <v>6.9368927020087748E-2</v>
      </c>
      <c r="CM447" s="26">
        <f t="shared" si="332"/>
        <v>6.9541671931265481E-2</v>
      </c>
      <c r="CN447" s="26">
        <f t="shared" si="332"/>
        <v>6.9704334918253646E-2</v>
      </c>
      <c r="CO447" s="26">
        <f t="shared" si="332"/>
        <v>6.9857711606725714E-2</v>
      </c>
      <c r="CP447" s="26">
        <f t="shared" si="332"/>
        <v>7.0002520577992611E-2</v>
      </c>
      <c r="CQ447" s="26">
        <f t="shared" si="332"/>
        <v>7.0139412133615381E-2</v>
      </c>
      <c r="CR447" s="26">
        <f t="shared" si="332"/>
        <v>7.0268975920421931E-2</v>
      </c>
      <c r="CS447" s="26">
        <f t="shared" si="332"/>
        <v>7.0391747581132896E-2</v>
      </c>
      <c r="CT447" s="26">
        <f t="shared" si="332"/>
        <v>7.0508214569739075E-2</v>
      </c>
      <c r="CU447" s="26">
        <f t="shared" si="332"/>
        <v>7.0618821249089053E-2</v>
      </c>
      <c r="CV447" s="26">
        <f t="shared" si="332"/>
        <v>7.0723973370070636E-2</v>
      </c>
      <c r="CW447" s="26">
        <f t="shared" si="332"/>
        <v>7.0824042016673056E-2</v>
      </c>
      <c r="CX447" s="26">
        <f t="shared" si="332"/>
        <v>7.0919367088581806E-2</v>
      </c>
      <c r="CY447" s="26">
        <f t="shared" si="332"/>
        <v>7.1010260382364118E-2</v>
      </c>
      <c r="CZ447" s="26">
        <f t="shared" si="332"/>
        <v>7.1097008323397104E-2</v>
      </c>
      <c r="DA447" s="26">
        <f t="shared" si="332"/>
        <v>7.1179874393193274E-2</v>
      </c>
      <c r="DB447" s="26">
        <f t="shared" si="332"/>
        <v>7.1259101290448448E-2</v>
      </c>
      <c r="DC447" s="26">
        <f t="shared" ref="BM447:DS452" si="334">-(LN(DC$7)/DC$6)+(DC$8/DC$6)*$C447</f>
        <v>7.1334912858783725E-2</v>
      </c>
      <c r="DD447" s="26">
        <f t="shared" si="334"/>
        <v>7.1407515809614547E-2</v>
      </c>
      <c r="DE447" s="26">
        <f t="shared" si="334"/>
        <v>7.147710126472416E-2</v>
      </c>
      <c r="DF447" s="26">
        <f t="shared" si="334"/>
        <v>7.1543846139834791E-2</v>
      </c>
      <c r="DG447" s="26">
        <f t="shared" si="334"/>
        <v>7.1607914387666838E-2</v>
      </c>
      <c r="DH447" s="26">
        <f t="shared" si="334"/>
        <v>7.1669458116579279E-2</v>
      </c>
      <c r="DI447" s="26">
        <f t="shared" si="334"/>
        <v>7.1728618598828245E-2</v>
      </c>
      <c r="DJ447" s="26">
        <f t="shared" si="334"/>
        <v>7.1785527180714542E-2</v>
      </c>
      <c r="DK447" s="26">
        <f t="shared" si="334"/>
        <v>7.1840306105368748E-2</v>
      </c>
      <c r="DL447" s="26">
        <f t="shared" si="334"/>
        <v>7.1893069257609965E-2</v>
      </c>
      <c r="DM447" s="26">
        <f t="shared" si="334"/>
        <v>7.1943922839177554E-2</v>
      </c>
      <c r="DN447" s="26">
        <f t="shared" si="334"/>
        <v>7.1992965981649851E-2</v>
      </c>
      <c r="DO447" s="26">
        <f t="shared" si="334"/>
        <v>7.2040291303509016E-2</v>
      </c>
      <c r="DP447" s="26">
        <f t="shared" si="334"/>
        <v>7.2085985417064652E-2</v>
      </c>
      <c r="DQ447" s="26">
        <f t="shared" si="334"/>
        <v>7.2130129390299544E-2</v>
      </c>
      <c r="DR447" s="26">
        <f t="shared" si="334"/>
        <v>7.2172799168132365E-2</v>
      </c>
      <c r="DS447" s="26">
        <f t="shared" si="334"/>
        <v>7.2214065957093884E-2</v>
      </c>
      <c r="DT447" s="6">
        <f>2*(100-(100*G447))/SUM($D447:G447)/100</f>
        <v>5.863048247554329E-2</v>
      </c>
      <c r="DU447" s="6">
        <f>2*(100-(100*I447))/SUM($D447:I447)/100</f>
        <v>6.0834911056313182E-2</v>
      </c>
      <c r="DV447" s="6">
        <f>2*(100-(100*M447))/SUM($D447:M447)/100</f>
        <v>6.3945903903204329E-2</v>
      </c>
      <c r="DW447" s="6">
        <f>2*(100-(100*Q447))/SUM($D447:Q447)/100</f>
        <v>6.5964355511661465E-2</v>
      </c>
      <c r="DX447" s="6">
        <f>2*(100-(100*W447))/SUM($D447:W447)/100</f>
        <v>6.7857825809457262E-2</v>
      </c>
      <c r="DY447" s="7">
        <f>(DT447-'Data for assignment'!C437)^2</f>
        <v>2.7872954425421542E-6</v>
      </c>
      <c r="DZ447" s="7">
        <f>(DU447-'Data for assignment'!D437)^2</f>
        <v>1.3574275863494765E-6</v>
      </c>
      <c r="EA447" s="7">
        <f>(DV447-'Data for assignment'!E437)^2</f>
        <v>6.4565334599991834E-8</v>
      </c>
      <c r="EB447" s="7">
        <f>(DW447-'Data for assignment'!F437)^2</f>
        <v>2.7013062925526129E-8</v>
      </c>
      <c r="EC447" s="7">
        <f>(DX447-'Data for assignment'!G437)^2</f>
        <v>1.843688213177641E-6</v>
      </c>
    </row>
    <row r="448" spans="1:133" x14ac:dyDescent="0.3">
      <c r="A448" s="8">
        <v>35216</v>
      </c>
      <c r="B448" s="3">
        <v>5.2300000000000006E-2</v>
      </c>
      <c r="C448" s="4">
        <f t="shared" si="308"/>
        <v>5.1393305744226757E-2</v>
      </c>
      <c r="D448" s="5">
        <f t="shared" si="331"/>
        <v>0.97368384638125538</v>
      </c>
      <c r="E448" s="5">
        <f t="shared" si="331"/>
        <v>0.9464413618177504</v>
      </c>
      <c r="F448" s="5">
        <f t="shared" si="331"/>
        <v>0.91866678354412279</v>
      </c>
      <c r="G448" s="5">
        <f t="shared" si="331"/>
        <v>0.89066992424570535</v>
      </c>
      <c r="H448" s="5">
        <f t="shared" si="331"/>
        <v>0.86269259788504571</v>
      </c>
      <c r="I448" s="5">
        <f t="shared" si="331"/>
        <v>0.83492213731457809</v>
      </c>
      <c r="J448" s="5">
        <f t="shared" si="331"/>
        <v>0.80750239194197349</v>
      </c>
      <c r="K448" s="5">
        <f t="shared" si="331"/>
        <v>0.78054260253560526</v>
      </c>
      <c r="L448" s="5">
        <f t="shared" si="331"/>
        <v>0.75412452188298351</v>
      </c>
      <c r="M448" s="5">
        <f t="shared" si="331"/>
        <v>0.72830810552100056</v>
      </c>
      <c r="N448" s="5">
        <f t="shared" si="331"/>
        <v>0.70313604802395924</v>
      </c>
      <c r="O448" s="5">
        <f t="shared" si="331"/>
        <v>0.67863739360806552</v>
      </c>
      <c r="P448" s="5">
        <f t="shared" si="331"/>
        <v>0.65483040799491044</v>
      </c>
      <c r="Q448" s="5">
        <f t="shared" si="331"/>
        <v>0.63172486257882821</v>
      </c>
      <c r="R448" s="5">
        <f t="shared" si="331"/>
        <v>0.60932385195254124</v>
      </c>
      <c r="S448" s="5">
        <f t="shared" si="331"/>
        <v>0.58762524125365734</v>
      </c>
      <c r="T448" s="5">
        <f t="shared" si="330"/>
        <v>0.56662281989412644</v>
      </c>
      <c r="U448" s="5">
        <f t="shared" si="330"/>
        <v>0.54630722228274686</v>
      </c>
      <c r="V448" s="5">
        <f t="shared" si="330"/>
        <v>0.52666666345074475</v>
      </c>
      <c r="W448" s="5">
        <f t="shared" si="330"/>
        <v>0.50768752742834666</v>
      </c>
      <c r="X448" s="5">
        <f t="shared" si="333"/>
        <v>0.48935483827477955</v>
      </c>
      <c r="Y448" s="5">
        <f t="shared" si="333"/>
        <v>0.4716526374035378</v>
      </c>
      <c r="Z448" s="5">
        <f t="shared" si="333"/>
        <v>0.45456428591769621</v>
      </c>
      <c r="AA448" s="5">
        <f t="shared" si="333"/>
        <v>0.4380727067940931</v>
      </c>
      <c r="AB448" s="5">
        <f t="shared" si="333"/>
        <v>0.42216057870540036</v>
      </c>
      <c r="AC448" s="5">
        <f t="shared" si="333"/>
        <v>0.40681049086745147</v>
      </c>
      <c r="AD448" s="5">
        <f t="shared" si="333"/>
        <v>0.39200506640557214</v>
      </c>
      <c r="AE448" s="5">
        <f t="shared" si="333"/>
        <v>0.37772706023807989</v>
      </c>
      <c r="AF448" s="5">
        <f t="shared" si="333"/>
        <v>0.36395943629153416</v>
      </c>
      <c r="AG448" s="5">
        <f t="shared" si="333"/>
        <v>0.35068542792345969</v>
      </c>
      <c r="AH448" s="5">
        <f t="shared" si="333"/>
        <v>0.33788858468161309</v>
      </c>
      <c r="AI448" s="5">
        <f t="shared" si="333"/>
        <v>0.32555280793340963</v>
      </c>
      <c r="AJ448" s="5">
        <f t="shared" si="333"/>
        <v>0.31366237742286329</v>
      </c>
      <c r="AK448" s="5">
        <f t="shared" si="333"/>
        <v>0.30220197043027675</v>
      </c>
      <c r="AL448" s="5">
        <f t="shared" si="333"/>
        <v>0.29115667490238756</v>
      </c>
      <c r="AM448" s="5">
        <f t="shared" si="333"/>
        <v>0.28051199767236479</v>
      </c>
      <c r="AN448" s="5">
        <f t="shared" si="333"/>
        <v>0.27025386868792783</v>
      </c>
      <c r="AO448" s="5">
        <f t="shared" si="333"/>
        <v>0.26036864200242998</v>
      </c>
      <c r="AP448" s="5">
        <f t="shared" si="333"/>
        <v>0.2508430941505434</v>
      </c>
      <c r="AQ448" s="5">
        <f t="shared" si="333"/>
        <v>0.24166442042127589</v>
      </c>
      <c r="AR448" s="5">
        <f t="shared" si="333"/>
        <v>0.23282022945176681</v>
      </c>
      <c r="AS448" s="5">
        <f t="shared" si="333"/>
        <v>0.22429853649189138</v>
      </c>
      <c r="AT448" s="5">
        <f t="shared" si="333"/>
        <v>0.21608775562919824</v>
      </c>
      <c r="AU448" s="5">
        <f t="shared" si="333"/>
        <v>0.20817669121370241</v>
      </c>
      <c r="AV448" s="5">
        <f t="shared" si="333"/>
        <v>0.20055452868065793</v>
      </c>
      <c r="AW448" s="5">
        <f t="shared" si="333"/>
        <v>0.1932108249350778</v>
      </c>
      <c r="AX448" s="5">
        <f t="shared" si="333"/>
        <v>0.18613549843321731</v>
      </c>
      <c r="AY448" s="5">
        <f t="shared" si="333"/>
        <v>0.17931881907246372</v>
      </c>
      <c r="AZ448" s="5">
        <f t="shared" si="333"/>
        <v>0.17275139798125966</v>
      </c>
      <c r="BA448" s="5">
        <f t="shared" si="333"/>
        <v>0.16642417728415068</v>
      </c>
      <c r="BB448" s="5">
        <f t="shared" si="333"/>
        <v>0.16032841990323551</v>
      </c>
      <c r="BC448" s="5">
        <f t="shared" si="333"/>
        <v>0.15445569944575741</v>
      </c>
      <c r="BD448" s="5">
        <f t="shared" si="333"/>
        <v>0.1487978902179215</v>
      </c>
      <c r="BE448" s="5">
        <f t="shared" si="333"/>
        <v>0.14334715739696269</v>
      </c>
      <c r="BF448" s="5">
        <f t="shared" si="333"/>
        <v>0.13809594738674105</v>
      </c>
      <c r="BG448" s="5">
        <f t="shared" si="333"/>
        <v>0.13303697837651354</v>
      </c>
      <c r="BH448" s="5">
        <f t="shared" si="333"/>
        <v>0.12816323111782968</v>
      </c>
      <c r="BI448" s="5">
        <f t="shared" si="333"/>
        <v>0.12346793993058262</v>
      </c>
      <c r="BJ448" s="5">
        <f t="shared" si="333"/>
        <v>0.11894458394598613</v>
      </c>
      <c r="BK448" s="5">
        <f t="shared" si="333"/>
        <v>0.11458687859154416</v>
      </c>
      <c r="BL448" s="26">
        <f t="shared" si="309"/>
        <v>5.3337242138100059E-2</v>
      </c>
      <c r="BM448" s="26">
        <f t="shared" si="334"/>
        <v>5.5046262900873597E-2</v>
      </c>
      <c r="BN448" s="26">
        <f t="shared" si="334"/>
        <v>5.6554538861072201E-2</v>
      </c>
      <c r="BO448" s="26">
        <f t="shared" si="334"/>
        <v>5.78906877694517E-2</v>
      </c>
      <c r="BP448" s="26">
        <f t="shared" si="334"/>
        <v>5.9078741243629759E-2</v>
      </c>
      <c r="BQ448" s="26">
        <f t="shared" si="334"/>
        <v>6.0138935734756774E-2</v>
      </c>
      <c r="BR448" s="26">
        <f t="shared" si="334"/>
        <v>6.1088360494991389E-2</v>
      </c>
      <c r="BS448" s="26">
        <f t="shared" si="334"/>
        <v>6.1941489217602112E-2</v>
      </c>
      <c r="BT448" s="26">
        <f t="shared" si="334"/>
        <v>6.2710616938612129E-2</v>
      </c>
      <c r="BU448" s="26">
        <f t="shared" si="334"/>
        <v>6.3406219689811902E-2</v>
      </c>
      <c r="BV448" s="26">
        <f t="shared" si="334"/>
        <v>6.4037251085019897E-2</v>
      </c>
      <c r="BW448" s="26">
        <f t="shared" si="334"/>
        <v>6.4611387350094904E-2</v>
      </c>
      <c r="BX448" s="26">
        <f t="shared" si="334"/>
        <v>6.5135230148301526E-2</v>
      </c>
      <c r="BY448" s="26">
        <f t="shared" si="334"/>
        <v>6.5614474806548737E-2</v>
      </c>
      <c r="BZ448" s="26">
        <f t="shared" si="334"/>
        <v>6.6054050134687278E-2</v>
      </c>
      <c r="CA448" s="26">
        <f t="shared" si="334"/>
        <v>6.6458234885094516E-2</v>
      </c>
      <c r="CB448" s="26">
        <f t="shared" si="334"/>
        <v>6.683075497142249E-2</v>
      </c>
      <c r="CC448" s="26">
        <f t="shared" si="334"/>
        <v>6.7174864811967661E-2</v>
      </c>
      <c r="CD448" s="26">
        <f t="shared" si="334"/>
        <v>6.7493415551096336E-2</v>
      </c>
      <c r="CE448" s="26">
        <f t="shared" si="334"/>
        <v>6.7788912414492308E-2</v>
      </c>
      <c r="CF448" s="26">
        <f t="shared" si="334"/>
        <v>6.8063563048897338E-2</v>
      </c>
      <c r="CG448" s="26">
        <f t="shared" si="334"/>
        <v>6.8319318366912629E-2</v>
      </c>
      <c r="CH448" s="26">
        <f t="shared" si="334"/>
        <v>6.8557907148130148E-2</v>
      </c>
      <c r="CI448" s="26">
        <f t="shared" si="334"/>
        <v>6.8780865427910134E-2</v>
      </c>
      <c r="CJ448" s="26">
        <f t="shared" si="334"/>
        <v>6.89895615252476E-2</v>
      </c>
      <c r="CK448" s="26">
        <f t="shared" si="334"/>
        <v>6.9185217413887917E-2</v>
      </c>
      <c r="CL448" s="26">
        <f t="shared" si="334"/>
        <v>6.9368927020087748E-2</v>
      </c>
      <c r="CM448" s="26">
        <f t="shared" si="334"/>
        <v>6.9541671931265481E-2</v>
      </c>
      <c r="CN448" s="26">
        <f t="shared" si="334"/>
        <v>6.9704334918253646E-2</v>
      </c>
      <c r="CO448" s="26">
        <f t="shared" si="334"/>
        <v>6.9857711606725714E-2</v>
      </c>
      <c r="CP448" s="26">
        <f t="shared" si="334"/>
        <v>7.0002520577992611E-2</v>
      </c>
      <c r="CQ448" s="26">
        <f t="shared" si="334"/>
        <v>7.0139412133615381E-2</v>
      </c>
      <c r="CR448" s="26">
        <f t="shared" si="334"/>
        <v>7.0268975920421931E-2</v>
      </c>
      <c r="CS448" s="26">
        <f t="shared" si="334"/>
        <v>7.0391747581132896E-2</v>
      </c>
      <c r="CT448" s="26">
        <f t="shared" si="334"/>
        <v>7.0508214569739075E-2</v>
      </c>
      <c r="CU448" s="26">
        <f t="shared" si="334"/>
        <v>7.0618821249089053E-2</v>
      </c>
      <c r="CV448" s="26">
        <f t="shared" si="334"/>
        <v>7.0723973370070636E-2</v>
      </c>
      <c r="CW448" s="26">
        <f t="shared" si="334"/>
        <v>7.0824042016673056E-2</v>
      </c>
      <c r="CX448" s="26">
        <f t="shared" si="334"/>
        <v>7.0919367088581806E-2</v>
      </c>
      <c r="CY448" s="26">
        <f t="shared" si="334"/>
        <v>7.1010260382364118E-2</v>
      </c>
      <c r="CZ448" s="26">
        <f t="shared" si="334"/>
        <v>7.1097008323397104E-2</v>
      </c>
      <c r="DA448" s="26">
        <f t="shared" si="334"/>
        <v>7.1179874393193274E-2</v>
      </c>
      <c r="DB448" s="26">
        <f t="shared" si="334"/>
        <v>7.1259101290448448E-2</v>
      </c>
      <c r="DC448" s="26">
        <f t="shared" si="334"/>
        <v>7.1334912858783725E-2</v>
      </c>
      <c r="DD448" s="26">
        <f t="shared" si="334"/>
        <v>7.1407515809614547E-2</v>
      </c>
      <c r="DE448" s="26">
        <f t="shared" si="334"/>
        <v>7.147710126472416E-2</v>
      </c>
      <c r="DF448" s="26">
        <f t="shared" si="334"/>
        <v>7.1543846139834791E-2</v>
      </c>
      <c r="DG448" s="26">
        <f t="shared" si="334"/>
        <v>7.1607914387666838E-2</v>
      </c>
      <c r="DH448" s="26">
        <f t="shared" si="334"/>
        <v>7.1669458116579279E-2</v>
      </c>
      <c r="DI448" s="26">
        <f t="shared" si="334"/>
        <v>7.1728618598828245E-2</v>
      </c>
      <c r="DJ448" s="26">
        <f t="shared" si="334"/>
        <v>7.1785527180714542E-2</v>
      </c>
      <c r="DK448" s="26">
        <f t="shared" si="334"/>
        <v>7.1840306105368748E-2</v>
      </c>
      <c r="DL448" s="26">
        <f t="shared" si="334"/>
        <v>7.1893069257609965E-2</v>
      </c>
      <c r="DM448" s="26">
        <f t="shared" si="334"/>
        <v>7.1943922839177554E-2</v>
      </c>
      <c r="DN448" s="26">
        <f t="shared" si="334"/>
        <v>7.1992965981649851E-2</v>
      </c>
      <c r="DO448" s="26">
        <f t="shared" si="334"/>
        <v>7.2040291303509016E-2</v>
      </c>
      <c r="DP448" s="26">
        <f t="shared" si="334"/>
        <v>7.2085985417064652E-2</v>
      </c>
      <c r="DQ448" s="26">
        <f t="shared" si="334"/>
        <v>7.2130129390299544E-2</v>
      </c>
      <c r="DR448" s="26">
        <f t="shared" si="334"/>
        <v>7.2172799168132365E-2</v>
      </c>
      <c r="DS448" s="26">
        <f t="shared" si="334"/>
        <v>7.2214065957093884E-2</v>
      </c>
      <c r="DT448" s="6">
        <f>2*(100-(100*G448))/SUM($D448:G448)/100</f>
        <v>5.863048247554329E-2</v>
      </c>
      <c r="DU448" s="6">
        <f>2*(100-(100*I448))/SUM($D448:I448)/100</f>
        <v>6.0834911056313182E-2</v>
      </c>
      <c r="DV448" s="6">
        <f>2*(100-(100*M448))/SUM($D448:M448)/100</f>
        <v>6.3945903903204329E-2</v>
      </c>
      <c r="DW448" s="6">
        <f>2*(100-(100*Q448))/SUM($D448:Q448)/100</f>
        <v>6.5964355511661465E-2</v>
      </c>
      <c r="DX448" s="6">
        <f>2*(100-(100*W448))/SUM($D448:W448)/100</f>
        <v>6.7857825809457262E-2</v>
      </c>
      <c r="DY448" s="7">
        <f>(DT448-'Data for assignment'!C438)^2</f>
        <v>1.6560972881860204E-5</v>
      </c>
      <c r="DZ448" s="7">
        <f>(DU448-'Data for assignment'!D438)^2</f>
        <v>1.2709866306576869E-5</v>
      </c>
      <c r="EA448" s="7">
        <f>(DV448-'Data for assignment'!E438)^2</f>
        <v>6.0225827441165592E-6</v>
      </c>
      <c r="EB448" s="7">
        <f>(DW448-'Data for assignment'!F438)^2</f>
        <v>3.3695980301495866E-6</v>
      </c>
      <c r="EC448" s="7">
        <f>(DX448-'Data for assignment'!G438)^2</f>
        <v>4.1238640665184759E-7</v>
      </c>
    </row>
    <row r="449" spans="1:133" x14ac:dyDescent="0.3">
      <c r="A449" s="8">
        <v>35223</v>
      </c>
      <c r="B449" s="3">
        <v>5.3200001999999996E-2</v>
      </c>
      <c r="C449" s="4">
        <f t="shared" si="308"/>
        <v>5.2320935644620883E-2</v>
      </c>
      <c r="D449" s="5">
        <f t="shared" si="331"/>
        <v>0.97325869948318733</v>
      </c>
      <c r="E449" s="5">
        <f t="shared" si="331"/>
        <v>0.94566231017631386</v>
      </c>
      <c r="F449" s="5">
        <f t="shared" si="331"/>
        <v>0.91759628506273427</v>
      </c>
      <c r="G449" s="5">
        <f t="shared" si="331"/>
        <v>0.8893622863138585</v>
      </c>
      <c r="H449" s="5">
        <f t="shared" si="331"/>
        <v>0.86119471882770882</v>
      </c>
      <c r="I449" s="5">
        <f t="shared" si="331"/>
        <v>0.83327428037806173</v>
      </c>
      <c r="J449" s="5">
        <f t="shared" si="331"/>
        <v>0.80573894479526176</v>
      </c>
      <c r="K449" s="5">
        <f t="shared" si="331"/>
        <v>0.77869279456745866</v>
      </c>
      <c r="L449" s="5">
        <f t="shared" si="331"/>
        <v>0.75221308451219737</v>
      </c>
      <c r="M449" s="5">
        <f t="shared" si="331"/>
        <v>0.72635586919256701</v>
      </c>
      <c r="N449" s="5">
        <f t="shared" si="331"/>
        <v>0.7011604749186936</v>
      </c>
      <c r="O449" s="5">
        <f t="shared" si="331"/>
        <v>0.67665304833849482</v>
      </c>
      <c r="P449" s="5">
        <f t="shared" si="331"/>
        <v>0.6528493703946423</v>
      </c>
      <c r="Q449" s="5">
        <f t="shared" si="331"/>
        <v>0.62975708760188331</v>
      </c>
      <c r="R449" s="5">
        <f t="shared" si="331"/>
        <v>0.60737748201644037</v>
      </c>
      <c r="S449" s="5">
        <f t="shared" si="331"/>
        <v>0.58570687631115226</v>
      </c>
      <c r="T449" s="5">
        <f t="shared" si="330"/>
        <v>0.56473775025428263</v>
      </c>
      <c r="U449" s="5">
        <f t="shared" si="330"/>
        <v>0.54445962882195875</v>
      </c>
      <c r="V449" s="5">
        <f t="shared" si="330"/>
        <v>0.52485978942232969</v>
      </c>
      <c r="W449" s="5">
        <f t="shared" si="330"/>
        <v>0.5059238256359615</v>
      </c>
      <c r="X449" s="5">
        <f t="shared" si="333"/>
        <v>0.48763609694441579</v>
      </c>
      <c r="Y449" s="5">
        <f t="shared" si="333"/>
        <v>0.46998008768516886</v>
      </c>
      <c r="Z449" s="5">
        <f t="shared" si="333"/>
        <v>0.45293869357778432</v>
      </c>
      <c r="AA449" s="5">
        <f t="shared" si="333"/>
        <v>0.43649445032676953</v>
      </c>
      <c r="AB449" s="5">
        <f t="shared" si="333"/>
        <v>0.42062971579317149</v>
      </c>
      <c r="AC449" s="5">
        <f t="shared" si="333"/>
        <v>0.40532681486010202</v>
      </c>
      <c r="AD449" s="5">
        <f t="shared" si="333"/>
        <v>0.39056815425602803</v>
      </c>
      <c r="AE449" s="5">
        <f t="shared" si="333"/>
        <v>0.3763363131334323</v>
      </c>
      <c r="AF449" s="5">
        <f t="shared" si="333"/>
        <v>0.36261411404318611</v>
      </c>
      <c r="AG449" s="5">
        <f t="shared" si="333"/>
        <v>0.34938467802947121</v>
      </c>
      <c r="AH449" s="5">
        <f t="shared" si="333"/>
        <v>0.33663146684400075</v>
      </c>
      <c r="AI449" s="5">
        <f t="shared" si="333"/>
        <v>0.32433831470083441</v>
      </c>
      <c r="AJ449" s="5">
        <f t="shared" si="333"/>
        <v>0.31248945153249541</v>
      </c>
      <c r="AK449" s="5">
        <f t="shared" si="333"/>
        <v>0.30106951933958892</v>
      </c>
      <c r="AL449" s="5">
        <f t="shared" si="333"/>
        <v>0.29006358293035955</v>
      </c>
      <c r="AM449" s="5">
        <f t="shared" si="333"/>
        <v>0.2794571361084805</v>
      </c>
      <c r="AN449" s="5">
        <f t="shared" si="333"/>
        <v>0.26923610417499783</v>
      </c>
      <c r="AO449" s="5">
        <f t="shared" si="333"/>
        <v>0.25938684345445506</v>
      </c>
      <c r="AP449" s="5">
        <f t="shared" si="333"/>
        <v>0.24989613842848932</v>
      </c>
      <c r="AQ449" s="5">
        <f t="shared" si="333"/>
        <v>0.2407511969568368</v>
      </c>
      <c r="AR449" s="5">
        <f t="shared" si="333"/>
        <v>0.23193964398116032</v>
      </c>
      <c r="AS449" s="5">
        <f t="shared" si="333"/>
        <v>0.22344951403777571</v>
      </c>
      <c r="AT449" s="5">
        <f t="shared" si="333"/>
        <v>0.21526924284833976</v>
      </c>
      <c r="AU449" s="5">
        <f t="shared" si="333"/>
        <v>0.20738765821054844</v>
      </c>
      <c r="AV449" s="5">
        <f t="shared" si="333"/>
        <v>0.19979397037205338</v>
      </c>
      <c r="AW449" s="5">
        <f t="shared" si="333"/>
        <v>0.19247776203863248</v>
      </c>
      <c r="AX449" s="5">
        <f t="shared" si="333"/>
        <v>0.1854289781409679</v>
      </c>
      <c r="AY449" s="5">
        <f t="shared" si="333"/>
        <v>0.1786379154622075</v>
      </c>
      <c r="AZ449" s="5">
        <f t="shared" si="333"/>
        <v>0.17209521221003374</v>
      </c>
      <c r="BA449" s="5">
        <f t="shared" si="333"/>
        <v>0.16579183760159197</v>
      </c>
      <c r="BB449" s="5">
        <f t="shared" si="333"/>
        <v>0.15971908151681238</v>
      </c>
      <c r="BC449" s="5">
        <f t="shared" si="333"/>
        <v>0.1538685442649684</v>
      </c>
      <c r="BD449" s="5">
        <f t="shared" si="333"/>
        <v>0.14823212650038625</v>
      </c>
      <c r="BE449" s="5">
        <f t="shared" si="333"/>
        <v>0.14280201931577705</v>
      </c>
      <c r="BF449" s="5">
        <f t="shared" si="333"/>
        <v>0.13757069453544454</v>
      </c>
      <c r="BG449" s="5">
        <f t="shared" si="333"/>
        <v>0.13253089522544212</v>
      </c>
      <c r="BH449" s="5">
        <f t="shared" si="333"/>
        <v>0.12767562643343644</v>
      </c>
      <c r="BI449" s="5">
        <f t="shared" si="333"/>
        <v>0.12299814616744627</v>
      </c>
      <c r="BJ449" s="5">
        <f t="shared" si="333"/>
        <v>0.11849195661964285</v>
      </c>
      <c r="BK449" s="5">
        <f t="shared" si="333"/>
        <v>0.11415079563893342</v>
      </c>
      <c r="BL449" s="26">
        <f t="shared" si="309"/>
        <v>5.4210707882076381E-2</v>
      </c>
      <c r="BM449" s="26">
        <f t="shared" si="334"/>
        <v>5.5869739644765992E-2</v>
      </c>
      <c r="BN449" s="26">
        <f t="shared" si="334"/>
        <v>5.7331841141240195E-2</v>
      </c>
      <c r="BO449" s="26">
        <f t="shared" si="334"/>
        <v>5.8625302659741745E-2</v>
      </c>
      <c r="BP449" s="26">
        <f t="shared" si="334"/>
        <v>5.9773858340795891E-2</v>
      </c>
      <c r="BQ449" s="26">
        <f t="shared" si="334"/>
        <v>6.0797474283740091E-2</v>
      </c>
      <c r="BR449" s="26">
        <f t="shared" si="334"/>
        <v>6.1712993934665852E-2</v>
      </c>
      <c r="BS449" s="26">
        <f t="shared" si="334"/>
        <v>6.2534667399490318E-2</v>
      </c>
      <c r="BT449" s="26">
        <f t="shared" si="334"/>
        <v>6.3274586245830183E-2</v>
      </c>
      <c r="BU449" s="26">
        <f t="shared" si="334"/>
        <v>6.3943041260822842E-2</v>
      </c>
      <c r="BV449" s="26">
        <f t="shared" si="334"/>
        <v>6.4548817326396585E-2</v>
      </c>
      <c r="BW449" s="26">
        <f t="shared" si="334"/>
        <v>6.5099436904178715E-2</v>
      </c>
      <c r="BX449" s="26">
        <f t="shared" si="334"/>
        <v>6.5601361465181529E-2</v>
      </c>
      <c r="BY449" s="26">
        <f t="shared" si="334"/>
        <v>6.6060158454986931E-2</v>
      </c>
      <c r="BZ449" s="26">
        <f t="shared" si="334"/>
        <v>6.6480639973308414E-2</v>
      </c>
      <c r="CA449" s="26">
        <f t="shared" si="334"/>
        <v>6.6866978203192179E-2</v>
      </c>
      <c r="CB449" s="26">
        <f t="shared" si="334"/>
        <v>6.7222801697968682E-2</v>
      </c>
      <c r="CC449" s="26">
        <f t="shared" si="334"/>
        <v>6.7551275881729198E-2</v>
      </c>
      <c r="CD449" s="26">
        <f t="shared" si="334"/>
        <v>6.7855170508047513E-2</v>
      </c>
      <c r="CE449" s="26">
        <f t="shared" si="334"/>
        <v>6.8136916324870914E-2</v>
      </c>
      <c r="CF449" s="26">
        <f t="shared" si="334"/>
        <v>6.8398652789191688E-2</v>
      </c>
      <c r="CG449" s="26">
        <f t="shared" si="334"/>
        <v>6.8642268345711271E-2</v>
      </c>
      <c r="CH449" s="26">
        <f t="shared" si="334"/>
        <v>6.8869434515042419E-2</v>
      </c>
      <c r="CI449" s="26">
        <f t="shared" si="334"/>
        <v>6.9081634817610288E-2</v>
      </c>
      <c r="CJ449" s="26">
        <f t="shared" si="334"/>
        <v>6.9280189380050899E-2</v>
      </c>
      <c r="CK449" s="26">
        <f t="shared" si="334"/>
        <v>6.9466275924081847E-2</v>
      </c>
      <c r="CL449" s="26">
        <f t="shared" si="334"/>
        <v>6.9640947717469981E-2</v>
      </c>
      <c r="CM449" s="26">
        <f t="shared" si="334"/>
        <v>6.9805148967939643E-2</v>
      </c>
      <c r="CN449" s="26">
        <f t="shared" si="334"/>
        <v>6.9959728059668089E-2</v>
      </c>
      <c r="CO449" s="26">
        <f t="shared" si="334"/>
        <v>7.0105448965175329E-2</v>
      </c>
      <c r="CP449" s="26">
        <f t="shared" si="334"/>
        <v>7.0243001110309372E-2</v>
      </c>
      <c r="CQ449" s="26">
        <f t="shared" si="334"/>
        <v>7.0373007924522391E-2</v>
      </c>
      <c r="CR449" s="26">
        <f t="shared" si="334"/>
        <v>7.0496034270994656E-2</v>
      </c>
      <c r="CS449" s="26">
        <f t="shared" si="334"/>
        <v>7.0612592919977318E-2</v>
      </c>
      <c r="CT449" s="26">
        <f t="shared" si="334"/>
        <v>7.0723150202840743E-2</v>
      </c>
      <c r="CU449" s="26">
        <f t="shared" si="334"/>
        <v>7.0828130962791308E-2</v>
      </c>
      <c r="CV449" s="26">
        <f t="shared" si="334"/>
        <v>7.0927922900289653E-2</v>
      </c>
      <c r="CW449" s="26">
        <f t="shared" si="334"/>
        <v>7.1022880396235652E-2</v>
      </c>
      <c r="CX449" s="26">
        <f t="shared" si="334"/>
        <v>7.1113327883469246E-2</v>
      </c>
      <c r="CY449" s="26">
        <f t="shared" si="334"/>
        <v>7.1199562826646537E-2</v>
      </c>
      <c r="CZ449" s="26">
        <f t="shared" si="334"/>
        <v>7.1281858361741196E-2</v>
      </c>
      <c r="DA449" s="26">
        <f t="shared" si="334"/>
        <v>7.1360465639009649E-2</v>
      </c>
      <c r="DB449" s="26">
        <f t="shared" si="334"/>
        <v>7.1435615907005756E-2</v>
      </c>
      <c r="DC449" s="26">
        <f t="shared" si="334"/>
        <v>7.1507522369948798E-2</v>
      </c>
      <c r="DD449" s="26">
        <f t="shared" si="334"/>
        <v>7.1576381846271533E-2</v>
      </c>
      <c r="DE449" s="26">
        <f t="shared" si="334"/>
        <v>7.1642376252378168E-2</v>
      </c>
      <c r="DF449" s="26">
        <f t="shared" si="334"/>
        <v>7.170567393240794E-2</v>
      </c>
      <c r="DG449" s="26">
        <f t="shared" si="334"/>
        <v>7.1766430852045232E-2</v>
      </c>
      <c r="DH449" s="26">
        <f t="shared" si="334"/>
        <v>7.1824791672060698E-2</v>
      </c>
      <c r="DI449" s="26">
        <f t="shared" si="334"/>
        <v>7.1880890715250639E-2</v>
      </c>
      <c r="DJ449" s="26">
        <f t="shared" si="334"/>
        <v>7.1934852838709595E-2</v>
      </c>
      <c r="DK449" s="26">
        <f t="shared" si="334"/>
        <v>7.1986794221880146E-2</v>
      </c>
      <c r="DL449" s="26">
        <f t="shared" si="334"/>
        <v>7.2036823079539694E-2</v>
      </c>
      <c r="DM449" s="26">
        <f t="shared" si="334"/>
        <v>7.2085040307772158E-2</v>
      </c>
      <c r="DN449" s="26">
        <f t="shared" si="334"/>
        <v>7.2131540070010991E-2</v>
      </c>
      <c r="DO449" s="26">
        <f t="shared" si="334"/>
        <v>7.2176410329405055E-2</v>
      </c>
      <c r="DP449" s="26">
        <f t="shared" si="334"/>
        <v>7.2219733333032013E-2</v>
      </c>
      <c r="DQ449" s="26">
        <f t="shared" si="334"/>
        <v>7.2261586052851032E-2</v>
      </c>
      <c r="DR449" s="26">
        <f t="shared" si="334"/>
        <v>7.2302040587734248E-2</v>
      </c>
      <c r="DS449" s="26">
        <f t="shared" si="334"/>
        <v>7.2341164530431379E-2</v>
      </c>
      <c r="DT449" s="6">
        <f>2*(100-(100*G449))/SUM($D449:G449)/100</f>
        <v>5.9388775874165731E-2</v>
      </c>
      <c r="DU449" s="6">
        <f>2*(100-(100*I449))/SUM($D449:I449)/100</f>
        <v>6.1518449285598784E-2</v>
      </c>
      <c r="DV449" s="6">
        <f>2*(100-(100*M449))/SUM($D449:M449)/100</f>
        <v>6.451322985566163E-2</v>
      </c>
      <c r="DW449" s="6">
        <f>2*(100-(100*Q449))/SUM($D449:Q449)/100</f>
        <v>6.6448416857969761E-2</v>
      </c>
      <c r="DX449" s="6">
        <f>2*(100-(100*W449))/SUM($D449:W449)/100</f>
        <v>6.8257486912819715E-2</v>
      </c>
      <c r="DY449" s="7">
        <f>(DT449-'Data for assignment'!C439)^2</f>
        <v>2.1263397161125279E-5</v>
      </c>
      <c r="DZ449" s="7">
        <f>(DU449-'Data for assignment'!D439)^2</f>
        <v>1.66590480711287E-5</v>
      </c>
      <c r="EA449" s="7">
        <f>(DV449-'Data for assignment'!E439)^2</f>
        <v>8.9207958951110734E-6</v>
      </c>
      <c r="EB449" s="7">
        <f>(DW449-'Data for assignment'!F439)^2</f>
        <v>5.0696221423094692E-6</v>
      </c>
      <c r="EC449" s="7">
        <f>(DX449-'Data for assignment'!G439)^2</f>
        <v>1.0868293668938234E-6</v>
      </c>
    </row>
    <row r="450" spans="1:133" x14ac:dyDescent="0.3">
      <c r="A450" s="8">
        <v>35230</v>
      </c>
      <c r="B450" s="3">
        <v>5.3299999000000001E-2</v>
      </c>
      <c r="C450" s="4">
        <f t="shared" si="308"/>
        <v>5.2424002312416867E-2</v>
      </c>
      <c r="D450" s="5">
        <f t="shared" si="331"/>
        <v>0.97321147392111751</v>
      </c>
      <c r="E450" s="5">
        <f t="shared" si="331"/>
        <v>0.94557579126463953</v>
      </c>
      <c r="F450" s="5">
        <f t="shared" si="331"/>
        <v>0.91747742164501722</v>
      </c>
      <c r="G450" s="5">
        <f t="shared" si="331"/>
        <v>0.88921711644614698</v>
      </c>
      <c r="H450" s="5">
        <f t="shared" si="331"/>
        <v>0.8610284538007551</v>
      </c>
      <c r="I450" s="5">
        <f t="shared" si="331"/>
        <v>0.83309139193339177</v>
      </c>
      <c r="J450" s="5">
        <f t="shared" si="331"/>
        <v>0.80554325040270169</v>
      </c>
      <c r="K450" s="5">
        <f t="shared" si="331"/>
        <v>0.77848753776080903</v>
      </c>
      <c r="L450" s="5">
        <f t="shared" si="331"/>
        <v>0.75200100870234698</v>
      </c>
      <c r="M450" s="5">
        <f t="shared" si="331"/>
        <v>0.72613928430373198</v>
      </c>
      <c r="N450" s="5">
        <f t="shared" si="331"/>
        <v>0.70094131677746208</v>
      </c>
      <c r="O450" s="5">
        <f t="shared" si="331"/>
        <v>0.67643293109701585</v>
      </c>
      <c r="P450" s="5">
        <f t="shared" si="331"/>
        <v>0.65262963246604333</v>
      </c>
      <c r="Q450" s="5">
        <f t="shared" si="331"/>
        <v>0.6295388316815046</v>
      </c>
      <c r="R450" s="5">
        <f t="shared" si="331"/>
        <v>0.60716160979348244</v>
      </c>
      <c r="S450" s="5">
        <f t="shared" si="331"/>
        <v>0.58549411846666666</v>
      </c>
      <c r="T450" s="5">
        <f t="shared" si="330"/>
        <v>0.5645286923096432</v>
      </c>
      <c r="U450" s="5">
        <f t="shared" si="330"/>
        <v>0.54425473335789665</v>
      </c>
      <c r="V450" s="5">
        <f t="shared" si="330"/>
        <v>0.52465941513927805</v>
      </c>
      <c r="W450" s="5">
        <f t="shared" si="330"/>
        <v>0.50572824367619307</v>
      </c>
      <c r="X450" s="5">
        <f t="shared" si="333"/>
        <v>0.48744550484791382</v>
      </c>
      <c r="Y450" s="5">
        <f t="shared" si="333"/>
        <v>0.4697946213057958</v>
      </c>
      <c r="Z450" s="5">
        <f t="shared" si="333"/>
        <v>0.45275843724485226</v>
      </c>
      <c r="AA450" s="5">
        <f t="shared" si="333"/>
        <v>0.43631944549981533</v>
      </c>
      <c r="AB450" s="5">
        <f t="shared" si="333"/>
        <v>0.42045996842456845</v>
      </c>
      <c r="AC450" s="5">
        <f t="shared" si="333"/>
        <v>0.40516230165089084</v>
      </c>
      <c r="AD450" s="5">
        <f t="shared" si="333"/>
        <v>0.39040882796473231</v>
      </c>
      <c r="AE450" s="5">
        <f t="shared" si="333"/>
        <v>0.37618210707529121</v>
      </c>
      <c r="AF450" s="5">
        <f t="shared" si="333"/>
        <v>0.36246494589785633</v>
      </c>
      <c r="AG450" s="5">
        <f t="shared" si="333"/>
        <v>0.34924045305847334</v>
      </c>
      <c r="AH450" s="5">
        <f t="shared" si="333"/>
        <v>0.33649208060470753</v>
      </c>
      <c r="AI450" s="5">
        <f t="shared" si="333"/>
        <v>0.32420365533132295</v>
      </c>
      <c r="AJ450" s="5">
        <f t="shared" si="333"/>
        <v>0.3123594016708594</v>
      </c>
      <c r="AK450" s="5">
        <f t="shared" si="333"/>
        <v>0.30094395773209076</v>
      </c>
      <c r="AL450" s="5">
        <f t="shared" si="333"/>
        <v>0.28994238577489834</v>
      </c>
      <c r="AM450" s="5">
        <f t="shared" si="333"/>
        <v>0.27934017817307621</v>
      </c>
      <c r="AN450" s="5">
        <f t="shared" si="333"/>
        <v>0.26912325972518669</v>
      </c>
      <c r="AO450" s="5">
        <f t="shared" si="333"/>
        <v>0.25927798701852606</v>
      </c>
      <c r="AP450" s="5">
        <f t="shared" si="333"/>
        <v>0.24979114542524147</v>
      </c>
      <c r="AQ450" s="5">
        <f t="shared" si="333"/>
        <v>0.24064994420690239</v>
      </c>
      <c r="AR450" s="5">
        <f t="shared" si="333"/>
        <v>0.23184201011983541</v>
      </c>
      <c r="AS450" s="5">
        <f t="shared" si="333"/>
        <v>0.22335537984464551</v>
      </c>
      <c r="AT450" s="5">
        <f t="shared" si="333"/>
        <v>0.21517849150671986</v>
      </c>
      <c r="AU450" s="5">
        <f t="shared" si="333"/>
        <v>0.20730017550782831</v>
      </c>
      <c r="AV450" s="5">
        <f t="shared" si="333"/>
        <v>0.19970964485037698</v>
      </c>
      <c r="AW450" s="5">
        <f t="shared" si="333"/>
        <v>0.19239648510394103</v>
      </c>
      <c r="AX450" s="5">
        <f t="shared" si="333"/>
        <v>0.18535064413722685</v>
      </c>
      <c r="AY450" s="5">
        <f t="shared" si="333"/>
        <v>0.17856242171661502</v>
      </c>
      <c r="AZ450" s="5">
        <f t="shared" si="333"/>
        <v>0.17202245905413172</v>
      </c>
      <c r="BA450" s="5">
        <f t="shared" si="333"/>
        <v>0.16572172837245569</v>
      </c>
      <c r="BB450" s="5">
        <f t="shared" si="333"/>
        <v>0.15965152254185902</v>
      </c>
      <c r="BC450" s="5">
        <f t="shared" si="333"/>
        <v>0.15380344483338201</v>
      </c>
      <c r="BD450" s="5">
        <f t="shared" si="333"/>
        <v>0.14816939882369659</v>
      </c>
      <c r="BE450" s="5">
        <f t="shared" si="333"/>
        <v>0.14274157847973476</v>
      </c>
      <c r="BF450" s="5">
        <f t="shared" si="333"/>
        <v>0.13751245844500248</v>
      </c>
      <c r="BG450" s="5">
        <f t="shared" si="333"/>
        <v>0.13247478454436565</v>
      </c>
      <c r="BH450" s="5">
        <f t="shared" si="333"/>
        <v>0.12762156451982479</v>
      </c>
      <c r="BI450" s="5">
        <f t="shared" si="333"/>
        <v>0.1229460590062398</v>
      </c>
      <c r="BJ450" s="5">
        <f t="shared" si="333"/>
        <v>0.11844177275301625</v>
      </c>
      <c r="BK450" s="5">
        <f t="shared" si="333"/>
        <v>0.11410244609532624</v>
      </c>
      <c r="BL450" s="26">
        <f t="shared" si="309"/>
        <v>5.4307756504191007E-2</v>
      </c>
      <c r="BM450" s="26">
        <f t="shared" si="334"/>
        <v>5.5961234112510527E-2</v>
      </c>
      <c r="BN450" s="26">
        <f t="shared" si="334"/>
        <v>5.7418205278330969E-2</v>
      </c>
      <c r="BO450" s="26">
        <f t="shared" si="334"/>
        <v>5.87069239063438E-2</v>
      </c>
      <c r="BP450" s="26">
        <f t="shared" si="334"/>
        <v>5.9851091085129045E-2</v>
      </c>
      <c r="BQ450" s="26">
        <f t="shared" si="334"/>
        <v>6.0870642875901756E-2</v>
      </c>
      <c r="BR450" s="26">
        <f t="shared" si="334"/>
        <v>6.1782395413848279E-2</v>
      </c>
      <c r="BS450" s="26">
        <f t="shared" si="334"/>
        <v>6.2600573962647149E-2</v>
      </c>
      <c r="BT450" s="26">
        <f t="shared" si="334"/>
        <v>6.3337247483042855E-2</v>
      </c>
      <c r="BU450" s="26">
        <f t="shared" si="334"/>
        <v>6.4002686180096774E-2</v>
      </c>
      <c r="BV450" s="26">
        <f t="shared" si="334"/>
        <v>6.4605656188353497E-2</v>
      </c>
      <c r="BW450" s="26">
        <f t="shared" si="334"/>
        <v>6.5153662885076222E-2</v>
      </c>
      <c r="BX450" s="26">
        <f t="shared" si="334"/>
        <v>6.5653152164862255E-2</v>
      </c>
      <c r="BY450" s="26">
        <f t="shared" si="334"/>
        <v>6.6109677264715005E-2</v>
      </c>
      <c r="BZ450" s="26">
        <f t="shared" si="334"/>
        <v>6.6528037316972766E-2</v>
      </c>
      <c r="CA450" s="26">
        <f t="shared" si="334"/>
        <v>6.6912392664026515E-2</v>
      </c>
      <c r="CB450" s="26">
        <f t="shared" si="334"/>
        <v>6.7266361041741746E-2</v>
      </c>
      <c r="CC450" s="26">
        <f t="shared" si="334"/>
        <v>6.7593097986283351E-2</v>
      </c>
      <c r="CD450" s="26">
        <f t="shared" si="334"/>
        <v>6.7895364208095124E-2</v>
      </c>
      <c r="CE450" s="26">
        <f t="shared" si="334"/>
        <v>6.8175582180086944E-2</v>
      </c>
      <c r="CF450" s="26">
        <f t="shared" si="334"/>
        <v>6.8435883782856394E-2</v>
      </c>
      <c r="CG450" s="26">
        <f t="shared" si="334"/>
        <v>6.8678150520450801E-2</v>
      </c>
      <c r="CH450" s="26">
        <f t="shared" si="334"/>
        <v>6.890404755157914E-2</v>
      </c>
      <c r="CI450" s="26">
        <f t="shared" si="334"/>
        <v>6.9115052561861803E-2</v>
      </c>
      <c r="CJ450" s="26">
        <f t="shared" si="334"/>
        <v>6.9312480323400774E-2</v>
      </c>
      <c r="CK450" s="26">
        <f t="shared" si="334"/>
        <v>6.9497503641180097E-2</v>
      </c>
      <c r="CL450" s="26">
        <f t="shared" si="334"/>
        <v>6.9671171265502235E-2</v>
      </c>
      <c r="CM450" s="26">
        <f t="shared" si="334"/>
        <v>6.9834423250926023E-2</v>
      </c>
      <c r="CN450" s="26">
        <f t="shared" si="334"/>
        <v>6.9988104161012338E-2</v>
      </c>
      <c r="CO450" s="26">
        <f t="shared" si="334"/>
        <v>7.0132974451377464E-2</v>
      </c>
      <c r="CP450" s="26">
        <f t="shared" si="334"/>
        <v>7.0269720308477918E-2</v>
      </c>
      <c r="CQ450" s="26">
        <f t="shared" si="334"/>
        <v>7.0398962176072194E-2</v>
      </c>
      <c r="CR450" s="26">
        <f t="shared" si="334"/>
        <v>7.0521262163690701E-2</v>
      </c>
      <c r="CS450" s="26">
        <f t="shared" si="334"/>
        <v>7.0637130500280948E-2</v>
      </c>
      <c r="CT450" s="26">
        <f t="shared" si="334"/>
        <v>7.0747031170331112E-2</v>
      </c>
      <c r="CU450" s="26">
        <f t="shared" si="334"/>
        <v>7.0851386848268319E-2</v>
      </c>
      <c r="CV450" s="26">
        <f t="shared" si="334"/>
        <v>7.0950583229014819E-2</v>
      </c>
      <c r="CW450" s="26">
        <f t="shared" si="334"/>
        <v>7.1044972837631476E-2</v>
      </c>
      <c r="CX450" s="26">
        <f t="shared" si="334"/>
        <v>7.1134878388475195E-2</v>
      </c>
      <c r="CY450" s="26">
        <f t="shared" si="334"/>
        <v>7.1220595753818824E-2</v>
      </c>
      <c r="CZ450" s="26">
        <f t="shared" si="334"/>
        <v>7.1302396593083239E-2</v>
      </c>
      <c r="DA450" s="26">
        <f t="shared" si="334"/>
        <v>7.1380530686429439E-2</v>
      </c>
      <c r="DB450" s="26">
        <f t="shared" si="334"/>
        <v>7.1455228010214297E-2</v>
      </c>
      <c r="DC450" s="26">
        <f t="shared" si="334"/>
        <v>7.1526700586539399E-2</v>
      </c>
      <c r="DD450" s="26">
        <f t="shared" si="334"/>
        <v>7.1595144134652663E-2</v>
      </c>
      <c r="DE450" s="26">
        <f t="shared" si="334"/>
        <v>7.1660739548171329E-2</v>
      </c>
      <c r="DF450" s="26">
        <f t="shared" si="334"/>
        <v>7.1723654218867242E-2</v>
      </c>
      <c r="DG450" s="26">
        <f t="shared" si="334"/>
        <v>7.1784043225004895E-2</v>
      </c>
      <c r="DH450" s="26">
        <f t="shared" si="334"/>
        <v>7.1842050399871835E-2</v>
      </c>
      <c r="DI450" s="26">
        <f t="shared" si="334"/>
        <v>7.1897809294127007E-2</v>
      </c>
      <c r="DJ450" s="26">
        <f t="shared" si="334"/>
        <v>7.1951444043865276E-2</v>
      </c>
      <c r="DK450" s="26">
        <f t="shared" si="334"/>
        <v>7.2003070154807836E-2</v>
      </c>
      <c r="DL450" s="26">
        <f t="shared" si="334"/>
        <v>7.2052795211747733E-2</v>
      </c>
      <c r="DM450" s="26">
        <f t="shared" si="334"/>
        <v>7.2100719521270645E-2</v>
      </c>
      <c r="DN450" s="26">
        <f t="shared" si="334"/>
        <v>7.2146936694811661E-2</v>
      </c>
      <c r="DO450" s="26">
        <f t="shared" si="334"/>
        <v>7.2191534178277089E-2</v>
      </c>
      <c r="DP450" s="26">
        <f t="shared" si="334"/>
        <v>7.2234593733734448E-2</v>
      </c>
      <c r="DQ450" s="26">
        <f t="shared" si="334"/>
        <v>7.2276191878043836E-2</v>
      </c>
      <c r="DR450" s="26">
        <f t="shared" si="334"/>
        <v>7.231640028275263E-2</v>
      </c>
      <c r="DS450" s="26">
        <f t="shared" si="334"/>
        <v>7.2355286139092284E-2</v>
      </c>
      <c r="DT450" s="6">
        <f>2*(100-(100*G450))/SUM($D450:G450)/100</f>
        <v>5.9473050415336196E-2</v>
      </c>
      <c r="DU450" s="6">
        <f>2*(100-(100*I450))/SUM($D450:I450)/100</f>
        <v>6.1594419249268839E-2</v>
      </c>
      <c r="DV450" s="6">
        <f>2*(100-(100*M450))/SUM($D450:M450)/100</f>
        <v>6.4576291869219885E-2</v>
      </c>
      <c r="DW450" s="6">
        <f>2*(100-(100*Q450))/SUM($D450:Q450)/100</f>
        <v>6.6502231310175283E-2</v>
      </c>
      <c r="DX450" s="6">
        <f>2*(100-(100*W450))/SUM($D450:W450)/100</f>
        <v>6.8301927476032601E-2</v>
      </c>
      <c r="DY450" s="7">
        <f>(DT450-'Data for assignment'!C440)^2</f>
        <v>1.1743983455827406E-5</v>
      </c>
      <c r="DZ450" s="7">
        <f>(DU450-'Data for assignment'!D440)^2</f>
        <v>1.0926850877285385E-5</v>
      </c>
      <c r="EA450" s="7">
        <f>(DV450-'Data for assignment'!E440)^2</f>
        <v>6.8838338606931479E-6</v>
      </c>
      <c r="EB450" s="7">
        <f>(DW450-'Data for assignment'!F440)^2</f>
        <v>4.8301828184374621E-6</v>
      </c>
      <c r="EC450" s="7">
        <f>(DX450-'Data for assignment'!G440)^2</f>
        <v>1.435372980399503E-6</v>
      </c>
    </row>
    <row r="451" spans="1:133" x14ac:dyDescent="0.3">
      <c r="A451" s="8">
        <v>35237</v>
      </c>
      <c r="B451" s="3">
        <v>5.3600000999999994E-2</v>
      </c>
      <c r="C451" s="4">
        <f t="shared" si="308"/>
        <v>5.273321365347837E-2</v>
      </c>
      <c r="D451" s="5">
        <f t="shared" si="331"/>
        <v>0.9730698057895717</v>
      </c>
      <c r="E451" s="5">
        <f t="shared" si="331"/>
        <v>0.94531627250623895</v>
      </c>
      <c r="F451" s="5">
        <f t="shared" si="331"/>
        <v>0.91712091069829149</v>
      </c>
      <c r="G451" s="5">
        <f t="shared" si="331"/>
        <v>0.88878173304324015</v>
      </c>
      <c r="H451" s="5">
        <f t="shared" si="331"/>
        <v>0.86052983301573083</v>
      </c>
      <c r="I451" s="5">
        <f t="shared" si="331"/>
        <v>0.83254294730524736</v>
      </c>
      <c r="J451" s="5">
        <f t="shared" si="331"/>
        <v>0.80495643084656421</v>
      </c>
      <c r="K451" s="5">
        <f t="shared" si="331"/>
        <v>0.77787206934942188</v>
      </c>
      <c r="L451" s="5">
        <f t="shared" si="331"/>
        <v>0.75136511664994399</v>
      </c>
      <c r="M451" s="5">
        <f t="shared" si="331"/>
        <v>0.72548989324787283</v>
      </c>
      <c r="N451" s="5">
        <f t="shared" si="331"/>
        <v>0.70028422919320665</v>
      </c>
      <c r="O451" s="5">
        <f t="shared" si="331"/>
        <v>0.67577298472209368</v>
      </c>
      <c r="P451" s="5">
        <f t="shared" si="331"/>
        <v>0.65197083819741086</v>
      </c>
      <c r="Q451" s="5">
        <f t="shared" si="331"/>
        <v>0.62888449368357513</v>
      </c>
      <c r="R451" s="5">
        <f t="shared" si="331"/>
        <v>0.60651442964623226</v>
      </c>
      <c r="S451" s="5">
        <f t="shared" si="331"/>
        <v>0.58485628515193722</v>
      </c>
      <c r="T451" s="5">
        <f t="shared" si="330"/>
        <v>0.56390195973566226</v>
      </c>
      <c r="U451" s="5">
        <f t="shared" si="330"/>
        <v>0.54364048698768541</v>
      </c>
      <c r="V451" s="5">
        <f t="shared" si="330"/>
        <v>0.52405872913897</v>
      </c>
      <c r="W451" s="5">
        <f t="shared" si="330"/>
        <v>0.50514192984733286</v>
      </c>
      <c r="X451" s="5">
        <f t="shared" si="333"/>
        <v>0.48687415446128385</v>
      </c>
      <c r="Y451" s="5">
        <f t="shared" si="333"/>
        <v>0.46923864081758271</v>
      </c>
      <c r="Z451" s="5">
        <f t="shared" si="333"/>
        <v>0.45221807875112918</v>
      </c>
      <c r="AA451" s="5">
        <f t="shared" si="333"/>
        <v>0.43579483267310576</v>
      </c>
      <c r="AB451" s="5">
        <f t="shared" si="333"/>
        <v>0.41995111857652684</v>
      </c>
      <c r="AC451" s="5">
        <f t="shared" si="333"/>
        <v>0.40466914447724894</v>
      </c>
      <c r="AD451" s="5">
        <f t="shared" si="333"/>
        <v>0.38993122145170389</v>
      </c>
      <c r="AE451" s="5">
        <f t="shared" si="333"/>
        <v>0.37571985097958932</v>
      </c>
      <c r="AF451" s="5">
        <f t="shared" si="333"/>
        <v>0.36201779315428773</v>
      </c>
      <c r="AG451" s="5">
        <f t="shared" si="333"/>
        <v>0.34880811941874507</v>
      </c>
      <c r="AH451" s="5">
        <f t="shared" si="333"/>
        <v>0.33607425276763492</v>
      </c>
      <c r="AI451" s="5">
        <f t="shared" si="333"/>
        <v>0.32379999778721669</v>
      </c>
      <c r="AJ451" s="5">
        <f t="shared" si="333"/>
        <v>0.31196956245069446</v>
      </c>
      <c r="AK451" s="5">
        <f t="shared" si="333"/>
        <v>0.30056757322443156</v>
      </c>
      <c r="AL451" s="5">
        <f t="shared" si="333"/>
        <v>0.28957908474985422</v>
      </c>
      <c r="AM451" s="5">
        <f t="shared" si="333"/>
        <v>0.27898958513224792</v>
      </c>
      <c r="AN451" s="5">
        <f t="shared" si="333"/>
        <v>0.26878499767916919</v>
      </c>
      <c r="AO451" s="5">
        <f t="shared" si="333"/>
        <v>0.25895167977864519</v>
      </c>
      <c r="AP451" s="5">
        <f t="shared" si="333"/>
        <v>0.24947641948346508</v>
      </c>
      <c r="AQ451" s="5">
        <f t="shared" si="333"/>
        <v>0.24034643026698127</v>
      </c>
      <c r="AR451" s="5">
        <f t="shared" si="333"/>
        <v>0.23154934433342048</v>
      </c>
      <c r="AS451" s="5">
        <f t="shared" si="333"/>
        <v>0.22307320479817971</v>
      </c>
      <c r="AT451" s="5">
        <f t="shared" si="333"/>
        <v>0.21490645699811228</v>
      </c>
      <c r="AU451" s="5">
        <f t="shared" si="333"/>
        <v>0.2070379391461214</v>
      </c>
      <c r="AV451" s="5">
        <f t="shared" si="333"/>
        <v>0.19945687250666849</v>
      </c>
      <c r="AW451" s="5">
        <f t="shared" si="333"/>
        <v>0.1921528512375999</v>
      </c>
      <c r="AX451" s="5">
        <f t="shared" si="333"/>
        <v>0.18511583201783935</v>
      </c>
      <c r="AY451" s="5">
        <f t="shared" si="333"/>
        <v>0.17833612355902365</v>
      </c>
      <c r="AZ451" s="5">
        <f t="shared" si="333"/>
        <v>0.17180437608130922</v>
      </c>
      <c r="BA451" s="5">
        <f t="shared" si="333"/>
        <v>0.16551157081872211</v>
      </c>
      <c r="BB451" s="5">
        <f t="shared" si="333"/>
        <v>0.15944900960704447</v>
      </c>
      <c r="BC451" s="5">
        <f t="shared" si="333"/>
        <v>0.15360830459691585</v>
      </c>
      <c r="BD451" s="5">
        <f t="shared" si="333"/>
        <v>0.14798136812622015</v>
      </c>
      <c r="BE451" s="5">
        <f t="shared" si="333"/>
        <v>0.14256040277865764</v>
      </c>
      <c r="BF451" s="5">
        <f t="shared" si="333"/>
        <v>0.13733789164941959</v>
      </c>
      <c r="BG451" s="5">
        <f t="shared" si="333"/>
        <v>0.13230658883389851</v>
      </c>
      <c r="BH451" s="5">
        <f t="shared" si="333"/>
        <v>0.12745951015122545</v>
      </c>
      <c r="BI451" s="5">
        <f t="shared" si="333"/>
        <v>0.12278992411097676</v>
      </c>
      <c r="BJ451" s="5">
        <f t="shared" si="333"/>
        <v>0.11829134312853858</v>
      </c>
      <c r="BK451" s="5">
        <f t="shared" si="333"/>
        <v>0.11395751499225441</v>
      </c>
      <c r="BL451" s="26">
        <f t="shared" si="309"/>
        <v>5.4598913046203554E-2</v>
      </c>
      <c r="BM451" s="26">
        <f t="shared" si="334"/>
        <v>5.6235727580437496E-2</v>
      </c>
      <c r="BN451" s="26">
        <f t="shared" si="334"/>
        <v>5.7677307189943336E-2</v>
      </c>
      <c r="BO451" s="26">
        <f t="shared" si="334"/>
        <v>5.8951796624756414E-2</v>
      </c>
      <c r="BP451" s="26">
        <f t="shared" si="334"/>
        <v>6.0082797813985241E-2</v>
      </c>
      <c r="BQ451" s="26">
        <f t="shared" si="334"/>
        <v>6.1090156701173362E-2</v>
      </c>
      <c r="BR451" s="26">
        <f t="shared" si="334"/>
        <v>6.1990607485787247E-2</v>
      </c>
      <c r="BS451" s="26">
        <f t="shared" si="334"/>
        <v>6.2798300902057097E-2</v>
      </c>
      <c r="BT451" s="26">
        <f t="shared" si="334"/>
        <v>6.3525238087623753E-2</v>
      </c>
      <c r="BU451" s="26">
        <f t="shared" si="334"/>
        <v>6.4181627499056537E-2</v>
      </c>
      <c r="BV451" s="26">
        <f t="shared" si="334"/>
        <v>6.4776179026686614E-2</v>
      </c>
      <c r="BW451" s="26">
        <f t="shared" si="334"/>
        <v>6.5316346792805596E-2</v>
      </c>
      <c r="BX451" s="26">
        <f t="shared" si="334"/>
        <v>6.5808529961052312E-2</v>
      </c>
      <c r="BY451" s="26">
        <f t="shared" si="334"/>
        <v>6.6258239141131672E-2</v>
      </c>
      <c r="BZ451" s="26">
        <f t="shared" si="334"/>
        <v>6.6670234561830008E-2</v>
      </c>
      <c r="CA451" s="26">
        <f t="shared" si="334"/>
        <v>6.7048641042270041E-2</v>
      </c>
      <c r="CB451" s="26">
        <f t="shared" si="334"/>
        <v>6.7397043864732484E-2</v>
      </c>
      <c r="CC451" s="26">
        <f t="shared" si="334"/>
        <v>6.7718568900515322E-2</v>
      </c>
      <c r="CD451" s="26">
        <f t="shared" si="334"/>
        <v>6.8015949729677588E-2</v>
      </c>
      <c r="CE451" s="26">
        <f t="shared" si="334"/>
        <v>6.8291583999106675E-2</v>
      </c>
      <c r="CF451" s="26">
        <f t="shared" si="334"/>
        <v>6.8547580859382645E-2</v>
      </c>
      <c r="CG451" s="26">
        <f t="shared" si="334"/>
        <v>6.8785800991827017E-2</v>
      </c>
      <c r="CH451" s="26">
        <f t="shared" si="334"/>
        <v>6.9007890468737565E-2</v>
      </c>
      <c r="CI451" s="26">
        <f t="shared" si="334"/>
        <v>6.9215309470678485E-2</v>
      </c>
      <c r="CJ451" s="26">
        <f t="shared" si="334"/>
        <v>6.9409356705560699E-2</v>
      </c>
      <c r="CK451" s="26">
        <f t="shared" si="334"/>
        <v>6.959119022762679E-2</v>
      </c>
      <c r="CL451" s="26">
        <f t="shared" si="334"/>
        <v>6.9761845234289049E-2</v>
      </c>
      <c r="CM451" s="26">
        <f t="shared" si="334"/>
        <v>6.9922249320152896E-2</v>
      </c>
      <c r="CN451" s="26">
        <f t="shared" si="334"/>
        <v>7.0073235586509852E-2</v>
      </c>
      <c r="CO451" s="26">
        <f t="shared" si="334"/>
        <v>7.0215553937878164E-2</v>
      </c>
      <c r="CP451" s="26">
        <f t="shared" si="334"/>
        <v>7.0349880842183493E-2</v>
      </c>
      <c r="CQ451" s="26">
        <f t="shared" si="334"/>
        <v>7.0476827785774937E-2</v>
      </c>
      <c r="CR451" s="26">
        <f t="shared" si="334"/>
        <v>7.0596948616930263E-2</v>
      </c>
      <c r="CS451" s="26">
        <f t="shared" si="334"/>
        <v>7.0710745940406647E-2</v>
      </c>
      <c r="CT451" s="26">
        <f t="shared" si="334"/>
        <v>7.0818676699787447E-2</v>
      </c>
      <c r="CU451" s="26">
        <f t="shared" si="334"/>
        <v>7.0921157062923512E-2</v>
      </c>
      <c r="CV451" s="26">
        <f t="shared" si="334"/>
        <v>7.1018566707901271E-2</v>
      </c>
      <c r="CW451" s="26">
        <f t="shared" si="334"/>
        <v>7.1111252592060387E-2</v>
      </c>
      <c r="CX451" s="26">
        <f t="shared" si="334"/>
        <v>7.1199532274119709E-2</v>
      </c>
      <c r="CY451" s="26">
        <f t="shared" si="334"/>
        <v>7.1283696849027078E-2</v>
      </c>
      <c r="CZ451" s="26">
        <f t="shared" si="334"/>
        <v>7.1364013546382582E-2</v>
      </c>
      <c r="DA451" s="26">
        <f t="shared" si="334"/>
        <v>7.1440728035910214E-2</v>
      </c>
      <c r="DB451" s="26">
        <f t="shared" si="334"/>
        <v>7.151406647723596E-2</v>
      </c>
      <c r="DC451" s="26">
        <f t="shared" si="334"/>
        <v>7.158423734597831E-2</v>
      </c>
      <c r="DD451" s="26">
        <f t="shared" si="334"/>
        <v>7.1651433063709677E-2</v>
      </c>
      <c r="DE451" s="26">
        <f t="shared" si="334"/>
        <v>7.1715831455573961E-2</v>
      </c>
      <c r="DF451" s="26">
        <f t="shared" si="334"/>
        <v>7.1777597056135969E-2</v>
      </c>
      <c r="DG451" s="26">
        <f t="shared" si="334"/>
        <v>7.1836882281303055E-2</v>
      </c>
      <c r="DH451" s="26">
        <f t="shared" si="334"/>
        <v>7.1893828481822242E-2</v>
      </c>
      <c r="DI451" s="26">
        <f t="shared" si="334"/>
        <v>7.1948566891855623E-2</v>
      </c>
      <c r="DJ451" s="26">
        <f t="shared" si="334"/>
        <v>7.2001219484419676E-2</v>
      </c>
      <c r="DK451" s="26">
        <f t="shared" si="334"/>
        <v>7.2051899743997255E-2</v>
      </c>
      <c r="DL451" s="26">
        <f t="shared" si="334"/>
        <v>7.2100713365359129E-2</v>
      </c>
      <c r="DM451" s="26">
        <f t="shared" si="334"/>
        <v>7.2147758886531299E-2</v>
      </c>
      <c r="DN451" s="26">
        <f t="shared" si="334"/>
        <v>7.2193128262893203E-2</v>
      </c>
      <c r="DO451" s="26">
        <f t="shared" si="334"/>
        <v>7.2236907388566474E-2</v>
      </c>
      <c r="DP451" s="26">
        <f t="shared" si="334"/>
        <v>7.2279176570534856E-2</v>
      </c>
      <c r="DQ451" s="26">
        <f t="shared" si="334"/>
        <v>7.2320010960311182E-2</v>
      </c>
      <c r="DR451" s="26">
        <f t="shared" si="334"/>
        <v>7.2359480947421603E-2</v>
      </c>
      <c r="DS451" s="26">
        <f t="shared" si="334"/>
        <v>7.2397652518498543E-2</v>
      </c>
      <c r="DT451" s="6">
        <f>2*(100-(100*G451))/SUM($D451:G451)/100</f>
        <v>5.9725910238193805E-2</v>
      </c>
      <c r="DU451" s="6">
        <f>2*(100-(100*I451))/SUM($D451:I451)/100</f>
        <v>6.1822365969800674E-2</v>
      </c>
      <c r="DV451" s="6">
        <f>2*(100-(100*M451))/SUM($D451:M451)/100</f>
        <v>6.4765518255215829E-2</v>
      </c>
      <c r="DW451" s="6">
        <f>2*(100-(100*Q451))/SUM($D451:Q451)/100</f>
        <v>6.6663718516061718E-2</v>
      </c>
      <c r="DX451" s="6">
        <f>2*(100-(100*W451))/SUM($D451:W451)/100</f>
        <v>6.843529632685659E-2</v>
      </c>
      <c r="DY451" s="7">
        <f>(DT451-'Data for assignment'!C441)^2</f>
        <v>1.4243745981991828E-5</v>
      </c>
      <c r="DZ451" s="7">
        <f>(DU451-'Data for assignment'!D441)^2</f>
        <v>1.1408411641960498E-5</v>
      </c>
      <c r="EA451" s="7">
        <f>(DV451-'Data for assignment'!E441)^2</f>
        <v>6.9404835256780864E-6</v>
      </c>
      <c r="EB451" s="7">
        <f>(DW451-'Data for assignment'!F441)^2</f>
        <v>4.1464382092679146E-6</v>
      </c>
      <c r="EC451" s="7">
        <f>(DX451-'Data for assignment'!G441)^2</f>
        <v>1.35653464623374E-6</v>
      </c>
    </row>
    <row r="452" spans="1:133" x14ac:dyDescent="0.3">
      <c r="A452" s="8">
        <v>35244</v>
      </c>
      <c r="B452" s="3">
        <v>5.3499998999999999E-2</v>
      </c>
      <c r="C452" s="4">
        <f t="shared" si="308"/>
        <v>5.2630141832194395E-2</v>
      </c>
      <c r="D452" s="5">
        <f t="shared" si="331"/>
        <v>0.97311702683818868</v>
      </c>
      <c r="E452" s="5">
        <f t="shared" si="331"/>
        <v>0.94540277199738243</v>
      </c>
      <c r="F452" s="5">
        <f t="shared" si="331"/>
        <v>0.91723973386980118</v>
      </c>
      <c r="G452" s="5">
        <f t="shared" si="331"/>
        <v>0.88892683908782755</v>
      </c>
      <c r="H452" s="5">
        <f t="shared" si="331"/>
        <v>0.86069601006824914</v>
      </c>
      <c r="I452" s="5">
        <f t="shared" si="331"/>
        <v>0.83272572448961912</v>
      </c>
      <c r="J452" s="5">
        <f t="shared" si="331"/>
        <v>0.8051519924593753</v>
      </c>
      <c r="K452" s="5">
        <f t="shared" si="331"/>
        <v>0.7780771741374376</v>
      </c>
      <c r="L452" s="5">
        <f t="shared" si="331"/>
        <v>0.75157702372512547</v>
      </c>
      <c r="M452" s="5">
        <f t="shared" si="331"/>
        <v>0.72570629526493957</v>
      </c>
      <c r="N452" s="5">
        <f t="shared" si="331"/>
        <v>0.70050319283739404</v>
      </c>
      <c r="O452" s="5">
        <f t="shared" si="331"/>
        <v>0.6759928982084451</v>
      </c>
      <c r="P452" s="5">
        <f t="shared" si="331"/>
        <v>0.65219036529045427</v>
      </c>
      <c r="Q452" s="5">
        <f t="shared" si="331"/>
        <v>0.62910253365403712</v>
      </c>
      <c r="R452" s="5">
        <f t="shared" si="331"/>
        <v>0.60673008255299188</v>
      </c>
      <c r="S452" s="5">
        <f t="shared" si="331"/>
        <v>0.58506882184802522</v>
      </c>
      <c r="T452" s="5">
        <f t="shared" si="330"/>
        <v>0.56411079603036973</v>
      </c>
      <c r="U452" s="5">
        <f t="shared" si="330"/>
        <v>0.5438451614419908</v>
      </c>
      <c r="V452" s="5">
        <f t="shared" si="330"/>
        <v>0.52425888402164744</v>
      </c>
      <c r="W452" s="5">
        <f t="shared" si="330"/>
        <v>0.50533729482995338</v>
      </c>
      <c r="X452" s="5">
        <f t="shared" si="333"/>
        <v>0.48706453267930616</v>
      </c>
      <c r="Y452" s="5">
        <f t="shared" si="333"/>
        <v>0.46942389697041292</v>
      </c>
      <c r="Z452" s="5">
        <f t="shared" si="333"/>
        <v>0.45239812895571413</v>
      </c>
      <c r="AA452" s="5">
        <f t="shared" si="333"/>
        <v>0.43596963582308035</v>
      </c>
      <c r="AB452" s="5">
        <f t="shared" si="333"/>
        <v>0.42012066899221479</v>
      </c>
      <c r="AC452" s="5">
        <f t="shared" si="333"/>
        <v>0.40483346566113498</v>
      </c>
      <c r="AD452" s="5">
        <f t="shared" si="333"/>
        <v>0.39009036078966408</v>
      </c>
      <c r="AE452" s="5">
        <f t="shared" si="333"/>
        <v>0.37587387525051991</v>
      </c>
      <c r="AF452" s="5">
        <f t="shared" si="333"/>
        <v>0.36216678473017688</v>
      </c>
      <c r="AG452" s="5">
        <f t="shared" si="333"/>
        <v>0.34895217305400766</v>
      </c>
      <c r="AH452" s="5">
        <f t="shared" si="333"/>
        <v>0.336213472891015</v>
      </c>
      <c r="AI452" s="5">
        <f t="shared" si="333"/>
        <v>0.32393449622203102</v>
      </c>
      <c r="AJ452" s="5">
        <f t="shared" si="333"/>
        <v>0.31209945649991261</v>
      </c>
      <c r="AK452" s="5">
        <f t="shared" si="333"/>
        <v>0.30069298406629702</v>
      </c>
      <c r="AL452" s="5">
        <f t="shared" si="333"/>
        <v>0.28970013609764655</v>
      </c>
      <c r="AM452" s="5">
        <f t="shared" si="333"/>
        <v>0.27910640211855664</v>
      </c>
      <c r="AN452" s="5">
        <f t="shared" si="333"/>
        <v>0.26889770593084455</v>
      </c>
      <c r="AO452" s="5">
        <f t="shared" si="333"/>
        <v>0.25906040465355135</v>
      </c>
      <c r="AP452" s="5">
        <f t="shared" si="333"/>
        <v>0.24958128544440589</v>
      </c>
      <c r="AQ452" s="5">
        <f t="shared" si="333"/>
        <v>0.24044756037179382</v>
      </c>
      <c r="AR452" s="5">
        <f t="shared" si="333"/>
        <v>0.23164685982333352</v>
      </c>
      <c r="AS452" s="5">
        <f t="shared" si="333"/>
        <v>0.22316722476918199</v>
      </c>
      <c r="AT452" s="5">
        <f t="shared" si="333"/>
        <v>0.21499709814233695</v>
      </c>
      <c r="AU452" s="5">
        <f t="shared" si="333"/>
        <v>0.20712531555218525</v>
      </c>
      <c r="AV452" s="5">
        <f t="shared" si="333"/>
        <v>0.19954109550955185</v>
      </c>
      <c r="AW452" s="5">
        <f t="shared" si="333"/>
        <v>0.19223402931006037</v>
      </c>
      <c r="AX452" s="5">
        <f t="shared" si="333"/>
        <v>0.1851940706965528</v>
      </c>
      <c r="AY452" s="5">
        <f t="shared" si="333"/>
        <v>0.1784115253996689</v>
      </c>
      <c r="AZ452" s="5">
        <f t="shared" si="333"/>
        <v>0.17187704063768669</v>
      </c>
      <c r="BA452" s="5">
        <f t="shared" si="333"/>
        <v>0.16558159464174013</v>
      </c>
      <c r="BB452" s="5">
        <f t="shared" si="333"/>
        <v>0.15951648626004195</v>
      </c>
      <c r="BC452" s="5">
        <f t="shared" si="333"/>
        <v>0.15367332468433009</v>
      </c>
      <c r="BD452" s="5">
        <f t="shared" si="333"/>
        <v>0.14804401933306954</v>
      </c>
      <c r="BE452" s="5">
        <f t="shared" si="333"/>
        <v>0.14262076991870101</v>
      </c>
      <c r="BF452" s="5">
        <f t="shared" si="333"/>
        <v>0.13739605672018793</v>
      </c>
      <c r="BG452" s="5">
        <f t="shared" si="333"/>
        <v>0.1323626310770793</v>
      </c>
      <c r="BH452" s="5">
        <f t="shared" si="333"/>
        <v>0.12751350611712087</v>
      </c>
      <c r="BI452" s="5">
        <f t="shared" si="333"/>
        <v>0.12284194772596416</v>
      </c>
      <c r="BJ452" s="5">
        <f t="shared" si="333"/>
        <v>0.11834146576463465</v>
      </c>
      <c r="BK452" s="5">
        <f t="shared" si="333"/>
        <v>0.11400580553803465</v>
      </c>
      <c r="BL452" s="26">
        <f t="shared" si="309"/>
        <v>5.4501859571512247E-2</v>
      </c>
      <c r="BM452" s="26">
        <f t="shared" si="334"/>
        <v>5.6144228537832332E-2</v>
      </c>
      <c r="BN452" s="26">
        <f t="shared" si="334"/>
        <v>5.7590938734516164E-2</v>
      </c>
      <c r="BO452" s="26">
        <f t="shared" ref="BM452:DS456" si="335">-(LN(BO$7)/BO$6)+(BO$8/BO$6)*$C452</f>
        <v>5.8870171296969601E-2</v>
      </c>
      <c r="BP452" s="26">
        <f t="shared" si="335"/>
        <v>6.0005561207899016E-2</v>
      </c>
      <c r="BQ452" s="26">
        <f t="shared" si="335"/>
        <v>6.1016984450472322E-2</v>
      </c>
      <c r="BR452" s="26">
        <f t="shared" si="335"/>
        <v>6.1921202536426759E-2</v>
      </c>
      <c r="BS452" s="26">
        <f t="shared" si="335"/>
        <v>6.2732391043473237E-2</v>
      </c>
      <c r="BT452" s="26">
        <f t="shared" si="335"/>
        <v>6.3462573717255222E-2</v>
      </c>
      <c r="BU452" s="26">
        <f t="shared" si="335"/>
        <v>6.4121979597447157E-2</v>
      </c>
      <c r="BV452" s="26">
        <f t="shared" si="335"/>
        <v>6.4719337322701354E-2</v>
      </c>
      <c r="BW452" s="26">
        <f t="shared" si="335"/>
        <v>6.5262118100527705E-2</v>
      </c>
      <c r="BX452" s="26">
        <f t="shared" si="335"/>
        <v>6.5756736671758909E-2</v>
      </c>
      <c r="BY452" s="26">
        <f t="shared" si="335"/>
        <v>6.6208717855388843E-2</v>
      </c>
      <c r="BZ452" s="26">
        <f t="shared" si="335"/>
        <v>6.6622834848227383E-2</v>
      </c>
      <c r="CA452" s="26">
        <f t="shared" si="335"/>
        <v>6.7003224310644552E-2</v>
      </c>
      <c r="CB452" s="26">
        <f t="shared" si="335"/>
        <v>6.7353482342926888E-2</v>
      </c>
      <c r="CC452" s="26">
        <f t="shared" si="335"/>
        <v>6.7676744704793207E-2</v>
      </c>
      <c r="CD452" s="26">
        <f t="shared" si="335"/>
        <v>6.797575401988469E-2</v>
      </c>
      <c r="CE452" s="26">
        <f t="shared" si="335"/>
        <v>6.8252916210539888E-2</v>
      </c>
      <c r="CF452" s="26">
        <f t="shared" si="335"/>
        <v>6.8510348004112417E-2</v>
      </c>
      <c r="CG452" s="26">
        <f t="shared" si="335"/>
        <v>6.8749917022924933E-2</v>
      </c>
      <c r="CH452" s="26">
        <f t="shared" si="335"/>
        <v>6.8973275701497083E-2</v>
      </c>
      <c r="CI452" s="26">
        <f t="shared" si="335"/>
        <v>6.9181890055489637E-2</v>
      </c>
      <c r="CJ452" s="26">
        <f t="shared" si="335"/>
        <v>6.9377064147615228E-2</v>
      </c>
      <c r="CK452" s="26">
        <f t="shared" si="335"/>
        <v>6.9559960949095834E-2</v>
      </c>
      <c r="CL452" s="26">
        <f t="shared" si="335"/>
        <v>6.9731620175034037E-2</v>
      </c>
      <c r="CM452" s="26">
        <f t="shared" si="335"/>
        <v>6.9892973573408457E-2</v>
      </c>
      <c r="CN452" s="26">
        <f t="shared" si="335"/>
        <v>7.004485806631798E-2</v>
      </c>
      <c r="CO452" s="26">
        <f t="shared" si="335"/>
        <v>7.018802707536044E-2</v>
      </c>
      <c r="CP452" s="26">
        <f t="shared" si="335"/>
        <v>7.032316030801497E-2</v>
      </c>
      <c r="CQ452" s="26">
        <f t="shared" si="335"/>
        <v>7.0450872236473616E-2</v>
      </c>
      <c r="CR452" s="26">
        <f t="shared" si="335"/>
        <v>7.0571719462801746E-2</v>
      </c>
      <c r="CS452" s="26">
        <f t="shared" si="335"/>
        <v>7.0686207133187198E-2</v>
      </c>
      <c r="CT452" s="26">
        <f t="shared" si="335"/>
        <v>7.0794794538212885E-2</v>
      </c>
      <c r="CU452" s="26">
        <f t="shared" si="335"/>
        <v>7.0897900014617335E-2</v>
      </c>
      <c r="CV452" s="26">
        <f t="shared" si="335"/>
        <v>7.0995905246125673E-2</v>
      </c>
      <c r="CW452" s="26">
        <f t="shared" si="335"/>
        <v>7.1089159046009362E-2</v>
      </c>
      <c r="CX452" s="26">
        <f t="shared" si="335"/>
        <v>7.1177980691556175E-2</v>
      </c>
      <c r="CY452" s="26">
        <f t="shared" si="335"/>
        <v>7.1262662870176879E-2</v>
      </c>
      <c r="CZ452" s="26">
        <f t="shared" si="335"/>
        <v>7.134347428809816E-2</v>
      </c>
      <c r="DA452" s="26">
        <f t="shared" si="335"/>
        <v>7.1420661985207953E-2</v>
      </c>
      <c r="DB452" s="26">
        <f t="shared" si="335"/>
        <v>7.1494453393392846E-2</v>
      </c>
      <c r="DC452" s="26">
        <f t="shared" si="335"/>
        <v>7.1565058170448115E-2</v>
      </c>
      <c r="DD452" s="26">
        <f t="shared" si="335"/>
        <v>7.1632669837185983E-2</v>
      </c>
      <c r="DE452" s="26">
        <f t="shared" si="335"/>
        <v>7.1697467241588458E-2</v>
      </c>
      <c r="DF452" s="26">
        <f t="shared" si="335"/>
        <v>7.1759615870635382E-2</v>
      </c>
      <c r="DG452" s="26">
        <f t="shared" si="335"/>
        <v>7.1819269027698307E-2</v>
      </c>
      <c r="DH452" s="26">
        <f t="shared" si="335"/>
        <v>7.1876568891048834E-2</v>
      </c>
      <c r="DI452" s="26">
        <f t="shared" si="335"/>
        <v>7.1931647467024934E-2</v>
      </c>
      <c r="DJ452" s="26">
        <f t="shared" si="335"/>
        <v>7.1984627449678831E-2</v>
      </c>
      <c r="DK452" s="26">
        <f t="shared" si="335"/>
        <v>7.20356229972485E-2</v>
      </c>
      <c r="DL452" s="26">
        <f t="shared" si="335"/>
        <v>7.2084740434520511E-2</v>
      </c>
      <c r="DM452" s="26">
        <f t="shared" si="335"/>
        <v>7.2132078889048629E-2</v>
      </c>
      <c r="DN452" s="26">
        <f t="shared" si="335"/>
        <v>7.2177730868238199E-2</v>
      </c>
      <c r="DO452" s="26">
        <f t="shared" si="335"/>
        <v>7.2221782783479307E-2</v>
      </c>
      <c r="DP452" s="26">
        <f t="shared" si="335"/>
        <v>7.2264315426790099E-2</v>
      </c>
      <c r="DQ452" s="26">
        <f t="shared" si="335"/>
        <v>7.2305404404805207E-2</v>
      </c>
      <c r="DR452" s="26">
        <f t="shared" si="335"/>
        <v>7.2345120534396942E-2</v>
      </c>
      <c r="DS452" s="26">
        <f t="shared" si="335"/>
        <v>7.238353020373603E-2</v>
      </c>
      <c r="DT452" s="6">
        <f>2*(100-(100*G452))/SUM($D452:G452)/100</f>
        <v>5.9641618018269685E-2</v>
      </c>
      <c r="DU452" s="6">
        <f>2*(100-(100*I452))/SUM($D452:I452)/100</f>
        <v>6.1746377970680638E-2</v>
      </c>
      <c r="DV452" s="6">
        <f>2*(100-(100*M452))/SUM($D452:M452)/100</f>
        <v>6.4702436383549847E-2</v>
      </c>
      <c r="DW452" s="6">
        <f>2*(100-(100*Q452))/SUM($D452:Q452)/100</f>
        <v>6.6609882407313845E-2</v>
      </c>
      <c r="DX452" s="6">
        <f>2*(100-(100*W452))/SUM($D452:W452)/100</f>
        <v>6.8390832403988355E-2</v>
      </c>
      <c r="DY452" s="7">
        <f>(DT452-'Data for assignment'!C442)^2</f>
        <v>2.1268809214005878E-6</v>
      </c>
      <c r="DZ452" s="7">
        <f>(DU452-'Data for assignment'!D442)^2</f>
        <v>1.5715732068869107E-6</v>
      </c>
      <c r="EA452" s="7">
        <f>(DV452-'Data for assignment'!E442)^2</f>
        <v>5.9457143361890417E-12</v>
      </c>
      <c r="EB452" s="7">
        <f>(DW452-'Data for assignment'!F442)^2</f>
        <v>2.5997904952435529E-7</v>
      </c>
      <c r="EC452" s="7">
        <f>(DX452-'Data for assignment'!G442)^2</f>
        <v>1.1899153335910171E-6</v>
      </c>
    </row>
    <row r="453" spans="1:133" x14ac:dyDescent="0.3">
      <c r="A453" s="8">
        <v>35251</v>
      </c>
      <c r="B453" s="3">
        <v>5.3099999000000002E-2</v>
      </c>
      <c r="C453" s="4">
        <f t="shared" si="308"/>
        <v>5.2217862792639319E-2</v>
      </c>
      <c r="D453" s="5">
        <f t="shared" si="331"/>
        <v>0.97330593017072542</v>
      </c>
      <c r="E453" s="5">
        <f t="shared" si="331"/>
        <v>0.94574884219635524</v>
      </c>
      <c r="F453" s="5">
        <f t="shared" si="331"/>
        <v>0.91771517101315869</v>
      </c>
      <c r="G453" s="5">
        <f t="shared" si="331"/>
        <v>0.88950748859398221</v>
      </c>
      <c r="H453" s="5">
        <f t="shared" si="331"/>
        <v>0.8613610259396135</v>
      </c>
      <c r="I453" s="5">
        <f t="shared" si="331"/>
        <v>0.83345721994945787</v>
      </c>
      <c r="J453" s="5">
        <f t="shared" si="331"/>
        <v>0.8059346984750716</v>
      </c>
      <c r="K453" s="5">
        <f t="shared" si="331"/>
        <v>0.77889811781297325</v>
      </c>
      <c r="L453" s="5">
        <f t="shared" si="331"/>
        <v>0.75242523286099017</v>
      </c>
      <c r="M453" s="5">
        <f t="shared" si="331"/>
        <v>0.72657253168327307</v>
      </c>
      <c r="N453" s="5">
        <f t="shared" si="331"/>
        <v>0.70137971473853222</v>
      </c>
      <c r="O453" s="5">
        <f t="shared" si="331"/>
        <v>0.67687325042194346</v>
      </c>
      <c r="P453" s="5">
        <f t="shared" si="331"/>
        <v>0.65306919549950138</v>
      </c>
      <c r="Q453" s="5">
        <f t="shared" si="331"/>
        <v>0.62997543229234854</v>
      </c>
      <c r="R453" s="5">
        <f t="shared" si="331"/>
        <v>0.60759344395094439</v>
      </c>
      <c r="S453" s="5">
        <f t="shared" si="331"/>
        <v>0.58591972424075622</v>
      </c>
      <c r="T453" s="5">
        <f t="shared" si="330"/>
        <v>0.5649468981687038</v>
      </c>
      <c r="U453" s="5">
        <f t="shared" si="330"/>
        <v>0.54466461372401254</v>
      </c>
      <c r="V453" s="5">
        <f t="shared" si="330"/>
        <v>0.5250602522606429</v>
      </c>
      <c r="W453" s="5">
        <f t="shared" si="330"/>
        <v>0.50611949497586728</v>
      </c>
      <c r="X453" s="5">
        <f t="shared" si="333"/>
        <v>0.48782677500535776</v>
      </c>
      <c r="Y453" s="5">
        <f t="shared" si="333"/>
        <v>0.47016563841820547</v>
      </c>
      <c r="Z453" s="5">
        <f t="shared" si="333"/>
        <v>0.4531190324981817</v>
      </c>
      <c r="AA453" s="5">
        <f t="shared" si="333"/>
        <v>0.43666953585391843</v>
      </c>
      <c r="AB453" s="5">
        <f t="shared" si="333"/>
        <v>0.42079954188320379</v>
      </c>
      <c r="AC453" s="5">
        <f t="shared" ref="X453:BK457" si="336">AC$7*EXP(-AC$8*$C453)</f>
        <v>0.40549140474580814</v>
      </c>
      <c r="AD453" s="5">
        <f t="shared" si="336"/>
        <v>0.39072755513428337</v>
      </c>
      <c r="AE453" s="5">
        <f t="shared" si="336"/>
        <v>0.37649059166266202</v>
      </c>
      <c r="AF453" s="5">
        <f t="shared" si="336"/>
        <v>0.36276335253277808</v>
      </c>
      <c r="AG453" s="5">
        <f t="shared" si="336"/>
        <v>0.34952897121981963</v>
      </c>
      <c r="AH453" s="5">
        <f t="shared" si="336"/>
        <v>0.33677091919034424</v>
      </c>
      <c r="AI453" s="5">
        <f t="shared" si="336"/>
        <v>0.32447303808652778</v>
      </c>
      <c r="AJ453" s="5">
        <f t="shared" si="336"/>
        <v>0.31261956334808483</v>
      </c>
      <c r="AK453" s="5">
        <f t="shared" si="336"/>
        <v>0.30119514087327731</v>
      </c>
      <c r="AL453" s="5">
        <f t="shared" si="336"/>
        <v>0.29018483802335687</v>
      </c>
      <c r="AM453" s="5">
        <f t="shared" si="336"/>
        <v>0.27957415003551439</v>
      </c>
      <c r="AN453" s="5">
        <f t="shared" si="336"/>
        <v>0.26934900271606343</v>
      </c>
      <c r="AO453" s="5">
        <f t="shared" si="336"/>
        <v>0.25949575212885551</v>
      </c>
      <c r="AP453" s="5">
        <f t="shared" si="336"/>
        <v>0.25000118186646941</v>
      </c>
      <c r="AQ453" s="5">
        <f t="shared" si="336"/>
        <v>0.24085249838774728</v>
      </c>
      <c r="AR453" s="5">
        <f t="shared" si="336"/>
        <v>0.23203732482019862</v>
      </c>
      <c r="AS453" s="5">
        <f t="shared" si="336"/>
        <v>0.22354369355600401</v>
      </c>
      <c r="AT453" s="5">
        <f t="shared" si="336"/>
        <v>0.21536003791294808</v>
      </c>
      <c r="AU453" s="5">
        <f t="shared" si="336"/>
        <v>0.20747518308426799</v>
      </c>
      <c r="AV453" s="5">
        <f t="shared" si="336"/>
        <v>0.19987833656227727</v>
      </c>
      <c r="AW453" s="5">
        <f t="shared" si="336"/>
        <v>0.19255907818821225</v>
      </c>
      <c r="AX453" s="5">
        <f t="shared" si="336"/>
        <v>0.18550734995385781</v>
      </c>
      <c r="AY453" s="5">
        <f t="shared" si="336"/>
        <v>0.178713445658155</v>
      </c>
      <c r="AZ453" s="5">
        <f t="shared" si="336"/>
        <v>0.17216800050338996</v>
      </c>
      <c r="BA453" s="5">
        <f t="shared" si="336"/>
        <v>0.16586198070006317</v>
      </c>
      <c r="BB453" s="5">
        <f t="shared" si="336"/>
        <v>0.1597866731366091</v>
      </c>
      <c r="BC453" s="5">
        <f t="shared" si="336"/>
        <v>0.1539336751593513</v>
      </c>
      <c r="BD453" s="5">
        <f t="shared" si="336"/>
        <v>0.14829488449907019</v>
      </c>
      <c r="BE453" s="5">
        <f t="shared" si="336"/>
        <v>0.14286248937304752</v>
      </c>
      <c r="BF453" s="5">
        <f t="shared" si="336"/>
        <v>0.13762895878517664</v>
      </c>
      <c r="BG453" s="5">
        <f t="shared" si="336"/>
        <v>0.13258703304149633</v>
      </c>
      <c r="BH453" s="5">
        <f t="shared" si="336"/>
        <v>0.12772971449414927</v>
      </c>
      <c r="BI453" s="5">
        <f t="shared" si="336"/>
        <v>0.12305025852313885</v>
      </c>
      <c r="BJ453" s="5">
        <f t="shared" si="336"/>
        <v>0.11854216476224708</v>
      </c>
      <c r="BK453" s="5">
        <f t="shared" si="336"/>
        <v>0.11419916857298384</v>
      </c>
      <c r="BL453" s="26">
        <f t="shared" si="309"/>
        <v>5.4113653436869746E-2</v>
      </c>
      <c r="BM453" s="26">
        <f t="shared" si="335"/>
        <v>5.5778239687188709E-2</v>
      </c>
      <c r="BN453" s="26">
        <f t="shared" si="335"/>
        <v>5.7245471822145753E-2</v>
      </c>
      <c r="BO453" s="26">
        <f t="shared" si="335"/>
        <v>5.8543676515717985E-2</v>
      </c>
      <c r="BP453" s="26">
        <f t="shared" si="335"/>
        <v>5.9696620962359059E-2</v>
      </c>
      <c r="BQ453" s="26">
        <f t="shared" si="335"/>
        <v>6.0724301301331177E-2</v>
      </c>
      <c r="BR453" s="26">
        <f t="shared" si="335"/>
        <v>6.1643588291269771E-2</v>
      </c>
      <c r="BS453" s="26">
        <f t="shared" si="335"/>
        <v>6.2468756881821061E-2</v>
      </c>
      <c r="BT453" s="26">
        <f t="shared" si="335"/>
        <v>6.3211921248830474E-2</v>
      </c>
      <c r="BU453" s="26">
        <f t="shared" si="335"/>
        <v>6.3883392762746377E-2</v>
      </c>
      <c r="BV453" s="26">
        <f t="shared" si="335"/>
        <v>6.449197505400564E-2</v>
      </c>
      <c r="BW453" s="26">
        <f t="shared" si="335"/>
        <v>6.5045207669624738E-2</v>
      </c>
      <c r="BX453" s="26">
        <f t="shared" si="335"/>
        <v>6.5549567657965602E-2</v>
      </c>
      <c r="BY453" s="26">
        <f t="shared" si="335"/>
        <v>6.6010636674041154E-2</v>
      </c>
      <c r="BZ453" s="26">
        <f t="shared" si="335"/>
        <v>6.6433239785718134E-2</v>
      </c>
      <c r="CA453" s="26">
        <f t="shared" si="335"/>
        <v>6.6821561017408465E-2</v>
      </c>
      <c r="CB453" s="26">
        <f t="shared" si="335"/>
        <v>6.717923974055659E-2</v>
      </c>
      <c r="CC453" s="26">
        <f t="shared" si="335"/>
        <v>6.7509451267773496E-2</v>
      </c>
      <c r="CD453" s="26">
        <f t="shared" si="335"/>
        <v>6.7814974396305544E-2</v>
      </c>
      <c r="CE453" s="26">
        <f t="shared" si="335"/>
        <v>6.8098248149633986E-2</v>
      </c>
      <c r="CF453" s="26">
        <f t="shared" si="335"/>
        <v>6.8361419561600356E-2</v>
      </c>
      <c r="CG453" s="26">
        <f t="shared" si="335"/>
        <v>6.8606384017976654E-2</v>
      </c>
      <c r="CH453" s="26">
        <f t="shared" si="335"/>
        <v>6.8834819401661196E-2</v>
      </c>
      <c r="CI453" s="26">
        <f t="shared" si="335"/>
        <v>6.904821506823397E-2</v>
      </c>
      <c r="CJ453" s="26">
        <f t="shared" si="335"/>
        <v>6.9247896499186307E-2</v>
      </c>
      <c r="CK453" s="26">
        <f t="shared" si="335"/>
        <v>6.9435046333264361E-2</v>
      </c>
      <c r="CL453" s="26">
        <f t="shared" si="335"/>
        <v>6.9610722355970434E-2</v>
      </c>
      <c r="CM453" s="26">
        <f t="shared" si="335"/>
        <v>6.9775872928443589E-2</v>
      </c>
      <c r="CN453" s="26">
        <f t="shared" si="335"/>
        <v>6.9931350255706695E-2</v>
      </c>
      <c r="CO453" s="26">
        <f t="shared" si="335"/>
        <v>7.0077921827394488E-2</v>
      </c>
      <c r="CP453" s="26">
        <f t="shared" si="335"/>
        <v>7.0216280308940851E-2</v>
      </c>
      <c r="CQ453" s="26">
        <f t="shared" si="335"/>
        <v>7.0347052115670772E-2</v>
      </c>
      <c r="CR453" s="26">
        <f t="shared" si="335"/>
        <v>7.0470804864579642E-2</v>
      </c>
      <c r="CS453" s="26">
        <f t="shared" si="335"/>
        <v>7.0588053867374712E-2</v>
      </c>
      <c r="CT453" s="26">
        <f t="shared" si="335"/>
        <v>7.0699267802449339E-2</v>
      </c>
      <c r="CU453" s="26">
        <f t="shared" si="335"/>
        <v>7.0804873681919289E-2</v>
      </c>
      <c r="CV453" s="26">
        <f t="shared" si="335"/>
        <v>7.0905261211903964E-2</v>
      </c>
      <c r="CW453" s="26">
        <f t="shared" si="335"/>
        <v>7.1000786629253576E-2</v>
      </c>
      <c r="CX453" s="26">
        <f t="shared" si="335"/>
        <v>7.1091776085394215E-2</v>
      </c>
      <c r="CY453" s="26">
        <f t="shared" si="335"/>
        <v>7.117852863746077E-2</v>
      </c>
      <c r="CZ453" s="26">
        <f t="shared" si="335"/>
        <v>7.1261318898068318E-2</v>
      </c>
      <c r="DA453" s="26">
        <f t="shared" si="335"/>
        <v>7.1340399387650896E-2</v>
      </c>
      <c r="DB453" s="26">
        <f t="shared" si="335"/>
        <v>7.1416002627035735E-2</v>
      </c>
      <c r="DC453" s="26">
        <f t="shared" si="335"/>
        <v>7.1488343002630683E-2</v>
      </c>
      <c r="DD453" s="26">
        <f t="shared" si="335"/>
        <v>7.155761843211933E-2</v>
      </c>
      <c r="DE453" s="26">
        <f t="shared" si="335"/>
        <v>7.1624011854754199E-2</v>
      </c>
      <c r="DF453" s="26">
        <f t="shared" si="335"/>
        <v>7.1687692567099101E-2</v>
      </c>
      <c r="DG453" s="26">
        <f t="shared" si="335"/>
        <v>7.1748817422311484E-2</v>
      </c>
      <c r="DH453" s="26">
        <f t="shared" si="335"/>
        <v>7.1807531908694822E-2</v>
      </c>
      <c r="DI453" s="26">
        <f t="shared" si="335"/>
        <v>7.1863971121229081E-2</v>
      </c>
      <c r="DJ453" s="26">
        <f t="shared" si="335"/>
        <v>7.1918260638051734E-2</v>
      </c>
      <c r="DK453" s="26">
        <f t="shared" si="335"/>
        <v>7.1970517312367172E-2</v>
      </c>
      <c r="DL453" s="26">
        <f t="shared" si="335"/>
        <v>7.2020849988974955E-2</v>
      </c>
      <c r="DM453" s="26">
        <f t="shared" si="335"/>
        <v>7.2069360153492648E-2</v>
      </c>
      <c r="DN453" s="26">
        <f t="shared" si="335"/>
        <v>7.2116142521385124E-2</v>
      </c>
      <c r="DO453" s="26">
        <f t="shared" si="335"/>
        <v>7.2161285573074871E-2</v>
      </c>
      <c r="DP453" s="26">
        <f t="shared" si="335"/>
        <v>7.2204872040678797E-2</v>
      </c>
      <c r="DQ453" s="26">
        <f t="shared" si="335"/>
        <v>7.224697935128245E-2</v>
      </c>
      <c r="DR453" s="26">
        <f t="shared" si="335"/>
        <v>7.2287680031108331E-2</v>
      </c>
      <c r="DS453" s="26">
        <f t="shared" si="335"/>
        <v>7.2327042074448539E-2</v>
      </c>
      <c r="DT453" s="6">
        <f>2*(100-(100*G453))/SUM($D453:G453)/100</f>
        <v>5.9304500764172957E-2</v>
      </c>
      <c r="DU453" s="6">
        <f>2*(100-(100*I453))/SUM($D453:I453)/100</f>
        <v>6.1442479508564726E-2</v>
      </c>
      <c r="DV453" s="6">
        <f>2*(100-(100*M453))/SUM($D453:M453)/100</f>
        <v>6.4450169625578188E-2</v>
      </c>
      <c r="DW453" s="6">
        <f>2*(100-(100*Q453))/SUM($D453:Q453)/100</f>
        <v>6.6394605497348741E-2</v>
      </c>
      <c r="DX453" s="6">
        <f>2*(100-(100*W453))/SUM($D453:W453)/100</f>
        <v>6.8213050727083224E-2</v>
      </c>
      <c r="DY453" s="7">
        <f>(DT453-'Data for assignment'!C443)^2</f>
        <v>2.5964122653313434E-5</v>
      </c>
      <c r="DZ453" s="7">
        <f>(DU453-'Data for assignment'!D443)^2</f>
        <v>2.2633991711386502E-5</v>
      </c>
      <c r="EA453" s="7">
        <f>(DV453-'Data for assignment'!E443)^2</f>
        <v>1.4061242836261892E-5</v>
      </c>
      <c r="EB453" s="7">
        <f>(DW453-'Data for assignment'!F443)^2</f>
        <v>9.6434625955226083E-6</v>
      </c>
      <c r="EC453" s="7">
        <f>(DX453-'Data for assignment'!G443)^2</f>
        <v>5.6975220575803624E-6</v>
      </c>
    </row>
    <row r="454" spans="1:133" x14ac:dyDescent="0.3">
      <c r="A454" s="8">
        <v>35258</v>
      </c>
      <c r="B454" s="3">
        <v>5.3600000999999994E-2</v>
      </c>
      <c r="C454" s="4">
        <f t="shared" si="308"/>
        <v>5.273321365347837E-2</v>
      </c>
      <c r="D454" s="5">
        <f t="shared" si="331"/>
        <v>0.9730698057895717</v>
      </c>
      <c r="E454" s="5">
        <f t="shared" si="331"/>
        <v>0.94531627250623895</v>
      </c>
      <c r="F454" s="5">
        <f t="shared" si="331"/>
        <v>0.91712091069829149</v>
      </c>
      <c r="G454" s="5">
        <f t="shared" si="331"/>
        <v>0.88878173304324015</v>
      </c>
      <c r="H454" s="5">
        <f t="shared" si="331"/>
        <v>0.86052983301573083</v>
      </c>
      <c r="I454" s="5">
        <f t="shared" si="331"/>
        <v>0.83254294730524736</v>
      </c>
      <c r="J454" s="5">
        <f t="shared" si="331"/>
        <v>0.80495643084656421</v>
      </c>
      <c r="K454" s="5">
        <f t="shared" si="331"/>
        <v>0.77787206934942188</v>
      </c>
      <c r="L454" s="5">
        <f t="shared" si="331"/>
        <v>0.75136511664994399</v>
      </c>
      <c r="M454" s="5">
        <f t="shared" si="331"/>
        <v>0.72548989324787283</v>
      </c>
      <c r="N454" s="5">
        <f t="shared" si="331"/>
        <v>0.70028422919320665</v>
      </c>
      <c r="O454" s="5">
        <f t="shared" si="331"/>
        <v>0.67577298472209368</v>
      </c>
      <c r="P454" s="5">
        <f t="shared" si="331"/>
        <v>0.65197083819741086</v>
      </c>
      <c r="Q454" s="5">
        <f t="shared" si="331"/>
        <v>0.62888449368357513</v>
      </c>
      <c r="R454" s="5">
        <f t="shared" si="331"/>
        <v>0.60651442964623226</v>
      </c>
      <c r="S454" s="5">
        <f t="shared" si="331"/>
        <v>0.58485628515193722</v>
      </c>
      <c r="T454" s="5">
        <f t="shared" si="330"/>
        <v>0.56390195973566226</v>
      </c>
      <c r="U454" s="5">
        <f t="shared" si="330"/>
        <v>0.54364048698768541</v>
      </c>
      <c r="V454" s="5">
        <f t="shared" si="330"/>
        <v>0.52405872913897</v>
      </c>
      <c r="W454" s="5">
        <f t="shared" si="330"/>
        <v>0.50514192984733286</v>
      </c>
      <c r="X454" s="5">
        <f t="shared" si="336"/>
        <v>0.48687415446128385</v>
      </c>
      <c r="Y454" s="5">
        <f t="shared" si="336"/>
        <v>0.46923864081758271</v>
      </c>
      <c r="Z454" s="5">
        <f t="shared" si="336"/>
        <v>0.45221807875112918</v>
      </c>
      <c r="AA454" s="5">
        <f t="shared" si="336"/>
        <v>0.43579483267310576</v>
      </c>
      <c r="AB454" s="5">
        <f t="shared" si="336"/>
        <v>0.41995111857652684</v>
      </c>
      <c r="AC454" s="5">
        <f t="shared" si="336"/>
        <v>0.40466914447724894</v>
      </c>
      <c r="AD454" s="5">
        <f t="shared" si="336"/>
        <v>0.38993122145170389</v>
      </c>
      <c r="AE454" s="5">
        <f t="shared" si="336"/>
        <v>0.37571985097958932</v>
      </c>
      <c r="AF454" s="5">
        <f t="shared" si="336"/>
        <v>0.36201779315428773</v>
      </c>
      <c r="AG454" s="5">
        <f t="shared" si="336"/>
        <v>0.34880811941874507</v>
      </c>
      <c r="AH454" s="5">
        <f t="shared" si="336"/>
        <v>0.33607425276763492</v>
      </c>
      <c r="AI454" s="5">
        <f t="shared" si="336"/>
        <v>0.32379999778721669</v>
      </c>
      <c r="AJ454" s="5">
        <f t="shared" si="336"/>
        <v>0.31196956245069446</v>
      </c>
      <c r="AK454" s="5">
        <f t="shared" si="336"/>
        <v>0.30056757322443156</v>
      </c>
      <c r="AL454" s="5">
        <f t="shared" si="336"/>
        <v>0.28957908474985422</v>
      </c>
      <c r="AM454" s="5">
        <f t="shared" si="336"/>
        <v>0.27898958513224792</v>
      </c>
      <c r="AN454" s="5">
        <f t="shared" si="336"/>
        <v>0.26878499767916919</v>
      </c>
      <c r="AO454" s="5">
        <f t="shared" si="336"/>
        <v>0.25895167977864519</v>
      </c>
      <c r="AP454" s="5">
        <f t="shared" si="336"/>
        <v>0.24947641948346508</v>
      </c>
      <c r="AQ454" s="5">
        <f t="shared" si="336"/>
        <v>0.24034643026698127</v>
      </c>
      <c r="AR454" s="5">
        <f t="shared" si="336"/>
        <v>0.23154934433342048</v>
      </c>
      <c r="AS454" s="5">
        <f t="shared" si="336"/>
        <v>0.22307320479817971</v>
      </c>
      <c r="AT454" s="5">
        <f t="shared" si="336"/>
        <v>0.21490645699811228</v>
      </c>
      <c r="AU454" s="5">
        <f t="shared" si="336"/>
        <v>0.2070379391461214</v>
      </c>
      <c r="AV454" s="5">
        <f t="shared" si="336"/>
        <v>0.19945687250666849</v>
      </c>
      <c r="AW454" s="5">
        <f t="shared" si="336"/>
        <v>0.1921528512375999</v>
      </c>
      <c r="AX454" s="5">
        <f t="shared" si="336"/>
        <v>0.18511583201783935</v>
      </c>
      <c r="AY454" s="5">
        <f t="shared" si="336"/>
        <v>0.17833612355902365</v>
      </c>
      <c r="AZ454" s="5">
        <f t="shared" si="336"/>
        <v>0.17180437608130922</v>
      </c>
      <c r="BA454" s="5">
        <f t="shared" si="336"/>
        <v>0.16551157081872211</v>
      </c>
      <c r="BB454" s="5">
        <f t="shared" si="336"/>
        <v>0.15944900960704447</v>
      </c>
      <c r="BC454" s="5">
        <f t="shared" si="336"/>
        <v>0.15360830459691585</v>
      </c>
      <c r="BD454" s="5">
        <f t="shared" si="336"/>
        <v>0.14798136812622015</v>
      </c>
      <c r="BE454" s="5">
        <f t="shared" si="336"/>
        <v>0.14256040277865764</v>
      </c>
      <c r="BF454" s="5">
        <f t="shared" si="336"/>
        <v>0.13733789164941959</v>
      </c>
      <c r="BG454" s="5">
        <f t="shared" si="336"/>
        <v>0.13230658883389851</v>
      </c>
      <c r="BH454" s="5">
        <f t="shared" si="336"/>
        <v>0.12745951015122545</v>
      </c>
      <c r="BI454" s="5">
        <f t="shared" si="336"/>
        <v>0.12278992411097676</v>
      </c>
      <c r="BJ454" s="5">
        <f t="shared" si="336"/>
        <v>0.11829134312853858</v>
      </c>
      <c r="BK454" s="5">
        <f t="shared" si="336"/>
        <v>0.11395751499225441</v>
      </c>
      <c r="BL454" s="26">
        <f t="shared" si="309"/>
        <v>5.4598913046203554E-2</v>
      </c>
      <c r="BM454" s="26">
        <f t="shared" si="335"/>
        <v>5.6235727580437496E-2</v>
      </c>
      <c r="BN454" s="26">
        <f t="shared" si="335"/>
        <v>5.7677307189943336E-2</v>
      </c>
      <c r="BO454" s="26">
        <f t="shared" si="335"/>
        <v>5.8951796624756414E-2</v>
      </c>
      <c r="BP454" s="26">
        <f t="shared" si="335"/>
        <v>6.0082797813985241E-2</v>
      </c>
      <c r="BQ454" s="26">
        <f t="shared" si="335"/>
        <v>6.1090156701173362E-2</v>
      </c>
      <c r="BR454" s="26">
        <f t="shared" si="335"/>
        <v>6.1990607485787247E-2</v>
      </c>
      <c r="BS454" s="26">
        <f t="shared" si="335"/>
        <v>6.2798300902057097E-2</v>
      </c>
      <c r="BT454" s="26">
        <f t="shared" si="335"/>
        <v>6.3525238087623753E-2</v>
      </c>
      <c r="BU454" s="26">
        <f t="shared" si="335"/>
        <v>6.4181627499056537E-2</v>
      </c>
      <c r="BV454" s="26">
        <f t="shared" si="335"/>
        <v>6.4776179026686614E-2</v>
      </c>
      <c r="BW454" s="26">
        <f t="shared" si="335"/>
        <v>6.5316346792805596E-2</v>
      </c>
      <c r="BX454" s="26">
        <f t="shared" si="335"/>
        <v>6.5808529961052312E-2</v>
      </c>
      <c r="BY454" s="26">
        <f t="shared" si="335"/>
        <v>6.6258239141131672E-2</v>
      </c>
      <c r="BZ454" s="26">
        <f t="shared" si="335"/>
        <v>6.6670234561830008E-2</v>
      </c>
      <c r="CA454" s="26">
        <f t="shared" si="335"/>
        <v>6.7048641042270041E-2</v>
      </c>
      <c r="CB454" s="26">
        <f t="shared" si="335"/>
        <v>6.7397043864732484E-2</v>
      </c>
      <c r="CC454" s="26">
        <f t="shared" si="335"/>
        <v>6.7718568900515322E-2</v>
      </c>
      <c r="CD454" s="26">
        <f t="shared" si="335"/>
        <v>6.8015949729677588E-2</v>
      </c>
      <c r="CE454" s="26">
        <f t="shared" si="335"/>
        <v>6.8291583999106675E-2</v>
      </c>
      <c r="CF454" s="26">
        <f t="shared" si="335"/>
        <v>6.8547580859382645E-2</v>
      </c>
      <c r="CG454" s="26">
        <f t="shared" si="335"/>
        <v>6.8785800991827017E-2</v>
      </c>
      <c r="CH454" s="26">
        <f t="shared" si="335"/>
        <v>6.9007890468737565E-2</v>
      </c>
      <c r="CI454" s="26">
        <f t="shared" si="335"/>
        <v>6.9215309470678485E-2</v>
      </c>
      <c r="CJ454" s="26">
        <f t="shared" si="335"/>
        <v>6.9409356705560699E-2</v>
      </c>
      <c r="CK454" s="26">
        <f t="shared" si="335"/>
        <v>6.959119022762679E-2</v>
      </c>
      <c r="CL454" s="26">
        <f t="shared" si="335"/>
        <v>6.9761845234289049E-2</v>
      </c>
      <c r="CM454" s="26">
        <f t="shared" si="335"/>
        <v>6.9922249320152896E-2</v>
      </c>
      <c r="CN454" s="26">
        <f t="shared" si="335"/>
        <v>7.0073235586509852E-2</v>
      </c>
      <c r="CO454" s="26">
        <f t="shared" si="335"/>
        <v>7.0215553937878164E-2</v>
      </c>
      <c r="CP454" s="26">
        <f t="shared" si="335"/>
        <v>7.0349880842183493E-2</v>
      </c>
      <c r="CQ454" s="26">
        <f t="shared" si="335"/>
        <v>7.0476827785774937E-2</v>
      </c>
      <c r="CR454" s="26">
        <f t="shared" si="335"/>
        <v>7.0596948616930263E-2</v>
      </c>
      <c r="CS454" s="26">
        <f t="shared" si="335"/>
        <v>7.0710745940406647E-2</v>
      </c>
      <c r="CT454" s="26">
        <f t="shared" si="335"/>
        <v>7.0818676699787447E-2</v>
      </c>
      <c r="CU454" s="26">
        <f t="shared" si="335"/>
        <v>7.0921157062923512E-2</v>
      </c>
      <c r="CV454" s="26">
        <f t="shared" si="335"/>
        <v>7.1018566707901271E-2</v>
      </c>
      <c r="CW454" s="26">
        <f t="shared" si="335"/>
        <v>7.1111252592060387E-2</v>
      </c>
      <c r="CX454" s="26">
        <f t="shared" si="335"/>
        <v>7.1199532274119709E-2</v>
      </c>
      <c r="CY454" s="26">
        <f t="shared" si="335"/>
        <v>7.1283696849027078E-2</v>
      </c>
      <c r="CZ454" s="26">
        <f t="shared" si="335"/>
        <v>7.1364013546382582E-2</v>
      </c>
      <c r="DA454" s="26">
        <f t="shared" si="335"/>
        <v>7.1440728035910214E-2</v>
      </c>
      <c r="DB454" s="26">
        <f t="shared" si="335"/>
        <v>7.151406647723596E-2</v>
      </c>
      <c r="DC454" s="26">
        <f t="shared" si="335"/>
        <v>7.158423734597831E-2</v>
      </c>
      <c r="DD454" s="26">
        <f t="shared" si="335"/>
        <v>7.1651433063709677E-2</v>
      </c>
      <c r="DE454" s="26">
        <f t="shared" si="335"/>
        <v>7.1715831455573961E-2</v>
      </c>
      <c r="DF454" s="26">
        <f t="shared" si="335"/>
        <v>7.1777597056135969E-2</v>
      </c>
      <c r="DG454" s="26">
        <f t="shared" si="335"/>
        <v>7.1836882281303055E-2</v>
      </c>
      <c r="DH454" s="26">
        <f t="shared" si="335"/>
        <v>7.1893828481822242E-2</v>
      </c>
      <c r="DI454" s="26">
        <f t="shared" si="335"/>
        <v>7.1948566891855623E-2</v>
      </c>
      <c r="DJ454" s="26">
        <f t="shared" si="335"/>
        <v>7.2001219484419676E-2</v>
      </c>
      <c r="DK454" s="26">
        <f t="shared" si="335"/>
        <v>7.2051899743997255E-2</v>
      </c>
      <c r="DL454" s="26">
        <f t="shared" si="335"/>
        <v>7.2100713365359129E-2</v>
      </c>
      <c r="DM454" s="26">
        <f t="shared" si="335"/>
        <v>7.2147758886531299E-2</v>
      </c>
      <c r="DN454" s="26">
        <f t="shared" si="335"/>
        <v>7.2193128262893203E-2</v>
      </c>
      <c r="DO454" s="26">
        <f t="shared" si="335"/>
        <v>7.2236907388566474E-2</v>
      </c>
      <c r="DP454" s="26">
        <f t="shared" si="335"/>
        <v>7.2279176570534856E-2</v>
      </c>
      <c r="DQ454" s="26">
        <f t="shared" si="335"/>
        <v>7.2320010960311182E-2</v>
      </c>
      <c r="DR454" s="26">
        <f t="shared" si="335"/>
        <v>7.2359480947421603E-2</v>
      </c>
      <c r="DS454" s="26">
        <f t="shared" si="335"/>
        <v>7.2397652518498543E-2</v>
      </c>
      <c r="DT454" s="6">
        <f>2*(100-(100*G454))/SUM($D454:G454)/100</f>
        <v>5.9725910238193805E-2</v>
      </c>
      <c r="DU454" s="6">
        <f>2*(100-(100*I454))/SUM($D454:I454)/100</f>
        <v>6.1822365969800674E-2</v>
      </c>
      <c r="DV454" s="6">
        <f>2*(100-(100*M454))/SUM($D454:M454)/100</f>
        <v>6.4765518255215829E-2</v>
      </c>
      <c r="DW454" s="6">
        <f>2*(100-(100*Q454))/SUM($D454:Q454)/100</f>
        <v>6.6663718516061718E-2</v>
      </c>
      <c r="DX454" s="6">
        <f>2*(100-(100*W454))/SUM($D454:W454)/100</f>
        <v>6.843529632685659E-2</v>
      </c>
      <c r="DY454" s="7">
        <f>(DT454-'Data for assignment'!C444)^2</f>
        <v>8.2604034552822484E-6</v>
      </c>
      <c r="DZ454" s="7">
        <f>(DU454-'Data for assignment'!D444)^2</f>
        <v>7.1697132891493772E-6</v>
      </c>
      <c r="EA454" s="7">
        <f>(DV454-'Data for assignment'!E444)^2</f>
        <v>3.0084303919540429E-6</v>
      </c>
      <c r="EB454" s="7">
        <f>(DW454-'Data for assignment'!F444)^2</f>
        <v>8.7662676229561893E-7</v>
      </c>
      <c r="EC454" s="7">
        <f>(DX454-'Data for assignment'!G444)^2</f>
        <v>4.1864359119037033E-9</v>
      </c>
    </row>
    <row r="455" spans="1:133" x14ac:dyDescent="0.3">
      <c r="A455" s="8">
        <v>35265</v>
      </c>
      <c r="B455" s="3">
        <v>5.3499998999999999E-2</v>
      </c>
      <c r="C455" s="4">
        <f t="shared" si="308"/>
        <v>5.2630141832194395E-2</v>
      </c>
      <c r="D455" s="5">
        <f t="shared" si="331"/>
        <v>0.97311702683818868</v>
      </c>
      <c r="E455" s="5">
        <f t="shared" si="331"/>
        <v>0.94540277199738243</v>
      </c>
      <c r="F455" s="5">
        <f t="shared" si="331"/>
        <v>0.91723973386980118</v>
      </c>
      <c r="G455" s="5">
        <f t="shared" si="331"/>
        <v>0.88892683908782755</v>
      </c>
      <c r="H455" s="5">
        <f t="shared" si="331"/>
        <v>0.86069601006824914</v>
      </c>
      <c r="I455" s="5">
        <f t="shared" si="331"/>
        <v>0.83272572448961912</v>
      </c>
      <c r="J455" s="5">
        <f t="shared" si="331"/>
        <v>0.8051519924593753</v>
      </c>
      <c r="K455" s="5">
        <f t="shared" si="331"/>
        <v>0.7780771741374376</v>
      </c>
      <c r="L455" s="5">
        <f t="shared" si="331"/>
        <v>0.75157702372512547</v>
      </c>
      <c r="M455" s="5">
        <f t="shared" si="331"/>
        <v>0.72570629526493957</v>
      </c>
      <c r="N455" s="5">
        <f t="shared" si="331"/>
        <v>0.70050319283739404</v>
      </c>
      <c r="O455" s="5">
        <f t="shared" si="331"/>
        <v>0.6759928982084451</v>
      </c>
      <c r="P455" s="5">
        <f t="shared" si="331"/>
        <v>0.65219036529045427</v>
      </c>
      <c r="Q455" s="5">
        <f t="shared" si="331"/>
        <v>0.62910253365403712</v>
      </c>
      <c r="R455" s="5">
        <f t="shared" si="331"/>
        <v>0.60673008255299188</v>
      </c>
      <c r="S455" s="5">
        <f t="shared" si="331"/>
        <v>0.58506882184802522</v>
      </c>
      <c r="T455" s="5">
        <f t="shared" si="330"/>
        <v>0.56411079603036973</v>
      </c>
      <c r="U455" s="5">
        <f t="shared" si="330"/>
        <v>0.5438451614419908</v>
      </c>
      <c r="V455" s="5">
        <f t="shared" si="330"/>
        <v>0.52425888402164744</v>
      </c>
      <c r="W455" s="5">
        <f t="shared" si="330"/>
        <v>0.50533729482995338</v>
      </c>
      <c r="X455" s="5">
        <f t="shared" si="336"/>
        <v>0.48706453267930616</v>
      </c>
      <c r="Y455" s="5">
        <f t="shared" si="336"/>
        <v>0.46942389697041292</v>
      </c>
      <c r="Z455" s="5">
        <f t="shared" si="336"/>
        <v>0.45239812895571413</v>
      </c>
      <c r="AA455" s="5">
        <f t="shared" si="336"/>
        <v>0.43596963582308035</v>
      </c>
      <c r="AB455" s="5">
        <f t="shared" si="336"/>
        <v>0.42012066899221479</v>
      </c>
      <c r="AC455" s="5">
        <f t="shared" si="336"/>
        <v>0.40483346566113498</v>
      </c>
      <c r="AD455" s="5">
        <f t="shared" si="336"/>
        <v>0.39009036078966408</v>
      </c>
      <c r="AE455" s="5">
        <f t="shared" si="336"/>
        <v>0.37587387525051991</v>
      </c>
      <c r="AF455" s="5">
        <f t="shared" si="336"/>
        <v>0.36216678473017688</v>
      </c>
      <c r="AG455" s="5">
        <f t="shared" si="336"/>
        <v>0.34895217305400766</v>
      </c>
      <c r="AH455" s="5">
        <f t="shared" si="336"/>
        <v>0.336213472891015</v>
      </c>
      <c r="AI455" s="5">
        <f t="shared" si="336"/>
        <v>0.32393449622203102</v>
      </c>
      <c r="AJ455" s="5">
        <f t="shared" si="336"/>
        <v>0.31209945649991261</v>
      </c>
      <c r="AK455" s="5">
        <f t="shared" si="336"/>
        <v>0.30069298406629702</v>
      </c>
      <c r="AL455" s="5">
        <f t="shared" si="336"/>
        <v>0.28970013609764655</v>
      </c>
      <c r="AM455" s="5">
        <f t="shared" si="336"/>
        <v>0.27910640211855664</v>
      </c>
      <c r="AN455" s="5">
        <f t="shared" si="336"/>
        <v>0.26889770593084455</v>
      </c>
      <c r="AO455" s="5">
        <f t="shared" si="336"/>
        <v>0.25906040465355135</v>
      </c>
      <c r="AP455" s="5">
        <f t="shared" si="336"/>
        <v>0.24958128544440589</v>
      </c>
      <c r="AQ455" s="5">
        <f t="shared" si="336"/>
        <v>0.24044756037179382</v>
      </c>
      <c r="AR455" s="5">
        <f t="shared" si="336"/>
        <v>0.23164685982333352</v>
      </c>
      <c r="AS455" s="5">
        <f t="shared" si="336"/>
        <v>0.22316722476918199</v>
      </c>
      <c r="AT455" s="5">
        <f t="shared" si="336"/>
        <v>0.21499709814233695</v>
      </c>
      <c r="AU455" s="5">
        <f t="shared" si="336"/>
        <v>0.20712531555218525</v>
      </c>
      <c r="AV455" s="5">
        <f t="shared" si="336"/>
        <v>0.19954109550955185</v>
      </c>
      <c r="AW455" s="5">
        <f t="shared" si="336"/>
        <v>0.19223402931006037</v>
      </c>
      <c r="AX455" s="5">
        <f t="shared" si="336"/>
        <v>0.1851940706965528</v>
      </c>
      <c r="AY455" s="5">
        <f t="shared" si="336"/>
        <v>0.1784115253996689</v>
      </c>
      <c r="AZ455" s="5">
        <f t="shared" si="336"/>
        <v>0.17187704063768669</v>
      </c>
      <c r="BA455" s="5">
        <f t="shared" si="336"/>
        <v>0.16558159464174013</v>
      </c>
      <c r="BB455" s="5">
        <f t="shared" si="336"/>
        <v>0.15951648626004195</v>
      </c>
      <c r="BC455" s="5">
        <f t="shared" si="336"/>
        <v>0.15367332468433009</v>
      </c>
      <c r="BD455" s="5">
        <f t="shared" si="336"/>
        <v>0.14804401933306954</v>
      </c>
      <c r="BE455" s="5">
        <f t="shared" si="336"/>
        <v>0.14262076991870101</v>
      </c>
      <c r="BF455" s="5">
        <f t="shared" si="336"/>
        <v>0.13739605672018793</v>
      </c>
      <c r="BG455" s="5">
        <f t="shared" si="336"/>
        <v>0.1323626310770793</v>
      </c>
      <c r="BH455" s="5">
        <f t="shared" si="336"/>
        <v>0.12751350611712087</v>
      </c>
      <c r="BI455" s="5">
        <f t="shared" si="336"/>
        <v>0.12284194772596416</v>
      </c>
      <c r="BJ455" s="5">
        <f t="shared" si="336"/>
        <v>0.11834146576463465</v>
      </c>
      <c r="BK455" s="5">
        <f t="shared" si="336"/>
        <v>0.11400580553803465</v>
      </c>
      <c r="BL455" s="26">
        <f t="shared" si="309"/>
        <v>5.4501859571512247E-2</v>
      </c>
      <c r="BM455" s="26">
        <f t="shared" si="335"/>
        <v>5.6144228537832332E-2</v>
      </c>
      <c r="BN455" s="26">
        <f t="shared" si="335"/>
        <v>5.7590938734516164E-2</v>
      </c>
      <c r="BO455" s="26">
        <f t="shared" si="335"/>
        <v>5.8870171296969601E-2</v>
      </c>
      <c r="BP455" s="26">
        <f t="shared" si="335"/>
        <v>6.0005561207899016E-2</v>
      </c>
      <c r="BQ455" s="26">
        <f t="shared" si="335"/>
        <v>6.1016984450472322E-2</v>
      </c>
      <c r="BR455" s="26">
        <f t="shared" si="335"/>
        <v>6.1921202536426759E-2</v>
      </c>
      <c r="BS455" s="26">
        <f t="shared" si="335"/>
        <v>6.2732391043473237E-2</v>
      </c>
      <c r="BT455" s="26">
        <f t="shared" si="335"/>
        <v>6.3462573717255222E-2</v>
      </c>
      <c r="BU455" s="26">
        <f t="shared" si="335"/>
        <v>6.4121979597447157E-2</v>
      </c>
      <c r="BV455" s="26">
        <f t="shared" si="335"/>
        <v>6.4719337322701354E-2</v>
      </c>
      <c r="BW455" s="26">
        <f t="shared" si="335"/>
        <v>6.5262118100527705E-2</v>
      </c>
      <c r="BX455" s="26">
        <f t="shared" si="335"/>
        <v>6.5756736671758909E-2</v>
      </c>
      <c r="BY455" s="26">
        <f t="shared" si="335"/>
        <v>6.6208717855388843E-2</v>
      </c>
      <c r="BZ455" s="26">
        <f t="shared" si="335"/>
        <v>6.6622834848227383E-2</v>
      </c>
      <c r="CA455" s="26">
        <f t="shared" si="335"/>
        <v>6.7003224310644552E-2</v>
      </c>
      <c r="CB455" s="26">
        <f t="shared" si="335"/>
        <v>6.7353482342926888E-2</v>
      </c>
      <c r="CC455" s="26">
        <f t="shared" si="335"/>
        <v>6.7676744704793207E-2</v>
      </c>
      <c r="CD455" s="26">
        <f t="shared" si="335"/>
        <v>6.797575401988469E-2</v>
      </c>
      <c r="CE455" s="26">
        <f t="shared" si="335"/>
        <v>6.8252916210539888E-2</v>
      </c>
      <c r="CF455" s="26">
        <f t="shared" si="335"/>
        <v>6.8510348004112417E-2</v>
      </c>
      <c r="CG455" s="26">
        <f t="shared" si="335"/>
        <v>6.8749917022924933E-2</v>
      </c>
      <c r="CH455" s="26">
        <f t="shared" si="335"/>
        <v>6.8973275701497083E-2</v>
      </c>
      <c r="CI455" s="26">
        <f t="shared" si="335"/>
        <v>6.9181890055489637E-2</v>
      </c>
      <c r="CJ455" s="26">
        <f t="shared" si="335"/>
        <v>6.9377064147615228E-2</v>
      </c>
      <c r="CK455" s="26">
        <f t="shared" si="335"/>
        <v>6.9559960949095834E-2</v>
      </c>
      <c r="CL455" s="26">
        <f t="shared" si="335"/>
        <v>6.9731620175034037E-2</v>
      </c>
      <c r="CM455" s="26">
        <f t="shared" si="335"/>
        <v>6.9892973573408457E-2</v>
      </c>
      <c r="CN455" s="26">
        <f t="shared" si="335"/>
        <v>7.004485806631798E-2</v>
      </c>
      <c r="CO455" s="26">
        <f t="shared" si="335"/>
        <v>7.018802707536044E-2</v>
      </c>
      <c r="CP455" s="26">
        <f t="shared" si="335"/>
        <v>7.032316030801497E-2</v>
      </c>
      <c r="CQ455" s="26">
        <f t="shared" si="335"/>
        <v>7.0450872236473616E-2</v>
      </c>
      <c r="CR455" s="26">
        <f t="shared" si="335"/>
        <v>7.0571719462801746E-2</v>
      </c>
      <c r="CS455" s="26">
        <f t="shared" si="335"/>
        <v>7.0686207133187198E-2</v>
      </c>
      <c r="CT455" s="26">
        <f t="shared" si="335"/>
        <v>7.0794794538212885E-2</v>
      </c>
      <c r="CU455" s="26">
        <f t="shared" si="335"/>
        <v>7.0897900014617335E-2</v>
      </c>
      <c r="CV455" s="26">
        <f t="shared" si="335"/>
        <v>7.0995905246125673E-2</v>
      </c>
      <c r="CW455" s="26">
        <f t="shared" si="335"/>
        <v>7.1089159046009362E-2</v>
      </c>
      <c r="CX455" s="26">
        <f t="shared" si="335"/>
        <v>7.1177980691556175E-2</v>
      </c>
      <c r="CY455" s="26">
        <f t="shared" si="335"/>
        <v>7.1262662870176879E-2</v>
      </c>
      <c r="CZ455" s="26">
        <f t="shared" si="335"/>
        <v>7.134347428809816E-2</v>
      </c>
      <c r="DA455" s="26">
        <f t="shared" si="335"/>
        <v>7.1420661985207953E-2</v>
      </c>
      <c r="DB455" s="26">
        <f t="shared" si="335"/>
        <v>7.1494453393392846E-2</v>
      </c>
      <c r="DC455" s="26">
        <f t="shared" si="335"/>
        <v>7.1565058170448115E-2</v>
      </c>
      <c r="DD455" s="26">
        <f t="shared" si="335"/>
        <v>7.1632669837185983E-2</v>
      </c>
      <c r="DE455" s="26">
        <f t="shared" si="335"/>
        <v>7.1697467241588458E-2</v>
      </c>
      <c r="DF455" s="26">
        <f t="shared" si="335"/>
        <v>7.1759615870635382E-2</v>
      </c>
      <c r="DG455" s="26">
        <f t="shared" si="335"/>
        <v>7.1819269027698307E-2</v>
      </c>
      <c r="DH455" s="26">
        <f t="shared" si="335"/>
        <v>7.1876568891048834E-2</v>
      </c>
      <c r="DI455" s="26">
        <f t="shared" si="335"/>
        <v>7.1931647467024934E-2</v>
      </c>
      <c r="DJ455" s="26">
        <f t="shared" si="335"/>
        <v>7.1984627449678831E-2</v>
      </c>
      <c r="DK455" s="26">
        <f t="shared" si="335"/>
        <v>7.20356229972485E-2</v>
      </c>
      <c r="DL455" s="26">
        <f t="shared" si="335"/>
        <v>7.2084740434520511E-2</v>
      </c>
      <c r="DM455" s="26">
        <f t="shared" si="335"/>
        <v>7.2132078889048629E-2</v>
      </c>
      <c r="DN455" s="26">
        <f t="shared" si="335"/>
        <v>7.2177730868238199E-2</v>
      </c>
      <c r="DO455" s="26">
        <f t="shared" si="335"/>
        <v>7.2221782783479307E-2</v>
      </c>
      <c r="DP455" s="26">
        <f t="shared" si="335"/>
        <v>7.2264315426790099E-2</v>
      </c>
      <c r="DQ455" s="26">
        <f t="shared" si="335"/>
        <v>7.2305404404805207E-2</v>
      </c>
      <c r="DR455" s="26">
        <f t="shared" si="335"/>
        <v>7.2345120534396942E-2</v>
      </c>
      <c r="DS455" s="26">
        <f t="shared" si="335"/>
        <v>7.238353020373603E-2</v>
      </c>
      <c r="DT455" s="6">
        <f>2*(100-(100*G455))/SUM($D455:G455)/100</f>
        <v>5.9641618018269685E-2</v>
      </c>
      <c r="DU455" s="6">
        <f>2*(100-(100*I455))/SUM($D455:I455)/100</f>
        <v>6.1746377970680638E-2</v>
      </c>
      <c r="DV455" s="6">
        <f>2*(100-(100*M455))/SUM($D455:M455)/100</f>
        <v>6.4702436383549847E-2</v>
      </c>
      <c r="DW455" s="6">
        <f>2*(100-(100*Q455))/SUM($D455:Q455)/100</f>
        <v>6.6609882407313845E-2</v>
      </c>
      <c r="DX455" s="6">
        <f>2*(100-(100*W455))/SUM($D455:W455)/100</f>
        <v>6.8390832403988355E-2</v>
      </c>
      <c r="DY455" s="7">
        <f>(DT455-'Data for assignment'!C445)^2</f>
        <v>4.6586041455341634E-6</v>
      </c>
      <c r="DZ455" s="7">
        <f>(DU455-'Data for assignment'!D445)^2</f>
        <v>3.0751867144711029E-6</v>
      </c>
      <c r="EA455" s="7">
        <f>(DV455-'Data for assignment'!E445)^2</f>
        <v>6.3611091254351555E-7</v>
      </c>
      <c r="EB455" s="7">
        <f>(DW455-'Data for assignment'!F445)^2</f>
        <v>8.121360747734763E-9</v>
      </c>
      <c r="EC455" s="7">
        <f>(DX455-'Data for assignment'!G445)^2</f>
        <v>3.4908056627704535E-7</v>
      </c>
    </row>
    <row r="456" spans="1:133" x14ac:dyDescent="0.3">
      <c r="A456" s="8">
        <v>35272</v>
      </c>
      <c r="B456" s="3">
        <v>5.3499998999999999E-2</v>
      </c>
      <c r="C456" s="4">
        <f t="shared" si="308"/>
        <v>5.2630141832194395E-2</v>
      </c>
      <c r="D456" s="5">
        <f t="shared" si="331"/>
        <v>0.97311702683818868</v>
      </c>
      <c r="E456" s="5">
        <f t="shared" si="331"/>
        <v>0.94540277199738243</v>
      </c>
      <c r="F456" s="5">
        <f t="shared" si="331"/>
        <v>0.91723973386980118</v>
      </c>
      <c r="G456" s="5">
        <f t="shared" si="331"/>
        <v>0.88892683908782755</v>
      </c>
      <c r="H456" s="5">
        <f t="shared" si="331"/>
        <v>0.86069601006824914</v>
      </c>
      <c r="I456" s="5">
        <f t="shared" si="331"/>
        <v>0.83272572448961912</v>
      </c>
      <c r="J456" s="5">
        <f t="shared" si="331"/>
        <v>0.8051519924593753</v>
      </c>
      <c r="K456" s="5">
        <f t="shared" si="331"/>
        <v>0.7780771741374376</v>
      </c>
      <c r="L456" s="5">
        <f t="shared" si="331"/>
        <v>0.75157702372512547</v>
      </c>
      <c r="M456" s="5">
        <f t="shared" si="331"/>
        <v>0.72570629526493957</v>
      </c>
      <c r="N456" s="5">
        <f t="shared" si="331"/>
        <v>0.70050319283739404</v>
      </c>
      <c r="O456" s="5">
        <f t="shared" si="331"/>
        <v>0.6759928982084451</v>
      </c>
      <c r="P456" s="5">
        <f t="shared" si="331"/>
        <v>0.65219036529045427</v>
      </c>
      <c r="Q456" s="5">
        <f t="shared" si="331"/>
        <v>0.62910253365403712</v>
      </c>
      <c r="R456" s="5">
        <f t="shared" si="331"/>
        <v>0.60673008255299188</v>
      </c>
      <c r="S456" s="5">
        <f t="shared" si="331"/>
        <v>0.58506882184802522</v>
      </c>
      <c r="T456" s="5">
        <f t="shared" si="330"/>
        <v>0.56411079603036973</v>
      </c>
      <c r="U456" s="5">
        <f t="shared" si="330"/>
        <v>0.5438451614419908</v>
      </c>
      <c r="V456" s="5">
        <f t="shared" si="330"/>
        <v>0.52425888402164744</v>
      </c>
      <c r="W456" s="5">
        <f t="shared" si="330"/>
        <v>0.50533729482995338</v>
      </c>
      <c r="X456" s="5">
        <f t="shared" si="336"/>
        <v>0.48706453267930616</v>
      </c>
      <c r="Y456" s="5">
        <f t="shared" si="336"/>
        <v>0.46942389697041292</v>
      </c>
      <c r="Z456" s="5">
        <f t="shared" si="336"/>
        <v>0.45239812895571413</v>
      </c>
      <c r="AA456" s="5">
        <f t="shared" si="336"/>
        <v>0.43596963582308035</v>
      </c>
      <c r="AB456" s="5">
        <f t="shared" si="336"/>
        <v>0.42012066899221479</v>
      </c>
      <c r="AC456" s="5">
        <f t="shared" si="336"/>
        <v>0.40483346566113498</v>
      </c>
      <c r="AD456" s="5">
        <f t="shared" si="336"/>
        <v>0.39009036078966408</v>
      </c>
      <c r="AE456" s="5">
        <f t="shared" si="336"/>
        <v>0.37587387525051991</v>
      </c>
      <c r="AF456" s="5">
        <f t="shared" si="336"/>
        <v>0.36216678473017688</v>
      </c>
      <c r="AG456" s="5">
        <f t="shared" si="336"/>
        <v>0.34895217305400766</v>
      </c>
      <c r="AH456" s="5">
        <f t="shared" si="336"/>
        <v>0.336213472891015</v>
      </c>
      <c r="AI456" s="5">
        <f t="shared" si="336"/>
        <v>0.32393449622203102</v>
      </c>
      <c r="AJ456" s="5">
        <f t="shared" si="336"/>
        <v>0.31209945649991261</v>
      </c>
      <c r="AK456" s="5">
        <f t="shared" si="336"/>
        <v>0.30069298406629702</v>
      </c>
      <c r="AL456" s="5">
        <f t="shared" si="336"/>
        <v>0.28970013609764655</v>
      </c>
      <c r="AM456" s="5">
        <f t="shared" si="336"/>
        <v>0.27910640211855664</v>
      </c>
      <c r="AN456" s="5">
        <f t="shared" si="336"/>
        <v>0.26889770593084455</v>
      </c>
      <c r="AO456" s="5">
        <f t="shared" si="336"/>
        <v>0.25906040465355135</v>
      </c>
      <c r="AP456" s="5">
        <f t="shared" si="336"/>
        <v>0.24958128544440589</v>
      </c>
      <c r="AQ456" s="5">
        <f t="shared" si="336"/>
        <v>0.24044756037179382</v>
      </c>
      <c r="AR456" s="5">
        <f t="shared" si="336"/>
        <v>0.23164685982333352</v>
      </c>
      <c r="AS456" s="5">
        <f t="shared" si="336"/>
        <v>0.22316722476918199</v>
      </c>
      <c r="AT456" s="5">
        <f t="shared" si="336"/>
        <v>0.21499709814233695</v>
      </c>
      <c r="AU456" s="5">
        <f t="shared" si="336"/>
        <v>0.20712531555218525</v>
      </c>
      <c r="AV456" s="5">
        <f t="shared" si="336"/>
        <v>0.19954109550955185</v>
      </c>
      <c r="AW456" s="5">
        <f t="shared" si="336"/>
        <v>0.19223402931006037</v>
      </c>
      <c r="AX456" s="5">
        <f t="shared" si="336"/>
        <v>0.1851940706965528</v>
      </c>
      <c r="AY456" s="5">
        <f t="shared" si="336"/>
        <v>0.1784115253996689</v>
      </c>
      <c r="AZ456" s="5">
        <f t="shared" si="336"/>
        <v>0.17187704063768669</v>
      </c>
      <c r="BA456" s="5">
        <f t="shared" si="336"/>
        <v>0.16558159464174013</v>
      </c>
      <c r="BB456" s="5">
        <f t="shared" si="336"/>
        <v>0.15951648626004195</v>
      </c>
      <c r="BC456" s="5">
        <f t="shared" si="336"/>
        <v>0.15367332468433009</v>
      </c>
      <c r="BD456" s="5">
        <f t="shared" si="336"/>
        <v>0.14804401933306954</v>
      </c>
      <c r="BE456" s="5">
        <f t="shared" si="336"/>
        <v>0.14262076991870101</v>
      </c>
      <c r="BF456" s="5">
        <f t="shared" si="336"/>
        <v>0.13739605672018793</v>
      </c>
      <c r="BG456" s="5">
        <f t="shared" si="336"/>
        <v>0.1323626310770793</v>
      </c>
      <c r="BH456" s="5">
        <f t="shared" si="336"/>
        <v>0.12751350611712087</v>
      </c>
      <c r="BI456" s="5">
        <f t="shared" si="336"/>
        <v>0.12284194772596416</v>
      </c>
      <c r="BJ456" s="5">
        <f t="shared" si="336"/>
        <v>0.11834146576463465</v>
      </c>
      <c r="BK456" s="5">
        <f t="shared" si="336"/>
        <v>0.11400580553803465</v>
      </c>
      <c r="BL456" s="26">
        <f t="shared" si="309"/>
        <v>5.4501859571512247E-2</v>
      </c>
      <c r="BM456" s="26">
        <f t="shared" si="335"/>
        <v>5.6144228537832332E-2</v>
      </c>
      <c r="BN456" s="26">
        <f t="shared" si="335"/>
        <v>5.7590938734516164E-2</v>
      </c>
      <c r="BO456" s="26">
        <f t="shared" si="335"/>
        <v>5.8870171296969601E-2</v>
      </c>
      <c r="BP456" s="26">
        <f t="shared" si="335"/>
        <v>6.0005561207899016E-2</v>
      </c>
      <c r="BQ456" s="26">
        <f t="shared" si="335"/>
        <v>6.1016984450472322E-2</v>
      </c>
      <c r="BR456" s="26">
        <f t="shared" si="335"/>
        <v>6.1921202536426759E-2</v>
      </c>
      <c r="BS456" s="26">
        <f t="shared" si="335"/>
        <v>6.2732391043473237E-2</v>
      </c>
      <c r="BT456" s="26">
        <f t="shared" si="335"/>
        <v>6.3462573717255222E-2</v>
      </c>
      <c r="BU456" s="26">
        <f t="shared" si="335"/>
        <v>6.4121979597447157E-2</v>
      </c>
      <c r="BV456" s="26">
        <f t="shared" si="335"/>
        <v>6.4719337322701354E-2</v>
      </c>
      <c r="BW456" s="26">
        <f t="shared" si="335"/>
        <v>6.5262118100527705E-2</v>
      </c>
      <c r="BX456" s="26">
        <f t="shared" si="335"/>
        <v>6.5756736671758909E-2</v>
      </c>
      <c r="BY456" s="26">
        <f t="shared" si="335"/>
        <v>6.6208717855388843E-2</v>
      </c>
      <c r="BZ456" s="26">
        <f t="shared" si="335"/>
        <v>6.6622834848227383E-2</v>
      </c>
      <c r="CA456" s="26">
        <f t="shared" si="335"/>
        <v>6.7003224310644552E-2</v>
      </c>
      <c r="CB456" s="26">
        <f t="shared" si="335"/>
        <v>6.7353482342926888E-2</v>
      </c>
      <c r="CC456" s="26">
        <f t="shared" si="335"/>
        <v>6.7676744704793207E-2</v>
      </c>
      <c r="CD456" s="26">
        <f t="shared" si="335"/>
        <v>6.797575401988469E-2</v>
      </c>
      <c r="CE456" s="26">
        <f t="shared" si="335"/>
        <v>6.8252916210539888E-2</v>
      </c>
      <c r="CF456" s="26">
        <f t="shared" si="335"/>
        <v>6.8510348004112417E-2</v>
      </c>
      <c r="CG456" s="26">
        <f t="shared" si="335"/>
        <v>6.8749917022924933E-2</v>
      </c>
      <c r="CH456" s="26">
        <f t="shared" ref="BM456:DS460" si="337">-(LN(CH$7)/CH$6)+(CH$8/CH$6)*$C456</f>
        <v>6.8973275701497083E-2</v>
      </c>
      <c r="CI456" s="26">
        <f t="shared" si="337"/>
        <v>6.9181890055489637E-2</v>
      </c>
      <c r="CJ456" s="26">
        <f t="shared" si="337"/>
        <v>6.9377064147615228E-2</v>
      </c>
      <c r="CK456" s="26">
        <f t="shared" si="337"/>
        <v>6.9559960949095834E-2</v>
      </c>
      <c r="CL456" s="26">
        <f t="shared" si="337"/>
        <v>6.9731620175034037E-2</v>
      </c>
      <c r="CM456" s="26">
        <f t="shared" si="337"/>
        <v>6.9892973573408457E-2</v>
      </c>
      <c r="CN456" s="26">
        <f t="shared" si="337"/>
        <v>7.004485806631798E-2</v>
      </c>
      <c r="CO456" s="26">
        <f t="shared" si="337"/>
        <v>7.018802707536044E-2</v>
      </c>
      <c r="CP456" s="26">
        <f t="shared" si="337"/>
        <v>7.032316030801497E-2</v>
      </c>
      <c r="CQ456" s="26">
        <f t="shared" si="337"/>
        <v>7.0450872236473616E-2</v>
      </c>
      <c r="CR456" s="26">
        <f t="shared" si="337"/>
        <v>7.0571719462801746E-2</v>
      </c>
      <c r="CS456" s="26">
        <f t="shared" si="337"/>
        <v>7.0686207133187198E-2</v>
      </c>
      <c r="CT456" s="26">
        <f t="shared" si="337"/>
        <v>7.0794794538212885E-2</v>
      </c>
      <c r="CU456" s="26">
        <f t="shared" si="337"/>
        <v>7.0897900014617335E-2</v>
      </c>
      <c r="CV456" s="26">
        <f t="shared" si="337"/>
        <v>7.0995905246125673E-2</v>
      </c>
      <c r="CW456" s="26">
        <f t="shared" si="337"/>
        <v>7.1089159046009362E-2</v>
      </c>
      <c r="CX456" s="26">
        <f t="shared" si="337"/>
        <v>7.1177980691556175E-2</v>
      </c>
      <c r="CY456" s="26">
        <f t="shared" si="337"/>
        <v>7.1262662870176879E-2</v>
      </c>
      <c r="CZ456" s="26">
        <f t="shared" si="337"/>
        <v>7.134347428809816E-2</v>
      </c>
      <c r="DA456" s="26">
        <f t="shared" si="337"/>
        <v>7.1420661985207953E-2</v>
      </c>
      <c r="DB456" s="26">
        <f t="shared" si="337"/>
        <v>7.1494453393392846E-2</v>
      </c>
      <c r="DC456" s="26">
        <f t="shared" si="337"/>
        <v>7.1565058170448115E-2</v>
      </c>
      <c r="DD456" s="26">
        <f t="shared" si="337"/>
        <v>7.1632669837185983E-2</v>
      </c>
      <c r="DE456" s="26">
        <f t="shared" si="337"/>
        <v>7.1697467241588458E-2</v>
      </c>
      <c r="DF456" s="26">
        <f t="shared" si="337"/>
        <v>7.1759615870635382E-2</v>
      </c>
      <c r="DG456" s="26">
        <f t="shared" si="337"/>
        <v>7.1819269027698307E-2</v>
      </c>
      <c r="DH456" s="26">
        <f t="shared" si="337"/>
        <v>7.1876568891048834E-2</v>
      </c>
      <c r="DI456" s="26">
        <f t="shared" si="337"/>
        <v>7.1931647467024934E-2</v>
      </c>
      <c r="DJ456" s="26">
        <f t="shared" si="337"/>
        <v>7.1984627449678831E-2</v>
      </c>
      <c r="DK456" s="26">
        <f t="shared" si="337"/>
        <v>7.20356229972485E-2</v>
      </c>
      <c r="DL456" s="26">
        <f t="shared" si="337"/>
        <v>7.2084740434520511E-2</v>
      </c>
      <c r="DM456" s="26">
        <f t="shared" si="337"/>
        <v>7.2132078889048629E-2</v>
      </c>
      <c r="DN456" s="26">
        <f t="shared" si="337"/>
        <v>7.2177730868238199E-2</v>
      </c>
      <c r="DO456" s="26">
        <f t="shared" si="337"/>
        <v>7.2221782783479307E-2</v>
      </c>
      <c r="DP456" s="26">
        <f t="shared" si="337"/>
        <v>7.2264315426790099E-2</v>
      </c>
      <c r="DQ456" s="26">
        <f t="shared" si="337"/>
        <v>7.2305404404805207E-2</v>
      </c>
      <c r="DR456" s="26">
        <f t="shared" si="337"/>
        <v>7.2345120534396942E-2</v>
      </c>
      <c r="DS456" s="26">
        <f t="shared" si="337"/>
        <v>7.238353020373603E-2</v>
      </c>
      <c r="DT456" s="6">
        <f>2*(100-(100*G456))/SUM($D456:G456)/100</f>
        <v>5.9641618018269685E-2</v>
      </c>
      <c r="DU456" s="6">
        <f>2*(100-(100*I456))/SUM($D456:I456)/100</f>
        <v>6.1746377970680638E-2</v>
      </c>
      <c r="DV456" s="6">
        <f>2*(100-(100*M456))/SUM($D456:M456)/100</f>
        <v>6.4702436383549847E-2</v>
      </c>
      <c r="DW456" s="6">
        <f>2*(100-(100*Q456))/SUM($D456:Q456)/100</f>
        <v>6.6609882407313845E-2</v>
      </c>
      <c r="DX456" s="6">
        <f>2*(100-(100*W456))/SUM($D456:W456)/100</f>
        <v>6.8390832403988355E-2</v>
      </c>
      <c r="DY456" s="7">
        <f>(DT456-'Data for assignment'!C446)^2</f>
        <v>8.1703475534805239E-6</v>
      </c>
      <c r="DZ456" s="7">
        <f>(DU456-'Data for assignment'!D446)^2</f>
        <v>7.5824232658687784E-6</v>
      </c>
      <c r="EA456" s="7">
        <f>(DV456-'Data for assignment'!E446)^2</f>
        <v>2.2426937901890153E-6</v>
      </c>
      <c r="EB456" s="7">
        <f>(DW456-'Data for assignment'!F446)^2</f>
        <v>6.242826498057988E-7</v>
      </c>
      <c r="EC456" s="7">
        <f>(DX456-'Data for assignment'!G446)^2</f>
        <v>1.1917345684770923E-8</v>
      </c>
    </row>
    <row r="457" spans="1:133" x14ac:dyDescent="0.3">
      <c r="A457" s="8">
        <v>35279</v>
      </c>
      <c r="B457" s="3">
        <v>5.3600000999999994E-2</v>
      </c>
      <c r="C457" s="4">
        <f t="shared" si="308"/>
        <v>5.273321365347837E-2</v>
      </c>
      <c r="D457" s="5">
        <f t="shared" si="331"/>
        <v>0.9730698057895717</v>
      </c>
      <c r="E457" s="5">
        <f t="shared" si="331"/>
        <v>0.94531627250623895</v>
      </c>
      <c r="F457" s="5">
        <f t="shared" si="331"/>
        <v>0.91712091069829149</v>
      </c>
      <c r="G457" s="5">
        <f t="shared" si="331"/>
        <v>0.88878173304324015</v>
      </c>
      <c r="H457" s="5">
        <f t="shared" si="331"/>
        <v>0.86052983301573083</v>
      </c>
      <c r="I457" s="5">
        <f t="shared" si="331"/>
        <v>0.83254294730524736</v>
      </c>
      <c r="J457" s="5">
        <f t="shared" si="331"/>
        <v>0.80495643084656421</v>
      </c>
      <c r="K457" s="5">
        <f t="shared" si="331"/>
        <v>0.77787206934942188</v>
      </c>
      <c r="L457" s="5">
        <f t="shared" si="331"/>
        <v>0.75136511664994399</v>
      </c>
      <c r="M457" s="5">
        <f t="shared" si="331"/>
        <v>0.72548989324787283</v>
      </c>
      <c r="N457" s="5">
        <f t="shared" si="331"/>
        <v>0.70028422919320665</v>
      </c>
      <c r="O457" s="5">
        <f t="shared" si="331"/>
        <v>0.67577298472209368</v>
      </c>
      <c r="P457" s="5">
        <f t="shared" si="331"/>
        <v>0.65197083819741086</v>
      </c>
      <c r="Q457" s="5">
        <f t="shared" si="331"/>
        <v>0.62888449368357513</v>
      </c>
      <c r="R457" s="5">
        <f t="shared" si="331"/>
        <v>0.60651442964623226</v>
      </c>
      <c r="S457" s="5">
        <f t="shared" si="331"/>
        <v>0.58485628515193722</v>
      </c>
      <c r="T457" s="5">
        <f t="shared" si="330"/>
        <v>0.56390195973566226</v>
      </c>
      <c r="U457" s="5">
        <f t="shared" si="330"/>
        <v>0.54364048698768541</v>
      </c>
      <c r="V457" s="5">
        <f t="shared" si="330"/>
        <v>0.52405872913897</v>
      </c>
      <c r="W457" s="5">
        <f t="shared" si="330"/>
        <v>0.50514192984733286</v>
      </c>
      <c r="X457" s="5">
        <f t="shared" si="336"/>
        <v>0.48687415446128385</v>
      </c>
      <c r="Y457" s="5">
        <f t="shared" si="336"/>
        <v>0.46923864081758271</v>
      </c>
      <c r="Z457" s="5">
        <f t="shared" si="336"/>
        <v>0.45221807875112918</v>
      </c>
      <c r="AA457" s="5">
        <f t="shared" si="336"/>
        <v>0.43579483267310576</v>
      </c>
      <c r="AB457" s="5">
        <f t="shared" si="336"/>
        <v>0.41995111857652684</v>
      </c>
      <c r="AC457" s="5">
        <f t="shared" si="336"/>
        <v>0.40466914447724894</v>
      </c>
      <c r="AD457" s="5">
        <f t="shared" si="336"/>
        <v>0.38993122145170389</v>
      </c>
      <c r="AE457" s="5">
        <f t="shared" si="336"/>
        <v>0.37571985097958932</v>
      </c>
      <c r="AF457" s="5">
        <f t="shared" si="336"/>
        <v>0.36201779315428773</v>
      </c>
      <c r="AG457" s="5">
        <f t="shared" si="336"/>
        <v>0.34880811941874507</v>
      </c>
      <c r="AH457" s="5">
        <f t="shared" si="336"/>
        <v>0.33607425276763492</v>
      </c>
      <c r="AI457" s="5">
        <f t="shared" si="336"/>
        <v>0.32379999778721669</v>
      </c>
      <c r="AJ457" s="5">
        <f t="shared" si="336"/>
        <v>0.31196956245069446</v>
      </c>
      <c r="AK457" s="5">
        <f t="shared" si="336"/>
        <v>0.30056757322443156</v>
      </c>
      <c r="AL457" s="5">
        <f t="shared" si="336"/>
        <v>0.28957908474985422</v>
      </c>
      <c r="AM457" s="5">
        <f t="shared" si="336"/>
        <v>0.27898958513224792</v>
      </c>
      <c r="AN457" s="5">
        <f t="shared" si="336"/>
        <v>0.26878499767916919</v>
      </c>
      <c r="AO457" s="5">
        <f t="shared" si="336"/>
        <v>0.25895167977864519</v>
      </c>
      <c r="AP457" s="5">
        <f t="shared" si="336"/>
        <v>0.24947641948346508</v>
      </c>
      <c r="AQ457" s="5">
        <f t="shared" si="336"/>
        <v>0.24034643026698127</v>
      </c>
      <c r="AR457" s="5">
        <f t="shared" si="336"/>
        <v>0.23154934433342048</v>
      </c>
      <c r="AS457" s="5">
        <f t="shared" si="336"/>
        <v>0.22307320479817971</v>
      </c>
      <c r="AT457" s="5">
        <f t="shared" si="336"/>
        <v>0.21490645699811228</v>
      </c>
      <c r="AU457" s="5">
        <f t="shared" si="336"/>
        <v>0.2070379391461214</v>
      </c>
      <c r="AV457" s="5">
        <f t="shared" si="336"/>
        <v>0.19945687250666849</v>
      </c>
      <c r="AW457" s="5">
        <f t="shared" si="336"/>
        <v>0.1921528512375999</v>
      </c>
      <c r="AX457" s="5">
        <f t="shared" si="336"/>
        <v>0.18511583201783935</v>
      </c>
      <c r="AY457" s="5">
        <f t="shared" si="336"/>
        <v>0.17833612355902365</v>
      </c>
      <c r="AZ457" s="5">
        <f t="shared" si="336"/>
        <v>0.17180437608130922</v>
      </c>
      <c r="BA457" s="5">
        <f t="shared" si="336"/>
        <v>0.16551157081872211</v>
      </c>
      <c r="BB457" s="5">
        <f t="shared" si="336"/>
        <v>0.15944900960704447</v>
      </c>
      <c r="BC457" s="5">
        <f t="shared" si="336"/>
        <v>0.15360830459691585</v>
      </c>
      <c r="BD457" s="5">
        <f t="shared" si="336"/>
        <v>0.14798136812622015</v>
      </c>
      <c r="BE457" s="5">
        <f t="shared" si="336"/>
        <v>0.14256040277865764</v>
      </c>
      <c r="BF457" s="5">
        <f t="shared" si="336"/>
        <v>0.13733789164941959</v>
      </c>
      <c r="BG457" s="5">
        <f t="shared" si="336"/>
        <v>0.13230658883389851</v>
      </c>
      <c r="BH457" s="5">
        <f t="shared" si="336"/>
        <v>0.12745951015122545</v>
      </c>
      <c r="BI457" s="5">
        <f t="shared" si="336"/>
        <v>0.12278992411097676</v>
      </c>
      <c r="BJ457" s="5">
        <f t="shared" si="336"/>
        <v>0.11829134312853858</v>
      </c>
      <c r="BK457" s="5">
        <f t="shared" si="336"/>
        <v>0.11395751499225441</v>
      </c>
      <c r="BL457" s="26">
        <f t="shared" si="309"/>
        <v>5.4598913046203554E-2</v>
      </c>
      <c r="BM457" s="26">
        <f t="shared" si="337"/>
        <v>5.6235727580437496E-2</v>
      </c>
      <c r="BN457" s="26">
        <f t="shared" si="337"/>
        <v>5.7677307189943336E-2</v>
      </c>
      <c r="BO457" s="26">
        <f t="shared" si="337"/>
        <v>5.8951796624756414E-2</v>
      </c>
      <c r="BP457" s="26">
        <f t="shared" si="337"/>
        <v>6.0082797813985241E-2</v>
      </c>
      <c r="BQ457" s="26">
        <f t="shared" si="337"/>
        <v>6.1090156701173362E-2</v>
      </c>
      <c r="BR457" s="26">
        <f t="shared" si="337"/>
        <v>6.1990607485787247E-2</v>
      </c>
      <c r="BS457" s="26">
        <f t="shared" si="337"/>
        <v>6.2798300902057097E-2</v>
      </c>
      <c r="BT457" s="26">
        <f t="shared" si="337"/>
        <v>6.3525238087623753E-2</v>
      </c>
      <c r="BU457" s="26">
        <f t="shared" si="337"/>
        <v>6.4181627499056537E-2</v>
      </c>
      <c r="BV457" s="26">
        <f t="shared" si="337"/>
        <v>6.4776179026686614E-2</v>
      </c>
      <c r="BW457" s="26">
        <f t="shared" si="337"/>
        <v>6.5316346792805596E-2</v>
      </c>
      <c r="BX457" s="26">
        <f t="shared" si="337"/>
        <v>6.5808529961052312E-2</v>
      </c>
      <c r="BY457" s="26">
        <f t="shared" si="337"/>
        <v>6.6258239141131672E-2</v>
      </c>
      <c r="BZ457" s="26">
        <f t="shared" si="337"/>
        <v>6.6670234561830008E-2</v>
      </c>
      <c r="CA457" s="26">
        <f t="shared" si="337"/>
        <v>6.7048641042270041E-2</v>
      </c>
      <c r="CB457" s="26">
        <f t="shared" si="337"/>
        <v>6.7397043864732484E-2</v>
      </c>
      <c r="CC457" s="26">
        <f t="shared" si="337"/>
        <v>6.7718568900515322E-2</v>
      </c>
      <c r="CD457" s="26">
        <f t="shared" si="337"/>
        <v>6.8015949729677588E-2</v>
      </c>
      <c r="CE457" s="26">
        <f t="shared" si="337"/>
        <v>6.8291583999106675E-2</v>
      </c>
      <c r="CF457" s="26">
        <f t="shared" si="337"/>
        <v>6.8547580859382645E-2</v>
      </c>
      <c r="CG457" s="26">
        <f t="shared" si="337"/>
        <v>6.8785800991827017E-2</v>
      </c>
      <c r="CH457" s="26">
        <f t="shared" si="337"/>
        <v>6.9007890468737565E-2</v>
      </c>
      <c r="CI457" s="26">
        <f t="shared" si="337"/>
        <v>6.9215309470678485E-2</v>
      </c>
      <c r="CJ457" s="26">
        <f t="shared" si="337"/>
        <v>6.9409356705560699E-2</v>
      </c>
      <c r="CK457" s="26">
        <f t="shared" si="337"/>
        <v>6.959119022762679E-2</v>
      </c>
      <c r="CL457" s="26">
        <f t="shared" si="337"/>
        <v>6.9761845234289049E-2</v>
      </c>
      <c r="CM457" s="26">
        <f t="shared" si="337"/>
        <v>6.9922249320152896E-2</v>
      </c>
      <c r="CN457" s="26">
        <f t="shared" si="337"/>
        <v>7.0073235586509852E-2</v>
      </c>
      <c r="CO457" s="26">
        <f t="shared" si="337"/>
        <v>7.0215553937878164E-2</v>
      </c>
      <c r="CP457" s="26">
        <f t="shared" si="337"/>
        <v>7.0349880842183493E-2</v>
      </c>
      <c r="CQ457" s="26">
        <f t="shared" si="337"/>
        <v>7.0476827785774937E-2</v>
      </c>
      <c r="CR457" s="26">
        <f t="shared" si="337"/>
        <v>7.0596948616930263E-2</v>
      </c>
      <c r="CS457" s="26">
        <f t="shared" si="337"/>
        <v>7.0710745940406647E-2</v>
      </c>
      <c r="CT457" s="26">
        <f t="shared" si="337"/>
        <v>7.0818676699787447E-2</v>
      </c>
      <c r="CU457" s="26">
        <f t="shared" si="337"/>
        <v>7.0921157062923512E-2</v>
      </c>
      <c r="CV457" s="26">
        <f t="shared" si="337"/>
        <v>7.1018566707901271E-2</v>
      </c>
      <c r="CW457" s="26">
        <f t="shared" si="337"/>
        <v>7.1111252592060387E-2</v>
      </c>
      <c r="CX457" s="26">
        <f t="shared" si="337"/>
        <v>7.1199532274119709E-2</v>
      </c>
      <c r="CY457" s="26">
        <f t="shared" si="337"/>
        <v>7.1283696849027078E-2</v>
      </c>
      <c r="CZ457" s="26">
        <f t="shared" si="337"/>
        <v>7.1364013546382582E-2</v>
      </c>
      <c r="DA457" s="26">
        <f t="shared" si="337"/>
        <v>7.1440728035910214E-2</v>
      </c>
      <c r="DB457" s="26">
        <f t="shared" si="337"/>
        <v>7.151406647723596E-2</v>
      </c>
      <c r="DC457" s="26">
        <f t="shared" si="337"/>
        <v>7.158423734597831E-2</v>
      </c>
      <c r="DD457" s="26">
        <f t="shared" si="337"/>
        <v>7.1651433063709677E-2</v>
      </c>
      <c r="DE457" s="26">
        <f t="shared" si="337"/>
        <v>7.1715831455573961E-2</v>
      </c>
      <c r="DF457" s="26">
        <f t="shared" si="337"/>
        <v>7.1777597056135969E-2</v>
      </c>
      <c r="DG457" s="26">
        <f t="shared" si="337"/>
        <v>7.1836882281303055E-2</v>
      </c>
      <c r="DH457" s="26">
        <f t="shared" si="337"/>
        <v>7.1893828481822242E-2</v>
      </c>
      <c r="DI457" s="26">
        <f t="shared" si="337"/>
        <v>7.1948566891855623E-2</v>
      </c>
      <c r="DJ457" s="26">
        <f t="shared" si="337"/>
        <v>7.2001219484419676E-2</v>
      </c>
      <c r="DK457" s="26">
        <f t="shared" si="337"/>
        <v>7.2051899743997255E-2</v>
      </c>
      <c r="DL457" s="26">
        <f t="shared" si="337"/>
        <v>7.2100713365359129E-2</v>
      </c>
      <c r="DM457" s="26">
        <f t="shared" si="337"/>
        <v>7.2147758886531299E-2</v>
      </c>
      <c r="DN457" s="26">
        <f t="shared" si="337"/>
        <v>7.2193128262893203E-2</v>
      </c>
      <c r="DO457" s="26">
        <f t="shared" si="337"/>
        <v>7.2236907388566474E-2</v>
      </c>
      <c r="DP457" s="26">
        <f t="shared" si="337"/>
        <v>7.2279176570534856E-2</v>
      </c>
      <c r="DQ457" s="26">
        <f t="shared" si="337"/>
        <v>7.2320010960311182E-2</v>
      </c>
      <c r="DR457" s="26">
        <f t="shared" si="337"/>
        <v>7.2359480947421603E-2</v>
      </c>
      <c r="DS457" s="26">
        <f t="shared" si="337"/>
        <v>7.2397652518498543E-2</v>
      </c>
      <c r="DT457" s="6">
        <f>2*(100-(100*G457))/SUM($D457:G457)/100</f>
        <v>5.9725910238193805E-2</v>
      </c>
      <c r="DU457" s="6">
        <f>2*(100-(100*I457))/SUM($D457:I457)/100</f>
        <v>6.1822365969800674E-2</v>
      </c>
      <c r="DV457" s="6">
        <f>2*(100-(100*M457))/SUM($D457:M457)/100</f>
        <v>6.4765518255215829E-2</v>
      </c>
      <c r="DW457" s="6">
        <f>2*(100-(100*Q457))/SUM($D457:Q457)/100</f>
        <v>6.6663718516061718E-2</v>
      </c>
      <c r="DX457" s="6">
        <f>2*(100-(100*W457))/SUM($D457:W457)/100</f>
        <v>6.843529632685659E-2</v>
      </c>
      <c r="DY457" s="7">
        <f>(DT457-'Data for assignment'!C447)^2</f>
        <v>3.9176612992078623E-7</v>
      </c>
      <c r="DZ457" s="7">
        <f>(DU457-'Data for assignment'!D447)^2</f>
        <v>8.5075529278645632E-7</v>
      </c>
      <c r="EA457" s="7">
        <f>(DV457-'Data for assignment'!E447)^2</f>
        <v>4.6894606516039788E-6</v>
      </c>
      <c r="EB457" s="7">
        <f>(DW457-'Data for assignment'!F447)^2</f>
        <v>8.2008780117987246E-6</v>
      </c>
      <c r="EC457" s="7">
        <f>(DX457-'Data for assignment'!G447)^2</f>
        <v>1.1124188246761727E-5</v>
      </c>
    </row>
    <row r="458" spans="1:133" x14ac:dyDescent="0.3">
      <c r="A458" s="8">
        <v>35286</v>
      </c>
      <c r="B458" s="3">
        <v>5.2800001999999999E-2</v>
      </c>
      <c r="C458" s="4">
        <f t="shared" si="308"/>
        <v>5.1908656605065807E-2</v>
      </c>
      <c r="D458" s="5">
        <f t="shared" si="331"/>
        <v>0.97344763031748816</v>
      </c>
      <c r="E458" s="5">
        <f t="shared" si="331"/>
        <v>0.94600847538075106</v>
      </c>
      <c r="F458" s="5">
        <f t="shared" si="331"/>
        <v>0.91807190701893227</v>
      </c>
      <c r="G458" s="5">
        <f t="shared" si="331"/>
        <v>0.88994322025536343</v>
      </c>
      <c r="H458" s="5">
        <f t="shared" si="331"/>
        <v>0.8618601200258742</v>
      </c>
      <c r="I458" s="5">
        <f t="shared" si="331"/>
        <v>0.83400625770861736</v>
      </c>
      <c r="J458" s="5">
        <f t="shared" si="331"/>
        <v>0.80652222140027352</v>
      </c>
      <c r="K458" s="5">
        <f t="shared" si="331"/>
        <v>0.77951438777971815</v>
      </c>
      <c r="L458" s="5">
        <f t="shared" si="331"/>
        <v>0.75306201148875374</v>
      </c>
      <c r="M458" s="5">
        <f t="shared" si="331"/>
        <v>0.72722288097222254</v>
      </c>
      <c r="N458" s="5">
        <f t="shared" si="331"/>
        <v>0.70203781926025077</v>
      </c>
      <c r="O458" s="5">
        <f t="shared" si="331"/>
        <v>0.67753426027201336</v>
      </c>
      <c r="P458" s="5">
        <f t="shared" si="331"/>
        <v>0.65372908861679768</v>
      </c>
      <c r="Q458" s="5">
        <f t="shared" si="331"/>
        <v>0.63063089445343379</v>
      </c>
      <c r="R458" s="5">
        <f t="shared" si="331"/>
        <v>0.60824176464728019</v>
      </c>
      <c r="S458" s="5">
        <f t="shared" ref="S458:BK473" si="338">S$7*EXP(-S$8*$C458)</f>
        <v>0.58655870666662735</v>
      </c>
      <c r="T458" s="5">
        <f t="shared" si="338"/>
        <v>0.56557478163873465</v>
      </c>
      <c r="U458" s="5">
        <f t="shared" si="338"/>
        <v>0.54528000696805434</v>
      </c>
      <c r="V458" s="5">
        <f t="shared" si="338"/>
        <v>0.52566207618939853</v>
      </c>
      <c r="W458" s="5">
        <f t="shared" si="338"/>
        <v>0.50670693365961716</v>
      </c>
      <c r="X458" s="5">
        <f t="shared" si="338"/>
        <v>0.48839923375250355</v>
      </c>
      <c r="Y458" s="5">
        <f t="shared" si="338"/>
        <v>0.47072270797553573</v>
      </c>
      <c r="Z458" s="5">
        <f t="shared" si="338"/>
        <v>0.45366045851848963</v>
      </c>
      <c r="AA458" s="5">
        <f t="shared" si="338"/>
        <v>0.43719519288804348</v>
      </c>
      <c r="AB458" s="5">
        <f t="shared" si="338"/>
        <v>0.42130941125276733</v>
      </c>
      <c r="AC458" s="5">
        <f t="shared" si="338"/>
        <v>0.40598555574044654</v>
      </c>
      <c r="AD458" s="5">
        <f t="shared" si="338"/>
        <v>0.39120612905390967</v>
      </c>
      <c r="AE458" s="5">
        <f t="shared" si="338"/>
        <v>0.37695378829219339</v>
      </c>
      <c r="AF458" s="5">
        <f t="shared" si="338"/>
        <v>0.363211418694876</v>
      </c>
      <c r="AG458" s="5">
        <f t="shared" si="338"/>
        <v>0.34996219110149612</v>
      </c>
      <c r="AH458" s="5">
        <f t="shared" si="338"/>
        <v>0.33718960618272609</v>
      </c>
      <c r="AI458" s="5">
        <f t="shared" si="338"/>
        <v>0.32487752791450519</v>
      </c>
      <c r="AJ458" s="5">
        <f t="shared" si="338"/>
        <v>0.31301020829877213</v>
      </c>
      <c r="AK458" s="5">
        <f t="shared" si="338"/>
        <v>0.30157230495987908</v>
      </c>
      <c r="AL458" s="5">
        <f t="shared" si="338"/>
        <v>0.29054889294477176</v>
      </c>
      <c r="AM458" s="5">
        <f t="shared" si="338"/>
        <v>0.27992547181236088</v>
      </c>
      <c r="AN458" s="5">
        <f t="shared" si="338"/>
        <v>0.26968796890124541</v>
      </c>
      <c r="AO458" s="5">
        <f t="shared" si="338"/>
        <v>0.25982273950571011</v>
      </c>
      <c r="AP458" s="5">
        <f t="shared" si="338"/>
        <v>0.25031656456030754</v>
      </c>
      <c r="AQ458" s="5">
        <f t="shared" si="338"/>
        <v>0.24115664632751616</v>
      </c>
      <c r="AR458" s="5">
        <f t="shared" si="338"/>
        <v>0.23233060249632889</v>
      </c>
      <c r="AS458" s="5">
        <f t="shared" si="338"/>
        <v>0.22382645902847845</v>
      </c>
      <c r="AT458" s="5">
        <f t="shared" si="338"/>
        <v>0.21563264203044077</v>
      </c>
      <c r="AU458" s="5">
        <f t="shared" si="338"/>
        <v>0.20773796888101917</v>
      </c>
      <c r="AV458" s="5">
        <f t="shared" si="338"/>
        <v>0.20013163880433496</v>
      </c>
      <c r="AW458" s="5">
        <f t="shared" si="338"/>
        <v>0.19280322304490902</v>
      </c>
      <c r="AX458" s="5">
        <f t="shared" si="338"/>
        <v>0.18574265477400667</v>
      </c>
      <c r="AY458" s="5">
        <f t="shared" si="338"/>
        <v>0.17894021883353373</v>
      </c>
      <c r="AZ458" s="5">
        <f t="shared" si="338"/>
        <v>0.17238654140471288</v>
      </c>
      <c r="BA458" s="5">
        <f t="shared" si="338"/>
        <v>0.16607257967288208</v>
      </c>
      <c r="BB458" s="5">
        <f t="shared" si="338"/>
        <v>0.15998961154649755</v>
      </c>
      <c r="BC458" s="5">
        <f t="shared" si="338"/>
        <v>0.15412922547735508</v>
      </c>
      <c r="BD458" s="5">
        <f t="shared" si="338"/>
        <v>0.14848331041979534</v>
      </c>
      <c r="BE458" s="5">
        <f t="shared" si="338"/>
        <v>0.14304404595893894</v>
      </c>
      <c r="BF458" s="5">
        <f t="shared" si="338"/>
        <v>0.13780389263154774</v>
      </c>
      <c r="BG458" s="5">
        <f t="shared" si="338"/>
        <v>0.13275558245772612</v>
      </c>
      <c r="BH458" s="5">
        <f t="shared" si="338"/>
        <v>0.12789210969719284</v>
      </c>
      <c r="BI458" s="5">
        <f t="shared" si="338"/>
        <v>0.1232067218401172</v>
      </c>
      <c r="BJ458" s="5">
        <f t="shared" si="338"/>
        <v>0.11869291083940885</v>
      </c>
      <c r="BK458" s="5">
        <f t="shared" si="338"/>
        <v>0.11434440458877979</v>
      </c>
      <c r="BL458" s="26">
        <f t="shared" si="309"/>
        <v>5.3822501747433873E-2</v>
      </c>
      <c r="BM458" s="26">
        <f t="shared" si="337"/>
        <v>5.5503750794122376E-2</v>
      </c>
      <c r="BN458" s="26">
        <f t="shared" si="337"/>
        <v>5.6986374228869784E-2</v>
      </c>
      <c r="BO458" s="26">
        <f t="shared" si="337"/>
        <v>5.8298807878490129E-2</v>
      </c>
      <c r="BP458" s="26">
        <f t="shared" si="337"/>
        <v>5.9464918095255941E-2</v>
      </c>
      <c r="BQ458" s="26">
        <f t="shared" si="337"/>
        <v>6.0504791134598945E-2</v>
      </c>
      <c r="BR458" s="26">
        <f t="shared" si="337"/>
        <v>6.1435379689508865E-2</v>
      </c>
      <c r="BS458" s="26">
        <f t="shared" si="337"/>
        <v>6.2271033237838141E-2</v>
      </c>
      <c r="BT458" s="26">
        <f t="shared" si="337"/>
        <v>6.3023933777405422E-2</v>
      </c>
      <c r="BU458" s="26">
        <f t="shared" si="337"/>
        <v>6.3704454426122048E-2</v>
      </c>
      <c r="BV458" s="26">
        <f t="shared" si="337"/>
        <v>6.4321455057700871E-2</v>
      </c>
      <c r="BW458" s="26">
        <f t="shared" si="337"/>
        <v>6.4882526473275748E-2</v>
      </c>
      <c r="BX458" s="26">
        <f t="shared" si="337"/>
        <v>6.5394192451388222E-2</v>
      </c>
      <c r="BY458" s="26">
        <f t="shared" si="337"/>
        <v>6.5862077273639255E-2</v>
      </c>
      <c r="BZ458" s="26">
        <f t="shared" si="337"/>
        <v>6.6291044910799152E-2</v>
      </c>
      <c r="CA458" s="26">
        <f t="shared" si="337"/>
        <v>6.6685314909956106E-2</v>
      </c>
      <c r="CB458" s="26">
        <f t="shared" si="337"/>
        <v>6.7048559095598384E-2</v>
      </c>
      <c r="CC458" s="26">
        <f t="shared" si="337"/>
        <v>6.7383982444709487E-2</v>
      </c>
      <c r="CD458" s="26">
        <f t="shared" si="337"/>
        <v>6.7694390884468381E-2</v>
      </c>
      <c r="CE458" s="26">
        <f t="shared" si="337"/>
        <v>6.7982248263965012E-2</v>
      </c>
      <c r="CF458" s="26">
        <f t="shared" si="337"/>
        <v>6.8249724346679627E-2</v>
      </c>
      <c r="CG458" s="26">
        <f t="shared" si="337"/>
        <v>6.8498735340762992E-2</v>
      </c>
      <c r="CH458" s="26">
        <f t="shared" si="337"/>
        <v>6.8730978215206517E-2</v>
      </c>
      <c r="CI458" s="26">
        <f t="shared" si="337"/>
        <v>6.8947959830354635E-2</v>
      </c>
      <c r="CJ458" s="26">
        <f t="shared" si="337"/>
        <v>6.9151021731621992E-2</v>
      </c>
      <c r="CK458" s="26">
        <f t="shared" si="337"/>
        <v>6.934136130825036E-2</v>
      </c>
      <c r="CL458" s="26">
        <f t="shared" si="337"/>
        <v>6.9520049898406364E-2</v>
      </c>
      <c r="CM458" s="26">
        <f t="shared" si="337"/>
        <v>6.9688048322974788E-2</v>
      </c>
      <c r="CN458" s="26">
        <f t="shared" si="337"/>
        <v>6.9846220249056803E-2</v>
      </c>
      <c r="CO458" s="26">
        <f t="shared" si="337"/>
        <v>6.9995343717209391E-2</v>
      </c>
      <c r="CP458" s="26">
        <f t="shared" si="337"/>
        <v>7.0136121111235253E-2</v>
      </c>
      <c r="CQ458" s="26">
        <f t="shared" si="337"/>
        <v>7.0269187803719546E-2</v>
      </c>
      <c r="CR458" s="26">
        <f t="shared" si="337"/>
        <v>7.0395119672772552E-2</v>
      </c>
      <c r="CS458" s="26">
        <f t="shared" si="337"/>
        <v>7.0514439654164832E-2</v>
      </c>
      <c r="CT458" s="26">
        <f t="shared" si="337"/>
        <v>7.0627623467077197E-2</v>
      </c>
      <c r="CU458" s="26">
        <f t="shared" si="337"/>
        <v>7.0735104630093262E-2</v>
      </c>
      <c r="CV458" s="26">
        <f t="shared" si="337"/>
        <v>7.0837278866067943E-2</v>
      </c>
      <c r="CW458" s="26">
        <f t="shared" si="337"/>
        <v>7.0934507979479866E-2</v>
      </c>
      <c r="CX458" s="26">
        <f t="shared" si="337"/>
        <v>7.1027123277307286E-2</v>
      </c>
      <c r="CY458" s="26">
        <f t="shared" si="337"/>
        <v>7.1115428593930427E-2</v>
      </c>
      <c r="CZ458" s="26">
        <f t="shared" si="337"/>
        <v>7.1199702971711354E-2</v>
      </c>
      <c r="DA458" s="26">
        <f t="shared" si="337"/>
        <v>7.1280203041452592E-2</v>
      </c>
      <c r="DB458" s="26">
        <f t="shared" si="337"/>
        <v>7.135716514064866E-2</v>
      </c>
      <c r="DC458" s="26">
        <f t="shared" si="337"/>
        <v>7.1430807202131366E-2</v>
      </c>
      <c r="DD458" s="26">
        <f t="shared" si="337"/>
        <v>7.150133044120488E-2</v>
      </c>
      <c r="DE458" s="26">
        <f t="shared" si="337"/>
        <v>7.1568920865543922E-2</v>
      </c>
      <c r="DF458" s="26">
        <f t="shared" si="337"/>
        <v>7.1633750628871659E-2</v>
      </c>
      <c r="DG458" s="26">
        <f t="shared" si="337"/>
        <v>7.1695979246658395E-2</v>
      </c>
      <c r="DH458" s="26">
        <f t="shared" si="337"/>
        <v>7.1755754689706686E-2</v>
      </c>
      <c r="DI458" s="26">
        <f t="shared" si="337"/>
        <v>7.1813214369454786E-2</v>
      </c>
      <c r="DJ458" s="26">
        <f t="shared" si="337"/>
        <v>7.1868486027082484E-2</v>
      </c>
      <c r="DK458" s="26">
        <f t="shared" si="337"/>
        <v>7.1921688536998818E-2</v>
      </c>
      <c r="DL458" s="26">
        <f t="shared" si="337"/>
        <v>7.1972932633994138E-2</v>
      </c>
      <c r="DM458" s="26">
        <f t="shared" si="337"/>
        <v>7.2022321572216191E-2</v>
      </c>
      <c r="DN458" s="26">
        <f t="shared" si="337"/>
        <v>7.2069951723157916E-2</v>
      </c>
      <c r="DO458" s="26">
        <f t="shared" si="337"/>
        <v>7.2115913119000619E-2</v>
      </c>
      <c r="DP458" s="26">
        <f t="shared" si="337"/>
        <v>7.2160289946920711E-2</v>
      </c>
      <c r="DQ458" s="26">
        <f t="shared" si="337"/>
        <v>7.2203160999328275E-2</v>
      </c>
      <c r="DR458" s="26">
        <f t="shared" si="337"/>
        <v>7.2244600084445637E-2</v>
      </c>
      <c r="DS458" s="26">
        <f t="shared" si="337"/>
        <v>7.2284676401143888E-2</v>
      </c>
      <c r="DT458" s="6">
        <f>2*(100-(100*G458))/SUM($D458:G458)/100</f>
        <v>5.9051712469887996E-2</v>
      </c>
      <c r="DU458" s="6">
        <f>2*(100-(100*I458))/SUM($D458:I458)/100</f>
        <v>6.1214607758760732E-2</v>
      </c>
      <c r="DV458" s="6">
        <f>2*(100-(100*M458))/SUM($D458:M458)/100</f>
        <v>6.4261029899546879E-2</v>
      </c>
      <c r="DW458" s="6">
        <f>2*(100-(100*Q458))/SUM($D458:Q458)/100</f>
        <v>6.6233215787238287E-2</v>
      </c>
      <c r="DX458" s="6">
        <f>2*(100-(100*W458))/SUM($D458:W458)/100</f>
        <v>6.8079789754579303E-2</v>
      </c>
      <c r="DY458" s="7">
        <f>(DT458-'Data for assignment'!C448)^2</f>
        <v>6.1645704462998737E-8</v>
      </c>
      <c r="DZ458" s="7">
        <f>(DU458-'Data for assignment'!D448)^2</f>
        <v>9.8976783445414876E-8</v>
      </c>
      <c r="EA458" s="7">
        <f>(DV458-'Data for assignment'!E448)^2</f>
        <v>3.1012263070980897E-6</v>
      </c>
      <c r="EB458" s="7">
        <f>(DW458-'Data for assignment'!F448)^2</f>
        <v>6.4171872911459005E-6</v>
      </c>
      <c r="EC458" s="7">
        <f>(DX458-'Data for assignment'!G448)^2</f>
        <v>9.4851049324116332E-6</v>
      </c>
    </row>
    <row r="459" spans="1:133" x14ac:dyDescent="0.3">
      <c r="A459" s="8">
        <v>35293</v>
      </c>
      <c r="B459" s="3">
        <v>5.2800001999999999E-2</v>
      </c>
      <c r="C459" s="4">
        <f t="shared" si="308"/>
        <v>5.1908656605065807E-2</v>
      </c>
      <c r="D459" s="5">
        <f t="shared" ref="D459:S474" si="339">D$7*EXP(-D$8*$C459)</f>
        <v>0.97344763031748816</v>
      </c>
      <c r="E459" s="5">
        <f t="shared" si="339"/>
        <v>0.94600847538075106</v>
      </c>
      <c r="F459" s="5">
        <f t="shared" si="339"/>
        <v>0.91807190701893227</v>
      </c>
      <c r="G459" s="5">
        <f t="shared" si="339"/>
        <v>0.88994322025536343</v>
      </c>
      <c r="H459" s="5">
        <f t="shared" si="339"/>
        <v>0.8618601200258742</v>
      </c>
      <c r="I459" s="5">
        <f t="shared" si="339"/>
        <v>0.83400625770861736</v>
      </c>
      <c r="J459" s="5">
        <f t="shared" si="339"/>
        <v>0.80652222140027352</v>
      </c>
      <c r="K459" s="5">
        <f t="shared" si="339"/>
        <v>0.77951438777971815</v>
      </c>
      <c r="L459" s="5">
        <f t="shared" si="339"/>
        <v>0.75306201148875374</v>
      </c>
      <c r="M459" s="5">
        <f t="shared" si="339"/>
        <v>0.72722288097222254</v>
      </c>
      <c r="N459" s="5">
        <f t="shared" si="339"/>
        <v>0.70203781926025077</v>
      </c>
      <c r="O459" s="5">
        <f t="shared" si="339"/>
        <v>0.67753426027201336</v>
      </c>
      <c r="P459" s="5">
        <f t="shared" si="339"/>
        <v>0.65372908861679768</v>
      </c>
      <c r="Q459" s="5">
        <f t="shared" si="339"/>
        <v>0.63063089445343379</v>
      </c>
      <c r="R459" s="5">
        <f t="shared" si="339"/>
        <v>0.60824176464728019</v>
      </c>
      <c r="S459" s="5">
        <f t="shared" si="339"/>
        <v>0.58655870666662735</v>
      </c>
      <c r="T459" s="5">
        <f t="shared" si="338"/>
        <v>0.56557478163873465</v>
      </c>
      <c r="U459" s="5">
        <f t="shared" si="338"/>
        <v>0.54528000696805434</v>
      </c>
      <c r="V459" s="5">
        <f t="shared" si="338"/>
        <v>0.52566207618939853</v>
      </c>
      <c r="W459" s="5">
        <f t="shared" si="338"/>
        <v>0.50670693365961716</v>
      </c>
      <c r="X459" s="5">
        <f t="shared" si="338"/>
        <v>0.48839923375250355</v>
      </c>
      <c r="Y459" s="5">
        <f t="shared" si="338"/>
        <v>0.47072270797553573</v>
      </c>
      <c r="Z459" s="5">
        <f t="shared" si="338"/>
        <v>0.45366045851848963</v>
      </c>
      <c r="AA459" s="5">
        <f t="shared" si="338"/>
        <v>0.43719519288804348</v>
      </c>
      <c r="AB459" s="5">
        <f t="shared" si="338"/>
        <v>0.42130941125276733</v>
      </c>
      <c r="AC459" s="5">
        <f t="shared" si="338"/>
        <v>0.40598555574044654</v>
      </c>
      <c r="AD459" s="5">
        <f t="shared" si="338"/>
        <v>0.39120612905390967</v>
      </c>
      <c r="AE459" s="5">
        <f t="shared" si="338"/>
        <v>0.37695378829219339</v>
      </c>
      <c r="AF459" s="5">
        <f t="shared" si="338"/>
        <v>0.363211418694876</v>
      </c>
      <c r="AG459" s="5">
        <f t="shared" si="338"/>
        <v>0.34996219110149612</v>
      </c>
      <c r="AH459" s="5">
        <f t="shared" si="338"/>
        <v>0.33718960618272609</v>
      </c>
      <c r="AI459" s="5">
        <f t="shared" si="338"/>
        <v>0.32487752791450519</v>
      </c>
      <c r="AJ459" s="5">
        <f t="shared" si="338"/>
        <v>0.31301020829877213</v>
      </c>
      <c r="AK459" s="5">
        <f t="shared" si="338"/>
        <v>0.30157230495987908</v>
      </c>
      <c r="AL459" s="5">
        <f t="shared" si="338"/>
        <v>0.29054889294477176</v>
      </c>
      <c r="AM459" s="5">
        <f t="shared" si="338"/>
        <v>0.27992547181236088</v>
      </c>
      <c r="AN459" s="5">
        <f t="shared" si="338"/>
        <v>0.26968796890124541</v>
      </c>
      <c r="AO459" s="5">
        <f t="shared" si="338"/>
        <v>0.25982273950571011</v>
      </c>
      <c r="AP459" s="5">
        <f t="shared" si="338"/>
        <v>0.25031656456030754</v>
      </c>
      <c r="AQ459" s="5">
        <f t="shared" si="338"/>
        <v>0.24115664632751616</v>
      </c>
      <c r="AR459" s="5">
        <f t="shared" si="338"/>
        <v>0.23233060249632889</v>
      </c>
      <c r="AS459" s="5">
        <f t="shared" si="338"/>
        <v>0.22382645902847845</v>
      </c>
      <c r="AT459" s="5">
        <f t="shared" si="338"/>
        <v>0.21563264203044077</v>
      </c>
      <c r="AU459" s="5">
        <f t="shared" si="338"/>
        <v>0.20773796888101917</v>
      </c>
      <c r="AV459" s="5">
        <f t="shared" si="338"/>
        <v>0.20013163880433496</v>
      </c>
      <c r="AW459" s="5">
        <f t="shared" si="338"/>
        <v>0.19280322304490902</v>
      </c>
      <c r="AX459" s="5">
        <f t="shared" si="338"/>
        <v>0.18574265477400667</v>
      </c>
      <c r="AY459" s="5">
        <f t="shared" si="338"/>
        <v>0.17894021883353373</v>
      </c>
      <c r="AZ459" s="5">
        <f t="shared" si="338"/>
        <v>0.17238654140471288</v>
      </c>
      <c r="BA459" s="5">
        <f t="shared" si="338"/>
        <v>0.16607257967288208</v>
      </c>
      <c r="BB459" s="5">
        <f t="shared" si="338"/>
        <v>0.15998961154649755</v>
      </c>
      <c r="BC459" s="5">
        <f t="shared" si="338"/>
        <v>0.15412922547735508</v>
      </c>
      <c r="BD459" s="5">
        <f t="shared" si="338"/>
        <v>0.14848331041979534</v>
      </c>
      <c r="BE459" s="5">
        <f t="shared" si="338"/>
        <v>0.14304404595893894</v>
      </c>
      <c r="BF459" s="5">
        <f t="shared" si="338"/>
        <v>0.13780389263154774</v>
      </c>
      <c r="BG459" s="5">
        <f t="shared" si="338"/>
        <v>0.13275558245772612</v>
      </c>
      <c r="BH459" s="5">
        <f t="shared" si="338"/>
        <v>0.12789210969719284</v>
      </c>
      <c r="BI459" s="5">
        <f t="shared" si="338"/>
        <v>0.1232067218401172</v>
      </c>
      <c r="BJ459" s="5">
        <f t="shared" si="338"/>
        <v>0.11869291083940885</v>
      </c>
      <c r="BK459" s="5">
        <f t="shared" si="338"/>
        <v>0.11434440458877979</v>
      </c>
      <c r="BL459" s="26">
        <f t="shared" si="309"/>
        <v>5.3822501747433873E-2</v>
      </c>
      <c r="BM459" s="26">
        <f t="shared" si="337"/>
        <v>5.5503750794122376E-2</v>
      </c>
      <c r="BN459" s="26">
        <f t="shared" si="337"/>
        <v>5.6986374228869784E-2</v>
      </c>
      <c r="BO459" s="26">
        <f t="shared" si="337"/>
        <v>5.8298807878490129E-2</v>
      </c>
      <c r="BP459" s="26">
        <f t="shared" si="337"/>
        <v>5.9464918095255941E-2</v>
      </c>
      <c r="BQ459" s="26">
        <f t="shared" si="337"/>
        <v>6.0504791134598945E-2</v>
      </c>
      <c r="BR459" s="26">
        <f t="shared" si="337"/>
        <v>6.1435379689508865E-2</v>
      </c>
      <c r="BS459" s="26">
        <f t="shared" si="337"/>
        <v>6.2271033237838141E-2</v>
      </c>
      <c r="BT459" s="26">
        <f t="shared" si="337"/>
        <v>6.3023933777405422E-2</v>
      </c>
      <c r="BU459" s="26">
        <f t="shared" si="337"/>
        <v>6.3704454426122048E-2</v>
      </c>
      <c r="BV459" s="26">
        <f t="shared" si="337"/>
        <v>6.4321455057700871E-2</v>
      </c>
      <c r="BW459" s="26">
        <f t="shared" si="337"/>
        <v>6.4882526473275748E-2</v>
      </c>
      <c r="BX459" s="26">
        <f t="shared" si="337"/>
        <v>6.5394192451388222E-2</v>
      </c>
      <c r="BY459" s="26">
        <f t="shared" si="337"/>
        <v>6.5862077273639255E-2</v>
      </c>
      <c r="BZ459" s="26">
        <f t="shared" si="337"/>
        <v>6.6291044910799152E-2</v>
      </c>
      <c r="CA459" s="26">
        <f t="shared" si="337"/>
        <v>6.6685314909956106E-2</v>
      </c>
      <c r="CB459" s="26">
        <f t="shared" si="337"/>
        <v>6.7048559095598384E-2</v>
      </c>
      <c r="CC459" s="26">
        <f t="shared" si="337"/>
        <v>6.7383982444709487E-2</v>
      </c>
      <c r="CD459" s="26">
        <f t="shared" si="337"/>
        <v>6.7694390884468381E-2</v>
      </c>
      <c r="CE459" s="26">
        <f t="shared" si="337"/>
        <v>6.7982248263965012E-2</v>
      </c>
      <c r="CF459" s="26">
        <f t="shared" si="337"/>
        <v>6.8249724346679627E-2</v>
      </c>
      <c r="CG459" s="26">
        <f t="shared" si="337"/>
        <v>6.8498735340762992E-2</v>
      </c>
      <c r="CH459" s="26">
        <f t="shared" si="337"/>
        <v>6.8730978215206517E-2</v>
      </c>
      <c r="CI459" s="26">
        <f t="shared" si="337"/>
        <v>6.8947959830354635E-2</v>
      </c>
      <c r="CJ459" s="26">
        <f t="shared" si="337"/>
        <v>6.9151021731621992E-2</v>
      </c>
      <c r="CK459" s="26">
        <f t="shared" si="337"/>
        <v>6.934136130825036E-2</v>
      </c>
      <c r="CL459" s="26">
        <f t="shared" si="337"/>
        <v>6.9520049898406364E-2</v>
      </c>
      <c r="CM459" s="26">
        <f t="shared" si="337"/>
        <v>6.9688048322974788E-2</v>
      </c>
      <c r="CN459" s="26">
        <f t="shared" si="337"/>
        <v>6.9846220249056803E-2</v>
      </c>
      <c r="CO459" s="26">
        <f t="shared" si="337"/>
        <v>6.9995343717209391E-2</v>
      </c>
      <c r="CP459" s="26">
        <f t="shared" si="337"/>
        <v>7.0136121111235253E-2</v>
      </c>
      <c r="CQ459" s="26">
        <f t="shared" si="337"/>
        <v>7.0269187803719546E-2</v>
      </c>
      <c r="CR459" s="26">
        <f t="shared" si="337"/>
        <v>7.0395119672772552E-2</v>
      </c>
      <c r="CS459" s="26">
        <f t="shared" si="337"/>
        <v>7.0514439654164832E-2</v>
      </c>
      <c r="CT459" s="26">
        <f t="shared" si="337"/>
        <v>7.0627623467077197E-2</v>
      </c>
      <c r="CU459" s="26">
        <f t="shared" si="337"/>
        <v>7.0735104630093262E-2</v>
      </c>
      <c r="CV459" s="26">
        <f t="shared" si="337"/>
        <v>7.0837278866067943E-2</v>
      </c>
      <c r="CW459" s="26">
        <f t="shared" si="337"/>
        <v>7.0934507979479866E-2</v>
      </c>
      <c r="CX459" s="26">
        <f t="shared" si="337"/>
        <v>7.1027123277307286E-2</v>
      </c>
      <c r="CY459" s="26">
        <f t="shared" si="337"/>
        <v>7.1115428593930427E-2</v>
      </c>
      <c r="CZ459" s="26">
        <f t="shared" si="337"/>
        <v>7.1199702971711354E-2</v>
      </c>
      <c r="DA459" s="26">
        <f t="shared" si="337"/>
        <v>7.1280203041452592E-2</v>
      </c>
      <c r="DB459" s="26">
        <f t="shared" si="337"/>
        <v>7.135716514064866E-2</v>
      </c>
      <c r="DC459" s="26">
        <f t="shared" si="337"/>
        <v>7.1430807202131366E-2</v>
      </c>
      <c r="DD459" s="26">
        <f t="shared" si="337"/>
        <v>7.150133044120488E-2</v>
      </c>
      <c r="DE459" s="26">
        <f t="shared" si="337"/>
        <v>7.1568920865543922E-2</v>
      </c>
      <c r="DF459" s="26">
        <f t="shared" si="337"/>
        <v>7.1633750628871659E-2</v>
      </c>
      <c r="DG459" s="26">
        <f t="shared" si="337"/>
        <v>7.1695979246658395E-2</v>
      </c>
      <c r="DH459" s="26">
        <f t="shared" si="337"/>
        <v>7.1755754689706686E-2</v>
      </c>
      <c r="DI459" s="26">
        <f t="shared" si="337"/>
        <v>7.1813214369454786E-2</v>
      </c>
      <c r="DJ459" s="26">
        <f t="shared" si="337"/>
        <v>7.1868486027082484E-2</v>
      </c>
      <c r="DK459" s="26">
        <f t="shared" si="337"/>
        <v>7.1921688536998818E-2</v>
      </c>
      <c r="DL459" s="26">
        <f t="shared" si="337"/>
        <v>7.1972932633994138E-2</v>
      </c>
      <c r="DM459" s="26">
        <f t="shared" si="337"/>
        <v>7.2022321572216191E-2</v>
      </c>
      <c r="DN459" s="26">
        <f t="shared" si="337"/>
        <v>7.2069951723157916E-2</v>
      </c>
      <c r="DO459" s="26">
        <f t="shared" si="337"/>
        <v>7.2115913119000619E-2</v>
      </c>
      <c r="DP459" s="26">
        <f t="shared" si="337"/>
        <v>7.2160289946920711E-2</v>
      </c>
      <c r="DQ459" s="26">
        <f t="shared" si="337"/>
        <v>7.2203160999328275E-2</v>
      </c>
      <c r="DR459" s="26">
        <f t="shared" si="337"/>
        <v>7.2244600084445637E-2</v>
      </c>
      <c r="DS459" s="26">
        <f t="shared" si="337"/>
        <v>7.2284676401143888E-2</v>
      </c>
      <c r="DT459" s="6">
        <f>2*(100-(100*G459))/SUM($D459:G459)/100</f>
        <v>5.9051712469887996E-2</v>
      </c>
      <c r="DU459" s="6">
        <f>2*(100-(100*I459))/SUM($D459:I459)/100</f>
        <v>6.1214607758760732E-2</v>
      </c>
      <c r="DV459" s="6">
        <f>2*(100-(100*M459))/SUM($D459:M459)/100</f>
        <v>6.4261029899546879E-2</v>
      </c>
      <c r="DW459" s="6">
        <f>2*(100-(100*Q459))/SUM($D459:Q459)/100</f>
        <v>6.6233215787238287E-2</v>
      </c>
      <c r="DX459" s="6">
        <f>2*(100-(100*W459))/SUM($D459:W459)/100</f>
        <v>6.8079789754579303E-2</v>
      </c>
      <c r="DY459" s="7">
        <f>(DT459-'Data for assignment'!C449)^2</f>
        <v>2.0095991650779914E-7</v>
      </c>
      <c r="DZ459" s="7">
        <f>(DU459-'Data for assignment'!D449)^2</f>
        <v>7.2920056493477741E-9</v>
      </c>
      <c r="EA459" s="7">
        <f>(DV459-'Data for assignment'!E449)^2</f>
        <v>1.3479927497026254E-6</v>
      </c>
      <c r="EB459" s="7">
        <f>(DW459-'Data for assignment'!F449)^2</f>
        <v>3.7373310128945079E-6</v>
      </c>
      <c r="EC459" s="7">
        <f>(DX459-'Data for assignment'!G449)^2</f>
        <v>6.1493621864969616E-6</v>
      </c>
    </row>
    <row r="460" spans="1:133" x14ac:dyDescent="0.3">
      <c r="A460" s="8">
        <v>35300</v>
      </c>
      <c r="B460" s="3">
        <v>5.2800001999999999E-2</v>
      </c>
      <c r="C460" s="4">
        <f t="shared" si="308"/>
        <v>5.1908656605065807E-2</v>
      </c>
      <c r="D460" s="5">
        <f t="shared" si="339"/>
        <v>0.97344763031748816</v>
      </c>
      <c r="E460" s="5">
        <f t="shared" si="339"/>
        <v>0.94600847538075106</v>
      </c>
      <c r="F460" s="5">
        <f t="shared" si="339"/>
        <v>0.91807190701893227</v>
      </c>
      <c r="G460" s="5">
        <f t="shared" si="339"/>
        <v>0.88994322025536343</v>
      </c>
      <c r="H460" s="5">
        <f t="shared" si="339"/>
        <v>0.8618601200258742</v>
      </c>
      <c r="I460" s="5">
        <f t="shared" si="339"/>
        <v>0.83400625770861736</v>
      </c>
      <c r="J460" s="5">
        <f t="shared" si="339"/>
        <v>0.80652222140027352</v>
      </c>
      <c r="K460" s="5">
        <f t="shared" si="339"/>
        <v>0.77951438777971815</v>
      </c>
      <c r="L460" s="5">
        <f t="shared" si="339"/>
        <v>0.75306201148875374</v>
      </c>
      <c r="M460" s="5">
        <f t="shared" si="339"/>
        <v>0.72722288097222254</v>
      </c>
      <c r="N460" s="5">
        <f t="shared" si="339"/>
        <v>0.70203781926025077</v>
      </c>
      <c r="O460" s="5">
        <f t="shared" si="339"/>
        <v>0.67753426027201336</v>
      </c>
      <c r="P460" s="5">
        <f t="shared" si="339"/>
        <v>0.65372908861679768</v>
      </c>
      <c r="Q460" s="5">
        <f t="shared" si="339"/>
        <v>0.63063089445343379</v>
      </c>
      <c r="R460" s="5">
        <f t="shared" si="339"/>
        <v>0.60824176464728019</v>
      </c>
      <c r="S460" s="5">
        <f t="shared" si="339"/>
        <v>0.58655870666662735</v>
      </c>
      <c r="T460" s="5">
        <f t="shared" si="338"/>
        <v>0.56557478163873465</v>
      </c>
      <c r="U460" s="5">
        <f t="shared" si="338"/>
        <v>0.54528000696805434</v>
      </c>
      <c r="V460" s="5">
        <f t="shared" si="338"/>
        <v>0.52566207618939853</v>
      </c>
      <c r="W460" s="5">
        <f t="shared" si="338"/>
        <v>0.50670693365961716</v>
      </c>
      <c r="X460" s="5">
        <f t="shared" si="338"/>
        <v>0.48839923375250355</v>
      </c>
      <c r="Y460" s="5">
        <f t="shared" si="338"/>
        <v>0.47072270797553573</v>
      </c>
      <c r="Z460" s="5">
        <f t="shared" si="338"/>
        <v>0.45366045851848963</v>
      </c>
      <c r="AA460" s="5">
        <f t="shared" si="338"/>
        <v>0.43719519288804348</v>
      </c>
      <c r="AB460" s="5">
        <f t="shared" si="338"/>
        <v>0.42130941125276733</v>
      </c>
      <c r="AC460" s="5">
        <f t="shared" si="338"/>
        <v>0.40598555574044654</v>
      </c>
      <c r="AD460" s="5">
        <f t="shared" si="338"/>
        <v>0.39120612905390967</v>
      </c>
      <c r="AE460" s="5">
        <f t="shared" si="338"/>
        <v>0.37695378829219339</v>
      </c>
      <c r="AF460" s="5">
        <f t="shared" si="338"/>
        <v>0.363211418694876</v>
      </c>
      <c r="AG460" s="5">
        <f t="shared" si="338"/>
        <v>0.34996219110149612</v>
      </c>
      <c r="AH460" s="5">
        <f t="shared" si="338"/>
        <v>0.33718960618272609</v>
      </c>
      <c r="AI460" s="5">
        <f t="shared" si="338"/>
        <v>0.32487752791450519</v>
      </c>
      <c r="AJ460" s="5">
        <f t="shared" si="338"/>
        <v>0.31301020829877213</v>
      </c>
      <c r="AK460" s="5">
        <f t="shared" si="338"/>
        <v>0.30157230495987908</v>
      </c>
      <c r="AL460" s="5">
        <f t="shared" si="338"/>
        <v>0.29054889294477176</v>
      </c>
      <c r="AM460" s="5">
        <f t="shared" si="338"/>
        <v>0.27992547181236088</v>
      </c>
      <c r="AN460" s="5">
        <f t="shared" si="338"/>
        <v>0.26968796890124541</v>
      </c>
      <c r="AO460" s="5">
        <f t="shared" si="338"/>
        <v>0.25982273950571011</v>
      </c>
      <c r="AP460" s="5">
        <f t="shared" si="338"/>
        <v>0.25031656456030754</v>
      </c>
      <c r="AQ460" s="5">
        <f t="shared" si="338"/>
        <v>0.24115664632751616</v>
      </c>
      <c r="AR460" s="5">
        <f t="shared" si="338"/>
        <v>0.23233060249632889</v>
      </c>
      <c r="AS460" s="5">
        <f t="shared" si="338"/>
        <v>0.22382645902847845</v>
      </c>
      <c r="AT460" s="5">
        <f t="shared" si="338"/>
        <v>0.21563264203044077</v>
      </c>
      <c r="AU460" s="5">
        <f t="shared" si="338"/>
        <v>0.20773796888101917</v>
      </c>
      <c r="AV460" s="5">
        <f t="shared" si="338"/>
        <v>0.20013163880433496</v>
      </c>
      <c r="AW460" s="5">
        <f t="shared" si="338"/>
        <v>0.19280322304490902</v>
      </c>
      <c r="AX460" s="5">
        <f t="shared" si="338"/>
        <v>0.18574265477400667</v>
      </c>
      <c r="AY460" s="5">
        <f t="shared" si="338"/>
        <v>0.17894021883353373</v>
      </c>
      <c r="AZ460" s="5">
        <f t="shared" si="338"/>
        <v>0.17238654140471288</v>
      </c>
      <c r="BA460" s="5">
        <f t="shared" si="338"/>
        <v>0.16607257967288208</v>
      </c>
      <c r="BB460" s="5">
        <f t="shared" si="338"/>
        <v>0.15998961154649755</v>
      </c>
      <c r="BC460" s="5">
        <f t="shared" si="338"/>
        <v>0.15412922547735508</v>
      </c>
      <c r="BD460" s="5">
        <f t="shared" si="338"/>
        <v>0.14848331041979534</v>
      </c>
      <c r="BE460" s="5">
        <f t="shared" si="338"/>
        <v>0.14304404595893894</v>
      </c>
      <c r="BF460" s="5">
        <f t="shared" si="338"/>
        <v>0.13780389263154774</v>
      </c>
      <c r="BG460" s="5">
        <f t="shared" si="338"/>
        <v>0.13275558245772612</v>
      </c>
      <c r="BH460" s="5">
        <f t="shared" si="338"/>
        <v>0.12789210969719284</v>
      </c>
      <c r="BI460" s="5">
        <f t="shared" si="338"/>
        <v>0.1232067218401172</v>
      </c>
      <c r="BJ460" s="5">
        <f t="shared" si="338"/>
        <v>0.11869291083940885</v>
      </c>
      <c r="BK460" s="5">
        <f t="shared" si="338"/>
        <v>0.11434440458877979</v>
      </c>
      <c r="BL460" s="26">
        <f t="shared" si="309"/>
        <v>5.3822501747433873E-2</v>
      </c>
      <c r="BM460" s="26">
        <f t="shared" si="337"/>
        <v>5.5503750794122376E-2</v>
      </c>
      <c r="BN460" s="26">
        <f t="shared" si="337"/>
        <v>5.6986374228869784E-2</v>
      </c>
      <c r="BO460" s="26">
        <f t="shared" si="337"/>
        <v>5.8298807878490129E-2</v>
      </c>
      <c r="BP460" s="26">
        <f t="shared" si="337"/>
        <v>5.9464918095255941E-2</v>
      </c>
      <c r="BQ460" s="26">
        <f t="shared" si="337"/>
        <v>6.0504791134598945E-2</v>
      </c>
      <c r="BR460" s="26">
        <f t="shared" si="337"/>
        <v>6.1435379689508865E-2</v>
      </c>
      <c r="BS460" s="26">
        <f t="shared" si="337"/>
        <v>6.2271033237838141E-2</v>
      </c>
      <c r="BT460" s="26">
        <f t="shared" si="337"/>
        <v>6.3023933777405422E-2</v>
      </c>
      <c r="BU460" s="26">
        <f t="shared" si="337"/>
        <v>6.3704454426122048E-2</v>
      </c>
      <c r="BV460" s="26">
        <f t="shared" si="337"/>
        <v>6.4321455057700871E-2</v>
      </c>
      <c r="BW460" s="26">
        <f t="shared" si="337"/>
        <v>6.4882526473275748E-2</v>
      </c>
      <c r="BX460" s="26">
        <f t="shared" si="337"/>
        <v>6.5394192451388222E-2</v>
      </c>
      <c r="BY460" s="26">
        <f t="shared" si="337"/>
        <v>6.5862077273639255E-2</v>
      </c>
      <c r="BZ460" s="26">
        <f t="shared" si="337"/>
        <v>6.6291044910799152E-2</v>
      </c>
      <c r="CA460" s="26">
        <f t="shared" si="337"/>
        <v>6.6685314909956106E-2</v>
      </c>
      <c r="CB460" s="26">
        <f t="shared" si="337"/>
        <v>6.7048559095598384E-2</v>
      </c>
      <c r="CC460" s="26">
        <f t="shared" si="337"/>
        <v>6.7383982444709487E-2</v>
      </c>
      <c r="CD460" s="26">
        <f t="shared" si="337"/>
        <v>6.7694390884468381E-2</v>
      </c>
      <c r="CE460" s="26">
        <f t="shared" si="337"/>
        <v>6.7982248263965012E-2</v>
      </c>
      <c r="CF460" s="26">
        <f t="shared" si="337"/>
        <v>6.8249724346679627E-2</v>
      </c>
      <c r="CG460" s="26">
        <f t="shared" si="337"/>
        <v>6.8498735340762992E-2</v>
      </c>
      <c r="CH460" s="26">
        <f t="shared" si="337"/>
        <v>6.8730978215206517E-2</v>
      </c>
      <c r="CI460" s="26">
        <f t="shared" si="337"/>
        <v>6.8947959830354635E-2</v>
      </c>
      <c r="CJ460" s="26">
        <f t="shared" si="337"/>
        <v>6.9151021731621992E-2</v>
      </c>
      <c r="CK460" s="26">
        <f t="shared" si="337"/>
        <v>6.934136130825036E-2</v>
      </c>
      <c r="CL460" s="26">
        <f t="shared" si="337"/>
        <v>6.9520049898406364E-2</v>
      </c>
      <c r="CM460" s="26">
        <f t="shared" si="337"/>
        <v>6.9688048322974788E-2</v>
      </c>
      <c r="CN460" s="26">
        <f t="shared" si="337"/>
        <v>6.9846220249056803E-2</v>
      </c>
      <c r="CO460" s="26">
        <f t="shared" si="337"/>
        <v>6.9995343717209391E-2</v>
      </c>
      <c r="CP460" s="26">
        <f t="shared" si="337"/>
        <v>7.0136121111235253E-2</v>
      </c>
      <c r="CQ460" s="26">
        <f t="shared" si="337"/>
        <v>7.0269187803719546E-2</v>
      </c>
      <c r="CR460" s="26">
        <f t="shared" si="337"/>
        <v>7.0395119672772552E-2</v>
      </c>
      <c r="CS460" s="26">
        <f t="shared" si="337"/>
        <v>7.0514439654164832E-2</v>
      </c>
      <c r="CT460" s="26">
        <f t="shared" si="337"/>
        <v>7.0627623467077197E-2</v>
      </c>
      <c r="CU460" s="26">
        <f t="shared" si="337"/>
        <v>7.0735104630093262E-2</v>
      </c>
      <c r="CV460" s="26">
        <f t="shared" si="337"/>
        <v>7.0837278866067943E-2</v>
      </c>
      <c r="CW460" s="26">
        <f t="shared" si="337"/>
        <v>7.0934507979479866E-2</v>
      </c>
      <c r="CX460" s="26">
        <f t="shared" si="337"/>
        <v>7.1027123277307286E-2</v>
      </c>
      <c r="CY460" s="26">
        <f t="shared" si="337"/>
        <v>7.1115428593930427E-2</v>
      </c>
      <c r="CZ460" s="26">
        <f t="shared" si="337"/>
        <v>7.1199702971711354E-2</v>
      </c>
      <c r="DA460" s="26">
        <f t="shared" ref="DA460:DS460" si="340">-(LN(DA$7)/DA$6)+(DA$8/DA$6)*$C460</f>
        <v>7.1280203041452592E-2</v>
      </c>
      <c r="DB460" s="26">
        <f t="shared" si="340"/>
        <v>7.135716514064866E-2</v>
      </c>
      <c r="DC460" s="26">
        <f t="shared" si="340"/>
        <v>7.1430807202131366E-2</v>
      </c>
      <c r="DD460" s="26">
        <f t="shared" si="340"/>
        <v>7.150133044120488E-2</v>
      </c>
      <c r="DE460" s="26">
        <f t="shared" si="340"/>
        <v>7.1568920865543922E-2</v>
      </c>
      <c r="DF460" s="26">
        <f t="shared" si="340"/>
        <v>7.1633750628871659E-2</v>
      </c>
      <c r="DG460" s="26">
        <f t="shared" si="340"/>
        <v>7.1695979246658395E-2</v>
      </c>
      <c r="DH460" s="26">
        <f t="shared" si="340"/>
        <v>7.1755754689706686E-2</v>
      </c>
      <c r="DI460" s="26">
        <f t="shared" si="340"/>
        <v>7.1813214369454786E-2</v>
      </c>
      <c r="DJ460" s="26">
        <f t="shared" si="340"/>
        <v>7.1868486027082484E-2</v>
      </c>
      <c r="DK460" s="26">
        <f t="shared" si="340"/>
        <v>7.1921688536998818E-2</v>
      </c>
      <c r="DL460" s="26">
        <f t="shared" si="340"/>
        <v>7.1972932633994138E-2</v>
      </c>
      <c r="DM460" s="26">
        <f t="shared" si="340"/>
        <v>7.2022321572216191E-2</v>
      </c>
      <c r="DN460" s="26">
        <f t="shared" si="340"/>
        <v>7.2069951723157916E-2</v>
      </c>
      <c r="DO460" s="26">
        <f t="shared" si="340"/>
        <v>7.2115913119000619E-2</v>
      </c>
      <c r="DP460" s="26">
        <f t="shared" si="340"/>
        <v>7.2160289946920711E-2</v>
      </c>
      <c r="DQ460" s="26">
        <f t="shared" si="340"/>
        <v>7.2203160999328275E-2</v>
      </c>
      <c r="DR460" s="26">
        <f t="shared" si="340"/>
        <v>7.2244600084445637E-2</v>
      </c>
      <c r="DS460" s="26">
        <f t="shared" si="340"/>
        <v>7.2284676401143888E-2</v>
      </c>
      <c r="DT460" s="6">
        <f>2*(100-(100*G460))/SUM($D460:G460)/100</f>
        <v>5.9051712469887996E-2</v>
      </c>
      <c r="DU460" s="6">
        <f>2*(100-(100*I460))/SUM($D460:I460)/100</f>
        <v>6.1214607758760732E-2</v>
      </c>
      <c r="DV460" s="6">
        <f>2*(100-(100*M460))/SUM($D460:M460)/100</f>
        <v>6.4261029899546879E-2</v>
      </c>
      <c r="DW460" s="6">
        <f>2*(100-(100*Q460))/SUM($D460:Q460)/100</f>
        <v>6.6233215787238287E-2</v>
      </c>
      <c r="DX460" s="6">
        <f>2*(100-(100*W460))/SUM($D460:W460)/100</f>
        <v>6.8079789754579303E-2</v>
      </c>
      <c r="DY460" s="7">
        <f>(DT460-'Data for assignment'!C450)^2</f>
        <v>3.4161741871216594E-6</v>
      </c>
      <c r="DZ460" s="7">
        <f>(DU460-'Data for assignment'!D450)^2</f>
        <v>2.2063901103337912E-6</v>
      </c>
      <c r="EA460" s="7">
        <f>(DV460-'Data for assignment'!E450)^2</f>
        <v>2.9048876918245882E-7</v>
      </c>
      <c r="EB460" s="7">
        <f>(DW460-'Data for assignment'!F450)^2</f>
        <v>1.7746179538944188E-8</v>
      </c>
      <c r="EC460" s="7">
        <f>(DX460-'Data for assignment'!G450)^2</f>
        <v>7.7403353142573485E-7</v>
      </c>
    </row>
    <row r="461" spans="1:133" x14ac:dyDescent="0.3">
      <c r="A461" s="8">
        <v>35307</v>
      </c>
      <c r="B461" s="3">
        <v>5.3099999000000002E-2</v>
      </c>
      <c r="C461" s="4">
        <f t="shared" ref="C461:C524" si="341">(B461+LN($B$7)/$B$6)*($B$6/$B$8)+1/10000</f>
        <v>5.2217862792639319E-2</v>
      </c>
      <c r="D461" s="5">
        <f t="shared" si="339"/>
        <v>0.97330593017072542</v>
      </c>
      <c r="E461" s="5">
        <f t="shared" si="339"/>
        <v>0.94574884219635524</v>
      </c>
      <c r="F461" s="5">
        <f t="shared" si="339"/>
        <v>0.91771517101315869</v>
      </c>
      <c r="G461" s="5">
        <f t="shared" si="339"/>
        <v>0.88950748859398221</v>
      </c>
      <c r="H461" s="5">
        <f t="shared" si="339"/>
        <v>0.8613610259396135</v>
      </c>
      <c r="I461" s="5">
        <f t="shared" si="339"/>
        <v>0.83345721994945787</v>
      </c>
      <c r="J461" s="5">
        <f t="shared" si="339"/>
        <v>0.8059346984750716</v>
      </c>
      <c r="K461" s="5">
        <f t="shared" si="339"/>
        <v>0.77889811781297325</v>
      </c>
      <c r="L461" s="5">
        <f t="shared" si="339"/>
        <v>0.75242523286099017</v>
      </c>
      <c r="M461" s="5">
        <f t="shared" si="339"/>
        <v>0.72657253168327307</v>
      </c>
      <c r="N461" s="5">
        <f t="shared" si="339"/>
        <v>0.70137971473853222</v>
      </c>
      <c r="O461" s="5">
        <f t="shared" si="339"/>
        <v>0.67687325042194346</v>
      </c>
      <c r="P461" s="5">
        <f t="shared" si="339"/>
        <v>0.65306919549950138</v>
      </c>
      <c r="Q461" s="5">
        <f t="shared" si="339"/>
        <v>0.62997543229234854</v>
      </c>
      <c r="R461" s="5">
        <f t="shared" si="339"/>
        <v>0.60759344395094439</v>
      </c>
      <c r="S461" s="5">
        <f t="shared" si="339"/>
        <v>0.58591972424075622</v>
      </c>
      <c r="T461" s="5">
        <f t="shared" si="338"/>
        <v>0.5649468981687038</v>
      </c>
      <c r="U461" s="5">
        <f t="shared" si="338"/>
        <v>0.54466461372401254</v>
      </c>
      <c r="V461" s="5">
        <f t="shared" si="338"/>
        <v>0.5250602522606429</v>
      </c>
      <c r="W461" s="5">
        <f t="shared" si="338"/>
        <v>0.50611949497586728</v>
      </c>
      <c r="X461" s="5">
        <f t="shared" si="338"/>
        <v>0.48782677500535776</v>
      </c>
      <c r="Y461" s="5">
        <f t="shared" si="338"/>
        <v>0.47016563841820547</v>
      </c>
      <c r="Z461" s="5">
        <f t="shared" si="338"/>
        <v>0.4531190324981817</v>
      </c>
      <c r="AA461" s="5">
        <f t="shared" si="338"/>
        <v>0.43666953585391843</v>
      </c>
      <c r="AB461" s="5">
        <f t="shared" si="338"/>
        <v>0.42079954188320379</v>
      </c>
      <c r="AC461" s="5">
        <f t="shared" si="338"/>
        <v>0.40549140474580814</v>
      </c>
      <c r="AD461" s="5">
        <f t="shared" si="338"/>
        <v>0.39072755513428337</v>
      </c>
      <c r="AE461" s="5">
        <f t="shared" si="338"/>
        <v>0.37649059166266202</v>
      </c>
      <c r="AF461" s="5">
        <f t="shared" si="338"/>
        <v>0.36276335253277808</v>
      </c>
      <c r="AG461" s="5">
        <f t="shared" si="338"/>
        <v>0.34952897121981963</v>
      </c>
      <c r="AH461" s="5">
        <f t="shared" si="338"/>
        <v>0.33677091919034424</v>
      </c>
      <c r="AI461" s="5">
        <f t="shared" si="338"/>
        <v>0.32447303808652778</v>
      </c>
      <c r="AJ461" s="5">
        <f t="shared" si="338"/>
        <v>0.31261956334808483</v>
      </c>
      <c r="AK461" s="5">
        <f t="shared" si="338"/>
        <v>0.30119514087327731</v>
      </c>
      <c r="AL461" s="5">
        <f t="shared" si="338"/>
        <v>0.29018483802335687</v>
      </c>
      <c r="AM461" s="5">
        <f t="shared" si="338"/>
        <v>0.27957415003551439</v>
      </c>
      <c r="AN461" s="5">
        <f t="shared" si="338"/>
        <v>0.26934900271606343</v>
      </c>
      <c r="AO461" s="5">
        <f t="shared" si="338"/>
        <v>0.25949575212885551</v>
      </c>
      <c r="AP461" s="5">
        <f t="shared" si="338"/>
        <v>0.25000118186646941</v>
      </c>
      <c r="AQ461" s="5">
        <f t="shared" si="338"/>
        <v>0.24085249838774728</v>
      </c>
      <c r="AR461" s="5">
        <f t="shared" si="338"/>
        <v>0.23203732482019862</v>
      </c>
      <c r="AS461" s="5">
        <f t="shared" si="338"/>
        <v>0.22354369355600401</v>
      </c>
      <c r="AT461" s="5">
        <f t="shared" si="338"/>
        <v>0.21536003791294808</v>
      </c>
      <c r="AU461" s="5">
        <f t="shared" si="338"/>
        <v>0.20747518308426799</v>
      </c>
      <c r="AV461" s="5">
        <f t="shared" si="338"/>
        <v>0.19987833656227727</v>
      </c>
      <c r="AW461" s="5">
        <f t="shared" si="338"/>
        <v>0.19255907818821225</v>
      </c>
      <c r="AX461" s="5">
        <f t="shared" si="338"/>
        <v>0.18550734995385781</v>
      </c>
      <c r="AY461" s="5">
        <f t="shared" si="338"/>
        <v>0.178713445658155</v>
      </c>
      <c r="AZ461" s="5">
        <f t="shared" si="338"/>
        <v>0.17216800050338996</v>
      </c>
      <c r="BA461" s="5">
        <f t="shared" si="338"/>
        <v>0.16586198070006317</v>
      </c>
      <c r="BB461" s="5">
        <f t="shared" si="338"/>
        <v>0.1597866731366091</v>
      </c>
      <c r="BC461" s="5">
        <f t="shared" si="338"/>
        <v>0.1539336751593513</v>
      </c>
      <c r="BD461" s="5">
        <f t="shared" si="338"/>
        <v>0.14829488449907019</v>
      </c>
      <c r="BE461" s="5">
        <f t="shared" si="338"/>
        <v>0.14286248937304752</v>
      </c>
      <c r="BF461" s="5">
        <f t="shared" si="338"/>
        <v>0.13762895878517664</v>
      </c>
      <c r="BG461" s="5">
        <f t="shared" si="338"/>
        <v>0.13258703304149633</v>
      </c>
      <c r="BH461" s="5">
        <f t="shared" si="338"/>
        <v>0.12772971449414927</v>
      </c>
      <c r="BI461" s="5">
        <f t="shared" si="338"/>
        <v>0.12305025852313885</v>
      </c>
      <c r="BJ461" s="5">
        <f t="shared" si="338"/>
        <v>0.11854216476224708</v>
      </c>
      <c r="BK461" s="5">
        <f t="shared" si="338"/>
        <v>0.11419916857298384</v>
      </c>
      <c r="BL461" s="26">
        <f t="shared" ref="BL461:CA524" si="342">-(LN(BL$7)/BL$6)+(BL$8/BL$6)*$C461</f>
        <v>5.4113653436869746E-2</v>
      </c>
      <c r="BM461" s="26">
        <f t="shared" si="342"/>
        <v>5.5778239687188709E-2</v>
      </c>
      <c r="BN461" s="26">
        <f t="shared" si="342"/>
        <v>5.7245471822145753E-2</v>
      </c>
      <c r="BO461" s="26">
        <f t="shared" si="342"/>
        <v>5.8543676515717985E-2</v>
      </c>
      <c r="BP461" s="26">
        <f t="shared" si="342"/>
        <v>5.9696620962359059E-2</v>
      </c>
      <c r="BQ461" s="26">
        <f t="shared" si="342"/>
        <v>6.0724301301331177E-2</v>
      </c>
      <c r="BR461" s="26">
        <f t="shared" si="342"/>
        <v>6.1643588291269771E-2</v>
      </c>
      <c r="BS461" s="26">
        <f t="shared" si="342"/>
        <v>6.2468756881821061E-2</v>
      </c>
      <c r="BT461" s="26">
        <f t="shared" si="342"/>
        <v>6.3211921248830474E-2</v>
      </c>
      <c r="BU461" s="26">
        <f t="shared" si="342"/>
        <v>6.3883392762746377E-2</v>
      </c>
      <c r="BV461" s="26">
        <f t="shared" si="342"/>
        <v>6.449197505400564E-2</v>
      </c>
      <c r="BW461" s="26">
        <f t="shared" si="342"/>
        <v>6.5045207669624738E-2</v>
      </c>
      <c r="BX461" s="26">
        <f t="shared" si="342"/>
        <v>6.5549567657965602E-2</v>
      </c>
      <c r="BY461" s="26">
        <f t="shared" si="342"/>
        <v>6.6010636674041154E-2</v>
      </c>
      <c r="BZ461" s="26">
        <f t="shared" si="342"/>
        <v>6.6433239785718134E-2</v>
      </c>
      <c r="CA461" s="26">
        <f t="shared" si="342"/>
        <v>6.6821561017408465E-2</v>
      </c>
      <c r="CB461" s="26">
        <f t="shared" ref="BM461:DS465" si="343">-(LN(CB$7)/CB$6)+(CB$8/CB$6)*$C461</f>
        <v>6.717923974055659E-2</v>
      </c>
      <c r="CC461" s="26">
        <f t="shared" si="343"/>
        <v>6.7509451267773496E-2</v>
      </c>
      <c r="CD461" s="26">
        <f t="shared" si="343"/>
        <v>6.7814974396305544E-2</v>
      </c>
      <c r="CE461" s="26">
        <f t="shared" si="343"/>
        <v>6.8098248149633986E-2</v>
      </c>
      <c r="CF461" s="26">
        <f t="shared" si="343"/>
        <v>6.8361419561600356E-2</v>
      </c>
      <c r="CG461" s="26">
        <f t="shared" si="343"/>
        <v>6.8606384017976654E-2</v>
      </c>
      <c r="CH461" s="26">
        <f t="shared" si="343"/>
        <v>6.8834819401661196E-2</v>
      </c>
      <c r="CI461" s="26">
        <f t="shared" si="343"/>
        <v>6.904821506823397E-2</v>
      </c>
      <c r="CJ461" s="26">
        <f t="shared" si="343"/>
        <v>6.9247896499186307E-2</v>
      </c>
      <c r="CK461" s="26">
        <f t="shared" si="343"/>
        <v>6.9435046333264361E-2</v>
      </c>
      <c r="CL461" s="26">
        <f t="shared" si="343"/>
        <v>6.9610722355970434E-2</v>
      </c>
      <c r="CM461" s="26">
        <f t="shared" si="343"/>
        <v>6.9775872928443589E-2</v>
      </c>
      <c r="CN461" s="26">
        <f t="shared" si="343"/>
        <v>6.9931350255706695E-2</v>
      </c>
      <c r="CO461" s="26">
        <f t="shared" si="343"/>
        <v>7.0077921827394488E-2</v>
      </c>
      <c r="CP461" s="26">
        <f t="shared" si="343"/>
        <v>7.0216280308940851E-2</v>
      </c>
      <c r="CQ461" s="26">
        <f t="shared" si="343"/>
        <v>7.0347052115670772E-2</v>
      </c>
      <c r="CR461" s="26">
        <f t="shared" si="343"/>
        <v>7.0470804864579642E-2</v>
      </c>
      <c r="CS461" s="26">
        <f t="shared" si="343"/>
        <v>7.0588053867374712E-2</v>
      </c>
      <c r="CT461" s="26">
        <f t="shared" si="343"/>
        <v>7.0699267802449339E-2</v>
      </c>
      <c r="CU461" s="26">
        <f t="shared" si="343"/>
        <v>7.0804873681919289E-2</v>
      </c>
      <c r="CV461" s="26">
        <f t="shared" si="343"/>
        <v>7.0905261211903964E-2</v>
      </c>
      <c r="CW461" s="26">
        <f t="shared" si="343"/>
        <v>7.1000786629253576E-2</v>
      </c>
      <c r="CX461" s="26">
        <f t="shared" si="343"/>
        <v>7.1091776085394215E-2</v>
      </c>
      <c r="CY461" s="26">
        <f t="shared" si="343"/>
        <v>7.117852863746077E-2</v>
      </c>
      <c r="CZ461" s="26">
        <f t="shared" si="343"/>
        <v>7.1261318898068318E-2</v>
      </c>
      <c r="DA461" s="26">
        <f t="shared" si="343"/>
        <v>7.1340399387650896E-2</v>
      </c>
      <c r="DB461" s="26">
        <f t="shared" si="343"/>
        <v>7.1416002627035735E-2</v>
      </c>
      <c r="DC461" s="26">
        <f t="shared" si="343"/>
        <v>7.1488343002630683E-2</v>
      </c>
      <c r="DD461" s="26">
        <f t="shared" si="343"/>
        <v>7.155761843211933E-2</v>
      </c>
      <c r="DE461" s="26">
        <f t="shared" si="343"/>
        <v>7.1624011854754199E-2</v>
      </c>
      <c r="DF461" s="26">
        <f t="shared" si="343"/>
        <v>7.1687692567099101E-2</v>
      </c>
      <c r="DG461" s="26">
        <f t="shared" si="343"/>
        <v>7.1748817422311484E-2</v>
      </c>
      <c r="DH461" s="26">
        <f t="shared" si="343"/>
        <v>7.1807531908694822E-2</v>
      </c>
      <c r="DI461" s="26">
        <f t="shared" si="343"/>
        <v>7.1863971121229081E-2</v>
      </c>
      <c r="DJ461" s="26">
        <f t="shared" si="343"/>
        <v>7.1918260638051734E-2</v>
      </c>
      <c r="DK461" s="26">
        <f t="shared" si="343"/>
        <v>7.1970517312367172E-2</v>
      </c>
      <c r="DL461" s="26">
        <f t="shared" si="343"/>
        <v>7.2020849988974955E-2</v>
      </c>
      <c r="DM461" s="26">
        <f t="shared" si="343"/>
        <v>7.2069360153492648E-2</v>
      </c>
      <c r="DN461" s="26">
        <f t="shared" si="343"/>
        <v>7.2116142521385124E-2</v>
      </c>
      <c r="DO461" s="26">
        <f t="shared" si="343"/>
        <v>7.2161285573074871E-2</v>
      </c>
      <c r="DP461" s="26">
        <f t="shared" si="343"/>
        <v>7.2204872040678797E-2</v>
      </c>
      <c r="DQ461" s="26">
        <f t="shared" si="343"/>
        <v>7.224697935128245E-2</v>
      </c>
      <c r="DR461" s="26">
        <f t="shared" si="343"/>
        <v>7.2287680031108331E-2</v>
      </c>
      <c r="DS461" s="26">
        <f t="shared" si="343"/>
        <v>7.2327042074448539E-2</v>
      </c>
      <c r="DT461" s="6">
        <f>2*(100-(100*G461))/SUM($D461:G461)/100</f>
        <v>5.9304500764172957E-2</v>
      </c>
      <c r="DU461" s="6">
        <f>2*(100-(100*I461))/SUM($D461:I461)/100</f>
        <v>6.1442479508564726E-2</v>
      </c>
      <c r="DV461" s="6">
        <f>2*(100-(100*M461))/SUM($D461:M461)/100</f>
        <v>6.4450169625578188E-2</v>
      </c>
      <c r="DW461" s="6">
        <f>2*(100-(100*Q461))/SUM($D461:Q461)/100</f>
        <v>6.6394605497348741E-2</v>
      </c>
      <c r="DX461" s="6">
        <f>2*(100-(100*W461))/SUM($D461:W461)/100</f>
        <v>6.8213050727083224E-2</v>
      </c>
      <c r="DY461" s="7">
        <f>(DT461-'Data for assignment'!C451)^2</f>
        <v>1.6773130372660923E-5</v>
      </c>
      <c r="DZ461" s="7">
        <f>(DU461-'Data for assignment'!D451)^2</f>
        <v>1.5661968440130089E-5</v>
      </c>
      <c r="EA461" s="7">
        <f>(DV461-'Data for assignment'!E451)^2</f>
        <v>8.1215331629771574E-6</v>
      </c>
      <c r="EB461" s="7">
        <f>(DW461-'Data for assignment'!F451)^2</f>
        <v>4.863769323114372E-6</v>
      </c>
      <c r="EC461" s="7">
        <f>(DX461-'Data for assignment'!G451)^2</f>
        <v>1.9236282856443597E-6</v>
      </c>
    </row>
    <row r="462" spans="1:133" x14ac:dyDescent="0.3">
      <c r="A462" s="8">
        <v>35314</v>
      </c>
      <c r="B462" s="3">
        <v>5.4200001000000005E-2</v>
      </c>
      <c r="C462" s="4">
        <f t="shared" si="341"/>
        <v>5.3351632212810994E-2</v>
      </c>
      <c r="D462" s="5">
        <f t="shared" si="339"/>
        <v>0.97278653327858811</v>
      </c>
      <c r="E462" s="5">
        <f t="shared" si="339"/>
        <v>0.94479745210702659</v>
      </c>
      <c r="F462" s="5">
        <f t="shared" si="339"/>
        <v>0.91640830909607962</v>
      </c>
      <c r="G462" s="5">
        <f t="shared" si="339"/>
        <v>0.88791161145551067</v>
      </c>
      <c r="H462" s="5">
        <f t="shared" si="339"/>
        <v>0.85953346416959187</v>
      </c>
      <c r="I462" s="5">
        <f t="shared" si="339"/>
        <v>0.83144714827569566</v>
      </c>
      <c r="J462" s="5">
        <f t="shared" si="339"/>
        <v>0.80378408168611215</v>
      </c>
      <c r="K462" s="5">
        <f t="shared" si="339"/>
        <v>0.77664260009081543</v>
      </c>
      <c r="L462" s="5">
        <f t="shared" si="339"/>
        <v>0.75009495368199908</v>
      </c>
      <c r="M462" s="5">
        <f t="shared" si="339"/>
        <v>0.72419286151978324</v>
      </c>
      <c r="N462" s="5">
        <f t="shared" si="339"/>
        <v>0.69897191012040505</v>
      </c>
      <c r="O462" s="5">
        <f t="shared" si="339"/>
        <v>0.67445503170678645</v>
      </c>
      <c r="P462" s="5">
        <f t="shared" si="339"/>
        <v>0.65065525280196634</v>
      </c>
      <c r="Q462" s="5">
        <f t="shared" si="339"/>
        <v>0.62757786602480881</v>
      </c>
      <c r="R462" s="5">
        <f t="shared" si="339"/>
        <v>0.605222146731484</v>
      </c>
      <c r="S462" s="5">
        <f t="shared" si="339"/>
        <v>0.58358271080059509</v>
      </c>
      <c r="T462" s="5">
        <f t="shared" si="338"/>
        <v>0.5626505895200441</v>
      </c>
      <c r="U462" s="5">
        <f t="shared" si="338"/>
        <v>0.54241408134866032</v>
      </c>
      <c r="V462" s="5">
        <f t="shared" si="338"/>
        <v>0.52285942752516301</v>
      </c>
      <c r="W462" s="5">
        <f t="shared" si="338"/>
        <v>0.50397134841750979</v>
      </c>
      <c r="X462" s="5">
        <f t="shared" si="338"/>
        <v>0.48573346959260544</v>
      </c>
      <c r="Y462" s="5">
        <f t="shared" si="338"/>
        <v>0.46812866038616258</v>
      </c>
      <c r="Z462" s="5">
        <f t="shared" si="338"/>
        <v>0.45113930289968518</v>
      </c>
      <c r="AA462" s="5">
        <f t="shared" si="338"/>
        <v>0.43474750555468938</v>
      </c>
      <c r="AB462" s="5">
        <f t="shared" si="338"/>
        <v>0.41893527236291345</v>
      </c>
      <c r="AC462" s="5">
        <f t="shared" si="338"/>
        <v>0.4036846367441671</v>
      </c>
      <c r="AD462" s="5">
        <f t="shared" si="338"/>
        <v>0.38897776689877306</v>
      </c>
      <c r="AE462" s="5">
        <f t="shared" si="338"/>
        <v>0.37479704830850485</v>
      </c>
      <c r="AF462" s="5">
        <f t="shared" si="338"/>
        <v>0.36112514781230243</v>
      </c>
      <c r="AG462" s="5">
        <f t="shared" si="338"/>
        <v>0.34794506281376819</v>
      </c>
      <c r="AH462" s="5">
        <f t="shared" si="338"/>
        <v>0.33524015847439331</v>
      </c>
      <c r="AI462" s="5">
        <f t="shared" si="338"/>
        <v>0.32299419518912509</v>
      </c>
      <c r="AJ462" s="5">
        <f t="shared" si="338"/>
        <v>0.31119134819779132</v>
      </c>
      <c r="AK462" s="5">
        <f t="shared" si="338"/>
        <v>0.29981622083254517</v>
      </c>
      <c r="AL462" s="5">
        <f t="shared" si="338"/>
        <v>0.28885385261883229</v>
      </c>
      <c r="AM462" s="5">
        <f t="shared" si="338"/>
        <v>0.27828972322053075</v>
      </c>
      <c r="AN462" s="5">
        <f t="shared" si="338"/>
        <v>0.26810975303726348</v>
      </c>
      <c r="AO462" s="5">
        <f t="shared" si="338"/>
        <v>0.25830030111434454</v>
      </c>
      <c r="AP462" s="5">
        <f t="shared" si="338"/>
        <v>0.24884816090625403</v>
      </c>
      <c r="AQ462" s="5">
        <f t="shared" si="338"/>
        <v>0.23974055433733618</v>
      </c>
      <c r="AR462" s="5">
        <f t="shared" si="338"/>
        <v>0.23096512452416157</v>
      </c>
      <c r="AS462" s="5">
        <f t="shared" si="338"/>
        <v>0.22250992745917045</v>
      </c>
      <c r="AT462" s="5">
        <f t="shared" si="338"/>
        <v>0.21436342290206312</v>
      </c>
      <c r="AU462" s="5">
        <f t="shared" si="338"/>
        <v>0.20651446468169465</v>
      </c>
      <c r="AV462" s="5">
        <f t="shared" si="338"/>
        <v>0.19895229057521488</v>
      </c>
      <c r="AW462" s="5">
        <f t="shared" si="338"/>
        <v>0.19166651190143758</v>
      </c>
      <c r="AX462" s="5">
        <f t="shared" si="338"/>
        <v>0.18464710294080414</v>
      </c>
      <c r="AY462" s="5">
        <f t="shared" si="338"/>
        <v>0.17788439027389288</v>
      </c>
      <c r="AZ462" s="5">
        <f t="shared" si="338"/>
        <v>0.1713690421134777</v>
      </c>
      <c r="BA462" s="5">
        <f t="shared" si="338"/>
        <v>0.16509205769105464</v>
      </c>
      <c r="BB462" s="5">
        <f t="shared" ref="X462:BK469" si="344">BB$7*EXP(-BB$8*$C462)</f>
        <v>0.15904475674703381</v>
      </c>
      <c r="BC462" s="5">
        <f t="shared" si="344"/>
        <v>0.15321876916404015</v>
      </c>
      <c r="BD462" s="5">
        <f t="shared" si="344"/>
        <v>0.14760602477463791</v>
      </c>
      <c r="BE462" s="5">
        <f t="shared" si="344"/>
        <v>0.14219874336803201</v>
      </c>
      <c r="BF462" s="5">
        <f t="shared" si="344"/>
        <v>0.1369894249146647</v>
      </c>
      <c r="BG462" s="5">
        <f t="shared" si="344"/>
        <v>0.1319708400229411</v>
      </c>
      <c r="BH462" s="5">
        <f t="shared" si="344"/>
        <v>0.1271360206384268</v>
      </c>
      <c r="BI462" s="5">
        <f t="shared" si="344"/>
        <v>0.12247825099263077</v>
      </c>
      <c r="BJ462" s="5">
        <f t="shared" si="344"/>
        <v>0.11799105880581458</v>
      </c>
      <c r="BK462" s="5">
        <f t="shared" si="344"/>
        <v>0.11366820674606597</v>
      </c>
      <c r="BL462" s="26">
        <f t="shared" si="342"/>
        <v>5.5181222248167322E-2</v>
      </c>
      <c r="BM462" s="26">
        <f t="shared" si="343"/>
        <v>5.678471085640293E-2</v>
      </c>
      <c r="BN462" s="26">
        <f t="shared" si="343"/>
        <v>5.8195507558498963E-2</v>
      </c>
      <c r="BO462" s="26">
        <f t="shared" si="343"/>
        <v>5.9441538796633844E-2</v>
      </c>
      <c r="BP462" s="26">
        <f t="shared" si="343"/>
        <v>6.0546208182295176E-2</v>
      </c>
      <c r="BQ462" s="26">
        <f t="shared" si="343"/>
        <v>6.1529181424885074E-2</v>
      </c>
      <c r="BR462" s="26">
        <f t="shared" si="343"/>
        <v>6.2407028853522742E-2</v>
      </c>
      <c r="BS462" s="26">
        <f t="shared" si="343"/>
        <v>6.3193752144535376E-2</v>
      </c>
      <c r="BT462" s="26">
        <f t="shared" si="343"/>
        <v>6.3901216790260895E-2</v>
      </c>
      <c r="BU462" s="26">
        <f t="shared" si="343"/>
        <v>6.45395077511077E-2</v>
      </c>
      <c r="BV462" s="26">
        <f t="shared" si="343"/>
        <v>6.5117222429730184E-2</v>
      </c>
      <c r="BW462" s="26">
        <f t="shared" si="343"/>
        <v>6.5641712439160033E-2</v>
      </c>
      <c r="BX462" s="26">
        <f t="shared" si="343"/>
        <v>6.6119283481742272E-2</v>
      </c>
      <c r="BY462" s="26">
        <f t="shared" si="343"/>
        <v>6.65553609131532E-2</v>
      </c>
      <c r="BZ462" s="26">
        <f t="shared" si="343"/>
        <v>6.6954627155593888E-2</v>
      </c>
      <c r="CA462" s="26">
        <f t="shared" si="343"/>
        <v>6.7321135982124178E-2</v>
      </c>
      <c r="CB462" s="26">
        <f t="shared" si="343"/>
        <v>6.7658407768287937E-2</v>
      </c>
      <c r="CC462" s="26">
        <f t="shared" si="343"/>
        <v>6.7969509056044888E-2</v>
      </c>
      <c r="CD462" s="26">
        <f t="shared" si="343"/>
        <v>6.8257119165046301E-2</v>
      </c>
      <c r="CE462" s="26">
        <f t="shared" si="343"/>
        <v>6.8523586090465549E-2</v>
      </c>
      <c r="CF462" s="26">
        <f t="shared" si="343"/>
        <v>6.877097352315073E-2</v>
      </c>
      <c r="CG462" s="26">
        <f t="shared" si="343"/>
        <v>6.9001100499249429E-2</v>
      </c>
      <c r="CH462" s="26">
        <f t="shared" si="343"/>
        <v>6.921557491849141E-2</v>
      </c>
      <c r="CI462" s="26">
        <f t="shared" si="343"/>
        <v>6.9415821951561971E-2</v>
      </c>
      <c r="CJ462" s="26">
        <f t="shared" si="343"/>
        <v>6.9603108178204073E-2</v>
      </c>
      <c r="CK462" s="26">
        <f t="shared" si="343"/>
        <v>6.9778562151374013E-2</v>
      </c>
      <c r="CL462" s="26">
        <f t="shared" si="343"/>
        <v>6.9943191962884468E-2</v>
      </c>
      <c r="CM462" s="26">
        <f t="shared" si="343"/>
        <v>7.0097900287600184E-2</v>
      </c>
      <c r="CN462" s="26">
        <f t="shared" si="343"/>
        <v>7.024349730242678E-2</v>
      </c>
      <c r="CO462" s="26">
        <f t="shared" si="343"/>
        <v>7.0380711809827093E-2</v>
      </c>
      <c r="CP462" s="26">
        <f t="shared" si="343"/>
        <v>7.0510200840794679E-2</v>
      </c>
      <c r="CQ462" s="26">
        <f t="shared" si="343"/>
        <v>7.0632557966979204E-2</v>
      </c>
      <c r="CR462" s="26">
        <f t="shared" si="343"/>
        <v>7.0748320514263413E-2</v>
      </c>
      <c r="CS462" s="26">
        <f t="shared" si="343"/>
        <v>7.0857975839125384E-2</v>
      </c>
      <c r="CT462" s="26">
        <f t="shared" si="343"/>
        <v>7.0961966803432766E-2</v>
      </c>
      <c r="CU462" s="26">
        <f t="shared" si="343"/>
        <v>7.1060696561970574E-2</v>
      </c>
      <c r="CV462" s="26">
        <f t="shared" si="343"/>
        <v>7.1154532759233821E-2</v>
      </c>
      <c r="CW462" s="26">
        <f t="shared" si="343"/>
        <v>7.1243811217194072E-2</v>
      </c>
      <c r="CX462" s="26">
        <f t="shared" si="343"/>
        <v>7.132883918336265E-2</v>
      </c>
      <c r="CY462" s="26">
        <f t="shared" si="343"/>
        <v>7.1409898198101243E-2</v>
      </c>
      <c r="CZ462" s="26">
        <f t="shared" si="343"/>
        <v>7.1487246631427345E-2</v>
      </c>
      <c r="DA462" s="26">
        <f t="shared" si="343"/>
        <v>7.15611219322458E-2</v>
      </c>
      <c r="DB462" s="26">
        <f t="shared" si="343"/>
        <v>7.1631742626771605E-2</v>
      </c>
      <c r="DC462" s="26">
        <f t="shared" si="343"/>
        <v>7.1699310097704472E-2</v>
      </c>
      <c r="DD462" s="26">
        <f t="shared" si="343"/>
        <v>7.176401017130965E-2</v>
      </c>
      <c r="DE462" s="26">
        <f t="shared" si="343"/>
        <v>7.1826014535825336E-2</v>
      </c>
      <c r="DF462" s="26">
        <f t="shared" si="343"/>
        <v>7.1885482011440391E-2</v>
      </c>
      <c r="DG462" s="26">
        <f t="shared" si="343"/>
        <v>7.194255968938329E-2</v>
      </c>
      <c r="DH462" s="26">
        <f t="shared" si="343"/>
        <v>7.1997383955353253E-2</v>
      </c>
      <c r="DI462" s="26">
        <f t="shared" si="343"/>
        <v>7.2050081410549402E-2</v>
      </c>
      <c r="DJ462" s="26">
        <f t="shared" si="343"/>
        <v>7.2100769701860329E-2</v>
      </c>
      <c r="DK462" s="26">
        <f t="shared" si="343"/>
        <v>7.2149558271319233E-2</v>
      </c>
      <c r="DL462" s="26">
        <f t="shared" si="343"/>
        <v>7.2196549033677462E-2</v>
      </c>
      <c r="DM462" s="26">
        <f t="shared" si="343"/>
        <v>7.2241836989865249E-2</v>
      </c>
      <c r="DN462" s="26">
        <f t="shared" si="343"/>
        <v>7.2285510783172802E-2</v>
      </c>
      <c r="DO462" s="26">
        <f t="shared" si="343"/>
        <v>7.2327653204173142E-2</v>
      </c>
      <c r="DP462" s="26">
        <f t="shared" si="343"/>
        <v>7.2368341649701809E-2</v>
      </c>
      <c r="DQ462" s="26">
        <f t="shared" si="343"/>
        <v>7.2407648540595337E-2</v>
      </c>
      <c r="DR462" s="26">
        <f t="shared" si="343"/>
        <v>7.2445641702354527E-2</v>
      </c>
      <c r="DS462" s="26">
        <f t="shared" si="343"/>
        <v>7.2482384712429779E-2</v>
      </c>
      <c r="DT462" s="6">
        <f>2*(100-(100*G462))/SUM($D462:G462)/100</f>
        <v>6.0231747716906481E-2</v>
      </c>
      <c r="DU462" s="6">
        <f>2*(100-(100*I462))/SUM($D462:I462)/100</f>
        <v>6.2278384529316416E-2</v>
      </c>
      <c r="DV462" s="6">
        <f>2*(100-(100*M462))/SUM($D462:M462)/100</f>
        <v>6.5144118888924893E-2</v>
      </c>
      <c r="DW462" s="6">
        <f>2*(100-(100*Q462))/SUM($D462:Q462)/100</f>
        <v>6.6986861521830268E-2</v>
      </c>
      <c r="DX462" s="6">
        <f>2*(100-(100*W462))/SUM($D462:W462)/100</f>
        <v>6.8702222564032051E-2</v>
      </c>
      <c r="DY462" s="7">
        <f>(DT462-'Data for assignment'!C452)^2</f>
        <v>9.4141659362050011E-6</v>
      </c>
      <c r="DZ462" s="7">
        <f>(DU462-'Data for assignment'!D452)^2</f>
        <v>8.5358369585376238E-6</v>
      </c>
      <c r="EA462" s="7">
        <f>(DV462-'Data for assignment'!E452)^2</f>
        <v>4.2266389193549599E-6</v>
      </c>
      <c r="EB462" s="7">
        <f>(DW462-'Data for assignment'!F452)^2</f>
        <v>1.9969660110417822E-6</v>
      </c>
      <c r="EC462" s="7">
        <f>(DX462-'Data for assignment'!G452)^2</f>
        <v>4.8689474570188172E-7</v>
      </c>
    </row>
    <row r="463" spans="1:133" x14ac:dyDescent="0.3">
      <c r="A463" s="8">
        <v>35321</v>
      </c>
      <c r="B463" s="3">
        <v>5.3800001E-2</v>
      </c>
      <c r="C463" s="4">
        <f t="shared" si="341"/>
        <v>5.2939353173255911E-2</v>
      </c>
      <c r="D463" s="5">
        <f t="shared" si="339"/>
        <v>0.97297537245508503</v>
      </c>
      <c r="E463" s="5">
        <f t="shared" si="339"/>
        <v>0.94514330072512287</v>
      </c>
      <c r="F463" s="5">
        <f t="shared" si="339"/>
        <v>0.9168833152831618</v>
      </c>
      <c r="G463" s="5">
        <f t="shared" si="339"/>
        <v>0.8884915978121265</v>
      </c>
      <c r="H463" s="5">
        <f t="shared" si="339"/>
        <v>0.8601975818010843</v>
      </c>
      <c r="I463" s="5">
        <f t="shared" si="339"/>
        <v>0.83217752058937944</v>
      </c>
      <c r="J463" s="5">
        <f t="shared" si="339"/>
        <v>0.80456545792556589</v>
      </c>
      <c r="K463" s="5">
        <f t="shared" si="339"/>
        <v>0.77746203015750892</v>
      </c>
      <c r="L463" s="5">
        <f t="shared" si="339"/>
        <v>0.7509414901944188</v>
      </c>
      <c r="M463" s="5">
        <f t="shared" si="339"/>
        <v>0.72505729143397679</v>
      </c>
      <c r="N463" s="5">
        <f t="shared" si="339"/>
        <v>0.69984651596626757</v>
      </c>
      <c r="O463" s="5">
        <f t="shared" si="339"/>
        <v>0.67533338114158337</v>
      </c>
      <c r="P463" s="5">
        <f t="shared" si="339"/>
        <v>0.65153201443824549</v>
      </c>
      <c r="Q463" s="5">
        <f t="shared" si="339"/>
        <v>0.62844864914104515</v>
      </c>
      <c r="R463" s="5">
        <f t="shared" si="339"/>
        <v>0.60608336237530913</v>
      </c>
      <c r="S463" s="5">
        <f t="shared" si="339"/>
        <v>0.58443145184854262</v>
      </c>
      <c r="T463" s="5">
        <f t="shared" si="338"/>
        <v>0.56348452739952293</v>
      </c>
      <c r="U463" s="5">
        <f t="shared" si="338"/>
        <v>0.54323137731500371</v>
      </c>
      <c r="V463" s="5">
        <f t="shared" si="338"/>
        <v>0.52365865659203892</v>
      </c>
      <c r="W463" s="5">
        <f t="shared" si="338"/>
        <v>0.50475143424592916</v>
      </c>
      <c r="X463" s="5">
        <f t="shared" si="344"/>
        <v>0.48649362884227748</v>
      </c>
      <c r="Y463" s="5">
        <f t="shared" si="344"/>
        <v>0.46886835521752718</v>
      </c>
      <c r="Z463" s="5">
        <f t="shared" si="344"/>
        <v>0.45185820048300962</v>
      </c>
      <c r="AA463" s="5">
        <f t="shared" si="344"/>
        <v>0.43544544359335585</v>
      </c>
      <c r="AB463" s="5">
        <f t="shared" si="344"/>
        <v>0.41961222977176577</v>
      </c>
      <c r="AC463" s="5">
        <f t="shared" si="344"/>
        <v>0.4043407087414817</v>
      </c>
      <c r="AD463" s="5">
        <f t="shared" si="344"/>
        <v>0.38961314387335094</v>
      </c>
      <c r="AE463" s="5">
        <f t="shared" si="344"/>
        <v>0.37541199791297053</v>
      </c>
      <c r="AF463" s="5">
        <f t="shared" si="344"/>
        <v>0.36171999981137493</v>
      </c>
      <c r="AG463" s="5">
        <f t="shared" si="344"/>
        <v>0.34852019628342928</v>
      </c>
      <c r="AH463" s="5">
        <f t="shared" si="344"/>
        <v>0.33579599100579416</v>
      </c>
      <c r="AI463" s="5">
        <f t="shared" si="344"/>
        <v>0.32353117380093538</v>
      </c>
      <c r="AJ463" s="5">
        <f t="shared" si="344"/>
        <v>0.31170994170354338</v>
      </c>
      <c r="AK463" s="5">
        <f t="shared" si="344"/>
        <v>0.30031691344631417</v>
      </c>
      <c r="AL463" s="5">
        <f t="shared" si="344"/>
        <v>0.28933713861413468</v>
      </c>
      <c r="AM463" s="5">
        <f t="shared" si="344"/>
        <v>0.27875610248434951</v>
      </c>
      <c r="AN463" s="5">
        <f t="shared" si="344"/>
        <v>0.26855972738424683</v>
      </c>
      <c r="AO463" s="5">
        <f t="shared" si="344"/>
        <v>0.25873437124602228</v>
      </c>
      <c r="AP463" s="5">
        <f t="shared" si="344"/>
        <v>0.24926682391704655</v>
      </c>
      <c r="AQ463" s="5">
        <f t="shared" si="344"/>
        <v>0.24014430168360512</v>
      </c>
      <c r="AR463" s="5">
        <f t="shared" si="344"/>
        <v>0.2313544403849164</v>
      </c>
      <c r="AS463" s="5">
        <f t="shared" si="344"/>
        <v>0.22288528742761141</v>
      </c>
      <c r="AT463" s="5">
        <f t="shared" si="344"/>
        <v>0.21472529295616025</v>
      </c>
      <c r="AU463" s="5">
        <f t="shared" si="344"/>
        <v>0.20686330038970532</v>
      </c>
      <c r="AV463" s="5">
        <f t="shared" si="344"/>
        <v>0.19928853649861422</v>
      </c>
      <c r="AW463" s="5">
        <f t="shared" si="344"/>
        <v>0.19199060116334635</v>
      </c>
      <c r="AX463" s="5">
        <f t="shared" si="344"/>
        <v>0.18495945693278265</v>
      </c>
      <c r="AY463" s="5">
        <f t="shared" si="344"/>
        <v>0.17818541847805081</v>
      </c>
      <c r="AZ463" s="5">
        <f t="shared" si="344"/>
        <v>0.17165914202033</v>
      </c>
      <c r="BA463" s="5">
        <f t="shared" si="344"/>
        <v>0.16537161479652029</v>
      </c>
      <c r="BB463" s="5">
        <f t="shared" si="344"/>
        <v>0.15931414461450358</v>
      </c>
      <c r="BC463" s="5">
        <f t="shared" si="344"/>
        <v>0.15347834953959308</v>
      </c>
      <c r="BD463" s="5">
        <f t="shared" si="344"/>
        <v>0.1478561477453233</v>
      </c>
      <c r="BE463" s="5">
        <f t="shared" si="344"/>
        <v>0.14243974755469621</v>
      </c>
      <c r="BF463" s="5">
        <f t="shared" si="344"/>
        <v>0.13722163769213339</v>
      </c>
      <c r="BG463" s="5">
        <f t="shared" si="344"/>
        <v>0.13219457776150018</v>
      </c>
      <c r="BH463" s="5">
        <f t="shared" si="344"/>
        <v>0.12735158896150967</v>
      </c>
      <c r="BI463" s="5">
        <f t="shared" si="344"/>
        <v>0.12268594504643843</v>
      </c>
      <c r="BJ463" s="5">
        <f t="shared" si="344"/>
        <v>0.11819116353729267</v>
      </c>
      <c r="BK463" s="5">
        <f t="shared" si="344"/>
        <v>0.11386099718625385</v>
      </c>
      <c r="BL463" s="26">
        <f t="shared" si="342"/>
        <v>5.4793016113524814E-2</v>
      </c>
      <c r="BM463" s="26">
        <f t="shared" si="343"/>
        <v>5.6418722005759307E-2</v>
      </c>
      <c r="BN463" s="26">
        <f t="shared" si="343"/>
        <v>5.7850040646128545E-2</v>
      </c>
      <c r="BO463" s="26">
        <f t="shared" si="343"/>
        <v>5.9115044015382222E-2</v>
      </c>
      <c r="BP463" s="26">
        <f t="shared" si="343"/>
        <v>6.0237267936755219E-2</v>
      </c>
      <c r="BQ463" s="26">
        <f t="shared" si="343"/>
        <v>6.1236498275743928E-2</v>
      </c>
      <c r="BR463" s="26">
        <f t="shared" si="343"/>
        <v>6.2129414608365741E-2</v>
      </c>
      <c r="BS463" s="26">
        <f t="shared" si="343"/>
        <v>6.2930117982883185E-2</v>
      </c>
      <c r="BT463" s="26">
        <f t="shared" si="343"/>
        <v>6.3650564321836134E-2</v>
      </c>
      <c r="BU463" s="26">
        <f t="shared" si="343"/>
        <v>6.430092091640692E-2</v>
      </c>
      <c r="BV463" s="26">
        <f t="shared" si="343"/>
        <v>6.4889860161034471E-2</v>
      </c>
      <c r="BW463" s="26">
        <f t="shared" si="343"/>
        <v>6.542480200825708E-2</v>
      </c>
      <c r="BX463" s="26">
        <f t="shared" si="343"/>
        <v>6.5912114467948965E-2</v>
      </c>
      <c r="BY463" s="26">
        <f t="shared" si="343"/>
        <v>6.635727973180551E-2</v>
      </c>
      <c r="BZ463" s="26">
        <f t="shared" si="343"/>
        <v>6.6765032093084639E-2</v>
      </c>
      <c r="CA463" s="26">
        <f t="shared" si="343"/>
        <v>6.7139472688888091E-2</v>
      </c>
      <c r="CB463" s="26">
        <f t="shared" si="343"/>
        <v>6.7484165165917639E-2</v>
      </c>
      <c r="CC463" s="26">
        <f t="shared" si="343"/>
        <v>6.7802215619025177E-2</v>
      </c>
      <c r="CD463" s="26">
        <f t="shared" si="343"/>
        <v>6.8096339541467155E-2</v>
      </c>
      <c r="CE463" s="26">
        <f t="shared" si="343"/>
        <v>6.8368918029559633E-2</v>
      </c>
      <c r="CF463" s="26">
        <f t="shared" si="343"/>
        <v>6.8622045080638683E-2</v>
      </c>
      <c r="CG463" s="26">
        <f t="shared" si="343"/>
        <v>6.8857567494301164E-2</v>
      </c>
      <c r="CH463" s="26">
        <f t="shared" si="343"/>
        <v>6.9077118618655509E-2</v>
      </c>
      <c r="CI463" s="26">
        <f t="shared" si="343"/>
        <v>6.9282146964306318E-2</v>
      </c>
      <c r="CJ463" s="26">
        <f t="shared" si="343"/>
        <v>6.9473940529775152E-2</v>
      </c>
      <c r="CK463" s="26">
        <f t="shared" si="343"/>
        <v>6.965364753554254E-2</v>
      </c>
      <c r="CL463" s="26">
        <f t="shared" si="343"/>
        <v>6.9822294143820851E-2</v>
      </c>
      <c r="CM463" s="26">
        <f t="shared" si="343"/>
        <v>6.9980799642635316E-2</v>
      </c>
      <c r="CN463" s="26">
        <f t="shared" si="343"/>
        <v>7.0129989491815495E-2</v>
      </c>
      <c r="CO463" s="26">
        <f t="shared" si="343"/>
        <v>7.027060656186114E-2</v>
      </c>
      <c r="CP463" s="26">
        <f t="shared" si="343"/>
        <v>7.0403320841720546E-2</v>
      </c>
      <c r="CQ463" s="26">
        <f t="shared" si="343"/>
        <v>7.0528737846176359E-2</v>
      </c>
      <c r="CR463" s="26">
        <f t="shared" si="343"/>
        <v>7.0647405916041309E-2</v>
      </c>
      <c r="CS463" s="26">
        <f t="shared" si="343"/>
        <v>7.0759822573312897E-2</v>
      </c>
      <c r="CT463" s="26">
        <f t="shared" si="343"/>
        <v>7.086644006766922E-2</v>
      </c>
      <c r="CU463" s="26">
        <f t="shared" si="343"/>
        <v>7.0967670229272528E-2</v>
      </c>
      <c r="CV463" s="26">
        <f t="shared" si="343"/>
        <v>7.1063888725012112E-2</v>
      </c>
      <c r="CW463" s="26">
        <f t="shared" si="343"/>
        <v>7.1155438800438287E-2</v>
      </c>
      <c r="CX463" s="26">
        <f t="shared" si="343"/>
        <v>7.1242634577200689E-2</v>
      </c>
      <c r="CY463" s="26">
        <f t="shared" si="343"/>
        <v>7.1325763965385133E-2</v>
      </c>
      <c r="CZ463" s="26">
        <f t="shared" si="343"/>
        <v>7.1405091241397503E-2</v>
      </c>
      <c r="DA463" s="26">
        <f t="shared" si="343"/>
        <v>7.1480859334688743E-2</v>
      </c>
      <c r="DB463" s="26">
        <f t="shared" si="343"/>
        <v>7.1553291860414509E-2</v>
      </c>
      <c r="DC463" s="26">
        <f t="shared" si="343"/>
        <v>7.1622594929887026E-2</v>
      </c>
      <c r="DD463" s="26">
        <f t="shared" si="343"/>
        <v>7.1688958766243011E-2</v>
      </c>
      <c r="DE463" s="26">
        <f t="shared" si="343"/>
        <v>7.1752559148991077E-2</v>
      </c>
      <c r="DF463" s="26">
        <f t="shared" si="343"/>
        <v>7.181355870790411E-2</v>
      </c>
      <c r="DG463" s="26">
        <f t="shared" si="343"/>
        <v>7.1872108083996467E-2</v>
      </c>
      <c r="DH463" s="26">
        <f t="shared" si="343"/>
        <v>7.1928346972999241E-2</v>
      </c>
      <c r="DI463" s="26">
        <f t="shared" si="343"/>
        <v>7.1982405064753549E-2</v>
      </c>
      <c r="DJ463" s="26">
        <f t="shared" si="343"/>
        <v>7.2034402890233218E-2</v>
      </c>
      <c r="DK463" s="26">
        <f t="shared" si="343"/>
        <v>7.2084452586437919E-2</v>
      </c>
      <c r="DL463" s="26">
        <f t="shared" si="343"/>
        <v>7.2132658588131907E-2</v>
      </c>
      <c r="DM463" s="26">
        <f t="shared" si="343"/>
        <v>7.2179118254309282E-2</v>
      </c>
      <c r="DN463" s="26">
        <f t="shared" si="343"/>
        <v>7.2223922436319726E-2</v>
      </c>
      <c r="DO463" s="26">
        <f t="shared" si="343"/>
        <v>7.2267155993768706E-2</v>
      </c>
      <c r="DP463" s="26">
        <f t="shared" si="343"/>
        <v>7.2308898263590507E-2</v>
      </c>
      <c r="DQ463" s="26">
        <f t="shared" si="343"/>
        <v>7.2349223487072567E-2</v>
      </c>
      <c r="DR463" s="26">
        <f t="shared" si="343"/>
        <v>7.2388201199065916E-2</v>
      </c>
      <c r="DS463" s="26">
        <f t="shared" si="343"/>
        <v>7.2425896583142288E-2</v>
      </c>
      <c r="DT463" s="6">
        <f>2*(100-(100*G463))/SUM($D463:G463)/100</f>
        <v>5.9894504773089823E-2</v>
      </c>
      <c r="DU463" s="6">
        <f>2*(100-(100*I463))/SUM($D463:I463)/100</f>
        <v>6.1974353167694202E-2</v>
      </c>
      <c r="DV463" s="6">
        <f>2*(100-(100*M463))/SUM($D463:M463)/100</f>
        <v>6.4891696183750888E-2</v>
      </c>
      <c r="DW463" s="6">
        <f>2*(100-(100*Q463))/SUM($D463:Q463)/100</f>
        <v>6.6771407550707373E-2</v>
      </c>
      <c r="DX463" s="6">
        <f>2*(100-(100*W463))/SUM($D463:W463)/100</f>
        <v>6.8524243538194557E-2</v>
      </c>
      <c r="DY463" s="7">
        <f>(DT463-'Data for assignment'!C453)^2</f>
        <v>1.2221174857317292E-6</v>
      </c>
      <c r="DZ463" s="7">
        <f>(DU463-'Data for assignment'!D453)^2</f>
        <v>8.5682205815775424E-7</v>
      </c>
      <c r="EA463" s="7">
        <f>(DV463-'Data for assignment'!E453)^2</f>
        <v>8.4081901144747551E-9</v>
      </c>
      <c r="EB463" s="7">
        <f>(DW463-'Data for assignment'!F453)^2</f>
        <v>1.3794431153855069E-7</v>
      </c>
      <c r="EC463" s="7">
        <f>(DX463-'Data for assignment'!G453)^2</f>
        <v>1.2639280301503631E-6</v>
      </c>
    </row>
    <row r="464" spans="1:133" x14ac:dyDescent="0.3">
      <c r="A464" s="8">
        <v>35328</v>
      </c>
      <c r="B464" s="3">
        <v>5.3200001999999996E-2</v>
      </c>
      <c r="C464" s="4">
        <f t="shared" si="341"/>
        <v>5.2320935644620883E-2</v>
      </c>
      <c r="D464" s="5">
        <f t="shared" si="339"/>
        <v>0.97325869948318733</v>
      </c>
      <c r="E464" s="5">
        <f t="shared" si="339"/>
        <v>0.94566231017631386</v>
      </c>
      <c r="F464" s="5">
        <f t="shared" si="339"/>
        <v>0.91759628506273427</v>
      </c>
      <c r="G464" s="5">
        <f t="shared" si="339"/>
        <v>0.8893622863138585</v>
      </c>
      <c r="H464" s="5">
        <f t="shared" si="339"/>
        <v>0.86119471882770882</v>
      </c>
      <c r="I464" s="5">
        <f t="shared" si="339"/>
        <v>0.83327428037806173</v>
      </c>
      <c r="J464" s="5">
        <f t="shared" si="339"/>
        <v>0.80573894479526176</v>
      </c>
      <c r="K464" s="5">
        <f t="shared" si="339"/>
        <v>0.77869279456745866</v>
      </c>
      <c r="L464" s="5">
        <f t="shared" si="339"/>
        <v>0.75221308451219737</v>
      </c>
      <c r="M464" s="5">
        <f t="shared" si="339"/>
        <v>0.72635586919256701</v>
      </c>
      <c r="N464" s="5">
        <f t="shared" si="339"/>
        <v>0.7011604749186936</v>
      </c>
      <c r="O464" s="5">
        <f t="shared" si="339"/>
        <v>0.67665304833849482</v>
      </c>
      <c r="P464" s="5">
        <f t="shared" si="339"/>
        <v>0.6528493703946423</v>
      </c>
      <c r="Q464" s="5">
        <f t="shared" si="339"/>
        <v>0.62975708760188331</v>
      </c>
      <c r="R464" s="5">
        <f t="shared" si="339"/>
        <v>0.60737748201644037</v>
      </c>
      <c r="S464" s="5">
        <f t="shared" si="339"/>
        <v>0.58570687631115226</v>
      </c>
      <c r="T464" s="5">
        <f t="shared" si="338"/>
        <v>0.56473775025428263</v>
      </c>
      <c r="U464" s="5">
        <f t="shared" si="338"/>
        <v>0.54445962882195875</v>
      </c>
      <c r="V464" s="5">
        <f t="shared" si="338"/>
        <v>0.52485978942232969</v>
      </c>
      <c r="W464" s="5">
        <f t="shared" si="338"/>
        <v>0.5059238256359615</v>
      </c>
      <c r="X464" s="5">
        <f t="shared" si="344"/>
        <v>0.48763609694441579</v>
      </c>
      <c r="Y464" s="5">
        <f t="shared" si="344"/>
        <v>0.46998008768516886</v>
      </c>
      <c r="Z464" s="5">
        <f t="shared" si="344"/>
        <v>0.45293869357778432</v>
      </c>
      <c r="AA464" s="5">
        <f t="shared" si="344"/>
        <v>0.43649445032676953</v>
      </c>
      <c r="AB464" s="5">
        <f t="shared" si="344"/>
        <v>0.42062971579317149</v>
      </c>
      <c r="AC464" s="5">
        <f t="shared" si="344"/>
        <v>0.40532681486010202</v>
      </c>
      <c r="AD464" s="5">
        <f t="shared" si="344"/>
        <v>0.39056815425602803</v>
      </c>
      <c r="AE464" s="5">
        <f t="shared" si="344"/>
        <v>0.3763363131334323</v>
      </c>
      <c r="AF464" s="5">
        <f t="shared" si="344"/>
        <v>0.36261411404318611</v>
      </c>
      <c r="AG464" s="5">
        <f t="shared" si="344"/>
        <v>0.34938467802947121</v>
      </c>
      <c r="AH464" s="5">
        <f t="shared" si="344"/>
        <v>0.33663146684400075</v>
      </c>
      <c r="AI464" s="5">
        <f t="shared" si="344"/>
        <v>0.32433831470083441</v>
      </c>
      <c r="AJ464" s="5">
        <f t="shared" si="344"/>
        <v>0.31248945153249541</v>
      </c>
      <c r="AK464" s="5">
        <f t="shared" si="344"/>
        <v>0.30106951933958892</v>
      </c>
      <c r="AL464" s="5">
        <f t="shared" si="344"/>
        <v>0.29006358293035955</v>
      </c>
      <c r="AM464" s="5">
        <f t="shared" si="344"/>
        <v>0.2794571361084805</v>
      </c>
      <c r="AN464" s="5">
        <f t="shared" si="344"/>
        <v>0.26923610417499783</v>
      </c>
      <c r="AO464" s="5">
        <f t="shared" si="344"/>
        <v>0.25938684345445506</v>
      </c>
      <c r="AP464" s="5">
        <f t="shared" si="344"/>
        <v>0.24989613842848932</v>
      </c>
      <c r="AQ464" s="5">
        <f t="shared" si="344"/>
        <v>0.2407511969568368</v>
      </c>
      <c r="AR464" s="5">
        <f t="shared" si="344"/>
        <v>0.23193964398116032</v>
      </c>
      <c r="AS464" s="5">
        <f t="shared" si="344"/>
        <v>0.22344951403777571</v>
      </c>
      <c r="AT464" s="5">
        <f t="shared" si="344"/>
        <v>0.21526924284833976</v>
      </c>
      <c r="AU464" s="5">
        <f t="shared" si="344"/>
        <v>0.20738765821054844</v>
      </c>
      <c r="AV464" s="5">
        <f t="shared" si="344"/>
        <v>0.19979397037205338</v>
      </c>
      <c r="AW464" s="5">
        <f t="shared" si="344"/>
        <v>0.19247776203863248</v>
      </c>
      <c r="AX464" s="5">
        <f t="shared" si="344"/>
        <v>0.1854289781409679</v>
      </c>
      <c r="AY464" s="5">
        <f t="shared" si="344"/>
        <v>0.1786379154622075</v>
      </c>
      <c r="AZ464" s="5">
        <f t="shared" si="344"/>
        <v>0.17209521221003374</v>
      </c>
      <c r="BA464" s="5">
        <f t="shared" si="344"/>
        <v>0.16579183760159197</v>
      </c>
      <c r="BB464" s="5">
        <f t="shared" si="344"/>
        <v>0.15971908151681238</v>
      </c>
      <c r="BC464" s="5">
        <f t="shared" si="344"/>
        <v>0.1538685442649684</v>
      </c>
      <c r="BD464" s="5">
        <f t="shared" si="344"/>
        <v>0.14823212650038625</v>
      </c>
      <c r="BE464" s="5">
        <f t="shared" si="344"/>
        <v>0.14280201931577705</v>
      </c>
      <c r="BF464" s="5">
        <f t="shared" si="344"/>
        <v>0.13757069453544454</v>
      </c>
      <c r="BG464" s="5">
        <f t="shared" si="344"/>
        <v>0.13253089522544212</v>
      </c>
      <c r="BH464" s="5">
        <f t="shared" si="344"/>
        <v>0.12767562643343644</v>
      </c>
      <c r="BI464" s="5">
        <f t="shared" si="344"/>
        <v>0.12299814616744627</v>
      </c>
      <c r="BJ464" s="5">
        <f t="shared" si="344"/>
        <v>0.11849195661964285</v>
      </c>
      <c r="BK464" s="5">
        <f t="shared" si="344"/>
        <v>0.11415079563893342</v>
      </c>
      <c r="BL464" s="26">
        <f t="shared" si="342"/>
        <v>5.4210707882076381E-2</v>
      </c>
      <c r="BM464" s="26">
        <f t="shared" si="343"/>
        <v>5.5869739644765992E-2</v>
      </c>
      <c r="BN464" s="26">
        <f t="shared" si="343"/>
        <v>5.7331841141240195E-2</v>
      </c>
      <c r="BO464" s="26">
        <f t="shared" si="343"/>
        <v>5.8625302659741745E-2</v>
      </c>
      <c r="BP464" s="26">
        <f t="shared" si="343"/>
        <v>5.9773858340795891E-2</v>
      </c>
      <c r="BQ464" s="26">
        <f t="shared" si="343"/>
        <v>6.0797474283740091E-2</v>
      </c>
      <c r="BR464" s="26">
        <f t="shared" si="343"/>
        <v>6.1712993934665852E-2</v>
      </c>
      <c r="BS464" s="26">
        <f t="shared" si="343"/>
        <v>6.2534667399490318E-2</v>
      </c>
      <c r="BT464" s="26">
        <f t="shared" si="343"/>
        <v>6.3274586245830183E-2</v>
      </c>
      <c r="BU464" s="26">
        <f t="shared" si="343"/>
        <v>6.3943041260822842E-2</v>
      </c>
      <c r="BV464" s="26">
        <f t="shared" si="343"/>
        <v>6.4548817326396585E-2</v>
      </c>
      <c r="BW464" s="26">
        <f t="shared" si="343"/>
        <v>6.5099436904178715E-2</v>
      </c>
      <c r="BX464" s="26">
        <f t="shared" si="343"/>
        <v>6.5601361465181529E-2</v>
      </c>
      <c r="BY464" s="26">
        <f t="shared" si="343"/>
        <v>6.6060158454986931E-2</v>
      </c>
      <c r="BZ464" s="26">
        <f t="shared" si="343"/>
        <v>6.6480639973308414E-2</v>
      </c>
      <c r="CA464" s="26">
        <f t="shared" si="343"/>
        <v>6.6866978203192179E-2</v>
      </c>
      <c r="CB464" s="26">
        <f t="shared" si="343"/>
        <v>6.7222801697968682E-2</v>
      </c>
      <c r="CC464" s="26">
        <f t="shared" si="343"/>
        <v>6.7551275881729198E-2</v>
      </c>
      <c r="CD464" s="26">
        <f t="shared" si="343"/>
        <v>6.7855170508047513E-2</v>
      </c>
      <c r="CE464" s="26">
        <f t="shared" si="343"/>
        <v>6.8136916324870914E-2</v>
      </c>
      <c r="CF464" s="26">
        <f t="shared" si="343"/>
        <v>6.8398652789191688E-2</v>
      </c>
      <c r="CG464" s="26">
        <f t="shared" si="343"/>
        <v>6.8642268345711271E-2</v>
      </c>
      <c r="CH464" s="26">
        <f t="shared" si="343"/>
        <v>6.8869434515042419E-2</v>
      </c>
      <c r="CI464" s="26">
        <f t="shared" si="343"/>
        <v>6.9081634817610288E-2</v>
      </c>
      <c r="CJ464" s="26">
        <f t="shared" si="343"/>
        <v>6.9280189380050899E-2</v>
      </c>
      <c r="CK464" s="26">
        <f t="shared" si="343"/>
        <v>6.9466275924081847E-2</v>
      </c>
      <c r="CL464" s="26">
        <f t="shared" si="343"/>
        <v>6.9640947717469981E-2</v>
      </c>
      <c r="CM464" s="26">
        <f t="shared" si="343"/>
        <v>6.9805148967939643E-2</v>
      </c>
      <c r="CN464" s="26">
        <f t="shared" si="343"/>
        <v>6.9959728059668089E-2</v>
      </c>
      <c r="CO464" s="26">
        <f t="shared" si="343"/>
        <v>7.0105448965175329E-2</v>
      </c>
      <c r="CP464" s="26">
        <f t="shared" si="343"/>
        <v>7.0243001110309372E-2</v>
      </c>
      <c r="CQ464" s="26">
        <f t="shared" si="343"/>
        <v>7.0373007924522391E-2</v>
      </c>
      <c r="CR464" s="26">
        <f t="shared" si="343"/>
        <v>7.0496034270994656E-2</v>
      </c>
      <c r="CS464" s="26">
        <f t="shared" si="343"/>
        <v>7.0612592919977318E-2</v>
      </c>
      <c r="CT464" s="26">
        <f t="shared" si="343"/>
        <v>7.0723150202840743E-2</v>
      </c>
      <c r="CU464" s="26">
        <f t="shared" si="343"/>
        <v>7.0828130962791308E-2</v>
      </c>
      <c r="CV464" s="26">
        <f t="shared" si="343"/>
        <v>7.0927922900289653E-2</v>
      </c>
      <c r="CW464" s="26">
        <f t="shared" si="343"/>
        <v>7.1022880396235652E-2</v>
      </c>
      <c r="CX464" s="26">
        <f t="shared" si="343"/>
        <v>7.1113327883469246E-2</v>
      </c>
      <c r="CY464" s="26">
        <f t="shared" si="343"/>
        <v>7.1199562826646537E-2</v>
      </c>
      <c r="CZ464" s="26">
        <f t="shared" si="343"/>
        <v>7.1281858361741196E-2</v>
      </c>
      <c r="DA464" s="26">
        <f t="shared" si="343"/>
        <v>7.1360465639009649E-2</v>
      </c>
      <c r="DB464" s="26">
        <f t="shared" si="343"/>
        <v>7.1435615907005756E-2</v>
      </c>
      <c r="DC464" s="26">
        <f t="shared" si="343"/>
        <v>7.1507522369948798E-2</v>
      </c>
      <c r="DD464" s="26">
        <f t="shared" si="343"/>
        <v>7.1576381846271533E-2</v>
      </c>
      <c r="DE464" s="26">
        <f t="shared" si="343"/>
        <v>7.1642376252378168E-2</v>
      </c>
      <c r="DF464" s="26">
        <f t="shared" si="343"/>
        <v>7.170567393240794E-2</v>
      </c>
      <c r="DG464" s="26">
        <f t="shared" si="343"/>
        <v>7.1766430852045232E-2</v>
      </c>
      <c r="DH464" s="26">
        <f t="shared" si="343"/>
        <v>7.1824791672060698E-2</v>
      </c>
      <c r="DI464" s="26">
        <f t="shared" si="343"/>
        <v>7.1880890715250639E-2</v>
      </c>
      <c r="DJ464" s="26">
        <f t="shared" si="343"/>
        <v>7.1934852838709595E-2</v>
      </c>
      <c r="DK464" s="26">
        <f t="shared" si="343"/>
        <v>7.1986794221880146E-2</v>
      </c>
      <c r="DL464" s="26">
        <f t="shared" si="343"/>
        <v>7.2036823079539694E-2</v>
      </c>
      <c r="DM464" s="26">
        <f t="shared" si="343"/>
        <v>7.2085040307772158E-2</v>
      </c>
      <c r="DN464" s="26">
        <f t="shared" si="343"/>
        <v>7.2131540070010991E-2</v>
      </c>
      <c r="DO464" s="26">
        <f t="shared" si="343"/>
        <v>7.2176410329405055E-2</v>
      </c>
      <c r="DP464" s="26">
        <f t="shared" si="343"/>
        <v>7.2219733333032013E-2</v>
      </c>
      <c r="DQ464" s="26">
        <f t="shared" si="343"/>
        <v>7.2261586052851032E-2</v>
      </c>
      <c r="DR464" s="26">
        <f t="shared" si="343"/>
        <v>7.2302040587734248E-2</v>
      </c>
      <c r="DS464" s="26">
        <f t="shared" si="343"/>
        <v>7.2341164530431379E-2</v>
      </c>
      <c r="DT464" s="6">
        <f>2*(100-(100*G464))/SUM($D464:G464)/100</f>
        <v>5.9388775874165731E-2</v>
      </c>
      <c r="DU464" s="6">
        <f>2*(100-(100*I464))/SUM($D464:I464)/100</f>
        <v>6.1518449285598784E-2</v>
      </c>
      <c r="DV464" s="6">
        <f>2*(100-(100*M464))/SUM($D464:M464)/100</f>
        <v>6.451322985566163E-2</v>
      </c>
      <c r="DW464" s="6">
        <f>2*(100-(100*Q464))/SUM($D464:Q464)/100</f>
        <v>6.6448416857969761E-2</v>
      </c>
      <c r="DX464" s="6">
        <f>2*(100-(100*W464))/SUM($D464:W464)/100</f>
        <v>6.8257486912819715E-2</v>
      </c>
      <c r="DY464" s="7">
        <f>(DT464-'Data for assignment'!C454)^2</f>
        <v>1.0311973231240582E-5</v>
      </c>
      <c r="DZ464" s="7">
        <f>(DU464-'Data for assignment'!D454)^2</f>
        <v>7.7370132505870432E-6</v>
      </c>
      <c r="EA464" s="7">
        <f>(DV464-'Data for assignment'!E454)^2</f>
        <v>2.8451901462919811E-6</v>
      </c>
      <c r="EB464" s="7">
        <f>(DW464-'Data for assignment'!F454)^2</f>
        <v>1.1058271046021993E-6</v>
      </c>
      <c r="EC464" s="7">
        <f>(DX464-'Data for assignment'!G454)^2</f>
        <v>5.8812112428541086E-8</v>
      </c>
    </row>
    <row r="465" spans="1:133" x14ac:dyDescent="0.3">
      <c r="A465" s="8">
        <v>35335</v>
      </c>
      <c r="B465" s="3">
        <v>5.2199997999999997E-2</v>
      </c>
      <c r="C465" s="4">
        <f t="shared" si="341"/>
        <v>5.1290233922942789E-2</v>
      </c>
      <c r="D465" s="5">
        <f t="shared" si="339"/>
        <v>0.9737310972279819</v>
      </c>
      <c r="E465" s="5">
        <f t="shared" si="339"/>
        <v>0.94652796425819852</v>
      </c>
      <c r="F465" s="5">
        <f t="shared" si="339"/>
        <v>0.91878580700058077</v>
      </c>
      <c r="G465" s="5">
        <f t="shared" si="339"/>
        <v>0.8908153385639066</v>
      </c>
      <c r="H465" s="5">
        <f t="shared" si="339"/>
        <v>0.862859192589431</v>
      </c>
      <c r="I465" s="5">
        <f t="shared" si="339"/>
        <v>0.83510543682834137</v>
      </c>
      <c r="J465" s="5">
        <f t="shared" si="339"/>
        <v>0.80769857208796092</v>
      </c>
      <c r="K465" s="5">
        <f t="shared" si="339"/>
        <v>0.78074841147429652</v>
      </c>
      <c r="L465" s="5">
        <f t="shared" si="339"/>
        <v>0.75433720719164854</v>
      </c>
      <c r="M465" s="5">
        <f t="shared" si="339"/>
        <v>0.72852534816565717</v>
      </c>
      <c r="N465" s="5">
        <f t="shared" si="339"/>
        <v>0.70335590336985532</v>
      </c>
      <c r="O465" s="5">
        <f t="shared" si="339"/>
        <v>0.67885823924494493</v>
      </c>
      <c r="P465" s="5">
        <f t="shared" si="339"/>
        <v>0.65505089794243787</v>
      </c>
      <c r="Q465" s="5">
        <f t="shared" si="339"/>
        <v>0.63194388733100493</v>
      </c>
      <c r="R465" s="5">
        <f t="shared" si="339"/>
        <v>0.60954050378044278</v>
      </c>
      <c r="S465" s="5">
        <f t="shared" si="339"/>
        <v>0.58783878418802382</v>
      </c>
      <c r="T465" s="5">
        <f t="shared" si="338"/>
        <v>0.56683266383625219</v>
      </c>
      <c r="U465" s="5">
        <f t="shared" si="338"/>
        <v>0.54651290073253156</v>
      </c>
      <c r="V465" s="5">
        <f t="shared" si="338"/>
        <v>0.52686781438740848</v>
      </c>
      <c r="W465" s="5">
        <f t="shared" si="338"/>
        <v>0.50788387692759063</v>
      </c>
      <c r="X465" s="5">
        <f t="shared" si="344"/>
        <v>0.48954618649328258</v>
      </c>
      <c r="Y465" s="5">
        <f t="shared" si="344"/>
        <v>0.47183884660601377</v>
      </c>
      <c r="Z465" s="5">
        <f t="shared" si="344"/>
        <v>0.45474527026246736</v>
      </c>
      <c r="AA465" s="5">
        <f t="shared" si="344"/>
        <v>0.43824842362991645</v>
      </c>
      <c r="AB465" s="5">
        <f t="shared" si="344"/>
        <v>0.42233102116510657</v>
      </c>
      <c r="AC465" s="5">
        <f t="shared" si="344"/>
        <v>0.4069756815729671</v>
      </c>
      <c r="AD465" s="5">
        <f t="shared" si="344"/>
        <v>0.3921650521243677</v>
      </c>
      <c r="AE465" s="5">
        <f t="shared" si="344"/>
        <v>0.37788190735332344</v>
      </c>
      <c r="AF465" s="5">
        <f t="shared" si="344"/>
        <v>0.36410922696756781</v>
      </c>
      <c r="AG465" s="5">
        <f t="shared" si="344"/>
        <v>0.35083025686497105</v>
      </c>
      <c r="AH465" s="5">
        <f t="shared" si="344"/>
        <v>0.3380285563993532</v>
      </c>
      <c r="AI465" s="5">
        <f t="shared" si="344"/>
        <v>0.32568803444179656</v>
      </c>
      <c r="AJ465" s="5">
        <f t="shared" si="344"/>
        <v>0.31379297630555814</v>
      </c>
      <c r="AK465" s="5">
        <f t="shared" si="344"/>
        <v>0.30232806321905792</v>
      </c>
      <c r="AL465" s="5">
        <f t="shared" si="344"/>
        <v>0.29127838572258063</v>
      </c>
      <c r="AM465" s="5">
        <f t="shared" si="344"/>
        <v>0.28062945211488821</v>
      </c>
      <c r="AN465" s="5">
        <f t="shared" si="344"/>
        <v>0.27036719287384336</v>
      </c>
      <c r="AO465" s="5">
        <f t="shared" si="344"/>
        <v>0.26047796181087995</v>
      </c>
      <c r="AP465" s="5">
        <f t="shared" si="344"/>
        <v>0.25094853458522626</v>
      </c>
      <c r="AQ465" s="5">
        <f t="shared" si="344"/>
        <v>0.2417661050942686</v>
      </c>
      <c r="AR465" s="5">
        <f t="shared" si="344"/>
        <v>0.23291828016662422</v>
      </c>
      <c r="AS465" s="5">
        <f t="shared" si="344"/>
        <v>0.22439307291062391</v>
      </c>
      <c r="AT465" s="5">
        <f t="shared" si="344"/>
        <v>0.21617889501000959</v>
      </c>
      <c r="AU465" s="5">
        <f t="shared" si="344"/>
        <v>0.20826454820831672</v>
      </c>
      <c r="AV465" s="5">
        <f t="shared" si="344"/>
        <v>0.20063921518172986</v>
      </c>
      <c r="AW465" s="5">
        <f t="shared" si="344"/>
        <v>0.19329244996559758</v>
      </c>
      <c r="AX465" s="5">
        <f t="shared" si="344"/>
        <v>0.18621416807103452</v>
      </c>
      <c r="AY465" s="5">
        <f t="shared" si="344"/>
        <v>0.17939463640408759</v>
      </c>
      <c r="AZ465" s="5">
        <f t="shared" si="344"/>
        <v>0.17282446307997373</v>
      </c>
      <c r="BA465" s="5">
        <f t="shared" si="344"/>
        <v>0.16649458720823282</v>
      </c>
      <c r="BB465" s="5">
        <f t="shared" si="344"/>
        <v>0.16039626871071389</v>
      </c>
      <c r="BC465" s="5">
        <f t="shared" si="344"/>
        <v>0.15452107822267927</v>
      </c>
      <c r="BD465" s="5">
        <f t="shared" si="344"/>
        <v>0.14886088711757745</v>
      </c>
      <c r="BE465" s="5">
        <f t="shared" si="344"/>
        <v>0.14340785768790415</v>
      </c>
      <c r="BF465" s="5">
        <f t="shared" si="344"/>
        <v>0.13815443350776782</v>
      </c>
      <c r="BG465" s="5">
        <f t="shared" si="344"/>
        <v>0.13309332999709358</v>
      </c>
      <c r="BH465" s="5">
        <f t="shared" si="344"/>
        <v>0.12821752520265925</v>
      </c>
      <c r="BI465" s="5">
        <f t="shared" si="344"/>
        <v>0.12352025080720171</v>
      </c>
      <c r="BJ465" s="5">
        <f t="shared" si="344"/>
        <v>0.11899498337454149</v>
      </c>
      <c r="BK465" s="5">
        <f t="shared" si="344"/>
        <v>0.11463543583594192</v>
      </c>
      <c r="BL465" s="26">
        <f t="shared" si="342"/>
        <v>5.3240188663408759E-2</v>
      </c>
      <c r="BM465" s="26">
        <f t="shared" si="343"/>
        <v>5.4954763858268432E-2</v>
      </c>
      <c r="BN465" s="26">
        <f t="shared" si="343"/>
        <v>5.6468170405645036E-2</v>
      </c>
      <c r="BO465" s="26">
        <f t="shared" si="343"/>
        <v>5.7809062441664893E-2</v>
      </c>
      <c r="BP465" s="26">
        <f t="shared" si="343"/>
        <v>5.9001504637543549E-2</v>
      </c>
      <c r="BQ465" s="26">
        <f t="shared" si="343"/>
        <v>6.0065763484055748E-2</v>
      </c>
      <c r="BR465" s="26">
        <f t="shared" si="343"/>
        <v>6.1018955545630915E-2</v>
      </c>
      <c r="BS465" s="26">
        <f t="shared" si="343"/>
        <v>6.187557935901826E-2</v>
      </c>
      <c r="BT465" s="26">
        <f t="shared" si="343"/>
        <v>6.2647952568243598E-2</v>
      </c>
      <c r="BU465" s="26">
        <f t="shared" si="343"/>
        <v>6.3346571788202535E-2</v>
      </c>
      <c r="BV465" s="26">
        <f t="shared" si="343"/>
        <v>6.3980409381034636E-2</v>
      </c>
      <c r="BW465" s="26">
        <f t="shared" si="343"/>
        <v>6.4557158657816999E-2</v>
      </c>
      <c r="BX465" s="26">
        <f t="shared" si="343"/>
        <v>6.5083436859008123E-2</v>
      </c>
      <c r="BY465" s="26">
        <f t="shared" si="343"/>
        <v>6.5564953520805908E-2</v>
      </c>
      <c r="BZ465" s="26">
        <f t="shared" si="343"/>
        <v>6.6006650421084653E-2</v>
      </c>
      <c r="CA465" s="26">
        <f t="shared" si="343"/>
        <v>6.6412818153469028E-2</v>
      </c>
      <c r="CB465" s="26">
        <f t="shared" si="343"/>
        <v>6.6787193449616894E-2</v>
      </c>
      <c r="CC465" s="26">
        <f t="shared" si="343"/>
        <v>6.7133040616245546E-2</v>
      </c>
      <c r="CD465" s="26">
        <f t="shared" si="343"/>
        <v>6.7453219841303425E-2</v>
      </c>
      <c r="CE465" s="26">
        <f t="shared" si="343"/>
        <v>6.7750244625925521E-2</v>
      </c>
      <c r="CF465" s="26">
        <f t="shared" si="343"/>
        <v>6.802633019362711E-2</v>
      </c>
      <c r="CG465" s="26">
        <f t="shared" si="343"/>
        <v>6.8283434398010531E-2</v>
      </c>
      <c r="CH465" s="26">
        <f t="shared" si="343"/>
        <v>6.852329238088968E-2</v>
      </c>
      <c r="CI465" s="26">
        <f t="shared" si="343"/>
        <v>6.8747446012721286E-2</v>
      </c>
      <c r="CJ465" s="26">
        <f t="shared" si="343"/>
        <v>6.8957268967302143E-2</v>
      </c>
      <c r="CK465" s="26">
        <f t="shared" si="343"/>
        <v>6.9153988135356975E-2</v>
      </c>
      <c r="CL465" s="26">
        <f t="shared" si="343"/>
        <v>6.9338701960832749E-2</v>
      </c>
      <c r="CM465" s="26">
        <f t="shared" si="343"/>
        <v>6.9512396184521041E-2</v>
      </c>
      <c r="CN465" s="26">
        <f t="shared" si="343"/>
        <v>6.9675957398061775E-2</v>
      </c>
      <c r="CO465" s="26">
        <f t="shared" si="343"/>
        <v>6.983018474420799E-2</v>
      </c>
      <c r="CP465" s="26">
        <f t="shared" si="343"/>
        <v>6.9975800043824088E-2</v>
      </c>
      <c r="CQ465" s="26">
        <f t="shared" si="343"/>
        <v>7.0113456584314074E-2</v>
      </c>
      <c r="CR465" s="26">
        <f t="shared" si="343"/>
        <v>7.0243746766293413E-2</v>
      </c>
      <c r="CS465" s="26">
        <f t="shared" si="343"/>
        <v>7.0367208773913448E-2</v>
      </c>
      <c r="CT465" s="26">
        <f t="shared" si="343"/>
        <v>7.0484332408164513E-2</v>
      </c>
      <c r="CU465" s="26">
        <f t="shared" ref="BM465:DS469" si="345">-(LN(CU$7)/CU$6)+(CU$8/CU$6)*$C465</f>
        <v>7.0595564200782876E-2</v>
      </c>
      <c r="CV465" s="26">
        <f t="shared" si="345"/>
        <v>7.0701311908295053E-2</v>
      </c>
      <c r="CW465" s="26">
        <f t="shared" si="345"/>
        <v>7.0801948470622017E-2</v>
      </c>
      <c r="CX465" s="26">
        <f t="shared" si="345"/>
        <v>7.0897815506018272E-2</v>
      </c>
      <c r="CY465" s="26">
        <f t="shared" si="345"/>
        <v>7.0989226403513933E-2</v>
      </c>
      <c r="CZ465" s="26">
        <f t="shared" si="345"/>
        <v>7.1076469065112682E-2</v>
      </c>
      <c r="DA465" s="26">
        <f t="shared" si="345"/>
        <v>7.1159808342491027E-2</v>
      </c>
      <c r="DB465" s="26">
        <f t="shared" si="345"/>
        <v>7.1239488206605334E-2</v>
      </c>
      <c r="DC465" s="26">
        <f t="shared" si="345"/>
        <v>7.1315733683253529E-2</v>
      </c>
      <c r="DD465" s="26">
        <f t="shared" si="345"/>
        <v>7.1388752583090853E-2</v>
      </c>
      <c r="DE465" s="26">
        <f t="shared" si="345"/>
        <v>7.1458737050738672E-2</v>
      </c>
      <c r="DF465" s="26">
        <f t="shared" si="345"/>
        <v>7.1525864954334203E-2</v>
      </c>
      <c r="DG465" s="26">
        <f t="shared" si="345"/>
        <v>7.1590301134062104E-2</v>
      </c>
      <c r="DH465" s="26">
        <f t="shared" si="345"/>
        <v>7.1652198525805857E-2</v>
      </c>
      <c r="DI465" s="26">
        <f t="shared" si="345"/>
        <v>7.1711699173997556E-2</v>
      </c>
      <c r="DJ465" s="26">
        <f t="shared" si="345"/>
        <v>7.1768935145973711E-2</v>
      </c>
      <c r="DK465" s="26">
        <f t="shared" si="345"/>
        <v>7.1824029358619992E-2</v>
      </c>
      <c r="DL465" s="26">
        <f t="shared" si="345"/>
        <v>7.1877096326771348E-2</v>
      </c>
      <c r="DM465" s="26">
        <f t="shared" si="345"/>
        <v>7.1928242841694884E-2</v>
      </c>
      <c r="DN465" s="26">
        <f t="shared" si="345"/>
        <v>7.1977568586994847E-2</v>
      </c>
      <c r="DO465" s="26">
        <f t="shared" si="345"/>
        <v>7.202516669842185E-2</v>
      </c>
      <c r="DP465" s="26">
        <f t="shared" si="345"/>
        <v>7.2071124273319895E-2</v>
      </c>
      <c r="DQ465" s="26">
        <f t="shared" si="345"/>
        <v>7.2115522834793583E-2</v>
      </c>
      <c r="DR465" s="26">
        <f t="shared" si="345"/>
        <v>7.215843875510769E-2</v>
      </c>
      <c r="DS465" s="26">
        <f t="shared" si="345"/>
        <v>7.2199943642331357E-2</v>
      </c>
      <c r="DT465" s="6">
        <f>2*(100-(100*G465))/SUM($D465:G465)/100</f>
        <v>5.8546248585777179E-2</v>
      </c>
      <c r="DU465" s="6">
        <f>2*(100-(100*I465))/SUM($D465:I465)/100</f>
        <v>6.0758984727644828E-2</v>
      </c>
      <c r="DV465" s="6">
        <f>2*(100-(100*M465))/SUM($D465:M465)/100</f>
        <v>6.388289438521777E-2</v>
      </c>
      <c r="DW465" s="6">
        <f>2*(100-(100*Q465))/SUM($D465:Q465)/100</f>
        <v>6.591060154123761E-2</v>
      </c>
      <c r="DX465" s="6">
        <f>2*(100-(100*W465))/SUM($D465:W465)/100</f>
        <v>6.7813453419676109E-2</v>
      </c>
      <c r="DY465" s="7">
        <f>(DT465-'Data for assignment'!C455)^2</f>
        <v>4.6386537692764712E-6</v>
      </c>
      <c r="DZ465" s="7">
        <f>(DU465-'Data for assignment'!D455)^2</f>
        <v>3.0311341785739527E-6</v>
      </c>
      <c r="EA465" s="7">
        <f>(DV465-'Data for assignment'!E455)^2</f>
        <v>1.7397542546440053E-7</v>
      </c>
      <c r="EB465" s="7">
        <f>(DW465-'Data for assignment'!F455)^2</f>
        <v>4.4352166769494339E-8</v>
      </c>
      <c r="EC465" s="7">
        <f>(DX465-'Data for assignment'!G455)^2</f>
        <v>1.0270918876708797E-6</v>
      </c>
    </row>
    <row r="466" spans="1:133" x14ac:dyDescent="0.3">
      <c r="A466" s="8">
        <v>35342</v>
      </c>
      <c r="B466" s="3">
        <v>5.3000002000000004E-2</v>
      </c>
      <c r="C466" s="4">
        <f t="shared" si="341"/>
        <v>5.2114796124843356E-2</v>
      </c>
      <c r="D466" s="5">
        <f t="shared" si="339"/>
        <v>0.9733531603163309</v>
      </c>
      <c r="E466" s="5">
        <f t="shared" si="339"/>
        <v>0.94583537694195685</v>
      </c>
      <c r="F466" s="5">
        <f t="shared" si="339"/>
        <v>0.91783406523239941</v>
      </c>
      <c r="G466" s="5">
        <f t="shared" si="339"/>
        <v>0.88965270586663636</v>
      </c>
      <c r="H466" s="5">
        <f t="shared" si="339"/>
        <v>0.86152735518641432</v>
      </c>
      <c r="I466" s="5">
        <f t="shared" si="339"/>
        <v>0.83364018870430445</v>
      </c>
      <c r="J466" s="5">
        <f t="shared" si="339"/>
        <v>0.80613048796394415</v>
      </c>
      <c r="K466" s="5">
        <f t="shared" si="339"/>
        <v>0.77910348287357201</v>
      </c>
      <c r="L466" s="5">
        <f t="shared" si="339"/>
        <v>0.75263742830855496</v>
      </c>
      <c r="M466" s="5">
        <f t="shared" si="339"/>
        <v>0.72678924579640081</v>
      </c>
      <c r="N466" s="5">
        <f t="shared" si="339"/>
        <v>0.70159900995041424</v>
      </c>
      <c r="O466" s="5">
        <f t="shared" si="339"/>
        <v>0.67709351094721404</v>
      </c>
      <c r="P466" s="5">
        <f t="shared" si="339"/>
        <v>0.6532890814273109</v>
      </c>
      <c r="Q466" s="5">
        <f t="shared" si="339"/>
        <v>0.6301938395785579</v>
      </c>
      <c r="R466" s="5">
        <f t="shared" si="339"/>
        <v>0.60780946970962979</v>
      </c>
      <c r="S466" s="5">
        <f t="shared" si="339"/>
        <v>0.58613263674258886</v>
      </c>
      <c r="T466" s="5">
        <f t="shared" si="338"/>
        <v>0.56515611098458107</v>
      </c>
      <c r="U466" s="5">
        <f t="shared" si="338"/>
        <v>0.54486966349564914</v>
      </c>
      <c r="V466" s="5">
        <f t="shared" si="338"/>
        <v>0.52526077962862627</v>
      </c>
      <c r="W466" s="5">
        <f t="shared" si="338"/>
        <v>0.50631522824554742</v>
      </c>
      <c r="X466" s="5">
        <f t="shared" si="344"/>
        <v>0.48801751617919842</v>
      </c>
      <c r="Y466" s="5">
        <f t="shared" si="344"/>
        <v>0.47035125126839239</v>
      </c>
      <c r="Z466" s="5">
        <f t="shared" si="344"/>
        <v>0.45329943239459647</v>
      </c>
      <c r="AA466" s="5">
        <f t="shared" si="344"/>
        <v>0.43684468109978464</v>
      </c>
      <c r="AB466" s="5">
        <f t="shared" si="344"/>
        <v>0.42096942634381407</v>
      </c>
      <c r="AC466" s="5">
        <f t="shared" si="344"/>
        <v>0.40565605158494011</v>
      </c>
      <c r="AD466" s="5">
        <f t="shared" si="344"/>
        <v>0.39088701149850319</v>
      </c>
      <c r="AE466" s="5">
        <f t="shared" si="344"/>
        <v>0.37664492417602602</v>
      </c>
      <c r="AF466" s="5">
        <f t="shared" si="344"/>
        <v>0.36291264348381574</v>
      </c>
      <c r="AG466" s="5">
        <f t="shared" si="344"/>
        <v>0.34967331533945295</v>
      </c>
      <c r="AH466" s="5">
        <f t="shared" si="344"/>
        <v>0.33691042093387674</v>
      </c>
      <c r="AI466" s="5">
        <f t="shared" si="344"/>
        <v>0.32460780934531425</v>
      </c>
      <c r="AJ466" s="5">
        <f t="shared" si="344"/>
        <v>0.31274972152722286</v>
      </c>
      <c r="AK466" s="5">
        <f t="shared" si="344"/>
        <v>0.30132080728088245</v>
      </c>
      <c r="AL466" s="5">
        <f t="shared" si="344"/>
        <v>0.29030613652489323</v>
      </c>
      <c r="AM466" s="5">
        <f t="shared" si="344"/>
        <v>0.27969120593343216</v>
      </c>
      <c r="AN466" s="5">
        <f t="shared" si="344"/>
        <v>0.26946194182080574</v>
      </c>
      <c r="AO466" s="5">
        <f t="shared" si="344"/>
        <v>0.25960469999226765</v>
      </c>
      <c r="AP466" s="5">
        <f t="shared" si="344"/>
        <v>0.25010626315289763</v>
      </c>
      <c r="AQ466" s="5">
        <f t="shared" si="344"/>
        <v>0.24095383636175224</v>
      </c>
      <c r="AR466" s="5">
        <f t="shared" si="344"/>
        <v>0.2321350409329169</v>
      </c>
      <c r="AS466" s="5">
        <f t="shared" si="344"/>
        <v>0.22363790711484854</v>
      </c>
      <c r="AT466" s="5">
        <f t="shared" si="344"/>
        <v>0.21545086582160691</v>
      </c>
      <c r="AU466" s="5">
        <f t="shared" si="344"/>
        <v>0.20756273964189803</v>
      </c>
      <c r="AV466" s="5">
        <f t="shared" si="344"/>
        <v>0.19996273331244449</v>
      </c>
      <c r="AW466" s="5">
        <f t="shared" si="344"/>
        <v>0.1926404238095405</v>
      </c>
      <c r="AX466" s="5">
        <f t="shared" si="344"/>
        <v>0.18558575018555337</v>
      </c>
      <c r="AY466" s="5">
        <f t="shared" si="344"/>
        <v>0.17878900325460095</v>
      </c>
      <c r="AZ466" s="5">
        <f t="shared" si="344"/>
        <v>0.17224081521288104</v>
      </c>
      <c r="BA466" s="5">
        <f t="shared" si="344"/>
        <v>0.16593214926349836</v>
      </c>
      <c r="BB466" s="5">
        <f t="shared" si="344"/>
        <v>0.1598542893025964</v>
      </c>
      <c r="BC466" s="5">
        <f t="shared" si="344"/>
        <v>0.15399882971272119</v>
      </c>
      <c r="BD466" s="5">
        <f t="shared" si="344"/>
        <v>0.14835766530025749</v>
      </c>
      <c r="BE466" s="5">
        <f t="shared" si="344"/>
        <v>0.14292298140619406</v>
      </c>
      <c r="BF466" s="5">
        <f t="shared" si="344"/>
        <v>0.13768724421314363</v>
      </c>
      <c r="BG466" s="5">
        <f t="shared" si="344"/>
        <v>0.13264319126625929</v>
      </c>
      <c r="BH466" s="5">
        <f t="shared" si="344"/>
        <v>0.12778382222129242</v>
      </c>
      <c r="BI466" s="5">
        <f t="shared" si="344"/>
        <v>0.12310238982937183</v>
      </c>
      <c r="BJ466" s="5">
        <f t="shared" si="344"/>
        <v>0.11859239116504215</v>
      </c>
      <c r="BK466" s="5">
        <f t="shared" si="344"/>
        <v>0.11424755910158134</v>
      </c>
      <c r="BL466" s="26">
        <f t="shared" si="342"/>
        <v>5.4016604814755134E-2</v>
      </c>
      <c r="BM466" s="26">
        <f t="shared" si="345"/>
        <v>5.5686745219444195E-2</v>
      </c>
      <c r="BN466" s="26">
        <f t="shared" si="345"/>
        <v>5.7159107685055E-2</v>
      </c>
      <c r="BO466" s="26">
        <f t="shared" si="345"/>
        <v>5.8462055269115951E-2</v>
      </c>
      <c r="BP466" s="26">
        <f t="shared" si="345"/>
        <v>5.9619388218025919E-2</v>
      </c>
      <c r="BQ466" s="26">
        <f t="shared" si="345"/>
        <v>6.0651132709169525E-2</v>
      </c>
      <c r="BR466" s="26">
        <f t="shared" si="345"/>
        <v>6.1574186812087373E-2</v>
      </c>
      <c r="BS466" s="26">
        <f t="shared" si="345"/>
        <v>6.2402850318664237E-2</v>
      </c>
      <c r="BT466" s="26">
        <f t="shared" si="345"/>
        <v>6.3149260011617803E-2</v>
      </c>
      <c r="BU466" s="26">
        <f t="shared" si="345"/>
        <v>6.3823747843472445E-2</v>
      </c>
      <c r="BV466" s="26">
        <f t="shared" si="345"/>
        <v>6.4435136192048742E-2</v>
      </c>
      <c r="BW466" s="26">
        <f t="shared" si="345"/>
        <v>6.4990981688727245E-2</v>
      </c>
      <c r="BX466" s="26">
        <f t="shared" si="345"/>
        <v>6.5497776958284876E-2</v>
      </c>
      <c r="BY466" s="26">
        <f t="shared" si="345"/>
        <v>6.5961117864313107E-2</v>
      </c>
      <c r="BZ466" s="26">
        <f t="shared" si="345"/>
        <v>6.6385842442053783E-2</v>
      </c>
      <c r="CA466" s="26">
        <f t="shared" si="345"/>
        <v>6.6776146556574142E-2</v>
      </c>
      <c r="CB466" s="26">
        <f t="shared" si="345"/>
        <v>6.713568039678354E-2</v>
      </c>
      <c r="CC466" s="26">
        <f t="shared" si="345"/>
        <v>6.7467629163219342E-2</v>
      </c>
      <c r="CD466" s="26">
        <f t="shared" si="345"/>
        <v>6.7774780696257947E-2</v>
      </c>
      <c r="CE466" s="26">
        <f t="shared" si="345"/>
        <v>6.805958229441797E-2</v>
      </c>
      <c r="CF466" s="26">
        <f t="shared" si="345"/>
        <v>6.8324188567935665E-2</v>
      </c>
      <c r="CG466" s="26">
        <f t="shared" si="345"/>
        <v>6.8570501843237125E-2</v>
      </c>
      <c r="CH466" s="26">
        <f t="shared" si="345"/>
        <v>6.8800206365124475E-2</v>
      </c>
      <c r="CI466" s="26">
        <f t="shared" si="345"/>
        <v>6.9014797323982469E-2</v>
      </c>
      <c r="CJ466" s="26">
        <f t="shared" si="345"/>
        <v>6.9215605555836446E-2</v>
      </c>
      <c r="CK466" s="26">
        <f t="shared" si="345"/>
        <v>6.9403818616166096E-2</v>
      </c>
      <c r="CL466" s="26">
        <f t="shared" si="345"/>
        <v>6.9580498807938179E-2</v>
      </c>
      <c r="CM466" s="26">
        <f t="shared" si="345"/>
        <v>6.9746598645457208E-2</v>
      </c>
      <c r="CN466" s="26">
        <f t="shared" si="345"/>
        <v>6.990297415436246E-2</v>
      </c>
      <c r="CO466" s="26">
        <f t="shared" si="345"/>
        <v>7.0050396341192367E-2</v>
      </c>
      <c r="CP466" s="26">
        <f t="shared" si="345"/>
        <v>7.0189561110772319E-2</v>
      </c>
      <c r="CQ466" s="26">
        <f t="shared" si="345"/>
        <v>7.0321097864120968E-2</v>
      </c>
      <c r="CR466" s="26">
        <f t="shared" si="345"/>
        <v>7.0445576971883611E-2</v>
      </c>
      <c r="CS466" s="26">
        <f t="shared" si="345"/>
        <v>7.0563516287071082E-2</v>
      </c>
      <c r="CT466" s="26">
        <f t="shared" si="345"/>
        <v>7.067538683495897E-2</v>
      </c>
      <c r="CU466" s="26">
        <f t="shared" si="345"/>
        <v>7.0781617796442278E-2</v>
      </c>
      <c r="CV466" s="26">
        <f t="shared" si="345"/>
        <v>7.0882600883178798E-2</v>
      </c>
      <c r="CW466" s="26">
        <f t="shared" si="345"/>
        <v>7.0978694187857766E-2</v>
      </c>
      <c r="CX466" s="26">
        <f t="shared" si="345"/>
        <v>7.107022558038828E-2</v>
      </c>
      <c r="CY466" s="26">
        <f t="shared" si="345"/>
        <v>7.1157495710288482E-2</v>
      </c>
      <c r="CZ466" s="26">
        <f t="shared" si="345"/>
        <v>7.1240780666726289E-2</v>
      </c>
      <c r="DA466" s="26">
        <f t="shared" si="345"/>
        <v>7.132033434023112E-2</v>
      </c>
      <c r="DB466" s="26">
        <f t="shared" si="345"/>
        <v>7.1396390523827208E-2</v>
      </c>
      <c r="DC466" s="26">
        <f t="shared" si="345"/>
        <v>7.1469164786040082E-2</v>
      </c>
      <c r="DD466" s="26">
        <f t="shared" si="345"/>
        <v>7.1538856143738214E-2</v>
      </c>
      <c r="DE466" s="26">
        <f t="shared" si="345"/>
        <v>7.1605648558961038E-2</v>
      </c>
      <c r="DF466" s="26">
        <f t="shared" si="345"/>
        <v>7.16697122806398E-2</v>
      </c>
      <c r="DG466" s="26">
        <f t="shared" si="345"/>
        <v>7.1731205049351821E-2</v>
      </c>
      <c r="DH466" s="26">
        <f t="shared" si="345"/>
        <v>7.1790273180883699E-2</v>
      </c>
      <c r="DI466" s="26">
        <f t="shared" si="345"/>
        <v>7.1847052542352713E-2</v>
      </c>
      <c r="DJ466" s="26">
        <f t="shared" si="345"/>
        <v>7.190166943289604E-2</v>
      </c>
      <c r="DK466" s="26">
        <f t="shared" si="345"/>
        <v>7.1954241379439482E-2</v>
      </c>
      <c r="DL466" s="26">
        <f t="shared" si="345"/>
        <v>7.2004877856766916E-2</v>
      </c>
      <c r="DM466" s="26">
        <f t="shared" si="345"/>
        <v>7.2053680939994175E-2</v>
      </c>
      <c r="DN466" s="26">
        <f t="shared" si="345"/>
        <v>7.2100745896584453E-2</v>
      </c>
      <c r="DO466" s="26">
        <f t="shared" si="345"/>
        <v>7.2146161724202837E-2</v>
      </c>
      <c r="DP466" s="26">
        <f t="shared" si="345"/>
        <v>7.2190011639976362E-2</v>
      </c>
      <c r="DQ466" s="26">
        <f t="shared" si="345"/>
        <v>7.223237352608966E-2</v>
      </c>
      <c r="DR466" s="26">
        <f t="shared" si="345"/>
        <v>7.227332033608995E-2</v>
      </c>
      <c r="DS466" s="26">
        <f t="shared" si="345"/>
        <v>7.2312920465787633E-2</v>
      </c>
      <c r="DT466" s="6">
        <f>2*(100-(100*G466))/SUM($D466:G466)/100</f>
        <v>5.9220235197792688E-2</v>
      </c>
      <c r="DU466" s="6">
        <f>2*(100-(100*I466))/SUM($D466:I466)/100</f>
        <v>6.1366519033917884E-2</v>
      </c>
      <c r="DV466" s="6">
        <f>2*(100-(100*M466))/SUM($D466:M466)/100</f>
        <v>6.4387118745440092E-2</v>
      </c>
      <c r="DW466" s="6">
        <f>2*(100-(100*Q466))/SUM($D466:Q466)/100</f>
        <v>6.6340803684762695E-2</v>
      </c>
      <c r="DX466" s="6">
        <f>2*(100-(100*W466))/SUM($D466:W466)/100</f>
        <v>6.8168624250032742E-2</v>
      </c>
      <c r="DY466" s="7">
        <f>(DT466-'Data for assignment'!C456)^2</f>
        <v>5.1874018061086234E-7</v>
      </c>
      <c r="DZ466" s="7">
        <f>(DU466-'Data for assignment'!D456)^2</f>
        <v>1.8673742700598723E-6</v>
      </c>
      <c r="EA466" s="7">
        <f>(DV466-'Data for assignment'!E456)^2</f>
        <v>5.6983454533104898E-6</v>
      </c>
      <c r="EB466" s="7">
        <f>(DW466-'Data for assignment'!F456)^2</f>
        <v>7.5119993568023774E-6</v>
      </c>
      <c r="EC466" s="7">
        <f>(DX466-'Data for assignment'!G456)^2</f>
        <v>1.134762933790858E-5</v>
      </c>
    </row>
    <row r="467" spans="1:133" x14ac:dyDescent="0.3">
      <c r="A467" s="8">
        <v>35349</v>
      </c>
      <c r="B467" s="3">
        <v>5.3000002000000004E-2</v>
      </c>
      <c r="C467" s="4">
        <f t="shared" si="341"/>
        <v>5.2114796124843356E-2</v>
      </c>
      <c r="D467" s="5">
        <f t="shared" si="339"/>
        <v>0.9733531603163309</v>
      </c>
      <c r="E467" s="5">
        <f t="shared" si="339"/>
        <v>0.94583537694195685</v>
      </c>
      <c r="F467" s="5">
        <f t="shared" si="339"/>
        <v>0.91783406523239941</v>
      </c>
      <c r="G467" s="5">
        <f t="shared" si="339"/>
        <v>0.88965270586663636</v>
      </c>
      <c r="H467" s="5">
        <f t="shared" si="339"/>
        <v>0.86152735518641432</v>
      </c>
      <c r="I467" s="5">
        <f t="shared" si="339"/>
        <v>0.83364018870430445</v>
      </c>
      <c r="J467" s="5">
        <f t="shared" si="339"/>
        <v>0.80613048796394415</v>
      </c>
      <c r="K467" s="5">
        <f t="shared" si="339"/>
        <v>0.77910348287357201</v>
      </c>
      <c r="L467" s="5">
        <f t="shared" si="339"/>
        <v>0.75263742830855496</v>
      </c>
      <c r="M467" s="5">
        <f t="shared" si="339"/>
        <v>0.72678924579640081</v>
      </c>
      <c r="N467" s="5">
        <f t="shared" si="339"/>
        <v>0.70159900995041424</v>
      </c>
      <c r="O467" s="5">
        <f t="shared" si="339"/>
        <v>0.67709351094721404</v>
      </c>
      <c r="P467" s="5">
        <f t="shared" si="339"/>
        <v>0.6532890814273109</v>
      </c>
      <c r="Q467" s="5">
        <f t="shared" si="339"/>
        <v>0.6301938395785579</v>
      </c>
      <c r="R467" s="5">
        <f t="shared" si="339"/>
        <v>0.60780946970962979</v>
      </c>
      <c r="S467" s="5">
        <f t="shared" si="339"/>
        <v>0.58613263674258886</v>
      </c>
      <c r="T467" s="5">
        <f t="shared" si="338"/>
        <v>0.56515611098458107</v>
      </c>
      <c r="U467" s="5">
        <f t="shared" si="338"/>
        <v>0.54486966349564914</v>
      </c>
      <c r="V467" s="5">
        <f t="shared" si="338"/>
        <v>0.52526077962862627</v>
      </c>
      <c r="W467" s="5">
        <f t="shared" si="338"/>
        <v>0.50631522824554742</v>
      </c>
      <c r="X467" s="5">
        <f t="shared" si="344"/>
        <v>0.48801751617919842</v>
      </c>
      <c r="Y467" s="5">
        <f t="shared" si="344"/>
        <v>0.47035125126839239</v>
      </c>
      <c r="Z467" s="5">
        <f t="shared" si="344"/>
        <v>0.45329943239459647</v>
      </c>
      <c r="AA467" s="5">
        <f t="shared" si="344"/>
        <v>0.43684468109978464</v>
      </c>
      <c r="AB467" s="5">
        <f t="shared" si="344"/>
        <v>0.42096942634381407</v>
      </c>
      <c r="AC467" s="5">
        <f t="shared" si="344"/>
        <v>0.40565605158494011</v>
      </c>
      <c r="AD467" s="5">
        <f t="shared" si="344"/>
        <v>0.39088701149850319</v>
      </c>
      <c r="AE467" s="5">
        <f t="shared" si="344"/>
        <v>0.37664492417602602</v>
      </c>
      <c r="AF467" s="5">
        <f t="shared" si="344"/>
        <v>0.36291264348381574</v>
      </c>
      <c r="AG467" s="5">
        <f t="shared" si="344"/>
        <v>0.34967331533945295</v>
      </c>
      <c r="AH467" s="5">
        <f t="shared" si="344"/>
        <v>0.33691042093387674</v>
      </c>
      <c r="AI467" s="5">
        <f t="shared" si="344"/>
        <v>0.32460780934531425</v>
      </c>
      <c r="AJ467" s="5">
        <f t="shared" si="344"/>
        <v>0.31274972152722286</v>
      </c>
      <c r="AK467" s="5">
        <f t="shared" si="344"/>
        <v>0.30132080728088245</v>
      </c>
      <c r="AL467" s="5">
        <f t="shared" si="344"/>
        <v>0.29030613652489323</v>
      </c>
      <c r="AM467" s="5">
        <f t="shared" si="344"/>
        <v>0.27969120593343216</v>
      </c>
      <c r="AN467" s="5">
        <f t="shared" si="344"/>
        <v>0.26946194182080574</v>
      </c>
      <c r="AO467" s="5">
        <f t="shared" si="344"/>
        <v>0.25960469999226765</v>
      </c>
      <c r="AP467" s="5">
        <f t="shared" si="344"/>
        <v>0.25010626315289763</v>
      </c>
      <c r="AQ467" s="5">
        <f t="shared" si="344"/>
        <v>0.24095383636175224</v>
      </c>
      <c r="AR467" s="5">
        <f t="shared" si="344"/>
        <v>0.2321350409329169</v>
      </c>
      <c r="AS467" s="5">
        <f t="shared" si="344"/>
        <v>0.22363790711484854</v>
      </c>
      <c r="AT467" s="5">
        <f t="shared" si="344"/>
        <v>0.21545086582160691</v>
      </c>
      <c r="AU467" s="5">
        <f t="shared" si="344"/>
        <v>0.20756273964189803</v>
      </c>
      <c r="AV467" s="5">
        <f t="shared" si="344"/>
        <v>0.19996273331244449</v>
      </c>
      <c r="AW467" s="5">
        <f t="shared" si="344"/>
        <v>0.1926404238095405</v>
      </c>
      <c r="AX467" s="5">
        <f t="shared" si="344"/>
        <v>0.18558575018555337</v>
      </c>
      <c r="AY467" s="5">
        <f t="shared" si="344"/>
        <v>0.17878900325460095</v>
      </c>
      <c r="AZ467" s="5">
        <f t="shared" si="344"/>
        <v>0.17224081521288104</v>
      </c>
      <c r="BA467" s="5">
        <f t="shared" si="344"/>
        <v>0.16593214926349836</v>
      </c>
      <c r="BB467" s="5">
        <f t="shared" si="344"/>
        <v>0.1598542893025964</v>
      </c>
      <c r="BC467" s="5">
        <f t="shared" si="344"/>
        <v>0.15399882971272119</v>
      </c>
      <c r="BD467" s="5">
        <f t="shared" si="344"/>
        <v>0.14835766530025749</v>
      </c>
      <c r="BE467" s="5">
        <f t="shared" si="344"/>
        <v>0.14292298140619406</v>
      </c>
      <c r="BF467" s="5">
        <f t="shared" si="344"/>
        <v>0.13768724421314363</v>
      </c>
      <c r="BG467" s="5">
        <f t="shared" si="344"/>
        <v>0.13264319126625929</v>
      </c>
      <c r="BH467" s="5">
        <f t="shared" si="344"/>
        <v>0.12778382222129242</v>
      </c>
      <c r="BI467" s="5">
        <f t="shared" si="344"/>
        <v>0.12310238982937183</v>
      </c>
      <c r="BJ467" s="5">
        <f t="shared" si="344"/>
        <v>0.11859239116504215</v>
      </c>
      <c r="BK467" s="5">
        <f t="shared" si="344"/>
        <v>0.11424755910158134</v>
      </c>
      <c r="BL467" s="26">
        <f t="shared" si="342"/>
        <v>5.4016604814755134E-2</v>
      </c>
      <c r="BM467" s="26">
        <f t="shared" si="345"/>
        <v>5.5686745219444195E-2</v>
      </c>
      <c r="BN467" s="26">
        <f t="shared" si="345"/>
        <v>5.7159107685055E-2</v>
      </c>
      <c r="BO467" s="26">
        <f t="shared" si="345"/>
        <v>5.8462055269115951E-2</v>
      </c>
      <c r="BP467" s="26">
        <f t="shared" si="345"/>
        <v>5.9619388218025919E-2</v>
      </c>
      <c r="BQ467" s="26">
        <f t="shared" si="345"/>
        <v>6.0651132709169525E-2</v>
      </c>
      <c r="BR467" s="26">
        <f t="shared" si="345"/>
        <v>6.1574186812087373E-2</v>
      </c>
      <c r="BS467" s="26">
        <f t="shared" si="345"/>
        <v>6.2402850318664237E-2</v>
      </c>
      <c r="BT467" s="26">
        <f t="shared" si="345"/>
        <v>6.3149260011617803E-2</v>
      </c>
      <c r="BU467" s="26">
        <f t="shared" si="345"/>
        <v>6.3823747843472445E-2</v>
      </c>
      <c r="BV467" s="26">
        <f t="shared" si="345"/>
        <v>6.4435136192048742E-2</v>
      </c>
      <c r="BW467" s="26">
        <f t="shared" si="345"/>
        <v>6.4990981688727245E-2</v>
      </c>
      <c r="BX467" s="26">
        <f t="shared" si="345"/>
        <v>6.5497776958284876E-2</v>
      </c>
      <c r="BY467" s="26">
        <f t="shared" si="345"/>
        <v>6.5961117864313107E-2</v>
      </c>
      <c r="BZ467" s="26">
        <f t="shared" si="345"/>
        <v>6.6385842442053783E-2</v>
      </c>
      <c r="CA467" s="26">
        <f t="shared" si="345"/>
        <v>6.6776146556574142E-2</v>
      </c>
      <c r="CB467" s="26">
        <f t="shared" si="345"/>
        <v>6.713568039678354E-2</v>
      </c>
      <c r="CC467" s="26">
        <f t="shared" si="345"/>
        <v>6.7467629163219342E-2</v>
      </c>
      <c r="CD467" s="26">
        <f t="shared" si="345"/>
        <v>6.7774780696257947E-2</v>
      </c>
      <c r="CE467" s="26">
        <f t="shared" si="345"/>
        <v>6.805958229441797E-2</v>
      </c>
      <c r="CF467" s="26">
        <f t="shared" si="345"/>
        <v>6.8324188567935665E-2</v>
      </c>
      <c r="CG467" s="26">
        <f t="shared" si="345"/>
        <v>6.8570501843237125E-2</v>
      </c>
      <c r="CH467" s="26">
        <f t="shared" si="345"/>
        <v>6.8800206365124475E-2</v>
      </c>
      <c r="CI467" s="26">
        <f t="shared" si="345"/>
        <v>6.9014797323982469E-2</v>
      </c>
      <c r="CJ467" s="26">
        <f t="shared" si="345"/>
        <v>6.9215605555836446E-2</v>
      </c>
      <c r="CK467" s="26">
        <f t="shared" si="345"/>
        <v>6.9403818616166096E-2</v>
      </c>
      <c r="CL467" s="26">
        <f t="shared" si="345"/>
        <v>6.9580498807938179E-2</v>
      </c>
      <c r="CM467" s="26">
        <f t="shared" si="345"/>
        <v>6.9746598645457208E-2</v>
      </c>
      <c r="CN467" s="26">
        <f t="shared" si="345"/>
        <v>6.990297415436246E-2</v>
      </c>
      <c r="CO467" s="26">
        <f t="shared" si="345"/>
        <v>7.0050396341192367E-2</v>
      </c>
      <c r="CP467" s="26">
        <f t="shared" si="345"/>
        <v>7.0189561110772319E-2</v>
      </c>
      <c r="CQ467" s="26">
        <f t="shared" si="345"/>
        <v>7.0321097864120968E-2</v>
      </c>
      <c r="CR467" s="26">
        <f t="shared" si="345"/>
        <v>7.0445576971883611E-2</v>
      </c>
      <c r="CS467" s="26">
        <f t="shared" si="345"/>
        <v>7.0563516287071082E-2</v>
      </c>
      <c r="CT467" s="26">
        <f t="shared" si="345"/>
        <v>7.067538683495897E-2</v>
      </c>
      <c r="CU467" s="26">
        <f t="shared" si="345"/>
        <v>7.0781617796442278E-2</v>
      </c>
      <c r="CV467" s="26">
        <f t="shared" si="345"/>
        <v>7.0882600883178798E-2</v>
      </c>
      <c r="CW467" s="26">
        <f t="shared" si="345"/>
        <v>7.0978694187857766E-2</v>
      </c>
      <c r="CX467" s="26">
        <f t="shared" si="345"/>
        <v>7.107022558038828E-2</v>
      </c>
      <c r="CY467" s="26">
        <f t="shared" si="345"/>
        <v>7.1157495710288482E-2</v>
      </c>
      <c r="CZ467" s="26">
        <f t="shared" si="345"/>
        <v>7.1240780666726289E-2</v>
      </c>
      <c r="DA467" s="26">
        <f t="shared" si="345"/>
        <v>7.132033434023112E-2</v>
      </c>
      <c r="DB467" s="26">
        <f t="shared" si="345"/>
        <v>7.1396390523827208E-2</v>
      </c>
      <c r="DC467" s="26">
        <f t="shared" si="345"/>
        <v>7.1469164786040082E-2</v>
      </c>
      <c r="DD467" s="26">
        <f t="shared" si="345"/>
        <v>7.1538856143738214E-2</v>
      </c>
      <c r="DE467" s="26">
        <f t="shared" si="345"/>
        <v>7.1605648558961038E-2</v>
      </c>
      <c r="DF467" s="26">
        <f t="shared" si="345"/>
        <v>7.16697122806398E-2</v>
      </c>
      <c r="DG467" s="26">
        <f t="shared" si="345"/>
        <v>7.1731205049351821E-2</v>
      </c>
      <c r="DH467" s="26">
        <f t="shared" si="345"/>
        <v>7.1790273180883699E-2</v>
      </c>
      <c r="DI467" s="26">
        <f t="shared" si="345"/>
        <v>7.1847052542352713E-2</v>
      </c>
      <c r="DJ467" s="26">
        <f t="shared" si="345"/>
        <v>7.190166943289604E-2</v>
      </c>
      <c r="DK467" s="26">
        <f t="shared" si="345"/>
        <v>7.1954241379439482E-2</v>
      </c>
      <c r="DL467" s="26">
        <f t="shared" si="345"/>
        <v>7.2004877856766916E-2</v>
      </c>
      <c r="DM467" s="26">
        <f t="shared" si="345"/>
        <v>7.2053680939994175E-2</v>
      </c>
      <c r="DN467" s="26">
        <f t="shared" si="345"/>
        <v>7.2100745896584453E-2</v>
      </c>
      <c r="DO467" s="26">
        <f t="shared" si="345"/>
        <v>7.2146161724202837E-2</v>
      </c>
      <c r="DP467" s="26">
        <f t="shared" si="345"/>
        <v>7.2190011639976362E-2</v>
      </c>
      <c r="DQ467" s="26">
        <f t="shared" si="345"/>
        <v>7.223237352608966E-2</v>
      </c>
      <c r="DR467" s="26">
        <f t="shared" si="345"/>
        <v>7.227332033608995E-2</v>
      </c>
      <c r="DS467" s="26">
        <f t="shared" si="345"/>
        <v>7.2312920465787633E-2</v>
      </c>
      <c r="DT467" s="6">
        <f>2*(100-(100*G467))/SUM($D467:G467)/100</f>
        <v>5.9220235197792688E-2</v>
      </c>
      <c r="DU467" s="6">
        <f>2*(100-(100*I467))/SUM($D467:I467)/100</f>
        <v>6.1366519033917884E-2</v>
      </c>
      <c r="DV467" s="6">
        <f>2*(100-(100*M467))/SUM($D467:M467)/100</f>
        <v>6.4387118745440092E-2</v>
      </c>
      <c r="DW467" s="6">
        <f>2*(100-(100*Q467))/SUM($D467:Q467)/100</f>
        <v>6.6340803684762695E-2</v>
      </c>
      <c r="DX467" s="6">
        <f>2*(100-(100*W467))/SUM($D467:W467)/100</f>
        <v>6.8168624250032742E-2</v>
      </c>
      <c r="DY467" s="7">
        <f>(DT467-'Data for assignment'!C457)^2</f>
        <v>4.09422760313536E-10</v>
      </c>
      <c r="DZ467" s="7">
        <f>(DU467-'Data for assignment'!D457)^2</f>
        <v>2.1763814293553827E-7</v>
      </c>
      <c r="EA467" s="7">
        <f>(DV467-'Data for assignment'!E457)^2</f>
        <v>2.2115221630393196E-6</v>
      </c>
      <c r="EB467" s="7">
        <f>(DW467-'Data for assignment'!F457)^2</f>
        <v>3.0303974688833592E-6</v>
      </c>
      <c r="EC467" s="7">
        <f>(DX467-'Data for assignment'!G457)^2</f>
        <v>7.1215447133698038E-6</v>
      </c>
    </row>
    <row r="468" spans="1:133" x14ac:dyDescent="0.3">
      <c r="A468" s="8">
        <v>35356</v>
      </c>
      <c r="B468" s="3">
        <v>5.2300000000000006E-2</v>
      </c>
      <c r="C468" s="4">
        <f t="shared" si="341"/>
        <v>5.1393305744226757E-2</v>
      </c>
      <c r="D468" s="5">
        <f t="shared" si="339"/>
        <v>0.97368384638125538</v>
      </c>
      <c r="E468" s="5">
        <f t="shared" si="339"/>
        <v>0.9464413618177504</v>
      </c>
      <c r="F468" s="5">
        <f t="shared" si="339"/>
        <v>0.91866678354412279</v>
      </c>
      <c r="G468" s="5">
        <f t="shared" si="339"/>
        <v>0.89066992424570535</v>
      </c>
      <c r="H468" s="5">
        <f t="shared" si="339"/>
        <v>0.86269259788504571</v>
      </c>
      <c r="I468" s="5">
        <f t="shared" si="339"/>
        <v>0.83492213731457809</v>
      </c>
      <c r="J468" s="5">
        <f t="shared" si="339"/>
        <v>0.80750239194197349</v>
      </c>
      <c r="K468" s="5">
        <f t="shared" si="339"/>
        <v>0.78054260253560526</v>
      </c>
      <c r="L468" s="5">
        <f t="shared" si="339"/>
        <v>0.75412452188298351</v>
      </c>
      <c r="M468" s="5">
        <f t="shared" si="339"/>
        <v>0.72830810552100056</v>
      </c>
      <c r="N468" s="5">
        <f t="shared" si="339"/>
        <v>0.70313604802395924</v>
      </c>
      <c r="O468" s="5">
        <f t="shared" si="339"/>
        <v>0.67863739360806552</v>
      </c>
      <c r="P468" s="5">
        <f t="shared" si="339"/>
        <v>0.65483040799491044</v>
      </c>
      <c r="Q468" s="5">
        <f t="shared" si="339"/>
        <v>0.63172486257882821</v>
      </c>
      <c r="R468" s="5">
        <f t="shared" si="339"/>
        <v>0.60932385195254124</v>
      </c>
      <c r="S468" s="5">
        <f t="shared" si="339"/>
        <v>0.58762524125365734</v>
      </c>
      <c r="T468" s="5">
        <f t="shared" si="338"/>
        <v>0.56662281989412644</v>
      </c>
      <c r="U468" s="5">
        <f t="shared" si="338"/>
        <v>0.54630722228274686</v>
      </c>
      <c r="V468" s="5">
        <f t="shared" si="338"/>
        <v>0.52666666345074475</v>
      </c>
      <c r="W468" s="5">
        <f t="shared" si="338"/>
        <v>0.50768752742834666</v>
      </c>
      <c r="X468" s="5">
        <f t="shared" si="344"/>
        <v>0.48935483827477955</v>
      </c>
      <c r="Y468" s="5">
        <f t="shared" si="344"/>
        <v>0.4716526374035378</v>
      </c>
      <c r="Z468" s="5">
        <f t="shared" si="344"/>
        <v>0.45456428591769621</v>
      </c>
      <c r="AA468" s="5">
        <f t="shared" si="344"/>
        <v>0.4380727067940931</v>
      </c>
      <c r="AB468" s="5">
        <f t="shared" si="344"/>
        <v>0.42216057870540036</v>
      </c>
      <c r="AC468" s="5">
        <f t="shared" si="344"/>
        <v>0.40681049086745147</v>
      </c>
      <c r="AD468" s="5">
        <f t="shared" si="344"/>
        <v>0.39200506640557214</v>
      </c>
      <c r="AE468" s="5">
        <f t="shared" si="344"/>
        <v>0.37772706023807989</v>
      </c>
      <c r="AF468" s="5">
        <f t="shared" si="344"/>
        <v>0.36395943629153416</v>
      </c>
      <c r="AG468" s="5">
        <f t="shared" si="344"/>
        <v>0.35068542792345969</v>
      </c>
      <c r="AH468" s="5">
        <f t="shared" si="344"/>
        <v>0.33788858468161309</v>
      </c>
      <c r="AI468" s="5">
        <f t="shared" si="344"/>
        <v>0.32555280793340963</v>
      </c>
      <c r="AJ468" s="5">
        <f t="shared" si="344"/>
        <v>0.31366237742286329</v>
      </c>
      <c r="AK468" s="5">
        <f t="shared" si="344"/>
        <v>0.30220197043027675</v>
      </c>
      <c r="AL468" s="5">
        <f t="shared" si="344"/>
        <v>0.29115667490238756</v>
      </c>
      <c r="AM468" s="5">
        <f t="shared" si="344"/>
        <v>0.28051199767236479</v>
      </c>
      <c r="AN468" s="5">
        <f t="shared" si="344"/>
        <v>0.27025386868792783</v>
      </c>
      <c r="AO468" s="5">
        <f t="shared" si="344"/>
        <v>0.26036864200242998</v>
      </c>
      <c r="AP468" s="5">
        <f t="shared" si="344"/>
        <v>0.2508430941505434</v>
      </c>
      <c r="AQ468" s="5">
        <f t="shared" si="344"/>
        <v>0.24166442042127589</v>
      </c>
      <c r="AR468" s="5">
        <f t="shared" si="344"/>
        <v>0.23282022945176681</v>
      </c>
      <c r="AS468" s="5">
        <f t="shared" si="344"/>
        <v>0.22429853649189138</v>
      </c>
      <c r="AT468" s="5">
        <f t="shared" si="344"/>
        <v>0.21608775562919824</v>
      </c>
      <c r="AU468" s="5">
        <f t="shared" si="344"/>
        <v>0.20817669121370241</v>
      </c>
      <c r="AV468" s="5">
        <f t="shared" si="344"/>
        <v>0.20055452868065793</v>
      </c>
      <c r="AW468" s="5">
        <f t="shared" si="344"/>
        <v>0.1932108249350778</v>
      </c>
      <c r="AX468" s="5">
        <f t="shared" si="344"/>
        <v>0.18613549843321731</v>
      </c>
      <c r="AY468" s="5">
        <f t="shared" si="344"/>
        <v>0.17931881907246372</v>
      </c>
      <c r="AZ468" s="5">
        <f t="shared" si="344"/>
        <v>0.17275139798125966</v>
      </c>
      <c r="BA468" s="5">
        <f t="shared" si="344"/>
        <v>0.16642417728415068</v>
      </c>
      <c r="BB468" s="5">
        <f t="shared" si="344"/>
        <v>0.16032841990323551</v>
      </c>
      <c r="BC468" s="5">
        <f t="shared" si="344"/>
        <v>0.15445569944575741</v>
      </c>
      <c r="BD468" s="5">
        <f t="shared" si="344"/>
        <v>0.1487978902179215</v>
      </c>
      <c r="BE468" s="5">
        <f t="shared" si="344"/>
        <v>0.14334715739696269</v>
      </c>
      <c r="BF468" s="5">
        <f t="shared" si="344"/>
        <v>0.13809594738674105</v>
      </c>
      <c r="BG468" s="5">
        <f t="shared" si="344"/>
        <v>0.13303697837651354</v>
      </c>
      <c r="BH468" s="5">
        <f t="shared" si="344"/>
        <v>0.12816323111782968</v>
      </c>
      <c r="BI468" s="5">
        <f t="shared" si="344"/>
        <v>0.12346793993058262</v>
      </c>
      <c r="BJ468" s="5">
        <f t="shared" si="344"/>
        <v>0.11894458394598613</v>
      </c>
      <c r="BK468" s="5">
        <f t="shared" si="344"/>
        <v>0.11458687859154416</v>
      </c>
      <c r="BL468" s="26">
        <f t="shared" si="342"/>
        <v>5.3337242138100059E-2</v>
      </c>
      <c r="BM468" s="26">
        <f t="shared" si="345"/>
        <v>5.5046262900873597E-2</v>
      </c>
      <c r="BN468" s="26">
        <f t="shared" si="345"/>
        <v>5.6554538861072201E-2</v>
      </c>
      <c r="BO468" s="26">
        <f t="shared" si="345"/>
        <v>5.78906877694517E-2</v>
      </c>
      <c r="BP468" s="26">
        <f t="shared" si="345"/>
        <v>5.9078741243629759E-2</v>
      </c>
      <c r="BQ468" s="26">
        <f t="shared" si="345"/>
        <v>6.0138935734756774E-2</v>
      </c>
      <c r="BR468" s="26">
        <f t="shared" si="345"/>
        <v>6.1088360494991389E-2</v>
      </c>
      <c r="BS468" s="26">
        <f t="shared" si="345"/>
        <v>6.1941489217602112E-2</v>
      </c>
      <c r="BT468" s="26">
        <f t="shared" si="345"/>
        <v>6.2710616938612129E-2</v>
      </c>
      <c r="BU468" s="26">
        <f t="shared" si="345"/>
        <v>6.3406219689811902E-2</v>
      </c>
      <c r="BV468" s="26">
        <f t="shared" si="345"/>
        <v>6.4037251085019897E-2</v>
      </c>
      <c r="BW468" s="26">
        <f t="shared" si="345"/>
        <v>6.4611387350094904E-2</v>
      </c>
      <c r="BX468" s="26">
        <f t="shared" si="345"/>
        <v>6.5135230148301526E-2</v>
      </c>
      <c r="BY468" s="26">
        <f t="shared" si="345"/>
        <v>6.5614474806548737E-2</v>
      </c>
      <c r="BZ468" s="26">
        <f t="shared" si="345"/>
        <v>6.6054050134687278E-2</v>
      </c>
      <c r="CA468" s="26">
        <f t="shared" si="345"/>
        <v>6.6458234885094516E-2</v>
      </c>
      <c r="CB468" s="26">
        <f t="shared" si="345"/>
        <v>6.683075497142249E-2</v>
      </c>
      <c r="CC468" s="26">
        <f t="shared" si="345"/>
        <v>6.7174864811967661E-2</v>
      </c>
      <c r="CD468" s="26">
        <f t="shared" si="345"/>
        <v>6.7493415551096336E-2</v>
      </c>
      <c r="CE468" s="26">
        <f t="shared" si="345"/>
        <v>6.7788912414492308E-2</v>
      </c>
      <c r="CF468" s="26">
        <f t="shared" si="345"/>
        <v>6.8063563048897338E-2</v>
      </c>
      <c r="CG468" s="26">
        <f t="shared" si="345"/>
        <v>6.8319318366912629E-2</v>
      </c>
      <c r="CH468" s="26">
        <f t="shared" si="345"/>
        <v>6.8557907148130148E-2</v>
      </c>
      <c r="CI468" s="26">
        <f t="shared" si="345"/>
        <v>6.8780865427910134E-2</v>
      </c>
      <c r="CJ468" s="26">
        <f t="shared" si="345"/>
        <v>6.89895615252476E-2</v>
      </c>
      <c r="CK468" s="26">
        <f t="shared" si="345"/>
        <v>6.9185217413887917E-2</v>
      </c>
      <c r="CL468" s="26">
        <f t="shared" si="345"/>
        <v>6.9368927020087748E-2</v>
      </c>
      <c r="CM468" s="26">
        <f t="shared" si="345"/>
        <v>6.9541671931265481E-2</v>
      </c>
      <c r="CN468" s="26">
        <f t="shared" si="345"/>
        <v>6.9704334918253646E-2</v>
      </c>
      <c r="CO468" s="26">
        <f t="shared" si="345"/>
        <v>6.9857711606725714E-2</v>
      </c>
      <c r="CP468" s="26">
        <f t="shared" si="345"/>
        <v>7.0002520577992611E-2</v>
      </c>
      <c r="CQ468" s="26">
        <f t="shared" si="345"/>
        <v>7.0139412133615381E-2</v>
      </c>
      <c r="CR468" s="26">
        <f t="shared" si="345"/>
        <v>7.0268975920421931E-2</v>
      </c>
      <c r="CS468" s="26">
        <f t="shared" si="345"/>
        <v>7.0391747581132896E-2</v>
      </c>
      <c r="CT468" s="26">
        <f t="shared" si="345"/>
        <v>7.0508214569739075E-2</v>
      </c>
      <c r="CU468" s="26">
        <f t="shared" si="345"/>
        <v>7.0618821249089053E-2</v>
      </c>
      <c r="CV468" s="26">
        <f t="shared" si="345"/>
        <v>7.0723973370070636E-2</v>
      </c>
      <c r="CW468" s="26">
        <f t="shared" si="345"/>
        <v>7.0824042016673056E-2</v>
      </c>
      <c r="CX468" s="26">
        <f t="shared" si="345"/>
        <v>7.0919367088581806E-2</v>
      </c>
      <c r="CY468" s="26">
        <f t="shared" si="345"/>
        <v>7.1010260382364118E-2</v>
      </c>
      <c r="CZ468" s="26">
        <f t="shared" si="345"/>
        <v>7.1097008323397104E-2</v>
      </c>
      <c r="DA468" s="26">
        <f t="shared" si="345"/>
        <v>7.1179874393193274E-2</v>
      </c>
      <c r="DB468" s="26">
        <f t="shared" si="345"/>
        <v>7.1259101290448448E-2</v>
      </c>
      <c r="DC468" s="26">
        <f t="shared" si="345"/>
        <v>7.1334912858783725E-2</v>
      </c>
      <c r="DD468" s="26">
        <f t="shared" si="345"/>
        <v>7.1407515809614547E-2</v>
      </c>
      <c r="DE468" s="26">
        <f t="shared" si="345"/>
        <v>7.147710126472416E-2</v>
      </c>
      <c r="DF468" s="26">
        <f t="shared" si="345"/>
        <v>7.1543846139834791E-2</v>
      </c>
      <c r="DG468" s="26">
        <f t="shared" si="345"/>
        <v>7.1607914387666838E-2</v>
      </c>
      <c r="DH468" s="26">
        <f t="shared" si="345"/>
        <v>7.1669458116579279E-2</v>
      </c>
      <c r="DI468" s="26">
        <f t="shared" si="345"/>
        <v>7.1728618598828245E-2</v>
      </c>
      <c r="DJ468" s="26">
        <f t="shared" si="345"/>
        <v>7.1785527180714542E-2</v>
      </c>
      <c r="DK468" s="26">
        <f t="shared" si="345"/>
        <v>7.1840306105368748E-2</v>
      </c>
      <c r="DL468" s="26">
        <f t="shared" si="345"/>
        <v>7.1893069257609965E-2</v>
      </c>
      <c r="DM468" s="26">
        <f t="shared" si="345"/>
        <v>7.1943922839177554E-2</v>
      </c>
      <c r="DN468" s="26">
        <f t="shared" si="345"/>
        <v>7.1992965981649851E-2</v>
      </c>
      <c r="DO468" s="26">
        <f t="shared" si="345"/>
        <v>7.2040291303509016E-2</v>
      </c>
      <c r="DP468" s="26">
        <f t="shared" si="345"/>
        <v>7.2085985417064652E-2</v>
      </c>
      <c r="DQ468" s="26">
        <f t="shared" si="345"/>
        <v>7.2130129390299544E-2</v>
      </c>
      <c r="DR468" s="26">
        <f t="shared" si="345"/>
        <v>7.2172799168132365E-2</v>
      </c>
      <c r="DS468" s="26">
        <f t="shared" si="345"/>
        <v>7.2214065957093884E-2</v>
      </c>
      <c r="DT468" s="6">
        <f>2*(100-(100*G468))/SUM($D468:G468)/100</f>
        <v>5.863048247554329E-2</v>
      </c>
      <c r="DU468" s="6">
        <f>2*(100-(100*I468))/SUM($D468:I468)/100</f>
        <v>6.0834911056313182E-2</v>
      </c>
      <c r="DV468" s="6">
        <f>2*(100-(100*M468))/SUM($D468:M468)/100</f>
        <v>6.3945903903204329E-2</v>
      </c>
      <c r="DW468" s="6">
        <f>2*(100-(100*Q468))/SUM($D468:Q468)/100</f>
        <v>6.5964355511661465E-2</v>
      </c>
      <c r="DX468" s="6">
        <f>2*(100-(100*W468))/SUM($D468:W468)/100</f>
        <v>6.7857825809457262E-2</v>
      </c>
      <c r="DY468" s="7">
        <f>(DT468-'Data for assignment'!C458)^2</f>
        <v>7.2639156955225223E-8</v>
      </c>
      <c r="DZ468" s="7">
        <f>(DU468-'Data for assignment'!D458)^2</f>
        <v>1.1216407600058319E-7</v>
      </c>
      <c r="EA468" s="7">
        <f>(DV468-'Data for assignment'!E458)^2</f>
        <v>2.090638097301514E-6</v>
      </c>
      <c r="EB468" s="7">
        <f>(DW468-'Data for assignment'!F458)^2</f>
        <v>4.2615678072390986E-6</v>
      </c>
      <c r="EC468" s="7">
        <f>(DX468-'Data for assignment'!G458)^2</f>
        <v>8.167168357200041E-6</v>
      </c>
    </row>
    <row r="469" spans="1:133" x14ac:dyDescent="0.3">
      <c r="A469" s="8">
        <v>35363</v>
      </c>
      <c r="B469" s="3">
        <v>5.3000002000000004E-2</v>
      </c>
      <c r="C469" s="4">
        <f t="shared" si="341"/>
        <v>5.2114796124843356E-2</v>
      </c>
      <c r="D469" s="5">
        <f t="shared" si="339"/>
        <v>0.9733531603163309</v>
      </c>
      <c r="E469" s="5">
        <f t="shared" si="339"/>
        <v>0.94583537694195685</v>
      </c>
      <c r="F469" s="5">
        <f t="shared" si="339"/>
        <v>0.91783406523239941</v>
      </c>
      <c r="G469" s="5">
        <f t="shared" si="339"/>
        <v>0.88965270586663636</v>
      </c>
      <c r="H469" s="5">
        <f t="shared" si="339"/>
        <v>0.86152735518641432</v>
      </c>
      <c r="I469" s="5">
        <f t="shared" si="339"/>
        <v>0.83364018870430445</v>
      </c>
      <c r="J469" s="5">
        <f t="shared" si="339"/>
        <v>0.80613048796394415</v>
      </c>
      <c r="K469" s="5">
        <f t="shared" si="339"/>
        <v>0.77910348287357201</v>
      </c>
      <c r="L469" s="5">
        <f t="shared" si="339"/>
        <v>0.75263742830855496</v>
      </c>
      <c r="M469" s="5">
        <f t="shared" si="339"/>
        <v>0.72678924579640081</v>
      </c>
      <c r="N469" s="5">
        <f t="shared" si="339"/>
        <v>0.70159900995041424</v>
      </c>
      <c r="O469" s="5">
        <f t="shared" si="339"/>
        <v>0.67709351094721404</v>
      </c>
      <c r="P469" s="5">
        <f t="shared" si="339"/>
        <v>0.6532890814273109</v>
      </c>
      <c r="Q469" s="5">
        <f t="shared" si="339"/>
        <v>0.6301938395785579</v>
      </c>
      <c r="R469" s="5">
        <f t="shared" si="339"/>
        <v>0.60780946970962979</v>
      </c>
      <c r="S469" s="5">
        <f t="shared" si="339"/>
        <v>0.58613263674258886</v>
      </c>
      <c r="T469" s="5">
        <f t="shared" si="338"/>
        <v>0.56515611098458107</v>
      </c>
      <c r="U469" s="5">
        <f t="shared" si="338"/>
        <v>0.54486966349564914</v>
      </c>
      <c r="V469" s="5">
        <f t="shared" si="338"/>
        <v>0.52526077962862627</v>
      </c>
      <c r="W469" s="5">
        <f t="shared" si="338"/>
        <v>0.50631522824554742</v>
      </c>
      <c r="X469" s="5">
        <f t="shared" si="344"/>
        <v>0.48801751617919842</v>
      </c>
      <c r="Y469" s="5">
        <f t="shared" si="344"/>
        <v>0.47035125126839239</v>
      </c>
      <c r="Z469" s="5">
        <f t="shared" si="344"/>
        <v>0.45329943239459647</v>
      </c>
      <c r="AA469" s="5">
        <f t="shared" si="344"/>
        <v>0.43684468109978464</v>
      </c>
      <c r="AB469" s="5">
        <f t="shared" si="344"/>
        <v>0.42096942634381407</v>
      </c>
      <c r="AC469" s="5">
        <f t="shared" ref="X469:BK473" si="346">AC$7*EXP(-AC$8*$C469)</f>
        <v>0.40565605158494011</v>
      </c>
      <c r="AD469" s="5">
        <f t="shared" si="346"/>
        <v>0.39088701149850319</v>
      </c>
      <c r="AE469" s="5">
        <f t="shared" si="346"/>
        <v>0.37664492417602602</v>
      </c>
      <c r="AF469" s="5">
        <f t="shared" si="346"/>
        <v>0.36291264348381574</v>
      </c>
      <c r="AG469" s="5">
        <f t="shared" si="346"/>
        <v>0.34967331533945295</v>
      </c>
      <c r="AH469" s="5">
        <f t="shared" si="346"/>
        <v>0.33691042093387674</v>
      </c>
      <c r="AI469" s="5">
        <f t="shared" si="346"/>
        <v>0.32460780934531425</v>
      </c>
      <c r="AJ469" s="5">
        <f t="shared" si="346"/>
        <v>0.31274972152722286</v>
      </c>
      <c r="AK469" s="5">
        <f t="shared" si="346"/>
        <v>0.30132080728088245</v>
      </c>
      <c r="AL469" s="5">
        <f t="shared" si="346"/>
        <v>0.29030613652489323</v>
      </c>
      <c r="AM469" s="5">
        <f t="shared" si="346"/>
        <v>0.27969120593343216</v>
      </c>
      <c r="AN469" s="5">
        <f t="shared" si="346"/>
        <v>0.26946194182080574</v>
      </c>
      <c r="AO469" s="5">
        <f t="shared" si="346"/>
        <v>0.25960469999226765</v>
      </c>
      <c r="AP469" s="5">
        <f t="shared" si="346"/>
        <v>0.25010626315289763</v>
      </c>
      <c r="AQ469" s="5">
        <f t="shared" si="346"/>
        <v>0.24095383636175224</v>
      </c>
      <c r="AR469" s="5">
        <f t="shared" si="346"/>
        <v>0.2321350409329169</v>
      </c>
      <c r="AS469" s="5">
        <f t="shared" si="346"/>
        <v>0.22363790711484854</v>
      </c>
      <c r="AT469" s="5">
        <f t="shared" si="346"/>
        <v>0.21545086582160691</v>
      </c>
      <c r="AU469" s="5">
        <f t="shared" si="346"/>
        <v>0.20756273964189803</v>
      </c>
      <c r="AV469" s="5">
        <f t="shared" si="346"/>
        <v>0.19996273331244449</v>
      </c>
      <c r="AW469" s="5">
        <f t="shared" si="346"/>
        <v>0.1926404238095405</v>
      </c>
      <c r="AX469" s="5">
        <f t="shared" si="346"/>
        <v>0.18558575018555337</v>
      </c>
      <c r="AY469" s="5">
        <f t="shared" si="346"/>
        <v>0.17878900325460095</v>
      </c>
      <c r="AZ469" s="5">
        <f t="shared" si="346"/>
        <v>0.17224081521288104</v>
      </c>
      <c r="BA469" s="5">
        <f t="shared" si="346"/>
        <v>0.16593214926349836</v>
      </c>
      <c r="BB469" s="5">
        <f t="shared" si="346"/>
        <v>0.1598542893025964</v>
      </c>
      <c r="BC469" s="5">
        <f t="shared" si="346"/>
        <v>0.15399882971272119</v>
      </c>
      <c r="BD469" s="5">
        <f t="shared" si="346"/>
        <v>0.14835766530025749</v>
      </c>
      <c r="BE469" s="5">
        <f t="shared" si="346"/>
        <v>0.14292298140619406</v>
      </c>
      <c r="BF469" s="5">
        <f t="shared" si="346"/>
        <v>0.13768724421314363</v>
      </c>
      <c r="BG469" s="5">
        <f t="shared" si="346"/>
        <v>0.13264319126625929</v>
      </c>
      <c r="BH469" s="5">
        <f t="shared" si="346"/>
        <v>0.12778382222129242</v>
      </c>
      <c r="BI469" s="5">
        <f t="shared" si="346"/>
        <v>0.12310238982937183</v>
      </c>
      <c r="BJ469" s="5">
        <f t="shared" si="346"/>
        <v>0.11859239116504215</v>
      </c>
      <c r="BK469" s="5">
        <f t="shared" si="346"/>
        <v>0.11424755910158134</v>
      </c>
      <c r="BL469" s="26">
        <f t="shared" si="342"/>
        <v>5.4016604814755134E-2</v>
      </c>
      <c r="BM469" s="26">
        <f t="shared" si="345"/>
        <v>5.5686745219444195E-2</v>
      </c>
      <c r="BN469" s="26">
        <f t="shared" si="345"/>
        <v>5.7159107685055E-2</v>
      </c>
      <c r="BO469" s="26">
        <f t="shared" si="345"/>
        <v>5.8462055269115951E-2</v>
      </c>
      <c r="BP469" s="26">
        <f t="shared" si="345"/>
        <v>5.9619388218025919E-2</v>
      </c>
      <c r="BQ469" s="26">
        <f t="shared" si="345"/>
        <v>6.0651132709169525E-2</v>
      </c>
      <c r="BR469" s="26">
        <f t="shared" si="345"/>
        <v>6.1574186812087373E-2</v>
      </c>
      <c r="BS469" s="26">
        <f t="shared" si="345"/>
        <v>6.2402850318664237E-2</v>
      </c>
      <c r="BT469" s="26">
        <f t="shared" si="345"/>
        <v>6.3149260011617803E-2</v>
      </c>
      <c r="BU469" s="26">
        <f t="shared" si="345"/>
        <v>6.3823747843472445E-2</v>
      </c>
      <c r="BV469" s="26">
        <f t="shared" si="345"/>
        <v>6.4435136192048742E-2</v>
      </c>
      <c r="BW469" s="26">
        <f t="shared" si="345"/>
        <v>6.4990981688727245E-2</v>
      </c>
      <c r="BX469" s="26">
        <f t="shared" si="345"/>
        <v>6.5497776958284876E-2</v>
      </c>
      <c r="BY469" s="26">
        <f t="shared" si="345"/>
        <v>6.5961117864313107E-2</v>
      </c>
      <c r="BZ469" s="26">
        <f t="shared" si="345"/>
        <v>6.6385842442053783E-2</v>
      </c>
      <c r="CA469" s="26">
        <f t="shared" si="345"/>
        <v>6.6776146556574142E-2</v>
      </c>
      <c r="CB469" s="26">
        <f t="shared" si="345"/>
        <v>6.713568039678354E-2</v>
      </c>
      <c r="CC469" s="26">
        <f t="shared" si="345"/>
        <v>6.7467629163219342E-2</v>
      </c>
      <c r="CD469" s="26">
        <f t="shared" si="345"/>
        <v>6.7774780696257947E-2</v>
      </c>
      <c r="CE469" s="26">
        <f t="shared" si="345"/>
        <v>6.805958229441797E-2</v>
      </c>
      <c r="CF469" s="26">
        <f t="shared" si="345"/>
        <v>6.8324188567935665E-2</v>
      </c>
      <c r="CG469" s="26">
        <f t="shared" si="345"/>
        <v>6.8570501843237125E-2</v>
      </c>
      <c r="CH469" s="26">
        <f t="shared" si="345"/>
        <v>6.8800206365124475E-2</v>
      </c>
      <c r="CI469" s="26">
        <f t="shared" si="345"/>
        <v>6.9014797323982469E-2</v>
      </c>
      <c r="CJ469" s="26">
        <f t="shared" si="345"/>
        <v>6.9215605555836446E-2</v>
      </c>
      <c r="CK469" s="26">
        <f t="shared" si="345"/>
        <v>6.9403818616166096E-2</v>
      </c>
      <c r="CL469" s="26">
        <f t="shared" si="345"/>
        <v>6.9580498807938179E-2</v>
      </c>
      <c r="CM469" s="26">
        <f t="shared" si="345"/>
        <v>6.9746598645457208E-2</v>
      </c>
      <c r="CN469" s="26">
        <f t="shared" si="345"/>
        <v>6.990297415436246E-2</v>
      </c>
      <c r="CO469" s="26">
        <f t="shared" si="345"/>
        <v>7.0050396341192367E-2</v>
      </c>
      <c r="CP469" s="26">
        <f t="shared" si="345"/>
        <v>7.0189561110772319E-2</v>
      </c>
      <c r="CQ469" s="26">
        <f t="shared" si="345"/>
        <v>7.0321097864120968E-2</v>
      </c>
      <c r="CR469" s="26">
        <f t="shared" si="345"/>
        <v>7.0445576971883611E-2</v>
      </c>
      <c r="CS469" s="26">
        <f t="shared" si="345"/>
        <v>7.0563516287071082E-2</v>
      </c>
      <c r="CT469" s="26">
        <f t="shared" si="345"/>
        <v>7.067538683495897E-2</v>
      </c>
      <c r="CU469" s="26">
        <f t="shared" si="345"/>
        <v>7.0781617796442278E-2</v>
      </c>
      <c r="CV469" s="26">
        <f t="shared" si="345"/>
        <v>7.0882600883178798E-2</v>
      </c>
      <c r="CW469" s="26">
        <f t="shared" si="345"/>
        <v>7.0978694187857766E-2</v>
      </c>
      <c r="CX469" s="26">
        <f t="shared" si="345"/>
        <v>7.107022558038828E-2</v>
      </c>
      <c r="CY469" s="26">
        <f t="shared" si="345"/>
        <v>7.1157495710288482E-2</v>
      </c>
      <c r="CZ469" s="26">
        <f t="shared" si="345"/>
        <v>7.1240780666726289E-2</v>
      </c>
      <c r="DA469" s="26">
        <f t="shared" si="345"/>
        <v>7.132033434023112E-2</v>
      </c>
      <c r="DB469" s="26">
        <f t="shared" si="345"/>
        <v>7.1396390523827208E-2</v>
      </c>
      <c r="DC469" s="26">
        <f t="shared" si="345"/>
        <v>7.1469164786040082E-2</v>
      </c>
      <c r="DD469" s="26">
        <f t="shared" si="345"/>
        <v>7.1538856143738214E-2</v>
      </c>
      <c r="DE469" s="26">
        <f t="shared" si="345"/>
        <v>7.1605648558961038E-2</v>
      </c>
      <c r="DF469" s="26">
        <f t="shared" si="345"/>
        <v>7.16697122806398E-2</v>
      </c>
      <c r="DG469" s="26">
        <f t="shared" si="345"/>
        <v>7.1731205049351821E-2</v>
      </c>
      <c r="DH469" s="26">
        <f t="shared" si="345"/>
        <v>7.1790273180883699E-2</v>
      </c>
      <c r="DI469" s="26">
        <f t="shared" si="345"/>
        <v>7.1847052542352713E-2</v>
      </c>
      <c r="DJ469" s="26">
        <f t="shared" si="345"/>
        <v>7.190166943289604E-2</v>
      </c>
      <c r="DK469" s="26">
        <f t="shared" si="345"/>
        <v>7.1954241379439482E-2</v>
      </c>
      <c r="DL469" s="26">
        <f t="shared" si="345"/>
        <v>7.2004877856766916E-2</v>
      </c>
      <c r="DM469" s="26">
        <f t="shared" si="345"/>
        <v>7.2053680939994175E-2</v>
      </c>
      <c r="DN469" s="26">
        <f t="shared" ref="BM469:DS474" si="347">-(LN(DN$7)/DN$6)+(DN$8/DN$6)*$C469</f>
        <v>7.2100745896584453E-2</v>
      </c>
      <c r="DO469" s="26">
        <f t="shared" si="347"/>
        <v>7.2146161724202837E-2</v>
      </c>
      <c r="DP469" s="26">
        <f t="shared" si="347"/>
        <v>7.2190011639976362E-2</v>
      </c>
      <c r="DQ469" s="26">
        <f t="shared" si="347"/>
        <v>7.223237352608966E-2</v>
      </c>
      <c r="DR469" s="26">
        <f t="shared" si="347"/>
        <v>7.227332033608995E-2</v>
      </c>
      <c r="DS469" s="26">
        <f t="shared" si="347"/>
        <v>7.2312920465787633E-2</v>
      </c>
      <c r="DT469" s="6">
        <f>2*(100-(100*G469))/SUM($D469:G469)/100</f>
        <v>5.9220235197792688E-2</v>
      </c>
      <c r="DU469" s="6">
        <f>2*(100-(100*I469))/SUM($D469:I469)/100</f>
        <v>6.1366519033917884E-2</v>
      </c>
      <c r="DV469" s="6">
        <f>2*(100-(100*M469))/SUM($D469:M469)/100</f>
        <v>6.4387118745440092E-2</v>
      </c>
      <c r="DW469" s="6">
        <f>2*(100-(100*Q469))/SUM($D469:Q469)/100</f>
        <v>6.6340803684762695E-2</v>
      </c>
      <c r="DX469" s="6">
        <f>2*(100-(100*W469))/SUM($D469:W469)/100</f>
        <v>6.8168624250032742E-2</v>
      </c>
      <c r="DY469" s="7">
        <f>(DT469-'Data for assignment'!C459)^2</f>
        <v>4.8503101877390433E-8</v>
      </c>
      <c r="DZ469" s="7">
        <f>(DU469-'Data for assignment'!D459)^2</f>
        <v>4.4424495650268948E-7</v>
      </c>
      <c r="EA469" s="7">
        <f>(DV469-'Data for assignment'!E459)^2</f>
        <v>3.1937862618323791E-6</v>
      </c>
      <c r="EB469" s="7">
        <f>(DW469-'Data for assignment'!F459)^2</f>
        <v>4.5830361350871337E-6</v>
      </c>
      <c r="EC469" s="7">
        <f>(DX469-'Data for assignment'!G459)^2</f>
        <v>7.6652802378693619E-6</v>
      </c>
    </row>
    <row r="470" spans="1:133" x14ac:dyDescent="0.3">
      <c r="A470" s="8">
        <v>35370</v>
      </c>
      <c r="B470" s="3">
        <v>5.3000002000000004E-2</v>
      </c>
      <c r="C470" s="4">
        <f t="shared" si="341"/>
        <v>5.2114796124843356E-2</v>
      </c>
      <c r="D470" s="5">
        <f t="shared" si="339"/>
        <v>0.9733531603163309</v>
      </c>
      <c r="E470" s="5">
        <f t="shared" si="339"/>
        <v>0.94583537694195685</v>
      </c>
      <c r="F470" s="5">
        <f t="shared" si="339"/>
        <v>0.91783406523239941</v>
      </c>
      <c r="G470" s="5">
        <f t="shared" si="339"/>
        <v>0.88965270586663636</v>
      </c>
      <c r="H470" s="5">
        <f t="shared" si="339"/>
        <v>0.86152735518641432</v>
      </c>
      <c r="I470" s="5">
        <f t="shared" si="339"/>
        <v>0.83364018870430445</v>
      </c>
      <c r="J470" s="5">
        <f t="shared" si="339"/>
        <v>0.80613048796394415</v>
      </c>
      <c r="K470" s="5">
        <f t="shared" si="339"/>
        <v>0.77910348287357201</v>
      </c>
      <c r="L470" s="5">
        <f t="shared" si="339"/>
        <v>0.75263742830855496</v>
      </c>
      <c r="M470" s="5">
        <f t="shared" si="339"/>
        <v>0.72678924579640081</v>
      </c>
      <c r="N470" s="5">
        <f t="shared" si="339"/>
        <v>0.70159900995041424</v>
      </c>
      <c r="O470" s="5">
        <f t="shared" si="339"/>
        <v>0.67709351094721404</v>
      </c>
      <c r="P470" s="5">
        <f t="shared" si="339"/>
        <v>0.6532890814273109</v>
      </c>
      <c r="Q470" s="5">
        <f t="shared" si="339"/>
        <v>0.6301938395785579</v>
      </c>
      <c r="R470" s="5">
        <f t="shared" si="339"/>
        <v>0.60780946970962979</v>
      </c>
      <c r="S470" s="5">
        <f t="shared" si="339"/>
        <v>0.58613263674258886</v>
      </c>
      <c r="T470" s="5">
        <f t="shared" si="338"/>
        <v>0.56515611098458107</v>
      </c>
      <c r="U470" s="5">
        <f t="shared" si="338"/>
        <v>0.54486966349564914</v>
      </c>
      <c r="V470" s="5">
        <f t="shared" si="338"/>
        <v>0.52526077962862627</v>
      </c>
      <c r="W470" s="5">
        <f t="shared" si="338"/>
        <v>0.50631522824554742</v>
      </c>
      <c r="X470" s="5">
        <f t="shared" si="346"/>
        <v>0.48801751617919842</v>
      </c>
      <c r="Y470" s="5">
        <f t="shared" si="346"/>
        <v>0.47035125126839239</v>
      </c>
      <c r="Z470" s="5">
        <f t="shared" si="346"/>
        <v>0.45329943239459647</v>
      </c>
      <c r="AA470" s="5">
        <f t="shared" si="346"/>
        <v>0.43684468109978464</v>
      </c>
      <c r="AB470" s="5">
        <f t="shared" si="346"/>
        <v>0.42096942634381407</v>
      </c>
      <c r="AC470" s="5">
        <f t="shared" si="346"/>
        <v>0.40565605158494011</v>
      </c>
      <c r="AD470" s="5">
        <f t="shared" si="346"/>
        <v>0.39088701149850319</v>
      </c>
      <c r="AE470" s="5">
        <f t="shared" si="346"/>
        <v>0.37664492417602602</v>
      </c>
      <c r="AF470" s="5">
        <f t="shared" si="346"/>
        <v>0.36291264348381574</v>
      </c>
      <c r="AG470" s="5">
        <f t="shared" si="346"/>
        <v>0.34967331533945295</v>
      </c>
      <c r="AH470" s="5">
        <f t="shared" si="346"/>
        <v>0.33691042093387674</v>
      </c>
      <c r="AI470" s="5">
        <f t="shared" si="346"/>
        <v>0.32460780934531425</v>
      </c>
      <c r="AJ470" s="5">
        <f t="shared" si="346"/>
        <v>0.31274972152722286</v>
      </c>
      <c r="AK470" s="5">
        <f t="shared" si="346"/>
        <v>0.30132080728088245</v>
      </c>
      <c r="AL470" s="5">
        <f t="shared" si="346"/>
        <v>0.29030613652489323</v>
      </c>
      <c r="AM470" s="5">
        <f t="shared" si="346"/>
        <v>0.27969120593343216</v>
      </c>
      <c r="AN470" s="5">
        <f t="shared" si="346"/>
        <v>0.26946194182080574</v>
      </c>
      <c r="AO470" s="5">
        <f t="shared" si="346"/>
        <v>0.25960469999226765</v>
      </c>
      <c r="AP470" s="5">
        <f t="shared" si="346"/>
        <v>0.25010626315289763</v>
      </c>
      <c r="AQ470" s="5">
        <f t="shared" si="346"/>
        <v>0.24095383636175224</v>
      </c>
      <c r="AR470" s="5">
        <f t="shared" si="346"/>
        <v>0.2321350409329169</v>
      </c>
      <c r="AS470" s="5">
        <f t="shared" si="346"/>
        <v>0.22363790711484854</v>
      </c>
      <c r="AT470" s="5">
        <f t="shared" si="346"/>
        <v>0.21545086582160691</v>
      </c>
      <c r="AU470" s="5">
        <f t="shared" si="346"/>
        <v>0.20756273964189803</v>
      </c>
      <c r="AV470" s="5">
        <f t="shared" si="346"/>
        <v>0.19996273331244449</v>
      </c>
      <c r="AW470" s="5">
        <f t="shared" si="346"/>
        <v>0.1926404238095405</v>
      </c>
      <c r="AX470" s="5">
        <f t="shared" si="346"/>
        <v>0.18558575018555337</v>
      </c>
      <c r="AY470" s="5">
        <f t="shared" si="346"/>
        <v>0.17878900325460095</v>
      </c>
      <c r="AZ470" s="5">
        <f t="shared" si="346"/>
        <v>0.17224081521288104</v>
      </c>
      <c r="BA470" s="5">
        <f t="shared" si="346"/>
        <v>0.16593214926349836</v>
      </c>
      <c r="BB470" s="5">
        <f t="shared" si="346"/>
        <v>0.1598542893025964</v>
      </c>
      <c r="BC470" s="5">
        <f t="shared" si="346"/>
        <v>0.15399882971272119</v>
      </c>
      <c r="BD470" s="5">
        <f t="shared" si="346"/>
        <v>0.14835766530025749</v>
      </c>
      <c r="BE470" s="5">
        <f t="shared" si="346"/>
        <v>0.14292298140619406</v>
      </c>
      <c r="BF470" s="5">
        <f t="shared" si="346"/>
        <v>0.13768724421314363</v>
      </c>
      <c r="BG470" s="5">
        <f t="shared" si="346"/>
        <v>0.13264319126625929</v>
      </c>
      <c r="BH470" s="5">
        <f t="shared" si="346"/>
        <v>0.12778382222129242</v>
      </c>
      <c r="BI470" s="5">
        <f t="shared" si="346"/>
        <v>0.12310238982937183</v>
      </c>
      <c r="BJ470" s="5">
        <f t="shared" si="346"/>
        <v>0.11859239116504215</v>
      </c>
      <c r="BK470" s="5">
        <f t="shared" si="346"/>
        <v>0.11424755910158134</v>
      </c>
      <c r="BL470" s="26">
        <f t="shared" si="342"/>
        <v>5.4016604814755134E-2</v>
      </c>
      <c r="BM470" s="26">
        <f t="shared" si="347"/>
        <v>5.5686745219444195E-2</v>
      </c>
      <c r="BN470" s="26">
        <f t="shared" si="347"/>
        <v>5.7159107685055E-2</v>
      </c>
      <c r="BO470" s="26">
        <f t="shared" si="347"/>
        <v>5.8462055269115951E-2</v>
      </c>
      <c r="BP470" s="26">
        <f t="shared" si="347"/>
        <v>5.9619388218025919E-2</v>
      </c>
      <c r="BQ470" s="26">
        <f t="shared" si="347"/>
        <v>6.0651132709169525E-2</v>
      </c>
      <c r="BR470" s="26">
        <f t="shared" si="347"/>
        <v>6.1574186812087373E-2</v>
      </c>
      <c r="BS470" s="26">
        <f t="shared" si="347"/>
        <v>6.2402850318664237E-2</v>
      </c>
      <c r="BT470" s="26">
        <f t="shared" si="347"/>
        <v>6.3149260011617803E-2</v>
      </c>
      <c r="BU470" s="26">
        <f t="shared" si="347"/>
        <v>6.3823747843472445E-2</v>
      </c>
      <c r="BV470" s="26">
        <f t="shared" si="347"/>
        <v>6.4435136192048742E-2</v>
      </c>
      <c r="BW470" s="26">
        <f t="shared" si="347"/>
        <v>6.4990981688727245E-2</v>
      </c>
      <c r="BX470" s="26">
        <f t="shared" si="347"/>
        <v>6.5497776958284876E-2</v>
      </c>
      <c r="BY470" s="26">
        <f t="shared" si="347"/>
        <v>6.5961117864313107E-2</v>
      </c>
      <c r="BZ470" s="26">
        <f t="shared" si="347"/>
        <v>6.6385842442053783E-2</v>
      </c>
      <c r="CA470" s="26">
        <f t="shared" si="347"/>
        <v>6.6776146556574142E-2</v>
      </c>
      <c r="CB470" s="26">
        <f t="shared" si="347"/>
        <v>6.713568039678354E-2</v>
      </c>
      <c r="CC470" s="26">
        <f t="shared" si="347"/>
        <v>6.7467629163219342E-2</v>
      </c>
      <c r="CD470" s="26">
        <f t="shared" si="347"/>
        <v>6.7774780696257947E-2</v>
      </c>
      <c r="CE470" s="26">
        <f t="shared" si="347"/>
        <v>6.805958229441797E-2</v>
      </c>
      <c r="CF470" s="26">
        <f t="shared" si="347"/>
        <v>6.8324188567935665E-2</v>
      </c>
      <c r="CG470" s="26">
        <f t="shared" si="347"/>
        <v>6.8570501843237125E-2</v>
      </c>
      <c r="CH470" s="26">
        <f t="shared" si="347"/>
        <v>6.8800206365124475E-2</v>
      </c>
      <c r="CI470" s="26">
        <f t="shared" si="347"/>
        <v>6.9014797323982469E-2</v>
      </c>
      <c r="CJ470" s="26">
        <f t="shared" si="347"/>
        <v>6.9215605555836446E-2</v>
      </c>
      <c r="CK470" s="26">
        <f t="shared" si="347"/>
        <v>6.9403818616166096E-2</v>
      </c>
      <c r="CL470" s="26">
        <f t="shared" si="347"/>
        <v>6.9580498807938179E-2</v>
      </c>
      <c r="CM470" s="26">
        <f t="shared" si="347"/>
        <v>6.9746598645457208E-2</v>
      </c>
      <c r="CN470" s="26">
        <f t="shared" si="347"/>
        <v>6.990297415436246E-2</v>
      </c>
      <c r="CO470" s="26">
        <f t="shared" si="347"/>
        <v>7.0050396341192367E-2</v>
      </c>
      <c r="CP470" s="26">
        <f t="shared" si="347"/>
        <v>7.0189561110772319E-2</v>
      </c>
      <c r="CQ470" s="26">
        <f t="shared" si="347"/>
        <v>7.0321097864120968E-2</v>
      </c>
      <c r="CR470" s="26">
        <f t="shared" si="347"/>
        <v>7.0445576971883611E-2</v>
      </c>
      <c r="CS470" s="26">
        <f t="shared" si="347"/>
        <v>7.0563516287071082E-2</v>
      </c>
      <c r="CT470" s="26">
        <f t="shared" si="347"/>
        <v>7.067538683495897E-2</v>
      </c>
      <c r="CU470" s="26">
        <f t="shared" si="347"/>
        <v>7.0781617796442278E-2</v>
      </c>
      <c r="CV470" s="26">
        <f t="shared" si="347"/>
        <v>7.0882600883178798E-2</v>
      </c>
      <c r="CW470" s="26">
        <f t="shared" si="347"/>
        <v>7.0978694187857766E-2</v>
      </c>
      <c r="CX470" s="26">
        <f t="shared" si="347"/>
        <v>7.107022558038828E-2</v>
      </c>
      <c r="CY470" s="26">
        <f t="shared" si="347"/>
        <v>7.1157495710288482E-2</v>
      </c>
      <c r="CZ470" s="26">
        <f t="shared" si="347"/>
        <v>7.1240780666726289E-2</v>
      </c>
      <c r="DA470" s="26">
        <f t="shared" si="347"/>
        <v>7.132033434023112E-2</v>
      </c>
      <c r="DB470" s="26">
        <f t="shared" si="347"/>
        <v>7.1396390523827208E-2</v>
      </c>
      <c r="DC470" s="26">
        <f t="shared" si="347"/>
        <v>7.1469164786040082E-2</v>
      </c>
      <c r="DD470" s="26">
        <f t="shared" si="347"/>
        <v>7.1538856143738214E-2</v>
      </c>
      <c r="DE470" s="26">
        <f t="shared" si="347"/>
        <v>7.1605648558961038E-2</v>
      </c>
      <c r="DF470" s="26">
        <f t="shared" si="347"/>
        <v>7.16697122806398E-2</v>
      </c>
      <c r="DG470" s="26">
        <f t="shared" si="347"/>
        <v>7.1731205049351821E-2</v>
      </c>
      <c r="DH470" s="26">
        <f t="shared" si="347"/>
        <v>7.1790273180883699E-2</v>
      </c>
      <c r="DI470" s="26">
        <f t="shared" si="347"/>
        <v>7.1847052542352713E-2</v>
      </c>
      <c r="DJ470" s="26">
        <f t="shared" si="347"/>
        <v>7.190166943289604E-2</v>
      </c>
      <c r="DK470" s="26">
        <f t="shared" si="347"/>
        <v>7.1954241379439482E-2</v>
      </c>
      <c r="DL470" s="26">
        <f t="shared" si="347"/>
        <v>7.2004877856766916E-2</v>
      </c>
      <c r="DM470" s="26">
        <f t="shared" si="347"/>
        <v>7.2053680939994175E-2</v>
      </c>
      <c r="DN470" s="26">
        <f t="shared" si="347"/>
        <v>7.2100745896584453E-2</v>
      </c>
      <c r="DO470" s="26">
        <f t="shared" si="347"/>
        <v>7.2146161724202837E-2</v>
      </c>
      <c r="DP470" s="26">
        <f t="shared" si="347"/>
        <v>7.2190011639976362E-2</v>
      </c>
      <c r="DQ470" s="26">
        <f t="shared" si="347"/>
        <v>7.223237352608966E-2</v>
      </c>
      <c r="DR470" s="26">
        <f t="shared" si="347"/>
        <v>7.227332033608995E-2</v>
      </c>
      <c r="DS470" s="26">
        <f t="shared" si="347"/>
        <v>7.2312920465787633E-2</v>
      </c>
      <c r="DT470" s="6">
        <f>2*(100-(100*G470))/SUM($D470:G470)/100</f>
        <v>5.9220235197792688E-2</v>
      </c>
      <c r="DU470" s="6">
        <f>2*(100-(100*I470))/SUM($D470:I470)/100</f>
        <v>6.1366519033917884E-2</v>
      </c>
      <c r="DV470" s="6">
        <f>2*(100-(100*M470))/SUM($D470:M470)/100</f>
        <v>6.4387118745440092E-2</v>
      </c>
      <c r="DW470" s="6">
        <f>2*(100-(100*Q470))/SUM($D470:Q470)/100</f>
        <v>6.6340803684762695E-2</v>
      </c>
      <c r="DX470" s="6">
        <f>2*(100-(100*W470))/SUM($D470:W470)/100</f>
        <v>6.8168624250032742E-2</v>
      </c>
      <c r="DY470" s="7">
        <f>(DT470-'Data for assignment'!C460)^2</f>
        <v>1.7430209774906979E-6</v>
      </c>
      <c r="DZ470" s="7">
        <f>(DU470-'Data for assignment'!D460)^2</f>
        <v>4.2705091836250408E-6</v>
      </c>
      <c r="EA470" s="7">
        <f>(DV470-'Data for assignment'!E460)^2</f>
        <v>1.080514307238719E-5</v>
      </c>
      <c r="EB470" s="7">
        <f>(DW470-'Data for assignment'!F460)^2</f>
        <v>1.3993597244723402E-5</v>
      </c>
      <c r="EC470" s="7">
        <f>(DX470-'Data for assignment'!G460)^2</f>
        <v>1.9084869100726677E-5</v>
      </c>
    </row>
    <row r="471" spans="1:133" x14ac:dyDescent="0.3">
      <c r="A471" s="8">
        <v>35377</v>
      </c>
      <c r="B471" s="3">
        <v>5.2800001999999999E-2</v>
      </c>
      <c r="C471" s="4">
        <f t="shared" si="341"/>
        <v>5.1908656605065807E-2</v>
      </c>
      <c r="D471" s="5">
        <f t="shared" si="339"/>
        <v>0.97344763031748816</v>
      </c>
      <c r="E471" s="5">
        <f t="shared" si="339"/>
        <v>0.94600847538075106</v>
      </c>
      <c r="F471" s="5">
        <f t="shared" si="339"/>
        <v>0.91807190701893227</v>
      </c>
      <c r="G471" s="5">
        <f t="shared" si="339"/>
        <v>0.88994322025536343</v>
      </c>
      <c r="H471" s="5">
        <f t="shared" si="339"/>
        <v>0.8618601200258742</v>
      </c>
      <c r="I471" s="5">
        <f t="shared" si="339"/>
        <v>0.83400625770861736</v>
      </c>
      <c r="J471" s="5">
        <f t="shared" si="339"/>
        <v>0.80652222140027352</v>
      </c>
      <c r="K471" s="5">
        <f t="shared" si="339"/>
        <v>0.77951438777971815</v>
      </c>
      <c r="L471" s="5">
        <f t="shared" si="339"/>
        <v>0.75306201148875374</v>
      </c>
      <c r="M471" s="5">
        <f t="shared" si="339"/>
        <v>0.72722288097222254</v>
      </c>
      <c r="N471" s="5">
        <f t="shared" si="339"/>
        <v>0.70203781926025077</v>
      </c>
      <c r="O471" s="5">
        <f t="shared" si="339"/>
        <v>0.67753426027201336</v>
      </c>
      <c r="P471" s="5">
        <f t="shared" si="339"/>
        <v>0.65372908861679768</v>
      </c>
      <c r="Q471" s="5">
        <f t="shared" si="339"/>
        <v>0.63063089445343379</v>
      </c>
      <c r="R471" s="5">
        <f t="shared" si="339"/>
        <v>0.60824176464728019</v>
      </c>
      <c r="S471" s="5">
        <f t="shared" si="339"/>
        <v>0.58655870666662735</v>
      </c>
      <c r="T471" s="5">
        <f t="shared" si="338"/>
        <v>0.56557478163873465</v>
      </c>
      <c r="U471" s="5">
        <f t="shared" si="338"/>
        <v>0.54528000696805434</v>
      </c>
      <c r="V471" s="5">
        <f t="shared" si="338"/>
        <v>0.52566207618939853</v>
      </c>
      <c r="W471" s="5">
        <f t="shared" si="338"/>
        <v>0.50670693365961716</v>
      </c>
      <c r="X471" s="5">
        <f t="shared" si="346"/>
        <v>0.48839923375250355</v>
      </c>
      <c r="Y471" s="5">
        <f t="shared" si="346"/>
        <v>0.47072270797553573</v>
      </c>
      <c r="Z471" s="5">
        <f t="shared" si="346"/>
        <v>0.45366045851848963</v>
      </c>
      <c r="AA471" s="5">
        <f t="shared" si="346"/>
        <v>0.43719519288804348</v>
      </c>
      <c r="AB471" s="5">
        <f t="shared" si="346"/>
        <v>0.42130941125276733</v>
      </c>
      <c r="AC471" s="5">
        <f t="shared" si="346"/>
        <v>0.40598555574044654</v>
      </c>
      <c r="AD471" s="5">
        <f t="shared" si="346"/>
        <v>0.39120612905390967</v>
      </c>
      <c r="AE471" s="5">
        <f t="shared" si="346"/>
        <v>0.37695378829219339</v>
      </c>
      <c r="AF471" s="5">
        <f t="shared" si="346"/>
        <v>0.363211418694876</v>
      </c>
      <c r="AG471" s="5">
        <f t="shared" si="346"/>
        <v>0.34996219110149612</v>
      </c>
      <c r="AH471" s="5">
        <f t="shared" si="346"/>
        <v>0.33718960618272609</v>
      </c>
      <c r="AI471" s="5">
        <f t="shared" si="346"/>
        <v>0.32487752791450519</v>
      </c>
      <c r="AJ471" s="5">
        <f t="shared" si="346"/>
        <v>0.31301020829877213</v>
      </c>
      <c r="AK471" s="5">
        <f t="shared" si="346"/>
        <v>0.30157230495987908</v>
      </c>
      <c r="AL471" s="5">
        <f t="shared" si="346"/>
        <v>0.29054889294477176</v>
      </c>
      <c r="AM471" s="5">
        <f t="shared" si="346"/>
        <v>0.27992547181236088</v>
      </c>
      <c r="AN471" s="5">
        <f t="shared" si="346"/>
        <v>0.26968796890124541</v>
      </c>
      <c r="AO471" s="5">
        <f t="shared" si="346"/>
        <v>0.25982273950571011</v>
      </c>
      <c r="AP471" s="5">
        <f t="shared" si="346"/>
        <v>0.25031656456030754</v>
      </c>
      <c r="AQ471" s="5">
        <f t="shared" si="346"/>
        <v>0.24115664632751616</v>
      </c>
      <c r="AR471" s="5">
        <f t="shared" si="346"/>
        <v>0.23233060249632889</v>
      </c>
      <c r="AS471" s="5">
        <f t="shared" si="346"/>
        <v>0.22382645902847845</v>
      </c>
      <c r="AT471" s="5">
        <f t="shared" si="346"/>
        <v>0.21563264203044077</v>
      </c>
      <c r="AU471" s="5">
        <f t="shared" si="346"/>
        <v>0.20773796888101917</v>
      </c>
      <c r="AV471" s="5">
        <f t="shared" si="346"/>
        <v>0.20013163880433496</v>
      </c>
      <c r="AW471" s="5">
        <f t="shared" si="346"/>
        <v>0.19280322304490902</v>
      </c>
      <c r="AX471" s="5">
        <f t="shared" si="346"/>
        <v>0.18574265477400667</v>
      </c>
      <c r="AY471" s="5">
        <f t="shared" si="346"/>
        <v>0.17894021883353373</v>
      </c>
      <c r="AZ471" s="5">
        <f t="shared" si="346"/>
        <v>0.17238654140471288</v>
      </c>
      <c r="BA471" s="5">
        <f t="shared" si="346"/>
        <v>0.16607257967288208</v>
      </c>
      <c r="BB471" s="5">
        <f t="shared" si="346"/>
        <v>0.15998961154649755</v>
      </c>
      <c r="BC471" s="5">
        <f t="shared" si="346"/>
        <v>0.15412922547735508</v>
      </c>
      <c r="BD471" s="5">
        <f t="shared" si="346"/>
        <v>0.14848331041979534</v>
      </c>
      <c r="BE471" s="5">
        <f t="shared" si="346"/>
        <v>0.14304404595893894</v>
      </c>
      <c r="BF471" s="5">
        <f t="shared" si="346"/>
        <v>0.13780389263154774</v>
      </c>
      <c r="BG471" s="5">
        <f t="shared" si="346"/>
        <v>0.13275558245772612</v>
      </c>
      <c r="BH471" s="5">
        <f t="shared" si="346"/>
        <v>0.12789210969719284</v>
      </c>
      <c r="BI471" s="5">
        <f t="shared" si="346"/>
        <v>0.1232067218401172</v>
      </c>
      <c r="BJ471" s="5">
        <f t="shared" si="346"/>
        <v>0.11869291083940885</v>
      </c>
      <c r="BK471" s="5">
        <f t="shared" si="346"/>
        <v>0.11434440458877979</v>
      </c>
      <c r="BL471" s="26">
        <f t="shared" si="342"/>
        <v>5.3822501747433873E-2</v>
      </c>
      <c r="BM471" s="26">
        <f t="shared" si="347"/>
        <v>5.5503750794122376E-2</v>
      </c>
      <c r="BN471" s="26">
        <f t="shared" si="347"/>
        <v>5.6986374228869784E-2</v>
      </c>
      <c r="BO471" s="26">
        <f t="shared" si="347"/>
        <v>5.8298807878490129E-2</v>
      </c>
      <c r="BP471" s="26">
        <f t="shared" si="347"/>
        <v>5.9464918095255941E-2</v>
      </c>
      <c r="BQ471" s="26">
        <f t="shared" si="347"/>
        <v>6.0504791134598945E-2</v>
      </c>
      <c r="BR471" s="26">
        <f t="shared" si="347"/>
        <v>6.1435379689508865E-2</v>
      </c>
      <c r="BS471" s="26">
        <f t="shared" si="347"/>
        <v>6.2271033237838141E-2</v>
      </c>
      <c r="BT471" s="26">
        <f t="shared" si="347"/>
        <v>6.3023933777405422E-2</v>
      </c>
      <c r="BU471" s="26">
        <f t="shared" si="347"/>
        <v>6.3704454426122048E-2</v>
      </c>
      <c r="BV471" s="26">
        <f t="shared" si="347"/>
        <v>6.4321455057700871E-2</v>
      </c>
      <c r="BW471" s="26">
        <f t="shared" si="347"/>
        <v>6.4882526473275748E-2</v>
      </c>
      <c r="BX471" s="26">
        <f t="shared" si="347"/>
        <v>6.5394192451388222E-2</v>
      </c>
      <c r="BY471" s="26">
        <f t="shared" si="347"/>
        <v>6.5862077273639255E-2</v>
      </c>
      <c r="BZ471" s="26">
        <f t="shared" si="347"/>
        <v>6.6291044910799152E-2</v>
      </c>
      <c r="CA471" s="26">
        <f t="shared" si="347"/>
        <v>6.6685314909956106E-2</v>
      </c>
      <c r="CB471" s="26">
        <f t="shared" si="347"/>
        <v>6.7048559095598384E-2</v>
      </c>
      <c r="CC471" s="26">
        <f t="shared" si="347"/>
        <v>6.7383982444709487E-2</v>
      </c>
      <c r="CD471" s="26">
        <f t="shared" si="347"/>
        <v>6.7694390884468381E-2</v>
      </c>
      <c r="CE471" s="26">
        <f t="shared" si="347"/>
        <v>6.7982248263965012E-2</v>
      </c>
      <c r="CF471" s="26">
        <f t="shared" si="347"/>
        <v>6.8249724346679627E-2</v>
      </c>
      <c r="CG471" s="26">
        <f t="shared" si="347"/>
        <v>6.8498735340762992E-2</v>
      </c>
      <c r="CH471" s="26">
        <f t="shared" si="347"/>
        <v>6.8730978215206517E-2</v>
      </c>
      <c r="CI471" s="26">
        <f t="shared" si="347"/>
        <v>6.8947959830354635E-2</v>
      </c>
      <c r="CJ471" s="26">
        <f t="shared" si="347"/>
        <v>6.9151021731621992E-2</v>
      </c>
      <c r="CK471" s="26">
        <f t="shared" si="347"/>
        <v>6.934136130825036E-2</v>
      </c>
      <c r="CL471" s="26">
        <f t="shared" si="347"/>
        <v>6.9520049898406364E-2</v>
      </c>
      <c r="CM471" s="26">
        <f t="shared" si="347"/>
        <v>6.9688048322974788E-2</v>
      </c>
      <c r="CN471" s="26">
        <f t="shared" si="347"/>
        <v>6.9846220249056803E-2</v>
      </c>
      <c r="CO471" s="26">
        <f t="shared" si="347"/>
        <v>6.9995343717209391E-2</v>
      </c>
      <c r="CP471" s="26">
        <f t="shared" si="347"/>
        <v>7.0136121111235253E-2</v>
      </c>
      <c r="CQ471" s="26">
        <f t="shared" si="347"/>
        <v>7.0269187803719546E-2</v>
      </c>
      <c r="CR471" s="26">
        <f t="shared" si="347"/>
        <v>7.0395119672772552E-2</v>
      </c>
      <c r="CS471" s="26">
        <f t="shared" si="347"/>
        <v>7.0514439654164832E-2</v>
      </c>
      <c r="CT471" s="26">
        <f t="shared" si="347"/>
        <v>7.0627623467077197E-2</v>
      </c>
      <c r="CU471" s="26">
        <f t="shared" si="347"/>
        <v>7.0735104630093262E-2</v>
      </c>
      <c r="CV471" s="26">
        <f t="shared" si="347"/>
        <v>7.0837278866067943E-2</v>
      </c>
      <c r="CW471" s="26">
        <f t="shared" si="347"/>
        <v>7.0934507979479866E-2</v>
      </c>
      <c r="CX471" s="26">
        <f t="shared" si="347"/>
        <v>7.1027123277307286E-2</v>
      </c>
      <c r="CY471" s="26">
        <f t="shared" si="347"/>
        <v>7.1115428593930427E-2</v>
      </c>
      <c r="CZ471" s="26">
        <f t="shared" si="347"/>
        <v>7.1199702971711354E-2</v>
      </c>
      <c r="DA471" s="26">
        <f t="shared" si="347"/>
        <v>7.1280203041452592E-2</v>
      </c>
      <c r="DB471" s="26">
        <f t="shared" si="347"/>
        <v>7.135716514064866E-2</v>
      </c>
      <c r="DC471" s="26">
        <f t="shared" si="347"/>
        <v>7.1430807202131366E-2</v>
      </c>
      <c r="DD471" s="26">
        <f t="shared" si="347"/>
        <v>7.150133044120488E-2</v>
      </c>
      <c r="DE471" s="26">
        <f t="shared" si="347"/>
        <v>7.1568920865543922E-2</v>
      </c>
      <c r="DF471" s="26">
        <f t="shared" si="347"/>
        <v>7.1633750628871659E-2</v>
      </c>
      <c r="DG471" s="26">
        <f t="shared" si="347"/>
        <v>7.1695979246658395E-2</v>
      </c>
      <c r="DH471" s="26">
        <f t="shared" si="347"/>
        <v>7.1755754689706686E-2</v>
      </c>
      <c r="DI471" s="26">
        <f t="shared" si="347"/>
        <v>7.1813214369454786E-2</v>
      </c>
      <c r="DJ471" s="26">
        <f t="shared" si="347"/>
        <v>7.1868486027082484E-2</v>
      </c>
      <c r="DK471" s="26">
        <f t="shared" si="347"/>
        <v>7.1921688536998818E-2</v>
      </c>
      <c r="DL471" s="26">
        <f t="shared" si="347"/>
        <v>7.1972932633994138E-2</v>
      </c>
      <c r="DM471" s="26">
        <f t="shared" si="347"/>
        <v>7.2022321572216191E-2</v>
      </c>
      <c r="DN471" s="26">
        <f t="shared" si="347"/>
        <v>7.2069951723157916E-2</v>
      </c>
      <c r="DO471" s="26">
        <f t="shared" si="347"/>
        <v>7.2115913119000619E-2</v>
      </c>
      <c r="DP471" s="26">
        <f t="shared" si="347"/>
        <v>7.2160289946920711E-2</v>
      </c>
      <c r="DQ471" s="26">
        <f t="shared" si="347"/>
        <v>7.2203160999328275E-2</v>
      </c>
      <c r="DR471" s="26">
        <f t="shared" si="347"/>
        <v>7.2244600084445637E-2</v>
      </c>
      <c r="DS471" s="26">
        <f t="shared" si="347"/>
        <v>7.2284676401143888E-2</v>
      </c>
      <c r="DT471" s="6">
        <f>2*(100-(100*G471))/SUM($D471:G471)/100</f>
        <v>5.9051712469887996E-2</v>
      </c>
      <c r="DU471" s="6">
        <f>2*(100-(100*I471))/SUM($D471:I471)/100</f>
        <v>6.1214607758760732E-2</v>
      </c>
      <c r="DV471" s="6">
        <f>2*(100-(100*M471))/SUM($D471:M471)/100</f>
        <v>6.4261029899546879E-2</v>
      </c>
      <c r="DW471" s="6">
        <f>2*(100-(100*Q471))/SUM($D471:Q471)/100</f>
        <v>6.6233215787238287E-2</v>
      </c>
      <c r="DX471" s="6">
        <f>2*(100-(100*W471))/SUM($D471:W471)/100</f>
        <v>6.8079789754579303E-2</v>
      </c>
      <c r="DY471" s="7">
        <f>(DT471-'Data for assignment'!C461)^2</f>
        <v>2.1074632883824133E-6</v>
      </c>
      <c r="DZ471" s="7">
        <f>(DU471-'Data for assignment'!D461)^2</f>
        <v>5.8303257994529864E-6</v>
      </c>
      <c r="EA471" s="7">
        <f>(DV471-'Data for assignment'!E461)^2</f>
        <v>1.4907551885194963E-5</v>
      </c>
      <c r="EB471" s="7">
        <f>(DW471-'Data for assignment'!F461)^2</f>
        <v>2.1466707063981279E-5</v>
      </c>
      <c r="EC471" s="7">
        <f>(DX471-'Data for assignment'!G461)^2</f>
        <v>2.6830221901644746E-5</v>
      </c>
    </row>
    <row r="472" spans="1:133" x14ac:dyDescent="0.3">
      <c r="A472" s="8">
        <v>35384</v>
      </c>
      <c r="B472" s="3">
        <v>5.3000002000000004E-2</v>
      </c>
      <c r="C472" s="4">
        <f t="shared" si="341"/>
        <v>5.2114796124843356E-2</v>
      </c>
      <c r="D472" s="5">
        <f t="shared" si="339"/>
        <v>0.9733531603163309</v>
      </c>
      <c r="E472" s="5">
        <f t="shared" si="339"/>
        <v>0.94583537694195685</v>
      </c>
      <c r="F472" s="5">
        <f t="shared" si="339"/>
        <v>0.91783406523239941</v>
      </c>
      <c r="G472" s="5">
        <f t="shared" si="339"/>
        <v>0.88965270586663636</v>
      </c>
      <c r="H472" s="5">
        <f t="shared" si="339"/>
        <v>0.86152735518641432</v>
      </c>
      <c r="I472" s="5">
        <f t="shared" si="339"/>
        <v>0.83364018870430445</v>
      </c>
      <c r="J472" s="5">
        <f t="shared" si="339"/>
        <v>0.80613048796394415</v>
      </c>
      <c r="K472" s="5">
        <f t="shared" si="339"/>
        <v>0.77910348287357201</v>
      </c>
      <c r="L472" s="5">
        <f t="shared" si="339"/>
        <v>0.75263742830855496</v>
      </c>
      <c r="M472" s="5">
        <f t="shared" si="339"/>
        <v>0.72678924579640081</v>
      </c>
      <c r="N472" s="5">
        <f t="shared" si="339"/>
        <v>0.70159900995041424</v>
      </c>
      <c r="O472" s="5">
        <f t="shared" si="339"/>
        <v>0.67709351094721404</v>
      </c>
      <c r="P472" s="5">
        <f t="shared" si="339"/>
        <v>0.6532890814273109</v>
      </c>
      <c r="Q472" s="5">
        <f t="shared" si="339"/>
        <v>0.6301938395785579</v>
      </c>
      <c r="R472" s="5">
        <f t="shared" si="339"/>
        <v>0.60780946970962979</v>
      </c>
      <c r="S472" s="5">
        <f t="shared" si="339"/>
        <v>0.58613263674258886</v>
      </c>
      <c r="T472" s="5">
        <f t="shared" si="338"/>
        <v>0.56515611098458107</v>
      </c>
      <c r="U472" s="5">
        <f t="shared" si="338"/>
        <v>0.54486966349564914</v>
      </c>
      <c r="V472" s="5">
        <f t="shared" si="338"/>
        <v>0.52526077962862627</v>
      </c>
      <c r="W472" s="5">
        <f t="shared" si="338"/>
        <v>0.50631522824554742</v>
      </c>
      <c r="X472" s="5">
        <f t="shared" si="346"/>
        <v>0.48801751617919842</v>
      </c>
      <c r="Y472" s="5">
        <f t="shared" si="346"/>
        <v>0.47035125126839239</v>
      </c>
      <c r="Z472" s="5">
        <f t="shared" si="346"/>
        <v>0.45329943239459647</v>
      </c>
      <c r="AA472" s="5">
        <f t="shared" si="346"/>
        <v>0.43684468109978464</v>
      </c>
      <c r="AB472" s="5">
        <f t="shared" si="346"/>
        <v>0.42096942634381407</v>
      </c>
      <c r="AC472" s="5">
        <f t="shared" si="346"/>
        <v>0.40565605158494011</v>
      </c>
      <c r="AD472" s="5">
        <f t="shared" si="346"/>
        <v>0.39088701149850319</v>
      </c>
      <c r="AE472" s="5">
        <f t="shared" si="346"/>
        <v>0.37664492417602602</v>
      </c>
      <c r="AF472" s="5">
        <f t="shared" si="346"/>
        <v>0.36291264348381574</v>
      </c>
      <c r="AG472" s="5">
        <f t="shared" si="346"/>
        <v>0.34967331533945295</v>
      </c>
      <c r="AH472" s="5">
        <f t="shared" si="346"/>
        <v>0.33691042093387674</v>
      </c>
      <c r="AI472" s="5">
        <f t="shared" si="346"/>
        <v>0.32460780934531425</v>
      </c>
      <c r="AJ472" s="5">
        <f t="shared" si="346"/>
        <v>0.31274972152722286</v>
      </c>
      <c r="AK472" s="5">
        <f t="shared" si="346"/>
        <v>0.30132080728088245</v>
      </c>
      <c r="AL472" s="5">
        <f t="shared" si="346"/>
        <v>0.29030613652489323</v>
      </c>
      <c r="AM472" s="5">
        <f t="shared" si="346"/>
        <v>0.27969120593343216</v>
      </c>
      <c r="AN472" s="5">
        <f t="shared" si="346"/>
        <v>0.26946194182080574</v>
      </c>
      <c r="AO472" s="5">
        <f t="shared" si="346"/>
        <v>0.25960469999226765</v>
      </c>
      <c r="AP472" s="5">
        <f t="shared" si="346"/>
        <v>0.25010626315289763</v>
      </c>
      <c r="AQ472" s="5">
        <f t="shared" si="346"/>
        <v>0.24095383636175224</v>
      </c>
      <c r="AR472" s="5">
        <f t="shared" si="346"/>
        <v>0.2321350409329169</v>
      </c>
      <c r="AS472" s="5">
        <f t="shared" si="346"/>
        <v>0.22363790711484854</v>
      </c>
      <c r="AT472" s="5">
        <f t="shared" si="346"/>
        <v>0.21545086582160691</v>
      </c>
      <c r="AU472" s="5">
        <f t="shared" si="346"/>
        <v>0.20756273964189803</v>
      </c>
      <c r="AV472" s="5">
        <f t="shared" si="346"/>
        <v>0.19996273331244449</v>
      </c>
      <c r="AW472" s="5">
        <f t="shared" si="346"/>
        <v>0.1926404238095405</v>
      </c>
      <c r="AX472" s="5">
        <f t="shared" si="346"/>
        <v>0.18558575018555337</v>
      </c>
      <c r="AY472" s="5">
        <f t="shared" si="346"/>
        <v>0.17878900325460095</v>
      </c>
      <c r="AZ472" s="5">
        <f t="shared" si="346"/>
        <v>0.17224081521288104</v>
      </c>
      <c r="BA472" s="5">
        <f t="shared" si="346"/>
        <v>0.16593214926349836</v>
      </c>
      <c r="BB472" s="5">
        <f t="shared" si="346"/>
        <v>0.1598542893025964</v>
      </c>
      <c r="BC472" s="5">
        <f t="shared" si="346"/>
        <v>0.15399882971272119</v>
      </c>
      <c r="BD472" s="5">
        <f t="shared" si="346"/>
        <v>0.14835766530025749</v>
      </c>
      <c r="BE472" s="5">
        <f t="shared" si="346"/>
        <v>0.14292298140619406</v>
      </c>
      <c r="BF472" s="5">
        <f t="shared" si="346"/>
        <v>0.13768724421314363</v>
      </c>
      <c r="BG472" s="5">
        <f t="shared" si="346"/>
        <v>0.13264319126625929</v>
      </c>
      <c r="BH472" s="5">
        <f t="shared" si="346"/>
        <v>0.12778382222129242</v>
      </c>
      <c r="BI472" s="5">
        <f t="shared" si="346"/>
        <v>0.12310238982937183</v>
      </c>
      <c r="BJ472" s="5">
        <f t="shared" si="346"/>
        <v>0.11859239116504215</v>
      </c>
      <c r="BK472" s="5">
        <f t="shared" si="346"/>
        <v>0.11424755910158134</v>
      </c>
      <c r="BL472" s="26">
        <f t="shared" si="342"/>
        <v>5.4016604814755134E-2</v>
      </c>
      <c r="BM472" s="26">
        <f t="shared" si="347"/>
        <v>5.5686745219444195E-2</v>
      </c>
      <c r="BN472" s="26">
        <f t="shared" si="347"/>
        <v>5.7159107685055E-2</v>
      </c>
      <c r="BO472" s="26">
        <f t="shared" si="347"/>
        <v>5.8462055269115951E-2</v>
      </c>
      <c r="BP472" s="26">
        <f t="shared" si="347"/>
        <v>5.9619388218025919E-2</v>
      </c>
      <c r="BQ472" s="26">
        <f t="shared" si="347"/>
        <v>6.0651132709169525E-2</v>
      </c>
      <c r="BR472" s="26">
        <f t="shared" si="347"/>
        <v>6.1574186812087373E-2</v>
      </c>
      <c r="BS472" s="26">
        <f t="shared" si="347"/>
        <v>6.2402850318664237E-2</v>
      </c>
      <c r="BT472" s="26">
        <f t="shared" si="347"/>
        <v>6.3149260011617803E-2</v>
      </c>
      <c r="BU472" s="26">
        <f t="shared" si="347"/>
        <v>6.3823747843472445E-2</v>
      </c>
      <c r="BV472" s="26">
        <f t="shared" si="347"/>
        <v>6.4435136192048742E-2</v>
      </c>
      <c r="BW472" s="26">
        <f t="shared" si="347"/>
        <v>6.4990981688727245E-2</v>
      </c>
      <c r="BX472" s="26">
        <f t="shared" si="347"/>
        <v>6.5497776958284876E-2</v>
      </c>
      <c r="BY472" s="26">
        <f t="shared" si="347"/>
        <v>6.5961117864313107E-2</v>
      </c>
      <c r="BZ472" s="26">
        <f t="shared" si="347"/>
        <v>6.6385842442053783E-2</v>
      </c>
      <c r="CA472" s="26">
        <f t="shared" si="347"/>
        <v>6.6776146556574142E-2</v>
      </c>
      <c r="CB472" s="26">
        <f t="shared" si="347"/>
        <v>6.713568039678354E-2</v>
      </c>
      <c r="CC472" s="26">
        <f t="shared" si="347"/>
        <v>6.7467629163219342E-2</v>
      </c>
      <c r="CD472" s="26">
        <f t="shared" si="347"/>
        <v>6.7774780696257947E-2</v>
      </c>
      <c r="CE472" s="26">
        <f t="shared" si="347"/>
        <v>6.805958229441797E-2</v>
      </c>
      <c r="CF472" s="26">
        <f t="shared" si="347"/>
        <v>6.8324188567935665E-2</v>
      </c>
      <c r="CG472" s="26">
        <f t="shared" si="347"/>
        <v>6.8570501843237125E-2</v>
      </c>
      <c r="CH472" s="26">
        <f t="shared" si="347"/>
        <v>6.8800206365124475E-2</v>
      </c>
      <c r="CI472" s="26">
        <f t="shared" si="347"/>
        <v>6.9014797323982469E-2</v>
      </c>
      <c r="CJ472" s="26">
        <f t="shared" si="347"/>
        <v>6.9215605555836446E-2</v>
      </c>
      <c r="CK472" s="26">
        <f t="shared" si="347"/>
        <v>6.9403818616166096E-2</v>
      </c>
      <c r="CL472" s="26">
        <f t="shared" si="347"/>
        <v>6.9580498807938179E-2</v>
      </c>
      <c r="CM472" s="26">
        <f t="shared" si="347"/>
        <v>6.9746598645457208E-2</v>
      </c>
      <c r="CN472" s="26">
        <f t="shared" si="347"/>
        <v>6.990297415436246E-2</v>
      </c>
      <c r="CO472" s="26">
        <f t="shared" si="347"/>
        <v>7.0050396341192367E-2</v>
      </c>
      <c r="CP472" s="26">
        <f t="shared" si="347"/>
        <v>7.0189561110772319E-2</v>
      </c>
      <c r="CQ472" s="26">
        <f t="shared" si="347"/>
        <v>7.0321097864120968E-2</v>
      </c>
      <c r="CR472" s="26">
        <f t="shared" si="347"/>
        <v>7.0445576971883611E-2</v>
      </c>
      <c r="CS472" s="26">
        <f t="shared" si="347"/>
        <v>7.0563516287071082E-2</v>
      </c>
      <c r="CT472" s="26">
        <f t="shared" si="347"/>
        <v>7.067538683495897E-2</v>
      </c>
      <c r="CU472" s="26">
        <f t="shared" si="347"/>
        <v>7.0781617796442278E-2</v>
      </c>
      <c r="CV472" s="26">
        <f t="shared" si="347"/>
        <v>7.0882600883178798E-2</v>
      </c>
      <c r="CW472" s="26">
        <f t="shared" si="347"/>
        <v>7.0978694187857766E-2</v>
      </c>
      <c r="CX472" s="26">
        <f t="shared" si="347"/>
        <v>7.107022558038828E-2</v>
      </c>
      <c r="CY472" s="26">
        <f t="shared" si="347"/>
        <v>7.1157495710288482E-2</v>
      </c>
      <c r="CZ472" s="26">
        <f t="shared" si="347"/>
        <v>7.1240780666726289E-2</v>
      </c>
      <c r="DA472" s="26">
        <f t="shared" si="347"/>
        <v>7.132033434023112E-2</v>
      </c>
      <c r="DB472" s="26">
        <f t="shared" si="347"/>
        <v>7.1396390523827208E-2</v>
      </c>
      <c r="DC472" s="26">
        <f t="shared" si="347"/>
        <v>7.1469164786040082E-2</v>
      </c>
      <c r="DD472" s="26">
        <f t="shared" si="347"/>
        <v>7.1538856143738214E-2</v>
      </c>
      <c r="DE472" s="26">
        <f t="shared" si="347"/>
        <v>7.1605648558961038E-2</v>
      </c>
      <c r="DF472" s="26">
        <f t="shared" si="347"/>
        <v>7.16697122806398E-2</v>
      </c>
      <c r="DG472" s="26">
        <f t="shared" si="347"/>
        <v>7.1731205049351821E-2</v>
      </c>
      <c r="DH472" s="26">
        <f t="shared" si="347"/>
        <v>7.1790273180883699E-2</v>
      </c>
      <c r="DI472" s="26">
        <f t="shared" si="347"/>
        <v>7.1847052542352713E-2</v>
      </c>
      <c r="DJ472" s="26">
        <f t="shared" si="347"/>
        <v>7.190166943289604E-2</v>
      </c>
      <c r="DK472" s="26">
        <f t="shared" si="347"/>
        <v>7.1954241379439482E-2</v>
      </c>
      <c r="DL472" s="26">
        <f t="shared" si="347"/>
        <v>7.2004877856766916E-2</v>
      </c>
      <c r="DM472" s="26">
        <f t="shared" si="347"/>
        <v>7.2053680939994175E-2</v>
      </c>
      <c r="DN472" s="26">
        <f t="shared" si="347"/>
        <v>7.2100745896584453E-2</v>
      </c>
      <c r="DO472" s="26">
        <f t="shared" si="347"/>
        <v>7.2146161724202837E-2</v>
      </c>
      <c r="DP472" s="26">
        <f t="shared" si="347"/>
        <v>7.2190011639976362E-2</v>
      </c>
      <c r="DQ472" s="26">
        <f t="shared" si="347"/>
        <v>7.223237352608966E-2</v>
      </c>
      <c r="DR472" s="26">
        <f t="shared" si="347"/>
        <v>7.227332033608995E-2</v>
      </c>
      <c r="DS472" s="26">
        <f t="shared" si="347"/>
        <v>7.2312920465787633E-2</v>
      </c>
      <c r="DT472" s="6">
        <f>2*(100-(100*G472))/SUM($D472:G472)/100</f>
        <v>5.9220235197792688E-2</v>
      </c>
      <c r="DU472" s="6">
        <f>2*(100-(100*I472))/SUM($D472:I472)/100</f>
        <v>6.1366519033917884E-2</v>
      </c>
      <c r="DV472" s="6">
        <f>2*(100-(100*M472))/SUM($D472:M472)/100</f>
        <v>6.4387118745440092E-2</v>
      </c>
      <c r="DW472" s="6">
        <f>2*(100-(100*Q472))/SUM($D472:Q472)/100</f>
        <v>6.6340803684762695E-2</v>
      </c>
      <c r="DX472" s="6">
        <f>2*(100-(100*W472))/SUM($D472:W472)/100</f>
        <v>6.8168624250032742E-2</v>
      </c>
      <c r="DY472" s="7">
        <f>(DT472-'Data for assignment'!C462)^2</f>
        <v>5.8575480935794155E-6</v>
      </c>
      <c r="DZ472" s="7">
        <f>(DU472-'Data for assignment'!D462)^2</f>
        <v>1.2016754212514977E-5</v>
      </c>
      <c r="EA472" s="7">
        <f>(DV472-'Data for assignment'!E462)^2</f>
        <v>2.2916505882943916E-5</v>
      </c>
      <c r="EB472" s="7">
        <f>(DW472-'Data for assignment'!F462)^2</f>
        <v>2.9602322972916558E-5</v>
      </c>
      <c r="EC472" s="7">
        <f>(DX472-'Data for assignment'!G462)^2</f>
        <v>3.9295637450851099E-5</v>
      </c>
    </row>
    <row r="473" spans="1:133" x14ac:dyDescent="0.3">
      <c r="A473" s="8">
        <v>35391</v>
      </c>
      <c r="B473" s="3">
        <v>5.3000002000000004E-2</v>
      </c>
      <c r="C473" s="4">
        <f t="shared" si="341"/>
        <v>5.2114796124843356E-2</v>
      </c>
      <c r="D473" s="5">
        <f t="shared" si="339"/>
        <v>0.9733531603163309</v>
      </c>
      <c r="E473" s="5">
        <f t="shared" si="339"/>
        <v>0.94583537694195685</v>
      </c>
      <c r="F473" s="5">
        <f t="shared" si="339"/>
        <v>0.91783406523239941</v>
      </c>
      <c r="G473" s="5">
        <f t="shared" si="339"/>
        <v>0.88965270586663636</v>
      </c>
      <c r="H473" s="5">
        <f t="shared" si="339"/>
        <v>0.86152735518641432</v>
      </c>
      <c r="I473" s="5">
        <f t="shared" si="339"/>
        <v>0.83364018870430445</v>
      </c>
      <c r="J473" s="5">
        <f t="shared" si="339"/>
        <v>0.80613048796394415</v>
      </c>
      <c r="K473" s="5">
        <f t="shared" si="339"/>
        <v>0.77910348287357201</v>
      </c>
      <c r="L473" s="5">
        <f t="shared" si="339"/>
        <v>0.75263742830855496</v>
      </c>
      <c r="M473" s="5">
        <f t="shared" si="339"/>
        <v>0.72678924579640081</v>
      </c>
      <c r="N473" s="5">
        <f t="shared" si="339"/>
        <v>0.70159900995041424</v>
      </c>
      <c r="O473" s="5">
        <f t="shared" si="339"/>
        <v>0.67709351094721404</v>
      </c>
      <c r="P473" s="5">
        <f t="shared" si="339"/>
        <v>0.6532890814273109</v>
      </c>
      <c r="Q473" s="5">
        <f t="shared" si="339"/>
        <v>0.6301938395785579</v>
      </c>
      <c r="R473" s="5">
        <f t="shared" si="339"/>
        <v>0.60780946970962979</v>
      </c>
      <c r="S473" s="5">
        <f t="shared" si="339"/>
        <v>0.58613263674258886</v>
      </c>
      <c r="T473" s="5">
        <f t="shared" si="338"/>
        <v>0.56515611098458107</v>
      </c>
      <c r="U473" s="5">
        <f t="shared" si="338"/>
        <v>0.54486966349564914</v>
      </c>
      <c r="V473" s="5">
        <f t="shared" si="338"/>
        <v>0.52526077962862627</v>
      </c>
      <c r="W473" s="5">
        <f t="shared" si="338"/>
        <v>0.50631522824554742</v>
      </c>
      <c r="X473" s="5">
        <f t="shared" si="346"/>
        <v>0.48801751617919842</v>
      </c>
      <c r="Y473" s="5">
        <f t="shared" si="346"/>
        <v>0.47035125126839239</v>
      </c>
      <c r="Z473" s="5">
        <f t="shared" si="346"/>
        <v>0.45329943239459647</v>
      </c>
      <c r="AA473" s="5">
        <f t="shared" si="346"/>
        <v>0.43684468109978464</v>
      </c>
      <c r="AB473" s="5">
        <f t="shared" si="346"/>
        <v>0.42096942634381407</v>
      </c>
      <c r="AC473" s="5">
        <f t="shared" si="346"/>
        <v>0.40565605158494011</v>
      </c>
      <c r="AD473" s="5">
        <f t="shared" si="346"/>
        <v>0.39088701149850319</v>
      </c>
      <c r="AE473" s="5">
        <f t="shared" si="346"/>
        <v>0.37664492417602602</v>
      </c>
      <c r="AF473" s="5">
        <f t="shared" si="346"/>
        <v>0.36291264348381574</v>
      </c>
      <c r="AG473" s="5">
        <f t="shared" si="346"/>
        <v>0.34967331533945295</v>
      </c>
      <c r="AH473" s="5">
        <f t="shared" si="346"/>
        <v>0.33691042093387674</v>
      </c>
      <c r="AI473" s="5">
        <f t="shared" si="346"/>
        <v>0.32460780934531425</v>
      </c>
      <c r="AJ473" s="5">
        <f t="shared" si="346"/>
        <v>0.31274972152722286</v>
      </c>
      <c r="AK473" s="5">
        <f t="shared" si="346"/>
        <v>0.30132080728088245</v>
      </c>
      <c r="AL473" s="5">
        <f t="shared" si="346"/>
        <v>0.29030613652489323</v>
      </c>
      <c r="AM473" s="5">
        <f t="shared" si="346"/>
        <v>0.27969120593343216</v>
      </c>
      <c r="AN473" s="5">
        <f t="shared" si="346"/>
        <v>0.26946194182080574</v>
      </c>
      <c r="AO473" s="5">
        <f t="shared" si="346"/>
        <v>0.25960469999226765</v>
      </c>
      <c r="AP473" s="5">
        <f t="shared" si="346"/>
        <v>0.25010626315289763</v>
      </c>
      <c r="AQ473" s="5">
        <f t="shared" si="346"/>
        <v>0.24095383636175224</v>
      </c>
      <c r="AR473" s="5">
        <f t="shared" si="346"/>
        <v>0.2321350409329169</v>
      </c>
      <c r="AS473" s="5">
        <f t="shared" si="346"/>
        <v>0.22363790711484854</v>
      </c>
      <c r="AT473" s="5">
        <f t="shared" si="346"/>
        <v>0.21545086582160691</v>
      </c>
      <c r="AU473" s="5">
        <f t="shared" si="346"/>
        <v>0.20756273964189803</v>
      </c>
      <c r="AV473" s="5">
        <f t="shared" si="346"/>
        <v>0.19996273331244449</v>
      </c>
      <c r="AW473" s="5">
        <f t="shared" si="346"/>
        <v>0.1926404238095405</v>
      </c>
      <c r="AX473" s="5">
        <f t="shared" si="346"/>
        <v>0.18558575018555337</v>
      </c>
      <c r="AY473" s="5">
        <f t="shared" si="346"/>
        <v>0.17878900325460095</v>
      </c>
      <c r="AZ473" s="5">
        <f t="shared" si="346"/>
        <v>0.17224081521288104</v>
      </c>
      <c r="BA473" s="5">
        <f t="shared" si="346"/>
        <v>0.16593214926349836</v>
      </c>
      <c r="BB473" s="5">
        <f t="shared" si="346"/>
        <v>0.1598542893025964</v>
      </c>
      <c r="BC473" s="5">
        <f t="shared" si="346"/>
        <v>0.15399882971272119</v>
      </c>
      <c r="BD473" s="5">
        <f t="shared" si="346"/>
        <v>0.14835766530025749</v>
      </c>
      <c r="BE473" s="5">
        <f t="shared" si="346"/>
        <v>0.14292298140619406</v>
      </c>
      <c r="BF473" s="5">
        <f t="shared" si="346"/>
        <v>0.13768724421314363</v>
      </c>
      <c r="BG473" s="5">
        <f t="shared" si="346"/>
        <v>0.13264319126625929</v>
      </c>
      <c r="BH473" s="5">
        <f t="shared" si="346"/>
        <v>0.12778382222129242</v>
      </c>
      <c r="BI473" s="5">
        <f t="shared" si="346"/>
        <v>0.12310238982937183</v>
      </c>
      <c r="BJ473" s="5">
        <f t="shared" si="346"/>
        <v>0.11859239116504215</v>
      </c>
      <c r="BK473" s="5">
        <f t="shared" si="346"/>
        <v>0.11424755910158134</v>
      </c>
      <c r="BL473" s="26">
        <f t="shared" si="342"/>
        <v>5.4016604814755134E-2</v>
      </c>
      <c r="BM473" s="26">
        <f t="shared" si="347"/>
        <v>5.5686745219444195E-2</v>
      </c>
      <c r="BN473" s="26">
        <f t="shared" si="347"/>
        <v>5.7159107685055E-2</v>
      </c>
      <c r="BO473" s="26">
        <f t="shared" si="347"/>
        <v>5.8462055269115951E-2</v>
      </c>
      <c r="BP473" s="26">
        <f t="shared" si="347"/>
        <v>5.9619388218025919E-2</v>
      </c>
      <c r="BQ473" s="26">
        <f t="shared" si="347"/>
        <v>6.0651132709169525E-2</v>
      </c>
      <c r="BR473" s="26">
        <f t="shared" si="347"/>
        <v>6.1574186812087373E-2</v>
      </c>
      <c r="BS473" s="26">
        <f t="shared" si="347"/>
        <v>6.2402850318664237E-2</v>
      </c>
      <c r="BT473" s="26">
        <f t="shared" si="347"/>
        <v>6.3149260011617803E-2</v>
      </c>
      <c r="BU473" s="26">
        <f t="shared" si="347"/>
        <v>6.3823747843472445E-2</v>
      </c>
      <c r="BV473" s="26">
        <f t="shared" si="347"/>
        <v>6.4435136192048742E-2</v>
      </c>
      <c r="BW473" s="26">
        <f t="shared" si="347"/>
        <v>6.4990981688727245E-2</v>
      </c>
      <c r="BX473" s="26">
        <f t="shared" si="347"/>
        <v>6.5497776958284876E-2</v>
      </c>
      <c r="BY473" s="26">
        <f t="shared" si="347"/>
        <v>6.5961117864313107E-2</v>
      </c>
      <c r="BZ473" s="26">
        <f t="shared" si="347"/>
        <v>6.6385842442053783E-2</v>
      </c>
      <c r="CA473" s="26">
        <f t="shared" si="347"/>
        <v>6.6776146556574142E-2</v>
      </c>
      <c r="CB473" s="26">
        <f t="shared" si="347"/>
        <v>6.713568039678354E-2</v>
      </c>
      <c r="CC473" s="26">
        <f t="shared" si="347"/>
        <v>6.7467629163219342E-2</v>
      </c>
      <c r="CD473" s="26">
        <f t="shared" si="347"/>
        <v>6.7774780696257947E-2</v>
      </c>
      <c r="CE473" s="26">
        <f t="shared" si="347"/>
        <v>6.805958229441797E-2</v>
      </c>
      <c r="CF473" s="26">
        <f t="shared" si="347"/>
        <v>6.8324188567935665E-2</v>
      </c>
      <c r="CG473" s="26">
        <f t="shared" si="347"/>
        <v>6.8570501843237125E-2</v>
      </c>
      <c r="CH473" s="26">
        <f t="shared" si="347"/>
        <v>6.8800206365124475E-2</v>
      </c>
      <c r="CI473" s="26">
        <f t="shared" si="347"/>
        <v>6.9014797323982469E-2</v>
      </c>
      <c r="CJ473" s="26">
        <f t="shared" si="347"/>
        <v>6.9215605555836446E-2</v>
      </c>
      <c r="CK473" s="26">
        <f t="shared" si="347"/>
        <v>6.9403818616166096E-2</v>
      </c>
      <c r="CL473" s="26">
        <f t="shared" si="347"/>
        <v>6.9580498807938179E-2</v>
      </c>
      <c r="CM473" s="26">
        <f t="shared" si="347"/>
        <v>6.9746598645457208E-2</v>
      </c>
      <c r="CN473" s="26">
        <f t="shared" si="347"/>
        <v>6.990297415436246E-2</v>
      </c>
      <c r="CO473" s="26">
        <f t="shared" si="347"/>
        <v>7.0050396341192367E-2</v>
      </c>
      <c r="CP473" s="26">
        <f t="shared" si="347"/>
        <v>7.0189561110772319E-2</v>
      </c>
      <c r="CQ473" s="26">
        <f t="shared" si="347"/>
        <v>7.0321097864120968E-2</v>
      </c>
      <c r="CR473" s="26">
        <f t="shared" si="347"/>
        <v>7.0445576971883611E-2</v>
      </c>
      <c r="CS473" s="26">
        <f t="shared" si="347"/>
        <v>7.0563516287071082E-2</v>
      </c>
      <c r="CT473" s="26">
        <f t="shared" si="347"/>
        <v>7.067538683495897E-2</v>
      </c>
      <c r="CU473" s="26">
        <f t="shared" si="347"/>
        <v>7.0781617796442278E-2</v>
      </c>
      <c r="CV473" s="26">
        <f t="shared" si="347"/>
        <v>7.0882600883178798E-2</v>
      </c>
      <c r="CW473" s="26">
        <f t="shared" si="347"/>
        <v>7.0978694187857766E-2</v>
      </c>
      <c r="CX473" s="26">
        <f t="shared" si="347"/>
        <v>7.107022558038828E-2</v>
      </c>
      <c r="CY473" s="26">
        <f t="shared" si="347"/>
        <v>7.1157495710288482E-2</v>
      </c>
      <c r="CZ473" s="26">
        <f t="shared" si="347"/>
        <v>7.1240780666726289E-2</v>
      </c>
      <c r="DA473" s="26">
        <f t="shared" si="347"/>
        <v>7.132033434023112E-2</v>
      </c>
      <c r="DB473" s="26">
        <f t="shared" si="347"/>
        <v>7.1396390523827208E-2</v>
      </c>
      <c r="DC473" s="26">
        <f t="shared" si="347"/>
        <v>7.1469164786040082E-2</v>
      </c>
      <c r="DD473" s="26">
        <f t="shared" si="347"/>
        <v>7.1538856143738214E-2</v>
      </c>
      <c r="DE473" s="26">
        <f t="shared" si="347"/>
        <v>7.1605648558961038E-2</v>
      </c>
      <c r="DF473" s="26">
        <f t="shared" si="347"/>
        <v>7.16697122806398E-2</v>
      </c>
      <c r="DG473" s="26">
        <f t="shared" si="347"/>
        <v>7.1731205049351821E-2</v>
      </c>
      <c r="DH473" s="26">
        <f t="shared" si="347"/>
        <v>7.1790273180883699E-2</v>
      </c>
      <c r="DI473" s="26">
        <f t="shared" si="347"/>
        <v>7.1847052542352713E-2</v>
      </c>
      <c r="DJ473" s="26">
        <f t="shared" si="347"/>
        <v>7.190166943289604E-2</v>
      </c>
      <c r="DK473" s="26">
        <f t="shared" si="347"/>
        <v>7.1954241379439482E-2</v>
      </c>
      <c r="DL473" s="26">
        <f t="shared" si="347"/>
        <v>7.2004877856766916E-2</v>
      </c>
      <c r="DM473" s="26">
        <f t="shared" si="347"/>
        <v>7.2053680939994175E-2</v>
      </c>
      <c r="DN473" s="26">
        <f t="shared" si="347"/>
        <v>7.2100745896584453E-2</v>
      </c>
      <c r="DO473" s="26">
        <f t="shared" si="347"/>
        <v>7.2146161724202837E-2</v>
      </c>
      <c r="DP473" s="26">
        <f t="shared" si="347"/>
        <v>7.2190011639976362E-2</v>
      </c>
      <c r="DQ473" s="26">
        <f t="shared" si="347"/>
        <v>7.223237352608966E-2</v>
      </c>
      <c r="DR473" s="26">
        <f t="shared" si="347"/>
        <v>7.227332033608995E-2</v>
      </c>
      <c r="DS473" s="26">
        <f t="shared" si="347"/>
        <v>7.2312920465787633E-2</v>
      </c>
      <c r="DT473" s="6">
        <f>2*(100-(100*G473))/SUM($D473:G473)/100</f>
        <v>5.9220235197792688E-2</v>
      </c>
      <c r="DU473" s="6">
        <f>2*(100-(100*I473))/SUM($D473:I473)/100</f>
        <v>6.1366519033917884E-2</v>
      </c>
      <c r="DV473" s="6">
        <f>2*(100-(100*M473))/SUM($D473:M473)/100</f>
        <v>6.4387118745440092E-2</v>
      </c>
      <c r="DW473" s="6">
        <f>2*(100-(100*Q473))/SUM($D473:Q473)/100</f>
        <v>6.6340803684762695E-2</v>
      </c>
      <c r="DX473" s="6">
        <f>2*(100-(100*W473))/SUM($D473:W473)/100</f>
        <v>6.8168624250032742E-2</v>
      </c>
      <c r="DY473" s="7">
        <f>(DT473-'Data for assignment'!C463)^2</f>
        <v>5.3834867326066847E-6</v>
      </c>
      <c r="DZ473" s="7">
        <f>(DU473-'Data for assignment'!D463)^2</f>
        <v>1.1333436939659253E-5</v>
      </c>
      <c r="EA473" s="7">
        <f>(DV473-'Data for assignment'!E463)^2</f>
        <v>2.4871343406883455E-5</v>
      </c>
      <c r="EB473" s="7">
        <f>(DW473-'Data for assignment'!F463)^2</f>
        <v>3.4114964320726684E-5</v>
      </c>
      <c r="EC473" s="7">
        <f>(DX473-'Data for assignment'!G463)^2</f>
        <v>4.4470536050877263E-5</v>
      </c>
    </row>
    <row r="474" spans="1:133" x14ac:dyDescent="0.3">
      <c r="A474" s="8">
        <v>35398</v>
      </c>
      <c r="B474" s="3">
        <v>5.3000002000000004E-2</v>
      </c>
      <c r="C474" s="4">
        <f t="shared" si="341"/>
        <v>5.2114796124843356E-2</v>
      </c>
      <c r="D474" s="5">
        <f t="shared" si="339"/>
        <v>0.9733531603163309</v>
      </c>
      <c r="E474" s="5">
        <f t="shared" si="339"/>
        <v>0.94583537694195685</v>
      </c>
      <c r="F474" s="5">
        <f t="shared" si="339"/>
        <v>0.91783406523239941</v>
      </c>
      <c r="G474" s="5">
        <f t="shared" si="339"/>
        <v>0.88965270586663636</v>
      </c>
      <c r="H474" s="5">
        <f t="shared" si="339"/>
        <v>0.86152735518641432</v>
      </c>
      <c r="I474" s="5">
        <f t="shared" si="339"/>
        <v>0.83364018870430445</v>
      </c>
      <c r="J474" s="5">
        <f t="shared" si="339"/>
        <v>0.80613048796394415</v>
      </c>
      <c r="K474" s="5">
        <f t="shared" si="339"/>
        <v>0.77910348287357201</v>
      </c>
      <c r="L474" s="5">
        <f t="shared" si="339"/>
        <v>0.75263742830855496</v>
      </c>
      <c r="M474" s="5">
        <f t="shared" si="339"/>
        <v>0.72678924579640081</v>
      </c>
      <c r="N474" s="5">
        <f t="shared" si="339"/>
        <v>0.70159900995041424</v>
      </c>
      <c r="O474" s="5">
        <f t="shared" si="339"/>
        <v>0.67709351094721404</v>
      </c>
      <c r="P474" s="5">
        <f t="shared" si="339"/>
        <v>0.6532890814273109</v>
      </c>
      <c r="Q474" s="5">
        <f t="shared" si="339"/>
        <v>0.6301938395785579</v>
      </c>
      <c r="R474" s="5">
        <f t="shared" si="339"/>
        <v>0.60780946970962979</v>
      </c>
      <c r="S474" s="5">
        <f t="shared" ref="S474:BK489" si="348">S$7*EXP(-S$8*$C474)</f>
        <v>0.58613263674258886</v>
      </c>
      <c r="T474" s="5">
        <f t="shared" si="348"/>
        <v>0.56515611098458107</v>
      </c>
      <c r="U474" s="5">
        <f t="shared" si="348"/>
        <v>0.54486966349564914</v>
      </c>
      <c r="V474" s="5">
        <f t="shared" si="348"/>
        <v>0.52526077962862627</v>
      </c>
      <c r="W474" s="5">
        <f t="shared" si="348"/>
        <v>0.50631522824554742</v>
      </c>
      <c r="X474" s="5">
        <f t="shared" si="348"/>
        <v>0.48801751617919842</v>
      </c>
      <c r="Y474" s="5">
        <f t="shared" si="348"/>
        <v>0.47035125126839239</v>
      </c>
      <c r="Z474" s="5">
        <f t="shared" si="348"/>
        <v>0.45329943239459647</v>
      </c>
      <c r="AA474" s="5">
        <f t="shared" si="348"/>
        <v>0.43684468109978464</v>
      </c>
      <c r="AB474" s="5">
        <f t="shared" si="348"/>
        <v>0.42096942634381407</v>
      </c>
      <c r="AC474" s="5">
        <f t="shared" si="348"/>
        <v>0.40565605158494011</v>
      </c>
      <c r="AD474" s="5">
        <f t="shared" si="348"/>
        <v>0.39088701149850319</v>
      </c>
      <c r="AE474" s="5">
        <f t="shared" si="348"/>
        <v>0.37664492417602602</v>
      </c>
      <c r="AF474" s="5">
        <f t="shared" si="348"/>
        <v>0.36291264348381574</v>
      </c>
      <c r="AG474" s="5">
        <f t="shared" si="348"/>
        <v>0.34967331533945295</v>
      </c>
      <c r="AH474" s="5">
        <f t="shared" si="348"/>
        <v>0.33691042093387674</v>
      </c>
      <c r="AI474" s="5">
        <f t="shared" si="348"/>
        <v>0.32460780934531425</v>
      </c>
      <c r="AJ474" s="5">
        <f t="shared" si="348"/>
        <v>0.31274972152722286</v>
      </c>
      <c r="AK474" s="5">
        <f t="shared" si="348"/>
        <v>0.30132080728088245</v>
      </c>
      <c r="AL474" s="5">
        <f t="shared" si="348"/>
        <v>0.29030613652489323</v>
      </c>
      <c r="AM474" s="5">
        <f t="shared" si="348"/>
        <v>0.27969120593343216</v>
      </c>
      <c r="AN474" s="5">
        <f t="shared" si="348"/>
        <v>0.26946194182080574</v>
      </c>
      <c r="AO474" s="5">
        <f t="shared" si="348"/>
        <v>0.25960469999226765</v>
      </c>
      <c r="AP474" s="5">
        <f t="shared" si="348"/>
        <v>0.25010626315289763</v>
      </c>
      <c r="AQ474" s="5">
        <f t="shared" si="348"/>
        <v>0.24095383636175224</v>
      </c>
      <c r="AR474" s="5">
        <f t="shared" si="348"/>
        <v>0.2321350409329169</v>
      </c>
      <c r="AS474" s="5">
        <f t="shared" si="348"/>
        <v>0.22363790711484854</v>
      </c>
      <c r="AT474" s="5">
        <f t="shared" si="348"/>
        <v>0.21545086582160691</v>
      </c>
      <c r="AU474" s="5">
        <f t="shared" si="348"/>
        <v>0.20756273964189803</v>
      </c>
      <c r="AV474" s="5">
        <f t="shared" si="348"/>
        <v>0.19996273331244449</v>
      </c>
      <c r="AW474" s="5">
        <f t="shared" si="348"/>
        <v>0.1926404238095405</v>
      </c>
      <c r="AX474" s="5">
        <f t="shared" si="348"/>
        <v>0.18558575018555337</v>
      </c>
      <c r="AY474" s="5">
        <f t="shared" si="348"/>
        <v>0.17878900325460095</v>
      </c>
      <c r="AZ474" s="5">
        <f t="shared" si="348"/>
        <v>0.17224081521288104</v>
      </c>
      <c r="BA474" s="5">
        <f t="shared" si="348"/>
        <v>0.16593214926349836</v>
      </c>
      <c r="BB474" s="5">
        <f t="shared" si="348"/>
        <v>0.1598542893025964</v>
      </c>
      <c r="BC474" s="5">
        <f t="shared" si="348"/>
        <v>0.15399882971272119</v>
      </c>
      <c r="BD474" s="5">
        <f t="shared" si="348"/>
        <v>0.14835766530025749</v>
      </c>
      <c r="BE474" s="5">
        <f t="shared" si="348"/>
        <v>0.14292298140619406</v>
      </c>
      <c r="BF474" s="5">
        <f t="shared" si="348"/>
        <v>0.13768724421314363</v>
      </c>
      <c r="BG474" s="5">
        <f t="shared" si="348"/>
        <v>0.13264319126625929</v>
      </c>
      <c r="BH474" s="5">
        <f t="shared" si="348"/>
        <v>0.12778382222129242</v>
      </c>
      <c r="BI474" s="5">
        <f t="shared" si="348"/>
        <v>0.12310238982937183</v>
      </c>
      <c r="BJ474" s="5">
        <f t="shared" si="348"/>
        <v>0.11859239116504215</v>
      </c>
      <c r="BK474" s="5">
        <f t="shared" si="348"/>
        <v>0.11424755910158134</v>
      </c>
      <c r="BL474" s="26">
        <f t="shared" si="342"/>
        <v>5.4016604814755134E-2</v>
      </c>
      <c r="BM474" s="26">
        <f t="shared" si="347"/>
        <v>5.5686745219444195E-2</v>
      </c>
      <c r="BN474" s="26">
        <f t="shared" si="347"/>
        <v>5.7159107685055E-2</v>
      </c>
      <c r="BO474" s="26">
        <f t="shared" si="347"/>
        <v>5.8462055269115951E-2</v>
      </c>
      <c r="BP474" s="26">
        <f t="shared" si="347"/>
        <v>5.9619388218025919E-2</v>
      </c>
      <c r="BQ474" s="26">
        <f t="shared" si="347"/>
        <v>6.0651132709169525E-2</v>
      </c>
      <c r="BR474" s="26">
        <f t="shared" si="347"/>
        <v>6.1574186812087373E-2</v>
      </c>
      <c r="BS474" s="26">
        <f t="shared" si="347"/>
        <v>6.2402850318664237E-2</v>
      </c>
      <c r="BT474" s="26">
        <f t="shared" si="347"/>
        <v>6.3149260011617803E-2</v>
      </c>
      <c r="BU474" s="26">
        <f t="shared" si="347"/>
        <v>6.3823747843472445E-2</v>
      </c>
      <c r="BV474" s="26">
        <f t="shared" si="347"/>
        <v>6.4435136192048742E-2</v>
      </c>
      <c r="BW474" s="26">
        <f t="shared" si="347"/>
        <v>6.4990981688727245E-2</v>
      </c>
      <c r="BX474" s="26">
        <f t="shared" si="347"/>
        <v>6.5497776958284876E-2</v>
      </c>
      <c r="BY474" s="26">
        <f t="shared" si="347"/>
        <v>6.5961117864313107E-2</v>
      </c>
      <c r="BZ474" s="26">
        <f t="shared" ref="BM474:DS478" si="349">-(LN(BZ$7)/BZ$6)+(BZ$8/BZ$6)*$C474</f>
        <v>6.6385842442053783E-2</v>
      </c>
      <c r="CA474" s="26">
        <f t="shared" si="349"/>
        <v>6.6776146556574142E-2</v>
      </c>
      <c r="CB474" s="26">
        <f t="shared" si="349"/>
        <v>6.713568039678354E-2</v>
      </c>
      <c r="CC474" s="26">
        <f t="shared" si="349"/>
        <v>6.7467629163219342E-2</v>
      </c>
      <c r="CD474" s="26">
        <f t="shared" si="349"/>
        <v>6.7774780696257947E-2</v>
      </c>
      <c r="CE474" s="26">
        <f t="shared" si="349"/>
        <v>6.805958229441797E-2</v>
      </c>
      <c r="CF474" s="26">
        <f t="shared" si="349"/>
        <v>6.8324188567935665E-2</v>
      </c>
      <c r="CG474" s="26">
        <f t="shared" si="349"/>
        <v>6.8570501843237125E-2</v>
      </c>
      <c r="CH474" s="26">
        <f t="shared" si="349"/>
        <v>6.8800206365124475E-2</v>
      </c>
      <c r="CI474" s="26">
        <f t="shared" si="349"/>
        <v>6.9014797323982469E-2</v>
      </c>
      <c r="CJ474" s="26">
        <f t="shared" si="349"/>
        <v>6.9215605555836446E-2</v>
      </c>
      <c r="CK474" s="26">
        <f t="shared" si="349"/>
        <v>6.9403818616166096E-2</v>
      </c>
      <c r="CL474" s="26">
        <f t="shared" si="349"/>
        <v>6.9580498807938179E-2</v>
      </c>
      <c r="CM474" s="26">
        <f t="shared" si="349"/>
        <v>6.9746598645457208E-2</v>
      </c>
      <c r="CN474" s="26">
        <f t="shared" si="349"/>
        <v>6.990297415436246E-2</v>
      </c>
      <c r="CO474" s="26">
        <f t="shared" si="349"/>
        <v>7.0050396341192367E-2</v>
      </c>
      <c r="CP474" s="26">
        <f t="shared" si="349"/>
        <v>7.0189561110772319E-2</v>
      </c>
      <c r="CQ474" s="26">
        <f t="shared" si="349"/>
        <v>7.0321097864120968E-2</v>
      </c>
      <c r="CR474" s="26">
        <f t="shared" si="349"/>
        <v>7.0445576971883611E-2</v>
      </c>
      <c r="CS474" s="26">
        <f t="shared" si="349"/>
        <v>7.0563516287071082E-2</v>
      </c>
      <c r="CT474" s="26">
        <f t="shared" si="349"/>
        <v>7.067538683495897E-2</v>
      </c>
      <c r="CU474" s="26">
        <f t="shared" si="349"/>
        <v>7.0781617796442278E-2</v>
      </c>
      <c r="CV474" s="26">
        <f t="shared" si="349"/>
        <v>7.0882600883178798E-2</v>
      </c>
      <c r="CW474" s="26">
        <f t="shared" si="349"/>
        <v>7.0978694187857766E-2</v>
      </c>
      <c r="CX474" s="26">
        <f t="shared" si="349"/>
        <v>7.107022558038828E-2</v>
      </c>
      <c r="CY474" s="26">
        <f t="shared" si="349"/>
        <v>7.1157495710288482E-2</v>
      </c>
      <c r="CZ474" s="26">
        <f t="shared" si="349"/>
        <v>7.1240780666726289E-2</v>
      </c>
      <c r="DA474" s="26">
        <f t="shared" si="349"/>
        <v>7.132033434023112E-2</v>
      </c>
      <c r="DB474" s="26">
        <f t="shared" si="349"/>
        <v>7.1396390523827208E-2</v>
      </c>
      <c r="DC474" s="26">
        <f t="shared" si="349"/>
        <v>7.1469164786040082E-2</v>
      </c>
      <c r="DD474" s="26">
        <f t="shared" si="349"/>
        <v>7.1538856143738214E-2</v>
      </c>
      <c r="DE474" s="26">
        <f t="shared" si="349"/>
        <v>7.1605648558961038E-2</v>
      </c>
      <c r="DF474" s="26">
        <f t="shared" si="349"/>
        <v>7.16697122806398E-2</v>
      </c>
      <c r="DG474" s="26">
        <f t="shared" si="349"/>
        <v>7.1731205049351821E-2</v>
      </c>
      <c r="DH474" s="26">
        <f t="shared" si="349"/>
        <v>7.1790273180883699E-2</v>
      </c>
      <c r="DI474" s="26">
        <f t="shared" si="349"/>
        <v>7.1847052542352713E-2</v>
      </c>
      <c r="DJ474" s="26">
        <f t="shared" si="349"/>
        <v>7.190166943289604E-2</v>
      </c>
      <c r="DK474" s="26">
        <f t="shared" si="349"/>
        <v>7.1954241379439482E-2</v>
      </c>
      <c r="DL474" s="26">
        <f t="shared" si="349"/>
        <v>7.2004877856766916E-2</v>
      </c>
      <c r="DM474" s="26">
        <f t="shared" si="349"/>
        <v>7.2053680939994175E-2</v>
      </c>
      <c r="DN474" s="26">
        <f t="shared" si="349"/>
        <v>7.2100745896584453E-2</v>
      </c>
      <c r="DO474" s="26">
        <f t="shared" si="349"/>
        <v>7.2146161724202837E-2</v>
      </c>
      <c r="DP474" s="26">
        <f t="shared" si="349"/>
        <v>7.2190011639976362E-2</v>
      </c>
      <c r="DQ474" s="26">
        <f t="shared" si="349"/>
        <v>7.223237352608966E-2</v>
      </c>
      <c r="DR474" s="26">
        <f t="shared" si="349"/>
        <v>7.227332033608995E-2</v>
      </c>
      <c r="DS474" s="26">
        <f t="shared" si="349"/>
        <v>7.2312920465787633E-2</v>
      </c>
      <c r="DT474" s="6">
        <f>2*(100-(100*G474))/SUM($D474:G474)/100</f>
        <v>5.9220235197792688E-2</v>
      </c>
      <c r="DU474" s="6">
        <f>2*(100-(100*I474))/SUM($D474:I474)/100</f>
        <v>6.1366519033917884E-2</v>
      </c>
      <c r="DV474" s="6">
        <f>2*(100-(100*M474))/SUM($D474:M474)/100</f>
        <v>6.4387118745440092E-2</v>
      </c>
      <c r="DW474" s="6">
        <f>2*(100-(100*Q474))/SUM($D474:Q474)/100</f>
        <v>6.6340803684762695E-2</v>
      </c>
      <c r="DX474" s="6">
        <f>2*(100-(100*W474))/SUM($D474:W474)/100</f>
        <v>6.8168624250032742E-2</v>
      </c>
      <c r="DY474" s="7">
        <f>(DT474-'Data for assignment'!C464)^2</f>
        <v>1.1023948487724631E-5</v>
      </c>
      <c r="DZ474" s="7">
        <f>(DU474-'Data for assignment'!D464)^2</f>
        <v>1.9066505939647338E-5</v>
      </c>
      <c r="EA474" s="7">
        <f>(DV474-'Data for assignment'!E464)^2</f>
        <v>3.5845566923529077E-5</v>
      </c>
      <c r="EB474" s="7">
        <f>(DW474-'Data for assignment'!F464)^2</f>
        <v>4.4100300142776465E-5</v>
      </c>
      <c r="EC474" s="7">
        <f>(DX474-'Data for assignment'!G464)^2</f>
        <v>5.7284088175433158E-5</v>
      </c>
    </row>
    <row r="475" spans="1:133" x14ac:dyDescent="0.3">
      <c r="A475" s="8">
        <v>35405</v>
      </c>
      <c r="B475" s="3">
        <v>5.3400002000000002E-2</v>
      </c>
      <c r="C475" s="4">
        <f t="shared" si="341"/>
        <v>5.2527075164398432E-2</v>
      </c>
      <c r="D475" s="5">
        <f t="shared" ref="D475:S490" si="350">D$7*EXP(-D$8*$C475)</f>
        <v>0.97316424781716759</v>
      </c>
      <c r="E475" s="5">
        <f t="shared" si="350"/>
        <v>0.94548927507802671</v>
      </c>
      <c r="F475" s="5">
        <f t="shared" si="350"/>
        <v>0.91735856649397429</v>
      </c>
      <c r="G475" s="5">
        <f t="shared" si="350"/>
        <v>0.8890719615660716</v>
      </c>
      <c r="H475" s="5">
        <f t="shared" si="350"/>
        <v>0.86086221090015114</v>
      </c>
      <c r="I475" s="5">
        <f t="shared" si="350"/>
        <v>0.83290853265936282</v>
      </c>
      <c r="J475" s="5">
        <f t="shared" si="350"/>
        <v>0.8053475918018117</v>
      </c>
      <c r="K475" s="5">
        <f t="shared" si="350"/>
        <v>0.77828232274720177</v>
      </c>
      <c r="L475" s="5">
        <f t="shared" si="350"/>
        <v>0.75178897996471405</v>
      </c>
      <c r="M475" s="5">
        <f t="shared" si="350"/>
        <v>0.72592275100653669</v>
      </c>
      <c r="N475" s="5">
        <f t="shared" si="350"/>
        <v>0.70072221399365109</v>
      </c>
      <c r="O475" s="5">
        <f t="shared" si="350"/>
        <v>0.67621287225934135</v>
      </c>
      <c r="P475" s="5">
        <f t="shared" si="350"/>
        <v>0.65240995531945678</v>
      </c>
      <c r="Q475" s="5">
        <f t="shared" si="350"/>
        <v>0.6293206383134885</v>
      </c>
      <c r="R475" s="5">
        <f t="shared" si="350"/>
        <v>0.60694580134934439</v>
      </c>
      <c r="S475" s="5">
        <f t="shared" si="350"/>
        <v>0.58528142514750503</v>
      </c>
      <c r="T475" s="5">
        <f t="shared" si="348"/>
        <v>0.56431969921841596</v>
      </c>
      <c r="U475" s="5">
        <f t="shared" si="348"/>
        <v>0.54404990271460052</v>
      </c>
      <c r="V475" s="5">
        <f t="shared" si="348"/>
        <v>0.52445910533663398</v>
      </c>
      <c r="W475" s="5">
        <f t="shared" si="348"/>
        <v>0.50553272559677864</v>
      </c>
      <c r="X475" s="5">
        <f t="shared" si="348"/>
        <v>0.48725497581498356</v>
      </c>
      <c r="Y475" s="5">
        <f t="shared" si="348"/>
        <v>0.46960921699455516</v>
      </c>
      <c r="Z475" s="5">
        <f t="shared" si="348"/>
        <v>0.45257824183941237</v>
      </c>
      <c r="AA475" s="5">
        <f t="shared" si="348"/>
        <v>0.43614450034370028</v>
      </c>
      <c r="AB475" s="5">
        <f t="shared" si="348"/>
        <v>0.42029027937943997</v>
      </c>
      <c r="AC475" s="5">
        <f t="shared" si="348"/>
        <v>0.40499784534888139</v>
      </c>
      <c r="AD475" s="5">
        <f t="shared" si="348"/>
        <v>0.39024955711413972</v>
      </c>
      <c r="AE475" s="5">
        <f t="shared" si="348"/>
        <v>0.37602795495705149</v>
      </c>
      <c r="AF475" s="5">
        <f t="shared" si="348"/>
        <v>0.36231583017081781</v>
      </c>
      <c r="AG475" s="5">
        <f t="shared" si="348"/>
        <v>0.34909627897472101</v>
      </c>
      <c r="AH475" s="5">
        <f t="shared" si="348"/>
        <v>0.33635274372170365</v>
      </c>
      <c r="AI475" s="5">
        <f t="shared" si="348"/>
        <v>0.32406904379515966</v>
      </c>
      <c r="AJ475" s="5">
        <f t="shared" si="348"/>
        <v>0.31222939813418826</v>
      </c>
      <c r="AK475" s="5">
        <f t="shared" si="348"/>
        <v>0.30081844096108667</v>
      </c>
      <c r="AL475" s="5">
        <f t="shared" si="348"/>
        <v>0.28982123199170806</v>
      </c>
      <c r="AM475" s="5">
        <f t="shared" si="348"/>
        <v>0.27922326217343096</v>
      </c>
      <c r="AN475" s="5">
        <f t="shared" si="348"/>
        <v>0.2690104558050555</v>
      </c>
      <c r="AO475" s="5">
        <f t="shared" si="348"/>
        <v>0.25916916973872184</v>
      </c>
      <c r="AP475" s="5">
        <f t="shared" si="348"/>
        <v>0.24968619023864369</v>
      </c>
      <c r="AQ475" s="5">
        <f t="shared" si="348"/>
        <v>0.24054872796933013</v>
      </c>
      <c r="AR475" s="5">
        <f t="shared" si="348"/>
        <v>0.23174441150249925</v>
      </c>
      <c r="AS475" s="5">
        <f t="shared" si="348"/>
        <v>0.22326127966345569</v>
      </c>
      <c r="AT475" s="5">
        <f t="shared" si="348"/>
        <v>0.2150877729814632</v>
      </c>
      <c r="AU475" s="5">
        <f t="shared" si="348"/>
        <v>0.20721272446229289</v>
      </c>
      <c r="AV475" s="5">
        <f t="shared" si="348"/>
        <v>0.19962534986285221</v>
      </c>
      <c r="AW475" s="5">
        <f t="shared" si="348"/>
        <v>0.19231523761611269</v>
      </c>
      <c r="AX475" s="5">
        <f t="shared" si="348"/>
        <v>0.18527233852828487</v>
      </c>
      <c r="AY475" s="5">
        <f t="shared" si="348"/>
        <v>0.17848695534836587</v>
      </c>
      <c r="AZ475" s="5">
        <f t="shared" si="348"/>
        <v>0.17194973229203375</v>
      </c>
      <c r="BA475" s="5">
        <f t="shared" si="348"/>
        <v>0.16565164458675033</v>
      </c>
      <c r="BB475" s="5">
        <f t="shared" si="348"/>
        <v>0.15958398809233462</v>
      </c>
      <c r="BC475" s="5">
        <f t="shared" si="348"/>
        <v>0.15373836904076679</v>
      </c>
      <c r="BD475" s="5">
        <f t="shared" si="348"/>
        <v>0.148106693930215</v>
      </c>
      <c r="BE475" s="5">
        <f t="shared" si="348"/>
        <v>0.14268115960096939</v>
      </c>
      <c r="BF475" s="5">
        <f t="shared" si="348"/>
        <v>0.13745424351486837</v>
      </c>
      <c r="BG475" s="5">
        <f t="shared" si="348"/>
        <v>0.13241869425471986</v>
      </c>
      <c r="BH475" s="5">
        <f t="shared" si="348"/>
        <v>0.12756752225599174</v>
      </c>
      <c r="BI475" s="5">
        <f t="shared" si="348"/>
        <v>0.12289399077952633</v>
      </c>
      <c r="BJ475" s="5">
        <f t="shared" si="348"/>
        <v>0.11839160713111616</v>
      </c>
      <c r="BK475" s="5">
        <f t="shared" si="348"/>
        <v>0.11405411413136424</v>
      </c>
      <c r="BL475" s="26">
        <f t="shared" si="342"/>
        <v>5.4404810949397642E-2</v>
      </c>
      <c r="BM475" s="26">
        <f t="shared" si="349"/>
        <v>5.605273407008781E-2</v>
      </c>
      <c r="BN475" s="26">
        <f t="shared" si="349"/>
        <v>5.750457459742541E-2</v>
      </c>
      <c r="BO475" s="26">
        <f t="shared" si="349"/>
        <v>5.8788550050367559E-2</v>
      </c>
      <c r="BP475" s="26">
        <f t="shared" si="349"/>
        <v>5.9928328463565876E-2</v>
      </c>
      <c r="BQ475" s="26">
        <f t="shared" si="349"/>
        <v>6.0943815858310657E-2</v>
      </c>
      <c r="BR475" s="26">
        <f t="shared" si="349"/>
        <v>6.185180105724436E-2</v>
      </c>
      <c r="BS475" s="26">
        <f t="shared" si="349"/>
        <v>6.266648448031642E-2</v>
      </c>
      <c r="BT475" s="26">
        <f t="shared" si="349"/>
        <v>6.3399912480042564E-2</v>
      </c>
      <c r="BU475" s="26">
        <f t="shared" si="349"/>
        <v>6.4062334678173224E-2</v>
      </c>
      <c r="BV475" s="26">
        <f t="shared" si="349"/>
        <v>6.4662498460744441E-2</v>
      </c>
      <c r="BW475" s="26">
        <f t="shared" si="349"/>
        <v>6.5207892119630198E-2</v>
      </c>
      <c r="BX475" s="26">
        <f t="shared" si="349"/>
        <v>6.5704945972078183E-2</v>
      </c>
      <c r="BY475" s="26">
        <f t="shared" si="349"/>
        <v>6.6159199045660783E-2</v>
      </c>
      <c r="BZ475" s="26">
        <f t="shared" si="349"/>
        <v>6.6575437504563045E-2</v>
      </c>
      <c r="CA475" s="26">
        <f t="shared" si="349"/>
        <v>6.6957809849810229E-2</v>
      </c>
      <c r="CB475" s="26">
        <f t="shared" si="349"/>
        <v>6.7309922999153837E-2</v>
      </c>
      <c r="CC475" s="26">
        <f t="shared" si="349"/>
        <v>6.7634922600239053E-2</v>
      </c>
      <c r="CD475" s="26">
        <f t="shared" si="349"/>
        <v>6.7935560319837079E-2</v>
      </c>
      <c r="CE475" s="26">
        <f t="shared" si="349"/>
        <v>6.8214250355323885E-2</v>
      </c>
      <c r="CF475" s="26">
        <f t="shared" si="349"/>
        <v>6.8473117010447726E-2</v>
      </c>
      <c r="CG475" s="26">
        <f t="shared" si="349"/>
        <v>6.8714034848185404E-2</v>
      </c>
      <c r="CH475" s="26">
        <f t="shared" si="349"/>
        <v>6.8938662664960362E-2</v>
      </c>
      <c r="CI475" s="26">
        <f t="shared" si="349"/>
        <v>6.9148472311238121E-2</v>
      </c>
      <c r="CJ475" s="26">
        <f t="shared" si="349"/>
        <v>6.9344773204265367E-2</v>
      </c>
      <c r="CK475" s="26">
        <f t="shared" si="349"/>
        <v>6.9528733231997597E-2</v>
      </c>
      <c r="CL475" s="26">
        <f t="shared" si="349"/>
        <v>6.9701396627001783E-2</v>
      </c>
      <c r="CM475" s="26">
        <f t="shared" si="349"/>
        <v>6.9863699290422077E-2</v>
      </c>
      <c r="CN475" s="26">
        <f t="shared" si="349"/>
        <v>7.0016481964973731E-2</v>
      </c>
      <c r="CO475" s="26">
        <f t="shared" si="349"/>
        <v>7.0160501589158306E-2</v>
      </c>
      <c r="CP475" s="26">
        <f t="shared" si="349"/>
        <v>7.0296441109846425E-2</v>
      </c>
      <c r="CQ475" s="26">
        <f t="shared" si="349"/>
        <v>7.0424917984923813E-2</v>
      </c>
      <c r="CR475" s="26">
        <f t="shared" si="349"/>
        <v>7.0546491570105702E-2</v>
      </c>
      <c r="CS475" s="26">
        <f t="shared" si="349"/>
        <v>7.0661669552883569E-2</v>
      </c>
      <c r="CT475" s="26">
        <f t="shared" si="349"/>
        <v>7.0770913570722516E-2</v>
      </c>
      <c r="CU475" s="26">
        <f t="shared" si="349"/>
        <v>7.0874644129140324E-2</v>
      </c>
      <c r="CV475" s="26">
        <f t="shared" si="349"/>
        <v>7.0973244917400494E-2</v>
      </c>
      <c r="CW475" s="26">
        <f t="shared" si="349"/>
        <v>7.1067066604613538E-2</v>
      </c>
      <c r="CX475" s="26">
        <f t="shared" si="349"/>
        <v>7.115643018655024E-2</v>
      </c>
      <c r="CY475" s="26">
        <f t="shared" si="349"/>
        <v>7.1241629943004606E-2</v>
      </c>
      <c r="CZ475" s="26">
        <f t="shared" si="349"/>
        <v>7.1322936056756131E-2</v>
      </c>
      <c r="DA475" s="26">
        <f t="shared" si="349"/>
        <v>7.1400596937788177E-2</v>
      </c>
      <c r="DB475" s="26">
        <f t="shared" si="349"/>
        <v>7.1474841290184318E-2</v>
      </c>
      <c r="DC475" s="26">
        <f t="shared" si="349"/>
        <v>7.1545879953857514E-2</v>
      </c>
      <c r="DD475" s="26">
        <f t="shared" si="349"/>
        <v>7.1613907548804867E-2</v>
      </c>
      <c r="DE475" s="26">
        <f t="shared" si="349"/>
        <v>7.1679103945795297E-2</v>
      </c>
      <c r="DF475" s="26">
        <f t="shared" si="349"/>
        <v>7.1741635584176081E-2</v>
      </c>
      <c r="DG475" s="26">
        <f t="shared" si="349"/>
        <v>7.1801656654738644E-2</v>
      </c>
      <c r="DH475" s="26">
        <f t="shared" si="349"/>
        <v>7.1859310163237697E-2</v>
      </c>
      <c r="DI475" s="26">
        <f t="shared" si="349"/>
        <v>7.1914728888148566E-2</v>
      </c>
      <c r="DJ475" s="26">
        <f t="shared" si="349"/>
        <v>7.1968036244523151E-2</v>
      </c>
      <c r="DK475" s="26">
        <f t="shared" si="349"/>
        <v>7.201934706432081E-2</v>
      </c>
      <c r="DL475" s="26">
        <f t="shared" si="349"/>
        <v>7.2068768302312472E-2</v>
      </c>
      <c r="DM475" s="26">
        <f t="shared" si="349"/>
        <v>7.2116399675550141E-2</v>
      </c>
      <c r="DN475" s="26">
        <f t="shared" si="349"/>
        <v>7.2162334243437529E-2</v>
      </c>
      <c r="DO475" s="26">
        <f t="shared" si="349"/>
        <v>7.2206658934607287E-2</v>
      </c>
      <c r="DP475" s="26">
        <f t="shared" si="349"/>
        <v>7.2249455026087664E-2</v>
      </c>
      <c r="DQ475" s="26">
        <f t="shared" si="349"/>
        <v>7.2290798579612431E-2</v>
      </c>
      <c r="DR475" s="26">
        <f t="shared" si="349"/>
        <v>7.2330760839378561E-2</v>
      </c>
      <c r="DS475" s="26">
        <f t="shared" si="349"/>
        <v>7.2369408595075124E-2</v>
      </c>
      <c r="DT475" s="6">
        <f>2*(100-(100*G475))/SUM($D475:G475)/100</f>
        <v>5.955733450120819E-2</v>
      </c>
      <c r="DU475" s="6">
        <f>2*(100-(100*I475))/SUM($D475:I475)/100</f>
        <v>6.1670398516592811E-2</v>
      </c>
      <c r="DV475" s="6">
        <f>2*(100-(100*M475))/SUM($D475:M475)/100</f>
        <v>6.4639363234451575E-2</v>
      </c>
      <c r="DW475" s="6">
        <f>2*(100-(100*Q475))/SUM($D475:Q475)/100</f>
        <v>6.655605531261248E-2</v>
      </c>
      <c r="DX475" s="6">
        <f>2*(100-(100*W475))/SUM($D475:W475)/100</f>
        <v>6.8346377750722248E-2</v>
      </c>
      <c r="DY475" s="7">
        <f>(DT475-'Data for assignment'!C465)^2</f>
        <v>5.0955590503448088E-6</v>
      </c>
      <c r="DZ475" s="7">
        <f>(DU475-'Data for assignment'!D465)^2</f>
        <v>1.0695493375742354E-5</v>
      </c>
      <c r="EA475" s="7">
        <f>(DV475-'Data for assignment'!E465)^2</f>
        <v>1.9707945927400376E-5</v>
      </c>
      <c r="EB475" s="7">
        <f>(DW475-'Data for assignment'!F465)^2</f>
        <v>2.456250408589968E-5</v>
      </c>
      <c r="EC475" s="7">
        <f>(DX475-'Data for assignment'!G465)^2</f>
        <v>3.3020834268488662E-5</v>
      </c>
    </row>
    <row r="476" spans="1:133" x14ac:dyDescent="0.3">
      <c r="A476" s="8">
        <v>35412</v>
      </c>
      <c r="B476" s="3">
        <v>5.3000002000000004E-2</v>
      </c>
      <c r="C476" s="4">
        <f t="shared" si="341"/>
        <v>5.2114796124843356E-2</v>
      </c>
      <c r="D476" s="5">
        <f t="shared" si="350"/>
        <v>0.9733531603163309</v>
      </c>
      <c r="E476" s="5">
        <f t="shared" si="350"/>
        <v>0.94583537694195685</v>
      </c>
      <c r="F476" s="5">
        <f t="shared" si="350"/>
        <v>0.91783406523239941</v>
      </c>
      <c r="G476" s="5">
        <f t="shared" si="350"/>
        <v>0.88965270586663636</v>
      </c>
      <c r="H476" s="5">
        <f t="shared" si="350"/>
        <v>0.86152735518641432</v>
      </c>
      <c r="I476" s="5">
        <f t="shared" si="350"/>
        <v>0.83364018870430445</v>
      </c>
      <c r="J476" s="5">
        <f t="shared" si="350"/>
        <v>0.80613048796394415</v>
      </c>
      <c r="K476" s="5">
        <f t="shared" si="350"/>
        <v>0.77910348287357201</v>
      </c>
      <c r="L476" s="5">
        <f t="shared" si="350"/>
        <v>0.75263742830855496</v>
      </c>
      <c r="M476" s="5">
        <f t="shared" si="350"/>
        <v>0.72678924579640081</v>
      </c>
      <c r="N476" s="5">
        <f t="shared" si="350"/>
        <v>0.70159900995041424</v>
      </c>
      <c r="O476" s="5">
        <f t="shared" si="350"/>
        <v>0.67709351094721404</v>
      </c>
      <c r="P476" s="5">
        <f t="shared" si="350"/>
        <v>0.6532890814273109</v>
      </c>
      <c r="Q476" s="5">
        <f t="shared" si="350"/>
        <v>0.6301938395785579</v>
      </c>
      <c r="R476" s="5">
        <f t="shared" si="350"/>
        <v>0.60780946970962979</v>
      </c>
      <c r="S476" s="5">
        <f t="shared" si="350"/>
        <v>0.58613263674258886</v>
      </c>
      <c r="T476" s="5">
        <f t="shared" si="348"/>
        <v>0.56515611098458107</v>
      </c>
      <c r="U476" s="5">
        <f t="shared" si="348"/>
        <v>0.54486966349564914</v>
      </c>
      <c r="V476" s="5">
        <f t="shared" si="348"/>
        <v>0.52526077962862627</v>
      </c>
      <c r="W476" s="5">
        <f t="shared" si="348"/>
        <v>0.50631522824554742</v>
      </c>
      <c r="X476" s="5">
        <f t="shared" si="348"/>
        <v>0.48801751617919842</v>
      </c>
      <c r="Y476" s="5">
        <f t="shared" si="348"/>
        <v>0.47035125126839239</v>
      </c>
      <c r="Z476" s="5">
        <f t="shared" si="348"/>
        <v>0.45329943239459647</v>
      </c>
      <c r="AA476" s="5">
        <f t="shared" si="348"/>
        <v>0.43684468109978464</v>
      </c>
      <c r="AB476" s="5">
        <f t="shared" si="348"/>
        <v>0.42096942634381407</v>
      </c>
      <c r="AC476" s="5">
        <f t="shared" si="348"/>
        <v>0.40565605158494011</v>
      </c>
      <c r="AD476" s="5">
        <f t="shared" si="348"/>
        <v>0.39088701149850319</v>
      </c>
      <c r="AE476" s="5">
        <f t="shared" si="348"/>
        <v>0.37664492417602602</v>
      </c>
      <c r="AF476" s="5">
        <f t="shared" si="348"/>
        <v>0.36291264348381574</v>
      </c>
      <c r="AG476" s="5">
        <f t="shared" si="348"/>
        <v>0.34967331533945295</v>
      </c>
      <c r="AH476" s="5">
        <f t="shared" si="348"/>
        <v>0.33691042093387674</v>
      </c>
      <c r="AI476" s="5">
        <f t="shared" si="348"/>
        <v>0.32460780934531425</v>
      </c>
      <c r="AJ476" s="5">
        <f t="shared" si="348"/>
        <v>0.31274972152722286</v>
      </c>
      <c r="AK476" s="5">
        <f t="shared" si="348"/>
        <v>0.30132080728088245</v>
      </c>
      <c r="AL476" s="5">
        <f t="shared" si="348"/>
        <v>0.29030613652489323</v>
      </c>
      <c r="AM476" s="5">
        <f t="shared" si="348"/>
        <v>0.27969120593343216</v>
      </c>
      <c r="AN476" s="5">
        <f t="shared" si="348"/>
        <v>0.26946194182080574</v>
      </c>
      <c r="AO476" s="5">
        <f t="shared" si="348"/>
        <v>0.25960469999226765</v>
      </c>
      <c r="AP476" s="5">
        <f t="shared" si="348"/>
        <v>0.25010626315289763</v>
      </c>
      <c r="AQ476" s="5">
        <f t="shared" si="348"/>
        <v>0.24095383636175224</v>
      </c>
      <c r="AR476" s="5">
        <f t="shared" si="348"/>
        <v>0.2321350409329169</v>
      </c>
      <c r="AS476" s="5">
        <f t="shared" si="348"/>
        <v>0.22363790711484854</v>
      </c>
      <c r="AT476" s="5">
        <f t="shared" si="348"/>
        <v>0.21545086582160691</v>
      </c>
      <c r="AU476" s="5">
        <f t="shared" si="348"/>
        <v>0.20756273964189803</v>
      </c>
      <c r="AV476" s="5">
        <f t="shared" si="348"/>
        <v>0.19996273331244449</v>
      </c>
      <c r="AW476" s="5">
        <f t="shared" si="348"/>
        <v>0.1926404238095405</v>
      </c>
      <c r="AX476" s="5">
        <f t="shared" si="348"/>
        <v>0.18558575018555337</v>
      </c>
      <c r="AY476" s="5">
        <f t="shared" si="348"/>
        <v>0.17878900325460095</v>
      </c>
      <c r="AZ476" s="5">
        <f t="shared" si="348"/>
        <v>0.17224081521288104</v>
      </c>
      <c r="BA476" s="5">
        <f t="shared" si="348"/>
        <v>0.16593214926349836</v>
      </c>
      <c r="BB476" s="5">
        <f t="shared" si="348"/>
        <v>0.1598542893025964</v>
      </c>
      <c r="BC476" s="5">
        <f t="shared" si="348"/>
        <v>0.15399882971272119</v>
      </c>
      <c r="BD476" s="5">
        <f t="shared" si="348"/>
        <v>0.14835766530025749</v>
      </c>
      <c r="BE476" s="5">
        <f t="shared" si="348"/>
        <v>0.14292298140619406</v>
      </c>
      <c r="BF476" s="5">
        <f t="shared" si="348"/>
        <v>0.13768724421314363</v>
      </c>
      <c r="BG476" s="5">
        <f t="shared" si="348"/>
        <v>0.13264319126625929</v>
      </c>
      <c r="BH476" s="5">
        <f t="shared" si="348"/>
        <v>0.12778382222129242</v>
      </c>
      <c r="BI476" s="5">
        <f t="shared" si="348"/>
        <v>0.12310238982937183</v>
      </c>
      <c r="BJ476" s="5">
        <f t="shared" si="348"/>
        <v>0.11859239116504215</v>
      </c>
      <c r="BK476" s="5">
        <f t="shared" si="348"/>
        <v>0.11424755910158134</v>
      </c>
      <c r="BL476" s="26">
        <f t="shared" si="342"/>
        <v>5.4016604814755134E-2</v>
      </c>
      <c r="BM476" s="26">
        <f t="shared" si="349"/>
        <v>5.5686745219444195E-2</v>
      </c>
      <c r="BN476" s="26">
        <f t="shared" si="349"/>
        <v>5.7159107685055E-2</v>
      </c>
      <c r="BO476" s="26">
        <f t="shared" si="349"/>
        <v>5.8462055269115951E-2</v>
      </c>
      <c r="BP476" s="26">
        <f t="shared" si="349"/>
        <v>5.9619388218025919E-2</v>
      </c>
      <c r="BQ476" s="26">
        <f t="shared" si="349"/>
        <v>6.0651132709169525E-2</v>
      </c>
      <c r="BR476" s="26">
        <f t="shared" si="349"/>
        <v>6.1574186812087373E-2</v>
      </c>
      <c r="BS476" s="26">
        <f t="shared" si="349"/>
        <v>6.2402850318664237E-2</v>
      </c>
      <c r="BT476" s="26">
        <f t="shared" si="349"/>
        <v>6.3149260011617803E-2</v>
      </c>
      <c r="BU476" s="26">
        <f t="shared" si="349"/>
        <v>6.3823747843472445E-2</v>
      </c>
      <c r="BV476" s="26">
        <f t="shared" si="349"/>
        <v>6.4435136192048742E-2</v>
      </c>
      <c r="BW476" s="26">
        <f t="shared" si="349"/>
        <v>6.4990981688727245E-2</v>
      </c>
      <c r="BX476" s="26">
        <f t="shared" si="349"/>
        <v>6.5497776958284876E-2</v>
      </c>
      <c r="BY476" s="26">
        <f t="shared" si="349"/>
        <v>6.5961117864313107E-2</v>
      </c>
      <c r="BZ476" s="26">
        <f t="shared" si="349"/>
        <v>6.6385842442053783E-2</v>
      </c>
      <c r="CA476" s="26">
        <f t="shared" si="349"/>
        <v>6.6776146556574142E-2</v>
      </c>
      <c r="CB476" s="26">
        <f t="shared" si="349"/>
        <v>6.713568039678354E-2</v>
      </c>
      <c r="CC476" s="26">
        <f t="shared" si="349"/>
        <v>6.7467629163219342E-2</v>
      </c>
      <c r="CD476" s="26">
        <f t="shared" si="349"/>
        <v>6.7774780696257947E-2</v>
      </c>
      <c r="CE476" s="26">
        <f t="shared" si="349"/>
        <v>6.805958229441797E-2</v>
      </c>
      <c r="CF476" s="26">
        <f t="shared" si="349"/>
        <v>6.8324188567935665E-2</v>
      </c>
      <c r="CG476" s="26">
        <f t="shared" si="349"/>
        <v>6.8570501843237125E-2</v>
      </c>
      <c r="CH476" s="26">
        <f t="shared" si="349"/>
        <v>6.8800206365124475E-2</v>
      </c>
      <c r="CI476" s="26">
        <f t="shared" si="349"/>
        <v>6.9014797323982469E-2</v>
      </c>
      <c r="CJ476" s="26">
        <f t="shared" si="349"/>
        <v>6.9215605555836446E-2</v>
      </c>
      <c r="CK476" s="26">
        <f t="shared" si="349"/>
        <v>6.9403818616166096E-2</v>
      </c>
      <c r="CL476" s="26">
        <f t="shared" si="349"/>
        <v>6.9580498807938179E-2</v>
      </c>
      <c r="CM476" s="26">
        <f t="shared" si="349"/>
        <v>6.9746598645457208E-2</v>
      </c>
      <c r="CN476" s="26">
        <f t="shared" si="349"/>
        <v>6.990297415436246E-2</v>
      </c>
      <c r="CO476" s="26">
        <f t="shared" si="349"/>
        <v>7.0050396341192367E-2</v>
      </c>
      <c r="CP476" s="26">
        <f t="shared" si="349"/>
        <v>7.0189561110772319E-2</v>
      </c>
      <c r="CQ476" s="26">
        <f t="shared" si="349"/>
        <v>7.0321097864120968E-2</v>
      </c>
      <c r="CR476" s="26">
        <f t="shared" si="349"/>
        <v>7.0445576971883611E-2</v>
      </c>
      <c r="CS476" s="26">
        <f t="shared" si="349"/>
        <v>7.0563516287071082E-2</v>
      </c>
      <c r="CT476" s="26">
        <f t="shared" si="349"/>
        <v>7.067538683495897E-2</v>
      </c>
      <c r="CU476" s="26">
        <f t="shared" si="349"/>
        <v>7.0781617796442278E-2</v>
      </c>
      <c r="CV476" s="26">
        <f t="shared" si="349"/>
        <v>7.0882600883178798E-2</v>
      </c>
      <c r="CW476" s="26">
        <f t="shared" si="349"/>
        <v>7.0978694187857766E-2</v>
      </c>
      <c r="CX476" s="26">
        <f t="shared" si="349"/>
        <v>7.107022558038828E-2</v>
      </c>
      <c r="CY476" s="26">
        <f t="shared" si="349"/>
        <v>7.1157495710288482E-2</v>
      </c>
      <c r="CZ476" s="26">
        <f t="shared" si="349"/>
        <v>7.1240780666726289E-2</v>
      </c>
      <c r="DA476" s="26">
        <f t="shared" si="349"/>
        <v>7.132033434023112E-2</v>
      </c>
      <c r="DB476" s="26">
        <f t="shared" si="349"/>
        <v>7.1396390523827208E-2</v>
      </c>
      <c r="DC476" s="26">
        <f t="shared" si="349"/>
        <v>7.1469164786040082E-2</v>
      </c>
      <c r="DD476" s="26">
        <f t="shared" si="349"/>
        <v>7.1538856143738214E-2</v>
      </c>
      <c r="DE476" s="26">
        <f t="shared" si="349"/>
        <v>7.1605648558961038E-2</v>
      </c>
      <c r="DF476" s="26">
        <f t="shared" si="349"/>
        <v>7.16697122806398E-2</v>
      </c>
      <c r="DG476" s="26">
        <f t="shared" si="349"/>
        <v>7.1731205049351821E-2</v>
      </c>
      <c r="DH476" s="26">
        <f t="shared" si="349"/>
        <v>7.1790273180883699E-2</v>
      </c>
      <c r="DI476" s="26">
        <f t="shared" si="349"/>
        <v>7.1847052542352713E-2</v>
      </c>
      <c r="DJ476" s="26">
        <f t="shared" si="349"/>
        <v>7.190166943289604E-2</v>
      </c>
      <c r="DK476" s="26">
        <f t="shared" si="349"/>
        <v>7.1954241379439482E-2</v>
      </c>
      <c r="DL476" s="26">
        <f t="shared" si="349"/>
        <v>7.2004877856766916E-2</v>
      </c>
      <c r="DM476" s="26">
        <f t="shared" si="349"/>
        <v>7.2053680939994175E-2</v>
      </c>
      <c r="DN476" s="26">
        <f t="shared" si="349"/>
        <v>7.2100745896584453E-2</v>
      </c>
      <c r="DO476" s="26">
        <f t="shared" si="349"/>
        <v>7.2146161724202837E-2</v>
      </c>
      <c r="DP476" s="26">
        <f t="shared" si="349"/>
        <v>7.2190011639976362E-2</v>
      </c>
      <c r="DQ476" s="26">
        <f t="shared" si="349"/>
        <v>7.223237352608966E-2</v>
      </c>
      <c r="DR476" s="26">
        <f t="shared" si="349"/>
        <v>7.227332033608995E-2</v>
      </c>
      <c r="DS476" s="26">
        <f t="shared" si="349"/>
        <v>7.2312920465787633E-2</v>
      </c>
      <c r="DT476" s="6">
        <f>2*(100-(100*G476))/SUM($D476:G476)/100</f>
        <v>5.9220235197792688E-2</v>
      </c>
      <c r="DU476" s="6">
        <f>2*(100-(100*I476))/SUM($D476:I476)/100</f>
        <v>6.1366519033917884E-2</v>
      </c>
      <c r="DV476" s="6">
        <f>2*(100-(100*M476))/SUM($D476:M476)/100</f>
        <v>6.4387118745440092E-2</v>
      </c>
      <c r="DW476" s="6">
        <f>2*(100-(100*Q476))/SUM($D476:Q476)/100</f>
        <v>6.6340803684762695E-2</v>
      </c>
      <c r="DX476" s="6">
        <f>2*(100-(100*W476))/SUM($D476:W476)/100</f>
        <v>6.8168624250032742E-2</v>
      </c>
      <c r="DY476" s="7">
        <f>(DT476-'Data for assignment'!C466)^2</f>
        <v>2.3111150566077904E-6</v>
      </c>
      <c r="DZ476" s="7">
        <f>(DU476-'Data for assignment'!D466)^2</f>
        <v>6.0837210777182712E-6</v>
      </c>
      <c r="EA476" s="7">
        <f>(DV476-'Data for assignment'!E466)^2</f>
        <v>1.4342275966302213E-5</v>
      </c>
      <c r="EB476" s="7">
        <f>(DW476-'Data for assignment'!F466)^2</f>
        <v>1.7146271718963056E-5</v>
      </c>
      <c r="EC476" s="7">
        <f>(DX476-'Data for assignment'!G466)^2</f>
        <v>2.3703511825256419E-5</v>
      </c>
    </row>
    <row r="477" spans="1:133" x14ac:dyDescent="0.3">
      <c r="A477" s="8">
        <v>35419</v>
      </c>
      <c r="B477" s="3">
        <v>5.3499998999999999E-2</v>
      </c>
      <c r="C477" s="4">
        <f t="shared" si="341"/>
        <v>5.2630141832194395E-2</v>
      </c>
      <c r="D477" s="5">
        <f t="shared" si="350"/>
        <v>0.97311702683818868</v>
      </c>
      <c r="E477" s="5">
        <f t="shared" si="350"/>
        <v>0.94540277199738243</v>
      </c>
      <c r="F477" s="5">
        <f t="shared" si="350"/>
        <v>0.91723973386980118</v>
      </c>
      <c r="G477" s="5">
        <f t="shared" si="350"/>
        <v>0.88892683908782755</v>
      </c>
      <c r="H477" s="5">
        <f t="shared" si="350"/>
        <v>0.86069601006824914</v>
      </c>
      <c r="I477" s="5">
        <f t="shared" si="350"/>
        <v>0.83272572448961912</v>
      </c>
      <c r="J477" s="5">
        <f t="shared" si="350"/>
        <v>0.8051519924593753</v>
      </c>
      <c r="K477" s="5">
        <f t="shared" si="350"/>
        <v>0.7780771741374376</v>
      </c>
      <c r="L477" s="5">
        <f t="shared" si="350"/>
        <v>0.75157702372512547</v>
      </c>
      <c r="M477" s="5">
        <f t="shared" si="350"/>
        <v>0.72570629526493957</v>
      </c>
      <c r="N477" s="5">
        <f t="shared" si="350"/>
        <v>0.70050319283739404</v>
      </c>
      <c r="O477" s="5">
        <f t="shared" si="350"/>
        <v>0.6759928982084451</v>
      </c>
      <c r="P477" s="5">
        <f t="shared" si="350"/>
        <v>0.65219036529045427</v>
      </c>
      <c r="Q477" s="5">
        <f t="shared" si="350"/>
        <v>0.62910253365403712</v>
      </c>
      <c r="R477" s="5">
        <f t="shared" si="350"/>
        <v>0.60673008255299188</v>
      </c>
      <c r="S477" s="5">
        <f t="shared" si="350"/>
        <v>0.58506882184802522</v>
      </c>
      <c r="T477" s="5">
        <f t="shared" si="348"/>
        <v>0.56411079603036973</v>
      </c>
      <c r="U477" s="5">
        <f t="shared" si="348"/>
        <v>0.5438451614419908</v>
      </c>
      <c r="V477" s="5">
        <f t="shared" si="348"/>
        <v>0.52425888402164744</v>
      </c>
      <c r="W477" s="5">
        <f t="shared" si="348"/>
        <v>0.50533729482995338</v>
      </c>
      <c r="X477" s="5">
        <f t="shared" si="348"/>
        <v>0.48706453267930616</v>
      </c>
      <c r="Y477" s="5">
        <f t="shared" si="348"/>
        <v>0.46942389697041292</v>
      </c>
      <c r="Z477" s="5">
        <f t="shared" si="348"/>
        <v>0.45239812895571413</v>
      </c>
      <c r="AA477" s="5">
        <f t="shared" si="348"/>
        <v>0.43596963582308035</v>
      </c>
      <c r="AB477" s="5">
        <f t="shared" si="348"/>
        <v>0.42012066899221479</v>
      </c>
      <c r="AC477" s="5">
        <f t="shared" si="348"/>
        <v>0.40483346566113498</v>
      </c>
      <c r="AD477" s="5">
        <f t="shared" si="348"/>
        <v>0.39009036078966408</v>
      </c>
      <c r="AE477" s="5">
        <f t="shared" si="348"/>
        <v>0.37587387525051991</v>
      </c>
      <c r="AF477" s="5">
        <f t="shared" si="348"/>
        <v>0.36216678473017688</v>
      </c>
      <c r="AG477" s="5">
        <f t="shared" si="348"/>
        <v>0.34895217305400766</v>
      </c>
      <c r="AH477" s="5">
        <f t="shared" si="348"/>
        <v>0.336213472891015</v>
      </c>
      <c r="AI477" s="5">
        <f t="shared" si="348"/>
        <v>0.32393449622203102</v>
      </c>
      <c r="AJ477" s="5">
        <f t="shared" si="348"/>
        <v>0.31209945649991261</v>
      </c>
      <c r="AK477" s="5">
        <f t="shared" si="348"/>
        <v>0.30069298406629702</v>
      </c>
      <c r="AL477" s="5">
        <f t="shared" si="348"/>
        <v>0.28970013609764655</v>
      </c>
      <c r="AM477" s="5">
        <f t="shared" si="348"/>
        <v>0.27910640211855664</v>
      </c>
      <c r="AN477" s="5">
        <f t="shared" si="348"/>
        <v>0.26889770593084455</v>
      </c>
      <c r="AO477" s="5">
        <f t="shared" si="348"/>
        <v>0.25906040465355135</v>
      </c>
      <c r="AP477" s="5">
        <f t="shared" si="348"/>
        <v>0.24958128544440589</v>
      </c>
      <c r="AQ477" s="5">
        <f t="shared" si="348"/>
        <v>0.24044756037179382</v>
      </c>
      <c r="AR477" s="5">
        <f t="shared" si="348"/>
        <v>0.23164685982333352</v>
      </c>
      <c r="AS477" s="5">
        <f t="shared" si="348"/>
        <v>0.22316722476918199</v>
      </c>
      <c r="AT477" s="5">
        <f t="shared" si="348"/>
        <v>0.21499709814233695</v>
      </c>
      <c r="AU477" s="5">
        <f t="shared" si="348"/>
        <v>0.20712531555218525</v>
      </c>
      <c r="AV477" s="5">
        <f t="shared" si="348"/>
        <v>0.19954109550955185</v>
      </c>
      <c r="AW477" s="5">
        <f t="shared" si="348"/>
        <v>0.19223402931006037</v>
      </c>
      <c r="AX477" s="5">
        <f t="shared" si="348"/>
        <v>0.1851940706965528</v>
      </c>
      <c r="AY477" s="5">
        <f t="shared" si="348"/>
        <v>0.1784115253996689</v>
      </c>
      <c r="AZ477" s="5">
        <f t="shared" si="348"/>
        <v>0.17187704063768669</v>
      </c>
      <c r="BA477" s="5">
        <f t="shared" si="348"/>
        <v>0.16558159464174013</v>
      </c>
      <c r="BB477" s="5">
        <f t="shared" si="348"/>
        <v>0.15951648626004195</v>
      </c>
      <c r="BC477" s="5">
        <f t="shared" si="348"/>
        <v>0.15367332468433009</v>
      </c>
      <c r="BD477" s="5">
        <f t="shared" si="348"/>
        <v>0.14804401933306954</v>
      </c>
      <c r="BE477" s="5">
        <f t="shared" si="348"/>
        <v>0.14262076991870101</v>
      </c>
      <c r="BF477" s="5">
        <f t="shared" si="348"/>
        <v>0.13739605672018793</v>
      </c>
      <c r="BG477" s="5">
        <f t="shared" si="348"/>
        <v>0.1323626310770793</v>
      </c>
      <c r="BH477" s="5">
        <f t="shared" si="348"/>
        <v>0.12751350611712087</v>
      </c>
      <c r="BI477" s="5">
        <f t="shared" si="348"/>
        <v>0.12284194772596416</v>
      </c>
      <c r="BJ477" s="5">
        <f t="shared" si="348"/>
        <v>0.11834146576463465</v>
      </c>
      <c r="BK477" s="5">
        <f t="shared" si="348"/>
        <v>0.11400580553803465</v>
      </c>
      <c r="BL477" s="26">
        <f t="shared" si="342"/>
        <v>5.4501859571512247E-2</v>
      </c>
      <c r="BM477" s="26">
        <f t="shared" si="349"/>
        <v>5.6144228537832332E-2</v>
      </c>
      <c r="BN477" s="26">
        <f t="shared" si="349"/>
        <v>5.7590938734516164E-2</v>
      </c>
      <c r="BO477" s="26">
        <f t="shared" si="349"/>
        <v>5.8870171296969601E-2</v>
      </c>
      <c r="BP477" s="26">
        <f t="shared" si="349"/>
        <v>6.0005561207899016E-2</v>
      </c>
      <c r="BQ477" s="26">
        <f t="shared" si="349"/>
        <v>6.1016984450472322E-2</v>
      </c>
      <c r="BR477" s="26">
        <f t="shared" si="349"/>
        <v>6.1921202536426759E-2</v>
      </c>
      <c r="BS477" s="26">
        <f t="shared" si="349"/>
        <v>6.2732391043473237E-2</v>
      </c>
      <c r="BT477" s="26">
        <f t="shared" si="349"/>
        <v>6.3462573717255222E-2</v>
      </c>
      <c r="BU477" s="26">
        <f t="shared" si="349"/>
        <v>6.4121979597447157E-2</v>
      </c>
      <c r="BV477" s="26">
        <f t="shared" si="349"/>
        <v>6.4719337322701354E-2</v>
      </c>
      <c r="BW477" s="26">
        <f t="shared" si="349"/>
        <v>6.5262118100527705E-2</v>
      </c>
      <c r="BX477" s="26">
        <f t="shared" si="349"/>
        <v>6.5756736671758909E-2</v>
      </c>
      <c r="BY477" s="26">
        <f t="shared" si="349"/>
        <v>6.6208717855388843E-2</v>
      </c>
      <c r="BZ477" s="26">
        <f t="shared" si="349"/>
        <v>6.6622834848227383E-2</v>
      </c>
      <c r="CA477" s="26">
        <f t="shared" si="349"/>
        <v>6.7003224310644552E-2</v>
      </c>
      <c r="CB477" s="26">
        <f t="shared" si="349"/>
        <v>6.7353482342926888E-2</v>
      </c>
      <c r="CC477" s="26">
        <f t="shared" si="349"/>
        <v>6.7676744704793207E-2</v>
      </c>
      <c r="CD477" s="26">
        <f t="shared" si="349"/>
        <v>6.797575401988469E-2</v>
      </c>
      <c r="CE477" s="26">
        <f t="shared" si="349"/>
        <v>6.8252916210539888E-2</v>
      </c>
      <c r="CF477" s="26">
        <f t="shared" si="349"/>
        <v>6.8510348004112417E-2</v>
      </c>
      <c r="CG477" s="26">
        <f t="shared" si="349"/>
        <v>6.8749917022924933E-2</v>
      </c>
      <c r="CH477" s="26">
        <f t="shared" si="349"/>
        <v>6.8973275701497083E-2</v>
      </c>
      <c r="CI477" s="26">
        <f t="shared" si="349"/>
        <v>6.9181890055489637E-2</v>
      </c>
      <c r="CJ477" s="26">
        <f t="shared" si="349"/>
        <v>6.9377064147615228E-2</v>
      </c>
      <c r="CK477" s="26">
        <f t="shared" si="349"/>
        <v>6.9559960949095834E-2</v>
      </c>
      <c r="CL477" s="26">
        <f t="shared" si="349"/>
        <v>6.9731620175034037E-2</v>
      </c>
      <c r="CM477" s="26">
        <f t="shared" si="349"/>
        <v>6.9892973573408457E-2</v>
      </c>
      <c r="CN477" s="26">
        <f t="shared" si="349"/>
        <v>7.004485806631798E-2</v>
      </c>
      <c r="CO477" s="26">
        <f t="shared" si="349"/>
        <v>7.018802707536044E-2</v>
      </c>
      <c r="CP477" s="26">
        <f t="shared" si="349"/>
        <v>7.032316030801497E-2</v>
      </c>
      <c r="CQ477" s="26">
        <f t="shared" si="349"/>
        <v>7.0450872236473616E-2</v>
      </c>
      <c r="CR477" s="26">
        <f t="shared" si="349"/>
        <v>7.0571719462801746E-2</v>
      </c>
      <c r="CS477" s="26">
        <f t="shared" si="349"/>
        <v>7.0686207133187198E-2</v>
      </c>
      <c r="CT477" s="26">
        <f t="shared" si="349"/>
        <v>7.0794794538212885E-2</v>
      </c>
      <c r="CU477" s="26">
        <f t="shared" si="349"/>
        <v>7.0897900014617335E-2</v>
      </c>
      <c r="CV477" s="26">
        <f t="shared" si="349"/>
        <v>7.0995905246125673E-2</v>
      </c>
      <c r="CW477" s="26">
        <f t="shared" si="349"/>
        <v>7.1089159046009362E-2</v>
      </c>
      <c r="CX477" s="26">
        <f t="shared" si="349"/>
        <v>7.1177980691556175E-2</v>
      </c>
      <c r="CY477" s="26">
        <f t="shared" si="349"/>
        <v>7.1262662870176879E-2</v>
      </c>
      <c r="CZ477" s="26">
        <f t="shared" si="349"/>
        <v>7.134347428809816E-2</v>
      </c>
      <c r="DA477" s="26">
        <f t="shared" si="349"/>
        <v>7.1420661985207953E-2</v>
      </c>
      <c r="DB477" s="26">
        <f t="shared" si="349"/>
        <v>7.1494453393392846E-2</v>
      </c>
      <c r="DC477" s="26">
        <f t="shared" si="349"/>
        <v>7.1565058170448115E-2</v>
      </c>
      <c r="DD477" s="26">
        <f t="shared" si="349"/>
        <v>7.1632669837185983E-2</v>
      </c>
      <c r="DE477" s="26">
        <f t="shared" si="349"/>
        <v>7.1697467241588458E-2</v>
      </c>
      <c r="DF477" s="26">
        <f t="shared" si="349"/>
        <v>7.1759615870635382E-2</v>
      </c>
      <c r="DG477" s="26">
        <f t="shared" si="349"/>
        <v>7.1819269027698307E-2</v>
      </c>
      <c r="DH477" s="26">
        <f t="shared" si="349"/>
        <v>7.1876568891048834E-2</v>
      </c>
      <c r="DI477" s="26">
        <f t="shared" si="349"/>
        <v>7.1931647467024934E-2</v>
      </c>
      <c r="DJ477" s="26">
        <f t="shared" si="349"/>
        <v>7.1984627449678831E-2</v>
      </c>
      <c r="DK477" s="26">
        <f t="shared" si="349"/>
        <v>7.20356229972485E-2</v>
      </c>
      <c r="DL477" s="26">
        <f t="shared" si="349"/>
        <v>7.2084740434520511E-2</v>
      </c>
      <c r="DM477" s="26">
        <f t="shared" si="349"/>
        <v>7.2132078889048629E-2</v>
      </c>
      <c r="DN477" s="26">
        <f t="shared" si="349"/>
        <v>7.2177730868238199E-2</v>
      </c>
      <c r="DO477" s="26">
        <f t="shared" si="349"/>
        <v>7.2221782783479307E-2</v>
      </c>
      <c r="DP477" s="26">
        <f t="shared" si="349"/>
        <v>7.2264315426790099E-2</v>
      </c>
      <c r="DQ477" s="26">
        <f t="shared" si="349"/>
        <v>7.2305404404805207E-2</v>
      </c>
      <c r="DR477" s="26">
        <f t="shared" si="349"/>
        <v>7.2345120534396942E-2</v>
      </c>
      <c r="DS477" s="26">
        <f t="shared" si="349"/>
        <v>7.238353020373603E-2</v>
      </c>
      <c r="DT477" s="6">
        <f>2*(100-(100*G477))/SUM($D477:G477)/100</f>
        <v>5.9641618018269685E-2</v>
      </c>
      <c r="DU477" s="6">
        <f>2*(100-(100*I477))/SUM($D477:I477)/100</f>
        <v>6.1746377970680638E-2</v>
      </c>
      <c r="DV477" s="6">
        <f>2*(100-(100*M477))/SUM($D477:M477)/100</f>
        <v>6.4702436383549847E-2</v>
      </c>
      <c r="DW477" s="6">
        <f>2*(100-(100*Q477))/SUM($D477:Q477)/100</f>
        <v>6.6609882407313845E-2</v>
      </c>
      <c r="DX477" s="6">
        <f>2*(100-(100*W477))/SUM($D477:W477)/100</f>
        <v>6.8390832403988355E-2</v>
      </c>
      <c r="DY477" s="7">
        <f>(DT477-'Data for assignment'!C467)^2</f>
        <v>1.7999415901829176E-6</v>
      </c>
      <c r="DZ477" s="7">
        <f>(DU477-'Data for assignment'!D467)^2</f>
        <v>5.0462229726751521E-6</v>
      </c>
      <c r="EA477" s="7">
        <f>(DV477-'Data for assignment'!E467)^2</f>
        <v>1.226706762568751E-5</v>
      </c>
      <c r="EB477" s="7">
        <f>(DW477-'Data for assignment'!F467)^2</f>
        <v>1.6891133401947842E-5</v>
      </c>
      <c r="EC477" s="7">
        <f>(DX477-'Data for assignment'!G467)^2</f>
        <v>2.3920251385568308E-5</v>
      </c>
    </row>
    <row r="478" spans="1:133" x14ac:dyDescent="0.3">
      <c r="A478" s="8">
        <v>35426</v>
      </c>
      <c r="B478" s="3">
        <v>0.05</v>
      </c>
      <c r="C478" s="4">
        <f t="shared" si="341"/>
        <v>4.9022701266785047E-2</v>
      </c>
      <c r="D478" s="5">
        <f t="shared" si="350"/>
        <v>0.97477117441960059</v>
      </c>
      <c r="E478" s="5">
        <f t="shared" si="350"/>
        <v>0.94843518418832684</v>
      </c>
      <c r="F478" s="5">
        <f t="shared" si="350"/>
        <v>0.92140817313795453</v>
      </c>
      <c r="G478" s="5">
        <f t="shared" si="350"/>
        <v>0.8940203997519196</v>
      </c>
      <c r="H478" s="5">
        <f t="shared" si="350"/>
        <v>0.8665323494291518</v>
      </c>
      <c r="I478" s="5">
        <f t="shared" si="350"/>
        <v>0.83914813821886602</v>
      </c>
      <c r="J478" s="5">
        <f t="shared" si="350"/>
        <v>0.81202652341585535</v>
      </c>
      <c r="K478" s="5">
        <f t="shared" si="350"/>
        <v>0.78528986769198739</v>
      </c>
      <c r="L478" s="5">
        <f t="shared" si="350"/>
        <v>0.75903139135841868</v>
      </c>
      <c r="M478" s="5">
        <f t="shared" si="350"/>
        <v>0.73332101442858422</v>
      </c>
      <c r="N478" s="5">
        <f t="shared" si="350"/>
        <v>0.70821004948895028</v>
      </c>
      <c r="O478" s="5">
        <f t="shared" si="350"/>
        <v>0.68373496519443344</v>
      </c>
      <c r="P478" s="5">
        <f t="shared" si="350"/>
        <v>0.65992040212648306</v>
      </c>
      <c r="Q478" s="5">
        <f t="shared" si="350"/>
        <v>0.63678158933084028</v>
      </c>
      <c r="R478" s="5">
        <f t="shared" si="350"/>
        <v>0.6143262814666498</v>
      </c>
      <c r="S478" s="5">
        <f t="shared" si="350"/>
        <v>0.59255631291661748</v>
      </c>
      <c r="T478" s="5">
        <f t="shared" si="348"/>
        <v>0.57146884591588776</v>
      </c>
      <c r="U478" s="5">
        <f t="shared" si="348"/>
        <v>0.55105737414679379</v>
      </c>
      <c r="V478" s="5">
        <f t="shared" si="348"/>
        <v>0.5313125307136648</v>
      </c>
      <c r="W478" s="5">
        <f t="shared" si="348"/>
        <v>0.51222273940549023</v>
      </c>
      <c r="X478" s="5">
        <f t="shared" si="348"/>
        <v>0.4937747401956411</v>
      </c>
      <c r="Y478" s="5">
        <f t="shared" si="348"/>
        <v>0.47595401361368112</v>
      </c>
      <c r="Z478" s="5">
        <f t="shared" si="348"/>
        <v>0.45874512362191588</v>
      </c>
      <c r="AA478" s="5">
        <f t="shared" si="348"/>
        <v>0.44213199466834174</v>
      </c>
      <c r="AB478" s="5">
        <f t="shared" si="348"/>
        <v>0.42609813545077424</v>
      </c>
      <c r="AC478" s="5">
        <f t="shared" si="348"/>
        <v>0.41062681944075119</v>
      </c>
      <c r="AD478" s="5">
        <f t="shared" si="348"/>
        <v>0.3957012302428623</v>
      </c>
      <c r="AE478" s="5">
        <f t="shared" si="348"/>
        <v>0.38130457829680442</v>
      </c>
      <c r="AF478" s="5">
        <f t="shared" si="348"/>
        <v>0.36742019418019273</v>
      </c>
      <c r="AG478" s="5">
        <f t="shared" si="348"/>
        <v>0.35403160277268619</v>
      </c>
      <c r="AH478" s="5">
        <f t="shared" si="348"/>
        <v>0.34112258174350601</v>
      </c>
      <c r="AI478" s="5">
        <f t="shared" si="348"/>
        <v>0.32867720718344845</v>
      </c>
      <c r="AJ478" s="5">
        <f t="shared" si="348"/>
        <v>0.31667988868644986</v>
      </c>
      <c r="AK478" s="5">
        <f t="shared" si="348"/>
        <v>0.30511539576903873</v>
      </c>
      <c r="AL478" s="5">
        <f t="shared" si="348"/>
        <v>0.29396887717845932</v>
      </c>
      <c r="AM478" s="5">
        <f t="shared" si="348"/>
        <v>0.28322587436598751</v>
      </c>
      <c r="AN478" s="5">
        <f t="shared" si="348"/>
        <v>0.27287233017842588</v>
      </c>
      <c r="AO478" s="5">
        <f t="shared" si="348"/>
        <v>0.26289459363804568</v>
      </c>
      <c r="AP478" s="5">
        <f t="shared" si="348"/>
        <v>0.25327942153142929</v>
      </c>
      <c r="AQ478" s="5">
        <f t="shared" si="348"/>
        <v>0.24401397740450606</v>
      </c>
      <c r="AR478" s="5">
        <f t="shared" si="348"/>
        <v>0.23508582845954595</v>
      </c>
      <c r="AS478" s="5">
        <f t="shared" si="348"/>
        <v>0.22648294076596651</v>
      </c>
      <c r="AT478" s="5">
        <f t="shared" si="348"/>
        <v>0.21819367312730792</v>
      </c>
      <c r="AU478" s="5">
        <f t="shared" si="348"/>
        <v>0.21020676988903064</v>
      </c>
      <c r="AV478" s="5">
        <f t="shared" si="348"/>
        <v>0.20251135292379938</v>
      </c>
      <c r="AW478" s="5">
        <f t="shared" si="348"/>
        <v>0.19509691299092291</v>
      </c>
      <c r="AX478" s="5">
        <f t="shared" si="348"/>
        <v>0.18795330063324786</v>
      </c>
      <c r="AY478" s="5">
        <f t="shared" si="348"/>
        <v>0.18107071674690836</v>
      </c>
      <c r="AZ478" s="5">
        <f t="shared" si="348"/>
        <v>0.17443970293599767</v>
      </c>
      <c r="BA478" s="5">
        <f t="shared" si="348"/>
        <v>0.16805113174468123</v>
      </c>
      <c r="BB478" s="5">
        <f t="shared" ref="X478:BK485" si="351">BB$7*EXP(-BB$8*$C478)</f>
        <v>0.16189619684289017</v>
      </c>
      <c r="BC478" s="5">
        <f t="shared" si="351"/>
        <v>0.15596640322799799</v>
      </c>
      <c r="BD478" s="5">
        <f t="shared" si="351"/>
        <v>0.15025355749335906</v>
      </c>
      <c r="BE478" s="5">
        <f t="shared" si="351"/>
        <v>0.14474975820492431</v>
      </c>
      <c r="BF478" s="5">
        <f t="shared" si="351"/>
        <v>0.13944738641904203</v>
      </c>
      <c r="BG478" s="5">
        <f t="shared" si="351"/>
        <v>0.13433909636775376</v>
      </c>
      <c r="BH478" s="5">
        <f t="shared" si="351"/>
        <v>0.12941780633220581</v>
      </c>
      <c r="BI478" s="5">
        <f t="shared" si="351"/>
        <v>0.12467668972002902</v>
      </c>
      <c r="BJ478" s="5">
        <f t="shared" si="351"/>
        <v>0.12010916635855863</v>
      </c>
      <c r="BK478" s="5">
        <f t="shared" si="351"/>
        <v>0.11570889401244489</v>
      </c>
      <c r="BL478" s="26">
        <f t="shared" si="342"/>
        <v>5.1105056863905637E-2</v>
      </c>
      <c r="BM478" s="26">
        <f t="shared" si="349"/>
        <v>5.2941827009672773E-2</v>
      </c>
      <c r="BN478" s="26">
        <f t="shared" si="349"/>
        <v>5.4568104114942312E-2</v>
      </c>
      <c r="BO478" s="26">
        <f t="shared" si="349"/>
        <v>5.60133427772549E-2</v>
      </c>
      <c r="BP478" s="26">
        <f t="shared" si="349"/>
        <v>5.7302334831775013E-2</v>
      </c>
      <c r="BQ478" s="26">
        <f t="shared" si="349"/>
        <v>5.8456007627195217E-2</v>
      </c>
      <c r="BR478" s="26">
        <f t="shared" si="349"/>
        <v>5.949207858533867E-2</v>
      </c>
      <c r="BS478" s="26">
        <f t="shared" si="349"/>
        <v>6.0425592788102084E-2</v>
      </c>
      <c r="BT478" s="26">
        <f t="shared" si="349"/>
        <v>6.1269365245169793E-2</v>
      </c>
      <c r="BU478" s="26">
        <f t="shared" si="349"/>
        <v>6.2034345390282422E-2</v>
      </c>
      <c r="BV478" s="26">
        <f t="shared" si="349"/>
        <v>6.2729918040019594E-2</v>
      </c>
      <c r="BW478" s="26">
        <f t="shared" si="349"/>
        <v>6.3364152372402893E-2</v>
      </c>
      <c r="BX478" s="26">
        <f t="shared" si="349"/>
        <v>6.3944008318989998E-2</v>
      </c>
      <c r="BY478" s="26">
        <f t="shared" si="349"/>
        <v>6.447550801379956E-2</v>
      </c>
      <c r="BZ478" s="26">
        <f t="shared" si="349"/>
        <v>6.4963878525259061E-2</v>
      </c>
      <c r="CA478" s="26">
        <f t="shared" si="349"/>
        <v>6.5413670948987007E-2</v>
      </c>
      <c r="CB478" s="26">
        <f t="shared" si="349"/>
        <v>6.5828860007793241E-2</v>
      </c>
      <c r="CC478" s="26">
        <f t="shared" si="349"/>
        <v>6.6212927549104308E-2</v>
      </c>
      <c r="CD478" s="26">
        <f t="shared" si="349"/>
        <v>6.6568932715516296E-2</v>
      </c>
      <c r="CE478" s="26">
        <f t="shared" si="349"/>
        <v>6.6899571064283306E-2</v>
      </c>
      <c r="CF478" s="26">
        <f t="shared" si="349"/>
        <v>6.7207224504452989E-2</v>
      </c>
      <c r="CG478" s="26">
        <f t="shared" si="349"/>
        <v>6.7494003588460069E-2</v>
      </c>
      <c r="CH478" s="26">
        <f t="shared" si="349"/>
        <v>6.7761783424073754E-2</v>
      </c>
      <c r="CI478" s="26">
        <f t="shared" si="349"/>
        <v>6.8012234251190115E-2</v>
      </c>
      <c r="CJ478" s="26">
        <f t="shared" si="349"/>
        <v>6.8246847546781356E-2</v>
      </c>
      <c r="CK478" s="26">
        <f t="shared" si="349"/>
        <v>6.8466958372856879E-2</v>
      </c>
      <c r="CL478" s="26">
        <f t="shared" si="349"/>
        <v>6.8673764560471973E-2</v>
      </c>
      <c r="CM478" s="26">
        <f t="shared" si="349"/>
        <v>6.8868343222717537E-2</v>
      </c>
      <c r="CN478" s="26">
        <f t="shared" si="349"/>
        <v>6.9051665007238763E-2</v>
      </c>
      <c r="CO478" s="26">
        <f t="shared" si="349"/>
        <v>6.9224606430921501E-2</v>
      </c>
      <c r="CP478" s="26">
        <f t="shared" si="349"/>
        <v>6.9387960583316435E-2</v>
      </c>
      <c r="CQ478" s="26">
        <f t="shared" si="349"/>
        <v>6.9542446438999039E-2</v>
      </c>
      <c r="CR478" s="26">
        <f t="shared" si="349"/>
        <v>6.9688716980644841E-2</v>
      </c>
      <c r="CS478" s="26">
        <f t="shared" ref="BM478:DS482" si="352">-(LN(CS$7)/CS$6)+(CS$8/CS$6)*$C478</f>
        <v>6.9827366302711094E-2</v>
      </c>
      <c r="CT478" s="26">
        <f t="shared" si="352"/>
        <v>6.9958935839098693E-2</v>
      </c>
      <c r="CU478" s="26">
        <f t="shared" si="352"/>
        <v>7.0083919836075315E-2</v>
      </c>
      <c r="CV478" s="26">
        <f t="shared" si="352"/>
        <v>7.0202770173295848E-2</v>
      </c>
      <c r="CW478" s="26">
        <f t="shared" si="352"/>
        <v>7.031590062032729E-2</v>
      </c>
      <c r="CX478" s="26">
        <f t="shared" si="352"/>
        <v>7.0423690603150499E-2</v>
      </c>
      <c r="CY478" s="26">
        <f t="shared" si="352"/>
        <v>7.0526488544246466E-2</v>
      </c>
      <c r="CZ478" s="26">
        <f t="shared" si="352"/>
        <v>7.0624614830725477E-2</v>
      </c>
      <c r="DA478" s="26">
        <f t="shared" si="352"/>
        <v>7.0718364457240182E-2</v>
      </c>
      <c r="DB478" s="26">
        <f t="shared" si="352"/>
        <v>7.0808009383895101E-2</v>
      </c>
      <c r="DC478" s="26">
        <f t="shared" si="352"/>
        <v>7.0893800643833479E-2</v>
      </c>
      <c r="DD478" s="26">
        <f t="shared" si="352"/>
        <v>7.0975970230481286E-2</v>
      </c>
      <c r="DE478" s="26">
        <f t="shared" si="352"/>
        <v>7.1054732790427205E-2</v>
      </c>
      <c r="DF478" s="26">
        <f t="shared" si="352"/>
        <v>7.1130287144501175E-2</v>
      </c>
      <c r="DG478" s="26">
        <f t="shared" si="352"/>
        <v>7.1202817656692549E-2</v>
      </c>
      <c r="DH478" s="26">
        <f t="shared" si="352"/>
        <v>7.1272495468043748E-2</v>
      </c>
      <c r="DI478" s="26">
        <f t="shared" si="352"/>
        <v>7.1339479610502105E-2</v>
      </c>
      <c r="DJ478" s="26">
        <f t="shared" si="352"/>
        <v>7.1403918013858703E-2</v>
      </c>
      <c r="DK478" s="26">
        <f t="shared" si="352"/>
        <v>7.1465948417301139E-2</v>
      </c>
      <c r="DL478" s="26">
        <f t="shared" si="352"/>
        <v>7.1525699195723019E-2</v>
      </c>
      <c r="DM478" s="26">
        <f t="shared" si="352"/>
        <v>7.1583290109730718E-2</v>
      </c>
      <c r="DN478" s="26">
        <f t="shared" si="352"/>
        <v>7.1638832987244688E-2</v>
      </c>
      <c r="DO478" s="26">
        <f t="shared" si="352"/>
        <v>7.1692432343683457E-2</v>
      </c>
      <c r="DP478" s="26">
        <f t="shared" si="352"/>
        <v>7.1744185946924652E-2</v>
      </c>
      <c r="DQ478" s="26">
        <f t="shared" si="352"/>
        <v>7.1794185332543614E-2</v>
      </c>
      <c r="DR478" s="26">
        <f t="shared" si="352"/>
        <v>7.1842516274222848E-2</v>
      </c>
      <c r="DS478" s="26">
        <f t="shared" si="352"/>
        <v>7.1889259213690812E-2</v>
      </c>
      <c r="DT478" s="6">
        <f>2*(100-(100*G478))/SUM($D478:G478)/100</f>
        <v>5.6694275953615009E-2</v>
      </c>
      <c r="DU478" s="6">
        <f>2*(100-(100*I478))/SUM($D478:I478)/100</f>
        <v>5.9089839363631401E-2</v>
      </c>
      <c r="DV478" s="6">
        <f>2*(100-(100*M478))/SUM($D478:M478)/100</f>
        <v>6.2498120179355417E-2</v>
      </c>
      <c r="DW478" s="6">
        <f>2*(100-(100*Q478))/SUM($D478:Q478)/100</f>
        <v>6.4729634874086145E-2</v>
      </c>
      <c r="DX478" s="6">
        <f>2*(100-(100*W478))/SUM($D478:W478)/100</f>
        <v>6.6839059145417268E-2</v>
      </c>
      <c r="DY478" s="7">
        <f>(DT478-'Data for assignment'!C468)^2</f>
        <v>1.9760572831378988E-6</v>
      </c>
      <c r="DZ478" s="7">
        <f>(DU478-'Data for assignment'!D468)^2</f>
        <v>4.4166652440308878E-8</v>
      </c>
      <c r="EA478" s="7">
        <f>(DV478-'Data for assignment'!E468)^2</f>
        <v>2.5539817151862662E-6</v>
      </c>
      <c r="EB478" s="7">
        <f>(DW478-'Data for assignment'!F468)^2</f>
        <v>6.9149795710100428E-6</v>
      </c>
      <c r="EC478" s="7">
        <f>(DX478-'Data for assignment'!G468)^2</f>
        <v>1.4738359765779386E-5</v>
      </c>
    </row>
    <row r="479" spans="1:133" x14ac:dyDescent="0.3">
      <c r="A479" s="8">
        <v>35433</v>
      </c>
      <c r="B479" s="3">
        <v>5.2800001999999999E-2</v>
      </c>
      <c r="C479" s="4">
        <f t="shared" si="341"/>
        <v>5.1908656605065807E-2</v>
      </c>
      <c r="D479" s="5">
        <f t="shared" si="350"/>
        <v>0.97344763031748816</v>
      </c>
      <c r="E479" s="5">
        <f t="shared" si="350"/>
        <v>0.94600847538075106</v>
      </c>
      <c r="F479" s="5">
        <f t="shared" si="350"/>
        <v>0.91807190701893227</v>
      </c>
      <c r="G479" s="5">
        <f t="shared" si="350"/>
        <v>0.88994322025536343</v>
      </c>
      <c r="H479" s="5">
        <f t="shared" si="350"/>
        <v>0.8618601200258742</v>
      </c>
      <c r="I479" s="5">
        <f t="shared" si="350"/>
        <v>0.83400625770861736</v>
      </c>
      <c r="J479" s="5">
        <f t="shared" si="350"/>
        <v>0.80652222140027352</v>
      </c>
      <c r="K479" s="5">
        <f t="shared" si="350"/>
        <v>0.77951438777971815</v>
      </c>
      <c r="L479" s="5">
        <f t="shared" si="350"/>
        <v>0.75306201148875374</v>
      </c>
      <c r="M479" s="5">
        <f t="shared" si="350"/>
        <v>0.72722288097222254</v>
      </c>
      <c r="N479" s="5">
        <f t="shared" si="350"/>
        <v>0.70203781926025077</v>
      </c>
      <c r="O479" s="5">
        <f t="shared" si="350"/>
        <v>0.67753426027201336</v>
      </c>
      <c r="P479" s="5">
        <f t="shared" si="350"/>
        <v>0.65372908861679768</v>
      </c>
      <c r="Q479" s="5">
        <f t="shared" si="350"/>
        <v>0.63063089445343379</v>
      </c>
      <c r="R479" s="5">
        <f t="shared" si="350"/>
        <v>0.60824176464728019</v>
      </c>
      <c r="S479" s="5">
        <f t="shared" si="350"/>
        <v>0.58655870666662735</v>
      </c>
      <c r="T479" s="5">
        <f t="shared" si="348"/>
        <v>0.56557478163873465</v>
      </c>
      <c r="U479" s="5">
        <f t="shared" si="348"/>
        <v>0.54528000696805434</v>
      </c>
      <c r="V479" s="5">
        <f t="shared" si="348"/>
        <v>0.52566207618939853</v>
      </c>
      <c r="W479" s="5">
        <f t="shared" si="348"/>
        <v>0.50670693365961716</v>
      </c>
      <c r="X479" s="5">
        <f t="shared" si="351"/>
        <v>0.48839923375250355</v>
      </c>
      <c r="Y479" s="5">
        <f t="shared" si="351"/>
        <v>0.47072270797553573</v>
      </c>
      <c r="Z479" s="5">
        <f t="shared" si="351"/>
        <v>0.45366045851848963</v>
      </c>
      <c r="AA479" s="5">
        <f t="shared" si="351"/>
        <v>0.43719519288804348</v>
      </c>
      <c r="AB479" s="5">
        <f t="shared" si="351"/>
        <v>0.42130941125276733</v>
      </c>
      <c r="AC479" s="5">
        <f t="shared" si="351"/>
        <v>0.40598555574044654</v>
      </c>
      <c r="AD479" s="5">
        <f t="shared" si="351"/>
        <v>0.39120612905390967</v>
      </c>
      <c r="AE479" s="5">
        <f t="shared" si="351"/>
        <v>0.37695378829219339</v>
      </c>
      <c r="AF479" s="5">
        <f t="shared" si="351"/>
        <v>0.363211418694876</v>
      </c>
      <c r="AG479" s="5">
        <f t="shared" si="351"/>
        <v>0.34996219110149612</v>
      </c>
      <c r="AH479" s="5">
        <f t="shared" si="351"/>
        <v>0.33718960618272609</v>
      </c>
      <c r="AI479" s="5">
        <f t="shared" si="351"/>
        <v>0.32487752791450519</v>
      </c>
      <c r="AJ479" s="5">
        <f t="shared" si="351"/>
        <v>0.31301020829877213</v>
      </c>
      <c r="AK479" s="5">
        <f t="shared" si="351"/>
        <v>0.30157230495987908</v>
      </c>
      <c r="AL479" s="5">
        <f t="shared" si="351"/>
        <v>0.29054889294477176</v>
      </c>
      <c r="AM479" s="5">
        <f t="shared" si="351"/>
        <v>0.27992547181236088</v>
      </c>
      <c r="AN479" s="5">
        <f t="shared" si="351"/>
        <v>0.26968796890124541</v>
      </c>
      <c r="AO479" s="5">
        <f t="shared" si="351"/>
        <v>0.25982273950571011</v>
      </c>
      <c r="AP479" s="5">
        <f t="shared" si="351"/>
        <v>0.25031656456030754</v>
      </c>
      <c r="AQ479" s="5">
        <f t="shared" si="351"/>
        <v>0.24115664632751616</v>
      </c>
      <c r="AR479" s="5">
        <f t="shared" si="351"/>
        <v>0.23233060249632889</v>
      </c>
      <c r="AS479" s="5">
        <f t="shared" si="351"/>
        <v>0.22382645902847845</v>
      </c>
      <c r="AT479" s="5">
        <f t="shared" si="351"/>
        <v>0.21563264203044077</v>
      </c>
      <c r="AU479" s="5">
        <f t="shared" si="351"/>
        <v>0.20773796888101917</v>
      </c>
      <c r="AV479" s="5">
        <f t="shared" si="351"/>
        <v>0.20013163880433496</v>
      </c>
      <c r="AW479" s="5">
        <f t="shared" si="351"/>
        <v>0.19280322304490902</v>
      </c>
      <c r="AX479" s="5">
        <f t="shared" si="351"/>
        <v>0.18574265477400667</v>
      </c>
      <c r="AY479" s="5">
        <f t="shared" si="351"/>
        <v>0.17894021883353373</v>
      </c>
      <c r="AZ479" s="5">
        <f t="shared" si="351"/>
        <v>0.17238654140471288</v>
      </c>
      <c r="BA479" s="5">
        <f t="shared" si="351"/>
        <v>0.16607257967288208</v>
      </c>
      <c r="BB479" s="5">
        <f t="shared" si="351"/>
        <v>0.15998961154649755</v>
      </c>
      <c r="BC479" s="5">
        <f t="shared" si="351"/>
        <v>0.15412922547735508</v>
      </c>
      <c r="BD479" s="5">
        <f t="shared" si="351"/>
        <v>0.14848331041979534</v>
      </c>
      <c r="BE479" s="5">
        <f t="shared" si="351"/>
        <v>0.14304404595893894</v>
      </c>
      <c r="BF479" s="5">
        <f t="shared" si="351"/>
        <v>0.13780389263154774</v>
      </c>
      <c r="BG479" s="5">
        <f t="shared" si="351"/>
        <v>0.13275558245772612</v>
      </c>
      <c r="BH479" s="5">
        <f t="shared" si="351"/>
        <v>0.12789210969719284</v>
      </c>
      <c r="BI479" s="5">
        <f t="shared" si="351"/>
        <v>0.1232067218401172</v>
      </c>
      <c r="BJ479" s="5">
        <f t="shared" si="351"/>
        <v>0.11869291083940885</v>
      </c>
      <c r="BK479" s="5">
        <f t="shared" si="351"/>
        <v>0.11434440458877979</v>
      </c>
      <c r="BL479" s="26">
        <f t="shared" si="342"/>
        <v>5.3822501747433873E-2</v>
      </c>
      <c r="BM479" s="26">
        <f t="shared" si="352"/>
        <v>5.5503750794122376E-2</v>
      </c>
      <c r="BN479" s="26">
        <f t="shared" si="352"/>
        <v>5.6986374228869784E-2</v>
      </c>
      <c r="BO479" s="26">
        <f t="shared" si="352"/>
        <v>5.8298807878490129E-2</v>
      </c>
      <c r="BP479" s="26">
        <f t="shared" si="352"/>
        <v>5.9464918095255941E-2</v>
      </c>
      <c r="BQ479" s="26">
        <f t="shared" si="352"/>
        <v>6.0504791134598945E-2</v>
      </c>
      <c r="BR479" s="26">
        <f t="shared" si="352"/>
        <v>6.1435379689508865E-2</v>
      </c>
      <c r="BS479" s="26">
        <f t="shared" si="352"/>
        <v>6.2271033237838141E-2</v>
      </c>
      <c r="BT479" s="26">
        <f t="shared" si="352"/>
        <v>6.3023933777405422E-2</v>
      </c>
      <c r="BU479" s="26">
        <f t="shared" si="352"/>
        <v>6.3704454426122048E-2</v>
      </c>
      <c r="BV479" s="26">
        <f t="shared" si="352"/>
        <v>6.4321455057700871E-2</v>
      </c>
      <c r="BW479" s="26">
        <f t="shared" si="352"/>
        <v>6.4882526473275748E-2</v>
      </c>
      <c r="BX479" s="26">
        <f t="shared" si="352"/>
        <v>6.5394192451388222E-2</v>
      </c>
      <c r="BY479" s="26">
        <f t="shared" si="352"/>
        <v>6.5862077273639255E-2</v>
      </c>
      <c r="BZ479" s="26">
        <f t="shared" si="352"/>
        <v>6.6291044910799152E-2</v>
      </c>
      <c r="CA479" s="26">
        <f t="shared" si="352"/>
        <v>6.6685314909956106E-2</v>
      </c>
      <c r="CB479" s="26">
        <f t="shared" si="352"/>
        <v>6.7048559095598384E-2</v>
      </c>
      <c r="CC479" s="26">
        <f t="shared" si="352"/>
        <v>6.7383982444709487E-2</v>
      </c>
      <c r="CD479" s="26">
        <f t="shared" si="352"/>
        <v>6.7694390884468381E-2</v>
      </c>
      <c r="CE479" s="26">
        <f t="shared" si="352"/>
        <v>6.7982248263965012E-2</v>
      </c>
      <c r="CF479" s="26">
        <f t="shared" si="352"/>
        <v>6.8249724346679627E-2</v>
      </c>
      <c r="CG479" s="26">
        <f t="shared" si="352"/>
        <v>6.8498735340762992E-2</v>
      </c>
      <c r="CH479" s="26">
        <f t="shared" si="352"/>
        <v>6.8730978215206517E-2</v>
      </c>
      <c r="CI479" s="26">
        <f t="shared" si="352"/>
        <v>6.8947959830354635E-2</v>
      </c>
      <c r="CJ479" s="26">
        <f t="shared" si="352"/>
        <v>6.9151021731621992E-2</v>
      </c>
      <c r="CK479" s="26">
        <f t="shared" si="352"/>
        <v>6.934136130825036E-2</v>
      </c>
      <c r="CL479" s="26">
        <f t="shared" si="352"/>
        <v>6.9520049898406364E-2</v>
      </c>
      <c r="CM479" s="26">
        <f t="shared" si="352"/>
        <v>6.9688048322974788E-2</v>
      </c>
      <c r="CN479" s="26">
        <f t="shared" si="352"/>
        <v>6.9846220249056803E-2</v>
      </c>
      <c r="CO479" s="26">
        <f t="shared" si="352"/>
        <v>6.9995343717209391E-2</v>
      </c>
      <c r="CP479" s="26">
        <f t="shared" si="352"/>
        <v>7.0136121111235253E-2</v>
      </c>
      <c r="CQ479" s="26">
        <f t="shared" si="352"/>
        <v>7.0269187803719546E-2</v>
      </c>
      <c r="CR479" s="26">
        <f t="shared" si="352"/>
        <v>7.0395119672772552E-2</v>
      </c>
      <c r="CS479" s="26">
        <f t="shared" si="352"/>
        <v>7.0514439654164832E-2</v>
      </c>
      <c r="CT479" s="26">
        <f t="shared" si="352"/>
        <v>7.0627623467077197E-2</v>
      </c>
      <c r="CU479" s="26">
        <f t="shared" si="352"/>
        <v>7.0735104630093262E-2</v>
      </c>
      <c r="CV479" s="26">
        <f t="shared" si="352"/>
        <v>7.0837278866067943E-2</v>
      </c>
      <c r="CW479" s="26">
        <f t="shared" si="352"/>
        <v>7.0934507979479866E-2</v>
      </c>
      <c r="CX479" s="26">
        <f t="shared" si="352"/>
        <v>7.1027123277307286E-2</v>
      </c>
      <c r="CY479" s="26">
        <f t="shared" si="352"/>
        <v>7.1115428593930427E-2</v>
      </c>
      <c r="CZ479" s="26">
        <f t="shared" si="352"/>
        <v>7.1199702971711354E-2</v>
      </c>
      <c r="DA479" s="26">
        <f t="shared" si="352"/>
        <v>7.1280203041452592E-2</v>
      </c>
      <c r="DB479" s="26">
        <f t="shared" si="352"/>
        <v>7.135716514064866E-2</v>
      </c>
      <c r="DC479" s="26">
        <f t="shared" si="352"/>
        <v>7.1430807202131366E-2</v>
      </c>
      <c r="DD479" s="26">
        <f t="shared" si="352"/>
        <v>7.150133044120488E-2</v>
      </c>
      <c r="DE479" s="26">
        <f t="shared" si="352"/>
        <v>7.1568920865543922E-2</v>
      </c>
      <c r="DF479" s="26">
        <f t="shared" si="352"/>
        <v>7.1633750628871659E-2</v>
      </c>
      <c r="DG479" s="26">
        <f t="shared" si="352"/>
        <v>7.1695979246658395E-2</v>
      </c>
      <c r="DH479" s="26">
        <f t="shared" si="352"/>
        <v>7.1755754689706686E-2</v>
      </c>
      <c r="DI479" s="26">
        <f t="shared" si="352"/>
        <v>7.1813214369454786E-2</v>
      </c>
      <c r="DJ479" s="26">
        <f t="shared" si="352"/>
        <v>7.1868486027082484E-2</v>
      </c>
      <c r="DK479" s="26">
        <f t="shared" si="352"/>
        <v>7.1921688536998818E-2</v>
      </c>
      <c r="DL479" s="26">
        <f t="shared" si="352"/>
        <v>7.1972932633994138E-2</v>
      </c>
      <c r="DM479" s="26">
        <f t="shared" si="352"/>
        <v>7.2022321572216191E-2</v>
      </c>
      <c r="DN479" s="26">
        <f t="shared" si="352"/>
        <v>7.2069951723157916E-2</v>
      </c>
      <c r="DO479" s="26">
        <f t="shared" si="352"/>
        <v>7.2115913119000619E-2</v>
      </c>
      <c r="DP479" s="26">
        <f t="shared" si="352"/>
        <v>7.2160289946920711E-2</v>
      </c>
      <c r="DQ479" s="26">
        <f t="shared" si="352"/>
        <v>7.2203160999328275E-2</v>
      </c>
      <c r="DR479" s="26">
        <f t="shared" si="352"/>
        <v>7.2244600084445637E-2</v>
      </c>
      <c r="DS479" s="26">
        <f t="shared" si="352"/>
        <v>7.2284676401143888E-2</v>
      </c>
      <c r="DT479" s="6">
        <f>2*(100-(100*G479))/SUM($D479:G479)/100</f>
        <v>5.9051712469887996E-2</v>
      </c>
      <c r="DU479" s="6">
        <f>2*(100-(100*I479))/SUM($D479:I479)/100</f>
        <v>6.1214607758760732E-2</v>
      </c>
      <c r="DV479" s="6">
        <f>2*(100-(100*M479))/SUM($D479:M479)/100</f>
        <v>6.4261029899546879E-2</v>
      </c>
      <c r="DW479" s="6">
        <f>2*(100-(100*Q479))/SUM($D479:Q479)/100</f>
        <v>6.6233215787238287E-2</v>
      </c>
      <c r="DX479" s="6">
        <f>2*(100-(100*W479))/SUM($D479:W479)/100</f>
        <v>6.8079789754579303E-2</v>
      </c>
      <c r="DY479" s="7">
        <f>(DT479-'Data for assignment'!C469)^2</f>
        <v>2.0095991650779914E-7</v>
      </c>
      <c r="DZ479" s="7">
        <f>(DU479-'Data for assignment'!D469)^2</f>
        <v>1.3134709153641997E-8</v>
      </c>
      <c r="EA479" s="7">
        <f>(DV479-'Data for assignment'!E469)^2</f>
        <v>2.1346025232543829E-6</v>
      </c>
      <c r="EB479" s="7">
        <f>(DW479-'Data for assignment'!F469)^2</f>
        <v>4.1339623710444037E-6</v>
      </c>
      <c r="EC479" s="7">
        <f>(DX479-'Data for assignment'!G469)^2</f>
        <v>8.2931890305799599E-6</v>
      </c>
    </row>
    <row r="480" spans="1:133" x14ac:dyDescent="0.3">
      <c r="A480" s="8">
        <v>35440</v>
      </c>
      <c r="B480" s="3">
        <v>5.2900000000000003E-2</v>
      </c>
      <c r="C480" s="4">
        <f t="shared" si="341"/>
        <v>5.2011724303559381E-2</v>
      </c>
      <c r="D480" s="5">
        <f t="shared" si="350"/>
        <v>0.97340039511555221</v>
      </c>
      <c r="E480" s="5">
        <f t="shared" si="350"/>
        <v>0.94592192393283225</v>
      </c>
      <c r="F480" s="5">
        <f t="shared" si="350"/>
        <v>0.91795298080097742</v>
      </c>
      <c r="G480" s="5">
        <f t="shared" si="350"/>
        <v>0.88979795410971474</v>
      </c>
      <c r="H480" s="5">
        <f t="shared" si="350"/>
        <v>0.86169372487059726</v>
      </c>
      <c r="I480" s="5">
        <f t="shared" si="350"/>
        <v>0.83382320677798305</v>
      </c>
      <c r="J480" s="5">
        <f t="shared" si="350"/>
        <v>0.80632633481020977</v>
      </c>
      <c r="K480" s="5">
        <f t="shared" si="350"/>
        <v>0.7793089123535516</v>
      </c>
      <c r="L480" s="5">
        <f t="shared" si="350"/>
        <v>0.75284969421306758</v>
      </c>
      <c r="M480" s="5">
        <f t="shared" si="350"/>
        <v>0.72700603538952491</v>
      </c>
      <c r="N480" s="5">
        <f t="shared" si="350"/>
        <v>0.701818384697942</v>
      </c>
      <c r="O480" s="5">
        <f t="shared" si="350"/>
        <v>0.67731385416593504</v>
      </c>
      <c r="P480" s="5">
        <f t="shared" si="350"/>
        <v>0.6535090523900603</v>
      </c>
      <c r="Q480" s="5">
        <f t="shared" si="350"/>
        <v>0.63041233351114356</v>
      </c>
      <c r="R480" s="5">
        <f t="shared" si="350"/>
        <v>0.60802558308219268</v>
      </c>
      <c r="S480" s="5">
        <f t="shared" si="350"/>
        <v>0.58634563726467492</v>
      </c>
      <c r="T480" s="5">
        <f t="shared" si="348"/>
        <v>0.56536541174353683</v>
      </c>
      <c r="U480" s="5">
        <f t="shared" si="348"/>
        <v>0.5450748007209163</v>
      </c>
      <c r="V480" s="5">
        <f t="shared" si="348"/>
        <v>0.52546139361304445</v>
      </c>
      <c r="W480" s="5">
        <f t="shared" si="348"/>
        <v>0.50651104700443883</v>
      </c>
      <c r="X480" s="5">
        <f t="shared" si="351"/>
        <v>0.4882083414761309</v>
      </c>
      <c r="Y480" s="5">
        <f t="shared" si="351"/>
        <v>0.47053694668157703</v>
      </c>
      <c r="Z480" s="5">
        <f t="shared" si="351"/>
        <v>0.45347991313912184</v>
      </c>
      <c r="AA480" s="5">
        <f t="shared" si="351"/>
        <v>0.4370199053580382</v>
      </c>
      <c r="AB480" s="5">
        <f t="shared" si="351"/>
        <v>0.42113938788950644</v>
      </c>
      <c r="AC480" s="5">
        <f t="shared" si="351"/>
        <v>0.40582077351532875</v>
      </c>
      <c r="AD480" s="5">
        <f t="shared" si="351"/>
        <v>0.3910465409149872</v>
      </c>
      <c r="AE480" s="5">
        <f t="shared" si="351"/>
        <v>0.37679932767558744</v>
      </c>
      <c r="AF480" s="5">
        <f t="shared" si="351"/>
        <v>0.36306200334315203</v>
      </c>
      <c r="AG480" s="5">
        <f t="shared" si="351"/>
        <v>0.34981772629041619</v>
      </c>
      <c r="AH480" s="5">
        <f t="shared" si="351"/>
        <v>0.33704998744331388</v>
      </c>
      <c r="AI480" s="5">
        <f t="shared" si="351"/>
        <v>0.32474264332488134</v>
      </c>
      <c r="AJ480" s="5">
        <f t="shared" si="351"/>
        <v>0.31287994040948147</v>
      </c>
      <c r="AK480" s="5">
        <f t="shared" si="351"/>
        <v>0.30144653240720692</v>
      </c>
      <c r="AL480" s="5">
        <f t="shared" si="351"/>
        <v>0.29042749179863159</v>
      </c>
      <c r="AM480" s="5">
        <f t="shared" si="351"/>
        <v>0.27980831669854805</v>
      </c>
      <c r="AN480" s="5">
        <f t="shared" si="351"/>
        <v>0.26957493393203924</v>
      </c>
      <c r="AO480" s="5">
        <f t="shared" si="351"/>
        <v>0.25971369904782826</v>
      </c>
      <c r="AP480" s="5">
        <f t="shared" si="351"/>
        <v>0.25021139386495916</v>
      </c>
      <c r="AQ480" s="5">
        <f t="shared" si="351"/>
        <v>0.24105522204365806</v>
      </c>
      <c r="AR480" s="5">
        <f t="shared" si="351"/>
        <v>0.23223280308511701</v>
      </c>
      <c r="AS480" s="5">
        <f t="shared" si="351"/>
        <v>0.22373216509424579</v>
      </c>
      <c r="AT480" s="5">
        <f t="shared" si="351"/>
        <v>0.2155417365812623</v>
      </c>
      <c r="AU480" s="5">
        <f t="shared" si="351"/>
        <v>0.20765033752998305</v>
      </c>
      <c r="AV480" s="5">
        <f t="shared" si="351"/>
        <v>0.20004716992098387</v>
      </c>
      <c r="AW480" s="5">
        <f t="shared" si="351"/>
        <v>0.19272180786490117</v>
      </c>
      <c r="AX480" s="5">
        <f t="shared" si="351"/>
        <v>0.18566418747384086</v>
      </c>
      <c r="AY480" s="5">
        <f t="shared" si="351"/>
        <v>0.17886459657615289</v>
      </c>
      <c r="AZ480" s="5">
        <f t="shared" si="351"/>
        <v>0.17231366436092374</v>
      </c>
      <c r="BA480" s="5">
        <f t="shared" si="351"/>
        <v>0.16600235102278052</v>
      </c>
      <c r="BB480" s="5">
        <f t="shared" si="351"/>
        <v>0.15992193746445085</v>
      </c>
      <c r="BC480" s="5">
        <f t="shared" si="351"/>
        <v>0.15406401510354945</v>
      </c>
      <c r="BD480" s="5">
        <f t="shared" si="351"/>
        <v>0.14842047582089335</v>
      </c>
      <c r="BE480" s="5">
        <f t="shared" si="351"/>
        <v>0.14298350207999824</v>
      </c>
      <c r="BF480" s="5">
        <f t="shared" si="351"/>
        <v>0.13774555724101506</v>
      </c>
      <c r="BG480" s="5">
        <f t="shared" si="351"/>
        <v>0.13269937608703605</v>
      </c>
      <c r="BH480" s="5">
        <f t="shared" si="351"/>
        <v>0.12783795557625716</v>
      </c>
      <c r="BI480" s="5">
        <f t="shared" si="351"/>
        <v>0.12315454582978376</v>
      </c>
      <c r="BJ480" s="5">
        <f t="shared" si="351"/>
        <v>0.11864264136179299</v>
      </c>
      <c r="BK480" s="5">
        <f t="shared" si="351"/>
        <v>0.11429597255622231</v>
      </c>
      <c r="BL480" s="26">
        <f t="shared" si="342"/>
        <v>5.3919551340063827E-2</v>
      </c>
      <c r="BM480" s="26">
        <f t="shared" si="352"/>
        <v>5.559524617683903E-2</v>
      </c>
      <c r="BN480" s="26">
        <f t="shared" si="352"/>
        <v>5.7072739229627828E-2</v>
      </c>
      <c r="BO480" s="26">
        <f t="shared" si="352"/>
        <v>5.838042994132913E-2</v>
      </c>
      <c r="BP480" s="26">
        <f t="shared" si="352"/>
        <v>5.9542151611939702E-2</v>
      </c>
      <c r="BQ480" s="26">
        <f t="shared" si="352"/>
        <v>6.0577960458468486E-2</v>
      </c>
      <c r="BR480" s="26">
        <f t="shared" si="352"/>
        <v>6.1504781862726884E-2</v>
      </c>
      <c r="BS480" s="26">
        <f t="shared" si="352"/>
        <v>6.2336940460080384E-2</v>
      </c>
      <c r="BT480" s="26">
        <f t="shared" si="352"/>
        <v>6.3086595641249271E-2</v>
      </c>
      <c r="BU480" s="26">
        <f t="shared" si="352"/>
        <v>6.3764099941863078E-2</v>
      </c>
      <c r="BV480" s="26">
        <f t="shared" si="352"/>
        <v>6.4378294488063467E-2</v>
      </c>
      <c r="BW480" s="26">
        <f t="shared" si="352"/>
        <v>6.493675299644934E-2</v>
      </c>
      <c r="BX480" s="26">
        <f t="shared" si="352"/>
        <v>6.5445983668991486E-2</v>
      </c>
      <c r="BY480" s="26">
        <f t="shared" si="352"/>
        <v>6.5911596578570264E-2</v>
      </c>
      <c r="BZ480" s="26">
        <f t="shared" si="352"/>
        <v>6.6338442728451158E-2</v>
      </c>
      <c r="CA480" s="26">
        <f t="shared" si="352"/>
        <v>6.6730729824948654E-2</v>
      </c>
      <c r="CB480" s="26">
        <f t="shared" si="352"/>
        <v>6.7092118874977943E-2</v>
      </c>
      <c r="CC480" s="26">
        <f t="shared" si="352"/>
        <v>6.7425804967497227E-2</v>
      </c>
      <c r="CD480" s="26">
        <f t="shared" si="352"/>
        <v>6.7734584986465035E-2</v>
      </c>
      <c r="CE480" s="26">
        <f t="shared" si="352"/>
        <v>6.8020914505851182E-2</v>
      </c>
      <c r="CF480" s="26">
        <f t="shared" si="352"/>
        <v>6.8286955712665437E-2</v>
      </c>
      <c r="CG480" s="26">
        <f t="shared" si="352"/>
        <v>6.8534617874335041E-2</v>
      </c>
      <c r="CH480" s="26">
        <f t="shared" si="352"/>
        <v>6.8765591597883993E-2</v>
      </c>
      <c r="CI480" s="26">
        <f t="shared" si="352"/>
        <v>6.898137790879362E-2</v>
      </c>
      <c r="CJ480" s="26">
        <f t="shared" si="352"/>
        <v>6.9183312997890975E-2</v>
      </c>
      <c r="CK480" s="26">
        <f t="shared" si="352"/>
        <v>6.9372589337635154E-2</v>
      </c>
      <c r="CL480" s="26">
        <f t="shared" si="352"/>
        <v>6.9550273748683167E-2</v>
      </c>
      <c r="CM480" s="26">
        <f t="shared" si="352"/>
        <v>6.9717322898712769E-2</v>
      </c>
      <c r="CN480" s="26">
        <f t="shared" si="352"/>
        <v>6.9874596634170574E-2</v>
      </c>
      <c r="CO480" s="26">
        <f t="shared" si="352"/>
        <v>7.0022869478674629E-2</v>
      </c>
      <c r="CP480" s="26">
        <f t="shared" si="352"/>
        <v>7.0162840576603783E-2</v>
      </c>
      <c r="CQ480" s="26">
        <f t="shared" si="352"/>
        <v>7.0295142314819647E-2</v>
      </c>
      <c r="CR480" s="26">
        <f t="shared" si="352"/>
        <v>7.042034781775508E-2</v>
      </c>
      <c r="CS480" s="26">
        <f t="shared" si="352"/>
        <v>7.0538977479851633E-2</v>
      </c>
      <c r="CT480" s="26">
        <f t="shared" si="352"/>
        <v>7.0651504673384408E-2</v>
      </c>
      <c r="CU480" s="26">
        <f t="shared" si="352"/>
        <v>7.0758360748136101E-2</v>
      </c>
      <c r="CV480" s="26">
        <f t="shared" si="352"/>
        <v>7.0859939421403201E-2</v>
      </c>
      <c r="CW480" s="26">
        <f t="shared" si="352"/>
        <v>7.0956600641806727E-2</v>
      </c>
      <c r="CX480" s="26">
        <f t="shared" si="352"/>
        <v>7.1048673997824746E-2</v>
      </c>
      <c r="CY480" s="26">
        <f t="shared" si="352"/>
        <v>7.1136461731438297E-2</v>
      </c>
      <c r="CZ480" s="26">
        <f t="shared" si="352"/>
        <v>7.1220241408441867E-2</v>
      </c>
      <c r="DA480" s="26">
        <f t="shared" si="352"/>
        <v>7.1300268289528859E-2</v>
      </c>
      <c r="DB480" s="26">
        <f t="shared" si="352"/>
        <v>7.1376777439984107E-2</v>
      </c>
      <c r="DC480" s="26">
        <f t="shared" si="352"/>
        <v>7.1449985610509886E-2</v>
      </c>
      <c r="DD480" s="26">
        <f t="shared" si="352"/>
        <v>7.152009291721452E-2</v>
      </c>
      <c r="DE480" s="26">
        <f t="shared" si="352"/>
        <v>7.1587284344975549E-2</v>
      </c>
      <c r="DF480" s="26">
        <f t="shared" si="352"/>
        <v>7.1651731095139212E-2</v>
      </c>
      <c r="DG480" s="26">
        <f t="shared" si="352"/>
        <v>7.1713591795747086E-2</v>
      </c>
      <c r="DH480" s="26">
        <f t="shared" si="352"/>
        <v>7.1773013590110277E-2</v>
      </c>
      <c r="DI480" s="26">
        <f t="shared" si="352"/>
        <v>7.1830133117522024E-2</v>
      </c>
      <c r="DJ480" s="26">
        <f t="shared" si="352"/>
        <v>7.1885077398155209E-2</v>
      </c>
      <c r="DK480" s="26">
        <f t="shared" si="352"/>
        <v>7.1937964632690726E-2</v>
      </c>
      <c r="DL480" s="26">
        <f t="shared" si="352"/>
        <v>7.1988904925928299E-2</v>
      </c>
      <c r="DM480" s="26">
        <f t="shared" si="352"/>
        <v>7.2038000942511504E-2</v>
      </c>
      <c r="DN480" s="26">
        <f t="shared" si="352"/>
        <v>7.208534850192945E-2</v>
      </c>
      <c r="DO480" s="26">
        <f t="shared" si="352"/>
        <v>7.2131037119115671E-2</v>
      </c>
      <c r="DP480" s="26">
        <f t="shared" si="352"/>
        <v>7.2175150496231605E-2</v>
      </c>
      <c r="DQ480" s="26">
        <f t="shared" si="352"/>
        <v>7.2217766970583699E-2</v>
      </c>
      <c r="DR480" s="26">
        <f t="shared" si="352"/>
        <v>7.2258959923065275E-2</v>
      </c>
      <c r="DS480" s="26">
        <f t="shared" si="352"/>
        <v>7.229879815102512E-2</v>
      </c>
      <c r="DT480" s="6">
        <f>2*(100-(100*G480))/SUM($D480:G480)/100</f>
        <v>5.9135969905192133E-2</v>
      </c>
      <c r="DU480" s="6">
        <f>2*(100-(100*I480))/SUM($D480:I480)/100</f>
        <v>6.1290559505335421E-2</v>
      </c>
      <c r="DV480" s="6">
        <f>2*(100-(100*M480))/SUM($D480:M480)/100</f>
        <v>6.4324070278828971E-2</v>
      </c>
      <c r="DW480" s="6">
        <f>2*(100-(100*Q480))/SUM($D480:Q480)/100</f>
        <v>6.6287005501020763E-2</v>
      </c>
      <c r="DX480" s="6">
        <f>2*(100-(100*W480))/SUM($D480:W480)/100</f>
        <v>6.8124202593530775E-2</v>
      </c>
      <c r="DY480" s="7">
        <f>(DT480-'Data for assignment'!C470)^2</f>
        <v>2.1433811904439467E-6</v>
      </c>
      <c r="DZ480" s="7">
        <f>(DU480-'Data for assignment'!D470)^2</f>
        <v>6.5519391440284267E-7</v>
      </c>
      <c r="EA480" s="7">
        <f>(DV480-'Data for assignment'!E470)^2</f>
        <v>1.0502089748072875E-7</v>
      </c>
      <c r="EB480" s="7">
        <f>(DW480-'Data for assignment'!F470)^2</f>
        <v>1.1815809592494119E-6</v>
      </c>
      <c r="EC480" s="7">
        <f>(DX480-'Data for assignment'!G470)^2</f>
        <v>3.3277114538402282E-6</v>
      </c>
    </row>
    <row r="481" spans="1:133" x14ac:dyDescent="0.3">
      <c r="A481" s="8">
        <v>35447</v>
      </c>
      <c r="B481" s="3">
        <v>5.2800001999999999E-2</v>
      </c>
      <c r="C481" s="4">
        <f t="shared" si="341"/>
        <v>5.1908656605065807E-2</v>
      </c>
      <c r="D481" s="5">
        <f t="shared" si="350"/>
        <v>0.97344763031748816</v>
      </c>
      <c r="E481" s="5">
        <f t="shared" si="350"/>
        <v>0.94600847538075106</v>
      </c>
      <c r="F481" s="5">
        <f t="shared" si="350"/>
        <v>0.91807190701893227</v>
      </c>
      <c r="G481" s="5">
        <f t="shared" si="350"/>
        <v>0.88994322025536343</v>
      </c>
      <c r="H481" s="5">
        <f t="shared" si="350"/>
        <v>0.8618601200258742</v>
      </c>
      <c r="I481" s="5">
        <f t="shared" si="350"/>
        <v>0.83400625770861736</v>
      </c>
      <c r="J481" s="5">
        <f t="shared" si="350"/>
        <v>0.80652222140027352</v>
      </c>
      <c r="K481" s="5">
        <f t="shared" si="350"/>
        <v>0.77951438777971815</v>
      </c>
      <c r="L481" s="5">
        <f t="shared" si="350"/>
        <v>0.75306201148875374</v>
      </c>
      <c r="M481" s="5">
        <f t="shared" si="350"/>
        <v>0.72722288097222254</v>
      </c>
      <c r="N481" s="5">
        <f t="shared" si="350"/>
        <v>0.70203781926025077</v>
      </c>
      <c r="O481" s="5">
        <f t="shared" si="350"/>
        <v>0.67753426027201336</v>
      </c>
      <c r="P481" s="5">
        <f t="shared" si="350"/>
        <v>0.65372908861679768</v>
      </c>
      <c r="Q481" s="5">
        <f t="shared" si="350"/>
        <v>0.63063089445343379</v>
      </c>
      <c r="R481" s="5">
        <f t="shared" si="350"/>
        <v>0.60824176464728019</v>
      </c>
      <c r="S481" s="5">
        <f t="shared" si="350"/>
        <v>0.58655870666662735</v>
      </c>
      <c r="T481" s="5">
        <f t="shared" si="348"/>
        <v>0.56557478163873465</v>
      </c>
      <c r="U481" s="5">
        <f t="shared" si="348"/>
        <v>0.54528000696805434</v>
      </c>
      <c r="V481" s="5">
        <f t="shared" si="348"/>
        <v>0.52566207618939853</v>
      </c>
      <c r="W481" s="5">
        <f t="shared" si="348"/>
        <v>0.50670693365961716</v>
      </c>
      <c r="X481" s="5">
        <f t="shared" si="351"/>
        <v>0.48839923375250355</v>
      </c>
      <c r="Y481" s="5">
        <f t="shared" si="351"/>
        <v>0.47072270797553573</v>
      </c>
      <c r="Z481" s="5">
        <f t="shared" si="351"/>
        <v>0.45366045851848963</v>
      </c>
      <c r="AA481" s="5">
        <f t="shared" si="351"/>
        <v>0.43719519288804348</v>
      </c>
      <c r="AB481" s="5">
        <f t="shared" si="351"/>
        <v>0.42130941125276733</v>
      </c>
      <c r="AC481" s="5">
        <f t="shared" si="351"/>
        <v>0.40598555574044654</v>
      </c>
      <c r="AD481" s="5">
        <f t="shared" si="351"/>
        <v>0.39120612905390967</v>
      </c>
      <c r="AE481" s="5">
        <f t="shared" si="351"/>
        <v>0.37695378829219339</v>
      </c>
      <c r="AF481" s="5">
        <f t="shared" si="351"/>
        <v>0.363211418694876</v>
      </c>
      <c r="AG481" s="5">
        <f t="shared" si="351"/>
        <v>0.34996219110149612</v>
      </c>
      <c r="AH481" s="5">
        <f t="shared" si="351"/>
        <v>0.33718960618272609</v>
      </c>
      <c r="AI481" s="5">
        <f t="shared" si="351"/>
        <v>0.32487752791450519</v>
      </c>
      <c r="AJ481" s="5">
        <f t="shared" si="351"/>
        <v>0.31301020829877213</v>
      </c>
      <c r="AK481" s="5">
        <f t="shared" si="351"/>
        <v>0.30157230495987908</v>
      </c>
      <c r="AL481" s="5">
        <f t="shared" si="351"/>
        <v>0.29054889294477176</v>
      </c>
      <c r="AM481" s="5">
        <f t="shared" si="351"/>
        <v>0.27992547181236088</v>
      </c>
      <c r="AN481" s="5">
        <f t="shared" si="351"/>
        <v>0.26968796890124541</v>
      </c>
      <c r="AO481" s="5">
        <f t="shared" si="351"/>
        <v>0.25982273950571011</v>
      </c>
      <c r="AP481" s="5">
        <f t="shared" si="351"/>
        <v>0.25031656456030754</v>
      </c>
      <c r="AQ481" s="5">
        <f t="shared" si="351"/>
        <v>0.24115664632751616</v>
      </c>
      <c r="AR481" s="5">
        <f t="shared" si="351"/>
        <v>0.23233060249632889</v>
      </c>
      <c r="AS481" s="5">
        <f t="shared" si="351"/>
        <v>0.22382645902847845</v>
      </c>
      <c r="AT481" s="5">
        <f t="shared" si="351"/>
        <v>0.21563264203044077</v>
      </c>
      <c r="AU481" s="5">
        <f t="shared" si="351"/>
        <v>0.20773796888101917</v>
      </c>
      <c r="AV481" s="5">
        <f t="shared" si="351"/>
        <v>0.20013163880433496</v>
      </c>
      <c r="AW481" s="5">
        <f t="shared" si="351"/>
        <v>0.19280322304490902</v>
      </c>
      <c r="AX481" s="5">
        <f t="shared" si="351"/>
        <v>0.18574265477400667</v>
      </c>
      <c r="AY481" s="5">
        <f t="shared" si="351"/>
        <v>0.17894021883353373</v>
      </c>
      <c r="AZ481" s="5">
        <f t="shared" si="351"/>
        <v>0.17238654140471288</v>
      </c>
      <c r="BA481" s="5">
        <f t="shared" si="351"/>
        <v>0.16607257967288208</v>
      </c>
      <c r="BB481" s="5">
        <f t="shared" si="351"/>
        <v>0.15998961154649755</v>
      </c>
      <c r="BC481" s="5">
        <f t="shared" si="351"/>
        <v>0.15412922547735508</v>
      </c>
      <c r="BD481" s="5">
        <f t="shared" si="351"/>
        <v>0.14848331041979534</v>
      </c>
      <c r="BE481" s="5">
        <f t="shared" si="351"/>
        <v>0.14304404595893894</v>
      </c>
      <c r="BF481" s="5">
        <f t="shared" si="351"/>
        <v>0.13780389263154774</v>
      </c>
      <c r="BG481" s="5">
        <f t="shared" si="351"/>
        <v>0.13275558245772612</v>
      </c>
      <c r="BH481" s="5">
        <f t="shared" si="351"/>
        <v>0.12789210969719284</v>
      </c>
      <c r="BI481" s="5">
        <f t="shared" si="351"/>
        <v>0.1232067218401172</v>
      </c>
      <c r="BJ481" s="5">
        <f t="shared" si="351"/>
        <v>0.11869291083940885</v>
      </c>
      <c r="BK481" s="5">
        <f t="shared" si="351"/>
        <v>0.11434440458877979</v>
      </c>
      <c r="BL481" s="26">
        <f t="shared" si="342"/>
        <v>5.3822501747433873E-2</v>
      </c>
      <c r="BM481" s="26">
        <f t="shared" si="352"/>
        <v>5.5503750794122376E-2</v>
      </c>
      <c r="BN481" s="26">
        <f t="shared" si="352"/>
        <v>5.6986374228869784E-2</v>
      </c>
      <c r="BO481" s="26">
        <f t="shared" si="352"/>
        <v>5.8298807878490129E-2</v>
      </c>
      <c r="BP481" s="26">
        <f t="shared" si="352"/>
        <v>5.9464918095255941E-2</v>
      </c>
      <c r="BQ481" s="26">
        <f t="shared" si="352"/>
        <v>6.0504791134598945E-2</v>
      </c>
      <c r="BR481" s="26">
        <f t="shared" si="352"/>
        <v>6.1435379689508865E-2</v>
      </c>
      <c r="BS481" s="26">
        <f t="shared" si="352"/>
        <v>6.2271033237838141E-2</v>
      </c>
      <c r="BT481" s="26">
        <f t="shared" si="352"/>
        <v>6.3023933777405422E-2</v>
      </c>
      <c r="BU481" s="26">
        <f t="shared" si="352"/>
        <v>6.3704454426122048E-2</v>
      </c>
      <c r="BV481" s="26">
        <f t="shared" si="352"/>
        <v>6.4321455057700871E-2</v>
      </c>
      <c r="BW481" s="26">
        <f t="shared" si="352"/>
        <v>6.4882526473275748E-2</v>
      </c>
      <c r="BX481" s="26">
        <f t="shared" si="352"/>
        <v>6.5394192451388222E-2</v>
      </c>
      <c r="BY481" s="26">
        <f t="shared" si="352"/>
        <v>6.5862077273639255E-2</v>
      </c>
      <c r="BZ481" s="26">
        <f t="shared" si="352"/>
        <v>6.6291044910799152E-2</v>
      </c>
      <c r="CA481" s="26">
        <f t="shared" si="352"/>
        <v>6.6685314909956106E-2</v>
      </c>
      <c r="CB481" s="26">
        <f t="shared" si="352"/>
        <v>6.7048559095598384E-2</v>
      </c>
      <c r="CC481" s="26">
        <f t="shared" si="352"/>
        <v>6.7383982444709487E-2</v>
      </c>
      <c r="CD481" s="26">
        <f t="shared" si="352"/>
        <v>6.7694390884468381E-2</v>
      </c>
      <c r="CE481" s="26">
        <f t="shared" si="352"/>
        <v>6.7982248263965012E-2</v>
      </c>
      <c r="CF481" s="26">
        <f t="shared" si="352"/>
        <v>6.8249724346679627E-2</v>
      </c>
      <c r="CG481" s="26">
        <f t="shared" si="352"/>
        <v>6.8498735340762992E-2</v>
      </c>
      <c r="CH481" s="26">
        <f t="shared" si="352"/>
        <v>6.8730978215206517E-2</v>
      </c>
      <c r="CI481" s="26">
        <f t="shared" si="352"/>
        <v>6.8947959830354635E-2</v>
      </c>
      <c r="CJ481" s="26">
        <f t="shared" si="352"/>
        <v>6.9151021731621992E-2</v>
      </c>
      <c r="CK481" s="26">
        <f t="shared" si="352"/>
        <v>6.934136130825036E-2</v>
      </c>
      <c r="CL481" s="26">
        <f t="shared" si="352"/>
        <v>6.9520049898406364E-2</v>
      </c>
      <c r="CM481" s="26">
        <f t="shared" si="352"/>
        <v>6.9688048322974788E-2</v>
      </c>
      <c r="CN481" s="26">
        <f t="shared" si="352"/>
        <v>6.9846220249056803E-2</v>
      </c>
      <c r="CO481" s="26">
        <f t="shared" si="352"/>
        <v>6.9995343717209391E-2</v>
      </c>
      <c r="CP481" s="26">
        <f t="shared" si="352"/>
        <v>7.0136121111235253E-2</v>
      </c>
      <c r="CQ481" s="26">
        <f t="shared" si="352"/>
        <v>7.0269187803719546E-2</v>
      </c>
      <c r="CR481" s="26">
        <f t="shared" si="352"/>
        <v>7.0395119672772552E-2</v>
      </c>
      <c r="CS481" s="26">
        <f t="shared" si="352"/>
        <v>7.0514439654164832E-2</v>
      </c>
      <c r="CT481" s="26">
        <f t="shared" si="352"/>
        <v>7.0627623467077197E-2</v>
      </c>
      <c r="CU481" s="26">
        <f t="shared" si="352"/>
        <v>7.0735104630093262E-2</v>
      </c>
      <c r="CV481" s="26">
        <f t="shared" si="352"/>
        <v>7.0837278866067943E-2</v>
      </c>
      <c r="CW481" s="26">
        <f t="shared" si="352"/>
        <v>7.0934507979479866E-2</v>
      </c>
      <c r="CX481" s="26">
        <f t="shared" si="352"/>
        <v>7.1027123277307286E-2</v>
      </c>
      <c r="CY481" s="26">
        <f t="shared" si="352"/>
        <v>7.1115428593930427E-2</v>
      </c>
      <c r="CZ481" s="26">
        <f t="shared" si="352"/>
        <v>7.1199702971711354E-2</v>
      </c>
      <c r="DA481" s="26">
        <f t="shared" si="352"/>
        <v>7.1280203041452592E-2</v>
      </c>
      <c r="DB481" s="26">
        <f t="shared" si="352"/>
        <v>7.135716514064866E-2</v>
      </c>
      <c r="DC481" s="26">
        <f t="shared" si="352"/>
        <v>7.1430807202131366E-2</v>
      </c>
      <c r="DD481" s="26">
        <f t="shared" si="352"/>
        <v>7.150133044120488E-2</v>
      </c>
      <c r="DE481" s="26">
        <f t="shared" si="352"/>
        <v>7.1568920865543922E-2</v>
      </c>
      <c r="DF481" s="26">
        <f t="shared" si="352"/>
        <v>7.1633750628871659E-2</v>
      </c>
      <c r="DG481" s="26">
        <f t="shared" si="352"/>
        <v>7.1695979246658395E-2</v>
      </c>
      <c r="DH481" s="26">
        <f t="shared" si="352"/>
        <v>7.1755754689706686E-2</v>
      </c>
      <c r="DI481" s="26">
        <f t="shared" si="352"/>
        <v>7.1813214369454786E-2</v>
      </c>
      <c r="DJ481" s="26">
        <f t="shared" si="352"/>
        <v>7.1868486027082484E-2</v>
      </c>
      <c r="DK481" s="26">
        <f t="shared" si="352"/>
        <v>7.1921688536998818E-2</v>
      </c>
      <c r="DL481" s="26">
        <f t="shared" si="352"/>
        <v>7.1972932633994138E-2</v>
      </c>
      <c r="DM481" s="26">
        <f t="shared" si="352"/>
        <v>7.2022321572216191E-2</v>
      </c>
      <c r="DN481" s="26">
        <f t="shared" si="352"/>
        <v>7.2069951723157916E-2</v>
      </c>
      <c r="DO481" s="26">
        <f t="shared" si="352"/>
        <v>7.2115913119000619E-2</v>
      </c>
      <c r="DP481" s="26">
        <f t="shared" si="352"/>
        <v>7.2160289946920711E-2</v>
      </c>
      <c r="DQ481" s="26">
        <f t="shared" si="352"/>
        <v>7.2203160999328275E-2</v>
      </c>
      <c r="DR481" s="26">
        <f t="shared" si="352"/>
        <v>7.2244600084445637E-2</v>
      </c>
      <c r="DS481" s="26">
        <f t="shared" si="352"/>
        <v>7.2284676401143888E-2</v>
      </c>
      <c r="DT481" s="6">
        <f>2*(100-(100*G481))/SUM($D481:G481)/100</f>
        <v>5.9051712469887996E-2</v>
      </c>
      <c r="DU481" s="6">
        <f>2*(100-(100*I481))/SUM($D481:I481)/100</f>
        <v>6.1214607758760732E-2</v>
      </c>
      <c r="DV481" s="6">
        <f>2*(100-(100*M481))/SUM($D481:M481)/100</f>
        <v>6.4261029899546879E-2</v>
      </c>
      <c r="DW481" s="6">
        <f>2*(100-(100*Q481))/SUM($D481:Q481)/100</f>
        <v>6.6233215787238287E-2</v>
      </c>
      <c r="DX481" s="6">
        <f>2*(100-(100*W481))/SUM($D481:W481)/100</f>
        <v>6.8079789754579303E-2</v>
      </c>
      <c r="DY481" s="7">
        <f>(DT481-'Data for assignment'!C471)^2</f>
        <v>8.9924923976592097E-7</v>
      </c>
      <c r="DZ481" s="7">
        <f>(DU481-'Data for assignment'!D471)^2</f>
        <v>3.4369912328237815E-8</v>
      </c>
      <c r="EA481" s="7">
        <f>(DV481-'Data for assignment'!E471)^2</f>
        <v>1.1257802036168504E-6</v>
      </c>
      <c r="EB481" s="7">
        <f>(DW481-'Data for assignment'!F471)^2</f>
        <v>2.6673938076843609E-6</v>
      </c>
      <c r="EC481" s="7">
        <f>(DX481-'Data for assignment'!G471)^2</f>
        <v>6.1493621864969616E-6</v>
      </c>
    </row>
    <row r="482" spans="1:133" x14ac:dyDescent="0.3">
      <c r="A482" s="8">
        <v>35454</v>
      </c>
      <c r="B482" s="3">
        <v>5.2900000000000003E-2</v>
      </c>
      <c r="C482" s="4">
        <f t="shared" si="341"/>
        <v>5.2011724303559381E-2</v>
      </c>
      <c r="D482" s="5">
        <f t="shared" si="350"/>
        <v>0.97340039511555221</v>
      </c>
      <c r="E482" s="5">
        <f t="shared" si="350"/>
        <v>0.94592192393283225</v>
      </c>
      <c r="F482" s="5">
        <f t="shared" si="350"/>
        <v>0.91795298080097742</v>
      </c>
      <c r="G482" s="5">
        <f t="shared" si="350"/>
        <v>0.88979795410971474</v>
      </c>
      <c r="H482" s="5">
        <f t="shared" si="350"/>
        <v>0.86169372487059726</v>
      </c>
      <c r="I482" s="5">
        <f t="shared" si="350"/>
        <v>0.83382320677798305</v>
      </c>
      <c r="J482" s="5">
        <f t="shared" si="350"/>
        <v>0.80632633481020977</v>
      </c>
      <c r="K482" s="5">
        <f t="shared" si="350"/>
        <v>0.7793089123535516</v>
      </c>
      <c r="L482" s="5">
        <f t="shared" si="350"/>
        <v>0.75284969421306758</v>
      </c>
      <c r="M482" s="5">
        <f t="shared" si="350"/>
        <v>0.72700603538952491</v>
      </c>
      <c r="N482" s="5">
        <f t="shared" si="350"/>
        <v>0.701818384697942</v>
      </c>
      <c r="O482" s="5">
        <f t="shared" si="350"/>
        <v>0.67731385416593504</v>
      </c>
      <c r="P482" s="5">
        <f t="shared" si="350"/>
        <v>0.6535090523900603</v>
      </c>
      <c r="Q482" s="5">
        <f t="shared" si="350"/>
        <v>0.63041233351114356</v>
      </c>
      <c r="R482" s="5">
        <f t="shared" si="350"/>
        <v>0.60802558308219268</v>
      </c>
      <c r="S482" s="5">
        <f t="shared" si="350"/>
        <v>0.58634563726467492</v>
      </c>
      <c r="T482" s="5">
        <f t="shared" si="348"/>
        <v>0.56536541174353683</v>
      </c>
      <c r="U482" s="5">
        <f t="shared" si="348"/>
        <v>0.5450748007209163</v>
      </c>
      <c r="V482" s="5">
        <f t="shared" si="348"/>
        <v>0.52546139361304445</v>
      </c>
      <c r="W482" s="5">
        <f t="shared" si="348"/>
        <v>0.50651104700443883</v>
      </c>
      <c r="X482" s="5">
        <f t="shared" si="351"/>
        <v>0.4882083414761309</v>
      </c>
      <c r="Y482" s="5">
        <f t="shared" si="351"/>
        <v>0.47053694668157703</v>
      </c>
      <c r="Z482" s="5">
        <f t="shared" si="351"/>
        <v>0.45347991313912184</v>
      </c>
      <c r="AA482" s="5">
        <f t="shared" si="351"/>
        <v>0.4370199053580382</v>
      </c>
      <c r="AB482" s="5">
        <f t="shared" si="351"/>
        <v>0.42113938788950644</v>
      </c>
      <c r="AC482" s="5">
        <f t="shared" si="351"/>
        <v>0.40582077351532875</v>
      </c>
      <c r="AD482" s="5">
        <f t="shared" si="351"/>
        <v>0.3910465409149872</v>
      </c>
      <c r="AE482" s="5">
        <f t="shared" si="351"/>
        <v>0.37679932767558744</v>
      </c>
      <c r="AF482" s="5">
        <f t="shared" si="351"/>
        <v>0.36306200334315203</v>
      </c>
      <c r="AG482" s="5">
        <f t="shared" si="351"/>
        <v>0.34981772629041619</v>
      </c>
      <c r="AH482" s="5">
        <f t="shared" si="351"/>
        <v>0.33704998744331388</v>
      </c>
      <c r="AI482" s="5">
        <f t="shared" si="351"/>
        <v>0.32474264332488134</v>
      </c>
      <c r="AJ482" s="5">
        <f t="shared" si="351"/>
        <v>0.31287994040948147</v>
      </c>
      <c r="AK482" s="5">
        <f t="shared" si="351"/>
        <v>0.30144653240720692</v>
      </c>
      <c r="AL482" s="5">
        <f t="shared" si="351"/>
        <v>0.29042749179863159</v>
      </c>
      <c r="AM482" s="5">
        <f t="shared" si="351"/>
        <v>0.27980831669854805</v>
      </c>
      <c r="AN482" s="5">
        <f t="shared" si="351"/>
        <v>0.26957493393203924</v>
      </c>
      <c r="AO482" s="5">
        <f t="shared" si="351"/>
        <v>0.25971369904782826</v>
      </c>
      <c r="AP482" s="5">
        <f t="shared" si="351"/>
        <v>0.25021139386495916</v>
      </c>
      <c r="AQ482" s="5">
        <f t="shared" si="351"/>
        <v>0.24105522204365806</v>
      </c>
      <c r="AR482" s="5">
        <f t="shared" si="351"/>
        <v>0.23223280308511701</v>
      </c>
      <c r="AS482" s="5">
        <f t="shared" si="351"/>
        <v>0.22373216509424579</v>
      </c>
      <c r="AT482" s="5">
        <f t="shared" si="351"/>
        <v>0.2155417365812623</v>
      </c>
      <c r="AU482" s="5">
        <f t="shared" si="351"/>
        <v>0.20765033752998305</v>
      </c>
      <c r="AV482" s="5">
        <f t="shared" si="351"/>
        <v>0.20004716992098387</v>
      </c>
      <c r="AW482" s="5">
        <f t="shared" si="351"/>
        <v>0.19272180786490117</v>
      </c>
      <c r="AX482" s="5">
        <f t="shared" si="351"/>
        <v>0.18566418747384086</v>
      </c>
      <c r="AY482" s="5">
        <f t="shared" si="351"/>
        <v>0.17886459657615289</v>
      </c>
      <c r="AZ482" s="5">
        <f t="shared" si="351"/>
        <v>0.17231366436092374</v>
      </c>
      <c r="BA482" s="5">
        <f t="shared" si="351"/>
        <v>0.16600235102278052</v>
      </c>
      <c r="BB482" s="5">
        <f t="shared" si="351"/>
        <v>0.15992193746445085</v>
      </c>
      <c r="BC482" s="5">
        <f t="shared" si="351"/>
        <v>0.15406401510354945</v>
      </c>
      <c r="BD482" s="5">
        <f t="shared" si="351"/>
        <v>0.14842047582089335</v>
      </c>
      <c r="BE482" s="5">
        <f t="shared" si="351"/>
        <v>0.14298350207999824</v>
      </c>
      <c r="BF482" s="5">
        <f t="shared" si="351"/>
        <v>0.13774555724101506</v>
      </c>
      <c r="BG482" s="5">
        <f t="shared" si="351"/>
        <v>0.13269937608703605</v>
      </c>
      <c r="BH482" s="5">
        <f t="shared" si="351"/>
        <v>0.12783795557625716</v>
      </c>
      <c r="BI482" s="5">
        <f t="shared" si="351"/>
        <v>0.12315454582978376</v>
      </c>
      <c r="BJ482" s="5">
        <f t="shared" si="351"/>
        <v>0.11864264136179299</v>
      </c>
      <c r="BK482" s="5">
        <f t="shared" si="351"/>
        <v>0.11429597255622231</v>
      </c>
      <c r="BL482" s="26">
        <f t="shared" si="342"/>
        <v>5.3919551340063827E-2</v>
      </c>
      <c r="BM482" s="26">
        <f t="shared" si="352"/>
        <v>5.559524617683903E-2</v>
      </c>
      <c r="BN482" s="26">
        <f t="shared" si="352"/>
        <v>5.7072739229627828E-2</v>
      </c>
      <c r="BO482" s="26">
        <f t="shared" si="352"/>
        <v>5.838042994132913E-2</v>
      </c>
      <c r="BP482" s="26">
        <f t="shared" si="352"/>
        <v>5.9542151611939702E-2</v>
      </c>
      <c r="BQ482" s="26">
        <f t="shared" si="352"/>
        <v>6.0577960458468486E-2</v>
      </c>
      <c r="BR482" s="26">
        <f t="shared" si="352"/>
        <v>6.1504781862726884E-2</v>
      </c>
      <c r="BS482" s="26">
        <f t="shared" si="352"/>
        <v>6.2336940460080384E-2</v>
      </c>
      <c r="BT482" s="26">
        <f t="shared" si="352"/>
        <v>6.3086595641249271E-2</v>
      </c>
      <c r="BU482" s="26">
        <f t="shared" si="352"/>
        <v>6.3764099941863078E-2</v>
      </c>
      <c r="BV482" s="26">
        <f t="shared" si="352"/>
        <v>6.4378294488063467E-2</v>
      </c>
      <c r="BW482" s="26">
        <f t="shared" si="352"/>
        <v>6.493675299644934E-2</v>
      </c>
      <c r="BX482" s="26">
        <f t="shared" si="352"/>
        <v>6.5445983668991486E-2</v>
      </c>
      <c r="BY482" s="26">
        <f t="shared" si="352"/>
        <v>6.5911596578570264E-2</v>
      </c>
      <c r="BZ482" s="26">
        <f t="shared" si="352"/>
        <v>6.6338442728451158E-2</v>
      </c>
      <c r="CA482" s="26">
        <f t="shared" si="352"/>
        <v>6.6730729824948654E-2</v>
      </c>
      <c r="CB482" s="26">
        <f t="shared" si="352"/>
        <v>6.7092118874977943E-2</v>
      </c>
      <c r="CC482" s="26">
        <f t="shared" si="352"/>
        <v>6.7425804967497227E-2</v>
      </c>
      <c r="CD482" s="26">
        <f t="shared" si="352"/>
        <v>6.7734584986465035E-2</v>
      </c>
      <c r="CE482" s="26">
        <f t="shared" si="352"/>
        <v>6.8020914505851182E-2</v>
      </c>
      <c r="CF482" s="26">
        <f t="shared" si="352"/>
        <v>6.8286955712665437E-2</v>
      </c>
      <c r="CG482" s="26">
        <f t="shared" si="352"/>
        <v>6.8534617874335041E-2</v>
      </c>
      <c r="CH482" s="26">
        <f t="shared" si="352"/>
        <v>6.8765591597883993E-2</v>
      </c>
      <c r="CI482" s="26">
        <f t="shared" si="352"/>
        <v>6.898137790879362E-2</v>
      </c>
      <c r="CJ482" s="26">
        <f t="shared" si="352"/>
        <v>6.9183312997890975E-2</v>
      </c>
      <c r="CK482" s="26">
        <f t="shared" si="352"/>
        <v>6.9372589337635154E-2</v>
      </c>
      <c r="CL482" s="26">
        <f t="shared" si="352"/>
        <v>6.9550273748683167E-2</v>
      </c>
      <c r="CM482" s="26">
        <f t="shared" si="352"/>
        <v>6.9717322898712769E-2</v>
      </c>
      <c r="CN482" s="26">
        <f t="shared" si="352"/>
        <v>6.9874596634170574E-2</v>
      </c>
      <c r="CO482" s="26">
        <f t="shared" si="352"/>
        <v>7.0022869478674629E-2</v>
      </c>
      <c r="CP482" s="26">
        <f t="shared" si="352"/>
        <v>7.0162840576603783E-2</v>
      </c>
      <c r="CQ482" s="26">
        <f t="shared" si="352"/>
        <v>7.0295142314819647E-2</v>
      </c>
      <c r="CR482" s="26">
        <f t="shared" si="352"/>
        <v>7.042034781775508E-2</v>
      </c>
      <c r="CS482" s="26">
        <f t="shared" si="352"/>
        <v>7.0538977479851633E-2</v>
      </c>
      <c r="CT482" s="26">
        <f t="shared" si="352"/>
        <v>7.0651504673384408E-2</v>
      </c>
      <c r="CU482" s="26">
        <f t="shared" si="352"/>
        <v>7.0758360748136101E-2</v>
      </c>
      <c r="CV482" s="26">
        <f t="shared" si="352"/>
        <v>7.0859939421403201E-2</v>
      </c>
      <c r="CW482" s="26">
        <f t="shared" si="352"/>
        <v>7.0956600641806727E-2</v>
      </c>
      <c r="CX482" s="26">
        <f t="shared" si="352"/>
        <v>7.1048673997824746E-2</v>
      </c>
      <c r="CY482" s="26">
        <f t="shared" si="352"/>
        <v>7.1136461731438297E-2</v>
      </c>
      <c r="CZ482" s="26">
        <f t="shared" si="352"/>
        <v>7.1220241408441867E-2</v>
      </c>
      <c r="DA482" s="26">
        <f t="shared" si="352"/>
        <v>7.1300268289528859E-2</v>
      </c>
      <c r="DB482" s="26">
        <f t="shared" si="352"/>
        <v>7.1376777439984107E-2</v>
      </c>
      <c r="DC482" s="26">
        <f t="shared" si="352"/>
        <v>7.1449985610509886E-2</v>
      </c>
      <c r="DD482" s="26">
        <f t="shared" si="352"/>
        <v>7.152009291721452E-2</v>
      </c>
      <c r="DE482" s="26">
        <f t="shared" si="352"/>
        <v>7.1587284344975549E-2</v>
      </c>
      <c r="DF482" s="26">
        <f t="shared" si="352"/>
        <v>7.1651731095139212E-2</v>
      </c>
      <c r="DG482" s="26">
        <f t="shared" si="352"/>
        <v>7.1713591795747086E-2</v>
      </c>
      <c r="DH482" s="26">
        <f t="shared" si="352"/>
        <v>7.1773013590110277E-2</v>
      </c>
      <c r="DI482" s="26">
        <f t="shared" si="352"/>
        <v>7.1830133117522024E-2</v>
      </c>
      <c r="DJ482" s="26">
        <f t="shared" si="352"/>
        <v>7.1885077398155209E-2</v>
      </c>
      <c r="DK482" s="26">
        <f t="shared" si="352"/>
        <v>7.1937964632690726E-2</v>
      </c>
      <c r="DL482" s="26">
        <f t="shared" ref="BM482:DS487" si="353">-(LN(DL$7)/DL$6)+(DL$8/DL$6)*$C482</f>
        <v>7.1988904925928299E-2</v>
      </c>
      <c r="DM482" s="26">
        <f t="shared" si="353"/>
        <v>7.2038000942511504E-2</v>
      </c>
      <c r="DN482" s="26">
        <f t="shared" si="353"/>
        <v>7.208534850192945E-2</v>
      </c>
      <c r="DO482" s="26">
        <f t="shared" si="353"/>
        <v>7.2131037119115671E-2</v>
      </c>
      <c r="DP482" s="26">
        <f t="shared" si="353"/>
        <v>7.2175150496231605E-2</v>
      </c>
      <c r="DQ482" s="26">
        <f t="shared" si="353"/>
        <v>7.2217766970583699E-2</v>
      </c>
      <c r="DR482" s="26">
        <f t="shared" si="353"/>
        <v>7.2258959923065275E-2</v>
      </c>
      <c r="DS482" s="26">
        <f t="shared" si="353"/>
        <v>7.229879815102512E-2</v>
      </c>
      <c r="DT482" s="6">
        <f>2*(100-(100*G482))/SUM($D482:G482)/100</f>
        <v>5.9135969905192133E-2</v>
      </c>
      <c r="DU482" s="6">
        <f>2*(100-(100*I482))/SUM($D482:I482)/100</f>
        <v>6.1290559505335421E-2</v>
      </c>
      <c r="DV482" s="6">
        <f>2*(100-(100*M482))/SUM($D482:M482)/100</f>
        <v>6.4324070278828971E-2</v>
      </c>
      <c r="DW482" s="6">
        <f>2*(100-(100*Q482))/SUM($D482:Q482)/100</f>
        <v>6.6287005501020763E-2</v>
      </c>
      <c r="DX482" s="6">
        <f>2*(100-(100*W482))/SUM($D482:W482)/100</f>
        <v>6.8124202593530775E-2</v>
      </c>
      <c r="DY482" s="7">
        <f>(DT482-'Data for assignment'!C472)^2</f>
        <v>2.4461963935890935E-6</v>
      </c>
      <c r="DZ482" s="7">
        <f>(DU482-'Data for assignment'!D472)^2</f>
        <v>6.5519391440284267E-7</v>
      </c>
      <c r="EA482" s="7">
        <f>(DV482-'Data for assignment'!E472)^2</f>
        <v>1.7983644952763962E-7</v>
      </c>
      <c r="EB482" s="7">
        <f>(DW482-'Data for assignment'!F472)^2</f>
        <v>9.7417591102725063E-7</v>
      </c>
      <c r="EC482" s="7">
        <f>(DX482-'Data for assignment'!G472)^2</f>
        <v>2.9728780319444332E-6</v>
      </c>
    </row>
    <row r="483" spans="1:133" x14ac:dyDescent="0.3">
      <c r="A483" s="8">
        <v>35461</v>
      </c>
      <c r="B483" s="3">
        <v>5.3499998999999999E-2</v>
      </c>
      <c r="C483" s="4">
        <f t="shared" si="341"/>
        <v>5.2630141832194395E-2</v>
      </c>
      <c r="D483" s="5">
        <f t="shared" si="350"/>
        <v>0.97311702683818868</v>
      </c>
      <c r="E483" s="5">
        <f t="shared" si="350"/>
        <v>0.94540277199738243</v>
      </c>
      <c r="F483" s="5">
        <f t="shared" si="350"/>
        <v>0.91723973386980118</v>
      </c>
      <c r="G483" s="5">
        <f t="shared" si="350"/>
        <v>0.88892683908782755</v>
      </c>
      <c r="H483" s="5">
        <f t="shared" si="350"/>
        <v>0.86069601006824914</v>
      </c>
      <c r="I483" s="5">
        <f t="shared" si="350"/>
        <v>0.83272572448961912</v>
      </c>
      <c r="J483" s="5">
        <f t="shared" si="350"/>
        <v>0.8051519924593753</v>
      </c>
      <c r="K483" s="5">
        <f t="shared" si="350"/>
        <v>0.7780771741374376</v>
      </c>
      <c r="L483" s="5">
        <f t="shared" si="350"/>
        <v>0.75157702372512547</v>
      </c>
      <c r="M483" s="5">
        <f t="shared" si="350"/>
        <v>0.72570629526493957</v>
      </c>
      <c r="N483" s="5">
        <f t="shared" si="350"/>
        <v>0.70050319283739404</v>
      </c>
      <c r="O483" s="5">
        <f t="shared" si="350"/>
        <v>0.6759928982084451</v>
      </c>
      <c r="P483" s="5">
        <f t="shared" si="350"/>
        <v>0.65219036529045427</v>
      </c>
      <c r="Q483" s="5">
        <f t="shared" si="350"/>
        <v>0.62910253365403712</v>
      </c>
      <c r="R483" s="5">
        <f t="shared" si="350"/>
        <v>0.60673008255299188</v>
      </c>
      <c r="S483" s="5">
        <f t="shared" si="350"/>
        <v>0.58506882184802522</v>
      </c>
      <c r="T483" s="5">
        <f t="shared" si="348"/>
        <v>0.56411079603036973</v>
      </c>
      <c r="U483" s="5">
        <f t="shared" si="348"/>
        <v>0.5438451614419908</v>
      </c>
      <c r="V483" s="5">
        <f t="shared" si="348"/>
        <v>0.52425888402164744</v>
      </c>
      <c r="W483" s="5">
        <f t="shared" si="348"/>
        <v>0.50533729482995338</v>
      </c>
      <c r="X483" s="5">
        <f t="shared" si="351"/>
        <v>0.48706453267930616</v>
      </c>
      <c r="Y483" s="5">
        <f t="shared" si="351"/>
        <v>0.46942389697041292</v>
      </c>
      <c r="Z483" s="5">
        <f t="shared" si="351"/>
        <v>0.45239812895571413</v>
      </c>
      <c r="AA483" s="5">
        <f t="shared" si="351"/>
        <v>0.43596963582308035</v>
      </c>
      <c r="AB483" s="5">
        <f t="shared" si="351"/>
        <v>0.42012066899221479</v>
      </c>
      <c r="AC483" s="5">
        <f t="shared" si="351"/>
        <v>0.40483346566113498</v>
      </c>
      <c r="AD483" s="5">
        <f t="shared" si="351"/>
        <v>0.39009036078966408</v>
      </c>
      <c r="AE483" s="5">
        <f t="shared" si="351"/>
        <v>0.37587387525051991</v>
      </c>
      <c r="AF483" s="5">
        <f t="shared" si="351"/>
        <v>0.36216678473017688</v>
      </c>
      <c r="AG483" s="5">
        <f t="shared" si="351"/>
        <v>0.34895217305400766</v>
      </c>
      <c r="AH483" s="5">
        <f t="shared" si="351"/>
        <v>0.336213472891015</v>
      </c>
      <c r="AI483" s="5">
        <f t="shared" si="351"/>
        <v>0.32393449622203102</v>
      </c>
      <c r="AJ483" s="5">
        <f t="shared" si="351"/>
        <v>0.31209945649991261</v>
      </c>
      <c r="AK483" s="5">
        <f t="shared" si="351"/>
        <v>0.30069298406629702</v>
      </c>
      <c r="AL483" s="5">
        <f t="shared" si="351"/>
        <v>0.28970013609764655</v>
      </c>
      <c r="AM483" s="5">
        <f t="shared" si="351"/>
        <v>0.27910640211855664</v>
      </c>
      <c r="AN483" s="5">
        <f t="shared" si="351"/>
        <v>0.26889770593084455</v>
      </c>
      <c r="AO483" s="5">
        <f t="shared" si="351"/>
        <v>0.25906040465355135</v>
      </c>
      <c r="AP483" s="5">
        <f t="shared" si="351"/>
        <v>0.24958128544440589</v>
      </c>
      <c r="AQ483" s="5">
        <f t="shared" si="351"/>
        <v>0.24044756037179382</v>
      </c>
      <c r="AR483" s="5">
        <f t="shared" si="351"/>
        <v>0.23164685982333352</v>
      </c>
      <c r="AS483" s="5">
        <f t="shared" si="351"/>
        <v>0.22316722476918199</v>
      </c>
      <c r="AT483" s="5">
        <f t="shared" si="351"/>
        <v>0.21499709814233695</v>
      </c>
      <c r="AU483" s="5">
        <f t="shared" si="351"/>
        <v>0.20712531555218525</v>
      </c>
      <c r="AV483" s="5">
        <f t="shared" si="351"/>
        <v>0.19954109550955185</v>
      </c>
      <c r="AW483" s="5">
        <f t="shared" si="351"/>
        <v>0.19223402931006037</v>
      </c>
      <c r="AX483" s="5">
        <f t="shared" si="351"/>
        <v>0.1851940706965528</v>
      </c>
      <c r="AY483" s="5">
        <f t="shared" si="351"/>
        <v>0.1784115253996689</v>
      </c>
      <c r="AZ483" s="5">
        <f t="shared" si="351"/>
        <v>0.17187704063768669</v>
      </c>
      <c r="BA483" s="5">
        <f t="shared" si="351"/>
        <v>0.16558159464174013</v>
      </c>
      <c r="BB483" s="5">
        <f t="shared" si="351"/>
        <v>0.15951648626004195</v>
      </c>
      <c r="BC483" s="5">
        <f t="shared" si="351"/>
        <v>0.15367332468433009</v>
      </c>
      <c r="BD483" s="5">
        <f t="shared" si="351"/>
        <v>0.14804401933306954</v>
      </c>
      <c r="BE483" s="5">
        <f t="shared" si="351"/>
        <v>0.14262076991870101</v>
      </c>
      <c r="BF483" s="5">
        <f t="shared" si="351"/>
        <v>0.13739605672018793</v>
      </c>
      <c r="BG483" s="5">
        <f t="shared" si="351"/>
        <v>0.1323626310770793</v>
      </c>
      <c r="BH483" s="5">
        <f t="shared" si="351"/>
        <v>0.12751350611712087</v>
      </c>
      <c r="BI483" s="5">
        <f t="shared" si="351"/>
        <v>0.12284194772596416</v>
      </c>
      <c r="BJ483" s="5">
        <f t="shared" si="351"/>
        <v>0.11834146576463465</v>
      </c>
      <c r="BK483" s="5">
        <f t="shared" si="351"/>
        <v>0.11400580553803465</v>
      </c>
      <c r="BL483" s="26">
        <f t="shared" si="342"/>
        <v>5.4501859571512247E-2</v>
      </c>
      <c r="BM483" s="26">
        <f t="shared" si="353"/>
        <v>5.6144228537832332E-2</v>
      </c>
      <c r="BN483" s="26">
        <f t="shared" si="353"/>
        <v>5.7590938734516164E-2</v>
      </c>
      <c r="BO483" s="26">
        <f t="shared" si="353"/>
        <v>5.8870171296969601E-2</v>
      </c>
      <c r="BP483" s="26">
        <f t="shared" si="353"/>
        <v>6.0005561207899016E-2</v>
      </c>
      <c r="BQ483" s="26">
        <f t="shared" si="353"/>
        <v>6.1016984450472322E-2</v>
      </c>
      <c r="BR483" s="26">
        <f t="shared" si="353"/>
        <v>6.1921202536426759E-2</v>
      </c>
      <c r="BS483" s="26">
        <f t="shared" si="353"/>
        <v>6.2732391043473237E-2</v>
      </c>
      <c r="BT483" s="26">
        <f t="shared" si="353"/>
        <v>6.3462573717255222E-2</v>
      </c>
      <c r="BU483" s="26">
        <f t="shared" si="353"/>
        <v>6.4121979597447157E-2</v>
      </c>
      <c r="BV483" s="26">
        <f t="shared" si="353"/>
        <v>6.4719337322701354E-2</v>
      </c>
      <c r="BW483" s="26">
        <f t="shared" si="353"/>
        <v>6.5262118100527705E-2</v>
      </c>
      <c r="BX483" s="26">
        <f t="shared" si="353"/>
        <v>6.5756736671758909E-2</v>
      </c>
      <c r="BY483" s="26">
        <f t="shared" si="353"/>
        <v>6.6208717855388843E-2</v>
      </c>
      <c r="BZ483" s="26">
        <f t="shared" si="353"/>
        <v>6.6622834848227383E-2</v>
      </c>
      <c r="CA483" s="26">
        <f t="shared" si="353"/>
        <v>6.7003224310644552E-2</v>
      </c>
      <c r="CB483" s="26">
        <f t="shared" si="353"/>
        <v>6.7353482342926888E-2</v>
      </c>
      <c r="CC483" s="26">
        <f t="shared" si="353"/>
        <v>6.7676744704793207E-2</v>
      </c>
      <c r="CD483" s="26">
        <f t="shared" si="353"/>
        <v>6.797575401988469E-2</v>
      </c>
      <c r="CE483" s="26">
        <f t="shared" si="353"/>
        <v>6.8252916210539888E-2</v>
      </c>
      <c r="CF483" s="26">
        <f t="shared" si="353"/>
        <v>6.8510348004112417E-2</v>
      </c>
      <c r="CG483" s="26">
        <f t="shared" si="353"/>
        <v>6.8749917022924933E-2</v>
      </c>
      <c r="CH483" s="26">
        <f t="shared" si="353"/>
        <v>6.8973275701497083E-2</v>
      </c>
      <c r="CI483" s="26">
        <f t="shared" si="353"/>
        <v>6.9181890055489637E-2</v>
      </c>
      <c r="CJ483" s="26">
        <f t="shared" si="353"/>
        <v>6.9377064147615228E-2</v>
      </c>
      <c r="CK483" s="26">
        <f t="shared" si="353"/>
        <v>6.9559960949095834E-2</v>
      </c>
      <c r="CL483" s="26">
        <f t="shared" si="353"/>
        <v>6.9731620175034037E-2</v>
      </c>
      <c r="CM483" s="26">
        <f t="shared" si="353"/>
        <v>6.9892973573408457E-2</v>
      </c>
      <c r="CN483" s="26">
        <f t="shared" si="353"/>
        <v>7.004485806631798E-2</v>
      </c>
      <c r="CO483" s="26">
        <f t="shared" si="353"/>
        <v>7.018802707536044E-2</v>
      </c>
      <c r="CP483" s="26">
        <f t="shared" si="353"/>
        <v>7.032316030801497E-2</v>
      </c>
      <c r="CQ483" s="26">
        <f t="shared" si="353"/>
        <v>7.0450872236473616E-2</v>
      </c>
      <c r="CR483" s="26">
        <f t="shared" si="353"/>
        <v>7.0571719462801746E-2</v>
      </c>
      <c r="CS483" s="26">
        <f t="shared" si="353"/>
        <v>7.0686207133187198E-2</v>
      </c>
      <c r="CT483" s="26">
        <f t="shared" si="353"/>
        <v>7.0794794538212885E-2</v>
      </c>
      <c r="CU483" s="26">
        <f t="shared" si="353"/>
        <v>7.0897900014617335E-2</v>
      </c>
      <c r="CV483" s="26">
        <f t="shared" si="353"/>
        <v>7.0995905246125673E-2</v>
      </c>
      <c r="CW483" s="26">
        <f t="shared" si="353"/>
        <v>7.1089159046009362E-2</v>
      </c>
      <c r="CX483" s="26">
        <f t="shared" si="353"/>
        <v>7.1177980691556175E-2</v>
      </c>
      <c r="CY483" s="26">
        <f t="shared" si="353"/>
        <v>7.1262662870176879E-2</v>
      </c>
      <c r="CZ483" s="26">
        <f t="shared" si="353"/>
        <v>7.134347428809816E-2</v>
      </c>
      <c r="DA483" s="26">
        <f t="shared" si="353"/>
        <v>7.1420661985207953E-2</v>
      </c>
      <c r="DB483" s="26">
        <f t="shared" si="353"/>
        <v>7.1494453393392846E-2</v>
      </c>
      <c r="DC483" s="26">
        <f t="shared" si="353"/>
        <v>7.1565058170448115E-2</v>
      </c>
      <c r="DD483" s="26">
        <f t="shared" si="353"/>
        <v>7.1632669837185983E-2</v>
      </c>
      <c r="DE483" s="26">
        <f t="shared" si="353"/>
        <v>7.1697467241588458E-2</v>
      </c>
      <c r="DF483" s="26">
        <f t="shared" si="353"/>
        <v>7.1759615870635382E-2</v>
      </c>
      <c r="DG483" s="26">
        <f t="shared" si="353"/>
        <v>7.1819269027698307E-2</v>
      </c>
      <c r="DH483" s="26">
        <f t="shared" si="353"/>
        <v>7.1876568891048834E-2</v>
      </c>
      <c r="DI483" s="26">
        <f t="shared" si="353"/>
        <v>7.1931647467024934E-2</v>
      </c>
      <c r="DJ483" s="26">
        <f t="shared" si="353"/>
        <v>7.1984627449678831E-2</v>
      </c>
      <c r="DK483" s="26">
        <f t="shared" si="353"/>
        <v>7.20356229972485E-2</v>
      </c>
      <c r="DL483" s="26">
        <f t="shared" si="353"/>
        <v>7.2084740434520511E-2</v>
      </c>
      <c r="DM483" s="26">
        <f t="shared" si="353"/>
        <v>7.2132078889048629E-2</v>
      </c>
      <c r="DN483" s="26">
        <f t="shared" si="353"/>
        <v>7.2177730868238199E-2</v>
      </c>
      <c r="DO483" s="26">
        <f t="shared" si="353"/>
        <v>7.2221782783479307E-2</v>
      </c>
      <c r="DP483" s="26">
        <f t="shared" si="353"/>
        <v>7.2264315426790099E-2</v>
      </c>
      <c r="DQ483" s="26">
        <f t="shared" si="353"/>
        <v>7.2305404404805207E-2</v>
      </c>
      <c r="DR483" s="26">
        <f t="shared" si="353"/>
        <v>7.2345120534396942E-2</v>
      </c>
      <c r="DS483" s="26">
        <f t="shared" si="353"/>
        <v>7.238353020373603E-2</v>
      </c>
      <c r="DT483" s="6">
        <f>2*(100-(100*G483))/SUM($D483:G483)/100</f>
        <v>5.9641618018269685E-2</v>
      </c>
      <c r="DU483" s="6">
        <f>2*(100-(100*I483))/SUM($D483:I483)/100</f>
        <v>6.1746377970680638E-2</v>
      </c>
      <c r="DV483" s="6">
        <f>2*(100-(100*M483))/SUM($D483:M483)/100</f>
        <v>6.4702436383549847E-2</v>
      </c>
      <c r="DW483" s="6">
        <f>2*(100-(100*Q483))/SUM($D483:Q483)/100</f>
        <v>6.6609882407313845E-2</v>
      </c>
      <c r="DX483" s="6">
        <f>2*(100-(100*W483))/SUM($D483:W483)/100</f>
        <v>6.8390832403988355E-2</v>
      </c>
      <c r="DY483" s="7">
        <f>(DT483-'Data for assignment'!C473)^2</f>
        <v>5.8378783517532766E-8</v>
      </c>
      <c r="DZ483" s="7">
        <f>(DU483-'Data for assignment'!D473)^2</f>
        <v>8.9563315614654342E-7</v>
      </c>
      <c r="EA483" s="7">
        <f>(DV483-'Data for assignment'!E473)^2</f>
        <v>4.4202303371326164E-6</v>
      </c>
      <c r="EB483" s="7">
        <f>(DW483-'Data for assignment'!F473)^2</f>
        <v>6.8114809602424897E-6</v>
      </c>
      <c r="EC483" s="7">
        <f>(DX483-'Data for assignment'!G473)^2</f>
        <v>9.5532325862188442E-6</v>
      </c>
    </row>
    <row r="484" spans="1:133" x14ac:dyDescent="0.3">
      <c r="A484" s="8">
        <v>35468</v>
      </c>
      <c r="B484" s="3">
        <v>5.2800001999999999E-2</v>
      </c>
      <c r="C484" s="4">
        <f t="shared" si="341"/>
        <v>5.1908656605065807E-2</v>
      </c>
      <c r="D484" s="5">
        <f t="shared" si="350"/>
        <v>0.97344763031748816</v>
      </c>
      <c r="E484" s="5">
        <f t="shared" si="350"/>
        <v>0.94600847538075106</v>
      </c>
      <c r="F484" s="5">
        <f t="shared" si="350"/>
        <v>0.91807190701893227</v>
      </c>
      <c r="G484" s="5">
        <f t="shared" si="350"/>
        <v>0.88994322025536343</v>
      </c>
      <c r="H484" s="5">
        <f t="shared" si="350"/>
        <v>0.8618601200258742</v>
      </c>
      <c r="I484" s="5">
        <f t="shared" si="350"/>
        <v>0.83400625770861736</v>
      </c>
      <c r="J484" s="5">
        <f t="shared" si="350"/>
        <v>0.80652222140027352</v>
      </c>
      <c r="K484" s="5">
        <f t="shared" si="350"/>
        <v>0.77951438777971815</v>
      </c>
      <c r="L484" s="5">
        <f t="shared" si="350"/>
        <v>0.75306201148875374</v>
      </c>
      <c r="M484" s="5">
        <f t="shared" si="350"/>
        <v>0.72722288097222254</v>
      </c>
      <c r="N484" s="5">
        <f t="shared" si="350"/>
        <v>0.70203781926025077</v>
      </c>
      <c r="O484" s="5">
        <f t="shared" si="350"/>
        <v>0.67753426027201336</v>
      </c>
      <c r="P484" s="5">
        <f t="shared" si="350"/>
        <v>0.65372908861679768</v>
      </c>
      <c r="Q484" s="5">
        <f t="shared" si="350"/>
        <v>0.63063089445343379</v>
      </c>
      <c r="R484" s="5">
        <f t="shared" si="350"/>
        <v>0.60824176464728019</v>
      </c>
      <c r="S484" s="5">
        <f t="shared" si="350"/>
        <v>0.58655870666662735</v>
      </c>
      <c r="T484" s="5">
        <f t="shared" si="348"/>
        <v>0.56557478163873465</v>
      </c>
      <c r="U484" s="5">
        <f t="shared" si="348"/>
        <v>0.54528000696805434</v>
      </c>
      <c r="V484" s="5">
        <f t="shared" si="348"/>
        <v>0.52566207618939853</v>
      </c>
      <c r="W484" s="5">
        <f t="shared" si="348"/>
        <v>0.50670693365961716</v>
      </c>
      <c r="X484" s="5">
        <f t="shared" si="351"/>
        <v>0.48839923375250355</v>
      </c>
      <c r="Y484" s="5">
        <f t="shared" si="351"/>
        <v>0.47072270797553573</v>
      </c>
      <c r="Z484" s="5">
        <f t="shared" si="351"/>
        <v>0.45366045851848963</v>
      </c>
      <c r="AA484" s="5">
        <f t="shared" si="351"/>
        <v>0.43719519288804348</v>
      </c>
      <c r="AB484" s="5">
        <f t="shared" si="351"/>
        <v>0.42130941125276733</v>
      </c>
      <c r="AC484" s="5">
        <f t="shared" si="351"/>
        <v>0.40598555574044654</v>
      </c>
      <c r="AD484" s="5">
        <f t="shared" si="351"/>
        <v>0.39120612905390967</v>
      </c>
      <c r="AE484" s="5">
        <f t="shared" si="351"/>
        <v>0.37695378829219339</v>
      </c>
      <c r="AF484" s="5">
        <f t="shared" si="351"/>
        <v>0.363211418694876</v>
      </c>
      <c r="AG484" s="5">
        <f t="shared" si="351"/>
        <v>0.34996219110149612</v>
      </c>
      <c r="AH484" s="5">
        <f t="shared" si="351"/>
        <v>0.33718960618272609</v>
      </c>
      <c r="AI484" s="5">
        <f t="shared" si="351"/>
        <v>0.32487752791450519</v>
      </c>
      <c r="AJ484" s="5">
        <f t="shared" si="351"/>
        <v>0.31301020829877213</v>
      </c>
      <c r="AK484" s="5">
        <f t="shared" si="351"/>
        <v>0.30157230495987908</v>
      </c>
      <c r="AL484" s="5">
        <f t="shared" si="351"/>
        <v>0.29054889294477176</v>
      </c>
      <c r="AM484" s="5">
        <f t="shared" si="351"/>
        <v>0.27992547181236088</v>
      </c>
      <c r="AN484" s="5">
        <f t="shared" si="351"/>
        <v>0.26968796890124541</v>
      </c>
      <c r="AO484" s="5">
        <f t="shared" si="351"/>
        <v>0.25982273950571011</v>
      </c>
      <c r="AP484" s="5">
        <f t="shared" si="351"/>
        <v>0.25031656456030754</v>
      </c>
      <c r="AQ484" s="5">
        <f t="shared" si="351"/>
        <v>0.24115664632751616</v>
      </c>
      <c r="AR484" s="5">
        <f t="shared" si="351"/>
        <v>0.23233060249632889</v>
      </c>
      <c r="AS484" s="5">
        <f t="shared" si="351"/>
        <v>0.22382645902847845</v>
      </c>
      <c r="AT484" s="5">
        <f t="shared" si="351"/>
        <v>0.21563264203044077</v>
      </c>
      <c r="AU484" s="5">
        <f t="shared" si="351"/>
        <v>0.20773796888101917</v>
      </c>
      <c r="AV484" s="5">
        <f t="shared" si="351"/>
        <v>0.20013163880433496</v>
      </c>
      <c r="AW484" s="5">
        <f t="shared" si="351"/>
        <v>0.19280322304490902</v>
      </c>
      <c r="AX484" s="5">
        <f t="shared" si="351"/>
        <v>0.18574265477400667</v>
      </c>
      <c r="AY484" s="5">
        <f t="shared" si="351"/>
        <v>0.17894021883353373</v>
      </c>
      <c r="AZ484" s="5">
        <f t="shared" si="351"/>
        <v>0.17238654140471288</v>
      </c>
      <c r="BA484" s="5">
        <f t="shared" si="351"/>
        <v>0.16607257967288208</v>
      </c>
      <c r="BB484" s="5">
        <f t="shared" si="351"/>
        <v>0.15998961154649755</v>
      </c>
      <c r="BC484" s="5">
        <f t="shared" si="351"/>
        <v>0.15412922547735508</v>
      </c>
      <c r="BD484" s="5">
        <f t="shared" si="351"/>
        <v>0.14848331041979534</v>
      </c>
      <c r="BE484" s="5">
        <f t="shared" si="351"/>
        <v>0.14304404595893894</v>
      </c>
      <c r="BF484" s="5">
        <f t="shared" si="351"/>
        <v>0.13780389263154774</v>
      </c>
      <c r="BG484" s="5">
        <f t="shared" si="351"/>
        <v>0.13275558245772612</v>
      </c>
      <c r="BH484" s="5">
        <f t="shared" si="351"/>
        <v>0.12789210969719284</v>
      </c>
      <c r="BI484" s="5">
        <f t="shared" si="351"/>
        <v>0.1232067218401172</v>
      </c>
      <c r="BJ484" s="5">
        <f t="shared" si="351"/>
        <v>0.11869291083940885</v>
      </c>
      <c r="BK484" s="5">
        <f t="shared" si="351"/>
        <v>0.11434440458877979</v>
      </c>
      <c r="BL484" s="26">
        <f t="shared" si="342"/>
        <v>5.3822501747433873E-2</v>
      </c>
      <c r="BM484" s="26">
        <f t="shared" si="353"/>
        <v>5.5503750794122376E-2</v>
      </c>
      <c r="BN484" s="26">
        <f t="shared" si="353"/>
        <v>5.6986374228869784E-2</v>
      </c>
      <c r="BO484" s="26">
        <f t="shared" si="353"/>
        <v>5.8298807878490129E-2</v>
      </c>
      <c r="BP484" s="26">
        <f t="shared" si="353"/>
        <v>5.9464918095255941E-2</v>
      </c>
      <c r="BQ484" s="26">
        <f t="shared" si="353"/>
        <v>6.0504791134598945E-2</v>
      </c>
      <c r="BR484" s="26">
        <f t="shared" si="353"/>
        <v>6.1435379689508865E-2</v>
      </c>
      <c r="BS484" s="26">
        <f t="shared" si="353"/>
        <v>6.2271033237838141E-2</v>
      </c>
      <c r="BT484" s="26">
        <f t="shared" si="353"/>
        <v>6.3023933777405422E-2</v>
      </c>
      <c r="BU484" s="26">
        <f t="shared" si="353"/>
        <v>6.3704454426122048E-2</v>
      </c>
      <c r="BV484" s="26">
        <f t="shared" si="353"/>
        <v>6.4321455057700871E-2</v>
      </c>
      <c r="BW484" s="26">
        <f t="shared" si="353"/>
        <v>6.4882526473275748E-2</v>
      </c>
      <c r="BX484" s="26">
        <f t="shared" si="353"/>
        <v>6.5394192451388222E-2</v>
      </c>
      <c r="BY484" s="26">
        <f t="shared" si="353"/>
        <v>6.5862077273639255E-2</v>
      </c>
      <c r="BZ484" s="26">
        <f t="shared" si="353"/>
        <v>6.6291044910799152E-2</v>
      </c>
      <c r="CA484" s="26">
        <f t="shared" si="353"/>
        <v>6.6685314909956106E-2</v>
      </c>
      <c r="CB484" s="26">
        <f t="shared" si="353"/>
        <v>6.7048559095598384E-2</v>
      </c>
      <c r="CC484" s="26">
        <f t="shared" si="353"/>
        <v>6.7383982444709487E-2</v>
      </c>
      <c r="CD484" s="26">
        <f t="shared" si="353"/>
        <v>6.7694390884468381E-2</v>
      </c>
      <c r="CE484" s="26">
        <f t="shared" si="353"/>
        <v>6.7982248263965012E-2</v>
      </c>
      <c r="CF484" s="26">
        <f t="shared" si="353"/>
        <v>6.8249724346679627E-2</v>
      </c>
      <c r="CG484" s="26">
        <f t="shared" si="353"/>
        <v>6.8498735340762992E-2</v>
      </c>
      <c r="CH484" s="26">
        <f t="shared" si="353"/>
        <v>6.8730978215206517E-2</v>
      </c>
      <c r="CI484" s="26">
        <f t="shared" si="353"/>
        <v>6.8947959830354635E-2</v>
      </c>
      <c r="CJ484" s="26">
        <f t="shared" si="353"/>
        <v>6.9151021731621992E-2</v>
      </c>
      <c r="CK484" s="26">
        <f t="shared" si="353"/>
        <v>6.934136130825036E-2</v>
      </c>
      <c r="CL484" s="26">
        <f t="shared" si="353"/>
        <v>6.9520049898406364E-2</v>
      </c>
      <c r="CM484" s="26">
        <f t="shared" si="353"/>
        <v>6.9688048322974788E-2</v>
      </c>
      <c r="CN484" s="26">
        <f t="shared" si="353"/>
        <v>6.9846220249056803E-2</v>
      </c>
      <c r="CO484" s="26">
        <f t="shared" si="353"/>
        <v>6.9995343717209391E-2</v>
      </c>
      <c r="CP484" s="26">
        <f t="shared" si="353"/>
        <v>7.0136121111235253E-2</v>
      </c>
      <c r="CQ484" s="26">
        <f t="shared" si="353"/>
        <v>7.0269187803719546E-2</v>
      </c>
      <c r="CR484" s="26">
        <f t="shared" si="353"/>
        <v>7.0395119672772552E-2</v>
      </c>
      <c r="CS484" s="26">
        <f t="shared" si="353"/>
        <v>7.0514439654164832E-2</v>
      </c>
      <c r="CT484" s="26">
        <f t="shared" si="353"/>
        <v>7.0627623467077197E-2</v>
      </c>
      <c r="CU484" s="26">
        <f t="shared" si="353"/>
        <v>7.0735104630093262E-2</v>
      </c>
      <c r="CV484" s="26">
        <f t="shared" si="353"/>
        <v>7.0837278866067943E-2</v>
      </c>
      <c r="CW484" s="26">
        <f t="shared" si="353"/>
        <v>7.0934507979479866E-2</v>
      </c>
      <c r="CX484" s="26">
        <f t="shared" si="353"/>
        <v>7.1027123277307286E-2</v>
      </c>
      <c r="CY484" s="26">
        <f t="shared" si="353"/>
        <v>7.1115428593930427E-2</v>
      </c>
      <c r="CZ484" s="26">
        <f t="shared" si="353"/>
        <v>7.1199702971711354E-2</v>
      </c>
      <c r="DA484" s="26">
        <f t="shared" si="353"/>
        <v>7.1280203041452592E-2</v>
      </c>
      <c r="DB484" s="26">
        <f t="shared" si="353"/>
        <v>7.135716514064866E-2</v>
      </c>
      <c r="DC484" s="26">
        <f t="shared" si="353"/>
        <v>7.1430807202131366E-2</v>
      </c>
      <c r="DD484" s="26">
        <f t="shared" si="353"/>
        <v>7.150133044120488E-2</v>
      </c>
      <c r="DE484" s="26">
        <f t="shared" si="353"/>
        <v>7.1568920865543922E-2</v>
      </c>
      <c r="DF484" s="26">
        <f t="shared" si="353"/>
        <v>7.1633750628871659E-2</v>
      </c>
      <c r="DG484" s="26">
        <f t="shared" si="353"/>
        <v>7.1695979246658395E-2</v>
      </c>
      <c r="DH484" s="26">
        <f t="shared" si="353"/>
        <v>7.1755754689706686E-2</v>
      </c>
      <c r="DI484" s="26">
        <f t="shared" si="353"/>
        <v>7.1813214369454786E-2</v>
      </c>
      <c r="DJ484" s="26">
        <f t="shared" si="353"/>
        <v>7.1868486027082484E-2</v>
      </c>
      <c r="DK484" s="26">
        <f t="shared" si="353"/>
        <v>7.1921688536998818E-2</v>
      </c>
      <c r="DL484" s="26">
        <f t="shared" si="353"/>
        <v>7.1972932633994138E-2</v>
      </c>
      <c r="DM484" s="26">
        <f t="shared" si="353"/>
        <v>7.2022321572216191E-2</v>
      </c>
      <c r="DN484" s="26">
        <f t="shared" si="353"/>
        <v>7.2069951723157916E-2</v>
      </c>
      <c r="DO484" s="26">
        <f t="shared" si="353"/>
        <v>7.2115913119000619E-2</v>
      </c>
      <c r="DP484" s="26">
        <f t="shared" si="353"/>
        <v>7.2160289946920711E-2</v>
      </c>
      <c r="DQ484" s="26">
        <f t="shared" si="353"/>
        <v>7.2203160999328275E-2</v>
      </c>
      <c r="DR484" s="26">
        <f t="shared" si="353"/>
        <v>7.2244600084445637E-2</v>
      </c>
      <c r="DS484" s="26">
        <f t="shared" si="353"/>
        <v>7.2284676401143888E-2</v>
      </c>
      <c r="DT484" s="6">
        <f>2*(100-(100*G484))/SUM($D484:G484)/100</f>
        <v>5.9051712469887996E-2</v>
      </c>
      <c r="DU484" s="6">
        <f>2*(100-(100*I484))/SUM($D484:I484)/100</f>
        <v>6.1214607758760732E-2</v>
      </c>
      <c r="DV484" s="6">
        <f>2*(100-(100*M484))/SUM($D484:M484)/100</f>
        <v>6.4261029899546879E-2</v>
      </c>
      <c r="DW484" s="6">
        <f>2*(100-(100*Q484))/SUM($D484:Q484)/100</f>
        <v>6.6233215787238287E-2</v>
      </c>
      <c r="DX484" s="6">
        <f>2*(100-(100*W484))/SUM($D484:W484)/100</f>
        <v>6.8079789754579303E-2</v>
      </c>
      <c r="DY484" s="7">
        <f>(DT484-'Data for assignment'!C474)^2</f>
        <v>2.0404325202837485E-7</v>
      </c>
      <c r="DZ484" s="7">
        <f>(DU484-'Data for assignment'!D474)^2</f>
        <v>1.4752720076417741E-6</v>
      </c>
      <c r="EA484" s="7">
        <f>(DV484-'Data for assignment'!E474)^2</f>
        <v>6.5588690243142749E-6</v>
      </c>
      <c r="EB484" s="7">
        <f>(DW484-'Data for assignment'!F474)^2</f>
        <v>9.2003858790923988E-6</v>
      </c>
      <c r="EC484" s="7">
        <f>(DX484-'Data for assignment'!G474)^2</f>
        <v>1.4286825707985711E-5</v>
      </c>
    </row>
    <row r="485" spans="1:133" x14ac:dyDescent="0.3">
      <c r="A485" s="8">
        <v>35475</v>
      </c>
      <c r="B485" s="3">
        <v>5.2499999999999998E-2</v>
      </c>
      <c r="C485" s="4">
        <f t="shared" si="341"/>
        <v>5.1599445264004291E-2</v>
      </c>
      <c r="D485" s="5">
        <f t="shared" si="350"/>
        <v>0.97358935345607933</v>
      </c>
      <c r="E485" s="5">
        <f t="shared" si="350"/>
        <v>0.94626818417039904</v>
      </c>
      <c r="F485" s="5">
        <f t="shared" si="350"/>
        <v>0.91842878764493874</v>
      </c>
      <c r="G485" s="5">
        <f t="shared" si="350"/>
        <v>0.89037917263064659</v>
      </c>
      <c r="H485" s="5">
        <f t="shared" si="350"/>
        <v>0.86235951162525937</v>
      </c>
      <c r="I485" s="5">
        <f t="shared" si="350"/>
        <v>0.834555666304726</v>
      </c>
      <c r="J485" s="5">
        <f t="shared" si="350"/>
        <v>0.80711018243001453</v>
      </c>
      <c r="K485" s="5">
        <f t="shared" si="350"/>
        <v>0.78013115562729174</v>
      </c>
      <c r="L485" s="5">
        <f t="shared" si="350"/>
        <v>0.75369933964980473</v>
      </c>
      <c r="M485" s="5">
        <f t="shared" si="350"/>
        <v>0.72787382323746241</v>
      </c>
      <c r="N485" s="5">
        <f t="shared" si="350"/>
        <v>0.70269655226534089</v>
      </c>
      <c r="O485" s="5">
        <f t="shared" si="350"/>
        <v>0.67819592667339523</v>
      </c>
      <c r="P485" s="5">
        <f t="shared" si="350"/>
        <v>0.65438965953743866</v>
      </c>
      <c r="Q485" s="5">
        <f t="shared" si="350"/>
        <v>0.6312870495360503</v>
      </c>
      <c r="R485" s="5">
        <f t="shared" si="350"/>
        <v>0.60889078794428209</v>
      </c>
      <c r="S485" s="5">
        <f t="shared" si="350"/>
        <v>0.58719839661038753</v>
      </c>
      <c r="T485" s="5">
        <f t="shared" si="348"/>
        <v>0.56620337342238669</v>
      </c>
      <c r="U485" s="5">
        <f t="shared" si="348"/>
        <v>0.54589610579263748</v>
      </c>
      <c r="V485" s="5">
        <f t="shared" si="348"/>
        <v>0.52626459997633868</v>
      </c>
      <c r="W485" s="5">
        <f t="shared" si="348"/>
        <v>0.50729506397474222</v>
      </c>
      <c r="X485" s="5">
        <f t="shared" si="351"/>
        <v>0.48897237383085296</v>
      </c>
      <c r="Y485" s="5">
        <f t="shared" si="351"/>
        <v>0.47128044687047671</v>
      </c>
      <c r="Z485" s="5">
        <f t="shared" si="351"/>
        <v>0.45420254052172077</v>
      </c>
      <c r="AA485" s="5">
        <f t="shared" si="351"/>
        <v>0.43772149147804285</v>
      </c>
      <c r="AB485" s="5">
        <f t="shared" si="351"/>
        <v>0.42181990692812382</v>
      </c>
      <c r="AC485" s="5">
        <f t="shared" ref="X485:BK489" si="354">AC$7*EXP(-AC$8*$C485)</f>
        <v>0.40648031718183852</v>
      </c>
      <c r="AD485" s="5">
        <f t="shared" si="354"/>
        <v>0.39168529713508343</v>
      </c>
      <c r="AE485" s="5">
        <f t="shared" si="354"/>
        <v>0.37741756252712316</v>
      </c>
      <c r="AF485" s="5">
        <f t="shared" si="354"/>
        <v>0.36366004576635158</v>
      </c>
      <c r="AG485" s="5">
        <f t="shared" si="354"/>
        <v>0.35039595516667427</v>
      </c>
      <c r="AH485" s="5">
        <f t="shared" si="354"/>
        <v>0.33760882069462184</v>
      </c>
      <c r="AI485" s="5">
        <f t="shared" si="354"/>
        <v>0.3252825287358439</v>
      </c>
      <c r="AJ485" s="5">
        <f t="shared" si="354"/>
        <v>0.31340134791684354</v>
      </c>
      <c r="AK485" s="5">
        <f t="shared" si="354"/>
        <v>0.30194994763872263</v>
      </c>
      <c r="AL485" s="5">
        <f t="shared" si="354"/>
        <v>0.29091341067478482</v>
      </c>
      <c r="AM485" s="5">
        <f t="shared" si="354"/>
        <v>0.28027724093779788</v>
      </c>
      <c r="AN485" s="5">
        <f t="shared" si="354"/>
        <v>0.27002736732353277</v>
      </c>
      <c r="AO485" s="5">
        <f t="shared" si="354"/>
        <v>0.26015014437544831</v>
      </c>
      <c r="AP485" s="5">
        <f t="shared" si="354"/>
        <v>0.25063235038361942</v>
      </c>
      <c r="AQ485" s="5">
        <f t="shared" si="354"/>
        <v>0.24146118342333958</v>
      </c>
      <c r="AR485" s="5">
        <f t="shared" si="354"/>
        <v>0.23262425575059997</v>
      </c>
      <c r="AS485" s="5">
        <f t="shared" si="354"/>
        <v>0.22410958689914215</v>
      </c>
      <c r="AT485" s="5">
        <f t="shared" si="354"/>
        <v>0.21590559576405061</v>
      </c>
      <c r="AU485" s="5">
        <f t="shared" si="354"/>
        <v>0.20800109190751573</v>
      </c>
      <c r="AV485" s="5">
        <f t="shared" si="354"/>
        <v>0.20038526628156875</v>
      </c>
      <c r="AW485" s="5">
        <f t="shared" si="354"/>
        <v>0.19304768152871982</v>
      </c>
      <c r="AX485" s="5">
        <f t="shared" si="354"/>
        <v>0.18597826199329592</v>
      </c>
      <c r="AY485" s="5">
        <f t="shared" si="354"/>
        <v>0.17916728355285641</v>
      </c>
      <c r="AZ485" s="5">
        <f t="shared" si="354"/>
        <v>0.17260536335955257</v>
      </c>
      <c r="BA485" s="5">
        <f t="shared" si="354"/>
        <v>0.16628344956502092</v>
      </c>
      <c r="BB485" s="5">
        <f t="shared" si="354"/>
        <v>0.1601928110888087</v>
      </c>
      <c r="BC485" s="5">
        <f t="shared" si="354"/>
        <v>0.15432502747897814</v>
      </c>
      <c r="BD485" s="5">
        <f t="shared" si="354"/>
        <v>0.14867197890404688</v>
      </c>
      <c r="BE485" s="5">
        <f t="shared" si="354"/>
        <v>0.14322583630749564</v>
      </c>
      <c r="BF485" s="5">
        <f t="shared" si="354"/>
        <v>0.13797905174944761</v>
      </c>
      <c r="BG485" s="5">
        <f t="shared" si="354"/>
        <v>0.1329243489545934</v>
      </c>
      <c r="BH485" s="5">
        <f t="shared" si="354"/>
        <v>0.12805471408082206</v>
      </c>
      <c r="BI485" s="5">
        <f t="shared" si="354"/>
        <v>0.12336338671917374</v>
      </c>
      <c r="BJ485" s="5">
        <f t="shared" si="354"/>
        <v>0.11884385113253185</v>
      </c>
      <c r="BK485" s="5">
        <f t="shared" si="354"/>
        <v>0.11448982773782153</v>
      </c>
      <c r="BL485" s="26">
        <f t="shared" si="342"/>
        <v>5.3531345205421313E-2</v>
      </c>
      <c r="BM485" s="26">
        <f t="shared" si="353"/>
        <v>5.5229257326195401E-2</v>
      </c>
      <c r="BN485" s="26">
        <f t="shared" si="353"/>
        <v>5.6727272317257403E-2</v>
      </c>
      <c r="BO485" s="26">
        <f t="shared" si="353"/>
        <v>5.8053935160077508E-2</v>
      </c>
      <c r="BP485" s="26">
        <f t="shared" si="353"/>
        <v>5.9233211366399738E-2</v>
      </c>
      <c r="BQ485" s="26">
        <f t="shared" si="353"/>
        <v>6.028527730932734E-2</v>
      </c>
      <c r="BR485" s="26">
        <f t="shared" si="353"/>
        <v>6.1227167617569883E-2</v>
      </c>
      <c r="BS485" s="26">
        <f t="shared" si="353"/>
        <v>6.2073306298428194E-2</v>
      </c>
      <c r="BT485" s="26">
        <f t="shared" si="353"/>
        <v>6.283594317282451E-2</v>
      </c>
      <c r="BU485" s="26">
        <f t="shared" si="353"/>
        <v>6.3525513107162285E-2</v>
      </c>
      <c r="BV485" s="26">
        <f t="shared" si="353"/>
        <v>6.4150932219367754E-2</v>
      </c>
      <c r="BW485" s="26">
        <f t="shared" si="353"/>
        <v>6.4719842565546373E-2</v>
      </c>
      <c r="BX485" s="26">
        <f t="shared" si="353"/>
        <v>6.523881465519818E-2</v>
      </c>
      <c r="BY485" s="26">
        <f t="shared" si="353"/>
        <v>6.5713515397222588E-2</v>
      </c>
      <c r="BZ485" s="26">
        <f t="shared" si="353"/>
        <v>6.6148847665941896E-2</v>
      </c>
      <c r="CA485" s="26">
        <f t="shared" si="353"/>
        <v>6.6549066531712567E-2</v>
      </c>
      <c r="CB485" s="26">
        <f t="shared" si="353"/>
        <v>6.6917876272607632E-2</v>
      </c>
      <c r="CC485" s="26">
        <f t="shared" si="353"/>
        <v>6.7258511530477516E-2</v>
      </c>
      <c r="CD485" s="26">
        <f t="shared" si="353"/>
        <v>6.7573805362885903E-2</v>
      </c>
      <c r="CE485" s="26">
        <f t="shared" si="353"/>
        <v>6.7866246444945266E-2</v>
      </c>
      <c r="CF485" s="26">
        <f t="shared" si="353"/>
        <v>6.8138027270153362E-2</v>
      </c>
      <c r="CG485" s="26">
        <f t="shared" si="353"/>
        <v>6.8391084869386762E-2</v>
      </c>
      <c r="CH485" s="26">
        <f t="shared" si="353"/>
        <v>6.8627135298048092E-2</v>
      </c>
      <c r="CI485" s="26">
        <f t="shared" si="353"/>
        <v>6.8847702921537954E-2</v>
      </c>
      <c r="CJ485" s="26">
        <f t="shared" si="353"/>
        <v>6.9054145349462068E-2</v>
      </c>
      <c r="CK485" s="26">
        <f t="shared" si="353"/>
        <v>6.9247674721803668E-2</v>
      </c>
      <c r="CL485" s="26">
        <f t="shared" si="353"/>
        <v>6.942937592961955E-2</v>
      </c>
      <c r="CM485" s="26">
        <f t="shared" si="353"/>
        <v>6.9600222253747915E-2</v>
      </c>
      <c r="CN485" s="26">
        <f t="shared" si="353"/>
        <v>6.9761088823559289E-2</v>
      </c>
      <c r="CO485" s="26">
        <f t="shared" si="353"/>
        <v>6.9912764230708691E-2</v>
      </c>
      <c r="CP485" s="26">
        <f t="shared" si="353"/>
        <v>7.0055960577529663E-2</v>
      </c>
      <c r="CQ485" s="26">
        <f t="shared" si="353"/>
        <v>7.0191322194016803E-2</v>
      </c>
      <c r="CR485" s="26">
        <f t="shared" si="353"/>
        <v>7.0319433219532976E-2</v>
      </c>
      <c r="CS485" s="26">
        <f t="shared" si="353"/>
        <v>7.0440824214039133E-2</v>
      </c>
      <c r="CT485" s="26">
        <f t="shared" si="353"/>
        <v>7.0555977937620848E-2</v>
      </c>
      <c r="CU485" s="26">
        <f t="shared" si="353"/>
        <v>7.0665334415438069E-2</v>
      </c>
      <c r="CV485" s="26">
        <f t="shared" si="353"/>
        <v>7.0769295387181491E-2</v>
      </c>
      <c r="CW485" s="26">
        <f t="shared" si="353"/>
        <v>7.0868228225050942E-2</v>
      </c>
      <c r="CX485" s="26">
        <f t="shared" si="353"/>
        <v>7.0962469391662786E-2</v>
      </c>
      <c r="CY485" s="26">
        <f t="shared" si="353"/>
        <v>7.1052327498722173E-2</v>
      </c>
      <c r="CZ485" s="26">
        <f t="shared" si="353"/>
        <v>7.1138086018412025E-2</v>
      </c>
      <c r="DA485" s="26">
        <f t="shared" si="353"/>
        <v>7.1220005691971802E-2</v>
      </c>
      <c r="DB485" s="26">
        <f t="shared" si="353"/>
        <v>7.1298326673626997E-2</v>
      </c>
      <c r="DC485" s="26">
        <f t="shared" si="353"/>
        <v>7.1373270442692441E-2</v>
      </c>
      <c r="DD485" s="26">
        <f t="shared" si="353"/>
        <v>7.1445041512147867E-2</v>
      </c>
      <c r="DE485" s="26">
        <f t="shared" si="353"/>
        <v>7.151382895814129E-2</v>
      </c>
      <c r="DF485" s="26">
        <f t="shared" si="353"/>
        <v>7.1579807791602931E-2</v>
      </c>
      <c r="DG485" s="26">
        <f t="shared" si="353"/>
        <v>7.1643140190360249E-2</v>
      </c>
      <c r="DH485" s="26">
        <f t="shared" si="353"/>
        <v>7.1703976607756278E-2</v>
      </c>
      <c r="DI485" s="26">
        <f t="shared" si="353"/>
        <v>7.1762456771726171E-2</v>
      </c>
      <c r="DJ485" s="26">
        <f t="shared" si="353"/>
        <v>7.1818710586528098E-2</v>
      </c>
      <c r="DK485" s="26">
        <f t="shared" si="353"/>
        <v>7.1872858947809398E-2</v>
      </c>
      <c r="DL485" s="26">
        <f t="shared" si="353"/>
        <v>7.1925014480382743E-2</v>
      </c>
      <c r="DM485" s="26">
        <f t="shared" si="353"/>
        <v>7.1975282206955538E-2</v>
      </c>
      <c r="DN485" s="26">
        <f t="shared" si="353"/>
        <v>7.2023760155076388E-2</v>
      </c>
      <c r="DO485" s="26">
        <f t="shared" si="353"/>
        <v>7.2070539908711234E-2</v>
      </c>
      <c r="DP485" s="26">
        <f t="shared" si="353"/>
        <v>7.2115707110120303E-2</v>
      </c>
      <c r="DQ485" s="26">
        <f t="shared" si="353"/>
        <v>7.2159341917060915E-2</v>
      </c>
      <c r="DR485" s="26">
        <f t="shared" si="353"/>
        <v>7.2201519419776664E-2</v>
      </c>
      <c r="DS485" s="26">
        <f t="shared" si="353"/>
        <v>7.224231002173763E-2</v>
      </c>
      <c r="DT485" s="6">
        <f>2*(100-(100*G485))/SUM($D485:G485)/100</f>
        <v>5.8798960341726374E-2</v>
      </c>
      <c r="DU485" s="6">
        <f>2*(100-(100*I485))/SUM($D485:I485)/100</f>
        <v>6.098677490217283E-2</v>
      </c>
      <c r="DV485" s="6">
        <f>2*(100-(100*M485))/SUM($D485:M485)/100</f>
        <v>6.407193710660436E-2</v>
      </c>
      <c r="DW485" s="6">
        <f>2*(100-(100*Q485))/SUM($D485:Q485)/100</f>
        <v>6.6071880244897699E-2</v>
      </c>
      <c r="DX485" s="6">
        <f>2*(100-(100*W485))/SUM($D485:W485)/100</f>
        <v>6.7946589920343733E-2</v>
      </c>
      <c r="DY485" s="7">
        <f>(DT485-'Data for assignment'!C475)^2</f>
        <v>8.0812969599679841E-7</v>
      </c>
      <c r="DZ485" s="7">
        <f>(DU485-'Data for assignment'!D475)^2</f>
        <v>3.5599270785729244E-6</v>
      </c>
      <c r="EA485" s="7">
        <f>(DV485-'Data for assignment'!E475)^2</f>
        <v>1.1369946363150934E-5</v>
      </c>
      <c r="EB485" s="7">
        <f>(DW485-'Data for assignment'!F475)^2</f>
        <v>1.8248977914272186E-5</v>
      </c>
      <c r="EC485" s="7">
        <f>(DX485-'Data for assignment'!G475)^2</f>
        <v>2.64873672218281E-5</v>
      </c>
    </row>
    <row r="486" spans="1:133" x14ac:dyDescent="0.3">
      <c r="A486" s="8">
        <v>35482</v>
      </c>
      <c r="B486" s="3">
        <v>5.2499999999999998E-2</v>
      </c>
      <c r="C486" s="4">
        <f t="shared" si="341"/>
        <v>5.1599445264004291E-2</v>
      </c>
      <c r="D486" s="5">
        <f t="shared" si="350"/>
        <v>0.97358935345607933</v>
      </c>
      <c r="E486" s="5">
        <f t="shared" si="350"/>
        <v>0.94626818417039904</v>
      </c>
      <c r="F486" s="5">
        <f t="shared" si="350"/>
        <v>0.91842878764493874</v>
      </c>
      <c r="G486" s="5">
        <f t="shared" si="350"/>
        <v>0.89037917263064659</v>
      </c>
      <c r="H486" s="5">
        <f t="shared" si="350"/>
        <v>0.86235951162525937</v>
      </c>
      <c r="I486" s="5">
        <f t="shared" si="350"/>
        <v>0.834555666304726</v>
      </c>
      <c r="J486" s="5">
        <f t="shared" si="350"/>
        <v>0.80711018243001453</v>
      </c>
      <c r="K486" s="5">
        <f t="shared" si="350"/>
        <v>0.78013115562729174</v>
      </c>
      <c r="L486" s="5">
        <f t="shared" si="350"/>
        <v>0.75369933964980473</v>
      </c>
      <c r="M486" s="5">
        <f t="shared" si="350"/>
        <v>0.72787382323746241</v>
      </c>
      <c r="N486" s="5">
        <f t="shared" si="350"/>
        <v>0.70269655226534089</v>
      </c>
      <c r="O486" s="5">
        <f t="shared" si="350"/>
        <v>0.67819592667339523</v>
      </c>
      <c r="P486" s="5">
        <f t="shared" si="350"/>
        <v>0.65438965953743866</v>
      </c>
      <c r="Q486" s="5">
        <f t="shared" si="350"/>
        <v>0.6312870495360503</v>
      </c>
      <c r="R486" s="5">
        <f t="shared" si="350"/>
        <v>0.60889078794428209</v>
      </c>
      <c r="S486" s="5">
        <f t="shared" si="350"/>
        <v>0.58719839661038753</v>
      </c>
      <c r="T486" s="5">
        <f t="shared" si="348"/>
        <v>0.56620337342238669</v>
      </c>
      <c r="U486" s="5">
        <f t="shared" si="348"/>
        <v>0.54589610579263748</v>
      </c>
      <c r="V486" s="5">
        <f t="shared" si="348"/>
        <v>0.52626459997633868</v>
      </c>
      <c r="W486" s="5">
        <f t="shared" si="348"/>
        <v>0.50729506397474222</v>
      </c>
      <c r="X486" s="5">
        <f t="shared" si="354"/>
        <v>0.48897237383085296</v>
      </c>
      <c r="Y486" s="5">
        <f t="shared" si="354"/>
        <v>0.47128044687047671</v>
      </c>
      <c r="Z486" s="5">
        <f t="shared" si="354"/>
        <v>0.45420254052172077</v>
      </c>
      <c r="AA486" s="5">
        <f t="shared" si="354"/>
        <v>0.43772149147804285</v>
      </c>
      <c r="AB486" s="5">
        <f t="shared" si="354"/>
        <v>0.42181990692812382</v>
      </c>
      <c r="AC486" s="5">
        <f t="shared" si="354"/>
        <v>0.40648031718183852</v>
      </c>
      <c r="AD486" s="5">
        <f t="shared" si="354"/>
        <v>0.39168529713508343</v>
      </c>
      <c r="AE486" s="5">
        <f t="shared" si="354"/>
        <v>0.37741756252712316</v>
      </c>
      <c r="AF486" s="5">
        <f t="shared" si="354"/>
        <v>0.36366004576635158</v>
      </c>
      <c r="AG486" s="5">
        <f t="shared" si="354"/>
        <v>0.35039595516667427</v>
      </c>
      <c r="AH486" s="5">
        <f t="shared" si="354"/>
        <v>0.33760882069462184</v>
      </c>
      <c r="AI486" s="5">
        <f t="shared" si="354"/>
        <v>0.3252825287358439</v>
      </c>
      <c r="AJ486" s="5">
        <f t="shared" si="354"/>
        <v>0.31340134791684354</v>
      </c>
      <c r="AK486" s="5">
        <f t="shared" si="354"/>
        <v>0.30194994763872263</v>
      </c>
      <c r="AL486" s="5">
        <f t="shared" si="354"/>
        <v>0.29091341067478482</v>
      </c>
      <c r="AM486" s="5">
        <f t="shared" si="354"/>
        <v>0.28027724093779788</v>
      </c>
      <c r="AN486" s="5">
        <f t="shared" si="354"/>
        <v>0.27002736732353277</v>
      </c>
      <c r="AO486" s="5">
        <f t="shared" si="354"/>
        <v>0.26015014437544831</v>
      </c>
      <c r="AP486" s="5">
        <f t="shared" si="354"/>
        <v>0.25063235038361942</v>
      </c>
      <c r="AQ486" s="5">
        <f t="shared" si="354"/>
        <v>0.24146118342333958</v>
      </c>
      <c r="AR486" s="5">
        <f t="shared" si="354"/>
        <v>0.23262425575059997</v>
      </c>
      <c r="AS486" s="5">
        <f t="shared" si="354"/>
        <v>0.22410958689914215</v>
      </c>
      <c r="AT486" s="5">
        <f t="shared" si="354"/>
        <v>0.21590559576405061</v>
      </c>
      <c r="AU486" s="5">
        <f t="shared" si="354"/>
        <v>0.20800109190751573</v>
      </c>
      <c r="AV486" s="5">
        <f t="shared" si="354"/>
        <v>0.20038526628156875</v>
      </c>
      <c r="AW486" s="5">
        <f t="shared" si="354"/>
        <v>0.19304768152871982</v>
      </c>
      <c r="AX486" s="5">
        <f t="shared" si="354"/>
        <v>0.18597826199329592</v>
      </c>
      <c r="AY486" s="5">
        <f t="shared" si="354"/>
        <v>0.17916728355285641</v>
      </c>
      <c r="AZ486" s="5">
        <f t="shared" si="354"/>
        <v>0.17260536335955257</v>
      </c>
      <c r="BA486" s="5">
        <f t="shared" si="354"/>
        <v>0.16628344956502092</v>
      </c>
      <c r="BB486" s="5">
        <f t="shared" si="354"/>
        <v>0.1601928110888087</v>
      </c>
      <c r="BC486" s="5">
        <f t="shared" si="354"/>
        <v>0.15432502747897814</v>
      </c>
      <c r="BD486" s="5">
        <f t="shared" si="354"/>
        <v>0.14867197890404688</v>
      </c>
      <c r="BE486" s="5">
        <f t="shared" si="354"/>
        <v>0.14322583630749564</v>
      </c>
      <c r="BF486" s="5">
        <f t="shared" si="354"/>
        <v>0.13797905174944761</v>
      </c>
      <c r="BG486" s="5">
        <f t="shared" si="354"/>
        <v>0.1329243489545934</v>
      </c>
      <c r="BH486" s="5">
        <f t="shared" si="354"/>
        <v>0.12805471408082206</v>
      </c>
      <c r="BI486" s="5">
        <f t="shared" si="354"/>
        <v>0.12336338671917374</v>
      </c>
      <c r="BJ486" s="5">
        <f t="shared" si="354"/>
        <v>0.11884385113253185</v>
      </c>
      <c r="BK486" s="5">
        <f t="shared" si="354"/>
        <v>0.11448982773782153</v>
      </c>
      <c r="BL486" s="26">
        <f t="shared" si="342"/>
        <v>5.3531345205421313E-2</v>
      </c>
      <c r="BM486" s="26">
        <f t="shared" si="353"/>
        <v>5.5229257326195401E-2</v>
      </c>
      <c r="BN486" s="26">
        <f t="shared" si="353"/>
        <v>5.6727272317257403E-2</v>
      </c>
      <c r="BO486" s="26">
        <f t="shared" si="353"/>
        <v>5.8053935160077508E-2</v>
      </c>
      <c r="BP486" s="26">
        <f t="shared" si="353"/>
        <v>5.9233211366399738E-2</v>
      </c>
      <c r="BQ486" s="26">
        <f t="shared" si="353"/>
        <v>6.028527730932734E-2</v>
      </c>
      <c r="BR486" s="26">
        <f t="shared" si="353"/>
        <v>6.1227167617569883E-2</v>
      </c>
      <c r="BS486" s="26">
        <f t="shared" si="353"/>
        <v>6.2073306298428194E-2</v>
      </c>
      <c r="BT486" s="26">
        <f t="shared" si="353"/>
        <v>6.283594317282451E-2</v>
      </c>
      <c r="BU486" s="26">
        <f t="shared" si="353"/>
        <v>6.3525513107162285E-2</v>
      </c>
      <c r="BV486" s="26">
        <f t="shared" si="353"/>
        <v>6.4150932219367754E-2</v>
      </c>
      <c r="BW486" s="26">
        <f t="shared" si="353"/>
        <v>6.4719842565546373E-2</v>
      </c>
      <c r="BX486" s="26">
        <f t="shared" si="353"/>
        <v>6.523881465519818E-2</v>
      </c>
      <c r="BY486" s="26">
        <f t="shared" si="353"/>
        <v>6.5713515397222588E-2</v>
      </c>
      <c r="BZ486" s="26">
        <f t="shared" si="353"/>
        <v>6.6148847665941896E-2</v>
      </c>
      <c r="CA486" s="26">
        <f t="shared" si="353"/>
        <v>6.6549066531712567E-2</v>
      </c>
      <c r="CB486" s="26">
        <f t="shared" si="353"/>
        <v>6.6917876272607632E-2</v>
      </c>
      <c r="CC486" s="26">
        <f t="shared" si="353"/>
        <v>6.7258511530477516E-2</v>
      </c>
      <c r="CD486" s="26">
        <f t="shared" si="353"/>
        <v>6.7573805362885903E-2</v>
      </c>
      <c r="CE486" s="26">
        <f t="shared" si="353"/>
        <v>6.7866246444945266E-2</v>
      </c>
      <c r="CF486" s="26">
        <f t="shared" si="353"/>
        <v>6.8138027270153362E-2</v>
      </c>
      <c r="CG486" s="26">
        <f t="shared" si="353"/>
        <v>6.8391084869386762E-2</v>
      </c>
      <c r="CH486" s="26">
        <f t="shared" si="353"/>
        <v>6.8627135298048092E-2</v>
      </c>
      <c r="CI486" s="26">
        <f t="shared" si="353"/>
        <v>6.8847702921537954E-2</v>
      </c>
      <c r="CJ486" s="26">
        <f t="shared" si="353"/>
        <v>6.9054145349462068E-2</v>
      </c>
      <c r="CK486" s="26">
        <f t="shared" si="353"/>
        <v>6.9247674721803668E-2</v>
      </c>
      <c r="CL486" s="26">
        <f t="shared" si="353"/>
        <v>6.942937592961955E-2</v>
      </c>
      <c r="CM486" s="26">
        <f t="shared" si="353"/>
        <v>6.9600222253747915E-2</v>
      </c>
      <c r="CN486" s="26">
        <f t="shared" si="353"/>
        <v>6.9761088823559289E-2</v>
      </c>
      <c r="CO486" s="26">
        <f t="shared" si="353"/>
        <v>6.9912764230708691E-2</v>
      </c>
      <c r="CP486" s="26">
        <f t="shared" si="353"/>
        <v>7.0055960577529663E-2</v>
      </c>
      <c r="CQ486" s="26">
        <f t="shared" si="353"/>
        <v>7.0191322194016803E-2</v>
      </c>
      <c r="CR486" s="26">
        <f t="shared" si="353"/>
        <v>7.0319433219532976E-2</v>
      </c>
      <c r="CS486" s="26">
        <f t="shared" si="353"/>
        <v>7.0440824214039133E-2</v>
      </c>
      <c r="CT486" s="26">
        <f t="shared" si="353"/>
        <v>7.0555977937620848E-2</v>
      </c>
      <c r="CU486" s="26">
        <f t="shared" si="353"/>
        <v>7.0665334415438069E-2</v>
      </c>
      <c r="CV486" s="26">
        <f t="shared" si="353"/>
        <v>7.0769295387181491E-2</v>
      </c>
      <c r="CW486" s="26">
        <f t="shared" si="353"/>
        <v>7.0868228225050942E-2</v>
      </c>
      <c r="CX486" s="26">
        <f t="shared" si="353"/>
        <v>7.0962469391662786E-2</v>
      </c>
      <c r="CY486" s="26">
        <f t="shared" si="353"/>
        <v>7.1052327498722173E-2</v>
      </c>
      <c r="CZ486" s="26">
        <f t="shared" si="353"/>
        <v>7.1138086018412025E-2</v>
      </c>
      <c r="DA486" s="26">
        <f t="shared" si="353"/>
        <v>7.1220005691971802E-2</v>
      </c>
      <c r="DB486" s="26">
        <f t="shared" si="353"/>
        <v>7.1298326673626997E-2</v>
      </c>
      <c r="DC486" s="26">
        <f t="shared" si="353"/>
        <v>7.1373270442692441E-2</v>
      </c>
      <c r="DD486" s="26">
        <f t="shared" si="353"/>
        <v>7.1445041512147867E-2</v>
      </c>
      <c r="DE486" s="26">
        <f t="shared" si="353"/>
        <v>7.151382895814129E-2</v>
      </c>
      <c r="DF486" s="26">
        <f t="shared" si="353"/>
        <v>7.1579807791602931E-2</v>
      </c>
      <c r="DG486" s="26">
        <f t="shared" si="353"/>
        <v>7.1643140190360249E-2</v>
      </c>
      <c r="DH486" s="26">
        <f t="shared" si="353"/>
        <v>7.1703976607756278E-2</v>
      </c>
      <c r="DI486" s="26">
        <f t="shared" si="353"/>
        <v>7.1762456771726171E-2</v>
      </c>
      <c r="DJ486" s="26">
        <f t="shared" si="353"/>
        <v>7.1818710586528098E-2</v>
      </c>
      <c r="DK486" s="26">
        <f t="shared" si="353"/>
        <v>7.1872858947809398E-2</v>
      </c>
      <c r="DL486" s="26">
        <f t="shared" si="353"/>
        <v>7.1925014480382743E-2</v>
      </c>
      <c r="DM486" s="26">
        <f t="shared" si="353"/>
        <v>7.1975282206955538E-2</v>
      </c>
      <c r="DN486" s="26">
        <f t="shared" si="353"/>
        <v>7.2023760155076388E-2</v>
      </c>
      <c r="DO486" s="26">
        <f t="shared" si="353"/>
        <v>7.2070539908711234E-2</v>
      </c>
      <c r="DP486" s="26">
        <f t="shared" si="353"/>
        <v>7.2115707110120303E-2</v>
      </c>
      <c r="DQ486" s="26">
        <f t="shared" si="353"/>
        <v>7.2159341917060915E-2</v>
      </c>
      <c r="DR486" s="26">
        <f t="shared" si="353"/>
        <v>7.2201519419776664E-2</v>
      </c>
      <c r="DS486" s="26">
        <f t="shared" si="353"/>
        <v>7.224231002173763E-2</v>
      </c>
      <c r="DT486" s="6">
        <f>2*(100-(100*G486))/SUM($D486:G486)/100</f>
        <v>5.8798960341726374E-2</v>
      </c>
      <c r="DU486" s="6">
        <f>2*(100-(100*I486))/SUM($D486:I486)/100</f>
        <v>6.098677490217283E-2</v>
      </c>
      <c r="DV486" s="6">
        <f>2*(100-(100*M486))/SUM($D486:M486)/100</f>
        <v>6.407193710660436E-2</v>
      </c>
      <c r="DW486" s="6">
        <f>2*(100-(100*Q486))/SUM($D486:Q486)/100</f>
        <v>6.6071880244897699E-2</v>
      </c>
      <c r="DX486" s="6">
        <f>2*(100-(100*W486))/SUM($D486:W486)/100</f>
        <v>6.7946589920343733E-2</v>
      </c>
      <c r="DY486" s="7">
        <f>(DT486-'Data for assignment'!C476)^2</f>
        <v>8.9377883846831255E-8</v>
      </c>
      <c r="DZ486" s="7">
        <f>(DU486-'Data for assignment'!D476)^2</f>
        <v>1.4084346684273162E-6</v>
      </c>
      <c r="EA486" s="7">
        <f>(DV486-'Data for assignment'!E476)^2</f>
        <v>6.1104829467599791E-6</v>
      </c>
      <c r="EB486" s="7">
        <f>(DW486-'Data for assignment'!F476)^2</f>
        <v>1.1369576385931421E-5</v>
      </c>
      <c r="EC486" s="7">
        <f>(DX486-'Data for assignment'!G476)^2</f>
        <v>1.8892835242454876E-5</v>
      </c>
    </row>
    <row r="487" spans="1:133" x14ac:dyDescent="0.3">
      <c r="A487" s="8">
        <v>35489</v>
      </c>
      <c r="B487" s="3">
        <v>5.2699999999999997E-2</v>
      </c>
      <c r="C487" s="4">
        <f t="shared" si="341"/>
        <v>5.180558478378184E-2</v>
      </c>
      <c r="D487" s="5">
        <f t="shared" si="350"/>
        <v>0.97349486970114152</v>
      </c>
      <c r="E487" s="5">
        <f t="shared" si="350"/>
        <v>0.9460950382106923</v>
      </c>
      <c r="F487" s="5">
        <f t="shared" si="350"/>
        <v>0.91819085340254791</v>
      </c>
      <c r="G487" s="5">
        <f t="shared" si="350"/>
        <v>0.89008851592897764</v>
      </c>
      <c r="H487" s="5">
        <f t="shared" si="350"/>
        <v>0.8620265539703279</v>
      </c>
      <c r="I487" s="5">
        <f t="shared" si="350"/>
        <v>0.83418935614939549</v>
      </c>
      <c r="J487" s="5">
        <f t="shared" si="350"/>
        <v>0.80671816341693547</v>
      </c>
      <c r="K487" s="5">
        <f t="shared" si="350"/>
        <v>0.77971992560471615</v>
      </c>
      <c r="L487" s="5">
        <f t="shared" si="350"/>
        <v>0.75327439713821853</v>
      </c>
      <c r="M487" s="5">
        <f t="shared" si="350"/>
        <v>0.7274397999117751</v>
      </c>
      <c r="N487" s="5">
        <f t="shared" si="350"/>
        <v>0.70225733121390377</v>
      </c>
      <c r="O487" s="5">
        <f t="shared" si="350"/>
        <v>0.67775474692162441</v>
      </c>
      <c r="P487" s="5">
        <f t="shared" si="350"/>
        <v>0.6539492077357123</v>
      </c>
      <c r="Q487" s="5">
        <f t="shared" si="350"/>
        <v>0.63084953991691739</v>
      </c>
      <c r="R487" s="5">
        <f t="shared" si="350"/>
        <v>0.60845803172708457</v>
      </c>
      <c r="S487" s="5">
        <f t="shared" si="350"/>
        <v>0.58677186202246689</v>
      </c>
      <c r="T487" s="5">
        <f t="shared" si="348"/>
        <v>0.56578423744880624</v>
      </c>
      <c r="U487" s="5">
        <f t="shared" si="348"/>
        <v>0.54548529868296736</v>
      </c>
      <c r="V487" s="5">
        <f t="shared" si="348"/>
        <v>0.52586284344187917</v>
      </c>
      <c r="W487" s="5">
        <f t="shared" si="348"/>
        <v>0.50690290391161741</v>
      </c>
      <c r="X487" s="5">
        <f t="shared" si="354"/>
        <v>0.48859020830917954</v>
      </c>
      <c r="Y487" s="5">
        <f t="shared" si="354"/>
        <v>0.4709085500404121</v>
      </c>
      <c r="Z487" s="5">
        <f t="shared" si="354"/>
        <v>0.45384108300522824</v>
      </c>
      <c r="AA487" s="5">
        <f t="shared" si="354"/>
        <v>0.43737055774127459</v>
      </c>
      <c r="AB487" s="5">
        <f t="shared" si="354"/>
        <v>0.42147951006344142</v>
      </c>
      <c r="AC487" s="5">
        <f t="shared" si="354"/>
        <v>0.4061504114702949</v>
      </c>
      <c r="AD487" s="5">
        <f t="shared" si="354"/>
        <v>0.39136578870914779</v>
      </c>
      <c r="AE487" s="5">
        <f t="shared" si="354"/>
        <v>0.37710831840888764</v>
      </c>
      <c r="AF487" s="5">
        <f t="shared" si="354"/>
        <v>0.36336090151775269</v>
      </c>
      <c r="AG487" s="5">
        <f t="shared" si="354"/>
        <v>0.35010672135473864</v>
      </c>
      <c r="AH487" s="5">
        <f t="shared" si="354"/>
        <v>0.33732928834578579</v>
      </c>
      <c r="AI487" s="5">
        <f t="shared" si="354"/>
        <v>0.32501247392843186</v>
      </c>
      <c r="AJ487" s="5">
        <f t="shared" si="354"/>
        <v>0.31314053563930871</v>
      </c>
      <c r="AK487" s="5">
        <f t="shared" si="354"/>
        <v>0.30169813502279164</v>
      </c>
      <c r="AL487" s="5">
        <f t="shared" si="354"/>
        <v>0.29067034969680522</v>
      </c>
      <c r="AM487" s="5">
        <f t="shared" si="354"/>
        <v>0.28004268066799859</v>
      </c>
      <c r="AN487" s="5">
        <f t="shared" si="354"/>
        <v>0.26980105579126973</v>
      </c>
      <c r="AO487" s="5">
        <f t="shared" si="354"/>
        <v>0.25993183010853871</v>
      </c>
      <c r="AP487" s="5">
        <f t="shared" si="354"/>
        <v>0.25042178367134166</v>
      </c>
      <c r="AQ487" s="5">
        <f t="shared" si="354"/>
        <v>0.24125811734538086</v>
      </c>
      <c r="AR487" s="5">
        <f t="shared" si="354"/>
        <v>0.23242844700800069</v>
      </c>
      <c r="AS487" s="5">
        <f t="shared" si="354"/>
        <v>0.22392079647795576</v>
      </c>
      <c r="AT487" s="5">
        <f t="shared" si="354"/>
        <v>0.21572358945788822</v>
      </c>
      <c r="AU487" s="5">
        <f t="shared" si="354"/>
        <v>0.20782564072125623</v>
      </c>
      <c r="AV487" s="5">
        <f t="shared" si="354"/>
        <v>0.20021614673519858</v>
      </c>
      <c r="AW487" s="5">
        <f t="shared" si="354"/>
        <v>0.19288467587743349</v>
      </c>
      <c r="AX487" s="5">
        <f t="shared" si="354"/>
        <v>0.18582115837757116</v>
      </c>
      <c r="AY487" s="5">
        <f t="shared" si="354"/>
        <v>0.17901587609015812</v>
      </c>
      <c r="AZ487" s="5">
        <f t="shared" si="354"/>
        <v>0.17245945218755981</v>
      </c>
      <c r="BA487" s="5">
        <f t="shared" si="354"/>
        <v>0.16614284084477254</v>
      </c>
      <c r="BB487" s="5">
        <f t="shared" si="354"/>
        <v>0.16005731697488579</v>
      </c>
      <c r="BC487" s="5">
        <f t="shared" si="354"/>
        <v>0.15419446606275133</v>
      </c>
      <c r="BD487" s="5">
        <f t="shared" si="354"/>
        <v>0.14854617413508991</v>
      </c>
      <c r="BE487" s="5">
        <f t="shared" si="354"/>
        <v>0.14310461789747489</v>
      </c>
      <c r="BF487" s="5">
        <f t="shared" si="354"/>
        <v>0.13786225506212538</v>
      </c>
      <c r="BG487" s="5">
        <f t="shared" si="354"/>
        <v>0.1328118148850094</v>
      </c>
      <c r="BH487" s="5">
        <f t="shared" si="354"/>
        <v>0.12794628892623044</v>
      </c>
      <c r="BI487" s="5">
        <f t="shared" si="354"/>
        <v>0.12325892204389838</v>
      </c>
      <c r="BJ487" s="5">
        <f t="shared" si="354"/>
        <v>0.11874320362855</v>
      </c>
      <c r="BK487" s="5">
        <f t="shared" si="354"/>
        <v>0.11439285908258727</v>
      </c>
      <c r="BL487" s="26">
        <f t="shared" si="342"/>
        <v>5.3725448272742574E-2</v>
      </c>
      <c r="BM487" s="26">
        <f t="shared" si="353"/>
        <v>5.5412251751517219E-2</v>
      </c>
      <c r="BN487" s="26">
        <f t="shared" si="353"/>
        <v>5.6900005773442619E-2</v>
      </c>
      <c r="BO487" s="26">
        <f t="shared" si="353"/>
        <v>5.8217182550703322E-2</v>
      </c>
      <c r="BP487" s="26">
        <f t="shared" si="353"/>
        <v>5.9387681489169723E-2</v>
      </c>
      <c r="BQ487" s="26">
        <f t="shared" si="353"/>
        <v>6.043161888389792E-2</v>
      </c>
      <c r="BR487" s="26">
        <f t="shared" si="353"/>
        <v>6.1365974740148391E-2</v>
      </c>
      <c r="BS487" s="26">
        <f t="shared" si="353"/>
        <v>6.2205123379254289E-2</v>
      </c>
      <c r="BT487" s="26">
        <f t="shared" si="353"/>
        <v>6.2961269407036891E-2</v>
      </c>
      <c r="BU487" s="26">
        <f t="shared" si="353"/>
        <v>6.3644806524512682E-2</v>
      </c>
      <c r="BV487" s="26">
        <f t="shared" si="353"/>
        <v>6.4264613353715611E-2</v>
      </c>
      <c r="BW487" s="26">
        <f t="shared" si="353"/>
        <v>6.4828297780997857E-2</v>
      </c>
      <c r="BX487" s="26">
        <f t="shared" ref="BM487:DS491" si="355">-(LN(BX$7)/BX$6)+(BX$8/BX$6)*$C487</f>
        <v>6.5342399162094833E-2</v>
      </c>
      <c r="BY487" s="26">
        <f t="shared" si="355"/>
        <v>6.5812555987896426E-2</v>
      </c>
      <c r="BZ487" s="26">
        <f t="shared" si="355"/>
        <v>6.6243645197196527E-2</v>
      </c>
      <c r="CA487" s="26">
        <f t="shared" si="355"/>
        <v>6.6639898178330603E-2</v>
      </c>
      <c r="CB487" s="26">
        <f t="shared" si="355"/>
        <v>6.7004997573792788E-2</v>
      </c>
      <c r="CC487" s="26">
        <f t="shared" si="355"/>
        <v>6.7342158248987372E-2</v>
      </c>
      <c r="CD487" s="26">
        <f t="shared" si="355"/>
        <v>6.7654195174675469E-2</v>
      </c>
      <c r="CE487" s="26">
        <f t="shared" si="355"/>
        <v>6.7943580475398224E-2</v>
      </c>
      <c r="CF487" s="26">
        <f t="shared" si="355"/>
        <v>6.8212491491409399E-2</v>
      </c>
      <c r="CG487" s="26">
        <f t="shared" si="355"/>
        <v>6.8462851371860894E-2</v>
      </c>
      <c r="CH487" s="26">
        <f t="shared" si="355"/>
        <v>6.869636344796605E-2</v>
      </c>
      <c r="CI487" s="26">
        <f t="shared" si="355"/>
        <v>6.8914540415165787E-2</v>
      </c>
      <c r="CJ487" s="26">
        <f t="shared" si="355"/>
        <v>6.9118729173676521E-2</v>
      </c>
      <c r="CK487" s="26">
        <f t="shared" si="355"/>
        <v>6.9310132029719404E-2</v>
      </c>
      <c r="CL487" s="26">
        <f t="shared" si="355"/>
        <v>6.9489824839151365E-2</v>
      </c>
      <c r="CM487" s="26">
        <f t="shared" si="355"/>
        <v>6.9658772576230349E-2</v>
      </c>
      <c r="CN487" s="26">
        <f t="shared" si="355"/>
        <v>6.9817842728864932E-2</v>
      </c>
      <c r="CO487" s="26">
        <f t="shared" si="355"/>
        <v>6.9967816854691667E-2</v>
      </c>
      <c r="CP487" s="26">
        <f t="shared" si="355"/>
        <v>7.010940057706673E-2</v>
      </c>
      <c r="CQ487" s="26">
        <f t="shared" si="355"/>
        <v>7.0243232254418225E-2</v>
      </c>
      <c r="CR487" s="26">
        <f t="shared" si="355"/>
        <v>7.0369890518644035E-2</v>
      </c>
      <c r="CS487" s="26">
        <f t="shared" si="355"/>
        <v>7.0489900846945383E-2</v>
      </c>
      <c r="CT487" s="26">
        <f t="shared" si="355"/>
        <v>7.0603741305502621E-2</v>
      </c>
      <c r="CU487" s="26">
        <f t="shared" si="355"/>
        <v>7.0711847581787085E-2</v>
      </c>
      <c r="CV487" s="26">
        <f t="shared" si="355"/>
        <v>7.0814617404292346E-2</v>
      </c>
      <c r="CW487" s="26">
        <f t="shared" si="355"/>
        <v>7.0912414433428841E-2</v>
      </c>
      <c r="CX487" s="26">
        <f t="shared" si="355"/>
        <v>7.1005571694743766E-2</v>
      </c>
      <c r="CY487" s="26">
        <f t="shared" si="355"/>
        <v>7.1094394615080242E-2</v>
      </c>
      <c r="CZ487" s="26">
        <f t="shared" si="355"/>
        <v>7.1179163713426946E-2</v>
      </c>
      <c r="DA487" s="26">
        <f t="shared" si="355"/>
        <v>7.1260136990750331E-2</v>
      </c>
      <c r="DB487" s="26">
        <f t="shared" si="355"/>
        <v>7.1337552056805559E-2</v>
      </c>
      <c r="DC487" s="26">
        <f t="shared" si="355"/>
        <v>7.141162802660117E-2</v>
      </c>
      <c r="DD487" s="26">
        <f t="shared" si="355"/>
        <v>7.14825672146812E-2</v>
      </c>
      <c r="DE487" s="26">
        <f t="shared" si="355"/>
        <v>7.155055665155842E-2</v>
      </c>
      <c r="DF487" s="26">
        <f t="shared" si="355"/>
        <v>7.1615769443371072E-2</v>
      </c>
      <c r="DG487" s="26">
        <f t="shared" si="355"/>
        <v>7.1678365993053661E-2</v>
      </c>
      <c r="DH487" s="26">
        <f t="shared" si="355"/>
        <v>7.1738495098933278E-2</v>
      </c>
      <c r="DI487" s="26">
        <f t="shared" si="355"/>
        <v>7.1796294944624098E-2</v>
      </c>
      <c r="DJ487" s="26">
        <f t="shared" si="355"/>
        <v>7.1851893992341653E-2</v>
      </c>
      <c r="DK487" s="26">
        <f t="shared" si="355"/>
        <v>7.1905411790250062E-2</v>
      </c>
      <c r="DL487" s="26">
        <f t="shared" si="355"/>
        <v>7.1956959703155521E-2</v>
      </c>
      <c r="DM487" s="26">
        <f t="shared" si="355"/>
        <v>7.2006641574733521E-2</v>
      </c>
      <c r="DN487" s="26">
        <f t="shared" si="355"/>
        <v>7.2054554328502926E-2</v>
      </c>
      <c r="DO487" s="26">
        <f t="shared" si="355"/>
        <v>7.2100788513913452E-2</v>
      </c>
      <c r="DP487" s="26">
        <f t="shared" si="355"/>
        <v>7.2145428803175954E-2</v>
      </c>
      <c r="DQ487" s="26">
        <f t="shared" si="355"/>
        <v>7.2188554443822314E-2</v>
      </c>
      <c r="DR487" s="26">
        <f t="shared" si="355"/>
        <v>7.2230239671420976E-2</v>
      </c>
      <c r="DS487" s="26">
        <f t="shared" si="355"/>
        <v>7.2270554086381375E-2</v>
      </c>
      <c r="DT487" s="6">
        <f>2*(100-(100*G487))/SUM($D487:G487)/100</f>
        <v>5.896745615087573E-2</v>
      </c>
      <c r="DU487" s="6">
        <f>2*(100-(100*I487))/SUM($D487:I487)/100</f>
        <v>6.1138657717584026E-2</v>
      </c>
      <c r="DV487" s="6">
        <f>2*(100-(100*M487))/SUM($D487:M487)/100</f>
        <v>6.4197992563732542E-2</v>
      </c>
      <c r="DW487" s="6">
        <f>2*(100-(100*Q487))/SUM($D487:Q487)/100</f>
        <v>6.6179430239432915E-2</v>
      </c>
      <c r="DX487" s="6">
        <f>2*(100-(100*W487))/SUM($D487:W487)/100</f>
        <v>6.8035382179107332E-2</v>
      </c>
      <c r="DY487" s="7">
        <f>(DT487-'Data for assignment'!C477)^2</f>
        <v>3.7347334589674523E-6</v>
      </c>
      <c r="DZ487" s="7">
        <f>(DU487-'Data for assignment'!D477)^2</f>
        <v>1.3487158969271468E-6</v>
      </c>
      <c r="EA487" s="7">
        <f>(DV487-'Data for assignment'!E477)^2</f>
        <v>8.8800164026021263E-8</v>
      </c>
      <c r="EB487" s="7">
        <f>(DW487-'Data for assignment'!F477)^2</f>
        <v>1.3910556896887788E-6</v>
      </c>
      <c r="EC487" s="7">
        <f>(DX487-'Data for assignment'!G477)^2</f>
        <v>5.9310912290789038E-6</v>
      </c>
    </row>
    <row r="488" spans="1:133" x14ac:dyDescent="0.3">
      <c r="A488" s="8">
        <v>35496</v>
      </c>
      <c r="B488" s="3">
        <v>5.3000002000000004E-2</v>
      </c>
      <c r="C488" s="4">
        <f t="shared" si="341"/>
        <v>5.2114796124843356E-2</v>
      </c>
      <c r="D488" s="5">
        <f t="shared" si="350"/>
        <v>0.9733531603163309</v>
      </c>
      <c r="E488" s="5">
        <f t="shared" si="350"/>
        <v>0.94583537694195685</v>
      </c>
      <c r="F488" s="5">
        <f t="shared" si="350"/>
        <v>0.91783406523239941</v>
      </c>
      <c r="G488" s="5">
        <f t="shared" si="350"/>
        <v>0.88965270586663636</v>
      </c>
      <c r="H488" s="5">
        <f t="shared" si="350"/>
        <v>0.86152735518641432</v>
      </c>
      <c r="I488" s="5">
        <f t="shared" si="350"/>
        <v>0.83364018870430445</v>
      </c>
      <c r="J488" s="5">
        <f t="shared" si="350"/>
        <v>0.80613048796394415</v>
      </c>
      <c r="K488" s="5">
        <f t="shared" si="350"/>
        <v>0.77910348287357201</v>
      </c>
      <c r="L488" s="5">
        <f t="shared" si="350"/>
        <v>0.75263742830855496</v>
      </c>
      <c r="M488" s="5">
        <f t="shared" si="350"/>
        <v>0.72678924579640081</v>
      </c>
      <c r="N488" s="5">
        <f t="shared" si="350"/>
        <v>0.70159900995041424</v>
      </c>
      <c r="O488" s="5">
        <f t="shared" si="350"/>
        <v>0.67709351094721404</v>
      </c>
      <c r="P488" s="5">
        <f t="shared" si="350"/>
        <v>0.6532890814273109</v>
      </c>
      <c r="Q488" s="5">
        <f t="shared" si="350"/>
        <v>0.6301938395785579</v>
      </c>
      <c r="R488" s="5">
        <f t="shared" si="350"/>
        <v>0.60780946970962979</v>
      </c>
      <c r="S488" s="5">
        <f t="shared" si="350"/>
        <v>0.58613263674258886</v>
      </c>
      <c r="T488" s="5">
        <f t="shared" si="348"/>
        <v>0.56515611098458107</v>
      </c>
      <c r="U488" s="5">
        <f t="shared" si="348"/>
        <v>0.54486966349564914</v>
      </c>
      <c r="V488" s="5">
        <f t="shared" si="348"/>
        <v>0.52526077962862627</v>
      </c>
      <c r="W488" s="5">
        <f t="shared" si="348"/>
        <v>0.50631522824554742</v>
      </c>
      <c r="X488" s="5">
        <f t="shared" si="354"/>
        <v>0.48801751617919842</v>
      </c>
      <c r="Y488" s="5">
        <f t="shared" si="354"/>
        <v>0.47035125126839239</v>
      </c>
      <c r="Z488" s="5">
        <f t="shared" si="354"/>
        <v>0.45329943239459647</v>
      </c>
      <c r="AA488" s="5">
        <f t="shared" si="354"/>
        <v>0.43684468109978464</v>
      </c>
      <c r="AB488" s="5">
        <f t="shared" si="354"/>
        <v>0.42096942634381407</v>
      </c>
      <c r="AC488" s="5">
        <f t="shared" si="354"/>
        <v>0.40565605158494011</v>
      </c>
      <c r="AD488" s="5">
        <f t="shared" si="354"/>
        <v>0.39088701149850319</v>
      </c>
      <c r="AE488" s="5">
        <f t="shared" si="354"/>
        <v>0.37664492417602602</v>
      </c>
      <c r="AF488" s="5">
        <f t="shared" si="354"/>
        <v>0.36291264348381574</v>
      </c>
      <c r="AG488" s="5">
        <f t="shared" si="354"/>
        <v>0.34967331533945295</v>
      </c>
      <c r="AH488" s="5">
        <f t="shared" si="354"/>
        <v>0.33691042093387674</v>
      </c>
      <c r="AI488" s="5">
        <f t="shared" si="354"/>
        <v>0.32460780934531425</v>
      </c>
      <c r="AJ488" s="5">
        <f t="shared" si="354"/>
        <v>0.31274972152722286</v>
      </c>
      <c r="AK488" s="5">
        <f t="shared" si="354"/>
        <v>0.30132080728088245</v>
      </c>
      <c r="AL488" s="5">
        <f t="shared" si="354"/>
        <v>0.29030613652489323</v>
      </c>
      <c r="AM488" s="5">
        <f t="shared" si="354"/>
        <v>0.27969120593343216</v>
      </c>
      <c r="AN488" s="5">
        <f t="shared" si="354"/>
        <v>0.26946194182080574</v>
      </c>
      <c r="AO488" s="5">
        <f t="shared" si="354"/>
        <v>0.25960469999226765</v>
      </c>
      <c r="AP488" s="5">
        <f t="shared" si="354"/>
        <v>0.25010626315289763</v>
      </c>
      <c r="AQ488" s="5">
        <f t="shared" si="354"/>
        <v>0.24095383636175224</v>
      </c>
      <c r="AR488" s="5">
        <f t="shared" si="354"/>
        <v>0.2321350409329169</v>
      </c>
      <c r="AS488" s="5">
        <f t="shared" si="354"/>
        <v>0.22363790711484854</v>
      </c>
      <c r="AT488" s="5">
        <f t="shared" si="354"/>
        <v>0.21545086582160691</v>
      </c>
      <c r="AU488" s="5">
        <f t="shared" si="354"/>
        <v>0.20756273964189803</v>
      </c>
      <c r="AV488" s="5">
        <f t="shared" si="354"/>
        <v>0.19996273331244449</v>
      </c>
      <c r="AW488" s="5">
        <f t="shared" si="354"/>
        <v>0.1926404238095405</v>
      </c>
      <c r="AX488" s="5">
        <f t="shared" si="354"/>
        <v>0.18558575018555337</v>
      </c>
      <c r="AY488" s="5">
        <f t="shared" si="354"/>
        <v>0.17878900325460095</v>
      </c>
      <c r="AZ488" s="5">
        <f t="shared" si="354"/>
        <v>0.17224081521288104</v>
      </c>
      <c r="BA488" s="5">
        <f t="shared" si="354"/>
        <v>0.16593214926349836</v>
      </c>
      <c r="BB488" s="5">
        <f t="shared" si="354"/>
        <v>0.1598542893025964</v>
      </c>
      <c r="BC488" s="5">
        <f t="shared" si="354"/>
        <v>0.15399882971272119</v>
      </c>
      <c r="BD488" s="5">
        <f t="shared" si="354"/>
        <v>0.14835766530025749</v>
      </c>
      <c r="BE488" s="5">
        <f t="shared" si="354"/>
        <v>0.14292298140619406</v>
      </c>
      <c r="BF488" s="5">
        <f t="shared" si="354"/>
        <v>0.13768724421314363</v>
      </c>
      <c r="BG488" s="5">
        <f t="shared" si="354"/>
        <v>0.13264319126625929</v>
      </c>
      <c r="BH488" s="5">
        <f t="shared" si="354"/>
        <v>0.12778382222129242</v>
      </c>
      <c r="BI488" s="5">
        <f t="shared" si="354"/>
        <v>0.12310238982937183</v>
      </c>
      <c r="BJ488" s="5">
        <f t="shared" si="354"/>
        <v>0.11859239116504215</v>
      </c>
      <c r="BK488" s="5">
        <f t="shared" si="354"/>
        <v>0.11424755910158134</v>
      </c>
      <c r="BL488" s="26">
        <f t="shared" si="342"/>
        <v>5.4016604814755134E-2</v>
      </c>
      <c r="BM488" s="26">
        <f t="shared" si="355"/>
        <v>5.5686745219444195E-2</v>
      </c>
      <c r="BN488" s="26">
        <f t="shared" si="355"/>
        <v>5.7159107685055E-2</v>
      </c>
      <c r="BO488" s="26">
        <f t="shared" si="355"/>
        <v>5.8462055269115951E-2</v>
      </c>
      <c r="BP488" s="26">
        <f t="shared" si="355"/>
        <v>5.9619388218025919E-2</v>
      </c>
      <c r="BQ488" s="26">
        <f t="shared" si="355"/>
        <v>6.0651132709169525E-2</v>
      </c>
      <c r="BR488" s="26">
        <f t="shared" si="355"/>
        <v>6.1574186812087373E-2</v>
      </c>
      <c r="BS488" s="26">
        <f t="shared" si="355"/>
        <v>6.2402850318664237E-2</v>
      </c>
      <c r="BT488" s="26">
        <f t="shared" si="355"/>
        <v>6.3149260011617803E-2</v>
      </c>
      <c r="BU488" s="26">
        <f t="shared" si="355"/>
        <v>6.3823747843472445E-2</v>
      </c>
      <c r="BV488" s="26">
        <f t="shared" si="355"/>
        <v>6.4435136192048742E-2</v>
      </c>
      <c r="BW488" s="26">
        <f t="shared" si="355"/>
        <v>6.4990981688727245E-2</v>
      </c>
      <c r="BX488" s="26">
        <f t="shared" si="355"/>
        <v>6.5497776958284876E-2</v>
      </c>
      <c r="BY488" s="26">
        <f t="shared" si="355"/>
        <v>6.5961117864313107E-2</v>
      </c>
      <c r="BZ488" s="26">
        <f t="shared" si="355"/>
        <v>6.6385842442053783E-2</v>
      </c>
      <c r="CA488" s="26">
        <f t="shared" si="355"/>
        <v>6.6776146556574142E-2</v>
      </c>
      <c r="CB488" s="26">
        <f t="shared" si="355"/>
        <v>6.713568039678354E-2</v>
      </c>
      <c r="CC488" s="26">
        <f t="shared" si="355"/>
        <v>6.7467629163219342E-2</v>
      </c>
      <c r="CD488" s="26">
        <f t="shared" si="355"/>
        <v>6.7774780696257947E-2</v>
      </c>
      <c r="CE488" s="26">
        <f t="shared" si="355"/>
        <v>6.805958229441797E-2</v>
      </c>
      <c r="CF488" s="26">
        <f t="shared" si="355"/>
        <v>6.8324188567935665E-2</v>
      </c>
      <c r="CG488" s="26">
        <f t="shared" si="355"/>
        <v>6.8570501843237125E-2</v>
      </c>
      <c r="CH488" s="26">
        <f t="shared" si="355"/>
        <v>6.8800206365124475E-2</v>
      </c>
      <c r="CI488" s="26">
        <f t="shared" si="355"/>
        <v>6.9014797323982469E-2</v>
      </c>
      <c r="CJ488" s="26">
        <f t="shared" si="355"/>
        <v>6.9215605555836446E-2</v>
      </c>
      <c r="CK488" s="26">
        <f t="shared" si="355"/>
        <v>6.9403818616166096E-2</v>
      </c>
      <c r="CL488" s="26">
        <f t="shared" si="355"/>
        <v>6.9580498807938179E-2</v>
      </c>
      <c r="CM488" s="26">
        <f t="shared" si="355"/>
        <v>6.9746598645457208E-2</v>
      </c>
      <c r="CN488" s="26">
        <f t="shared" si="355"/>
        <v>6.990297415436246E-2</v>
      </c>
      <c r="CO488" s="26">
        <f t="shared" si="355"/>
        <v>7.0050396341192367E-2</v>
      </c>
      <c r="CP488" s="26">
        <f t="shared" si="355"/>
        <v>7.0189561110772319E-2</v>
      </c>
      <c r="CQ488" s="26">
        <f t="shared" si="355"/>
        <v>7.0321097864120968E-2</v>
      </c>
      <c r="CR488" s="26">
        <f t="shared" si="355"/>
        <v>7.0445576971883611E-2</v>
      </c>
      <c r="CS488" s="26">
        <f t="shared" si="355"/>
        <v>7.0563516287071082E-2</v>
      </c>
      <c r="CT488" s="26">
        <f t="shared" si="355"/>
        <v>7.067538683495897E-2</v>
      </c>
      <c r="CU488" s="26">
        <f t="shared" si="355"/>
        <v>7.0781617796442278E-2</v>
      </c>
      <c r="CV488" s="26">
        <f t="shared" si="355"/>
        <v>7.0882600883178798E-2</v>
      </c>
      <c r="CW488" s="26">
        <f t="shared" si="355"/>
        <v>7.0978694187857766E-2</v>
      </c>
      <c r="CX488" s="26">
        <f t="shared" si="355"/>
        <v>7.107022558038828E-2</v>
      </c>
      <c r="CY488" s="26">
        <f t="shared" si="355"/>
        <v>7.1157495710288482E-2</v>
      </c>
      <c r="CZ488" s="26">
        <f t="shared" si="355"/>
        <v>7.1240780666726289E-2</v>
      </c>
      <c r="DA488" s="26">
        <f t="shared" si="355"/>
        <v>7.132033434023112E-2</v>
      </c>
      <c r="DB488" s="26">
        <f t="shared" si="355"/>
        <v>7.1396390523827208E-2</v>
      </c>
      <c r="DC488" s="26">
        <f t="shared" si="355"/>
        <v>7.1469164786040082E-2</v>
      </c>
      <c r="DD488" s="26">
        <f t="shared" si="355"/>
        <v>7.1538856143738214E-2</v>
      </c>
      <c r="DE488" s="26">
        <f t="shared" si="355"/>
        <v>7.1605648558961038E-2</v>
      </c>
      <c r="DF488" s="26">
        <f t="shared" si="355"/>
        <v>7.16697122806398E-2</v>
      </c>
      <c r="DG488" s="26">
        <f t="shared" si="355"/>
        <v>7.1731205049351821E-2</v>
      </c>
      <c r="DH488" s="26">
        <f t="shared" si="355"/>
        <v>7.1790273180883699E-2</v>
      </c>
      <c r="DI488" s="26">
        <f t="shared" si="355"/>
        <v>7.1847052542352713E-2</v>
      </c>
      <c r="DJ488" s="26">
        <f t="shared" si="355"/>
        <v>7.190166943289604E-2</v>
      </c>
      <c r="DK488" s="26">
        <f t="shared" si="355"/>
        <v>7.1954241379439482E-2</v>
      </c>
      <c r="DL488" s="26">
        <f t="shared" si="355"/>
        <v>7.2004877856766916E-2</v>
      </c>
      <c r="DM488" s="26">
        <f t="shared" si="355"/>
        <v>7.2053680939994175E-2</v>
      </c>
      <c r="DN488" s="26">
        <f t="shared" si="355"/>
        <v>7.2100745896584453E-2</v>
      </c>
      <c r="DO488" s="26">
        <f t="shared" si="355"/>
        <v>7.2146161724202837E-2</v>
      </c>
      <c r="DP488" s="26">
        <f t="shared" si="355"/>
        <v>7.2190011639976362E-2</v>
      </c>
      <c r="DQ488" s="26">
        <f t="shared" si="355"/>
        <v>7.223237352608966E-2</v>
      </c>
      <c r="DR488" s="26">
        <f t="shared" si="355"/>
        <v>7.227332033608995E-2</v>
      </c>
      <c r="DS488" s="26">
        <f t="shared" si="355"/>
        <v>7.2312920465787633E-2</v>
      </c>
      <c r="DT488" s="6">
        <f>2*(100-(100*G488))/SUM($D488:G488)/100</f>
        <v>5.9220235197792688E-2</v>
      </c>
      <c r="DU488" s="6">
        <f>2*(100-(100*I488))/SUM($D488:I488)/100</f>
        <v>6.1366519033917884E-2</v>
      </c>
      <c r="DV488" s="6">
        <f>2*(100-(100*M488))/SUM($D488:M488)/100</f>
        <v>6.4387118745440092E-2</v>
      </c>
      <c r="DW488" s="6">
        <f>2*(100-(100*Q488))/SUM($D488:Q488)/100</f>
        <v>6.6340803684762695E-2</v>
      </c>
      <c r="DX488" s="6">
        <f>2*(100-(100*W488))/SUM($D488:W488)/100</f>
        <v>6.8168624250032742E-2</v>
      </c>
      <c r="DY488" s="7">
        <f>(DT488-'Data for assignment'!C478)^2</f>
        <v>3.1675591916474252E-6</v>
      </c>
      <c r="DZ488" s="7">
        <f>(DU488-'Data for assignment'!D478)^2</f>
        <v>1.2847791004704476E-6</v>
      </c>
      <c r="EA488" s="7">
        <f>(DV488-'Data for assignment'!E478)^2</f>
        <v>2.3728564639762076E-7</v>
      </c>
      <c r="EB488" s="7">
        <f>(DW488-'Data for assignment'!F478)^2</f>
        <v>1.3014330471681554E-6</v>
      </c>
      <c r="EC488" s="7">
        <f>(DX488-'Data for assignment'!G478)^2</f>
        <v>6.094095813356748E-6</v>
      </c>
    </row>
    <row r="489" spans="1:133" x14ac:dyDescent="0.3">
      <c r="A489" s="8">
        <v>35503</v>
      </c>
      <c r="B489" s="3">
        <v>5.3499998999999999E-2</v>
      </c>
      <c r="C489" s="4">
        <f t="shared" si="341"/>
        <v>5.2630141832194395E-2</v>
      </c>
      <c r="D489" s="5">
        <f t="shared" si="350"/>
        <v>0.97311702683818868</v>
      </c>
      <c r="E489" s="5">
        <f t="shared" si="350"/>
        <v>0.94540277199738243</v>
      </c>
      <c r="F489" s="5">
        <f t="shared" si="350"/>
        <v>0.91723973386980118</v>
      </c>
      <c r="G489" s="5">
        <f t="shared" si="350"/>
        <v>0.88892683908782755</v>
      </c>
      <c r="H489" s="5">
        <f t="shared" si="350"/>
        <v>0.86069601006824914</v>
      </c>
      <c r="I489" s="5">
        <f t="shared" si="350"/>
        <v>0.83272572448961912</v>
      </c>
      <c r="J489" s="5">
        <f t="shared" si="350"/>
        <v>0.8051519924593753</v>
      </c>
      <c r="K489" s="5">
        <f t="shared" si="350"/>
        <v>0.7780771741374376</v>
      </c>
      <c r="L489" s="5">
        <f t="shared" si="350"/>
        <v>0.75157702372512547</v>
      </c>
      <c r="M489" s="5">
        <f t="shared" si="350"/>
        <v>0.72570629526493957</v>
      </c>
      <c r="N489" s="5">
        <f t="shared" si="350"/>
        <v>0.70050319283739404</v>
      </c>
      <c r="O489" s="5">
        <f t="shared" si="350"/>
        <v>0.6759928982084451</v>
      </c>
      <c r="P489" s="5">
        <f t="shared" si="350"/>
        <v>0.65219036529045427</v>
      </c>
      <c r="Q489" s="5">
        <f t="shared" si="350"/>
        <v>0.62910253365403712</v>
      </c>
      <c r="R489" s="5">
        <f t="shared" si="350"/>
        <v>0.60673008255299188</v>
      </c>
      <c r="S489" s="5">
        <f t="shared" si="350"/>
        <v>0.58506882184802522</v>
      </c>
      <c r="T489" s="5">
        <f t="shared" si="348"/>
        <v>0.56411079603036973</v>
      </c>
      <c r="U489" s="5">
        <f t="shared" si="348"/>
        <v>0.5438451614419908</v>
      </c>
      <c r="V489" s="5">
        <f t="shared" si="348"/>
        <v>0.52425888402164744</v>
      </c>
      <c r="W489" s="5">
        <f t="shared" si="348"/>
        <v>0.50533729482995338</v>
      </c>
      <c r="X489" s="5">
        <f t="shared" si="354"/>
        <v>0.48706453267930616</v>
      </c>
      <c r="Y489" s="5">
        <f t="shared" si="354"/>
        <v>0.46942389697041292</v>
      </c>
      <c r="Z489" s="5">
        <f t="shared" si="354"/>
        <v>0.45239812895571413</v>
      </c>
      <c r="AA489" s="5">
        <f t="shared" si="354"/>
        <v>0.43596963582308035</v>
      </c>
      <c r="AB489" s="5">
        <f t="shared" si="354"/>
        <v>0.42012066899221479</v>
      </c>
      <c r="AC489" s="5">
        <f t="shared" si="354"/>
        <v>0.40483346566113498</v>
      </c>
      <c r="AD489" s="5">
        <f t="shared" si="354"/>
        <v>0.39009036078966408</v>
      </c>
      <c r="AE489" s="5">
        <f t="shared" si="354"/>
        <v>0.37587387525051991</v>
      </c>
      <c r="AF489" s="5">
        <f t="shared" si="354"/>
        <v>0.36216678473017688</v>
      </c>
      <c r="AG489" s="5">
        <f t="shared" si="354"/>
        <v>0.34895217305400766</v>
      </c>
      <c r="AH489" s="5">
        <f t="shared" si="354"/>
        <v>0.336213472891015</v>
      </c>
      <c r="AI489" s="5">
        <f t="shared" si="354"/>
        <v>0.32393449622203102</v>
      </c>
      <c r="AJ489" s="5">
        <f t="shared" si="354"/>
        <v>0.31209945649991261</v>
      </c>
      <c r="AK489" s="5">
        <f t="shared" si="354"/>
        <v>0.30069298406629702</v>
      </c>
      <c r="AL489" s="5">
        <f t="shared" si="354"/>
        <v>0.28970013609764655</v>
      </c>
      <c r="AM489" s="5">
        <f t="shared" si="354"/>
        <v>0.27910640211855664</v>
      </c>
      <c r="AN489" s="5">
        <f t="shared" si="354"/>
        <v>0.26889770593084455</v>
      </c>
      <c r="AO489" s="5">
        <f t="shared" si="354"/>
        <v>0.25906040465355135</v>
      </c>
      <c r="AP489" s="5">
        <f t="shared" si="354"/>
        <v>0.24958128544440589</v>
      </c>
      <c r="AQ489" s="5">
        <f t="shared" si="354"/>
        <v>0.24044756037179382</v>
      </c>
      <c r="AR489" s="5">
        <f t="shared" si="354"/>
        <v>0.23164685982333352</v>
      </c>
      <c r="AS489" s="5">
        <f t="shared" si="354"/>
        <v>0.22316722476918199</v>
      </c>
      <c r="AT489" s="5">
        <f t="shared" si="354"/>
        <v>0.21499709814233695</v>
      </c>
      <c r="AU489" s="5">
        <f t="shared" si="354"/>
        <v>0.20712531555218525</v>
      </c>
      <c r="AV489" s="5">
        <f t="shared" si="354"/>
        <v>0.19954109550955185</v>
      </c>
      <c r="AW489" s="5">
        <f t="shared" si="354"/>
        <v>0.19223402931006037</v>
      </c>
      <c r="AX489" s="5">
        <f t="shared" si="354"/>
        <v>0.1851940706965528</v>
      </c>
      <c r="AY489" s="5">
        <f t="shared" si="354"/>
        <v>0.1784115253996689</v>
      </c>
      <c r="AZ489" s="5">
        <f t="shared" si="354"/>
        <v>0.17187704063768669</v>
      </c>
      <c r="BA489" s="5">
        <f t="shared" si="354"/>
        <v>0.16558159464174013</v>
      </c>
      <c r="BB489" s="5">
        <f t="shared" si="354"/>
        <v>0.15951648626004195</v>
      </c>
      <c r="BC489" s="5">
        <f t="shared" si="354"/>
        <v>0.15367332468433009</v>
      </c>
      <c r="BD489" s="5">
        <f t="shared" si="354"/>
        <v>0.14804401933306954</v>
      </c>
      <c r="BE489" s="5">
        <f t="shared" si="354"/>
        <v>0.14262076991870101</v>
      </c>
      <c r="BF489" s="5">
        <f t="shared" si="354"/>
        <v>0.13739605672018793</v>
      </c>
      <c r="BG489" s="5">
        <f t="shared" si="354"/>
        <v>0.1323626310770793</v>
      </c>
      <c r="BH489" s="5">
        <f t="shared" si="354"/>
        <v>0.12751350611712087</v>
      </c>
      <c r="BI489" s="5">
        <f t="shared" si="354"/>
        <v>0.12284194772596416</v>
      </c>
      <c r="BJ489" s="5">
        <f t="shared" si="354"/>
        <v>0.11834146576463465</v>
      </c>
      <c r="BK489" s="5">
        <f t="shared" si="354"/>
        <v>0.11400580553803465</v>
      </c>
      <c r="BL489" s="26">
        <f t="shared" si="342"/>
        <v>5.4501859571512247E-2</v>
      </c>
      <c r="BM489" s="26">
        <f t="shared" si="355"/>
        <v>5.6144228537832332E-2</v>
      </c>
      <c r="BN489" s="26">
        <f t="shared" si="355"/>
        <v>5.7590938734516164E-2</v>
      </c>
      <c r="BO489" s="26">
        <f t="shared" si="355"/>
        <v>5.8870171296969601E-2</v>
      </c>
      <c r="BP489" s="26">
        <f t="shared" si="355"/>
        <v>6.0005561207899016E-2</v>
      </c>
      <c r="BQ489" s="26">
        <f t="shared" si="355"/>
        <v>6.1016984450472322E-2</v>
      </c>
      <c r="BR489" s="26">
        <f t="shared" si="355"/>
        <v>6.1921202536426759E-2</v>
      </c>
      <c r="BS489" s="26">
        <f t="shared" si="355"/>
        <v>6.2732391043473237E-2</v>
      </c>
      <c r="BT489" s="26">
        <f t="shared" si="355"/>
        <v>6.3462573717255222E-2</v>
      </c>
      <c r="BU489" s="26">
        <f t="shared" si="355"/>
        <v>6.4121979597447157E-2</v>
      </c>
      <c r="BV489" s="26">
        <f t="shared" si="355"/>
        <v>6.4719337322701354E-2</v>
      </c>
      <c r="BW489" s="26">
        <f t="shared" si="355"/>
        <v>6.5262118100527705E-2</v>
      </c>
      <c r="BX489" s="26">
        <f t="shared" si="355"/>
        <v>6.5756736671758909E-2</v>
      </c>
      <c r="BY489" s="26">
        <f t="shared" si="355"/>
        <v>6.6208717855388843E-2</v>
      </c>
      <c r="BZ489" s="26">
        <f t="shared" si="355"/>
        <v>6.6622834848227383E-2</v>
      </c>
      <c r="CA489" s="26">
        <f t="shared" si="355"/>
        <v>6.7003224310644552E-2</v>
      </c>
      <c r="CB489" s="26">
        <f t="shared" si="355"/>
        <v>6.7353482342926888E-2</v>
      </c>
      <c r="CC489" s="26">
        <f t="shared" si="355"/>
        <v>6.7676744704793207E-2</v>
      </c>
      <c r="CD489" s="26">
        <f t="shared" si="355"/>
        <v>6.797575401988469E-2</v>
      </c>
      <c r="CE489" s="26">
        <f t="shared" si="355"/>
        <v>6.8252916210539888E-2</v>
      </c>
      <c r="CF489" s="26">
        <f t="shared" si="355"/>
        <v>6.8510348004112417E-2</v>
      </c>
      <c r="CG489" s="26">
        <f t="shared" si="355"/>
        <v>6.8749917022924933E-2</v>
      </c>
      <c r="CH489" s="26">
        <f t="shared" si="355"/>
        <v>6.8973275701497083E-2</v>
      </c>
      <c r="CI489" s="26">
        <f t="shared" si="355"/>
        <v>6.9181890055489637E-2</v>
      </c>
      <c r="CJ489" s="26">
        <f t="shared" si="355"/>
        <v>6.9377064147615228E-2</v>
      </c>
      <c r="CK489" s="26">
        <f t="shared" si="355"/>
        <v>6.9559960949095834E-2</v>
      </c>
      <c r="CL489" s="26">
        <f t="shared" si="355"/>
        <v>6.9731620175034037E-2</v>
      </c>
      <c r="CM489" s="26">
        <f t="shared" si="355"/>
        <v>6.9892973573408457E-2</v>
      </c>
      <c r="CN489" s="26">
        <f t="shared" si="355"/>
        <v>7.004485806631798E-2</v>
      </c>
      <c r="CO489" s="26">
        <f t="shared" si="355"/>
        <v>7.018802707536044E-2</v>
      </c>
      <c r="CP489" s="26">
        <f t="shared" si="355"/>
        <v>7.032316030801497E-2</v>
      </c>
      <c r="CQ489" s="26">
        <f t="shared" si="355"/>
        <v>7.0450872236473616E-2</v>
      </c>
      <c r="CR489" s="26">
        <f t="shared" si="355"/>
        <v>7.0571719462801746E-2</v>
      </c>
      <c r="CS489" s="26">
        <f t="shared" si="355"/>
        <v>7.0686207133187198E-2</v>
      </c>
      <c r="CT489" s="26">
        <f t="shared" si="355"/>
        <v>7.0794794538212885E-2</v>
      </c>
      <c r="CU489" s="26">
        <f t="shared" si="355"/>
        <v>7.0897900014617335E-2</v>
      </c>
      <c r="CV489" s="26">
        <f t="shared" si="355"/>
        <v>7.0995905246125673E-2</v>
      </c>
      <c r="CW489" s="26">
        <f t="shared" si="355"/>
        <v>7.1089159046009362E-2</v>
      </c>
      <c r="CX489" s="26">
        <f t="shared" si="355"/>
        <v>7.1177980691556175E-2</v>
      </c>
      <c r="CY489" s="26">
        <f t="shared" si="355"/>
        <v>7.1262662870176879E-2</v>
      </c>
      <c r="CZ489" s="26">
        <f t="shared" si="355"/>
        <v>7.134347428809816E-2</v>
      </c>
      <c r="DA489" s="26">
        <f t="shared" si="355"/>
        <v>7.1420661985207953E-2</v>
      </c>
      <c r="DB489" s="26">
        <f t="shared" si="355"/>
        <v>7.1494453393392846E-2</v>
      </c>
      <c r="DC489" s="26">
        <f t="shared" si="355"/>
        <v>7.1565058170448115E-2</v>
      </c>
      <c r="DD489" s="26">
        <f t="shared" si="355"/>
        <v>7.1632669837185983E-2</v>
      </c>
      <c r="DE489" s="26">
        <f t="shared" si="355"/>
        <v>7.1697467241588458E-2</v>
      </c>
      <c r="DF489" s="26">
        <f t="shared" si="355"/>
        <v>7.1759615870635382E-2</v>
      </c>
      <c r="DG489" s="26">
        <f t="shared" si="355"/>
        <v>7.1819269027698307E-2</v>
      </c>
      <c r="DH489" s="26">
        <f t="shared" si="355"/>
        <v>7.1876568891048834E-2</v>
      </c>
      <c r="DI489" s="26">
        <f t="shared" si="355"/>
        <v>7.1931647467024934E-2</v>
      </c>
      <c r="DJ489" s="26">
        <f t="shared" si="355"/>
        <v>7.1984627449678831E-2</v>
      </c>
      <c r="DK489" s="26">
        <f t="shared" si="355"/>
        <v>7.20356229972485E-2</v>
      </c>
      <c r="DL489" s="26">
        <f t="shared" si="355"/>
        <v>7.2084740434520511E-2</v>
      </c>
      <c r="DM489" s="26">
        <f t="shared" si="355"/>
        <v>7.2132078889048629E-2</v>
      </c>
      <c r="DN489" s="26">
        <f t="shared" si="355"/>
        <v>7.2177730868238199E-2</v>
      </c>
      <c r="DO489" s="26">
        <f t="shared" si="355"/>
        <v>7.2221782783479307E-2</v>
      </c>
      <c r="DP489" s="26">
        <f t="shared" si="355"/>
        <v>7.2264315426790099E-2</v>
      </c>
      <c r="DQ489" s="26">
        <f t="shared" si="355"/>
        <v>7.2305404404805207E-2</v>
      </c>
      <c r="DR489" s="26">
        <f t="shared" si="355"/>
        <v>7.2345120534396942E-2</v>
      </c>
      <c r="DS489" s="26">
        <f t="shared" si="355"/>
        <v>7.238353020373603E-2</v>
      </c>
      <c r="DT489" s="6">
        <f>2*(100-(100*G489))/SUM($D489:G489)/100</f>
        <v>5.9641618018269685E-2</v>
      </c>
      <c r="DU489" s="6">
        <f>2*(100-(100*I489))/SUM($D489:I489)/100</f>
        <v>6.1746377970680638E-2</v>
      </c>
      <c r="DV489" s="6">
        <f>2*(100-(100*M489))/SUM($D489:M489)/100</f>
        <v>6.4702436383549847E-2</v>
      </c>
      <c r="DW489" s="6">
        <f>2*(100-(100*Q489))/SUM($D489:Q489)/100</f>
        <v>6.6609882407313845E-2</v>
      </c>
      <c r="DX489" s="6">
        <f>2*(100-(100*W489))/SUM($D489:W489)/100</f>
        <v>6.8390832403988355E-2</v>
      </c>
      <c r="DY489" s="7">
        <f>(DT489-'Data for assignment'!C479)^2</f>
        <v>4.6586041455341634E-6</v>
      </c>
      <c r="DZ489" s="7">
        <f>(DU489-'Data for assignment'!D479)^2</f>
        <v>3.0751867144711029E-6</v>
      </c>
      <c r="EA489" s="7">
        <f>(DV489-'Data for assignment'!E479)^2</f>
        <v>3.5708466596344677E-7</v>
      </c>
      <c r="EB489" s="7">
        <f>(DW489-'Data for assignment'!F479)^2</f>
        <v>9.7701507946110838E-11</v>
      </c>
      <c r="EC489" s="7">
        <f>(DX489-'Data for assignment'!G479)^2</f>
        <v>1.6662482951863746E-6</v>
      </c>
    </row>
    <row r="490" spans="1:133" x14ac:dyDescent="0.3">
      <c r="A490" s="8">
        <v>35510</v>
      </c>
      <c r="B490" s="3">
        <v>5.4800000000000001E-2</v>
      </c>
      <c r="C490" s="4">
        <f t="shared" si="341"/>
        <v>5.3970049741446022E-2</v>
      </c>
      <c r="D490" s="5">
        <f t="shared" si="350"/>
        <v>0.97250334370360847</v>
      </c>
      <c r="E490" s="5">
        <f t="shared" si="350"/>
        <v>0.94427891731735802</v>
      </c>
      <c r="F490" s="5">
        <f t="shared" si="350"/>
        <v>0.91569626237055257</v>
      </c>
      <c r="G490" s="5">
        <f t="shared" si="350"/>
        <v>0.88704234316907049</v>
      </c>
      <c r="H490" s="5">
        <f t="shared" si="350"/>
        <v>0.85853825063192302</v>
      </c>
      <c r="I490" s="5">
        <f t="shared" si="350"/>
        <v>0.83035279336745382</v>
      </c>
      <c r="J490" s="5">
        <f t="shared" si="350"/>
        <v>0.80261344190008466</v>
      </c>
      <c r="K490" s="5">
        <f t="shared" si="350"/>
        <v>0.7754150761197306</v>
      </c>
      <c r="L490" s="5">
        <f t="shared" si="350"/>
        <v>0.74882694000271699</v>
      </c>
      <c r="M490" s="5">
        <f t="shared" si="350"/>
        <v>0.72289815078254549</v>
      </c>
      <c r="N490" s="5">
        <f t="shared" si="350"/>
        <v>0.69766205248916391</v>
      </c>
      <c r="O490" s="5">
        <f t="shared" si="350"/>
        <v>0.67313965127168651</v>
      </c>
      <c r="P490" s="5">
        <f t="shared" si="350"/>
        <v>0.64934232425870764</v>
      </c>
      <c r="Q490" s="5">
        <f t="shared" si="350"/>
        <v>0.62627395530551144</v>
      </c>
      <c r="R490" s="5">
        <f t="shared" si="350"/>
        <v>0.60393261939383458</v>
      </c>
      <c r="S490" s="5">
        <f t="shared" ref="S490:BK505" si="356">S$7*EXP(-S$8*$C490)</f>
        <v>0.58231191188151987</v>
      </c>
      <c r="T490" s="5">
        <f t="shared" si="356"/>
        <v>0.56140199833287263</v>
      </c>
      <c r="U490" s="5">
        <f t="shared" si="356"/>
        <v>0.54119044441114927</v>
      </c>
      <c r="V490" s="5">
        <f t="shared" si="356"/>
        <v>0.52166287248954357</v>
      </c>
      <c r="W490" s="5">
        <f t="shared" si="356"/>
        <v>0.5028034815573853</v>
      </c>
      <c r="X490" s="5">
        <f t="shared" si="356"/>
        <v>0.48459545909947782</v>
      </c>
      <c r="Y490" s="5">
        <f t="shared" si="356"/>
        <v>0.46702130744840675</v>
      </c>
      <c r="Z490" s="5">
        <f t="shared" si="356"/>
        <v>0.45006310228252405</v>
      </c>
      <c r="AA490" s="5">
        <f t="shared" si="356"/>
        <v>0.43370269717208509</v>
      </c>
      <c r="AB490" s="5">
        <f t="shared" si="356"/>
        <v>0.41792188513063183</v>
      </c>
      <c r="AC490" s="5">
        <f t="shared" si="356"/>
        <v>0.40270252582603344</v>
      </c>
      <c r="AD490" s="5">
        <f t="shared" si="356"/>
        <v>0.38802664530329506</v>
      </c>
      <c r="AE490" s="5">
        <f t="shared" si="356"/>
        <v>0.37387651365839025</v>
      </c>
      <c r="AF490" s="5">
        <f t="shared" si="356"/>
        <v>0.36023470499273413</v>
      </c>
      <c r="AG490" s="5">
        <f t="shared" si="356"/>
        <v>0.34708414310451141</v>
      </c>
      <c r="AH490" s="5">
        <f t="shared" si="356"/>
        <v>0.33440813568392819</v>
      </c>
      <c r="AI490" s="5">
        <f t="shared" si="356"/>
        <v>0.3221903992342513</v>
      </c>
      <c r="AJ490" s="5">
        <f t="shared" si="356"/>
        <v>0.31041507650792993</v>
      </c>
      <c r="AK490" s="5">
        <f t="shared" si="356"/>
        <v>0.29906674790286136</v>
      </c>
      <c r="AL490" s="5">
        <f t="shared" si="356"/>
        <v>0.28813043798906479</v>
      </c>
      <c r="AM490" s="5">
        <f t="shared" si="356"/>
        <v>0.27759161811595406</v>
      </c>
      <c r="AN490" s="5">
        <f t="shared" si="356"/>
        <v>0.26743620587357947</v>
      </c>
      <c r="AO490" s="5">
        <f t="shared" si="356"/>
        <v>0.25765056203867504</v>
      </c>
      <c r="AP490" s="5">
        <f t="shared" si="356"/>
        <v>0.24822148552107615</v>
      </c>
      <c r="AQ490" s="5">
        <f t="shared" si="356"/>
        <v>0.23913620673255412</v>
      </c>
      <c r="AR490" s="5">
        <f t="shared" si="356"/>
        <v>0.23038237972401243</v>
      </c>
      <c r="AS490" s="5">
        <f t="shared" si="356"/>
        <v>0.22194807337486497</v>
      </c>
      <c r="AT490" s="5">
        <f t="shared" si="356"/>
        <v>0.21382176186757454</v>
      </c>
      <c r="AU490" s="5">
        <f t="shared" si="356"/>
        <v>0.20599231463859449</v>
      </c>
      <c r="AV490" s="5">
        <f t="shared" si="356"/>
        <v>0.19844898596262942</v>
      </c>
      <c r="AW490" s="5">
        <f t="shared" si="356"/>
        <v>0.19118140429881381</v>
      </c>
      <c r="AX490" s="5">
        <f t="shared" si="356"/>
        <v>0.18417956150402415</v>
      </c>
      <c r="AY490" s="5">
        <f t="shared" si="356"/>
        <v>0.17743380199917402</v>
      </c>
      <c r="AZ490" s="5">
        <f t="shared" si="356"/>
        <v>0.17093481195829727</v>
      </c>
      <c r="BA490" s="5">
        <f t="shared" si="356"/>
        <v>0.16467360857690283</v>
      </c>
      <c r="BB490" s="5">
        <f t="shared" si="356"/>
        <v>0.15864152946502105</v>
      </c>
      <c r="BC490" s="5">
        <f t="shared" si="356"/>
        <v>0.15283022220116413</v>
      </c>
      <c r="BD490" s="5">
        <f t="shared" si="356"/>
        <v>0.147231634075774</v>
      </c>
      <c r="BE490" s="5">
        <f t="shared" si="356"/>
        <v>0.14183800204637392</v>
      </c>
      <c r="BF490" s="5">
        <f t="shared" si="356"/>
        <v>0.13664184292135431</v>
      </c>
      <c r="BG490" s="5">
        <f t="shared" si="356"/>
        <v>0.13163594378493332</v>
      </c>
      <c r="BH490" s="5">
        <f t="shared" si="356"/>
        <v>0.12681335267219612</v>
      </c>
      <c r="BI490" s="5">
        <f t="shared" si="356"/>
        <v>0.12216736950010058</v>
      </c>
      <c r="BJ490" s="5">
        <f t="shared" si="356"/>
        <v>0.11769153725785088</v>
      </c>
      <c r="BK490" s="5">
        <f t="shared" si="356"/>
        <v>0.11337963345799126</v>
      </c>
      <c r="BL490" s="26">
        <f t="shared" si="342"/>
        <v>5.5763530479615755E-2</v>
      </c>
      <c r="BM490" s="26">
        <f t="shared" si="355"/>
        <v>5.7333693217396238E-2</v>
      </c>
      <c r="BN490" s="26">
        <f t="shared" si="355"/>
        <v>5.8713707063387313E-2</v>
      </c>
      <c r="BO490" s="26">
        <f t="shared" si="355"/>
        <v>5.9931280152274322E-2</v>
      </c>
      <c r="BP490" s="26">
        <f t="shared" si="355"/>
        <v>6.1009617778254505E-2</v>
      </c>
      <c r="BQ490" s="26">
        <f t="shared" si="355"/>
        <v>6.1968205416888911E-2</v>
      </c>
      <c r="BR490" s="26">
        <f t="shared" si="355"/>
        <v>6.2823449527222616E-2</v>
      </c>
      <c r="BS490" s="26">
        <f t="shared" si="355"/>
        <v>6.3589202727928229E-2</v>
      </c>
      <c r="BT490" s="26">
        <f t="shared" si="355"/>
        <v>6.4277194866266874E-2</v>
      </c>
      <c r="BU490" s="26">
        <f t="shared" si="355"/>
        <v>6.4897387406691792E-2</v>
      </c>
      <c r="BV490" s="26">
        <f t="shared" si="355"/>
        <v>6.5458265264368071E-2</v>
      </c>
      <c r="BW490" s="26">
        <f t="shared" si="355"/>
        <v>6.5967077543238398E-2</v>
      </c>
      <c r="BX490" s="26">
        <f t="shared" si="355"/>
        <v>6.6430036484509708E-2</v>
      </c>
      <c r="BY490" s="26">
        <f t="shared" si="355"/>
        <v>6.6852482189971779E-2</v>
      </c>
      <c r="BZ490" s="26">
        <f t="shared" si="355"/>
        <v>6.7239019275370127E-2</v>
      </c>
      <c r="CA490" s="26">
        <f t="shared" si="355"/>
        <v>6.7593630467820076E-2</v>
      </c>
      <c r="CB490" s="26">
        <f t="shared" si="355"/>
        <v>6.7919771236236895E-2</v>
      </c>
      <c r="CC490" s="26">
        <f t="shared" si="355"/>
        <v>6.8220448793340868E-2</v>
      </c>
      <c r="CD490" s="26">
        <f t="shared" si="355"/>
        <v>6.8498288198465956E-2</v>
      </c>
      <c r="CE490" s="26">
        <f t="shared" si="355"/>
        <v>6.8755587795154283E-2</v>
      </c>
      <c r="CF490" s="26">
        <f t="shared" si="355"/>
        <v>6.8994365814597725E-2</v>
      </c>
      <c r="CG490" s="26">
        <f t="shared" si="355"/>
        <v>6.9216399647839322E-2</v>
      </c>
      <c r="CH490" s="26">
        <f t="shared" si="355"/>
        <v>6.94232590221045E-2</v>
      </c>
      <c r="CI490" s="26">
        <f t="shared" si="355"/>
        <v>6.9616334098257987E-2</v>
      </c>
      <c r="CJ490" s="26">
        <f t="shared" si="355"/>
        <v>6.9796859327928312E-2</v>
      </c>
      <c r="CK490" s="26">
        <f t="shared" si="355"/>
        <v>6.996593376283472E-2</v>
      </c>
      <c r="CL490" s="26">
        <f t="shared" si="355"/>
        <v>7.0124538389235339E-2</v>
      </c>
      <c r="CM490" s="26">
        <f t="shared" si="355"/>
        <v>7.0273550962295858E-2</v>
      </c>
      <c r="CN490" s="26">
        <f t="shared" si="355"/>
        <v>7.0413758734574186E-2</v>
      </c>
      <c r="CO490" s="26">
        <f t="shared" si="355"/>
        <v>7.054586940651289E-2</v>
      </c>
      <c r="CP490" s="26">
        <f t="shared" si="355"/>
        <v>7.0670520572205853E-2</v>
      </c>
      <c r="CQ490" s="26">
        <f t="shared" si="355"/>
        <v>7.0788287888633172E-2</v>
      </c>
      <c r="CR490" s="26">
        <f t="shared" si="355"/>
        <v>7.0899692159310079E-2</v>
      </c>
      <c r="CS490" s="26">
        <f t="shared" si="355"/>
        <v>7.1005205492460949E-2</v>
      </c>
      <c r="CT490" s="26">
        <f t="shared" si="355"/>
        <v>7.1105256668261244E-2</v>
      </c>
      <c r="CU490" s="26">
        <f t="shared" si="355"/>
        <v>7.1200235828451808E-2</v>
      </c>
      <c r="CV490" s="26">
        <f t="shared" si="355"/>
        <v>7.1290498583956294E-2</v>
      </c>
      <c r="CW490" s="26">
        <f t="shared" si="355"/>
        <v>7.1376369621396707E-2</v>
      </c>
      <c r="CX490" s="26">
        <f t="shared" si="355"/>
        <v>7.1458145877094092E-2</v>
      </c>
      <c r="CY490" s="26">
        <f t="shared" si="355"/>
        <v>7.153609933683984E-2</v>
      </c>
      <c r="CZ490" s="26">
        <f t="shared" si="355"/>
        <v>7.1610479511083638E-2</v>
      </c>
      <c r="DA490" s="26">
        <f t="shared" si="355"/>
        <v>7.1681515627924908E-2</v>
      </c>
      <c r="DB490" s="26">
        <f t="shared" si="355"/>
        <v>7.1749418580180357E-2</v>
      </c>
      <c r="DC490" s="26">
        <f t="shared" si="355"/>
        <v>7.18143826576427E-2</v>
      </c>
      <c r="DD490" s="26">
        <f t="shared" si="355"/>
        <v>7.1876587091281127E-2</v>
      </c>
      <c r="DE490" s="26">
        <f t="shared" si="355"/>
        <v>7.1936197432438245E-2</v>
      </c>
      <c r="DF490" s="26">
        <f t="shared" si="355"/>
        <v>7.1993366786936547E-2</v>
      </c>
      <c r="DG490" s="26">
        <f t="shared" si="355"/>
        <v>7.2048236921334524E-2</v>
      </c>
      <c r="DH490" s="26">
        <f t="shared" si="355"/>
        <v>7.2100939256291796E-2</v>
      </c>
      <c r="DI490" s="26">
        <f t="shared" si="355"/>
        <v>7.2151595760052312E-2</v>
      </c>
      <c r="DJ490" s="26">
        <f t="shared" si="355"/>
        <v>7.2200319753383951E-2</v>
      </c>
      <c r="DK490" s="26">
        <f t="shared" si="355"/>
        <v>7.2247216635877007E-2</v>
      </c>
      <c r="DL490" s="26">
        <f t="shared" si="355"/>
        <v>7.2292384542269689E-2</v>
      </c>
      <c r="DM490" s="26">
        <f t="shared" si="355"/>
        <v>7.233591493640236E-2</v>
      </c>
      <c r="DN490" s="26">
        <f t="shared" si="355"/>
        <v>7.2377893149481551E-2</v>
      </c>
      <c r="DO490" s="26">
        <f t="shared" si="355"/>
        <v>7.2418398868536779E-2</v>
      </c>
      <c r="DP490" s="26">
        <f t="shared" si="355"/>
        <v>7.2457506580260303E-2</v>
      </c>
      <c r="DQ490" s="26">
        <f t="shared" si="355"/>
        <v>7.2495285974816859E-2</v>
      </c>
      <c r="DR490" s="26">
        <f t="shared" si="355"/>
        <v>7.2531802313686181E-2</v>
      </c>
      <c r="DS490" s="26">
        <f t="shared" si="355"/>
        <v>7.2567116765140688E-2</v>
      </c>
      <c r="DT490" s="6">
        <f>2*(100-(100*G490))/SUM($D490:G490)/100</f>
        <v>6.0737746007259556E-2</v>
      </c>
      <c r="DU490" s="6">
        <f>2*(100-(100*I490))/SUM($D490:I490)/100</f>
        <v>6.2734573267730853E-2</v>
      </c>
      <c r="DV490" s="6">
        <f>2*(100-(100*M490))/SUM($D490:M490)/100</f>
        <v>6.5522919499039697E-2</v>
      </c>
      <c r="DW490" s="6">
        <f>2*(100-(100*Q490))/SUM($D490:Q490)/100</f>
        <v>6.7310231780228852E-2</v>
      </c>
      <c r="DX490" s="6">
        <f>2*(100-(100*W490))/SUM($D490:W490)/100</f>
        <v>6.8969402281891787E-2</v>
      </c>
      <c r="DY490" s="7">
        <f>(DT490-'Data for assignment'!C480)^2</f>
        <v>4.6753423291219809E-6</v>
      </c>
      <c r="DZ490" s="7">
        <f>(DU490-'Data for assignment'!D480)^2</f>
        <v>3.4798168934643645E-6</v>
      </c>
      <c r="EA490" s="7">
        <f>(DV490-'Data for assignment'!E480)^2</f>
        <v>3.3302305875058605E-7</v>
      </c>
      <c r="EB490" s="7">
        <f>(DW490-'Data for assignment'!F480)^2</f>
        <v>9.6244998395089061E-8</v>
      </c>
      <c r="EC490" s="7">
        <f>(DX490-'Data for assignment'!G480)^2</f>
        <v>2.4630298000202666E-6</v>
      </c>
    </row>
    <row r="491" spans="1:133" x14ac:dyDescent="0.3">
      <c r="A491" s="8">
        <v>35517</v>
      </c>
      <c r="B491" s="3">
        <v>5.5799998999999996E-2</v>
      </c>
      <c r="C491" s="4">
        <f t="shared" si="341"/>
        <v>5.5000746309636112E-2</v>
      </c>
      <c r="D491" s="5">
        <f t="shared" ref="D491:S506" si="357">D$7*EXP(-D$8*$C491)</f>
        <v>0.97203154395190794</v>
      </c>
      <c r="E491" s="5">
        <f t="shared" si="357"/>
        <v>0.94341532443381848</v>
      </c>
      <c r="F491" s="5">
        <f t="shared" si="357"/>
        <v>0.91451074628885076</v>
      </c>
      <c r="G491" s="5">
        <f t="shared" si="357"/>
        <v>0.88559545246398008</v>
      </c>
      <c r="H491" s="5">
        <f t="shared" si="357"/>
        <v>0.85688212033194255</v>
      </c>
      <c r="I491" s="5">
        <f t="shared" si="357"/>
        <v>0.82853206725028306</v>
      </c>
      <c r="J491" s="5">
        <f t="shared" si="357"/>
        <v>0.80066616180569028</v>
      </c>
      <c r="K491" s="5">
        <f t="shared" si="357"/>
        <v>0.77337351143946464</v>
      </c>
      <c r="L491" s="5">
        <f t="shared" si="357"/>
        <v>0.74671834409982685</v>
      </c>
      <c r="M491" s="5">
        <f t="shared" si="357"/>
        <v>0.72074543981385475</v>
      </c>
      <c r="N491" s="5">
        <f t="shared" si="357"/>
        <v>0.69548440747950113</v>
      </c>
      <c r="O491" s="5">
        <f t="shared" si="357"/>
        <v>0.67095304743890904</v>
      </c>
      <c r="P491" s="5">
        <f t="shared" si="357"/>
        <v>0.64715999326179807</v>
      </c>
      <c r="Q491" s="5">
        <f t="shared" si="357"/>
        <v>0.62410678681558041</v>
      </c>
      <c r="R491" s="5">
        <f t="shared" si="357"/>
        <v>0.6017895085231546</v>
      </c>
      <c r="S491" s="5">
        <f t="shared" si="357"/>
        <v>0.58020005878634096</v>
      </c>
      <c r="T491" s="5">
        <f t="shared" si="356"/>
        <v>0.55932716588805043</v>
      </c>
      <c r="U491" s="5">
        <f t="shared" si="356"/>
        <v>0.53915717933962559</v>
      </c>
      <c r="V491" s="5">
        <f t="shared" si="356"/>
        <v>0.51967469478127781</v>
      </c>
      <c r="W491" s="5">
        <f t="shared" si="356"/>
        <v>0.50086304646942537</v>
      </c>
      <c r="X491" s="5">
        <f t="shared" si="356"/>
        <v>0.48270469551404371</v>
      </c>
      <c r="Y491" s="5">
        <f t="shared" si="356"/>
        <v>0.46518153589109179</v>
      </c>
      <c r="Z491" s="5">
        <f t="shared" si="356"/>
        <v>0.44827513547313846</v>
      </c>
      <c r="AA491" s="5">
        <f t="shared" si="356"/>
        <v>0.43196692559722399</v>
      </c>
      <c r="AB491" s="5">
        <f t="shared" si="356"/>
        <v>0.4162383497881863</v>
      </c>
      <c r="AC491" s="5">
        <f t="shared" si="356"/>
        <v>0.4010709799946246</v>
      </c>
      <c r="AD491" s="5">
        <f t="shared" si="356"/>
        <v>0.38644660693036648</v>
      </c>
      <c r="AE491" s="5">
        <f t="shared" si="356"/>
        <v>0.37234730973557667</v>
      </c>
      <c r="AF491" s="5">
        <f t="shared" si="356"/>
        <v>0.35875550909231585</v>
      </c>
      <c r="AG491" s="5">
        <f t="shared" si="356"/>
        <v>0.34565400708263255</v>
      </c>
      <c r="AH491" s="5">
        <f t="shared" si="356"/>
        <v>0.33302601641146734</v>
      </c>
      <c r="AI491" s="5">
        <f t="shared" si="356"/>
        <v>0.32085518109175215</v>
      </c>
      <c r="AJ491" s="5">
        <f t="shared" si="356"/>
        <v>0.30912559027413472</v>
      </c>
      <c r="AK491" s="5">
        <f t="shared" si="356"/>
        <v>0.29782178657474256</v>
      </c>
      <c r="AL491" s="5">
        <f t="shared" si="356"/>
        <v>0.2869287699927322</v>
      </c>
      <c r="AM491" s="5">
        <f t="shared" si="356"/>
        <v>0.27643199830059323</v>
      </c>
      <c r="AN491" s="5">
        <f t="shared" si="356"/>
        <v>0.2663173846230637</v>
      </c>
      <c r="AO491" s="5">
        <f t="shared" si="356"/>
        <v>0.25657129278631052</v>
      </c>
      <c r="AP491" s="5">
        <f t="shared" si="356"/>
        <v>0.24718053091090167</v>
      </c>
      <c r="AQ491" s="5">
        <f t="shared" si="356"/>
        <v>0.2381323436346981</v>
      </c>
      <c r="AR491" s="5">
        <f t="shared" si="356"/>
        <v>0.22941440328092988</v>
      </c>
      <c r="AS491" s="5">
        <f t="shared" si="356"/>
        <v>0.22101480022907929</v>
      </c>
      <c r="AT491" s="5">
        <f t="shared" si="356"/>
        <v>0.21292203269918555</v>
      </c>
      <c r="AU491" s="5">
        <f t="shared" si="356"/>
        <v>0.20512499612172588</v>
      </c>
      <c r="AV491" s="5">
        <f t="shared" si="356"/>
        <v>0.19761297223370261</v>
      </c>
      <c r="AW491" s="5">
        <f t="shared" si="356"/>
        <v>0.19037561801564104</v>
      </c>
      <c r="AX491" s="5">
        <f t="shared" si="356"/>
        <v>0.18340295456286115</v>
      </c>
      <c r="AY491" s="5">
        <f t="shared" si="356"/>
        <v>0.1766853559667689</v>
      </c>
      <c r="AZ491" s="5">
        <f t="shared" si="356"/>
        <v>0.17021353826735314</v>
      </c>
      <c r="BA491" s="5">
        <f t="shared" si="356"/>
        <v>0.16397854852602917</v>
      </c>
      <c r="BB491" s="5">
        <f t="shared" si="356"/>
        <v>0.1579717540579883</v>
      </c>
      <c r="BC491" s="5">
        <f t="shared" si="356"/>
        <v>0.15218483185494341</v>
      </c>
      <c r="BD491" s="5">
        <f t="shared" si="356"/>
        <v>0.14660975822230071</v>
      </c>
      <c r="BE491" s="5">
        <f t="shared" si="356"/>
        <v>0.14123879864910563</v>
      </c>
      <c r="BF491" s="5">
        <f t="shared" si="356"/>
        <v>0.13606449792440009</v>
      </c>
      <c r="BG491" s="5">
        <f t="shared" si="356"/>
        <v>0.13107967050972855</v>
      </c>
      <c r="BH491" s="5">
        <f t="shared" si="356"/>
        <v>0.12627739117431233</v>
      </c>
      <c r="BI491" s="5">
        <f t="shared" si="356"/>
        <v>0.12165098589675312</v>
      </c>
      <c r="BJ491" s="5">
        <f t="shared" si="356"/>
        <v>0.11719402303494225</v>
      </c>
      <c r="BK491" s="5">
        <f t="shared" si="356"/>
        <v>0.11290030476406542</v>
      </c>
      <c r="BL491" s="26">
        <f t="shared" si="342"/>
        <v>5.6734044845706683E-2</v>
      </c>
      <c r="BM491" s="26">
        <f t="shared" si="355"/>
        <v>5.8248664429033155E-2</v>
      </c>
      <c r="BN491" s="26">
        <f t="shared" si="355"/>
        <v>5.9577373480646061E-2</v>
      </c>
      <c r="BO491" s="26">
        <f t="shared" si="355"/>
        <v>6.0747516289166407E-2</v>
      </c>
      <c r="BP491" s="26">
        <f t="shared" si="355"/>
        <v>6.1781967619753769E-2</v>
      </c>
      <c r="BQ491" s="26">
        <f t="shared" si="355"/>
        <v>6.269991255803388E-2</v>
      </c>
      <c r="BR491" s="26">
        <f t="shared" si="355"/>
        <v>6.3517484446079492E-2</v>
      </c>
      <c r="BS491" s="26">
        <f t="shared" si="355"/>
        <v>6.4248287472973273E-2</v>
      </c>
      <c r="BT491" s="26">
        <f t="shared" si="355"/>
        <v>6.4903825410697585E-2</v>
      </c>
      <c r="BU491" s="26">
        <f t="shared" si="355"/>
        <v>6.549385389697665E-2</v>
      </c>
      <c r="BV491" s="26">
        <f t="shared" si="355"/>
        <v>6.6026670367701656E-2</v>
      </c>
      <c r="BW491" s="26">
        <f t="shared" si="355"/>
        <v>6.6509353078219716E-2</v>
      </c>
      <c r="BX491" s="26">
        <f t="shared" si="355"/>
        <v>6.6947958501070437E-2</v>
      </c>
      <c r="BY491" s="26">
        <f t="shared" si="355"/>
        <v>6.734768464813802E-2</v>
      </c>
      <c r="BZ491" s="26">
        <f t="shared" si="355"/>
        <v>6.77130064576556E-2</v>
      </c>
      <c r="CA491" s="26">
        <f t="shared" si="355"/>
        <v>6.8047788246752061E-2</v>
      </c>
      <c r="CB491" s="26">
        <f t="shared" si="355"/>
        <v>6.8355377306556137E-2</v>
      </c>
      <c r="CC491" s="26">
        <f t="shared" si="355"/>
        <v>6.8638681967656559E-2</v>
      </c>
      <c r="CD491" s="26">
        <f t="shared" si="355"/>
        <v>6.890023685546473E-2</v>
      </c>
      <c r="CE491" s="26">
        <f t="shared" si="355"/>
        <v>6.9142257560748904E-2</v>
      </c>
      <c r="CF491" s="26">
        <f t="shared" si="355"/>
        <v>6.9366686548556766E-2</v>
      </c>
      <c r="CG491" s="26">
        <f t="shared" si="355"/>
        <v>6.9575231801377493E-2</v>
      </c>
      <c r="CH491" s="26">
        <f t="shared" si="355"/>
        <v>6.9769399425553491E-2</v>
      </c>
      <c r="CI491" s="26">
        <f t="shared" si="355"/>
        <v>6.9950521232209656E-2</v>
      </c>
      <c r="CJ491" s="26">
        <f t="shared" si="355"/>
        <v>7.0119778126081472E-2</v>
      </c>
      <c r="CK491" s="26">
        <f t="shared" si="355"/>
        <v>7.0278219990126886E-2</v>
      </c>
      <c r="CL491" s="26">
        <f t="shared" si="355"/>
        <v>7.0426782634649826E-2</v>
      </c>
      <c r="CM491" s="26">
        <f t="shared" si="355"/>
        <v>7.05663022819564E-2</v>
      </c>
      <c r="CN491" s="26">
        <f t="shared" si="355"/>
        <v>7.0697527977332864E-2</v>
      </c>
      <c r="CO491" s="26">
        <f t="shared" si="355"/>
        <v>7.082113225116464E-2</v>
      </c>
      <c r="CP491" s="26">
        <f t="shared" si="355"/>
        <v>7.0937720302691146E-2</v>
      </c>
      <c r="CQ491" s="26">
        <f t="shared" ref="BM491:DS495" si="358">-(LN(CQ$7)/CQ$6)+(CQ$8/CQ$6)*$C491</f>
        <v>7.1047837931089972E-2</v>
      </c>
      <c r="CR491" s="26">
        <f t="shared" si="358"/>
        <v>7.1151978402578836E-2</v>
      </c>
      <c r="CS491" s="26">
        <f t="shared" si="358"/>
        <v>7.1250588411609E-2</v>
      </c>
      <c r="CT491" s="26">
        <f t="shared" si="358"/>
        <v>7.1344073268853267E-2</v>
      </c>
      <c r="CU491" s="26">
        <f t="shared" si="358"/>
        <v>7.1432801427631074E-2</v>
      </c>
      <c r="CV491" s="26">
        <f t="shared" si="358"/>
        <v>7.1517108442900462E-2</v>
      </c>
      <c r="CW491" s="26">
        <f t="shared" si="358"/>
        <v>7.1597300442355127E-2</v>
      </c>
      <c r="CX491" s="26">
        <f t="shared" si="358"/>
        <v>7.1673657176987482E-2</v>
      </c>
      <c r="CY491" s="26">
        <f t="shared" si="358"/>
        <v>7.1746434708294532E-2</v>
      </c>
      <c r="CZ491" s="26">
        <f t="shared" si="358"/>
        <v>7.1815867780769788E-2</v>
      </c>
      <c r="DA491" s="26">
        <f t="shared" si="358"/>
        <v>7.1882171921161059E-2</v>
      </c>
      <c r="DB491" s="26">
        <f t="shared" si="358"/>
        <v>7.1945545299946193E-2</v>
      </c>
      <c r="DC491" s="26">
        <f t="shared" si="358"/>
        <v>7.200617038539836E-2</v>
      </c>
      <c r="DD491" s="26">
        <f t="shared" si="358"/>
        <v>7.2064215416319244E-2</v>
      </c>
      <c r="DE491" s="26">
        <f t="shared" si="358"/>
        <v>7.2119835715885414E-2</v>
      </c>
      <c r="DF491" s="26">
        <f t="shared" si="358"/>
        <v>7.2173174865968998E-2</v>
      </c>
      <c r="DG491" s="26">
        <f t="shared" si="358"/>
        <v>7.2224365758672596E-2</v>
      </c>
      <c r="DH491" s="26">
        <f t="shared" si="358"/>
        <v>7.2273531539584351E-2</v>
      </c>
      <c r="DI491" s="26">
        <f t="shared" si="358"/>
        <v>7.2320786455351074E-2</v>
      </c>
      <c r="DJ491" s="26">
        <f t="shared" si="358"/>
        <v>7.2366236616534685E-2</v>
      </c>
      <c r="DK491" s="26">
        <f t="shared" si="358"/>
        <v>7.2409980685316108E-2</v>
      </c>
      <c r="DL491" s="26">
        <f t="shared" si="358"/>
        <v>7.2452110496407457E-2</v>
      </c>
      <c r="DM491" s="26">
        <f t="shared" si="358"/>
        <v>7.2492711618495451E-2</v>
      </c>
      <c r="DN491" s="26">
        <f t="shared" si="358"/>
        <v>7.2531863862643361E-2</v>
      </c>
      <c r="DO491" s="26">
        <f t="shared" si="358"/>
        <v>7.2569641743304866E-2</v>
      </c>
      <c r="DP491" s="26">
        <f t="shared" si="358"/>
        <v>7.2606114896930085E-2</v>
      </c>
      <c r="DQ491" s="26">
        <f t="shared" si="358"/>
        <v>7.2641348462561137E-2</v>
      </c>
      <c r="DR491" s="26">
        <f t="shared" si="358"/>
        <v>7.2675403428306445E-2</v>
      </c>
      <c r="DS491" s="26">
        <f t="shared" si="358"/>
        <v>7.2708336947139088E-2</v>
      </c>
      <c r="DT491" s="6">
        <f>2*(100-(100*G491))/SUM($D491:G491)/100</f>
        <v>6.1581436447697327E-2</v>
      </c>
      <c r="DU491" s="6">
        <f>2*(100-(100*I491))/SUM($D491:I491)/100</f>
        <v>6.3495268407651725E-2</v>
      </c>
      <c r="DV491" s="6">
        <f>2*(100-(100*M491))/SUM($D491:M491)/100</f>
        <v>6.615470037537681E-2</v>
      </c>
      <c r="DW491" s="6">
        <f>2*(100-(100*Q491))/SUM($D491:Q491)/100</f>
        <v>6.7849689194739812E-2</v>
      </c>
      <c r="DX491" s="6">
        <f>2*(100-(100*W491))/SUM($D491:W491)/100</f>
        <v>6.9415266958229124E-2</v>
      </c>
      <c r="DY491" s="7">
        <f>(DT491-'Data for assignment'!C481)^2</f>
        <v>8.5180015345794047E-6</v>
      </c>
      <c r="DZ491" s="7">
        <f>(DU491-'Data for assignment'!D481)^2</f>
        <v>6.7846318776413189E-6</v>
      </c>
      <c r="EA491" s="7">
        <f>(DV491-'Data for assignment'!E481)^2</f>
        <v>2.0888967861384509E-6</v>
      </c>
      <c r="EB491" s="7">
        <f>(DW491-'Data for assignment'!F481)^2</f>
        <v>9.0309252721687599E-7</v>
      </c>
      <c r="EC491" s="7">
        <f>(DX491-'Data for assignment'!G481)^2</f>
        <v>1.7244581606395996E-7</v>
      </c>
    </row>
    <row r="492" spans="1:133" x14ac:dyDescent="0.3">
      <c r="A492" s="8">
        <v>35524</v>
      </c>
      <c r="B492" s="3">
        <v>5.5900002000000004E-2</v>
      </c>
      <c r="C492" s="4">
        <f t="shared" si="341"/>
        <v>5.510381916161769E-2</v>
      </c>
      <c r="D492" s="5">
        <f t="shared" si="357"/>
        <v>0.97198437510529301</v>
      </c>
      <c r="E492" s="5">
        <f t="shared" si="357"/>
        <v>0.94332900592078539</v>
      </c>
      <c r="F492" s="5">
        <f t="shared" si="357"/>
        <v>0.9143922754575079</v>
      </c>
      <c r="G492" s="5">
        <f t="shared" si="357"/>
        <v>0.88545088878057798</v>
      </c>
      <c r="H492" s="5">
        <f t="shared" si="357"/>
        <v>0.85671667798386342</v>
      </c>
      <c r="I492" s="5">
        <f t="shared" si="357"/>
        <v>0.82835020872456311</v>
      </c>
      <c r="J492" s="5">
        <f t="shared" si="357"/>
        <v>0.80047168780206535</v>
      </c>
      <c r="K492" s="5">
        <f t="shared" si="357"/>
        <v>0.77316964452063108</v>
      </c>
      <c r="L492" s="5">
        <f t="shared" si="357"/>
        <v>0.74650780482390211</v>
      </c>
      <c r="M492" s="5">
        <f t="shared" si="357"/>
        <v>0.72053051495040921</v>
      </c>
      <c r="N492" s="5">
        <f t="shared" si="357"/>
        <v>0.69526701043622741</v>
      </c>
      <c r="O492" s="5">
        <f t="shared" si="357"/>
        <v>0.67073477133056802</v>
      </c>
      <c r="P492" s="5">
        <f t="shared" si="357"/>
        <v>0.6469421572126326</v>
      </c>
      <c r="Q492" s="5">
        <f t="shared" si="357"/>
        <v>0.62389047615297466</v>
      </c>
      <c r="R492" s="5">
        <f t="shared" si="357"/>
        <v>0.6015756095291499</v>
      </c>
      <c r="S492" s="5">
        <f t="shared" si="357"/>
        <v>0.57998928864811272</v>
      </c>
      <c r="T492" s="5">
        <f t="shared" si="356"/>
        <v>0.55912009844400623</v>
      </c>
      <c r="U492" s="5">
        <f t="shared" si="356"/>
        <v>0.53895426716429085</v>
      </c>
      <c r="V492" s="5">
        <f t="shared" si="356"/>
        <v>0.51947628809582236</v>
      </c>
      <c r="W492" s="5">
        <f t="shared" si="356"/>
        <v>0.50066940930931036</v>
      </c>
      <c r="X492" s="5">
        <f t="shared" si="356"/>
        <v>0.48251601953301093</v>
      </c>
      <c r="Y492" s="5">
        <f t="shared" si="356"/>
        <v>0.46499795213267409</v>
      </c>
      <c r="Z492" s="5">
        <f t="shared" si="356"/>
        <v>0.44809672439751774</v>
      </c>
      <c r="AA492" s="5">
        <f t="shared" si="356"/>
        <v>0.4317937256126379</v>
      </c>
      <c r="AB492" s="5">
        <f t="shared" si="356"/>
        <v>0.41607036450201013</v>
      </c>
      <c r="AC492" s="5">
        <f t="shared" si="356"/>
        <v>0.40090818436940356</v>
      </c>
      <c r="AD492" s="5">
        <f t="shared" si="356"/>
        <v>0.38628895250406853</v>
      </c>
      <c r="AE492" s="5">
        <f t="shared" si="356"/>
        <v>0.3721947290427764</v>
      </c>
      <c r="AF492" s="5">
        <f t="shared" si="356"/>
        <v>0.35860791940351194</v>
      </c>
      <c r="AG492" s="5">
        <f t="shared" si="356"/>
        <v>0.34551131356207943</v>
      </c>
      <c r="AH492" s="5">
        <f t="shared" si="356"/>
        <v>0.33288811477942132</v>
      </c>
      <c r="AI492" s="5">
        <f t="shared" si="356"/>
        <v>0.32072195986459295</v>
      </c>
      <c r="AJ492" s="5">
        <f t="shared" si="356"/>
        <v>0.30899693264514638</v>
      </c>
      <c r="AK492" s="5">
        <f t="shared" si="356"/>
        <v>0.29769757198918567</v>
      </c>
      <c r="AL492" s="5">
        <f t="shared" si="356"/>
        <v>0.28680887546300393</v>
      </c>
      <c r="AM492" s="5">
        <f t="shared" si="356"/>
        <v>0.27631629950056158</v>
      </c>
      <c r="AN492" s="5">
        <f t="shared" si="356"/>
        <v>0.26620575679492564</v>
      </c>
      <c r="AO492" s="5">
        <f t="shared" si="356"/>
        <v>0.25646361148841901</v>
      </c>
      <c r="AP492" s="5">
        <f t="shared" si="356"/>
        <v>0.24707667263081359</v>
      </c>
      <c r="AQ492" s="5">
        <f t="shared" si="356"/>
        <v>0.2380321862881157</v>
      </c>
      <c r="AR492" s="5">
        <f t="shared" si="356"/>
        <v>0.22931782661414868</v>
      </c>
      <c r="AS492" s="5">
        <f t="shared" si="356"/>
        <v>0.22092168613994631</v>
      </c>
      <c r="AT492" s="5">
        <f t="shared" si="356"/>
        <v>0.212832265489341</v>
      </c>
      <c r="AU492" s="5">
        <f t="shared" si="356"/>
        <v>0.20503846269100232</v>
      </c>
      <c r="AV492" s="5">
        <f t="shared" si="356"/>
        <v>0.19752956222593029</v>
      </c>
      <c r="AW492" s="5">
        <f t="shared" si="356"/>
        <v>0.19029522392372616</v>
      </c>
      <c r="AX492" s="5">
        <f t="shared" si="356"/>
        <v>0.1833254717998222</v>
      </c>
      <c r="AY492" s="5">
        <f t="shared" si="356"/>
        <v>0.17661068290840959</v>
      </c>
      <c r="AZ492" s="5">
        <f t="shared" si="356"/>
        <v>0.17014157627139351</v>
      </c>
      <c r="BA492" s="5">
        <f t="shared" si="356"/>
        <v>0.16390920193178327</v>
      </c>
      <c r="BB492" s="5">
        <f t="shared" si="356"/>
        <v>0.15790493017005505</v>
      </c>
      <c r="BC492" s="5">
        <f t="shared" si="356"/>
        <v>0.15212044091384516</v>
      </c>
      <c r="BD492" s="5">
        <f t="shared" si="356"/>
        <v>0.14654771336455225</v>
      </c>
      <c r="BE492" s="5">
        <f t="shared" si="356"/>
        <v>0.14117901585881124</v>
      </c>
      <c r="BF492" s="5">
        <f t="shared" si="356"/>
        <v>0.13600689597814755</v>
      </c>
      <c r="BG492" s="5">
        <f t="shared" si="356"/>
        <v>0.13102417091627114</v>
      </c>
      <c r="BH492" s="5">
        <f t="shared" si="356"/>
        <v>0.1262239181102916</v>
      </c>
      <c r="BI492" s="5">
        <f t="shared" si="356"/>
        <v>0.12159946613951333</v>
      </c>
      <c r="BJ492" s="5">
        <f t="shared" si="356"/>
        <v>0.1171443858933167</v>
      </c>
      <c r="BK492" s="5">
        <f t="shared" si="356"/>
        <v>0.11285248200786789</v>
      </c>
      <c r="BL492" s="26">
        <f t="shared" si="342"/>
        <v>5.6831099290913331E-2</v>
      </c>
      <c r="BM492" s="26">
        <f t="shared" si="358"/>
        <v>5.8340164386610452E-2</v>
      </c>
      <c r="BN492" s="26">
        <f t="shared" si="358"/>
        <v>5.9663742799740516E-2</v>
      </c>
      <c r="BO492" s="26">
        <f t="shared" si="358"/>
        <v>6.0829142433190181E-2</v>
      </c>
      <c r="BP492" s="26">
        <f t="shared" si="358"/>
        <v>6.1859204998190608E-2</v>
      </c>
      <c r="BQ492" s="26">
        <f t="shared" si="358"/>
        <v>6.2773085540442794E-2</v>
      </c>
      <c r="BR492" s="26">
        <f t="shared" si="358"/>
        <v>6.3586890089475587E-2</v>
      </c>
      <c r="BS492" s="26">
        <f t="shared" si="358"/>
        <v>6.431419799064253E-2</v>
      </c>
      <c r="BT492" s="26">
        <f t="shared" si="358"/>
        <v>6.496649040769728E-2</v>
      </c>
      <c r="BU492" s="26">
        <f t="shared" si="358"/>
        <v>6.5553502395053115E-2</v>
      </c>
      <c r="BV492" s="26">
        <f t="shared" si="358"/>
        <v>6.6083512640092615E-2</v>
      </c>
      <c r="BW492" s="26">
        <f t="shared" si="358"/>
        <v>6.6563582312773692E-2</v>
      </c>
      <c r="BX492" s="26">
        <f t="shared" si="358"/>
        <v>6.6999752308286364E-2</v>
      </c>
      <c r="BY492" s="26">
        <f t="shared" si="358"/>
        <v>6.7397206429083811E-2</v>
      </c>
      <c r="BZ492" s="26">
        <f t="shared" si="358"/>
        <v>6.776040664524588E-2</v>
      </c>
      <c r="CA492" s="26">
        <f t="shared" si="358"/>
        <v>6.8093205432535789E-2</v>
      </c>
      <c r="CB492" s="26">
        <f t="shared" si="358"/>
        <v>6.8398939263968242E-2</v>
      </c>
      <c r="CC492" s="26">
        <f t="shared" si="358"/>
        <v>6.8680506581612261E-2</v>
      </c>
      <c r="CD492" s="26">
        <f t="shared" si="358"/>
        <v>6.89404329672067E-2</v>
      </c>
      <c r="CE492" s="26">
        <f t="shared" si="358"/>
        <v>6.9180925735985846E-2</v>
      </c>
      <c r="CF492" s="26">
        <f t="shared" si="358"/>
        <v>6.9403919776148099E-2</v>
      </c>
      <c r="CG492" s="26">
        <f t="shared" si="358"/>
        <v>6.9611116129112097E-2</v>
      </c>
      <c r="CH492" s="26">
        <f t="shared" si="358"/>
        <v>6.9804014538934714E-2</v>
      </c>
      <c r="CI492" s="26">
        <f t="shared" si="358"/>
        <v>6.9983940981585974E-2</v>
      </c>
      <c r="CJ492" s="26">
        <f t="shared" si="358"/>
        <v>7.0152071006946065E-2</v>
      </c>
      <c r="CK492" s="26">
        <f t="shared" si="358"/>
        <v>7.0309449580944372E-2</v>
      </c>
      <c r="CL492" s="26">
        <f t="shared" si="358"/>
        <v>7.0457007996149373E-2</v>
      </c>
      <c r="CM492" s="26">
        <f t="shared" si="358"/>
        <v>7.0595578321452454E-2</v>
      </c>
      <c r="CN492" s="26">
        <f t="shared" si="358"/>
        <v>7.0725905781294271E-2</v>
      </c>
      <c r="CO492" s="26">
        <f t="shared" si="358"/>
        <v>7.0848659388945495E-2</v>
      </c>
      <c r="CP492" s="26">
        <f t="shared" si="358"/>
        <v>7.0964441104059667E-2</v>
      </c>
      <c r="CQ492" s="26">
        <f t="shared" si="358"/>
        <v>7.107379373994159E-2</v>
      </c>
      <c r="CR492" s="26">
        <f t="shared" si="358"/>
        <v>7.117720780899385E-2</v>
      </c>
      <c r="CS492" s="26">
        <f t="shared" si="358"/>
        <v>7.1275127464211621E-2</v>
      </c>
      <c r="CT492" s="26">
        <f t="shared" si="358"/>
        <v>7.136795566924467E-2</v>
      </c>
      <c r="CU492" s="26">
        <f t="shared" si="358"/>
        <v>7.1456058708503079E-2</v>
      </c>
      <c r="CV492" s="26">
        <f t="shared" si="358"/>
        <v>7.1539770131286151E-2</v>
      </c>
      <c r="CW492" s="26">
        <f t="shared" si="358"/>
        <v>7.1619394209337203E-2</v>
      </c>
      <c r="CX492" s="26">
        <f t="shared" si="358"/>
        <v>7.1695208975062527E-2</v>
      </c>
      <c r="CY492" s="26">
        <f t="shared" si="358"/>
        <v>7.1767468897480313E-2</v>
      </c>
      <c r="CZ492" s="26">
        <f t="shared" si="358"/>
        <v>7.1836407244442679E-2</v>
      </c>
      <c r="DA492" s="26">
        <f t="shared" si="358"/>
        <v>7.1902238172519811E-2</v>
      </c>
      <c r="DB492" s="26">
        <f t="shared" si="358"/>
        <v>7.1965158579916227E-2</v>
      </c>
      <c r="DC492" s="26">
        <f t="shared" si="358"/>
        <v>7.2025349752716475E-2</v>
      </c>
      <c r="DD492" s="26">
        <f t="shared" si="358"/>
        <v>7.2082978830471447E-2</v>
      </c>
      <c r="DE492" s="26">
        <f t="shared" si="358"/>
        <v>7.2138200113509382E-2</v>
      </c>
      <c r="DF492" s="26">
        <f t="shared" si="358"/>
        <v>7.219115623127785E-2</v>
      </c>
      <c r="DG492" s="26">
        <f t="shared" si="358"/>
        <v>7.2241979188406344E-2</v>
      </c>
      <c r="DH492" s="26">
        <f t="shared" si="358"/>
        <v>7.2290791302950227E-2</v>
      </c>
      <c r="DI492" s="26">
        <f t="shared" si="358"/>
        <v>7.2337706049372633E-2</v>
      </c>
      <c r="DJ492" s="26">
        <f t="shared" si="358"/>
        <v>7.2382828817192546E-2</v>
      </c>
      <c r="DK492" s="26">
        <f t="shared" si="358"/>
        <v>7.2426257594829069E-2</v>
      </c>
      <c r="DL492" s="26">
        <f t="shared" si="358"/>
        <v>7.2468083586972182E-2</v>
      </c>
      <c r="DM492" s="26">
        <f t="shared" si="358"/>
        <v>7.2508391772774961E-2</v>
      </c>
      <c r="DN492" s="26">
        <f t="shared" si="358"/>
        <v>7.2547261411269229E-2</v>
      </c>
      <c r="DO492" s="26">
        <f t="shared" si="358"/>
        <v>7.2584766499635051E-2</v>
      </c>
      <c r="DP492" s="26">
        <f t="shared" si="358"/>
        <v>7.2620976189283315E-2</v>
      </c>
      <c r="DQ492" s="26">
        <f t="shared" si="358"/>
        <v>7.2655955164129732E-2</v>
      </c>
      <c r="DR492" s="26">
        <f t="shared" si="358"/>
        <v>7.2689763984932376E-2</v>
      </c>
      <c r="DS492" s="26">
        <f t="shared" si="358"/>
        <v>7.2722459403121942E-2</v>
      </c>
      <c r="DT492" s="6">
        <f>2*(100-(100*G492))/SUM($D492:G492)/100</f>
        <v>6.1665832824967577E-2</v>
      </c>
      <c r="DU492" s="6">
        <f>2*(100-(100*I492))/SUM($D492:I492)/100</f>
        <v>6.3571366421309991E-2</v>
      </c>
      <c r="DV492" s="6">
        <f>2*(100-(100*M492))/SUM($D492:M492)/100</f>
        <v>6.621791110883142E-2</v>
      </c>
      <c r="DW492" s="6">
        <f>2*(100-(100*Q492))/SUM($D492:Q492)/100</f>
        <v>6.7903671462538062E-2</v>
      </c>
      <c r="DX492" s="6">
        <f>2*(100-(100*W492))/SUM($D492:W492)/100</f>
        <v>6.9459893673092743E-2</v>
      </c>
      <c r="DY492" s="7">
        <f>(DT492-'Data for assignment'!C482)^2</f>
        <v>7.4756756093601205E-6</v>
      </c>
      <c r="DZ492" s="7">
        <f>(DU492-'Data for assignment'!D482)^2</f>
        <v>6.3939928325467567E-6</v>
      </c>
      <c r="EA492" s="7">
        <f>(DV492-'Data for assignment'!E482)^2</f>
        <v>2.5030115879185846E-6</v>
      </c>
      <c r="EB492" s="7">
        <f>(DW492-'Data for assignment'!F482)^2</f>
        <v>1.2019384547114876E-6</v>
      </c>
      <c r="EC492" s="7">
        <f>(DX492-'Data for assignment'!G482)^2</f>
        <v>6.7544201527292886E-8</v>
      </c>
    </row>
    <row r="493" spans="1:133" x14ac:dyDescent="0.3">
      <c r="A493" s="8">
        <v>35531</v>
      </c>
      <c r="B493" s="3">
        <v>5.5999999000000002E-2</v>
      </c>
      <c r="C493" s="4">
        <f t="shared" si="341"/>
        <v>5.520688582941366E-2</v>
      </c>
      <c r="D493" s="5">
        <f t="shared" si="357"/>
        <v>0.97193721137743549</v>
      </c>
      <c r="E493" s="5">
        <f t="shared" si="357"/>
        <v>0.9432427004837759</v>
      </c>
      <c r="F493" s="5">
        <f t="shared" si="357"/>
        <v>0.914273827080194</v>
      </c>
      <c r="G493" s="5">
        <f t="shared" si="357"/>
        <v>0.88530635736703878</v>
      </c>
      <c r="H493" s="5">
        <f t="shared" si="357"/>
        <v>0.85655127750190208</v>
      </c>
      <c r="I493" s="5">
        <f t="shared" si="357"/>
        <v>0.8281684010234458</v>
      </c>
      <c r="J493" s="5">
        <f t="shared" si="357"/>
        <v>0.8002772726981191</v>
      </c>
      <c r="K493" s="5">
        <f t="shared" si="357"/>
        <v>0.77296584356942177</v>
      </c>
      <c r="L493" s="5">
        <f t="shared" si="357"/>
        <v>0.74629733753673666</v>
      </c>
      <c r="M493" s="5">
        <f t="shared" si="357"/>
        <v>0.72031566706647032</v>
      </c>
      <c r="N493" s="5">
        <f t="shared" si="357"/>
        <v>0.69504969438502739</v>
      </c>
      <c r="O493" s="5">
        <f t="shared" si="357"/>
        <v>0.67051657932213504</v>
      </c>
      <c r="P493" s="5">
        <f t="shared" si="357"/>
        <v>0.64672440755092531</v>
      </c>
      <c r="Q493" s="5">
        <f t="shared" si="357"/>
        <v>0.62367425343350225</v>
      </c>
      <c r="R493" s="5">
        <f t="shared" si="357"/>
        <v>0.60136179938973688</v>
      </c>
      <c r="S493" s="5">
        <f t="shared" si="357"/>
        <v>0.57977860771560497</v>
      </c>
      <c r="T493" s="5">
        <f t="shared" si="356"/>
        <v>0.55891312007478133</v>
      </c>
      <c r="U493" s="5">
        <f t="shared" si="356"/>
        <v>0.53875144352258619</v>
      </c>
      <c r="V493" s="5">
        <f t="shared" si="356"/>
        <v>0.51927796905731483</v>
      </c>
      <c r="W493" s="5">
        <f t="shared" si="356"/>
        <v>0.50047585862182165</v>
      </c>
      <c r="X493" s="5">
        <f t="shared" si="356"/>
        <v>0.48232742861380945</v>
      </c>
      <c r="Y493" s="5">
        <f t="shared" si="356"/>
        <v>0.46481445183370879</v>
      </c>
      <c r="Z493" s="5">
        <f t="shared" si="356"/>
        <v>0.44791839502649239</v>
      </c>
      <c r="AA493" s="5">
        <f t="shared" si="356"/>
        <v>0.43162060545916481</v>
      </c>
      <c r="AB493" s="5">
        <f t="shared" si="356"/>
        <v>0.41590245708397444</v>
      </c>
      <c r="AC493" s="5">
        <f t="shared" si="356"/>
        <v>0.40074546458479621</v>
      </c>
      <c r="AD493" s="5">
        <f t="shared" si="356"/>
        <v>0.38613137184752927</v>
      </c>
      <c r="AE493" s="5">
        <f t="shared" si="356"/>
        <v>0.37204222002351989</v>
      </c>
      <c r="AF493" s="5">
        <f t="shared" si="356"/>
        <v>0.3584603992818004</v>
      </c>
      <c r="AG493" s="5">
        <f t="shared" si="356"/>
        <v>0.34536868750458044</v>
      </c>
      <c r="AH493" s="5">
        <f t="shared" si="356"/>
        <v>0.3327502785193131</v>
      </c>
      <c r="AI493" s="5">
        <f t="shared" si="356"/>
        <v>0.32058880193983874</v>
      </c>
      <c r="AJ493" s="5">
        <f t="shared" si="356"/>
        <v>0.30886833627768706</v>
      </c>
      <c r="AK493" s="5">
        <f t="shared" si="356"/>
        <v>0.29757341665865195</v>
      </c>
      <c r="AL493" s="5">
        <f t="shared" si="356"/>
        <v>0.28668903822071395</v>
      </c>
      <c r="AM493" s="5">
        <f t="shared" si="356"/>
        <v>0.27620065606286598</v>
      </c>
      <c r="AN493" s="5">
        <f t="shared" si="356"/>
        <v>0.26609418244922584</v>
      </c>
      <c r="AO493" s="5">
        <f t="shared" si="356"/>
        <v>0.25635598184028302</v>
      </c>
      <c r="AP493" s="5">
        <f t="shared" si="356"/>
        <v>0.24697286421642542</v>
      </c>
      <c r="AQ493" s="5">
        <f t="shared" si="356"/>
        <v>0.23793207707271313</v>
      </c>
      <c r="AR493" s="5">
        <f t="shared" si="356"/>
        <v>0.22922129639405059</v>
      </c>
      <c r="AS493" s="5">
        <f t="shared" si="356"/>
        <v>0.22082861686315999</v>
      </c>
      <c r="AT493" s="5">
        <f t="shared" si="356"/>
        <v>0.21274254150751434</v>
      </c>
      <c r="AU493" s="5">
        <f t="shared" si="356"/>
        <v>0.20495197095358381</v>
      </c>
      <c r="AV493" s="5">
        <f t="shared" si="356"/>
        <v>0.19744619242577974</v>
      </c>
      <c r="AW493" s="5">
        <f t="shared" si="356"/>
        <v>0.19021486860203535</v>
      </c>
      <c r="AX493" s="5">
        <f t="shared" si="356"/>
        <v>0.18324802641702512</v>
      </c>
      <c r="AY493" s="5">
        <f t="shared" si="356"/>
        <v>0.17653604588675659</v>
      </c>
      <c r="AZ493" s="5">
        <f t="shared" si="356"/>
        <v>0.17006964901400537</v>
      </c>
      <c r="BA493" s="5">
        <f t="shared" si="356"/>
        <v>0.16383988882227185</v>
      </c>
      <c r="BB493" s="5">
        <f t="shared" si="356"/>
        <v>0.15783813855617235</v>
      </c>
      <c r="BC493" s="5">
        <f t="shared" si="356"/>
        <v>0.15205608107809404</v>
      </c>
      <c r="BD493" s="5">
        <f t="shared" si="356"/>
        <v>0.14648569848423873</v>
      </c>
      <c r="BE493" s="5">
        <f t="shared" si="356"/>
        <v>0.1411192619576338</v>
      </c>
      <c r="BF493" s="5">
        <f t="shared" si="356"/>
        <v>0.13594932187109171</v>
      </c>
      <c r="BG493" s="5">
        <f t="shared" si="356"/>
        <v>0.13096869814929796</v>
      </c>
      <c r="BH493" s="5">
        <f t="shared" si="356"/>
        <v>0.12617047089607206</v>
      </c>
      <c r="BI493" s="5">
        <f t="shared" si="356"/>
        <v>0.12154797129025921</v>
      </c>
      <c r="BJ493" s="5">
        <f t="shared" si="356"/>
        <v>0.11709477275158595</v>
      </c>
      <c r="BK493" s="5">
        <f t="shared" si="356"/>
        <v>0.11280468237607842</v>
      </c>
      <c r="BL493" s="26">
        <f t="shared" si="342"/>
        <v>5.6928147913027943E-2</v>
      </c>
      <c r="BM493" s="26">
        <f t="shared" si="358"/>
        <v>5.8431658854354973E-2</v>
      </c>
      <c r="BN493" s="26">
        <f t="shared" si="358"/>
        <v>5.9750106936831276E-2</v>
      </c>
      <c r="BO493" s="26">
        <f t="shared" si="358"/>
        <v>6.0910763679792222E-2</v>
      </c>
      <c r="BP493" s="26">
        <f t="shared" si="358"/>
        <v>6.1936437742523755E-2</v>
      </c>
      <c r="BQ493" s="26">
        <f t="shared" si="358"/>
        <v>6.2846254132604459E-2</v>
      </c>
      <c r="BR493" s="26">
        <f t="shared" si="358"/>
        <v>6.3656291568657986E-2</v>
      </c>
      <c r="BS493" s="26">
        <f t="shared" si="358"/>
        <v>6.4380104553799361E-2</v>
      </c>
      <c r="BT493" s="26">
        <f t="shared" si="358"/>
        <v>6.5029151644909966E-2</v>
      </c>
      <c r="BU493" s="26">
        <f t="shared" si="358"/>
        <v>6.5613147314327047E-2</v>
      </c>
      <c r="BV493" s="26">
        <f t="shared" si="358"/>
        <v>6.6140351502049527E-2</v>
      </c>
      <c r="BW493" s="26">
        <f t="shared" si="358"/>
        <v>6.6617808293671199E-2</v>
      </c>
      <c r="BX493" s="26">
        <f t="shared" si="358"/>
        <v>6.705154300796709E-2</v>
      </c>
      <c r="BY493" s="26">
        <f t="shared" si="358"/>
        <v>6.7446725238811872E-2</v>
      </c>
      <c r="BZ493" s="26">
        <f t="shared" si="358"/>
        <v>6.7807803988910231E-2</v>
      </c>
      <c r="CA493" s="26">
        <f t="shared" si="358"/>
        <v>6.8138619893370111E-2</v>
      </c>
      <c r="CB493" s="26">
        <f t="shared" si="358"/>
        <v>6.8442498607741292E-2</v>
      </c>
      <c r="CC493" s="26">
        <f t="shared" si="358"/>
        <v>6.8722328686166415E-2</v>
      </c>
      <c r="CD493" s="26">
        <f t="shared" si="358"/>
        <v>6.8980626667254297E-2</v>
      </c>
      <c r="CE493" s="26">
        <f t="shared" si="358"/>
        <v>6.9219591591201862E-2</v>
      </c>
      <c r="CF493" s="26">
        <f t="shared" si="358"/>
        <v>6.9441150769812804E-2</v>
      </c>
      <c r="CG493" s="26">
        <f t="shared" si="358"/>
        <v>6.9646998303851626E-2</v>
      </c>
      <c r="CH493" s="26">
        <f t="shared" si="358"/>
        <v>6.9838627575471435E-2</v>
      </c>
      <c r="CI493" s="26">
        <f t="shared" si="358"/>
        <v>7.0017358725837475E-2</v>
      </c>
      <c r="CJ493" s="26">
        <f t="shared" si="358"/>
        <v>7.018436195029594E-2</v>
      </c>
      <c r="CK493" s="26">
        <f t="shared" si="358"/>
        <v>7.0340677298042623E-2</v>
      </c>
      <c r="CL493" s="26">
        <f t="shared" si="358"/>
        <v>7.0487231544181628E-2</v>
      </c>
      <c r="CM493" s="26">
        <f t="shared" si="358"/>
        <v>7.0624852604438834E-2</v>
      </c>
      <c r="CN493" s="26">
        <f t="shared" si="358"/>
        <v>7.0754281882638506E-2</v>
      </c>
      <c r="CO493" s="26">
        <f t="shared" si="358"/>
        <v>7.0876184875147616E-2</v>
      </c>
      <c r="CP493" s="26">
        <f t="shared" si="358"/>
        <v>7.0991160302228212E-2</v>
      </c>
      <c r="CQ493" s="26">
        <f t="shared" si="358"/>
        <v>7.1099747991491394E-2</v>
      </c>
      <c r="CR493" s="26">
        <f t="shared" si="358"/>
        <v>7.1202435701689881E-2</v>
      </c>
      <c r="CS493" s="26">
        <f t="shared" si="358"/>
        <v>7.1299665044515251E-2</v>
      </c>
      <c r="CT493" s="26">
        <f t="shared" si="358"/>
        <v>7.139183663673504E-2</v>
      </c>
      <c r="CU493" s="26">
        <f t="shared" si="358"/>
        <v>7.1479314593980103E-2</v>
      </c>
      <c r="CV493" s="26">
        <f t="shared" si="358"/>
        <v>7.1562430460011317E-2</v>
      </c>
      <c r="CW493" s="26">
        <f t="shared" si="358"/>
        <v>7.1641486650733027E-2</v>
      </c>
      <c r="CX493" s="26">
        <f t="shared" si="358"/>
        <v>7.1716759480068462E-2</v>
      </c>
      <c r="CY493" s="26">
        <f t="shared" si="358"/>
        <v>7.1788501824652601E-2</v>
      </c>
      <c r="CZ493" s="26">
        <f t="shared" si="358"/>
        <v>7.1856945475784709E-2</v>
      </c>
      <c r="DA493" s="26">
        <f t="shared" si="358"/>
        <v>7.1922303219939587E-2</v>
      </c>
      <c r="DB493" s="26">
        <f t="shared" si="358"/>
        <v>7.1984770683124755E-2</v>
      </c>
      <c r="DC493" s="26">
        <f t="shared" si="358"/>
        <v>7.2044527969307076E-2</v>
      </c>
      <c r="DD493" s="26">
        <f t="shared" si="358"/>
        <v>7.2101741118852564E-2</v>
      </c>
      <c r="DE493" s="26">
        <f t="shared" si="358"/>
        <v>7.2156563409302543E-2</v>
      </c>
      <c r="DF493" s="26">
        <f t="shared" si="358"/>
        <v>7.2209136517737138E-2</v>
      </c>
      <c r="DG493" s="26">
        <f t="shared" si="358"/>
        <v>7.2259591561366007E-2</v>
      </c>
      <c r="DH493" s="26">
        <f t="shared" si="358"/>
        <v>7.2308050030761351E-2</v>
      </c>
      <c r="DI493" s="26">
        <f t="shared" si="358"/>
        <v>7.2354624628249001E-2</v>
      </c>
      <c r="DJ493" s="26">
        <f t="shared" si="358"/>
        <v>7.239942002234824E-2</v>
      </c>
      <c r="DK493" s="26">
        <f t="shared" si="358"/>
        <v>7.2442533527756758E-2</v>
      </c>
      <c r="DL493" s="26">
        <f t="shared" si="358"/>
        <v>7.2484055719180235E-2</v>
      </c>
      <c r="DM493" s="26">
        <f t="shared" si="358"/>
        <v>7.2524070986273434E-2</v>
      </c>
      <c r="DN493" s="26">
        <f t="shared" si="358"/>
        <v>7.2562658036069899E-2</v>
      </c>
      <c r="DO493" s="26">
        <f t="shared" si="358"/>
        <v>7.2599890348507085E-2</v>
      </c>
      <c r="DP493" s="26">
        <f t="shared" si="358"/>
        <v>7.2635836589985736E-2</v>
      </c>
      <c r="DQ493" s="26">
        <f t="shared" si="358"/>
        <v>7.2670560989322536E-2</v>
      </c>
      <c r="DR493" s="26">
        <f t="shared" si="358"/>
        <v>7.2704123679950758E-2</v>
      </c>
      <c r="DS493" s="26">
        <f t="shared" si="358"/>
        <v>7.2736581011782833E-2</v>
      </c>
      <c r="DT493" s="6">
        <f>2*(100-(100*G493))/SUM($D493:G493)/100</f>
        <v>6.175022863357367E-2</v>
      </c>
      <c r="DU493" s="6">
        <f>2*(100-(100*I493))/SUM($D493:I493)/100</f>
        <v>6.3647464623327904E-2</v>
      </c>
      <c r="DV493" s="6">
        <f>2*(100-(100*M493))/SUM($D493:M493)/100</f>
        <v>6.628112363103919E-2</v>
      </c>
      <c r="DW493" s="6">
        <f>2*(100-(100*Q493))/SUM($D493:Q493)/100</f>
        <v>6.795765683107638E-2</v>
      </c>
      <c r="DX493" s="6">
        <f>2*(100-(100*W493))/SUM($D493:W493)/100</f>
        <v>6.9504524780258536E-2</v>
      </c>
      <c r="DY493" s="7">
        <f>(DT493-'Data for assignment'!C483)^2</f>
        <v>1.260089095298969E-5</v>
      </c>
      <c r="DZ493" s="7">
        <f>(DU493-'Data for assignment'!D483)^2</f>
        <v>1.057899288157525E-5</v>
      </c>
      <c r="EA493" s="7">
        <f>(DV493-'Data for assignment'!E483)^2</f>
        <v>4.9234079029809948E-6</v>
      </c>
      <c r="EB493" s="7">
        <f>(DW493-'Data for assignment'!F483)^2</f>
        <v>2.3788162813566594E-6</v>
      </c>
      <c r="EC493" s="7">
        <f>(DX493-'Data for assignment'!G483)^2</f>
        <v>8.7305605481266741E-8</v>
      </c>
    </row>
    <row r="494" spans="1:133" x14ac:dyDescent="0.3">
      <c r="A494" s="8">
        <v>35538</v>
      </c>
      <c r="B494" s="3">
        <v>5.5900002000000004E-2</v>
      </c>
      <c r="C494" s="4">
        <f t="shared" si="341"/>
        <v>5.510381916161769E-2</v>
      </c>
      <c r="D494" s="5">
        <f t="shared" si="357"/>
        <v>0.97198437510529301</v>
      </c>
      <c r="E494" s="5">
        <f t="shared" si="357"/>
        <v>0.94332900592078539</v>
      </c>
      <c r="F494" s="5">
        <f t="shared" si="357"/>
        <v>0.9143922754575079</v>
      </c>
      <c r="G494" s="5">
        <f t="shared" si="357"/>
        <v>0.88545088878057798</v>
      </c>
      <c r="H494" s="5">
        <f t="shared" si="357"/>
        <v>0.85671667798386342</v>
      </c>
      <c r="I494" s="5">
        <f t="shared" si="357"/>
        <v>0.82835020872456311</v>
      </c>
      <c r="J494" s="5">
        <f t="shared" si="357"/>
        <v>0.80047168780206535</v>
      </c>
      <c r="K494" s="5">
        <f t="shared" si="357"/>
        <v>0.77316964452063108</v>
      </c>
      <c r="L494" s="5">
        <f t="shared" si="357"/>
        <v>0.74650780482390211</v>
      </c>
      <c r="M494" s="5">
        <f t="shared" si="357"/>
        <v>0.72053051495040921</v>
      </c>
      <c r="N494" s="5">
        <f t="shared" si="357"/>
        <v>0.69526701043622741</v>
      </c>
      <c r="O494" s="5">
        <f t="shared" si="357"/>
        <v>0.67073477133056802</v>
      </c>
      <c r="P494" s="5">
        <f t="shared" si="357"/>
        <v>0.6469421572126326</v>
      </c>
      <c r="Q494" s="5">
        <f t="shared" si="357"/>
        <v>0.62389047615297466</v>
      </c>
      <c r="R494" s="5">
        <f t="shared" si="357"/>
        <v>0.6015756095291499</v>
      </c>
      <c r="S494" s="5">
        <f t="shared" si="357"/>
        <v>0.57998928864811272</v>
      </c>
      <c r="T494" s="5">
        <f t="shared" si="356"/>
        <v>0.55912009844400623</v>
      </c>
      <c r="U494" s="5">
        <f t="shared" si="356"/>
        <v>0.53895426716429085</v>
      </c>
      <c r="V494" s="5">
        <f t="shared" si="356"/>
        <v>0.51947628809582236</v>
      </c>
      <c r="W494" s="5">
        <f t="shared" si="356"/>
        <v>0.50066940930931036</v>
      </c>
      <c r="X494" s="5">
        <f t="shared" si="356"/>
        <v>0.48251601953301093</v>
      </c>
      <c r="Y494" s="5">
        <f t="shared" si="356"/>
        <v>0.46499795213267409</v>
      </c>
      <c r="Z494" s="5">
        <f t="shared" si="356"/>
        <v>0.44809672439751774</v>
      </c>
      <c r="AA494" s="5">
        <f t="shared" si="356"/>
        <v>0.4317937256126379</v>
      </c>
      <c r="AB494" s="5">
        <f t="shared" si="356"/>
        <v>0.41607036450201013</v>
      </c>
      <c r="AC494" s="5">
        <f t="shared" si="356"/>
        <v>0.40090818436940356</v>
      </c>
      <c r="AD494" s="5">
        <f t="shared" si="356"/>
        <v>0.38628895250406853</v>
      </c>
      <c r="AE494" s="5">
        <f t="shared" si="356"/>
        <v>0.3721947290427764</v>
      </c>
      <c r="AF494" s="5">
        <f t="shared" si="356"/>
        <v>0.35860791940351194</v>
      </c>
      <c r="AG494" s="5">
        <f t="shared" si="356"/>
        <v>0.34551131356207943</v>
      </c>
      <c r="AH494" s="5">
        <f t="shared" si="356"/>
        <v>0.33288811477942132</v>
      </c>
      <c r="AI494" s="5">
        <f t="shared" si="356"/>
        <v>0.32072195986459295</v>
      </c>
      <c r="AJ494" s="5">
        <f t="shared" si="356"/>
        <v>0.30899693264514638</v>
      </c>
      <c r="AK494" s="5">
        <f t="shared" si="356"/>
        <v>0.29769757198918567</v>
      </c>
      <c r="AL494" s="5">
        <f t="shared" si="356"/>
        <v>0.28680887546300393</v>
      </c>
      <c r="AM494" s="5">
        <f t="shared" si="356"/>
        <v>0.27631629950056158</v>
      </c>
      <c r="AN494" s="5">
        <f t="shared" si="356"/>
        <v>0.26620575679492564</v>
      </c>
      <c r="AO494" s="5">
        <f t="shared" si="356"/>
        <v>0.25646361148841901</v>
      </c>
      <c r="AP494" s="5">
        <f t="shared" si="356"/>
        <v>0.24707667263081359</v>
      </c>
      <c r="AQ494" s="5">
        <f t="shared" si="356"/>
        <v>0.2380321862881157</v>
      </c>
      <c r="AR494" s="5">
        <f t="shared" si="356"/>
        <v>0.22931782661414868</v>
      </c>
      <c r="AS494" s="5">
        <f t="shared" si="356"/>
        <v>0.22092168613994631</v>
      </c>
      <c r="AT494" s="5">
        <f t="shared" si="356"/>
        <v>0.212832265489341</v>
      </c>
      <c r="AU494" s="5">
        <f t="shared" si="356"/>
        <v>0.20503846269100232</v>
      </c>
      <c r="AV494" s="5">
        <f t="shared" si="356"/>
        <v>0.19752956222593029</v>
      </c>
      <c r="AW494" s="5">
        <f t="shared" si="356"/>
        <v>0.19029522392372616</v>
      </c>
      <c r="AX494" s="5">
        <f t="shared" si="356"/>
        <v>0.1833254717998222</v>
      </c>
      <c r="AY494" s="5">
        <f t="shared" si="356"/>
        <v>0.17661068290840959</v>
      </c>
      <c r="AZ494" s="5">
        <f t="shared" si="356"/>
        <v>0.17014157627139351</v>
      </c>
      <c r="BA494" s="5">
        <f t="shared" si="356"/>
        <v>0.16390920193178327</v>
      </c>
      <c r="BB494" s="5">
        <f t="shared" ref="X494:BK501" si="359">BB$7*EXP(-BB$8*$C494)</f>
        <v>0.15790493017005505</v>
      </c>
      <c r="BC494" s="5">
        <f t="shared" si="359"/>
        <v>0.15212044091384516</v>
      </c>
      <c r="BD494" s="5">
        <f t="shared" si="359"/>
        <v>0.14654771336455225</v>
      </c>
      <c r="BE494" s="5">
        <f t="shared" si="359"/>
        <v>0.14117901585881124</v>
      </c>
      <c r="BF494" s="5">
        <f t="shared" si="359"/>
        <v>0.13600689597814755</v>
      </c>
      <c r="BG494" s="5">
        <f t="shared" si="359"/>
        <v>0.13102417091627114</v>
      </c>
      <c r="BH494" s="5">
        <f t="shared" si="359"/>
        <v>0.1262239181102916</v>
      </c>
      <c r="BI494" s="5">
        <f t="shared" si="359"/>
        <v>0.12159946613951333</v>
      </c>
      <c r="BJ494" s="5">
        <f t="shared" si="359"/>
        <v>0.1171443858933167</v>
      </c>
      <c r="BK494" s="5">
        <f t="shared" si="359"/>
        <v>0.11285248200786789</v>
      </c>
      <c r="BL494" s="26">
        <f t="shared" si="342"/>
        <v>5.6831099290913331E-2</v>
      </c>
      <c r="BM494" s="26">
        <f t="shared" si="358"/>
        <v>5.8340164386610452E-2</v>
      </c>
      <c r="BN494" s="26">
        <f t="shared" si="358"/>
        <v>5.9663742799740516E-2</v>
      </c>
      <c r="BO494" s="26">
        <f t="shared" si="358"/>
        <v>6.0829142433190181E-2</v>
      </c>
      <c r="BP494" s="26">
        <f t="shared" si="358"/>
        <v>6.1859204998190608E-2</v>
      </c>
      <c r="BQ494" s="26">
        <f t="shared" si="358"/>
        <v>6.2773085540442794E-2</v>
      </c>
      <c r="BR494" s="26">
        <f t="shared" si="358"/>
        <v>6.3586890089475587E-2</v>
      </c>
      <c r="BS494" s="26">
        <f t="shared" si="358"/>
        <v>6.431419799064253E-2</v>
      </c>
      <c r="BT494" s="26">
        <f t="shared" si="358"/>
        <v>6.496649040769728E-2</v>
      </c>
      <c r="BU494" s="26">
        <f t="shared" si="358"/>
        <v>6.5553502395053115E-2</v>
      </c>
      <c r="BV494" s="26">
        <f t="shared" si="358"/>
        <v>6.6083512640092615E-2</v>
      </c>
      <c r="BW494" s="26">
        <f t="shared" si="358"/>
        <v>6.6563582312773692E-2</v>
      </c>
      <c r="BX494" s="26">
        <f t="shared" si="358"/>
        <v>6.6999752308286364E-2</v>
      </c>
      <c r="BY494" s="26">
        <f t="shared" si="358"/>
        <v>6.7397206429083811E-2</v>
      </c>
      <c r="BZ494" s="26">
        <f t="shared" si="358"/>
        <v>6.776040664524588E-2</v>
      </c>
      <c r="CA494" s="26">
        <f t="shared" si="358"/>
        <v>6.8093205432535789E-2</v>
      </c>
      <c r="CB494" s="26">
        <f t="shared" si="358"/>
        <v>6.8398939263968242E-2</v>
      </c>
      <c r="CC494" s="26">
        <f t="shared" si="358"/>
        <v>6.8680506581612261E-2</v>
      </c>
      <c r="CD494" s="26">
        <f t="shared" si="358"/>
        <v>6.89404329672067E-2</v>
      </c>
      <c r="CE494" s="26">
        <f t="shared" si="358"/>
        <v>6.9180925735985846E-2</v>
      </c>
      <c r="CF494" s="26">
        <f t="shared" si="358"/>
        <v>6.9403919776148099E-2</v>
      </c>
      <c r="CG494" s="26">
        <f t="shared" si="358"/>
        <v>6.9611116129112097E-2</v>
      </c>
      <c r="CH494" s="26">
        <f t="shared" si="358"/>
        <v>6.9804014538934714E-2</v>
      </c>
      <c r="CI494" s="26">
        <f t="shared" si="358"/>
        <v>6.9983940981585974E-2</v>
      </c>
      <c r="CJ494" s="26">
        <f t="shared" si="358"/>
        <v>7.0152071006946065E-2</v>
      </c>
      <c r="CK494" s="26">
        <f t="shared" si="358"/>
        <v>7.0309449580944372E-2</v>
      </c>
      <c r="CL494" s="26">
        <f t="shared" si="358"/>
        <v>7.0457007996149373E-2</v>
      </c>
      <c r="CM494" s="26">
        <f t="shared" si="358"/>
        <v>7.0595578321452454E-2</v>
      </c>
      <c r="CN494" s="26">
        <f t="shared" si="358"/>
        <v>7.0725905781294271E-2</v>
      </c>
      <c r="CO494" s="26">
        <f t="shared" si="358"/>
        <v>7.0848659388945495E-2</v>
      </c>
      <c r="CP494" s="26">
        <f t="shared" si="358"/>
        <v>7.0964441104059667E-2</v>
      </c>
      <c r="CQ494" s="26">
        <f t="shared" si="358"/>
        <v>7.107379373994159E-2</v>
      </c>
      <c r="CR494" s="26">
        <f t="shared" si="358"/>
        <v>7.117720780899385E-2</v>
      </c>
      <c r="CS494" s="26">
        <f t="shared" si="358"/>
        <v>7.1275127464211621E-2</v>
      </c>
      <c r="CT494" s="26">
        <f t="shared" si="358"/>
        <v>7.136795566924467E-2</v>
      </c>
      <c r="CU494" s="26">
        <f t="shared" si="358"/>
        <v>7.1456058708503079E-2</v>
      </c>
      <c r="CV494" s="26">
        <f t="shared" si="358"/>
        <v>7.1539770131286151E-2</v>
      </c>
      <c r="CW494" s="26">
        <f t="shared" si="358"/>
        <v>7.1619394209337203E-2</v>
      </c>
      <c r="CX494" s="26">
        <f t="shared" si="358"/>
        <v>7.1695208975062527E-2</v>
      </c>
      <c r="CY494" s="26">
        <f t="shared" si="358"/>
        <v>7.1767468897480313E-2</v>
      </c>
      <c r="CZ494" s="26">
        <f t="shared" si="358"/>
        <v>7.1836407244442679E-2</v>
      </c>
      <c r="DA494" s="26">
        <f t="shared" si="358"/>
        <v>7.1902238172519811E-2</v>
      </c>
      <c r="DB494" s="26">
        <f t="shared" si="358"/>
        <v>7.1965158579916227E-2</v>
      </c>
      <c r="DC494" s="26">
        <f t="shared" si="358"/>
        <v>7.2025349752716475E-2</v>
      </c>
      <c r="DD494" s="26">
        <f t="shared" si="358"/>
        <v>7.2082978830471447E-2</v>
      </c>
      <c r="DE494" s="26">
        <f t="shared" si="358"/>
        <v>7.2138200113509382E-2</v>
      </c>
      <c r="DF494" s="26">
        <f t="shared" si="358"/>
        <v>7.219115623127785E-2</v>
      </c>
      <c r="DG494" s="26">
        <f t="shared" si="358"/>
        <v>7.2241979188406344E-2</v>
      </c>
      <c r="DH494" s="26">
        <f t="shared" si="358"/>
        <v>7.2290791302950227E-2</v>
      </c>
      <c r="DI494" s="26">
        <f t="shared" si="358"/>
        <v>7.2337706049372633E-2</v>
      </c>
      <c r="DJ494" s="26">
        <f t="shared" si="358"/>
        <v>7.2382828817192546E-2</v>
      </c>
      <c r="DK494" s="26">
        <f t="shared" si="358"/>
        <v>7.2426257594829069E-2</v>
      </c>
      <c r="DL494" s="26">
        <f t="shared" si="358"/>
        <v>7.2468083586972182E-2</v>
      </c>
      <c r="DM494" s="26">
        <f t="shared" si="358"/>
        <v>7.2508391772774961E-2</v>
      </c>
      <c r="DN494" s="26">
        <f t="shared" si="358"/>
        <v>7.2547261411269229E-2</v>
      </c>
      <c r="DO494" s="26">
        <f t="shared" si="358"/>
        <v>7.2584766499635051E-2</v>
      </c>
      <c r="DP494" s="26">
        <f t="shared" si="358"/>
        <v>7.2620976189283315E-2</v>
      </c>
      <c r="DQ494" s="26">
        <f t="shared" si="358"/>
        <v>7.2655955164129732E-2</v>
      </c>
      <c r="DR494" s="26">
        <f t="shared" si="358"/>
        <v>7.2689763984932376E-2</v>
      </c>
      <c r="DS494" s="26">
        <f t="shared" si="358"/>
        <v>7.2722459403121942E-2</v>
      </c>
      <c r="DT494" s="6">
        <f>2*(100-(100*G494))/SUM($D494:G494)/100</f>
        <v>6.1665832824967577E-2</v>
      </c>
      <c r="DU494" s="6">
        <f>2*(100-(100*I494))/SUM($D494:I494)/100</f>
        <v>6.3571366421309991E-2</v>
      </c>
      <c r="DV494" s="6">
        <f>2*(100-(100*M494))/SUM($D494:M494)/100</f>
        <v>6.621791110883142E-2</v>
      </c>
      <c r="DW494" s="6">
        <f>2*(100-(100*Q494))/SUM($D494:Q494)/100</f>
        <v>6.7903671462538062E-2</v>
      </c>
      <c r="DX494" s="6">
        <f>2*(100-(100*W494))/SUM($D494:W494)/100</f>
        <v>6.9459893673092743E-2</v>
      </c>
      <c r="DY494" s="7">
        <f>(DT494-'Data for assignment'!C484)^2</f>
        <v>6.4220083393471933E-6</v>
      </c>
      <c r="DZ494" s="7">
        <f>(DU494-'Data for assignment'!D484)^2</f>
        <v>4.5310894268649215E-6</v>
      </c>
      <c r="EA494" s="7">
        <f>(DV494-'Data for assignment'!E484)^2</f>
        <v>1.1709163683904434E-6</v>
      </c>
      <c r="EB494" s="7">
        <f>(DW494-'Data for assignment'!F484)^2</f>
        <v>3.8544501965871844E-8</v>
      </c>
      <c r="EC494" s="7">
        <f>(DX494-'Data for assignment'!G484)^2</f>
        <v>1.1233703586913309E-6</v>
      </c>
    </row>
    <row r="495" spans="1:133" x14ac:dyDescent="0.3">
      <c r="A495" s="8">
        <v>35545</v>
      </c>
      <c r="B495" s="3">
        <v>5.5999999000000002E-2</v>
      </c>
      <c r="C495" s="4">
        <f t="shared" si="341"/>
        <v>5.520688582941366E-2</v>
      </c>
      <c r="D495" s="5">
        <f t="shared" si="357"/>
        <v>0.97193721137743549</v>
      </c>
      <c r="E495" s="5">
        <f t="shared" si="357"/>
        <v>0.9432427004837759</v>
      </c>
      <c r="F495" s="5">
        <f t="shared" si="357"/>
        <v>0.914273827080194</v>
      </c>
      <c r="G495" s="5">
        <f t="shared" si="357"/>
        <v>0.88530635736703878</v>
      </c>
      <c r="H495" s="5">
        <f t="shared" si="357"/>
        <v>0.85655127750190208</v>
      </c>
      <c r="I495" s="5">
        <f t="shared" si="357"/>
        <v>0.8281684010234458</v>
      </c>
      <c r="J495" s="5">
        <f t="shared" si="357"/>
        <v>0.8002772726981191</v>
      </c>
      <c r="K495" s="5">
        <f t="shared" si="357"/>
        <v>0.77296584356942177</v>
      </c>
      <c r="L495" s="5">
        <f t="shared" si="357"/>
        <v>0.74629733753673666</v>
      </c>
      <c r="M495" s="5">
        <f t="shared" si="357"/>
        <v>0.72031566706647032</v>
      </c>
      <c r="N495" s="5">
        <f t="shared" si="357"/>
        <v>0.69504969438502739</v>
      </c>
      <c r="O495" s="5">
        <f t="shared" si="357"/>
        <v>0.67051657932213504</v>
      </c>
      <c r="P495" s="5">
        <f t="shared" si="357"/>
        <v>0.64672440755092531</v>
      </c>
      <c r="Q495" s="5">
        <f t="shared" si="357"/>
        <v>0.62367425343350225</v>
      </c>
      <c r="R495" s="5">
        <f t="shared" si="357"/>
        <v>0.60136179938973688</v>
      </c>
      <c r="S495" s="5">
        <f t="shared" si="357"/>
        <v>0.57977860771560497</v>
      </c>
      <c r="T495" s="5">
        <f t="shared" si="356"/>
        <v>0.55891312007478133</v>
      </c>
      <c r="U495" s="5">
        <f t="shared" si="356"/>
        <v>0.53875144352258619</v>
      </c>
      <c r="V495" s="5">
        <f t="shared" si="356"/>
        <v>0.51927796905731483</v>
      </c>
      <c r="W495" s="5">
        <f t="shared" si="356"/>
        <v>0.50047585862182165</v>
      </c>
      <c r="X495" s="5">
        <f t="shared" si="359"/>
        <v>0.48232742861380945</v>
      </c>
      <c r="Y495" s="5">
        <f t="shared" si="359"/>
        <v>0.46481445183370879</v>
      </c>
      <c r="Z495" s="5">
        <f t="shared" si="359"/>
        <v>0.44791839502649239</v>
      </c>
      <c r="AA495" s="5">
        <f t="shared" si="359"/>
        <v>0.43162060545916481</v>
      </c>
      <c r="AB495" s="5">
        <f t="shared" si="359"/>
        <v>0.41590245708397444</v>
      </c>
      <c r="AC495" s="5">
        <f t="shared" si="359"/>
        <v>0.40074546458479621</v>
      </c>
      <c r="AD495" s="5">
        <f t="shared" si="359"/>
        <v>0.38613137184752927</v>
      </c>
      <c r="AE495" s="5">
        <f t="shared" si="359"/>
        <v>0.37204222002351989</v>
      </c>
      <c r="AF495" s="5">
        <f t="shared" si="359"/>
        <v>0.3584603992818004</v>
      </c>
      <c r="AG495" s="5">
        <f t="shared" si="359"/>
        <v>0.34536868750458044</v>
      </c>
      <c r="AH495" s="5">
        <f t="shared" si="359"/>
        <v>0.3327502785193131</v>
      </c>
      <c r="AI495" s="5">
        <f t="shared" si="359"/>
        <v>0.32058880193983874</v>
      </c>
      <c r="AJ495" s="5">
        <f t="shared" si="359"/>
        <v>0.30886833627768706</v>
      </c>
      <c r="AK495" s="5">
        <f t="shared" si="359"/>
        <v>0.29757341665865195</v>
      </c>
      <c r="AL495" s="5">
        <f t="shared" si="359"/>
        <v>0.28668903822071395</v>
      </c>
      <c r="AM495" s="5">
        <f t="shared" si="359"/>
        <v>0.27620065606286598</v>
      </c>
      <c r="AN495" s="5">
        <f t="shared" si="359"/>
        <v>0.26609418244922584</v>
      </c>
      <c r="AO495" s="5">
        <f t="shared" si="359"/>
        <v>0.25635598184028302</v>
      </c>
      <c r="AP495" s="5">
        <f t="shared" si="359"/>
        <v>0.24697286421642542</v>
      </c>
      <c r="AQ495" s="5">
        <f t="shared" si="359"/>
        <v>0.23793207707271313</v>
      </c>
      <c r="AR495" s="5">
        <f t="shared" si="359"/>
        <v>0.22922129639405059</v>
      </c>
      <c r="AS495" s="5">
        <f t="shared" si="359"/>
        <v>0.22082861686315999</v>
      </c>
      <c r="AT495" s="5">
        <f t="shared" si="359"/>
        <v>0.21274254150751434</v>
      </c>
      <c r="AU495" s="5">
        <f t="shared" si="359"/>
        <v>0.20495197095358381</v>
      </c>
      <c r="AV495" s="5">
        <f t="shared" si="359"/>
        <v>0.19744619242577974</v>
      </c>
      <c r="AW495" s="5">
        <f t="shared" si="359"/>
        <v>0.19021486860203535</v>
      </c>
      <c r="AX495" s="5">
        <f t="shared" si="359"/>
        <v>0.18324802641702512</v>
      </c>
      <c r="AY495" s="5">
        <f t="shared" si="359"/>
        <v>0.17653604588675659</v>
      </c>
      <c r="AZ495" s="5">
        <f t="shared" si="359"/>
        <v>0.17006964901400537</v>
      </c>
      <c r="BA495" s="5">
        <f t="shared" si="359"/>
        <v>0.16383988882227185</v>
      </c>
      <c r="BB495" s="5">
        <f t="shared" si="359"/>
        <v>0.15783813855617235</v>
      </c>
      <c r="BC495" s="5">
        <f t="shared" si="359"/>
        <v>0.15205608107809404</v>
      </c>
      <c r="BD495" s="5">
        <f t="shared" si="359"/>
        <v>0.14648569848423873</v>
      </c>
      <c r="BE495" s="5">
        <f t="shared" si="359"/>
        <v>0.1411192619576338</v>
      </c>
      <c r="BF495" s="5">
        <f t="shared" si="359"/>
        <v>0.13594932187109171</v>
      </c>
      <c r="BG495" s="5">
        <f t="shared" si="359"/>
        <v>0.13096869814929796</v>
      </c>
      <c r="BH495" s="5">
        <f t="shared" si="359"/>
        <v>0.12617047089607206</v>
      </c>
      <c r="BI495" s="5">
        <f t="shared" si="359"/>
        <v>0.12154797129025921</v>
      </c>
      <c r="BJ495" s="5">
        <f t="shared" si="359"/>
        <v>0.11709477275158595</v>
      </c>
      <c r="BK495" s="5">
        <f t="shared" si="359"/>
        <v>0.11280468237607842</v>
      </c>
      <c r="BL495" s="26">
        <f t="shared" si="342"/>
        <v>5.6928147913027943E-2</v>
      </c>
      <c r="BM495" s="26">
        <f t="shared" si="358"/>
        <v>5.8431658854354973E-2</v>
      </c>
      <c r="BN495" s="26">
        <f t="shared" si="358"/>
        <v>5.9750106936831276E-2</v>
      </c>
      <c r="BO495" s="26">
        <f t="shared" si="358"/>
        <v>6.0910763679792222E-2</v>
      </c>
      <c r="BP495" s="26">
        <f t="shared" si="358"/>
        <v>6.1936437742523755E-2</v>
      </c>
      <c r="BQ495" s="26">
        <f t="shared" si="358"/>
        <v>6.2846254132604459E-2</v>
      </c>
      <c r="BR495" s="26">
        <f t="shared" si="358"/>
        <v>6.3656291568657986E-2</v>
      </c>
      <c r="BS495" s="26">
        <f t="shared" si="358"/>
        <v>6.4380104553799361E-2</v>
      </c>
      <c r="BT495" s="26">
        <f t="shared" si="358"/>
        <v>6.5029151644909966E-2</v>
      </c>
      <c r="BU495" s="26">
        <f t="shared" si="358"/>
        <v>6.5613147314327047E-2</v>
      </c>
      <c r="BV495" s="26">
        <f t="shared" si="358"/>
        <v>6.6140351502049527E-2</v>
      </c>
      <c r="BW495" s="26">
        <f t="shared" si="358"/>
        <v>6.6617808293671199E-2</v>
      </c>
      <c r="BX495" s="26">
        <f t="shared" si="358"/>
        <v>6.705154300796709E-2</v>
      </c>
      <c r="BY495" s="26">
        <f t="shared" si="358"/>
        <v>6.7446725238811872E-2</v>
      </c>
      <c r="BZ495" s="26">
        <f t="shared" si="358"/>
        <v>6.7807803988910231E-2</v>
      </c>
      <c r="CA495" s="26">
        <f t="shared" si="358"/>
        <v>6.8138619893370111E-2</v>
      </c>
      <c r="CB495" s="26">
        <f t="shared" si="358"/>
        <v>6.8442498607741292E-2</v>
      </c>
      <c r="CC495" s="26">
        <f t="shared" si="358"/>
        <v>6.8722328686166415E-2</v>
      </c>
      <c r="CD495" s="26">
        <f t="shared" si="358"/>
        <v>6.8980626667254297E-2</v>
      </c>
      <c r="CE495" s="26">
        <f t="shared" si="358"/>
        <v>6.9219591591201862E-2</v>
      </c>
      <c r="CF495" s="26">
        <f t="shared" si="358"/>
        <v>6.9441150769812804E-2</v>
      </c>
      <c r="CG495" s="26">
        <f t="shared" si="358"/>
        <v>6.9646998303851626E-2</v>
      </c>
      <c r="CH495" s="26">
        <f t="shared" si="358"/>
        <v>6.9838627575471435E-2</v>
      </c>
      <c r="CI495" s="26">
        <f t="shared" si="358"/>
        <v>7.0017358725837475E-2</v>
      </c>
      <c r="CJ495" s="26">
        <f t="shared" si="358"/>
        <v>7.018436195029594E-2</v>
      </c>
      <c r="CK495" s="26">
        <f t="shared" si="358"/>
        <v>7.0340677298042623E-2</v>
      </c>
      <c r="CL495" s="26">
        <f t="shared" si="358"/>
        <v>7.0487231544181628E-2</v>
      </c>
      <c r="CM495" s="26">
        <f t="shared" si="358"/>
        <v>7.0624852604438834E-2</v>
      </c>
      <c r="CN495" s="26">
        <f t="shared" si="358"/>
        <v>7.0754281882638506E-2</v>
      </c>
      <c r="CO495" s="26">
        <f t="shared" si="358"/>
        <v>7.0876184875147616E-2</v>
      </c>
      <c r="CP495" s="26">
        <f t="shared" si="358"/>
        <v>7.0991160302228212E-2</v>
      </c>
      <c r="CQ495" s="26">
        <f t="shared" si="358"/>
        <v>7.1099747991491394E-2</v>
      </c>
      <c r="CR495" s="26">
        <f t="shared" si="358"/>
        <v>7.1202435701689881E-2</v>
      </c>
      <c r="CS495" s="26">
        <f t="shared" si="358"/>
        <v>7.1299665044515251E-2</v>
      </c>
      <c r="CT495" s="26">
        <f t="shared" si="358"/>
        <v>7.139183663673504E-2</v>
      </c>
      <c r="CU495" s="26">
        <f t="shared" si="358"/>
        <v>7.1479314593980103E-2</v>
      </c>
      <c r="CV495" s="26">
        <f t="shared" si="358"/>
        <v>7.1562430460011317E-2</v>
      </c>
      <c r="CW495" s="26">
        <f t="shared" si="358"/>
        <v>7.1641486650733027E-2</v>
      </c>
      <c r="CX495" s="26">
        <f t="shared" si="358"/>
        <v>7.1716759480068462E-2</v>
      </c>
      <c r="CY495" s="26">
        <f t="shared" si="358"/>
        <v>7.1788501824652601E-2</v>
      </c>
      <c r="CZ495" s="26">
        <f t="shared" si="358"/>
        <v>7.1856945475784709E-2</v>
      </c>
      <c r="DA495" s="26">
        <f t="shared" si="358"/>
        <v>7.1922303219939587E-2</v>
      </c>
      <c r="DB495" s="26">
        <f t="shared" si="358"/>
        <v>7.1984770683124755E-2</v>
      </c>
      <c r="DC495" s="26">
        <f t="shared" si="358"/>
        <v>7.2044527969307076E-2</v>
      </c>
      <c r="DD495" s="26">
        <f t="shared" si="358"/>
        <v>7.2101741118852564E-2</v>
      </c>
      <c r="DE495" s="26">
        <f t="shared" si="358"/>
        <v>7.2156563409302543E-2</v>
      </c>
      <c r="DF495" s="26">
        <f t="shared" si="358"/>
        <v>7.2209136517737138E-2</v>
      </c>
      <c r="DG495" s="26">
        <f t="shared" si="358"/>
        <v>7.2259591561366007E-2</v>
      </c>
      <c r="DH495" s="26">
        <f t="shared" si="358"/>
        <v>7.2308050030761351E-2</v>
      </c>
      <c r="DI495" s="26">
        <f t="shared" si="358"/>
        <v>7.2354624628249001E-2</v>
      </c>
      <c r="DJ495" s="26">
        <f t="shared" ref="BM495:DS500" si="360">-(LN(DJ$7)/DJ$6)+(DJ$8/DJ$6)*$C495</f>
        <v>7.239942002234824E-2</v>
      </c>
      <c r="DK495" s="26">
        <f t="shared" si="360"/>
        <v>7.2442533527756758E-2</v>
      </c>
      <c r="DL495" s="26">
        <f t="shared" si="360"/>
        <v>7.2484055719180235E-2</v>
      </c>
      <c r="DM495" s="26">
        <f t="shared" si="360"/>
        <v>7.2524070986273434E-2</v>
      </c>
      <c r="DN495" s="26">
        <f t="shared" si="360"/>
        <v>7.2562658036069899E-2</v>
      </c>
      <c r="DO495" s="26">
        <f t="shared" si="360"/>
        <v>7.2599890348507085E-2</v>
      </c>
      <c r="DP495" s="26">
        <f t="shared" si="360"/>
        <v>7.2635836589985736E-2</v>
      </c>
      <c r="DQ495" s="26">
        <f t="shared" si="360"/>
        <v>7.2670560989322536E-2</v>
      </c>
      <c r="DR495" s="26">
        <f t="shared" si="360"/>
        <v>7.2704123679950758E-2</v>
      </c>
      <c r="DS495" s="26">
        <f t="shared" si="360"/>
        <v>7.2736581011782833E-2</v>
      </c>
      <c r="DT495" s="6">
        <f>2*(100-(100*G495))/SUM($D495:G495)/100</f>
        <v>6.175022863357367E-2</v>
      </c>
      <c r="DU495" s="6">
        <f>2*(100-(100*I495))/SUM($D495:I495)/100</f>
        <v>6.3647464623327904E-2</v>
      </c>
      <c r="DV495" s="6">
        <f>2*(100-(100*M495))/SUM($D495:M495)/100</f>
        <v>6.628112363103919E-2</v>
      </c>
      <c r="DW495" s="6">
        <f>2*(100-(100*Q495))/SUM($D495:Q495)/100</f>
        <v>6.795765683107638E-2</v>
      </c>
      <c r="DX495" s="6">
        <f>2*(100-(100*W495))/SUM($D495:W495)/100</f>
        <v>6.9504524780258536E-2</v>
      </c>
      <c r="DY495" s="7">
        <f>(DT495-'Data for assignment'!C485)^2</f>
        <v>1.3320831027185518E-5</v>
      </c>
      <c r="DZ495" s="7">
        <f>(DU495-'Data for assignment'!D485)^2</f>
        <v>1.1239480041700347E-5</v>
      </c>
      <c r="EA495" s="7">
        <f>(DV495-'Data for assignment'!E485)^2</f>
        <v>4.0758577553966456E-6</v>
      </c>
      <c r="EB495" s="7">
        <f>(DW495-'Data for assignment'!F485)^2</f>
        <v>1.543419034058514E-6</v>
      </c>
      <c r="EC495" s="7">
        <f>(DX495-'Data for assignment'!G485)^2</f>
        <v>1.0925220639534217E-8</v>
      </c>
    </row>
    <row r="496" spans="1:133" x14ac:dyDescent="0.3">
      <c r="A496" s="8">
        <v>35552</v>
      </c>
      <c r="B496" s="3">
        <v>5.5999999000000002E-2</v>
      </c>
      <c r="C496" s="4">
        <f t="shared" si="341"/>
        <v>5.520688582941366E-2</v>
      </c>
      <c r="D496" s="5">
        <f t="shared" si="357"/>
        <v>0.97193721137743549</v>
      </c>
      <c r="E496" s="5">
        <f t="shared" si="357"/>
        <v>0.9432427004837759</v>
      </c>
      <c r="F496" s="5">
        <f t="shared" si="357"/>
        <v>0.914273827080194</v>
      </c>
      <c r="G496" s="5">
        <f t="shared" si="357"/>
        <v>0.88530635736703878</v>
      </c>
      <c r="H496" s="5">
        <f t="shared" si="357"/>
        <v>0.85655127750190208</v>
      </c>
      <c r="I496" s="5">
        <f t="shared" si="357"/>
        <v>0.8281684010234458</v>
      </c>
      <c r="J496" s="5">
        <f t="shared" si="357"/>
        <v>0.8002772726981191</v>
      </c>
      <c r="K496" s="5">
        <f t="shared" si="357"/>
        <v>0.77296584356942177</v>
      </c>
      <c r="L496" s="5">
        <f t="shared" si="357"/>
        <v>0.74629733753673666</v>
      </c>
      <c r="M496" s="5">
        <f t="shared" si="357"/>
        <v>0.72031566706647032</v>
      </c>
      <c r="N496" s="5">
        <f t="shared" si="357"/>
        <v>0.69504969438502739</v>
      </c>
      <c r="O496" s="5">
        <f t="shared" si="357"/>
        <v>0.67051657932213504</v>
      </c>
      <c r="P496" s="5">
        <f t="shared" si="357"/>
        <v>0.64672440755092531</v>
      </c>
      <c r="Q496" s="5">
        <f t="shared" si="357"/>
        <v>0.62367425343350225</v>
      </c>
      <c r="R496" s="5">
        <f t="shared" si="357"/>
        <v>0.60136179938973688</v>
      </c>
      <c r="S496" s="5">
        <f t="shared" si="357"/>
        <v>0.57977860771560497</v>
      </c>
      <c r="T496" s="5">
        <f t="shared" si="356"/>
        <v>0.55891312007478133</v>
      </c>
      <c r="U496" s="5">
        <f t="shared" si="356"/>
        <v>0.53875144352258619</v>
      </c>
      <c r="V496" s="5">
        <f t="shared" si="356"/>
        <v>0.51927796905731483</v>
      </c>
      <c r="W496" s="5">
        <f t="shared" si="356"/>
        <v>0.50047585862182165</v>
      </c>
      <c r="X496" s="5">
        <f t="shared" si="359"/>
        <v>0.48232742861380945</v>
      </c>
      <c r="Y496" s="5">
        <f t="shared" si="359"/>
        <v>0.46481445183370879</v>
      </c>
      <c r="Z496" s="5">
        <f t="shared" si="359"/>
        <v>0.44791839502649239</v>
      </c>
      <c r="AA496" s="5">
        <f t="shared" si="359"/>
        <v>0.43162060545916481</v>
      </c>
      <c r="AB496" s="5">
        <f t="shared" si="359"/>
        <v>0.41590245708397444</v>
      </c>
      <c r="AC496" s="5">
        <f t="shared" si="359"/>
        <v>0.40074546458479621</v>
      </c>
      <c r="AD496" s="5">
        <f t="shared" si="359"/>
        <v>0.38613137184752927</v>
      </c>
      <c r="AE496" s="5">
        <f t="shared" si="359"/>
        <v>0.37204222002351989</v>
      </c>
      <c r="AF496" s="5">
        <f t="shared" si="359"/>
        <v>0.3584603992818004</v>
      </c>
      <c r="AG496" s="5">
        <f t="shared" si="359"/>
        <v>0.34536868750458044</v>
      </c>
      <c r="AH496" s="5">
        <f t="shared" si="359"/>
        <v>0.3327502785193131</v>
      </c>
      <c r="AI496" s="5">
        <f t="shared" si="359"/>
        <v>0.32058880193983874</v>
      </c>
      <c r="AJ496" s="5">
        <f t="shared" si="359"/>
        <v>0.30886833627768706</v>
      </c>
      <c r="AK496" s="5">
        <f t="shared" si="359"/>
        <v>0.29757341665865195</v>
      </c>
      <c r="AL496" s="5">
        <f t="shared" si="359"/>
        <v>0.28668903822071395</v>
      </c>
      <c r="AM496" s="5">
        <f t="shared" si="359"/>
        <v>0.27620065606286598</v>
      </c>
      <c r="AN496" s="5">
        <f t="shared" si="359"/>
        <v>0.26609418244922584</v>
      </c>
      <c r="AO496" s="5">
        <f t="shared" si="359"/>
        <v>0.25635598184028302</v>
      </c>
      <c r="AP496" s="5">
        <f t="shared" si="359"/>
        <v>0.24697286421642542</v>
      </c>
      <c r="AQ496" s="5">
        <f t="shared" si="359"/>
        <v>0.23793207707271313</v>
      </c>
      <c r="AR496" s="5">
        <f t="shared" si="359"/>
        <v>0.22922129639405059</v>
      </c>
      <c r="AS496" s="5">
        <f t="shared" si="359"/>
        <v>0.22082861686315999</v>
      </c>
      <c r="AT496" s="5">
        <f t="shared" si="359"/>
        <v>0.21274254150751434</v>
      </c>
      <c r="AU496" s="5">
        <f t="shared" si="359"/>
        <v>0.20495197095358381</v>
      </c>
      <c r="AV496" s="5">
        <f t="shared" si="359"/>
        <v>0.19744619242577974</v>
      </c>
      <c r="AW496" s="5">
        <f t="shared" si="359"/>
        <v>0.19021486860203535</v>
      </c>
      <c r="AX496" s="5">
        <f t="shared" si="359"/>
        <v>0.18324802641702512</v>
      </c>
      <c r="AY496" s="5">
        <f t="shared" si="359"/>
        <v>0.17653604588675659</v>
      </c>
      <c r="AZ496" s="5">
        <f t="shared" si="359"/>
        <v>0.17006964901400537</v>
      </c>
      <c r="BA496" s="5">
        <f t="shared" si="359"/>
        <v>0.16383988882227185</v>
      </c>
      <c r="BB496" s="5">
        <f t="shared" si="359"/>
        <v>0.15783813855617235</v>
      </c>
      <c r="BC496" s="5">
        <f t="shared" si="359"/>
        <v>0.15205608107809404</v>
      </c>
      <c r="BD496" s="5">
        <f t="shared" si="359"/>
        <v>0.14648569848423873</v>
      </c>
      <c r="BE496" s="5">
        <f t="shared" si="359"/>
        <v>0.1411192619576338</v>
      </c>
      <c r="BF496" s="5">
        <f t="shared" si="359"/>
        <v>0.13594932187109171</v>
      </c>
      <c r="BG496" s="5">
        <f t="shared" si="359"/>
        <v>0.13096869814929796</v>
      </c>
      <c r="BH496" s="5">
        <f t="shared" si="359"/>
        <v>0.12617047089607206</v>
      </c>
      <c r="BI496" s="5">
        <f t="shared" si="359"/>
        <v>0.12154797129025921</v>
      </c>
      <c r="BJ496" s="5">
        <f t="shared" si="359"/>
        <v>0.11709477275158595</v>
      </c>
      <c r="BK496" s="5">
        <f t="shared" si="359"/>
        <v>0.11280468237607842</v>
      </c>
      <c r="BL496" s="26">
        <f t="shared" si="342"/>
        <v>5.6928147913027943E-2</v>
      </c>
      <c r="BM496" s="26">
        <f t="shared" si="360"/>
        <v>5.8431658854354973E-2</v>
      </c>
      <c r="BN496" s="26">
        <f t="shared" si="360"/>
        <v>5.9750106936831276E-2</v>
      </c>
      <c r="BO496" s="26">
        <f t="shared" si="360"/>
        <v>6.0910763679792222E-2</v>
      </c>
      <c r="BP496" s="26">
        <f t="shared" si="360"/>
        <v>6.1936437742523755E-2</v>
      </c>
      <c r="BQ496" s="26">
        <f t="shared" si="360"/>
        <v>6.2846254132604459E-2</v>
      </c>
      <c r="BR496" s="26">
        <f t="shared" si="360"/>
        <v>6.3656291568657986E-2</v>
      </c>
      <c r="BS496" s="26">
        <f t="shared" si="360"/>
        <v>6.4380104553799361E-2</v>
      </c>
      <c r="BT496" s="26">
        <f t="shared" si="360"/>
        <v>6.5029151644909966E-2</v>
      </c>
      <c r="BU496" s="26">
        <f t="shared" si="360"/>
        <v>6.5613147314327047E-2</v>
      </c>
      <c r="BV496" s="26">
        <f t="shared" si="360"/>
        <v>6.6140351502049527E-2</v>
      </c>
      <c r="BW496" s="26">
        <f t="shared" si="360"/>
        <v>6.6617808293671199E-2</v>
      </c>
      <c r="BX496" s="26">
        <f t="shared" si="360"/>
        <v>6.705154300796709E-2</v>
      </c>
      <c r="BY496" s="26">
        <f t="shared" si="360"/>
        <v>6.7446725238811872E-2</v>
      </c>
      <c r="BZ496" s="26">
        <f t="shared" si="360"/>
        <v>6.7807803988910231E-2</v>
      </c>
      <c r="CA496" s="26">
        <f t="shared" si="360"/>
        <v>6.8138619893370111E-2</v>
      </c>
      <c r="CB496" s="26">
        <f t="shared" si="360"/>
        <v>6.8442498607741292E-2</v>
      </c>
      <c r="CC496" s="26">
        <f t="shared" si="360"/>
        <v>6.8722328686166415E-2</v>
      </c>
      <c r="CD496" s="26">
        <f t="shared" si="360"/>
        <v>6.8980626667254297E-2</v>
      </c>
      <c r="CE496" s="26">
        <f t="shared" si="360"/>
        <v>6.9219591591201862E-2</v>
      </c>
      <c r="CF496" s="26">
        <f t="shared" si="360"/>
        <v>6.9441150769812804E-2</v>
      </c>
      <c r="CG496" s="26">
        <f t="shared" si="360"/>
        <v>6.9646998303851626E-2</v>
      </c>
      <c r="CH496" s="26">
        <f t="shared" si="360"/>
        <v>6.9838627575471435E-2</v>
      </c>
      <c r="CI496" s="26">
        <f t="shared" si="360"/>
        <v>7.0017358725837475E-2</v>
      </c>
      <c r="CJ496" s="26">
        <f t="shared" si="360"/>
        <v>7.018436195029594E-2</v>
      </c>
      <c r="CK496" s="26">
        <f t="shared" si="360"/>
        <v>7.0340677298042623E-2</v>
      </c>
      <c r="CL496" s="26">
        <f t="shared" si="360"/>
        <v>7.0487231544181628E-2</v>
      </c>
      <c r="CM496" s="26">
        <f t="shared" si="360"/>
        <v>7.0624852604438834E-2</v>
      </c>
      <c r="CN496" s="26">
        <f t="shared" si="360"/>
        <v>7.0754281882638506E-2</v>
      </c>
      <c r="CO496" s="26">
        <f t="shared" si="360"/>
        <v>7.0876184875147616E-2</v>
      </c>
      <c r="CP496" s="26">
        <f t="shared" si="360"/>
        <v>7.0991160302228212E-2</v>
      </c>
      <c r="CQ496" s="26">
        <f t="shared" si="360"/>
        <v>7.1099747991491394E-2</v>
      </c>
      <c r="CR496" s="26">
        <f t="shared" si="360"/>
        <v>7.1202435701689881E-2</v>
      </c>
      <c r="CS496" s="26">
        <f t="shared" si="360"/>
        <v>7.1299665044515251E-2</v>
      </c>
      <c r="CT496" s="26">
        <f t="shared" si="360"/>
        <v>7.139183663673504E-2</v>
      </c>
      <c r="CU496" s="26">
        <f t="shared" si="360"/>
        <v>7.1479314593980103E-2</v>
      </c>
      <c r="CV496" s="26">
        <f t="shared" si="360"/>
        <v>7.1562430460011317E-2</v>
      </c>
      <c r="CW496" s="26">
        <f t="shared" si="360"/>
        <v>7.1641486650733027E-2</v>
      </c>
      <c r="CX496" s="26">
        <f t="shared" si="360"/>
        <v>7.1716759480068462E-2</v>
      </c>
      <c r="CY496" s="26">
        <f t="shared" si="360"/>
        <v>7.1788501824652601E-2</v>
      </c>
      <c r="CZ496" s="26">
        <f t="shared" si="360"/>
        <v>7.1856945475784709E-2</v>
      </c>
      <c r="DA496" s="26">
        <f t="shared" si="360"/>
        <v>7.1922303219939587E-2</v>
      </c>
      <c r="DB496" s="26">
        <f t="shared" si="360"/>
        <v>7.1984770683124755E-2</v>
      </c>
      <c r="DC496" s="26">
        <f t="shared" si="360"/>
        <v>7.2044527969307076E-2</v>
      </c>
      <c r="DD496" s="26">
        <f t="shared" si="360"/>
        <v>7.2101741118852564E-2</v>
      </c>
      <c r="DE496" s="26">
        <f t="shared" si="360"/>
        <v>7.2156563409302543E-2</v>
      </c>
      <c r="DF496" s="26">
        <f t="shared" si="360"/>
        <v>7.2209136517737138E-2</v>
      </c>
      <c r="DG496" s="26">
        <f t="shared" si="360"/>
        <v>7.2259591561366007E-2</v>
      </c>
      <c r="DH496" s="26">
        <f t="shared" si="360"/>
        <v>7.2308050030761351E-2</v>
      </c>
      <c r="DI496" s="26">
        <f t="shared" si="360"/>
        <v>7.2354624628249001E-2</v>
      </c>
      <c r="DJ496" s="26">
        <f t="shared" si="360"/>
        <v>7.239942002234824E-2</v>
      </c>
      <c r="DK496" s="26">
        <f t="shared" si="360"/>
        <v>7.2442533527756758E-2</v>
      </c>
      <c r="DL496" s="26">
        <f t="shared" si="360"/>
        <v>7.2484055719180235E-2</v>
      </c>
      <c r="DM496" s="26">
        <f t="shared" si="360"/>
        <v>7.2524070986273434E-2</v>
      </c>
      <c r="DN496" s="26">
        <f t="shared" si="360"/>
        <v>7.2562658036069899E-2</v>
      </c>
      <c r="DO496" s="26">
        <f t="shared" si="360"/>
        <v>7.2599890348507085E-2</v>
      </c>
      <c r="DP496" s="26">
        <f t="shared" si="360"/>
        <v>7.2635836589985736E-2</v>
      </c>
      <c r="DQ496" s="26">
        <f t="shared" si="360"/>
        <v>7.2670560989322536E-2</v>
      </c>
      <c r="DR496" s="26">
        <f t="shared" si="360"/>
        <v>7.2704123679950758E-2</v>
      </c>
      <c r="DS496" s="26">
        <f t="shared" si="360"/>
        <v>7.2736581011782833E-2</v>
      </c>
      <c r="DT496" s="6">
        <f>2*(100-(100*G496))/SUM($D496:G496)/100</f>
        <v>6.175022863357367E-2</v>
      </c>
      <c r="DU496" s="6">
        <f>2*(100-(100*I496))/SUM($D496:I496)/100</f>
        <v>6.3647464623327904E-2</v>
      </c>
      <c r="DV496" s="6">
        <f>2*(100-(100*M496))/SUM($D496:M496)/100</f>
        <v>6.628112363103919E-2</v>
      </c>
      <c r="DW496" s="6">
        <f>2*(100-(100*Q496))/SUM($D496:Q496)/100</f>
        <v>6.795765683107638E-2</v>
      </c>
      <c r="DX496" s="6">
        <f>2*(100-(100*W496))/SUM($D496:W496)/100</f>
        <v>6.9504524780258536E-2</v>
      </c>
      <c r="DY496" s="7">
        <f>(DT496-'Data for assignment'!C486)^2</f>
        <v>7.2211477428754085E-7</v>
      </c>
      <c r="DZ496" s="7">
        <f>(DU496-'Data for assignment'!D486)^2</f>
        <v>1.2428189687709051E-7</v>
      </c>
      <c r="EA496" s="7">
        <f>(DV496-'Data for assignment'!E486)^2</f>
        <v>7.763788531756878E-7</v>
      </c>
      <c r="EB496" s="7">
        <f>(DW496-'Data for assignment'!F486)^2</f>
        <v>2.7478228543015317E-6</v>
      </c>
      <c r="EC496" s="7">
        <f>(DX496-'Data for assignment'!G486)^2</f>
        <v>7.3144651051356091E-6</v>
      </c>
    </row>
    <row r="497" spans="1:133" x14ac:dyDescent="0.3">
      <c r="A497" s="8">
        <v>35559</v>
      </c>
      <c r="B497" s="3">
        <v>5.6199999E-2</v>
      </c>
      <c r="C497" s="4">
        <f t="shared" si="341"/>
        <v>5.5413025349191201E-2</v>
      </c>
      <c r="D497" s="5">
        <f t="shared" si="357"/>
        <v>0.97184288795763984</v>
      </c>
      <c r="E497" s="5">
        <f t="shared" si="357"/>
        <v>0.94307010812006375</v>
      </c>
      <c r="F497" s="5">
        <f t="shared" si="357"/>
        <v>0.91403696924939604</v>
      </c>
      <c r="G497" s="5">
        <f t="shared" si="357"/>
        <v>0.88501735664273107</v>
      </c>
      <c r="H497" s="5">
        <f t="shared" si="357"/>
        <v>0.8562205624105268</v>
      </c>
      <c r="I497" s="5">
        <f t="shared" si="357"/>
        <v>0.82780489442003136</v>
      </c>
      <c r="J497" s="5">
        <f t="shared" si="357"/>
        <v>0.79988857247668443</v>
      </c>
      <c r="K497" s="5">
        <f t="shared" si="357"/>
        <v>0.77255839059307496</v>
      </c>
      <c r="L497" s="5">
        <f t="shared" si="357"/>
        <v>0.74587656834095839</v>
      </c>
      <c r="M497" s="5">
        <f t="shared" si="357"/>
        <v>0.7198861505879488</v>
      </c>
      <c r="N497" s="5">
        <f t="shared" si="357"/>
        <v>0.69461525300832694</v>
      </c>
      <c r="O497" s="5">
        <f t="shared" si="357"/>
        <v>0.67008039513643136</v>
      </c>
      <c r="P497" s="5">
        <f t="shared" si="357"/>
        <v>0.64628911502089403</v>
      </c>
      <c r="Q497" s="5">
        <f t="shared" si="357"/>
        <v>0.62324201981603267</v>
      </c>
      <c r="R497" s="5">
        <f t="shared" si="357"/>
        <v>0.60093439424151707</v>
      </c>
      <c r="S497" s="5">
        <f t="shared" si="357"/>
        <v>0.57935746278238542</v>
      </c>
      <c r="T497" s="5">
        <f t="shared" si="356"/>
        <v>0.55849938076179662</v>
      </c>
      <c r="U497" s="5">
        <f t="shared" si="356"/>
        <v>0.53834601303682961</v>
      </c>
      <c r="V497" s="5">
        <f t="shared" si="356"/>
        <v>0.51888154619839733</v>
      </c>
      <c r="W497" s="5">
        <f t="shared" si="356"/>
        <v>0.50008897008643594</v>
      </c>
      <c r="X497" s="5">
        <f t="shared" si="359"/>
        <v>0.48195045657359065</v>
      </c>
      <c r="Y497" s="5">
        <f t="shared" si="359"/>
        <v>0.46444765744970018</v>
      </c>
      <c r="Z497" s="5">
        <f t="shared" si="359"/>
        <v>0.44756193847635584</v>
      </c>
      <c r="AA497" s="5">
        <f t="shared" si="359"/>
        <v>0.43127456297578465</v>
      </c>
      <c r="AB497" s="5">
        <f t="shared" si="359"/>
        <v>0.41556683543577849</v>
      </c>
      <c r="AC497" s="5">
        <f t="shared" si="359"/>
        <v>0.40042021336830846</v>
      </c>
      <c r="AD497" s="5">
        <f t="shared" si="359"/>
        <v>0.38581639391058414</v>
      </c>
      <c r="AE497" s="5">
        <f t="shared" si="359"/>
        <v>0.37173738029240833</v>
      </c>
      <c r="AF497" s="5">
        <f t="shared" si="359"/>
        <v>0.35816553222658226</v>
      </c>
      <c r="AG497" s="5">
        <f t="shared" si="359"/>
        <v>0.34508360344314304</v>
      </c>
      <c r="AH497" s="5">
        <f t="shared" si="359"/>
        <v>0.3324747689318</v>
      </c>
      <c r="AI497" s="5">
        <f t="shared" si="359"/>
        <v>0.32032264394019833</v>
      </c>
      <c r="AJ497" s="5">
        <f t="shared" si="359"/>
        <v>0.30861129636774909</v>
      </c>
      <c r="AK497" s="5">
        <f t="shared" si="359"/>
        <v>0.29732525387185132</v>
      </c>
      <c r="AL497" s="5">
        <f t="shared" si="359"/>
        <v>0.28644950674691788</v>
      </c>
      <c r="AM497" s="5">
        <f t="shared" si="359"/>
        <v>0.27596950743235971</v>
      </c>
      <c r="AN497" s="5">
        <f t="shared" si="359"/>
        <v>0.26587116734244887</v>
      </c>
      <c r="AO497" s="5">
        <f t="shared" si="359"/>
        <v>0.2561408515801108</v>
      </c>
      <c r="AP497" s="5">
        <f t="shared" si="359"/>
        <v>0.24676537199141826</v>
      </c>
      <c r="AQ497" s="5">
        <f t="shared" si="359"/>
        <v>0.23773197893260334</v>
      </c>
      <c r="AR497" s="5">
        <f t="shared" si="359"/>
        <v>0.22902835205263153</v>
      </c>
      <c r="AS497" s="5">
        <f t="shared" si="359"/>
        <v>0.22064259033852782</v>
      </c>
      <c r="AT497" s="5">
        <f t="shared" si="359"/>
        <v>0.21256320162516271</v>
      </c>
      <c r="AU497" s="5">
        <f t="shared" si="359"/>
        <v>0.20477909173405534</v>
      </c>
      <c r="AV497" s="5">
        <f t="shared" si="359"/>
        <v>0.19727955337533859</v>
      </c>
      <c r="AW497" s="5">
        <f t="shared" si="359"/>
        <v>0.19005425492206113</v>
      </c>
      <c r="AX497" s="5">
        <f t="shared" si="359"/>
        <v>0.18309322914547313</v>
      </c>
      <c r="AY497" s="5">
        <f t="shared" si="359"/>
        <v>0.17638686198301884</v>
      </c>
      <c r="AZ497" s="5">
        <f t="shared" si="359"/>
        <v>0.16992588139679446</v>
      </c>
      <c r="BA497" s="5">
        <f t="shared" si="359"/>
        <v>0.16370134636868916</v>
      </c>
      <c r="BB497" s="5">
        <f t="shared" si="359"/>
        <v>0.15770463606887872</v>
      </c>
      <c r="BC497" s="5">
        <f t="shared" si="359"/>
        <v>0.15192743922644</v>
      </c>
      <c r="BD497" s="5">
        <f t="shared" si="359"/>
        <v>0.1463617437243091</v>
      </c>
      <c r="BE497" s="5">
        <f t="shared" si="359"/>
        <v>0.14099982643539269</v>
      </c>
      <c r="BF497" s="5">
        <f t="shared" si="359"/>
        <v>0.13583424331215888</v>
      </c>
      <c r="BG497" s="5">
        <f t="shared" si="359"/>
        <v>0.13085781973833133</v>
      </c>
      <c r="BH497" s="5">
        <f t="shared" si="359"/>
        <v>0.12606364114825688</v>
      </c>
      <c r="BI497" s="5">
        <f t="shared" si="359"/>
        <v>0.1214450439170012</v>
      </c>
      <c r="BJ497" s="5">
        <f t="shared" si="359"/>
        <v>0.11699560652216424</v>
      </c>
      <c r="BK497" s="5">
        <f t="shared" si="359"/>
        <v>0.11270914097672211</v>
      </c>
      <c r="BL497" s="26">
        <f t="shared" si="342"/>
        <v>5.7122250980349197E-2</v>
      </c>
      <c r="BM497" s="26">
        <f t="shared" si="360"/>
        <v>5.8614653279676784E-2</v>
      </c>
      <c r="BN497" s="26">
        <f t="shared" si="360"/>
        <v>5.9922840393016485E-2</v>
      </c>
      <c r="BO497" s="26">
        <f t="shared" si="360"/>
        <v>6.107401107041803E-2</v>
      </c>
      <c r="BP497" s="26">
        <f t="shared" si="360"/>
        <v>6.2090907865293733E-2</v>
      </c>
      <c r="BQ497" s="26">
        <f t="shared" si="360"/>
        <v>6.2992595707175039E-2</v>
      </c>
      <c r="BR497" s="26">
        <f t="shared" si="360"/>
        <v>6.3795098691236493E-2</v>
      </c>
      <c r="BS497" s="26">
        <f t="shared" si="360"/>
        <v>6.4511921634625463E-2</v>
      </c>
      <c r="BT497" s="26">
        <f t="shared" si="360"/>
        <v>6.5154477879122347E-2</v>
      </c>
      <c r="BU497" s="26">
        <f t="shared" si="360"/>
        <v>6.573244073167743E-2</v>
      </c>
      <c r="BV497" s="26">
        <f t="shared" si="360"/>
        <v>6.625403263639737E-2</v>
      </c>
      <c r="BW497" s="26">
        <f t="shared" si="360"/>
        <v>6.6726263509122669E-2</v>
      </c>
      <c r="BX497" s="26">
        <f t="shared" si="360"/>
        <v>6.7155127514863744E-2</v>
      </c>
      <c r="BY497" s="26">
        <f t="shared" si="360"/>
        <v>6.754576582948571E-2</v>
      </c>
      <c r="BZ497" s="26">
        <f t="shared" si="360"/>
        <v>6.7902601520164863E-2</v>
      </c>
      <c r="CA497" s="26">
        <f t="shared" si="360"/>
        <v>6.8229451539988162E-2</v>
      </c>
      <c r="CB497" s="26">
        <f t="shared" si="360"/>
        <v>6.8529619908926448E-2</v>
      </c>
      <c r="CC497" s="26">
        <f t="shared" si="360"/>
        <v>6.880597540467627E-2</v>
      </c>
      <c r="CD497" s="26">
        <f t="shared" si="360"/>
        <v>6.9061016479043863E-2</v>
      </c>
      <c r="CE497" s="26">
        <f t="shared" si="360"/>
        <v>6.929692562165482E-2</v>
      </c>
      <c r="CF497" s="26">
        <f t="shared" si="360"/>
        <v>6.9515614991068828E-2</v>
      </c>
      <c r="CG497" s="26">
        <f t="shared" si="360"/>
        <v>6.9718764806325773E-2</v>
      </c>
      <c r="CH497" s="26">
        <f t="shared" si="360"/>
        <v>6.9907855725389378E-2</v>
      </c>
      <c r="CI497" s="26">
        <f t="shared" si="360"/>
        <v>7.0084196219465308E-2</v>
      </c>
      <c r="CJ497" s="26">
        <f t="shared" si="360"/>
        <v>7.0248945774510393E-2</v>
      </c>
      <c r="CK497" s="26">
        <f t="shared" si="360"/>
        <v>7.0403134605958373E-2</v>
      </c>
      <c r="CL497" s="26">
        <f t="shared" si="360"/>
        <v>7.0547680453713443E-2</v>
      </c>
      <c r="CM497" s="26">
        <f t="shared" si="360"/>
        <v>7.0683402926921268E-2</v>
      </c>
      <c r="CN497" s="26">
        <f t="shared" si="360"/>
        <v>7.0811035787944149E-2</v>
      </c>
      <c r="CO497" s="26">
        <f t="shared" si="360"/>
        <v>7.0931237499130592E-2</v>
      </c>
      <c r="CP497" s="26">
        <f t="shared" si="360"/>
        <v>7.1044600301765265E-2</v>
      </c>
      <c r="CQ497" s="26">
        <f t="shared" si="360"/>
        <v>7.1151658051892816E-2</v>
      </c>
      <c r="CR497" s="26">
        <f t="shared" si="360"/>
        <v>7.125289300080094E-2</v>
      </c>
      <c r="CS497" s="26">
        <f t="shared" si="360"/>
        <v>7.1348741677421501E-2</v>
      </c>
      <c r="CT497" s="26">
        <f t="shared" si="360"/>
        <v>7.1439600004616813E-2</v>
      </c>
      <c r="CU497" s="26">
        <f t="shared" si="360"/>
        <v>7.1525827760329119E-2</v>
      </c>
      <c r="CV497" s="26">
        <f t="shared" si="360"/>
        <v>7.1607752477122172E-2</v>
      </c>
      <c r="CW497" s="26">
        <f t="shared" si="360"/>
        <v>7.1685672859110913E-2</v>
      </c>
      <c r="CX497" s="26">
        <f t="shared" si="360"/>
        <v>7.1759861783149456E-2</v>
      </c>
      <c r="CY497" s="26">
        <f t="shared" si="360"/>
        <v>7.1830568941010656E-2</v>
      </c>
      <c r="CZ497" s="26">
        <f t="shared" si="360"/>
        <v>7.189802317079963E-2</v>
      </c>
      <c r="DA497" s="26">
        <f t="shared" si="360"/>
        <v>7.1962434518718116E-2</v>
      </c>
      <c r="DB497" s="26">
        <f t="shared" si="360"/>
        <v>7.2023996066303303E-2</v>
      </c>
      <c r="DC497" s="26">
        <f t="shared" si="360"/>
        <v>7.2082885553215792E-2</v>
      </c>
      <c r="DD497" s="26">
        <f t="shared" si="360"/>
        <v>7.2139266821385897E-2</v>
      </c>
      <c r="DE497" s="26">
        <f t="shared" si="360"/>
        <v>7.2193291102719673E-2</v>
      </c>
      <c r="DF497" s="26">
        <f t="shared" si="360"/>
        <v>7.2245098169505279E-2</v>
      </c>
      <c r="DG497" s="26">
        <f t="shared" si="360"/>
        <v>7.2294817364059433E-2</v>
      </c>
      <c r="DH497" s="26">
        <f t="shared" si="360"/>
        <v>7.2342568521938364E-2</v>
      </c>
      <c r="DI497" s="26">
        <f t="shared" si="360"/>
        <v>7.2388462801146927E-2</v>
      </c>
      <c r="DJ497" s="26">
        <f t="shared" si="360"/>
        <v>7.2432603428161796E-2</v>
      </c>
      <c r="DK497" s="26">
        <f t="shared" si="360"/>
        <v>7.2475086370197422E-2</v>
      </c>
      <c r="DL497" s="26">
        <f t="shared" si="360"/>
        <v>7.2516000941953013E-2</v>
      </c>
      <c r="DM497" s="26">
        <f t="shared" si="360"/>
        <v>7.2555430354051417E-2</v>
      </c>
      <c r="DN497" s="26">
        <f t="shared" si="360"/>
        <v>7.2593452209496423E-2</v>
      </c>
      <c r="DO497" s="26">
        <f t="shared" si="360"/>
        <v>7.2630138953709303E-2</v>
      </c>
      <c r="DP497" s="26">
        <f t="shared" si="360"/>
        <v>7.2665558283041387E-2</v>
      </c>
      <c r="DQ497" s="26">
        <f t="shared" si="360"/>
        <v>7.2699773516083921E-2</v>
      </c>
      <c r="DR497" s="26">
        <f t="shared" si="360"/>
        <v>7.273284393159507E-2</v>
      </c>
      <c r="DS497" s="26">
        <f t="shared" si="360"/>
        <v>7.2764825076426579E-2</v>
      </c>
      <c r="DT497" s="6">
        <f>2*(100-(100*G497))/SUM($D497:G497)/100</f>
        <v>6.1919038800957386E-2</v>
      </c>
      <c r="DU497" s="6">
        <f>2*(100-(100*I497))/SUM($D497:I497)/100</f>
        <v>6.379967985738437E-2</v>
      </c>
      <c r="DV497" s="6">
        <f>2*(100-(100*M497))/SUM($D497:M497)/100</f>
        <v>6.6407569214624942E-2</v>
      </c>
      <c r="DW497" s="6">
        <f>2*(100-(100*Q497))/SUM($D497:Q497)/100</f>
        <v>6.8065649829364361E-2</v>
      </c>
      <c r="DX497" s="6">
        <f>2*(100-(100*W497))/SUM($D497:W497)/100</f>
        <v>6.9593810886324506E-2</v>
      </c>
      <c r="DY497" s="7">
        <f>(DT497-'Data for assignment'!C487)^2</f>
        <v>2.3132175114371069E-7</v>
      </c>
      <c r="DZ497" s="7">
        <f>(DU497-'Data for assignment'!D487)^2</f>
        <v>4.0128560178831949E-8</v>
      </c>
      <c r="EA497" s="7">
        <f>(DV497-'Data for assignment'!E487)^2</f>
        <v>1.7097320207620197E-6</v>
      </c>
      <c r="EB497" s="7">
        <f>(DW497-'Data for assignment'!F487)^2</f>
        <v>3.4806530171079443E-6</v>
      </c>
      <c r="EC497" s="7">
        <f>(DX497-'Data for assignment'!G487)^2</f>
        <v>8.3741356581893987E-6</v>
      </c>
    </row>
    <row r="498" spans="1:133" x14ac:dyDescent="0.3">
      <c r="A498" s="8">
        <v>35566</v>
      </c>
      <c r="B498" s="3">
        <v>5.6100000999999997E-2</v>
      </c>
      <c r="C498" s="4">
        <f t="shared" si="341"/>
        <v>5.5309957650697628E-2</v>
      </c>
      <c r="D498" s="5">
        <f t="shared" si="357"/>
        <v>0.9718900475800244</v>
      </c>
      <c r="E498" s="5">
        <f t="shared" si="357"/>
        <v>0.94315639862806622</v>
      </c>
      <c r="F498" s="5">
        <f t="shared" si="357"/>
        <v>0.91415538812497821</v>
      </c>
      <c r="G498" s="5">
        <f t="shared" si="357"/>
        <v>0.8851618423202241</v>
      </c>
      <c r="H498" s="5">
        <f t="shared" si="357"/>
        <v>0.85638590068481335</v>
      </c>
      <c r="I498" s="5">
        <f t="shared" si="357"/>
        <v>0.82798662413812452</v>
      </c>
      <c r="J498" s="5">
        <f t="shared" si="357"/>
        <v>0.80008289509536745</v>
      </c>
      <c r="K498" s="5">
        <f t="shared" si="357"/>
        <v>0.77276208615208786</v>
      </c>
      <c r="L498" s="5">
        <f t="shared" si="357"/>
        <v>0.7460869190686078</v>
      </c>
      <c r="M498" s="5">
        <f t="shared" si="357"/>
        <v>0.72010087250798971</v>
      </c>
      <c r="N498" s="5">
        <f t="shared" si="357"/>
        <v>0.6948324353981592</v>
      </c>
      <c r="O498" s="5">
        <f t="shared" si="357"/>
        <v>0.67029844738760436</v>
      </c>
      <c r="P498" s="5">
        <f t="shared" si="357"/>
        <v>0.64650672029771561</v>
      </c>
      <c r="Q498" s="5">
        <f t="shared" si="357"/>
        <v>0.62345809484484305</v>
      </c>
      <c r="R498" s="5">
        <f t="shared" si="357"/>
        <v>0.60114805455693265</v>
      </c>
      <c r="S498" s="5">
        <f t="shared" si="357"/>
        <v>0.57956799278425863</v>
      </c>
      <c r="T498" s="5">
        <f t="shared" si="356"/>
        <v>0.55870620798254478</v>
      </c>
      <c r="U498" s="5">
        <f t="shared" si="356"/>
        <v>0.53854868607335771</v>
      </c>
      <c r="V498" s="5">
        <f t="shared" si="356"/>
        <v>0.51907971581995171</v>
      </c>
      <c r="W498" s="5">
        <f t="shared" si="356"/>
        <v>0.5002823730856818</v>
      </c>
      <c r="X498" s="5">
        <f t="shared" si="359"/>
        <v>0.48213890198088538</v>
      </c>
      <c r="Y498" s="5">
        <f t="shared" si="359"/>
        <v>0.46463101477887991</v>
      </c>
      <c r="Z498" s="5">
        <f t="shared" si="359"/>
        <v>0.44774012771391963</v>
      </c>
      <c r="AA498" s="5">
        <f t="shared" si="359"/>
        <v>0.43144754606413199</v>
      </c>
      <c r="AB498" s="5">
        <f t="shared" si="359"/>
        <v>0.41573460903533321</v>
      </c>
      <c r="AC498" s="5">
        <f t="shared" si="359"/>
        <v>0.40058280271327823</v>
      </c>
      <c r="AD498" s="5">
        <f t="shared" si="359"/>
        <v>0.38597384759915498</v>
      </c>
      <c r="AE498" s="5">
        <f t="shared" si="359"/>
        <v>0.37188976587475436</v>
      </c>
      <c r="AF498" s="5">
        <f t="shared" si="359"/>
        <v>0.35831293247359314</v>
      </c>
      <c r="AG498" s="5">
        <f t="shared" si="359"/>
        <v>0.34522611319559854</v>
      </c>
      <c r="AH498" s="5">
        <f t="shared" si="359"/>
        <v>0.33261249244419877</v>
      </c>
      <c r="AI498" s="5">
        <f t="shared" si="359"/>
        <v>0.32045569264588336</v>
      </c>
      <c r="AJ498" s="5">
        <f t="shared" si="359"/>
        <v>0.30873978700264398</v>
      </c>
      <c r="AK498" s="5">
        <f t="shared" si="359"/>
        <v>0.29744930690326199</v>
      </c>
      <c r="AL498" s="5">
        <f t="shared" si="359"/>
        <v>0.28656924506168624</v>
      </c>
      <c r="AM498" s="5">
        <f t="shared" si="359"/>
        <v>0.27608505524535393</v>
      </c>
      <c r="AN498" s="5">
        <f t="shared" si="359"/>
        <v>0.26598264929210569</v>
      </c>
      <c r="AO498" s="5">
        <f t="shared" si="359"/>
        <v>0.25624839198264227</v>
      </c>
      <c r="AP498" s="5">
        <f t="shared" si="359"/>
        <v>0.24686909422948011</v>
      </c>
      <c r="AQ498" s="5">
        <f t="shared" si="359"/>
        <v>0.23783200495779788</v>
      </c>
      <c r="AR498" s="5">
        <f t="shared" si="359"/>
        <v>0.22912480198426918</v>
      </c>
      <c r="AS498" s="5">
        <f t="shared" si="359"/>
        <v>0.22073558214367814</v>
      </c>
      <c r="AT498" s="5">
        <f t="shared" si="359"/>
        <v>0.21265285086724936</v>
      </c>
      <c r="AU498" s="5">
        <f t="shared" si="359"/>
        <v>0.20486551137914749</v>
      </c>
      <c r="AV498" s="5">
        <f t="shared" si="359"/>
        <v>0.19736285364691056</v>
      </c>
      <c r="AW498" s="5">
        <f t="shared" si="359"/>
        <v>0.19013454319637299</v>
      </c>
      <c r="AX498" s="5">
        <f t="shared" si="359"/>
        <v>0.18317060988090281</v>
      </c>
      <c r="AY498" s="5">
        <f t="shared" si="359"/>
        <v>0.17646143667768066</v>
      </c>
      <c r="AZ498" s="5">
        <f t="shared" si="359"/>
        <v>0.16999774856963526</v>
      </c>
      <c r="BA498" s="5">
        <f t="shared" si="359"/>
        <v>0.1637706015599828</v>
      </c>
      <c r="BB498" s="5">
        <f t="shared" si="359"/>
        <v>0.15777137185666168</v>
      </c>
      <c r="BC498" s="5">
        <f t="shared" si="359"/>
        <v>0.15199174525596049</v>
      </c>
      <c r="BD498" s="5">
        <f t="shared" si="359"/>
        <v>0.14642370674801353</v>
      </c>
      <c r="BE498" s="5">
        <f t="shared" si="359"/>
        <v>0.14105953036135743</v>
      </c>
      <c r="BF498" s="5">
        <f t="shared" si="359"/>
        <v>0.13589176925920241</v>
      </c>
      <c r="BG498" s="5">
        <f t="shared" si="359"/>
        <v>0.13091324609632027</v>
      </c>
      <c r="BH498" s="5">
        <f t="shared" si="359"/>
        <v>0.12611704364235624</v>
      </c>
      <c r="BI498" s="5">
        <f t="shared" si="359"/>
        <v>0.12149649567482033</v>
      </c>
      <c r="BJ498" s="5">
        <f t="shared" si="359"/>
        <v>0.11704517814292145</v>
      </c>
      <c r="BK498" s="5">
        <f t="shared" si="359"/>
        <v>0.11275690060169599</v>
      </c>
      <c r="BL498" s="26">
        <f t="shared" si="342"/>
        <v>5.7025201387719243E-2</v>
      </c>
      <c r="BM498" s="26">
        <f t="shared" si="360"/>
        <v>5.852315789696013E-2</v>
      </c>
      <c r="BN498" s="26">
        <f t="shared" si="360"/>
        <v>5.9836475392258441E-2</v>
      </c>
      <c r="BO498" s="26">
        <f t="shared" si="360"/>
        <v>6.0992389007579029E-2</v>
      </c>
      <c r="BP498" s="26">
        <f t="shared" si="360"/>
        <v>6.2013674348609972E-2</v>
      </c>
      <c r="BQ498" s="26">
        <f t="shared" si="360"/>
        <v>6.2919426383305499E-2</v>
      </c>
      <c r="BR498" s="26">
        <f t="shared" si="360"/>
        <v>6.372569651801846E-2</v>
      </c>
      <c r="BS498" s="26">
        <f t="shared" si="360"/>
        <v>6.4446014412383221E-2</v>
      </c>
      <c r="BT498" s="26">
        <f t="shared" si="360"/>
        <v>6.5091816015278497E-2</v>
      </c>
      <c r="BU498" s="26">
        <f t="shared" si="360"/>
        <v>6.5672795215936414E-2</v>
      </c>
      <c r="BV498" s="26">
        <f t="shared" si="360"/>
        <v>6.6197193206034788E-2</v>
      </c>
      <c r="BW498" s="26">
        <f t="shared" si="360"/>
        <v>6.667203698594909E-2</v>
      </c>
      <c r="BX498" s="26">
        <f t="shared" si="360"/>
        <v>6.710333629726048E-2</v>
      </c>
      <c r="BY498" s="26">
        <f t="shared" si="360"/>
        <v>6.7496246524554701E-2</v>
      </c>
      <c r="BZ498" s="26">
        <f t="shared" si="360"/>
        <v>6.7855203702512856E-2</v>
      </c>
      <c r="CA498" s="26">
        <f t="shared" si="360"/>
        <v>6.81840366249956E-2</v>
      </c>
      <c r="CB498" s="26">
        <f t="shared" si="360"/>
        <v>6.8486060129546888E-2</v>
      </c>
      <c r="CC498" s="26">
        <f t="shared" si="360"/>
        <v>6.8764152881888529E-2</v>
      </c>
      <c r="CD498" s="26">
        <f t="shared" si="360"/>
        <v>6.9020822377047208E-2</v>
      </c>
      <c r="CE498" s="26">
        <f t="shared" si="360"/>
        <v>6.925825937976865E-2</v>
      </c>
      <c r="CF498" s="26">
        <f t="shared" si="360"/>
        <v>6.9478383625083032E-2</v>
      </c>
      <c r="CG498" s="26">
        <f t="shared" si="360"/>
        <v>6.9682882272753724E-2</v>
      </c>
      <c r="CH498" s="26">
        <f t="shared" si="360"/>
        <v>6.9873242342711916E-2</v>
      </c>
      <c r="CI498" s="26">
        <f t="shared" si="360"/>
        <v>7.0050778141026337E-2</v>
      </c>
      <c r="CJ498" s="26">
        <f t="shared" si="360"/>
        <v>7.0216654508241411E-2</v>
      </c>
      <c r="CK498" s="26">
        <f t="shared" si="360"/>
        <v>7.0371906576573579E-2</v>
      </c>
      <c r="CL498" s="26">
        <f t="shared" si="360"/>
        <v>7.051745660343664E-2</v>
      </c>
      <c r="CM498" s="26">
        <f t="shared" si="360"/>
        <v>7.0654128351183274E-2</v>
      </c>
      <c r="CN498" s="26">
        <f t="shared" si="360"/>
        <v>7.0782659402830378E-2</v>
      </c>
      <c r="CO498" s="26">
        <f t="shared" si="360"/>
        <v>7.090371173766534E-2</v>
      </c>
      <c r="CP498" s="26">
        <f t="shared" si="360"/>
        <v>7.1017880836396735E-2</v>
      </c>
      <c r="CQ498" s="26">
        <f t="shared" si="360"/>
        <v>7.1125703540792715E-2</v>
      </c>
      <c r="CR498" s="26">
        <f t="shared" si="360"/>
        <v>7.1227664855818398E-2</v>
      </c>
      <c r="CS498" s="26">
        <f t="shared" si="360"/>
        <v>7.1324203851734699E-2</v>
      </c>
      <c r="CT498" s="26">
        <f t="shared" si="360"/>
        <v>7.1415718798309602E-2</v>
      </c>
      <c r="CU498" s="26">
        <f t="shared" si="360"/>
        <v>7.1502571642286267E-2</v>
      </c>
      <c r="CV498" s="26">
        <f t="shared" si="360"/>
        <v>7.1585091921786914E-2</v>
      </c>
      <c r="CW498" s="26">
        <f t="shared" si="360"/>
        <v>7.1663580196784052E-2</v>
      </c>
      <c r="CX498" s="26">
        <f t="shared" si="360"/>
        <v>7.1738311062631996E-2</v>
      </c>
      <c r="CY498" s="26">
        <f t="shared" si="360"/>
        <v>7.1809535803502786E-2</v>
      </c>
      <c r="CZ498" s="26">
        <f t="shared" si="360"/>
        <v>7.1877484734069116E-2</v>
      </c>
      <c r="DA498" s="26">
        <f t="shared" si="360"/>
        <v>7.1942369270641848E-2</v>
      </c>
      <c r="DB498" s="26">
        <f t="shared" si="360"/>
        <v>7.2004383766967855E-2</v>
      </c>
      <c r="DC498" s="26">
        <f t="shared" si="360"/>
        <v>7.2063707144837272E-2</v>
      </c>
      <c r="DD498" s="26">
        <f t="shared" si="360"/>
        <v>7.2120504345376257E-2</v>
      </c>
      <c r="DE498" s="26">
        <f t="shared" si="360"/>
        <v>7.2174927623288046E-2</v>
      </c>
      <c r="DF498" s="26">
        <f t="shared" si="360"/>
        <v>7.2227117703237725E-2</v>
      </c>
      <c r="DG498" s="26">
        <f t="shared" si="360"/>
        <v>7.2277204814970741E-2</v>
      </c>
      <c r="DH498" s="26">
        <f t="shared" si="360"/>
        <v>7.2325309621534772E-2</v>
      </c>
      <c r="DI498" s="26">
        <f t="shared" si="360"/>
        <v>7.2371544053079689E-2</v>
      </c>
      <c r="DJ498" s="26">
        <f t="shared" si="360"/>
        <v>7.2416012057089071E-2</v>
      </c>
      <c r="DK498" s="26">
        <f t="shared" si="360"/>
        <v>7.2458810274505514E-2</v>
      </c>
      <c r="DL498" s="26">
        <f t="shared" si="360"/>
        <v>7.2500028650018852E-2</v>
      </c>
      <c r="DM498" s="26">
        <f t="shared" si="360"/>
        <v>7.2539750983756104E-2</v>
      </c>
      <c r="DN498" s="26">
        <f t="shared" si="360"/>
        <v>7.2578055430724889E-2</v>
      </c>
      <c r="DO498" s="26">
        <f t="shared" si="360"/>
        <v>7.2615014953594251E-2</v>
      </c>
      <c r="DP498" s="26">
        <f t="shared" si="360"/>
        <v>7.2650697733730493E-2</v>
      </c>
      <c r="DQ498" s="26">
        <f t="shared" si="360"/>
        <v>7.2685167544828483E-2</v>
      </c>
      <c r="DR498" s="26">
        <f t="shared" si="360"/>
        <v>7.2718484092975433E-2</v>
      </c>
      <c r="DS498" s="26">
        <f t="shared" si="360"/>
        <v>7.275070332654536E-2</v>
      </c>
      <c r="DT498" s="6">
        <f>2*(100-(100*G498))/SUM($D498:G498)/100</f>
        <v>6.1834633157541043E-2</v>
      </c>
      <c r="DU498" s="6">
        <f>2*(100-(100*I498))/SUM($D498:I498)/100</f>
        <v>6.3723571385036426E-2</v>
      </c>
      <c r="DV498" s="6">
        <f>2*(100-(100*M498))/SUM($D498:M498)/100</f>
        <v>6.6344344896032512E-2</v>
      </c>
      <c r="DW498" s="6">
        <f>2*(100-(100*Q498))/SUM($D498:Q498)/100</f>
        <v>6.8011651239547111E-2</v>
      </c>
      <c r="DX498" s="6">
        <f>2*(100-(100*W498))/SUM($D498:W498)/100</f>
        <v>6.9549165190161882E-2</v>
      </c>
      <c r="DY498" s="7">
        <f>(DT498-'Data for assignment'!C488)^2</f>
        <v>9.3193700199053493E-7</v>
      </c>
      <c r="DZ498" s="7">
        <f>(DU498-'Data for assignment'!D488)^2</f>
        <v>1.4169699645292828E-7</v>
      </c>
      <c r="EA498" s="7">
        <f>(DV498-'Data for assignment'!E488)^2</f>
        <v>7.1291492608056599E-7</v>
      </c>
      <c r="EB498" s="7">
        <f>(DW498-'Data for assignment'!F488)^2</f>
        <v>2.5974229412372133E-6</v>
      </c>
      <c r="EC498" s="7">
        <f>(DX498-'Data for assignment'!G488)^2</f>
        <v>6.4982533633978713E-6</v>
      </c>
    </row>
    <row r="499" spans="1:133" x14ac:dyDescent="0.3">
      <c r="A499" s="8">
        <v>35573</v>
      </c>
      <c r="B499" s="3">
        <v>5.5799998999999996E-2</v>
      </c>
      <c r="C499" s="4">
        <f t="shared" si="341"/>
        <v>5.5000746309636112E-2</v>
      </c>
      <c r="D499" s="5">
        <f t="shared" si="357"/>
        <v>0.97203154395190794</v>
      </c>
      <c r="E499" s="5">
        <f t="shared" si="357"/>
        <v>0.94341532443381848</v>
      </c>
      <c r="F499" s="5">
        <f t="shared" si="357"/>
        <v>0.91451074628885076</v>
      </c>
      <c r="G499" s="5">
        <f t="shared" si="357"/>
        <v>0.88559545246398008</v>
      </c>
      <c r="H499" s="5">
        <f t="shared" si="357"/>
        <v>0.85688212033194255</v>
      </c>
      <c r="I499" s="5">
        <f t="shared" si="357"/>
        <v>0.82853206725028306</v>
      </c>
      <c r="J499" s="5">
        <f t="shared" si="357"/>
        <v>0.80066616180569028</v>
      </c>
      <c r="K499" s="5">
        <f t="shared" si="357"/>
        <v>0.77337351143946464</v>
      </c>
      <c r="L499" s="5">
        <f t="shared" si="357"/>
        <v>0.74671834409982685</v>
      </c>
      <c r="M499" s="5">
        <f t="shared" si="357"/>
        <v>0.72074543981385475</v>
      </c>
      <c r="N499" s="5">
        <f t="shared" si="357"/>
        <v>0.69548440747950113</v>
      </c>
      <c r="O499" s="5">
        <f t="shared" si="357"/>
        <v>0.67095304743890904</v>
      </c>
      <c r="P499" s="5">
        <f t="shared" si="357"/>
        <v>0.64715999326179807</v>
      </c>
      <c r="Q499" s="5">
        <f t="shared" si="357"/>
        <v>0.62410678681558041</v>
      </c>
      <c r="R499" s="5">
        <f t="shared" si="357"/>
        <v>0.6017895085231546</v>
      </c>
      <c r="S499" s="5">
        <f t="shared" si="357"/>
        <v>0.58020005878634096</v>
      </c>
      <c r="T499" s="5">
        <f t="shared" si="356"/>
        <v>0.55932716588805043</v>
      </c>
      <c r="U499" s="5">
        <f t="shared" si="356"/>
        <v>0.53915717933962559</v>
      </c>
      <c r="V499" s="5">
        <f t="shared" si="356"/>
        <v>0.51967469478127781</v>
      </c>
      <c r="W499" s="5">
        <f t="shared" si="356"/>
        <v>0.50086304646942537</v>
      </c>
      <c r="X499" s="5">
        <f t="shared" si="359"/>
        <v>0.48270469551404371</v>
      </c>
      <c r="Y499" s="5">
        <f t="shared" si="359"/>
        <v>0.46518153589109179</v>
      </c>
      <c r="Z499" s="5">
        <f t="shared" si="359"/>
        <v>0.44827513547313846</v>
      </c>
      <c r="AA499" s="5">
        <f t="shared" si="359"/>
        <v>0.43196692559722399</v>
      </c>
      <c r="AB499" s="5">
        <f t="shared" si="359"/>
        <v>0.4162383497881863</v>
      </c>
      <c r="AC499" s="5">
        <f t="shared" si="359"/>
        <v>0.4010709799946246</v>
      </c>
      <c r="AD499" s="5">
        <f t="shared" si="359"/>
        <v>0.38644660693036648</v>
      </c>
      <c r="AE499" s="5">
        <f t="shared" si="359"/>
        <v>0.37234730973557667</v>
      </c>
      <c r="AF499" s="5">
        <f t="shared" si="359"/>
        <v>0.35875550909231585</v>
      </c>
      <c r="AG499" s="5">
        <f t="shared" si="359"/>
        <v>0.34565400708263255</v>
      </c>
      <c r="AH499" s="5">
        <f t="shared" si="359"/>
        <v>0.33302601641146734</v>
      </c>
      <c r="AI499" s="5">
        <f t="shared" si="359"/>
        <v>0.32085518109175215</v>
      </c>
      <c r="AJ499" s="5">
        <f t="shared" si="359"/>
        <v>0.30912559027413472</v>
      </c>
      <c r="AK499" s="5">
        <f t="shared" si="359"/>
        <v>0.29782178657474256</v>
      </c>
      <c r="AL499" s="5">
        <f t="shared" si="359"/>
        <v>0.2869287699927322</v>
      </c>
      <c r="AM499" s="5">
        <f t="shared" si="359"/>
        <v>0.27643199830059323</v>
      </c>
      <c r="AN499" s="5">
        <f t="shared" si="359"/>
        <v>0.2663173846230637</v>
      </c>
      <c r="AO499" s="5">
        <f t="shared" si="359"/>
        <v>0.25657129278631052</v>
      </c>
      <c r="AP499" s="5">
        <f t="shared" si="359"/>
        <v>0.24718053091090167</v>
      </c>
      <c r="AQ499" s="5">
        <f t="shared" si="359"/>
        <v>0.2381323436346981</v>
      </c>
      <c r="AR499" s="5">
        <f t="shared" si="359"/>
        <v>0.22941440328092988</v>
      </c>
      <c r="AS499" s="5">
        <f t="shared" si="359"/>
        <v>0.22101480022907929</v>
      </c>
      <c r="AT499" s="5">
        <f t="shared" si="359"/>
        <v>0.21292203269918555</v>
      </c>
      <c r="AU499" s="5">
        <f t="shared" si="359"/>
        <v>0.20512499612172588</v>
      </c>
      <c r="AV499" s="5">
        <f t="shared" si="359"/>
        <v>0.19761297223370261</v>
      </c>
      <c r="AW499" s="5">
        <f t="shared" si="359"/>
        <v>0.19037561801564104</v>
      </c>
      <c r="AX499" s="5">
        <f t="shared" si="359"/>
        <v>0.18340295456286115</v>
      </c>
      <c r="AY499" s="5">
        <f t="shared" si="359"/>
        <v>0.1766853559667689</v>
      </c>
      <c r="AZ499" s="5">
        <f t="shared" si="359"/>
        <v>0.17021353826735314</v>
      </c>
      <c r="BA499" s="5">
        <f t="shared" si="359"/>
        <v>0.16397854852602917</v>
      </c>
      <c r="BB499" s="5">
        <f t="shared" si="359"/>
        <v>0.1579717540579883</v>
      </c>
      <c r="BC499" s="5">
        <f t="shared" si="359"/>
        <v>0.15218483185494341</v>
      </c>
      <c r="BD499" s="5">
        <f t="shared" si="359"/>
        <v>0.14660975822230071</v>
      </c>
      <c r="BE499" s="5">
        <f t="shared" si="359"/>
        <v>0.14123879864910563</v>
      </c>
      <c r="BF499" s="5">
        <f t="shared" si="359"/>
        <v>0.13606449792440009</v>
      </c>
      <c r="BG499" s="5">
        <f t="shared" si="359"/>
        <v>0.13107967050972855</v>
      </c>
      <c r="BH499" s="5">
        <f t="shared" si="359"/>
        <v>0.12627739117431233</v>
      </c>
      <c r="BI499" s="5">
        <f t="shared" si="359"/>
        <v>0.12165098589675312</v>
      </c>
      <c r="BJ499" s="5">
        <f t="shared" si="359"/>
        <v>0.11719402303494225</v>
      </c>
      <c r="BK499" s="5">
        <f t="shared" si="359"/>
        <v>0.11290030476406542</v>
      </c>
      <c r="BL499" s="26">
        <f t="shared" si="342"/>
        <v>5.6734044845706683E-2</v>
      </c>
      <c r="BM499" s="26">
        <f t="shared" si="360"/>
        <v>5.8248664429033155E-2</v>
      </c>
      <c r="BN499" s="26">
        <f t="shared" si="360"/>
        <v>5.9577373480646061E-2</v>
      </c>
      <c r="BO499" s="26">
        <f t="shared" si="360"/>
        <v>6.0747516289166407E-2</v>
      </c>
      <c r="BP499" s="26">
        <f t="shared" si="360"/>
        <v>6.1781967619753769E-2</v>
      </c>
      <c r="BQ499" s="26">
        <f t="shared" si="360"/>
        <v>6.269991255803388E-2</v>
      </c>
      <c r="BR499" s="26">
        <f t="shared" si="360"/>
        <v>6.3517484446079492E-2</v>
      </c>
      <c r="BS499" s="26">
        <f t="shared" si="360"/>
        <v>6.4248287472973273E-2</v>
      </c>
      <c r="BT499" s="26">
        <f t="shared" si="360"/>
        <v>6.4903825410697585E-2</v>
      </c>
      <c r="BU499" s="26">
        <f t="shared" si="360"/>
        <v>6.549385389697665E-2</v>
      </c>
      <c r="BV499" s="26">
        <f t="shared" si="360"/>
        <v>6.6026670367701656E-2</v>
      </c>
      <c r="BW499" s="26">
        <f t="shared" si="360"/>
        <v>6.6509353078219716E-2</v>
      </c>
      <c r="BX499" s="26">
        <f t="shared" si="360"/>
        <v>6.6947958501070437E-2</v>
      </c>
      <c r="BY499" s="26">
        <f t="shared" si="360"/>
        <v>6.734768464813802E-2</v>
      </c>
      <c r="BZ499" s="26">
        <f t="shared" si="360"/>
        <v>6.77130064576556E-2</v>
      </c>
      <c r="CA499" s="26">
        <f t="shared" si="360"/>
        <v>6.8047788246752061E-2</v>
      </c>
      <c r="CB499" s="26">
        <f t="shared" si="360"/>
        <v>6.8355377306556137E-2</v>
      </c>
      <c r="CC499" s="26">
        <f t="shared" si="360"/>
        <v>6.8638681967656559E-2</v>
      </c>
      <c r="CD499" s="26">
        <f t="shared" si="360"/>
        <v>6.890023685546473E-2</v>
      </c>
      <c r="CE499" s="26">
        <f t="shared" si="360"/>
        <v>6.9142257560748904E-2</v>
      </c>
      <c r="CF499" s="26">
        <f t="shared" si="360"/>
        <v>6.9366686548556766E-2</v>
      </c>
      <c r="CG499" s="26">
        <f t="shared" si="360"/>
        <v>6.9575231801377493E-2</v>
      </c>
      <c r="CH499" s="26">
        <f t="shared" si="360"/>
        <v>6.9769399425553491E-2</v>
      </c>
      <c r="CI499" s="26">
        <f t="shared" si="360"/>
        <v>6.9950521232209656E-2</v>
      </c>
      <c r="CJ499" s="26">
        <f t="shared" si="360"/>
        <v>7.0119778126081472E-2</v>
      </c>
      <c r="CK499" s="26">
        <f t="shared" si="360"/>
        <v>7.0278219990126886E-2</v>
      </c>
      <c r="CL499" s="26">
        <f t="shared" si="360"/>
        <v>7.0426782634649826E-2</v>
      </c>
      <c r="CM499" s="26">
        <f t="shared" si="360"/>
        <v>7.05663022819564E-2</v>
      </c>
      <c r="CN499" s="26">
        <f t="shared" si="360"/>
        <v>7.0697527977332864E-2</v>
      </c>
      <c r="CO499" s="26">
        <f t="shared" si="360"/>
        <v>7.082113225116464E-2</v>
      </c>
      <c r="CP499" s="26">
        <f t="shared" si="360"/>
        <v>7.0937720302691146E-2</v>
      </c>
      <c r="CQ499" s="26">
        <f t="shared" si="360"/>
        <v>7.1047837931089972E-2</v>
      </c>
      <c r="CR499" s="26">
        <f t="shared" si="360"/>
        <v>7.1151978402578836E-2</v>
      </c>
      <c r="CS499" s="26">
        <f t="shared" si="360"/>
        <v>7.1250588411609E-2</v>
      </c>
      <c r="CT499" s="26">
        <f t="shared" si="360"/>
        <v>7.1344073268853267E-2</v>
      </c>
      <c r="CU499" s="26">
        <f t="shared" si="360"/>
        <v>7.1432801427631074E-2</v>
      </c>
      <c r="CV499" s="26">
        <f t="shared" si="360"/>
        <v>7.1517108442900462E-2</v>
      </c>
      <c r="CW499" s="26">
        <f t="shared" si="360"/>
        <v>7.1597300442355127E-2</v>
      </c>
      <c r="CX499" s="26">
        <f t="shared" si="360"/>
        <v>7.1673657176987482E-2</v>
      </c>
      <c r="CY499" s="26">
        <f t="shared" si="360"/>
        <v>7.1746434708294532E-2</v>
      </c>
      <c r="CZ499" s="26">
        <f t="shared" si="360"/>
        <v>7.1815867780769788E-2</v>
      </c>
      <c r="DA499" s="26">
        <f t="shared" si="360"/>
        <v>7.1882171921161059E-2</v>
      </c>
      <c r="DB499" s="26">
        <f t="shared" si="360"/>
        <v>7.1945545299946193E-2</v>
      </c>
      <c r="DC499" s="26">
        <f t="shared" si="360"/>
        <v>7.200617038539836E-2</v>
      </c>
      <c r="DD499" s="26">
        <f t="shared" si="360"/>
        <v>7.2064215416319244E-2</v>
      </c>
      <c r="DE499" s="26">
        <f t="shared" si="360"/>
        <v>7.2119835715885414E-2</v>
      </c>
      <c r="DF499" s="26">
        <f t="shared" si="360"/>
        <v>7.2173174865968998E-2</v>
      </c>
      <c r="DG499" s="26">
        <f t="shared" si="360"/>
        <v>7.2224365758672596E-2</v>
      </c>
      <c r="DH499" s="26">
        <f t="shared" si="360"/>
        <v>7.2273531539584351E-2</v>
      </c>
      <c r="DI499" s="26">
        <f t="shared" si="360"/>
        <v>7.2320786455351074E-2</v>
      </c>
      <c r="DJ499" s="26">
        <f t="shared" si="360"/>
        <v>7.2366236616534685E-2</v>
      </c>
      <c r="DK499" s="26">
        <f t="shared" si="360"/>
        <v>7.2409980685316108E-2</v>
      </c>
      <c r="DL499" s="26">
        <f t="shared" si="360"/>
        <v>7.2452110496407457E-2</v>
      </c>
      <c r="DM499" s="26">
        <f t="shared" si="360"/>
        <v>7.2492711618495451E-2</v>
      </c>
      <c r="DN499" s="26">
        <f t="shared" si="360"/>
        <v>7.2531863862643361E-2</v>
      </c>
      <c r="DO499" s="26">
        <f t="shared" si="360"/>
        <v>7.2569641743304866E-2</v>
      </c>
      <c r="DP499" s="26">
        <f t="shared" si="360"/>
        <v>7.2606114896930085E-2</v>
      </c>
      <c r="DQ499" s="26">
        <f t="shared" si="360"/>
        <v>7.2641348462561137E-2</v>
      </c>
      <c r="DR499" s="26">
        <f t="shared" si="360"/>
        <v>7.2675403428306445E-2</v>
      </c>
      <c r="DS499" s="26">
        <f t="shared" si="360"/>
        <v>7.2708336947139088E-2</v>
      </c>
      <c r="DT499" s="6">
        <f>2*(100-(100*G499))/SUM($D499:G499)/100</f>
        <v>6.1581436447697327E-2</v>
      </c>
      <c r="DU499" s="6">
        <f>2*(100-(100*I499))/SUM($D499:I499)/100</f>
        <v>6.3495268407651725E-2</v>
      </c>
      <c r="DV499" s="6">
        <f>2*(100-(100*M499))/SUM($D499:M499)/100</f>
        <v>6.615470037537681E-2</v>
      </c>
      <c r="DW499" s="6">
        <f>2*(100-(100*Q499))/SUM($D499:Q499)/100</f>
        <v>6.7849689194739812E-2</v>
      </c>
      <c r="DX499" s="6">
        <f>2*(100-(100*W499))/SUM($D499:W499)/100</f>
        <v>6.9415266958229124E-2</v>
      </c>
      <c r="DY499" s="7">
        <f>(DT499-'Data for assignment'!C489)^2</f>
        <v>8.4375899961890559E-7</v>
      </c>
      <c r="DZ499" s="7">
        <f>(DU499-'Data for assignment'!D489)^2</f>
        <v>3.6569787986169994E-7</v>
      </c>
      <c r="EA499" s="7">
        <f>(DV499-'Data for assignment'!E489)^2</f>
        <v>6.4871262419586727E-8</v>
      </c>
      <c r="EB499" s="7">
        <f>(DW499-'Data for assignment'!F489)^2</f>
        <v>1.101851604314296E-6</v>
      </c>
      <c r="EC499" s="7">
        <f>(DX499-'Data for assignment'!G489)^2</f>
        <v>4.061308974001889E-6</v>
      </c>
    </row>
    <row r="500" spans="1:133" x14ac:dyDescent="0.3">
      <c r="A500" s="8">
        <v>35580</v>
      </c>
      <c r="B500" s="3">
        <v>5.5799998999999996E-2</v>
      </c>
      <c r="C500" s="4">
        <f t="shared" si="341"/>
        <v>5.5000746309636112E-2</v>
      </c>
      <c r="D500" s="5">
        <f t="shared" si="357"/>
        <v>0.97203154395190794</v>
      </c>
      <c r="E500" s="5">
        <f t="shared" si="357"/>
        <v>0.94341532443381848</v>
      </c>
      <c r="F500" s="5">
        <f t="shared" si="357"/>
        <v>0.91451074628885076</v>
      </c>
      <c r="G500" s="5">
        <f t="shared" si="357"/>
        <v>0.88559545246398008</v>
      </c>
      <c r="H500" s="5">
        <f t="shared" si="357"/>
        <v>0.85688212033194255</v>
      </c>
      <c r="I500" s="5">
        <f t="shared" si="357"/>
        <v>0.82853206725028306</v>
      </c>
      <c r="J500" s="5">
        <f t="shared" si="357"/>
        <v>0.80066616180569028</v>
      </c>
      <c r="K500" s="5">
        <f t="shared" si="357"/>
        <v>0.77337351143946464</v>
      </c>
      <c r="L500" s="5">
        <f t="shared" si="357"/>
        <v>0.74671834409982685</v>
      </c>
      <c r="M500" s="5">
        <f t="shared" si="357"/>
        <v>0.72074543981385475</v>
      </c>
      <c r="N500" s="5">
        <f t="shared" si="357"/>
        <v>0.69548440747950113</v>
      </c>
      <c r="O500" s="5">
        <f t="shared" si="357"/>
        <v>0.67095304743890904</v>
      </c>
      <c r="P500" s="5">
        <f t="shared" si="357"/>
        <v>0.64715999326179807</v>
      </c>
      <c r="Q500" s="5">
        <f t="shared" si="357"/>
        <v>0.62410678681558041</v>
      </c>
      <c r="R500" s="5">
        <f t="shared" si="357"/>
        <v>0.6017895085231546</v>
      </c>
      <c r="S500" s="5">
        <f t="shared" si="357"/>
        <v>0.58020005878634096</v>
      </c>
      <c r="T500" s="5">
        <f t="shared" si="356"/>
        <v>0.55932716588805043</v>
      </c>
      <c r="U500" s="5">
        <f t="shared" si="356"/>
        <v>0.53915717933962559</v>
      </c>
      <c r="V500" s="5">
        <f t="shared" si="356"/>
        <v>0.51967469478127781</v>
      </c>
      <c r="W500" s="5">
        <f t="shared" si="356"/>
        <v>0.50086304646942537</v>
      </c>
      <c r="X500" s="5">
        <f t="shared" si="359"/>
        <v>0.48270469551404371</v>
      </c>
      <c r="Y500" s="5">
        <f t="shared" si="359"/>
        <v>0.46518153589109179</v>
      </c>
      <c r="Z500" s="5">
        <f t="shared" si="359"/>
        <v>0.44827513547313846</v>
      </c>
      <c r="AA500" s="5">
        <f t="shared" si="359"/>
        <v>0.43196692559722399</v>
      </c>
      <c r="AB500" s="5">
        <f t="shared" si="359"/>
        <v>0.4162383497881863</v>
      </c>
      <c r="AC500" s="5">
        <f t="shared" si="359"/>
        <v>0.4010709799946246</v>
      </c>
      <c r="AD500" s="5">
        <f t="shared" si="359"/>
        <v>0.38644660693036648</v>
      </c>
      <c r="AE500" s="5">
        <f t="shared" si="359"/>
        <v>0.37234730973557667</v>
      </c>
      <c r="AF500" s="5">
        <f t="shared" si="359"/>
        <v>0.35875550909231585</v>
      </c>
      <c r="AG500" s="5">
        <f t="shared" si="359"/>
        <v>0.34565400708263255</v>
      </c>
      <c r="AH500" s="5">
        <f t="shared" si="359"/>
        <v>0.33302601641146734</v>
      </c>
      <c r="AI500" s="5">
        <f t="shared" si="359"/>
        <v>0.32085518109175215</v>
      </c>
      <c r="AJ500" s="5">
        <f t="shared" si="359"/>
        <v>0.30912559027413472</v>
      </c>
      <c r="AK500" s="5">
        <f t="shared" si="359"/>
        <v>0.29782178657474256</v>
      </c>
      <c r="AL500" s="5">
        <f t="shared" si="359"/>
        <v>0.2869287699927322</v>
      </c>
      <c r="AM500" s="5">
        <f t="shared" si="359"/>
        <v>0.27643199830059323</v>
      </c>
      <c r="AN500" s="5">
        <f t="shared" si="359"/>
        <v>0.2663173846230637</v>
      </c>
      <c r="AO500" s="5">
        <f t="shared" si="359"/>
        <v>0.25657129278631052</v>
      </c>
      <c r="AP500" s="5">
        <f t="shared" si="359"/>
        <v>0.24718053091090167</v>
      </c>
      <c r="AQ500" s="5">
        <f t="shared" si="359"/>
        <v>0.2381323436346981</v>
      </c>
      <c r="AR500" s="5">
        <f t="shared" si="359"/>
        <v>0.22941440328092988</v>
      </c>
      <c r="AS500" s="5">
        <f t="shared" si="359"/>
        <v>0.22101480022907929</v>
      </c>
      <c r="AT500" s="5">
        <f t="shared" si="359"/>
        <v>0.21292203269918555</v>
      </c>
      <c r="AU500" s="5">
        <f t="shared" si="359"/>
        <v>0.20512499612172588</v>
      </c>
      <c r="AV500" s="5">
        <f t="shared" si="359"/>
        <v>0.19761297223370261</v>
      </c>
      <c r="AW500" s="5">
        <f t="shared" si="359"/>
        <v>0.19037561801564104</v>
      </c>
      <c r="AX500" s="5">
        <f t="shared" si="359"/>
        <v>0.18340295456286115</v>
      </c>
      <c r="AY500" s="5">
        <f t="shared" si="359"/>
        <v>0.1766853559667689</v>
      </c>
      <c r="AZ500" s="5">
        <f t="shared" si="359"/>
        <v>0.17021353826735314</v>
      </c>
      <c r="BA500" s="5">
        <f t="shared" si="359"/>
        <v>0.16397854852602917</v>
      </c>
      <c r="BB500" s="5">
        <f t="shared" si="359"/>
        <v>0.1579717540579883</v>
      </c>
      <c r="BC500" s="5">
        <f t="shared" si="359"/>
        <v>0.15218483185494341</v>
      </c>
      <c r="BD500" s="5">
        <f t="shared" si="359"/>
        <v>0.14660975822230071</v>
      </c>
      <c r="BE500" s="5">
        <f t="shared" si="359"/>
        <v>0.14123879864910563</v>
      </c>
      <c r="BF500" s="5">
        <f t="shared" si="359"/>
        <v>0.13606449792440009</v>
      </c>
      <c r="BG500" s="5">
        <f t="shared" si="359"/>
        <v>0.13107967050972855</v>
      </c>
      <c r="BH500" s="5">
        <f t="shared" si="359"/>
        <v>0.12627739117431233</v>
      </c>
      <c r="BI500" s="5">
        <f t="shared" si="359"/>
        <v>0.12165098589675312</v>
      </c>
      <c r="BJ500" s="5">
        <f t="shared" si="359"/>
        <v>0.11719402303494225</v>
      </c>
      <c r="BK500" s="5">
        <f t="shared" si="359"/>
        <v>0.11290030476406542</v>
      </c>
      <c r="BL500" s="26">
        <f t="shared" si="342"/>
        <v>5.6734044845706683E-2</v>
      </c>
      <c r="BM500" s="26">
        <f t="shared" si="360"/>
        <v>5.8248664429033155E-2</v>
      </c>
      <c r="BN500" s="26">
        <f t="shared" si="360"/>
        <v>5.9577373480646061E-2</v>
      </c>
      <c r="BO500" s="26">
        <f t="shared" si="360"/>
        <v>6.0747516289166407E-2</v>
      </c>
      <c r="BP500" s="26">
        <f t="shared" si="360"/>
        <v>6.1781967619753769E-2</v>
      </c>
      <c r="BQ500" s="26">
        <f t="shared" si="360"/>
        <v>6.269991255803388E-2</v>
      </c>
      <c r="BR500" s="26">
        <f t="shared" si="360"/>
        <v>6.3517484446079492E-2</v>
      </c>
      <c r="BS500" s="26">
        <f t="shared" si="360"/>
        <v>6.4248287472973273E-2</v>
      </c>
      <c r="BT500" s="26">
        <f t="shared" si="360"/>
        <v>6.4903825410697585E-2</v>
      </c>
      <c r="BU500" s="26">
        <f t="shared" si="360"/>
        <v>6.549385389697665E-2</v>
      </c>
      <c r="BV500" s="26">
        <f t="shared" ref="BM500:DS504" si="361">-(LN(BV$7)/BV$6)+(BV$8/BV$6)*$C500</f>
        <v>6.6026670367701656E-2</v>
      </c>
      <c r="BW500" s="26">
        <f t="shared" si="361"/>
        <v>6.6509353078219716E-2</v>
      </c>
      <c r="BX500" s="26">
        <f t="shared" si="361"/>
        <v>6.6947958501070437E-2</v>
      </c>
      <c r="BY500" s="26">
        <f t="shared" si="361"/>
        <v>6.734768464813802E-2</v>
      </c>
      <c r="BZ500" s="26">
        <f t="shared" si="361"/>
        <v>6.77130064576556E-2</v>
      </c>
      <c r="CA500" s="26">
        <f t="shared" si="361"/>
        <v>6.8047788246752061E-2</v>
      </c>
      <c r="CB500" s="26">
        <f t="shared" si="361"/>
        <v>6.8355377306556137E-2</v>
      </c>
      <c r="CC500" s="26">
        <f t="shared" si="361"/>
        <v>6.8638681967656559E-2</v>
      </c>
      <c r="CD500" s="26">
        <f t="shared" si="361"/>
        <v>6.890023685546473E-2</v>
      </c>
      <c r="CE500" s="26">
        <f t="shared" si="361"/>
        <v>6.9142257560748904E-2</v>
      </c>
      <c r="CF500" s="26">
        <f t="shared" si="361"/>
        <v>6.9366686548556766E-2</v>
      </c>
      <c r="CG500" s="26">
        <f t="shared" si="361"/>
        <v>6.9575231801377493E-2</v>
      </c>
      <c r="CH500" s="26">
        <f t="shared" si="361"/>
        <v>6.9769399425553491E-2</v>
      </c>
      <c r="CI500" s="26">
        <f t="shared" si="361"/>
        <v>6.9950521232209656E-2</v>
      </c>
      <c r="CJ500" s="26">
        <f t="shared" si="361"/>
        <v>7.0119778126081472E-2</v>
      </c>
      <c r="CK500" s="26">
        <f t="shared" si="361"/>
        <v>7.0278219990126886E-2</v>
      </c>
      <c r="CL500" s="26">
        <f t="shared" si="361"/>
        <v>7.0426782634649826E-2</v>
      </c>
      <c r="CM500" s="26">
        <f t="shared" si="361"/>
        <v>7.05663022819564E-2</v>
      </c>
      <c r="CN500" s="26">
        <f t="shared" si="361"/>
        <v>7.0697527977332864E-2</v>
      </c>
      <c r="CO500" s="26">
        <f t="shared" si="361"/>
        <v>7.082113225116464E-2</v>
      </c>
      <c r="CP500" s="26">
        <f t="shared" si="361"/>
        <v>7.0937720302691146E-2</v>
      </c>
      <c r="CQ500" s="26">
        <f t="shared" si="361"/>
        <v>7.1047837931089972E-2</v>
      </c>
      <c r="CR500" s="26">
        <f t="shared" si="361"/>
        <v>7.1151978402578836E-2</v>
      </c>
      <c r="CS500" s="26">
        <f t="shared" si="361"/>
        <v>7.1250588411609E-2</v>
      </c>
      <c r="CT500" s="26">
        <f t="shared" si="361"/>
        <v>7.1344073268853267E-2</v>
      </c>
      <c r="CU500" s="26">
        <f t="shared" si="361"/>
        <v>7.1432801427631074E-2</v>
      </c>
      <c r="CV500" s="26">
        <f t="shared" si="361"/>
        <v>7.1517108442900462E-2</v>
      </c>
      <c r="CW500" s="26">
        <f t="shared" si="361"/>
        <v>7.1597300442355127E-2</v>
      </c>
      <c r="CX500" s="26">
        <f t="shared" si="361"/>
        <v>7.1673657176987482E-2</v>
      </c>
      <c r="CY500" s="26">
        <f t="shared" si="361"/>
        <v>7.1746434708294532E-2</v>
      </c>
      <c r="CZ500" s="26">
        <f t="shared" si="361"/>
        <v>7.1815867780769788E-2</v>
      </c>
      <c r="DA500" s="26">
        <f t="shared" si="361"/>
        <v>7.1882171921161059E-2</v>
      </c>
      <c r="DB500" s="26">
        <f t="shared" si="361"/>
        <v>7.1945545299946193E-2</v>
      </c>
      <c r="DC500" s="26">
        <f t="shared" si="361"/>
        <v>7.200617038539836E-2</v>
      </c>
      <c r="DD500" s="26">
        <f t="shared" si="361"/>
        <v>7.2064215416319244E-2</v>
      </c>
      <c r="DE500" s="26">
        <f t="shared" si="361"/>
        <v>7.2119835715885414E-2</v>
      </c>
      <c r="DF500" s="26">
        <f t="shared" si="361"/>
        <v>7.2173174865968998E-2</v>
      </c>
      <c r="DG500" s="26">
        <f t="shared" si="361"/>
        <v>7.2224365758672596E-2</v>
      </c>
      <c r="DH500" s="26">
        <f t="shared" si="361"/>
        <v>7.2273531539584351E-2</v>
      </c>
      <c r="DI500" s="26">
        <f t="shared" si="361"/>
        <v>7.2320786455351074E-2</v>
      </c>
      <c r="DJ500" s="26">
        <f t="shared" si="361"/>
        <v>7.2366236616534685E-2</v>
      </c>
      <c r="DK500" s="26">
        <f t="shared" si="361"/>
        <v>7.2409980685316108E-2</v>
      </c>
      <c r="DL500" s="26">
        <f t="shared" si="361"/>
        <v>7.2452110496407457E-2</v>
      </c>
      <c r="DM500" s="26">
        <f t="shared" si="361"/>
        <v>7.2492711618495451E-2</v>
      </c>
      <c r="DN500" s="26">
        <f t="shared" si="361"/>
        <v>7.2531863862643361E-2</v>
      </c>
      <c r="DO500" s="26">
        <f t="shared" si="361"/>
        <v>7.2569641743304866E-2</v>
      </c>
      <c r="DP500" s="26">
        <f t="shared" si="361"/>
        <v>7.2606114896930085E-2</v>
      </c>
      <c r="DQ500" s="26">
        <f t="shared" si="361"/>
        <v>7.2641348462561137E-2</v>
      </c>
      <c r="DR500" s="26">
        <f t="shared" si="361"/>
        <v>7.2675403428306445E-2</v>
      </c>
      <c r="DS500" s="26">
        <f t="shared" si="361"/>
        <v>7.2708336947139088E-2</v>
      </c>
      <c r="DT500" s="6">
        <f>2*(100-(100*G500))/SUM($D500:G500)/100</f>
        <v>6.1581436447697327E-2</v>
      </c>
      <c r="DU500" s="6">
        <f>2*(100-(100*I500))/SUM($D500:I500)/100</f>
        <v>6.3495268407651725E-2</v>
      </c>
      <c r="DV500" s="6">
        <f>2*(100-(100*M500))/SUM($D500:M500)/100</f>
        <v>6.615470037537681E-2</v>
      </c>
      <c r="DW500" s="6">
        <f>2*(100-(100*Q500))/SUM($D500:Q500)/100</f>
        <v>6.7849689194739812E-2</v>
      </c>
      <c r="DX500" s="6">
        <f>2*(100-(100*W500))/SUM($D500:W500)/100</f>
        <v>6.9415266958229124E-2</v>
      </c>
      <c r="DY500" s="7">
        <f>(DT500-'Data for assignment'!C490)^2</f>
        <v>3.8261839398709182E-7</v>
      </c>
      <c r="DZ500" s="7">
        <f>(DU500-'Data for assignment'!D490)^2</f>
        <v>4.1914615443272632E-8</v>
      </c>
      <c r="EA500" s="7">
        <f>(DV500-'Data for assignment'!E490)^2</f>
        <v>1.1123886630224735E-6</v>
      </c>
      <c r="EB500" s="7">
        <f>(DW500-'Data for assignment'!F490)^2</f>
        <v>3.0614087788118928E-6</v>
      </c>
      <c r="EC500" s="7">
        <f>(DX500-'Data for assignment'!G490)^2</f>
        <v>7.3726692239178767E-6</v>
      </c>
    </row>
    <row r="501" spans="1:133" x14ac:dyDescent="0.3">
      <c r="A501" s="8">
        <v>35587</v>
      </c>
      <c r="B501" s="3">
        <v>5.5900002000000004E-2</v>
      </c>
      <c r="C501" s="4">
        <f t="shared" si="341"/>
        <v>5.510381916161769E-2</v>
      </c>
      <c r="D501" s="5">
        <f t="shared" si="357"/>
        <v>0.97198437510529301</v>
      </c>
      <c r="E501" s="5">
        <f t="shared" si="357"/>
        <v>0.94332900592078539</v>
      </c>
      <c r="F501" s="5">
        <f t="shared" si="357"/>
        <v>0.9143922754575079</v>
      </c>
      <c r="G501" s="5">
        <f t="shared" si="357"/>
        <v>0.88545088878057798</v>
      </c>
      <c r="H501" s="5">
        <f t="shared" si="357"/>
        <v>0.85671667798386342</v>
      </c>
      <c r="I501" s="5">
        <f t="shared" si="357"/>
        <v>0.82835020872456311</v>
      </c>
      <c r="J501" s="5">
        <f t="shared" si="357"/>
        <v>0.80047168780206535</v>
      </c>
      <c r="K501" s="5">
        <f t="shared" si="357"/>
        <v>0.77316964452063108</v>
      </c>
      <c r="L501" s="5">
        <f t="shared" si="357"/>
        <v>0.74650780482390211</v>
      </c>
      <c r="M501" s="5">
        <f t="shared" si="357"/>
        <v>0.72053051495040921</v>
      </c>
      <c r="N501" s="5">
        <f t="shared" si="357"/>
        <v>0.69526701043622741</v>
      </c>
      <c r="O501" s="5">
        <f t="shared" si="357"/>
        <v>0.67073477133056802</v>
      </c>
      <c r="P501" s="5">
        <f t="shared" si="357"/>
        <v>0.6469421572126326</v>
      </c>
      <c r="Q501" s="5">
        <f t="shared" si="357"/>
        <v>0.62389047615297466</v>
      </c>
      <c r="R501" s="5">
        <f t="shared" si="357"/>
        <v>0.6015756095291499</v>
      </c>
      <c r="S501" s="5">
        <f t="shared" si="357"/>
        <v>0.57998928864811272</v>
      </c>
      <c r="T501" s="5">
        <f t="shared" si="356"/>
        <v>0.55912009844400623</v>
      </c>
      <c r="U501" s="5">
        <f t="shared" si="356"/>
        <v>0.53895426716429085</v>
      </c>
      <c r="V501" s="5">
        <f t="shared" si="356"/>
        <v>0.51947628809582236</v>
      </c>
      <c r="W501" s="5">
        <f t="shared" si="356"/>
        <v>0.50066940930931036</v>
      </c>
      <c r="X501" s="5">
        <f t="shared" si="359"/>
        <v>0.48251601953301093</v>
      </c>
      <c r="Y501" s="5">
        <f t="shared" si="359"/>
        <v>0.46499795213267409</v>
      </c>
      <c r="Z501" s="5">
        <f t="shared" si="359"/>
        <v>0.44809672439751774</v>
      </c>
      <c r="AA501" s="5">
        <f t="shared" si="359"/>
        <v>0.4317937256126379</v>
      </c>
      <c r="AB501" s="5">
        <f t="shared" si="359"/>
        <v>0.41607036450201013</v>
      </c>
      <c r="AC501" s="5">
        <f t="shared" ref="X501:BK505" si="362">AC$7*EXP(-AC$8*$C501)</f>
        <v>0.40090818436940356</v>
      </c>
      <c r="AD501" s="5">
        <f t="shared" si="362"/>
        <v>0.38628895250406853</v>
      </c>
      <c r="AE501" s="5">
        <f t="shared" si="362"/>
        <v>0.3721947290427764</v>
      </c>
      <c r="AF501" s="5">
        <f t="shared" si="362"/>
        <v>0.35860791940351194</v>
      </c>
      <c r="AG501" s="5">
        <f t="shared" si="362"/>
        <v>0.34551131356207943</v>
      </c>
      <c r="AH501" s="5">
        <f t="shared" si="362"/>
        <v>0.33288811477942132</v>
      </c>
      <c r="AI501" s="5">
        <f t="shared" si="362"/>
        <v>0.32072195986459295</v>
      </c>
      <c r="AJ501" s="5">
        <f t="shared" si="362"/>
        <v>0.30899693264514638</v>
      </c>
      <c r="AK501" s="5">
        <f t="shared" si="362"/>
        <v>0.29769757198918567</v>
      </c>
      <c r="AL501" s="5">
        <f t="shared" si="362"/>
        <v>0.28680887546300393</v>
      </c>
      <c r="AM501" s="5">
        <f t="shared" si="362"/>
        <v>0.27631629950056158</v>
      </c>
      <c r="AN501" s="5">
        <f t="shared" si="362"/>
        <v>0.26620575679492564</v>
      </c>
      <c r="AO501" s="5">
        <f t="shared" si="362"/>
        <v>0.25646361148841901</v>
      </c>
      <c r="AP501" s="5">
        <f t="shared" si="362"/>
        <v>0.24707667263081359</v>
      </c>
      <c r="AQ501" s="5">
        <f t="shared" si="362"/>
        <v>0.2380321862881157</v>
      </c>
      <c r="AR501" s="5">
        <f t="shared" si="362"/>
        <v>0.22931782661414868</v>
      </c>
      <c r="AS501" s="5">
        <f t="shared" si="362"/>
        <v>0.22092168613994631</v>
      </c>
      <c r="AT501" s="5">
        <f t="shared" si="362"/>
        <v>0.212832265489341</v>
      </c>
      <c r="AU501" s="5">
        <f t="shared" si="362"/>
        <v>0.20503846269100232</v>
      </c>
      <c r="AV501" s="5">
        <f t="shared" si="362"/>
        <v>0.19752956222593029</v>
      </c>
      <c r="AW501" s="5">
        <f t="shared" si="362"/>
        <v>0.19029522392372616</v>
      </c>
      <c r="AX501" s="5">
        <f t="shared" si="362"/>
        <v>0.1833254717998222</v>
      </c>
      <c r="AY501" s="5">
        <f t="shared" si="362"/>
        <v>0.17661068290840959</v>
      </c>
      <c r="AZ501" s="5">
        <f t="shared" si="362"/>
        <v>0.17014157627139351</v>
      </c>
      <c r="BA501" s="5">
        <f t="shared" si="362"/>
        <v>0.16390920193178327</v>
      </c>
      <c r="BB501" s="5">
        <f t="shared" si="362"/>
        <v>0.15790493017005505</v>
      </c>
      <c r="BC501" s="5">
        <f t="shared" si="362"/>
        <v>0.15212044091384516</v>
      </c>
      <c r="BD501" s="5">
        <f t="shared" si="362"/>
        <v>0.14654771336455225</v>
      </c>
      <c r="BE501" s="5">
        <f t="shared" si="362"/>
        <v>0.14117901585881124</v>
      </c>
      <c r="BF501" s="5">
        <f t="shared" si="362"/>
        <v>0.13600689597814755</v>
      </c>
      <c r="BG501" s="5">
        <f t="shared" si="362"/>
        <v>0.13102417091627114</v>
      </c>
      <c r="BH501" s="5">
        <f t="shared" si="362"/>
        <v>0.1262239181102916</v>
      </c>
      <c r="BI501" s="5">
        <f t="shared" si="362"/>
        <v>0.12159946613951333</v>
      </c>
      <c r="BJ501" s="5">
        <f t="shared" si="362"/>
        <v>0.1171443858933167</v>
      </c>
      <c r="BK501" s="5">
        <f t="shared" si="362"/>
        <v>0.11285248200786789</v>
      </c>
      <c r="BL501" s="26">
        <f t="shared" si="342"/>
        <v>5.6831099290913331E-2</v>
      </c>
      <c r="BM501" s="26">
        <f t="shared" si="361"/>
        <v>5.8340164386610452E-2</v>
      </c>
      <c r="BN501" s="26">
        <f t="shared" si="361"/>
        <v>5.9663742799740516E-2</v>
      </c>
      <c r="BO501" s="26">
        <f t="shared" si="361"/>
        <v>6.0829142433190181E-2</v>
      </c>
      <c r="BP501" s="26">
        <f t="shared" si="361"/>
        <v>6.1859204998190608E-2</v>
      </c>
      <c r="BQ501" s="26">
        <f t="shared" si="361"/>
        <v>6.2773085540442794E-2</v>
      </c>
      <c r="BR501" s="26">
        <f t="shared" si="361"/>
        <v>6.3586890089475587E-2</v>
      </c>
      <c r="BS501" s="26">
        <f t="shared" si="361"/>
        <v>6.431419799064253E-2</v>
      </c>
      <c r="BT501" s="26">
        <f t="shared" si="361"/>
        <v>6.496649040769728E-2</v>
      </c>
      <c r="BU501" s="26">
        <f t="shared" si="361"/>
        <v>6.5553502395053115E-2</v>
      </c>
      <c r="BV501" s="26">
        <f t="shared" si="361"/>
        <v>6.6083512640092615E-2</v>
      </c>
      <c r="BW501" s="26">
        <f t="shared" si="361"/>
        <v>6.6563582312773692E-2</v>
      </c>
      <c r="BX501" s="26">
        <f t="shared" si="361"/>
        <v>6.6999752308286364E-2</v>
      </c>
      <c r="BY501" s="26">
        <f t="shared" si="361"/>
        <v>6.7397206429083811E-2</v>
      </c>
      <c r="BZ501" s="26">
        <f t="shared" si="361"/>
        <v>6.776040664524588E-2</v>
      </c>
      <c r="CA501" s="26">
        <f t="shared" si="361"/>
        <v>6.8093205432535789E-2</v>
      </c>
      <c r="CB501" s="26">
        <f t="shared" si="361"/>
        <v>6.8398939263968242E-2</v>
      </c>
      <c r="CC501" s="26">
        <f t="shared" si="361"/>
        <v>6.8680506581612261E-2</v>
      </c>
      <c r="CD501" s="26">
        <f t="shared" si="361"/>
        <v>6.89404329672067E-2</v>
      </c>
      <c r="CE501" s="26">
        <f t="shared" si="361"/>
        <v>6.9180925735985846E-2</v>
      </c>
      <c r="CF501" s="26">
        <f t="shared" si="361"/>
        <v>6.9403919776148099E-2</v>
      </c>
      <c r="CG501" s="26">
        <f t="shared" si="361"/>
        <v>6.9611116129112097E-2</v>
      </c>
      <c r="CH501" s="26">
        <f t="shared" si="361"/>
        <v>6.9804014538934714E-2</v>
      </c>
      <c r="CI501" s="26">
        <f t="shared" si="361"/>
        <v>6.9983940981585974E-2</v>
      </c>
      <c r="CJ501" s="26">
        <f t="shared" si="361"/>
        <v>7.0152071006946065E-2</v>
      </c>
      <c r="CK501" s="26">
        <f t="shared" si="361"/>
        <v>7.0309449580944372E-2</v>
      </c>
      <c r="CL501" s="26">
        <f t="shared" si="361"/>
        <v>7.0457007996149373E-2</v>
      </c>
      <c r="CM501" s="26">
        <f t="shared" si="361"/>
        <v>7.0595578321452454E-2</v>
      </c>
      <c r="CN501" s="26">
        <f t="shared" si="361"/>
        <v>7.0725905781294271E-2</v>
      </c>
      <c r="CO501" s="26">
        <f t="shared" si="361"/>
        <v>7.0848659388945495E-2</v>
      </c>
      <c r="CP501" s="26">
        <f t="shared" si="361"/>
        <v>7.0964441104059667E-2</v>
      </c>
      <c r="CQ501" s="26">
        <f t="shared" si="361"/>
        <v>7.107379373994159E-2</v>
      </c>
      <c r="CR501" s="26">
        <f t="shared" si="361"/>
        <v>7.117720780899385E-2</v>
      </c>
      <c r="CS501" s="26">
        <f t="shared" si="361"/>
        <v>7.1275127464211621E-2</v>
      </c>
      <c r="CT501" s="26">
        <f t="shared" si="361"/>
        <v>7.136795566924467E-2</v>
      </c>
      <c r="CU501" s="26">
        <f t="shared" si="361"/>
        <v>7.1456058708503079E-2</v>
      </c>
      <c r="CV501" s="26">
        <f t="shared" si="361"/>
        <v>7.1539770131286151E-2</v>
      </c>
      <c r="CW501" s="26">
        <f t="shared" si="361"/>
        <v>7.1619394209337203E-2</v>
      </c>
      <c r="CX501" s="26">
        <f t="shared" si="361"/>
        <v>7.1695208975062527E-2</v>
      </c>
      <c r="CY501" s="26">
        <f t="shared" si="361"/>
        <v>7.1767468897480313E-2</v>
      </c>
      <c r="CZ501" s="26">
        <f t="shared" si="361"/>
        <v>7.1836407244442679E-2</v>
      </c>
      <c r="DA501" s="26">
        <f t="shared" si="361"/>
        <v>7.1902238172519811E-2</v>
      </c>
      <c r="DB501" s="26">
        <f t="shared" si="361"/>
        <v>7.1965158579916227E-2</v>
      </c>
      <c r="DC501" s="26">
        <f t="shared" si="361"/>
        <v>7.2025349752716475E-2</v>
      </c>
      <c r="DD501" s="26">
        <f t="shared" si="361"/>
        <v>7.2082978830471447E-2</v>
      </c>
      <c r="DE501" s="26">
        <f t="shared" si="361"/>
        <v>7.2138200113509382E-2</v>
      </c>
      <c r="DF501" s="26">
        <f t="shared" si="361"/>
        <v>7.219115623127785E-2</v>
      </c>
      <c r="DG501" s="26">
        <f t="shared" si="361"/>
        <v>7.2241979188406344E-2</v>
      </c>
      <c r="DH501" s="26">
        <f t="shared" si="361"/>
        <v>7.2290791302950227E-2</v>
      </c>
      <c r="DI501" s="26">
        <f t="shared" si="361"/>
        <v>7.2337706049372633E-2</v>
      </c>
      <c r="DJ501" s="26">
        <f t="shared" si="361"/>
        <v>7.2382828817192546E-2</v>
      </c>
      <c r="DK501" s="26">
        <f t="shared" si="361"/>
        <v>7.2426257594829069E-2</v>
      </c>
      <c r="DL501" s="26">
        <f t="shared" si="361"/>
        <v>7.2468083586972182E-2</v>
      </c>
      <c r="DM501" s="26">
        <f t="shared" si="361"/>
        <v>7.2508391772774961E-2</v>
      </c>
      <c r="DN501" s="26">
        <f t="shared" si="361"/>
        <v>7.2547261411269229E-2</v>
      </c>
      <c r="DO501" s="26">
        <f t="shared" si="361"/>
        <v>7.2584766499635051E-2</v>
      </c>
      <c r="DP501" s="26">
        <f t="shared" si="361"/>
        <v>7.2620976189283315E-2</v>
      </c>
      <c r="DQ501" s="26">
        <f t="shared" si="361"/>
        <v>7.2655955164129732E-2</v>
      </c>
      <c r="DR501" s="26">
        <f t="shared" si="361"/>
        <v>7.2689763984932376E-2</v>
      </c>
      <c r="DS501" s="26">
        <f t="shared" si="361"/>
        <v>7.2722459403121942E-2</v>
      </c>
      <c r="DT501" s="6">
        <f>2*(100-(100*G501))/SUM($D501:G501)/100</f>
        <v>6.1665832824967577E-2</v>
      </c>
      <c r="DU501" s="6">
        <f>2*(100-(100*I501))/SUM($D501:I501)/100</f>
        <v>6.3571366421309991E-2</v>
      </c>
      <c r="DV501" s="6">
        <f>2*(100-(100*M501))/SUM($D501:M501)/100</f>
        <v>6.621791110883142E-2</v>
      </c>
      <c r="DW501" s="6">
        <f>2*(100-(100*Q501))/SUM($D501:Q501)/100</f>
        <v>6.7903671462538062E-2</v>
      </c>
      <c r="DX501" s="6">
        <f>2*(100-(100*W501))/SUM($D501:W501)/100</f>
        <v>6.9459893673092743E-2</v>
      </c>
      <c r="DY501" s="7">
        <f>(DT501-'Data for assignment'!C491)^2</f>
        <v>2.1700115248392522E-7</v>
      </c>
      <c r="DZ501" s="7">
        <f>(DU501-'Data for assignment'!D491)^2</f>
        <v>1.1478260087105772E-6</v>
      </c>
      <c r="EA501" s="7">
        <f>(DV501-'Data for assignment'!E491)^2</f>
        <v>5.3727165442673271E-6</v>
      </c>
      <c r="EB501" s="7">
        <f>(DW501-'Data for assignment'!F491)^2</f>
        <v>1.0914245132388349E-5</v>
      </c>
      <c r="EC501" s="7">
        <f>(DX501-'Data for assignment'!G491)^2</f>
        <v>1.9008655401103403E-5</v>
      </c>
    </row>
    <row r="502" spans="1:133" x14ac:dyDescent="0.3">
      <c r="A502" s="8">
        <v>35594</v>
      </c>
      <c r="B502" s="3">
        <v>5.5500002000000007E-2</v>
      </c>
      <c r="C502" s="4">
        <f t="shared" si="341"/>
        <v>5.4691540122062614E-2</v>
      </c>
      <c r="D502" s="5">
        <f t="shared" si="357"/>
        <v>0.972173058565316</v>
      </c>
      <c r="E502" s="5">
        <f t="shared" si="357"/>
        <v>0.94367431700559012</v>
      </c>
      <c r="F502" s="5">
        <f t="shared" si="357"/>
        <v>0.9148662366644843</v>
      </c>
      <c r="G502" s="5">
        <f t="shared" si="357"/>
        <v>0.88602926778623636</v>
      </c>
      <c r="H502" s="5">
        <f t="shared" si="357"/>
        <v>0.85737861922845771</v>
      </c>
      <c r="I502" s="5">
        <f t="shared" si="357"/>
        <v>0.82907786057801081</v>
      </c>
      <c r="J502" s="5">
        <f t="shared" si="357"/>
        <v>0.80124984399034416</v>
      </c>
      <c r="K502" s="5">
        <f t="shared" si="357"/>
        <v>0.77398541029667889</v>
      </c>
      <c r="L502" s="5">
        <f t="shared" si="357"/>
        <v>0.74735029297888522</v>
      </c>
      <c r="M502" s="5">
        <f t="shared" si="357"/>
        <v>0.72139057331926049</v>
      </c>
      <c r="N502" s="5">
        <f t="shared" si="357"/>
        <v>0.69613698043496175</v>
      </c>
      <c r="O502" s="5">
        <f t="shared" si="357"/>
        <v>0.67160827583361238</v>
      </c>
      <c r="P502" s="5">
        <f t="shared" si="357"/>
        <v>0.64781391543158651</v>
      </c>
      <c r="Q502" s="5">
        <f t="shared" si="357"/>
        <v>0.62475614290514336</v>
      </c>
      <c r="R502" s="5">
        <f t="shared" si="357"/>
        <v>0.60243163624375062</v>
      </c>
      <c r="S502" s="5">
        <f t="shared" si="357"/>
        <v>0.58083280355617128</v>
      </c>
      <c r="T502" s="5">
        <f t="shared" si="356"/>
        <v>0.55994880357282872</v>
      </c>
      <c r="U502" s="5">
        <f t="shared" si="356"/>
        <v>0.53976634996918726</v>
      </c>
      <c r="V502" s="5">
        <f t="shared" si="356"/>
        <v>0.52027034578540843</v>
      </c>
      <c r="W502" s="5">
        <f t="shared" si="356"/>
        <v>0.501444384141018</v>
      </c>
      <c r="X502" s="5">
        <f t="shared" si="362"/>
        <v>0.48327114356362499</v>
      </c>
      <c r="Y502" s="5">
        <f t="shared" si="362"/>
        <v>0.46573270010026047</v>
      </c>
      <c r="Z502" s="5">
        <f t="shared" si="362"/>
        <v>0.44881077358408705</v>
      </c>
      <c r="AA502" s="5">
        <f t="shared" si="362"/>
        <v>0.43248692169107905</v>
      </c>
      <c r="AB502" s="5">
        <f t="shared" si="362"/>
        <v>0.41674269250691859</v>
      </c>
      <c r="AC502" s="5">
        <f t="shared" si="362"/>
        <v>0.40155974405069428</v>
      </c>
      <c r="AD502" s="5">
        <f t="shared" si="362"/>
        <v>0.38691993742619335</v>
      </c>
      <c r="AE502" s="5">
        <f t="shared" si="362"/>
        <v>0.37280540888255104</v>
      </c>
      <c r="AF502" s="5">
        <f t="shared" si="362"/>
        <v>0.35919862497755661</v>
      </c>
      <c r="AG502" s="5">
        <f t="shared" si="362"/>
        <v>0.34608242418215585</v>
      </c>
      <c r="AH502" s="5">
        <f t="shared" si="362"/>
        <v>0.33344004759186574</v>
      </c>
      <c r="AI502" s="5">
        <f t="shared" si="362"/>
        <v>0.32125516087981343</v>
      </c>
      <c r="AJ502" s="5">
        <f t="shared" si="362"/>
        <v>0.30951186920586732</v>
      </c>
      <c r="AK502" s="5">
        <f t="shared" si="362"/>
        <v>0.29819472646274309</v>
      </c>
      <c r="AL502" s="5">
        <f t="shared" si="362"/>
        <v>0.28728873997435811</v>
      </c>
      <c r="AM502" s="5">
        <f t="shared" si="362"/>
        <v>0.27677937154954291</v>
      </c>
      <c r="AN502" s="5">
        <f t="shared" si="362"/>
        <v>0.26665253562419244</v>
      </c>
      <c r="AO502" s="5">
        <f t="shared" si="362"/>
        <v>0.25689459508824081</v>
      </c>
      <c r="AP502" s="5">
        <f t="shared" si="362"/>
        <v>0.24749235528357463</v>
      </c>
      <c r="AQ502" s="5">
        <f t="shared" si="362"/>
        <v>0.23843305656976688</v>
      </c>
      <c r="AR502" s="5">
        <f t="shared" si="362"/>
        <v>0.22970436578207998</v>
      </c>
      <c r="AS502" s="5">
        <f t="shared" si="362"/>
        <v>0.22129436684720427</v>
      </c>
      <c r="AT502" s="5">
        <f t="shared" si="362"/>
        <v>0.2131915507740392</v>
      </c>
      <c r="AU502" s="5">
        <f t="shared" si="362"/>
        <v>0.20538480519738544</v>
      </c>
      <c r="AV502" s="5">
        <f t="shared" si="362"/>
        <v>0.19786340362005192</v>
      </c>
      <c r="AW502" s="5">
        <f t="shared" si="362"/>
        <v>0.1906169944722397</v>
      </c>
      <c r="AX502" s="5">
        <f t="shared" si="362"/>
        <v>0.18363559008511354</v>
      </c>
      <c r="AY502" s="5">
        <f t="shared" si="362"/>
        <v>0.17690955565732908</v>
      </c>
      <c r="AZ502" s="5">
        <f t="shared" si="362"/>
        <v>0.17042959827828166</v>
      </c>
      <c r="BA502" s="5">
        <f t="shared" si="362"/>
        <v>0.16418675605941421</v>
      </c>
      <c r="BB502" s="5">
        <f t="shared" si="362"/>
        <v>0.15817238741461628</v>
      </c>
      <c r="BC502" s="5">
        <f t="shared" si="362"/>
        <v>0.1523781605222008</v>
      </c>
      <c r="BD502" s="5">
        <f t="shared" si="362"/>
        <v>0.14679604299384655</v>
      </c>
      <c r="BE502" s="5">
        <f t="shared" si="362"/>
        <v>0.14141829177001283</v>
      </c>
      <c r="BF502" s="5">
        <f t="shared" si="362"/>
        <v>0.13623744325644768</v>
      </c>
      <c r="BG502" s="5">
        <f t="shared" si="362"/>
        <v>0.13124630371236679</v>
      </c>
      <c r="BH502" s="5">
        <f t="shared" si="362"/>
        <v>0.12643793989753446</v>
      </c>
      <c r="BI502" s="5">
        <f t="shared" si="362"/>
        <v>0.12180566998271554</v>
      </c>
      <c r="BJ502" s="5">
        <f t="shared" si="362"/>
        <v>0.11734305472568922</v>
      </c>
      <c r="BK502" s="5">
        <f t="shared" si="362"/>
        <v>0.11304388891315316</v>
      </c>
      <c r="BL502" s="26">
        <f t="shared" si="342"/>
        <v>5.6442893156270824E-2</v>
      </c>
      <c r="BM502" s="26">
        <f t="shared" si="361"/>
        <v>5.7974175535966836E-2</v>
      </c>
      <c r="BN502" s="26">
        <f t="shared" si="361"/>
        <v>5.9318275887370105E-2</v>
      </c>
      <c r="BO502" s="26">
        <f t="shared" si="361"/>
        <v>6.0502647651938565E-2</v>
      </c>
      <c r="BP502" s="26">
        <f t="shared" si="361"/>
        <v>6.1550264752650657E-2</v>
      </c>
      <c r="BQ502" s="26">
        <f t="shared" si="361"/>
        <v>6.2480402391301662E-2</v>
      </c>
      <c r="BR502" s="26">
        <f t="shared" si="361"/>
        <v>6.3309275844318585E-2</v>
      </c>
      <c r="BS502" s="26">
        <f t="shared" si="361"/>
        <v>6.4050563828990353E-2</v>
      </c>
      <c r="BT502" s="26">
        <f t="shared" si="361"/>
        <v>6.4715837939272533E-2</v>
      </c>
      <c r="BU502" s="26">
        <f t="shared" si="361"/>
        <v>6.5314915560352321E-2</v>
      </c>
      <c r="BV502" s="26">
        <f t="shared" si="361"/>
        <v>6.5856150371396902E-2</v>
      </c>
      <c r="BW502" s="26">
        <f t="shared" si="361"/>
        <v>6.6346671881870739E-2</v>
      </c>
      <c r="BX502" s="26">
        <f t="shared" si="361"/>
        <v>6.6792583294493058E-2</v>
      </c>
      <c r="BY502" s="26">
        <f t="shared" si="361"/>
        <v>6.7199125247736136E-2</v>
      </c>
      <c r="BZ502" s="26">
        <f t="shared" si="361"/>
        <v>6.7570811582736631E-2</v>
      </c>
      <c r="CA502" s="26">
        <f t="shared" si="361"/>
        <v>6.7911542139299702E-2</v>
      </c>
      <c r="CB502" s="26">
        <f t="shared" si="361"/>
        <v>6.8224696661597944E-2</v>
      </c>
      <c r="CC502" s="26">
        <f t="shared" si="361"/>
        <v>6.851321314459255E-2</v>
      </c>
      <c r="CD502" s="26">
        <f t="shared" si="361"/>
        <v>6.8779653343627567E-2</v>
      </c>
      <c r="CE502" s="26">
        <f t="shared" si="361"/>
        <v>6.902625767507993E-2</v>
      </c>
      <c r="CF502" s="26">
        <f t="shared" si="361"/>
        <v>6.9254991333636051E-2</v>
      </c>
      <c r="CG502" s="26">
        <f t="shared" si="361"/>
        <v>6.9467583124163831E-2</v>
      </c>
      <c r="CH502" s="26">
        <f t="shared" si="361"/>
        <v>6.9665558239098813E-2</v>
      </c>
      <c r="CI502" s="26">
        <f t="shared" si="361"/>
        <v>6.9850265994330321E-2</v>
      </c>
      <c r="CJ502" s="26">
        <f t="shared" si="361"/>
        <v>7.0022903358517158E-2</v>
      </c>
      <c r="CK502" s="26">
        <f t="shared" si="361"/>
        <v>7.0184534965112899E-2</v>
      </c>
      <c r="CL502" s="26">
        <f t="shared" si="361"/>
        <v>7.033611017708577E-2</v>
      </c>
      <c r="CM502" s="26">
        <f t="shared" si="361"/>
        <v>7.04784776764876E-2</v>
      </c>
      <c r="CN502" s="26">
        <f t="shared" si="361"/>
        <v>7.0612397970682986E-2</v>
      </c>
      <c r="CO502" s="26">
        <f t="shared" si="361"/>
        <v>7.0738554140979543E-2</v>
      </c>
      <c r="CP502" s="26">
        <f t="shared" si="361"/>
        <v>7.0857561104985561E-2</v>
      </c>
      <c r="CQ502" s="26">
        <f t="shared" si="361"/>
        <v>7.0969973619138746E-2</v>
      </c>
      <c r="CR502" s="26">
        <f t="shared" si="361"/>
        <v>7.1076293210771746E-2</v>
      </c>
      <c r="CS502" s="26">
        <f t="shared" si="361"/>
        <v>7.1176974198399134E-2</v>
      </c>
      <c r="CT502" s="26">
        <f t="shared" si="361"/>
        <v>7.1272428933481125E-2</v>
      </c>
      <c r="CU502" s="26">
        <f t="shared" si="361"/>
        <v>7.1363032375805047E-2</v>
      </c>
      <c r="CV502" s="26">
        <f t="shared" si="361"/>
        <v>7.1449126097064442E-2</v>
      </c>
      <c r="CW502" s="26">
        <f t="shared" si="361"/>
        <v>7.1531021792581417E-2</v>
      </c>
      <c r="CX502" s="26">
        <f t="shared" si="361"/>
        <v>7.1609004368900553E-2</v>
      </c>
      <c r="CY502" s="26">
        <f t="shared" si="361"/>
        <v>7.1683334664764203E-2</v>
      </c>
      <c r="CZ502" s="26">
        <f t="shared" si="361"/>
        <v>7.1754251854412823E-2</v>
      </c>
      <c r="DA502" s="26">
        <f t="shared" si="361"/>
        <v>7.182197557496274E-2</v>
      </c>
      <c r="DB502" s="26">
        <f t="shared" si="361"/>
        <v>7.1886707813559117E-2</v>
      </c>
      <c r="DC502" s="26">
        <f t="shared" si="361"/>
        <v>7.1948634584899043E-2</v>
      </c>
      <c r="DD502" s="26">
        <f t="shared" si="361"/>
        <v>7.2007927425404794E-2</v>
      </c>
      <c r="DE502" s="26">
        <f t="shared" si="361"/>
        <v>7.2064744726675123E-2</v>
      </c>
      <c r="DF502" s="26">
        <f t="shared" si="361"/>
        <v>7.2119232927741569E-2</v>
      </c>
      <c r="DG502" s="26">
        <f t="shared" si="361"/>
        <v>7.2171527583019507E-2</v>
      </c>
      <c r="DH502" s="26">
        <f t="shared" si="361"/>
        <v>7.2221754320596215E-2</v>
      </c>
      <c r="DI502" s="26">
        <f t="shared" si="361"/>
        <v>7.2270029703576794E-2</v>
      </c>
      <c r="DJ502" s="26">
        <f t="shared" si="361"/>
        <v>7.2316462005565449E-2</v>
      </c>
      <c r="DK502" s="26">
        <f t="shared" si="361"/>
        <v>7.2361151909947755E-2</v>
      </c>
      <c r="DL502" s="26">
        <f t="shared" si="361"/>
        <v>7.240419314142664E-2</v>
      </c>
      <c r="DM502" s="26">
        <f t="shared" si="361"/>
        <v>7.2445673037218994E-2</v>
      </c>
      <c r="DN502" s="26">
        <f t="shared" si="361"/>
        <v>7.2485673064416153E-2</v>
      </c>
      <c r="DO502" s="26">
        <f t="shared" si="361"/>
        <v>7.2524269289230614E-2</v>
      </c>
      <c r="DP502" s="26">
        <f t="shared" si="361"/>
        <v>7.2561532803172013E-2</v>
      </c>
      <c r="DQ502" s="26">
        <f t="shared" si="361"/>
        <v>7.2597530110606961E-2</v>
      </c>
      <c r="DR502" s="26">
        <f t="shared" si="361"/>
        <v>7.2632323481643765E-2</v>
      </c>
      <c r="DS502" s="26">
        <f t="shared" si="361"/>
        <v>7.2665971273834451E-2</v>
      </c>
      <c r="DT502" s="6">
        <f>2*(100-(100*G502))/SUM($D502:G502)/100</f>
        <v>6.1328284410731376E-2</v>
      </c>
      <c r="DU502" s="6">
        <f>2*(100-(100*I502))/SUM($D502:I502)/100</f>
        <v>6.3267012019866384E-2</v>
      </c>
      <c r="DV502" s="6">
        <f>2*(100-(100*M502))/SUM($D502:M502)/100</f>
        <v>6.5965109243145248E-2</v>
      </c>
      <c r="DW502" s="6">
        <f>2*(100-(100*Q502))/SUM($D502:Q502)/100</f>
        <v>6.7687786900070795E-2</v>
      </c>
      <c r="DX502" s="6">
        <f>2*(100-(100*W502))/SUM($D502:W502)/100</f>
        <v>6.9281434578757531E-2</v>
      </c>
      <c r="DY502" s="7">
        <f>(DT502-'Data for assignment'!C492)^2</f>
        <v>1.0573647162195342E-6</v>
      </c>
      <c r="DZ502" s="7">
        <f>(DU502-'Data for assignment'!D492)^2</f>
        <v>2.1521301344845214E-6</v>
      </c>
      <c r="EA502" s="7">
        <f>(DV502-'Data for assignment'!E492)^2</f>
        <v>8.7918609633524161E-6</v>
      </c>
      <c r="EB502" s="7">
        <f>(DW502-'Data for assignment'!F492)^2</f>
        <v>1.4347337175922735E-5</v>
      </c>
      <c r="EC502" s="7">
        <f>(DX502-'Data for assignment'!G492)^2</f>
        <v>2.4814710388183564E-5</v>
      </c>
    </row>
    <row r="503" spans="1:133" x14ac:dyDescent="0.3">
      <c r="A503" s="8">
        <v>35601</v>
      </c>
      <c r="B503" s="3">
        <v>5.5199999999999999E-2</v>
      </c>
      <c r="C503" s="4">
        <f t="shared" si="341"/>
        <v>5.4382328781001098E-2</v>
      </c>
      <c r="D503" s="5">
        <f t="shared" si="357"/>
        <v>0.97231459614044857</v>
      </c>
      <c r="E503" s="5">
        <f t="shared" si="357"/>
        <v>0.9439333849960676</v>
      </c>
      <c r="F503" s="5">
        <f t="shared" si="357"/>
        <v>0.91522187115537423</v>
      </c>
      <c r="G503" s="5">
        <f t="shared" si="357"/>
        <v>0.88646330285169939</v>
      </c>
      <c r="H503" s="5">
        <f t="shared" si="357"/>
        <v>0.85787541409108836</v>
      </c>
      <c r="I503" s="5">
        <f t="shared" si="357"/>
        <v>0.82962402255129908</v>
      </c>
      <c r="J503" s="5">
        <f t="shared" si="357"/>
        <v>0.80183396141557062</v>
      </c>
      <c r="K503" s="5">
        <f t="shared" si="357"/>
        <v>0.77459780350332885</v>
      </c>
      <c r="L503" s="5">
        <f t="shared" si="357"/>
        <v>0.74798278722320855</v>
      </c>
      <c r="M503" s="5">
        <f t="shared" si="357"/>
        <v>0.72203629504530331</v>
      </c>
      <c r="N503" s="5">
        <f t="shared" si="357"/>
        <v>0.69679017659120224</v>
      </c>
      <c r="O503" s="5">
        <f t="shared" si="357"/>
        <v>0.6722641550371683</v>
      </c>
      <c r="P503" s="5">
        <f t="shared" si="357"/>
        <v>0.64846850927171396</v>
      </c>
      <c r="Q503" s="5">
        <f t="shared" si="357"/>
        <v>0.62540618546120685</v>
      </c>
      <c r="R503" s="5">
        <f t="shared" si="357"/>
        <v>0.60307445985353658</v>
      </c>
      <c r="S503" s="5">
        <f t="shared" si="357"/>
        <v>0.58146624893720122</v>
      </c>
      <c r="T503" s="5">
        <f t="shared" si="356"/>
        <v>0.56057114252537521</v>
      </c>
      <c r="U503" s="5">
        <f t="shared" si="356"/>
        <v>0.54037621904473732</v>
      </c>
      <c r="V503" s="5">
        <f t="shared" si="356"/>
        <v>0.52086668946925907</v>
      </c>
      <c r="W503" s="5">
        <f t="shared" si="356"/>
        <v>0.50202640626085082</v>
      </c>
      <c r="X503" s="5">
        <f t="shared" si="362"/>
        <v>0.48383826579057437</v>
      </c>
      <c r="Y503" s="5">
        <f t="shared" si="362"/>
        <v>0.46628452655156755</v>
      </c>
      <c r="Z503" s="5">
        <f t="shared" si="362"/>
        <v>0.44934706066542257</v>
      </c>
      <c r="AA503" s="5">
        <f t="shared" si="362"/>
        <v>0.43300755243172279</v>
      </c>
      <c r="AB503" s="5">
        <f t="shared" si="362"/>
        <v>0.41724765474269826</v>
      </c>
      <c r="AC503" s="5">
        <f t="shared" si="362"/>
        <v>0.40204911189879217</v>
      </c>
      <c r="AD503" s="5">
        <f t="shared" si="362"/>
        <v>0.38739385557372535</v>
      </c>
      <c r="AE503" s="5">
        <f t="shared" si="362"/>
        <v>0.37326407927837207</v>
      </c>
      <c r="AF503" s="5">
        <f t="shared" si="362"/>
        <v>0.35964229557519578</v>
      </c>
      <c r="AG503" s="5">
        <f t="shared" si="362"/>
        <v>0.34651137943222859</v>
      </c>
      <c r="AH503" s="5">
        <f t="shared" si="362"/>
        <v>0.33385460042574511</v>
      </c>
      <c r="AI503" s="5">
        <f t="shared" si="362"/>
        <v>0.32165564596368745</v>
      </c>
      <c r="AJ503" s="5">
        <f t="shared" si="362"/>
        <v>0.30989863727636491</v>
      </c>
      <c r="AK503" s="5">
        <f t="shared" si="362"/>
        <v>0.29856813958280198</v>
      </c>
      <c r="AL503" s="5">
        <f t="shared" si="362"/>
        <v>0.28764916757156006</v>
      </c>
      <c r="AM503" s="5">
        <f t="shared" si="362"/>
        <v>0.27712718711930373</v>
      </c>
      <c r="AN503" s="5">
        <f t="shared" si="362"/>
        <v>0.26698811399744543</v>
      </c>
      <c r="AO503" s="5">
        <f t="shared" si="362"/>
        <v>0.25721831017800278</v>
      </c>
      <c r="AP503" s="5">
        <f t="shared" si="362"/>
        <v>0.24780457823739269</v>
      </c>
      <c r="AQ503" s="5">
        <f t="shared" si="362"/>
        <v>0.2387341542658156</v>
      </c>
      <c r="AR503" s="5">
        <f t="shared" si="362"/>
        <v>0.22999469961588148</v>
      </c>
      <c r="AS503" s="5">
        <f t="shared" si="362"/>
        <v>0.22157429176379936</v>
      </c>
      <c r="AT503" s="5">
        <f t="shared" si="362"/>
        <v>0.2134614145071452</v>
      </c>
      <c r="AU503" s="5">
        <f t="shared" si="362"/>
        <v>0.20564494768280128</v>
      </c>
      <c r="AV503" s="5">
        <f t="shared" si="362"/>
        <v>0.19811415655545411</v>
      </c>
      <c r="AW503" s="5">
        <f t="shared" si="362"/>
        <v>0.19085868099968123</v>
      </c>
      <c r="AX503" s="5">
        <f t="shared" si="362"/>
        <v>0.18386852457609057</v>
      </c>
      <c r="AY503" s="5">
        <f t="shared" si="362"/>
        <v>0.17713404358331181</v>
      </c>
      <c r="AZ503" s="5">
        <f t="shared" si="362"/>
        <v>0.17064593615218934</v>
      </c>
      <c r="BA503" s="5">
        <f t="shared" si="362"/>
        <v>0.16439523143571697</v>
      </c>
      <c r="BB503" s="5">
        <f t="shared" si="362"/>
        <v>0.15837327893762354</v>
      </c>
      <c r="BC503" s="5">
        <f t="shared" si="362"/>
        <v>0.15257173801369522</v>
      </c>
      <c r="BD503" s="5">
        <f t="shared" si="362"/>
        <v>0.14698256757258521</v>
      </c>
      <c r="BE503" s="5">
        <f t="shared" si="362"/>
        <v>0.14159801599677679</v>
      </c>
      <c r="BF503" s="5">
        <f t="shared" si="362"/>
        <v>0.13641061129930943</v>
      </c>
      <c r="BG503" s="5">
        <f t="shared" si="362"/>
        <v>0.1314131515276846</v>
      </c>
      <c r="BH503" s="5">
        <f t="shared" si="362"/>
        <v>0.12659869542289928</v>
      </c>
      <c r="BI503" s="5">
        <f t="shared" si="362"/>
        <v>0.12196055333868216</v>
      </c>
      <c r="BJ503" s="5">
        <f t="shared" si="362"/>
        <v>0.11749227842364204</v>
      </c>
      <c r="BK503" s="5">
        <f t="shared" si="362"/>
        <v>0.11318765806709469</v>
      </c>
      <c r="BL503" s="26">
        <f t="shared" si="342"/>
        <v>5.6151736614258263E-2</v>
      </c>
      <c r="BM503" s="26">
        <f t="shared" si="361"/>
        <v>5.7699682068039861E-2</v>
      </c>
      <c r="BN503" s="26">
        <f t="shared" si="361"/>
        <v>5.9059173975757724E-2</v>
      </c>
      <c r="BO503" s="26">
        <f t="shared" si="361"/>
        <v>6.0257774933525937E-2</v>
      </c>
      <c r="BP503" s="26">
        <f t="shared" si="361"/>
        <v>6.1318558023794455E-2</v>
      </c>
      <c r="BQ503" s="26">
        <f t="shared" si="361"/>
        <v>6.2260888566030057E-2</v>
      </c>
      <c r="BR503" s="26">
        <f t="shared" si="361"/>
        <v>6.3101063772379618E-2</v>
      </c>
      <c r="BS503" s="26">
        <f t="shared" si="361"/>
        <v>6.3852836889580405E-2</v>
      </c>
      <c r="BT503" s="26">
        <f t="shared" si="361"/>
        <v>6.4527847334691621E-2</v>
      </c>
      <c r="BU503" s="26">
        <f t="shared" si="361"/>
        <v>6.5135974241392558E-2</v>
      </c>
      <c r="BV503" s="26">
        <f t="shared" si="361"/>
        <v>6.5685627533063784E-2</v>
      </c>
      <c r="BW503" s="26">
        <f t="shared" si="361"/>
        <v>6.6183987974141351E-2</v>
      </c>
      <c r="BX503" s="26">
        <f t="shared" si="361"/>
        <v>6.6637205498303015E-2</v>
      </c>
      <c r="BY503" s="26">
        <f t="shared" si="361"/>
        <v>6.7050563371319455E-2</v>
      </c>
      <c r="BZ503" s="26">
        <f t="shared" si="361"/>
        <v>6.7428614337879375E-2</v>
      </c>
      <c r="CA503" s="26">
        <f t="shared" si="361"/>
        <v>6.7775293761056163E-2</v>
      </c>
      <c r="CB503" s="26">
        <f t="shared" si="361"/>
        <v>6.8094013838607192E-2</v>
      </c>
      <c r="CC503" s="26">
        <f t="shared" si="361"/>
        <v>6.8387742230360579E-2</v>
      </c>
      <c r="CD503" s="26">
        <f t="shared" si="361"/>
        <v>6.8659067822045089E-2</v>
      </c>
      <c r="CE503" s="26">
        <f t="shared" si="361"/>
        <v>6.8910255856060185E-2</v>
      </c>
      <c r="CF503" s="26">
        <f t="shared" si="361"/>
        <v>6.9143294257109786E-2</v>
      </c>
      <c r="CG503" s="26">
        <f t="shared" si="361"/>
        <v>6.9359932652787601E-2</v>
      </c>
      <c r="CH503" s="26">
        <f t="shared" si="361"/>
        <v>6.9561715321940401E-2</v>
      </c>
      <c r="CI503" s="26">
        <f t="shared" si="361"/>
        <v>6.975000908551364E-2</v>
      </c>
      <c r="CJ503" s="26">
        <f t="shared" si="361"/>
        <v>6.9926026976357233E-2</v>
      </c>
      <c r="CK503" s="26">
        <f t="shared" si="361"/>
        <v>7.0090848378666193E-2</v>
      </c>
      <c r="CL503" s="26">
        <f t="shared" si="361"/>
        <v>7.0245436208298956E-2</v>
      </c>
      <c r="CM503" s="26">
        <f t="shared" si="361"/>
        <v>7.0390651607260726E-2</v>
      </c>
      <c r="CN503" s="26">
        <f t="shared" si="361"/>
        <v>7.0527266545185471E-2</v>
      </c>
      <c r="CO503" s="26">
        <f t="shared" si="361"/>
        <v>7.0655974654478843E-2</v>
      </c>
      <c r="CP503" s="26">
        <f t="shared" si="361"/>
        <v>7.0777400571279972E-2</v>
      </c>
      <c r="CQ503" s="26">
        <f t="shared" si="361"/>
        <v>7.0892108009436003E-2</v>
      </c>
      <c r="CR503" s="26">
        <f t="shared" si="361"/>
        <v>7.100060675753217E-2</v>
      </c>
      <c r="CS503" s="26">
        <f t="shared" si="361"/>
        <v>7.1103358758273436E-2</v>
      </c>
      <c r="CT503" s="26">
        <f t="shared" si="361"/>
        <v>7.1200783404024789E-2</v>
      </c>
      <c r="CU503" s="26">
        <f t="shared" si="361"/>
        <v>7.129326216114984E-2</v>
      </c>
      <c r="CV503" s="26">
        <f t="shared" si="361"/>
        <v>7.138114261817799E-2</v>
      </c>
      <c r="CW503" s="26">
        <f t="shared" si="361"/>
        <v>7.1464742038152493E-2</v>
      </c>
      <c r="CX503" s="26">
        <f t="shared" si="361"/>
        <v>7.1544350483256053E-2</v>
      </c>
      <c r="CY503" s="26">
        <f t="shared" si="361"/>
        <v>7.1620233569555949E-2</v>
      </c>
      <c r="CZ503" s="26">
        <f t="shared" si="361"/>
        <v>7.1692634901113494E-2</v>
      </c>
      <c r="DA503" s="26">
        <f t="shared" si="361"/>
        <v>7.1761778225481965E-2</v>
      </c>
      <c r="DB503" s="26">
        <f t="shared" si="361"/>
        <v>7.1827869346537454E-2</v>
      </c>
      <c r="DC503" s="26">
        <f t="shared" si="361"/>
        <v>7.1891097825460132E-2</v>
      </c>
      <c r="DD503" s="26">
        <f t="shared" si="361"/>
        <v>7.1951638496347781E-2</v>
      </c>
      <c r="DE503" s="26">
        <f t="shared" si="361"/>
        <v>7.2009652819272504E-2</v>
      </c>
      <c r="DF503" s="26">
        <f t="shared" si="361"/>
        <v>7.2065290090472828E-2</v>
      </c>
      <c r="DG503" s="26">
        <f t="shared" si="361"/>
        <v>7.2118688526721361E-2</v>
      </c>
      <c r="DH503" s="26">
        <f t="shared" si="361"/>
        <v>7.2169976238645808E-2</v>
      </c>
      <c r="DI503" s="26">
        <f t="shared" si="361"/>
        <v>7.2219272105848165E-2</v>
      </c>
      <c r="DJ503" s="26">
        <f t="shared" si="361"/>
        <v>7.2266686565011062E-2</v>
      </c>
      <c r="DK503" s="26">
        <f t="shared" si="361"/>
        <v>7.2312322320758335E-2</v>
      </c>
      <c r="DL503" s="26">
        <f t="shared" si="361"/>
        <v>7.2356274987815244E-2</v>
      </c>
      <c r="DM503" s="26">
        <f t="shared" si="361"/>
        <v>7.239863367195834E-2</v>
      </c>
      <c r="DN503" s="26">
        <f t="shared" si="361"/>
        <v>7.2439481496334612E-2</v>
      </c>
      <c r="DO503" s="26">
        <f t="shared" si="361"/>
        <v>7.247889607894123E-2</v>
      </c>
      <c r="DP503" s="26">
        <f t="shared" si="361"/>
        <v>7.2516949966371605E-2</v>
      </c>
      <c r="DQ503" s="26">
        <f t="shared" si="361"/>
        <v>7.2553711028339629E-2</v>
      </c>
      <c r="DR503" s="26">
        <f t="shared" si="361"/>
        <v>7.2589242816974792E-2</v>
      </c>
      <c r="DS503" s="26">
        <f t="shared" si="361"/>
        <v>7.2623604894428179E-2</v>
      </c>
      <c r="DT503" s="6">
        <f>2*(100-(100*G503))/SUM($D503:G503)/100</f>
        <v>6.1075168600719904E-2</v>
      </c>
      <c r="DU503" s="6">
        <f>2*(100-(100*I503))/SUM($D503:I503)/100</f>
        <v>6.3038794603637094E-2</v>
      </c>
      <c r="DV503" s="6">
        <f>2*(100-(100*M503))/SUM($D503:M503)/100</f>
        <v>6.5775565165262076E-2</v>
      </c>
      <c r="DW503" s="6">
        <f>2*(100-(100*Q503))/SUM($D503:Q503)/100</f>
        <v>6.7525938939337143E-2</v>
      </c>
      <c r="DX503" s="6">
        <f>2*(100-(100*W503))/SUM($D503:W503)/100</f>
        <v>6.9147663564370104E-2</v>
      </c>
      <c r="DY503" s="7">
        <f>(DT503-'Data for assignment'!C493)^2</f>
        <v>7.6592007968603987E-7</v>
      </c>
      <c r="DZ503" s="7">
        <f>(DU503-'Data for assignment'!D493)^2</f>
        <v>2.6856510305002547E-6</v>
      </c>
      <c r="EA503" s="7">
        <f>(DV503-'Data for assignment'!E493)^2</f>
        <v>9.4591010857735903E-6</v>
      </c>
      <c r="EB503" s="7">
        <f>(DW503-'Data for assignment'!F493)^2</f>
        <v>1.4637816419415156E-5</v>
      </c>
      <c r="EC503" s="7">
        <f>(DX503-'Data for assignment'!G493)^2</f>
        <v>2.9677049205893792E-5</v>
      </c>
    </row>
    <row r="504" spans="1:133" x14ac:dyDescent="0.3">
      <c r="A504" s="8">
        <v>35608</v>
      </c>
      <c r="B504" s="3">
        <v>5.5500002000000007E-2</v>
      </c>
      <c r="C504" s="4">
        <f t="shared" si="341"/>
        <v>5.4691540122062614E-2</v>
      </c>
      <c r="D504" s="5">
        <f t="shared" si="357"/>
        <v>0.972173058565316</v>
      </c>
      <c r="E504" s="5">
        <f t="shared" si="357"/>
        <v>0.94367431700559012</v>
      </c>
      <c r="F504" s="5">
        <f t="shared" si="357"/>
        <v>0.9148662366644843</v>
      </c>
      <c r="G504" s="5">
        <f t="shared" si="357"/>
        <v>0.88602926778623636</v>
      </c>
      <c r="H504" s="5">
        <f t="shared" si="357"/>
        <v>0.85737861922845771</v>
      </c>
      <c r="I504" s="5">
        <f t="shared" si="357"/>
        <v>0.82907786057801081</v>
      </c>
      <c r="J504" s="5">
        <f t="shared" si="357"/>
        <v>0.80124984399034416</v>
      </c>
      <c r="K504" s="5">
        <f t="shared" si="357"/>
        <v>0.77398541029667889</v>
      </c>
      <c r="L504" s="5">
        <f t="shared" si="357"/>
        <v>0.74735029297888522</v>
      </c>
      <c r="M504" s="5">
        <f t="shared" si="357"/>
        <v>0.72139057331926049</v>
      </c>
      <c r="N504" s="5">
        <f t="shared" si="357"/>
        <v>0.69613698043496175</v>
      </c>
      <c r="O504" s="5">
        <f t="shared" si="357"/>
        <v>0.67160827583361238</v>
      </c>
      <c r="P504" s="5">
        <f t="shared" si="357"/>
        <v>0.64781391543158651</v>
      </c>
      <c r="Q504" s="5">
        <f t="shared" si="357"/>
        <v>0.62475614290514336</v>
      </c>
      <c r="R504" s="5">
        <f t="shared" si="357"/>
        <v>0.60243163624375062</v>
      </c>
      <c r="S504" s="5">
        <f t="shared" si="357"/>
        <v>0.58083280355617128</v>
      </c>
      <c r="T504" s="5">
        <f t="shared" si="356"/>
        <v>0.55994880357282872</v>
      </c>
      <c r="U504" s="5">
        <f t="shared" si="356"/>
        <v>0.53976634996918726</v>
      </c>
      <c r="V504" s="5">
        <f t="shared" si="356"/>
        <v>0.52027034578540843</v>
      </c>
      <c r="W504" s="5">
        <f t="shared" si="356"/>
        <v>0.501444384141018</v>
      </c>
      <c r="X504" s="5">
        <f t="shared" si="362"/>
        <v>0.48327114356362499</v>
      </c>
      <c r="Y504" s="5">
        <f t="shared" si="362"/>
        <v>0.46573270010026047</v>
      </c>
      <c r="Z504" s="5">
        <f t="shared" si="362"/>
        <v>0.44881077358408705</v>
      </c>
      <c r="AA504" s="5">
        <f t="shared" si="362"/>
        <v>0.43248692169107905</v>
      </c>
      <c r="AB504" s="5">
        <f t="shared" si="362"/>
        <v>0.41674269250691859</v>
      </c>
      <c r="AC504" s="5">
        <f t="shared" si="362"/>
        <v>0.40155974405069428</v>
      </c>
      <c r="AD504" s="5">
        <f t="shared" si="362"/>
        <v>0.38691993742619335</v>
      </c>
      <c r="AE504" s="5">
        <f t="shared" si="362"/>
        <v>0.37280540888255104</v>
      </c>
      <c r="AF504" s="5">
        <f t="shared" si="362"/>
        <v>0.35919862497755661</v>
      </c>
      <c r="AG504" s="5">
        <f t="shared" si="362"/>
        <v>0.34608242418215585</v>
      </c>
      <c r="AH504" s="5">
        <f t="shared" si="362"/>
        <v>0.33344004759186574</v>
      </c>
      <c r="AI504" s="5">
        <f t="shared" si="362"/>
        <v>0.32125516087981343</v>
      </c>
      <c r="AJ504" s="5">
        <f t="shared" si="362"/>
        <v>0.30951186920586732</v>
      </c>
      <c r="AK504" s="5">
        <f t="shared" si="362"/>
        <v>0.29819472646274309</v>
      </c>
      <c r="AL504" s="5">
        <f t="shared" si="362"/>
        <v>0.28728873997435811</v>
      </c>
      <c r="AM504" s="5">
        <f t="shared" si="362"/>
        <v>0.27677937154954291</v>
      </c>
      <c r="AN504" s="5">
        <f t="shared" si="362"/>
        <v>0.26665253562419244</v>
      </c>
      <c r="AO504" s="5">
        <f t="shared" si="362"/>
        <v>0.25689459508824081</v>
      </c>
      <c r="AP504" s="5">
        <f t="shared" si="362"/>
        <v>0.24749235528357463</v>
      </c>
      <c r="AQ504" s="5">
        <f t="shared" si="362"/>
        <v>0.23843305656976688</v>
      </c>
      <c r="AR504" s="5">
        <f t="shared" si="362"/>
        <v>0.22970436578207998</v>
      </c>
      <c r="AS504" s="5">
        <f t="shared" si="362"/>
        <v>0.22129436684720427</v>
      </c>
      <c r="AT504" s="5">
        <f t="shared" si="362"/>
        <v>0.2131915507740392</v>
      </c>
      <c r="AU504" s="5">
        <f t="shared" si="362"/>
        <v>0.20538480519738544</v>
      </c>
      <c r="AV504" s="5">
        <f t="shared" si="362"/>
        <v>0.19786340362005192</v>
      </c>
      <c r="AW504" s="5">
        <f t="shared" si="362"/>
        <v>0.1906169944722397</v>
      </c>
      <c r="AX504" s="5">
        <f t="shared" si="362"/>
        <v>0.18363559008511354</v>
      </c>
      <c r="AY504" s="5">
        <f t="shared" si="362"/>
        <v>0.17690955565732908</v>
      </c>
      <c r="AZ504" s="5">
        <f t="shared" si="362"/>
        <v>0.17042959827828166</v>
      </c>
      <c r="BA504" s="5">
        <f t="shared" si="362"/>
        <v>0.16418675605941421</v>
      </c>
      <c r="BB504" s="5">
        <f t="shared" si="362"/>
        <v>0.15817238741461628</v>
      </c>
      <c r="BC504" s="5">
        <f t="shared" si="362"/>
        <v>0.1523781605222008</v>
      </c>
      <c r="BD504" s="5">
        <f t="shared" si="362"/>
        <v>0.14679604299384655</v>
      </c>
      <c r="BE504" s="5">
        <f t="shared" si="362"/>
        <v>0.14141829177001283</v>
      </c>
      <c r="BF504" s="5">
        <f t="shared" si="362"/>
        <v>0.13623744325644768</v>
      </c>
      <c r="BG504" s="5">
        <f t="shared" si="362"/>
        <v>0.13124630371236679</v>
      </c>
      <c r="BH504" s="5">
        <f t="shared" si="362"/>
        <v>0.12643793989753446</v>
      </c>
      <c r="BI504" s="5">
        <f t="shared" si="362"/>
        <v>0.12180566998271554</v>
      </c>
      <c r="BJ504" s="5">
        <f t="shared" si="362"/>
        <v>0.11734305472568922</v>
      </c>
      <c r="BK504" s="5">
        <f t="shared" si="362"/>
        <v>0.11304388891315316</v>
      </c>
      <c r="BL504" s="26">
        <f t="shared" si="342"/>
        <v>5.6442893156270824E-2</v>
      </c>
      <c r="BM504" s="26">
        <f t="shared" si="361"/>
        <v>5.7974175535966836E-2</v>
      </c>
      <c r="BN504" s="26">
        <f t="shared" si="361"/>
        <v>5.9318275887370105E-2</v>
      </c>
      <c r="BO504" s="26">
        <f t="shared" si="361"/>
        <v>6.0502647651938565E-2</v>
      </c>
      <c r="BP504" s="26">
        <f t="shared" si="361"/>
        <v>6.1550264752650657E-2</v>
      </c>
      <c r="BQ504" s="26">
        <f t="shared" si="361"/>
        <v>6.2480402391301662E-2</v>
      </c>
      <c r="BR504" s="26">
        <f t="shared" si="361"/>
        <v>6.3309275844318585E-2</v>
      </c>
      <c r="BS504" s="26">
        <f t="shared" si="361"/>
        <v>6.4050563828990353E-2</v>
      </c>
      <c r="BT504" s="26">
        <f t="shared" si="361"/>
        <v>6.4715837939272533E-2</v>
      </c>
      <c r="BU504" s="26">
        <f t="shared" si="361"/>
        <v>6.5314915560352321E-2</v>
      </c>
      <c r="BV504" s="26">
        <f t="shared" si="361"/>
        <v>6.5856150371396902E-2</v>
      </c>
      <c r="BW504" s="26">
        <f t="shared" si="361"/>
        <v>6.6346671881870739E-2</v>
      </c>
      <c r="BX504" s="26">
        <f t="shared" si="361"/>
        <v>6.6792583294493058E-2</v>
      </c>
      <c r="BY504" s="26">
        <f t="shared" si="361"/>
        <v>6.7199125247736136E-2</v>
      </c>
      <c r="BZ504" s="26">
        <f t="shared" si="361"/>
        <v>6.7570811582736631E-2</v>
      </c>
      <c r="CA504" s="26">
        <f t="shared" si="361"/>
        <v>6.7911542139299702E-2</v>
      </c>
      <c r="CB504" s="26">
        <f t="shared" si="361"/>
        <v>6.8224696661597944E-2</v>
      </c>
      <c r="CC504" s="26">
        <f t="shared" si="361"/>
        <v>6.851321314459255E-2</v>
      </c>
      <c r="CD504" s="26">
        <f t="shared" si="361"/>
        <v>6.8779653343627567E-2</v>
      </c>
      <c r="CE504" s="26">
        <f t="shared" si="361"/>
        <v>6.902625767507993E-2</v>
      </c>
      <c r="CF504" s="26">
        <f t="shared" si="361"/>
        <v>6.9254991333636051E-2</v>
      </c>
      <c r="CG504" s="26">
        <f t="shared" si="361"/>
        <v>6.9467583124163831E-2</v>
      </c>
      <c r="CH504" s="26">
        <f t="shared" si="361"/>
        <v>6.9665558239098813E-2</v>
      </c>
      <c r="CI504" s="26">
        <f t="shared" si="361"/>
        <v>6.9850265994330321E-2</v>
      </c>
      <c r="CJ504" s="26">
        <f t="shared" si="361"/>
        <v>7.0022903358517158E-2</v>
      </c>
      <c r="CK504" s="26">
        <f t="shared" si="361"/>
        <v>7.0184534965112899E-2</v>
      </c>
      <c r="CL504" s="26">
        <f t="shared" si="361"/>
        <v>7.033611017708577E-2</v>
      </c>
      <c r="CM504" s="26">
        <f t="shared" si="361"/>
        <v>7.04784776764876E-2</v>
      </c>
      <c r="CN504" s="26">
        <f t="shared" si="361"/>
        <v>7.0612397970682986E-2</v>
      </c>
      <c r="CO504" s="26">
        <f t="shared" ref="BM504:DS508" si="363">-(LN(CO$7)/CO$6)+(CO$8/CO$6)*$C504</f>
        <v>7.0738554140979543E-2</v>
      </c>
      <c r="CP504" s="26">
        <f t="shared" si="363"/>
        <v>7.0857561104985561E-2</v>
      </c>
      <c r="CQ504" s="26">
        <f t="shared" si="363"/>
        <v>7.0969973619138746E-2</v>
      </c>
      <c r="CR504" s="26">
        <f t="shared" si="363"/>
        <v>7.1076293210771746E-2</v>
      </c>
      <c r="CS504" s="26">
        <f t="shared" si="363"/>
        <v>7.1176974198399134E-2</v>
      </c>
      <c r="CT504" s="26">
        <f t="shared" si="363"/>
        <v>7.1272428933481125E-2</v>
      </c>
      <c r="CU504" s="26">
        <f t="shared" si="363"/>
        <v>7.1363032375805047E-2</v>
      </c>
      <c r="CV504" s="26">
        <f t="shared" si="363"/>
        <v>7.1449126097064442E-2</v>
      </c>
      <c r="CW504" s="26">
        <f t="shared" si="363"/>
        <v>7.1531021792581417E-2</v>
      </c>
      <c r="CX504" s="26">
        <f t="shared" si="363"/>
        <v>7.1609004368900553E-2</v>
      </c>
      <c r="CY504" s="26">
        <f t="shared" si="363"/>
        <v>7.1683334664764203E-2</v>
      </c>
      <c r="CZ504" s="26">
        <f t="shared" si="363"/>
        <v>7.1754251854412823E-2</v>
      </c>
      <c r="DA504" s="26">
        <f t="shared" si="363"/>
        <v>7.182197557496274E-2</v>
      </c>
      <c r="DB504" s="26">
        <f t="shared" si="363"/>
        <v>7.1886707813559117E-2</v>
      </c>
      <c r="DC504" s="26">
        <f t="shared" si="363"/>
        <v>7.1948634584899043E-2</v>
      </c>
      <c r="DD504" s="26">
        <f t="shared" si="363"/>
        <v>7.2007927425404794E-2</v>
      </c>
      <c r="DE504" s="26">
        <f t="shared" si="363"/>
        <v>7.2064744726675123E-2</v>
      </c>
      <c r="DF504" s="26">
        <f t="shared" si="363"/>
        <v>7.2119232927741569E-2</v>
      </c>
      <c r="DG504" s="26">
        <f t="shared" si="363"/>
        <v>7.2171527583019507E-2</v>
      </c>
      <c r="DH504" s="26">
        <f t="shared" si="363"/>
        <v>7.2221754320596215E-2</v>
      </c>
      <c r="DI504" s="26">
        <f t="shared" si="363"/>
        <v>7.2270029703576794E-2</v>
      </c>
      <c r="DJ504" s="26">
        <f t="shared" si="363"/>
        <v>7.2316462005565449E-2</v>
      </c>
      <c r="DK504" s="26">
        <f t="shared" si="363"/>
        <v>7.2361151909947755E-2</v>
      </c>
      <c r="DL504" s="26">
        <f t="shared" si="363"/>
        <v>7.240419314142664E-2</v>
      </c>
      <c r="DM504" s="26">
        <f t="shared" si="363"/>
        <v>7.2445673037218994E-2</v>
      </c>
      <c r="DN504" s="26">
        <f t="shared" si="363"/>
        <v>7.2485673064416153E-2</v>
      </c>
      <c r="DO504" s="26">
        <f t="shared" si="363"/>
        <v>7.2524269289230614E-2</v>
      </c>
      <c r="DP504" s="26">
        <f t="shared" si="363"/>
        <v>7.2561532803172013E-2</v>
      </c>
      <c r="DQ504" s="26">
        <f t="shared" si="363"/>
        <v>7.2597530110606961E-2</v>
      </c>
      <c r="DR504" s="26">
        <f t="shared" si="363"/>
        <v>7.2632323481643765E-2</v>
      </c>
      <c r="DS504" s="26">
        <f t="shared" si="363"/>
        <v>7.2665971273834451E-2</v>
      </c>
      <c r="DT504" s="6">
        <f>2*(100-(100*G504))/SUM($D504:G504)/100</f>
        <v>6.1328284410731376E-2</v>
      </c>
      <c r="DU504" s="6">
        <f>2*(100-(100*I504))/SUM($D504:I504)/100</f>
        <v>6.3267012019866384E-2</v>
      </c>
      <c r="DV504" s="6">
        <f>2*(100-(100*M504))/SUM($D504:M504)/100</f>
        <v>6.5965109243145248E-2</v>
      </c>
      <c r="DW504" s="6">
        <f>2*(100-(100*Q504))/SUM($D504:Q504)/100</f>
        <v>6.7687786900070795E-2</v>
      </c>
      <c r="DX504" s="6">
        <f>2*(100-(100*W504))/SUM($D504:W504)/100</f>
        <v>6.9281434578757531E-2</v>
      </c>
      <c r="DY504" s="7">
        <f>(DT504-'Data for assignment'!C494)^2</f>
        <v>1.0573647162195342E-6</v>
      </c>
      <c r="DZ504" s="7">
        <f>(DU504-'Data for assignment'!D494)^2</f>
        <v>1.6053245265379893E-6</v>
      </c>
      <c r="EA504" s="7">
        <f>(DV504-'Data for assignment'!E494)^2</f>
        <v>6.0767685108596168E-6</v>
      </c>
      <c r="EB504" s="7">
        <f>(DW504-'Data for assignment'!F494)^2</f>
        <v>1.1477113631442909E-5</v>
      </c>
      <c r="EC504" s="7">
        <f>(DX504-'Data for assignment'!G494)^2</f>
        <v>2.1915829715186655E-5</v>
      </c>
    </row>
    <row r="505" spans="1:133" x14ac:dyDescent="0.3">
      <c r="A505" s="8">
        <v>35615</v>
      </c>
      <c r="B505" s="3">
        <v>5.4800000000000001E-2</v>
      </c>
      <c r="C505" s="4">
        <f t="shared" si="341"/>
        <v>5.3970049741446022E-2</v>
      </c>
      <c r="D505" s="5">
        <f t="shared" si="357"/>
        <v>0.97250334370360847</v>
      </c>
      <c r="E505" s="5">
        <f t="shared" si="357"/>
        <v>0.94427891731735802</v>
      </c>
      <c r="F505" s="5">
        <f t="shared" si="357"/>
        <v>0.91569626237055257</v>
      </c>
      <c r="G505" s="5">
        <f t="shared" si="357"/>
        <v>0.88704234316907049</v>
      </c>
      <c r="H505" s="5">
        <f t="shared" si="357"/>
        <v>0.85853825063192302</v>
      </c>
      <c r="I505" s="5">
        <f t="shared" si="357"/>
        <v>0.83035279336745382</v>
      </c>
      <c r="J505" s="5">
        <f t="shared" si="357"/>
        <v>0.80261344190008466</v>
      </c>
      <c r="K505" s="5">
        <f t="shared" si="357"/>
        <v>0.7754150761197306</v>
      </c>
      <c r="L505" s="5">
        <f t="shared" si="357"/>
        <v>0.74882694000271699</v>
      </c>
      <c r="M505" s="5">
        <f t="shared" si="357"/>
        <v>0.72289815078254549</v>
      </c>
      <c r="N505" s="5">
        <f t="shared" si="357"/>
        <v>0.69766205248916391</v>
      </c>
      <c r="O505" s="5">
        <f t="shared" si="357"/>
        <v>0.67313965127168651</v>
      </c>
      <c r="P505" s="5">
        <f t="shared" si="357"/>
        <v>0.64934232425870764</v>
      </c>
      <c r="Q505" s="5">
        <f t="shared" si="357"/>
        <v>0.62627395530551144</v>
      </c>
      <c r="R505" s="5">
        <f t="shared" si="357"/>
        <v>0.60393261939383458</v>
      </c>
      <c r="S505" s="5">
        <f t="shared" si="357"/>
        <v>0.58231191188151987</v>
      </c>
      <c r="T505" s="5">
        <f t="shared" si="356"/>
        <v>0.56140199833287263</v>
      </c>
      <c r="U505" s="5">
        <f t="shared" si="356"/>
        <v>0.54119044441114927</v>
      </c>
      <c r="V505" s="5">
        <f t="shared" si="356"/>
        <v>0.52166287248954357</v>
      </c>
      <c r="W505" s="5">
        <f t="shared" si="356"/>
        <v>0.5028034815573853</v>
      </c>
      <c r="X505" s="5">
        <f t="shared" si="362"/>
        <v>0.48459545909947782</v>
      </c>
      <c r="Y505" s="5">
        <f t="shared" si="362"/>
        <v>0.46702130744840675</v>
      </c>
      <c r="Z505" s="5">
        <f t="shared" si="362"/>
        <v>0.45006310228252405</v>
      </c>
      <c r="AA505" s="5">
        <f t="shared" si="362"/>
        <v>0.43370269717208509</v>
      </c>
      <c r="AB505" s="5">
        <f t="shared" si="362"/>
        <v>0.41792188513063183</v>
      </c>
      <c r="AC505" s="5">
        <f t="shared" si="362"/>
        <v>0.40270252582603344</v>
      </c>
      <c r="AD505" s="5">
        <f t="shared" si="362"/>
        <v>0.38802664530329506</v>
      </c>
      <c r="AE505" s="5">
        <f t="shared" si="362"/>
        <v>0.37387651365839025</v>
      </c>
      <c r="AF505" s="5">
        <f t="shared" si="362"/>
        <v>0.36023470499273413</v>
      </c>
      <c r="AG505" s="5">
        <f t="shared" si="362"/>
        <v>0.34708414310451141</v>
      </c>
      <c r="AH505" s="5">
        <f t="shared" si="362"/>
        <v>0.33440813568392819</v>
      </c>
      <c r="AI505" s="5">
        <f t="shared" si="362"/>
        <v>0.3221903992342513</v>
      </c>
      <c r="AJ505" s="5">
        <f t="shared" si="362"/>
        <v>0.31041507650792993</v>
      </c>
      <c r="AK505" s="5">
        <f t="shared" si="362"/>
        <v>0.29906674790286136</v>
      </c>
      <c r="AL505" s="5">
        <f t="shared" si="362"/>
        <v>0.28813043798906479</v>
      </c>
      <c r="AM505" s="5">
        <f t="shared" si="362"/>
        <v>0.27759161811595406</v>
      </c>
      <c r="AN505" s="5">
        <f t="shared" si="362"/>
        <v>0.26743620587357947</v>
      </c>
      <c r="AO505" s="5">
        <f t="shared" si="362"/>
        <v>0.25765056203867504</v>
      </c>
      <c r="AP505" s="5">
        <f t="shared" si="362"/>
        <v>0.24822148552107615</v>
      </c>
      <c r="AQ505" s="5">
        <f t="shared" si="362"/>
        <v>0.23913620673255412</v>
      </c>
      <c r="AR505" s="5">
        <f t="shared" si="362"/>
        <v>0.23038237972401243</v>
      </c>
      <c r="AS505" s="5">
        <f t="shared" si="362"/>
        <v>0.22194807337486497</v>
      </c>
      <c r="AT505" s="5">
        <f t="shared" si="362"/>
        <v>0.21382176186757454</v>
      </c>
      <c r="AU505" s="5">
        <f t="shared" si="362"/>
        <v>0.20599231463859449</v>
      </c>
      <c r="AV505" s="5">
        <f t="shared" si="362"/>
        <v>0.19844898596262942</v>
      </c>
      <c r="AW505" s="5">
        <f t="shared" si="362"/>
        <v>0.19118140429881381</v>
      </c>
      <c r="AX505" s="5">
        <f t="shared" si="362"/>
        <v>0.18417956150402415</v>
      </c>
      <c r="AY505" s="5">
        <f t="shared" si="362"/>
        <v>0.17743380199917402</v>
      </c>
      <c r="AZ505" s="5">
        <f t="shared" si="362"/>
        <v>0.17093481195829727</v>
      </c>
      <c r="BA505" s="5">
        <f t="shared" si="362"/>
        <v>0.16467360857690283</v>
      </c>
      <c r="BB505" s="5">
        <f t="shared" si="362"/>
        <v>0.15864152946502105</v>
      </c>
      <c r="BC505" s="5">
        <f t="shared" si="362"/>
        <v>0.15283022220116413</v>
      </c>
      <c r="BD505" s="5">
        <f t="shared" si="362"/>
        <v>0.147231634075774</v>
      </c>
      <c r="BE505" s="5">
        <f t="shared" si="362"/>
        <v>0.14183800204637392</v>
      </c>
      <c r="BF505" s="5">
        <f t="shared" si="362"/>
        <v>0.13664184292135431</v>
      </c>
      <c r="BG505" s="5">
        <f t="shared" si="362"/>
        <v>0.13163594378493332</v>
      </c>
      <c r="BH505" s="5">
        <f t="shared" si="362"/>
        <v>0.12681335267219612</v>
      </c>
      <c r="BI505" s="5">
        <f t="shared" si="362"/>
        <v>0.12216736950010058</v>
      </c>
      <c r="BJ505" s="5">
        <f t="shared" si="362"/>
        <v>0.11769153725785088</v>
      </c>
      <c r="BK505" s="5">
        <f t="shared" si="362"/>
        <v>0.11337963345799126</v>
      </c>
      <c r="BL505" s="26">
        <f t="shared" si="342"/>
        <v>5.5763530479615755E-2</v>
      </c>
      <c r="BM505" s="26">
        <f t="shared" si="363"/>
        <v>5.7333693217396238E-2</v>
      </c>
      <c r="BN505" s="26">
        <f t="shared" si="363"/>
        <v>5.8713707063387313E-2</v>
      </c>
      <c r="BO505" s="26">
        <f t="shared" si="363"/>
        <v>5.9931280152274322E-2</v>
      </c>
      <c r="BP505" s="26">
        <f t="shared" si="363"/>
        <v>6.1009617778254505E-2</v>
      </c>
      <c r="BQ505" s="26">
        <f t="shared" si="363"/>
        <v>6.1968205416888911E-2</v>
      </c>
      <c r="BR505" s="26">
        <f t="shared" si="363"/>
        <v>6.2823449527222616E-2</v>
      </c>
      <c r="BS505" s="26">
        <f t="shared" si="363"/>
        <v>6.3589202727928229E-2</v>
      </c>
      <c r="BT505" s="26">
        <f t="shared" si="363"/>
        <v>6.4277194866266874E-2</v>
      </c>
      <c r="BU505" s="26">
        <f t="shared" si="363"/>
        <v>6.4897387406691792E-2</v>
      </c>
      <c r="BV505" s="26">
        <f t="shared" si="363"/>
        <v>6.5458265264368071E-2</v>
      </c>
      <c r="BW505" s="26">
        <f t="shared" si="363"/>
        <v>6.5967077543238398E-2</v>
      </c>
      <c r="BX505" s="26">
        <f t="shared" si="363"/>
        <v>6.6430036484509708E-2</v>
      </c>
      <c r="BY505" s="26">
        <f t="shared" si="363"/>
        <v>6.6852482189971779E-2</v>
      </c>
      <c r="BZ505" s="26">
        <f t="shared" si="363"/>
        <v>6.7239019275370127E-2</v>
      </c>
      <c r="CA505" s="26">
        <f t="shared" si="363"/>
        <v>6.7593630467820076E-2</v>
      </c>
      <c r="CB505" s="26">
        <f t="shared" si="363"/>
        <v>6.7919771236236895E-2</v>
      </c>
      <c r="CC505" s="26">
        <f t="shared" si="363"/>
        <v>6.8220448793340868E-2</v>
      </c>
      <c r="CD505" s="26">
        <f t="shared" si="363"/>
        <v>6.8498288198465956E-2</v>
      </c>
      <c r="CE505" s="26">
        <f t="shared" si="363"/>
        <v>6.8755587795154283E-2</v>
      </c>
      <c r="CF505" s="26">
        <f t="shared" si="363"/>
        <v>6.8994365814597725E-2</v>
      </c>
      <c r="CG505" s="26">
        <f t="shared" si="363"/>
        <v>6.9216399647839322E-2</v>
      </c>
      <c r="CH505" s="26">
        <f t="shared" si="363"/>
        <v>6.94232590221045E-2</v>
      </c>
      <c r="CI505" s="26">
        <f t="shared" si="363"/>
        <v>6.9616334098257987E-2</v>
      </c>
      <c r="CJ505" s="26">
        <f t="shared" si="363"/>
        <v>6.9796859327928312E-2</v>
      </c>
      <c r="CK505" s="26">
        <f t="shared" si="363"/>
        <v>6.996593376283472E-2</v>
      </c>
      <c r="CL505" s="26">
        <f t="shared" si="363"/>
        <v>7.0124538389235339E-2</v>
      </c>
      <c r="CM505" s="26">
        <f t="shared" si="363"/>
        <v>7.0273550962295858E-2</v>
      </c>
      <c r="CN505" s="26">
        <f t="shared" si="363"/>
        <v>7.0413758734574186E-2</v>
      </c>
      <c r="CO505" s="26">
        <f t="shared" si="363"/>
        <v>7.054586940651289E-2</v>
      </c>
      <c r="CP505" s="26">
        <f t="shared" si="363"/>
        <v>7.0670520572205853E-2</v>
      </c>
      <c r="CQ505" s="26">
        <f t="shared" si="363"/>
        <v>7.0788287888633172E-2</v>
      </c>
      <c r="CR505" s="26">
        <f t="shared" si="363"/>
        <v>7.0899692159310079E-2</v>
      </c>
      <c r="CS505" s="26">
        <f t="shared" si="363"/>
        <v>7.1005205492460949E-2</v>
      </c>
      <c r="CT505" s="26">
        <f t="shared" si="363"/>
        <v>7.1105256668261244E-2</v>
      </c>
      <c r="CU505" s="26">
        <f t="shared" si="363"/>
        <v>7.1200235828451808E-2</v>
      </c>
      <c r="CV505" s="26">
        <f t="shared" si="363"/>
        <v>7.1290498583956294E-2</v>
      </c>
      <c r="CW505" s="26">
        <f t="shared" si="363"/>
        <v>7.1376369621396707E-2</v>
      </c>
      <c r="CX505" s="26">
        <f t="shared" si="363"/>
        <v>7.1458145877094092E-2</v>
      </c>
      <c r="CY505" s="26">
        <f t="shared" si="363"/>
        <v>7.153609933683984E-2</v>
      </c>
      <c r="CZ505" s="26">
        <f t="shared" si="363"/>
        <v>7.1610479511083638E-2</v>
      </c>
      <c r="DA505" s="26">
        <f t="shared" si="363"/>
        <v>7.1681515627924908E-2</v>
      </c>
      <c r="DB505" s="26">
        <f t="shared" si="363"/>
        <v>7.1749418580180357E-2</v>
      </c>
      <c r="DC505" s="26">
        <f t="shared" si="363"/>
        <v>7.18143826576427E-2</v>
      </c>
      <c r="DD505" s="26">
        <f t="shared" si="363"/>
        <v>7.1876587091281127E-2</v>
      </c>
      <c r="DE505" s="26">
        <f t="shared" si="363"/>
        <v>7.1936197432438245E-2</v>
      </c>
      <c r="DF505" s="26">
        <f t="shared" si="363"/>
        <v>7.1993366786936547E-2</v>
      </c>
      <c r="DG505" s="26">
        <f t="shared" si="363"/>
        <v>7.2048236921334524E-2</v>
      </c>
      <c r="DH505" s="26">
        <f t="shared" si="363"/>
        <v>7.2100939256291796E-2</v>
      </c>
      <c r="DI505" s="26">
        <f t="shared" si="363"/>
        <v>7.2151595760052312E-2</v>
      </c>
      <c r="DJ505" s="26">
        <f t="shared" si="363"/>
        <v>7.2200319753383951E-2</v>
      </c>
      <c r="DK505" s="26">
        <f t="shared" si="363"/>
        <v>7.2247216635877007E-2</v>
      </c>
      <c r="DL505" s="26">
        <f t="shared" si="363"/>
        <v>7.2292384542269689E-2</v>
      </c>
      <c r="DM505" s="26">
        <f t="shared" si="363"/>
        <v>7.233591493640236E-2</v>
      </c>
      <c r="DN505" s="26">
        <f t="shared" si="363"/>
        <v>7.2377893149481551E-2</v>
      </c>
      <c r="DO505" s="26">
        <f t="shared" si="363"/>
        <v>7.2418398868536779E-2</v>
      </c>
      <c r="DP505" s="26">
        <f t="shared" si="363"/>
        <v>7.2457506580260303E-2</v>
      </c>
      <c r="DQ505" s="26">
        <f t="shared" si="363"/>
        <v>7.2495285974816859E-2</v>
      </c>
      <c r="DR505" s="26">
        <f t="shared" si="363"/>
        <v>7.2531802313686181E-2</v>
      </c>
      <c r="DS505" s="26">
        <f t="shared" si="363"/>
        <v>7.2567116765140688E-2</v>
      </c>
      <c r="DT505" s="6">
        <f>2*(100-(100*G505))/SUM($D505:G505)/100</f>
        <v>6.0737746007259556E-2</v>
      </c>
      <c r="DU505" s="6">
        <f>2*(100-(100*I505))/SUM($D505:I505)/100</f>
        <v>6.2734573267730853E-2</v>
      </c>
      <c r="DV505" s="6">
        <f>2*(100-(100*M505))/SUM($D505:M505)/100</f>
        <v>6.5522919499039697E-2</v>
      </c>
      <c r="DW505" s="6">
        <f>2*(100-(100*Q505))/SUM($D505:Q505)/100</f>
        <v>6.7310231780228852E-2</v>
      </c>
      <c r="DX505" s="6">
        <f>2*(100-(100*W505))/SUM($D505:W505)/100</f>
        <v>6.8969402281891787E-2</v>
      </c>
      <c r="DY505" s="7">
        <f>(DT505-'Data for assignment'!C495)^2</f>
        <v>2.0671193323788261E-6</v>
      </c>
      <c r="DZ505" s="7">
        <f>(DU505-'Data for assignment'!D495)^2</f>
        <v>4.1394802434759194E-6</v>
      </c>
      <c r="EA505" s="7">
        <f>(DV505-'Data for assignment'!E495)^2</f>
        <v>1.2410975888396153E-5</v>
      </c>
      <c r="EB505" s="7">
        <f>(DW505-'Data for assignment'!F495)^2</f>
        <v>1.9450144355340569E-5</v>
      </c>
      <c r="EC505" s="7">
        <f>(DX505-'Data for assignment'!G495)^2</f>
        <v>3.444989488548203E-5</v>
      </c>
    </row>
    <row r="506" spans="1:133" x14ac:dyDescent="0.3">
      <c r="A506" s="8">
        <v>35622</v>
      </c>
      <c r="B506" s="3">
        <v>5.4699998E-2</v>
      </c>
      <c r="C506" s="4">
        <f t="shared" si="341"/>
        <v>5.3866977920162047E-2</v>
      </c>
      <c r="D506" s="5">
        <f t="shared" si="357"/>
        <v>0.97255053726300167</v>
      </c>
      <c r="E506" s="5">
        <f t="shared" si="357"/>
        <v>0.94436532188715216</v>
      </c>
      <c r="F506" s="5">
        <f t="shared" si="357"/>
        <v>0.9158149009630927</v>
      </c>
      <c r="G506" s="5">
        <f t="shared" si="357"/>
        <v>0.88718716523394126</v>
      </c>
      <c r="H506" s="5">
        <f t="shared" si="357"/>
        <v>0.85870404308965143</v>
      </c>
      <c r="I506" s="5">
        <f t="shared" si="357"/>
        <v>0.83053508972357359</v>
      </c>
      <c r="J506" s="5">
        <f t="shared" si="357"/>
        <v>0.80280843429115945</v>
      </c>
      <c r="K506" s="5">
        <f t="shared" si="357"/>
        <v>0.77561953306204601</v>
      </c>
      <c r="L506" s="5">
        <f t="shared" si="357"/>
        <v>0.74903813123738672</v>
      </c>
      <c r="M506" s="5">
        <f t="shared" si="357"/>
        <v>0.72311377972433932</v>
      </c>
      <c r="N506" s="5">
        <f t="shared" si="357"/>
        <v>0.69788019623573971</v>
      </c>
      <c r="O506" s="5">
        <f t="shared" si="357"/>
        <v>0.67335870780525509</v>
      </c>
      <c r="P506" s="5">
        <f t="shared" si="357"/>
        <v>0.64956096629679128</v>
      </c>
      <c r="Q506" s="5">
        <f t="shared" si="357"/>
        <v>0.62649109017858828</v>
      </c>
      <c r="R506" s="5">
        <f t="shared" si="357"/>
        <v>0.60414735430943278</v>
      </c>
      <c r="S506" s="5">
        <f t="shared" ref="S506:BK521" si="364">S$7*EXP(-S$8*$C506)</f>
        <v>0.58252352395270046</v>
      </c>
      <c r="T506" s="5">
        <f t="shared" si="364"/>
        <v>0.5616099087881371</v>
      </c>
      <c r="U506" s="5">
        <f t="shared" si="364"/>
        <v>0.54139419645231701</v>
      </c>
      <c r="V506" s="5">
        <f t="shared" si="364"/>
        <v>0.52186211231751445</v>
      </c>
      <c r="W506" s="5">
        <f t="shared" si="364"/>
        <v>0.50299794213892057</v>
      </c>
      <c r="X506" s="5">
        <f t="shared" si="364"/>
        <v>0.48478494629882846</v>
      </c>
      <c r="Y506" s="5">
        <f t="shared" si="364"/>
        <v>0.46720568819453812</v>
      </c>
      <c r="Z506" s="5">
        <f t="shared" si="364"/>
        <v>0.450242294485246</v>
      </c>
      <c r="AA506" s="5">
        <f t="shared" si="364"/>
        <v>0.43387666113846152</v>
      </c>
      <c r="AB506" s="5">
        <f t="shared" si="364"/>
        <v>0.41809061626674399</v>
      </c>
      <c r="AC506" s="5">
        <f t="shared" si="364"/>
        <v>0.40286604843876722</v>
      </c>
      <c r="AD506" s="5">
        <f t="shared" si="364"/>
        <v>0.38818500734266848</v>
      </c>
      <c r="AE506" s="5">
        <f t="shared" si="364"/>
        <v>0.3740297822634005</v>
      </c>
      <c r="AF506" s="5">
        <f t="shared" si="364"/>
        <v>0.36038296272316001</v>
      </c>
      <c r="AG506" s="5">
        <f t="shared" si="364"/>
        <v>0.3472274847579096</v>
      </c>
      <c r="AH506" s="5">
        <f t="shared" si="364"/>
        <v>0.33454666561154339</v>
      </c>
      <c r="AI506" s="5">
        <f t="shared" si="364"/>
        <v>0.3223242290820133</v>
      </c>
      <c r="AJ506" s="5">
        <f t="shared" si="364"/>
        <v>0.31054432331941129</v>
      </c>
      <c r="AK506" s="5">
        <f t="shared" si="364"/>
        <v>0.29919153253024516</v>
      </c>
      <c r="AL506" s="5">
        <f t="shared" si="364"/>
        <v>0.28825088376604036</v>
      </c>
      <c r="AM506" s="5">
        <f t="shared" si="364"/>
        <v>0.27770784975319424</v>
      </c>
      <c r="AN506" s="5">
        <f t="shared" si="364"/>
        <v>0.26754834854321868</v>
      </c>
      <c r="AO506" s="5">
        <f t="shared" si="364"/>
        <v>0.25775874061913878</v>
      </c>
      <c r="AP506" s="5">
        <f t="shared" si="364"/>
        <v>0.24832582397782976</v>
      </c>
      <c r="AQ506" s="5">
        <f t="shared" si="364"/>
        <v>0.23923682761393966</v>
      </c>
      <c r="AR506" s="5">
        <f t="shared" si="364"/>
        <v>0.23047940375442286</v>
      </c>
      <c r="AS506" s="5">
        <f t="shared" si="364"/>
        <v>0.22204161913013212</v>
      </c>
      <c r="AT506" s="5">
        <f t="shared" si="364"/>
        <v>0.21391194551969242</v>
      </c>
      <c r="AU506" s="5">
        <f t="shared" si="364"/>
        <v>0.20607924975881511</v>
      </c>
      <c r="AV506" s="5">
        <f t="shared" si="364"/>
        <v>0.19853278337360292</v>
      </c>
      <c r="AW506" s="5">
        <f t="shared" si="364"/>
        <v>0.19126217196784037</v>
      </c>
      <c r="AX506" s="5">
        <f t="shared" si="364"/>
        <v>0.18425740447067382</v>
      </c>
      <c r="AY506" s="5">
        <f t="shared" si="364"/>
        <v>0.1775088223315465</v>
      </c>
      <c r="AZ506" s="5">
        <f t="shared" si="364"/>
        <v>0.17100710873305772</v>
      </c>
      <c r="BA506" s="5">
        <f t="shared" si="364"/>
        <v>0.16474327787896847</v>
      </c>
      <c r="BB506" s="5">
        <f t="shared" si="364"/>
        <v>0.15870866440340092</v>
      </c>
      <c r="BC506" s="5">
        <f t="shared" si="364"/>
        <v>0.15289491293799071</v>
      </c>
      <c r="BD506" s="5">
        <f t="shared" si="364"/>
        <v>0.14729396786602106</v>
      </c>
      <c r="BE506" s="5">
        <f t="shared" si="364"/>
        <v>0.14189806328614396</v>
      </c>
      <c r="BF506" s="5">
        <f t="shared" si="364"/>
        <v>0.13669971320294946</v>
      </c>
      <c r="BG506" s="5">
        <f t="shared" si="364"/>
        <v>0.13169170195720536</v>
      </c>
      <c r="BH506" s="5">
        <f t="shared" si="364"/>
        <v>0.12686707490491025</v>
      </c>
      <c r="BI506" s="5">
        <f t="shared" si="364"/>
        <v>0.12221912935125218</v>
      </c>
      <c r="BJ506" s="5">
        <f t="shared" si="364"/>
        <v>0.1177414057430464</v>
      </c>
      <c r="BK506" s="5">
        <f t="shared" si="364"/>
        <v>0.11342767912115286</v>
      </c>
      <c r="BL506" s="26">
        <f t="shared" si="342"/>
        <v>5.5666477004924449E-2</v>
      </c>
      <c r="BM506" s="26">
        <f t="shared" si="363"/>
        <v>5.7242194174791074E-2</v>
      </c>
      <c r="BN506" s="26">
        <f t="shared" si="363"/>
        <v>5.8627338607960142E-2</v>
      </c>
      <c r="BO506" s="26">
        <f t="shared" si="363"/>
        <v>5.9849654824487508E-2</v>
      </c>
      <c r="BP506" s="26">
        <f t="shared" si="363"/>
        <v>6.093238117216828E-2</v>
      </c>
      <c r="BQ506" s="26">
        <f t="shared" si="363"/>
        <v>6.1895033166187885E-2</v>
      </c>
      <c r="BR506" s="26">
        <f t="shared" si="363"/>
        <v>6.2754044577862142E-2</v>
      </c>
      <c r="BS506" s="26">
        <f t="shared" si="363"/>
        <v>6.3523292869344383E-2</v>
      </c>
      <c r="BT506" s="26">
        <f t="shared" si="363"/>
        <v>6.4214530495898328E-2</v>
      </c>
      <c r="BU506" s="26">
        <f t="shared" si="363"/>
        <v>6.4837739505082412E-2</v>
      </c>
      <c r="BV506" s="26">
        <f t="shared" si="363"/>
        <v>6.5401423560382796E-2</v>
      </c>
      <c r="BW506" s="26">
        <f t="shared" si="363"/>
        <v>6.5912848850960493E-2</v>
      </c>
      <c r="BX506" s="26">
        <f t="shared" si="363"/>
        <v>6.6378243195216305E-2</v>
      </c>
      <c r="BY506" s="26">
        <f t="shared" si="363"/>
        <v>6.6802960904228936E-2</v>
      </c>
      <c r="BZ506" s="26">
        <f t="shared" si="363"/>
        <v>6.7191619561767488E-2</v>
      </c>
      <c r="CA506" s="26">
        <f t="shared" si="363"/>
        <v>6.7548213736194587E-2</v>
      </c>
      <c r="CB506" s="26">
        <f t="shared" si="363"/>
        <v>6.7876209714431299E-2</v>
      </c>
      <c r="CC506" s="26">
        <f t="shared" si="363"/>
        <v>6.8178624597618753E-2</v>
      </c>
      <c r="CD506" s="26">
        <f t="shared" si="363"/>
        <v>6.8458092488673045E-2</v>
      </c>
      <c r="CE506" s="26">
        <f t="shared" si="363"/>
        <v>6.8716920006587495E-2</v>
      </c>
      <c r="CF506" s="26">
        <f t="shared" si="363"/>
        <v>6.8957132959327497E-2</v>
      </c>
      <c r="CG506" s="26">
        <f t="shared" si="363"/>
        <v>6.9180515678937238E-2</v>
      </c>
      <c r="CH506" s="26">
        <f t="shared" si="363"/>
        <v>6.9388644254864018E-2</v>
      </c>
      <c r="CI506" s="26">
        <f t="shared" si="363"/>
        <v>6.9582914683069125E-2</v>
      </c>
      <c r="CJ506" s="26">
        <f t="shared" si="363"/>
        <v>6.9764566769982855E-2</v>
      </c>
      <c r="CK506" s="26">
        <f t="shared" si="363"/>
        <v>6.993470448430375E-2</v>
      </c>
      <c r="CL506" s="26">
        <f t="shared" si="363"/>
        <v>7.009431332998034E-2</v>
      </c>
      <c r="CM506" s="26">
        <f t="shared" si="363"/>
        <v>7.0244275215551419E-2</v>
      </c>
      <c r="CN506" s="26">
        <f t="shared" si="363"/>
        <v>7.0385381214382314E-2</v>
      </c>
      <c r="CO506" s="26">
        <f t="shared" si="363"/>
        <v>7.0518342543995166E-2</v>
      </c>
      <c r="CP506" s="26">
        <f t="shared" si="363"/>
        <v>7.064380003803733E-2</v>
      </c>
      <c r="CQ506" s="26">
        <f t="shared" si="363"/>
        <v>7.0762332339331852E-2</v>
      </c>
      <c r="CR506" s="26">
        <f t="shared" si="363"/>
        <v>7.0874463005181548E-2</v>
      </c>
      <c r="CS506" s="26">
        <f t="shared" si="363"/>
        <v>7.09806666852415E-2</v>
      </c>
      <c r="CT506" s="26">
        <f t="shared" si="363"/>
        <v>7.1081374506686681E-2</v>
      </c>
      <c r="CU506" s="26">
        <f t="shared" si="363"/>
        <v>7.1176978780145631E-2</v>
      </c>
      <c r="CV506" s="26">
        <f t="shared" si="363"/>
        <v>7.1267837122180697E-2</v>
      </c>
      <c r="CW506" s="26">
        <f t="shared" si="363"/>
        <v>7.1354276075345682E-2</v>
      </c>
      <c r="CX506" s="26">
        <f t="shared" si="363"/>
        <v>7.1436594294530559E-2</v>
      </c>
      <c r="CY506" s="26">
        <f t="shared" si="363"/>
        <v>7.1515065357989641E-2</v>
      </c>
      <c r="CZ506" s="26">
        <f t="shared" si="363"/>
        <v>7.1589940252799231E-2</v>
      </c>
      <c r="DA506" s="26">
        <f t="shared" si="363"/>
        <v>7.1661449577222647E-2</v>
      </c>
      <c r="DB506" s="26">
        <f t="shared" si="363"/>
        <v>7.1729805496337243E-2</v>
      </c>
      <c r="DC506" s="26">
        <f t="shared" si="363"/>
        <v>7.1795203482112491E-2</v>
      </c>
      <c r="DD506" s="26">
        <f t="shared" si="363"/>
        <v>7.1857823864757434E-2</v>
      </c>
      <c r="DE506" s="26">
        <f t="shared" si="363"/>
        <v>7.1917833218452756E-2</v>
      </c>
      <c r="DF506" s="26">
        <f t="shared" si="363"/>
        <v>7.1975385601435959E-2</v>
      </c>
      <c r="DG506" s="26">
        <f t="shared" si="363"/>
        <v>7.203062366772979E-2</v>
      </c>
      <c r="DH506" s="26">
        <f t="shared" si="363"/>
        <v>7.2083679665518388E-2</v>
      </c>
      <c r="DI506" s="26">
        <f t="shared" si="363"/>
        <v>7.2134676335221623E-2</v>
      </c>
      <c r="DJ506" s="26">
        <f t="shared" si="363"/>
        <v>7.218372771864312E-2</v>
      </c>
      <c r="DK506" s="26">
        <f t="shared" si="363"/>
        <v>7.2230939889128251E-2</v>
      </c>
      <c r="DL506" s="26">
        <f t="shared" si="363"/>
        <v>7.2276411611431071E-2</v>
      </c>
      <c r="DM506" s="26">
        <f t="shared" si="363"/>
        <v>7.2320234938919689E-2</v>
      </c>
      <c r="DN506" s="26">
        <f t="shared" si="363"/>
        <v>7.2362495754826547E-2</v>
      </c>
      <c r="DO506" s="26">
        <f t="shared" si="363"/>
        <v>7.2403274263449613E-2</v>
      </c>
      <c r="DP506" s="26">
        <f t="shared" si="363"/>
        <v>7.2442645436515546E-2</v>
      </c>
      <c r="DQ506" s="26">
        <f t="shared" si="363"/>
        <v>7.2480679419310898E-2</v>
      </c>
      <c r="DR506" s="26">
        <f t="shared" si="363"/>
        <v>7.2517441900661506E-2</v>
      </c>
      <c r="DS506" s="26">
        <f t="shared" si="363"/>
        <v>7.2552994450378175E-2</v>
      </c>
      <c r="DT506" s="6">
        <f>2*(100-(100*G506))/SUM($D506:G506)/100</f>
        <v>6.0653399902918403E-2</v>
      </c>
      <c r="DU506" s="6">
        <f>2*(100-(100*I506))/SUM($D506:I506)/100</f>
        <v>6.2658528289825363E-2</v>
      </c>
      <c r="DV506" s="6">
        <f>2*(100-(100*M506))/SUM($D506:M506)/100</f>
        <v>6.5459770759969338E-2</v>
      </c>
      <c r="DW506" s="6">
        <f>2*(100-(100*Q506))/SUM($D506:Q506)/100</f>
        <v>6.7256319743749751E-2</v>
      </c>
      <c r="DX506" s="6">
        <f>2*(100-(100*W506))/SUM($D506:W506)/100</f>
        <v>6.8924853721172227E-2</v>
      </c>
      <c r="DY506" s="7">
        <f>(DT506-'Data for assignment'!C496)^2</f>
        <v>3.0744147263550673E-6</v>
      </c>
      <c r="DZ506" s="7">
        <f>(DU506-'Data for assignment'!D496)^2</f>
        <v>6.5460567757275051E-6</v>
      </c>
      <c r="EA506" s="7">
        <f>(DV506-'Data for assignment'!E496)^2</f>
        <v>1.7303684455955363E-5</v>
      </c>
      <c r="EB506" s="7">
        <f>(DW506-'Data for assignment'!F496)^2</f>
        <v>2.5566389576316531E-5</v>
      </c>
      <c r="EC506" s="7">
        <f>(DX506-'Data for assignment'!G496)^2</f>
        <v>4.3888686826929488E-5</v>
      </c>
    </row>
    <row r="507" spans="1:133" x14ac:dyDescent="0.3">
      <c r="A507" s="8">
        <v>35629</v>
      </c>
      <c r="B507" s="3">
        <v>5.4699998E-2</v>
      </c>
      <c r="C507" s="4">
        <f t="shared" si="341"/>
        <v>5.3866977920162047E-2</v>
      </c>
      <c r="D507" s="5">
        <f t="shared" ref="D507:S522" si="365">D$7*EXP(-D$8*$C507)</f>
        <v>0.97255053726300167</v>
      </c>
      <c r="E507" s="5">
        <f t="shared" si="365"/>
        <v>0.94436532188715216</v>
      </c>
      <c r="F507" s="5">
        <f t="shared" si="365"/>
        <v>0.9158149009630927</v>
      </c>
      <c r="G507" s="5">
        <f t="shared" si="365"/>
        <v>0.88718716523394126</v>
      </c>
      <c r="H507" s="5">
        <f t="shared" si="365"/>
        <v>0.85870404308965143</v>
      </c>
      <c r="I507" s="5">
        <f t="shared" si="365"/>
        <v>0.83053508972357359</v>
      </c>
      <c r="J507" s="5">
        <f t="shared" si="365"/>
        <v>0.80280843429115945</v>
      </c>
      <c r="K507" s="5">
        <f t="shared" si="365"/>
        <v>0.77561953306204601</v>
      </c>
      <c r="L507" s="5">
        <f t="shared" si="365"/>
        <v>0.74903813123738672</v>
      </c>
      <c r="M507" s="5">
        <f t="shared" si="365"/>
        <v>0.72311377972433932</v>
      </c>
      <c r="N507" s="5">
        <f t="shared" si="365"/>
        <v>0.69788019623573971</v>
      </c>
      <c r="O507" s="5">
        <f t="shared" si="365"/>
        <v>0.67335870780525509</v>
      </c>
      <c r="P507" s="5">
        <f t="shared" si="365"/>
        <v>0.64956096629679128</v>
      </c>
      <c r="Q507" s="5">
        <f t="shared" si="365"/>
        <v>0.62649109017858828</v>
      </c>
      <c r="R507" s="5">
        <f t="shared" si="365"/>
        <v>0.60414735430943278</v>
      </c>
      <c r="S507" s="5">
        <f t="shared" si="365"/>
        <v>0.58252352395270046</v>
      </c>
      <c r="T507" s="5">
        <f t="shared" si="364"/>
        <v>0.5616099087881371</v>
      </c>
      <c r="U507" s="5">
        <f t="shared" si="364"/>
        <v>0.54139419645231701</v>
      </c>
      <c r="V507" s="5">
        <f t="shared" si="364"/>
        <v>0.52186211231751445</v>
      </c>
      <c r="W507" s="5">
        <f t="shared" si="364"/>
        <v>0.50299794213892057</v>
      </c>
      <c r="X507" s="5">
        <f t="shared" si="364"/>
        <v>0.48478494629882846</v>
      </c>
      <c r="Y507" s="5">
        <f t="shared" si="364"/>
        <v>0.46720568819453812</v>
      </c>
      <c r="Z507" s="5">
        <f t="shared" si="364"/>
        <v>0.450242294485246</v>
      </c>
      <c r="AA507" s="5">
        <f t="shared" si="364"/>
        <v>0.43387666113846152</v>
      </c>
      <c r="AB507" s="5">
        <f t="shared" si="364"/>
        <v>0.41809061626674399</v>
      </c>
      <c r="AC507" s="5">
        <f t="shared" si="364"/>
        <v>0.40286604843876722</v>
      </c>
      <c r="AD507" s="5">
        <f t="shared" si="364"/>
        <v>0.38818500734266848</v>
      </c>
      <c r="AE507" s="5">
        <f t="shared" si="364"/>
        <v>0.3740297822634005</v>
      </c>
      <c r="AF507" s="5">
        <f t="shared" si="364"/>
        <v>0.36038296272316001</v>
      </c>
      <c r="AG507" s="5">
        <f t="shared" si="364"/>
        <v>0.3472274847579096</v>
      </c>
      <c r="AH507" s="5">
        <f t="shared" si="364"/>
        <v>0.33454666561154339</v>
      </c>
      <c r="AI507" s="5">
        <f t="shared" si="364"/>
        <v>0.3223242290820133</v>
      </c>
      <c r="AJ507" s="5">
        <f t="shared" si="364"/>
        <v>0.31054432331941129</v>
      </c>
      <c r="AK507" s="5">
        <f t="shared" si="364"/>
        <v>0.29919153253024516</v>
      </c>
      <c r="AL507" s="5">
        <f t="shared" si="364"/>
        <v>0.28825088376604036</v>
      </c>
      <c r="AM507" s="5">
        <f t="shared" si="364"/>
        <v>0.27770784975319424</v>
      </c>
      <c r="AN507" s="5">
        <f t="shared" si="364"/>
        <v>0.26754834854321868</v>
      </c>
      <c r="AO507" s="5">
        <f t="shared" si="364"/>
        <v>0.25775874061913878</v>
      </c>
      <c r="AP507" s="5">
        <f t="shared" si="364"/>
        <v>0.24832582397782976</v>
      </c>
      <c r="AQ507" s="5">
        <f t="shared" si="364"/>
        <v>0.23923682761393966</v>
      </c>
      <c r="AR507" s="5">
        <f t="shared" si="364"/>
        <v>0.23047940375442286</v>
      </c>
      <c r="AS507" s="5">
        <f t="shared" si="364"/>
        <v>0.22204161913013212</v>
      </c>
      <c r="AT507" s="5">
        <f t="shared" si="364"/>
        <v>0.21391194551969242</v>
      </c>
      <c r="AU507" s="5">
        <f t="shared" si="364"/>
        <v>0.20607924975881511</v>
      </c>
      <c r="AV507" s="5">
        <f t="shared" si="364"/>
        <v>0.19853278337360292</v>
      </c>
      <c r="AW507" s="5">
        <f t="shared" si="364"/>
        <v>0.19126217196784037</v>
      </c>
      <c r="AX507" s="5">
        <f t="shared" si="364"/>
        <v>0.18425740447067382</v>
      </c>
      <c r="AY507" s="5">
        <f t="shared" si="364"/>
        <v>0.1775088223315465</v>
      </c>
      <c r="AZ507" s="5">
        <f t="shared" si="364"/>
        <v>0.17100710873305772</v>
      </c>
      <c r="BA507" s="5">
        <f t="shared" si="364"/>
        <v>0.16474327787896847</v>
      </c>
      <c r="BB507" s="5">
        <f t="shared" si="364"/>
        <v>0.15870866440340092</v>
      </c>
      <c r="BC507" s="5">
        <f t="shared" si="364"/>
        <v>0.15289491293799071</v>
      </c>
      <c r="BD507" s="5">
        <f t="shared" si="364"/>
        <v>0.14729396786602106</v>
      </c>
      <c r="BE507" s="5">
        <f t="shared" si="364"/>
        <v>0.14189806328614396</v>
      </c>
      <c r="BF507" s="5">
        <f t="shared" si="364"/>
        <v>0.13669971320294946</v>
      </c>
      <c r="BG507" s="5">
        <f t="shared" si="364"/>
        <v>0.13169170195720536</v>
      </c>
      <c r="BH507" s="5">
        <f t="shared" si="364"/>
        <v>0.12686707490491025</v>
      </c>
      <c r="BI507" s="5">
        <f t="shared" si="364"/>
        <v>0.12221912935125218</v>
      </c>
      <c r="BJ507" s="5">
        <f t="shared" si="364"/>
        <v>0.1177414057430464</v>
      </c>
      <c r="BK507" s="5">
        <f t="shared" si="364"/>
        <v>0.11342767912115286</v>
      </c>
      <c r="BL507" s="26">
        <f t="shared" si="342"/>
        <v>5.5666477004924449E-2</v>
      </c>
      <c r="BM507" s="26">
        <f t="shared" si="363"/>
        <v>5.7242194174791074E-2</v>
      </c>
      <c r="BN507" s="26">
        <f t="shared" si="363"/>
        <v>5.8627338607960142E-2</v>
      </c>
      <c r="BO507" s="26">
        <f t="shared" si="363"/>
        <v>5.9849654824487508E-2</v>
      </c>
      <c r="BP507" s="26">
        <f t="shared" si="363"/>
        <v>6.093238117216828E-2</v>
      </c>
      <c r="BQ507" s="26">
        <f t="shared" si="363"/>
        <v>6.1895033166187885E-2</v>
      </c>
      <c r="BR507" s="26">
        <f t="shared" si="363"/>
        <v>6.2754044577862142E-2</v>
      </c>
      <c r="BS507" s="26">
        <f t="shared" si="363"/>
        <v>6.3523292869344383E-2</v>
      </c>
      <c r="BT507" s="26">
        <f t="shared" si="363"/>
        <v>6.4214530495898328E-2</v>
      </c>
      <c r="BU507" s="26">
        <f t="shared" si="363"/>
        <v>6.4837739505082412E-2</v>
      </c>
      <c r="BV507" s="26">
        <f t="shared" si="363"/>
        <v>6.5401423560382796E-2</v>
      </c>
      <c r="BW507" s="26">
        <f t="shared" si="363"/>
        <v>6.5912848850960493E-2</v>
      </c>
      <c r="BX507" s="26">
        <f t="shared" si="363"/>
        <v>6.6378243195216305E-2</v>
      </c>
      <c r="BY507" s="26">
        <f t="shared" si="363"/>
        <v>6.6802960904228936E-2</v>
      </c>
      <c r="BZ507" s="26">
        <f t="shared" si="363"/>
        <v>6.7191619561767488E-2</v>
      </c>
      <c r="CA507" s="26">
        <f t="shared" si="363"/>
        <v>6.7548213736194587E-2</v>
      </c>
      <c r="CB507" s="26">
        <f t="shared" si="363"/>
        <v>6.7876209714431299E-2</v>
      </c>
      <c r="CC507" s="26">
        <f t="shared" si="363"/>
        <v>6.8178624597618753E-2</v>
      </c>
      <c r="CD507" s="26">
        <f t="shared" si="363"/>
        <v>6.8458092488673045E-2</v>
      </c>
      <c r="CE507" s="26">
        <f t="shared" si="363"/>
        <v>6.8716920006587495E-2</v>
      </c>
      <c r="CF507" s="26">
        <f t="shared" si="363"/>
        <v>6.8957132959327497E-2</v>
      </c>
      <c r="CG507" s="26">
        <f t="shared" si="363"/>
        <v>6.9180515678937238E-2</v>
      </c>
      <c r="CH507" s="26">
        <f t="shared" si="363"/>
        <v>6.9388644254864018E-2</v>
      </c>
      <c r="CI507" s="26">
        <f t="shared" si="363"/>
        <v>6.9582914683069125E-2</v>
      </c>
      <c r="CJ507" s="26">
        <f t="shared" si="363"/>
        <v>6.9764566769982855E-2</v>
      </c>
      <c r="CK507" s="26">
        <f t="shared" si="363"/>
        <v>6.993470448430375E-2</v>
      </c>
      <c r="CL507" s="26">
        <f t="shared" si="363"/>
        <v>7.009431332998034E-2</v>
      </c>
      <c r="CM507" s="26">
        <f t="shared" si="363"/>
        <v>7.0244275215551419E-2</v>
      </c>
      <c r="CN507" s="26">
        <f t="shared" si="363"/>
        <v>7.0385381214382314E-2</v>
      </c>
      <c r="CO507" s="26">
        <f t="shared" si="363"/>
        <v>7.0518342543995166E-2</v>
      </c>
      <c r="CP507" s="26">
        <f t="shared" si="363"/>
        <v>7.064380003803733E-2</v>
      </c>
      <c r="CQ507" s="26">
        <f t="shared" si="363"/>
        <v>7.0762332339331852E-2</v>
      </c>
      <c r="CR507" s="26">
        <f t="shared" si="363"/>
        <v>7.0874463005181548E-2</v>
      </c>
      <c r="CS507" s="26">
        <f t="shared" si="363"/>
        <v>7.09806666852415E-2</v>
      </c>
      <c r="CT507" s="26">
        <f t="shared" si="363"/>
        <v>7.1081374506686681E-2</v>
      </c>
      <c r="CU507" s="26">
        <f t="shared" si="363"/>
        <v>7.1176978780145631E-2</v>
      </c>
      <c r="CV507" s="26">
        <f t="shared" si="363"/>
        <v>7.1267837122180697E-2</v>
      </c>
      <c r="CW507" s="26">
        <f t="shared" si="363"/>
        <v>7.1354276075345682E-2</v>
      </c>
      <c r="CX507" s="26">
        <f t="shared" si="363"/>
        <v>7.1436594294530559E-2</v>
      </c>
      <c r="CY507" s="26">
        <f t="shared" si="363"/>
        <v>7.1515065357989641E-2</v>
      </c>
      <c r="CZ507" s="26">
        <f t="shared" si="363"/>
        <v>7.1589940252799231E-2</v>
      </c>
      <c r="DA507" s="26">
        <f t="shared" si="363"/>
        <v>7.1661449577222647E-2</v>
      </c>
      <c r="DB507" s="26">
        <f t="shared" si="363"/>
        <v>7.1729805496337243E-2</v>
      </c>
      <c r="DC507" s="26">
        <f t="shared" si="363"/>
        <v>7.1795203482112491E-2</v>
      </c>
      <c r="DD507" s="26">
        <f t="shared" si="363"/>
        <v>7.1857823864757434E-2</v>
      </c>
      <c r="DE507" s="26">
        <f t="shared" si="363"/>
        <v>7.1917833218452756E-2</v>
      </c>
      <c r="DF507" s="26">
        <f t="shared" si="363"/>
        <v>7.1975385601435959E-2</v>
      </c>
      <c r="DG507" s="26">
        <f t="shared" si="363"/>
        <v>7.203062366772979E-2</v>
      </c>
      <c r="DH507" s="26">
        <f t="shared" si="363"/>
        <v>7.2083679665518388E-2</v>
      </c>
      <c r="DI507" s="26">
        <f t="shared" si="363"/>
        <v>7.2134676335221623E-2</v>
      </c>
      <c r="DJ507" s="26">
        <f t="shared" si="363"/>
        <v>7.218372771864312E-2</v>
      </c>
      <c r="DK507" s="26">
        <f t="shared" si="363"/>
        <v>7.2230939889128251E-2</v>
      </c>
      <c r="DL507" s="26">
        <f t="shared" si="363"/>
        <v>7.2276411611431071E-2</v>
      </c>
      <c r="DM507" s="26">
        <f t="shared" si="363"/>
        <v>7.2320234938919689E-2</v>
      </c>
      <c r="DN507" s="26">
        <f t="shared" si="363"/>
        <v>7.2362495754826547E-2</v>
      </c>
      <c r="DO507" s="26">
        <f t="shared" si="363"/>
        <v>7.2403274263449613E-2</v>
      </c>
      <c r="DP507" s="26">
        <f t="shared" si="363"/>
        <v>7.2442645436515546E-2</v>
      </c>
      <c r="DQ507" s="26">
        <f t="shared" si="363"/>
        <v>7.2480679419310898E-2</v>
      </c>
      <c r="DR507" s="26">
        <f t="shared" si="363"/>
        <v>7.2517441900661506E-2</v>
      </c>
      <c r="DS507" s="26">
        <f t="shared" si="363"/>
        <v>7.2552994450378175E-2</v>
      </c>
      <c r="DT507" s="6">
        <f>2*(100-(100*G507))/SUM($D507:G507)/100</f>
        <v>6.0653399902918403E-2</v>
      </c>
      <c r="DU507" s="6">
        <f>2*(100-(100*I507))/SUM($D507:I507)/100</f>
        <v>6.2658528289825363E-2</v>
      </c>
      <c r="DV507" s="6">
        <f>2*(100-(100*M507))/SUM($D507:M507)/100</f>
        <v>6.5459770759969338E-2</v>
      </c>
      <c r="DW507" s="6">
        <f>2*(100-(100*Q507))/SUM($D507:Q507)/100</f>
        <v>6.7256319743749751E-2</v>
      </c>
      <c r="DX507" s="6">
        <f>2*(100-(100*W507))/SUM($D507:W507)/100</f>
        <v>6.8924853721172227E-2</v>
      </c>
      <c r="DY507" s="7">
        <f>(DT507-'Data for assignment'!C497)^2</f>
        <v>2.4130574719905358E-6</v>
      </c>
      <c r="DZ507" s="7">
        <f>(DU507-'Data for assignment'!D497)^2</f>
        <v>6.044361351871642E-6</v>
      </c>
      <c r="EA507" s="7">
        <f>(DV507-'Data for assignment'!E497)^2</f>
        <v>1.489784575860135E-5</v>
      </c>
      <c r="EB507" s="7">
        <f>(DW507-'Data for assignment'!F497)^2</f>
        <v>2.4565105402283587E-5</v>
      </c>
      <c r="EC507" s="7">
        <f>(DX507-'Data for assignment'!G497)^2</f>
        <v>4.2573742182113971E-5</v>
      </c>
    </row>
    <row r="508" spans="1:133" x14ac:dyDescent="0.3">
      <c r="A508" s="8">
        <v>35636</v>
      </c>
      <c r="B508" s="3">
        <v>5.4699998E-2</v>
      </c>
      <c r="C508" s="4">
        <f t="shared" si="341"/>
        <v>5.3866977920162047E-2</v>
      </c>
      <c r="D508" s="5">
        <f t="shared" si="365"/>
        <v>0.97255053726300167</v>
      </c>
      <c r="E508" s="5">
        <f t="shared" si="365"/>
        <v>0.94436532188715216</v>
      </c>
      <c r="F508" s="5">
        <f t="shared" si="365"/>
        <v>0.9158149009630927</v>
      </c>
      <c r="G508" s="5">
        <f t="shared" si="365"/>
        <v>0.88718716523394126</v>
      </c>
      <c r="H508" s="5">
        <f t="shared" si="365"/>
        <v>0.85870404308965143</v>
      </c>
      <c r="I508" s="5">
        <f t="shared" si="365"/>
        <v>0.83053508972357359</v>
      </c>
      <c r="J508" s="5">
        <f t="shared" si="365"/>
        <v>0.80280843429115945</v>
      </c>
      <c r="K508" s="5">
        <f t="shared" si="365"/>
        <v>0.77561953306204601</v>
      </c>
      <c r="L508" s="5">
        <f t="shared" si="365"/>
        <v>0.74903813123738672</v>
      </c>
      <c r="M508" s="5">
        <f t="shared" si="365"/>
        <v>0.72311377972433932</v>
      </c>
      <c r="N508" s="5">
        <f t="shared" si="365"/>
        <v>0.69788019623573971</v>
      </c>
      <c r="O508" s="5">
        <f t="shared" si="365"/>
        <v>0.67335870780525509</v>
      </c>
      <c r="P508" s="5">
        <f t="shared" si="365"/>
        <v>0.64956096629679128</v>
      </c>
      <c r="Q508" s="5">
        <f t="shared" si="365"/>
        <v>0.62649109017858828</v>
      </c>
      <c r="R508" s="5">
        <f t="shared" si="365"/>
        <v>0.60414735430943278</v>
      </c>
      <c r="S508" s="5">
        <f t="shared" si="365"/>
        <v>0.58252352395270046</v>
      </c>
      <c r="T508" s="5">
        <f t="shared" si="364"/>
        <v>0.5616099087881371</v>
      </c>
      <c r="U508" s="5">
        <f t="shared" si="364"/>
        <v>0.54139419645231701</v>
      </c>
      <c r="V508" s="5">
        <f t="shared" si="364"/>
        <v>0.52186211231751445</v>
      </c>
      <c r="W508" s="5">
        <f t="shared" si="364"/>
        <v>0.50299794213892057</v>
      </c>
      <c r="X508" s="5">
        <f t="shared" si="364"/>
        <v>0.48478494629882846</v>
      </c>
      <c r="Y508" s="5">
        <f t="shared" si="364"/>
        <v>0.46720568819453812</v>
      </c>
      <c r="Z508" s="5">
        <f t="shared" si="364"/>
        <v>0.450242294485246</v>
      </c>
      <c r="AA508" s="5">
        <f t="shared" si="364"/>
        <v>0.43387666113846152</v>
      </c>
      <c r="AB508" s="5">
        <f t="shared" si="364"/>
        <v>0.41809061626674399</v>
      </c>
      <c r="AC508" s="5">
        <f t="shared" si="364"/>
        <v>0.40286604843876722</v>
      </c>
      <c r="AD508" s="5">
        <f t="shared" si="364"/>
        <v>0.38818500734266848</v>
      </c>
      <c r="AE508" s="5">
        <f t="shared" si="364"/>
        <v>0.3740297822634005</v>
      </c>
      <c r="AF508" s="5">
        <f t="shared" si="364"/>
        <v>0.36038296272316001</v>
      </c>
      <c r="AG508" s="5">
        <f t="shared" si="364"/>
        <v>0.3472274847579096</v>
      </c>
      <c r="AH508" s="5">
        <f t="shared" si="364"/>
        <v>0.33454666561154339</v>
      </c>
      <c r="AI508" s="5">
        <f t="shared" si="364"/>
        <v>0.3223242290820133</v>
      </c>
      <c r="AJ508" s="5">
        <f t="shared" si="364"/>
        <v>0.31054432331941129</v>
      </c>
      <c r="AK508" s="5">
        <f t="shared" si="364"/>
        <v>0.29919153253024516</v>
      </c>
      <c r="AL508" s="5">
        <f t="shared" si="364"/>
        <v>0.28825088376604036</v>
      </c>
      <c r="AM508" s="5">
        <f t="shared" si="364"/>
        <v>0.27770784975319424</v>
      </c>
      <c r="AN508" s="5">
        <f t="shared" si="364"/>
        <v>0.26754834854321868</v>
      </c>
      <c r="AO508" s="5">
        <f t="shared" si="364"/>
        <v>0.25775874061913878</v>
      </c>
      <c r="AP508" s="5">
        <f t="shared" si="364"/>
        <v>0.24832582397782976</v>
      </c>
      <c r="AQ508" s="5">
        <f t="shared" si="364"/>
        <v>0.23923682761393966</v>
      </c>
      <c r="AR508" s="5">
        <f t="shared" si="364"/>
        <v>0.23047940375442286</v>
      </c>
      <c r="AS508" s="5">
        <f t="shared" si="364"/>
        <v>0.22204161913013212</v>
      </c>
      <c r="AT508" s="5">
        <f t="shared" si="364"/>
        <v>0.21391194551969242</v>
      </c>
      <c r="AU508" s="5">
        <f t="shared" si="364"/>
        <v>0.20607924975881511</v>
      </c>
      <c r="AV508" s="5">
        <f t="shared" si="364"/>
        <v>0.19853278337360292</v>
      </c>
      <c r="AW508" s="5">
        <f t="shared" si="364"/>
        <v>0.19126217196784037</v>
      </c>
      <c r="AX508" s="5">
        <f t="shared" si="364"/>
        <v>0.18425740447067382</v>
      </c>
      <c r="AY508" s="5">
        <f t="shared" si="364"/>
        <v>0.1775088223315465</v>
      </c>
      <c r="AZ508" s="5">
        <f t="shared" si="364"/>
        <v>0.17100710873305772</v>
      </c>
      <c r="BA508" s="5">
        <f t="shared" si="364"/>
        <v>0.16474327787896847</v>
      </c>
      <c r="BB508" s="5">
        <f t="shared" si="364"/>
        <v>0.15870866440340092</v>
      </c>
      <c r="BC508" s="5">
        <f t="shared" si="364"/>
        <v>0.15289491293799071</v>
      </c>
      <c r="BD508" s="5">
        <f t="shared" si="364"/>
        <v>0.14729396786602106</v>
      </c>
      <c r="BE508" s="5">
        <f t="shared" si="364"/>
        <v>0.14189806328614396</v>
      </c>
      <c r="BF508" s="5">
        <f t="shared" si="364"/>
        <v>0.13669971320294946</v>
      </c>
      <c r="BG508" s="5">
        <f t="shared" si="364"/>
        <v>0.13169170195720536</v>
      </c>
      <c r="BH508" s="5">
        <f t="shared" si="364"/>
        <v>0.12686707490491025</v>
      </c>
      <c r="BI508" s="5">
        <f t="shared" si="364"/>
        <v>0.12221912935125218</v>
      </c>
      <c r="BJ508" s="5">
        <f t="shared" si="364"/>
        <v>0.1177414057430464</v>
      </c>
      <c r="BK508" s="5">
        <f t="shared" si="364"/>
        <v>0.11342767912115286</v>
      </c>
      <c r="BL508" s="26">
        <f t="shared" si="342"/>
        <v>5.5666477004924449E-2</v>
      </c>
      <c r="BM508" s="26">
        <f t="shared" si="363"/>
        <v>5.7242194174791074E-2</v>
      </c>
      <c r="BN508" s="26">
        <f t="shared" si="363"/>
        <v>5.8627338607960142E-2</v>
      </c>
      <c r="BO508" s="26">
        <f t="shared" si="363"/>
        <v>5.9849654824487508E-2</v>
      </c>
      <c r="BP508" s="26">
        <f t="shared" si="363"/>
        <v>6.093238117216828E-2</v>
      </c>
      <c r="BQ508" s="26">
        <f t="shared" si="363"/>
        <v>6.1895033166187885E-2</v>
      </c>
      <c r="BR508" s="26">
        <f t="shared" si="363"/>
        <v>6.2754044577862142E-2</v>
      </c>
      <c r="BS508" s="26">
        <f t="shared" si="363"/>
        <v>6.3523292869344383E-2</v>
      </c>
      <c r="BT508" s="26">
        <f t="shared" si="363"/>
        <v>6.4214530495898328E-2</v>
      </c>
      <c r="BU508" s="26">
        <f t="shared" si="363"/>
        <v>6.4837739505082412E-2</v>
      </c>
      <c r="BV508" s="26">
        <f t="shared" si="363"/>
        <v>6.5401423560382796E-2</v>
      </c>
      <c r="BW508" s="26">
        <f t="shared" si="363"/>
        <v>6.5912848850960493E-2</v>
      </c>
      <c r="BX508" s="26">
        <f t="shared" si="363"/>
        <v>6.6378243195216305E-2</v>
      </c>
      <c r="BY508" s="26">
        <f t="shared" si="363"/>
        <v>6.6802960904228936E-2</v>
      </c>
      <c r="BZ508" s="26">
        <f t="shared" si="363"/>
        <v>6.7191619561767488E-2</v>
      </c>
      <c r="CA508" s="26">
        <f t="shared" si="363"/>
        <v>6.7548213736194587E-2</v>
      </c>
      <c r="CB508" s="26">
        <f t="shared" si="363"/>
        <v>6.7876209714431299E-2</v>
      </c>
      <c r="CC508" s="26">
        <f t="shared" si="363"/>
        <v>6.8178624597618753E-2</v>
      </c>
      <c r="CD508" s="26">
        <f t="shared" si="363"/>
        <v>6.8458092488673045E-2</v>
      </c>
      <c r="CE508" s="26">
        <f t="shared" si="363"/>
        <v>6.8716920006587495E-2</v>
      </c>
      <c r="CF508" s="26">
        <f t="shared" si="363"/>
        <v>6.8957132959327497E-2</v>
      </c>
      <c r="CG508" s="26">
        <f t="shared" si="363"/>
        <v>6.9180515678937238E-2</v>
      </c>
      <c r="CH508" s="26">
        <f t="shared" si="363"/>
        <v>6.9388644254864018E-2</v>
      </c>
      <c r="CI508" s="26">
        <f t="shared" si="363"/>
        <v>6.9582914683069125E-2</v>
      </c>
      <c r="CJ508" s="26">
        <f t="shared" si="363"/>
        <v>6.9764566769982855E-2</v>
      </c>
      <c r="CK508" s="26">
        <f t="shared" si="363"/>
        <v>6.993470448430375E-2</v>
      </c>
      <c r="CL508" s="26">
        <f t="shared" si="363"/>
        <v>7.009431332998034E-2</v>
      </c>
      <c r="CM508" s="26">
        <f t="shared" si="363"/>
        <v>7.0244275215551419E-2</v>
      </c>
      <c r="CN508" s="26">
        <f t="shared" si="363"/>
        <v>7.0385381214382314E-2</v>
      </c>
      <c r="CO508" s="26">
        <f t="shared" si="363"/>
        <v>7.0518342543995166E-2</v>
      </c>
      <c r="CP508" s="26">
        <f t="shared" si="363"/>
        <v>7.064380003803733E-2</v>
      </c>
      <c r="CQ508" s="26">
        <f t="shared" si="363"/>
        <v>7.0762332339331852E-2</v>
      </c>
      <c r="CR508" s="26">
        <f t="shared" si="363"/>
        <v>7.0874463005181548E-2</v>
      </c>
      <c r="CS508" s="26">
        <f t="shared" si="363"/>
        <v>7.09806666852415E-2</v>
      </c>
      <c r="CT508" s="26">
        <f t="shared" si="363"/>
        <v>7.1081374506686681E-2</v>
      </c>
      <c r="CU508" s="26">
        <f t="shared" si="363"/>
        <v>7.1176978780145631E-2</v>
      </c>
      <c r="CV508" s="26">
        <f t="shared" si="363"/>
        <v>7.1267837122180697E-2</v>
      </c>
      <c r="CW508" s="26">
        <f t="shared" si="363"/>
        <v>7.1354276075345682E-2</v>
      </c>
      <c r="CX508" s="26">
        <f t="shared" si="363"/>
        <v>7.1436594294530559E-2</v>
      </c>
      <c r="CY508" s="26">
        <f t="shared" si="363"/>
        <v>7.1515065357989641E-2</v>
      </c>
      <c r="CZ508" s="26">
        <f t="shared" si="363"/>
        <v>7.1589940252799231E-2</v>
      </c>
      <c r="DA508" s="26">
        <f t="shared" si="363"/>
        <v>7.1661449577222647E-2</v>
      </c>
      <c r="DB508" s="26">
        <f t="shared" si="363"/>
        <v>7.1729805496337243E-2</v>
      </c>
      <c r="DC508" s="26">
        <f t="shared" si="363"/>
        <v>7.1795203482112491E-2</v>
      </c>
      <c r="DD508" s="26">
        <f t="shared" si="363"/>
        <v>7.1857823864757434E-2</v>
      </c>
      <c r="DE508" s="26">
        <f t="shared" si="363"/>
        <v>7.1917833218452756E-2</v>
      </c>
      <c r="DF508" s="26">
        <f t="shared" si="363"/>
        <v>7.1975385601435959E-2</v>
      </c>
      <c r="DG508" s="26">
        <f t="shared" si="363"/>
        <v>7.203062366772979E-2</v>
      </c>
      <c r="DH508" s="26">
        <f t="shared" ref="BM508:DS513" si="366">-(LN(DH$7)/DH$6)+(DH$8/DH$6)*$C508</f>
        <v>7.2083679665518388E-2</v>
      </c>
      <c r="DI508" s="26">
        <f t="shared" si="366"/>
        <v>7.2134676335221623E-2</v>
      </c>
      <c r="DJ508" s="26">
        <f t="shared" si="366"/>
        <v>7.218372771864312E-2</v>
      </c>
      <c r="DK508" s="26">
        <f t="shared" si="366"/>
        <v>7.2230939889128251E-2</v>
      </c>
      <c r="DL508" s="26">
        <f t="shared" si="366"/>
        <v>7.2276411611431071E-2</v>
      </c>
      <c r="DM508" s="26">
        <f t="shared" si="366"/>
        <v>7.2320234938919689E-2</v>
      </c>
      <c r="DN508" s="26">
        <f t="shared" si="366"/>
        <v>7.2362495754826547E-2</v>
      </c>
      <c r="DO508" s="26">
        <f t="shared" si="366"/>
        <v>7.2403274263449613E-2</v>
      </c>
      <c r="DP508" s="26">
        <f t="shared" si="366"/>
        <v>7.2442645436515546E-2</v>
      </c>
      <c r="DQ508" s="26">
        <f t="shared" si="366"/>
        <v>7.2480679419310898E-2</v>
      </c>
      <c r="DR508" s="26">
        <f t="shared" si="366"/>
        <v>7.2517441900661506E-2</v>
      </c>
      <c r="DS508" s="26">
        <f t="shared" si="366"/>
        <v>7.2552994450378175E-2</v>
      </c>
      <c r="DT508" s="6">
        <f>2*(100-(100*G508))/SUM($D508:G508)/100</f>
        <v>6.0653399902918403E-2</v>
      </c>
      <c r="DU508" s="6">
        <f>2*(100-(100*I508))/SUM($D508:I508)/100</f>
        <v>6.2658528289825363E-2</v>
      </c>
      <c r="DV508" s="6">
        <f>2*(100-(100*M508))/SUM($D508:M508)/100</f>
        <v>6.5459770759969338E-2</v>
      </c>
      <c r="DW508" s="6">
        <f>2*(100-(100*Q508))/SUM($D508:Q508)/100</f>
        <v>6.7256319743749751E-2</v>
      </c>
      <c r="DX508" s="6">
        <f>2*(100-(100*W508))/SUM($D508:W508)/100</f>
        <v>6.8924853721172227E-2</v>
      </c>
      <c r="DY508" s="7">
        <f>(DT508-'Data for assignment'!C498)^2</f>
        <v>3.8157750875224507E-6</v>
      </c>
      <c r="DZ508" s="7">
        <f>(DU508-'Data for assignment'!D498)^2</f>
        <v>8.7529014758141224E-6</v>
      </c>
      <c r="EA508" s="7">
        <f>(DV508-'Data for assignment'!E498)^2</f>
        <v>2.1713472855007737E-5</v>
      </c>
      <c r="EB508" s="7">
        <f>(DW508-'Data for assignment'!F498)^2</f>
        <v>3.199397566881627E-5</v>
      </c>
      <c r="EC508" s="7">
        <f>(DX508-'Data for assignment'!G498)^2</f>
        <v>5.0763569047520593E-5</v>
      </c>
    </row>
    <row r="509" spans="1:133" x14ac:dyDescent="0.3">
      <c r="A509" s="8">
        <v>35643</v>
      </c>
      <c r="B509" s="3">
        <v>5.5100002000000002E-2</v>
      </c>
      <c r="C509" s="4">
        <f t="shared" si="341"/>
        <v>5.4279261082507524E-2</v>
      </c>
      <c r="D509" s="5">
        <f t="shared" si="365"/>
        <v>0.97236177865293205</v>
      </c>
      <c r="E509" s="5">
        <f t="shared" si="365"/>
        <v>0.9440197544935317</v>
      </c>
      <c r="F509" s="5">
        <f t="shared" si="365"/>
        <v>0.91534044354198074</v>
      </c>
      <c r="G509" s="5">
        <f t="shared" si="365"/>
        <v>0.88660802459068455</v>
      </c>
      <c r="H509" s="5">
        <f t="shared" si="365"/>
        <v>0.85804107192126167</v>
      </c>
      <c r="I509" s="5">
        <f t="shared" si="365"/>
        <v>0.82980615162634774</v>
      </c>
      <c r="J509" s="5">
        <f t="shared" si="365"/>
        <v>0.80202875664142181</v>
      </c>
      <c r="K509" s="5">
        <f t="shared" si="365"/>
        <v>0.77480203678137738</v>
      </c>
      <c r="L509" s="5">
        <f t="shared" si="365"/>
        <v>0.74819373194280403</v>
      </c>
      <c r="M509" s="5">
        <f t="shared" si="365"/>
        <v>0.7222516582933457</v>
      </c>
      <c r="N509" s="5">
        <f t="shared" si="365"/>
        <v>0.69700803900511887</v>
      </c>
      <c r="O509" s="5">
        <f t="shared" si="365"/>
        <v>0.67248291791017989</v>
      </c>
      <c r="P509" s="5">
        <f t="shared" si="365"/>
        <v>0.64868684834967527</v>
      </c>
      <c r="Q509" s="5">
        <f t="shared" si="365"/>
        <v>0.62562301079590044</v>
      </c>
      <c r="R509" s="5">
        <f t="shared" si="365"/>
        <v>0.60328888106248413</v>
      </c>
      <c r="S509" s="5">
        <f t="shared" si="365"/>
        <v>0.58167754524102389</v>
      </c>
      <c r="T509" s="5">
        <f t="shared" si="364"/>
        <v>0.56077873697477643</v>
      </c>
      <c r="U509" s="5">
        <f t="shared" si="364"/>
        <v>0.54057965640013539</v>
      </c>
      <c r="V509" s="5">
        <f t="shared" si="364"/>
        <v>0.52106561725053901</v>
      </c>
      <c r="W509" s="5">
        <f t="shared" si="364"/>
        <v>0.50222055853870384</v>
      </c>
      <c r="X509" s="5">
        <f t="shared" si="364"/>
        <v>0.48402744934215741</v>
      </c>
      <c r="Y509" s="5">
        <f t="shared" si="364"/>
        <v>0.46646860905054233</v>
      </c>
      <c r="Z509" s="5">
        <f t="shared" si="364"/>
        <v>0.44952596061927946</v>
      </c>
      <c r="AA509" s="5">
        <f t="shared" si="364"/>
        <v>0.43318123061756469</v>
      </c>
      <c r="AB509" s="5">
        <f t="shared" si="364"/>
        <v>0.41741610692649322</v>
      </c>
      <c r="AC509" s="5">
        <f t="shared" si="364"/>
        <v>0.40221236265279237</v>
      </c>
      <c r="AD509" s="5">
        <f t="shared" si="364"/>
        <v>0.38755195303265272</v>
      </c>
      <c r="AE509" s="5">
        <f t="shared" si="364"/>
        <v>0.37341709069746837</v>
      </c>
      <c r="AF509" s="5">
        <f t="shared" si="364"/>
        <v>0.35979030357270964</v>
      </c>
      <c r="AG509" s="5">
        <f t="shared" si="364"/>
        <v>0.34665447881572059</v>
      </c>
      <c r="AH509" s="5">
        <f t="shared" si="364"/>
        <v>0.33399289551607281</v>
      </c>
      <c r="AI509" s="5">
        <f t="shared" si="364"/>
        <v>0.32178924834298017</v>
      </c>
      <c r="AJ509" s="5">
        <f t="shared" si="364"/>
        <v>0.31002766389698883</v>
      </c>
      <c r="AK509" s="5">
        <f t="shared" si="364"/>
        <v>0.29869271118348362</v>
      </c>
      <c r="AL509" s="5">
        <f t="shared" si="364"/>
        <v>0.28776940735469209</v>
      </c>
      <c r="AM509" s="5">
        <f t="shared" si="364"/>
        <v>0.277243219650183</v>
      </c>
      <c r="AN509" s="5">
        <f t="shared" si="364"/>
        <v>0.26710006429194766</v>
      </c>
      <c r="AO509" s="5">
        <f t="shared" si="364"/>
        <v>0.2573263029501216</v>
      </c>
      <c r="AP509" s="5">
        <f t="shared" si="364"/>
        <v>0.24790873728227542</v>
      </c>
      <c r="AQ509" s="5">
        <f t="shared" si="364"/>
        <v>0.23883460195752543</v>
      </c>
      <c r="AR509" s="5">
        <f t="shared" si="364"/>
        <v>0.23009155650218469</v>
      </c>
      <c r="AS509" s="5">
        <f t="shared" si="364"/>
        <v>0.22166767624289929</v>
      </c>
      <c r="AT509" s="5">
        <f t="shared" si="364"/>
        <v>0.21355144257352265</v>
      </c>
      <c r="AU509" s="5">
        <f t="shared" si="364"/>
        <v>0.20573173273123205</v>
      </c>
      <c r="AV509" s="5">
        <f t="shared" si="364"/>
        <v>0.19819780923390437</v>
      </c>
      <c r="AW509" s="5">
        <f t="shared" si="364"/>
        <v>0.190939309103173</v>
      </c>
      <c r="AX509" s="5">
        <f t="shared" si="364"/>
        <v>0.18394623297481438</v>
      </c>
      <c r="AY509" s="5">
        <f t="shared" si="364"/>
        <v>0.17720893417927758</v>
      </c>
      <c r="AZ509" s="5">
        <f t="shared" si="364"/>
        <v>0.17071810785956684</v>
      </c>
      <c r="BA509" s="5">
        <f t="shared" si="364"/>
        <v>0.16446478018075419</v>
      </c>
      <c r="BB509" s="5">
        <f t="shared" si="364"/>
        <v>0.15844029767465709</v>
      </c>
      <c r="BC509" s="5">
        <f t="shared" si="364"/>
        <v>0.15263631675430095</v>
      </c>
      <c r="BD509" s="5">
        <f t="shared" si="364"/>
        <v>0.14704479342537219</v>
      </c>
      <c r="BE509" s="5">
        <f t="shared" si="364"/>
        <v>0.14165797321571494</v>
      </c>
      <c r="BF509" s="5">
        <f t="shared" si="364"/>
        <v>0.13646838133881078</v>
      </c>
      <c r="BG509" s="5">
        <f t="shared" si="364"/>
        <v>0.13146881310293926</v>
      </c>
      <c r="BH509" s="5">
        <f t="shared" si="364"/>
        <v>0.12665232457420514</v>
      </c>
      <c r="BI509" s="5">
        <f t="shared" si="364"/>
        <v>0.12201222349871076</v>
      </c>
      <c r="BJ509" s="5">
        <f t="shared" si="364"/>
        <v>0.11754206048675578</v>
      </c>
      <c r="BK509" s="5">
        <f t="shared" si="364"/>
        <v>0.11323562045997702</v>
      </c>
      <c r="BL509" s="26">
        <f t="shared" si="342"/>
        <v>5.6054687021628309E-2</v>
      </c>
      <c r="BM509" s="26">
        <f t="shared" si="366"/>
        <v>5.7608186685323207E-2</v>
      </c>
      <c r="BN509" s="26">
        <f t="shared" si="366"/>
        <v>5.897280897499968E-2</v>
      </c>
      <c r="BO509" s="26">
        <f t="shared" si="366"/>
        <v>6.0176152870686936E-2</v>
      </c>
      <c r="BP509" s="26">
        <f t="shared" si="366"/>
        <v>6.1241324507110693E-2</v>
      </c>
      <c r="BQ509" s="26">
        <f t="shared" si="366"/>
        <v>6.2187719242160516E-2</v>
      </c>
      <c r="BR509" s="26">
        <f t="shared" si="366"/>
        <v>6.3031661599161584E-2</v>
      </c>
      <c r="BS509" s="26">
        <f t="shared" si="366"/>
        <v>6.3786929667338177E-2</v>
      </c>
      <c r="BT509" s="26">
        <f t="shared" si="366"/>
        <v>6.4465185470847772E-2</v>
      </c>
      <c r="BU509" s="26">
        <f t="shared" si="366"/>
        <v>6.5076328725651542E-2</v>
      </c>
      <c r="BV509" s="26">
        <f t="shared" si="366"/>
        <v>6.5628788102701202E-2</v>
      </c>
      <c r="BW509" s="26">
        <f t="shared" si="366"/>
        <v>6.6129761450967772E-2</v>
      </c>
      <c r="BX509" s="26">
        <f t="shared" si="366"/>
        <v>6.6585414280699751E-2</v>
      </c>
      <c r="BY509" s="26">
        <f t="shared" si="366"/>
        <v>6.7001044066388432E-2</v>
      </c>
      <c r="BZ509" s="26">
        <f t="shared" si="366"/>
        <v>6.7381216520227369E-2</v>
      </c>
      <c r="CA509" s="26">
        <f t="shared" si="366"/>
        <v>6.7729878846063601E-2</v>
      </c>
      <c r="CB509" s="26">
        <f t="shared" si="366"/>
        <v>6.8050454059227633E-2</v>
      </c>
      <c r="CC509" s="26">
        <f t="shared" si="366"/>
        <v>6.8345919707572839E-2</v>
      </c>
      <c r="CD509" s="26">
        <f t="shared" si="366"/>
        <v>6.8618873720048421E-2</v>
      </c>
      <c r="CE509" s="26">
        <f t="shared" si="366"/>
        <v>6.8871589614174014E-2</v>
      </c>
      <c r="CF509" s="26">
        <f t="shared" si="366"/>
        <v>6.9106062891123976E-2</v>
      </c>
      <c r="CG509" s="26">
        <f t="shared" si="366"/>
        <v>6.9324050119215552E-2</v>
      </c>
      <c r="CH509" s="26">
        <f t="shared" si="366"/>
        <v>6.9527101939262925E-2</v>
      </c>
      <c r="CI509" s="26">
        <f t="shared" si="366"/>
        <v>6.9716591007074655E-2</v>
      </c>
      <c r="CJ509" s="26">
        <f t="shared" si="366"/>
        <v>6.9893735710088251E-2</v>
      </c>
      <c r="CK509" s="26">
        <f t="shared" si="366"/>
        <v>7.0059620349281398E-2</v>
      </c>
      <c r="CL509" s="26">
        <f t="shared" si="366"/>
        <v>7.0215212358022139E-2</v>
      </c>
      <c r="CM509" s="26">
        <f t="shared" si="366"/>
        <v>7.0361377031522732E-2</v>
      </c>
      <c r="CN509" s="26">
        <f t="shared" si="366"/>
        <v>7.0498890160071701E-2</v>
      </c>
      <c r="CO509" s="26">
        <f t="shared" si="366"/>
        <v>7.062844889301359E-2</v>
      </c>
      <c r="CP509" s="26">
        <f t="shared" si="366"/>
        <v>7.0750681105911428E-2</v>
      </c>
      <c r="CQ509" s="26">
        <f t="shared" si="366"/>
        <v>7.0866153498335901E-2</v>
      </c>
      <c r="CR509" s="26">
        <f t="shared" si="366"/>
        <v>7.0975378612549642E-2</v>
      </c>
      <c r="CS509" s="26">
        <f t="shared" si="366"/>
        <v>7.1078820932586648E-2</v>
      </c>
      <c r="CT509" s="26">
        <f t="shared" si="366"/>
        <v>7.1176902197717579E-2</v>
      </c>
      <c r="CU509" s="26">
        <f t="shared" si="366"/>
        <v>7.1270006043107001E-2</v>
      </c>
      <c r="CV509" s="26">
        <f t="shared" si="366"/>
        <v>7.1358482062842732E-2</v>
      </c>
      <c r="CW509" s="26">
        <f t="shared" si="366"/>
        <v>7.1442649375825631E-2</v>
      </c>
      <c r="CX509" s="26">
        <f t="shared" si="366"/>
        <v>7.1522799762738593E-2</v>
      </c>
      <c r="CY509" s="26">
        <f t="shared" si="366"/>
        <v>7.159920043204808E-2</v>
      </c>
      <c r="CZ509" s="26">
        <f t="shared" si="366"/>
        <v>7.1672096464382981E-2</v>
      </c>
      <c r="DA509" s="26">
        <f t="shared" si="366"/>
        <v>7.1741712977405683E-2</v>
      </c>
      <c r="DB509" s="26">
        <f t="shared" si="366"/>
        <v>7.1808257047202007E-2</v>
      </c>
      <c r="DC509" s="26">
        <f t="shared" si="366"/>
        <v>7.1871919417081612E-2</v>
      </c>
      <c r="DD509" s="26">
        <f t="shared" si="366"/>
        <v>7.1932876020338141E-2</v>
      </c>
      <c r="DE509" s="26">
        <f t="shared" si="366"/>
        <v>7.1991289339840878E-2</v>
      </c>
      <c r="DF509" s="26">
        <f t="shared" si="366"/>
        <v>7.2047309624205275E-2</v>
      </c>
      <c r="DG509" s="26">
        <f t="shared" si="366"/>
        <v>7.2101075977632684E-2</v>
      </c>
      <c r="DH509" s="26">
        <f t="shared" si="366"/>
        <v>7.2152717338242217E-2</v>
      </c>
      <c r="DI509" s="26">
        <f t="shared" si="366"/>
        <v>7.2202353357780941E-2</v>
      </c>
      <c r="DJ509" s="26">
        <f t="shared" si="366"/>
        <v>7.2250095193938338E-2</v>
      </c>
      <c r="DK509" s="26">
        <f t="shared" si="366"/>
        <v>7.2296046225066427E-2</v>
      </c>
      <c r="DL509" s="26">
        <f t="shared" si="366"/>
        <v>7.234030269588107E-2</v>
      </c>
      <c r="DM509" s="26">
        <f t="shared" si="366"/>
        <v>7.2382954301663013E-2</v>
      </c>
      <c r="DN509" s="26">
        <f t="shared" si="366"/>
        <v>7.2424084717563078E-2</v>
      </c>
      <c r="DO509" s="26">
        <f t="shared" si="366"/>
        <v>7.2463772078826164E-2</v>
      </c>
      <c r="DP509" s="26">
        <f t="shared" si="366"/>
        <v>7.2502089417060711E-2</v>
      </c>
      <c r="DQ509" s="26">
        <f t="shared" si="366"/>
        <v>7.2539105057084191E-2</v>
      </c>
      <c r="DR509" s="26">
        <f t="shared" si="366"/>
        <v>7.2574882978355154E-2</v>
      </c>
      <c r="DS509" s="26">
        <f t="shared" si="366"/>
        <v>7.260948314454696E-2</v>
      </c>
      <c r="DT509" s="6">
        <f>2*(100-(100*G509))/SUM($D509:G509)/100</f>
        <v>6.0990807900486478E-2</v>
      </c>
      <c r="DU509" s="6">
        <f>2*(100-(100*I509))/SUM($D509:I509)/100</f>
        <v>6.2962733664028839E-2</v>
      </c>
      <c r="DV509" s="6">
        <f>2*(100-(100*M509))/SUM($D509:M509)/100</f>
        <v>6.5712396646759041E-2</v>
      </c>
      <c r="DW509" s="6">
        <f>2*(100-(100*Q509))/SUM($D509:Q509)/100</f>
        <v>6.747200372791258E-2</v>
      </c>
      <c r="DX509" s="6">
        <f>2*(100-(100*W509))/SUM($D509:W509)/100</f>
        <v>6.9103088542783589E-2</v>
      </c>
      <c r="DY509" s="7">
        <f>(DT509-'Data for assignment'!C499)^2</f>
        <v>4.371481858353469E-6</v>
      </c>
      <c r="DZ509" s="7">
        <f>(DU509-'Data for assignment'!D499)^2</f>
        <v>9.3803497477141969E-6</v>
      </c>
      <c r="EA509" s="7">
        <f>(DV509-'Data for assignment'!E499)^2</f>
        <v>2.4131650639883764E-5</v>
      </c>
      <c r="EB509" s="7">
        <f>(DW509-'Data for assignment'!F499)^2</f>
        <v>3.3316015491030216E-5</v>
      </c>
      <c r="EC509" s="7">
        <f>(DX509-'Data for assignment'!G499)^2</f>
        <v>5.0453895258981748E-5</v>
      </c>
    </row>
    <row r="510" spans="1:133" x14ac:dyDescent="0.3">
      <c r="A510" s="8">
        <v>35650</v>
      </c>
      <c r="B510" s="3">
        <v>5.4499997999999994E-2</v>
      </c>
      <c r="C510" s="4">
        <f t="shared" si="341"/>
        <v>5.3660838400384506E-2</v>
      </c>
      <c r="D510" s="5">
        <f t="shared" si="365"/>
        <v>0.97264492936458047</v>
      </c>
      <c r="E510" s="5">
        <f t="shared" si="365"/>
        <v>0.94453815128945107</v>
      </c>
      <c r="F510" s="5">
        <f t="shared" si="365"/>
        <v>0.91605221951600935</v>
      </c>
      <c r="G510" s="5">
        <f t="shared" si="365"/>
        <v>0.88747687450509249</v>
      </c>
      <c r="H510" s="5">
        <f t="shared" si="365"/>
        <v>0.85903571742514639</v>
      </c>
      <c r="I510" s="5">
        <f t="shared" si="365"/>
        <v>0.83089979521337798</v>
      </c>
      <c r="J510" s="5">
        <f t="shared" si="365"/>
        <v>0.80319855339889012</v>
      </c>
      <c r="K510" s="5">
        <f t="shared" si="365"/>
        <v>0.77602860050744171</v>
      </c>
      <c r="L510" s="5">
        <f t="shared" si="365"/>
        <v>0.74946068395651688</v>
      </c>
      <c r="M510" s="5">
        <f t="shared" si="365"/>
        <v>0.72354522195167459</v>
      </c>
      <c r="N510" s="5">
        <f t="shared" si="365"/>
        <v>0.69831667964423327</v>
      </c>
      <c r="O510" s="5">
        <f t="shared" si="365"/>
        <v>0.67379702598585289</v>
      </c>
      <c r="P510" s="5">
        <f t="shared" si="365"/>
        <v>0.64999846250376314</v>
      </c>
      <c r="Q510" s="5">
        <f t="shared" si="365"/>
        <v>0.62692557710599461</v>
      </c>
      <c r="R510" s="5">
        <f t="shared" si="365"/>
        <v>0.60457704462503059</v>
      </c>
      <c r="S510" s="5">
        <f t="shared" si="365"/>
        <v>0.58294697035039722</v>
      </c>
      <c r="T510" s="5">
        <f t="shared" si="364"/>
        <v>0.56202595239683451</v>
      </c>
      <c r="U510" s="5">
        <f t="shared" si="364"/>
        <v>0.54180192253691306</v>
      </c>
      <c r="V510" s="5">
        <f t="shared" si="364"/>
        <v>0.52226081231376864</v>
      </c>
      <c r="W510" s="5">
        <f t="shared" si="364"/>
        <v>0.50338708116972641</v>
      </c>
      <c r="X510" s="5">
        <f t="shared" si="364"/>
        <v>0.4851641354204092</v>
      </c>
      <c r="Y510" s="5">
        <f t="shared" si="364"/>
        <v>0.4675746607146013</v>
      </c>
      <c r="Z510" s="5">
        <f t="shared" si="364"/>
        <v>0.45060088578003782</v>
      </c>
      <c r="AA510" s="5">
        <f t="shared" si="364"/>
        <v>0.43422479147164206</v>
      </c>
      <c r="AB510" s="5">
        <f t="shared" si="364"/>
        <v>0.41842827618029205</v>
      </c>
      <c r="AC510" s="5">
        <f t="shared" si="364"/>
        <v>0.4031932863452507</v>
      </c>
      <c r="AD510" s="5">
        <f t="shared" si="364"/>
        <v>0.38850191899985997</v>
      </c>
      <c r="AE510" s="5">
        <f t="shared" si="364"/>
        <v>0.37433650185711803</v>
      </c>
      <c r="AF510" s="5">
        <f t="shared" si="364"/>
        <v>0.36067965532311053</v>
      </c>
      <c r="AG510" s="5">
        <f t="shared" si="364"/>
        <v>0.34751433994491299</v>
      </c>
      <c r="AH510" s="5">
        <f t="shared" si="364"/>
        <v>0.33482389210347435</v>
      </c>
      <c r="AI510" s="5">
        <f t="shared" si="364"/>
        <v>0.32259205021071297</v>
      </c>
      <c r="AJ510" s="5">
        <f t="shared" si="364"/>
        <v>0.3108029732322215</v>
      </c>
      <c r="AK510" s="5">
        <f t="shared" si="364"/>
        <v>0.29944125300818297</v>
      </c>
      <c r="AL510" s="5">
        <f t="shared" si="364"/>
        <v>0.28849192156636899</v>
      </c>
      <c r="AM510" s="5">
        <f t="shared" si="364"/>
        <v>0.2779404543976296</v>
      </c>
      <c r="AN510" s="5">
        <f t="shared" si="364"/>
        <v>0.26777277048454756</v>
      </c>
      <c r="AO510" s="5">
        <f t="shared" si="364"/>
        <v>0.25797522972889614</v>
      </c>
      <c r="AP510" s="5">
        <f t="shared" si="364"/>
        <v>0.24853462830611975</v>
      </c>
      <c r="AQ510" s="5">
        <f t="shared" si="364"/>
        <v>0.23943819237969921</v>
      </c>
      <c r="AR510" s="5">
        <f t="shared" si="364"/>
        <v>0.23067357053058618</v>
      </c>
      <c r="AS510" s="5">
        <f t="shared" si="364"/>
        <v>0.22222882519341802</v>
      </c>
      <c r="AT510" s="5">
        <f t="shared" si="364"/>
        <v>0.21409242333922943</v>
      </c>
      <c r="AU510" s="5">
        <f t="shared" si="364"/>
        <v>0.20625322660165404</v>
      </c>
      <c r="AV510" s="5">
        <f t="shared" si="364"/>
        <v>0.19870048100844026</v>
      </c>
      <c r="AW510" s="5">
        <f t="shared" si="364"/>
        <v>0.19142380645106838</v>
      </c>
      <c r="AX510" s="5">
        <f t="shared" si="364"/>
        <v>0.18441318600125489</v>
      </c>
      <c r="AY510" s="5">
        <f t="shared" si="364"/>
        <v>0.17765895516324151</v>
      </c>
      <c r="AZ510" s="5">
        <f t="shared" si="364"/>
        <v>0.17115179113427045</v>
      </c>
      <c r="BA510" s="5">
        <f t="shared" si="364"/>
        <v>0.16488270213194442</v>
      </c>
      <c r="BB510" s="5">
        <f t="shared" ref="X510:BK517" si="367">BB$7*EXP(-BB$8*$C510)</f>
        <v>0.15884301683577742</v>
      </c>
      <c r="BC510" s="5">
        <f t="shared" si="367"/>
        <v>0.1530243739807686</v>
      </c>
      <c r="BD510" s="5">
        <f t="shared" si="367"/>
        <v>0.1474187121329403</v>
      </c>
      <c r="BE510" s="5">
        <f t="shared" si="367"/>
        <v>0.14201825967022497</v>
      </c>
      <c r="BF510" s="5">
        <f t="shared" si="367"/>
        <v>0.13681552498662303</v>
      </c>
      <c r="BG510" s="5">
        <f t="shared" si="367"/>
        <v>0.13180328693301885</v>
      </c>
      <c r="BH510" s="5">
        <f t="shared" si="367"/>
        <v>0.12697458550427651</v>
      </c>
      <c r="BI510" s="5">
        <f t="shared" si="367"/>
        <v>0.12232271277911606</v>
      </c>
      <c r="BJ510" s="5">
        <f t="shared" si="367"/>
        <v>0.11784120411668991</v>
      </c>
      <c r="BK510" s="5">
        <f t="shared" si="367"/>
        <v>0.11352382961165489</v>
      </c>
      <c r="BL510" s="26">
        <f t="shared" si="342"/>
        <v>5.5472373937603195E-2</v>
      </c>
      <c r="BM510" s="26">
        <f t="shared" si="366"/>
        <v>5.7059199749469262E-2</v>
      </c>
      <c r="BN510" s="26">
        <f t="shared" si="366"/>
        <v>5.8454605151774933E-2</v>
      </c>
      <c r="BO510" s="26">
        <f t="shared" si="366"/>
        <v>5.96864074338617E-2</v>
      </c>
      <c r="BP510" s="26">
        <f t="shared" si="366"/>
        <v>6.0777911049398302E-2</v>
      </c>
      <c r="BQ510" s="26">
        <f t="shared" si="366"/>
        <v>6.1748691591617305E-2</v>
      </c>
      <c r="BR510" s="26">
        <f t="shared" si="366"/>
        <v>6.2615237455283648E-2</v>
      </c>
      <c r="BS510" s="26">
        <f t="shared" si="366"/>
        <v>6.3391475788518281E-2</v>
      </c>
      <c r="BT510" s="26">
        <f t="shared" si="366"/>
        <v>6.4089204261685961E-2</v>
      </c>
      <c r="BU510" s="26">
        <f t="shared" si="366"/>
        <v>6.4718446087732029E-2</v>
      </c>
      <c r="BV510" s="26">
        <f t="shared" si="366"/>
        <v>6.5287742426034939E-2</v>
      </c>
      <c r="BW510" s="26">
        <f t="shared" si="366"/>
        <v>6.5804393635509023E-2</v>
      </c>
      <c r="BX510" s="26">
        <f t="shared" si="366"/>
        <v>6.6274658688319651E-2</v>
      </c>
      <c r="BY510" s="26">
        <f t="shared" si="366"/>
        <v>6.6703920313555098E-2</v>
      </c>
      <c r="BZ510" s="26">
        <f t="shared" si="366"/>
        <v>6.709682203051287E-2</v>
      </c>
      <c r="CA510" s="26">
        <f t="shared" si="366"/>
        <v>6.7457382089576551E-2</v>
      </c>
      <c r="CB510" s="26">
        <f t="shared" si="366"/>
        <v>6.7789088413246157E-2</v>
      </c>
      <c r="CC510" s="26">
        <f t="shared" si="366"/>
        <v>6.8094977879108898E-2</v>
      </c>
      <c r="CD510" s="26">
        <f t="shared" si="366"/>
        <v>6.8377702676883478E-2</v>
      </c>
      <c r="CE510" s="26">
        <f t="shared" si="366"/>
        <v>6.8639585976134537E-2</v>
      </c>
      <c r="CF510" s="26">
        <f t="shared" si="366"/>
        <v>6.8882668738071473E-2</v>
      </c>
      <c r="CG510" s="26">
        <f t="shared" si="366"/>
        <v>6.9108749176463091E-2</v>
      </c>
      <c r="CH510" s="26">
        <f t="shared" si="366"/>
        <v>6.9319416104946074E-2</v>
      </c>
      <c r="CI510" s="26">
        <f t="shared" si="366"/>
        <v>6.9516077189441305E-2</v>
      </c>
      <c r="CJ510" s="26">
        <f t="shared" si="366"/>
        <v>6.9699982945768388E-2</v>
      </c>
      <c r="CK510" s="26">
        <f t="shared" si="366"/>
        <v>6.9872247176388014E-2</v>
      </c>
      <c r="CL510" s="26">
        <f t="shared" si="366"/>
        <v>7.0033864420448538E-2</v>
      </c>
      <c r="CM510" s="26">
        <f t="shared" si="366"/>
        <v>7.0185724893068985E-2</v>
      </c>
      <c r="CN510" s="26">
        <f t="shared" si="366"/>
        <v>7.0328627309076658E-2</v>
      </c>
      <c r="CO510" s="26">
        <f t="shared" si="366"/>
        <v>7.046328992001219E-2</v>
      </c>
      <c r="CP510" s="26">
        <f t="shared" si="366"/>
        <v>7.0590360038500263E-2</v>
      </c>
      <c r="CQ510" s="26">
        <f t="shared" si="366"/>
        <v>7.0710422278930429E-2</v>
      </c>
      <c r="CR510" s="26">
        <f t="shared" si="366"/>
        <v>7.0824005706070503E-2</v>
      </c>
      <c r="CS510" s="26">
        <f t="shared" si="366"/>
        <v>7.093159005233525E-2</v>
      </c>
      <c r="CT510" s="26">
        <f t="shared" si="366"/>
        <v>7.1033611138804909E-2</v>
      </c>
      <c r="CU510" s="26">
        <f t="shared" si="366"/>
        <v>7.1130465613796615E-2</v>
      </c>
      <c r="CV510" s="26">
        <f t="shared" si="366"/>
        <v>7.1222515105069842E-2</v>
      </c>
      <c r="CW510" s="26">
        <f t="shared" si="366"/>
        <v>7.1310089866967782E-2</v>
      </c>
      <c r="CX510" s="26">
        <f t="shared" si="366"/>
        <v>7.1393491991449579E-2</v>
      </c>
      <c r="CY510" s="26">
        <f t="shared" si="366"/>
        <v>7.1472998241631586E-2</v>
      </c>
      <c r="CZ510" s="26">
        <f t="shared" si="366"/>
        <v>7.154886255778431E-2</v>
      </c>
      <c r="DA510" s="26">
        <f t="shared" si="366"/>
        <v>7.1621318278444118E-2</v>
      </c>
      <c r="DB510" s="26">
        <f t="shared" si="366"/>
        <v>7.1690580113158694E-2</v>
      </c>
      <c r="DC510" s="26">
        <f t="shared" si="366"/>
        <v>7.1756845898203775E-2</v>
      </c>
      <c r="DD510" s="26">
        <f t="shared" si="366"/>
        <v>7.1820298162224114E-2</v>
      </c>
      <c r="DE510" s="26">
        <f t="shared" si="366"/>
        <v>7.1881105525035627E-2</v>
      </c>
      <c r="DF510" s="26">
        <f t="shared" si="366"/>
        <v>7.1939423949667819E-2</v>
      </c>
      <c r="DG510" s="26">
        <f t="shared" si="366"/>
        <v>7.1995397865036379E-2</v>
      </c>
      <c r="DH510" s="26">
        <f t="shared" si="366"/>
        <v>7.2049161174341389E-2</v>
      </c>
      <c r="DI510" s="26">
        <f t="shared" si="366"/>
        <v>7.2100838162323697E-2</v>
      </c>
      <c r="DJ510" s="26">
        <f t="shared" si="366"/>
        <v>7.2150544312829565E-2</v>
      </c>
      <c r="DK510" s="26">
        <f t="shared" si="366"/>
        <v>7.2198387046687601E-2</v>
      </c>
      <c r="DL510" s="26">
        <f t="shared" si="366"/>
        <v>7.2244466388658293E-2</v>
      </c>
      <c r="DM510" s="26">
        <f t="shared" si="366"/>
        <v>7.2288875571141706E-2</v>
      </c>
      <c r="DN510" s="26">
        <f t="shared" si="366"/>
        <v>7.233170158140001E-2</v>
      </c>
      <c r="DO510" s="26">
        <f t="shared" si="366"/>
        <v>7.2373025658247395E-2</v>
      </c>
      <c r="DP510" s="26">
        <f t="shared" si="366"/>
        <v>7.2412923743459895E-2</v>
      </c>
      <c r="DQ510" s="26">
        <f t="shared" si="366"/>
        <v>7.2451466892549513E-2</v>
      </c>
      <c r="DR510" s="26">
        <f t="shared" si="366"/>
        <v>7.2488721649017207E-2</v>
      </c>
      <c r="DS510" s="26">
        <f t="shared" si="366"/>
        <v>7.2524750385734429E-2</v>
      </c>
      <c r="DT510" s="6">
        <f>2*(100-(100*G510))/SUM($D510:G510)/100</f>
        <v>6.0484724543215844E-2</v>
      </c>
      <c r="DU510" s="6">
        <f>2*(100-(100*I510))/SUM($D510:I510)/100</f>
        <v>6.2506455625677193E-2</v>
      </c>
      <c r="DV510" s="6">
        <f>2*(100-(100*M510))/SUM($D510:M510)/100</f>
        <v>6.5333492532584331E-2</v>
      </c>
      <c r="DW510" s="6">
        <f>2*(100-(100*Q510))/SUM($D510:Q510)/100</f>
        <v>6.714851682006906E-2</v>
      </c>
      <c r="DX510" s="6">
        <f>2*(100-(100*W510))/SUM($D510:W510)/100</f>
        <v>6.8835779555912968E-2</v>
      </c>
      <c r="DY510" s="7">
        <f>(DT510-'Data for assignment'!C500)^2</f>
        <v>8.1068065509472946E-8</v>
      </c>
      <c r="DZ510" s="7">
        <f>(DU510-'Data for assignment'!D500)^2</f>
        <v>1.0129509135470217E-6</v>
      </c>
      <c r="EA510" s="7">
        <f>(DV510-'Data for assignment'!E500)^2</f>
        <v>9.20207694524489E-6</v>
      </c>
      <c r="EB510" s="7">
        <f>(DW510-'Data for assignment'!F500)^2</f>
        <v>1.1892275155333906E-5</v>
      </c>
      <c r="EC510" s="7">
        <f>(DX510-'Data for assignment'!G500)^2</f>
        <v>2.5359065664192947E-5</v>
      </c>
    </row>
    <row r="511" spans="1:133" x14ac:dyDescent="0.3">
      <c r="A511" s="8">
        <v>35657</v>
      </c>
      <c r="B511" s="3">
        <v>5.5E-2</v>
      </c>
      <c r="C511" s="4">
        <f t="shared" si="341"/>
        <v>5.4176189261223549E-2</v>
      </c>
      <c r="D511" s="5">
        <f t="shared" si="365"/>
        <v>0.97240896534246846</v>
      </c>
      <c r="E511" s="5">
        <f t="shared" si="365"/>
        <v>0.94410613534909071</v>
      </c>
      <c r="F511" s="5">
        <f t="shared" si="365"/>
        <v>0.91545903603425072</v>
      </c>
      <c r="G511" s="5">
        <f t="shared" si="365"/>
        <v>0.88675277574697486</v>
      </c>
      <c r="H511" s="5">
        <f t="shared" si="365"/>
        <v>0.85820676836873033</v>
      </c>
      <c r="I511" s="5">
        <f t="shared" si="365"/>
        <v>0.82998832797227629</v>
      </c>
      <c r="J511" s="5">
        <f t="shared" si="365"/>
        <v>0.80222360698506678</v>
      </c>
      <c r="K511" s="5">
        <f t="shared" si="365"/>
        <v>0.77500633208104164</v>
      </c>
      <c r="L511" s="5">
        <f t="shared" si="365"/>
        <v>0.74840474459416584</v>
      </c>
      <c r="M511" s="5">
        <f t="shared" si="365"/>
        <v>0.72246709439678303</v>
      </c>
      <c r="N511" s="5">
        <f t="shared" si="365"/>
        <v>0.69722597825590604</v>
      </c>
      <c r="O511" s="5">
        <f t="shared" si="365"/>
        <v>0.67270176072623333</v>
      </c>
      <c r="P511" s="5">
        <f t="shared" si="365"/>
        <v>0.6489052696804628</v>
      </c>
      <c r="Q511" s="5">
        <f t="shared" si="365"/>
        <v>0.62583991998059874</v>
      </c>
      <c r="R511" s="5">
        <f t="shared" si="365"/>
        <v>0.60350338708980611</v>
      </c>
      <c r="S511" s="5">
        <f t="shared" si="365"/>
        <v>0.58188892678345194</v>
      </c>
      <c r="T511" s="5">
        <f t="shared" si="364"/>
        <v>0.56098641661049786</v>
      </c>
      <c r="U511" s="5">
        <f t="shared" si="364"/>
        <v>0.54078317848657043</v>
      </c>
      <c r="V511" s="5">
        <f t="shared" si="364"/>
        <v>0.52126462896752623</v>
      </c>
      <c r="W511" s="5">
        <f t="shared" si="364"/>
        <v>0.50241479367321396</v>
      </c>
      <c r="X511" s="5">
        <f t="shared" si="367"/>
        <v>0.48421671443753217</v>
      </c>
      <c r="Y511" s="5">
        <f t="shared" si="367"/>
        <v>0.46665277159047752</v>
      </c>
      <c r="Z511" s="5">
        <f t="shared" si="367"/>
        <v>0.44970493895955116</v>
      </c>
      <c r="AA511" s="5">
        <f t="shared" si="367"/>
        <v>0.43335498541671491</v>
      </c>
      <c r="AB511" s="5">
        <f t="shared" si="367"/>
        <v>0.41758463386049477</v>
      </c>
      <c r="AC511" s="5">
        <f t="shared" si="367"/>
        <v>0.40237568622837688</v>
      </c>
      <c r="AD511" s="5">
        <f t="shared" si="367"/>
        <v>0.38771012133987665</v>
      </c>
      <c r="AE511" s="5">
        <f t="shared" si="367"/>
        <v>0.37357017096458162</v>
      </c>
      <c r="AF511" s="5">
        <f t="shared" si="367"/>
        <v>0.3599383784058604</v>
      </c>
      <c r="AG511" s="5">
        <f t="shared" si="367"/>
        <v>0.34679764302284016</v>
      </c>
      <c r="AH511" s="5">
        <f t="shared" si="367"/>
        <v>0.33413125342876293</v>
      </c>
      <c r="AI511" s="5">
        <f t="shared" si="367"/>
        <v>0.32192291156267744</v>
      </c>
      <c r="AJ511" s="5">
        <f t="shared" si="367"/>
        <v>0.31015674940237242</v>
      </c>
      <c r="AK511" s="5">
        <f t="shared" si="367"/>
        <v>0.29881733974526337</v>
      </c>
      <c r="AL511" s="5">
        <f t="shared" si="367"/>
        <v>0.28788970221177329</v>
      </c>
      <c r="AM511" s="5">
        <f t="shared" si="367"/>
        <v>0.27735930540793163</v>
      </c>
      <c r="AN511" s="5">
        <f t="shared" si="367"/>
        <v>0.26721206600903996</v>
      </c>
      <c r="AO511" s="5">
        <f t="shared" si="367"/>
        <v>0.25743434538538301</v>
      </c>
      <c r="AP511" s="5">
        <f t="shared" si="367"/>
        <v>0.24801294427712711</v>
      </c>
      <c r="AQ511" s="5">
        <f t="shared" si="367"/>
        <v>0.23893509593325035</v>
      </c>
      <c r="AR511" s="5">
        <f t="shared" si="367"/>
        <v>0.23018845805429991</v>
      </c>
      <c r="AS511" s="5">
        <f t="shared" si="367"/>
        <v>0.22176110381754391</v>
      </c>
      <c r="AT511" s="5">
        <f t="shared" si="367"/>
        <v>0.2136415122130117</v>
      </c>
      <c r="AU511" s="5">
        <f t="shared" si="367"/>
        <v>0.20581855787783793</v>
      </c>
      <c r="AV511" s="5">
        <f t="shared" si="367"/>
        <v>0.19828150058255933</v>
      </c>
      <c r="AW511" s="5">
        <f t="shared" si="367"/>
        <v>0.19101997449517785</v>
      </c>
      <c r="AX511" s="5">
        <f t="shared" si="367"/>
        <v>0.18402397732582634</v>
      </c>
      <c r="AY511" s="5">
        <f t="shared" si="367"/>
        <v>0.17728385943586181</v>
      </c>
      <c r="AZ511" s="5">
        <f t="shared" si="367"/>
        <v>0.17079031297946054</v>
      </c>
      <c r="BA511" s="5">
        <f t="shared" si="367"/>
        <v>0.16453436113272696</v>
      </c>
      <c r="BB511" s="5">
        <f t="shared" si="367"/>
        <v>0.15850734745447922</v>
      </c>
      <c r="BC511" s="5">
        <f t="shared" si="367"/>
        <v>0.15270092541386526</v>
      </c>
      <c r="BD511" s="5">
        <f t="shared" si="367"/>
        <v>0.14710704811247011</v>
      </c>
      <c r="BE511" s="5">
        <f t="shared" si="367"/>
        <v>0.14171795822235558</v>
      </c>
      <c r="BF511" s="5">
        <f t="shared" si="367"/>
        <v>0.13652617815630141</v>
      </c>
      <c r="BG511" s="5">
        <f t="shared" si="367"/>
        <v>0.13152450048222658</v>
      </c>
      <c r="BH511" s="5">
        <f t="shared" si="367"/>
        <v>0.12670597859021518</v>
      </c>
      <c r="BI511" s="5">
        <f t="shared" si="367"/>
        <v>0.1220639176176298</v>
      </c>
      <c r="BJ511" s="5">
        <f t="shared" si="367"/>
        <v>0.11759186563536553</v>
      </c>
      <c r="BK511" s="5">
        <f t="shared" si="367"/>
        <v>0.11328360509630528</v>
      </c>
      <c r="BL511" s="26">
        <f t="shared" si="342"/>
        <v>5.5957633546937002E-2</v>
      </c>
      <c r="BM511" s="26">
        <f t="shared" si="366"/>
        <v>5.7516687642718042E-2</v>
      </c>
      <c r="BN511" s="26">
        <f t="shared" si="366"/>
        <v>5.8886440519572508E-2</v>
      </c>
      <c r="BO511" s="26">
        <f t="shared" si="366"/>
        <v>6.0094527542900122E-2</v>
      </c>
      <c r="BP511" s="26">
        <f t="shared" si="366"/>
        <v>6.1164087901024469E-2</v>
      </c>
      <c r="BQ511" s="26">
        <f t="shared" si="366"/>
        <v>6.2114546991459477E-2</v>
      </c>
      <c r="BR511" s="26">
        <f t="shared" si="366"/>
        <v>6.296225664980111E-2</v>
      </c>
      <c r="BS511" s="26">
        <f t="shared" si="366"/>
        <v>6.3721019808754317E-2</v>
      </c>
      <c r="BT511" s="26">
        <f t="shared" si="366"/>
        <v>6.4402521100479226E-2</v>
      </c>
      <c r="BU511" s="26">
        <f t="shared" si="366"/>
        <v>6.5016680824042161E-2</v>
      </c>
      <c r="BV511" s="26">
        <f t="shared" si="366"/>
        <v>6.5571946398715913E-2</v>
      </c>
      <c r="BW511" s="26">
        <f t="shared" si="366"/>
        <v>6.6075532758689867E-2</v>
      </c>
      <c r="BX511" s="26">
        <f t="shared" si="366"/>
        <v>6.6533620991406348E-2</v>
      </c>
      <c r="BY511" s="26">
        <f t="shared" si="366"/>
        <v>6.6951522780645603E-2</v>
      </c>
      <c r="BZ511" s="26">
        <f t="shared" si="366"/>
        <v>6.7333816806624744E-2</v>
      </c>
      <c r="CA511" s="26">
        <f t="shared" si="366"/>
        <v>6.7684462114438126E-2</v>
      </c>
      <c r="CB511" s="26">
        <f t="shared" si="366"/>
        <v>6.8006892537422037E-2</v>
      </c>
      <c r="CC511" s="26">
        <f t="shared" si="366"/>
        <v>6.8304095511850724E-2</v>
      </c>
      <c r="CD511" s="26">
        <f t="shared" si="366"/>
        <v>6.8578678010255509E-2</v>
      </c>
      <c r="CE511" s="26">
        <f t="shared" si="366"/>
        <v>6.8832921825607227E-2</v>
      </c>
      <c r="CF511" s="26">
        <f t="shared" si="366"/>
        <v>6.9068830035853748E-2</v>
      </c>
      <c r="CG511" s="26">
        <f t="shared" si="366"/>
        <v>6.9288166150313468E-2</v>
      </c>
      <c r="CH511" s="26">
        <f t="shared" si="366"/>
        <v>6.9492487172022444E-2</v>
      </c>
      <c r="CI511" s="26">
        <f t="shared" si="366"/>
        <v>6.9683171591885806E-2</v>
      </c>
      <c r="CJ511" s="26">
        <f t="shared" si="366"/>
        <v>6.9861443152142766E-2</v>
      </c>
      <c r="CK511" s="26">
        <f t="shared" si="366"/>
        <v>7.0028391070750456E-2</v>
      </c>
      <c r="CL511" s="26">
        <f t="shared" si="366"/>
        <v>7.018498729876714E-2</v>
      </c>
      <c r="CM511" s="26">
        <f t="shared" si="366"/>
        <v>7.0332101284778292E-2</v>
      </c>
      <c r="CN511" s="26">
        <f t="shared" si="366"/>
        <v>7.0470512639879829E-2</v>
      </c>
      <c r="CO511" s="26">
        <f t="shared" si="366"/>
        <v>7.0600922030495866E-2</v>
      </c>
      <c r="CP511" s="26">
        <f t="shared" si="366"/>
        <v>7.0723960571742905E-2</v>
      </c>
      <c r="CQ511" s="26">
        <f t="shared" si="366"/>
        <v>7.0840197949034581E-2</v>
      </c>
      <c r="CR511" s="26">
        <f t="shared" si="366"/>
        <v>7.0950149458421125E-2</v>
      </c>
      <c r="CS511" s="26">
        <f t="shared" si="366"/>
        <v>7.1054282125367185E-2</v>
      </c>
      <c r="CT511" s="26">
        <f t="shared" si="366"/>
        <v>7.1153020036143017E-2</v>
      </c>
      <c r="CU511" s="26">
        <f t="shared" si="366"/>
        <v>7.1246748994800824E-2</v>
      </c>
      <c r="CV511" s="26">
        <f t="shared" si="366"/>
        <v>7.1335820601067135E-2</v>
      </c>
      <c r="CW511" s="26">
        <f t="shared" si="366"/>
        <v>7.1420555829774593E-2</v>
      </c>
      <c r="CX511" s="26">
        <f t="shared" si="366"/>
        <v>7.1501248180175073E-2</v>
      </c>
      <c r="CY511" s="26">
        <f t="shared" si="366"/>
        <v>7.1578166453197895E-2</v>
      </c>
      <c r="CZ511" s="26">
        <f t="shared" si="366"/>
        <v>7.1651557206098559E-2</v>
      </c>
      <c r="DA511" s="26">
        <f t="shared" si="366"/>
        <v>7.1721646926703436E-2</v>
      </c>
      <c r="DB511" s="26">
        <f t="shared" si="366"/>
        <v>7.1788643963358906E-2</v>
      </c>
      <c r="DC511" s="26">
        <f t="shared" si="366"/>
        <v>7.1852740241551416E-2</v>
      </c>
      <c r="DD511" s="26">
        <f t="shared" si="366"/>
        <v>7.1914112793814447E-2</v>
      </c>
      <c r="DE511" s="26">
        <f t="shared" si="366"/>
        <v>7.1972925125855375E-2</v>
      </c>
      <c r="DF511" s="26">
        <f t="shared" si="366"/>
        <v>7.2029328438704687E-2</v>
      </c>
      <c r="DG511" s="26">
        <f t="shared" si="366"/>
        <v>7.208346272402795E-2</v>
      </c>
      <c r="DH511" s="26">
        <f t="shared" si="366"/>
        <v>7.2135457747468795E-2</v>
      </c>
      <c r="DI511" s="26">
        <f t="shared" si="366"/>
        <v>7.2185433932950238E-2</v>
      </c>
      <c r="DJ511" s="26">
        <f t="shared" si="366"/>
        <v>7.2233503159197507E-2</v>
      </c>
      <c r="DK511" s="26">
        <f t="shared" si="366"/>
        <v>7.2279769478317671E-2</v>
      </c>
      <c r="DL511" s="26">
        <f t="shared" si="366"/>
        <v>7.2324329765042467E-2</v>
      </c>
      <c r="DM511" s="26">
        <f t="shared" si="366"/>
        <v>7.2367274304180343E-2</v>
      </c>
      <c r="DN511" s="26">
        <f t="shared" si="366"/>
        <v>7.2408687322908075E-2</v>
      </c>
      <c r="DO511" s="26">
        <f t="shared" si="366"/>
        <v>7.2448647473738997E-2</v>
      </c>
      <c r="DP511" s="26">
        <f t="shared" si="366"/>
        <v>7.2487228273315954E-2</v>
      </c>
      <c r="DQ511" s="26">
        <f t="shared" si="366"/>
        <v>7.252449850157823E-2</v>
      </c>
      <c r="DR511" s="26">
        <f t="shared" si="366"/>
        <v>7.2560522565330493E-2</v>
      </c>
      <c r="DS511" s="26">
        <f t="shared" si="366"/>
        <v>7.2595360829784433E-2</v>
      </c>
      <c r="DT511" s="6">
        <f>2*(100-(100*G511))/SUM($D511:G511)/100</f>
        <v>6.0906448318745109E-2</v>
      </c>
      <c r="DU511" s="6">
        <f>2*(100-(100*I511))/SUM($D511:I511)/100</f>
        <v>6.2886674433471998E-2</v>
      </c>
      <c r="DV511" s="6">
        <f>2*(100-(100*M511))/SUM($D511:M511)/100</f>
        <v>6.5649231178787779E-2</v>
      </c>
      <c r="DW511" s="6">
        <f>2*(100-(100*Q511))/SUM($D511:Q511)/100</f>
        <v>6.7418072693182257E-2</v>
      </c>
      <c r="DX511" s="6">
        <f>2*(100-(100*W511))/SUM($D511:W511)/100</f>
        <v>6.9058518800559798E-2</v>
      </c>
      <c r="DY511" s="7">
        <f>(DT511-'Data for assignment'!C501)^2</f>
        <v>4.868418596190773E-6</v>
      </c>
      <c r="DZ511" s="7">
        <f>(DU511-'Data for assignment'!D501)^2</f>
        <v>8.3328892848608929E-6</v>
      </c>
      <c r="EA511" s="7">
        <f>(DV511-'Data for assignment'!E501)^2</f>
        <v>2.1615359852275764E-5</v>
      </c>
      <c r="EB511" s="7">
        <f>(DW511-'Data for assignment'!F501)^2</f>
        <v>2.2260209938152153E-5</v>
      </c>
      <c r="EC511" s="7">
        <f>(DX511-'Data for assignment'!G501)^2</f>
        <v>4.0430761337072519E-5</v>
      </c>
    </row>
    <row r="512" spans="1:133" x14ac:dyDescent="0.3">
      <c r="A512" s="8">
        <v>35664</v>
      </c>
      <c r="B512" s="3">
        <v>5.4800000000000001E-2</v>
      </c>
      <c r="C512" s="4">
        <f t="shared" si="341"/>
        <v>5.3970049741446022E-2</v>
      </c>
      <c r="D512" s="5">
        <f t="shared" si="365"/>
        <v>0.97250334370360847</v>
      </c>
      <c r="E512" s="5">
        <f t="shared" si="365"/>
        <v>0.94427891731735802</v>
      </c>
      <c r="F512" s="5">
        <f t="shared" si="365"/>
        <v>0.91569626237055257</v>
      </c>
      <c r="G512" s="5">
        <f t="shared" si="365"/>
        <v>0.88704234316907049</v>
      </c>
      <c r="H512" s="5">
        <f t="shared" si="365"/>
        <v>0.85853825063192302</v>
      </c>
      <c r="I512" s="5">
        <f t="shared" si="365"/>
        <v>0.83035279336745382</v>
      </c>
      <c r="J512" s="5">
        <f t="shared" si="365"/>
        <v>0.80261344190008466</v>
      </c>
      <c r="K512" s="5">
        <f t="shared" si="365"/>
        <v>0.7754150761197306</v>
      </c>
      <c r="L512" s="5">
        <f t="shared" si="365"/>
        <v>0.74882694000271699</v>
      </c>
      <c r="M512" s="5">
        <f t="shared" si="365"/>
        <v>0.72289815078254549</v>
      </c>
      <c r="N512" s="5">
        <f t="shared" si="365"/>
        <v>0.69766205248916391</v>
      </c>
      <c r="O512" s="5">
        <f t="shared" si="365"/>
        <v>0.67313965127168651</v>
      </c>
      <c r="P512" s="5">
        <f t="shared" si="365"/>
        <v>0.64934232425870764</v>
      </c>
      <c r="Q512" s="5">
        <f t="shared" si="365"/>
        <v>0.62627395530551144</v>
      </c>
      <c r="R512" s="5">
        <f t="shared" si="365"/>
        <v>0.60393261939383458</v>
      </c>
      <c r="S512" s="5">
        <f t="shared" si="365"/>
        <v>0.58231191188151987</v>
      </c>
      <c r="T512" s="5">
        <f t="shared" si="364"/>
        <v>0.56140199833287263</v>
      </c>
      <c r="U512" s="5">
        <f t="shared" si="364"/>
        <v>0.54119044441114927</v>
      </c>
      <c r="V512" s="5">
        <f t="shared" si="364"/>
        <v>0.52166287248954357</v>
      </c>
      <c r="W512" s="5">
        <f t="shared" si="364"/>
        <v>0.5028034815573853</v>
      </c>
      <c r="X512" s="5">
        <f t="shared" si="367"/>
        <v>0.48459545909947782</v>
      </c>
      <c r="Y512" s="5">
        <f t="shared" si="367"/>
        <v>0.46702130744840675</v>
      </c>
      <c r="Z512" s="5">
        <f t="shared" si="367"/>
        <v>0.45006310228252405</v>
      </c>
      <c r="AA512" s="5">
        <f t="shared" si="367"/>
        <v>0.43370269717208509</v>
      </c>
      <c r="AB512" s="5">
        <f t="shared" si="367"/>
        <v>0.41792188513063183</v>
      </c>
      <c r="AC512" s="5">
        <f t="shared" si="367"/>
        <v>0.40270252582603344</v>
      </c>
      <c r="AD512" s="5">
        <f t="shared" si="367"/>
        <v>0.38802664530329506</v>
      </c>
      <c r="AE512" s="5">
        <f t="shared" si="367"/>
        <v>0.37387651365839025</v>
      </c>
      <c r="AF512" s="5">
        <f t="shared" si="367"/>
        <v>0.36023470499273413</v>
      </c>
      <c r="AG512" s="5">
        <f t="shared" si="367"/>
        <v>0.34708414310451141</v>
      </c>
      <c r="AH512" s="5">
        <f t="shared" si="367"/>
        <v>0.33440813568392819</v>
      </c>
      <c r="AI512" s="5">
        <f t="shared" si="367"/>
        <v>0.3221903992342513</v>
      </c>
      <c r="AJ512" s="5">
        <f t="shared" si="367"/>
        <v>0.31041507650792993</v>
      </c>
      <c r="AK512" s="5">
        <f t="shared" si="367"/>
        <v>0.29906674790286136</v>
      </c>
      <c r="AL512" s="5">
        <f t="shared" si="367"/>
        <v>0.28813043798906479</v>
      </c>
      <c r="AM512" s="5">
        <f t="shared" si="367"/>
        <v>0.27759161811595406</v>
      </c>
      <c r="AN512" s="5">
        <f t="shared" si="367"/>
        <v>0.26743620587357947</v>
      </c>
      <c r="AO512" s="5">
        <f t="shared" si="367"/>
        <v>0.25765056203867504</v>
      </c>
      <c r="AP512" s="5">
        <f t="shared" si="367"/>
        <v>0.24822148552107615</v>
      </c>
      <c r="AQ512" s="5">
        <f t="shared" si="367"/>
        <v>0.23913620673255412</v>
      </c>
      <c r="AR512" s="5">
        <f t="shared" si="367"/>
        <v>0.23038237972401243</v>
      </c>
      <c r="AS512" s="5">
        <f t="shared" si="367"/>
        <v>0.22194807337486497</v>
      </c>
      <c r="AT512" s="5">
        <f t="shared" si="367"/>
        <v>0.21382176186757454</v>
      </c>
      <c r="AU512" s="5">
        <f t="shared" si="367"/>
        <v>0.20599231463859449</v>
      </c>
      <c r="AV512" s="5">
        <f t="shared" si="367"/>
        <v>0.19844898596262942</v>
      </c>
      <c r="AW512" s="5">
        <f t="shared" si="367"/>
        <v>0.19118140429881381</v>
      </c>
      <c r="AX512" s="5">
        <f t="shared" si="367"/>
        <v>0.18417956150402415</v>
      </c>
      <c r="AY512" s="5">
        <f t="shared" si="367"/>
        <v>0.17743380199917402</v>
      </c>
      <c r="AZ512" s="5">
        <f t="shared" si="367"/>
        <v>0.17093481195829727</v>
      </c>
      <c r="BA512" s="5">
        <f t="shared" si="367"/>
        <v>0.16467360857690283</v>
      </c>
      <c r="BB512" s="5">
        <f t="shared" si="367"/>
        <v>0.15864152946502105</v>
      </c>
      <c r="BC512" s="5">
        <f t="shared" si="367"/>
        <v>0.15283022220116413</v>
      </c>
      <c r="BD512" s="5">
        <f t="shared" si="367"/>
        <v>0.147231634075774</v>
      </c>
      <c r="BE512" s="5">
        <f t="shared" si="367"/>
        <v>0.14183800204637392</v>
      </c>
      <c r="BF512" s="5">
        <f t="shared" si="367"/>
        <v>0.13664184292135431</v>
      </c>
      <c r="BG512" s="5">
        <f t="shared" si="367"/>
        <v>0.13163594378493332</v>
      </c>
      <c r="BH512" s="5">
        <f t="shared" si="367"/>
        <v>0.12681335267219612</v>
      </c>
      <c r="BI512" s="5">
        <f t="shared" si="367"/>
        <v>0.12216736950010058</v>
      </c>
      <c r="BJ512" s="5">
        <f t="shared" si="367"/>
        <v>0.11769153725785088</v>
      </c>
      <c r="BK512" s="5">
        <f t="shared" si="367"/>
        <v>0.11337963345799126</v>
      </c>
      <c r="BL512" s="26">
        <f t="shared" si="342"/>
        <v>5.5763530479615755E-2</v>
      </c>
      <c r="BM512" s="26">
        <f t="shared" si="366"/>
        <v>5.7333693217396238E-2</v>
      </c>
      <c r="BN512" s="26">
        <f t="shared" si="366"/>
        <v>5.8713707063387313E-2</v>
      </c>
      <c r="BO512" s="26">
        <f t="shared" si="366"/>
        <v>5.9931280152274322E-2</v>
      </c>
      <c r="BP512" s="26">
        <f t="shared" si="366"/>
        <v>6.1009617778254505E-2</v>
      </c>
      <c r="BQ512" s="26">
        <f t="shared" si="366"/>
        <v>6.1968205416888911E-2</v>
      </c>
      <c r="BR512" s="26">
        <f t="shared" si="366"/>
        <v>6.2823449527222616E-2</v>
      </c>
      <c r="BS512" s="26">
        <f t="shared" si="366"/>
        <v>6.3589202727928229E-2</v>
      </c>
      <c r="BT512" s="26">
        <f t="shared" si="366"/>
        <v>6.4277194866266874E-2</v>
      </c>
      <c r="BU512" s="26">
        <f t="shared" si="366"/>
        <v>6.4897387406691792E-2</v>
      </c>
      <c r="BV512" s="26">
        <f t="shared" si="366"/>
        <v>6.5458265264368071E-2</v>
      </c>
      <c r="BW512" s="26">
        <f t="shared" si="366"/>
        <v>6.5967077543238398E-2</v>
      </c>
      <c r="BX512" s="26">
        <f t="shared" si="366"/>
        <v>6.6430036484509708E-2</v>
      </c>
      <c r="BY512" s="26">
        <f t="shared" si="366"/>
        <v>6.6852482189971779E-2</v>
      </c>
      <c r="BZ512" s="26">
        <f t="shared" si="366"/>
        <v>6.7239019275370127E-2</v>
      </c>
      <c r="CA512" s="26">
        <f t="shared" si="366"/>
        <v>6.7593630467820076E-2</v>
      </c>
      <c r="CB512" s="26">
        <f t="shared" si="366"/>
        <v>6.7919771236236895E-2</v>
      </c>
      <c r="CC512" s="26">
        <f t="shared" si="366"/>
        <v>6.8220448793340868E-2</v>
      </c>
      <c r="CD512" s="26">
        <f t="shared" si="366"/>
        <v>6.8498288198465956E-2</v>
      </c>
      <c r="CE512" s="26">
        <f t="shared" si="366"/>
        <v>6.8755587795154283E-2</v>
      </c>
      <c r="CF512" s="26">
        <f t="shared" si="366"/>
        <v>6.8994365814597725E-2</v>
      </c>
      <c r="CG512" s="26">
        <f t="shared" si="366"/>
        <v>6.9216399647839322E-2</v>
      </c>
      <c r="CH512" s="26">
        <f t="shared" si="366"/>
        <v>6.94232590221045E-2</v>
      </c>
      <c r="CI512" s="26">
        <f t="shared" si="366"/>
        <v>6.9616334098257987E-2</v>
      </c>
      <c r="CJ512" s="26">
        <f t="shared" si="366"/>
        <v>6.9796859327928312E-2</v>
      </c>
      <c r="CK512" s="26">
        <f t="shared" si="366"/>
        <v>6.996593376283472E-2</v>
      </c>
      <c r="CL512" s="26">
        <f t="shared" si="366"/>
        <v>7.0124538389235339E-2</v>
      </c>
      <c r="CM512" s="26">
        <f t="shared" si="366"/>
        <v>7.0273550962295858E-2</v>
      </c>
      <c r="CN512" s="26">
        <f t="shared" si="366"/>
        <v>7.0413758734574186E-2</v>
      </c>
      <c r="CO512" s="26">
        <f t="shared" si="366"/>
        <v>7.054586940651289E-2</v>
      </c>
      <c r="CP512" s="26">
        <f t="shared" si="366"/>
        <v>7.0670520572205853E-2</v>
      </c>
      <c r="CQ512" s="26">
        <f t="shared" si="366"/>
        <v>7.0788287888633172E-2</v>
      </c>
      <c r="CR512" s="26">
        <f t="shared" si="366"/>
        <v>7.0899692159310079E-2</v>
      </c>
      <c r="CS512" s="26">
        <f t="shared" si="366"/>
        <v>7.1005205492460949E-2</v>
      </c>
      <c r="CT512" s="26">
        <f t="shared" si="366"/>
        <v>7.1105256668261244E-2</v>
      </c>
      <c r="CU512" s="26">
        <f t="shared" si="366"/>
        <v>7.1200235828451808E-2</v>
      </c>
      <c r="CV512" s="26">
        <f t="shared" si="366"/>
        <v>7.1290498583956294E-2</v>
      </c>
      <c r="CW512" s="26">
        <f t="shared" si="366"/>
        <v>7.1376369621396707E-2</v>
      </c>
      <c r="CX512" s="26">
        <f t="shared" si="366"/>
        <v>7.1458145877094092E-2</v>
      </c>
      <c r="CY512" s="26">
        <f t="shared" si="366"/>
        <v>7.153609933683984E-2</v>
      </c>
      <c r="CZ512" s="26">
        <f t="shared" si="366"/>
        <v>7.1610479511083638E-2</v>
      </c>
      <c r="DA512" s="26">
        <f t="shared" si="366"/>
        <v>7.1681515627924908E-2</v>
      </c>
      <c r="DB512" s="26">
        <f t="shared" si="366"/>
        <v>7.1749418580180357E-2</v>
      </c>
      <c r="DC512" s="26">
        <f t="shared" si="366"/>
        <v>7.18143826576427E-2</v>
      </c>
      <c r="DD512" s="26">
        <f t="shared" si="366"/>
        <v>7.1876587091281127E-2</v>
      </c>
      <c r="DE512" s="26">
        <f t="shared" si="366"/>
        <v>7.1936197432438245E-2</v>
      </c>
      <c r="DF512" s="26">
        <f t="shared" si="366"/>
        <v>7.1993366786936547E-2</v>
      </c>
      <c r="DG512" s="26">
        <f t="shared" si="366"/>
        <v>7.2048236921334524E-2</v>
      </c>
      <c r="DH512" s="26">
        <f t="shared" si="366"/>
        <v>7.2100939256291796E-2</v>
      </c>
      <c r="DI512" s="26">
        <f t="shared" si="366"/>
        <v>7.2151595760052312E-2</v>
      </c>
      <c r="DJ512" s="26">
        <f t="shared" si="366"/>
        <v>7.2200319753383951E-2</v>
      </c>
      <c r="DK512" s="26">
        <f t="shared" si="366"/>
        <v>7.2247216635877007E-2</v>
      </c>
      <c r="DL512" s="26">
        <f t="shared" si="366"/>
        <v>7.2292384542269689E-2</v>
      </c>
      <c r="DM512" s="26">
        <f t="shared" si="366"/>
        <v>7.233591493640236E-2</v>
      </c>
      <c r="DN512" s="26">
        <f t="shared" si="366"/>
        <v>7.2377893149481551E-2</v>
      </c>
      <c r="DO512" s="26">
        <f t="shared" si="366"/>
        <v>7.2418398868536779E-2</v>
      </c>
      <c r="DP512" s="26">
        <f t="shared" si="366"/>
        <v>7.2457506580260303E-2</v>
      </c>
      <c r="DQ512" s="26">
        <f t="shared" si="366"/>
        <v>7.2495285974816859E-2</v>
      </c>
      <c r="DR512" s="26">
        <f t="shared" si="366"/>
        <v>7.2531802313686181E-2</v>
      </c>
      <c r="DS512" s="26">
        <f t="shared" si="366"/>
        <v>7.2567116765140688E-2</v>
      </c>
      <c r="DT512" s="6">
        <f>2*(100-(100*G512))/SUM($D512:G512)/100</f>
        <v>6.0737746007259556E-2</v>
      </c>
      <c r="DU512" s="6">
        <f>2*(100-(100*I512))/SUM($D512:I512)/100</f>
        <v>6.2734573267730853E-2</v>
      </c>
      <c r="DV512" s="6">
        <f>2*(100-(100*M512))/SUM($D512:M512)/100</f>
        <v>6.5522919499039697E-2</v>
      </c>
      <c r="DW512" s="6">
        <f>2*(100-(100*Q512))/SUM($D512:Q512)/100</f>
        <v>6.7310231780228852E-2</v>
      </c>
      <c r="DX512" s="6">
        <f>2*(100-(100*W512))/SUM($D512:W512)/100</f>
        <v>6.8969402281891787E-2</v>
      </c>
      <c r="DY512" s="7">
        <f>(DT512-'Data for assignment'!C502)^2</f>
        <v>8.793675741312286E-7</v>
      </c>
      <c r="DZ512" s="7">
        <f>(DU512-'Data for assignment'!D502)^2</f>
        <v>3.3656517363835836E-6</v>
      </c>
      <c r="EA512" s="7">
        <f>(DV512-'Data for assignment'!E502)^2</f>
        <v>1.1716377896906156E-5</v>
      </c>
      <c r="EB512" s="7">
        <f>(DW512-'Data for assignment'!F502)^2</f>
        <v>1.3765812442557572E-5</v>
      </c>
      <c r="EC512" s="7">
        <f>(DX512-'Data for assignment'!G502)^2</f>
        <v>2.67227096132245E-5</v>
      </c>
    </row>
    <row r="513" spans="1:133" x14ac:dyDescent="0.3">
      <c r="A513" s="8">
        <v>35671</v>
      </c>
      <c r="B513" s="3">
        <v>5.5E-2</v>
      </c>
      <c r="C513" s="4">
        <f t="shared" si="341"/>
        <v>5.4176189261223549E-2</v>
      </c>
      <c r="D513" s="5">
        <f t="shared" si="365"/>
        <v>0.97240896534246846</v>
      </c>
      <c r="E513" s="5">
        <f t="shared" si="365"/>
        <v>0.94410613534909071</v>
      </c>
      <c r="F513" s="5">
        <f t="shared" si="365"/>
        <v>0.91545903603425072</v>
      </c>
      <c r="G513" s="5">
        <f t="shared" si="365"/>
        <v>0.88675277574697486</v>
      </c>
      <c r="H513" s="5">
        <f t="shared" si="365"/>
        <v>0.85820676836873033</v>
      </c>
      <c r="I513" s="5">
        <f t="shared" si="365"/>
        <v>0.82998832797227629</v>
      </c>
      <c r="J513" s="5">
        <f t="shared" si="365"/>
        <v>0.80222360698506678</v>
      </c>
      <c r="K513" s="5">
        <f t="shared" si="365"/>
        <v>0.77500633208104164</v>
      </c>
      <c r="L513" s="5">
        <f t="shared" si="365"/>
        <v>0.74840474459416584</v>
      </c>
      <c r="M513" s="5">
        <f t="shared" si="365"/>
        <v>0.72246709439678303</v>
      </c>
      <c r="N513" s="5">
        <f t="shared" si="365"/>
        <v>0.69722597825590604</v>
      </c>
      <c r="O513" s="5">
        <f t="shared" si="365"/>
        <v>0.67270176072623333</v>
      </c>
      <c r="P513" s="5">
        <f t="shared" si="365"/>
        <v>0.6489052696804628</v>
      </c>
      <c r="Q513" s="5">
        <f t="shared" si="365"/>
        <v>0.62583991998059874</v>
      </c>
      <c r="R513" s="5">
        <f t="shared" si="365"/>
        <v>0.60350338708980611</v>
      </c>
      <c r="S513" s="5">
        <f t="shared" si="365"/>
        <v>0.58188892678345194</v>
      </c>
      <c r="T513" s="5">
        <f t="shared" si="364"/>
        <v>0.56098641661049786</v>
      </c>
      <c r="U513" s="5">
        <f t="shared" si="364"/>
        <v>0.54078317848657043</v>
      </c>
      <c r="V513" s="5">
        <f t="shared" si="364"/>
        <v>0.52126462896752623</v>
      </c>
      <c r="W513" s="5">
        <f t="shared" si="364"/>
        <v>0.50241479367321396</v>
      </c>
      <c r="X513" s="5">
        <f t="shared" si="367"/>
        <v>0.48421671443753217</v>
      </c>
      <c r="Y513" s="5">
        <f t="shared" si="367"/>
        <v>0.46665277159047752</v>
      </c>
      <c r="Z513" s="5">
        <f t="shared" si="367"/>
        <v>0.44970493895955116</v>
      </c>
      <c r="AA513" s="5">
        <f t="shared" si="367"/>
        <v>0.43335498541671491</v>
      </c>
      <c r="AB513" s="5">
        <f t="shared" si="367"/>
        <v>0.41758463386049477</v>
      </c>
      <c r="AC513" s="5">
        <f t="shared" si="367"/>
        <v>0.40237568622837688</v>
      </c>
      <c r="AD513" s="5">
        <f t="shared" si="367"/>
        <v>0.38771012133987665</v>
      </c>
      <c r="AE513" s="5">
        <f t="shared" si="367"/>
        <v>0.37357017096458162</v>
      </c>
      <c r="AF513" s="5">
        <f t="shared" si="367"/>
        <v>0.3599383784058604</v>
      </c>
      <c r="AG513" s="5">
        <f t="shared" si="367"/>
        <v>0.34679764302284016</v>
      </c>
      <c r="AH513" s="5">
        <f t="shared" si="367"/>
        <v>0.33413125342876293</v>
      </c>
      <c r="AI513" s="5">
        <f t="shared" si="367"/>
        <v>0.32192291156267744</v>
      </c>
      <c r="AJ513" s="5">
        <f t="shared" si="367"/>
        <v>0.31015674940237242</v>
      </c>
      <c r="AK513" s="5">
        <f t="shared" si="367"/>
        <v>0.29881733974526337</v>
      </c>
      <c r="AL513" s="5">
        <f t="shared" si="367"/>
        <v>0.28788970221177329</v>
      </c>
      <c r="AM513" s="5">
        <f t="shared" si="367"/>
        <v>0.27735930540793163</v>
      </c>
      <c r="AN513" s="5">
        <f t="shared" si="367"/>
        <v>0.26721206600903996</v>
      </c>
      <c r="AO513" s="5">
        <f t="shared" si="367"/>
        <v>0.25743434538538301</v>
      </c>
      <c r="AP513" s="5">
        <f t="shared" si="367"/>
        <v>0.24801294427712711</v>
      </c>
      <c r="AQ513" s="5">
        <f t="shared" si="367"/>
        <v>0.23893509593325035</v>
      </c>
      <c r="AR513" s="5">
        <f t="shared" si="367"/>
        <v>0.23018845805429991</v>
      </c>
      <c r="AS513" s="5">
        <f t="shared" si="367"/>
        <v>0.22176110381754391</v>
      </c>
      <c r="AT513" s="5">
        <f t="shared" si="367"/>
        <v>0.2136415122130117</v>
      </c>
      <c r="AU513" s="5">
        <f t="shared" si="367"/>
        <v>0.20581855787783793</v>
      </c>
      <c r="AV513" s="5">
        <f t="shared" si="367"/>
        <v>0.19828150058255933</v>
      </c>
      <c r="AW513" s="5">
        <f t="shared" si="367"/>
        <v>0.19101997449517785</v>
      </c>
      <c r="AX513" s="5">
        <f t="shared" si="367"/>
        <v>0.18402397732582634</v>
      </c>
      <c r="AY513" s="5">
        <f t="shared" si="367"/>
        <v>0.17728385943586181</v>
      </c>
      <c r="AZ513" s="5">
        <f t="shared" si="367"/>
        <v>0.17079031297946054</v>
      </c>
      <c r="BA513" s="5">
        <f t="shared" si="367"/>
        <v>0.16453436113272696</v>
      </c>
      <c r="BB513" s="5">
        <f t="shared" si="367"/>
        <v>0.15850734745447922</v>
      </c>
      <c r="BC513" s="5">
        <f t="shared" si="367"/>
        <v>0.15270092541386526</v>
      </c>
      <c r="BD513" s="5">
        <f t="shared" si="367"/>
        <v>0.14710704811247011</v>
      </c>
      <c r="BE513" s="5">
        <f t="shared" si="367"/>
        <v>0.14171795822235558</v>
      </c>
      <c r="BF513" s="5">
        <f t="shared" si="367"/>
        <v>0.13652617815630141</v>
      </c>
      <c r="BG513" s="5">
        <f t="shared" si="367"/>
        <v>0.13152450048222658</v>
      </c>
      <c r="BH513" s="5">
        <f t="shared" si="367"/>
        <v>0.12670597859021518</v>
      </c>
      <c r="BI513" s="5">
        <f t="shared" si="367"/>
        <v>0.1220639176176298</v>
      </c>
      <c r="BJ513" s="5">
        <f t="shared" si="367"/>
        <v>0.11759186563536553</v>
      </c>
      <c r="BK513" s="5">
        <f t="shared" si="367"/>
        <v>0.11328360509630528</v>
      </c>
      <c r="BL513" s="26">
        <f t="shared" si="342"/>
        <v>5.5957633546937002E-2</v>
      </c>
      <c r="BM513" s="26">
        <f t="shared" si="366"/>
        <v>5.7516687642718042E-2</v>
      </c>
      <c r="BN513" s="26">
        <f t="shared" si="366"/>
        <v>5.8886440519572508E-2</v>
      </c>
      <c r="BO513" s="26">
        <f t="shared" si="366"/>
        <v>6.0094527542900122E-2</v>
      </c>
      <c r="BP513" s="26">
        <f t="shared" si="366"/>
        <v>6.1164087901024469E-2</v>
      </c>
      <c r="BQ513" s="26">
        <f t="shared" si="366"/>
        <v>6.2114546991459477E-2</v>
      </c>
      <c r="BR513" s="26">
        <f t="shared" si="366"/>
        <v>6.296225664980111E-2</v>
      </c>
      <c r="BS513" s="26">
        <f t="shared" si="366"/>
        <v>6.3721019808754317E-2</v>
      </c>
      <c r="BT513" s="26">
        <f t="shared" ref="BM513:DS517" si="368">-(LN(BT$7)/BT$6)+(BT$8/BT$6)*$C513</f>
        <v>6.4402521100479226E-2</v>
      </c>
      <c r="BU513" s="26">
        <f t="shared" si="368"/>
        <v>6.5016680824042161E-2</v>
      </c>
      <c r="BV513" s="26">
        <f t="shared" si="368"/>
        <v>6.5571946398715913E-2</v>
      </c>
      <c r="BW513" s="26">
        <f t="shared" si="368"/>
        <v>6.6075532758689867E-2</v>
      </c>
      <c r="BX513" s="26">
        <f t="shared" si="368"/>
        <v>6.6533620991406348E-2</v>
      </c>
      <c r="BY513" s="26">
        <f t="shared" si="368"/>
        <v>6.6951522780645603E-2</v>
      </c>
      <c r="BZ513" s="26">
        <f t="shared" si="368"/>
        <v>6.7333816806624744E-2</v>
      </c>
      <c r="CA513" s="26">
        <f t="shared" si="368"/>
        <v>6.7684462114438126E-2</v>
      </c>
      <c r="CB513" s="26">
        <f t="shared" si="368"/>
        <v>6.8006892537422037E-2</v>
      </c>
      <c r="CC513" s="26">
        <f t="shared" si="368"/>
        <v>6.8304095511850724E-2</v>
      </c>
      <c r="CD513" s="26">
        <f t="shared" si="368"/>
        <v>6.8578678010255509E-2</v>
      </c>
      <c r="CE513" s="26">
        <f t="shared" si="368"/>
        <v>6.8832921825607227E-2</v>
      </c>
      <c r="CF513" s="26">
        <f t="shared" si="368"/>
        <v>6.9068830035853748E-2</v>
      </c>
      <c r="CG513" s="26">
        <f t="shared" si="368"/>
        <v>6.9288166150313468E-2</v>
      </c>
      <c r="CH513" s="26">
        <f t="shared" si="368"/>
        <v>6.9492487172022444E-2</v>
      </c>
      <c r="CI513" s="26">
        <f t="shared" si="368"/>
        <v>6.9683171591885806E-2</v>
      </c>
      <c r="CJ513" s="26">
        <f t="shared" si="368"/>
        <v>6.9861443152142766E-2</v>
      </c>
      <c r="CK513" s="26">
        <f t="shared" si="368"/>
        <v>7.0028391070750456E-2</v>
      </c>
      <c r="CL513" s="26">
        <f t="shared" si="368"/>
        <v>7.018498729876714E-2</v>
      </c>
      <c r="CM513" s="26">
        <f t="shared" si="368"/>
        <v>7.0332101284778292E-2</v>
      </c>
      <c r="CN513" s="26">
        <f t="shared" si="368"/>
        <v>7.0470512639879829E-2</v>
      </c>
      <c r="CO513" s="26">
        <f t="shared" si="368"/>
        <v>7.0600922030495866E-2</v>
      </c>
      <c r="CP513" s="26">
        <f t="shared" si="368"/>
        <v>7.0723960571742905E-2</v>
      </c>
      <c r="CQ513" s="26">
        <f t="shared" si="368"/>
        <v>7.0840197949034581E-2</v>
      </c>
      <c r="CR513" s="26">
        <f t="shared" si="368"/>
        <v>7.0950149458421125E-2</v>
      </c>
      <c r="CS513" s="26">
        <f t="shared" si="368"/>
        <v>7.1054282125367185E-2</v>
      </c>
      <c r="CT513" s="26">
        <f t="shared" si="368"/>
        <v>7.1153020036143017E-2</v>
      </c>
      <c r="CU513" s="26">
        <f t="shared" si="368"/>
        <v>7.1246748994800824E-2</v>
      </c>
      <c r="CV513" s="26">
        <f t="shared" si="368"/>
        <v>7.1335820601067135E-2</v>
      </c>
      <c r="CW513" s="26">
        <f t="shared" si="368"/>
        <v>7.1420555829774593E-2</v>
      </c>
      <c r="CX513" s="26">
        <f t="shared" si="368"/>
        <v>7.1501248180175073E-2</v>
      </c>
      <c r="CY513" s="26">
        <f t="shared" si="368"/>
        <v>7.1578166453197895E-2</v>
      </c>
      <c r="CZ513" s="26">
        <f t="shared" si="368"/>
        <v>7.1651557206098559E-2</v>
      </c>
      <c r="DA513" s="26">
        <f t="shared" si="368"/>
        <v>7.1721646926703436E-2</v>
      </c>
      <c r="DB513" s="26">
        <f t="shared" si="368"/>
        <v>7.1788643963358906E-2</v>
      </c>
      <c r="DC513" s="26">
        <f t="shared" si="368"/>
        <v>7.1852740241551416E-2</v>
      </c>
      <c r="DD513" s="26">
        <f t="shared" si="368"/>
        <v>7.1914112793814447E-2</v>
      </c>
      <c r="DE513" s="26">
        <f t="shared" si="368"/>
        <v>7.1972925125855375E-2</v>
      </c>
      <c r="DF513" s="26">
        <f t="shared" si="368"/>
        <v>7.2029328438704687E-2</v>
      </c>
      <c r="DG513" s="26">
        <f t="shared" si="368"/>
        <v>7.208346272402795E-2</v>
      </c>
      <c r="DH513" s="26">
        <f t="shared" si="368"/>
        <v>7.2135457747468795E-2</v>
      </c>
      <c r="DI513" s="26">
        <f t="shared" si="368"/>
        <v>7.2185433932950238E-2</v>
      </c>
      <c r="DJ513" s="26">
        <f t="shared" si="368"/>
        <v>7.2233503159197507E-2</v>
      </c>
      <c r="DK513" s="26">
        <f t="shared" si="368"/>
        <v>7.2279769478317671E-2</v>
      </c>
      <c r="DL513" s="26">
        <f t="shared" si="368"/>
        <v>7.2324329765042467E-2</v>
      </c>
      <c r="DM513" s="26">
        <f t="shared" si="368"/>
        <v>7.2367274304180343E-2</v>
      </c>
      <c r="DN513" s="26">
        <f t="shared" si="368"/>
        <v>7.2408687322908075E-2</v>
      </c>
      <c r="DO513" s="26">
        <f t="shared" si="368"/>
        <v>7.2448647473738997E-2</v>
      </c>
      <c r="DP513" s="26">
        <f t="shared" si="368"/>
        <v>7.2487228273315954E-2</v>
      </c>
      <c r="DQ513" s="26">
        <f t="shared" si="368"/>
        <v>7.252449850157823E-2</v>
      </c>
      <c r="DR513" s="26">
        <f t="shared" si="368"/>
        <v>7.2560522565330493E-2</v>
      </c>
      <c r="DS513" s="26">
        <f t="shared" si="368"/>
        <v>7.2595360829784433E-2</v>
      </c>
      <c r="DT513" s="6">
        <f>2*(100-(100*G513))/SUM($D513:G513)/100</f>
        <v>6.0906448318745109E-2</v>
      </c>
      <c r="DU513" s="6">
        <f>2*(100-(100*I513))/SUM($D513:I513)/100</f>
        <v>6.2886674433471998E-2</v>
      </c>
      <c r="DV513" s="6">
        <f>2*(100-(100*M513))/SUM($D513:M513)/100</f>
        <v>6.5649231178787779E-2</v>
      </c>
      <c r="DW513" s="6">
        <f>2*(100-(100*Q513))/SUM($D513:Q513)/100</f>
        <v>6.7418072693182257E-2</v>
      </c>
      <c r="DX513" s="6">
        <f>2*(100-(100*W513))/SUM($D513:W513)/100</f>
        <v>6.9058518800559798E-2</v>
      </c>
      <c r="DY513" s="7">
        <f>(DT513-'Data for assignment'!C503)^2</f>
        <v>1.4555223716001642E-6</v>
      </c>
      <c r="DZ513" s="7">
        <f>(DU513-'Data for assignment'!D503)^2</f>
        <v>3.5595441912667543E-6</v>
      </c>
      <c r="EA513" s="7">
        <f>(DV513-'Data for assignment'!E503)^2</f>
        <v>1.1897209521650448E-5</v>
      </c>
      <c r="EB513" s="7">
        <f>(DW513-'Data for assignment'!F503)^2</f>
        <v>1.695853094247979E-5</v>
      </c>
      <c r="EC513" s="7">
        <f>(DX513-'Data for assignment'!G503)^2</f>
        <v>3.2018812382217375E-5</v>
      </c>
    </row>
    <row r="514" spans="1:133" x14ac:dyDescent="0.3">
      <c r="A514" s="8">
        <v>35678</v>
      </c>
      <c r="B514" s="3">
        <v>5.5300002000000001E-2</v>
      </c>
      <c r="C514" s="4">
        <f t="shared" si="341"/>
        <v>5.4485400602285065E-2</v>
      </c>
      <c r="D514" s="5">
        <f t="shared" si="365"/>
        <v>0.97226741403023054</v>
      </c>
      <c r="E514" s="5">
        <f t="shared" si="365"/>
        <v>0.94384701994627729</v>
      </c>
      <c r="F514" s="5">
        <f t="shared" si="365"/>
        <v>0.91510330938646034</v>
      </c>
      <c r="G514" s="5">
        <f t="shared" si="365"/>
        <v>0.88631859894819187</v>
      </c>
      <c r="H514" s="5">
        <f t="shared" si="365"/>
        <v>0.85770978161914246</v>
      </c>
      <c r="I514" s="5">
        <f t="shared" si="365"/>
        <v>0.82944192616773649</v>
      </c>
      <c r="J514" s="5">
        <f t="shared" si="365"/>
        <v>0.80163920571208891</v>
      </c>
      <c r="K514" s="5">
        <f t="shared" si="365"/>
        <v>0.77439361589371125</v>
      </c>
      <c r="L514" s="5">
        <f t="shared" si="365"/>
        <v>0.74777189354269002</v>
      </c>
      <c r="M514" s="5">
        <f t="shared" si="365"/>
        <v>0.7218209874040955</v>
      </c>
      <c r="N514" s="5">
        <f t="shared" si="365"/>
        <v>0.69657237356352097</v>
      </c>
      <c r="O514" s="5">
        <f t="shared" si="365"/>
        <v>0.67204545458265885</v>
      </c>
      <c r="P514" s="5">
        <f t="shared" si="365"/>
        <v>0.64825023495435696</v>
      </c>
      <c r="Q514" s="5">
        <f t="shared" si="365"/>
        <v>0.62518942660408905</v>
      </c>
      <c r="R514" s="5">
        <f t="shared" si="365"/>
        <v>0.6028601062818254</v>
      </c>
      <c r="S514" s="5">
        <f t="shared" si="365"/>
        <v>0.58125502094004788</v>
      </c>
      <c r="T514" s="5">
        <f t="shared" si="364"/>
        <v>0.56036361662594414</v>
      </c>
      <c r="U514" s="5">
        <f t="shared" si="364"/>
        <v>0.54017285011623684</v>
      </c>
      <c r="V514" s="5">
        <f t="shared" si="364"/>
        <v>0.52066782968013814</v>
      </c>
      <c r="W514" s="5">
        <f t="shared" si="364"/>
        <v>0.50183232127813215</v>
      </c>
      <c r="X514" s="5">
        <f t="shared" si="367"/>
        <v>0.48364914861888164</v>
      </c>
      <c r="Y514" s="5">
        <f t="shared" si="367"/>
        <v>0.46610050933797731</v>
      </c>
      <c r="Z514" s="5">
        <f t="shared" si="367"/>
        <v>0.4491682247573493</v>
      </c>
      <c r="AA514" s="5">
        <f t="shared" si="367"/>
        <v>0.43283393693672401</v>
      </c>
      <c r="AB514" s="5">
        <f t="shared" si="367"/>
        <v>0.41707926380521798</v>
      </c>
      <c r="AC514" s="5">
        <f t="shared" si="367"/>
        <v>0.40188592087914743</v>
      </c>
      <c r="AD514" s="5">
        <f t="shared" si="367"/>
        <v>0.38723581628872222</v>
      </c>
      <c r="AE514" s="5">
        <f t="shared" si="367"/>
        <v>0.37311112444043043</v>
      </c>
      <c r="AF514" s="5">
        <f t="shared" si="367"/>
        <v>0.35949434254738272</v>
      </c>
      <c r="AG514" s="5">
        <f t="shared" si="367"/>
        <v>0.34636833339978751</v>
      </c>
      <c r="AH514" s="5">
        <f t="shared" si="367"/>
        <v>0.33371635707022868</v>
      </c>
      <c r="AI514" s="5">
        <f t="shared" si="367"/>
        <v>0.32152209371335333</v>
      </c>
      <c r="AJ514" s="5">
        <f t="shared" si="367"/>
        <v>0.3097696591958054</v>
      </c>
      <c r="AK514" s="5">
        <f t="shared" si="367"/>
        <v>0.29844361495561272</v>
      </c>
      <c r="AL514" s="5">
        <f t="shared" si="367"/>
        <v>0.28752897322199944</v>
      </c>
      <c r="AM514" s="5">
        <f t="shared" si="367"/>
        <v>0.27701119851217121</v>
      </c>
      <c r="AN514" s="5">
        <f t="shared" si="367"/>
        <v>0.26687620614965413</v>
      </c>
      <c r="AO514" s="5">
        <f t="shared" si="367"/>
        <v>0.2571103584104022</v>
      </c>
      <c r="AP514" s="5">
        <f t="shared" si="367"/>
        <v>0.24770045879119257</v>
      </c>
      <c r="AQ514" s="5">
        <f t="shared" si="367"/>
        <v>0.23863374480436839</v>
      </c>
      <c r="AR514" s="5">
        <f t="shared" si="367"/>
        <v>0.2298978796295128</v>
      </c>
      <c r="AS514" s="5">
        <f t="shared" si="367"/>
        <v>0.22148094289275425</v>
      </c>
      <c r="AT514" s="5">
        <f t="shared" si="367"/>
        <v>0.21337142079548158</v>
      </c>
      <c r="AU514" s="5">
        <f t="shared" si="367"/>
        <v>0.20555819577415213</v>
      </c>
      <c r="AV514" s="5">
        <f t="shared" si="367"/>
        <v>0.19803053583995092</v>
      </c>
      <c r="AW514" s="5">
        <f t="shared" si="367"/>
        <v>0.19077808371994096</v>
      </c>
      <c r="AX514" s="5">
        <f t="shared" si="367"/>
        <v>0.18379084589898326</v>
      </c>
      <c r="AY514" s="5">
        <f t="shared" si="367"/>
        <v>0.17705918164321463</v>
      </c>
      <c r="AZ514" s="5">
        <f t="shared" si="367"/>
        <v>0.17057379207057086</v>
      </c>
      <c r="BA514" s="5">
        <f t="shared" si="367"/>
        <v>0.16432570932116092</v>
      </c>
      <c r="BB514" s="5">
        <f t="shared" si="367"/>
        <v>0.15830628586977522</v>
      </c>
      <c r="BC514" s="5">
        <f t="shared" si="367"/>
        <v>0.15250718401407967</v>
      </c>
      <c r="BD514" s="5">
        <f t="shared" si="367"/>
        <v>0.14692036556479235</v>
      </c>
      <c r="BE514" s="5">
        <f t="shared" si="367"/>
        <v>0.14153808175812133</v>
      </c>
      <c r="BF514" s="5">
        <f t="shared" si="367"/>
        <v>0.13635286340574404</v>
      </c>
      <c r="BG514" s="5">
        <f t="shared" si="367"/>
        <v>0.13135751129346487</v>
      </c>
      <c r="BH514" s="5">
        <f t="shared" si="367"/>
        <v>0.12654508683625917</v>
      </c>
      <c r="BI514" s="5">
        <f t="shared" si="367"/>
        <v>0.12190890299457743</v>
      </c>
      <c r="BJ514" s="5">
        <f t="shared" si="367"/>
        <v>0.11744251545444545</v>
      </c>
      <c r="BK514" s="5">
        <f t="shared" si="367"/>
        <v>0.11313971407198099</v>
      </c>
      <c r="BL514" s="26">
        <f t="shared" si="342"/>
        <v>5.6248790088949563E-2</v>
      </c>
      <c r="BM514" s="26">
        <f t="shared" si="368"/>
        <v>5.7791181110645018E-2</v>
      </c>
      <c r="BN514" s="26">
        <f t="shared" si="368"/>
        <v>5.9145542431184889E-2</v>
      </c>
      <c r="BO514" s="26">
        <f t="shared" si="368"/>
        <v>6.0339400261312751E-2</v>
      </c>
      <c r="BP514" s="26">
        <f t="shared" si="368"/>
        <v>6.1395794629880672E-2</v>
      </c>
      <c r="BQ514" s="26">
        <f t="shared" si="368"/>
        <v>6.2334060816731082E-2</v>
      </c>
      <c r="BR514" s="26">
        <f t="shared" si="368"/>
        <v>6.3170468721740092E-2</v>
      </c>
      <c r="BS514" s="26">
        <f t="shared" si="368"/>
        <v>6.3918746748164265E-2</v>
      </c>
      <c r="BT514" s="26">
        <f t="shared" si="368"/>
        <v>6.4590511705060152E-2</v>
      </c>
      <c r="BU514" s="26">
        <f t="shared" si="368"/>
        <v>6.5195622143001924E-2</v>
      </c>
      <c r="BV514" s="26">
        <f t="shared" si="368"/>
        <v>6.5742469237049045E-2</v>
      </c>
      <c r="BW514" s="26">
        <f t="shared" si="368"/>
        <v>6.6238216666419242E-2</v>
      </c>
      <c r="BX514" s="26">
        <f t="shared" si="368"/>
        <v>6.6688998787596404E-2</v>
      </c>
      <c r="BY514" s="26">
        <f t="shared" si="368"/>
        <v>6.7100084657062284E-2</v>
      </c>
      <c r="BZ514" s="26">
        <f t="shared" si="368"/>
        <v>6.7476014051482E-2</v>
      </c>
      <c r="CA514" s="26">
        <f t="shared" si="368"/>
        <v>6.7820710492681652E-2</v>
      </c>
      <c r="CB514" s="26">
        <f t="shared" si="368"/>
        <v>6.8137575360412789E-2</v>
      </c>
      <c r="CC514" s="26">
        <f t="shared" si="368"/>
        <v>6.8429566426082694E-2</v>
      </c>
      <c r="CD514" s="26">
        <f t="shared" si="368"/>
        <v>6.8699263531837987E-2</v>
      </c>
      <c r="CE514" s="26">
        <f t="shared" si="368"/>
        <v>6.8948923644626972E-2</v>
      </c>
      <c r="CF514" s="26">
        <f t="shared" si="368"/>
        <v>6.9180527112380014E-2</v>
      </c>
      <c r="CG514" s="26">
        <f t="shared" si="368"/>
        <v>6.9395816621689699E-2</v>
      </c>
      <c r="CH514" s="26">
        <f t="shared" si="368"/>
        <v>6.9596330089180869E-2</v>
      </c>
      <c r="CI514" s="26">
        <f t="shared" si="368"/>
        <v>6.9783428500702488E-2</v>
      </c>
      <c r="CJ514" s="26">
        <f t="shared" si="368"/>
        <v>6.9958319534302704E-2</v>
      </c>
      <c r="CK514" s="26">
        <f t="shared" si="368"/>
        <v>7.0122077657197149E-2</v>
      </c>
      <c r="CL514" s="26">
        <f t="shared" si="368"/>
        <v>7.0275661267553954E-2</v>
      </c>
      <c r="CM514" s="26">
        <f t="shared" si="368"/>
        <v>7.0419927354005166E-2</v>
      </c>
      <c r="CN514" s="26">
        <f t="shared" si="368"/>
        <v>7.0555644065377343E-2</v>
      </c>
      <c r="CO514" s="26">
        <f t="shared" si="368"/>
        <v>7.0683501516996566E-2</v>
      </c>
      <c r="CP514" s="26">
        <f t="shared" si="368"/>
        <v>7.0804121105448495E-2</v>
      </c>
      <c r="CQ514" s="26">
        <f t="shared" si="368"/>
        <v>7.0918063558737324E-2</v>
      </c>
      <c r="CR514" s="26">
        <f t="shared" si="368"/>
        <v>7.1025835911660687E-2</v>
      </c>
      <c r="CS514" s="26">
        <f t="shared" si="368"/>
        <v>7.1127897565492884E-2</v>
      </c>
      <c r="CT514" s="26">
        <f t="shared" si="368"/>
        <v>7.1224665565599352E-2</v>
      </c>
      <c r="CU514" s="26">
        <f t="shared" si="368"/>
        <v>7.1316519209456017E-2</v>
      </c>
      <c r="CV514" s="26">
        <f t="shared" si="368"/>
        <v>7.1403804079953587E-2</v>
      </c>
      <c r="CW514" s="26">
        <f t="shared" si="368"/>
        <v>7.1486835584203517E-2</v>
      </c>
      <c r="CX514" s="26">
        <f t="shared" si="368"/>
        <v>7.1565902065819573E-2</v>
      </c>
      <c r="CY514" s="26">
        <f t="shared" si="368"/>
        <v>7.1641267548406135E-2</v>
      </c>
      <c r="CZ514" s="26">
        <f t="shared" si="368"/>
        <v>7.1713174159397902E-2</v>
      </c>
      <c r="DA514" s="26">
        <f t="shared" si="368"/>
        <v>7.1781844276184212E-2</v>
      </c>
      <c r="DB514" s="26">
        <f t="shared" si="368"/>
        <v>7.1847482430380569E-2</v>
      </c>
      <c r="DC514" s="26">
        <f t="shared" si="368"/>
        <v>7.1910277000990327E-2</v>
      </c>
      <c r="DD514" s="26">
        <f t="shared" si="368"/>
        <v>7.197040172287146E-2</v>
      </c>
      <c r="DE514" s="26">
        <f t="shared" si="368"/>
        <v>7.2028017033258007E-2</v>
      </c>
      <c r="DF514" s="26">
        <f t="shared" si="368"/>
        <v>7.2083271275973415E-2</v>
      </c>
      <c r="DG514" s="26">
        <f t="shared" si="368"/>
        <v>7.2136301780326095E-2</v>
      </c>
      <c r="DH514" s="26">
        <f t="shared" si="368"/>
        <v>7.2187235829419216E-2</v>
      </c>
      <c r="DI514" s="26">
        <f t="shared" si="368"/>
        <v>7.2236191530678867E-2</v>
      </c>
      <c r="DJ514" s="26">
        <f t="shared" si="368"/>
        <v>7.2283278599751893E-2</v>
      </c>
      <c r="DK514" s="26">
        <f t="shared" si="368"/>
        <v>7.2328599067507091E-2</v>
      </c>
      <c r="DL514" s="26">
        <f t="shared" si="368"/>
        <v>7.2372247918653848E-2</v>
      </c>
      <c r="DM514" s="26">
        <f t="shared" si="368"/>
        <v>7.2414313669441011E-2</v>
      </c>
      <c r="DN514" s="26">
        <f t="shared" si="368"/>
        <v>7.2454878890989616E-2</v>
      </c>
      <c r="DO514" s="26">
        <f t="shared" si="368"/>
        <v>7.2494020684028382E-2</v>
      </c>
      <c r="DP514" s="26">
        <f t="shared" si="368"/>
        <v>7.2531811110116362E-2</v>
      </c>
      <c r="DQ514" s="26">
        <f t="shared" si="368"/>
        <v>7.2568317583845576E-2</v>
      </c>
      <c r="DR514" s="26">
        <f t="shared" si="368"/>
        <v>7.2603603229999467E-2</v>
      </c>
      <c r="DS514" s="26">
        <f t="shared" si="368"/>
        <v>7.2637727209190706E-2</v>
      </c>
      <c r="DT514" s="6">
        <f>2*(100-(100*G514))/SUM($D514:G514)/100</f>
        <v>6.1159537168711794E-2</v>
      </c>
      <c r="DU514" s="6">
        <f>2*(100-(100*I514))/SUM($D514:I514)/100</f>
        <v>6.3114863337642463E-2</v>
      </c>
      <c r="DV514" s="6">
        <f>2*(100-(100*M514))/SUM($D514:M514)/100</f>
        <v>6.5838741788409386E-2</v>
      </c>
      <c r="DW514" s="6">
        <f>2*(100-(100*Q514))/SUM($D514:Q514)/100</f>
        <v>6.7579882643078071E-2</v>
      </c>
      <c r="DX514" s="6">
        <f>2*(100-(100*W514))/SUM($D514:W514)/100</f>
        <v>6.9192247432364878E-2</v>
      </c>
      <c r="DY514" s="7">
        <f>(DT514-'Data for assignment'!C504)^2</f>
        <v>1.8483413131088662E-6</v>
      </c>
      <c r="DZ514" s="7">
        <f>(DU514-'Data for assignment'!D504)^2</f>
        <v>4.905610744983352E-6</v>
      </c>
      <c r="EA514" s="7">
        <f>(DV514-'Data for assignment'!E504)^2</f>
        <v>1.1824958842324147E-5</v>
      </c>
      <c r="EB514" s="7">
        <f>(DW514-'Data for assignment'!F504)^2</f>
        <v>1.5839457892909778E-5</v>
      </c>
      <c r="EC514" s="7">
        <f>(DX514-'Data for assignment'!G504)^2</f>
        <v>3.0164792842814538E-5</v>
      </c>
    </row>
    <row r="515" spans="1:133" x14ac:dyDescent="0.3">
      <c r="A515" s="8">
        <v>35685</v>
      </c>
      <c r="B515" s="3">
        <v>5.4899997999999998E-2</v>
      </c>
      <c r="C515" s="4">
        <f t="shared" si="341"/>
        <v>5.4073117439939582E-2</v>
      </c>
      <c r="D515" s="5">
        <f t="shared" si="365"/>
        <v>0.9724561543218766</v>
      </c>
      <c r="E515" s="5">
        <f t="shared" si="365"/>
        <v>0.94419252410877685</v>
      </c>
      <c r="F515" s="5">
        <f t="shared" si="365"/>
        <v>0.91557764389149154</v>
      </c>
      <c r="G515" s="5">
        <f t="shared" si="365"/>
        <v>0.88689755053591546</v>
      </c>
      <c r="H515" s="5">
        <f t="shared" si="365"/>
        <v>0.85837249681386629</v>
      </c>
      <c r="I515" s="5">
        <f t="shared" si="365"/>
        <v>0.83017054431335424</v>
      </c>
      <c r="J515" s="5">
        <f t="shared" si="365"/>
        <v>0.80241850466698483</v>
      </c>
      <c r="K515" s="5">
        <f t="shared" si="365"/>
        <v>0.77521068124810366</v>
      </c>
      <c r="L515" s="5">
        <f t="shared" si="365"/>
        <v>0.74861581675730526</v>
      </c>
      <c r="M515" s="5">
        <f t="shared" si="365"/>
        <v>0.72268259476135988</v>
      </c>
      <c r="N515" s="5">
        <f t="shared" si="365"/>
        <v>0.69744398565155563</v>
      </c>
      <c r="O515" s="5">
        <f t="shared" si="365"/>
        <v>0.67292067475923056</v>
      </c>
      <c r="P515" s="5">
        <f t="shared" si="365"/>
        <v>0.64912376455656384</v>
      </c>
      <c r="Q515" s="5">
        <f t="shared" si="365"/>
        <v>0.62605690436968309</v>
      </c>
      <c r="R515" s="5">
        <f t="shared" si="365"/>
        <v>0.60371796938711608</v>
      </c>
      <c r="S515" s="5">
        <f t="shared" si="365"/>
        <v>0.58210038514190432</v>
      </c>
      <c r="T515" s="5">
        <f t="shared" si="364"/>
        <v>0.5611941731586062</v>
      </c>
      <c r="U515" s="5">
        <f t="shared" si="364"/>
        <v>0.54098677719675403</v>
      </c>
      <c r="V515" s="5">
        <f t="shared" si="364"/>
        <v>0.52146371669348834</v>
      </c>
      <c r="W515" s="5">
        <f t="shared" si="364"/>
        <v>0.50260910392867797</v>
      </c>
      <c r="X515" s="5">
        <f t="shared" si="367"/>
        <v>0.4844060535396113</v>
      </c>
      <c r="Y515" s="5">
        <f t="shared" si="367"/>
        <v>0.466837006838073</v>
      </c>
      <c r="Z515" s="5">
        <f t="shared" si="367"/>
        <v>0.44988398855988143</v>
      </c>
      <c r="AA515" s="5">
        <f t="shared" si="367"/>
        <v>0.43352880991124459</v>
      </c>
      <c r="AB515" s="5">
        <f t="shared" si="367"/>
        <v>0.41775322883530025</v>
      </c>
      <c r="AC515" s="5">
        <f t="shared" si="367"/>
        <v>0.40253907612362921</v>
      </c>
      <c r="AD515" s="5">
        <f t="shared" si="367"/>
        <v>0.38786835419899662</v>
      </c>
      <c r="AE515" s="5">
        <f t="shared" si="367"/>
        <v>0.37372331398610209</v>
      </c>
      <c r="AF515" s="5">
        <f t="shared" si="367"/>
        <v>0.36008651418049853</v>
      </c>
      <c r="AG515" s="5">
        <f t="shared" si="367"/>
        <v>0.34694086635508709</v>
      </c>
      <c r="AH515" s="5">
        <f t="shared" si="367"/>
        <v>0.33426966865678004</v>
      </c>
      <c r="AI515" s="5">
        <f t="shared" si="367"/>
        <v>0.32205663030273907</v>
      </c>
      <c r="AJ515" s="5">
        <f t="shared" si="367"/>
        <v>0.31028588865479095</v>
      </c>
      <c r="AK515" s="5">
        <f t="shared" si="367"/>
        <v>0.29894202030790501</v>
      </c>
      <c r="AL515" s="5">
        <f t="shared" si="367"/>
        <v>0.28801004735513325</v>
      </c>
      <c r="AM515" s="5">
        <f t="shared" si="367"/>
        <v>0.27747543977247108</v>
      </c>
      <c r="AN515" s="5">
        <f t="shared" si="367"/>
        <v>0.26732411469124501</v>
      </c>
      <c r="AO515" s="5">
        <f t="shared" si="367"/>
        <v>0.25754243318393488</v>
      </c>
      <c r="AP515" s="5">
        <f t="shared" si="367"/>
        <v>0.24811719507478258</v>
      </c>
      <c r="AQ515" s="5">
        <f t="shared" si="367"/>
        <v>0.23903563219363202</v>
      </c>
      <c r="AR515" s="5">
        <f t="shared" si="367"/>
        <v>0.23028540041586917</v>
      </c>
      <c r="AS515" s="5">
        <f t="shared" si="367"/>
        <v>0.22185457076965595</v>
      </c>
      <c r="AT515" s="5">
        <f t="shared" si="367"/>
        <v>0.21373161984119263</v>
      </c>
      <c r="AU515" s="5">
        <f t="shared" si="367"/>
        <v>0.20590541966733783</v>
      </c>
      <c r="AV515" s="5">
        <f t="shared" si="367"/>
        <v>0.19836522727086747</v>
      </c>
      <c r="AW515" s="5">
        <f t="shared" si="367"/>
        <v>0.19110067396557912</v>
      </c>
      <c r="AX515" s="5">
        <f t="shared" si="367"/>
        <v>0.18410175453526662</v>
      </c>
      <c r="AY515" s="5">
        <f t="shared" si="367"/>
        <v>0.17735881637140227</v>
      </c>
      <c r="AZ515" s="5">
        <f t="shared" si="367"/>
        <v>0.17086254863846578</v>
      </c>
      <c r="BA515" s="5">
        <f t="shared" si="367"/>
        <v>0.16460397152266737</v>
      </c>
      <c r="BB515" s="5">
        <f t="shared" si="367"/>
        <v>0.15857442560885657</v>
      </c>
      <c r="BC515" s="5">
        <f t="shared" si="367"/>
        <v>0.15276556142130443</v>
      </c>
      <c r="BD515" s="5">
        <f t="shared" si="367"/>
        <v>0.14716932915647582</v>
      </c>
      <c r="BE515" s="5">
        <f t="shared" si="367"/>
        <v>0.14177796862962097</v>
      </c>
      <c r="BF515" s="5">
        <f t="shared" si="367"/>
        <v>0.13658399945178529</v>
      </c>
      <c r="BG515" s="5">
        <f t="shared" si="367"/>
        <v>0.1315802114494975</v>
      </c>
      <c r="BH515" s="5">
        <f t="shared" si="367"/>
        <v>0.12675965533579961</v>
      </c>
      <c r="BI515" s="5">
        <f t="shared" si="367"/>
        <v>0.1221156336383047</v>
      </c>
      <c r="BJ515" s="5">
        <f t="shared" si="367"/>
        <v>0.11764169188750889</v>
      </c>
      <c r="BK515" s="5">
        <f t="shared" si="367"/>
        <v>0.11333161006656481</v>
      </c>
      <c r="BL515" s="26">
        <f t="shared" si="342"/>
        <v>5.5860580072245695E-2</v>
      </c>
      <c r="BM515" s="26">
        <f t="shared" si="368"/>
        <v>5.7425188600112885E-2</v>
      </c>
      <c r="BN515" s="26">
        <f t="shared" si="368"/>
        <v>5.8800072064145344E-2</v>
      </c>
      <c r="BO515" s="26">
        <f t="shared" si="368"/>
        <v>6.0012902215113309E-2</v>
      </c>
      <c r="BP515" s="26">
        <f t="shared" si="368"/>
        <v>6.1086851294938252E-2</v>
      </c>
      <c r="BQ515" s="26">
        <f t="shared" si="368"/>
        <v>6.2041374740758451E-2</v>
      </c>
      <c r="BR515" s="26">
        <f t="shared" si="368"/>
        <v>6.2892851700440636E-2</v>
      </c>
      <c r="BS515" s="26">
        <f t="shared" si="368"/>
        <v>6.3655109950170458E-2</v>
      </c>
      <c r="BT515" s="26">
        <f t="shared" si="368"/>
        <v>6.4339856730110695E-2</v>
      </c>
      <c r="BU515" s="26">
        <f t="shared" si="368"/>
        <v>6.4957032922432795E-2</v>
      </c>
      <c r="BV515" s="26">
        <f t="shared" si="368"/>
        <v>6.5515104694730653E-2</v>
      </c>
      <c r="BW515" s="26">
        <f t="shared" si="368"/>
        <v>6.6021304066411976E-2</v>
      </c>
      <c r="BX515" s="26">
        <f t="shared" si="368"/>
        <v>6.6481827702112958E-2</v>
      </c>
      <c r="BY515" s="26">
        <f t="shared" si="368"/>
        <v>6.6902001494902774E-2</v>
      </c>
      <c r="BZ515" s="26">
        <f t="shared" si="368"/>
        <v>6.7286417093022119E-2</v>
      </c>
      <c r="CA515" s="26">
        <f t="shared" si="368"/>
        <v>6.7639045382812624E-2</v>
      </c>
      <c r="CB515" s="26">
        <f t="shared" si="368"/>
        <v>6.7963331015616454E-2</v>
      </c>
      <c r="CC515" s="26">
        <f t="shared" si="368"/>
        <v>6.8262271316128609E-2</v>
      </c>
      <c r="CD515" s="26">
        <f t="shared" si="368"/>
        <v>6.8538482300462611E-2</v>
      </c>
      <c r="CE515" s="26">
        <f t="shared" si="368"/>
        <v>6.8794254037040439E-2</v>
      </c>
      <c r="CF515" s="26">
        <f t="shared" si="368"/>
        <v>6.903159718058352E-2</v>
      </c>
      <c r="CG515" s="26">
        <f t="shared" si="368"/>
        <v>6.925228218141137E-2</v>
      </c>
      <c r="CH515" s="26">
        <f t="shared" si="368"/>
        <v>6.9457872404781976E-2</v>
      </c>
      <c r="CI515" s="26">
        <f t="shared" si="368"/>
        <v>6.9649752176696958E-2</v>
      </c>
      <c r="CJ515" s="26">
        <f t="shared" si="368"/>
        <v>6.9829150594197309E-2</v>
      </c>
      <c r="CK515" s="26">
        <f t="shared" si="368"/>
        <v>6.9997161792219501E-2</v>
      </c>
      <c r="CL515" s="26">
        <f t="shared" si="368"/>
        <v>7.0154762239512142E-2</v>
      </c>
      <c r="CM515" s="26">
        <f t="shared" si="368"/>
        <v>7.0302825538033853E-2</v>
      </c>
      <c r="CN515" s="26">
        <f t="shared" si="368"/>
        <v>7.0442135119687943E-2</v>
      </c>
      <c r="CO515" s="26">
        <f t="shared" si="368"/>
        <v>7.0573395167978142E-2</v>
      </c>
      <c r="CP515" s="26">
        <f t="shared" si="368"/>
        <v>7.0697240037574383E-2</v>
      </c>
      <c r="CQ515" s="26">
        <f t="shared" si="368"/>
        <v>7.0814242399733274E-2</v>
      </c>
      <c r="CR515" s="26">
        <f t="shared" si="368"/>
        <v>7.0924920304292607E-2</v>
      </c>
      <c r="CS515" s="26">
        <f t="shared" si="368"/>
        <v>7.1029743318147737E-2</v>
      </c>
      <c r="CT515" s="26">
        <f t="shared" si="368"/>
        <v>7.1129137874568454E-2</v>
      </c>
      <c r="CU515" s="26">
        <f t="shared" si="368"/>
        <v>7.1223491946494646E-2</v>
      </c>
      <c r="CV515" s="26">
        <f t="shared" si="368"/>
        <v>7.1313159139291538E-2</v>
      </c>
      <c r="CW515" s="26">
        <f t="shared" si="368"/>
        <v>7.1398462283723568E-2</v>
      </c>
      <c r="CX515" s="26">
        <f t="shared" si="368"/>
        <v>7.1479696597611553E-2</v>
      </c>
      <c r="CY515" s="26">
        <f t="shared" si="368"/>
        <v>7.1557132474347696E-2</v>
      </c>
      <c r="CZ515" s="26">
        <f t="shared" si="368"/>
        <v>7.1631017947814152E-2</v>
      </c>
      <c r="DA515" s="26">
        <f t="shared" si="368"/>
        <v>7.1701580876001175E-2</v>
      </c>
      <c r="DB515" s="26">
        <f t="shared" si="368"/>
        <v>7.1769030879515791E-2</v>
      </c>
      <c r="DC515" s="26">
        <f t="shared" si="368"/>
        <v>7.183356106602122E-2</v>
      </c>
      <c r="DD515" s="26">
        <f t="shared" si="368"/>
        <v>7.1895349567290767E-2</v>
      </c>
      <c r="DE515" s="26">
        <f t="shared" si="368"/>
        <v>7.1954560911869872E-2</v>
      </c>
      <c r="DF515" s="26">
        <f t="shared" si="368"/>
        <v>7.20113472532041E-2</v>
      </c>
      <c r="DG515" s="26">
        <f t="shared" si="368"/>
        <v>7.2065849470423216E-2</v>
      </c>
      <c r="DH515" s="26">
        <f t="shared" si="368"/>
        <v>7.2118198156695387E-2</v>
      </c>
      <c r="DI515" s="26">
        <f t="shared" si="368"/>
        <v>7.2168514508119549E-2</v>
      </c>
      <c r="DJ515" s="26">
        <f t="shared" si="368"/>
        <v>7.2216911124456676E-2</v>
      </c>
      <c r="DK515" s="26">
        <f t="shared" si="368"/>
        <v>7.2263492731568915E-2</v>
      </c>
      <c r="DL515" s="26">
        <f t="shared" si="368"/>
        <v>7.2308356834203849E-2</v>
      </c>
      <c r="DM515" s="26">
        <f t="shared" si="368"/>
        <v>7.2351594306697672E-2</v>
      </c>
      <c r="DN515" s="26">
        <f t="shared" si="368"/>
        <v>7.2393289928253085E-2</v>
      </c>
      <c r="DO515" s="26">
        <f t="shared" si="368"/>
        <v>7.2433522868651845E-2</v>
      </c>
      <c r="DP515" s="26">
        <f t="shared" si="368"/>
        <v>7.2472367129571197E-2</v>
      </c>
      <c r="DQ515" s="26">
        <f t="shared" si="368"/>
        <v>7.2509891946072269E-2</v>
      </c>
      <c r="DR515" s="26">
        <f t="shared" si="368"/>
        <v>7.2546162152305818E-2</v>
      </c>
      <c r="DS515" s="26">
        <f t="shared" si="368"/>
        <v>7.258123851502192E-2</v>
      </c>
      <c r="DT515" s="6">
        <f>2*(100-(100*G515))/SUM($D515:G515)/100</f>
        <v>6.0822093229805765E-2</v>
      </c>
      <c r="DU515" s="6">
        <f>2*(100-(100*I515))/SUM($D515:I515)/100</f>
        <v>6.281061995421118E-2</v>
      </c>
      <c r="DV515" s="6">
        <f>2*(100-(100*M515))/SUM($D515:M515)/100</f>
        <v>6.5586071287721176E-2</v>
      </c>
      <c r="DW515" s="6">
        <f>2*(100-(100*Q515))/SUM($D515:Q515)/100</f>
        <v>6.7364147992005657E-2</v>
      </c>
      <c r="DX515" s="6">
        <f>2*(100-(100*W515))/SUM($D515:W515)/100</f>
        <v>6.9013956119904046E-2</v>
      </c>
      <c r="DY515" s="7">
        <f>(DT515-'Data for assignment'!C505)^2</f>
        <v>2.3167738885974671E-6</v>
      </c>
      <c r="DZ515" s="7">
        <f>(DU515-'Data for assignment'!D505)^2</f>
        <v>6.303202512007541E-6</v>
      </c>
      <c r="EA515" s="7">
        <f>(DV515-'Data for assignment'!E505)^2</f>
        <v>1.5101542281109309E-5</v>
      </c>
      <c r="EB515" s="7">
        <f>(DW515-'Data for assignment'!F505)^2</f>
        <v>2.0831428636341364E-5</v>
      </c>
      <c r="EC515" s="7">
        <f>(DX515-'Data for assignment'!G505)^2</f>
        <v>3.7380459436112172E-5</v>
      </c>
    </row>
    <row r="516" spans="1:133" x14ac:dyDescent="0.3">
      <c r="A516" s="8">
        <v>35692</v>
      </c>
      <c r="B516" s="3">
        <v>5.4800000000000001E-2</v>
      </c>
      <c r="C516" s="4">
        <f t="shared" si="341"/>
        <v>5.3970049741446022E-2</v>
      </c>
      <c r="D516" s="5">
        <f t="shared" si="365"/>
        <v>0.97250334370360847</v>
      </c>
      <c r="E516" s="5">
        <f t="shared" si="365"/>
        <v>0.94427891731735802</v>
      </c>
      <c r="F516" s="5">
        <f t="shared" si="365"/>
        <v>0.91569626237055257</v>
      </c>
      <c r="G516" s="5">
        <f t="shared" si="365"/>
        <v>0.88704234316907049</v>
      </c>
      <c r="H516" s="5">
        <f t="shared" si="365"/>
        <v>0.85853825063192302</v>
      </c>
      <c r="I516" s="5">
        <f t="shared" si="365"/>
        <v>0.83035279336745382</v>
      </c>
      <c r="J516" s="5">
        <f t="shared" si="365"/>
        <v>0.80261344190008466</v>
      </c>
      <c r="K516" s="5">
        <f t="shared" si="365"/>
        <v>0.7754150761197306</v>
      </c>
      <c r="L516" s="5">
        <f t="shared" si="365"/>
        <v>0.74882694000271699</v>
      </c>
      <c r="M516" s="5">
        <f t="shared" si="365"/>
        <v>0.72289815078254549</v>
      </c>
      <c r="N516" s="5">
        <f t="shared" si="365"/>
        <v>0.69766205248916391</v>
      </c>
      <c r="O516" s="5">
        <f t="shared" si="365"/>
        <v>0.67313965127168651</v>
      </c>
      <c r="P516" s="5">
        <f t="shared" si="365"/>
        <v>0.64934232425870764</v>
      </c>
      <c r="Q516" s="5">
        <f t="shared" si="365"/>
        <v>0.62627395530551144</v>
      </c>
      <c r="R516" s="5">
        <f t="shared" si="365"/>
        <v>0.60393261939383458</v>
      </c>
      <c r="S516" s="5">
        <f t="shared" si="365"/>
        <v>0.58231191188151987</v>
      </c>
      <c r="T516" s="5">
        <f t="shared" si="364"/>
        <v>0.56140199833287263</v>
      </c>
      <c r="U516" s="5">
        <f t="shared" si="364"/>
        <v>0.54119044441114927</v>
      </c>
      <c r="V516" s="5">
        <f t="shared" si="364"/>
        <v>0.52166287248954357</v>
      </c>
      <c r="W516" s="5">
        <f t="shared" si="364"/>
        <v>0.5028034815573853</v>
      </c>
      <c r="X516" s="5">
        <f t="shared" si="367"/>
        <v>0.48459545909947782</v>
      </c>
      <c r="Y516" s="5">
        <f t="shared" si="367"/>
        <v>0.46702130744840675</v>
      </c>
      <c r="Z516" s="5">
        <f t="shared" si="367"/>
        <v>0.45006310228252405</v>
      </c>
      <c r="AA516" s="5">
        <f t="shared" si="367"/>
        <v>0.43370269717208509</v>
      </c>
      <c r="AB516" s="5">
        <f t="shared" si="367"/>
        <v>0.41792188513063183</v>
      </c>
      <c r="AC516" s="5">
        <f t="shared" si="367"/>
        <v>0.40270252582603344</v>
      </c>
      <c r="AD516" s="5">
        <f t="shared" si="367"/>
        <v>0.38802664530329506</v>
      </c>
      <c r="AE516" s="5">
        <f t="shared" si="367"/>
        <v>0.37387651365839025</v>
      </c>
      <c r="AF516" s="5">
        <f t="shared" si="367"/>
        <v>0.36023470499273413</v>
      </c>
      <c r="AG516" s="5">
        <f t="shared" si="367"/>
        <v>0.34708414310451141</v>
      </c>
      <c r="AH516" s="5">
        <f t="shared" si="367"/>
        <v>0.33440813568392819</v>
      </c>
      <c r="AI516" s="5">
        <f t="shared" si="367"/>
        <v>0.3221903992342513</v>
      </c>
      <c r="AJ516" s="5">
        <f t="shared" si="367"/>
        <v>0.31041507650792993</v>
      </c>
      <c r="AK516" s="5">
        <f t="shared" si="367"/>
        <v>0.29906674790286136</v>
      </c>
      <c r="AL516" s="5">
        <f t="shared" si="367"/>
        <v>0.28813043798906479</v>
      </c>
      <c r="AM516" s="5">
        <f t="shared" si="367"/>
        <v>0.27759161811595406</v>
      </c>
      <c r="AN516" s="5">
        <f t="shared" si="367"/>
        <v>0.26743620587357947</v>
      </c>
      <c r="AO516" s="5">
        <f t="shared" si="367"/>
        <v>0.25765056203867504</v>
      </c>
      <c r="AP516" s="5">
        <f t="shared" si="367"/>
        <v>0.24822148552107615</v>
      </c>
      <c r="AQ516" s="5">
        <f t="shared" si="367"/>
        <v>0.23913620673255412</v>
      </c>
      <c r="AR516" s="5">
        <f t="shared" si="367"/>
        <v>0.23038237972401243</v>
      </c>
      <c r="AS516" s="5">
        <f t="shared" si="367"/>
        <v>0.22194807337486497</v>
      </c>
      <c r="AT516" s="5">
        <f t="shared" si="367"/>
        <v>0.21382176186757454</v>
      </c>
      <c r="AU516" s="5">
        <f t="shared" si="367"/>
        <v>0.20599231463859449</v>
      </c>
      <c r="AV516" s="5">
        <f t="shared" si="367"/>
        <v>0.19844898596262942</v>
      </c>
      <c r="AW516" s="5">
        <f t="shared" si="367"/>
        <v>0.19118140429881381</v>
      </c>
      <c r="AX516" s="5">
        <f t="shared" si="367"/>
        <v>0.18417956150402415</v>
      </c>
      <c r="AY516" s="5">
        <f t="shared" si="367"/>
        <v>0.17743380199917402</v>
      </c>
      <c r="AZ516" s="5">
        <f t="shared" si="367"/>
        <v>0.17093481195829727</v>
      </c>
      <c r="BA516" s="5">
        <f t="shared" si="367"/>
        <v>0.16467360857690283</v>
      </c>
      <c r="BB516" s="5">
        <f t="shared" si="367"/>
        <v>0.15864152946502105</v>
      </c>
      <c r="BC516" s="5">
        <f t="shared" si="367"/>
        <v>0.15283022220116413</v>
      </c>
      <c r="BD516" s="5">
        <f t="shared" si="367"/>
        <v>0.147231634075774</v>
      </c>
      <c r="BE516" s="5">
        <f t="shared" si="367"/>
        <v>0.14183800204637392</v>
      </c>
      <c r="BF516" s="5">
        <f t="shared" si="367"/>
        <v>0.13664184292135431</v>
      </c>
      <c r="BG516" s="5">
        <f t="shared" si="367"/>
        <v>0.13163594378493332</v>
      </c>
      <c r="BH516" s="5">
        <f t="shared" si="367"/>
        <v>0.12681335267219612</v>
      </c>
      <c r="BI516" s="5">
        <f t="shared" si="367"/>
        <v>0.12216736950010058</v>
      </c>
      <c r="BJ516" s="5">
        <f t="shared" si="367"/>
        <v>0.11769153725785088</v>
      </c>
      <c r="BK516" s="5">
        <f t="shared" si="367"/>
        <v>0.11337963345799126</v>
      </c>
      <c r="BL516" s="26">
        <f t="shared" si="342"/>
        <v>5.5763530479615755E-2</v>
      </c>
      <c r="BM516" s="26">
        <f t="shared" si="368"/>
        <v>5.7333693217396238E-2</v>
      </c>
      <c r="BN516" s="26">
        <f t="shared" si="368"/>
        <v>5.8713707063387313E-2</v>
      </c>
      <c r="BO516" s="26">
        <f t="shared" si="368"/>
        <v>5.9931280152274322E-2</v>
      </c>
      <c r="BP516" s="26">
        <f t="shared" si="368"/>
        <v>6.1009617778254505E-2</v>
      </c>
      <c r="BQ516" s="26">
        <f t="shared" si="368"/>
        <v>6.1968205416888911E-2</v>
      </c>
      <c r="BR516" s="26">
        <f t="shared" si="368"/>
        <v>6.2823449527222616E-2</v>
      </c>
      <c r="BS516" s="26">
        <f t="shared" si="368"/>
        <v>6.3589202727928229E-2</v>
      </c>
      <c r="BT516" s="26">
        <f t="shared" si="368"/>
        <v>6.4277194866266874E-2</v>
      </c>
      <c r="BU516" s="26">
        <f t="shared" si="368"/>
        <v>6.4897387406691792E-2</v>
      </c>
      <c r="BV516" s="26">
        <f t="shared" si="368"/>
        <v>6.5458265264368071E-2</v>
      </c>
      <c r="BW516" s="26">
        <f t="shared" si="368"/>
        <v>6.5967077543238398E-2</v>
      </c>
      <c r="BX516" s="26">
        <f t="shared" si="368"/>
        <v>6.6430036484509708E-2</v>
      </c>
      <c r="BY516" s="26">
        <f t="shared" si="368"/>
        <v>6.6852482189971779E-2</v>
      </c>
      <c r="BZ516" s="26">
        <f t="shared" si="368"/>
        <v>6.7239019275370127E-2</v>
      </c>
      <c r="CA516" s="26">
        <f t="shared" si="368"/>
        <v>6.7593630467820076E-2</v>
      </c>
      <c r="CB516" s="26">
        <f t="shared" si="368"/>
        <v>6.7919771236236895E-2</v>
      </c>
      <c r="CC516" s="26">
        <f t="shared" si="368"/>
        <v>6.8220448793340868E-2</v>
      </c>
      <c r="CD516" s="26">
        <f t="shared" si="368"/>
        <v>6.8498288198465956E-2</v>
      </c>
      <c r="CE516" s="26">
        <f t="shared" si="368"/>
        <v>6.8755587795154283E-2</v>
      </c>
      <c r="CF516" s="26">
        <f t="shared" si="368"/>
        <v>6.8994365814597725E-2</v>
      </c>
      <c r="CG516" s="26">
        <f t="shared" si="368"/>
        <v>6.9216399647839322E-2</v>
      </c>
      <c r="CH516" s="26">
        <f t="shared" si="368"/>
        <v>6.94232590221045E-2</v>
      </c>
      <c r="CI516" s="26">
        <f t="shared" si="368"/>
        <v>6.9616334098257987E-2</v>
      </c>
      <c r="CJ516" s="26">
        <f t="shared" si="368"/>
        <v>6.9796859327928312E-2</v>
      </c>
      <c r="CK516" s="26">
        <f t="shared" si="368"/>
        <v>6.996593376283472E-2</v>
      </c>
      <c r="CL516" s="26">
        <f t="shared" si="368"/>
        <v>7.0124538389235339E-2</v>
      </c>
      <c r="CM516" s="26">
        <f t="shared" si="368"/>
        <v>7.0273550962295858E-2</v>
      </c>
      <c r="CN516" s="26">
        <f t="shared" si="368"/>
        <v>7.0413758734574186E-2</v>
      </c>
      <c r="CO516" s="26">
        <f t="shared" si="368"/>
        <v>7.054586940651289E-2</v>
      </c>
      <c r="CP516" s="26">
        <f t="shared" si="368"/>
        <v>7.0670520572205853E-2</v>
      </c>
      <c r="CQ516" s="26">
        <f t="shared" si="368"/>
        <v>7.0788287888633172E-2</v>
      </c>
      <c r="CR516" s="26">
        <f t="shared" si="368"/>
        <v>7.0899692159310079E-2</v>
      </c>
      <c r="CS516" s="26">
        <f t="shared" si="368"/>
        <v>7.1005205492460949E-2</v>
      </c>
      <c r="CT516" s="26">
        <f t="shared" si="368"/>
        <v>7.1105256668261244E-2</v>
      </c>
      <c r="CU516" s="26">
        <f t="shared" si="368"/>
        <v>7.1200235828451808E-2</v>
      </c>
      <c r="CV516" s="26">
        <f t="shared" si="368"/>
        <v>7.1290498583956294E-2</v>
      </c>
      <c r="CW516" s="26">
        <f t="shared" si="368"/>
        <v>7.1376369621396707E-2</v>
      </c>
      <c r="CX516" s="26">
        <f t="shared" si="368"/>
        <v>7.1458145877094092E-2</v>
      </c>
      <c r="CY516" s="26">
        <f t="shared" si="368"/>
        <v>7.153609933683984E-2</v>
      </c>
      <c r="CZ516" s="26">
        <f t="shared" si="368"/>
        <v>7.1610479511083638E-2</v>
      </c>
      <c r="DA516" s="26">
        <f t="shared" si="368"/>
        <v>7.1681515627924908E-2</v>
      </c>
      <c r="DB516" s="26">
        <f t="shared" si="368"/>
        <v>7.1749418580180357E-2</v>
      </c>
      <c r="DC516" s="26">
        <f t="shared" si="368"/>
        <v>7.18143826576427E-2</v>
      </c>
      <c r="DD516" s="26">
        <f t="shared" si="368"/>
        <v>7.1876587091281127E-2</v>
      </c>
      <c r="DE516" s="26">
        <f t="shared" si="368"/>
        <v>7.1936197432438245E-2</v>
      </c>
      <c r="DF516" s="26">
        <f t="shared" si="368"/>
        <v>7.1993366786936547E-2</v>
      </c>
      <c r="DG516" s="26">
        <f t="shared" si="368"/>
        <v>7.2048236921334524E-2</v>
      </c>
      <c r="DH516" s="26">
        <f t="shared" si="368"/>
        <v>7.2100939256291796E-2</v>
      </c>
      <c r="DI516" s="26">
        <f t="shared" si="368"/>
        <v>7.2151595760052312E-2</v>
      </c>
      <c r="DJ516" s="26">
        <f t="shared" si="368"/>
        <v>7.2200319753383951E-2</v>
      </c>
      <c r="DK516" s="26">
        <f t="shared" si="368"/>
        <v>7.2247216635877007E-2</v>
      </c>
      <c r="DL516" s="26">
        <f t="shared" si="368"/>
        <v>7.2292384542269689E-2</v>
      </c>
      <c r="DM516" s="26">
        <f t="shared" si="368"/>
        <v>7.233591493640236E-2</v>
      </c>
      <c r="DN516" s="26">
        <f t="shared" si="368"/>
        <v>7.2377893149481551E-2</v>
      </c>
      <c r="DO516" s="26">
        <f t="shared" si="368"/>
        <v>7.2418398868536779E-2</v>
      </c>
      <c r="DP516" s="26">
        <f t="shared" si="368"/>
        <v>7.2457506580260303E-2</v>
      </c>
      <c r="DQ516" s="26">
        <f t="shared" si="368"/>
        <v>7.2495285974816859E-2</v>
      </c>
      <c r="DR516" s="26">
        <f t="shared" si="368"/>
        <v>7.2531802313686181E-2</v>
      </c>
      <c r="DS516" s="26">
        <f t="shared" si="368"/>
        <v>7.2567116765140688E-2</v>
      </c>
      <c r="DT516" s="6">
        <f>2*(100-(100*G516))/SUM($D516:G516)/100</f>
        <v>6.0737746007259556E-2</v>
      </c>
      <c r="DU516" s="6">
        <f>2*(100-(100*I516))/SUM($D516:I516)/100</f>
        <v>6.2734573267730853E-2</v>
      </c>
      <c r="DV516" s="6">
        <f>2*(100-(100*M516))/SUM($D516:M516)/100</f>
        <v>6.5522919499039697E-2</v>
      </c>
      <c r="DW516" s="6">
        <f>2*(100-(100*Q516))/SUM($D516:Q516)/100</f>
        <v>6.7310231780228852E-2</v>
      </c>
      <c r="DX516" s="6">
        <f>2*(100-(100*W516))/SUM($D516:W516)/100</f>
        <v>6.8969402281891787E-2</v>
      </c>
      <c r="DY516" s="7">
        <f>(DT516-'Data for assignment'!C506)^2</f>
        <v>6.9577092743067486E-6</v>
      </c>
      <c r="DZ516" s="7">
        <f>(DU516-'Data for assignment'!D506)^2</f>
        <v>1.4703959814743597E-5</v>
      </c>
      <c r="EA516" s="7">
        <f>(DV516-'Data for assignment'!E506)^2</f>
        <v>2.9408034201390896E-5</v>
      </c>
      <c r="EB516" s="7">
        <f>(DW516-'Data for assignment'!F506)^2</f>
        <v>4.2383130852766282E-5</v>
      </c>
      <c r="EC516" s="7">
        <f>(DX516-'Data for assignment'!G506)^2</f>
        <v>6.5115220909395217E-5</v>
      </c>
    </row>
    <row r="517" spans="1:133" x14ac:dyDescent="0.3">
      <c r="A517" s="8">
        <v>35699</v>
      </c>
      <c r="B517" s="3">
        <v>5.4899997999999998E-2</v>
      </c>
      <c r="C517" s="4">
        <f t="shared" si="341"/>
        <v>5.4073117439939582E-2</v>
      </c>
      <c r="D517" s="5">
        <f t="shared" si="365"/>
        <v>0.9724561543218766</v>
      </c>
      <c r="E517" s="5">
        <f t="shared" si="365"/>
        <v>0.94419252410877685</v>
      </c>
      <c r="F517" s="5">
        <f t="shared" si="365"/>
        <v>0.91557764389149154</v>
      </c>
      <c r="G517" s="5">
        <f t="shared" si="365"/>
        <v>0.88689755053591546</v>
      </c>
      <c r="H517" s="5">
        <f t="shared" si="365"/>
        <v>0.85837249681386629</v>
      </c>
      <c r="I517" s="5">
        <f t="shared" si="365"/>
        <v>0.83017054431335424</v>
      </c>
      <c r="J517" s="5">
        <f t="shared" si="365"/>
        <v>0.80241850466698483</v>
      </c>
      <c r="K517" s="5">
        <f t="shared" si="365"/>
        <v>0.77521068124810366</v>
      </c>
      <c r="L517" s="5">
        <f t="shared" si="365"/>
        <v>0.74861581675730526</v>
      </c>
      <c r="M517" s="5">
        <f t="shared" si="365"/>
        <v>0.72268259476135988</v>
      </c>
      <c r="N517" s="5">
        <f t="shared" si="365"/>
        <v>0.69744398565155563</v>
      </c>
      <c r="O517" s="5">
        <f t="shared" si="365"/>
        <v>0.67292067475923056</v>
      </c>
      <c r="P517" s="5">
        <f t="shared" si="365"/>
        <v>0.64912376455656384</v>
      </c>
      <c r="Q517" s="5">
        <f t="shared" si="365"/>
        <v>0.62605690436968309</v>
      </c>
      <c r="R517" s="5">
        <f t="shared" si="365"/>
        <v>0.60371796938711608</v>
      </c>
      <c r="S517" s="5">
        <f t="shared" si="365"/>
        <v>0.58210038514190432</v>
      </c>
      <c r="T517" s="5">
        <f t="shared" si="364"/>
        <v>0.5611941731586062</v>
      </c>
      <c r="U517" s="5">
        <f t="shared" si="364"/>
        <v>0.54098677719675403</v>
      </c>
      <c r="V517" s="5">
        <f t="shared" si="364"/>
        <v>0.52146371669348834</v>
      </c>
      <c r="W517" s="5">
        <f t="shared" si="364"/>
        <v>0.50260910392867797</v>
      </c>
      <c r="X517" s="5">
        <f t="shared" si="367"/>
        <v>0.4844060535396113</v>
      </c>
      <c r="Y517" s="5">
        <f t="shared" si="367"/>
        <v>0.466837006838073</v>
      </c>
      <c r="Z517" s="5">
        <f t="shared" si="367"/>
        <v>0.44988398855988143</v>
      </c>
      <c r="AA517" s="5">
        <f t="shared" si="367"/>
        <v>0.43352880991124459</v>
      </c>
      <c r="AB517" s="5">
        <f t="shared" si="367"/>
        <v>0.41775322883530025</v>
      </c>
      <c r="AC517" s="5">
        <f t="shared" ref="X517:BK521" si="369">AC$7*EXP(-AC$8*$C517)</f>
        <v>0.40253907612362921</v>
      </c>
      <c r="AD517" s="5">
        <f t="shared" si="369"/>
        <v>0.38786835419899662</v>
      </c>
      <c r="AE517" s="5">
        <f t="shared" si="369"/>
        <v>0.37372331398610209</v>
      </c>
      <c r="AF517" s="5">
        <f t="shared" si="369"/>
        <v>0.36008651418049853</v>
      </c>
      <c r="AG517" s="5">
        <f t="shared" si="369"/>
        <v>0.34694086635508709</v>
      </c>
      <c r="AH517" s="5">
        <f t="shared" si="369"/>
        <v>0.33426966865678004</v>
      </c>
      <c r="AI517" s="5">
        <f t="shared" si="369"/>
        <v>0.32205663030273907</v>
      </c>
      <c r="AJ517" s="5">
        <f t="shared" si="369"/>
        <v>0.31028588865479095</v>
      </c>
      <c r="AK517" s="5">
        <f t="shared" si="369"/>
        <v>0.29894202030790501</v>
      </c>
      <c r="AL517" s="5">
        <f t="shared" si="369"/>
        <v>0.28801004735513325</v>
      </c>
      <c r="AM517" s="5">
        <f t="shared" si="369"/>
        <v>0.27747543977247108</v>
      </c>
      <c r="AN517" s="5">
        <f t="shared" si="369"/>
        <v>0.26732411469124501</v>
      </c>
      <c r="AO517" s="5">
        <f t="shared" si="369"/>
        <v>0.25754243318393488</v>
      </c>
      <c r="AP517" s="5">
        <f t="shared" si="369"/>
        <v>0.24811719507478258</v>
      </c>
      <c r="AQ517" s="5">
        <f t="shared" si="369"/>
        <v>0.23903563219363202</v>
      </c>
      <c r="AR517" s="5">
        <f t="shared" si="369"/>
        <v>0.23028540041586917</v>
      </c>
      <c r="AS517" s="5">
        <f t="shared" si="369"/>
        <v>0.22185457076965595</v>
      </c>
      <c r="AT517" s="5">
        <f t="shared" si="369"/>
        <v>0.21373161984119263</v>
      </c>
      <c r="AU517" s="5">
        <f t="shared" si="369"/>
        <v>0.20590541966733783</v>
      </c>
      <c r="AV517" s="5">
        <f t="shared" si="369"/>
        <v>0.19836522727086747</v>
      </c>
      <c r="AW517" s="5">
        <f t="shared" si="369"/>
        <v>0.19110067396557912</v>
      </c>
      <c r="AX517" s="5">
        <f t="shared" si="369"/>
        <v>0.18410175453526662</v>
      </c>
      <c r="AY517" s="5">
        <f t="shared" si="369"/>
        <v>0.17735881637140227</v>
      </c>
      <c r="AZ517" s="5">
        <f t="shared" si="369"/>
        <v>0.17086254863846578</v>
      </c>
      <c r="BA517" s="5">
        <f t="shared" si="369"/>
        <v>0.16460397152266737</v>
      </c>
      <c r="BB517" s="5">
        <f t="shared" si="369"/>
        <v>0.15857442560885657</v>
      </c>
      <c r="BC517" s="5">
        <f t="shared" si="369"/>
        <v>0.15276556142130443</v>
      </c>
      <c r="BD517" s="5">
        <f t="shared" si="369"/>
        <v>0.14716932915647582</v>
      </c>
      <c r="BE517" s="5">
        <f t="shared" si="369"/>
        <v>0.14177796862962097</v>
      </c>
      <c r="BF517" s="5">
        <f t="shared" si="369"/>
        <v>0.13658399945178529</v>
      </c>
      <c r="BG517" s="5">
        <f t="shared" si="369"/>
        <v>0.1315802114494975</v>
      </c>
      <c r="BH517" s="5">
        <f t="shared" si="369"/>
        <v>0.12675965533579961</v>
      </c>
      <c r="BI517" s="5">
        <f t="shared" si="369"/>
        <v>0.1221156336383047</v>
      </c>
      <c r="BJ517" s="5">
        <f t="shared" si="369"/>
        <v>0.11764169188750889</v>
      </c>
      <c r="BK517" s="5">
        <f t="shared" si="369"/>
        <v>0.11333161006656481</v>
      </c>
      <c r="BL517" s="26">
        <f t="shared" si="342"/>
        <v>5.5860580072245695E-2</v>
      </c>
      <c r="BM517" s="26">
        <f t="shared" si="368"/>
        <v>5.7425188600112885E-2</v>
      </c>
      <c r="BN517" s="26">
        <f t="shared" si="368"/>
        <v>5.8800072064145344E-2</v>
      </c>
      <c r="BO517" s="26">
        <f t="shared" si="368"/>
        <v>6.0012902215113309E-2</v>
      </c>
      <c r="BP517" s="26">
        <f t="shared" si="368"/>
        <v>6.1086851294938252E-2</v>
      </c>
      <c r="BQ517" s="26">
        <f t="shared" si="368"/>
        <v>6.2041374740758451E-2</v>
      </c>
      <c r="BR517" s="26">
        <f t="shared" si="368"/>
        <v>6.2892851700440636E-2</v>
      </c>
      <c r="BS517" s="26">
        <f t="shared" si="368"/>
        <v>6.3655109950170458E-2</v>
      </c>
      <c r="BT517" s="26">
        <f t="shared" si="368"/>
        <v>6.4339856730110695E-2</v>
      </c>
      <c r="BU517" s="26">
        <f t="shared" si="368"/>
        <v>6.4957032922432795E-2</v>
      </c>
      <c r="BV517" s="26">
        <f t="shared" si="368"/>
        <v>6.5515104694730653E-2</v>
      </c>
      <c r="BW517" s="26">
        <f t="shared" si="368"/>
        <v>6.6021304066411976E-2</v>
      </c>
      <c r="BX517" s="26">
        <f t="shared" si="368"/>
        <v>6.6481827702112958E-2</v>
      </c>
      <c r="BY517" s="26">
        <f t="shared" si="368"/>
        <v>6.6902001494902774E-2</v>
      </c>
      <c r="BZ517" s="26">
        <f t="shared" si="368"/>
        <v>6.7286417093022119E-2</v>
      </c>
      <c r="CA517" s="26">
        <f t="shared" si="368"/>
        <v>6.7639045382812624E-2</v>
      </c>
      <c r="CB517" s="26">
        <f t="shared" si="368"/>
        <v>6.7963331015616454E-2</v>
      </c>
      <c r="CC517" s="26">
        <f t="shared" si="368"/>
        <v>6.8262271316128609E-2</v>
      </c>
      <c r="CD517" s="26">
        <f t="shared" si="368"/>
        <v>6.8538482300462611E-2</v>
      </c>
      <c r="CE517" s="26">
        <f t="shared" si="368"/>
        <v>6.8794254037040439E-2</v>
      </c>
      <c r="CF517" s="26">
        <f t="shared" si="368"/>
        <v>6.903159718058352E-2</v>
      </c>
      <c r="CG517" s="26">
        <f t="shared" si="368"/>
        <v>6.925228218141137E-2</v>
      </c>
      <c r="CH517" s="26">
        <f t="shared" si="368"/>
        <v>6.9457872404781976E-2</v>
      </c>
      <c r="CI517" s="26">
        <f t="shared" si="368"/>
        <v>6.9649752176696958E-2</v>
      </c>
      <c r="CJ517" s="26">
        <f t="shared" si="368"/>
        <v>6.9829150594197309E-2</v>
      </c>
      <c r="CK517" s="26">
        <f t="shared" si="368"/>
        <v>6.9997161792219501E-2</v>
      </c>
      <c r="CL517" s="26">
        <f t="shared" si="368"/>
        <v>7.0154762239512142E-2</v>
      </c>
      <c r="CM517" s="26">
        <f t="shared" ref="BM517:DS521" si="370">-(LN(CM$7)/CM$6)+(CM$8/CM$6)*$C517</f>
        <v>7.0302825538033853E-2</v>
      </c>
      <c r="CN517" s="26">
        <f t="shared" si="370"/>
        <v>7.0442135119687943E-2</v>
      </c>
      <c r="CO517" s="26">
        <f t="shared" si="370"/>
        <v>7.0573395167978142E-2</v>
      </c>
      <c r="CP517" s="26">
        <f t="shared" si="370"/>
        <v>7.0697240037574383E-2</v>
      </c>
      <c r="CQ517" s="26">
        <f t="shared" si="370"/>
        <v>7.0814242399733274E-2</v>
      </c>
      <c r="CR517" s="26">
        <f t="shared" si="370"/>
        <v>7.0924920304292607E-2</v>
      </c>
      <c r="CS517" s="26">
        <f t="shared" si="370"/>
        <v>7.1029743318147737E-2</v>
      </c>
      <c r="CT517" s="26">
        <f t="shared" si="370"/>
        <v>7.1129137874568454E-2</v>
      </c>
      <c r="CU517" s="26">
        <f t="shared" si="370"/>
        <v>7.1223491946494646E-2</v>
      </c>
      <c r="CV517" s="26">
        <f t="shared" si="370"/>
        <v>7.1313159139291538E-2</v>
      </c>
      <c r="CW517" s="26">
        <f t="shared" si="370"/>
        <v>7.1398462283723568E-2</v>
      </c>
      <c r="CX517" s="26">
        <f t="shared" si="370"/>
        <v>7.1479696597611553E-2</v>
      </c>
      <c r="CY517" s="26">
        <f t="shared" si="370"/>
        <v>7.1557132474347696E-2</v>
      </c>
      <c r="CZ517" s="26">
        <f t="shared" si="370"/>
        <v>7.1631017947814152E-2</v>
      </c>
      <c r="DA517" s="26">
        <f t="shared" si="370"/>
        <v>7.1701580876001175E-2</v>
      </c>
      <c r="DB517" s="26">
        <f t="shared" si="370"/>
        <v>7.1769030879515791E-2</v>
      </c>
      <c r="DC517" s="26">
        <f t="shared" si="370"/>
        <v>7.183356106602122E-2</v>
      </c>
      <c r="DD517" s="26">
        <f t="shared" si="370"/>
        <v>7.1895349567290767E-2</v>
      </c>
      <c r="DE517" s="26">
        <f t="shared" si="370"/>
        <v>7.1954560911869872E-2</v>
      </c>
      <c r="DF517" s="26">
        <f t="shared" si="370"/>
        <v>7.20113472532041E-2</v>
      </c>
      <c r="DG517" s="26">
        <f t="shared" si="370"/>
        <v>7.2065849470423216E-2</v>
      </c>
      <c r="DH517" s="26">
        <f t="shared" si="370"/>
        <v>7.2118198156695387E-2</v>
      </c>
      <c r="DI517" s="26">
        <f t="shared" si="370"/>
        <v>7.2168514508119549E-2</v>
      </c>
      <c r="DJ517" s="26">
        <f t="shared" si="370"/>
        <v>7.2216911124456676E-2</v>
      </c>
      <c r="DK517" s="26">
        <f t="shared" si="370"/>
        <v>7.2263492731568915E-2</v>
      </c>
      <c r="DL517" s="26">
        <f t="shared" si="370"/>
        <v>7.2308356834203849E-2</v>
      </c>
      <c r="DM517" s="26">
        <f t="shared" si="370"/>
        <v>7.2351594306697672E-2</v>
      </c>
      <c r="DN517" s="26">
        <f t="shared" si="370"/>
        <v>7.2393289928253085E-2</v>
      </c>
      <c r="DO517" s="26">
        <f t="shared" si="370"/>
        <v>7.2433522868651845E-2</v>
      </c>
      <c r="DP517" s="26">
        <f t="shared" si="370"/>
        <v>7.2472367129571197E-2</v>
      </c>
      <c r="DQ517" s="26">
        <f t="shared" si="370"/>
        <v>7.2509891946072269E-2</v>
      </c>
      <c r="DR517" s="26">
        <f t="shared" si="370"/>
        <v>7.2546162152305818E-2</v>
      </c>
      <c r="DS517" s="26">
        <f t="shared" si="370"/>
        <v>7.258123851502192E-2</v>
      </c>
      <c r="DT517" s="6">
        <f>2*(100-(100*G517))/SUM($D517:G517)/100</f>
        <v>6.0822093229805765E-2</v>
      </c>
      <c r="DU517" s="6">
        <f>2*(100-(100*I517))/SUM($D517:I517)/100</f>
        <v>6.281061995421118E-2</v>
      </c>
      <c r="DV517" s="6">
        <f>2*(100-(100*M517))/SUM($D517:M517)/100</f>
        <v>6.5586071287721176E-2</v>
      </c>
      <c r="DW517" s="6">
        <f>2*(100-(100*Q517))/SUM($D517:Q517)/100</f>
        <v>6.7364147992005657E-2</v>
      </c>
      <c r="DX517" s="6">
        <f>2*(100-(100*W517))/SUM($D517:W517)/100</f>
        <v>6.9013956119904046E-2</v>
      </c>
      <c r="DY517" s="7">
        <f>(DT517-'Data for assignment'!C507)^2</f>
        <v>7.9641989093466068E-6</v>
      </c>
      <c r="DZ517" s="7">
        <f>(DU517-'Data for assignment'!D507)^2</f>
        <v>1.529295624751555E-5</v>
      </c>
      <c r="EA517" s="7">
        <f>(DV517-'Data for assignment'!E507)^2</f>
        <v>3.233142943333635E-5</v>
      </c>
      <c r="EB517" s="7">
        <f>(DW517-'Data for assignment'!F507)^2</f>
        <v>4.3088051989248882E-5</v>
      </c>
      <c r="EC517" s="7">
        <f>(DX517-'Data for assignment'!G507)^2</f>
        <v>6.7469091567622368E-5</v>
      </c>
    </row>
    <row r="518" spans="1:133" x14ac:dyDescent="0.3">
      <c r="A518" s="8">
        <v>35706</v>
      </c>
      <c r="B518" s="3">
        <v>5.4899997999999998E-2</v>
      </c>
      <c r="C518" s="4">
        <f t="shared" si="341"/>
        <v>5.4073117439939582E-2</v>
      </c>
      <c r="D518" s="5">
        <f t="shared" si="365"/>
        <v>0.9724561543218766</v>
      </c>
      <c r="E518" s="5">
        <f t="shared" si="365"/>
        <v>0.94419252410877685</v>
      </c>
      <c r="F518" s="5">
        <f t="shared" si="365"/>
        <v>0.91557764389149154</v>
      </c>
      <c r="G518" s="5">
        <f t="shared" si="365"/>
        <v>0.88689755053591546</v>
      </c>
      <c r="H518" s="5">
        <f t="shared" si="365"/>
        <v>0.85837249681386629</v>
      </c>
      <c r="I518" s="5">
        <f t="shared" si="365"/>
        <v>0.83017054431335424</v>
      </c>
      <c r="J518" s="5">
        <f t="shared" si="365"/>
        <v>0.80241850466698483</v>
      </c>
      <c r="K518" s="5">
        <f t="shared" si="365"/>
        <v>0.77521068124810366</v>
      </c>
      <c r="L518" s="5">
        <f t="shared" si="365"/>
        <v>0.74861581675730526</v>
      </c>
      <c r="M518" s="5">
        <f t="shared" si="365"/>
        <v>0.72268259476135988</v>
      </c>
      <c r="N518" s="5">
        <f t="shared" si="365"/>
        <v>0.69744398565155563</v>
      </c>
      <c r="O518" s="5">
        <f t="shared" si="365"/>
        <v>0.67292067475923056</v>
      </c>
      <c r="P518" s="5">
        <f t="shared" si="365"/>
        <v>0.64912376455656384</v>
      </c>
      <c r="Q518" s="5">
        <f t="shared" si="365"/>
        <v>0.62605690436968309</v>
      </c>
      <c r="R518" s="5">
        <f t="shared" si="365"/>
        <v>0.60371796938711608</v>
      </c>
      <c r="S518" s="5">
        <f t="shared" si="365"/>
        <v>0.58210038514190432</v>
      </c>
      <c r="T518" s="5">
        <f t="shared" si="364"/>
        <v>0.5611941731586062</v>
      </c>
      <c r="U518" s="5">
        <f t="shared" si="364"/>
        <v>0.54098677719675403</v>
      </c>
      <c r="V518" s="5">
        <f t="shared" si="364"/>
        <v>0.52146371669348834</v>
      </c>
      <c r="W518" s="5">
        <f t="shared" si="364"/>
        <v>0.50260910392867797</v>
      </c>
      <c r="X518" s="5">
        <f t="shared" si="369"/>
        <v>0.4844060535396113</v>
      </c>
      <c r="Y518" s="5">
        <f t="shared" si="369"/>
        <v>0.466837006838073</v>
      </c>
      <c r="Z518" s="5">
        <f t="shared" si="369"/>
        <v>0.44988398855988143</v>
      </c>
      <c r="AA518" s="5">
        <f t="shared" si="369"/>
        <v>0.43352880991124459</v>
      </c>
      <c r="AB518" s="5">
        <f t="shared" si="369"/>
        <v>0.41775322883530025</v>
      </c>
      <c r="AC518" s="5">
        <f t="shared" si="369"/>
        <v>0.40253907612362921</v>
      </c>
      <c r="AD518" s="5">
        <f t="shared" si="369"/>
        <v>0.38786835419899662</v>
      </c>
      <c r="AE518" s="5">
        <f t="shared" si="369"/>
        <v>0.37372331398610209</v>
      </c>
      <c r="AF518" s="5">
        <f t="shared" si="369"/>
        <v>0.36008651418049853</v>
      </c>
      <c r="AG518" s="5">
        <f t="shared" si="369"/>
        <v>0.34694086635508709</v>
      </c>
      <c r="AH518" s="5">
        <f t="shared" si="369"/>
        <v>0.33426966865678004</v>
      </c>
      <c r="AI518" s="5">
        <f t="shared" si="369"/>
        <v>0.32205663030273907</v>
      </c>
      <c r="AJ518" s="5">
        <f t="shared" si="369"/>
        <v>0.31028588865479095</v>
      </c>
      <c r="AK518" s="5">
        <f t="shared" si="369"/>
        <v>0.29894202030790501</v>
      </c>
      <c r="AL518" s="5">
        <f t="shared" si="369"/>
        <v>0.28801004735513325</v>
      </c>
      <c r="AM518" s="5">
        <f t="shared" si="369"/>
        <v>0.27747543977247108</v>
      </c>
      <c r="AN518" s="5">
        <f t="shared" si="369"/>
        <v>0.26732411469124501</v>
      </c>
      <c r="AO518" s="5">
        <f t="shared" si="369"/>
        <v>0.25754243318393488</v>
      </c>
      <c r="AP518" s="5">
        <f t="shared" si="369"/>
        <v>0.24811719507478258</v>
      </c>
      <c r="AQ518" s="5">
        <f t="shared" si="369"/>
        <v>0.23903563219363202</v>
      </c>
      <c r="AR518" s="5">
        <f t="shared" si="369"/>
        <v>0.23028540041586917</v>
      </c>
      <c r="AS518" s="5">
        <f t="shared" si="369"/>
        <v>0.22185457076965595</v>
      </c>
      <c r="AT518" s="5">
        <f t="shared" si="369"/>
        <v>0.21373161984119263</v>
      </c>
      <c r="AU518" s="5">
        <f t="shared" si="369"/>
        <v>0.20590541966733783</v>
      </c>
      <c r="AV518" s="5">
        <f t="shared" si="369"/>
        <v>0.19836522727086747</v>
      </c>
      <c r="AW518" s="5">
        <f t="shared" si="369"/>
        <v>0.19110067396557912</v>
      </c>
      <c r="AX518" s="5">
        <f t="shared" si="369"/>
        <v>0.18410175453526662</v>
      </c>
      <c r="AY518" s="5">
        <f t="shared" si="369"/>
        <v>0.17735881637140227</v>
      </c>
      <c r="AZ518" s="5">
        <f t="shared" si="369"/>
        <v>0.17086254863846578</v>
      </c>
      <c r="BA518" s="5">
        <f t="shared" si="369"/>
        <v>0.16460397152266737</v>
      </c>
      <c r="BB518" s="5">
        <f t="shared" si="369"/>
        <v>0.15857442560885657</v>
      </c>
      <c r="BC518" s="5">
        <f t="shared" si="369"/>
        <v>0.15276556142130443</v>
      </c>
      <c r="BD518" s="5">
        <f t="shared" si="369"/>
        <v>0.14716932915647582</v>
      </c>
      <c r="BE518" s="5">
        <f t="shared" si="369"/>
        <v>0.14177796862962097</v>
      </c>
      <c r="BF518" s="5">
        <f t="shared" si="369"/>
        <v>0.13658399945178529</v>
      </c>
      <c r="BG518" s="5">
        <f t="shared" si="369"/>
        <v>0.1315802114494975</v>
      </c>
      <c r="BH518" s="5">
        <f t="shared" si="369"/>
        <v>0.12675965533579961</v>
      </c>
      <c r="BI518" s="5">
        <f t="shared" si="369"/>
        <v>0.1221156336383047</v>
      </c>
      <c r="BJ518" s="5">
        <f t="shared" si="369"/>
        <v>0.11764169188750889</v>
      </c>
      <c r="BK518" s="5">
        <f t="shared" si="369"/>
        <v>0.11333161006656481</v>
      </c>
      <c r="BL518" s="26">
        <f t="shared" si="342"/>
        <v>5.5860580072245695E-2</v>
      </c>
      <c r="BM518" s="26">
        <f t="shared" si="370"/>
        <v>5.7425188600112885E-2</v>
      </c>
      <c r="BN518" s="26">
        <f t="shared" si="370"/>
        <v>5.8800072064145344E-2</v>
      </c>
      <c r="BO518" s="26">
        <f t="shared" si="370"/>
        <v>6.0012902215113309E-2</v>
      </c>
      <c r="BP518" s="26">
        <f t="shared" si="370"/>
        <v>6.1086851294938252E-2</v>
      </c>
      <c r="BQ518" s="26">
        <f t="shared" si="370"/>
        <v>6.2041374740758451E-2</v>
      </c>
      <c r="BR518" s="26">
        <f t="shared" si="370"/>
        <v>6.2892851700440636E-2</v>
      </c>
      <c r="BS518" s="26">
        <f t="shared" si="370"/>
        <v>6.3655109950170458E-2</v>
      </c>
      <c r="BT518" s="26">
        <f t="shared" si="370"/>
        <v>6.4339856730110695E-2</v>
      </c>
      <c r="BU518" s="26">
        <f t="shared" si="370"/>
        <v>6.4957032922432795E-2</v>
      </c>
      <c r="BV518" s="26">
        <f t="shared" si="370"/>
        <v>6.5515104694730653E-2</v>
      </c>
      <c r="BW518" s="26">
        <f t="shared" si="370"/>
        <v>6.6021304066411976E-2</v>
      </c>
      <c r="BX518" s="26">
        <f t="shared" si="370"/>
        <v>6.6481827702112958E-2</v>
      </c>
      <c r="BY518" s="26">
        <f t="shared" si="370"/>
        <v>6.6902001494902774E-2</v>
      </c>
      <c r="BZ518" s="26">
        <f t="shared" si="370"/>
        <v>6.7286417093022119E-2</v>
      </c>
      <c r="CA518" s="26">
        <f t="shared" si="370"/>
        <v>6.7639045382812624E-2</v>
      </c>
      <c r="CB518" s="26">
        <f t="shared" si="370"/>
        <v>6.7963331015616454E-2</v>
      </c>
      <c r="CC518" s="26">
        <f t="shared" si="370"/>
        <v>6.8262271316128609E-2</v>
      </c>
      <c r="CD518" s="26">
        <f t="shared" si="370"/>
        <v>6.8538482300462611E-2</v>
      </c>
      <c r="CE518" s="26">
        <f t="shared" si="370"/>
        <v>6.8794254037040439E-2</v>
      </c>
      <c r="CF518" s="26">
        <f t="shared" si="370"/>
        <v>6.903159718058352E-2</v>
      </c>
      <c r="CG518" s="26">
        <f t="shared" si="370"/>
        <v>6.925228218141137E-2</v>
      </c>
      <c r="CH518" s="26">
        <f t="shared" si="370"/>
        <v>6.9457872404781976E-2</v>
      </c>
      <c r="CI518" s="26">
        <f t="shared" si="370"/>
        <v>6.9649752176696958E-2</v>
      </c>
      <c r="CJ518" s="26">
        <f t="shared" si="370"/>
        <v>6.9829150594197309E-2</v>
      </c>
      <c r="CK518" s="26">
        <f t="shared" si="370"/>
        <v>6.9997161792219501E-2</v>
      </c>
      <c r="CL518" s="26">
        <f t="shared" si="370"/>
        <v>7.0154762239512142E-2</v>
      </c>
      <c r="CM518" s="26">
        <f t="shared" si="370"/>
        <v>7.0302825538033853E-2</v>
      </c>
      <c r="CN518" s="26">
        <f t="shared" si="370"/>
        <v>7.0442135119687943E-2</v>
      </c>
      <c r="CO518" s="26">
        <f t="shared" si="370"/>
        <v>7.0573395167978142E-2</v>
      </c>
      <c r="CP518" s="26">
        <f t="shared" si="370"/>
        <v>7.0697240037574383E-2</v>
      </c>
      <c r="CQ518" s="26">
        <f t="shared" si="370"/>
        <v>7.0814242399733274E-2</v>
      </c>
      <c r="CR518" s="26">
        <f t="shared" si="370"/>
        <v>7.0924920304292607E-2</v>
      </c>
      <c r="CS518" s="26">
        <f t="shared" si="370"/>
        <v>7.1029743318147737E-2</v>
      </c>
      <c r="CT518" s="26">
        <f t="shared" si="370"/>
        <v>7.1129137874568454E-2</v>
      </c>
      <c r="CU518" s="26">
        <f t="shared" si="370"/>
        <v>7.1223491946494646E-2</v>
      </c>
      <c r="CV518" s="26">
        <f t="shared" si="370"/>
        <v>7.1313159139291538E-2</v>
      </c>
      <c r="CW518" s="26">
        <f t="shared" si="370"/>
        <v>7.1398462283723568E-2</v>
      </c>
      <c r="CX518" s="26">
        <f t="shared" si="370"/>
        <v>7.1479696597611553E-2</v>
      </c>
      <c r="CY518" s="26">
        <f t="shared" si="370"/>
        <v>7.1557132474347696E-2</v>
      </c>
      <c r="CZ518" s="26">
        <f t="shared" si="370"/>
        <v>7.1631017947814152E-2</v>
      </c>
      <c r="DA518" s="26">
        <f t="shared" si="370"/>
        <v>7.1701580876001175E-2</v>
      </c>
      <c r="DB518" s="26">
        <f t="shared" si="370"/>
        <v>7.1769030879515791E-2</v>
      </c>
      <c r="DC518" s="26">
        <f t="shared" si="370"/>
        <v>7.183356106602122E-2</v>
      </c>
      <c r="DD518" s="26">
        <f t="shared" si="370"/>
        <v>7.1895349567290767E-2</v>
      </c>
      <c r="DE518" s="26">
        <f t="shared" si="370"/>
        <v>7.1954560911869872E-2</v>
      </c>
      <c r="DF518" s="26">
        <f t="shared" si="370"/>
        <v>7.20113472532041E-2</v>
      </c>
      <c r="DG518" s="26">
        <f t="shared" si="370"/>
        <v>7.2065849470423216E-2</v>
      </c>
      <c r="DH518" s="26">
        <f t="shared" si="370"/>
        <v>7.2118198156695387E-2</v>
      </c>
      <c r="DI518" s="26">
        <f t="shared" si="370"/>
        <v>7.2168514508119549E-2</v>
      </c>
      <c r="DJ518" s="26">
        <f t="shared" si="370"/>
        <v>7.2216911124456676E-2</v>
      </c>
      <c r="DK518" s="26">
        <f t="shared" si="370"/>
        <v>7.2263492731568915E-2</v>
      </c>
      <c r="DL518" s="26">
        <f t="shared" si="370"/>
        <v>7.2308356834203849E-2</v>
      </c>
      <c r="DM518" s="26">
        <f t="shared" si="370"/>
        <v>7.2351594306697672E-2</v>
      </c>
      <c r="DN518" s="26">
        <f t="shared" si="370"/>
        <v>7.2393289928253085E-2</v>
      </c>
      <c r="DO518" s="26">
        <f t="shared" si="370"/>
        <v>7.2433522868651845E-2</v>
      </c>
      <c r="DP518" s="26">
        <f t="shared" si="370"/>
        <v>7.2472367129571197E-2</v>
      </c>
      <c r="DQ518" s="26">
        <f t="shared" si="370"/>
        <v>7.2509891946072269E-2</v>
      </c>
      <c r="DR518" s="26">
        <f t="shared" si="370"/>
        <v>7.2546162152305818E-2</v>
      </c>
      <c r="DS518" s="26">
        <f t="shared" si="370"/>
        <v>7.258123851502192E-2</v>
      </c>
      <c r="DT518" s="6">
        <f>2*(100-(100*G518))/SUM($D518:G518)/100</f>
        <v>6.0822093229805765E-2</v>
      </c>
      <c r="DU518" s="6">
        <f>2*(100-(100*I518))/SUM($D518:I518)/100</f>
        <v>6.281061995421118E-2</v>
      </c>
      <c r="DV518" s="6">
        <f>2*(100-(100*M518))/SUM($D518:M518)/100</f>
        <v>6.5586071287721176E-2</v>
      </c>
      <c r="DW518" s="6">
        <f>2*(100-(100*Q518))/SUM($D518:Q518)/100</f>
        <v>6.7364147992005657E-2</v>
      </c>
      <c r="DX518" s="6">
        <f>2*(100-(100*W518))/SUM($D518:W518)/100</f>
        <v>6.9013956119904046E-2</v>
      </c>
      <c r="DY518" s="7">
        <f>(DT518-'Data for assignment'!C508)^2</f>
        <v>1.3119573853781667E-5</v>
      </c>
      <c r="DZ518" s="7">
        <f>(DU518-'Data for assignment'!D508)^2</f>
        <v>2.4114188334697013E-5</v>
      </c>
      <c r="EA518" s="7">
        <f>(DV518-'Data for assignment'!E508)^2</f>
        <v>4.4703562636633059E-5</v>
      </c>
      <c r="EB518" s="7">
        <f>(DW518-'Data for assignment'!F508)^2</f>
        <v>5.1325016451358743E-5</v>
      </c>
      <c r="EC518" s="7">
        <f>(DX518-'Data for assignment'!G508)^2</f>
        <v>7.9458578051754206E-5</v>
      </c>
    </row>
    <row r="519" spans="1:133" x14ac:dyDescent="0.3">
      <c r="A519" s="8">
        <v>35713</v>
      </c>
      <c r="B519" s="3">
        <v>5.5100002000000002E-2</v>
      </c>
      <c r="C519" s="4">
        <f t="shared" si="341"/>
        <v>5.4279261082507524E-2</v>
      </c>
      <c r="D519" s="5">
        <f t="shared" si="365"/>
        <v>0.97236177865293205</v>
      </c>
      <c r="E519" s="5">
        <f t="shared" si="365"/>
        <v>0.9440197544935317</v>
      </c>
      <c r="F519" s="5">
        <f t="shared" si="365"/>
        <v>0.91534044354198074</v>
      </c>
      <c r="G519" s="5">
        <f t="shared" si="365"/>
        <v>0.88660802459068455</v>
      </c>
      <c r="H519" s="5">
        <f t="shared" si="365"/>
        <v>0.85804107192126167</v>
      </c>
      <c r="I519" s="5">
        <f t="shared" si="365"/>
        <v>0.82980615162634774</v>
      </c>
      <c r="J519" s="5">
        <f t="shared" si="365"/>
        <v>0.80202875664142181</v>
      </c>
      <c r="K519" s="5">
        <f t="shared" si="365"/>
        <v>0.77480203678137738</v>
      </c>
      <c r="L519" s="5">
        <f t="shared" si="365"/>
        <v>0.74819373194280403</v>
      </c>
      <c r="M519" s="5">
        <f t="shared" si="365"/>
        <v>0.7222516582933457</v>
      </c>
      <c r="N519" s="5">
        <f t="shared" si="365"/>
        <v>0.69700803900511887</v>
      </c>
      <c r="O519" s="5">
        <f t="shared" si="365"/>
        <v>0.67248291791017989</v>
      </c>
      <c r="P519" s="5">
        <f t="shared" si="365"/>
        <v>0.64868684834967527</v>
      </c>
      <c r="Q519" s="5">
        <f t="shared" si="365"/>
        <v>0.62562301079590044</v>
      </c>
      <c r="R519" s="5">
        <f t="shared" si="365"/>
        <v>0.60328888106248413</v>
      </c>
      <c r="S519" s="5">
        <f t="shared" si="365"/>
        <v>0.58167754524102389</v>
      </c>
      <c r="T519" s="5">
        <f t="shared" si="364"/>
        <v>0.56077873697477643</v>
      </c>
      <c r="U519" s="5">
        <f t="shared" si="364"/>
        <v>0.54057965640013539</v>
      </c>
      <c r="V519" s="5">
        <f t="shared" si="364"/>
        <v>0.52106561725053901</v>
      </c>
      <c r="W519" s="5">
        <f t="shared" si="364"/>
        <v>0.50222055853870384</v>
      </c>
      <c r="X519" s="5">
        <f t="shared" si="369"/>
        <v>0.48402744934215741</v>
      </c>
      <c r="Y519" s="5">
        <f t="shared" si="369"/>
        <v>0.46646860905054233</v>
      </c>
      <c r="Z519" s="5">
        <f t="shared" si="369"/>
        <v>0.44952596061927946</v>
      </c>
      <c r="AA519" s="5">
        <f t="shared" si="369"/>
        <v>0.43318123061756469</v>
      </c>
      <c r="AB519" s="5">
        <f t="shared" si="369"/>
        <v>0.41741610692649322</v>
      </c>
      <c r="AC519" s="5">
        <f t="shared" si="369"/>
        <v>0.40221236265279237</v>
      </c>
      <c r="AD519" s="5">
        <f t="shared" si="369"/>
        <v>0.38755195303265272</v>
      </c>
      <c r="AE519" s="5">
        <f t="shared" si="369"/>
        <v>0.37341709069746837</v>
      </c>
      <c r="AF519" s="5">
        <f t="shared" si="369"/>
        <v>0.35979030357270964</v>
      </c>
      <c r="AG519" s="5">
        <f t="shared" si="369"/>
        <v>0.34665447881572059</v>
      </c>
      <c r="AH519" s="5">
        <f t="shared" si="369"/>
        <v>0.33399289551607281</v>
      </c>
      <c r="AI519" s="5">
        <f t="shared" si="369"/>
        <v>0.32178924834298017</v>
      </c>
      <c r="AJ519" s="5">
        <f t="shared" si="369"/>
        <v>0.31002766389698883</v>
      </c>
      <c r="AK519" s="5">
        <f t="shared" si="369"/>
        <v>0.29869271118348362</v>
      </c>
      <c r="AL519" s="5">
        <f t="shared" si="369"/>
        <v>0.28776940735469209</v>
      </c>
      <c r="AM519" s="5">
        <f t="shared" si="369"/>
        <v>0.277243219650183</v>
      </c>
      <c r="AN519" s="5">
        <f t="shared" si="369"/>
        <v>0.26710006429194766</v>
      </c>
      <c r="AO519" s="5">
        <f t="shared" si="369"/>
        <v>0.2573263029501216</v>
      </c>
      <c r="AP519" s="5">
        <f t="shared" si="369"/>
        <v>0.24790873728227542</v>
      </c>
      <c r="AQ519" s="5">
        <f t="shared" si="369"/>
        <v>0.23883460195752543</v>
      </c>
      <c r="AR519" s="5">
        <f t="shared" si="369"/>
        <v>0.23009155650218469</v>
      </c>
      <c r="AS519" s="5">
        <f t="shared" si="369"/>
        <v>0.22166767624289929</v>
      </c>
      <c r="AT519" s="5">
        <f t="shared" si="369"/>
        <v>0.21355144257352265</v>
      </c>
      <c r="AU519" s="5">
        <f t="shared" si="369"/>
        <v>0.20573173273123205</v>
      </c>
      <c r="AV519" s="5">
        <f t="shared" si="369"/>
        <v>0.19819780923390437</v>
      </c>
      <c r="AW519" s="5">
        <f t="shared" si="369"/>
        <v>0.190939309103173</v>
      </c>
      <c r="AX519" s="5">
        <f t="shared" si="369"/>
        <v>0.18394623297481438</v>
      </c>
      <c r="AY519" s="5">
        <f t="shared" si="369"/>
        <v>0.17720893417927758</v>
      </c>
      <c r="AZ519" s="5">
        <f t="shared" si="369"/>
        <v>0.17071810785956684</v>
      </c>
      <c r="BA519" s="5">
        <f t="shared" si="369"/>
        <v>0.16446478018075419</v>
      </c>
      <c r="BB519" s="5">
        <f t="shared" si="369"/>
        <v>0.15844029767465709</v>
      </c>
      <c r="BC519" s="5">
        <f t="shared" si="369"/>
        <v>0.15263631675430095</v>
      </c>
      <c r="BD519" s="5">
        <f t="shared" si="369"/>
        <v>0.14704479342537219</v>
      </c>
      <c r="BE519" s="5">
        <f t="shared" si="369"/>
        <v>0.14165797321571494</v>
      </c>
      <c r="BF519" s="5">
        <f t="shared" si="369"/>
        <v>0.13646838133881078</v>
      </c>
      <c r="BG519" s="5">
        <f t="shared" si="369"/>
        <v>0.13146881310293926</v>
      </c>
      <c r="BH519" s="5">
        <f t="shared" si="369"/>
        <v>0.12665232457420514</v>
      </c>
      <c r="BI519" s="5">
        <f t="shared" si="369"/>
        <v>0.12201222349871076</v>
      </c>
      <c r="BJ519" s="5">
        <f t="shared" si="369"/>
        <v>0.11754206048675578</v>
      </c>
      <c r="BK519" s="5">
        <f t="shared" si="369"/>
        <v>0.11323562045997702</v>
      </c>
      <c r="BL519" s="26">
        <f t="shared" si="342"/>
        <v>5.6054687021628309E-2</v>
      </c>
      <c r="BM519" s="26">
        <f t="shared" si="370"/>
        <v>5.7608186685323207E-2</v>
      </c>
      <c r="BN519" s="26">
        <f t="shared" si="370"/>
        <v>5.897280897499968E-2</v>
      </c>
      <c r="BO519" s="26">
        <f t="shared" si="370"/>
        <v>6.0176152870686936E-2</v>
      </c>
      <c r="BP519" s="26">
        <f t="shared" si="370"/>
        <v>6.1241324507110693E-2</v>
      </c>
      <c r="BQ519" s="26">
        <f t="shared" si="370"/>
        <v>6.2187719242160516E-2</v>
      </c>
      <c r="BR519" s="26">
        <f t="shared" si="370"/>
        <v>6.3031661599161584E-2</v>
      </c>
      <c r="BS519" s="26">
        <f t="shared" si="370"/>
        <v>6.3786929667338177E-2</v>
      </c>
      <c r="BT519" s="26">
        <f t="shared" si="370"/>
        <v>6.4465185470847772E-2</v>
      </c>
      <c r="BU519" s="26">
        <f t="shared" si="370"/>
        <v>6.5076328725651542E-2</v>
      </c>
      <c r="BV519" s="26">
        <f t="shared" si="370"/>
        <v>6.5628788102701202E-2</v>
      </c>
      <c r="BW519" s="26">
        <f t="shared" si="370"/>
        <v>6.6129761450967772E-2</v>
      </c>
      <c r="BX519" s="26">
        <f t="shared" si="370"/>
        <v>6.6585414280699751E-2</v>
      </c>
      <c r="BY519" s="26">
        <f t="shared" si="370"/>
        <v>6.7001044066388432E-2</v>
      </c>
      <c r="BZ519" s="26">
        <f t="shared" si="370"/>
        <v>6.7381216520227369E-2</v>
      </c>
      <c r="CA519" s="26">
        <f t="shared" si="370"/>
        <v>6.7729878846063601E-2</v>
      </c>
      <c r="CB519" s="26">
        <f t="shared" si="370"/>
        <v>6.8050454059227633E-2</v>
      </c>
      <c r="CC519" s="26">
        <f t="shared" si="370"/>
        <v>6.8345919707572839E-2</v>
      </c>
      <c r="CD519" s="26">
        <f t="shared" si="370"/>
        <v>6.8618873720048421E-2</v>
      </c>
      <c r="CE519" s="26">
        <f t="shared" si="370"/>
        <v>6.8871589614174014E-2</v>
      </c>
      <c r="CF519" s="26">
        <f t="shared" si="370"/>
        <v>6.9106062891123976E-2</v>
      </c>
      <c r="CG519" s="26">
        <f t="shared" si="370"/>
        <v>6.9324050119215552E-2</v>
      </c>
      <c r="CH519" s="26">
        <f t="shared" si="370"/>
        <v>6.9527101939262925E-2</v>
      </c>
      <c r="CI519" s="26">
        <f t="shared" si="370"/>
        <v>6.9716591007074655E-2</v>
      </c>
      <c r="CJ519" s="26">
        <f t="shared" si="370"/>
        <v>6.9893735710088251E-2</v>
      </c>
      <c r="CK519" s="26">
        <f t="shared" si="370"/>
        <v>7.0059620349281398E-2</v>
      </c>
      <c r="CL519" s="26">
        <f t="shared" si="370"/>
        <v>7.0215212358022139E-2</v>
      </c>
      <c r="CM519" s="26">
        <f t="shared" si="370"/>
        <v>7.0361377031522732E-2</v>
      </c>
      <c r="CN519" s="26">
        <f t="shared" si="370"/>
        <v>7.0498890160071701E-2</v>
      </c>
      <c r="CO519" s="26">
        <f t="shared" si="370"/>
        <v>7.062844889301359E-2</v>
      </c>
      <c r="CP519" s="26">
        <f t="shared" si="370"/>
        <v>7.0750681105911428E-2</v>
      </c>
      <c r="CQ519" s="26">
        <f t="shared" si="370"/>
        <v>7.0866153498335901E-2</v>
      </c>
      <c r="CR519" s="26">
        <f t="shared" si="370"/>
        <v>7.0975378612549642E-2</v>
      </c>
      <c r="CS519" s="26">
        <f t="shared" si="370"/>
        <v>7.1078820932586648E-2</v>
      </c>
      <c r="CT519" s="26">
        <f t="shared" si="370"/>
        <v>7.1176902197717579E-2</v>
      </c>
      <c r="CU519" s="26">
        <f t="shared" si="370"/>
        <v>7.1270006043107001E-2</v>
      </c>
      <c r="CV519" s="26">
        <f t="shared" si="370"/>
        <v>7.1358482062842732E-2</v>
      </c>
      <c r="CW519" s="26">
        <f t="shared" si="370"/>
        <v>7.1442649375825631E-2</v>
      </c>
      <c r="CX519" s="26">
        <f t="shared" si="370"/>
        <v>7.1522799762738593E-2</v>
      </c>
      <c r="CY519" s="26">
        <f t="shared" si="370"/>
        <v>7.159920043204808E-2</v>
      </c>
      <c r="CZ519" s="26">
        <f t="shared" si="370"/>
        <v>7.1672096464382981E-2</v>
      </c>
      <c r="DA519" s="26">
        <f t="shared" si="370"/>
        <v>7.1741712977405683E-2</v>
      </c>
      <c r="DB519" s="26">
        <f t="shared" si="370"/>
        <v>7.1808257047202007E-2</v>
      </c>
      <c r="DC519" s="26">
        <f t="shared" si="370"/>
        <v>7.1871919417081612E-2</v>
      </c>
      <c r="DD519" s="26">
        <f t="shared" si="370"/>
        <v>7.1932876020338141E-2</v>
      </c>
      <c r="DE519" s="26">
        <f t="shared" si="370"/>
        <v>7.1991289339840878E-2</v>
      </c>
      <c r="DF519" s="26">
        <f t="shared" si="370"/>
        <v>7.2047309624205275E-2</v>
      </c>
      <c r="DG519" s="26">
        <f t="shared" si="370"/>
        <v>7.2101075977632684E-2</v>
      </c>
      <c r="DH519" s="26">
        <f t="shared" si="370"/>
        <v>7.2152717338242217E-2</v>
      </c>
      <c r="DI519" s="26">
        <f t="shared" si="370"/>
        <v>7.2202353357780941E-2</v>
      </c>
      <c r="DJ519" s="26">
        <f t="shared" si="370"/>
        <v>7.2250095193938338E-2</v>
      </c>
      <c r="DK519" s="26">
        <f t="shared" si="370"/>
        <v>7.2296046225066427E-2</v>
      </c>
      <c r="DL519" s="26">
        <f t="shared" si="370"/>
        <v>7.234030269588107E-2</v>
      </c>
      <c r="DM519" s="26">
        <f t="shared" si="370"/>
        <v>7.2382954301663013E-2</v>
      </c>
      <c r="DN519" s="26">
        <f t="shared" si="370"/>
        <v>7.2424084717563078E-2</v>
      </c>
      <c r="DO519" s="26">
        <f t="shared" si="370"/>
        <v>7.2463772078826164E-2</v>
      </c>
      <c r="DP519" s="26">
        <f t="shared" si="370"/>
        <v>7.2502089417060711E-2</v>
      </c>
      <c r="DQ519" s="26">
        <f t="shared" si="370"/>
        <v>7.2539105057084191E-2</v>
      </c>
      <c r="DR519" s="26">
        <f t="shared" si="370"/>
        <v>7.2574882978355154E-2</v>
      </c>
      <c r="DS519" s="26">
        <f t="shared" si="370"/>
        <v>7.260948314454696E-2</v>
      </c>
      <c r="DT519" s="6">
        <f>2*(100-(100*G519))/SUM($D519:G519)/100</f>
        <v>6.0990807900486478E-2</v>
      </c>
      <c r="DU519" s="6">
        <f>2*(100-(100*I519))/SUM($D519:I519)/100</f>
        <v>6.2962733664028839E-2</v>
      </c>
      <c r="DV519" s="6">
        <f>2*(100-(100*M519))/SUM($D519:M519)/100</f>
        <v>6.5712396646759041E-2</v>
      </c>
      <c r="DW519" s="6">
        <f>2*(100-(100*Q519))/SUM($D519:Q519)/100</f>
        <v>6.747200372791258E-2</v>
      </c>
      <c r="DX519" s="6">
        <f>2*(100-(100*W519))/SUM($D519:W519)/100</f>
        <v>6.9103088542783589E-2</v>
      </c>
      <c r="DY519" s="7">
        <f>(DT519-'Data for assignment'!C509)^2</f>
        <v>5.715957635413766E-6</v>
      </c>
      <c r="DZ519" s="7">
        <f>(DU519-'Data for assignment'!D509)^2</f>
        <v>1.4158157100949546E-5</v>
      </c>
      <c r="EA519" s="7">
        <f>(DV519-'Data for assignment'!E509)^2</f>
        <v>2.9294015812265947E-5</v>
      </c>
      <c r="EB519" s="7">
        <f>(DW519-'Data for assignment'!F509)^2</f>
        <v>3.3316015491030216E-5</v>
      </c>
      <c r="EC519" s="7">
        <f>(DX519-'Data for assignment'!G509)^2</f>
        <v>5.7806940183231014E-5</v>
      </c>
    </row>
    <row r="520" spans="1:133" x14ac:dyDescent="0.3">
      <c r="A520" s="8">
        <v>35720</v>
      </c>
      <c r="B520" s="3">
        <v>5.5500002000000007E-2</v>
      </c>
      <c r="C520" s="4">
        <f t="shared" si="341"/>
        <v>5.4691540122062614E-2</v>
      </c>
      <c r="D520" s="5">
        <f t="shared" si="365"/>
        <v>0.972173058565316</v>
      </c>
      <c r="E520" s="5">
        <f t="shared" si="365"/>
        <v>0.94367431700559012</v>
      </c>
      <c r="F520" s="5">
        <f t="shared" si="365"/>
        <v>0.9148662366644843</v>
      </c>
      <c r="G520" s="5">
        <f t="shared" si="365"/>
        <v>0.88602926778623636</v>
      </c>
      <c r="H520" s="5">
        <f t="shared" si="365"/>
        <v>0.85737861922845771</v>
      </c>
      <c r="I520" s="5">
        <f t="shared" si="365"/>
        <v>0.82907786057801081</v>
      </c>
      <c r="J520" s="5">
        <f t="shared" si="365"/>
        <v>0.80124984399034416</v>
      </c>
      <c r="K520" s="5">
        <f t="shared" si="365"/>
        <v>0.77398541029667889</v>
      </c>
      <c r="L520" s="5">
        <f t="shared" si="365"/>
        <v>0.74735029297888522</v>
      </c>
      <c r="M520" s="5">
        <f t="shared" si="365"/>
        <v>0.72139057331926049</v>
      </c>
      <c r="N520" s="5">
        <f t="shared" si="365"/>
        <v>0.69613698043496175</v>
      </c>
      <c r="O520" s="5">
        <f t="shared" si="365"/>
        <v>0.67160827583361238</v>
      </c>
      <c r="P520" s="5">
        <f t="shared" si="365"/>
        <v>0.64781391543158651</v>
      </c>
      <c r="Q520" s="5">
        <f t="shared" si="365"/>
        <v>0.62475614290514336</v>
      </c>
      <c r="R520" s="5">
        <f t="shared" si="365"/>
        <v>0.60243163624375062</v>
      </c>
      <c r="S520" s="5">
        <f t="shared" si="365"/>
        <v>0.58083280355617128</v>
      </c>
      <c r="T520" s="5">
        <f t="shared" si="364"/>
        <v>0.55994880357282872</v>
      </c>
      <c r="U520" s="5">
        <f t="shared" si="364"/>
        <v>0.53976634996918726</v>
      </c>
      <c r="V520" s="5">
        <f t="shared" si="364"/>
        <v>0.52027034578540843</v>
      </c>
      <c r="W520" s="5">
        <f t="shared" si="364"/>
        <v>0.501444384141018</v>
      </c>
      <c r="X520" s="5">
        <f t="shared" si="369"/>
        <v>0.48327114356362499</v>
      </c>
      <c r="Y520" s="5">
        <f t="shared" si="369"/>
        <v>0.46573270010026047</v>
      </c>
      <c r="Z520" s="5">
        <f t="shared" si="369"/>
        <v>0.44881077358408705</v>
      </c>
      <c r="AA520" s="5">
        <f t="shared" si="369"/>
        <v>0.43248692169107905</v>
      </c>
      <c r="AB520" s="5">
        <f t="shared" si="369"/>
        <v>0.41674269250691859</v>
      </c>
      <c r="AC520" s="5">
        <f t="shared" si="369"/>
        <v>0.40155974405069428</v>
      </c>
      <c r="AD520" s="5">
        <f t="shared" si="369"/>
        <v>0.38691993742619335</v>
      </c>
      <c r="AE520" s="5">
        <f t="shared" si="369"/>
        <v>0.37280540888255104</v>
      </c>
      <c r="AF520" s="5">
        <f t="shared" si="369"/>
        <v>0.35919862497755661</v>
      </c>
      <c r="AG520" s="5">
        <f t="shared" si="369"/>
        <v>0.34608242418215585</v>
      </c>
      <c r="AH520" s="5">
        <f t="shared" si="369"/>
        <v>0.33344004759186574</v>
      </c>
      <c r="AI520" s="5">
        <f t="shared" si="369"/>
        <v>0.32125516087981343</v>
      </c>
      <c r="AJ520" s="5">
        <f t="shared" si="369"/>
        <v>0.30951186920586732</v>
      </c>
      <c r="AK520" s="5">
        <f t="shared" si="369"/>
        <v>0.29819472646274309</v>
      </c>
      <c r="AL520" s="5">
        <f t="shared" si="369"/>
        <v>0.28728873997435811</v>
      </c>
      <c r="AM520" s="5">
        <f t="shared" si="369"/>
        <v>0.27677937154954291</v>
      </c>
      <c r="AN520" s="5">
        <f t="shared" si="369"/>
        <v>0.26665253562419244</v>
      </c>
      <c r="AO520" s="5">
        <f t="shared" si="369"/>
        <v>0.25689459508824081</v>
      </c>
      <c r="AP520" s="5">
        <f t="shared" si="369"/>
        <v>0.24749235528357463</v>
      </c>
      <c r="AQ520" s="5">
        <f t="shared" si="369"/>
        <v>0.23843305656976688</v>
      </c>
      <c r="AR520" s="5">
        <f t="shared" si="369"/>
        <v>0.22970436578207998</v>
      </c>
      <c r="AS520" s="5">
        <f t="shared" si="369"/>
        <v>0.22129436684720427</v>
      </c>
      <c r="AT520" s="5">
        <f t="shared" si="369"/>
        <v>0.2131915507740392</v>
      </c>
      <c r="AU520" s="5">
        <f t="shared" si="369"/>
        <v>0.20538480519738544</v>
      </c>
      <c r="AV520" s="5">
        <f t="shared" si="369"/>
        <v>0.19786340362005192</v>
      </c>
      <c r="AW520" s="5">
        <f t="shared" si="369"/>
        <v>0.1906169944722397</v>
      </c>
      <c r="AX520" s="5">
        <f t="shared" si="369"/>
        <v>0.18363559008511354</v>
      </c>
      <c r="AY520" s="5">
        <f t="shared" si="369"/>
        <v>0.17690955565732908</v>
      </c>
      <c r="AZ520" s="5">
        <f t="shared" si="369"/>
        <v>0.17042959827828166</v>
      </c>
      <c r="BA520" s="5">
        <f t="shared" si="369"/>
        <v>0.16418675605941421</v>
      </c>
      <c r="BB520" s="5">
        <f t="shared" si="369"/>
        <v>0.15817238741461628</v>
      </c>
      <c r="BC520" s="5">
        <f t="shared" si="369"/>
        <v>0.1523781605222008</v>
      </c>
      <c r="BD520" s="5">
        <f t="shared" si="369"/>
        <v>0.14679604299384655</v>
      </c>
      <c r="BE520" s="5">
        <f t="shared" si="369"/>
        <v>0.14141829177001283</v>
      </c>
      <c r="BF520" s="5">
        <f t="shared" si="369"/>
        <v>0.13623744325644768</v>
      </c>
      <c r="BG520" s="5">
        <f t="shared" si="369"/>
        <v>0.13124630371236679</v>
      </c>
      <c r="BH520" s="5">
        <f t="shared" si="369"/>
        <v>0.12643793989753446</v>
      </c>
      <c r="BI520" s="5">
        <f t="shared" si="369"/>
        <v>0.12180566998271554</v>
      </c>
      <c r="BJ520" s="5">
        <f t="shared" si="369"/>
        <v>0.11734305472568922</v>
      </c>
      <c r="BK520" s="5">
        <f t="shared" si="369"/>
        <v>0.11304388891315316</v>
      </c>
      <c r="BL520" s="26">
        <f t="shared" si="342"/>
        <v>5.6442893156270824E-2</v>
      </c>
      <c r="BM520" s="26">
        <f t="shared" si="370"/>
        <v>5.7974175535966836E-2</v>
      </c>
      <c r="BN520" s="26">
        <f t="shared" si="370"/>
        <v>5.9318275887370105E-2</v>
      </c>
      <c r="BO520" s="26">
        <f t="shared" si="370"/>
        <v>6.0502647651938565E-2</v>
      </c>
      <c r="BP520" s="26">
        <f t="shared" si="370"/>
        <v>6.1550264752650657E-2</v>
      </c>
      <c r="BQ520" s="26">
        <f t="shared" si="370"/>
        <v>6.2480402391301662E-2</v>
      </c>
      <c r="BR520" s="26">
        <f t="shared" si="370"/>
        <v>6.3309275844318585E-2</v>
      </c>
      <c r="BS520" s="26">
        <f t="shared" si="370"/>
        <v>6.4050563828990353E-2</v>
      </c>
      <c r="BT520" s="26">
        <f t="shared" si="370"/>
        <v>6.4715837939272533E-2</v>
      </c>
      <c r="BU520" s="26">
        <f t="shared" si="370"/>
        <v>6.5314915560352321E-2</v>
      </c>
      <c r="BV520" s="26">
        <f t="shared" si="370"/>
        <v>6.5856150371396902E-2</v>
      </c>
      <c r="BW520" s="26">
        <f t="shared" si="370"/>
        <v>6.6346671881870739E-2</v>
      </c>
      <c r="BX520" s="26">
        <f t="shared" si="370"/>
        <v>6.6792583294493058E-2</v>
      </c>
      <c r="BY520" s="26">
        <f t="shared" si="370"/>
        <v>6.7199125247736136E-2</v>
      </c>
      <c r="BZ520" s="26">
        <f t="shared" si="370"/>
        <v>6.7570811582736631E-2</v>
      </c>
      <c r="CA520" s="26">
        <f t="shared" si="370"/>
        <v>6.7911542139299702E-2</v>
      </c>
      <c r="CB520" s="26">
        <f t="shared" si="370"/>
        <v>6.8224696661597944E-2</v>
      </c>
      <c r="CC520" s="26">
        <f t="shared" si="370"/>
        <v>6.851321314459255E-2</v>
      </c>
      <c r="CD520" s="26">
        <f t="shared" si="370"/>
        <v>6.8779653343627567E-2</v>
      </c>
      <c r="CE520" s="26">
        <f t="shared" si="370"/>
        <v>6.902625767507993E-2</v>
      </c>
      <c r="CF520" s="26">
        <f t="shared" si="370"/>
        <v>6.9254991333636051E-2</v>
      </c>
      <c r="CG520" s="26">
        <f t="shared" si="370"/>
        <v>6.9467583124163831E-2</v>
      </c>
      <c r="CH520" s="26">
        <f t="shared" si="370"/>
        <v>6.9665558239098813E-2</v>
      </c>
      <c r="CI520" s="26">
        <f t="shared" si="370"/>
        <v>6.9850265994330321E-2</v>
      </c>
      <c r="CJ520" s="26">
        <f t="shared" si="370"/>
        <v>7.0022903358517158E-2</v>
      </c>
      <c r="CK520" s="26">
        <f t="shared" si="370"/>
        <v>7.0184534965112899E-2</v>
      </c>
      <c r="CL520" s="26">
        <f t="shared" si="370"/>
        <v>7.033611017708577E-2</v>
      </c>
      <c r="CM520" s="26">
        <f t="shared" si="370"/>
        <v>7.04784776764876E-2</v>
      </c>
      <c r="CN520" s="26">
        <f t="shared" si="370"/>
        <v>7.0612397970682986E-2</v>
      </c>
      <c r="CO520" s="26">
        <f t="shared" si="370"/>
        <v>7.0738554140979543E-2</v>
      </c>
      <c r="CP520" s="26">
        <f t="shared" si="370"/>
        <v>7.0857561104985561E-2</v>
      </c>
      <c r="CQ520" s="26">
        <f t="shared" si="370"/>
        <v>7.0969973619138746E-2</v>
      </c>
      <c r="CR520" s="26">
        <f t="shared" si="370"/>
        <v>7.1076293210771746E-2</v>
      </c>
      <c r="CS520" s="26">
        <f t="shared" si="370"/>
        <v>7.1176974198399134E-2</v>
      </c>
      <c r="CT520" s="26">
        <f t="shared" si="370"/>
        <v>7.1272428933481125E-2</v>
      </c>
      <c r="CU520" s="26">
        <f t="shared" si="370"/>
        <v>7.1363032375805047E-2</v>
      </c>
      <c r="CV520" s="26">
        <f t="shared" si="370"/>
        <v>7.1449126097064442E-2</v>
      </c>
      <c r="CW520" s="26">
        <f t="shared" si="370"/>
        <v>7.1531021792581417E-2</v>
      </c>
      <c r="CX520" s="26">
        <f t="shared" si="370"/>
        <v>7.1609004368900553E-2</v>
      </c>
      <c r="CY520" s="26">
        <f t="shared" si="370"/>
        <v>7.1683334664764203E-2</v>
      </c>
      <c r="CZ520" s="26">
        <f t="shared" si="370"/>
        <v>7.1754251854412823E-2</v>
      </c>
      <c r="DA520" s="26">
        <f t="shared" si="370"/>
        <v>7.182197557496274E-2</v>
      </c>
      <c r="DB520" s="26">
        <f t="shared" si="370"/>
        <v>7.1886707813559117E-2</v>
      </c>
      <c r="DC520" s="26">
        <f t="shared" si="370"/>
        <v>7.1948634584899043E-2</v>
      </c>
      <c r="DD520" s="26">
        <f t="shared" si="370"/>
        <v>7.2007927425404794E-2</v>
      </c>
      <c r="DE520" s="26">
        <f t="shared" si="370"/>
        <v>7.2064744726675123E-2</v>
      </c>
      <c r="DF520" s="26">
        <f t="shared" si="370"/>
        <v>7.2119232927741569E-2</v>
      </c>
      <c r="DG520" s="26">
        <f t="shared" si="370"/>
        <v>7.2171527583019507E-2</v>
      </c>
      <c r="DH520" s="26">
        <f t="shared" si="370"/>
        <v>7.2221754320596215E-2</v>
      </c>
      <c r="DI520" s="26">
        <f t="shared" si="370"/>
        <v>7.2270029703576794E-2</v>
      </c>
      <c r="DJ520" s="26">
        <f t="shared" si="370"/>
        <v>7.2316462005565449E-2</v>
      </c>
      <c r="DK520" s="26">
        <f t="shared" si="370"/>
        <v>7.2361151909947755E-2</v>
      </c>
      <c r="DL520" s="26">
        <f t="shared" si="370"/>
        <v>7.240419314142664E-2</v>
      </c>
      <c r="DM520" s="26">
        <f t="shared" si="370"/>
        <v>7.2445673037218994E-2</v>
      </c>
      <c r="DN520" s="26">
        <f t="shared" si="370"/>
        <v>7.2485673064416153E-2</v>
      </c>
      <c r="DO520" s="26">
        <f t="shared" si="370"/>
        <v>7.2524269289230614E-2</v>
      </c>
      <c r="DP520" s="26">
        <f t="shared" si="370"/>
        <v>7.2561532803172013E-2</v>
      </c>
      <c r="DQ520" s="26">
        <f t="shared" si="370"/>
        <v>7.2597530110606961E-2</v>
      </c>
      <c r="DR520" s="26">
        <f t="shared" si="370"/>
        <v>7.2632323481643765E-2</v>
      </c>
      <c r="DS520" s="26">
        <f t="shared" si="370"/>
        <v>7.2665971273834451E-2</v>
      </c>
      <c r="DT520" s="6">
        <f>2*(100-(100*G520))/SUM($D520:G520)/100</f>
        <v>6.1328284410731376E-2</v>
      </c>
      <c r="DU520" s="6">
        <f>2*(100-(100*I520))/SUM($D520:I520)/100</f>
        <v>6.3267012019866384E-2</v>
      </c>
      <c r="DV520" s="6">
        <f>2*(100-(100*M520))/SUM($D520:M520)/100</f>
        <v>6.5965109243145248E-2</v>
      </c>
      <c r="DW520" s="6">
        <f>2*(100-(100*Q520))/SUM($D520:Q520)/100</f>
        <v>6.7687786900070795E-2</v>
      </c>
      <c r="DX520" s="6">
        <f>2*(100-(100*W520))/SUM($D520:W520)/100</f>
        <v>6.9281434578757531E-2</v>
      </c>
      <c r="DY520" s="7">
        <f>(DT520-'Data for assignment'!C510)^2</f>
        <v>4.9652603282501473E-6</v>
      </c>
      <c r="DZ520" s="7">
        <f>(DU520-'Data for assignment'!D510)^2</f>
        <v>1.2020172345897941E-5</v>
      </c>
      <c r="EA520" s="7">
        <f>(DV520-'Data for assignment'!E510)^2</f>
        <v>2.6678363823843957E-5</v>
      </c>
      <c r="EB520" s="7">
        <f>(DW520-'Data for assignment'!F510)^2</f>
        <v>3.349846562505835E-5</v>
      </c>
      <c r="EC520" s="7">
        <f>(DX520-'Data for assignment'!G510)^2</f>
        <v>5.7478135109112159E-5</v>
      </c>
    </row>
    <row r="521" spans="1:133" x14ac:dyDescent="0.3">
      <c r="A521" s="8">
        <v>35727</v>
      </c>
      <c r="B521" s="3">
        <v>5.5300002000000001E-2</v>
      </c>
      <c r="C521" s="4">
        <f t="shared" si="341"/>
        <v>5.4485400602285065E-2</v>
      </c>
      <c r="D521" s="5">
        <f t="shared" si="365"/>
        <v>0.97226741403023054</v>
      </c>
      <c r="E521" s="5">
        <f t="shared" si="365"/>
        <v>0.94384701994627729</v>
      </c>
      <c r="F521" s="5">
        <f t="shared" si="365"/>
        <v>0.91510330938646034</v>
      </c>
      <c r="G521" s="5">
        <f t="shared" si="365"/>
        <v>0.88631859894819187</v>
      </c>
      <c r="H521" s="5">
        <f t="shared" si="365"/>
        <v>0.85770978161914246</v>
      </c>
      <c r="I521" s="5">
        <f t="shared" si="365"/>
        <v>0.82944192616773649</v>
      </c>
      <c r="J521" s="5">
        <f t="shared" si="365"/>
        <v>0.80163920571208891</v>
      </c>
      <c r="K521" s="5">
        <f t="shared" si="365"/>
        <v>0.77439361589371125</v>
      </c>
      <c r="L521" s="5">
        <f t="shared" si="365"/>
        <v>0.74777189354269002</v>
      </c>
      <c r="M521" s="5">
        <f t="shared" si="365"/>
        <v>0.7218209874040955</v>
      </c>
      <c r="N521" s="5">
        <f t="shared" si="365"/>
        <v>0.69657237356352097</v>
      </c>
      <c r="O521" s="5">
        <f t="shared" si="365"/>
        <v>0.67204545458265885</v>
      </c>
      <c r="P521" s="5">
        <f t="shared" si="365"/>
        <v>0.64825023495435696</v>
      </c>
      <c r="Q521" s="5">
        <f t="shared" si="365"/>
        <v>0.62518942660408905</v>
      </c>
      <c r="R521" s="5">
        <f t="shared" si="365"/>
        <v>0.6028601062818254</v>
      </c>
      <c r="S521" s="5">
        <f t="shared" si="365"/>
        <v>0.58125502094004788</v>
      </c>
      <c r="T521" s="5">
        <f t="shared" si="364"/>
        <v>0.56036361662594414</v>
      </c>
      <c r="U521" s="5">
        <f t="shared" si="364"/>
        <v>0.54017285011623684</v>
      </c>
      <c r="V521" s="5">
        <f t="shared" si="364"/>
        <v>0.52066782968013814</v>
      </c>
      <c r="W521" s="5">
        <f t="shared" si="364"/>
        <v>0.50183232127813215</v>
      </c>
      <c r="X521" s="5">
        <f t="shared" si="369"/>
        <v>0.48364914861888164</v>
      </c>
      <c r="Y521" s="5">
        <f t="shared" si="369"/>
        <v>0.46610050933797731</v>
      </c>
      <c r="Z521" s="5">
        <f t="shared" si="369"/>
        <v>0.4491682247573493</v>
      </c>
      <c r="AA521" s="5">
        <f t="shared" si="369"/>
        <v>0.43283393693672401</v>
      </c>
      <c r="AB521" s="5">
        <f t="shared" si="369"/>
        <v>0.41707926380521798</v>
      </c>
      <c r="AC521" s="5">
        <f t="shared" si="369"/>
        <v>0.40188592087914743</v>
      </c>
      <c r="AD521" s="5">
        <f t="shared" si="369"/>
        <v>0.38723581628872222</v>
      </c>
      <c r="AE521" s="5">
        <f t="shared" si="369"/>
        <v>0.37311112444043043</v>
      </c>
      <c r="AF521" s="5">
        <f t="shared" si="369"/>
        <v>0.35949434254738272</v>
      </c>
      <c r="AG521" s="5">
        <f t="shared" si="369"/>
        <v>0.34636833339978751</v>
      </c>
      <c r="AH521" s="5">
        <f t="shared" si="369"/>
        <v>0.33371635707022868</v>
      </c>
      <c r="AI521" s="5">
        <f t="shared" si="369"/>
        <v>0.32152209371335333</v>
      </c>
      <c r="AJ521" s="5">
        <f t="shared" si="369"/>
        <v>0.3097696591958054</v>
      </c>
      <c r="AK521" s="5">
        <f t="shared" si="369"/>
        <v>0.29844361495561272</v>
      </c>
      <c r="AL521" s="5">
        <f t="shared" si="369"/>
        <v>0.28752897322199944</v>
      </c>
      <c r="AM521" s="5">
        <f t="shared" si="369"/>
        <v>0.27701119851217121</v>
      </c>
      <c r="AN521" s="5">
        <f t="shared" si="369"/>
        <v>0.26687620614965413</v>
      </c>
      <c r="AO521" s="5">
        <f t="shared" si="369"/>
        <v>0.2571103584104022</v>
      </c>
      <c r="AP521" s="5">
        <f t="shared" si="369"/>
        <v>0.24770045879119257</v>
      </c>
      <c r="AQ521" s="5">
        <f t="shared" si="369"/>
        <v>0.23863374480436839</v>
      </c>
      <c r="AR521" s="5">
        <f t="shared" si="369"/>
        <v>0.2298978796295128</v>
      </c>
      <c r="AS521" s="5">
        <f t="shared" si="369"/>
        <v>0.22148094289275425</v>
      </c>
      <c r="AT521" s="5">
        <f t="shared" si="369"/>
        <v>0.21337142079548158</v>
      </c>
      <c r="AU521" s="5">
        <f t="shared" si="369"/>
        <v>0.20555819577415213</v>
      </c>
      <c r="AV521" s="5">
        <f t="shared" si="369"/>
        <v>0.19803053583995092</v>
      </c>
      <c r="AW521" s="5">
        <f t="shared" si="369"/>
        <v>0.19077808371994096</v>
      </c>
      <c r="AX521" s="5">
        <f t="shared" si="369"/>
        <v>0.18379084589898326</v>
      </c>
      <c r="AY521" s="5">
        <f t="shared" si="369"/>
        <v>0.17705918164321463</v>
      </c>
      <c r="AZ521" s="5">
        <f t="shared" si="369"/>
        <v>0.17057379207057086</v>
      </c>
      <c r="BA521" s="5">
        <f t="shared" si="369"/>
        <v>0.16432570932116092</v>
      </c>
      <c r="BB521" s="5">
        <f t="shared" si="369"/>
        <v>0.15830628586977522</v>
      </c>
      <c r="BC521" s="5">
        <f t="shared" si="369"/>
        <v>0.15250718401407967</v>
      </c>
      <c r="BD521" s="5">
        <f t="shared" si="369"/>
        <v>0.14692036556479235</v>
      </c>
      <c r="BE521" s="5">
        <f t="shared" si="369"/>
        <v>0.14153808175812133</v>
      </c>
      <c r="BF521" s="5">
        <f t="shared" si="369"/>
        <v>0.13635286340574404</v>
      </c>
      <c r="BG521" s="5">
        <f t="shared" si="369"/>
        <v>0.13135751129346487</v>
      </c>
      <c r="BH521" s="5">
        <f t="shared" si="369"/>
        <v>0.12654508683625917</v>
      </c>
      <c r="BI521" s="5">
        <f t="shared" si="369"/>
        <v>0.12190890299457743</v>
      </c>
      <c r="BJ521" s="5">
        <f t="shared" si="369"/>
        <v>0.11744251545444545</v>
      </c>
      <c r="BK521" s="5">
        <f t="shared" si="369"/>
        <v>0.11313971407198099</v>
      </c>
      <c r="BL521" s="26">
        <f t="shared" si="342"/>
        <v>5.6248790088949563E-2</v>
      </c>
      <c r="BM521" s="26">
        <f t="shared" si="370"/>
        <v>5.7791181110645018E-2</v>
      </c>
      <c r="BN521" s="26">
        <f t="shared" si="370"/>
        <v>5.9145542431184889E-2</v>
      </c>
      <c r="BO521" s="26">
        <f t="shared" si="370"/>
        <v>6.0339400261312751E-2</v>
      </c>
      <c r="BP521" s="26">
        <f t="shared" si="370"/>
        <v>6.1395794629880672E-2</v>
      </c>
      <c r="BQ521" s="26">
        <f t="shared" si="370"/>
        <v>6.2334060816731082E-2</v>
      </c>
      <c r="BR521" s="26">
        <f t="shared" si="370"/>
        <v>6.3170468721740092E-2</v>
      </c>
      <c r="BS521" s="26">
        <f t="shared" si="370"/>
        <v>6.3918746748164265E-2</v>
      </c>
      <c r="BT521" s="26">
        <f t="shared" si="370"/>
        <v>6.4590511705060152E-2</v>
      </c>
      <c r="BU521" s="26">
        <f t="shared" si="370"/>
        <v>6.5195622143001924E-2</v>
      </c>
      <c r="BV521" s="26">
        <f t="shared" si="370"/>
        <v>6.5742469237049045E-2</v>
      </c>
      <c r="BW521" s="26">
        <f t="shared" si="370"/>
        <v>6.6238216666419242E-2</v>
      </c>
      <c r="BX521" s="26">
        <f t="shared" si="370"/>
        <v>6.6688998787596404E-2</v>
      </c>
      <c r="BY521" s="26">
        <f t="shared" si="370"/>
        <v>6.7100084657062284E-2</v>
      </c>
      <c r="BZ521" s="26">
        <f t="shared" si="370"/>
        <v>6.7476014051482E-2</v>
      </c>
      <c r="CA521" s="26">
        <f t="shared" si="370"/>
        <v>6.7820710492681652E-2</v>
      </c>
      <c r="CB521" s="26">
        <f t="shared" si="370"/>
        <v>6.8137575360412789E-2</v>
      </c>
      <c r="CC521" s="26">
        <f t="shared" si="370"/>
        <v>6.8429566426082694E-2</v>
      </c>
      <c r="CD521" s="26">
        <f t="shared" si="370"/>
        <v>6.8699263531837987E-2</v>
      </c>
      <c r="CE521" s="26">
        <f t="shared" si="370"/>
        <v>6.8948923644626972E-2</v>
      </c>
      <c r="CF521" s="26">
        <f t="shared" si="370"/>
        <v>6.9180527112380014E-2</v>
      </c>
      <c r="CG521" s="26">
        <f t="shared" si="370"/>
        <v>6.9395816621689699E-2</v>
      </c>
      <c r="CH521" s="26">
        <f t="shared" si="370"/>
        <v>6.9596330089180869E-2</v>
      </c>
      <c r="CI521" s="26">
        <f t="shared" si="370"/>
        <v>6.9783428500702488E-2</v>
      </c>
      <c r="CJ521" s="26">
        <f t="shared" si="370"/>
        <v>6.9958319534302704E-2</v>
      </c>
      <c r="CK521" s="26">
        <f t="shared" si="370"/>
        <v>7.0122077657197149E-2</v>
      </c>
      <c r="CL521" s="26">
        <f t="shared" si="370"/>
        <v>7.0275661267553954E-2</v>
      </c>
      <c r="CM521" s="26">
        <f t="shared" si="370"/>
        <v>7.0419927354005166E-2</v>
      </c>
      <c r="CN521" s="26">
        <f t="shared" si="370"/>
        <v>7.0555644065377343E-2</v>
      </c>
      <c r="CO521" s="26">
        <f t="shared" si="370"/>
        <v>7.0683501516996566E-2</v>
      </c>
      <c r="CP521" s="26">
        <f t="shared" si="370"/>
        <v>7.0804121105448495E-2</v>
      </c>
      <c r="CQ521" s="26">
        <f t="shared" si="370"/>
        <v>7.0918063558737324E-2</v>
      </c>
      <c r="CR521" s="26">
        <f t="shared" si="370"/>
        <v>7.1025835911660687E-2</v>
      </c>
      <c r="CS521" s="26">
        <f t="shared" si="370"/>
        <v>7.1127897565492884E-2</v>
      </c>
      <c r="CT521" s="26">
        <f t="shared" si="370"/>
        <v>7.1224665565599352E-2</v>
      </c>
      <c r="CU521" s="26">
        <f t="shared" si="370"/>
        <v>7.1316519209456017E-2</v>
      </c>
      <c r="CV521" s="26">
        <f t="shared" si="370"/>
        <v>7.1403804079953587E-2</v>
      </c>
      <c r="CW521" s="26">
        <f t="shared" si="370"/>
        <v>7.1486835584203517E-2</v>
      </c>
      <c r="CX521" s="26">
        <f t="shared" si="370"/>
        <v>7.1565902065819573E-2</v>
      </c>
      <c r="CY521" s="26">
        <f t="shared" si="370"/>
        <v>7.1641267548406135E-2</v>
      </c>
      <c r="CZ521" s="26">
        <f t="shared" si="370"/>
        <v>7.1713174159397902E-2</v>
      </c>
      <c r="DA521" s="26">
        <f t="shared" si="370"/>
        <v>7.1781844276184212E-2</v>
      </c>
      <c r="DB521" s="26">
        <f t="shared" si="370"/>
        <v>7.1847482430380569E-2</v>
      </c>
      <c r="DC521" s="26">
        <f t="shared" si="370"/>
        <v>7.1910277000990327E-2</v>
      </c>
      <c r="DD521" s="26">
        <f t="shared" si="370"/>
        <v>7.197040172287146E-2</v>
      </c>
      <c r="DE521" s="26">
        <f t="shared" si="370"/>
        <v>7.2028017033258007E-2</v>
      </c>
      <c r="DF521" s="26">
        <f t="shared" ref="BM521:DS526" si="371">-(LN(DF$7)/DF$6)+(DF$8/DF$6)*$C521</f>
        <v>7.2083271275973415E-2</v>
      </c>
      <c r="DG521" s="26">
        <f t="shared" si="371"/>
        <v>7.2136301780326095E-2</v>
      </c>
      <c r="DH521" s="26">
        <f t="shared" si="371"/>
        <v>7.2187235829419216E-2</v>
      </c>
      <c r="DI521" s="26">
        <f t="shared" si="371"/>
        <v>7.2236191530678867E-2</v>
      </c>
      <c r="DJ521" s="26">
        <f t="shared" si="371"/>
        <v>7.2283278599751893E-2</v>
      </c>
      <c r="DK521" s="26">
        <f t="shared" si="371"/>
        <v>7.2328599067507091E-2</v>
      </c>
      <c r="DL521" s="26">
        <f t="shared" si="371"/>
        <v>7.2372247918653848E-2</v>
      </c>
      <c r="DM521" s="26">
        <f t="shared" si="371"/>
        <v>7.2414313669441011E-2</v>
      </c>
      <c r="DN521" s="26">
        <f t="shared" si="371"/>
        <v>7.2454878890989616E-2</v>
      </c>
      <c r="DO521" s="26">
        <f t="shared" si="371"/>
        <v>7.2494020684028382E-2</v>
      </c>
      <c r="DP521" s="26">
        <f t="shared" si="371"/>
        <v>7.2531811110116362E-2</v>
      </c>
      <c r="DQ521" s="26">
        <f t="shared" si="371"/>
        <v>7.2568317583845576E-2</v>
      </c>
      <c r="DR521" s="26">
        <f t="shared" si="371"/>
        <v>7.2603603229999467E-2</v>
      </c>
      <c r="DS521" s="26">
        <f t="shared" si="371"/>
        <v>7.2637727209190706E-2</v>
      </c>
      <c r="DT521" s="6">
        <f>2*(100-(100*G521))/SUM($D521:G521)/100</f>
        <v>6.1159537168711794E-2</v>
      </c>
      <c r="DU521" s="6">
        <f>2*(100-(100*I521))/SUM($D521:I521)/100</f>
        <v>6.3114863337642463E-2</v>
      </c>
      <c r="DV521" s="6">
        <f>2*(100-(100*M521))/SUM($D521:M521)/100</f>
        <v>6.5838741788409386E-2</v>
      </c>
      <c r="DW521" s="6">
        <f>2*(100-(100*Q521))/SUM($D521:Q521)/100</f>
        <v>6.7579882643078071E-2</v>
      </c>
      <c r="DX521" s="6">
        <f>2*(100-(100*W521))/SUM($D521:W521)/100</f>
        <v>6.9192247432364878E-2</v>
      </c>
      <c r="DY521" s="7">
        <f>(DT521-'Data for assignment'!C511)^2</f>
        <v>1.06245825542137E-5</v>
      </c>
      <c r="DZ521" s="7">
        <f>(DU521-'Data for assignment'!D511)^2</f>
        <v>2.0383981927862375E-5</v>
      </c>
      <c r="EA521" s="7">
        <f>(DV521-'Data for assignment'!E511)^2</f>
        <v>4.1457382940326706E-5</v>
      </c>
      <c r="EB521" s="7">
        <f>(DW521-'Data for assignment'!F511)^2</f>
        <v>5.0124709920231498E-5</v>
      </c>
      <c r="EC521" s="7">
        <f>(DX521-'Data for assignment'!G511)^2</f>
        <v>8.2668927002359872E-5</v>
      </c>
    </row>
    <row r="522" spans="1:133" x14ac:dyDescent="0.3">
      <c r="A522" s="8">
        <v>35734</v>
      </c>
      <c r="B522" s="3">
        <v>5.5199999999999999E-2</v>
      </c>
      <c r="C522" s="4">
        <f t="shared" si="341"/>
        <v>5.4382328781001098E-2</v>
      </c>
      <c r="D522" s="5">
        <f t="shared" si="365"/>
        <v>0.97231459614044857</v>
      </c>
      <c r="E522" s="5">
        <f t="shared" si="365"/>
        <v>0.9439333849960676</v>
      </c>
      <c r="F522" s="5">
        <f t="shared" si="365"/>
        <v>0.91522187115537423</v>
      </c>
      <c r="G522" s="5">
        <f t="shared" si="365"/>
        <v>0.88646330285169939</v>
      </c>
      <c r="H522" s="5">
        <f t="shared" si="365"/>
        <v>0.85787541409108836</v>
      </c>
      <c r="I522" s="5">
        <f t="shared" si="365"/>
        <v>0.82962402255129908</v>
      </c>
      <c r="J522" s="5">
        <f t="shared" si="365"/>
        <v>0.80183396141557062</v>
      </c>
      <c r="K522" s="5">
        <f t="shared" si="365"/>
        <v>0.77459780350332885</v>
      </c>
      <c r="L522" s="5">
        <f t="shared" si="365"/>
        <v>0.74798278722320855</v>
      </c>
      <c r="M522" s="5">
        <f t="shared" si="365"/>
        <v>0.72203629504530331</v>
      </c>
      <c r="N522" s="5">
        <f t="shared" si="365"/>
        <v>0.69679017659120224</v>
      </c>
      <c r="O522" s="5">
        <f t="shared" si="365"/>
        <v>0.6722641550371683</v>
      </c>
      <c r="P522" s="5">
        <f t="shared" si="365"/>
        <v>0.64846850927171396</v>
      </c>
      <c r="Q522" s="5">
        <f t="shared" si="365"/>
        <v>0.62540618546120685</v>
      </c>
      <c r="R522" s="5">
        <f t="shared" si="365"/>
        <v>0.60307445985353658</v>
      </c>
      <c r="S522" s="5">
        <f t="shared" ref="S522:BK537" si="372">S$7*EXP(-S$8*$C522)</f>
        <v>0.58146624893720122</v>
      </c>
      <c r="T522" s="5">
        <f t="shared" si="372"/>
        <v>0.56057114252537521</v>
      </c>
      <c r="U522" s="5">
        <f t="shared" si="372"/>
        <v>0.54037621904473732</v>
      </c>
      <c r="V522" s="5">
        <f t="shared" si="372"/>
        <v>0.52086668946925907</v>
      </c>
      <c r="W522" s="5">
        <f t="shared" si="372"/>
        <v>0.50202640626085082</v>
      </c>
      <c r="X522" s="5">
        <f t="shared" si="372"/>
        <v>0.48383826579057437</v>
      </c>
      <c r="Y522" s="5">
        <f t="shared" si="372"/>
        <v>0.46628452655156755</v>
      </c>
      <c r="Z522" s="5">
        <f t="shared" si="372"/>
        <v>0.44934706066542257</v>
      </c>
      <c r="AA522" s="5">
        <f t="shared" si="372"/>
        <v>0.43300755243172279</v>
      </c>
      <c r="AB522" s="5">
        <f t="shared" si="372"/>
        <v>0.41724765474269826</v>
      </c>
      <c r="AC522" s="5">
        <f t="shared" si="372"/>
        <v>0.40204911189879217</v>
      </c>
      <c r="AD522" s="5">
        <f t="shared" si="372"/>
        <v>0.38739385557372535</v>
      </c>
      <c r="AE522" s="5">
        <f t="shared" si="372"/>
        <v>0.37326407927837207</v>
      </c>
      <c r="AF522" s="5">
        <f t="shared" si="372"/>
        <v>0.35964229557519578</v>
      </c>
      <c r="AG522" s="5">
        <f t="shared" si="372"/>
        <v>0.34651137943222859</v>
      </c>
      <c r="AH522" s="5">
        <f t="shared" si="372"/>
        <v>0.33385460042574511</v>
      </c>
      <c r="AI522" s="5">
        <f t="shared" si="372"/>
        <v>0.32165564596368745</v>
      </c>
      <c r="AJ522" s="5">
        <f t="shared" si="372"/>
        <v>0.30989863727636491</v>
      </c>
      <c r="AK522" s="5">
        <f t="shared" si="372"/>
        <v>0.29856813958280198</v>
      </c>
      <c r="AL522" s="5">
        <f t="shared" si="372"/>
        <v>0.28764916757156006</v>
      </c>
      <c r="AM522" s="5">
        <f t="shared" si="372"/>
        <v>0.27712718711930373</v>
      </c>
      <c r="AN522" s="5">
        <f t="shared" si="372"/>
        <v>0.26698811399744543</v>
      </c>
      <c r="AO522" s="5">
        <f t="shared" si="372"/>
        <v>0.25721831017800278</v>
      </c>
      <c r="AP522" s="5">
        <f t="shared" si="372"/>
        <v>0.24780457823739269</v>
      </c>
      <c r="AQ522" s="5">
        <f t="shared" si="372"/>
        <v>0.2387341542658156</v>
      </c>
      <c r="AR522" s="5">
        <f t="shared" si="372"/>
        <v>0.22999469961588148</v>
      </c>
      <c r="AS522" s="5">
        <f t="shared" si="372"/>
        <v>0.22157429176379936</v>
      </c>
      <c r="AT522" s="5">
        <f t="shared" si="372"/>
        <v>0.2134614145071452</v>
      </c>
      <c r="AU522" s="5">
        <f t="shared" si="372"/>
        <v>0.20564494768280128</v>
      </c>
      <c r="AV522" s="5">
        <f t="shared" si="372"/>
        <v>0.19811415655545411</v>
      </c>
      <c r="AW522" s="5">
        <f t="shared" si="372"/>
        <v>0.19085868099968123</v>
      </c>
      <c r="AX522" s="5">
        <f t="shared" si="372"/>
        <v>0.18386852457609057</v>
      </c>
      <c r="AY522" s="5">
        <f t="shared" si="372"/>
        <v>0.17713404358331181</v>
      </c>
      <c r="AZ522" s="5">
        <f t="shared" si="372"/>
        <v>0.17064593615218934</v>
      </c>
      <c r="BA522" s="5">
        <f t="shared" si="372"/>
        <v>0.16439523143571697</v>
      </c>
      <c r="BB522" s="5">
        <f t="shared" si="372"/>
        <v>0.15837327893762354</v>
      </c>
      <c r="BC522" s="5">
        <f t="shared" si="372"/>
        <v>0.15257173801369522</v>
      </c>
      <c r="BD522" s="5">
        <f t="shared" si="372"/>
        <v>0.14698256757258521</v>
      </c>
      <c r="BE522" s="5">
        <f t="shared" si="372"/>
        <v>0.14159801599677679</v>
      </c>
      <c r="BF522" s="5">
        <f t="shared" si="372"/>
        <v>0.13641061129930943</v>
      </c>
      <c r="BG522" s="5">
        <f t="shared" si="372"/>
        <v>0.1314131515276846</v>
      </c>
      <c r="BH522" s="5">
        <f t="shared" si="372"/>
        <v>0.12659869542289928</v>
      </c>
      <c r="BI522" s="5">
        <f t="shared" si="372"/>
        <v>0.12196055333868216</v>
      </c>
      <c r="BJ522" s="5">
        <f t="shared" si="372"/>
        <v>0.11749227842364204</v>
      </c>
      <c r="BK522" s="5">
        <f t="shared" si="372"/>
        <v>0.11318765806709469</v>
      </c>
      <c r="BL522" s="26">
        <f t="shared" si="342"/>
        <v>5.6151736614258263E-2</v>
      </c>
      <c r="BM522" s="26">
        <f t="shared" si="371"/>
        <v>5.7699682068039861E-2</v>
      </c>
      <c r="BN522" s="26">
        <f t="shared" si="371"/>
        <v>5.9059173975757724E-2</v>
      </c>
      <c r="BO522" s="26">
        <f t="shared" si="371"/>
        <v>6.0257774933525937E-2</v>
      </c>
      <c r="BP522" s="26">
        <f t="shared" si="371"/>
        <v>6.1318558023794455E-2</v>
      </c>
      <c r="BQ522" s="26">
        <f t="shared" si="371"/>
        <v>6.2260888566030057E-2</v>
      </c>
      <c r="BR522" s="26">
        <f t="shared" si="371"/>
        <v>6.3101063772379618E-2</v>
      </c>
      <c r="BS522" s="26">
        <f t="shared" si="371"/>
        <v>6.3852836889580405E-2</v>
      </c>
      <c r="BT522" s="26">
        <f t="shared" si="371"/>
        <v>6.4527847334691621E-2</v>
      </c>
      <c r="BU522" s="26">
        <f t="shared" si="371"/>
        <v>6.5135974241392558E-2</v>
      </c>
      <c r="BV522" s="26">
        <f t="shared" si="371"/>
        <v>6.5685627533063784E-2</v>
      </c>
      <c r="BW522" s="26">
        <f t="shared" si="371"/>
        <v>6.6183987974141351E-2</v>
      </c>
      <c r="BX522" s="26">
        <f t="shared" si="371"/>
        <v>6.6637205498303015E-2</v>
      </c>
      <c r="BY522" s="26">
        <f t="shared" si="371"/>
        <v>6.7050563371319455E-2</v>
      </c>
      <c r="BZ522" s="26">
        <f t="shared" si="371"/>
        <v>6.7428614337879375E-2</v>
      </c>
      <c r="CA522" s="26">
        <f t="shared" si="371"/>
        <v>6.7775293761056163E-2</v>
      </c>
      <c r="CB522" s="26">
        <f t="shared" si="371"/>
        <v>6.8094013838607192E-2</v>
      </c>
      <c r="CC522" s="26">
        <f t="shared" si="371"/>
        <v>6.8387742230360579E-2</v>
      </c>
      <c r="CD522" s="26">
        <f t="shared" si="371"/>
        <v>6.8659067822045089E-2</v>
      </c>
      <c r="CE522" s="26">
        <f t="shared" si="371"/>
        <v>6.8910255856060185E-2</v>
      </c>
      <c r="CF522" s="26">
        <f t="shared" si="371"/>
        <v>6.9143294257109786E-2</v>
      </c>
      <c r="CG522" s="26">
        <f t="shared" si="371"/>
        <v>6.9359932652787601E-2</v>
      </c>
      <c r="CH522" s="26">
        <f t="shared" si="371"/>
        <v>6.9561715321940401E-2</v>
      </c>
      <c r="CI522" s="26">
        <f t="shared" si="371"/>
        <v>6.975000908551364E-2</v>
      </c>
      <c r="CJ522" s="26">
        <f t="shared" si="371"/>
        <v>6.9926026976357233E-2</v>
      </c>
      <c r="CK522" s="26">
        <f t="shared" si="371"/>
        <v>7.0090848378666193E-2</v>
      </c>
      <c r="CL522" s="26">
        <f t="shared" si="371"/>
        <v>7.0245436208298956E-2</v>
      </c>
      <c r="CM522" s="26">
        <f t="shared" si="371"/>
        <v>7.0390651607260726E-2</v>
      </c>
      <c r="CN522" s="26">
        <f t="shared" si="371"/>
        <v>7.0527266545185471E-2</v>
      </c>
      <c r="CO522" s="26">
        <f t="shared" si="371"/>
        <v>7.0655974654478843E-2</v>
      </c>
      <c r="CP522" s="26">
        <f t="shared" si="371"/>
        <v>7.0777400571279972E-2</v>
      </c>
      <c r="CQ522" s="26">
        <f t="shared" si="371"/>
        <v>7.0892108009436003E-2</v>
      </c>
      <c r="CR522" s="26">
        <f t="shared" si="371"/>
        <v>7.100060675753217E-2</v>
      </c>
      <c r="CS522" s="26">
        <f t="shared" si="371"/>
        <v>7.1103358758273436E-2</v>
      </c>
      <c r="CT522" s="26">
        <f t="shared" si="371"/>
        <v>7.1200783404024789E-2</v>
      </c>
      <c r="CU522" s="26">
        <f t="shared" si="371"/>
        <v>7.129326216114984E-2</v>
      </c>
      <c r="CV522" s="26">
        <f t="shared" si="371"/>
        <v>7.138114261817799E-2</v>
      </c>
      <c r="CW522" s="26">
        <f t="shared" si="371"/>
        <v>7.1464742038152493E-2</v>
      </c>
      <c r="CX522" s="26">
        <f t="shared" si="371"/>
        <v>7.1544350483256053E-2</v>
      </c>
      <c r="CY522" s="26">
        <f t="shared" si="371"/>
        <v>7.1620233569555949E-2</v>
      </c>
      <c r="CZ522" s="26">
        <f t="shared" si="371"/>
        <v>7.1692634901113494E-2</v>
      </c>
      <c r="DA522" s="26">
        <f t="shared" si="371"/>
        <v>7.1761778225481965E-2</v>
      </c>
      <c r="DB522" s="26">
        <f t="shared" si="371"/>
        <v>7.1827869346537454E-2</v>
      </c>
      <c r="DC522" s="26">
        <f t="shared" si="371"/>
        <v>7.1891097825460132E-2</v>
      </c>
      <c r="DD522" s="26">
        <f t="shared" si="371"/>
        <v>7.1951638496347781E-2</v>
      </c>
      <c r="DE522" s="26">
        <f t="shared" si="371"/>
        <v>7.2009652819272504E-2</v>
      </c>
      <c r="DF522" s="26">
        <f t="shared" si="371"/>
        <v>7.2065290090472828E-2</v>
      </c>
      <c r="DG522" s="26">
        <f t="shared" si="371"/>
        <v>7.2118688526721361E-2</v>
      </c>
      <c r="DH522" s="26">
        <f t="shared" si="371"/>
        <v>7.2169976238645808E-2</v>
      </c>
      <c r="DI522" s="26">
        <f t="shared" si="371"/>
        <v>7.2219272105848165E-2</v>
      </c>
      <c r="DJ522" s="26">
        <f t="shared" si="371"/>
        <v>7.2266686565011062E-2</v>
      </c>
      <c r="DK522" s="26">
        <f t="shared" si="371"/>
        <v>7.2312322320758335E-2</v>
      </c>
      <c r="DL522" s="26">
        <f t="shared" si="371"/>
        <v>7.2356274987815244E-2</v>
      </c>
      <c r="DM522" s="26">
        <f t="shared" si="371"/>
        <v>7.239863367195834E-2</v>
      </c>
      <c r="DN522" s="26">
        <f t="shared" si="371"/>
        <v>7.2439481496334612E-2</v>
      </c>
      <c r="DO522" s="26">
        <f t="shared" si="371"/>
        <v>7.247889607894123E-2</v>
      </c>
      <c r="DP522" s="26">
        <f t="shared" si="371"/>
        <v>7.2516949966371605E-2</v>
      </c>
      <c r="DQ522" s="26">
        <f t="shared" si="371"/>
        <v>7.2553711028339629E-2</v>
      </c>
      <c r="DR522" s="26">
        <f t="shared" si="371"/>
        <v>7.2589242816974792E-2</v>
      </c>
      <c r="DS522" s="26">
        <f t="shared" si="371"/>
        <v>7.2623604894428179E-2</v>
      </c>
      <c r="DT522" s="6">
        <f>2*(100-(100*G522))/SUM($D522:G522)/100</f>
        <v>6.1075168600719904E-2</v>
      </c>
      <c r="DU522" s="6">
        <f>2*(100-(100*I522))/SUM($D522:I522)/100</f>
        <v>6.3038794603637094E-2</v>
      </c>
      <c r="DV522" s="6">
        <f>2*(100-(100*M522))/SUM($D522:M522)/100</f>
        <v>6.5775565165262076E-2</v>
      </c>
      <c r="DW522" s="6">
        <f>2*(100-(100*Q522))/SUM($D522:Q522)/100</f>
        <v>6.7525938939337143E-2</v>
      </c>
      <c r="DX522" s="6">
        <f>2*(100-(100*W522))/SUM($D522:W522)/100</f>
        <v>6.9147663564370104E-2</v>
      </c>
      <c r="DY522" s="7">
        <f>(DT522-'Data for assignment'!C512)^2</f>
        <v>2.2802225614965058E-5</v>
      </c>
      <c r="DZ522" s="7">
        <f>(DU522-'Data for assignment'!D512)^2</f>
        <v>3.6467064420098943E-5</v>
      </c>
      <c r="EA522" s="7">
        <f>(DV522-'Data for assignment'!E512)^2</f>
        <v>7.3540352205921008E-5</v>
      </c>
      <c r="EB522" s="7">
        <f>(DW522-'Data for assignment'!F512)^2</f>
        <v>7.7897215812786617E-5</v>
      </c>
      <c r="EC522" s="7">
        <f>(DX522-'Data for assignment'!G512)^2</f>
        <v>1.1551222910223829E-4</v>
      </c>
    </row>
    <row r="523" spans="1:133" x14ac:dyDescent="0.3">
      <c r="A523" s="8">
        <v>35741</v>
      </c>
      <c r="B523" s="3">
        <v>5.5700001999999998E-2</v>
      </c>
      <c r="C523" s="4">
        <f t="shared" si="341"/>
        <v>5.4897679641840148E-2</v>
      </c>
      <c r="D523" s="5">
        <f t="shared" ref="D523:S538" si="373">D$7*EXP(-D$8*$C523)</f>
        <v>0.97207871225729969</v>
      </c>
      <c r="E523" s="5">
        <f t="shared" si="373"/>
        <v>0.94350164566568695</v>
      </c>
      <c r="F523" s="5">
        <f t="shared" si="373"/>
        <v>0.91462922536013735</v>
      </c>
      <c r="G523" s="5">
        <f t="shared" si="373"/>
        <v>0.88574003107397592</v>
      </c>
      <c r="H523" s="5">
        <f t="shared" si="373"/>
        <v>0.85704758469982056</v>
      </c>
      <c r="I523" s="5">
        <f t="shared" si="373"/>
        <v>0.82871395478699972</v>
      </c>
      <c r="J523" s="5">
        <f t="shared" si="373"/>
        <v>0.80086067138428785</v>
      </c>
      <c r="K523" s="5">
        <f t="shared" si="373"/>
        <v>0.77357741987679429</v>
      </c>
      <c r="L523" s="5">
        <f t="shared" si="373"/>
        <v>0.74692893011729544</v>
      </c>
      <c r="M523" s="5">
        <f t="shared" si="373"/>
        <v>0.72096041588571136</v>
      </c>
      <c r="N523" s="5">
        <f t="shared" si="373"/>
        <v>0.69570185944923157</v>
      </c>
      <c r="O523" s="5">
        <f t="shared" si="373"/>
        <v>0.67117138147791655</v>
      </c>
      <c r="P523" s="5">
        <f t="shared" si="373"/>
        <v>0.64737788958356657</v>
      </c>
      <c r="Q523" s="5">
        <f t="shared" si="373"/>
        <v>0.62432315949080874</v>
      </c>
      <c r="R523" s="5">
        <f t="shared" si="373"/>
        <v>0.6020034707316706</v>
      </c>
      <c r="S523" s="5">
        <f t="shared" si="373"/>
        <v>0.58041089286645275</v>
      </c>
      <c r="T523" s="5">
        <f t="shared" si="372"/>
        <v>0.55953429758795259</v>
      </c>
      <c r="U523" s="5">
        <f t="shared" si="372"/>
        <v>0.53936015572860729</v>
      </c>
      <c r="V523" s="5">
        <f t="shared" si="372"/>
        <v>0.51987316533452088</v>
      </c>
      <c r="W523" s="5">
        <f t="shared" si="372"/>
        <v>0.50105674689535351</v>
      </c>
      <c r="X523" s="5">
        <f t="shared" si="372"/>
        <v>0.48289343394530287</v>
      </c>
      <c r="Y523" s="5">
        <f t="shared" si="372"/>
        <v>0.46536518110817227</v>
      </c>
      <c r="Z523" s="5">
        <f t="shared" si="372"/>
        <v>0.44845360687293551</v>
      </c>
      <c r="AA523" s="5">
        <f t="shared" si="372"/>
        <v>0.43214018465740051</v>
      </c>
      <c r="AB523" s="5">
        <f t="shared" si="372"/>
        <v>0.41640639281224145</v>
      </c>
      <c r="AC523" s="5">
        <f t="shared" si="372"/>
        <v>0.40123383195239937</v>
      </c>
      <c r="AD523" s="5">
        <f t="shared" si="372"/>
        <v>0.38660431623470526</v>
      </c>
      <c r="AE523" s="5">
        <f t="shared" si="372"/>
        <v>0.37249994381841528</v>
      </c>
      <c r="AF523" s="5">
        <f t="shared" si="372"/>
        <v>0.35890315066296635</v>
      </c>
      <c r="AG523" s="5">
        <f t="shared" si="372"/>
        <v>0.345796750967856</v>
      </c>
      <c r="AH523" s="5">
        <f t="shared" si="372"/>
        <v>0.33316396689140421</v>
      </c>
      <c r="AI523" s="5">
        <f t="shared" si="372"/>
        <v>0.32098844965822193</v>
      </c>
      <c r="AJ523" s="5">
        <f t="shared" si="372"/>
        <v>0.30925429374849228</v>
      </c>
      <c r="AK523" s="5">
        <f t="shared" si="372"/>
        <v>0.29794604553163312</v>
      </c>
      <c r="AL523" s="5">
        <f t="shared" si="372"/>
        <v>0.28704870744392663</v>
      </c>
      <c r="AM523" s="5">
        <f t="shared" si="372"/>
        <v>0.27654773859979526</v>
      </c>
      <c r="AN523" s="5">
        <f t="shared" si="372"/>
        <v>0.26642905255831995</v>
      </c>
      <c r="AO523" s="5">
        <f t="shared" si="372"/>
        <v>0.25667901283156225</v>
      </c>
      <c r="AP523" s="5">
        <f t="shared" si="372"/>
        <v>0.24728442661241079</v>
      </c>
      <c r="AQ523" s="5">
        <f t="shared" si="372"/>
        <v>0.23823253711166234</v>
      </c>
      <c r="AR523" s="5">
        <f t="shared" si="372"/>
        <v>0.22951101482266162</v>
      </c>
      <c r="AS523" s="5">
        <f t="shared" si="372"/>
        <v>0.22110794797373567</v>
      </c>
      <c r="AT523" s="5">
        <f t="shared" si="372"/>
        <v>0.21301183238126614</v>
      </c>
      <c r="AU523" s="5">
        <f t="shared" si="372"/>
        <v>0.20521156087745859</v>
      </c>
      <c r="AV523" s="5">
        <f t="shared" si="372"/>
        <v>0.19769641245506053</v>
      </c>
      <c r="AW523" s="5">
        <f t="shared" si="372"/>
        <v>0.19045604124511917</v>
      </c>
      <c r="AX523" s="5">
        <f t="shared" si="372"/>
        <v>0.1834804654223228</v>
      </c>
      <c r="AY523" s="5">
        <f t="shared" si="372"/>
        <v>0.17676005611467821</v>
      </c>
      <c r="AZ523" s="5">
        <f t="shared" si="372"/>
        <v>0.17028552637956995</v>
      </c>
      <c r="BA523" s="5">
        <f t="shared" si="372"/>
        <v>0.16404792029607373</v>
      </c>
      <c r="BB523" s="5">
        <f t="shared" si="372"/>
        <v>0.15803860221330698</v>
      </c>
      <c r="BC523" s="5">
        <f t="shared" si="372"/>
        <v>0.1522492461862385</v>
      </c>
      <c r="BD523" s="5">
        <f t="shared" si="372"/>
        <v>0.14667182562343972</v>
      </c>
      <c r="BE523" s="5">
        <f t="shared" si="372"/>
        <v>0.14129860316551127</v>
      </c>
      <c r="BF523" s="5">
        <f t="shared" si="372"/>
        <v>0.13612212080814956</v>
      </c>
      <c r="BG523" s="5">
        <f t="shared" si="372"/>
        <v>0.13113519027987103</v>
      </c>
      <c r="BH523" s="5">
        <f t="shared" si="372"/>
        <v>0.12633088368115045</v>
      </c>
      <c r="BI523" s="5">
        <f t="shared" si="372"/>
        <v>0.12170252438903621</v>
      </c>
      <c r="BJ523" s="5">
        <f t="shared" si="372"/>
        <v>0.11724367822909139</v>
      </c>
      <c r="BK523" s="5">
        <f t="shared" si="372"/>
        <v>0.1129481449146954</v>
      </c>
      <c r="BL523" s="26">
        <f t="shared" si="342"/>
        <v>5.663699622359207E-2</v>
      </c>
      <c r="BM523" s="26">
        <f t="shared" si="371"/>
        <v>5.8157169961288641E-2</v>
      </c>
      <c r="BN523" s="26">
        <f t="shared" si="371"/>
        <v>5.9491009343555307E-2</v>
      </c>
      <c r="BO523" s="26">
        <f t="shared" si="371"/>
        <v>6.0665895042564366E-2</v>
      </c>
      <c r="BP523" s="26">
        <f t="shared" si="371"/>
        <v>6.1704734875420629E-2</v>
      </c>
      <c r="BQ523" s="26">
        <f t="shared" si="371"/>
        <v>6.2626743965872228E-2</v>
      </c>
      <c r="BR523" s="26">
        <f t="shared" si="371"/>
        <v>6.3448082966897079E-2</v>
      </c>
      <c r="BS523" s="26">
        <f t="shared" si="371"/>
        <v>6.4182380909816442E-2</v>
      </c>
      <c r="BT523" s="26">
        <f t="shared" si="371"/>
        <v>6.48411641734849E-2</v>
      </c>
      <c r="BU523" s="26">
        <f t="shared" si="371"/>
        <v>6.5434208977702718E-2</v>
      </c>
      <c r="BV523" s="26">
        <f t="shared" si="371"/>
        <v>6.5969831505744758E-2</v>
      </c>
      <c r="BW523" s="26">
        <f t="shared" si="371"/>
        <v>6.6455127097322209E-2</v>
      </c>
      <c r="BX523" s="26">
        <f t="shared" si="371"/>
        <v>6.6896167801389711E-2</v>
      </c>
      <c r="BY523" s="26">
        <f t="shared" si="371"/>
        <v>6.7298165838409973E-2</v>
      </c>
      <c r="BZ523" s="26">
        <f t="shared" si="371"/>
        <v>6.7665609113991249E-2</v>
      </c>
      <c r="CA523" s="26">
        <f t="shared" si="371"/>
        <v>6.8002373785917752E-2</v>
      </c>
      <c r="CB523" s="26">
        <f t="shared" si="371"/>
        <v>6.8311817962783086E-2</v>
      </c>
      <c r="CC523" s="26">
        <f t="shared" si="371"/>
        <v>6.8596859863102405E-2</v>
      </c>
      <c r="CD523" s="26">
        <f t="shared" si="371"/>
        <v>6.8860043155417133E-2</v>
      </c>
      <c r="CE523" s="26">
        <f t="shared" si="371"/>
        <v>6.9103591705532888E-2</v>
      </c>
      <c r="CF523" s="26">
        <f t="shared" si="371"/>
        <v>6.9329455554892075E-2</v>
      </c>
      <c r="CG523" s="26">
        <f t="shared" si="371"/>
        <v>6.9539349626637964E-2</v>
      </c>
      <c r="CH523" s="26">
        <f t="shared" si="371"/>
        <v>6.973478638901677E-2</v>
      </c>
      <c r="CI523" s="26">
        <f t="shared" si="371"/>
        <v>6.991710348795814E-2</v>
      </c>
      <c r="CJ523" s="26">
        <f t="shared" si="371"/>
        <v>7.0087487182731611E-2</v>
      </c>
      <c r="CK523" s="26">
        <f t="shared" si="371"/>
        <v>7.0246992273028636E-2</v>
      </c>
      <c r="CL523" s="26">
        <f t="shared" si="371"/>
        <v>7.0396559086617572E-2</v>
      </c>
      <c r="CM523" s="26">
        <f t="shared" si="371"/>
        <v>7.053702799897002E-2</v>
      </c>
      <c r="CN523" s="26">
        <f t="shared" si="371"/>
        <v>7.0669151875988628E-2</v>
      </c>
      <c r="CO523" s="26">
        <f t="shared" si="371"/>
        <v>7.0793606764962519E-2</v>
      </c>
      <c r="CP523" s="26">
        <f t="shared" si="371"/>
        <v>7.0911001104522614E-2</v>
      </c>
      <c r="CQ523" s="26">
        <f t="shared" si="371"/>
        <v>7.1021883679540168E-2</v>
      </c>
      <c r="CR523" s="26">
        <f t="shared" si="371"/>
        <v>7.1126750509882791E-2</v>
      </c>
      <c r="CS523" s="26">
        <f t="shared" si="371"/>
        <v>7.1226050831305385E-2</v>
      </c>
      <c r="CT523" s="26">
        <f t="shared" si="371"/>
        <v>7.1320192301362897E-2</v>
      </c>
      <c r="CU523" s="26">
        <f t="shared" si="371"/>
        <v>7.1409545542154063E-2</v>
      </c>
      <c r="CV523" s="26">
        <f t="shared" si="371"/>
        <v>7.1494448114175296E-2</v>
      </c>
      <c r="CW523" s="26">
        <f t="shared" si="371"/>
        <v>7.1575208000959303E-2</v>
      </c>
      <c r="CX523" s="26">
        <f t="shared" si="371"/>
        <v>7.1652106671981547E-2</v>
      </c>
      <c r="CY523" s="26">
        <f t="shared" si="371"/>
        <v>7.1725401781122258E-2</v>
      </c>
      <c r="CZ523" s="26">
        <f t="shared" si="371"/>
        <v>7.1795329549427744E-2</v>
      </c>
      <c r="DA523" s="26">
        <f t="shared" si="371"/>
        <v>7.1862106873741283E-2</v>
      </c>
      <c r="DB523" s="26">
        <f t="shared" si="371"/>
        <v>7.1925933196737665E-2</v>
      </c>
      <c r="DC523" s="26">
        <f t="shared" si="371"/>
        <v>7.1986992168807759E-2</v>
      </c>
      <c r="DD523" s="26">
        <f t="shared" si="371"/>
        <v>7.2045453127938114E-2</v>
      </c>
      <c r="DE523" s="26">
        <f t="shared" si="371"/>
        <v>7.2101472420092252E-2</v>
      </c>
      <c r="DF523" s="26">
        <f t="shared" si="371"/>
        <v>7.215519457950971E-2</v>
      </c>
      <c r="DG523" s="26">
        <f t="shared" si="371"/>
        <v>7.2206753385712932E-2</v>
      </c>
      <c r="DH523" s="26">
        <f t="shared" si="371"/>
        <v>7.2256272811773228E-2</v>
      </c>
      <c r="DI523" s="26">
        <f t="shared" si="371"/>
        <v>7.2303867876474706E-2</v>
      </c>
      <c r="DJ523" s="26">
        <f t="shared" si="371"/>
        <v>7.2349645411379004E-2</v>
      </c>
      <c r="DK523" s="26">
        <f t="shared" si="371"/>
        <v>7.2393704752388405E-2</v>
      </c>
      <c r="DL523" s="26">
        <f t="shared" si="371"/>
        <v>7.2436138364199404E-2</v>
      </c>
      <c r="DM523" s="26">
        <f t="shared" si="371"/>
        <v>7.2477032404996977E-2</v>
      </c>
      <c r="DN523" s="26">
        <f t="shared" si="371"/>
        <v>7.2516467237842691E-2</v>
      </c>
      <c r="DO523" s="26">
        <f t="shared" si="371"/>
        <v>7.2554517894432832E-2</v>
      </c>
      <c r="DP523" s="26">
        <f t="shared" si="371"/>
        <v>7.2591254496227664E-2</v>
      </c>
      <c r="DQ523" s="26">
        <f t="shared" si="371"/>
        <v>7.2626742637368347E-2</v>
      </c>
      <c r="DR523" s="26">
        <f t="shared" si="371"/>
        <v>7.2661043733288078E-2</v>
      </c>
      <c r="DS523" s="26">
        <f t="shared" si="371"/>
        <v>7.2694215338478196E-2</v>
      </c>
      <c r="DT523" s="6">
        <f>2*(100-(100*G523))/SUM($D523:G523)/100</f>
        <v>6.1497049628748718E-2</v>
      </c>
      <c r="DU523" s="6">
        <f>2*(100-(100*I523))/SUM($D523:I523)/100</f>
        <v>6.3419179713491799E-2</v>
      </c>
      <c r="DV523" s="6">
        <f>2*(100-(100*M523))/SUM($D523:M523)/100</f>
        <v>6.6091499015206098E-2</v>
      </c>
      <c r="DW523" s="6">
        <f>2*(100-(100*Q523))/SUM($D523:Q523)/100</f>
        <v>6.7795716504640835E-2</v>
      </c>
      <c r="DX523" s="6">
        <f>2*(100-(100*W523))/SUM($D523:W523)/100</f>
        <v>6.9370649989740615E-2</v>
      </c>
      <c r="DY523" s="7">
        <f>(DT523-'Data for assignment'!C513)^2</f>
        <v>1.9334045437679255E-5</v>
      </c>
      <c r="DZ523" s="7">
        <f>(DU523-'Data for assignment'!D513)^2</f>
        <v>3.2709016595216203E-5</v>
      </c>
      <c r="EA523" s="7">
        <f>(DV523-'Data for assignment'!E513)^2</f>
        <v>6.3864072493039075E-5</v>
      </c>
      <c r="EB523" s="7">
        <f>(DW523-'Data for assignment'!F513)^2</f>
        <v>7.3886325036722815E-5</v>
      </c>
      <c r="EC523" s="7">
        <f>(DX523-'Data for assignment'!G513)^2</f>
        <v>1.0755036046840812E-4</v>
      </c>
    </row>
    <row r="524" spans="1:133" x14ac:dyDescent="0.3">
      <c r="A524" s="8">
        <v>35748</v>
      </c>
      <c r="B524" s="3">
        <v>5.6300001000000002E-2</v>
      </c>
      <c r="C524" s="4">
        <f t="shared" si="341"/>
        <v>5.5516097170475176E-2</v>
      </c>
      <c r="D524" s="5">
        <f t="shared" si="373"/>
        <v>0.97179572873732545</v>
      </c>
      <c r="E524" s="5">
        <f t="shared" si="373"/>
        <v>0.94298382205566755</v>
      </c>
      <c r="F524" s="5">
        <f t="shared" si="373"/>
        <v>0.91391856097776014</v>
      </c>
      <c r="G524" s="5">
        <f t="shared" si="373"/>
        <v>0.88487288877162318</v>
      </c>
      <c r="H524" s="5">
        <f t="shared" si="373"/>
        <v>0.85605524944555134</v>
      </c>
      <c r="I524" s="5">
        <f t="shared" si="373"/>
        <v>0.82762319732174128</v>
      </c>
      <c r="J524" s="5">
        <f t="shared" si="373"/>
        <v>0.7996942892844825</v>
      </c>
      <c r="K524" s="5">
        <f t="shared" si="373"/>
        <v>0.77235474058225428</v>
      </c>
      <c r="L524" s="5">
        <f t="shared" si="373"/>
        <v>0.74566626850866702</v>
      </c>
      <c r="M524" s="5">
        <f t="shared" si="373"/>
        <v>0.71967148410915149</v>
      </c>
      <c r="N524" s="5">
        <f t="shared" si="373"/>
        <v>0.69439812981936511</v>
      </c>
      <c r="O524" s="5">
        <f t="shared" si="373"/>
        <v>0.66986240510100237</v>
      </c>
      <c r="P524" s="5">
        <f t="shared" si="373"/>
        <v>0.64607157428702733</v>
      </c>
      <c r="Q524" s="5">
        <f t="shared" si="373"/>
        <v>0.62302601103475808</v>
      </c>
      <c r="R524" s="5">
        <f t="shared" si="373"/>
        <v>0.60072080132332073</v>
      </c>
      <c r="S524" s="5">
        <f t="shared" si="373"/>
        <v>0.57914700083945569</v>
      </c>
      <c r="T524" s="5">
        <f t="shared" si="372"/>
        <v>0.55829262183767125</v>
      </c>
      <c r="U524" s="5">
        <f t="shared" si="372"/>
        <v>0.53814340817011785</v>
      </c>
      <c r="V524" s="5">
        <f t="shared" si="372"/>
        <v>0.51868344430986824</v>
      </c>
      <c r="W524" s="5">
        <f t="shared" si="372"/>
        <v>0.49989563412261695</v>
      </c>
      <c r="X524" s="5">
        <f t="shared" si="372"/>
        <v>0.48176207728718939</v>
      </c>
      <c r="Y524" s="5">
        <f t="shared" si="372"/>
        <v>0.46426436514872144</v>
      </c>
      <c r="Z524" s="5">
        <f t="shared" si="372"/>
        <v>0.4473838130301408</v>
      </c>
      <c r="AA524" s="5">
        <f t="shared" si="372"/>
        <v>0.43110164232737802</v>
      </c>
      <c r="AB524" s="5">
        <f t="shared" si="372"/>
        <v>0.41539912283581698</v>
      </c>
      <c r="AC524" s="5">
        <f t="shared" si="372"/>
        <v>0.40025768351568092</v>
      </c>
      <c r="AD524" s="5">
        <f t="shared" si="372"/>
        <v>0.38565899815905413</v>
      </c>
      <c r="AE524" s="5">
        <f t="shared" si="372"/>
        <v>0.37158505105979267</v>
      </c>
      <c r="AF524" s="5">
        <f t="shared" si="372"/>
        <v>0.35801818672355562</v>
      </c>
      <c r="AG524" s="5">
        <f t="shared" si="372"/>
        <v>0.34494114682190918</v>
      </c>
      <c r="AH524" s="5">
        <f t="shared" si="372"/>
        <v>0.33233709694039099</v>
      </c>
      <c r="AI524" s="5">
        <f t="shared" si="372"/>
        <v>0.32018964515572801</v>
      </c>
      <c r="AJ524" s="5">
        <f t="shared" si="372"/>
        <v>0.30848285407127973</v>
      </c>
      <c r="AK524" s="5">
        <f t="shared" si="372"/>
        <v>0.29720124761839073</v>
      </c>
      <c r="AL524" s="5">
        <f t="shared" si="372"/>
        <v>0.28632981367623711</v>
      </c>
      <c r="AM524" s="5">
        <f t="shared" si="372"/>
        <v>0.27585400335962379</v>
      </c>
      <c r="AN524" s="5">
        <f t="shared" si="372"/>
        <v>0.26575972766192674</v>
      </c>
      <c r="AO524" s="5">
        <f t="shared" si="372"/>
        <v>0.25603335201033417</v>
      </c>
      <c r="AP524" s="5">
        <f t="shared" si="372"/>
        <v>0.24666168918597586</v>
      </c>
      <c r="AQ524" s="5">
        <f t="shared" si="372"/>
        <v>0.23763199097718565</v>
      </c>
      <c r="AR524" s="5">
        <f t="shared" si="372"/>
        <v>0.22893193886588933</v>
      </c>
      <c r="AS524" s="5">
        <f t="shared" si="372"/>
        <v>0.22054963399170338</v>
      </c>
      <c r="AT524" s="5">
        <f t="shared" si="372"/>
        <v>0.21247358659323048</v>
      </c>
      <c r="AU524" s="5">
        <f t="shared" si="372"/>
        <v>0.2046927050892117</v>
      </c>
      <c r="AV524" s="5">
        <f t="shared" si="372"/>
        <v>0.19719628493206215</v>
      </c>
      <c r="AW524" s="5">
        <f t="shared" si="372"/>
        <v>0.1899739973415856</v>
      </c>
      <c r="AX524" s="5">
        <f t="shared" si="372"/>
        <v>0.18301587800633656</v>
      </c>
      <c r="AY524" s="5">
        <f t="shared" si="372"/>
        <v>0.17631231582335027</v>
      </c>
      <c r="AZ524" s="5">
        <f t="shared" si="372"/>
        <v>0.16985404173314342</v>
      </c>
      <c r="BA524" s="5">
        <f t="shared" si="372"/>
        <v>0.16363211769547378</v>
      </c>
      <c r="BB524" s="5">
        <f t="shared" si="372"/>
        <v>0.15763792584190714</v>
      </c>
      <c r="BC524" s="5">
        <f t="shared" si="372"/>
        <v>0.15186315783343041</v>
      </c>
      <c r="BD524" s="5">
        <f t="shared" si="372"/>
        <v>0.14629980444488253</v>
      </c>
      <c r="BE524" s="5">
        <f t="shared" si="372"/>
        <v>0.14094014539262897</v>
      </c>
      <c r="BF524" s="5">
        <f t="shared" si="372"/>
        <v>0.13577673941747936</v>
      </c>
      <c r="BG524" s="5">
        <f t="shared" si="372"/>
        <v>0.13080241463119344</v>
      </c>
      <c r="BH524" s="5">
        <f t="shared" si="372"/>
        <v>0.12601025913190919</v>
      </c>
      <c r="BI524" s="5">
        <f t="shared" si="372"/>
        <v>0.1213936118913469</v>
      </c>
      <c r="BJ524" s="5">
        <f t="shared" si="372"/>
        <v>0.11694605391460897</v>
      </c>
      <c r="BK524" s="5">
        <f t="shared" si="372"/>
        <v>0.11266139967173766</v>
      </c>
      <c r="BL524" s="26">
        <f t="shared" si="342"/>
        <v>5.7219304455040504E-2</v>
      </c>
      <c r="BM524" s="26">
        <f t="shared" si="371"/>
        <v>5.8706152322281949E-2</v>
      </c>
      <c r="BN524" s="26">
        <f t="shared" si="371"/>
        <v>6.0009208848443657E-2</v>
      </c>
      <c r="BO524" s="26">
        <f t="shared" si="371"/>
        <v>6.1155636398204843E-2</v>
      </c>
      <c r="BP524" s="26">
        <f t="shared" si="371"/>
        <v>6.2168144471379957E-2</v>
      </c>
      <c r="BQ524" s="26">
        <f t="shared" si="371"/>
        <v>6.3065767957876065E-2</v>
      </c>
      <c r="BR524" s="26">
        <f t="shared" si="371"/>
        <v>6.3864503640596967E-2</v>
      </c>
      <c r="BS524" s="26">
        <f t="shared" si="371"/>
        <v>6.4577831493209309E-2</v>
      </c>
      <c r="BT524" s="26">
        <f t="shared" si="371"/>
        <v>6.5217142249490878E-2</v>
      </c>
      <c r="BU524" s="26">
        <f t="shared" si="371"/>
        <v>6.579208863328681E-2</v>
      </c>
      <c r="BV524" s="26">
        <f t="shared" si="371"/>
        <v>6.6310874340382644E-2</v>
      </c>
      <c r="BW524" s="26">
        <f t="shared" si="371"/>
        <v>6.6780492201400574E-2</v>
      </c>
      <c r="BX524" s="26">
        <f t="shared" si="371"/>
        <v>6.7206920804157147E-2</v>
      </c>
      <c r="BY524" s="26">
        <f t="shared" si="371"/>
        <v>6.7595287115228539E-2</v>
      </c>
      <c r="BZ524" s="26">
        <f t="shared" si="371"/>
        <v>6.7950001233767487E-2</v>
      </c>
      <c r="CA524" s="26">
        <f t="shared" si="371"/>
        <v>6.8274868271613651E-2</v>
      </c>
      <c r="CB524" s="26">
        <f t="shared" si="371"/>
        <v>6.8573181430732044E-2</v>
      </c>
      <c r="CC524" s="26">
        <f t="shared" si="371"/>
        <v>6.8847799600398385E-2</v>
      </c>
      <c r="CD524" s="26">
        <f t="shared" si="371"/>
        <v>6.9101212188836775E-2</v>
      </c>
      <c r="CE524" s="26">
        <f t="shared" si="371"/>
        <v>6.9335593410221608E-2</v>
      </c>
      <c r="CF524" s="26">
        <f t="shared" si="371"/>
        <v>6.9552847846339055E-2</v>
      </c>
      <c r="CG524" s="26">
        <f t="shared" si="371"/>
        <v>6.9754648775227857E-2</v>
      </c>
      <c r="CH524" s="26">
        <f t="shared" si="371"/>
        <v>6.994247049262986E-2</v>
      </c>
      <c r="CI524" s="26">
        <f t="shared" si="371"/>
        <v>7.0117615634654157E-2</v>
      </c>
      <c r="CJ524" s="26">
        <f t="shared" si="371"/>
        <v>7.0281238332455864E-2</v>
      </c>
      <c r="CK524" s="26">
        <f t="shared" si="371"/>
        <v>7.0434363884489315E-2</v>
      </c>
      <c r="CL524" s="26">
        <f t="shared" si="371"/>
        <v>7.0577905512968442E-2</v>
      </c>
      <c r="CM524" s="26">
        <f t="shared" si="371"/>
        <v>7.0712678673665708E-2</v>
      </c>
      <c r="CN524" s="26">
        <f t="shared" si="371"/>
        <v>7.0839413308136034E-2</v>
      </c>
      <c r="CO524" s="26">
        <f t="shared" si="371"/>
        <v>7.095876436164833E-2</v>
      </c>
      <c r="CP524" s="26">
        <f t="shared" si="371"/>
        <v>7.1071320835933788E-2</v>
      </c>
      <c r="CQ524" s="26">
        <f t="shared" si="371"/>
        <v>7.1177613601194137E-2</v>
      </c>
      <c r="CR524" s="26">
        <f t="shared" si="371"/>
        <v>7.1278122154929457E-2</v>
      </c>
      <c r="CS524" s="26">
        <f t="shared" si="371"/>
        <v>7.137328048464095E-2</v>
      </c>
      <c r="CT524" s="26">
        <f t="shared" si="371"/>
        <v>7.1463482166191389E-2</v>
      </c>
      <c r="CU524" s="26">
        <f t="shared" si="371"/>
        <v>7.1549084808635297E-2</v>
      </c>
      <c r="CV524" s="26">
        <f t="shared" si="371"/>
        <v>7.1630413938897769E-2</v>
      </c>
      <c r="CW524" s="26">
        <f t="shared" si="371"/>
        <v>7.1707766405161938E-2</v>
      </c>
      <c r="CX524" s="26">
        <f t="shared" si="371"/>
        <v>7.1781413365712976E-2</v>
      </c>
      <c r="CY524" s="26">
        <f t="shared" si="371"/>
        <v>7.1851602919860841E-2</v>
      </c>
      <c r="CZ524" s="26">
        <f t="shared" si="371"/>
        <v>7.1918562429084051E-2</v>
      </c>
      <c r="DA524" s="26">
        <f t="shared" si="371"/>
        <v>7.1982500569420377E-2</v>
      </c>
      <c r="DB524" s="26">
        <f t="shared" si="371"/>
        <v>7.2043609150146404E-2</v>
      </c>
      <c r="DC524" s="26">
        <f t="shared" si="371"/>
        <v>7.2102064728746001E-2</v>
      </c>
      <c r="DD524" s="26">
        <f t="shared" si="371"/>
        <v>7.2158030047909591E-2</v>
      </c>
      <c r="DE524" s="26">
        <f t="shared" si="371"/>
        <v>7.2211655316705176E-2</v>
      </c>
      <c r="DF524" s="26">
        <f t="shared" si="371"/>
        <v>7.2263079355005866E-2</v>
      </c>
      <c r="DG524" s="26">
        <f t="shared" si="371"/>
        <v>7.2312430617664167E-2</v>
      </c>
      <c r="DH524" s="26">
        <f t="shared" si="371"/>
        <v>7.2359828112711772E-2</v>
      </c>
      <c r="DI524" s="26">
        <f t="shared" si="371"/>
        <v>7.240538222597763E-2</v>
      </c>
      <c r="DJ524" s="26">
        <f t="shared" si="371"/>
        <v>7.2449195462902627E-2</v>
      </c>
      <c r="DK524" s="26">
        <f t="shared" si="371"/>
        <v>7.2491363116946178E-2</v>
      </c>
      <c r="DL524" s="26">
        <f t="shared" si="371"/>
        <v>7.253197387279163E-2</v>
      </c>
      <c r="DM524" s="26">
        <f t="shared" si="371"/>
        <v>7.2571110351534088E-2</v>
      </c>
      <c r="DN524" s="26">
        <f t="shared" si="371"/>
        <v>7.2608849604151426E-2</v>
      </c>
      <c r="DO524" s="26">
        <f t="shared" si="371"/>
        <v>7.2645263558796469E-2</v>
      </c>
      <c r="DP524" s="26">
        <f t="shared" si="371"/>
        <v>7.2680419426786158E-2</v>
      </c>
      <c r="DQ524" s="26">
        <f t="shared" si="371"/>
        <v>7.2714380071589868E-2</v>
      </c>
      <c r="DR524" s="26">
        <f t="shared" si="371"/>
        <v>7.2747204344619731E-2</v>
      </c>
      <c r="DS524" s="26">
        <f t="shared" si="371"/>
        <v>7.2778947391189105E-2</v>
      </c>
      <c r="DT524" s="6">
        <f>2*(100-(100*G524))/SUM($D524:G524)/100</f>
        <v>6.2003452316685082E-2</v>
      </c>
      <c r="DU524" s="6">
        <f>2*(100-(100*I524))/SUM($D524:I524)/100</f>
        <v>6.3875796129520074E-2</v>
      </c>
      <c r="DV524" s="6">
        <f>2*(100-(100*M524))/SUM($D524:M524)/100</f>
        <v>6.6470801645392971E-2</v>
      </c>
      <c r="DW524" s="6">
        <f>2*(100-(100*Q524))/SUM($D524:Q524)/100</f>
        <v>6.8119656921220406E-2</v>
      </c>
      <c r="DX524" s="6">
        <f>2*(100-(100*W524))/SUM($D524:W524)/100</f>
        <v>6.9638465441445779E-2</v>
      </c>
      <c r="DY524" s="7">
        <f>(DT524-'Data for assignment'!C514)^2</f>
        <v>2.5034555099154615E-5</v>
      </c>
      <c r="DZ524" s="7">
        <f>(DU524-'Data for assignment'!D514)^2</f>
        <v>4.1935961414295767E-5</v>
      </c>
      <c r="EA524" s="7">
        <f>(DV524-'Data for assignment'!E514)^2</f>
        <v>7.175444663238966E-5</v>
      </c>
      <c r="EB524" s="7">
        <f>(DW524-'Data for assignment'!F514)^2</f>
        <v>8.3168124121450477E-5</v>
      </c>
      <c r="EC524" s="7">
        <f>(DX524-'Data for assignment'!G514)^2</f>
        <v>1.2184769722506291E-4</v>
      </c>
    </row>
    <row r="525" spans="1:133" x14ac:dyDescent="0.3">
      <c r="A525" s="8">
        <v>35755</v>
      </c>
      <c r="B525" s="3">
        <v>5.5999999000000002E-2</v>
      </c>
      <c r="C525" s="4">
        <f t="shared" ref="C525:C588" si="374">(B525+LN($B$7)/$B$6)*($B$6/$B$8)+1/10000</f>
        <v>5.520688582941366E-2</v>
      </c>
      <c r="D525" s="5">
        <f t="shared" si="373"/>
        <v>0.97193721137743549</v>
      </c>
      <c r="E525" s="5">
        <f t="shared" si="373"/>
        <v>0.9432427004837759</v>
      </c>
      <c r="F525" s="5">
        <f t="shared" si="373"/>
        <v>0.914273827080194</v>
      </c>
      <c r="G525" s="5">
        <f t="shared" si="373"/>
        <v>0.88530635736703878</v>
      </c>
      <c r="H525" s="5">
        <f t="shared" si="373"/>
        <v>0.85655127750190208</v>
      </c>
      <c r="I525" s="5">
        <f t="shared" si="373"/>
        <v>0.8281684010234458</v>
      </c>
      <c r="J525" s="5">
        <f t="shared" si="373"/>
        <v>0.8002772726981191</v>
      </c>
      <c r="K525" s="5">
        <f t="shared" si="373"/>
        <v>0.77296584356942177</v>
      </c>
      <c r="L525" s="5">
        <f t="shared" si="373"/>
        <v>0.74629733753673666</v>
      </c>
      <c r="M525" s="5">
        <f t="shared" si="373"/>
        <v>0.72031566706647032</v>
      </c>
      <c r="N525" s="5">
        <f t="shared" si="373"/>
        <v>0.69504969438502739</v>
      </c>
      <c r="O525" s="5">
        <f t="shared" si="373"/>
        <v>0.67051657932213504</v>
      </c>
      <c r="P525" s="5">
        <f t="shared" si="373"/>
        <v>0.64672440755092531</v>
      </c>
      <c r="Q525" s="5">
        <f t="shared" si="373"/>
        <v>0.62367425343350225</v>
      </c>
      <c r="R525" s="5">
        <f t="shared" si="373"/>
        <v>0.60136179938973688</v>
      </c>
      <c r="S525" s="5">
        <f t="shared" si="373"/>
        <v>0.57977860771560497</v>
      </c>
      <c r="T525" s="5">
        <f t="shared" si="372"/>
        <v>0.55891312007478133</v>
      </c>
      <c r="U525" s="5">
        <f t="shared" si="372"/>
        <v>0.53875144352258619</v>
      </c>
      <c r="V525" s="5">
        <f t="shared" si="372"/>
        <v>0.51927796905731483</v>
      </c>
      <c r="W525" s="5">
        <f t="shared" si="372"/>
        <v>0.50047585862182165</v>
      </c>
      <c r="X525" s="5">
        <f t="shared" si="372"/>
        <v>0.48232742861380945</v>
      </c>
      <c r="Y525" s="5">
        <f t="shared" si="372"/>
        <v>0.46481445183370879</v>
      </c>
      <c r="Z525" s="5">
        <f t="shared" si="372"/>
        <v>0.44791839502649239</v>
      </c>
      <c r="AA525" s="5">
        <f t="shared" si="372"/>
        <v>0.43162060545916481</v>
      </c>
      <c r="AB525" s="5">
        <f t="shared" si="372"/>
        <v>0.41590245708397444</v>
      </c>
      <c r="AC525" s="5">
        <f t="shared" si="372"/>
        <v>0.40074546458479621</v>
      </c>
      <c r="AD525" s="5">
        <f t="shared" si="372"/>
        <v>0.38613137184752927</v>
      </c>
      <c r="AE525" s="5">
        <f t="shared" si="372"/>
        <v>0.37204222002351989</v>
      </c>
      <c r="AF525" s="5">
        <f t="shared" si="372"/>
        <v>0.3584603992818004</v>
      </c>
      <c r="AG525" s="5">
        <f t="shared" si="372"/>
        <v>0.34536868750458044</v>
      </c>
      <c r="AH525" s="5">
        <f t="shared" si="372"/>
        <v>0.3327502785193131</v>
      </c>
      <c r="AI525" s="5">
        <f t="shared" si="372"/>
        <v>0.32058880193983874</v>
      </c>
      <c r="AJ525" s="5">
        <f t="shared" si="372"/>
        <v>0.30886833627768706</v>
      </c>
      <c r="AK525" s="5">
        <f t="shared" si="372"/>
        <v>0.29757341665865195</v>
      </c>
      <c r="AL525" s="5">
        <f t="shared" si="372"/>
        <v>0.28668903822071395</v>
      </c>
      <c r="AM525" s="5">
        <f t="shared" si="372"/>
        <v>0.27620065606286598</v>
      </c>
      <c r="AN525" s="5">
        <f t="shared" si="372"/>
        <v>0.26609418244922584</v>
      </c>
      <c r="AO525" s="5">
        <f t="shared" si="372"/>
        <v>0.25635598184028302</v>
      </c>
      <c r="AP525" s="5">
        <f t="shared" si="372"/>
        <v>0.24697286421642542</v>
      </c>
      <c r="AQ525" s="5">
        <f t="shared" si="372"/>
        <v>0.23793207707271313</v>
      </c>
      <c r="AR525" s="5">
        <f t="shared" si="372"/>
        <v>0.22922129639405059</v>
      </c>
      <c r="AS525" s="5">
        <f t="shared" si="372"/>
        <v>0.22082861686315999</v>
      </c>
      <c r="AT525" s="5">
        <f t="shared" si="372"/>
        <v>0.21274254150751434</v>
      </c>
      <c r="AU525" s="5">
        <f t="shared" si="372"/>
        <v>0.20495197095358381</v>
      </c>
      <c r="AV525" s="5">
        <f t="shared" si="372"/>
        <v>0.19744619242577974</v>
      </c>
      <c r="AW525" s="5">
        <f t="shared" si="372"/>
        <v>0.19021486860203535</v>
      </c>
      <c r="AX525" s="5">
        <f t="shared" si="372"/>
        <v>0.18324802641702512</v>
      </c>
      <c r="AY525" s="5">
        <f t="shared" si="372"/>
        <v>0.17653604588675659</v>
      </c>
      <c r="AZ525" s="5">
        <f t="shared" si="372"/>
        <v>0.17006964901400537</v>
      </c>
      <c r="BA525" s="5">
        <f t="shared" si="372"/>
        <v>0.16383988882227185</v>
      </c>
      <c r="BB525" s="5">
        <f t="shared" si="372"/>
        <v>0.15783813855617235</v>
      </c>
      <c r="BC525" s="5">
        <f t="shared" si="372"/>
        <v>0.15205608107809404</v>
      </c>
      <c r="BD525" s="5">
        <f t="shared" si="372"/>
        <v>0.14648569848423873</v>
      </c>
      <c r="BE525" s="5">
        <f t="shared" si="372"/>
        <v>0.1411192619576338</v>
      </c>
      <c r="BF525" s="5">
        <f t="shared" si="372"/>
        <v>0.13594932187109171</v>
      </c>
      <c r="BG525" s="5">
        <f t="shared" si="372"/>
        <v>0.13096869814929796</v>
      </c>
      <c r="BH525" s="5">
        <f t="shared" si="372"/>
        <v>0.12617047089607206</v>
      </c>
      <c r="BI525" s="5">
        <f t="shared" si="372"/>
        <v>0.12154797129025921</v>
      </c>
      <c r="BJ525" s="5">
        <f t="shared" si="372"/>
        <v>0.11709477275158595</v>
      </c>
      <c r="BK525" s="5">
        <f t="shared" si="372"/>
        <v>0.11280468237607842</v>
      </c>
      <c r="BL525" s="26">
        <f t="shared" ref="BL525:CA588" si="375">-(LN(BL$7)/BL$6)+(BL$8/BL$6)*$C525</f>
        <v>5.6928147913027943E-2</v>
      </c>
      <c r="BM525" s="26">
        <f t="shared" si="375"/>
        <v>5.8431658854354973E-2</v>
      </c>
      <c r="BN525" s="26">
        <f t="shared" si="375"/>
        <v>5.9750106936831276E-2</v>
      </c>
      <c r="BO525" s="26">
        <f t="shared" si="375"/>
        <v>6.0910763679792222E-2</v>
      </c>
      <c r="BP525" s="26">
        <f t="shared" si="375"/>
        <v>6.1936437742523755E-2</v>
      </c>
      <c r="BQ525" s="26">
        <f t="shared" si="375"/>
        <v>6.2846254132604459E-2</v>
      </c>
      <c r="BR525" s="26">
        <f t="shared" si="375"/>
        <v>6.3656291568657986E-2</v>
      </c>
      <c r="BS525" s="26">
        <f t="shared" si="375"/>
        <v>6.4380104553799361E-2</v>
      </c>
      <c r="BT525" s="26">
        <f t="shared" si="375"/>
        <v>6.5029151644909966E-2</v>
      </c>
      <c r="BU525" s="26">
        <f t="shared" si="375"/>
        <v>6.5613147314327047E-2</v>
      </c>
      <c r="BV525" s="26">
        <f t="shared" si="375"/>
        <v>6.6140351502049527E-2</v>
      </c>
      <c r="BW525" s="26">
        <f t="shared" si="375"/>
        <v>6.6617808293671199E-2</v>
      </c>
      <c r="BX525" s="26">
        <f t="shared" si="375"/>
        <v>6.705154300796709E-2</v>
      </c>
      <c r="BY525" s="26">
        <f t="shared" si="375"/>
        <v>6.7446725238811872E-2</v>
      </c>
      <c r="BZ525" s="26">
        <f t="shared" si="375"/>
        <v>6.7807803988910231E-2</v>
      </c>
      <c r="CA525" s="26">
        <f t="shared" si="375"/>
        <v>6.8138619893370111E-2</v>
      </c>
      <c r="CB525" s="26">
        <f t="shared" si="371"/>
        <v>6.8442498607741292E-2</v>
      </c>
      <c r="CC525" s="26">
        <f t="shared" si="371"/>
        <v>6.8722328686166415E-2</v>
      </c>
      <c r="CD525" s="26">
        <f t="shared" si="371"/>
        <v>6.8980626667254297E-2</v>
      </c>
      <c r="CE525" s="26">
        <f t="shared" si="371"/>
        <v>6.9219591591201862E-2</v>
      </c>
      <c r="CF525" s="26">
        <f t="shared" si="371"/>
        <v>6.9441150769812804E-2</v>
      </c>
      <c r="CG525" s="26">
        <f t="shared" si="371"/>
        <v>6.9646998303851626E-2</v>
      </c>
      <c r="CH525" s="26">
        <f t="shared" si="371"/>
        <v>6.9838627575471435E-2</v>
      </c>
      <c r="CI525" s="26">
        <f t="shared" si="371"/>
        <v>7.0017358725837475E-2</v>
      </c>
      <c r="CJ525" s="26">
        <f t="shared" si="371"/>
        <v>7.018436195029594E-2</v>
      </c>
      <c r="CK525" s="26">
        <f t="shared" si="371"/>
        <v>7.0340677298042623E-2</v>
      </c>
      <c r="CL525" s="26">
        <f t="shared" si="371"/>
        <v>7.0487231544181628E-2</v>
      </c>
      <c r="CM525" s="26">
        <f t="shared" si="371"/>
        <v>7.0624852604438834E-2</v>
      </c>
      <c r="CN525" s="26">
        <f t="shared" si="371"/>
        <v>7.0754281882638506E-2</v>
      </c>
      <c r="CO525" s="26">
        <f t="shared" si="371"/>
        <v>7.0876184875147616E-2</v>
      </c>
      <c r="CP525" s="26">
        <f t="shared" si="371"/>
        <v>7.0991160302228212E-2</v>
      </c>
      <c r="CQ525" s="26">
        <f t="shared" si="371"/>
        <v>7.1099747991491394E-2</v>
      </c>
      <c r="CR525" s="26">
        <f t="shared" si="371"/>
        <v>7.1202435701689881E-2</v>
      </c>
      <c r="CS525" s="26">
        <f t="shared" si="371"/>
        <v>7.1299665044515251E-2</v>
      </c>
      <c r="CT525" s="26">
        <f t="shared" si="371"/>
        <v>7.139183663673504E-2</v>
      </c>
      <c r="CU525" s="26">
        <f t="shared" si="371"/>
        <v>7.1479314593980103E-2</v>
      </c>
      <c r="CV525" s="26">
        <f t="shared" si="371"/>
        <v>7.1562430460011317E-2</v>
      </c>
      <c r="CW525" s="26">
        <f t="shared" si="371"/>
        <v>7.1641486650733027E-2</v>
      </c>
      <c r="CX525" s="26">
        <f t="shared" si="371"/>
        <v>7.1716759480068462E-2</v>
      </c>
      <c r="CY525" s="26">
        <f t="shared" si="371"/>
        <v>7.1788501824652601E-2</v>
      </c>
      <c r="CZ525" s="26">
        <f t="shared" si="371"/>
        <v>7.1856945475784709E-2</v>
      </c>
      <c r="DA525" s="26">
        <f t="shared" si="371"/>
        <v>7.1922303219939587E-2</v>
      </c>
      <c r="DB525" s="26">
        <f t="shared" si="371"/>
        <v>7.1984770683124755E-2</v>
      </c>
      <c r="DC525" s="26">
        <f t="shared" si="371"/>
        <v>7.2044527969307076E-2</v>
      </c>
      <c r="DD525" s="26">
        <f t="shared" si="371"/>
        <v>7.2101741118852564E-2</v>
      </c>
      <c r="DE525" s="26">
        <f t="shared" si="371"/>
        <v>7.2156563409302543E-2</v>
      </c>
      <c r="DF525" s="26">
        <f t="shared" si="371"/>
        <v>7.2209136517737138E-2</v>
      </c>
      <c r="DG525" s="26">
        <f t="shared" si="371"/>
        <v>7.2259591561366007E-2</v>
      </c>
      <c r="DH525" s="26">
        <f t="shared" si="371"/>
        <v>7.2308050030761351E-2</v>
      </c>
      <c r="DI525" s="26">
        <f t="shared" si="371"/>
        <v>7.2354624628249001E-2</v>
      </c>
      <c r="DJ525" s="26">
        <f t="shared" si="371"/>
        <v>7.239942002234824E-2</v>
      </c>
      <c r="DK525" s="26">
        <f t="shared" si="371"/>
        <v>7.2442533527756758E-2</v>
      </c>
      <c r="DL525" s="26">
        <f t="shared" si="371"/>
        <v>7.2484055719180235E-2</v>
      </c>
      <c r="DM525" s="26">
        <f t="shared" si="371"/>
        <v>7.2524070986273434E-2</v>
      </c>
      <c r="DN525" s="26">
        <f t="shared" si="371"/>
        <v>7.2562658036069899E-2</v>
      </c>
      <c r="DO525" s="26">
        <f t="shared" si="371"/>
        <v>7.2599890348507085E-2</v>
      </c>
      <c r="DP525" s="26">
        <f t="shared" si="371"/>
        <v>7.2635836589985736E-2</v>
      </c>
      <c r="DQ525" s="26">
        <f t="shared" si="371"/>
        <v>7.2670560989322536E-2</v>
      </c>
      <c r="DR525" s="26">
        <f t="shared" si="371"/>
        <v>7.2704123679950758E-2</v>
      </c>
      <c r="DS525" s="26">
        <f t="shared" si="371"/>
        <v>7.2736581011782833E-2</v>
      </c>
      <c r="DT525" s="6">
        <f>2*(100-(100*G525))/SUM($D525:G525)/100</f>
        <v>6.175022863357367E-2</v>
      </c>
      <c r="DU525" s="6">
        <f>2*(100-(100*I525))/SUM($D525:I525)/100</f>
        <v>6.3647464623327904E-2</v>
      </c>
      <c r="DV525" s="6">
        <f>2*(100-(100*M525))/SUM($D525:M525)/100</f>
        <v>6.628112363103919E-2</v>
      </c>
      <c r="DW525" s="6">
        <f>2*(100-(100*Q525))/SUM($D525:Q525)/100</f>
        <v>6.795765683107638E-2</v>
      </c>
      <c r="DX525" s="6">
        <f>2*(100-(100*W525))/SUM($D525:W525)/100</f>
        <v>6.9504524780258536E-2</v>
      </c>
      <c r="DY525" s="7">
        <f>(DT525-'Data for assignment'!C515)^2</f>
        <v>2.4504783325571204E-5</v>
      </c>
      <c r="DZ525" s="7">
        <f>(DU525-'Data for assignment'!D515)^2</f>
        <v>4.4188812508258534E-5</v>
      </c>
      <c r="EA525" s="7">
        <f>(DV525-'Data for assignment'!E515)^2</f>
        <v>7.3635682771179312E-5</v>
      </c>
      <c r="EB525" s="7">
        <f>(DW525-'Data for assignment'!F515)^2</f>
        <v>9.1348765869997541E-5</v>
      </c>
      <c r="EC525" s="7">
        <f>(DX525-'Data for assignment'!G515)^2</f>
        <v>1.2779223528938417E-4</v>
      </c>
    </row>
    <row r="526" spans="1:133" x14ac:dyDescent="0.3">
      <c r="A526" s="8">
        <v>35762</v>
      </c>
      <c r="B526" s="3">
        <v>5.6100000999999997E-2</v>
      </c>
      <c r="C526" s="4">
        <f t="shared" si="374"/>
        <v>5.5309957650697628E-2</v>
      </c>
      <c r="D526" s="5">
        <f t="shared" si="373"/>
        <v>0.9718900475800244</v>
      </c>
      <c r="E526" s="5">
        <f t="shared" si="373"/>
        <v>0.94315639862806622</v>
      </c>
      <c r="F526" s="5">
        <f t="shared" si="373"/>
        <v>0.91415538812497821</v>
      </c>
      <c r="G526" s="5">
        <f t="shared" si="373"/>
        <v>0.8851618423202241</v>
      </c>
      <c r="H526" s="5">
        <f t="shared" si="373"/>
        <v>0.85638590068481335</v>
      </c>
      <c r="I526" s="5">
        <f t="shared" si="373"/>
        <v>0.82798662413812452</v>
      </c>
      <c r="J526" s="5">
        <f t="shared" si="373"/>
        <v>0.80008289509536745</v>
      </c>
      <c r="K526" s="5">
        <f t="shared" si="373"/>
        <v>0.77276208615208786</v>
      </c>
      <c r="L526" s="5">
        <f t="shared" si="373"/>
        <v>0.7460869190686078</v>
      </c>
      <c r="M526" s="5">
        <f t="shared" si="373"/>
        <v>0.72010087250798971</v>
      </c>
      <c r="N526" s="5">
        <f t="shared" si="373"/>
        <v>0.6948324353981592</v>
      </c>
      <c r="O526" s="5">
        <f t="shared" si="373"/>
        <v>0.67029844738760436</v>
      </c>
      <c r="P526" s="5">
        <f t="shared" si="373"/>
        <v>0.64650672029771561</v>
      </c>
      <c r="Q526" s="5">
        <f t="shared" si="373"/>
        <v>0.62345809484484305</v>
      </c>
      <c r="R526" s="5">
        <f t="shared" si="373"/>
        <v>0.60114805455693265</v>
      </c>
      <c r="S526" s="5">
        <f t="shared" si="373"/>
        <v>0.57956799278425863</v>
      </c>
      <c r="T526" s="5">
        <f t="shared" si="372"/>
        <v>0.55870620798254478</v>
      </c>
      <c r="U526" s="5">
        <f t="shared" si="372"/>
        <v>0.53854868607335771</v>
      </c>
      <c r="V526" s="5">
        <f t="shared" si="372"/>
        <v>0.51907971581995171</v>
      </c>
      <c r="W526" s="5">
        <f t="shared" si="372"/>
        <v>0.5002823730856818</v>
      </c>
      <c r="X526" s="5">
        <f t="shared" si="372"/>
        <v>0.48213890198088538</v>
      </c>
      <c r="Y526" s="5">
        <f t="shared" si="372"/>
        <v>0.46463101477887991</v>
      </c>
      <c r="Z526" s="5">
        <f t="shared" si="372"/>
        <v>0.44774012771391963</v>
      </c>
      <c r="AA526" s="5">
        <f t="shared" si="372"/>
        <v>0.43144754606413199</v>
      </c>
      <c r="AB526" s="5">
        <f t="shared" si="372"/>
        <v>0.41573460903533321</v>
      </c>
      <c r="AC526" s="5">
        <f t="shared" si="372"/>
        <v>0.40058280271327823</v>
      </c>
      <c r="AD526" s="5">
        <f t="shared" si="372"/>
        <v>0.38597384759915498</v>
      </c>
      <c r="AE526" s="5">
        <f t="shared" si="372"/>
        <v>0.37188976587475436</v>
      </c>
      <c r="AF526" s="5">
        <f t="shared" si="372"/>
        <v>0.35831293247359314</v>
      </c>
      <c r="AG526" s="5">
        <f t="shared" si="372"/>
        <v>0.34522611319559854</v>
      </c>
      <c r="AH526" s="5">
        <f t="shared" si="372"/>
        <v>0.33261249244419877</v>
      </c>
      <c r="AI526" s="5">
        <f t="shared" si="372"/>
        <v>0.32045569264588336</v>
      </c>
      <c r="AJ526" s="5">
        <f t="shared" si="372"/>
        <v>0.30873978700264398</v>
      </c>
      <c r="AK526" s="5">
        <f t="shared" si="372"/>
        <v>0.29744930690326199</v>
      </c>
      <c r="AL526" s="5">
        <f t="shared" si="372"/>
        <v>0.28656924506168624</v>
      </c>
      <c r="AM526" s="5">
        <f t="shared" si="372"/>
        <v>0.27608505524535393</v>
      </c>
      <c r="AN526" s="5">
        <f t="shared" si="372"/>
        <v>0.26598264929210569</v>
      </c>
      <c r="AO526" s="5">
        <f t="shared" si="372"/>
        <v>0.25624839198264227</v>
      </c>
      <c r="AP526" s="5">
        <f t="shared" si="372"/>
        <v>0.24686909422948011</v>
      </c>
      <c r="AQ526" s="5">
        <f t="shared" si="372"/>
        <v>0.23783200495779788</v>
      </c>
      <c r="AR526" s="5">
        <f t="shared" si="372"/>
        <v>0.22912480198426918</v>
      </c>
      <c r="AS526" s="5">
        <f t="shared" si="372"/>
        <v>0.22073558214367814</v>
      </c>
      <c r="AT526" s="5">
        <f t="shared" si="372"/>
        <v>0.21265285086724936</v>
      </c>
      <c r="AU526" s="5">
        <f t="shared" si="372"/>
        <v>0.20486551137914749</v>
      </c>
      <c r="AV526" s="5">
        <f t="shared" si="372"/>
        <v>0.19736285364691056</v>
      </c>
      <c r="AW526" s="5">
        <f t="shared" si="372"/>
        <v>0.19013454319637299</v>
      </c>
      <c r="AX526" s="5">
        <f t="shared" si="372"/>
        <v>0.18317060988090281</v>
      </c>
      <c r="AY526" s="5">
        <f t="shared" si="372"/>
        <v>0.17646143667768066</v>
      </c>
      <c r="AZ526" s="5">
        <f t="shared" si="372"/>
        <v>0.16999774856963526</v>
      </c>
      <c r="BA526" s="5">
        <f t="shared" si="372"/>
        <v>0.1637706015599828</v>
      </c>
      <c r="BB526" s="5">
        <f t="shared" ref="X526:BK533" si="376">BB$7*EXP(-BB$8*$C526)</f>
        <v>0.15777137185666168</v>
      </c>
      <c r="BC526" s="5">
        <f t="shared" si="376"/>
        <v>0.15199174525596049</v>
      </c>
      <c r="BD526" s="5">
        <f t="shared" si="376"/>
        <v>0.14642370674801353</v>
      </c>
      <c r="BE526" s="5">
        <f t="shared" si="376"/>
        <v>0.14105953036135743</v>
      </c>
      <c r="BF526" s="5">
        <f t="shared" si="376"/>
        <v>0.13589176925920241</v>
      </c>
      <c r="BG526" s="5">
        <f t="shared" si="376"/>
        <v>0.13091324609632027</v>
      </c>
      <c r="BH526" s="5">
        <f t="shared" si="376"/>
        <v>0.12611704364235624</v>
      </c>
      <c r="BI526" s="5">
        <f t="shared" si="376"/>
        <v>0.12149649567482033</v>
      </c>
      <c r="BJ526" s="5">
        <f t="shared" si="376"/>
        <v>0.11704517814292145</v>
      </c>
      <c r="BK526" s="5">
        <f t="shared" si="376"/>
        <v>0.11275690060169599</v>
      </c>
      <c r="BL526" s="26">
        <f t="shared" si="375"/>
        <v>5.7025201387719243E-2</v>
      </c>
      <c r="BM526" s="26">
        <f t="shared" si="371"/>
        <v>5.852315789696013E-2</v>
      </c>
      <c r="BN526" s="26">
        <f t="shared" si="371"/>
        <v>5.9836475392258441E-2</v>
      </c>
      <c r="BO526" s="26">
        <f t="shared" si="371"/>
        <v>6.0992389007579029E-2</v>
      </c>
      <c r="BP526" s="26">
        <f t="shared" si="371"/>
        <v>6.2013674348609972E-2</v>
      </c>
      <c r="BQ526" s="26">
        <f t="shared" si="371"/>
        <v>6.2919426383305499E-2</v>
      </c>
      <c r="BR526" s="26">
        <f t="shared" si="371"/>
        <v>6.372569651801846E-2</v>
      </c>
      <c r="BS526" s="26">
        <f t="shared" si="371"/>
        <v>6.4446014412383221E-2</v>
      </c>
      <c r="BT526" s="26">
        <f t="shared" si="371"/>
        <v>6.5091816015278497E-2</v>
      </c>
      <c r="BU526" s="26">
        <f t="shared" si="371"/>
        <v>6.5672795215936414E-2</v>
      </c>
      <c r="BV526" s="26">
        <f t="shared" si="371"/>
        <v>6.6197193206034788E-2</v>
      </c>
      <c r="BW526" s="26">
        <f t="shared" si="371"/>
        <v>6.667203698594909E-2</v>
      </c>
      <c r="BX526" s="26">
        <f t="shared" si="371"/>
        <v>6.710333629726048E-2</v>
      </c>
      <c r="BY526" s="26">
        <f t="shared" si="371"/>
        <v>6.7496246524554701E-2</v>
      </c>
      <c r="BZ526" s="26">
        <f t="shared" si="371"/>
        <v>6.7855203702512856E-2</v>
      </c>
      <c r="CA526" s="26">
        <f t="shared" si="371"/>
        <v>6.81840366249956E-2</v>
      </c>
      <c r="CB526" s="26">
        <f t="shared" si="371"/>
        <v>6.8486060129546888E-2</v>
      </c>
      <c r="CC526" s="26">
        <f t="shared" si="371"/>
        <v>6.8764152881888529E-2</v>
      </c>
      <c r="CD526" s="26">
        <f t="shared" si="371"/>
        <v>6.9020822377047208E-2</v>
      </c>
      <c r="CE526" s="26">
        <f t="shared" si="371"/>
        <v>6.925825937976865E-2</v>
      </c>
      <c r="CF526" s="26">
        <f t="shared" si="371"/>
        <v>6.9478383625083032E-2</v>
      </c>
      <c r="CG526" s="26">
        <f t="shared" ref="BM526:DS530" si="377">-(LN(CG$7)/CG$6)+(CG$8/CG$6)*$C526</f>
        <v>6.9682882272753724E-2</v>
      </c>
      <c r="CH526" s="26">
        <f t="shared" si="377"/>
        <v>6.9873242342711916E-2</v>
      </c>
      <c r="CI526" s="26">
        <f t="shared" si="377"/>
        <v>7.0050778141026337E-2</v>
      </c>
      <c r="CJ526" s="26">
        <f t="shared" si="377"/>
        <v>7.0216654508241411E-2</v>
      </c>
      <c r="CK526" s="26">
        <f t="shared" si="377"/>
        <v>7.0371906576573579E-2</v>
      </c>
      <c r="CL526" s="26">
        <f t="shared" si="377"/>
        <v>7.051745660343664E-2</v>
      </c>
      <c r="CM526" s="26">
        <f t="shared" si="377"/>
        <v>7.0654128351183274E-2</v>
      </c>
      <c r="CN526" s="26">
        <f t="shared" si="377"/>
        <v>7.0782659402830378E-2</v>
      </c>
      <c r="CO526" s="26">
        <f t="shared" si="377"/>
        <v>7.090371173766534E-2</v>
      </c>
      <c r="CP526" s="26">
        <f t="shared" si="377"/>
        <v>7.1017880836396735E-2</v>
      </c>
      <c r="CQ526" s="26">
        <f t="shared" si="377"/>
        <v>7.1125703540792715E-2</v>
      </c>
      <c r="CR526" s="26">
        <f t="shared" si="377"/>
        <v>7.1227664855818398E-2</v>
      </c>
      <c r="CS526" s="26">
        <f t="shared" si="377"/>
        <v>7.1324203851734699E-2</v>
      </c>
      <c r="CT526" s="26">
        <f t="shared" si="377"/>
        <v>7.1415718798309602E-2</v>
      </c>
      <c r="CU526" s="26">
        <f t="shared" si="377"/>
        <v>7.1502571642286267E-2</v>
      </c>
      <c r="CV526" s="26">
        <f t="shared" si="377"/>
        <v>7.1585091921786914E-2</v>
      </c>
      <c r="CW526" s="26">
        <f t="shared" si="377"/>
        <v>7.1663580196784052E-2</v>
      </c>
      <c r="CX526" s="26">
        <f t="shared" si="377"/>
        <v>7.1738311062631996E-2</v>
      </c>
      <c r="CY526" s="26">
        <f t="shared" si="377"/>
        <v>7.1809535803502786E-2</v>
      </c>
      <c r="CZ526" s="26">
        <f t="shared" si="377"/>
        <v>7.1877484734069116E-2</v>
      </c>
      <c r="DA526" s="26">
        <f t="shared" si="377"/>
        <v>7.1942369270641848E-2</v>
      </c>
      <c r="DB526" s="26">
        <f t="shared" si="377"/>
        <v>7.2004383766967855E-2</v>
      </c>
      <c r="DC526" s="26">
        <f t="shared" si="377"/>
        <v>7.2063707144837272E-2</v>
      </c>
      <c r="DD526" s="26">
        <f t="shared" si="377"/>
        <v>7.2120504345376257E-2</v>
      </c>
      <c r="DE526" s="26">
        <f t="shared" si="377"/>
        <v>7.2174927623288046E-2</v>
      </c>
      <c r="DF526" s="26">
        <f t="shared" si="377"/>
        <v>7.2227117703237725E-2</v>
      </c>
      <c r="DG526" s="26">
        <f t="shared" si="377"/>
        <v>7.2277204814970741E-2</v>
      </c>
      <c r="DH526" s="26">
        <f t="shared" si="377"/>
        <v>7.2325309621534772E-2</v>
      </c>
      <c r="DI526" s="26">
        <f t="shared" si="377"/>
        <v>7.2371544053079689E-2</v>
      </c>
      <c r="DJ526" s="26">
        <f t="shared" si="377"/>
        <v>7.2416012057089071E-2</v>
      </c>
      <c r="DK526" s="26">
        <f t="shared" si="377"/>
        <v>7.2458810274505514E-2</v>
      </c>
      <c r="DL526" s="26">
        <f t="shared" si="377"/>
        <v>7.2500028650018852E-2</v>
      </c>
      <c r="DM526" s="26">
        <f t="shared" si="377"/>
        <v>7.2539750983756104E-2</v>
      </c>
      <c r="DN526" s="26">
        <f t="shared" si="377"/>
        <v>7.2578055430724889E-2</v>
      </c>
      <c r="DO526" s="26">
        <f t="shared" si="377"/>
        <v>7.2615014953594251E-2</v>
      </c>
      <c r="DP526" s="26">
        <f t="shared" si="377"/>
        <v>7.2650697733730493E-2</v>
      </c>
      <c r="DQ526" s="26">
        <f t="shared" si="377"/>
        <v>7.2685167544828483E-2</v>
      </c>
      <c r="DR526" s="26">
        <f t="shared" si="377"/>
        <v>7.2718484092975433E-2</v>
      </c>
      <c r="DS526" s="26">
        <f t="shared" si="377"/>
        <v>7.275070332654536E-2</v>
      </c>
      <c r="DT526" s="6">
        <f>2*(100-(100*G526))/SUM($D526:G526)/100</f>
        <v>6.1834633157541043E-2</v>
      </c>
      <c r="DU526" s="6">
        <f>2*(100-(100*I526))/SUM($D526:I526)/100</f>
        <v>6.3723571385036426E-2</v>
      </c>
      <c r="DV526" s="6">
        <f>2*(100-(100*M526))/SUM($D526:M526)/100</f>
        <v>6.6344344896032512E-2</v>
      </c>
      <c r="DW526" s="6">
        <f>2*(100-(100*Q526))/SUM($D526:Q526)/100</f>
        <v>6.8011651239547111E-2</v>
      </c>
      <c r="DX526" s="6">
        <f>2*(100-(100*W526))/SUM($D526:W526)/100</f>
        <v>6.9549165190161882E-2</v>
      </c>
      <c r="DY526" s="7">
        <f>(DT526-'Data for assignment'!C516)^2</f>
        <v>1.7932101040417353E-5</v>
      </c>
      <c r="DZ526" s="7">
        <f>(DU526-'Data for assignment'!D516)^2</f>
        <v>3.2759246505326231E-5</v>
      </c>
      <c r="EA526" s="7">
        <f>(DV526-'Data for assignment'!E516)^2</f>
        <v>6.4711500895015147E-5</v>
      </c>
      <c r="EB526" s="7">
        <f>(DW526-'Data for assignment'!F516)^2</f>
        <v>8.302220653444385E-5</v>
      </c>
      <c r="EC526" s="7">
        <f>(DX526-'Data for assignment'!G516)^2</f>
        <v>1.1988419646312334E-4</v>
      </c>
    </row>
    <row r="527" spans="1:133" x14ac:dyDescent="0.3">
      <c r="A527" s="8">
        <v>35769</v>
      </c>
      <c r="B527" s="3">
        <v>5.6500000999999994E-2</v>
      </c>
      <c r="C527" s="4">
        <f t="shared" si="374"/>
        <v>5.5722236690252704E-2</v>
      </c>
      <c r="D527" s="5">
        <f t="shared" si="373"/>
        <v>0.97170141904797058</v>
      </c>
      <c r="E527" s="5">
        <f t="shared" si="373"/>
        <v>0.94281127706093026</v>
      </c>
      <c r="F527" s="5">
        <f t="shared" si="373"/>
        <v>0.91368179518455084</v>
      </c>
      <c r="G527" s="5">
        <f t="shared" si="373"/>
        <v>0.88458402954944848</v>
      </c>
      <c r="H527" s="5">
        <f t="shared" si="373"/>
        <v>0.85572472587098103</v>
      </c>
      <c r="I527" s="5">
        <f t="shared" si="373"/>
        <v>0.82725993002369713</v>
      </c>
      <c r="J527" s="5">
        <f t="shared" si="373"/>
        <v>0.79930587222213501</v>
      </c>
      <c r="K527" s="5">
        <f t="shared" si="373"/>
        <v>0.7719476097362229</v>
      </c>
      <c r="L527" s="5">
        <f t="shared" si="373"/>
        <v>0.74524585511532049</v>
      </c>
      <c r="M527" s="5">
        <f t="shared" si="373"/>
        <v>0.71924235174999329</v>
      </c>
      <c r="N527" s="5">
        <f t="shared" si="373"/>
        <v>0.69396409570362616</v>
      </c>
      <c r="O527" s="5">
        <f t="shared" si="373"/>
        <v>0.66942664646845995</v>
      </c>
      <c r="P527" s="5">
        <f t="shared" si="373"/>
        <v>0.6456367211612305</v>
      </c>
      <c r="Q527" s="5">
        <f t="shared" si="373"/>
        <v>0.62259422667770836</v>
      </c>
      <c r="R527" s="5">
        <f t="shared" si="373"/>
        <v>0.60029385175088557</v>
      </c>
      <c r="S527" s="5">
        <f t="shared" si="373"/>
        <v>0.57872631469866509</v>
      </c>
      <c r="T527" s="5">
        <f t="shared" si="372"/>
        <v>0.55787934185280952</v>
      </c>
      <c r="U527" s="5">
        <f t="shared" si="372"/>
        <v>0.5377384352535638</v>
      </c>
      <c r="V527" s="5">
        <f t="shared" si="372"/>
        <v>0.51828747531807806</v>
      </c>
      <c r="W527" s="5">
        <f t="shared" si="372"/>
        <v>0.49950919412476374</v>
      </c>
      <c r="X527" s="5">
        <f t="shared" si="376"/>
        <v>0.48138554710789422</v>
      </c>
      <c r="Y527" s="5">
        <f t="shared" si="376"/>
        <v>0.46389800484912219</v>
      </c>
      <c r="Z527" s="5">
        <f t="shared" si="376"/>
        <v>0.44702778190404646</v>
      </c>
      <c r="AA527" s="5">
        <f t="shared" si="376"/>
        <v>0.43075601591146229</v>
      </c>
      <c r="AB527" s="5">
        <f t="shared" si="376"/>
        <v>0.41506390736427878</v>
      </c>
      <c r="AC527" s="5">
        <f t="shared" si="376"/>
        <v>0.39993282818985226</v>
      </c>
      <c r="AD527" s="5">
        <f t="shared" si="376"/>
        <v>0.38534440555026594</v>
      </c>
      <c r="AE527" s="5">
        <f t="shared" si="376"/>
        <v>0.37128058591859714</v>
      </c>
      <c r="AF527" s="5">
        <f t="shared" si="376"/>
        <v>0.35772368342934174</v>
      </c>
      <c r="AG527" s="5">
        <f t="shared" si="376"/>
        <v>0.34465641567328253</v>
      </c>
      <c r="AH527" s="5">
        <f t="shared" si="376"/>
        <v>0.33206192945773466</v>
      </c>
      <c r="AI527" s="5">
        <f t="shared" si="376"/>
        <v>0.31992381854249463</v>
      </c>
      <c r="AJ527" s="5">
        <f t="shared" si="376"/>
        <v>0.30822613495923523</v>
      </c>
      <c r="AK527" s="5">
        <f t="shared" si="376"/>
        <v>0.29695339520375724</v>
      </c>
      <c r="AL527" s="5">
        <f t="shared" si="376"/>
        <v>0.28609058233803436</v>
      </c>
      <c r="AM527" s="5">
        <f t="shared" si="376"/>
        <v>0.27562314483812289</v>
      </c>
      <c r="AN527" s="5">
        <f t="shared" si="376"/>
        <v>0.26553699286368343</v>
      </c>
      <c r="AO527" s="5">
        <f t="shared" si="376"/>
        <v>0.2558184924964842</v>
      </c>
      <c r="AP527" s="5">
        <f t="shared" si="376"/>
        <v>0.24645445839211677</v>
      </c>
      <c r="AQ527" s="5">
        <f t="shared" si="376"/>
        <v>0.23743214520603059</v>
      </c>
      <c r="AR527" s="5">
        <f t="shared" si="376"/>
        <v>0.22873923808778043</v>
      </c>
      <c r="AS527" s="5">
        <f t="shared" si="376"/>
        <v>0.22036384248287103</v>
      </c>
      <c r="AT527" s="5">
        <f t="shared" si="376"/>
        <v>0.21229447343724181</v>
      </c>
      <c r="AU527" s="5">
        <f t="shared" si="376"/>
        <v>0.20452004456326339</v>
      </c>
      <c r="AV527" s="5">
        <f t="shared" si="376"/>
        <v>0.19702985679653884</v>
      </c>
      <c r="AW527" s="5">
        <f t="shared" si="376"/>
        <v>0.18981358704854862</v>
      </c>
      <c r="AX527" s="5">
        <f t="shared" si="376"/>
        <v>0.1828612768402558</v>
      </c>
      <c r="AY527" s="5">
        <f t="shared" si="376"/>
        <v>0.17616332098538706</v>
      </c>
      <c r="AZ527" s="5">
        <f t="shared" si="376"/>
        <v>0.16971045637858315</v>
      </c>
      <c r="BA527" s="5">
        <f t="shared" si="376"/>
        <v>0.16349375093245033</v>
      </c>
      <c r="BB527" s="5">
        <f t="shared" si="376"/>
        <v>0.1575045926983196</v>
      </c>
      <c r="BC527" s="5">
        <f t="shared" si="376"/>
        <v>0.15173467919789538</v>
      </c>
      <c r="BD527" s="5">
        <f t="shared" si="376"/>
        <v>0.14617600698666403</v>
      </c>
      <c r="BE527" s="5">
        <f t="shared" si="376"/>
        <v>0.14082086146472153</v>
      </c>
      <c r="BF527" s="5">
        <f t="shared" si="376"/>
        <v>0.13566180694636651</v>
      </c>
      <c r="BG527" s="5">
        <f t="shared" si="376"/>
        <v>0.13069167699624823</v>
      </c>
      <c r="BH527" s="5">
        <f t="shared" si="376"/>
        <v>0.12590356503693131</v>
      </c>
      <c r="BI527" s="5">
        <f t="shared" si="376"/>
        <v>0.12129081523032786</v>
      </c>
      <c r="BJ527" s="5">
        <f t="shared" si="376"/>
        <v>0.11684701363347651</v>
      </c>
      <c r="BK527" s="5">
        <f t="shared" si="376"/>
        <v>0.11256597962753956</v>
      </c>
      <c r="BL527" s="26">
        <f t="shared" si="375"/>
        <v>5.7413407522361751E-2</v>
      </c>
      <c r="BM527" s="26">
        <f t="shared" si="377"/>
        <v>5.8889146747603753E-2</v>
      </c>
      <c r="BN527" s="26">
        <f t="shared" si="377"/>
        <v>6.0181942304628852E-2</v>
      </c>
      <c r="BO527" s="26">
        <f t="shared" si="377"/>
        <v>6.1318883788830644E-2</v>
      </c>
      <c r="BP527" s="26">
        <f t="shared" si="377"/>
        <v>6.2322614594149929E-2</v>
      </c>
      <c r="BQ527" s="26">
        <f t="shared" si="377"/>
        <v>6.3212109532446631E-2</v>
      </c>
      <c r="BR527" s="26">
        <f t="shared" si="377"/>
        <v>6.4003310763175461E-2</v>
      </c>
      <c r="BS527" s="26">
        <f t="shared" si="377"/>
        <v>6.4709648574035397E-2</v>
      </c>
      <c r="BT527" s="26">
        <f t="shared" si="377"/>
        <v>6.5342468483703245E-2</v>
      </c>
      <c r="BU527" s="26">
        <f t="shared" si="377"/>
        <v>6.5911382050637179E-2</v>
      </c>
      <c r="BV527" s="26">
        <f t="shared" si="377"/>
        <v>6.6424555474730501E-2</v>
      </c>
      <c r="BW527" s="26">
        <f t="shared" si="377"/>
        <v>6.6888947416852043E-2</v>
      </c>
      <c r="BX527" s="26">
        <f t="shared" si="377"/>
        <v>6.7310505311053787E-2</v>
      </c>
      <c r="BY527" s="26">
        <f t="shared" si="377"/>
        <v>6.7694327705902377E-2</v>
      </c>
      <c r="BZ527" s="26">
        <f t="shared" si="377"/>
        <v>6.8044798765022105E-2</v>
      </c>
      <c r="CA527" s="26">
        <f t="shared" si="377"/>
        <v>6.8365699918231687E-2</v>
      </c>
      <c r="CB527" s="26">
        <f t="shared" si="377"/>
        <v>6.8660302731917186E-2</v>
      </c>
      <c r="CC527" s="26">
        <f t="shared" si="377"/>
        <v>6.893144631890824E-2</v>
      </c>
      <c r="CD527" s="26">
        <f t="shared" si="377"/>
        <v>6.9181602000626341E-2</v>
      </c>
      <c r="CE527" s="26">
        <f t="shared" si="377"/>
        <v>6.9412927440674566E-2</v>
      </c>
      <c r="CF527" s="26">
        <f t="shared" si="377"/>
        <v>6.9627312067595093E-2</v>
      </c>
      <c r="CG527" s="26">
        <f t="shared" si="377"/>
        <v>6.9826415277701989E-2</v>
      </c>
      <c r="CH527" s="26">
        <f t="shared" si="377"/>
        <v>7.0011698642547804E-2</v>
      </c>
      <c r="CI527" s="26">
        <f t="shared" si="377"/>
        <v>7.0184453128281976E-2</v>
      </c>
      <c r="CJ527" s="26">
        <f t="shared" si="377"/>
        <v>7.0345822156670318E-2</v>
      </c>
      <c r="CK527" s="26">
        <f t="shared" si="377"/>
        <v>7.0496821192405065E-2</v>
      </c>
      <c r="CL527" s="26">
        <f t="shared" si="377"/>
        <v>7.0638354422500244E-2</v>
      </c>
      <c r="CM527" s="26">
        <f t="shared" si="377"/>
        <v>7.0771228996148128E-2</v>
      </c>
      <c r="CN527" s="26">
        <f t="shared" si="377"/>
        <v>7.0896167213441663E-2</v>
      </c>
      <c r="CO527" s="26">
        <f t="shared" si="377"/>
        <v>7.1013816985631292E-2</v>
      </c>
      <c r="CP527" s="26">
        <f t="shared" si="377"/>
        <v>7.1124760835470854E-2</v>
      </c>
      <c r="CQ527" s="26">
        <f t="shared" si="377"/>
        <v>7.1229523661595545E-2</v>
      </c>
      <c r="CR527" s="26">
        <f t="shared" si="377"/>
        <v>7.1328579454040503E-2</v>
      </c>
      <c r="CS527" s="26">
        <f t="shared" si="377"/>
        <v>7.1422357117547186E-2</v>
      </c>
      <c r="CT527" s="26">
        <f t="shared" si="377"/>
        <v>7.1511245534073148E-2</v>
      </c>
      <c r="CU527" s="26">
        <f t="shared" si="377"/>
        <v>7.1595597974984312E-2</v>
      </c>
      <c r="CV527" s="26">
        <f t="shared" si="377"/>
        <v>7.167573595600861E-2</v>
      </c>
      <c r="CW527" s="26">
        <f t="shared" si="377"/>
        <v>7.1751952613539838E-2</v>
      </c>
      <c r="CX527" s="26">
        <f t="shared" si="377"/>
        <v>7.1824515668793956E-2</v>
      </c>
      <c r="CY527" s="26">
        <f t="shared" si="377"/>
        <v>7.1893670036218896E-2</v>
      </c>
      <c r="CZ527" s="26">
        <f t="shared" si="377"/>
        <v>7.1959640124098972E-2</v>
      </c>
      <c r="DA527" s="26">
        <f t="shared" si="377"/>
        <v>7.2022631868198905E-2</v>
      </c>
      <c r="DB527" s="26">
        <f t="shared" si="377"/>
        <v>7.2082834533324966E-2</v>
      </c>
      <c r="DC527" s="26">
        <f t="shared" si="377"/>
        <v>7.2140422312654717E-2</v>
      </c>
      <c r="DD527" s="26">
        <f t="shared" si="377"/>
        <v>7.2195555750442911E-2</v>
      </c>
      <c r="DE527" s="26">
        <f t="shared" si="377"/>
        <v>7.2248383010122291E-2</v>
      </c>
      <c r="DF527" s="26">
        <f t="shared" si="377"/>
        <v>7.2299041006774006E-2</v>
      </c>
      <c r="DG527" s="26">
        <f t="shared" si="377"/>
        <v>7.2347656420357578E-2</v>
      </c>
      <c r="DH527" s="26">
        <f t="shared" si="377"/>
        <v>7.2394346603888771E-2</v>
      </c>
      <c r="DI527" s="26">
        <f t="shared" si="377"/>
        <v>7.2439220398875542E-2</v>
      </c>
      <c r="DJ527" s="26">
        <f t="shared" si="377"/>
        <v>7.2482378868716182E-2</v>
      </c>
      <c r="DK527" s="26">
        <f t="shared" si="377"/>
        <v>7.2523915959386842E-2</v>
      </c>
      <c r="DL527" s="26">
        <f t="shared" si="377"/>
        <v>7.2563919095564408E-2</v>
      </c>
      <c r="DM527" s="26">
        <f t="shared" si="377"/>
        <v>7.2602469719312071E-2</v>
      </c>
      <c r="DN527" s="26">
        <f t="shared" si="377"/>
        <v>7.2639643777577964E-2</v>
      </c>
      <c r="DO527" s="26">
        <f t="shared" si="377"/>
        <v>7.2675512163998687E-2</v>
      </c>
      <c r="DP527" s="26">
        <f t="shared" si="377"/>
        <v>7.2710141119841809E-2</v>
      </c>
      <c r="DQ527" s="26">
        <f t="shared" si="377"/>
        <v>7.2743592598351253E-2</v>
      </c>
      <c r="DR527" s="26">
        <f t="shared" si="377"/>
        <v>7.2775924596264044E-2</v>
      </c>
      <c r="DS527" s="26">
        <f t="shared" si="377"/>
        <v>7.2807191455832851E-2</v>
      </c>
      <c r="DT527" s="6">
        <f>2*(100-(100*G527))/SUM($D527:G527)/100</f>
        <v>6.2172289460643092E-2</v>
      </c>
      <c r="DU527" s="6">
        <f>2*(100-(100*I527))/SUM($D527:I527)/100</f>
        <v>6.4028039896571617E-2</v>
      </c>
      <c r="DV527" s="6">
        <f>2*(100-(100*M527))/SUM($D527:M527)/100</f>
        <v>6.6597280729035771E-2</v>
      </c>
      <c r="DW527" s="6">
        <f>2*(100-(100*Q527))/SUM($D527:Q527)/100</f>
        <v>6.822768797346894E-2</v>
      </c>
      <c r="DX527" s="6">
        <f>2*(100-(100*W527))/SUM($D527:W527)/100</f>
        <v>6.9727793988433179E-2</v>
      </c>
      <c r="DY527" s="7">
        <f>(DT527-'Data for assignment'!C517)^2</f>
        <v>1.7407982654239562E-5</v>
      </c>
      <c r="DZ527" s="7">
        <f>(DU527-'Data for assignment'!D517)^2</f>
        <v>3.2810452512797001E-5</v>
      </c>
      <c r="EA527" s="7">
        <f>(DV527-'Data for assignment'!E517)^2</f>
        <v>6.2367058707762279E-5</v>
      </c>
      <c r="EB527" s="7">
        <f>(DW527-'Data for assignment'!F517)^2</f>
        <v>7.7928057301553195E-5</v>
      </c>
      <c r="EC527" s="7">
        <f>(DX527-'Data for assignment'!G517)^2</f>
        <v>1.1083442520730276E-4</v>
      </c>
    </row>
    <row r="528" spans="1:133" x14ac:dyDescent="0.3">
      <c r="A528" s="8">
        <v>35776</v>
      </c>
      <c r="B528" s="3">
        <v>5.6999997999999996E-2</v>
      </c>
      <c r="C528" s="4">
        <f t="shared" si="374"/>
        <v>5.6237582397603764E-2</v>
      </c>
      <c r="D528" s="5">
        <f t="shared" si="373"/>
        <v>0.97146568627886865</v>
      </c>
      <c r="E528" s="5">
        <f t="shared" si="373"/>
        <v>0.94238005527519431</v>
      </c>
      <c r="F528" s="5">
        <f t="shared" si="373"/>
        <v>0.91309015256974368</v>
      </c>
      <c r="G528" s="5">
        <f t="shared" si="373"/>
        <v>0.88386229829872498</v>
      </c>
      <c r="H528" s="5">
        <f t="shared" si="373"/>
        <v>0.85489898009626653</v>
      </c>
      <c r="I528" s="5">
        <f t="shared" si="373"/>
        <v>0.82635246465374457</v>
      </c>
      <c r="J528" s="5">
        <f t="shared" si="373"/>
        <v>0.79833566055737049</v>
      </c>
      <c r="K528" s="5">
        <f t="shared" si="373"/>
        <v>0.7709307273924445</v>
      </c>
      <c r="L528" s="5">
        <f t="shared" si="373"/>
        <v>0.74419586465401411</v>
      </c>
      <c r="M528" s="5">
        <f t="shared" si="373"/>
        <v>0.71817064644947848</v>
      </c>
      <c r="N528" s="5">
        <f t="shared" si="373"/>
        <v>0.69288020345020451</v>
      </c>
      <c r="O528" s="5">
        <f t="shared" si="373"/>
        <v>0.66833849618661212</v>
      </c>
      <c r="P528" s="5">
        <f t="shared" si="373"/>
        <v>0.64455087493441576</v>
      </c>
      <c r="Q528" s="5">
        <f t="shared" si="373"/>
        <v>0.62151608099383404</v>
      </c>
      <c r="R528" s="5">
        <f t="shared" si="373"/>
        <v>0.59922781131209768</v>
      </c>
      <c r="S528" s="5">
        <f t="shared" si="373"/>
        <v>0.57767594207844408</v>
      </c>
      <c r="T528" s="5">
        <f t="shared" si="372"/>
        <v>0.55684748603925671</v>
      </c>
      <c r="U528" s="5">
        <f t="shared" si="372"/>
        <v>0.5367273418340589</v>
      </c>
      <c r="V528" s="5">
        <f t="shared" si="372"/>
        <v>0.51729888076692865</v>
      </c>
      <c r="W528" s="5">
        <f t="shared" si="372"/>
        <v>0.49854440636986291</v>
      </c>
      <c r="X528" s="5">
        <f t="shared" si="376"/>
        <v>0.48044551428474447</v>
      </c>
      <c r="Y528" s="5">
        <f t="shared" si="376"/>
        <v>0.46298337390584127</v>
      </c>
      <c r="Z528" s="5">
        <f t="shared" si="376"/>
        <v>0.44613894850097408</v>
      </c>
      <c r="AA528" s="5">
        <f t="shared" si="376"/>
        <v>0.42989316686363516</v>
      </c>
      <c r="AB528" s="5">
        <f t="shared" si="376"/>
        <v>0.41422705670313065</v>
      </c>
      <c r="AC528" s="5">
        <f t="shared" si="376"/>
        <v>0.39912184777023024</v>
      </c>
      <c r="AD528" s="5">
        <f t="shared" si="376"/>
        <v>0.3845590509981871</v>
      </c>
      <c r="AE528" s="5">
        <f t="shared" si="376"/>
        <v>0.37052051860198559</v>
      </c>
      <c r="AF528" s="5">
        <f t="shared" si="376"/>
        <v>0.35698848903625463</v>
      </c>
      <c r="AG528" s="5">
        <f t="shared" si="376"/>
        <v>0.3439456198979437</v>
      </c>
      <c r="AH528" s="5">
        <f t="shared" si="376"/>
        <v>0.33137501122230884</v>
      </c>
      <c r="AI528" s="5">
        <f t="shared" si="376"/>
        <v>0.31926022112039315</v>
      </c>
      <c r="AJ528" s="5">
        <f t="shared" si="376"/>
        <v>0.30758527531245999</v>
      </c>
      <c r="AK528" s="5">
        <f t="shared" si="376"/>
        <v>0.29633467180114431</v>
      </c>
      <c r="AL528" s="5">
        <f t="shared" si="376"/>
        <v>0.28549338168219068</v>
      </c>
      <c r="AM528" s="5">
        <f t="shared" si="376"/>
        <v>0.27504684689542785</v>
      </c>
      <c r="AN528" s="5">
        <f t="shared" si="376"/>
        <v>0.26498097556315614</v>
      </c>
      <c r="AO528" s="5">
        <f t="shared" si="376"/>
        <v>0.25528213543889849</v>
      </c>
      <c r="AP528" s="5">
        <f t="shared" si="376"/>
        <v>0.24593714588988977</v>
      </c>
      <c r="AQ528" s="5">
        <f t="shared" si="376"/>
        <v>0.23693326875659454</v>
      </c>
      <c r="AR528" s="5">
        <f t="shared" si="376"/>
        <v>0.22825819836794245</v>
      </c>
      <c r="AS528" s="5">
        <f t="shared" si="376"/>
        <v>0.21990005093868223</v>
      </c>
      <c r="AT528" s="5">
        <f t="shared" si="376"/>
        <v>0.21184735353282136</v>
      </c>
      <c r="AU528" s="5">
        <f t="shared" si="376"/>
        <v>0.20408903274257029</v>
      </c>
      <c r="AV528" s="5">
        <f t="shared" si="376"/>
        <v>0.19661440320402299</v>
      </c>
      <c r="AW528" s="5">
        <f t="shared" si="376"/>
        <v>0.18941315604773545</v>
      </c>
      <c r="AX528" s="5">
        <f t="shared" si="376"/>
        <v>0.18247534736345505</v>
      </c>
      <c r="AY528" s="5">
        <f t="shared" si="376"/>
        <v>0.17579138674271677</v>
      </c>
      <c r="AZ528" s="5">
        <f t="shared" si="376"/>
        <v>0.16935202595023865</v>
      </c>
      <c r="BA528" s="5">
        <f t="shared" si="376"/>
        <v>0.16314834776451478</v>
      </c>
      <c r="BB528" s="5">
        <f t="shared" si="376"/>
        <v>0.15717175501931882</v>
      </c>
      <c r="BC528" s="5">
        <f t="shared" si="376"/>
        <v>0.15141395987066175</v>
      </c>
      <c r="BD528" s="5">
        <f t="shared" si="376"/>
        <v>0.14586697330782972</v>
      </c>
      <c r="BE528" s="5">
        <f t="shared" si="376"/>
        <v>0.14052309492224815</v>
      </c>
      <c r="BF528" s="5">
        <f t="shared" si="376"/>
        <v>0.13537490294389115</v>
      </c>
      <c r="BG528" s="5">
        <f t="shared" si="376"/>
        <v>0.13041524455164039</v>
      </c>
      <c r="BH528" s="5">
        <f t="shared" si="376"/>
        <v>0.12563722646127692</v>
      </c>
      <c r="BI528" s="5">
        <f t="shared" si="376"/>
        <v>0.12103420579255494</v>
      </c>
      <c r="BJ528" s="5">
        <f t="shared" si="376"/>
        <v>0.1165997812149852</v>
      </c>
      <c r="BK528" s="5">
        <f t="shared" si="376"/>
        <v>0.11232778437047601</v>
      </c>
      <c r="BL528" s="26">
        <f t="shared" si="375"/>
        <v>5.7898662279118884E-2</v>
      </c>
      <c r="BM528" s="26">
        <f t="shared" si="377"/>
        <v>5.9346630065991904E-2</v>
      </c>
      <c r="BN528" s="26">
        <f t="shared" si="377"/>
        <v>6.0613773354090031E-2</v>
      </c>
      <c r="BO528" s="26">
        <f t="shared" si="377"/>
        <v>6.1726999816684315E-2</v>
      </c>
      <c r="BP528" s="26">
        <f t="shared" si="377"/>
        <v>6.270878758402304E-2</v>
      </c>
      <c r="BQ528" s="26">
        <f t="shared" si="377"/>
        <v>6.3577961273749442E-2</v>
      </c>
      <c r="BR528" s="26">
        <f t="shared" si="377"/>
        <v>6.4350326487514875E-2</v>
      </c>
      <c r="BS528" s="26">
        <f t="shared" si="377"/>
        <v>6.5039189298844419E-2</v>
      </c>
      <c r="BT528" s="26">
        <f t="shared" si="377"/>
        <v>6.5655782189340678E-2</v>
      </c>
      <c r="BU528" s="26">
        <f t="shared" si="377"/>
        <v>6.6209613804611905E-2</v>
      </c>
      <c r="BV528" s="26">
        <f t="shared" si="377"/>
        <v>6.6708756605383113E-2</v>
      </c>
      <c r="BW528" s="26">
        <f t="shared" si="377"/>
        <v>6.7160083828652517E-2</v>
      </c>
      <c r="BX528" s="26">
        <f t="shared" si="377"/>
        <v>6.7569465024527819E-2</v>
      </c>
      <c r="BY528" s="26">
        <f t="shared" si="377"/>
        <v>6.7941927696978127E-2</v>
      </c>
      <c r="BZ528" s="26">
        <f t="shared" si="377"/>
        <v>6.8281791171195705E-2</v>
      </c>
      <c r="CA528" s="26">
        <f t="shared" si="377"/>
        <v>6.8592777672302097E-2</v>
      </c>
      <c r="CB528" s="26">
        <f t="shared" si="377"/>
        <v>6.8878104678060548E-2</v>
      </c>
      <c r="CC528" s="26">
        <f t="shared" si="377"/>
        <v>6.9140561860482105E-2</v>
      </c>
      <c r="CD528" s="26">
        <f t="shared" si="377"/>
        <v>6.9382575324253085E-2</v>
      </c>
      <c r="CE528" s="26">
        <f t="shared" si="377"/>
        <v>6.9606261356796498E-2</v>
      </c>
      <c r="CF528" s="26">
        <f t="shared" si="377"/>
        <v>6.9813471503771846E-2</v>
      </c>
      <c r="CG528" s="26">
        <f t="shared" si="377"/>
        <v>7.0005830457389798E-2</v>
      </c>
      <c r="CH528" s="26">
        <f t="shared" si="377"/>
        <v>7.0184767978920426E-2</v>
      </c>
      <c r="CI528" s="26">
        <f t="shared" si="377"/>
        <v>7.0351545859789144E-2</v>
      </c>
      <c r="CJ528" s="26">
        <f t="shared" si="377"/>
        <v>7.05072807484491E-2</v>
      </c>
      <c r="CK528" s="26">
        <f t="shared" si="377"/>
        <v>7.0652963525334803E-2</v>
      </c>
      <c r="CL528" s="26">
        <f t="shared" si="377"/>
        <v>7.0789475789596129E-2</v>
      </c>
      <c r="CM528" s="26">
        <f t="shared" si="377"/>
        <v>7.0917603924099376E-2</v>
      </c>
      <c r="CN528" s="26">
        <f t="shared" si="377"/>
        <v>7.1038051125397197E-2</v>
      </c>
      <c r="CO528" s="26">
        <f t="shared" si="377"/>
        <v>7.1151447719799366E-2</v>
      </c>
      <c r="CP528" s="26">
        <f t="shared" si="377"/>
        <v>7.1258360032713505E-2</v>
      </c>
      <c r="CQ528" s="26">
        <f t="shared" si="377"/>
        <v>7.1359298033948207E-2</v>
      </c>
      <c r="CR528" s="26">
        <f t="shared" si="377"/>
        <v>7.1454721944958638E-2</v>
      </c>
      <c r="CS528" s="26">
        <f t="shared" si="377"/>
        <v>7.1545047963663302E-2</v>
      </c>
      <c r="CT528" s="26">
        <f t="shared" si="377"/>
        <v>7.1630653237327063E-2</v>
      </c>
      <c r="CU528" s="26">
        <f t="shared" si="377"/>
        <v>7.1711880193159369E-2</v>
      </c>
      <c r="CV528" s="26">
        <f t="shared" si="377"/>
        <v>7.1789040318955485E-2</v>
      </c>
      <c r="CW528" s="26">
        <f t="shared" si="377"/>
        <v>7.1862417471691448E-2</v>
      </c>
      <c r="CX528" s="26">
        <f t="shared" si="377"/>
        <v>7.1932270779961865E-2</v>
      </c>
      <c r="CY528" s="26">
        <f t="shared" si="377"/>
        <v>7.1998837196107293E-2</v>
      </c>
      <c r="CZ528" s="26">
        <f t="shared" si="377"/>
        <v>7.2062333745470858E-2</v>
      </c>
      <c r="DA528" s="26">
        <f t="shared" si="377"/>
        <v>7.2122959513175738E-2</v>
      </c>
      <c r="DB528" s="26">
        <f t="shared" si="377"/>
        <v>7.218089740289059E-2</v>
      </c>
      <c r="DC528" s="26">
        <f t="shared" si="377"/>
        <v>7.223631569706275E-2</v>
      </c>
      <c r="DD528" s="26">
        <f t="shared" si="377"/>
        <v>7.2289369443890694E-2</v>
      </c>
      <c r="DE528" s="26">
        <f t="shared" si="377"/>
        <v>7.2340201692749712E-2</v>
      </c>
      <c r="DF528" s="26">
        <f t="shared" si="377"/>
        <v>7.2388944596769589E-2</v>
      </c>
      <c r="DG528" s="26">
        <f t="shared" si="377"/>
        <v>7.2435720398704079E-2</v>
      </c>
      <c r="DH528" s="26">
        <f t="shared" si="377"/>
        <v>7.2480642314053906E-2</v>
      </c>
      <c r="DI528" s="26">
        <f t="shared" si="377"/>
        <v>7.2523815323547763E-2</v>
      </c>
      <c r="DJ528" s="26">
        <f t="shared" si="377"/>
        <v>7.2565336885498974E-2</v>
      </c>
      <c r="DK528" s="26">
        <f t="shared" si="377"/>
        <v>7.260529757719586E-2</v>
      </c>
      <c r="DL528" s="26">
        <f t="shared" si="377"/>
        <v>7.2643781673318003E-2</v>
      </c>
      <c r="DM528" s="26">
        <f t="shared" si="377"/>
        <v>7.2680867668366525E-2</v>
      </c>
      <c r="DN528" s="26">
        <f t="shared" si="377"/>
        <v>7.271662874923171E-2</v>
      </c>
      <c r="DO528" s="26">
        <f t="shared" si="377"/>
        <v>7.2751133223275172E-2</v>
      </c>
      <c r="DP528" s="26">
        <f t="shared" si="377"/>
        <v>7.2784444906655532E-2</v>
      </c>
      <c r="DQ528" s="26">
        <f t="shared" si="377"/>
        <v>7.2816623477066827E-2</v>
      </c>
      <c r="DR528" s="26">
        <f t="shared" si="377"/>
        <v>7.2847724794571023E-2</v>
      </c>
      <c r="DS528" s="26">
        <f t="shared" si="377"/>
        <v>7.2877801193781233E-2</v>
      </c>
      <c r="DT528" s="6">
        <f>2*(100-(100*G528))/SUM($D528:G528)/100</f>
        <v>6.259445848520076E-2</v>
      </c>
      <c r="DU528" s="6">
        <f>2*(100-(100*I528))/SUM($D528:I528)/100</f>
        <v>6.4408730271745776E-2</v>
      </c>
      <c r="DV528" s="6">
        <f>2*(100-(100*M528))/SUM($D528:M528)/100</f>
        <v>6.6913574280255919E-2</v>
      </c>
      <c r="DW528" s="6">
        <f>2*(100-(100*Q528))/SUM($D528:Q528)/100</f>
        <v>6.8497875016474724E-2</v>
      </c>
      <c r="DX528" s="6">
        <f>2*(100-(100*W528))/SUM($D528:W528)/100</f>
        <v>6.9951237859442031E-2</v>
      </c>
      <c r="DY528" s="7">
        <f>(DT528-'Data for assignment'!C518)^2</f>
        <v>3.9620195032999852E-5</v>
      </c>
      <c r="DZ528" s="7">
        <f>(DU528-'Data for assignment'!D518)^2</f>
        <v>5.9424506985070163E-5</v>
      </c>
      <c r="EA528" s="7">
        <f>(DV528-'Data for assignment'!E518)^2</f>
        <v>9.6306240154100527E-5</v>
      </c>
      <c r="EB528" s="7">
        <f>(DW528-'Data for assignment'!F518)^2</f>
        <v>1.187636362832078E-4</v>
      </c>
      <c r="EC528" s="7">
        <f>(DX528-'Data for assignment'!G518)^2</f>
        <v>1.5753362200924656E-4</v>
      </c>
    </row>
    <row r="529" spans="1:133" x14ac:dyDescent="0.3">
      <c r="A529" s="8">
        <v>35783</v>
      </c>
      <c r="B529" s="3">
        <v>5.6999997999999996E-2</v>
      </c>
      <c r="C529" s="4">
        <f t="shared" si="374"/>
        <v>5.6237582397603764E-2</v>
      </c>
      <c r="D529" s="5">
        <f t="shared" si="373"/>
        <v>0.97146568627886865</v>
      </c>
      <c r="E529" s="5">
        <f t="shared" si="373"/>
        <v>0.94238005527519431</v>
      </c>
      <c r="F529" s="5">
        <f t="shared" si="373"/>
        <v>0.91309015256974368</v>
      </c>
      <c r="G529" s="5">
        <f t="shared" si="373"/>
        <v>0.88386229829872498</v>
      </c>
      <c r="H529" s="5">
        <f t="shared" si="373"/>
        <v>0.85489898009626653</v>
      </c>
      <c r="I529" s="5">
        <f t="shared" si="373"/>
        <v>0.82635246465374457</v>
      </c>
      <c r="J529" s="5">
        <f t="shared" si="373"/>
        <v>0.79833566055737049</v>
      </c>
      <c r="K529" s="5">
        <f t="shared" si="373"/>
        <v>0.7709307273924445</v>
      </c>
      <c r="L529" s="5">
        <f t="shared" si="373"/>
        <v>0.74419586465401411</v>
      </c>
      <c r="M529" s="5">
        <f t="shared" si="373"/>
        <v>0.71817064644947848</v>
      </c>
      <c r="N529" s="5">
        <f t="shared" si="373"/>
        <v>0.69288020345020451</v>
      </c>
      <c r="O529" s="5">
        <f t="shared" si="373"/>
        <v>0.66833849618661212</v>
      </c>
      <c r="P529" s="5">
        <f t="shared" si="373"/>
        <v>0.64455087493441576</v>
      </c>
      <c r="Q529" s="5">
        <f t="shared" si="373"/>
        <v>0.62151608099383404</v>
      </c>
      <c r="R529" s="5">
        <f t="shared" si="373"/>
        <v>0.59922781131209768</v>
      </c>
      <c r="S529" s="5">
        <f t="shared" si="373"/>
        <v>0.57767594207844408</v>
      </c>
      <c r="T529" s="5">
        <f t="shared" si="372"/>
        <v>0.55684748603925671</v>
      </c>
      <c r="U529" s="5">
        <f t="shared" si="372"/>
        <v>0.5367273418340589</v>
      </c>
      <c r="V529" s="5">
        <f t="shared" si="372"/>
        <v>0.51729888076692865</v>
      </c>
      <c r="W529" s="5">
        <f t="shared" si="372"/>
        <v>0.49854440636986291</v>
      </c>
      <c r="X529" s="5">
        <f t="shared" si="376"/>
        <v>0.48044551428474447</v>
      </c>
      <c r="Y529" s="5">
        <f t="shared" si="376"/>
        <v>0.46298337390584127</v>
      </c>
      <c r="Z529" s="5">
        <f t="shared" si="376"/>
        <v>0.44613894850097408</v>
      </c>
      <c r="AA529" s="5">
        <f t="shared" si="376"/>
        <v>0.42989316686363516</v>
      </c>
      <c r="AB529" s="5">
        <f t="shared" si="376"/>
        <v>0.41422705670313065</v>
      </c>
      <c r="AC529" s="5">
        <f t="shared" si="376"/>
        <v>0.39912184777023024</v>
      </c>
      <c r="AD529" s="5">
        <f t="shared" si="376"/>
        <v>0.3845590509981871</v>
      </c>
      <c r="AE529" s="5">
        <f t="shared" si="376"/>
        <v>0.37052051860198559</v>
      </c>
      <c r="AF529" s="5">
        <f t="shared" si="376"/>
        <v>0.35698848903625463</v>
      </c>
      <c r="AG529" s="5">
        <f t="shared" si="376"/>
        <v>0.3439456198979437</v>
      </c>
      <c r="AH529" s="5">
        <f t="shared" si="376"/>
        <v>0.33137501122230884</v>
      </c>
      <c r="AI529" s="5">
        <f t="shared" si="376"/>
        <v>0.31926022112039315</v>
      </c>
      <c r="AJ529" s="5">
        <f t="shared" si="376"/>
        <v>0.30758527531245999</v>
      </c>
      <c r="AK529" s="5">
        <f t="shared" si="376"/>
        <v>0.29633467180114431</v>
      </c>
      <c r="AL529" s="5">
        <f t="shared" si="376"/>
        <v>0.28549338168219068</v>
      </c>
      <c r="AM529" s="5">
        <f t="shared" si="376"/>
        <v>0.27504684689542785</v>
      </c>
      <c r="AN529" s="5">
        <f t="shared" si="376"/>
        <v>0.26498097556315614</v>
      </c>
      <c r="AO529" s="5">
        <f t="shared" si="376"/>
        <v>0.25528213543889849</v>
      </c>
      <c r="AP529" s="5">
        <f t="shared" si="376"/>
        <v>0.24593714588988977</v>
      </c>
      <c r="AQ529" s="5">
        <f t="shared" si="376"/>
        <v>0.23693326875659454</v>
      </c>
      <c r="AR529" s="5">
        <f t="shared" si="376"/>
        <v>0.22825819836794245</v>
      </c>
      <c r="AS529" s="5">
        <f t="shared" si="376"/>
        <v>0.21990005093868223</v>
      </c>
      <c r="AT529" s="5">
        <f t="shared" si="376"/>
        <v>0.21184735353282136</v>
      </c>
      <c r="AU529" s="5">
        <f t="shared" si="376"/>
        <v>0.20408903274257029</v>
      </c>
      <c r="AV529" s="5">
        <f t="shared" si="376"/>
        <v>0.19661440320402299</v>
      </c>
      <c r="AW529" s="5">
        <f t="shared" si="376"/>
        <v>0.18941315604773545</v>
      </c>
      <c r="AX529" s="5">
        <f t="shared" si="376"/>
        <v>0.18247534736345505</v>
      </c>
      <c r="AY529" s="5">
        <f t="shared" si="376"/>
        <v>0.17579138674271677</v>
      </c>
      <c r="AZ529" s="5">
        <f t="shared" si="376"/>
        <v>0.16935202595023865</v>
      </c>
      <c r="BA529" s="5">
        <f t="shared" si="376"/>
        <v>0.16314834776451478</v>
      </c>
      <c r="BB529" s="5">
        <f t="shared" si="376"/>
        <v>0.15717175501931882</v>
      </c>
      <c r="BC529" s="5">
        <f t="shared" si="376"/>
        <v>0.15141395987066175</v>
      </c>
      <c r="BD529" s="5">
        <f t="shared" si="376"/>
        <v>0.14586697330782972</v>
      </c>
      <c r="BE529" s="5">
        <f t="shared" si="376"/>
        <v>0.14052309492224815</v>
      </c>
      <c r="BF529" s="5">
        <f t="shared" si="376"/>
        <v>0.13537490294389115</v>
      </c>
      <c r="BG529" s="5">
        <f t="shared" si="376"/>
        <v>0.13041524455164039</v>
      </c>
      <c r="BH529" s="5">
        <f t="shared" si="376"/>
        <v>0.12563722646127692</v>
      </c>
      <c r="BI529" s="5">
        <f t="shared" si="376"/>
        <v>0.12103420579255494</v>
      </c>
      <c r="BJ529" s="5">
        <f t="shared" si="376"/>
        <v>0.1165997812149852</v>
      </c>
      <c r="BK529" s="5">
        <f t="shared" si="376"/>
        <v>0.11232778437047601</v>
      </c>
      <c r="BL529" s="26">
        <f t="shared" si="375"/>
        <v>5.7898662279118884E-2</v>
      </c>
      <c r="BM529" s="26">
        <f t="shared" si="377"/>
        <v>5.9346630065991904E-2</v>
      </c>
      <c r="BN529" s="26">
        <f t="shared" si="377"/>
        <v>6.0613773354090031E-2</v>
      </c>
      <c r="BO529" s="26">
        <f t="shared" si="377"/>
        <v>6.1726999816684315E-2</v>
      </c>
      <c r="BP529" s="26">
        <f t="shared" si="377"/>
        <v>6.270878758402304E-2</v>
      </c>
      <c r="BQ529" s="26">
        <f t="shared" si="377"/>
        <v>6.3577961273749442E-2</v>
      </c>
      <c r="BR529" s="26">
        <f t="shared" si="377"/>
        <v>6.4350326487514875E-2</v>
      </c>
      <c r="BS529" s="26">
        <f t="shared" si="377"/>
        <v>6.5039189298844419E-2</v>
      </c>
      <c r="BT529" s="26">
        <f t="shared" si="377"/>
        <v>6.5655782189340678E-2</v>
      </c>
      <c r="BU529" s="26">
        <f t="shared" si="377"/>
        <v>6.6209613804611905E-2</v>
      </c>
      <c r="BV529" s="26">
        <f t="shared" si="377"/>
        <v>6.6708756605383113E-2</v>
      </c>
      <c r="BW529" s="26">
        <f t="shared" si="377"/>
        <v>6.7160083828652517E-2</v>
      </c>
      <c r="BX529" s="26">
        <f t="shared" si="377"/>
        <v>6.7569465024527819E-2</v>
      </c>
      <c r="BY529" s="26">
        <f t="shared" si="377"/>
        <v>6.7941927696978127E-2</v>
      </c>
      <c r="BZ529" s="26">
        <f t="shared" si="377"/>
        <v>6.8281791171195705E-2</v>
      </c>
      <c r="CA529" s="26">
        <f t="shared" si="377"/>
        <v>6.8592777672302097E-2</v>
      </c>
      <c r="CB529" s="26">
        <f t="shared" si="377"/>
        <v>6.8878104678060548E-2</v>
      </c>
      <c r="CC529" s="26">
        <f t="shared" si="377"/>
        <v>6.9140561860482105E-2</v>
      </c>
      <c r="CD529" s="26">
        <f t="shared" si="377"/>
        <v>6.9382575324253085E-2</v>
      </c>
      <c r="CE529" s="26">
        <f t="shared" si="377"/>
        <v>6.9606261356796498E-2</v>
      </c>
      <c r="CF529" s="26">
        <f t="shared" si="377"/>
        <v>6.9813471503771846E-2</v>
      </c>
      <c r="CG529" s="26">
        <f t="shared" si="377"/>
        <v>7.0005830457389798E-2</v>
      </c>
      <c r="CH529" s="26">
        <f t="shared" si="377"/>
        <v>7.0184767978920426E-2</v>
      </c>
      <c r="CI529" s="26">
        <f t="shared" si="377"/>
        <v>7.0351545859789144E-2</v>
      </c>
      <c r="CJ529" s="26">
        <f t="shared" si="377"/>
        <v>7.05072807484491E-2</v>
      </c>
      <c r="CK529" s="26">
        <f t="shared" si="377"/>
        <v>7.0652963525334803E-2</v>
      </c>
      <c r="CL529" s="26">
        <f t="shared" si="377"/>
        <v>7.0789475789596129E-2</v>
      </c>
      <c r="CM529" s="26">
        <f t="shared" si="377"/>
        <v>7.0917603924099376E-2</v>
      </c>
      <c r="CN529" s="26">
        <f t="shared" si="377"/>
        <v>7.1038051125397197E-2</v>
      </c>
      <c r="CO529" s="26">
        <f t="shared" si="377"/>
        <v>7.1151447719799366E-2</v>
      </c>
      <c r="CP529" s="26">
        <f t="shared" si="377"/>
        <v>7.1258360032713505E-2</v>
      </c>
      <c r="CQ529" s="26">
        <f t="shared" si="377"/>
        <v>7.1359298033948207E-2</v>
      </c>
      <c r="CR529" s="26">
        <f t="shared" si="377"/>
        <v>7.1454721944958638E-2</v>
      </c>
      <c r="CS529" s="26">
        <f t="shared" si="377"/>
        <v>7.1545047963663302E-2</v>
      </c>
      <c r="CT529" s="26">
        <f t="shared" si="377"/>
        <v>7.1630653237327063E-2</v>
      </c>
      <c r="CU529" s="26">
        <f t="shared" si="377"/>
        <v>7.1711880193159369E-2</v>
      </c>
      <c r="CV529" s="26">
        <f t="shared" si="377"/>
        <v>7.1789040318955485E-2</v>
      </c>
      <c r="CW529" s="26">
        <f t="shared" si="377"/>
        <v>7.1862417471691448E-2</v>
      </c>
      <c r="CX529" s="26">
        <f t="shared" si="377"/>
        <v>7.1932270779961865E-2</v>
      </c>
      <c r="CY529" s="26">
        <f t="shared" si="377"/>
        <v>7.1998837196107293E-2</v>
      </c>
      <c r="CZ529" s="26">
        <f t="shared" si="377"/>
        <v>7.2062333745470858E-2</v>
      </c>
      <c r="DA529" s="26">
        <f t="shared" si="377"/>
        <v>7.2122959513175738E-2</v>
      </c>
      <c r="DB529" s="26">
        <f t="shared" si="377"/>
        <v>7.218089740289059E-2</v>
      </c>
      <c r="DC529" s="26">
        <f t="shared" si="377"/>
        <v>7.223631569706275E-2</v>
      </c>
      <c r="DD529" s="26">
        <f t="shared" si="377"/>
        <v>7.2289369443890694E-2</v>
      </c>
      <c r="DE529" s="26">
        <f t="shared" si="377"/>
        <v>7.2340201692749712E-2</v>
      </c>
      <c r="DF529" s="26">
        <f t="shared" si="377"/>
        <v>7.2388944596769589E-2</v>
      </c>
      <c r="DG529" s="26">
        <f t="shared" si="377"/>
        <v>7.2435720398704079E-2</v>
      </c>
      <c r="DH529" s="26">
        <f t="shared" si="377"/>
        <v>7.2480642314053906E-2</v>
      </c>
      <c r="DI529" s="26">
        <f t="shared" si="377"/>
        <v>7.2523815323547763E-2</v>
      </c>
      <c r="DJ529" s="26">
        <f t="shared" si="377"/>
        <v>7.2565336885498974E-2</v>
      </c>
      <c r="DK529" s="26">
        <f t="shared" si="377"/>
        <v>7.260529757719586E-2</v>
      </c>
      <c r="DL529" s="26">
        <f t="shared" si="377"/>
        <v>7.2643781673318003E-2</v>
      </c>
      <c r="DM529" s="26">
        <f t="shared" si="377"/>
        <v>7.2680867668366525E-2</v>
      </c>
      <c r="DN529" s="26">
        <f t="shared" si="377"/>
        <v>7.271662874923171E-2</v>
      </c>
      <c r="DO529" s="26">
        <f t="shared" si="377"/>
        <v>7.2751133223275172E-2</v>
      </c>
      <c r="DP529" s="26">
        <f t="shared" si="377"/>
        <v>7.2784444906655532E-2</v>
      </c>
      <c r="DQ529" s="26">
        <f t="shared" si="377"/>
        <v>7.2816623477066827E-2</v>
      </c>
      <c r="DR529" s="26">
        <f t="shared" si="377"/>
        <v>7.2847724794571023E-2</v>
      </c>
      <c r="DS529" s="26">
        <f t="shared" si="377"/>
        <v>7.2877801193781233E-2</v>
      </c>
      <c r="DT529" s="6">
        <f>2*(100-(100*G529))/SUM($D529:G529)/100</f>
        <v>6.259445848520076E-2</v>
      </c>
      <c r="DU529" s="6">
        <f>2*(100-(100*I529))/SUM($D529:I529)/100</f>
        <v>6.4408730271745776E-2</v>
      </c>
      <c r="DV529" s="6">
        <f>2*(100-(100*M529))/SUM($D529:M529)/100</f>
        <v>6.6913574280255919E-2</v>
      </c>
      <c r="DW529" s="6">
        <f>2*(100-(100*Q529))/SUM($D529:Q529)/100</f>
        <v>6.8497875016474724E-2</v>
      </c>
      <c r="DX529" s="6">
        <f>2*(100-(100*W529))/SUM($D529:W529)/100</f>
        <v>6.9951237859442031E-2</v>
      </c>
      <c r="DY529" s="7">
        <f>(DT529-'Data for assignment'!C519)^2</f>
        <v>3.5933556508633348E-5</v>
      </c>
      <c r="DZ529" s="7">
        <f>(DU529-'Data for assignment'!D519)^2</f>
        <v>5.9424506985070163E-5</v>
      </c>
      <c r="EA529" s="7">
        <f>(DV529-'Data for assignment'!E519)^2</f>
        <v>9.8278994664452863E-5</v>
      </c>
      <c r="EB529" s="7">
        <f>(DW529-'Data for assignment'!F519)^2</f>
        <v>1.2316287427279808E-4</v>
      </c>
      <c r="EC529" s="7">
        <f>(DX529-'Data for assignment'!G519)^2</f>
        <v>1.6259411795302317E-4</v>
      </c>
    </row>
    <row r="530" spans="1:133" x14ac:dyDescent="0.3">
      <c r="A530" s="8">
        <v>35790</v>
      </c>
      <c r="B530" s="3">
        <v>5.6500000999999994E-2</v>
      </c>
      <c r="C530" s="4">
        <f t="shared" si="374"/>
        <v>5.5722236690252704E-2</v>
      </c>
      <c r="D530" s="5">
        <f t="shared" si="373"/>
        <v>0.97170141904797058</v>
      </c>
      <c r="E530" s="5">
        <f t="shared" si="373"/>
        <v>0.94281127706093026</v>
      </c>
      <c r="F530" s="5">
        <f t="shared" si="373"/>
        <v>0.91368179518455084</v>
      </c>
      <c r="G530" s="5">
        <f t="shared" si="373"/>
        <v>0.88458402954944848</v>
      </c>
      <c r="H530" s="5">
        <f t="shared" si="373"/>
        <v>0.85572472587098103</v>
      </c>
      <c r="I530" s="5">
        <f t="shared" si="373"/>
        <v>0.82725993002369713</v>
      </c>
      <c r="J530" s="5">
        <f t="shared" si="373"/>
        <v>0.79930587222213501</v>
      </c>
      <c r="K530" s="5">
        <f t="shared" si="373"/>
        <v>0.7719476097362229</v>
      </c>
      <c r="L530" s="5">
        <f t="shared" si="373"/>
        <v>0.74524585511532049</v>
      </c>
      <c r="M530" s="5">
        <f t="shared" si="373"/>
        <v>0.71924235174999329</v>
      </c>
      <c r="N530" s="5">
        <f t="shared" si="373"/>
        <v>0.69396409570362616</v>
      </c>
      <c r="O530" s="5">
        <f t="shared" si="373"/>
        <v>0.66942664646845995</v>
      </c>
      <c r="P530" s="5">
        <f t="shared" si="373"/>
        <v>0.6456367211612305</v>
      </c>
      <c r="Q530" s="5">
        <f t="shared" si="373"/>
        <v>0.62259422667770836</v>
      </c>
      <c r="R530" s="5">
        <f t="shared" si="373"/>
        <v>0.60029385175088557</v>
      </c>
      <c r="S530" s="5">
        <f t="shared" si="373"/>
        <v>0.57872631469866509</v>
      </c>
      <c r="T530" s="5">
        <f t="shared" si="372"/>
        <v>0.55787934185280952</v>
      </c>
      <c r="U530" s="5">
        <f t="shared" si="372"/>
        <v>0.5377384352535638</v>
      </c>
      <c r="V530" s="5">
        <f t="shared" si="372"/>
        <v>0.51828747531807806</v>
      </c>
      <c r="W530" s="5">
        <f t="shared" si="372"/>
        <v>0.49950919412476374</v>
      </c>
      <c r="X530" s="5">
        <f t="shared" si="376"/>
        <v>0.48138554710789422</v>
      </c>
      <c r="Y530" s="5">
        <f t="shared" si="376"/>
        <v>0.46389800484912219</v>
      </c>
      <c r="Z530" s="5">
        <f t="shared" si="376"/>
        <v>0.44702778190404646</v>
      </c>
      <c r="AA530" s="5">
        <f t="shared" si="376"/>
        <v>0.43075601591146229</v>
      </c>
      <c r="AB530" s="5">
        <f t="shared" si="376"/>
        <v>0.41506390736427878</v>
      </c>
      <c r="AC530" s="5">
        <f t="shared" si="376"/>
        <v>0.39993282818985226</v>
      </c>
      <c r="AD530" s="5">
        <f t="shared" si="376"/>
        <v>0.38534440555026594</v>
      </c>
      <c r="AE530" s="5">
        <f t="shared" si="376"/>
        <v>0.37128058591859714</v>
      </c>
      <c r="AF530" s="5">
        <f t="shared" si="376"/>
        <v>0.35772368342934174</v>
      </c>
      <c r="AG530" s="5">
        <f t="shared" si="376"/>
        <v>0.34465641567328253</v>
      </c>
      <c r="AH530" s="5">
        <f t="shared" si="376"/>
        <v>0.33206192945773466</v>
      </c>
      <c r="AI530" s="5">
        <f t="shared" si="376"/>
        <v>0.31992381854249463</v>
      </c>
      <c r="AJ530" s="5">
        <f t="shared" si="376"/>
        <v>0.30822613495923523</v>
      </c>
      <c r="AK530" s="5">
        <f t="shared" si="376"/>
        <v>0.29695339520375724</v>
      </c>
      <c r="AL530" s="5">
        <f t="shared" si="376"/>
        <v>0.28609058233803436</v>
      </c>
      <c r="AM530" s="5">
        <f t="shared" si="376"/>
        <v>0.27562314483812289</v>
      </c>
      <c r="AN530" s="5">
        <f t="shared" si="376"/>
        <v>0.26553699286368343</v>
      </c>
      <c r="AO530" s="5">
        <f t="shared" si="376"/>
        <v>0.2558184924964842</v>
      </c>
      <c r="AP530" s="5">
        <f t="shared" si="376"/>
        <v>0.24645445839211677</v>
      </c>
      <c r="AQ530" s="5">
        <f t="shared" si="376"/>
        <v>0.23743214520603059</v>
      </c>
      <c r="AR530" s="5">
        <f t="shared" si="376"/>
        <v>0.22873923808778043</v>
      </c>
      <c r="AS530" s="5">
        <f t="shared" si="376"/>
        <v>0.22036384248287103</v>
      </c>
      <c r="AT530" s="5">
        <f t="shared" si="376"/>
        <v>0.21229447343724181</v>
      </c>
      <c r="AU530" s="5">
        <f t="shared" si="376"/>
        <v>0.20452004456326339</v>
      </c>
      <c r="AV530" s="5">
        <f t="shared" si="376"/>
        <v>0.19702985679653884</v>
      </c>
      <c r="AW530" s="5">
        <f t="shared" si="376"/>
        <v>0.18981358704854862</v>
      </c>
      <c r="AX530" s="5">
        <f t="shared" si="376"/>
        <v>0.1828612768402558</v>
      </c>
      <c r="AY530" s="5">
        <f t="shared" si="376"/>
        <v>0.17616332098538706</v>
      </c>
      <c r="AZ530" s="5">
        <f t="shared" si="376"/>
        <v>0.16971045637858315</v>
      </c>
      <c r="BA530" s="5">
        <f t="shared" si="376"/>
        <v>0.16349375093245033</v>
      </c>
      <c r="BB530" s="5">
        <f t="shared" si="376"/>
        <v>0.1575045926983196</v>
      </c>
      <c r="BC530" s="5">
        <f t="shared" si="376"/>
        <v>0.15173467919789538</v>
      </c>
      <c r="BD530" s="5">
        <f t="shared" si="376"/>
        <v>0.14617600698666403</v>
      </c>
      <c r="BE530" s="5">
        <f t="shared" si="376"/>
        <v>0.14082086146472153</v>
      </c>
      <c r="BF530" s="5">
        <f t="shared" si="376"/>
        <v>0.13566180694636651</v>
      </c>
      <c r="BG530" s="5">
        <f t="shared" si="376"/>
        <v>0.13069167699624823</v>
      </c>
      <c r="BH530" s="5">
        <f t="shared" si="376"/>
        <v>0.12590356503693131</v>
      </c>
      <c r="BI530" s="5">
        <f t="shared" si="376"/>
        <v>0.12129081523032786</v>
      </c>
      <c r="BJ530" s="5">
        <f t="shared" si="376"/>
        <v>0.11684701363347651</v>
      </c>
      <c r="BK530" s="5">
        <f t="shared" si="376"/>
        <v>0.11256597962753956</v>
      </c>
      <c r="BL530" s="26">
        <f t="shared" si="375"/>
        <v>5.7413407522361751E-2</v>
      </c>
      <c r="BM530" s="26">
        <f t="shared" si="377"/>
        <v>5.8889146747603753E-2</v>
      </c>
      <c r="BN530" s="26">
        <f t="shared" si="377"/>
        <v>6.0181942304628852E-2</v>
      </c>
      <c r="BO530" s="26">
        <f t="shared" si="377"/>
        <v>6.1318883788830644E-2</v>
      </c>
      <c r="BP530" s="26">
        <f t="shared" si="377"/>
        <v>6.2322614594149929E-2</v>
      </c>
      <c r="BQ530" s="26">
        <f t="shared" si="377"/>
        <v>6.3212109532446631E-2</v>
      </c>
      <c r="BR530" s="26">
        <f t="shared" si="377"/>
        <v>6.4003310763175461E-2</v>
      </c>
      <c r="BS530" s="26">
        <f t="shared" si="377"/>
        <v>6.4709648574035397E-2</v>
      </c>
      <c r="BT530" s="26">
        <f t="shared" si="377"/>
        <v>6.5342468483703245E-2</v>
      </c>
      <c r="BU530" s="26">
        <f t="shared" si="377"/>
        <v>6.5911382050637179E-2</v>
      </c>
      <c r="BV530" s="26">
        <f t="shared" si="377"/>
        <v>6.6424555474730501E-2</v>
      </c>
      <c r="BW530" s="26">
        <f t="shared" si="377"/>
        <v>6.6888947416852043E-2</v>
      </c>
      <c r="BX530" s="26">
        <f t="shared" si="377"/>
        <v>6.7310505311053787E-2</v>
      </c>
      <c r="BY530" s="26">
        <f t="shared" si="377"/>
        <v>6.7694327705902377E-2</v>
      </c>
      <c r="BZ530" s="26">
        <f t="shared" si="377"/>
        <v>6.8044798765022105E-2</v>
      </c>
      <c r="CA530" s="26">
        <f t="shared" si="377"/>
        <v>6.8365699918231687E-2</v>
      </c>
      <c r="CB530" s="26">
        <f t="shared" si="377"/>
        <v>6.8660302731917186E-2</v>
      </c>
      <c r="CC530" s="26">
        <f t="shared" si="377"/>
        <v>6.893144631890824E-2</v>
      </c>
      <c r="CD530" s="26">
        <f t="shared" si="377"/>
        <v>6.9181602000626341E-2</v>
      </c>
      <c r="CE530" s="26">
        <f t="shared" si="377"/>
        <v>6.9412927440674566E-2</v>
      </c>
      <c r="CF530" s="26">
        <f t="shared" si="377"/>
        <v>6.9627312067595093E-2</v>
      </c>
      <c r="CG530" s="26">
        <f t="shared" si="377"/>
        <v>6.9826415277701989E-2</v>
      </c>
      <c r="CH530" s="26">
        <f t="shared" si="377"/>
        <v>7.0011698642547804E-2</v>
      </c>
      <c r="CI530" s="26">
        <f t="shared" si="377"/>
        <v>7.0184453128281976E-2</v>
      </c>
      <c r="CJ530" s="26">
        <f t="shared" si="377"/>
        <v>7.0345822156670318E-2</v>
      </c>
      <c r="CK530" s="26">
        <f t="shared" si="377"/>
        <v>7.0496821192405065E-2</v>
      </c>
      <c r="CL530" s="26">
        <f t="shared" si="377"/>
        <v>7.0638354422500244E-2</v>
      </c>
      <c r="CM530" s="26">
        <f t="shared" si="377"/>
        <v>7.0771228996148128E-2</v>
      </c>
      <c r="CN530" s="26">
        <f t="shared" si="377"/>
        <v>7.0896167213441663E-2</v>
      </c>
      <c r="CO530" s="26">
        <f t="shared" si="377"/>
        <v>7.1013816985631292E-2</v>
      </c>
      <c r="CP530" s="26">
        <f t="shared" si="377"/>
        <v>7.1124760835470854E-2</v>
      </c>
      <c r="CQ530" s="26">
        <f t="shared" si="377"/>
        <v>7.1229523661595545E-2</v>
      </c>
      <c r="CR530" s="26">
        <f t="shared" si="377"/>
        <v>7.1328579454040503E-2</v>
      </c>
      <c r="CS530" s="26">
        <f t="shared" si="377"/>
        <v>7.1422357117547186E-2</v>
      </c>
      <c r="CT530" s="26">
        <f t="shared" si="377"/>
        <v>7.1511245534073148E-2</v>
      </c>
      <c r="CU530" s="26">
        <f t="shared" si="377"/>
        <v>7.1595597974984312E-2</v>
      </c>
      <c r="CV530" s="26">
        <f t="shared" si="377"/>
        <v>7.167573595600861E-2</v>
      </c>
      <c r="CW530" s="26">
        <f t="shared" si="377"/>
        <v>7.1751952613539838E-2</v>
      </c>
      <c r="CX530" s="26">
        <f t="shared" si="377"/>
        <v>7.1824515668793956E-2</v>
      </c>
      <c r="CY530" s="26">
        <f t="shared" si="377"/>
        <v>7.1893670036218896E-2</v>
      </c>
      <c r="CZ530" s="26">
        <f t="shared" ref="BM530:DS534" si="378">-(LN(CZ$7)/CZ$6)+(CZ$8/CZ$6)*$C530</f>
        <v>7.1959640124098972E-2</v>
      </c>
      <c r="DA530" s="26">
        <f t="shared" si="378"/>
        <v>7.2022631868198905E-2</v>
      </c>
      <c r="DB530" s="26">
        <f t="shared" si="378"/>
        <v>7.2082834533324966E-2</v>
      </c>
      <c r="DC530" s="26">
        <f t="shared" si="378"/>
        <v>7.2140422312654717E-2</v>
      </c>
      <c r="DD530" s="26">
        <f t="shared" si="378"/>
        <v>7.2195555750442911E-2</v>
      </c>
      <c r="DE530" s="26">
        <f t="shared" si="378"/>
        <v>7.2248383010122291E-2</v>
      </c>
      <c r="DF530" s="26">
        <f t="shared" si="378"/>
        <v>7.2299041006774006E-2</v>
      </c>
      <c r="DG530" s="26">
        <f t="shared" si="378"/>
        <v>7.2347656420357578E-2</v>
      </c>
      <c r="DH530" s="26">
        <f t="shared" si="378"/>
        <v>7.2394346603888771E-2</v>
      </c>
      <c r="DI530" s="26">
        <f t="shared" si="378"/>
        <v>7.2439220398875542E-2</v>
      </c>
      <c r="DJ530" s="26">
        <f t="shared" si="378"/>
        <v>7.2482378868716182E-2</v>
      </c>
      <c r="DK530" s="26">
        <f t="shared" si="378"/>
        <v>7.2523915959386842E-2</v>
      </c>
      <c r="DL530" s="26">
        <f t="shared" si="378"/>
        <v>7.2563919095564408E-2</v>
      </c>
      <c r="DM530" s="26">
        <f t="shared" si="378"/>
        <v>7.2602469719312071E-2</v>
      </c>
      <c r="DN530" s="26">
        <f t="shared" si="378"/>
        <v>7.2639643777577964E-2</v>
      </c>
      <c r="DO530" s="26">
        <f t="shared" si="378"/>
        <v>7.2675512163998687E-2</v>
      </c>
      <c r="DP530" s="26">
        <f t="shared" si="378"/>
        <v>7.2710141119841809E-2</v>
      </c>
      <c r="DQ530" s="26">
        <f t="shared" si="378"/>
        <v>7.2743592598351253E-2</v>
      </c>
      <c r="DR530" s="26">
        <f t="shared" si="378"/>
        <v>7.2775924596264044E-2</v>
      </c>
      <c r="DS530" s="26">
        <f t="shared" si="378"/>
        <v>7.2807191455832851E-2</v>
      </c>
      <c r="DT530" s="6">
        <f>2*(100-(100*G530))/SUM($D530:G530)/100</f>
        <v>6.2172289460643092E-2</v>
      </c>
      <c r="DU530" s="6">
        <f>2*(100-(100*I530))/SUM($D530:I530)/100</f>
        <v>6.4028039896571617E-2</v>
      </c>
      <c r="DV530" s="6">
        <f>2*(100-(100*M530))/SUM($D530:M530)/100</f>
        <v>6.6597280729035771E-2</v>
      </c>
      <c r="DW530" s="6">
        <f>2*(100-(100*Q530))/SUM($D530:Q530)/100</f>
        <v>6.822768797346894E-2</v>
      </c>
      <c r="DX530" s="6">
        <f>2*(100-(100*W530))/SUM($D530:W530)/100</f>
        <v>6.9727793988433179E-2</v>
      </c>
      <c r="DY530" s="7">
        <f>(DT530-'Data for assignment'!C520)^2</f>
        <v>2.7797025612230315E-5</v>
      </c>
      <c r="DZ530" s="7">
        <f>(DU530-'Data for assignment'!D520)^2</f>
        <v>4.6622156141337302E-5</v>
      </c>
      <c r="EA530" s="7">
        <f>(DV530-'Data for assignment'!E520)^2</f>
        <v>8.8308922689433954E-5</v>
      </c>
      <c r="EB530" s="7">
        <f>(DW530-'Data for assignment'!F520)^2</f>
        <v>1.1508328925611007E-4</v>
      </c>
      <c r="EC530" s="7">
        <f>(DX530-'Data for assignment'!G520)^2</f>
        <v>1.4951894582356252E-4</v>
      </c>
    </row>
    <row r="531" spans="1:133" x14ac:dyDescent="0.3">
      <c r="A531" s="8">
        <v>35797</v>
      </c>
      <c r="B531" s="3">
        <v>5.5599999000000004E-2</v>
      </c>
      <c r="C531" s="4">
        <f t="shared" si="374"/>
        <v>5.4794606789858577E-2</v>
      </c>
      <c r="D531" s="5">
        <f t="shared" si="373"/>
        <v>0.9721258856819458</v>
      </c>
      <c r="E531" s="5">
        <f t="shared" si="373"/>
        <v>0.9435879799759721</v>
      </c>
      <c r="F531" s="5">
        <f t="shared" si="373"/>
        <v>0.91474772689127137</v>
      </c>
      <c r="G531" s="5">
        <f t="shared" si="373"/>
        <v>0.88588464196437222</v>
      </c>
      <c r="H531" s="5">
        <f t="shared" si="373"/>
        <v>0.85721309094998699</v>
      </c>
      <c r="I531" s="5">
        <f t="shared" si="373"/>
        <v>0.82889589317063739</v>
      </c>
      <c r="J531" s="5">
        <f t="shared" si="373"/>
        <v>0.80105523989118599</v>
      </c>
      <c r="K531" s="5">
        <f t="shared" si="373"/>
        <v>0.77378139431654003</v>
      </c>
      <c r="L531" s="5">
        <f t="shared" si="373"/>
        <v>0.74713958816413428</v>
      </c>
      <c r="M531" s="5">
        <f t="shared" si="373"/>
        <v>0.72117546898300366</v>
      </c>
      <c r="N531" s="5">
        <f t="shared" si="373"/>
        <v>0.69591939246169165</v>
      </c>
      <c r="O531" s="5">
        <f t="shared" si="373"/>
        <v>0.67138979967157641</v>
      </c>
      <c r="P531" s="5">
        <f t="shared" si="373"/>
        <v>0.64759587235097749</v>
      </c>
      <c r="Q531" s="5">
        <f t="shared" si="373"/>
        <v>0.62453962017016107</v>
      </c>
      <c r="R531" s="5">
        <f t="shared" si="373"/>
        <v>0.60221752185797472</v>
      </c>
      <c r="S531" s="5">
        <f t="shared" si="373"/>
        <v>0.58062181621713005</v>
      </c>
      <c r="T531" s="5">
        <f t="shared" si="372"/>
        <v>0.55974151842866127</v>
      </c>
      <c r="U531" s="5">
        <f t="shared" si="372"/>
        <v>0.53956322071789398</v>
      </c>
      <c r="V531" s="5">
        <f t="shared" si="372"/>
        <v>0.52007172360167353</v>
      </c>
      <c r="W531" s="5">
        <f t="shared" si="372"/>
        <v>0.50125053386080665</v>
      </c>
      <c r="X531" s="5">
        <f t="shared" si="376"/>
        <v>0.48308225750492712</v>
      </c>
      <c r="Y531" s="5">
        <f t="shared" si="376"/>
        <v>0.46554890985061664</v>
      </c>
      <c r="Z531" s="5">
        <f t="shared" si="376"/>
        <v>0.44863216004240081</v>
      </c>
      <c r="AA531" s="5">
        <f t="shared" si="376"/>
        <v>0.43231352361274428</v>
      </c>
      <c r="AB531" s="5">
        <f t="shared" si="376"/>
        <v>0.41657451376732524</v>
      </c>
      <c r="AC531" s="5">
        <f t="shared" si="376"/>
        <v>0.4013967598123912</v>
      </c>
      <c r="AD531" s="5">
        <f t="shared" si="376"/>
        <v>0.38676209936902783</v>
      </c>
      <c r="AE531" s="5">
        <f t="shared" si="376"/>
        <v>0.37265264963357297</v>
      </c>
      <c r="AF531" s="5">
        <f t="shared" si="376"/>
        <v>0.35905086185798174</v>
      </c>
      <c r="AG531" s="5">
        <f t="shared" si="376"/>
        <v>0.34593956237186685</v>
      </c>
      <c r="AH531" s="5">
        <f t="shared" si="376"/>
        <v>0.33330198279745038</v>
      </c>
      <c r="AI531" s="5">
        <f t="shared" si="376"/>
        <v>0.32112178157969512</v>
      </c>
      <c r="AJ531" s="5">
        <f t="shared" si="376"/>
        <v>0.30938305853540304</v>
      </c>
      <c r="AK531" s="5">
        <f t="shared" si="376"/>
        <v>0.298070363793004</v>
      </c>
      <c r="AL531" s="5">
        <f t="shared" si="376"/>
        <v>0.28716870223046365</v>
      </c>
      <c r="AM531" s="5">
        <f t="shared" si="376"/>
        <v>0.2766635343077043</v>
      </c>
      <c r="AN531" s="5">
        <f t="shared" si="376"/>
        <v>0.266540774020876</v>
      </c>
      <c r="AO531" s="5">
        <f t="shared" si="376"/>
        <v>0.25678678456994969</v>
      </c>
      <c r="AP531" s="5">
        <f t="shared" si="376"/>
        <v>0.2473883722215493</v>
      </c>
      <c r="AQ531" s="5">
        <f t="shared" si="376"/>
        <v>0.23833277876031828</v>
      </c>
      <c r="AR531" s="5">
        <f t="shared" si="376"/>
        <v>0.22960767285020531</v>
      </c>
      <c r="AS531" s="5">
        <f t="shared" si="376"/>
        <v>0.22120114056852058</v>
      </c>
      <c r="AT531" s="5">
        <f t="shared" si="376"/>
        <v>0.21310167532783622</v>
      </c>
      <c r="AU531" s="5">
        <f t="shared" si="376"/>
        <v>0.20529816736169484</v>
      </c>
      <c r="AV531" s="5">
        <f t="shared" si="376"/>
        <v>0.19777989291800296</v>
      </c>
      <c r="AW531" s="5">
        <f t="shared" si="376"/>
        <v>0.19053650327758581</v>
      </c>
      <c r="AX531" s="5">
        <f t="shared" si="376"/>
        <v>0.18355801369362967</v>
      </c>
      <c r="AY531" s="5">
        <f t="shared" si="376"/>
        <v>0.17683479232977278</v>
      </c>
      <c r="AZ531" s="5">
        <f t="shared" si="376"/>
        <v>0.17035754925974925</v>
      </c>
      <c r="BA531" s="5">
        <f t="shared" si="376"/>
        <v>0.16411732557919134</v>
      </c>
      <c r="BB531" s="5">
        <f t="shared" si="376"/>
        <v>0.15810548266999733</v>
      </c>
      <c r="BC531" s="5">
        <f t="shared" si="376"/>
        <v>0.15231369164921862</v>
      </c>
      <c r="BD531" s="5">
        <f t="shared" si="376"/>
        <v>0.14673392302740176</v>
      </c>
      <c r="BE531" s="5">
        <f t="shared" si="376"/>
        <v>0.14135843659550476</v>
      </c>
      <c r="BF531" s="5">
        <f t="shared" si="376"/>
        <v>0.13617977155468106</v>
      </c>
      <c r="BG531" s="5">
        <f t="shared" si="376"/>
        <v>0.13119073689922831</v>
      </c>
      <c r="BH531" s="5">
        <f t="shared" si="376"/>
        <v>0.12638440205969559</v>
      </c>
      <c r="BI531" s="5">
        <f t="shared" si="376"/>
        <v>0.12175408781041504</v>
      </c>
      <c r="BJ531" s="5">
        <f t="shared" si="376"/>
        <v>0.11729335744347778</v>
      </c>
      <c r="BK531" s="5">
        <f t="shared" si="376"/>
        <v>0.11299600820933557</v>
      </c>
      <c r="BL531" s="26">
        <f t="shared" si="375"/>
        <v>5.6539941778385436E-2</v>
      </c>
      <c r="BM531" s="26">
        <f t="shared" si="378"/>
        <v>5.806567000371135E-2</v>
      </c>
      <c r="BN531" s="26">
        <f t="shared" si="378"/>
        <v>5.9404640024460859E-2</v>
      </c>
      <c r="BO531" s="26">
        <f t="shared" si="378"/>
        <v>6.05842688985406E-2</v>
      </c>
      <c r="BP531" s="26">
        <f t="shared" si="378"/>
        <v>6.1627497496983798E-2</v>
      </c>
      <c r="BQ531" s="26">
        <f t="shared" si="378"/>
        <v>6.2553570983463314E-2</v>
      </c>
      <c r="BR531" s="26">
        <f t="shared" si="378"/>
        <v>6.3378677323500998E-2</v>
      </c>
      <c r="BS531" s="26">
        <f t="shared" si="378"/>
        <v>6.4116470392147185E-2</v>
      </c>
      <c r="BT531" s="26">
        <f t="shared" si="378"/>
        <v>6.4778499176485205E-2</v>
      </c>
      <c r="BU531" s="26">
        <f t="shared" si="378"/>
        <v>6.5374560479626254E-2</v>
      </c>
      <c r="BV531" s="26">
        <f t="shared" si="378"/>
        <v>6.5912989233353814E-2</v>
      </c>
      <c r="BW531" s="26">
        <f t="shared" si="378"/>
        <v>6.6400897862768232E-2</v>
      </c>
      <c r="BX531" s="26">
        <f t="shared" si="378"/>
        <v>6.6844373994173784E-2</v>
      </c>
      <c r="BY531" s="26">
        <f t="shared" si="378"/>
        <v>6.7248644057464182E-2</v>
      </c>
      <c r="BZ531" s="26">
        <f t="shared" si="378"/>
        <v>6.7618208926400969E-2</v>
      </c>
      <c r="CA531" s="26">
        <f t="shared" si="378"/>
        <v>6.7956956600134025E-2</v>
      </c>
      <c r="CB531" s="26">
        <f t="shared" si="378"/>
        <v>6.8268256005370995E-2</v>
      </c>
      <c r="CC531" s="26">
        <f t="shared" si="378"/>
        <v>6.8555035249146704E-2</v>
      </c>
      <c r="CD531" s="26">
        <f t="shared" si="378"/>
        <v>6.8819847043675164E-2</v>
      </c>
      <c r="CE531" s="26">
        <f t="shared" si="378"/>
        <v>6.9064923530295946E-2</v>
      </c>
      <c r="CF531" s="26">
        <f t="shared" si="378"/>
        <v>6.9292222327300743E-2</v>
      </c>
      <c r="CG531" s="26">
        <f t="shared" si="378"/>
        <v>6.9503465298903361E-2</v>
      </c>
      <c r="CH531" s="26">
        <f t="shared" si="378"/>
        <v>6.9700171275635547E-2</v>
      </c>
      <c r="CI531" s="26">
        <f t="shared" si="378"/>
        <v>6.9883683738581823E-2</v>
      </c>
      <c r="CJ531" s="26">
        <f t="shared" si="378"/>
        <v>7.0055194301867019E-2</v>
      </c>
      <c r="CK531" s="26">
        <f t="shared" si="378"/>
        <v>7.0215762682211136E-2</v>
      </c>
      <c r="CL531" s="26">
        <f t="shared" si="378"/>
        <v>7.0366333725118024E-2</v>
      </c>
      <c r="CM531" s="26">
        <f t="shared" si="378"/>
        <v>7.0507751959473966E-2</v>
      </c>
      <c r="CN531" s="26">
        <f t="shared" si="378"/>
        <v>7.0640774072027221E-2</v>
      </c>
      <c r="CO531" s="26">
        <f t="shared" si="378"/>
        <v>7.0766079627181663E-2</v>
      </c>
      <c r="CP531" s="26">
        <f t="shared" si="378"/>
        <v>7.0884280303154093E-2</v>
      </c>
      <c r="CQ531" s="26">
        <f t="shared" si="378"/>
        <v>7.0995927870688549E-2</v>
      </c>
      <c r="CR531" s="26">
        <f t="shared" si="378"/>
        <v>7.1101521103467777E-2</v>
      </c>
      <c r="CS531" s="26">
        <f t="shared" si="378"/>
        <v>7.1201511778702764E-2</v>
      </c>
      <c r="CT531" s="26">
        <f t="shared" si="378"/>
        <v>7.1296309900971494E-2</v>
      </c>
      <c r="CU531" s="26">
        <f t="shared" si="378"/>
        <v>7.1386288261282058E-2</v>
      </c>
      <c r="CV531" s="26">
        <f t="shared" si="378"/>
        <v>7.1471786425789607E-2</v>
      </c>
      <c r="CW531" s="26">
        <f t="shared" si="378"/>
        <v>7.1553114233977241E-2</v>
      </c>
      <c r="CX531" s="26">
        <f t="shared" si="378"/>
        <v>7.1630554873906502E-2</v>
      </c>
      <c r="CY531" s="26">
        <f t="shared" si="378"/>
        <v>7.1704367591936477E-2</v>
      </c>
      <c r="CZ531" s="26">
        <f t="shared" si="378"/>
        <v>7.1774790085754867E-2</v>
      </c>
      <c r="DA531" s="26">
        <f t="shared" si="378"/>
        <v>7.184204062238253E-2</v>
      </c>
      <c r="DB531" s="26">
        <f t="shared" si="378"/>
        <v>7.1906319916767644E-2</v>
      </c>
      <c r="DC531" s="26">
        <f t="shared" si="378"/>
        <v>7.1967812801489645E-2</v>
      </c>
      <c r="DD531" s="26">
        <f t="shared" si="378"/>
        <v>7.2026689713785924E-2</v>
      </c>
      <c r="DE531" s="26">
        <f t="shared" si="378"/>
        <v>7.2083108022468284E-2</v>
      </c>
      <c r="DF531" s="26">
        <f t="shared" si="378"/>
        <v>7.2137213214200857E-2</v>
      </c>
      <c r="DG531" s="26">
        <f t="shared" si="378"/>
        <v>7.2189139955979184E-2</v>
      </c>
      <c r="DH531" s="26">
        <f t="shared" si="378"/>
        <v>7.2239013048407352E-2</v>
      </c>
      <c r="DI531" s="26">
        <f t="shared" si="378"/>
        <v>7.2286948282453148E-2</v>
      </c>
      <c r="DJ531" s="26">
        <f t="shared" si="378"/>
        <v>7.2333053210721129E-2</v>
      </c>
      <c r="DK531" s="26">
        <f t="shared" si="378"/>
        <v>7.2377427842875444E-2</v>
      </c>
      <c r="DL531" s="26">
        <f t="shared" si="378"/>
        <v>7.2420165273634679E-2</v>
      </c>
      <c r="DM531" s="26">
        <f t="shared" si="378"/>
        <v>7.2461352250717467E-2</v>
      </c>
      <c r="DN531" s="26">
        <f t="shared" si="378"/>
        <v>7.2501069689216824E-2</v>
      </c>
      <c r="DO531" s="26">
        <f t="shared" si="378"/>
        <v>7.2539393138102648E-2</v>
      </c>
      <c r="DP531" s="26">
        <f t="shared" si="378"/>
        <v>7.2576393203874434E-2</v>
      </c>
      <c r="DQ531" s="26">
        <f t="shared" si="378"/>
        <v>7.2612135935799751E-2</v>
      </c>
      <c r="DR531" s="26">
        <f t="shared" si="378"/>
        <v>7.2646683176662147E-2</v>
      </c>
      <c r="DS531" s="26">
        <f t="shared" si="378"/>
        <v>7.2680092882495342E-2</v>
      </c>
      <c r="DT531" s="6">
        <f>2*(100-(100*G531))/SUM($D531:G531)/100</f>
        <v>6.141266224112428E-2</v>
      </c>
      <c r="DU531" s="6">
        <f>2*(100-(100*I531))/SUM($D531:I531)/100</f>
        <v>6.3343091207563984E-2</v>
      </c>
      <c r="DV531" s="6">
        <f>2*(100-(100*M531))/SUM($D531:M531)/100</f>
        <v>6.6028299443398539E-2</v>
      </c>
      <c r="DW531" s="6">
        <f>2*(100-(100*Q531))/SUM($D531:Q531)/100</f>
        <v>6.7741746914605203E-2</v>
      </c>
      <c r="DX531" s="6">
        <f>2*(100-(100*W531))/SUM($D531:W531)/100</f>
        <v>6.9326037412457936E-2</v>
      </c>
      <c r="DY531" s="7">
        <f>(DT531-'Data for assignment'!C521)^2</f>
        <v>3.038942293407236E-5</v>
      </c>
      <c r="DZ531" s="7">
        <f>(DU531-'Data for assignment'!D521)^2</f>
        <v>5.1023766285761301E-5</v>
      </c>
      <c r="EA531" s="7">
        <f>(DV531-'Data for assignment'!E521)^2</f>
        <v>9.4639790603830382E-5</v>
      </c>
      <c r="EB531" s="7">
        <f>(DW531-'Data for assignment'!F521)^2</f>
        <v>1.1972186931026418E-4</v>
      </c>
      <c r="EC531" s="7">
        <f>(DX531-'Data for assignment'!G521)^2</f>
        <v>1.5941679548871367E-4</v>
      </c>
    </row>
    <row r="532" spans="1:133" x14ac:dyDescent="0.3">
      <c r="A532" s="8">
        <v>35804</v>
      </c>
      <c r="B532" s="3">
        <v>5.4699998E-2</v>
      </c>
      <c r="C532" s="4">
        <f t="shared" si="374"/>
        <v>5.3866977920162047E-2</v>
      </c>
      <c r="D532" s="5">
        <f t="shared" si="373"/>
        <v>0.97255053726300167</v>
      </c>
      <c r="E532" s="5">
        <f t="shared" si="373"/>
        <v>0.94436532188715216</v>
      </c>
      <c r="F532" s="5">
        <f t="shared" si="373"/>
        <v>0.9158149009630927</v>
      </c>
      <c r="G532" s="5">
        <f t="shared" si="373"/>
        <v>0.88718716523394126</v>
      </c>
      <c r="H532" s="5">
        <f t="shared" si="373"/>
        <v>0.85870404308965143</v>
      </c>
      <c r="I532" s="5">
        <f t="shared" si="373"/>
        <v>0.83053508972357359</v>
      </c>
      <c r="J532" s="5">
        <f t="shared" si="373"/>
        <v>0.80280843429115945</v>
      </c>
      <c r="K532" s="5">
        <f t="shared" si="373"/>
        <v>0.77561953306204601</v>
      </c>
      <c r="L532" s="5">
        <f t="shared" si="373"/>
        <v>0.74903813123738672</v>
      </c>
      <c r="M532" s="5">
        <f t="shared" si="373"/>
        <v>0.72311377972433932</v>
      </c>
      <c r="N532" s="5">
        <f t="shared" si="373"/>
        <v>0.69788019623573971</v>
      </c>
      <c r="O532" s="5">
        <f t="shared" si="373"/>
        <v>0.67335870780525509</v>
      </c>
      <c r="P532" s="5">
        <f t="shared" si="373"/>
        <v>0.64956096629679128</v>
      </c>
      <c r="Q532" s="5">
        <f t="shared" si="373"/>
        <v>0.62649109017858828</v>
      </c>
      <c r="R532" s="5">
        <f t="shared" si="373"/>
        <v>0.60414735430943278</v>
      </c>
      <c r="S532" s="5">
        <f t="shared" si="373"/>
        <v>0.58252352395270046</v>
      </c>
      <c r="T532" s="5">
        <f t="shared" si="372"/>
        <v>0.5616099087881371</v>
      </c>
      <c r="U532" s="5">
        <f t="shared" si="372"/>
        <v>0.54139419645231701</v>
      </c>
      <c r="V532" s="5">
        <f t="shared" si="372"/>
        <v>0.52186211231751445</v>
      </c>
      <c r="W532" s="5">
        <f t="shared" si="372"/>
        <v>0.50299794213892057</v>
      </c>
      <c r="X532" s="5">
        <f t="shared" si="376"/>
        <v>0.48478494629882846</v>
      </c>
      <c r="Y532" s="5">
        <f t="shared" si="376"/>
        <v>0.46720568819453812</v>
      </c>
      <c r="Z532" s="5">
        <f t="shared" si="376"/>
        <v>0.450242294485246</v>
      </c>
      <c r="AA532" s="5">
        <f t="shared" si="376"/>
        <v>0.43387666113846152</v>
      </c>
      <c r="AB532" s="5">
        <f t="shared" si="376"/>
        <v>0.41809061626674399</v>
      </c>
      <c r="AC532" s="5">
        <f t="shared" si="376"/>
        <v>0.40286604843876722</v>
      </c>
      <c r="AD532" s="5">
        <f t="shared" si="376"/>
        <v>0.38818500734266848</v>
      </c>
      <c r="AE532" s="5">
        <f t="shared" si="376"/>
        <v>0.3740297822634005</v>
      </c>
      <c r="AF532" s="5">
        <f t="shared" si="376"/>
        <v>0.36038296272316001</v>
      </c>
      <c r="AG532" s="5">
        <f t="shared" si="376"/>
        <v>0.3472274847579096</v>
      </c>
      <c r="AH532" s="5">
        <f t="shared" si="376"/>
        <v>0.33454666561154339</v>
      </c>
      <c r="AI532" s="5">
        <f t="shared" si="376"/>
        <v>0.3223242290820133</v>
      </c>
      <c r="AJ532" s="5">
        <f t="shared" si="376"/>
        <v>0.31054432331941129</v>
      </c>
      <c r="AK532" s="5">
        <f t="shared" si="376"/>
        <v>0.29919153253024516</v>
      </c>
      <c r="AL532" s="5">
        <f t="shared" si="376"/>
        <v>0.28825088376604036</v>
      </c>
      <c r="AM532" s="5">
        <f t="shared" si="376"/>
        <v>0.27770784975319424</v>
      </c>
      <c r="AN532" s="5">
        <f t="shared" si="376"/>
        <v>0.26754834854321868</v>
      </c>
      <c r="AO532" s="5">
        <f t="shared" si="376"/>
        <v>0.25775874061913878</v>
      </c>
      <c r="AP532" s="5">
        <f t="shared" si="376"/>
        <v>0.24832582397782976</v>
      </c>
      <c r="AQ532" s="5">
        <f t="shared" si="376"/>
        <v>0.23923682761393966</v>
      </c>
      <c r="AR532" s="5">
        <f t="shared" si="376"/>
        <v>0.23047940375442286</v>
      </c>
      <c r="AS532" s="5">
        <f t="shared" si="376"/>
        <v>0.22204161913013212</v>
      </c>
      <c r="AT532" s="5">
        <f t="shared" si="376"/>
        <v>0.21391194551969242</v>
      </c>
      <c r="AU532" s="5">
        <f t="shared" si="376"/>
        <v>0.20607924975881511</v>
      </c>
      <c r="AV532" s="5">
        <f t="shared" si="376"/>
        <v>0.19853278337360292</v>
      </c>
      <c r="AW532" s="5">
        <f t="shared" si="376"/>
        <v>0.19126217196784037</v>
      </c>
      <c r="AX532" s="5">
        <f t="shared" si="376"/>
        <v>0.18425740447067382</v>
      </c>
      <c r="AY532" s="5">
        <f t="shared" si="376"/>
        <v>0.1775088223315465</v>
      </c>
      <c r="AZ532" s="5">
        <f t="shared" si="376"/>
        <v>0.17100710873305772</v>
      </c>
      <c r="BA532" s="5">
        <f t="shared" si="376"/>
        <v>0.16474327787896847</v>
      </c>
      <c r="BB532" s="5">
        <f t="shared" si="376"/>
        <v>0.15870866440340092</v>
      </c>
      <c r="BC532" s="5">
        <f t="shared" si="376"/>
        <v>0.15289491293799071</v>
      </c>
      <c r="BD532" s="5">
        <f t="shared" si="376"/>
        <v>0.14729396786602106</v>
      </c>
      <c r="BE532" s="5">
        <f t="shared" si="376"/>
        <v>0.14189806328614396</v>
      </c>
      <c r="BF532" s="5">
        <f t="shared" si="376"/>
        <v>0.13669971320294946</v>
      </c>
      <c r="BG532" s="5">
        <f t="shared" si="376"/>
        <v>0.13169170195720536</v>
      </c>
      <c r="BH532" s="5">
        <f t="shared" si="376"/>
        <v>0.12686707490491025</v>
      </c>
      <c r="BI532" s="5">
        <f t="shared" si="376"/>
        <v>0.12221912935125218</v>
      </c>
      <c r="BJ532" s="5">
        <f t="shared" si="376"/>
        <v>0.1177414057430464</v>
      </c>
      <c r="BK532" s="5">
        <f t="shared" si="376"/>
        <v>0.11342767912115286</v>
      </c>
      <c r="BL532" s="26">
        <f t="shared" si="375"/>
        <v>5.5666477004924449E-2</v>
      </c>
      <c r="BM532" s="26">
        <f t="shared" si="378"/>
        <v>5.7242194174791074E-2</v>
      </c>
      <c r="BN532" s="26">
        <f t="shared" si="378"/>
        <v>5.8627338607960142E-2</v>
      </c>
      <c r="BO532" s="26">
        <f t="shared" si="378"/>
        <v>5.9849654824487508E-2</v>
      </c>
      <c r="BP532" s="26">
        <f t="shared" si="378"/>
        <v>6.093238117216828E-2</v>
      </c>
      <c r="BQ532" s="26">
        <f t="shared" si="378"/>
        <v>6.1895033166187885E-2</v>
      </c>
      <c r="BR532" s="26">
        <f t="shared" si="378"/>
        <v>6.2754044577862142E-2</v>
      </c>
      <c r="BS532" s="26">
        <f t="shared" si="378"/>
        <v>6.3523292869344383E-2</v>
      </c>
      <c r="BT532" s="26">
        <f t="shared" si="378"/>
        <v>6.4214530495898328E-2</v>
      </c>
      <c r="BU532" s="26">
        <f t="shared" si="378"/>
        <v>6.4837739505082412E-2</v>
      </c>
      <c r="BV532" s="26">
        <f t="shared" si="378"/>
        <v>6.5401423560382796E-2</v>
      </c>
      <c r="BW532" s="26">
        <f t="shared" si="378"/>
        <v>6.5912848850960493E-2</v>
      </c>
      <c r="BX532" s="26">
        <f t="shared" si="378"/>
        <v>6.6378243195216305E-2</v>
      </c>
      <c r="BY532" s="26">
        <f t="shared" si="378"/>
        <v>6.6802960904228936E-2</v>
      </c>
      <c r="BZ532" s="26">
        <f t="shared" si="378"/>
        <v>6.7191619561767488E-2</v>
      </c>
      <c r="CA532" s="26">
        <f t="shared" si="378"/>
        <v>6.7548213736194587E-2</v>
      </c>
      <c r="CB532" s="26">
        <f t="shared" si="378"/>
        <v>6.7876209714431299E-2</v>
      </c>
      <c r="CC532" s="26">
        <f t="shared" si="378"/>
        <v>6.8178624597618753E-2</v>
      </c>
      <c r="CD532" s="26">
        <f t="shared" si="378"/>
        <v>6.8458092488673045E-2</v>
      </c>
      <c r="CE532" s="26">
        <f t="shared" si="378"/>
        <v>6.8716920006587495E-2</v>
      </c>
      <c r="CF532" s="26">
        <f t="shared" si="378"/>
        <v>6.8957132959327497E-2</v>
      </c>
      <c r="CG532" s="26">
        <f t="shared" si="378"/>
        <v>6.9180515678937238E-2</v>
      </c>
      <c r="CH532" s="26">
        <f t="shared" si="378"/>
        <v>6.9388644254864018E-2</v>
      </c>
      <c r="CI532" s="26">
        <f t="shared" si="378"/>
        <v>6.9582914683069125E-2</v>
      </c>
      <c r="CJ532" s="26">
        <f t="shared" si="378"/>
        <v>6.9764566769982855E-2</v>
      </c>
      <c r="CK532" s="26">
        <f t="shared" si="378"/>
        <v>6.993470448430375E-2</v>
      </c>
      <c r="CL532" s="26">
        <f t="shared" si="378"/>
        <v>7.009431332998034E-2</v>
      </c>
      <c r="CM532" s="26">
        <f t="shared" si="378"/>
        <v>7.0244275215551419E-2</v>
      </c>
      <c r="CN532" s="26">
        <f t="shared" si="378"/>
        <v>7.0385381214382314E-2</v>
      </c>
      <c r="CO532" s="26">
        <f t="shared" si="378"/>
        <v>7.0518342543995166E-2</v>
      </c>
      <c r="CP532" s="26">
        <f t="shared" si="378"/>
        <v>7.064380003803733E-2</v>
      </c>
      <c r="CQ532" s="26">
        <f t="shared" si="378"/>
        <v>7.0762332339331852E-2</v>
      </c>
      <c r="CR532" s="26">
        <f t="shared" si="378"/>
        <v>7.0874463005181548E-2</v>
      </c>
      <c r="CS532" s="26">
        <f t="shared" si="378"/>
        <v>7.09806666852415E-2</v>
      </c>
      <c r="CT532" s="26">
        <f t="shared" si="378"/>
        <v>7.1081374506686681E-2</v>
      </c>
      <c r="CU532" s="26">
        <f t="shared" si="378"/>
        <v>7.1176978780145631E-2</v>
      </c>
      <c r="CV532" s="26">
        <f t="shared" si="378"/>
        <v>7.1267837122180697E-2</v>
      </c>
      <c r="CW532" s="26">
        <f t="shared" si="378"/>
        <v>7.1354276075345682E-2</v>
      </c>
      <c r="CX532" s="26">
        <f t="shared" si="378"/>
        <v>7.1436594294530559E-2</v>
      </c>
      <c r="CY532" s="26">
        <f t="shared" si="378"/>
        <v>7.1515065357989641E-2</v>
      </c>
      <c r="CZ532" s="26">
        <f t="shared" si="378"/>
        <v>7.1589940252799231E-2</v>
      </c>
      <c r="DA532" s="26">
        <f t="shared" si="378"/>
        <v>7.1661449577222647E-2</v>
      </c>
      <c r="DB532" s="26">
        <f t="shared" si="378"/>
        <v>7.1729805496337243E-2</v>
      </c>
      <c r="DC532" s="26">
        <f t="shared" si="378"/>
        <v>7.1795203482112491E-2</v>
      </c>
      <c r="DD532" s="26">
        <f t="shared" si="378"/>
        <v>7.1857823864757434E-2</v>
      </c>
      <c r="DE532" s="26">
        <f t="shared" si="378"/>
        <v>7.1917833218452756E-2</v>
      </c>
      <c r="DF532" s="26">
        <f t="shared" si="378"/>
        <v>7.1975385601435959E-2</v>
      </c>
      <c r="DG532" s="26">
        <f t="shared" si="378"/>
        <v>7.203062366772979E-2</v>
      </c>
      <c r="DH532" s="26">
        <f t="shared" si="378"/>
        <v>7.2083679665518388E-2</v>
      </c>
      <c r="DI532" s="26">
        <f t="shared" si="378"/>
        <v>7.2134676335221623E-2</v>
      </c>
      <c r="DJ532" s="26">
        <f t="shared" si="378"/>
        <v>7.218372771864312E-2</v>
      </c>
      <c r="DK532" s="26">
        <f t="shared" si="378"/>
        <v>7.2230939889128251E-2</v>
      </c>
      <c r="DL532" s="26">
        <f t="shared" si="378"/>
        <v>7.2276411611431071E-2</v>
      </c>
      <c r="DM532" s="26">
        <f t="shared" si="378"/>
        <v>7.2320234938919689E-2</v>
      </c>
      <c r="DN532" s="26">
        <f t="shared" si="378"/>
        <v>7.2362495754826547E-2</v>
      </c>
      <c r="DO532" s="26">
        <f t="shared" si="378"/>
        <v>7.2403274263449613E-2</v>
      </c>
      <c r="DP532" s="26">
        <f t="shared" si="378"/>
        <v>7.2442645436515546E-2</v>
      </c>
      <c r="DQ532" s="26">
        <f t="shared" si="378"/>
        <v>7.2480679419310898E-2</v>
      </c>
      <c r="DR532" s="26">
        <f t="shared" si="378"/>
        <v>7.2517441900661506E-2</v>
      </c>
      <c r="DS532" s="26">
        <f t="shared" si="378"/>
        <v>7.2552994450378175E-2</v>
      </c>
      <c r="DT532" s="6">
        <f>2*(100-(100*G532))/SUM($D532:G532)/100</f>
        <v>6.0653399902918403E-2</v>
      </c>
      <c r="DU532" s="6">
        <f>2*(100-(100*I532))/SUM($D532:I532)/100</f>
        <v>6.2658528289825363E-2</v>
      </c>
      <c r="DV532" s="6">
        <f>2*(100-(100*M532))/SUM($D532:M532)/100</f>
        <v>6.5459770759969338E-2</v>
      </c>
      <c r="DW532" s="6">
        <f>2*(100-(100*Q532))/SUM($D532:Q532)/100</f>
        <v>6.7256319743749751E-2</v>
      </c>
      <c r="DX532" s="6">
        <f>2*(100-(100*W532))/SUM($D532:W532)/100</f>
        <v>6.8924853721172227E-2</v>
      </c>
      <c r="DY532" s="7">
        <f>(DT532-'Data for assignment'!C522)^2</f>
        <v>8.0163351914780423E-5</v>
      </c>
      <c r="DZ532" s="7">
        <f>(DU532-'Data for assignment'!D522)^2</f>
        <v>1.1360426793912476E-4</v>
      </c>
      <c r="EA532" s="7">
        <f>(DV532-'Data for assignment'!E522)^2</f>
        <v>1.7582157364602494E-4</v>
      </c>
      <c r="EB532" s="7">
        <f>(DW532-'Data for assignment'!F522)^2</f>
        <v>1.8377383210741986E-4</v>
      </c>
      <c r="EC532" s="7">
        <f>(DX532-'Data for assignment'!G522)^2</f>
        <v>2.2275122874868206E-4</v>
      </c>
    </row>
    <row r="533" spans="1:133" x14ac:dyDescent="0.3">
      <c r="A533" s="8">
        <v>35811</v>
      </c>
      <c r="B533" s="3">
        <v>5.4099997999999996E-2</v>
      </c>
      <c r="C533" s="4">
        <f t="shared" si="374"/>
        <v>5.3248559360829423E-2</v>
      </c>
      <c r="D533" s="5">
        <f t="shared" si="373"/>
        <v>0.97283374105265574</v>
      </c>
      <c r="E533" s="5">
        <f t="shared" si="373"/>
        <v>0.94488390498897068</v>
      </c>
      <c r="F533" s="5">
        <f t="shared" si="373"/>
        <v>0.91652704112952088</v>
      </c>
      <c r="G533" s="5">
        <f t="shared" si="373"/>
        <v>0.88805657689031225</v>
      </c>
      <c r="H533" s="5">
        <f t="shared" si="373"/>
        <v>0.85969945047313778</v>
      </c>
      <c r="I533" s="5">
        <f t="shared" si="373"/>
        <v>0.83162968671294957</v>
      </c>
      <c r="J533" s="5">
        <f t="shared" si="373"/>
        <v>0.80397936043337759</v>
      </c>
      <c r="K533" s="5">
        <f t="shared" si="373"/>
        <v>0.77684738274755505</v>
      </c>
      <c r="L533" s="5">
        <f t="shared" si="373"/>
        <v>0.7503065046495877</v>
      </c>
      <c r="M533" s="5">
        <f t="shared" si="373"/>
        <v>0.72440887881348659</v>
      </c>
      <c r="N533" s="5">
        <f t="shared" si="373"/>
        <v>0.6991904656167981</v>
      </c>
      <c r="O533" s="5">
        <f t="shared" si="373"/>
        <v>0.67467451849331461</v>
      </c>
      <c r="P533" s="5">
        <f t="shared" si="373"/>
        <v>0.65087433911139758</v>
      </c>
      <c r="Q533" s="5">
        <f t="shared" si="373"/>
        <v>0.62779545515178758</v>
      </c>
      <c r="R533" s="5">
        <f t="shared" si="373"/>
        <v>0.60543734230504864</v>
      </c>
      <c r="S533" s="5">
        <f t="shared" si="373"/>
        <v>0.58379478680101526</v>
      </c>
      <c r="T533" s="5">
        <f t="shared" si="372"/>
        <v>0.56285896446450812</v>
      </c>
      <c r="U533" s="5">
        <f t="shared" si="372"/>
        <v>0.54261829611767531</v>
      </c>
      <c r="V533" s="5">
        <f t="shared" si="372"/>
        <v>0.52305912635329377</v>
      </c>
      <c r="W533" s="5">
        <f t="shared" si="372"/>
        <v>0.50416626262411457</v>
      </c>
      <c r="X533" s="5">
        <f t="shared" si="376"/>
        <v>0.48592340367807796</v>
      </c>
      <c r="Y533" s="5">
        <f t="shared" si="376"/>
        <v>0.46831348016548113</v>
      </c>
      <c r="Z533" s="5">
        <f t="shared" si="376"/>
        <v>0.45131892538720358</v>
      </c>
      <c r="AA533" s="5">
        <f t="shared" si="376"/>
        <v>0.43492189035186085</v>
      </c>
      <c r="AB533" s="5">
        <f t="shared" si="376"/>
        <v>0.4191044143341312</v>
      </c>
      <c r="AC533" s="5">
        <f t="shared" ref="X533:BK537" si="379">AC$7*EXP(-AC$8*$C533)</f>
        <v>0.40384855979536216</v>
      </c>
      <c r="AD533" s="5">
        <f t="shared" si="379"/>
        <v>0.38913651869916899</v>
      </c>
      <c r="AE533" s="5">
        <f t="shared" si="379"/>
        <v>0.37495069581833784</v>
      </c>
      <c r="AF533" s="5">
        <f t="shared" si="379"/>
        <v>0.3612737734987444</v>
      </c>
      <c r="AG533" s="5">
        <f t="shared" si="379"/>
        <v>0.34808876145408224</v>
      </c>
      <c r="AH533" s="5">
        <f t="shared" si="379"/>
        <v>0.33537903445983253</v>
      </c>
      <c r="AI533" s="5">
        <f t="shared" si="379"/>
        <v>0.32312836025554753</v>
      </c>
      <c r="AJ533" s="5">
        <f t="shared" si="379"/>
        <v>0.31132091951967489</v>
      </c>
      <c r="AK533" s="5">
        <f t="shared" si="379"/>
        <v>0.29994131942627938</v>
      </c>
      <c r="AL533" s="5">
        <f t="shared" si="379"/>
        <v>0.28897460200904562</v>
      </c>
      <c r="AM533" s="5">
        <f t="shared" si="379"/>
        <v>0.27840624832996497</v>
      </c>
      <c r="AN533" s="5">
        <f t="shared" si="379"/>
        <v>0.2682221792664875</v>
      </c>
      <c r="AO533" s="5">
        <f t="shared" si="379"/>
        <v>0.258408753582546</v>
      </c>
      <c r="AP533" s="5">
        <f t="shared" si="379"/>
        <v>0.24895276382857612</v>
      </c>
      <c r="AQ533" s="5">
        <f t="shared" si="379"/>
        <v>0.23984143051784379</v>
      </c>
      <c r="AR533" s="5">
        <f t="shared" si="379"/>
        <v>0.23106239494660794</v>
      </c>
      <c r="AS533" s="5">
        <f t="shared" si="379"/>
        <v>0.22260371096037587</v>
      </c>
      <c r="AT533" s="5">
        <f t="shared" si="379"/>
        <v>0.2144538359149698</v>
      </c>
      <c r="AU533" s="5">
        <f t="shared" si="379"/>
        <v>0.20660162103708482</v>
      </c>
      <c r="AV533" s="5">
        <f t="shared" si="379"/>
        <v>0.1990363013527218</v>
      </c>
      <c r="AW533" s="5">
        <f t="shared" si="379"/>
        <v>0.19174748532187916</v>
      </c>
      <c r="AX533" s="5">
        <f t="shared" si="379"/>
        <v>0.1847251442930643</v>
      </c>
      <c r="AY533" s="5">
        <f t="shared" si="379"/>
        <v>0.17795960187059465</v>
      </c>
      <c r="AZ533" s="5">
        <f t="shared" si="379"/>
        <v>0.17144152327056128</v>
      </c>
      <c r="BA533" s="5">
        <f t="shared" si="379"/>
        <v>0.16516190472711478</v>
      </c>
      <c r="BB533" s="5">
        <f t="shared" si="379"/>
        <v>0.15911206299890188</v>
      </c>
      <c r="BC533" s="5">
        <f t="shared" si="379"/>
        <v>0.15328362501563461</v>
      </c>
      <c r="BD533" s="5">
        <f t="shared" si="379"/>
        <v>0.1476685176965655</v>
      </c>
      <c r="BE533" s="5">
        <f t="shared" si="379"/>
        <v>0.14225895796581189</v>
      </c>
      <c r="BF533" s="5">
        <f t="shared" si="379"/>
        <v>0.1370474429837806</v>
      </c>
      <c r="BG533" s="5">
        <f t="shared" si="379"/>
        <v>0.13202674060920913</v>
      </c>
      <c r="BH533" s="5">
        <f t="shared" si="379"/>
        <v>0.12718988010240731</v>
      </c>
      <c r="BI533" s="5">
        <f t="shared" si="379"/>
        <v>0.12253014307701748</v>
      </c>
      <c r="BJ533" s="5">
        <f t="shared" si="379"/>
        <v>0.11804105470490807</v>
      </c>
      <c r="BK533" s="5">
        <f t="shared" si="379"/>
        <v>0.11371637517658616</v>
      </c>
      <c r="BL533" s="26">
        <f t="shared" si="375"/>
        <v>5.508416780296068E-2</v>
      </c>
      <c r="BM533" s="26">
        <f t="shared" si="378"/>
        <v>5.669321089882564E-2</v>
      </c>
      <c r="BN533" s="26">
        <f t="shared" si="378"/>
        <v>5.8109138239404515E-2</v>
      </c>
      <c r="BO533" s="26">
        <f t="shared" si="378"/>
        <v>5.9359912652610078E-2</v>
      </c>
      <c r="BP533" s="26">
        <f t="shared" si="378"/>
        <v>6.0468970803858345E-2</v>
      </c>
      <c r="BQ533" s="26">
        <f t="shared" si="378"/>
        <v>6.1456008442476159E-2</v>
      </c>
      <c r="BR533" s="26">
        <f t="shared" si="378"/>
        <v>6.2337623210126647E-2</v>
      </c>
      <c r="BS533" s="26">
        <f t="shared" si="378"/>
        <v>6.3127841626866105E-2</v>
      </c>
      <c r="BT533" s="26">
        <f t="shared" si="378"/>
        <v>6.38385517932612E-2</v>
      </c>
      <c r="BU533" s="26">
        <f t="shared" si="378"/>
        <v>6.4479859253031235E-2</v>
      </c>
      <c r="BV533" s="26">
        <f t="shared" si="378"/>
        <v>6.506038015733924E-2</v>
      </c>
      <c r="BW533" s="26">
        <f t="shared" si="378"/>
        <v>6.5587483204606056E-2</v>
      </c>
      <c r="BX533" s="26">
        <f t="shared" si="378"/>
        <v>6.6067489674526331E-2</v>
      </c>
      <c r="BY533" s="26">
        <f t="shared" si="378"/>
        <v>6.6505839132207409E-2</v>
      </c>
      <c r="BZ533" s="26">
        <f t="shared" si="378"/>
        <v>6.6907226968003608E-2</v>
      </c>
      <c r="CA533" s="26">
        <f t="shared" si="378"/>
        <v>6.727571879634045E-2</v>
      </c>
      <c r="CB533" s="26">
        <f t="shared" si="378"/>
        <v>6.7614845810875845E-2</v>
      </c>
      <c r="CC533" s="26">
        <f t="shared" si="378"/>
        <v>6.7927684442089187E-2</v>
      </c>
      <c r="CD533" s="26">
        <f t="shared" si="378"/>
        <v>6.8216923053304332E-2</v>
      </c>
      <c r="CE533" s="26">
        <f t="shared" si="378"/>
        <v>6.8484917915228621E-2</v>
      </c>
      <c r="CF533" s="26">
        <f t="shared" si="378"/>
        <v>6.8733740295559398E-2</v>
      </c>
      <c r="CG533" s="26">
        <f t="shared" si="378"/>
        <v>6.8965216171514826E-2</v>
      </c>
      <c r="CH533" s="26">
        <f t="shared" si="378"/>
        <v>6.9180959805110187E-2</v>
      </c>
      <c r="CI533" s="26">
        <f t="shared" si="378"/>
        <v>6.9382402202185639E-2</v>
      </c>
      <c r="CJ533" s="26">
        <f t="shared" si="378"/>
        <v>6.9570815297339481E-2</v>
      </c>
      <c r="CK533" s="26">
        <f t="shared" si="378"/>
        <v>6.9747332560556527E-2</v>
      </c>
      <c r="CL533" s="26">
        <f t="shared" si="378"/>
        <v>6.9912966601384921E-2</v>
      </c>
      <c r="CM533" s="26">
        <f t="shared" si="378"/>
        <v>7.006862424810413E-2</v>
      </c>
      <c r="CN533" s="26">
        <f t="shared" si="378"/>
        <v>7.0215119498465373E-2</v>
      </c>
      <c r="CO533" s="26">
        <f t="shared" si="378"/>
        <v>7.0353184672046237E-2</v>
      </c>
      <c r="CP533" s="26">
        <f t="shared" si="378"/>
        <v>7.0483480039426144E-2</v>
      </c>
      <c r="CQ533" s="26">
        <f t="shared" si="378"/>
        <v>7.0606602158127585E-2</v>
      </c>
      <c r="CR533" s="26">
        <f t="shared" si="378"/>
        <v>7.0723091107848399E-2</v>
      </c>
      <c r="CS533" s="26">
        <f t="shared" si="378"/>
        <v>7.0833436786522763E-2</v>
      </c>
      <c r="CT533" s="26">
        <f t="shared" si="378"/>
        <v>7.0938084403041363E-2</v>
      </c>
      <c r="CU533" s="26">
        <f t="shared" si="378"/>
        <v>7.1037439281098569E-2</v>
      </c>
      <c r="CV533" s="26">
        <f t="shared" si="378"/>
        <v>7.1131871070848132E-2</v>
      </c>
      <c r="CW533" s="26">
        <f t="shared" si="378"/>
        <v>7.1221717450211997E-2</v>
      </c>
      <c r="CX533" s="26">
        <f t="shared" si="378"/>
        <v>7.1307287385287618E-2</v>
      </c>
      <c r="CY533" s="26">
        <f t="shared" si="378"/>
        <v>7.1388864008915476E-2</v>
      </c>
      <c r="CZ533" s="26">
        <f t="shared" si="378"/>
        <v>7.1466707167754454E-2</v>
      </c>
      <c r="DA533" s="26">
        <f t="shared" si="378"/>
        <v>7.1541055680887061E-2</v>
      </c>
      <c r="DB533" s="26">
        <f t="shared" si="378"/>
        <v>7.1612129346801584E-2</v>
      </c>
      <c r="DC533" s="26">
        <f t="shared" si="378"/>
        <v>7.1680130730386343E-2</v>
      </c>
      <c r="DD533" s="26">
        <f t="shared" si="378"/>
        <v>7.174524675715746E-2</v>
      </c>
      <c r="DE533" s="26">
        <f t="shared" si="378"/>
        <v>7.1807650138201368E-2</v>
      </c>
      <c r="DF533" s="26">
        <f t="shared" si="378"/>
        <v>7.1867500646131538E-2</v>
      </c>
      <c r="DG533" s="26">
        <f t="shared" si="378"/>
        <v>7.1924946259649541E-2</v>
      </c>
      <c r="DH533" s="26">
        <f t="shared" si="378"/>
        <v>7.1980124191987377E-2</v>
      </c>
      <c r="DI533" s="26">
        <f t="shared" si="378"/>
        <v>7.2033161816527844E-2</v>
      </c>
      <c r="DJ533" s="26">
        <f t="shared" si="378"/>
        <v>7.2084177501202468E-2</v>
      </c>
      <c r="DK533" s="26">
        <f t="shared" si="378"/>
        <v>7.2133281361806273E-2</v>
      </c>
      <c r="DL533" s="26">
        <f t="shared" si="378"/>
        <v>7.2180575943112738E-2</v>
      </c>
      <c r="DM533" s="26">
        <f t="shared" si="378"/>
        <v>7.2226156835585739E-2</v>
      </c>
      <c r="DN533" s="26">
        <f t="shared" si="378"/>
        <v>7.2270113234546934E-2</v>
      </c>
      <c r="DO533" s="26">
        <f t="shared" si="378"/>
        <v>7.2312528447842958E-2</v>
      </c>
      <c r="DP533" s="26">
        <f t="shared" si="378"/>
        <v>7.2353480357348579E-2</v>
      </c>
      <c r="DQ533" s="26">
        <f t="shared" si="378"/>
        <v>7.2393041839026742E-2</v>
      </c>
      <c r="DR533" s="26">
        <f t="shared" si="378"/>
        <v>7.2431281145728596E-2</v>
      </c>
      <c r="DS533" s="26">
        <f t="shared" si="378"/>
        <v>7.2468262256446939E-2</v>
      </c>
      <c r="DT533" s="6">
        <f>2*(100-(100*G533))/SUM($D533:G533)/100</f>
        <v>6.0147427716554368E-2</v>
      </c>
      <c r="DU533" s="6">
        <f>2*(100-(100*I533))/SUM($D533:I533)/100</f>
        <v>6.2202367286931966E-2</v>
      </c>
      <c r="DV533" s="6">
        <f>2*(100-(100*M533))/SUM($D533:M533)/100</f>
        <v>6.5081002961956042E-2</v>
      </c>
      <c r="DW533" s="6">
        <f>2*(100-(100*Q533))/SUM($D533:Q533)/100</f>
        <v>6.6932986923428514E-2</v>
      </c>
      <c r="DX533" s="6">
        <f>2*(100-(100*W533))/SUM($D533:W533)/100</f>
        <v>6.8657715894691676E-2</v>
      </c>
      <c r="DY533" s="7">
        <f>(DT533-'Data for assignment'!C523)^2</f>
        <v>4.4188308541671654E-5</v>
      </c>
      <c r="DZ533" s="7">
        <f>(DU533-'Data for assignment'!D523)^2</f>
        <v>7.5731213801399203E-5</v>
      </c>
      <c r="EA533" s="7">
        <f>(DV533-'Data for assignment'!E523)^2</f>
        <v>1.1839620369609112E-4</v>
      </c>
      <c r="EB533" s="7">
        <f>(DW533-'Data for assignment'!F523)^2</f>
        <v>1.3532633822871509E-4</v>
      </c>
      <c r="EC533" s="7">
        <f>(DX533-'Data for assignment'!G523)^2</f>
        <v>1.7576703074436036E-4</v>
      </c>
    </row>
    <row r="534" spans="1:133" x14ac:dyDescent="0.3">
      <c r="A534" s="8">
        <v>35818</v>
      </c>
      <c r="B534" s="3">
        <v>5.4099997999999996E-2</v>
      </c>
      <c r="C534" s="4">
        <f t="shared" si="374"/>
        <v>5.3248559360829423E-2</v>
      </c>
      <c r="D534" s="5">
        <f t="shared" si="373"/>
        <v>0.97283374105265574</v>
      </c>
      <c r="E534" s="5">
        <f t="shared" si="373"/>
        <v>0.94488390498897068</v>
      </c>
      <c r="F534" s="5">
        <f t="shared" si="373"/>
        <v>0.91652704112952088</v>
      </c>
      <c r="G534" s="5">
        <f t="shared" si="373"/>
        <v>0.88805657689031225</v>
      </c>
      <c r="H534" s="5">
        <f t="shared" si="373"/>
        <v>0.85969945047313778</v>
      </c>
      <c r="I534" s="5">
        <f t="shared" si="373"/>
        <v>0.83162968671294957</v>
      </c>
      <c r="J534" s="5">
        <f t="shared" si="373"/>
        <v>0.80397936043337759</v>
      </c>
      <c r="K534" s="5">
        <f t="shared" si="373"/>
        <v>0.77684738274755505</v>
      </c>
      <c r="L534" s="5">
        <f t="shared" si="373"/>
        <v>0.7503065046495877</v>
      </c>
      <c r="M534" s="5">
        <f t="shared" si="373"/>
        <v>0.72440887881348659</v>
      </c>
      <c r="N534" s="5">
        <f t="shared" si="373"/>
        <v>0.6991904656167981</v>
      </c>
      <c r="O534" s="5">
        <f t="shared" si="373"/>
        <v>0.67467451849331461</v>
      </c>
      <c r="P534" s="5">
        <f t="shared" si="373"/>
        <v>0.65087433911139758</v>
      </c>
      <c r="Q534" s="5">
        <f t="shared" si="373"/>
        <v>0.62779545515178758</v>
      </c>
      <c r="R534" s="5">
        <f t="shared" si="373"/>
        <v>0.60543734230504864</v>
      </c>
      <c r="S534" s="5">
        <f t="shared" si="373"/>
        <v>0.58379478680101526</v>
      </c>
      <c r="T534" s="5">
        <f t="shared" si="372"/>
        <v>0.56285896446450812</v>
      </c>
      <c r="U534" s="5">
        <f t="shared" si="372"/>
        <v>0.54261829611767531</v>
      </c>
      <c r="V534" s="5">
        <f t="shared" si="372"/>
        <v>0.52305912635329377</v>
      </c>
      <c r="W534" s="5">
        <f t="shared" si="372"/>
        <v>0.50416626262411457</v>
      </c>
      <c r="X534" s="5">
        <f t="shared" si="379"/>
        <v>0.48592340367807796</v>
      </c>
      <c r="Y534" s="5">
        <f t="shared" si="379"/>
        <v>0.46831348016548113</v>
      </c>
      <c r="Z534" s="5">
        <f t="shared" si="379"/>
        <v>0.45131892538720358</v>
      </c>
      <c r="AA534" s="5">
        <f t="shared" si="379"/>
        <v>0.43492189035186085</v>
      </c>
      <c r="AB534" s="5">
        <f t="shared" si="379"/>
        <v>0.4191044143341312</v>
      </c>
      <c r="AC534" s="5">
        <f t="shared" si="379"/>
        <v>0.40384855979536216</v>
      </c>
      <c r="AD534" s="5">
        <f t="shared" si="379"/>
        <v>0.38913651869916899</v>
      </c>
      <c r="AE534" s="5">
        <f t="shared" si="379"/>
        <v>0.37495069581833784</v>
      </c>
      <c r="AF534" s="5">
        <f t="shared" si="379"/>
        <v>0.3612737734987444</v>
      </c>
      <c r="AG534" s="5">
        <f t="shared" si="379"/>
        <v>0.34808876145408224</v>
      </c>
      <c r="AH534" s="5">
        <f t="shared" si="379"/>
        <v>0.33537903445983253</v>
      </c>
      <c r="AI534" s="5">
        <f t="shared" si="379"/>
        <v>0.32312836025554753</v>
      </c>
      <c r="AJ534" s="5">
        <f t="shared" si="379"/>
        <v>0.31132091951967489</v>
      </c>
      <c r="AK534" s="5">
        <f t="shared" si="379"/>
        <v>0.29994131942627938</v>
      </c>
      <c r="AL534" s="5">
        <f t="shared" si="379"/>
        <v>0.28897460200904562</v>
      </c>
      <c r="AM534" s="5">
        <f t="shared" si="379"/>
        <v>0.27840624832996497</v>
      </c>
      <c r="AN534" s="5">
        <f t="shared" si="379"/>
        <v>0.2682221792664875</v>
      </c>
      <c r="AO534" s="5">
        <f t="shared" si="379"/>
        <v>0.258408753582546</v>
      </c>
      <c r="AP534" s="5">
        <f t="shared" si="379"/>
        <v>0.24895276382857612</v>
      </c>
      <c r="AQ534" s="5">
        <f t="shared" si="379"/>
        <v>0.23984143051784379</v>
      </c>
      <c r="AR534" s="5">
        <f t="shared" si="379"/>
        <v>0.23106239494660794</v>
      </c>
      <c r="AS534" s="5">
        <f t="shared" si="379"/>
        <v>0.22260371096037587</v>
      </c>
      <c r="AT534" s="5">
        <f t="shared" si="379"/>
        <v>0.2144538359149698</v>
      </c>
      <c r="AU534" s="5">
        <f t="shared" si="379"/>
        <v>0.20660162103708482</v>
      </c>
      <c r="AV534" s="5">
        <f t="shared" si="379"/>
        <v>0.1990363013527218</v>
      </c>
      <c r="AW534" s="5">
        <f t="shared" si="379"/>
        <v>0.19174748532187916</v>
      </c>
      <c r="AX534" s="5">
        <f t="shared" si="379"/>
        <v>0.1847251442930643</v>
      </c>
      <c r="AY534" s="5">
        <f t="shared" si="379"/>
        <v>0.17795960187059465</v>
      </c>
      <c r="AZ534" s="5">
        <f t="shared" si="379"/>
        <v>0.17144152327056128</v>
      </c>
      <c r="BA534" s="5">
        <f t="shared" si="379"/>
        <v>0.16516190472711478</v>
      </c>
      <c r="BB534" s="5">
        <f t="shared" si="379"/>
        <v>0.15911206299890188</v>
      </c>
      <c r="BC534" s="5">
        <f t="shared" si="379"/>
        <v>0.15328362501563461</v>
      </c>
      <c r="BD534" s="5">
        <f t="shared" si="379"/>
        <v>0.1476685176965655</v>
      </c>
      <c r="BE534" s="5">
        <f t="shared" si="379"/>
        <v>0.14225895796581189</v>
      </c>
      <c r="BF534" s="5">
        <f t="shared" si="379"/>
        <v>0.1370474429837806</v>
      </c>
      <c r="BG534" s="5">
        <f t="shared" si="379"/>
        <v>0.13202674060920913</v>
      </c>
      <c r="BH534" s="5">
        <f t="shared" si="379"/>
        <v>0.12718988010240731</v>
      </c>
      <c r="BI534" s="5">
        <f t="shared" si="379"/>
        <v>0.12253014307701748</v>
      </c>
      <c r="BJ534" s="5">
        <f t="shared" si="379"/>
        <v>0.11804105470490807</v>
      </c>
      <c r="BK534" s="5">
        <f t="shared" si="379"/>
        <v>0.11371637517658616</v>
      </c>
      <c r="BL534" s="26">
        <f t="shared" si="375"/>
        <v>5.508416780296068E-2</v>
      </c>
      <c r="BM534" s="26">
        <f t="shared" si="378"/>
        <v>5.669321089882564E-2</v>
      </c>
      <c r="BN534" s="26">
        <f t="shared" si="378"/>
        <v>5.8109138239404515E-2</v>
      </c>
      <c r="BO534" s="26">
        <f t="shared" si="378"/>
        <v>5.9359912652610078E-2</v>
      </c>
      <c r="BP534" s="26">
        <f t="shared" si="378"/>
        <v>6.0468970803858345E-2</v>
      </c>
      <c r="BQ534" s="26">
        <f t="shared" si="378"/>
        <v>6.1456008442476159E-2</v>
      </c>
      <c r="BR534" s="26">
        <f t="shared" si="378"/>
        <v>6.2337623210126647E-2</v>
      </c>
      <c r="BS534" s="26">
        <f t="shared" si="378"/>
        <v>6.3127841626866105E-2</v>
      </c>
      <c r="BT534" s="26">
        <f t="shared" si="378"/>
        <v>6.38385517932612E-2</v>
      </c>
      <c r="BU534" s="26">
        <f t="shared" si="378"/>
        <v>6.4479859253031235E-2</v>
      </c>
      <c r="BV534" s="26">
        <f t="shared" si="378"/>
        <v>6.506038015733924E-2</v>
      </c>
      <c r="BW534" s="26">
        <f t="shared" si="378"/>
        <v>6.5587483204606056E-2</v>
      </c>
      <c r="BX534" s="26">
        <f t="shared" si="378"/>
        <v>6.6067489674526331E-2</v>
      </c>
      <c r="BY534" s="26">
        <f t="shared" si="378"/>
        <v>6.6505839132207409E-2</v>
      </c>
      <c r="BZ534" s="26">
        <f t="shared" si="378"/>
        <v>6.6907226968003608E-2</v>
      </c>
      <c r="CA534" s="26">
        <f t="shared" si="378"/>
        <v>6.727571879634045E-2</v>
      </c>
      <c r="CB534" s="26">
        <f t="shared" si="378"/>
        <v>6.7614845810875845E-2</v>
      </c>
      <c r="CC534" s="26">
        <f t="shared" si="378"/>
        <v>6.7927684442089187E-2</v>
      </c>
      <c r="CD534" s="26">
        <f t="shared" si="378"/>
        <v>6.8216923053304332E-2</v>
      </c>
      <c r="CE534" s="26">
        <f t="shared" si="378"/>
        <v>6.8484917915228621E-2</v>
      </c>
      <c r="CF534" s="26">
        <f t="shared" si="378"/>
        <v>6.8733740295559398E-2</v>
      </c>
      <c r="CG534" s="26">
        <f t="shared" si="378"/>
        <v>6.8965216171514826E-2</v>
      </c>
      <c r="CH534" s="26">
        <f t="shared" si="378"/>
        <v>6.9180959805110187E-2</v>
      </c>
      <c r="CI534" s="26">
        <f t="shared" si="378"/>
        <v>6.9382402202185639E-2</v>
      </c>
      <c r="CJ534" s="26">
        <f t="shared" si="378"/>
        <v>6.9570815297339481E-2</v>
      </c>
      <c r="CK534" s="26">
        <f t="shared" si="378"/>
        <v>6.9747332560556527E-2</v>
      </c>
      <c r="CL534" s="26">
        <f t="shared" si="378"/>
        <v>6.9912966601384921E-2</v>
      </c>
      <c r="CM534" s="26">
        <f t="shared" si="378"/>
        <v>7.006862424810413E-2</v>
      </c>
      <c r="CN534" s="26">
        <f t="shared" si="378"/>
        <v>7.0215119498465373E-2</v>
      </c>
      <c r="CO534" s="26">
        <f t="shared" si="378"/>
        <v>7.0353184672046237E-2</v>
      </c>
      <c r="CP534" s="26">
        <f t="shared" si="378"/>
        <v>7.0483480039426144E-2</v>
      </c>
      <c r="CQ534" s="26">
        <f t="shared" si="378"/>
        <v>7.0606602158127585E-2</v>
      </c>
      <c r="CR534" s="26">
        <f t="shared" si="378"/>
        <v>7.0723091107848399E-2</v>
      </c>
      <c r="CS534" s="26">
        <f t="shared" si="378"/>
        <v>7.0833436786522763E-2</v>
      </c>
      <c r="CT534" s="26">
        <f t="shared" si="378"/>
        <v>7.0938084403041363E-2</v>
      </c>
      <c r="CU534" s="26">
        <f t="shared" si="378"/>
        <v>7.1037439281098569E-2</v>
      </c>
      <c r="CV534" s="26">
        <f t="shared" si="378"/>
        <v>7.1131871070848132E-2</v>
      </c>
      <c r="CW534" s="26">
        <f t="shared" si="378"/>
        <v>7.1221717450211997E-2</v>
      </c>
      <c r="CX534" s="26">
        <f t="shared" si="378"/>
        <v>7.1307287385287618E-2</v>
      </c>
      <c r="CY534" s="26">
        <f t="shared" si="378"/>
        <v>7.1388864008915476E-2</v>
      </c>
      <c r="CZ534" s="26">
        <f t="shared" si="378"/>
        <v>7.1466707167754454E-2</v>
      </c>
      <c r="DA534" s="26">
        <f t="shared" si="378"/>
        <v>7.1541055680887061E-2</v>
      </c>
      <c r="DB534" s="26">
        <f t="shared" si="378"/>
        <v>7.1612129346801584E-2</v>
      </c>
      <c r="DC534" s="26">
        <f t="shared" si="378"/>
        <v>7.1680130730386343E-2</v>
      </c>
      <c r="DD534" s="26">
        <f t="shared" si="378"/>
        <v>7.174524675715746E-2</v>
      </c>
      <c r="DE534" s="26">
        <f t="shared" si="378"/>
        <v>7.1807650138201368E-2</v>
      </c>
      <c r="DF534" s="26">
        <f t="shared" si="378"/>
        <v>7.1867500646131538E-2</v>
      </c>
      <c r="DG534" s="26">
        <f t="shared" si="378"/>
        <v>7.1924946259649541E-2</v>
      </c>
      <c r="DH534" s="26">
        <f t="shared" si="378"/>
        <v>7.1980124191987377E-2</v>
      </c>
      <c r="DI534" s="26">
        <f t="shared" si="378"/>
        <v>7.2033161816527844E-2</v>
      </c>
      <c r="DJ534" s="26">
        <f t="shared" si="378"/>
        <v>7.2084177501202468E-2</v>
      </c>
      <c r="DK534" s="26">
        <f t="shared" si="378"/>
        <v>7.2133281361806273E-2</v>
      </c>
      <c r="DL534" s="26">
        <f t="shared" si="378"/>
        <v>7.2180575943112738E-2</v>
      </c>
      <c r="DM534" s="26">
        <f t="shared" si="378"/>
        <v>7.2226156835585739E-2</v>
      </c>
      <c r="DN534" s="26">
        <f t="shared" si="378"/>
        <v>7.2270113234546934E-2</v>
      </c>
      <c r="DO534" s="26">
        <f t="shared" si="378"/>
        <v>7.2312528447842958E-2</v>
      </c>
      <c r="DP534" s="26">
        <f t="shared" si="378"/>
        <v>7.2353480357348579E-2</v>
      </c>
      <c r="DQ534" s="26">
        <f t="shared" si="378"/>
        <v>7.2393041839026742E-2</v>
      </c>
      <c r="DR534" s="26">
        <f t="shared" si="378"/>
        <v>7.2431281145728596E-2</v>
      </c>
      <c r="DS534" s="26">
        <f t="shared" ref="BM534:DS539" si="380">-(LN(DS$7)/DS$6)+(DS$8/DS$6)*$C534</f>
        <v>7.2468262256446939E-2</v>
      </c>
      <c r="DT534" s="6">
        <f>2*(100-(100*G534))/SUM($D534:G534)/100</f>
        <v>6.0147427716554368E-2</v>
      </c>
      <c r="DU534" s="6">
        <f>2*(100-(100*I534))/SUM($D534:I534)/100</f>
        <v>6.2202367286931966E-2</v>
      </c>
      <c r="DV534" s="6">
        <f>2*(100-(100*M534))/SUM($D534:M534)/100</f>
        <v>6.5081002961956042E-2</v>
      </c>
      <c r="DW534" s="6">
        <f>2*(100-(100*Q534))/SUM($D534:Q534)/100</f>
        <v>6.6932986923428514E-2</v>
      </c>
      <c r="DX534" s="6">
        <f>2*(100-(100*W534))/SUM($D534:W534)/100</f>
        <v>6.8657715894691676E-2</v>
      </c>
      <c r="DY534" s="7">
        <f>(DT534-'Data for assignment'!C524)^2</f>
        <v>3.5371884548784612E-5</v>
      </c>
      <c r="DZ534" s="7">
        <f>(DU534-'Data for assignment'!D524)^2</f>
        <v>6.0876919675452565E-5</v>
      </c>
      <c r="EA534" s="7">
        <f>(DV534-'Data for assignment'!E524)^2</f>
        <v>9.566797981778499E-5</v>
      </c>
      <c r="EB534" s="7">
        <f>(DW534-'Data for assignment'!F524)^2</f>
        <v>1.0471400090908612E-4</v>
      </c>
      <c r="EC534" s="7">
        <f>(DX534-'Data for assignment'!G524)^2</f>
        <v>1.3590238651221462E-4</v>
      </c>
    </row>
    <row r="535" spans="1:133" x14ac:dyDescent="0.3">
      <c r="A535" s="8">
        <v>35825</v>
      </c>
      <c r="B535" s="3">
        <v>5.4099997999999996E-2</v>
      </c>
      <c r="C535" s="4">
        <f t="shared" si="374"/>
        <v>5.3248559360829423E-2</v>
      </c>
      <c r="D535" s="5">
        <f t="shared" si="373"/>
        <v>0.97283374105265574</v>
      </c>
      <c r="E535" s="5">
        <f t="shared" si="373"/>
        <v>0.94488390498897068</v>
      </c>
      <c r="F535" s="5">
        <f t="shared" si="373"/>
        <v>0.91652704112952088</v>
      </c>
      <c r="G535" s="5">
        <f t="shared" si="373"/>
        <v>0.88805657689031225</v>
      </c>
      <c r="H535" s="5">
        <f t="shared" si="373"/>
        <v>0.85969945047313778</v>
      </c>
      <c r="I535" s="5">
        <f t="shared" si="373"/>
        <v>0.83162968671294957</v>
      </c>
      <c r="J535" s="5">
        <f t="shared" si="373"/>
        <v>0.80397936043337759</v>
      </c>
      <c r="K535" s="5">
        <f t="shared" si="373"/>
        <v>0.77684738274755505</v>
      </c>
      <c r="L535" s="5">
        <f t="shared" si="373"/>
        <v>0.7503065046495877</v>
      </c>
      <c r="M535" s="5">
        <f t="shared" si="373"/>
        <v>0.72440887881348659</v>
      </c>
      <c r="N535" s="5">
        <f t="shared" si="373"/>
        <v>0.6991904656167981</v>
      </c>
      <c r="O535" s="5">
        <f t="shared" si="373"/>
        <v>0.67467451849331461</v>
      </c>
      <c r="P535" s="5">
        <f t="shared" si="373"/>
        <v>0.65087433911139758</v>
      </c>
      <c r="Q535" s="5">
        <f t="shared" si="373"/>
        <v>0.62779545515178758</v>
      </c>
      <c r="R535" s="5">
        <f t="shared" si="373"/>
        <v>0.60543734230504864</v>
      </c>
      <c r="S535" s="5">
        <f t="shared" si="373"/>
        <v>0.58379478680101526</v>
      </c>
      <c r="T535" s="5">
        <f t="shared" si="372"/>
        <v>0.56285896446450812</v>
      </c>
      <c r="U535" s="5">
        <f t="shared" si="372"/>
        <v>0.54261829611767531</v>
      </c>
      <c r="V535" s="5">
        <f t="shared" si="372"/>
        <v>0.52305912635329377</v>
      </c>
      <c r="W535" s="5">
        <f t="shared" si="372"/>
        <v>0.50416626262411457</v>
      </c>
      <c r="X535" s="5">
        <f t="shared" si="379"/>
        <v>0.48592340367807796</v>
      </c>
      <c r="Y535" s="5">
        <f t="shared" si="379"/>
        <v>0.46831348016548113</v>
      </c>
      <c r="Z535" s="5">
        <f t="shared" si="379"/>
        <v>0.45131892538720358</v>
      </c>
      <c r="AA535" s="5">
        <f t="shared" si="379"/>
        <v>0.43492189035186085</v>
      </c>
      <c r="AB535" s="5">
        <f t="shared" si="379"/>
        <v>0.4191044143341312</v>
      </c>
      <c r="AC535" s="5">
        <f t="shared" si="379"/>
        <v>0.40384855979536216</v>
      </c>
      <c r="AD535" s="5">
        <f t="shared" si="379"/>
        <v>0.38913651869916899</v>
      </c>
      <c r="AE535" s="5">
        <f t="shared" si="379"/>
        <v>0.37495069581833784</v>
      </c>
      <c r="AF535" s="5">
        <f t="shared" si="379"/>
        <v>0.3612737734987444</v>
      </c>
      <c r="AG535" s="5">
        <f t="shared" si="379"/>
        <v>0.34808876145408224</v>
      </c>
      <c r="AH535" s="5">
        <f t="shared" si="379"/>
        <v>0.33537903445983253</v>
      </c>
      <c r="AI535" s="5">
        <f t="shared" si="379"/>
        <v>0.32312836025554753</v>
      </c>
      <c r="AJ535" s="5">
        <f t="shared" si="379"/>
        <v>0.31132091951967489</v>
      </c>
      <c r="AK535" s="5">
        <f t="shared" si="379"/>
        <v>0.29994131942627938</v>
      </c>
      <c r="AL535" s="5">
        <f t="shared" si="379"/>
        <v>0.28897460200904562</v>
      </c>
      <c r="AM535" s="5">
        <f t="shared" si="379"/>
        <v>0.27840624832996497</v>
      </c>
      <c r="AN535" s="5">
        <f t="shared" si="379"/>
        <v>0.2682221792664875</v>
      </c>
      <c r="AO535" s="5">
        <f t="shared" si="379"/>
        <v>0.258408753582546</v>
      </c>
      <c r="AP535" s="5">
        <f t="shared" si="379"/>
        <v>0.24895276382857612</v>
      </c>
      <c r="AQ535" s="5">
        <f t="shared" si="379"/>
        <v>0.23984143051784379</v>
      </c>
      <c r="AR535" s="5">
        <f t="shared" si="379"/>
        <v>0.23106239494660794</v>
      </c>
      <c r="AS535" s="5">
        <f t="shared" si="379"/>
        <v>0.22260371096037587</v>
      </c>
      <c r="AT535" s="5">
        <f t="shared" si="379"/>
        <v>0.2144538359149698</v>
      </c>
      <c r="AU535" s="5">
        <f t="shared" si="379"/>
        <v>0.20660162103708482</v>
      </c>
      <c r="AV535" s="5">
        <f t="shared" si="379"/>
        <v>0.1990363013527218</v>
      </c>
      <c r="AW535" s="5">
        <f t="shared" si="379"/>
        <v>0.19174748532187916</v>
      </c>
      <c r="AX535" s="5">
        <f t="shared" si="379"/>
        <v>0.1847251442930643</v>
      </c>
      <c r="AY535" s="5">
        <f t="shared" si="379"/>
        <v>0.17795960187059465</v>
      </c>
      <c r="AZ535" s="5">
        <f t="shared" si="379"/>
        <v>0.17144152327056128</v>
      </c>
      <c r="BA535" s="5">
        <f t="shared" si="379"/>
        <v>0.16516190472711478</v>
      </c>
      <c r="BB535" s="5">
        <f t="shared" si="379"/>
        <v>0.15911206299890188</v>
      </c>
      <c r="BC535" s="5">
        <f t="shared" si="379"/>
        <v>0.15328362501563461</v>
      </c>
      <c r="BD535" s="5">
        <f t="shared" si="379"/>
        <v>0.1476685176965655</v>
      </c>
      <c r="BE535" s="5">
        <f t="shared" si="379"/>
        <v>0.14225895796581189</v>
      </c>
      <c r="BF535" s="5">
        <f t="shared" si="379"/>
        <v>0.1370474429837806</v>
      </c>
      <c r="BG535" s="5">
        <f t="shared" si="379"/>
        <v>0.13202674060920913</v>
      </c>
      <c r="BH535" s="5">
        <f t="shared" si="379"/>
        <v>0.12718988010240731</v>
      </c>
      <c r="BI535" s="5">
        <f t="shared" si="379"/>
        <v>0.12253014307701748</v>
      </c>
      <c r="BJ535" s="5">
        <f t="shared" si="379"/>
        <v>0.11804105470490807</v>
      </c>
      <c r="BK535" s="5">
        <f t="shared" si="379"/>
        <v>0.11371637517658616</v>
      </c>
      <c r="BL535" s="26">
        <f t="shared" si="375"/>
        <v>5.508416780296068E-2</v>
      </c>
      <c r="BM535" s="26">
        <f t="shared" si="380"/>
        <v>5.669321089882564E-2</v>
      </c>
      <c r="BN535" s="26">
        <f t="shared" si="380"/>
        <v>5.8109138239404515E-2</v>
      </c>
      <c r="BO535" s="26">
        <f t="shared" si="380"/>
        <v>5.9359912652610078E-2</v>
      </c>
      <c r="BP535" s="26">
        <f t="shared" si="380"/>
        <v>6.0468970803858345E-2</v>
      </c>
      <c r="BQ535" s="26">
        <f t="shared" si="380"/>
        <v>6.1456008442476159E-2</v>
      </c>
      <c r="BR535" s="26">
        <f t="shared" si="380"/>
        <v>6.2337623210126647E-2</v>
      </c>
      <c r="BS535" s="26">
        <f t="shared" si="380"/>
        <v>6.3127841626866105E-2</v>
      </c>
      <c r="BT535" s="26">
        <f t="shared" si="380"/>
        <v>6.38385517932612E-2</v>
      </c>
      <c r="BU535" s="26">
        <f t="shared" si="380"/>
        <v>6.4479859253031235E-2</v>
      </c>
      <c r="BV535" s="26">
        <f t="shared" si="380"/>
        <v>6.506038015733924E-2</v>
      </c>
      <c r="BW535" s="26">
        <f t="shared" si="380"/>
        <v>6.5587483204606056E-2</v>
      </c>
      <c r="BX535" s="26">
        <f t="shared" si="380"/>
        <v>6.6067489674526331E-2</v>
      </c>
      <c r="BY535" s="26">
        <f t="shared" si="380"/>
        <v>6.6505839132207409E-2</v>
      </c>
      <c r="BZ535" s="26">
        <f t="shared" si="380"/>
        <v>6.6907226968003608E-2</v>
      </c>
      <c r="CA535" s="26">
        <f t="shared" si="380"/>
        <v>6.727571879634045E-2</v>
      </c>
      <c r="CB535" s="26">
        <f t="shared" si="380"/>
        <v>6.7614845810875845E-2</v>
      </c>
      <c r="CC535" s="26">
        <f t="shared" si="380"/>
        <v>6.7927684442089187E-2</v>
      </c>
      <c r="CD535" s="26">
        <f t="shared" si="380"/>
        <v>6.8216923053304332E-2</v>
      </c>
      <c r="CE535" s="26">
        <f t="shared" si="380"/>
        <v>6.8484917915228621E-2</v>
      </c>
      <c r="CF535" s="26">
        <f t="shared" si="380"/>
        <v>6.8733740295559398E-2</v>
      </c>
      <c r="CG535" s="26">
        <f t="shared" si="380"/>
        <v>6.8965216171514826E-2</v>
      </c>
      <c r="CH535" s="26">
        <f t="shared" si="380"/>
        <v>6.9180959805110187E-2</v>
      </c>
      <c r="CI535" s="26">
        <f t="shared" si="380"/>
        <v>6.9382402202185639E-2</v>
      </c>
      <c r="CJ535" s="26">
        <f t="shared" si="380"/>
        <v>6.9570815297339481E-2</v>
      </c>
      <c r="CK535" s="26">
        <f t="shared" si="380"/>
        <v>6.9747332560556527E-2</v>
      </c>
      <c r="CL535" s="26">
        <f t="shared" si="380"/>
        <v>6.9912966601384921E-2</v>
      </c>
      <c r="CM535" s="26">
        <f t="shared" si="380"/>
        <v>7.006862424810413E-2</v>
      </c>
      <c r="CN535" s="26">
        <f t="shared" si="380"/>
        <v>7.0215119498465373E-2</v>
      </c>
      <c r="CO535" s="26">
        <f t="shared" si="380"/>
        <v>7.0353184672046237E-2</v>
      </c>
      <c r="CP535" s="26">
        <f t="shared" si="380"/>
        <v>7.0483480039426144E-2</v>
      </c>
      <c r="CQ535" s="26">
        <f t="shared" si="380"/>
        <v>7.0606602158127585E-2</v>
      </c>
      <c r="CR535" s="26">
        <f t="shared" si="380"/>
        <v>7.0723091107848399E-2</v>
      </c>
      <c r="CS535" s="26">
        <f t="shared" si="380"/>
        <v>7.0833436786522763E-2</v>
      </c>
      <c r="CT535" s="26">
        <f t="shared" si="380"/>
        <v>7.0938084403041363E-2</v>
      </c>
      <c r="CU535" s="26">
        <f t="shared" si="380"/>
        <v>7.1037439281098569E-2</v>
      </c>
      <c r="CV535" s="26">
        <f t="shared" si="380"/>
        <v>7.1131871070848132E-2</v>
      </c>
      <c r="CW535" s="26">
        <f t="shared" si="380"/>
        <v>7.1221717450211997E-2</v>
      </c>
      <c r="CX535" s="26">
        <f t="shared" si="380"/>
        <v>7.1307287385287618E-2</v>
      </c>
      <c r="CY535" s="26">
        <f t="shared" si="380"/>
        <v>7.1388864008915476E-2</v>
      </c>
      <c r="CZ535" s="26">
        <f t="shared" si="380"/>
        <v>7.1466707167754454E-2</v>
      </c>
      <c r="DA535" s="26">
        <f t="shared" si="380"/>
        <v>7.1541055680887061E-2</v>
      </c>
      <c r="DB535" s="26">
        <f t="shared" si="380"/>
        <v>7.1612129346801584E-2</v>
      </c>
      <c r="DC535" s="26">
        <f t="shared" si="380"/>
        <v>7.1680130730386343E-2</v>
      </c>
      <c r="DD535" s="26">
        <f t="shared" si="380"/>
        <v>7.174524675715746E-2</v>
      </c>
      <c r="DE535" s="26">
        <f t="shared" si="380"/>
        <v>7.1807650138201368E-2</v>
      </c>
      <c r="DF535" s="26">
        <f t="shared" si="380"/>
        <v>7.1867500646131538E-2</v>
      </c>
      <c r="DG535" s="26">
        <f t="shared" si="380"/>
        <v>7.1924946259649541E-2</v>
      </c>
      <c r="DH535" s="26">
        <f t="shared" si="380"/>
        <v>7.1980124191987377E-2</v>
      </c>
      <c r="DI535" s="26">
        <f t="shared" si="380"/>
        <v>7.2033161816527844E-2</v>
      </c>
      <c r="DJ535" s="26">
        <f t="shared" si="380"/>
        <v>7.2084177501202468E-2</v>
      </c>
      <c r="DK535" s="26">
        <f t="shared" si="380"/>
        <v>7.2133281361806273E-2</v>
      </c>
      <c r="DL535" s="26">
        <f t="shared" si="380"/>
        <v>7.2180575943112738E-2</v>
      </c>
      <c r="DM535" s="26">
        <f t="shared" si="380"/>
        <v>7.2226156835585739E-2</v>
      </c>
      <c r="DN535" s="26">
        <f t="shared" si="380"/>
        <v>7.2270113234546934E-2</v>
      </c>
      <c r="DO535" s="26">
        <f t="shared" si="380"/>
        <v>7.2312528447842958E-2</v>
      </c>
      <c r="DP535" s="26">
        <f t="shared" si="380"/>
        <v>7.2353480357348579E-2</v>
      </c>
      <c r="DQ535" s="26">
        <f t="shared" si="380"/>
        <v>7.2393041839026742E-2</v>
      </c>
      <c r="DR535" s="26">
        <f t="shared" si="380"/>
        <v>7.2431281145728596E-2</v>
      </c>
      <c r="DS535" s="26">
        <f t="shared" si="380"/>
        <v>7.2468262256446939E-2</v>
      </c>
      <c r="DT535" s="6">
        <f>2*(100-(100*G535))/SUM($D535:G535)/100</f>
        <v>6.0147427716554368E-2</v>
      </c>
      <c r="DU535" s="6">
        <f>2*(100-(100*I535))/SUM($D535:I535)/100</f>
        <v>6.2202367286931966E-2</v>
      </c>
      <c r="DV535" s="6">
        <f>2*(100-(100*M535))/SUM($D535:M535)/100</f>
        <v>6.5081002961956042E-2</v>
      </c>
      <c r="DW535" s="6">
        <f>2*(100-(100*Q535))/SUM($D535:Q535)/100</f>
        <v>6.6932986923428514E-2</v>
      </c>
      <c r="DX535" s="6">
        <f>2*(100-(100*W535))/SUM($D535:W535)/100</f>
        <v>6.8657715894691676E-2</v>
      </c>
      <c r="DY535" s="7">
        <f>(DT535-'Data for assignment'!C525)^2</f>
        <v>4.826672408704102E-5</v>
      </c>
      <c r="DZ535" s="7">
        <f>(DU535-'Data for assignment'!D525)^2</f>
        <v>7.5731213801399203E-5</v>
      </c>
      <c r="EA535" s="7">
        <f>(DV535-'Data for assignment'!E525)^2</f>
        <v>1.250148495972766E-4</v>
      </c>
      <c r="EB535" s="7">
        <f>(DW535-'Data for assignment'!F525)^2</f>
        <v>1.4001953219808648E-4</v>
      </c>
      <c r="EC535" s="7">
        <f>(DX535-'Data for assignment'!G525)^2</f>
        <v>1.7842852049243903E-4</v>
      </c>
    </row>
    <row r="536" spans="1:133" x14ac:dyDescent="0.3">
      <c r="A536" s="8">
        <v>35832</v>
      </c>
      <c r="B536" s="3">
        <v>5.4099997999999996E-2</v>
      </c>
      <c r="C536" s="4">
        <f t="shared" si="374"/>
        <v>5.3248559360829423E-2</v>
      </c>
      <c r="D536" s="5">
        <f t="shared" si="373"/>
        <v>0.97283374105265574</v>
      </c>
      <c r="E536" s="5">
        <f t="shared" si="373"/>
        <v>0.94488390498897068</v>
      </c>
      <c r="F536" s="5">
        <f t="shared" si="373"/>
        <v>0.91652704112952088</v>
      </c>
      <c r="G536" s="5">
        <f t="shared" si="373"/>
        <v>0.88805657689031225</v>
      </c>
      <c r="H536" s="5">
        <f t="shared" si="373"/>
        <v>0.85969945047313778</v>
      </c>
      <c r="I536" s="5">
        <f t="shared" si="373"/>
        <v>0.83162968671294957</v>
      </c>
      <c r="J536" s="5">
        <f t="shared" si="373"/>
        <v>0.80397936043337759</v>
      </c>
      <c r="K536" s="5">
        <f t="shared" si="373"/>
        <v>0.77684738274755505</v>
      </c>
      <c r="L536" s="5">
        <f t="shared" si="373"/>
        <v>0.7503065046495877</v>
      </c>
      <c r="M536" s="5">
        <f t="shared" si="373"/>
        <v>0.72440887881348659</v>
      </c>
      <c r="N536" s="5">
        <f t="shared" si="373"/>
        <v>0.6991904656167981</v>
      </c>
      <c r="O536" s="5">
        <f t="shared" si="373"/>
        <v>0.67467451849331461</v>
      </c>
      <c r="P536" s="5">
        <f t="shared" si="373"/>
        <v>0.65087433911139758</v>
      </c>
      <c r="Q536" s="5">
        <f t="shared" si="373"/>
        <v>0.62779545515178758</v>
      </c>
      <c r="R536" s="5">
        <f t="shared" si="373"/>
        <v>0.60543734230504864</v>
      </c>
      <c r="S536" s="5">
        <f t="shared" si="373"/>
        <v>0.58379478680101526</v>
      </c>
      <c r="T536" s="5">
        <f t="shared" si="372"/>
        <v>0.56285896446450812</v>
      </c>
      <c r="U536" s="5">
        <f t="shared" si="372"/>
        <v>0.54261829611767531</v>
      </c>
      <c r="V536" s="5">
        <f t="shared" si="372"/>
        <v>0.52305912635329377</v>
      </c>
      <c r="W536" s="5">
        <f t="shared" si="372"/>
        <v>0.50416626262411457</v>
      </c>
      <c r="X536" s="5">
        <f t="shared" si="379"/>
        <v>0.48592340367807796</v>
      </c>
      <c r="Y536" s="5">
        <f t="shared" si="379"/>
        <v>0.46831348016548113</v>
      </c>
      <c r="Z536" s="5">
        <f t="shared" si="379"/>
        <v>0.45131892538720358</v>
      </c>
      <c r="AA536" s="5">
        <f t="shared" si="379"/>
        <v>0.43492189035186085</v>
      </c>
      <c r="AB536" s="5">
        <f t="shared" si="379"/>
        <v>0.4191044143341312</v>
      </c>
      <c r="AC536" s="5">
        <f t="shared" si="379"/>
        <v>0.40384855979536216</v>
      </c>
      <c r="AD536" s="5">
        <f t="shared" si="379"/>
        <v>0.38913651869916899</v>
      </c>
      <c r="AE536" s="5">
        <f t="shared" si="379"/>
        <v>0.37495069581833784</v>
      </c>
      <c r="AF536" s="5">
        <f t="shared" si="379"/>
        <v>0.3612737734987444</v>
      </c>
      <c r="AG536" s="5">
        <f t="shared" si="379"/>
        <v>0.34808876145408224</v>
      </c>
      <c r="AH536" s="5">
        <f t="shared" si="379"/>
        <v>0.33537903445983253</v>
      </c>
      <c r="AI536" s="5">
        <f t="shared" si="379"/>
        <v>0.32312836025554753</v>
      </c>
      <c r="AJ536" s="5">
        <f t="shared" si="379"/>
        <v>0.31132091951967489</v>
      </c>
      <c r="AK536" s="5">
        <f t="shared" si="379"/>
        <v>0.29994131942627938</v>
      </c>
      <c r="AL536" s="5">
        <f t="shared" si="379"/>
        <v>0.28897460200904562</v>
      </c>
      <c r="AM536" s="5">
        <f t="shared" si="379"/>
        <v>0.27840624832996497</v>
      </c>
      <c r="AN536" s="5">
        <f t="shared" si="379"/>
        <v>0.2682221792664875</v>
      </c>
      <c r="AO536" s="5">
        <f t="shared" si="379"/>
        <v>0.258408753582546</v>
      </c>
      <c r="AP536" s="5">
        <f t="shared" si="379"/>
        <v>0.24895276382857612</v>
      </c>
      <c r="AQ536" s="5">
        <f t="shared" si="379"/>
        <v>0.23984143051784379</v>
      </c>
      <c r="AR536" s="5">
        <f t="shared" si="379"/>
        <v>0.23106239494660794</v>
      </c>
      <c r="AS536" s="5">
        <f t="shared" si="379"/>
        <v>0.22260371096037587</v>
      </c>
      <c r="AT536" s="5">
        <f t="shared" si="379"/>
        <v>0.2144538359149698</v>
      </c>
      <c r="AU536" s="5">
        <f t="shared" si="379"/>
        <v>0.20660162103708482</v>
      </c>
      <c r="AV536" s="5">
        <f t="shared" si="379"/>
        <v>0.1990363013527218</v>
      </c>
      <c r="AW536" s="5">
        <f t="shared" si="379"/>
        <v>0.19174748532187916</v>
      </c>
      <c r="AX536" s="5">
        <f t="shared" si="379"/>
        <v>0.1847251442930643</v>
      </c>
      <c r="AY536" s="5">
        <f t="shared" si="379"/>
        <v>0.17795960187059465</v>
      </c>
      <c r="AZ536" s="5">
        <f t="shared" si="379"/>
        <v>0.17144152327056128</v>
      </c>
      <c r="BA536" s="5">
        <f t="shared" si="379"/>
        <v>0.16516190472711478</v>
      </c>
      <c r="BB536" s="5">
        <f t="shared" si="379"/>
        <v>0.15911206299890188</v>
      </c>
      <c r="BC536" s="5">
        <f t="shared" si="379"/>
        <v>0.15328362501563461</v>
      </c>
      <c r="BD536" s="5">
        <f t="shared" si="379"/>
        <v>0.1476685176965655</v>
      </c>
      <c r="BE536" s="5">
        <f t="shared" si="379"/>
        <v>0.14225895796581189</v>
      </c>
      <c r="BF536" s="5">
        <f t="shared" si="379"/>
        <v>0.1370474429837806</v>
      </c>
      <c r="BG536" s="5">
        <f t="shared" si="379"/>
        <v>0.13202674060920913</v>
      </c>
      <c r="BH536" s="5">
        <f t="shared" si="379"/>
        <v>0.12718988010240731</v>
      </c>
      <c r="BI536" s="5">
        <f t="shared" si="379"/>
        <v>0.12253014307701748</v>
      </c>
      <c r="BJ536" s="5">
        <f t="shared" si="379"/>
        <v>0.11804105470490807</v>
      </c>
      <c r="BK536" s="5">
        <f t="shared" si="379"/>
        <v>0.11371637517658616</v>
      </c>
      <c r="BL536" s="26">
        <f t="shared" si="375"/>
        <v>5.508416780296068E-2</v>
      </c>
      <c r="BM536" s="26">
        <f t="shared" si="380"/>
        <v>5.669321089882564E-2</v>
      </c>
      <c r="BN536" s="26">
        <f t="shared" si="380"/>
        <v>5.8109138239404515E-2</v>
      </c>
      <c r="BO536" s="26">
        <f t="shared" si="380"/>
        <v>5.9359912652610078E-2</v>
      </c>
      <c r="BP536" s="26">
        <f t="shared" si="380"/>
        <v>6.0468970803858345E-2</v>
      </c>
      <c r="BQ536" s="26">
        <f t="shared" si="380"/>
        <v>6.1456008442476159E-2</v>
      </c>
      <c r="BR536" s="26">
        <f t="shared" si="380"/>
        <v>6.2337623210126647E-2</v>
      </c>
      <c r="BS536" s="26">
        <f t="shared" si="380"/>
        <v>6.3127841626866105E-2</v>
      </c>
      <c r="BT536" s="26">
        <f t="shared" si="380"/>
        <v>6.38385517932612E-2</v>
      </c>
      <c r="BU536" s="26">
        <f t="shared" si="380"/>
        <v>6.4479859253031235E-2</v>
      </c>
      <c r="BV536" s="26">
        <f t="shared" si="380"/>
        <v>6.506038015733924E-2</v>
      </c>
      <c r="BW536" s="26">
        <f t="shared" si="380"/>
        <v>6.5587483204606056E-2</v>
      </c>
      <c r="BX536" s="26">
        <f t="shared" si="380"/>
        <v>6.6067489674526331E-2</v>
      </c>
      <c r="BY536" s="26">
        <f t="shared" si="380"/>
        <v>6.6505839132207409E-2</v>
      </c>
      <c r="BZ536" s="26">
        <f t="shared" si="380"/>
        <v>6.6907226968003608E-2</v>
      </c>
      <c r="CA536" s="26">
        <f t="shared" si="380"/>
        <v>6.727571879634045E-2</v>
      </c>
      <c r="CB536" s="26">
        <f t="shared" si="380"/>
        <v>6.7614845810875845E-2</v>
      </c>
      <c r="CC536" s="26">
        <f t="shared" si="380"/>
        <v>6.7927684442089187E-2</v>
      </c>
      <c r="CD536" s="26">
        <f t="shared" si="380"/>
        <v>6.8216923053304332E-2</v>
      </c>
      <c r="CE536" s="26">
        <f t="shared" si="380"/>
        <v>6.8484917915228621E-2</v>
      </c>
      <c r="CF536" s="26">
        <f t="shared" si="380"/>
        <v>6.8733740295559398E-2</v>
      </c>
      <c r="CG536" s="26">
        <f t="shared" si="380"/>
        <v>6.8965216171514826E-2</v>
      </c>
      <c r="CH536" s="26">
        <f t="shared" si="380"/>
        <v>6.9180959805110187E-2</v>
      </c>
      <c r="CI536" s="26">
        <f t="shared" si="380"/>
        <v>6.9382402202185639E-2</v>
      </c>
      <c r="CJ536" s="26">
        <f t="shared" si="380"/>
        <v>6.9570815297339481E-2</v>
      </c>
      <c r="CK536" s="26">
        <f t="shared" si="380"/>
        <v>6.9747332560556527E-2</v>
      </c>
      <c r="CL536" s="26">
        <f t="shared" si="380"/>
        <v>6.9912966601384921E-2</v>
      </c>
      <c r="CM536" s="26">
        <f t="shared" si="380"/>
        <v>7.006862424810413E-2</v>
      </c>
      <c r="CN536" s="26">
        <f t="shared" si="380"/>
        <v>7.0215119498465373E-2</v>
      </c>
      <c r="CO536" s="26">
        <f t="shared" si="380"/>
        <v>7.0353184672046237E-2</v>
      </c>
      <c r="CP536" s="26">
        <f t="shared" si="380"/>
        <v>7.0483480039426144E-2</v>
      </c>
      <c r="CQ536" s="26">
        <f t="shared" si="380"/>
        <v>7.0606602158127585E-2</v>
      </c>
      <c r="CR536" s="26">
        <f t="shared" si="380"/>
        <v>7.0723091107848399E-2</v>
      </c>
      <c r="CS536" s="26">
        <f t="shared" si="380"/>
        <v>7.0833436786522763E-2</v>
      </c>
      <c r="CT536" s="26">
        <f t="shared" si="380"/>
        <v>7.0938084403041363E-2</v>
      </c>
      <c r="CU536" s="26">
        <f t="shared" si="380"/>
        <v>7.1037439281098569E-2</v>
      </c>
      <c r="CV536" s="26">
        <f t="shared" si="380"/>
        <v>7.1131871070848132E-2</v>
      </c>
      <c r="CW536" s="26">
        <f t="shared" si="380"/>
        <v>7.1221717450211997E-2</v>
      </c>
      <c r="CX536" s="26">
        <f t="shared" si="380"/>
        <v>7.1307287385287618E-2</v>
      </c>
      <c r="CY536" s="26">
        <f t="shared" si="380"/>
        <v>7.1388864008915476E-2</v>
      </c>
      <c r="CZ536" s="26">
        <f t="shared" si="380"/>
        <v>7.1466707167754454E-2</v>
      </c>
      <c r="DA536" s="26">
        <f t="shared" si="380"/>
        <v>7.1541055680887061E-2</v>
      </c>
      <c r="DB536" s="26">
        <f t="shared" si="380"/>
        <v>7.1612129346801584E-2</v>
      </c>
      <c r="DC536" s="26">
        <f t="shared" si="380"/>
        <v>7.1680130730386343E-2</v>
      </c>
      <c r="DD536" s="26">
        <f t="shared" si="380"/>
        <v>7.174524675715746E-2</v>
      </c>
      <c r="DE536" s="26">
        <f t="shared" si="380"/>
        <v>7.1807650138201368E-2</v>
      </c>
      <c r="DF536" s="26">
        <f t="shared" si="380"/>
        <v>7.1867500646131538E-2</v>
      </c>
      <c r="DG536" s="26">
        <f t="shared" si="380"/>
        <v>7.1924946259649541E-2</v>
      </c>
      <c r="DH536" s="26">
        <f t="shared" si="380"/>
        <v>7.1980124191987377E-2</v>
      </c>
      <c r="DI536" s="26">
        <f t="shared" si="380"/>
        <v>7.2033161816527844E-2</v>
      </c>
      <c r="DJ536" s="26">
        <f t="shared" si="380"/>
        <v>7.2084177501202468E-2</v>
      </c>
      <c r="DK536" s="26">
        <f t="shared" si="380"/>
        <v>7.2133281361806273E-2</v>
      </c>
      <c r="DL536" s="26">
        <f t="shared" si="380"/>
        <v>7.2180575943112738E-2</v>
      </c>
      <c r="DM536" s="26">
        <f t="shared" si="380"/>
        <v>7.2226156835585739E-2</v>
      </c>
      <c r="DN536" s="26">
        <f t="shared" si="380"/>
        <v>7.2270113234546934E-2</v>
      </c>
      <c r="DO536" s="26">
        <f t="shared" si="380"/>
        <v>7.2312528447842958E-2</v>
      </c>
      <c r="DP536" s="26">
        <f t="shared" si="380"/>
        <v>7.2353480357348579E-2</v>
      </c>
      <c r="DQ536" s="26">
        <f t="shared" si="380"/>
        <v>7.2393041839026742E-2</v>
      </c>
      <c r="DR536" s="26">
        <f t="shared" si="380"/>
        <v>7.2431281145728596E-2</v>
      </c>
      <c r="DS536" s="26">
        <f t="shared" si="380"/>
        <v>7.2468262256446939E-2</v>
      </c>
      <c r="DT536" s="6">
        <f>2*(100-(100*G536))/SUM($D536:G536)/100</f>
        <v>6.0147427716554368E-2</v>
      </c>
      <c r="DU536" s="6">
        <f>2*(100-(100*I536))/SUM($D536:I536)/100</f>
        <v>6.2202367286931966E-2</v>
      </c>
      <c r="DV536" s="6">
        <f>2*(100-(100*M536))/SUM($D536:M536)/100</f>
        <v>6.5081002961956042E-2</v>
      </c>
      <c r="DW536" s="6">
        <f>2*(100-(100*Q536))/SUM($D536:Q536)/100</f>
        <v>6.6932986923428514E-2</v>
      </c>
      <c r="DX536" s="6">
        <f>2*(100-(100*W536))/SUM($D536:W536)/100</f>
        <v>6.8657715894691676E-2</v>
      </c>
      <c r="DY536" s="7">
        <f>(DT536-'Data for assignment'!C526)^2</f>
        <v>4.0289825922028164E-5</v>
      </c>
      <c r="DZ536" s="7">
        <f>(DU536-'Data for assignment'!D526)^2</f>
        <v>6.2447440347045591E-5</v>
      </c>
      <c r="EA536" s="7">
        <f>(DV536-'Data for assignment'!E526)^2</f>
        <v>1.0569902190374887E-4</v>
      </c>
      <c r="EB536" s="7">
        <f>(DW536-'Data for assignment'!F526)^2</f>
        <v>1.1735358401720042E-4</v>
      </c>
      <c r="EC536" s="7">
        <f>(DX536-'Data for assignment'!G526)^2</f>
        <v>1.5519471022828641E-4</v>
      </c>
    </row>
    <row r="537" spans="1:133" x14ac:dyDescent="0.3">
      <c r="A537" s="8">
        <v>35839</v>
      </c>
      <c r="B537" s="3">
        <v>5.4499997999999994E-2</v>
      </c>
      <c r="C537" s="4">
        <f t="shared" si="374"/>
        <v>5.3660838400384506E-2</v>
      </c>
      <c r="D537" s="5">
        <f t="shared" si="373"/>
        <v>0.97264492936458047</v>
      </c>
      <c r="E537" s="5">
        <f t="shared" si="373"/>
        <v>0.94453815128945107</v>
      </c>
      <c r="F537" s="5">
        <f t="shared" si="373"/>
        <v>0.91605221951600935</v>
      </c>
      <c r="G537" s="5">
        <f t="shared" si="373"/>
        <v>0.88747687450509249</v>
      </c>
      <c r="H537" s="5">
        <f t="shared" si="373"/>
        <v>0.85903571742514639</v>
      </c>
      <c r="I537" s="5">
        <f t="shared" si="373"/>
        <v>0.83089979521337798</v>
      </c>
      <c r="J537" s="5">
        <f t="shared" si="373"/>
        <v>0.80319855339889012</v>
      </c>
      <c r="K537" s="5">
        <f t="shared" si="373"/>
        <v>0.77602860050744171</v>
      </c>
      <c r="L537" s="5">
        <f t="shared" si="373"/>
        <v>0.74946068395651688</v>
      </c>
      <c r="M537" s="5">
        <f t="shared" si="373"/>
        <v>0.72354522195167459</v>
      </c>
      <c r="N537" s="5">
        <f t="shared" si="373"/>
        <v>0.69831667964423327</v>
      </c>
      <c r="O537" s="5">
        <f t="shared" si="373"/>
        <v>0.67379702598585289</v>
      </c>
      <c r="P537" s="5">
        <f t="shared" si="373"/>
        <v>0.64999846250376314</v>
      </c>
      <c r="Q537" s="5">
        <f t="shared" si="373"/>
        <v>0.62692557710599461</v>
      </c>
      <c r="R537" s="5">
        <f t="shared" si="373"/>
        <v>0.60457704462503059</v>
      </c>
      <c r="S537" s="5">
        <f t="shared" si="373"/>
        <v>0.58294697035039722</v>
      </c>
      <c r="T537" s="5">
        <f t="shared" si="372"/>
        <v>0.56202595239683451</v>
      </c>
      <c r="U537" s="5">
        <f t="shared" si="372"/>
        <v>0.54180192253691306</v>
      </c>
      <c r="V537" s="5">
        <f t="shared" si="372"/>
        <v>0.52226081231376864</v>
      </c>
      <c r="W537" s="5">
        <f t="shared" si="372"/>
        <v>0.50338708116972641</v>
      </c>
      <c r="X537" s="5">
        <f t="shared" si="379"/>
        <v>0.4851641354204092</v>
      </c>
      <c r="Y537" s="5">
        <f t="shared" si="379"/>
        <v>0.4675746607146013</v>
      </c>
      <c r="Z537" s="5">
        <f t="shared" si="379"/>
        <v>0.45060088578003782</v>
      </c>
      <c r="AA537" s="5">
        <f t="shared" si="379"/>
        <v>0.43422479147164206</v>
      </c>
      <c r="AB537" s="5">
        <f t="shared" si="379"/>
        <v>0.41842827618029205</v>
      </c>
      <c r="AC537" s="5">
        <f t="shared" si="379"/>
        <v>0.4031932863452507</v>
      </c>
      <c r="AD537" s="5">
        <f t="shared" si="379"/>
        <v>0.38850191899985997</v>
      </c>
      <c r="AE537" s="5">
        <f t="shared" si="379"/>
        <v>0.37433650185711803</v>
      </c>
      <c r="AF537" s="5">
        <f t="shared" si="379"/>
        <v>0.36067965532311053</v>
      </c>
      <c r="AG537" s="5">
        <f t="shared" si="379"/>
        <v>0.34751433994491299</v>
      </c>
      <c r="AH537" s="5">
        <f t="shared" si="379"/>
        <v>0.33482389210347435</v>
      </c>
      <c r="AI537" s="5">
        <f t="shared" si="379"/>
        <v>0.32259205021071297</v>
      </c>
      <c r="AJ537" s="5">
        <f t="shared" si="379"/>
        <v>0.3108029732322215</v>
      </c>
      <c r="AK537" s="5">
        <f t="shared" si="379"/>
        <v>0.29944125300818297</v>
      </c>
      <c r="AL537" s="5">
        <f t="shared" si="379"/>
        <v>0.28849192156636899</v>
      </c>
      <c r="AM537" s="5">
        <f t="shared" si="379"/>
        <v>0.2779404543976296</v>
      </c>
      <c r="AN537" s="5">
        <f t="shared" si="379"/>
        <v>0.26777277048454756</v>
      </c>
      <c r="AO537" s="5">
        <f t="shared" si="379"/>
        <v>0.25797522972889614</v>
      </c>
      <c r="AP537" s="5">
        <f t="shared" si="379"/>
        <v>0.24853462830611975</v>
      </c>
      <c r="AQ537" s="5">
        <f t="shared" si="379"/>
        <v>0.23943819237969921</v>
      </c>
      <c r="AR537" s="5">
        <f t="shared" si="379"/>
        <v>0.23067357053058618</v>
      </c>
      <c r="AS537" s="5">
        <f t="shared" si="379"/>
        <v>0.22222882519341802</v>
      </c>
      <c r="AT537" s="5">
        <f t="shared" si="379"/>
        <v>0.21409242333922943</v>
      </c>
      <c r="AU537" s="5">
        <f t="shared" si="379"/>
        <v>0.20625322660165404</v>
      </c>
      <c r="AV537" s="5">
        <f t="shared" si="379"/>
        <v>0.19870048100844026</v>
      </c>
      <c r="AW537" s="5">
        <f t="shared" si="379"/>
        <v>0.19142380645106838</v>
      </c>
      <c r="AX537" s="5">
        <f t="shared" si="379"/>
        <v>0.18441318600125489</v>
      </c>
      <c r="AY537" s="5">
        <f t="shared" si="379"/>
        <v>0.17765895516324151</v>
      </c>
      <c r="AZ537" s="5">
        <f t="shared" si="379"/>
        <v>0.17115179113427045</v>
      </c>
      <c r="BA537" s="5">
        <f t="shared" si="379"/>
        <v>0.16488270213194442</v>
      </c>
      <c r="BB537" s="5">
        <f t="shared" si="379"/>
        <v>0.15884301683577742</v>
      </c>
      <c r="BC537" s="5">
        <f t="shared" si="379"/>
        <v>0.1530243739807686</v>
      </c>
      <c r="BD537" s="5">
        <f t="shared" si="379"/>
        <v>0.1474187121329403</v>
      </c>
      <c r="BE537" s="5">
        <f t="shared" si="379"/>
        <v>0.14201825967022497</v>
      </c>
      <c r="BF537" s="5">
        <f t="shared" si="379"/>
        <v>0.13681552498662303</v>
      </c>
      <c r="BG537" s="5">
        <f t="shared" si="379"/>
        <v>0.13180328693301885</v>
      </c>
      <c r="BH537" s="5">
        <f t="shared" si="379"/>
        <v>0.12697458550427651</v>
      </c>
      <c r="BI537" s="5">
        <f t="shared" si="379"/>
        <v>0.12232271277911606</v>
      </c>
      <c r="BJ537" s="5">
        <f t="shared" si="379"/>
        <v>0.11784120411668991</v>
      </c>
      <c r="BK537" s="5">
        <f t="shared" si="379"/>
        <v>0.11352382961165489</v>
      </c>
      <c r="BL537" s="26">
        <f t="shared" si="375"/>
        <v>5.5472373937603195E-2</v>
      </c>
      <c r="BM537" s="26">
        <f t="shared" si="380"/>
        <v>5.7059199749469262E-2</v>
      </c>
      <c r="BN537" s="26">
        <f t="shared" si="380"/>
        <v>5.8454605151774933E-2</v>
      </c>
      <c r="BO537" s="26">
        <f t="shared" si="380"/>
        <v>5.96864074338617E-2</v>
      </c>
      <c r="BP537" s="26">
        <f t="shared" si="380"/>
        <v>6.0777911049398302E-2</v>
      </c>
      <c r="BQ537" s="26">
        <f t="shared" si="380"/>
        <v>6.1748691591617305E-2</v>
      </c>
      <c r="BR537" s="26">
        <f t="shared" si="380"/>
        <v>6.2615237455283648E-2</v>
      </c>
      <c r="BS537" s="26">
        <f t="shared" si="380"/>
        <v>6.3391475788518281E-2</v>
      </c>
      <c r="BT537" s="26">
        <f t="shared" si="380"/>
        <v>6.4089204261685961E-2</v>
      </c>
      <c r="BU537" s="26">
        <f t="shared" si="380"/>
        <v>6.4718446087732029E-2</v>
      </c>
      <c r="BV537" s="26">
        <f t="shared" si="380"/>
        <v>6.5287742426034939E-2</v>
      </c>
      <c r="BW537" s="26">
        <f t="shared" si="380"/>
        <v>6.5804393635509023E-2</v>
      </c>
      <c r="BX537" s="26">
        <f t="shared" si="380"/>
        <v>6.6274658688319651E-2</v>
      </c>
      <c r="BY537" s="26">
        <f t="shared" si="380"/>
        <v>6.6703920313555098E-2</v>
      </c>
      <c r="BZ537" s="26">
        <f t="shared" si="380"/>
        <v>6.709682203051287E-2</v>
      </c>
      <c r="CA537" s="26">
        <f t="shared" si="380"/>
        <v>6.7457382089576551E-2</v>
      </c>
      <c r="CB537" s="26">
        <f t="shared" si="380"/>
        <v>6.7789088413246157E-2</v>
      </c>
      <c r="CC537" s="26">
        <f t="shared" si="380"/>
        <v>6.8094977879108898E-2</v>
      </c>
      <c r="CD537" s="26">
        <f t="shared" si="380"/>
        <v>6.8377702676883478E-2</v>
      </c>
      <c r="CE537" s="26">
        <f t="shared" si="380"/>
        <v>6.8639585976134537E-2</v>
      </c>
      <c r="CF537" s="26">
        <f t="shared" si="380"/>
        <v>6.8882668738071473E-2</v>
      </c>
      <c r="CG537" s="26">
        <f t="shared" si="380"/>
        <v>6.9108749176463091E-2</v>
      </c>
      <c r="CH537" s="26">
        <f t="shared" si="380"/>
        <v>6.9319416104946074E-2</v>
      </c>
      <c r="CI537" s="26">
        <f t="shared" si="380"/>
        <v>6.9516077189441305E-2</v>
      </c>
      <c r="CJ537" s="26">
        <f t="shared" si="380"/>
        <v>6.9699982945768388E-2</v>
      </c>
      <c r="CK537" s="26">
        <f t="shared" si="380"/>
        <v>6.9872247176388014E-2</v>
      </c>
      <c r="CL537" s="26">
        <f t="shared" si="380"/>
        <v>7.0033864420448538E-2</v>
      </c>
      <c r="CM537" s="26">
        <f t="shared" si="380"/>
        <v>7.0185724893068985E-2</v>
      </c>
      <c r="CN537" s="26">
        <f t="shared" si="380"/>
        <v>7.0328627309076658E-2</v>
      </c>
      <c r="CO537" s="26">
        <f t="shared" si="380"/>
        <v>7.046328992001219E-2</v>
      </c>
      <c r="CP537" s="26">
        <f t="shared" si="380"/>
        <v>7.0590360038500263E-2</v>
      </c>
      <c r="CQ537" s="26">
        <f t="shared" si="380"/>
        <v>7.0710422278930429E-2</v>
      </c>
      <c r="CR537" s="26">
        <f t="shared" si="380"/>
        <v>7.0824005706070503E-2</v>
      </c>
      <c r="CS537" s="26">
        <f t="shared" si="380"/>
        <v>7.093159005233525E-2</v>
      </c>
      <c r="CT537" s="26">
        <f t="shared" si="380"/>
        <v>7.1033611138804909E-2</v>
      </c>
      <c r="CU537" s="26">
        <f t="shared" si="380"/>
        <v>7.1130465613796615E-2</v>
      </c>
      <c r="CV537" s="26">
        <f t="shared" si="380"/>
        <v>7.1222515105069842E-2</v>
      </c>
      <c r="CW537" s="26">
        <f t="shared" si="380"/>
        <v>7.1310089866967782E-2</v>
      </c>
      <c r="CX537" s="26">
        <f t="shared" si="380"/>
        <v>7.1393491991449579E-2</v>
      </c>
      <c r="CY537" s="26">
        <f t="shared" si="380"/>
        <v>7.1472998241631586E-2</v>
      </c>
      <c r="CZ537" s="26">
        <f t="shared" si="380"/>
        <v>7.154886255778431E-2</v>
      </c>
      <c r="DA537" s="26">
        <f t="shared" si="380"/>
        <v>7.1621318278444118E-2</v>
      </c>
      <c r="DB537" s="26">
        <f t="shared" si="380"/>
        <v>7.1690580113158694E-2</v>
      </c>
      <c r="DC537" s="26">
        <f t="shared" si="380"/>
        <v>7.1756845898203775E-2</v>
      </c>
      <c r="DD537" s="26">
        <f t="shared" si="380"/>
        <v>7.1820298162224114E-2</v>
      </c>
      <c r="DE537" s="26">
        <f t="shared" si="380"/>
        <v>7.1881105525035627E-2</v>
      </c>
      <c r="DF537" s="26">
        <f t="shared" si="380"/>
        <v>7.1939423949667819E-2</v>
      </c>
      <c r="DG537" s="26">
        <f t="shared" si="380"/>
        <v>7.1995397865036379E-2</v>
      </c>
      <c r="DH537" s="26">
        <f t="shared" si="380"/>
        <v>7.2049161174341389E-2</v>
      </c>
      <c r="DI537" s="26">
        <f t="shared" si="380"/>
        <v>7.2100838162323697E-2</v>
      </c>
      <c r="DJ537" s="26">
        <f t="shared" si="380"/>
        <v>7.2150544312829565E-2</v>
      </c>
      <c r="DK537" s="26">
        <f t="shared" si="380"/>
        <v>7.2198387046687601E-2</v>
      </c>
      <c r="DL537" s="26">
        <f t="shared" si="380"/>
        <v>7.2244466388658293E-2</v>
      </c>
      <c r="DM537" s="26">
        <f t="shared" si="380"/>
        <v>7.2288875571141706E-2</v>
      </c>
      <c r="DN537" s="26">
        <f t="shared" si="380"/>
        <v>7.233170158140001E-2</v>
      </c>
      <c r="DO537" s="26">
        <f t="shared" si="380"/>
        <v>7.2373025658247395E-2</v>
      </c>
      <c r="DP537" s="26">
        <f t="shared" si="380"/>
        <v>7.2412923743459895E-2</v>
      </c>
      <c r="DQ537" s="26">
        <f t="shared" si="380"/>
        <v>7.2451466892549513E-2</v>
      </c>
      <c r="DR537" s="26">
        <f t="shared" si="380"/>
        <v>7.2488721649017207E-2</v>
      </c>
      <c r="DS537" s="26">
        <f t="shared" si="380"/>
        <v>7.2524750385734429E-2</v>
      </c>
      <c r="DT537" s="6">
        <f>2*(100-(100*G537))/SUM($D537:G537)/100</f>
        <v>6.0484724543215844E-2</v>
      </c>
      <c r="DU537" s="6">
        <f>2*(100-(100*I537))/SUM($D537:I537)/100</f>
        <v>6.2506455625677193E-2</v>
      </c>
      <c r="DV537" s="6">
        <f>2*(100-(100*M537))/SUM($D537:M537)/100</f>
        <v>6.5333492532584331E-2</v>
      </c>
      <c r="DW537" s="6">
        <f>2*(100-(100*Q537))/SUM($D537:Q537)/100</f>
        <v>6.714851682006906E-2</v>
      </c>
      <c r="DX537" s="6">
        <f>2*(100-(100*W537))/SUM($D537:W537)/100</f>
        <v>6.8835779555912968E-2</v>
      </c>
      <c r="DY537" s="7">
        <f>(DT537-'Data for assignment'!C527)^2</f>
        <v>4.7399418266510604E-5</v>
      </c>
      <c r="DZ537" s="7">
        <f>(DU537-'Data for assignment'!D527)^2</f>
        <v>7.9324933999246774E-5</v>
      </c>
      <c r="EA537" s="7">
        <f>(DV537-'Data for assignment'!E527)^2</f>
        <v>1.1954123709309334E-4</v>
      </c>
      <c r="EB537" s="7">
        <f>(DW537-'Data for assignment'!F527)^2</f>
        <v>1.4038730344139612E-4</v>
      </c>
      <c r="EC537" s="7">
        <f>(DX537-'Data for assignment'!G527)^2</f>
        <v>1.942060075741241E-4</v>
      </c>
    </row>
    <row r="538" spans="1:133" x14ac:dyDescent="0.3">
      <c r="A538" s="8">
        <v>35846</v>
      </c>
      <c r="B538" s="3">
        <v>5.4400000999999996E-2</v>
      </c>
      <c r="C538" s="4">
        <f t="shared" si="374"/>
        <v>5.3557771732588522E-2</v>
      </c>
      <c r="D538" s="5">
        <f t="shared" si="373"/>
        <v>0.97269212743479905</v>
      </c>
      <c r="E538" s="5">
        <f t="shared" si="373"/>
        <v>0.94462457525846499</v>
      </c>
      <c r="F538" s="5">
        <f t="shared" si="373"/>
        <v>0.91617089829223874</v>
      </c>
      <c r="G538" s="5">
        <f t="shared" si="373"/>
        <v>0.88762176026818262</v>
      </c>
      <c r="H538" s="5">
        <f t="shared" si="373"/>
        <v>0.85920159765370507</v>
      </c>
      <c r="I538" s="5">
        <f t="shared" si="373"/>
        <v>0.83108220253710585</v>
      </c>
      <c r="J538" s="5">
        <f t="shared" si="373"/>
        <v>0.8033936781832316</v>
      </c>
      <c r="K538" s="5">
        <f t="shared" si="373"/>
        <v>0.77623320898822357</v>
      </c>
      <c r="L538" s="5">
        <f t="shared" si="373"/>
        <v>0.74967204335585513</v>
      </c>
      <c r="M538" s="5">
        <f t="shared" si="373"/>
        <v>0.72376103311194495</v>
      </c>
      <c r="N538" s="5">
        <f t="shared" si="373"/>
        <v>0.69853501715956967</v>
      </c>
      <c r="O538" s="5">
        <f t="shared" si="373"/>
        <v>0.67401628548056169</v>
      </c>
      <c r="P538" s="5">
        <f t="shared" si="373"/>
        <v>0.65021731452738851</v>
      </c>
      <c r="Q538" s="5">
        <f t="shared" si="373"/>
        <v>0.62714292703256669</v>
      </c>
      <c r="R538" s="5">
        <f t="shared" si="373"/>
        <v>0.60479199792324212</v>
      </c>
      <c r="S538" s="5">
        <f t="shared" ref="S538:BK553" si="381">S$7*EXP(-S$8*$C538)</f>
        <v>0.58315880260788588</v>
      </c>
      <c r="T538" s="5">
        <f t="shared" si="381"/>
        <v>0.56223408351938475</v>
      </c>
      <c r="U538" s="5">
        <f t="shared" si="381"/>
        <v>0.54200589459180548</v>
      </c>
      <c r="V538" s="5">
        <f t="shared" si="381"/>
        <v>0.52246027053907373</v>
      </c>
      <c r="W538" s="5">
        <f t="shared" si="381"/>
        <v>0.50358175772395963</v>
      </c>
      <c r="X538" s="5">
        <f t="shared" si="381"/>
        <v>0.4853538354972336</v>
      </c>
      <c r="Y538" s="5">
        <f t="shared" si="381"/>
        <v>0.46775925069387414</v>
      </c>
      <c r="Z538" s="5">
        <f t="shared" si="381"/>
        <v>0.45078028312883361</v>
      </c>
      <c r="AA538" s="5">
        <f t="shared" si="381"/>
        <v>0.4343989561468003</v>
      </c>
      <c r="AB538" s="5">
        <f t="shared" si="381"/>
        <v>0.41859720331762901</v>
      </c>
      <c r="AC538" s="5">
        <f t="shared" si="381"/>
        <v>0.40335700005010128</v>
      </c>
      <c r="AD538" s="5">
        <f t="shared" si="381"/>
        <v>0.38866046707941598</v>
      </c>
      <c r="AE538" s="5">
        <f t="shared" si="381"/>
        <v>0.37448995135746382</v>
      </c>
      <c r="AF538" s="5">
        <f t="shared" si="381"/>
        <v>0.36082808875329908</v>
      </c>
      <c r="AG538" s="5">
        <f t="shared" si="381"/>
        <v>0.34765785208722333</v>
      </c>
      <c r="AH538" s="5">
        <f t="shared" si="381"/>
        <v>0.33496258732346867</v>
      </c>
      <c r="AI538" s="5">
        <f t="shared" si="381"/>
        <v>0.3227260401931713</v>
      </c>
      <c r="AJ538" s="5">
        <f t="shared" si="381"/>
        <v>0.31093237507973653</v>
      </c>
      <c r="AK538" s="5">
        <f t="shared" si="381"/>
        <v>0.29956618764838083</v>
      </c>
      <c r="AL538" s="5">
        <f t="shared" si="381"/>
        <v>0.28861251242159675</v>
      </c>
      <c r="AM538" s="5">
        <f t="shared" si="381"/>
        <v>0.27805682627769451</v>
      </c>
      <c r="AN538" s="5">
        <f t="shared" si="381"/>
        <v>0.26788504866886581</v>
      </c>
      <c r="AO538" s="5">
        <f t="shared" si="381"/>
        <v>0.25808353920934674</v>
      </c>
      <c r="AP538" s="5">
        <f t="shared" si="381"/>
        <v>0.24863909316612318</v>
      </c>
      <c r="AQ538" s="5">
        <f t="shared" si="381"/>
        <v>0.23953893528864803</v>
      </c>
      <c r="AR538" s="5">
        <f t="shared" si="381"/>
        <v>0.2307707123358391</v>
      </c>
      <c r="AS538" s="5">
        <f t="shared" si="381"/>
        <v>0.22232248459470225</v>
      </c>
      <c r="AT538" s="5">
        <f t="shared" si="381"/>
        <v>0.21418271663254443</v>
      </c>
      <c r="AU538" s="5">
        <f t="shared" si="381"/>
        <v>0.20634026748169024</v>
      </c>
      <c r="AV538" s="5">
        <f t="shared" si="381"/>
        <v>0.19878438042016341</v>
      </c>
      <c r="AW538" s="5">
        <f t="shared" si="381"/>
        <v>0.19150467248251857</v>
      </c>
      <c r="AX538" s="5">
        <f t="shared" si="381"/>
        <v>0.18449112381080157</v>
      </c>
      <c r="AY538" s="5">
        <f t="shared" si="381"/>
        <v>0.17773406693555274</v>
      </c>
      <c r="AZ538" s="5">
        <f t="shared" si="381"/>
        <v>0.17122417606012127</v>
      </c>
      <c r="BA538" s="5">
        <f t="shared" si="381"/>
        <v>0.1649524564077289</v>
      </c>
      <c r="BB538" s="5">
        <f t="shared" si="381"/>
        <v>0.15891023367921911</v>
      </c>
      <c r="BC538" s="5">
        <f t="shared" si="381"/>
        <v>0.15308914365985996</v>
      </c>
      <c r="BD538" s="5">
        <f t="shared" si="381"/>
        <v>0.14748112200560023</v>
      </c>
      <c r="BE538" s="5">
        <f t="shared" si="381"/>
        <v>0.14207839423255192</v>
      </c>
      <c r="BF538" s="5">
        <f t="shared" si="381"/>
        <v>0.13687346592795371</v>
      </c>
      <c r="BG538" s="5">
        <f t="shared" si="381"/>
        <v>0.13185911319628371</v>
      </c>
      <c r="BH538" s="5">
        <f t="shared" si="381"/>
        <v>0.12702837335038414</v>
      </c>
      <c r="BI538" s="5">
        <f t="shared" si="381"/>
        <v>0.12237453585430237</v>
      </c>
      <c r="BJ538" s="5">
        <f t="shared" si="381"/>
        <v>0.11789113352194157</v>
      </c>
      <c r="BK538" s="5">
        <f t="shared" si="381"/>
        <v>0.11357193397346389</v>
      </c>
      <c r="BL538" s="26">
        <f t="shared" si="375"/>
        <v>5.5375325315488569E-2</v>
      </c>
      <c r="BM538" s="26">
        <f t="shared" si="380"/>
        <v>5.6967705281724727E-2</v>
      </c>
      <c r="BN538" s="26">
        <f t="shared" si="380"/>
        <v>5.8368241014684158E-2</v>
      </c>
      <c r="BO538" s="26">
        <f t="shared" si="380"/>
        <v>5.9604786187259645E-2</v>
      </c>
      <c r="BP538" s="26">
        <f t="shared" si="380"/>
        <v>6.0700678305065148E-2</v>
      </c>
      <c r="BQ538" s="26">
        <f t="shared" si="380"/>
        <v>6.167552299945564E-2</v>
      </c>
      <c r="BR538" s="26">
        <f t="shared" si="380"/>
        <v>6.2545835976101222E-2</v>
      </c>
      <c r="BS538" s="26">
        <f t="shared" si="380"/>
        <v>6.332556922536145E-2</v>
      </c>
      <c r="BT538" s="26">
        <f t="shared" si="380"/>
        <v>6.4026543024473276E-2</v>
      </c>
      <c r="BU538" s="26">
        <f t="shared" si="380"/>
        <v>6.4658801168458083E-2</v>
      </c>
      <c r="BV538" s="26">
        <f t="shared" si="380"/>
        <v>6.5230903564078027E-2</v>
      </c>
      <c r="BW538" s="26">
        <f t="shared" si="380"/>
        <v>6.5750167654611502E-2</v>
      </c>
      <c r="BX538" s="26">
        <f t="shared" si="380"/>
        <v>6.6222867988638912E-2</v>
      </c>
      <c r="BY538" s="26">
        <f t="shared" si="380"/>
        <v>6.6654401503827038E-2</v>
      </c>
      <c r="BZ538" s="26">
        <f t="shared" si="380"/>
        <v>6.7049424686848519E-2</v>
      </c>
      <c r="CA538" s="26">
        <f t="shared" si="380"/>
        <v>6.7411967628742214E-2</v>
      </c>
      <c r="CB538" s="26">
        <f t="shared" si="380"/>
        <v>6.7745529069473093E-2</v>
      </c>
      <c r="CC538" s="26">
        <f t="shared" si="380"/>
        <v>6.8053155774554744E-2</v>
      </c>
      <c r="CD538" s="26">
        <f t="shared" si="380"/>
        <v>6.8337508976835867E-2</v>
      </c>
      <c r="CE538" s="26">
        <f t="shared" si="380"/>
        <v>6.8600920120918507E-2</v>
      </c>
      <c r="CF538" s="26">
        <f t="shared" si="380"/>
        <v>6.8845437744406768E-2</v>
      </c>
      <c r="CG538" s="26">
        <f t="shared" si="380"/>
        <v>6.9072867001723562E-2</v>
      </c>
      <c r="CH538" s="26">
        <f t="shared" si="380"/>
        <v>6.9284803068409354E-2</v>
      </c>
      <c r="CI538" s="26">
        <f t="shared" si="380"/>
        <v>6.948265944518979E-2</v>
      </c>
      <c r="CJ538" s="26">
        <f t="shared" si="380"/>
        <v>6.9667692002418527E-2</v>
      </c>
      <c r="CK538" s="26">
        <f t="shared" si="380"/>
        <v>6.9841019459289763E-2</v>
      </c>
      <c r="CL538" s="26">
        <f t="shared" si="380"/>
        <v>7.000364087241627E-2</v>
      </c>
      <c r="CM538" s="26">
        <f t="shared" si="380"/>
        <v>7.0156450610082605E-2</v>
      </c>
      <c r="CN538" s="26">
        <f t="shared" si="380"/>
        <v>7.0300251207732423E-2</v>
      </c>
      <c r="CO538" s="26">
        <f t="shared" si="380"/>
        <v>7.0435764433810055E-2</v>
      </c>
      <c r="CP538" s="26">
        <f t="shared" si="380"/>
        <v>7.0563640840331732E-2</v>
      </c>
      <c r="CQ538" s="26">
        <f t="shared" si="380"/>
        <v>7.0684468027380626E-2</v>
      </c>
      <c r="CR538" s="26">
        <f t="shared" si="380"/>
        <v>7.0798777813374458E-2</v>
      </c>
      <c r="CS538" s="26">
        <f t="shared" si="380"/>
        <v>7.090705247203162E-2</v>
      </c>
      <c r="CT538" s="26">
        <f t="shared" si="380"/>
        <v>7.1009730171314539E-2</v>
      </c>
      <c r="CU538" s="26">
        <f t="shared" si="380"/>
        <v>7.110720972831959E-2</v>
      </c>
      <c r="CV538" s="26">
        <f t="shared" si="380"/>
        <v>7.1199854776344662E-2</v>
      </c>
      <c r="CW538" s="26">
        <f t="shared" si="380"/>
        <v>7.1287997425571958E-2</v>
      </c>
      <c r="CX538" s="26">
        <f t="shared" si="380"/>
        <v>7.137194148644363E-2</v>
      </c>
      <c r="CY538" s="26">
        <f t="shared" si="380"/>
        <v>7.1451965314459298E-2</v>
      </c>
      <c r="CZ538" s="26">
        <f t="shared" si="380"/>
        <v>7.1528324326442266E-2</v>
      </c>
      <c r="DA538" s="26">
        <f t="shared" si="380"/>
        <v>7.1601253231024328E-2</v>
      </c>
      <c r="DB538" s="26">
        <f t="shared" si="380"/>
        <v>7.1670968009950153E-2</v>
      </c>
      <c r="DC538" s="26">
        <f t="shared" si="380"/>
        <v>7.1737667681613174E-2</v>
      </c>
      <c r="DD538" s="26">
        <f t="shared" si="380"/>
        <v>7.1801535873842984E-2</v>
      </c>
      <c r="DE538" s="26">
        <f t="shared" si="380"/>
        <v>7.1862742229242466E-2</v>
      </c>
      <c r="DF538" s="26">
        <f t="shared" si="380"/>
        <v>7.1921443663208531E-2</v>
      </c>
      <c r="DG538" s="26">
        <f t="shared" si="380"/>
        <v>7.1977785492076715E-2</v>
      </c>
      <c r="DH538" s="26">
        <f t="shared" si="380"/>
        <v>7.2031902446530252E-2</v>
      </c>
      <c r="DI538" s="26">
        <f t="shared" si="380"/>
        <v>7.2083919583447328E-2</v>
      </c>
      <c r="DJ538" s="26">
        <f t="shared" si="380"/>
        <v>7.213395310767387E-2</v>
      </c>
      <c r="DK538" s="26">
        <f t="shared" si="380"/>
        <v>7.2182111113759898E-2</v>
      </c>
      <c r="DL538" s="26">
        <f t="shared" si="380"/>
        <v>7.222849425645024E-2</v>
      </c>
      <c r="DM538" s="26">
        <f t="shared" si="380"/>
        <v>7.2273196357643232E-2</v>
      </c>
      <c r="DN538" s="26">
        <f t="shared" si="380"/>
        <v>7.2316304956599339E-2</v>
      </c>
      <c r="DO538" s="26">
        <f t="shared" si="380"/>
        <v>7.2357901809375361E-2</v>
      </c>
      <c r="DP538" s="26">
        <f t="shared" si="380"/>
        <v>7.239806334275746E-2</v>
      </c>
      <c r="DQ538" s="26">
        <f t="shared" si="380"/>
        <v>7.2436861067356709E-2</v>
      </c>
      <c r="DR538" s="26">
        <f t="shared" si="380"/>
        <v>7.2474361953998825E-2</v>
      </c>
      <c r="DS538" s="26">
        <f t="shared" si="380"/>
        <v>7.2510628777073524E-2</v>
      </c>
      <c r="DT538" s="6">
        <f>2*(100-(100*G538))/SUM($D538:G538)/100</f>
        <v>6.0400396130231321E-2</v>
      </c>
      <c r="DU538" s="6">
        <f>2*(100-(100*I538))/SUM($D538:I538)/100</f>
        <v>6.2430428698625147E-2</v>
      </c>
      <c r="DV538" s="6">
        <f>2*(100-(100*M538))/SUM($D538:M538)/100</f>
        <v>6.5270363674043444E-2</v>
      </c>
      <c r="DW538" s="6">
        <f>2*(100-(100*Q538))/SUM($D538:Q538)/100</f>
        <v>6.7094626469811264E-2</v>
      </c>
      <c r="DX538" s="6">
        <f>2*(100-(100*W538))/SUM($D538:W538)/100</f>
        <v>6.8791254394093379E-2</v>
      </c>
      <c r="DY538" s="7">
        <f>(DT538-'Data for assignment'!C528)^2</f>
        <v>3.969501659942237E-5</v>
      </c>
      <c r="DZ538" s="7">
        <f>(DU538-'Data for assignment'!D528)^2</f>
        <v>6.9396075624596318E-5</v>
      </c>
      <c r="EA538" s="7">
        <f>(DV538-'Data for assignment'!E528)^2</f>
        <v>1.0754448421337857E-4</v>
      </c>
      <c r="EB538" s="7">
        <f>(DW538-'Data for assignment'!F528)^2</f>
        <v>1.2756860968181528E-4</v>
      </c>
      <c r="EC538" s="7">
        <f>(DX538-'Data for assignment'!G528)^2</f>
        <v>1.793256942473253E-4</v>
      </c>
    </row>
    <row r="539" spans="1:133" x14ac:dyDescent="0.3">
      <c r="A539" s="8">
        <v>35853</v>
      </c>
      <c r="B539" s="3">
        <v>5.4800000000000001E-2</v>
      </c>
      <c r="C539" s="4">
        <f t="shared" si="374"/>
        <v>5.3970049741446022E-2</v>
      </c>
      <c r="D539" s="5">
        <f t="shared" ref="D539:S554" si="382">D$7*EXP(-D$8*$C539)</f>
        <v>0.97250334370360847</v>
      </c>
      <c r="E539" s="5">
        <f t="shared" si="382"/>
        <v>0.94427891731735802</v>
      </c>
      <c r="F539" s="5">
        <f t="shared" si="382"/>
        <v>0.91569626237055257</v>
      </c>
      <c r="G539" s="5">
        <f t="shared" si="382"/>
        <v>0.88704234316907049</v>
      </c>
      <c r="H539" s="5">
        <f t="shared" si="382"/>
        <v>0.85853825063192302</v>
      </c>
      <c r="I539" s="5">
        <f t="shared" si="382"/>
        <v>0.83035279336745382</v>
      </c>
      <c r="J539" s="5">
        <f t="shared" si="382"/>
        <v>0.80261344190008466</v>
      </c>
      <c r="K539" s="5">
        <f t="shared" si="382"/>
        <v>0.7754150761197306</v>
      </c>
      <c r="L539" s="5">
        <f t="shared" si="382"/>
        <v>0.74882694000271699</v>
      </c>
      <c r="M539" s="5">
        <f t="shared" si="382"/>
        <v>0.72289815078254549</v>
      </c>
      <c r="N539" s="5">
        <f t="shared" si="382"/>
        <v>0.69766205248916391</v>
      </c>
      <c r="O539" s="5">
        <f t="shared" si="382"/>
        <v>0.67313965127168651</v>
      </c>
      <c r="P539" s="5">
        <f t="shared" si="382"/>
        <v>0.64934232425870764</v>
      </c>
      <c r="Q539" s="5">
        <f t="shared" si="382"/>
        <v>0.62627395530551144</v>
      </c>
      <c r="R539" s="5">
        <f t="shared" si="382"/>
        <v>0.60393261939383458</v>
      </c>
      <c r="S539" s="5">
        <f t="shared" si="382"/>
        <v>0.58231191188151987</v>
      </c>
      <c r="T539" s="5">
        <f t="shared" si="381"/>
        <v>0.56140199833287263</v>
      </c>
      <c r="U539" s="5">
        <f t="shared" si="381"/>
        <v>0.54119044441114927</v>
      </c>
      <c r="V539" s="5">
        <f t="shared" si="381"/>
        <v>0.52166287248954357</v>
      </c>
      <c r="W539" s="5">
        <f t="shared" si="381"/>
        <v>0.5028034815573853</v>
      </c>
      <c r="X539" s="5">
        <f t="shared" si="381"/>
        <v>0.48459545909947782</v>
      </c>
      <c r="Y539" s="5">
        <f t="shared" si="381"/>
        <v>0.46702130744840675</v>
      </c>
      <c r="Z539" s="5">
        <f t="shared" si="381"/>
        <v>0.45006310228252405</v>
      </c>
      <c r="AA539" s="5">
        <f t="shared" si="381"/>
        <v>0.43370269717208509</v>
      </c>
      <c r="AB539" s="5">
        <f t="shared" si="381"/>
        <v>0.41792188513063183</v>
      </c>
      <c r="AC539" s="5">
        <f t="shared" si="381"/>
        <v>0.40270252582603344</v>
      </c>
      <c r="AD539" s="5">
        <f t="shared" si="381"/>
        <v>0.38802664530329506</v>
      </c>
      <c r="AE539" s="5">
        <f t="shared" si="381"/>
        <v>0.37387651365839025</v>
      </c>
      <c r="AF539" s="5">
        <f t="shared" si="381"/>
        <v>0.36023470499273413</v>
      </c>
      <c r="AG539" s="5">
        <f t="shared" si="381"/>
        <v>0.34708414310451141</v>
      </c>
      <c r="AH539" s="5">
        <f t="shared" si="381"/>
        <v>0.33440813568392819</v>
      </c>
      <c r="AI539" s="5">
        <f t="shared" si="381"/>
        <v>0.3221903992342513</v>
      </c>
      <c r="AJ539" s="5">
        <f t="shared" si="381"/>
        <v>0.31041507650792993</v>
      </c>
      <c r="AK539" s="5">
        <f t="shared" si="381"/>
        <v>0.29906674790286136</v>
      </c>
      <c r="AL539" s="5">
        <f t="shared" si="381"/>
        <v>0.28813043798906479</v>
      </c>
      <c r="AM539" s="5">
        <f t="shared" si="381"/>
        <v>0.27759161811595406</v>
      </c>
      <c r="AN539" s="5">
        <f t="shared" si="381"/>
        <v>0.26743620587357947</v>
      </c>
      <c r="AO539" s="5">
        <f t="shared" si="381"/>
        <v>0.25765056203867504</v>
      </c>
      <c r="AP539" s="5">
        <f t="shared" si="381"/>
        <v>0.24822148552107615</v>
      </c>
      <c r="AQ539" s="5">
        <f t="shared" si="381"/>
        <v>0.23913620673255412</v>
      </c>
      <c r="AR539" s="5">
        <f t="shared" si="381"/>
        <v>0.23038237972401243</v>
      </c>
      <c r="AS539" s="5">
        <f t="shared" si="381"/>
        <v>0.22194807337486497</v>
      </c>
      <c r="AT539" s="5">
        <f t="shared" si="381"/>
        <v>0.21382176186757454</v>
      </c>
      <c r="AU539" s="5">
        <f t="shared" si="381"/>
        <v>0.20599231463859449</v>
      </c>
      <c r="AV539" s="5">
        <f t="shared" si="381"/>
        <v>0.19844898596262942</v>
      </c>
      <c r="AW539" s="5">
        <f t="shared" si="381"/>
        <v>0.19118140429881381</v>
      </c>
      <c r="AX539" s="5">
        <f t="shared" si="381"/>
        <v>0.18417956150402415</v>
      </c>
      <c r="AY539" s="5">
        <f t="shared" si="381"/>
        <v>0.17743380199917402</v>
      </c>
      <c r="AZ539" s="5">
        <f t="shared" si="381"/>
        <v>0.17093481195829727</v>
      </c>
      <c r="BA539" s="5">
        <f t="shared" si="381"/>
        <v>0.16467360857690283</v>
      </c>
      <c r="BB539" s="5">
        <f t="shared" si="381"/>
        <v>0.15864152946502105</v>
      </c>
      <c r="BC539" s="5">
        <f t="shared" si="381"/>
        <v>0.15283022220116413</v>
      </c>
      <c r="BD539" s="5">
        <f t="shared" si="381"/>
        <v>0.147231634075774</v>
      </c>
      <c r="BE539" s="5">
        <f t="shared" si="381"/>
        <v>0.14183800204637392</v>
      </c>
      <c r="BF539" s="5">
        <f t="shared" si="381"/>
        <v>0.13664184292135431</v>
      </c>
      <c r="BG539" s="5">
        <f t="shared" si="381"/>
        <v>0.13163594378493332</v>
      </c>
      <c r="BH539" s="5">
        <f t="shared" si="381"/>
        <v>0.12681335267219612</v>
      </c>
      <c r="BI539" s="5">
        <f t="shared" si="381"/>
        <v>0.12216736950010058</v>
      </c>
      <c r="BJ539" s="5">
        <f t="shared" si="381"/>
        <v>0.11769153725785088</v>
      </c>
      <c r="BK539" s="5">
        <f t="shared" si="381"/>
        <v>0.11337963345799126</v>
      </c>
      <c r="BL539" s="26">
        <f t="shared" si="375"/>
        <v>5.5763530479615755E-2</v>
      </c>
      <c r="BM539" s="26">
        <f t="shared" si="380"/>
        <v>5.7333693217396238E-2</v>
      </c>
      <c r="BN539" s="26">
        <f t="shared" si="380"/>
        <v>5.8713707063387313E-2</v>
      </c>
      <c r="BO539" s="26">
        <f t="shared" si="380"/>
        <v>5.9931280152274322E-2</v>
      </c>
      <c r="BP539" s="26">
        <f t="shared" si="380"/>
        <v>6.1009617778254505E-2</v>
      </c>
      <c r="BQ539" s="26">
        <f t="shared" si="380"/>
        <v>6.1968205416888911E-2</v>
      </c>
      <c r="BR539" s="26">
        <f t="shared" si="380"/>
        <v>6.2823449527222616E-2</v>
      </c>
      <c r="BS539" s="26">
        <f t="shared" si="380"/>
        <v>6.3589202727928229E-2</v>
      </c>
      <c r="BT539" s="26">
        <f t="shared" si="380"/>
        <v>6.4277194866266874E-2</v>
      </c>
      <c r="BU539" s="26">
        <f t="shared" si="380"/>
        <v>6.4897387406691792E-2</v>
      </c>
      <c r="BV539" s="26">
        <f t="shared" si="380"/>
        <v>6.5458265264368071E-2</v>
      </c>
      <c r="BW539" s="26">
        <f t="shared" si="380"/>
        <v>6.5967077543238398E-2</v>
      </c>
      <c r="BX539" s="26">
        <f t="shared" si="380"/>
        <v>6.6430036484509708E-2</v>
      </c>
      <c r="BY539" s="26">
        <f t="shared" si="380"/>
        <v>6.6852482189971779E-2</v>
      </c>
      <c r="BZ539" s="26">
        <f t="shared" si="380"/>
        <v>6.7239019275370127E-2</v>
      </c>
      <c r="CA539" s="26">
        <f t="shared" si="380"/>
        <v>6.7593630467820076E-2</v>
      </c>
      <c r="CB539" s="26">
        <f t="shared" si="380"/>
        <v>6.7919771236236895E-2</v>
      </c>
      <c r="CC539" s="26">
        <f t="shared" si="380"/>
        <v>6.8220448793340868E-2</v>
      </c>
      <c r="CD539" s="26">
        <f t="shared" si="380"/>
        <v>6.8498288198465956E-2</v>
      </c>
      <c r="CE539" s="26">
        <f t="shared" ref="BM539:DS543" si="383">-(LN(CE$7)/CE$6)+(CE$8/CE$6)*$C539</f>
        <v>6.8755587795154283E-2</v>
      </c>
      <c r="CF539" s="26">
        <f t="shared" si="383"/>
        <v>6.8994365814597725E-2</v>
      </c>
      <c r="CG539" s="26">
        <f t="shared" si="383"/>
        <v>6.9216399647839322E-2</v>
      </c>
      <c r="CH539" s="26">
        <f t="shared" si="383"/>
        <v>6.94232590221045E-2</v>
      </c>
      <c r="CI539" s="26">
        <f t="shared" si="383"/>
        <v>6.9616334098257987E-2</v>
      </c>
      <c r="CJ539" s="26">
        <f t="shared" si="383"/>
        <v>6.9796859327928312E-2</v>
      </c>
      <c r="CK539" s="26">
        <f t="shared" si="383"/>
        <v>6.996593376283472E-2</v>
      </c>
      <c r="CL539" s="26">
        <f t="shared" si="383"/>
        <v>7.0124538389235339E-2</v>
      </c>
      <c r="CM539" s="26">
        <f t="shared" si="383"/>
        <v>7.0273550962295858E-2</v>
      </c>
      <c r="CN539" s="26">
        <f t="shared" si="383"/>
        <v>7.0413758734574186E-2</v>
      </c>
      <c r="CO539" s="26">
        <f t="shared" si="383"/>
        <v>7.054586940651289E-2</v>
      </c>
      <c r="CP539" s="26">
        <f t="shared" si="383"/>
        <v>7.0670520572205853E-2</v>
      </c>
      <c r="CQ539" s="26">
        <f t="shared" si="383"/>
        <v>7.0788287888633172E-2</v>
      </c>
      <c r="CR539" s="26">
        <f t="shared" si="383"/>
        <v>7.0899692159310079E-2</v>
      </c>
      <c r="CS539" s="26">
        <f t="shared" si="383"/>
        <v>7.1005205492460949E-2</v>
      </c>
      <c r="CT539" s="26">
        <f t="shared" si="383"/>
        <v>7.1105256668261244E-2</v>
      </c>
      <c r="CU539" s="26">
        <f t="shared" si="383"/>
        <v>7.1200235828451808E-2</v>
      </c>
      <c r="CV539" s="26">
        <f t="shared" si="383"/>
        <v>7.1290498583956294E-2</v>
      </c>
      <c r="CW539" s="26">
        <f t="shared" si="383"/>
        <v>7.1376369621396707E-2</v>
      </c>
      <c r="CX539" s="26">
        <f t="shared" si="383"/>
        <v>7.1458145877094092E-2</v>
      </c>
      <c r="CY539" s="26">
        <f t="shared" si="383"/>
        <v>7.153609933683984E-2</v>
      </c>
      <c r="CZ539" s="26">
        <f t="shared" si="383"/>
        <v>7.1610479511083638E-2</v>
      </c>
      <c r="DA539" s="26">
        <f t="shared" si="383"/>
        <v>7.1681515627924908E-2</v>
      </c>
      <c r="DB539" s="26">
        <f t="shared" si="383"/>
        <v>7.1749418580180357E-2</v>
      </c>
      <c r="DC539" s="26">
        <f t="shared" si="383"/>
        <v>7.18143826576427E-2</v>
      </c>
      <c r="DD539" s="26">
        <f t="shared" si="383"/>
        <v>7.1876587091281127E-2</v>
      </c>
      <c r="DE539" s="26">
        <f t="shared" si="383"/>
        <v>7.1936197432438245E-2</v>
      </c>
      <c r="DF539" s="26">
        <f t="shared" si="383"/>
        <v>7.1993366786936547E-2</v>
      </c>
      <c r="DG539" s="26">
        <f t="shared" si="383"/>
        <v>7.2048236921334524E-2</v>
      </c>
      <c r="DH539" s="26">
        <f t="shared" si="383"/>
        <v>7.2100939256291796E-2</v>
      </c>
      <c r="DI539" s="26">
        <f t="shared" si="383"/>
        <v>7.2151595760052312E-2</v>
      </c>
      <c r="DJ539" s="26">
        <f t="shared" si="383"/>
        <v>7.2200319753383951E-2</v>
      </c>
      <c r="DK539" s="26">
        <f t="shared" si="383"/>
        <v>7.2247216635877007E-2</v>
      </c>
      <c r="DL539" s="26">
        <f t="shared" si="383"/>
        <v>7.2292384542269689E-2</v>
      </c>
      <c r="DM539" s="26">
        <f t="shared" si="383"/>
        <v>7.233591493640236E-2</v>
      </c>
      <c r="DN539" s="26">
        <f t="shared" si="383"/>
        <v>7.2377893149481551E-2</v>
      </c>
      <c r="DO539" s="26">
        <f t="shared" si="383"/>
        <v>7.2418398868536779E-2</v>
      </c>
      <c r="DP539" s="26">
        <f t="shared" si="383"/>
        <v>7.2457506580260303E-2</v>
      </c>
      <c r="DQ539" s="26">
        <f t="shared" si="383"/>
        <v>7.2495285974816859E-2</v>
      </c>
      <c r="DR539" s="26">
        <f t="shared" si="383"/>
        <v>7.2531802313686181E-2</v>
      </c>
      <c r="DS539" s="26">
        <f t="shared" si="383"/>
        <v>7.2567116765140688E-2</v>
      </c>
      <c r="DT539" s="6">
        <f>2*(100-(100*G539))/SUM($D539:G539)/100</f>
        <v>6.0737746007259556E-2</v>
      </c>
      <c r="DU539" s="6">
        <f>2*(100-(100*I539))/SUM($D539:I539)/100</f>
        <v>6.2734573267730853E-2</v>
      </c>
      <c r="DV539" s="6">
        <f>2*(100-(100*M539))/SUM($D539:M539)/100</f>
        <v>6.5522919499039697E-2</v>
      </c>
      <c r="DW539" s="6">
        <f>2*(100-(100*Q539))/SUM($D539:Q539)/100</f>
        <v>6.7310231780228852E-2</v>
      </c>
      <c r="DX539" s="6">
        <f>2*(100-(100*W539))/SUM($D539:W539)/100</f>
        <v>6.8969402281891787E-2</v>
      </c>
      <c r="DY539" s="7">
        <f>(DT539-'Data for assignment'!C529)^2</f>
        <v>2.7433962285583326E-5</v>
      </c>
      <c r="DZ539" s="7">
        <f>(DU539-'Data for assignment'!D529)^2</f>
        <v>5.2339021427876707E-5</v>
      </c>
      <c r="EA539" s="7">
        <f>(DV539-'Data for assignment'!E529)^2</f>
        <v>9.2600541193324341E-5</v>
      </c>
      <c r="EB539" s="7">
        <f>(DW539-'Data for assignment'!F529)^2</f>
        <v>1.1257699720971575E-4</v>
      </c>
      <c r="EC539" s="7">
        <f>(DX539-'Data for assignment'!G529)^2</f>
        <v>1.6305766017558871E-4</v>
      </c>
    </row>
    <row r="540" spans="1:133" x14ac:dyDescent="0.3">
      <c r="A540" s="8">
        <v>35860</v>
      </c>
      <c r="B540" s="3">
        <v>5.4600000000000003E-2</v>
      </c>
      <c r="C540" s="4">
        <f t="shared" si="374"/>
        <v>5.3763910221668473E-2</v>
      </c>
      <c r="D540" s="5">
        <f t="shared" si="382"/>
        <v>0.9725977312247579</v>
      </c>
      <c r="E540" s="5">
        <f t="shared" si="382"/>
        <v>0.94445173090665546</v>
      </c>
      <c r="F540" s="5">
        <f t="shared" si="382"/>
        <v>0.91593355018020539</v>
      </c>
      <c r="G540" s="5">
        <f t="shared" si="382"/>
        <v>0.88733200514885358</v>
      </c>
      <c r="H540" s="5">
        <f t="shared" si="382"/>
        <v>0.85886986093010087</v>
      </c>
      <c r="I540" s="5">
        <f t="shared" si="382"/>
        <v>0.83071741880708017</v>
      </c>
      <c r="J540" s="5">
        <f t="shared" si="382"/>
        <v>0.80300346625263541</v>
      </c>
      <c r="K540" s="5">
        <f t="shared" si="382"/>
        <v>0.77582403573303138</v>
      </c>
      <c r="L540" s="5">
        <f t="shared" si="382"/>
        <v>0.74924937358314547</v>
      </c>
      <c r="M540" s="5">
        <f t="shared" si="382"/>
        <v>0.72332946435594891</v>
      </c>
      <c r="N540" s="5">
        <f t="shared" si="382"/>
        <v>0.69809839946145158</v>
      </c>
      <c r="O540" s="5">
        <f t="shared" si="382"/>
        <v>0.67357782685895307</v>
      </c>
      <c r="P540" s="5">
        <f t="shared" si="382"/>
        <v>0.64977967320457963</v>
      </c>
      <c r="Q540" s="5">
        <f t="shared" si="382"/>
        <v>0.62670829164456099</v>
      </c>
      <c r="R540" s="5">
        <f t="shared" si="382"/>
        <v>0.60436215698259677</v>
      </c>
      <c r="S540" s="5">
        <f t="shared" si="382"/>
        <v>0.58273520445475191</v>
      </c>
      <c r="T540" s="5">
        <f t="shared" si="381"/>
        <v>0.56181788792039844</v>
      </c>
      <c r="U540" s="5">
        <f t="shared" si="381"/>
        <v>0.54159801704928712</v>
      </c>
      <c r="V540" s="5">
        <f t="shared" si="381"/>
        <v>0.52206142026758373</v>
      </c>
      <c r="W540" s="5">
        <f t="shared" si="381"/>
        <v>0.50319247014582169</v>
      </c>
      <c r="X540" s="5">
        <f t="shared" si="381"/>
        <v>0.48497450000794851</v>
      </c>
      <c r="Y540" s="5">
        <f t="shared" si="381"/>
        <v>0.46739013435502758</v>
      </c>
      <c r="Z540" s="5">
        <f t="shared" si="381"/>
        <v>0.45042155086134988</v>
      </c>
      <c r="AA540" s="5">
        <f t="shared" si="381"/>
        <v>0.43405068792151064</v>
      </c>
      <c r="AB540" s="5">
        <f t="shared" si="381"/>
        <v>0.41825940877290618</v>
      </c>
      <c r="AC540" s="5">
        <f t="shared" si="381"/>
        <v>0.40302963090723254</v>
      </c>
      <c r="AD540" s="5">
        <f t="shared" si="381"/>
        <v>0.38834342767477131</v>
      </c>
      <c r="AE540" s="5">
        <f t="shared" si="381"/>
        <v>0.37418310756563444</v>
      </c>
      <c r="AF540" s="5">
        <f t="shared" si="381"/>
        <v>0.36053127553649428</v>
      </c>
      <c r="AG540" s="5">
        <f t="shared" si="381"/>
        <v>0.34737087987261478</v>
      </c>
      <c r="AH540" s="5">
        <f t="shared" si="381"/>
        <v>0.33468524738121375</v>
      </c>
      <c r="AI540" s="5">
        <f t="shared" si="381"/>
        <v>0.32245810916293044</v>
      </c>
      <c r="AJ540" s="5">
        <f t="shared" si="381"/>
        <v>0.31067361877209221</v>
      </c>
      <c r="AK540" s="5">
        <f t="shared" si="381"/>
        <v>0.29931636422919927</v>
      </c>
      <c r="AL540" s="5">
        <f t="shared" si="381"/>
        <v>0.28837137507162719</v>
      </c>
      <c r="AM540" s="5">
        <f t="shared" si="381"/>
        <v>0.27782412540621426</v>
      </c>
      <c r="AN540" s="5">
        <f t="shared" si="381"/>
        <v>0.2676605337486368</v>
      </c>
      <c r="AO540" s="5">
        <f t="shared" si="381"/>
        <v>0.25786696029027362</v>
      </c>
      <c r="AP540" s="5">
        <f t="shared" si="381"/>
        <v>0.24843020211655997</v>
      </c>
      <c r="AQ540" s="5">
        <f t="shared" si="381"/>
        <v>0.23933748680608458</v>
      </c>
      <c r="AR540" s="5">
        <f t="shared" si="381"/>
        <v>0.23057646476253285</v>
      </c>
      <c r="AS540" s="5">
        <f t="shared" si="381"/>
        <v>0.22213520056855587</v>
      </c>
      <c r="AT540" s="5">
        <f t="shared" si="381"/>
        <v>0.2140021635990331</v>
      </c>
      <c r="AU540" s="5">
        <f t="shared" si="381"/>
        <v>0.20616621808880525</v>
      </c>
      <c r="AV540" s="5">
        <f t="shared" si="381"/>
        <v>0.19861661281506304</v>
      </c>
      <c r="AW540" s="5">
        <f t="shared" si="381"/>
        <v>0.19134297052578234</v>
      </c>
      <c r="AX540" s="5">
        <f t="shared" si="381"/>
        <v>0.18433527722180096</v>
      </c>
      <c r="AY540" s="5">
        <f t="shared" si="381"/>
        <v>0.17758387138041745</v>
      </c>
      <c r="AZ540" s="5">
        <f t="shared" si="381"/>
        <v>0.17107943319204716</v>
      </c>
      <c r="BA540" s="5">
        <f t="shared" si="381"/>
        <v>0.16481297386789548</v>
      </c>
      <c r="BB540" s="5">
        <f t="shared" si="381"/>
        <v>0.15877582506532537</v>
      </c>
      <c r="BC540" s="5">
        <f t="shared" si="381"/>
        <v>0.15295962846821345</v>
      </c>
      <c r="BD540" s="5">
        <f t="shared" si="381"/>
        <v>0.14735632555178077</v>
      </c>
      <c r="BE540" s="5">
        <f t="shared" si="381"/>
        <v>0.14195814755489203</v>
      </c>
      <c r="BF540" s="5">
        <f t="shared" si="381"/>
        <v>0.1367576056774156</v>
      </c>
      <c r="BG540" s="5">
        <f t="shared" si="381"/>
        <v>0.131747481515748</v>
      </c>
      <c r="BH540" s="5">
        <f t="shared" si="381"/>
        <v>0.12692081774588568</v>
      </c>
      <c r="BI540" s="5">
        <f t="shared" si="381"/>
        <v>0.12227090906034052</v>
      </c>
      <c r="BJ540" s="5">
        <f t="shared" si="381"/>
        <v>0.11779129336264524</v>
      </c>
      <c r="BK540" s="5">
        <f t="shared" si="381"/>
        <v>0.11347574322109666</v>
      </c>
      <c r="BL540" s="26">
        <f t="shared" si="375"/>
        <v>5.5569427412294495E-2</v>
      </c>
      <c r="BM540" s="26">
        <f t="shared" si="383"/>
        <v>5.715069879207442E-2</v>
      </c>
      <c r="BN540" s="26">
        <f t="shared" si="383"/>
        <v>5.8540973607202097E-2</v>
      </c>
      <c r="BO540" s="26">
        <f t="shared" si="383"/>
        <v>5.9768032761648507E-2</v>
      </c>
      <c r="BP540" s="26">
        <f t="shared" si="383"/>
        <v>6.0855147655484519E-2</v>
      </c>
      <c r="BQ540" s="26">
        <f t="shared" si="383"/>
        <v>6.1821863842318345E-2</v>
      </c>
      <c r="BR540" s="26">
        <f t="shared" si="383"/>
        <v>6.2684642404644123E-2</v>
      </c>
      <c r="BS540" s="26">
        <f t="shared" si="383"/>
        <v>6.3457385647102141E-2</v>
      </c>
      <c r="BT540" s="26">
        <f t="shared" si="383"/>
        <v>6.4151868632054493E-2</v>
      </c>
      <c r="BU540" s="26">
        <f t="shared" si="383"/>
        <v>6.4778093989341395E-2</v>
      </c>
      <c r="BV540" s="26">
        <f t="shared" si="383"/>
        <v>6.5344584130020214E-2</v>
      </c>
      <c r="BW540" s="26">
        <f t="shared" si="383"/>
        <v>6.5858622327786914E-2</v>
      </c>
      <c r="BX540" s="26">
        <f t="shared" si="383"/>
        <v>6.6326451977613041E-2</v>
      </c>
      <c r="BY540" s="26">
        <f t="shared" si="383"/>
        <v>6.6753441599297927E-2</v>
      </c>
      <c r="BZ540" s="26">
        <f t="shared" si="383"/>
        <v>6.7144221744115495E-2</v>
      </c>
      <c r="CA540" s="26">
        <f t="shared" si="383"/>
        <v>6.7502798821202026E-2</v>
      </c>
      <c r="CB540" s="26">
        <f t="shared" si="383"/>
        <v>6.7832649935051739E-2</v>
      </c>
      <c r="CC540" s="26">
        <f t="shared" si="383"/>
        <v>6.8136802074831013E-2</v>
      </c>
      <c r="CD540" s="26">
        <f t="shared" si="383"/>
        <v>6.8417898386676376E-2</v>
      </c>
      <c r="CE540" s="26">
        <f t="shared" si="383"/>
        <v>6.8678253764701311E-2</v>
      </c>
      <c r="CF540" s="26">
        <f t="shared" si="383"/>
        <v>6.8919901593341687E-2</v>
      </c>
      <c r="CG540" s="26">
        <f t="shared" si="383"/>
        <v>6.9144633145365189E-2</v>
      </c>
      <c r="CH540" s="26">
        <f t="shared" si="383"/>
        <v>6.9354030872186556E-2</v>
      </c>
      <c r="CI540" s="26">
        <f t="shared" si="383"/>
        <v>6.9549496604630154E-2</v>
      </c>
      <c r="CJ540" s="26">
        <f t="shared" si="383"/>
        <v>6.9732275503713859E-2</v>
      </c>
      <c r="CK540" s="26">
        <f t="shared" si="383"/>
        <v>6.990347645491897E-2</v>
      </c>
      <c r="CL540" s="26">
        <f t="shared" si="383"/>
        <v>7.0064089479703523E-2</v>
      </c>
      <c r="CM540" s="26">
        <f t="shared" si="383"/>
        <v>7.0215000639813424E-2</v>
      </c>
      <c r="CN540" s="26">
        <f t="shared" si="383"/>
        <v>7.0357004829268543E-2</v>
      </c>
      <c r="CO540" s="26">
        <f t="shared" si="383"/>
        <v>7.0490816782529914E-2</v>
      </c>
      <c r="CP540" s="26">
        <f t="shared" si="383"/>
        <v>7.0617080572668786E-2</v>
      </c>
      <c r="CQ540" s="26">
        <f t="shared" si="383"/>
        <v>7.0736377828231736E-2</v>
      </c>
      <c r="CR540" s="26">
        <f t="shared" si="383"/>
        <v>7.084923486019902E-2</v>
      </c>
      <c r="CS540" s="26">
        <f t="shared" si="383"/>
        <v>7.0956128859554712E-2</v>
      </c>
      <c r="CT540" s="26">
        <f t="shared" si="383"/>
        <v>7.1057493300379471E-2</v>
      </c>
      <c r="CU540" s="26">
        <f t="shared" si="383"/>
        <v>7.1153722662102778E-2</v>
      </c>
      <c r="CV540" s="26">
        <f t="shared" si="383"/>
        <v>7.1245176566845439E-2</v>
      </c>
      <c r="CW540" s="26">
        <f t="shared" si="383"/>
        <v>7.1332183413018807E-2</v>
      </c>
      <c r="CX540" s="26">
        <f t="shared" si="383"/>
        <v>7.1415043574013098E-2</v>
      </c>
      <c r="CY540" s="26">
        <f t="shared" si="383"/>
        <v>7.1494032220481785E-2</v>
      </c>
      <c r="CZ540" s="26">
        <f t="shared" si="383"/>
        <v>7.1569401816068717E-2</v>
      </c>
      <c r="DA540" s="26">
        <f t="shared" si="383"/>
        <v>7.1641384329146365E-2</v>
      </c>
      <c r="DB540" s="26">
        <f t="shared" si="383"/>
        <v>7.1710193197001795E-2</v>
      </c>
      <c r="DC540" s="26">
        <f t="shared" si="383"/>
        <v>7.1776025073733984E-2</v>
      </c>
      <c r="DD540" s="26">
        <f t="shared" si="383"/>
        <v>7.1839061388747794E-2</v>
      </c>
      <c r="DE540" s="26">
        <f t="shared" si="383"/>
        <v>7.1899469739021116E-2</v>
      </c>
      <c r="DF540" s="26">
        <f t="shared" si="383"/>
        <v>7.1957405135168406E-2</v>
      </c>
      <c r="DG540" s="26">
        <f t="shared" si="383"/>
        <v>7.2013011118641113E-2</v>
      </c>
      <c r="DH540" s="26">
        <f t="shared" si="383"/>
        <v>7.2066420765114797E-2</v>
      </c>
      <c r="DI540" s="26">
        <f t="shared" si="383"/>
        <v>7.2117757587154385E-2</v>
      </c>
      <c r="DJ540" s="26">
        <f t="shared" si="383"/>
        <v>7.216713634757041E-2</v>
      </c>
      <c r="DK540" s="26">
        <f t="shared" si="383"/>
        <v>7.2214663793436343E-2</v>
      </c>
      <c r="DL540" s="26">
        <f t="shared" si="383"/>
        <v>7.2260439319496911E-2</v>
      </c>
      <c r="DM540" s="26">
        <f t="shared" si="383"/>
        <v>7.2304555568624376E-2</v>
      </c>
      <c r="DN540" s="26">
        <f t="shared" si="383"/>
        <v>7.2347098976055013E-2</v>
      </c>
      <c r="DO540" s="26">
        <f t="shared" si="383"/>
        <v>7.2388150263334561E-2</v>
      </c>
      <c r="DP540" s="26">
        <f t="shared" si="383"/>
        <v>7.2427784887204638E-2</v>
      </c>
      <c r="DQ540" s="26">
        <f t="shared" si="383"/>
        <v>7.2466073448055474E-2</v>
      </c>
      <c r="DR540" s="26">
        <f t="shared" si="383"/>
        <v>7.2503082062041882E-2</v>
      </c>
      <c r="DS540" s="26">
        <f t="shared" si="383"/>
        <v>7.2538872700496942E-2</v>
      </c>
      <c r="DT540" s="6">
        <f>2*(100-(100*G540))/SUM($D540:G540)/100</f>
        <v>6.05690616640603E-2</v>
      </c>
      <c r="DU540" s="6">
        <f>2*(100-(100*I540))/SUM($D540:I540)/100</f>
        <v>6.2582491103622601E-2</v>
      </c>
      <c r="DV540" s="6">
        <f>2*(100-(100*M540))/SUM($D540:M540)/100</f>
        <v>6.5396630121778251E-2</v>
      </c>
      <c r="DW540" s="6">
        <f>2*(100-(100*Q540))/SUM($D540:Q540)/100</f>
        <v>6.7202416194726167E-2</v>
      </c>
      <c r="DX540" s="6">
        <f>2*(100-(100*W540))/SUM($D540:W540)/100</f>
        <v>6.8880314000586432E-2</v>
      </c>
      <c r="DY540" s="7">
        <f>(DT540-'Data for assignment'!C530)^2</f>
        <v>2.2743958693733966E-5</v>
      </c>
      <c r="DZ540" s="7">
        <f>(DU540-'Data for assignment'!D530)^2</f>
        <v>4.4655660620034735E-5</v>
      </c>
      <c r="EA540" s="7">
        <f>(DV540-'Data for assignment'!E530)^2</f>
        <v>7.9150009730472964E-5</v>
      </c>
      <c r="EB540" s="7">
        <f>(DW540-'Data for assignment'!F530)^2</f>
        <v>8.8405392689188178E-5</v>
      </c>
      <c r="EC540" s="7">
        <f>(DX540-'Data for assignment'!G530)^2</f>
        <v>1.3410367235217803E-4</v>
      </c>
    </row>
    <row r="541" spans="1:133" x14ac:dyDescent="0.3">
      <c r="A541" s="8">
        <v>35867</v>
      </c>
      <c r="B541" s="3">
        <v>5.4499997999999994E-2</v>
      </c>
      <c r="C541" s="4">
        <f t="shared" si="374"/>
        <v>5.3660838400384506E-2</v>
      </c>
      <c r="D541" s="5">
        <f t="shared" si="382"/>
        <v>0.97264492936458047</v>
      </c>
      <c r="E541" s="5">
        <f t="shared" si="382"/>
        <v>0.94453815128945107</v>
      </c>
      <c r="F541" s="5">
        <f t="shared" si="382"/>
        <v>0.91605221951600935</v>
      </c>
      <c r="G541" s="5">
        <f t="shared" si="382"/>
        <v>0.88747687450509249</v>
      </c>
      <c r="H541" s="5">
        <f t="shared" si="382"/>
        <v>0.85903571742514639</v>
      </c>
      <c r="I541" s="5">
        <f t="shared" si="382"/>
        <v>0.83089979521337798</v>
      </c>
      <c r="J541" s="5">
        <f t="shared" si="382"/>
        <v>0.80319855339889012</v>
      </c>
      <c r="K541" s="5">
        <f t="shared" si="382"/>
        <v>0.77602860050744171</v>
      </c>
      <c r="L541" s="5">
        <f t="shared" si="382"/>
        <v>0.74946068395651688</v>
      </c>
      <c r="M541" s="5">
        <f t="shared" si="382"/>
        <v>0.72354522195167459</v>
      </c>
      <c r="N541" s="5">
        <f t="shared" si="382"/>
        <v>0.69831667964423327</v>
      </c>
      <c r="O541" s="5">
        <f t="shared" si="382"/>
        <v>0.67379702598585289</v>
      </c>
      <c r="P541" s="5">
        <f t="shared" si="382"/>
        <v>0.64999846250376314</v>
      </c>
      <c r="Q541" s="5">
        <f t="shared" si="382"/>
        <v>0.62692557710599461</v>
      </c>
      <c r="R541" s="5">
        <f t="shared" si="382"/>
        <v>0.60457704462503059</v>
      </c>
      <c r="S541" s="5">
        <f t="shared" si="382"/>
        <v>0.58294697035039722</v>
      </c>
      <c r="T541" s="5">
        <f t="shared" si="381"/>
        <v>0.56202595239683451</v>
      </c>
      <c r="U541" s="5">
        <f t="shared" si="381"/>
        <v>0.54180192253691306</v>
      </c>
      <c r="V541" s="5">
        <f t="shared" si="381"/>
        <v>0.52226081231376864</v>
      </c>
      <c r="W541" s="5">
        <f t="shared" si="381"/>
        <v>0.50338708116972641</v>
      </c>
      <c r="X541" s="5">
        <f t="shared" si="381"/>
        <v>0.4851641354204092</v>
      </c>
      <c r="Y541" s="5">
        <f t="shared" si="381"/>
        <v>0.4675746607146013</v>
      </c>
      <c r="Z541" s="5">
        <f t="shared" si="381"/>
        <v>0.45060088578003782</v>
      </c>
      <c r="AA541" s="5">
        <f t="shared" si="381"/>
        <v>0.43422479147164206</v>
      </c>
      <c r="AB541" s="5">
        <f t="shared" si="381"/>
        <v>0.41842827618029205</v>
      </c>
      <c r="AC541" s="5">
        <f t="shared" si="381"/>
        <v>0.4031932863452507</v>
      </c>
      <c r="AD541" s="5">
        <f t="shared" si="381"/>
        <v>0.38850191899985997</v>
      </c>
      <c r="AE541" s="5">
        <f t="shared" si="381"/>
        <v>0.37433650185711803</v>
      </c>
      <c r="AF541" s="5">
        <f t="shared" si="381"/>
        <v>0.36067965532311053</v>
      </c>
      <c r="AG541" s="5">
        <f t="shared" si="381"/>
        <v>0.34751433994491299</v>
      </c>
      <c r="AH541" s="5">
        <f t="shared" si="381"/>
        <v>0.33482389210347435</v>
      </c>
      <c r="AI541" s="5">
        <f t="shared" si="381"/>
        <v>0.32259205021071297</v>
      </c>
      <c r="AJ541" s="5">
        <f t="shared" si="381"/>
        <v>0.3108029732322215</v>
      </c>
      <c r="AK541" s="5">
        <f t="shared" si="381"/>
        <v>0.29944125300818297</v>
      </c>
      <c r="AL541" s="5">
        <f t="shared" si="381"/>
        <v>0.28849192156636899</v>
      </c>
      <c r="AM541" s="5">
        <f t="shared" si="381"/>
        <v>0.2779404543976296</v>
      </c>
      <c r="AN541" s="5">
        <f t="shared" si="381"/>
        <v>0.26777277048454756</v>
      </c>
      <c r="AO541" s="5">
        <f t="shared" si="381"/>
        <v>0.25797522972889614</v>
      </c>
      <c r="AP541" s="5">
        <f t="shared" si="381"/>
        <v>0.24853462830611975</v>
      </c>
      <c r="AQ541" s="5">
        <f t="shared" si="381"/>
        <v>0.23943819237969921</v>
      </c>
      <c r="AR541" s="5">
        <f t="shared" si="381"/>
        <v>0.23067357053058618</v>
      </c>
      <c r="AS541" s="5">
        <f t="shared" si="381"/>
        <v>0.22222882519341802</v>
      </c>
      <c r="AT541" s="5">
        <f t="shared" si="381"/>
        <v>0.21409242333922943</v>
      </c>
      <c r="AU541" s="5">
        <f t="shared" si="381"/>
        <v>0.20625322660165404</v>
      </c>
      <c r="AV541" s="5">
        <f t="shared" si="381"/>
        <v>0.19870048100844026</v>
      </c>
      <c r="AW541" s="5">
        <f t="shared" si="381"/>
        <v>0.19142380645106838</v>
      </c>
      <c r="AX541" s="5">
        <f t="shared" si="381"/>
        <v>0.18441318600125489</v>
      </c>
      <c r="AY541" s="5">
        <f t="shared" si="381"/>
        <v>0.17765895516324151</v>
      </c>
      <c r="AZ541" s="5">
        <f t="shared" si="381"/>
        <v>0.17115179113427045</v>
      </c>
      <c r="BA541" s="5">
        <f t="shared" si="381"/>
        <v>0.16488270213194442</v>
      </c>
      <c r="BB541" s="5">
        <f t="shared" si="381"/>
        <v>0.15884301683577742</v>
      </c>
      <c r="BC541" s="5">
        <f t="shared" si="381"/>
        <v>0.1530243739807686</v>
      </c>
      <c r="BD541" s="5">
        <f t="shared" si="381"/>
        <v>0.1474187121329403</v>
      </c>
      <c r="BE541" s="5">
        <f t="shared" si="381"/>
        <v>0.14201825967022497</v>
      </c>
      <c r="BF541" s="5">
        <f t="shared" si="381"/>
        <v>0.13681552498662303</v>
      </c>
      <c r="BG541" s="5">
        <f t="shared" si="381"/>
        <v>0.13180328693301885</v>
      </c>
      <c r="BH541" s="5">
        <f t="shared" si="381"/>
        <v>0.12697458550427651</v>
      </c>
      <c r="BI541" s="5">
        <f t="shared" si="381"/>
        <v>0.12232271277911606</v>
      </c>
      <c r="BJ541" s="5">
        <f t="shared" si="381"/>
        <v>0.11784120411668991</v>
      </c>
      <c r="BK541" s="5">
        <f t="shared" si="381"/>
        <v>0.11352382961165489</v>
      </c>
      <c r="BL541" s="26">
        <f t="shared" si="375"/>
        <v>5.5472373937603195E-2</v>
      </c>
      <c r="BM541" s="26">
        <f t="shared" si="383"/>
        <v>5.7059199749469262E-2</v>
      </c>
      <c r="BN541" s="26">
        <f t="shared" si="383"/>
        <v>5.8454605151774933E-2</v>
      </c>
      <c r="BO541" s="26">
        <f t="shared" si="383"/>
        <v>5.96864074338617E-2</v>
      </c>
      <c r="BP541" s="26">
        <f t="shared" si="383"/>
        <v>6.0777911049398302E-2</v>
      </c>
      <c r="BQ541" s="26">
        <f t="shared" si="383"/>
        <v>6.1748691591617305E-2</v>
      </c>
      <c r="BR541" s="26">
        <f t="shared" si="383"/>
        <v>6.2615237455283648E-2</v>
      </c>
      <c r="BS541" s="26">
        <f t="shared" si="383"/>
        <v>6.3391475788518281E-2</v>
      </c>
      <c r="BT541" s="26">
        <f t="shared" si="383"/>
        <v>6.4089204261685961E-2</v>
      </c>
      <c r="BU541" s="26">
        <f t="shared" si="383"/>
        <v>6.4718446087732029E-2</v>
      </c>
      <c r="BV541" s="26">
        <f t="shared" si="383"/>
        <v>6.5287742426034939E-2</v>
      </c>
      <c r="BW541" s="26">
        <f t="shared" si="383"/>
        <v>6.5804393635509023E-2</v>
      </c>
      <c r="BX541" s="26">
        <f t="shared" si="383"/>
        <v>6.6274658688319651E-2</v>
      </c>
      <c r="BY541" s="26">
        <f t="shared" si="383"/>
        <v>6.6703920313555098E-2</v>
      </c>
      <c r="BZ541" s="26">
        <f t="shared" si="383"/>
        <v>6.709682203051287E-2</v>
      </c>
      <c r="CA541" s="26">
        <f t="shared" si="383"/>
        <v>6.7457382089576551E-2</v>
      </c>
      <c r="CB541" s="26">
        <f t="shared" si="383"/>
        <v>6.7789088413246157E-2</v>
      </c>
      <c r="CC541" s="26">
        <f t="shared" si="383"/>
        <v>6.8094977879108898E-2</v>
      </c>
      <c r="CD541" s="26">
        <f t="shared" si="383"/>
        <v>6.8377702676883478E-2</v>
      </c>
      <c r="CE541" s="26">
        <f t="shared" si="383"/>
        <v>6.8639585976134537E-2</v>
      </c>
      <c r="CF541" s="26">
        <f t="shared" si="383"/>
        <v>6.8882668738071473E-2</v>
      </c>
      <c r="CG541" s="26">
        <f t="shared" si="383"/>
        <v>6.9108749176463091E-2</v>
      </c>
      <c r="CH541" s="26">
        <f t="shared" si="383"/>
        <v>6.9319416104946074E-2</v>
      </c>
      <c r="CI541" s="26">
        <f t="shared" si="383"/>
        <v>6.9516077189441305E-2</v>
      </c>
      <c r="CJ541" s="26">
        <f t="shared" si="383"/>
        <v>6.9699982945768388E-2</v>
      </c>
      <c r="CK541" s="26">
        <f t="shared" si="383"/>
        <v>6.9872247176388014E-2</v>
      </c>
      <c r="CL541" s="26">
        <f t="shared" si="383"/>
        <v>7.0033864420448538E-2</v>
      </c>
      <c r="CM541" s="26">
        <f t="shared" si="383"/>
        <v>7.0185724893068985E-2</v>
      </c>
      <c r="CN541" s="26">
        <f t="shared" si="383"/>
        <v>7.0328627309076658E-2</v>
      </c>
      <c r="CO541" s="26">
        <f t="shared" si="383"/>
        <v>7.046328992001219E-2</v>
      </c>
      <c r="CP541" s="26">
        <f t="shared" si="383"/>
        <v>7.0590360038500263E-2</v>
      </c>
      <c r="CQ541" s="26">
        <f t="shared" si="383"/>
        <v>7.0710422278930429E-2</v>
      </c>
      <c r="CR541" s="26">
        <f t="shared" si="383"/>
        <v>7.0824005706070503E-2</v>
      </c>
      <c r="CS541" s="26">
        <f t="shared" si="383"/>
        <v>7.093159005233525E-2</v>
      </c>
      <c r="CT541" s="26">
        <f t="shared" si="383"/>
        <v>7.1033611138804909E-2</v>
      </c>
      <c r="CU541" s="26">
        <f t="shared" si="383"/>
        <v>7.1130465613796615E-2</v>
      </c>
      <c r="CV541" s="26">
        <f t="shared" si="383"/>
        <v>7.1222515105069842E-2</v>
      </c>
      <c r="CW541" s="26">
        <f t="shared" si="383"/>
        <v>7.1310089866967782E-2</v>
      </c>
      <c r="CX541" s="26">
        <f t="shared" si="383"/>
        <v>7.1393491991449579E-2</v>
      </c>
      <c r="CY541" s="26">
        <f t="shared" si="383"/>
        <v>7.1472998241631586E-2</v>
      </c>
      <c r="CZ541" s="26">
        <f t="shared" si="383"/>
        <v>7.154886255778431E-2</v>
      </c>
      <c r="DA541" s="26">
        <f t="shared" si="383"/>
        <v>7.1621318278444118E-2</v>
      </c>
      <c r="DB541" s="26">
        <f t="shared" si="383"/>
        <v>7.1690580113158694E-2</v>
      </c>
      <c r="DC541" s="26">
        <f t="shared" si="383"/>
        <v>7.1756845898203775E-2</v>
      </c>
      <c r="DD541" s="26">
        <f t="shared" si="383"/>
        <v>7.1820298162224114E-2</v>
      </c>
      <c r="DE541" s="26">
        <f t="shared" si="383"/>
        <v>7.1881105525035627E-2</v>
      </c>
      <c r="DF541" s="26">
        <f t="shared" si="383"/>
        <v>7.1939423949667819E-2</v>
      </c>
      <c r="DG541" s="26">
        <f t="shared" si="383"/>
        <v>7.1995397865036379E-2</v>
      </c>
      <c r="DH541" s="26">
        <f t="shared" si="383"/>
        <v>7.2049161174341389E-2</v>
      </c>
      <c r="DI541" s="26">
        <f t="shared" si="383"/>
        <v>7.2100838162323697E-2</v>
      </c>
      <c r="DJ541" s="26">
        <f t="shared" si="383"/>
        <v>7.2150544312829565E-2</v>
      </c>
      <c r="DK541" s="26">
        <f t="shared" si="383"/>
        <v>7.2198387046687601E-2</v>
      </c>
      <c r="DL541" s="26">
        <f t="shared" si="383"/>
        <v>7.2244466388658293E-2</v>
      </c>
      <c r="DM541" s="26">
        <f t="shared" si="383"/>
        <v>7.2288875571141706E-2</v>
      </c>
      <c r="DN541" s="26">
        <f t="shared" si="383"/>
        <v>7.233170158140001E-2</v>
      </c>
      <c r="DO541" s="26">
        <f t="shared" si="383"/>
        <v>7.2373025658247395E-2</v>
      </c>
      <c r="DP541" s="26">
        <f t="shared" si="383"/>
        <v>7.2412923743459895E-2</v>
      </c>
      <c r="DQ541" s="26">
        <f t="shared" si="383"/>
        <v>7.2451466892549513E-2</v>
      </c>
      <c r="DR541" s="26">
        <f t="shared" si="383"/>
        <v>7.2488721649017207E-2</v>
      </c>
      <c r="DS541" s="26">
        <f t="shared" si="383"/>
        <v>7.2524750385734429E-2</v>
      </c>
      <c r="DT541" s="6">
        <f>2*(100-(100*G541))/SUM($D541:G541)/100</f>
        <v>6.0484724543215844E-2</v>
      </c>
      <c r="DU541" s="6">
        <f>2*(100-(100*I541))/SUM($D541:I541)/100</f>
        <v>6.2506455625677193E-2</v>
      </c>
      <c r="DV541" s="6">
        <f>2*(100-(100*M541))/SUM($D541:M541)/100</f>
        <v>6.5333492532584331E-2</v>
      </c>
      <c r="DW541" s="6">
        <f>2*(100-(100*Q541))/SUM($D541:Q541)/100</f>
        <v>6.714851682006906E-2</v>
      </c>
      <c r="DX541" s="6">
        <f>2*(100-(100*W541))/SUM($D541:W541)/100</f>
        <v>6.8835779555912968E-2</v>
      </c>
      <c r="DY541" s="7">
        <f>(DT541-'Data for assignment'!C531)^2</f>
        <v>3.0082203314954246E-5</v>
      </c>
      <c r="DZ541" s="7">
        <f>(DU541-'Data for assignment'!D531)^2</f>
        <v>5.7858197611222742E-5</v>
      </c>
      <c r="EA541" s="7">
        <f>(DV541-'Data for assignment'!E531)^2</f>
        <v>9.8674273894908704E-5</v>
      </c>
      <c r="EB541" s="7">
        <f>(DW541-'Data for assignment'!F531)^2</f>
        <v>1.1339088917026117E-4</v>
      </c>
      <c r="EC541" s="7">
        <f>(DX541-'Data for assignment'!G531)^2</f>
        <v>1.6993157470191871E-4</v>
      </c>
    </row>
    <row r="542" spans="1:133" x14ac:dyDescent="0.3">
      <c r="A542" s="8">
        <v>35874</v>
      </c>
      <c r="B542" s="3">
        <v>5.4600000000000003E-2</v>
      </c>
      <c r="C542" s="4">
        <f t="shared" si="374"/>
        <v>5.3763910221668473E-2</v>
      </c>
      <c r="D542" s="5">
        <f t="shared" si="382"/>
        <v>0.9725977312247579</v>
      </c>
      <c r="E542" s="5">
        <f t="shared" si="382"/>
        <v>0.94445173090665546</v>
      </c>
      <c r="F542" s="5">
        <f t="shared" si="382"/>
        <v>0.91593355018020539</v>
      </c>
      <c r="G542" s="5">
        <f t="shared" si="382"/>
        <v>0.88733200514885358</v>
      </c>
      <c r="H542" s="5">
        <f t="shared" si="382"/>
        <v>0.85886986093010087</v>
      </c>
      <c r="I542" s="5">
        <f t="shared" si="382"/>
        <v>0.83071741880708017</v>
      </c>
      <c r="J542" s="5">
        <f t="shared" si="382"/>
        <v>0.80300346625263541</v>
      </c>
      <c r="K542" s="5">
        <f t="shared" si="382"/>
        <v>0.77582403573303138</v>
      </c>
      <c r="L542" s="5">
        <f t="shared" si="382"/>
        <v>0.74924937358314547</v>
      </c>
      <c r="M542" s="5">
        <f t="shared" si="382"/>
        <v>0.72332946435594891</v>
      </c>
      <c r="N542" s="5">
        <f t="shared" si="382"/>
        <v>0.69809839946145158</v>
      </c>
      <c r="O542" s="5">
        <f t="shared" si="382"/>
        <v>0.67357782685895307</v>
      </c>
      <c r="P542" s="5">
        <f t="shared" si="382"/>
        <v>0.64977967320457963</v>
      </c>
      <c r="Q542" s="5">
        <f t="shared" si="382"/>
        <v>0.62670829164456099</v>
      </c>
      <c r="R542" s="5">
        <f t="shared" si="382"/>
        <v>0.60436215698259677</v>
      </c>
      <c r="S542" s="5">
        <f t="shared" si="382"/>
        <v>0.58273520445475191</v>
      </c>
      <c r="T542" s="5">
        <f t="shared" si="381"/>
        <v>0.56181788792039844</v>
      </c>
      <c r="U542" s="5">
        <f t="shared" si="381"/>
        <v>0.54159801704928712</v>
      </c>
      <c r="V542" s="5">
        <f t="shared" si="381"/>
        <v>0.52206142026758373</v>
      </c>
      <c r="W542" s="5">
        <f t="shared" si="381"/>
        <v>0.50319247014582169</v>
      </c>
      <c r="X542" s="5">
        <f t="shared" si="381"/>
        <v>0.48497450000794851</v>
      </c>
      <c r="Y542" s="5">
        <f t="shared" si="381"/>
        <v>0.46739013435502758</v>
      </c>
      <c r="Z542" s="5">
        <f t="shared" si="381"/>
        <v>0.45042155086134988</v>
      </c>
      <c r="AA542" s="5">
        <f t="shared" si="381"/>
        <v>0.43405068792151064</v>
      </c>
      <c r="AB542" s="5">
        <f t="shared" si="381"/>
        <v>0.41825940877290618</v>
      </c>
      <c r="AC542" s="5">
        <f t="shared" si="381"/>
        <v>0.40302963090723254</v>
      </c>
      <c r="AD542" s="5">
        <f t="shared" si="381"/>
        <v>0.38834342767477131</v>
      </c>
      <c r="AE542" s="5">
        <f t="shared" si="381"/>
        <v>0.37418310756563444</v>
      </c>
      <c r="AF542" s="5">
        <f t="shared" si="381"/>
        <v>0.36053127553649428</v>
      </c>
      <c r="AG542" s="5">
        <f t="shared" si="381"/>
        <v>0.34737087987261478</v>
      </c>
      <c r="AH542" s="5">
        <f t="shared" si="381"/>
        <v>0.33468524738121375</v>
      </c>
      <c r="AI542" s="5">
        <f t="shared" si="381"/>
        <v>0.32245810916293044</v>
      </c>
      <c r="AJ542" s="5">
        <f t="shared" si="381"/>
        <v>0.31067361877209221</v>
      </c>
      <c r="AK542" s="5">
        <f t="shared" si="381"/>
        <v>0.29931636422919927</v>
      </c>
      <c r="AL542" s="5">
        <f t="shared" si="381"/>
        <v>0.28837137507162719</v>
      </c>
      <c r="AM542" s="5">
        <f t="shared" si="381"/>
        <v>0.27782412540621426</v>
      </c>
      <c r="AN542" s="5">
        <f t="shared" si="381"/>
        <v>0.2676605337486368</v>
      </c>
      <c r="AO542" s="5">
        <f t="shared" si="381"/>
        <v>0.25786696029027362</v>
      </c>
      <c r="AP542" s="5">
        <f t="shared" si="381"/>
        <v>0.24843020211655997</v>
      </c>
      <c r="AQ542" s="5">
        <f t="shared" si="381"/>
        <v>0.23933748680608458</v>
      </c>
      <c r="AR542" s="5">
        <f t="shared" si="381"/>
        <v>0.23057646476253285</v>
      </c>
      <c r="AS542" s="5">
        <f t="shared" si="381"/>
        <v>0.22213520056855587</v>
      </c>
      <c r="AT542" s="5">
        <f t="shared" si="381"/>
        <v>0.2140021635990331</v>
      </c>
      <c r="AU542" s="5">
        <f t="shared" si="381"/>
        <v>0.20616621808880525</v>
      </c>
      <c r="AV542" s="5">
        <f t="shared" si="381"/>
        <v>0.19861661281506304</v>
      </c>
      <c r="AW542" s="5">
        <f t="shared" si="381"/>
        <v>0.19134297052578234</v>
      </c>
      <c r="AX542" s="5">
        <f t="shared" si="381"/>
        <v>0.18433527722180096</v>
      </c>
      <c r="AY542" s="5">
        <f t="shared" si="381"/>
        <v>0.17758387138041745</v>
      </c>
      <c r="AZ542" s="5">
        <f t="shared" si="381"/>
        <v>0.17107943319204716</v>
      </c>
      <c r="BA542" s="5">
        <f t="shared" si="381"/>
        <v>0.16481297386789548</v>
      </c>
      <c r="BB542" s="5">
        <f t="shared" ref="X542:BK549" si="384">BB$7*EXP(-BB$8*$C542)</f>
        <v>0.15877582506532537</v>
      </c>
      <c r="BC542" s="5">
        <f t="shared" si="384"/>
        <v>0.15295962846821345</v>
      </c>
      <c r="BD542" s="5">
        <f t="shared" si="384"/>
        <v>0.14735632555178077</v>
      </c>
      <c r="BE542" s="5">
        <f t="shared" si="384"/>
        <v>0.14195814755489203</v>
      </c>
      <c r="BF542" s="5">
        <f t="shared" si="384"/>
        <v>0.1367576056774156</v>
      </c>
      <c r="BG542" s="5">
        <f t="shared" si="384"/>
        <v>0.131747481515748</v>
      </c>
      <c r="BH542" s="5">
        <f t="shared" si="384"/>
        <v>0.12692081774588568</v>
      </c>
      <c r="BI542" s="5">
        <f t="shared" si="384"/>
        <v>0.12227090906034052</v>
      </c>
      <c r="BJ542" s="5">
        <f t="shared" si="384"/>
        <v>0.11779129336264524</v>
      </c>
      <c r="BK542" s="5">
        <f t="shared" si="384"/>
        <v>0.11347574322109666</v>
      </c>
      <c r="BL542" s="26">
        <f t="shared" si="375"/>
        <v>5.5569427412294495E-2</v>
      </c>
      <c r="BM542" s="26">
        <f t="shared" si="383"/>
        <v>5.715069879207442E-2</v>
      </c>
      <c r="BN542" s="26">
        <f t="shared" si="383"/>
        <v>5.8540973607202097E-2</v>
      </c>
      <c r="BO542" s="26">
        <f t="shared" si="383"/>
        <v>5.9768032761648507E-2</v>
      </c>
      <c r="BP542" s="26">
        <f t="shared" si="383"/>
        <v>6.0855147655484519E-2</v>
      </c>
      <c r="BQ542" s="26">
        <f t="shared" si="383"/>
        <v>6.1821863842318345E-2</v>
      </c>
      <c r="BR542" s="26">
        <f t="shared" si="383"/>
        <v>6.2684642404644123E-2</v>
      </c>
      <c r="BS542" s="26">
        <f t="shared" si="383"/>
        <v>6.3457385647102141E-2</v>
      </c>
      <c r="BT542" s="26">
        <f t="shared" si="383"/>
        <v>6.4151868632054493E-2</v>
      </c>
      <c r="BU542" s="26">
        <f t="shared" si="383"/>
        <v>6.4778093989341395E-2</v>
      </c>
      <c r="BV542" s="26">
        <f t="shared" si="383"/>
        <v>6.5344584130020214E-2</v>
      </c>
      <c r="BW542" s="26">
        <f t="shared" si="383"/>
        <v>6.5858622327786914E-2</v>
      </c>
      <c r="BX542" s="26">
        <f t="shared" si="383"/>
        <v>6.6326451977613041E-2</v>
      </c>
      <c r="BY542" s="26">
        <f t="shared" si="383"/>
        <v>6.6753441599297927E-2</v>
      </c>
      <c r="BZ542" s="26">
        <f t="shared" si="383"/>
        <v>6.7144221744115495E-2</v>
      </c>
      <c r="CA542" s="26">
        <f t="shared" si="383"/>
        <v>6.7502798821202026E-2</v>
      </c>
      <c r="CB542" s="26">
        <f t="shared" si="383"/>
        <v>6.7832649935051739E-2</v>
      </c>
      <c r="CC542" s="26">
        <f t="shared" si="383"/>
        <v>6.8136802074831013E-2</v>
      </c>
      <c r="CD542" s="26">
        <f t="shared" si="383"/>
        <v>6.8417898386676376E-2</v>
      </c>
      <c r="CE542" s="26">
        <f t="shared" si="383"/>
        <v>6.8678253764701311E-2</v>
      </c>
      <c r="CF542" s="26">
        <f t="shared" si="383"/>
        <v>6.8919901593341687E-2</v>
      </c>
      <c r="CG542" s="26">
        <f t="shared" si="383"/>
        <v>6.9144633145365189E-2</v>
      </c>
      <c r="CH542" s="26">
        <f t="shared" si="383"/>
        <v>6.9354030872186556E-2</v>
      </c>
      <c r="CI542" s="26">
        <f t="shared" si="383"/>
        <v>6.9549496604630154E-2</v>
      </c>
      <c r="CJ542" s="26">
        <f t="shared" si="383"/>
        <v>6.9732275503713859E-2</v>
      </c>
      <c r="CK542" s="26">
        <f t="shared" si="383"/>
        <v>6.990347645491897E-2</v>
      </c>
      <c r="CL542" s="26">
        <f t="shared" si="383"/>
        <v>7.0064089479703523E-2</v>
      </c>
      <c r="CM542" s="26">
        <f t="shared" si="383"/>
        <v>7.0215000639813424E-2</v>
      </c>
      <c r="CN542" s="26">
        <f t="shared" si="383"/>
        <v>7.0357004829268543E-2</v>
      </c>
      <c r="CO542" s="26">
        <f t="shared" si="383"/>
        <v>7.0490816782529914E-2</v>
      </c>
      <c r="CP542" s="26">
        <f t="shared" si="383"/>
        <v>7.0617080572668786E-2</v>
      </c>
      <c r="CQ542" s="26">
        <f t="shared" si="383"/>
        <v>7.0736377828231736E-2</v>
      </c>
      <c r="CR542" s="26">
        <f t="shared" si="383"/>
        <v>7.084923486019902E-2</v>
      </c>
      <c r="CS542" s="26">
        <f t="shared" si="383"/>
        <v>7.0956128859554712E-2</v>
      </c>
      <c r="CT542" s="26">
        <f t="shared" si="383"/>
        <v>7.1057493300379471E-2</v>
      </c>
      <c r="CU542" s="26">
        <f t="shared" si="383"/>
        <v>7.1153722662102778E-2</v>
      </c>
      <c r="CV542" s="26">
        <f t="shared" si="383"/>
        <v>7.1245176566845439E-2</v>
      </c>
      <c r="CW542" s="26">
        <f t="shared" si="383"/>
        <v>7.1332183413018807E-2</v>
      </c>
      <c r="CX542" s="26">
        <f t="shared" si="383"/>
        <v>7.1415043574013098E-2</v>
      </c>
      <c r="CY542" s="26">
        <f t="shared" si="383"/>
        <v>7.1494032220481785E-2</v>
      </c>
      <c r="CZ542" s="26">
        <f t="shared" si="383"/>
        <v>7.1569401816068717E-2</v>
      </c>
      <c r="DA542" s="26">
        <f t="shared" si="383"/>
        <v>7.1641384329146365E-2</v>
      </c>
      <c r="DB542" s="26">
        <f t="shared" si="383"/>
        <v>7.1710193197001795E-2</v>
      </c>
      <c r="DC542" s="26">
        <f t="shared" si="383"/>
        <v>7.1776025073733984E-2</v>
      </c>
      <c r="DD542" s="26">
        <f t="shared" si="383"/>
        <v>7.1839061388747794E-2</v>
      </c>
      <c r="DE542" s="26">
        <f t="shared" si="383"/>
        <v>7.1899469739021116E-2</v>
      </c>
      <c r="DF542" s="26">
        <f t="shared" si="383"/>
        <v>7.1957405135168406E-2</v>
      </c>
      <c r="DG542" s="26">
        <f t="shared" si="383"/>
        <v>7.2013011118641113E-2</v>
      </c>
      <c r="DH542" s="26">
        <f t="shared" si="383"/>
        <v>7.2066420765114797E-2</v>
      </c>
      <c r="DI542" s="26">
        <f t="shared" si="383"/>
        <v>7.2117757587154385E-2</v>
      </c>
      <c r="DJ542" s="26">
        <f t="shared" si="383"/>
        <v>7.216713634757041E-2</v>
      </c>
      <c r="DK542" s="26">
        <f t="shared" si="383"/>
        <v>7.2214663793436343E-2</v>
      </c>
      <c r="DL542" s="26">
        <f t="shared" si="383"/>
        <v>7.2260439319496911E-2</v>
      </c>
      <c r="DM542" s="26">
        <f t="shared" si="383"/>
        <v>7.2304555568624376E-2</v>
      </c>
      <c r="DN542" s="26">
        <f t="shared" si="383"/>
        <v>7.2347098976055013E-2</v>
      </c>
      <c r="DO542" s="26">
        <f t="shared" si="383"/>
        <v>7.2388150263334561E-2</v>
      </c>
      <c r="DP542" s="26">
        <f t="shared" si="383"/>
        <v>7.2427784887204638E-2</v>
      </c>
      <c r="DQ542" s="26">
        <f t="shared" si="383"/>
        <v>7.2466073448055474E-2</v>
      </c>
      <c r="DR542" s="26">
        <f t="shared" si="383"/>
        <v>7.2503082062041882E-2</v>
      </c>
      <c r="DS542" s="26">
        <f t="shared" si="383"/>
        <v>7.2538872700496942E-2</v>
      </c>
      <c r="DT542" s="6">
        <f>2*(100-(100*G542))/SUM($D542:G542)/100</f>
        <v>6.05690616640603E-2</v>
      </c>
      <c r="DU542" s="6">
        <f>2*(100-(100*I542))/SUM($D542:I542)/100</f>
        <v>6.2582491103622601E-2</v>
      </c>
      <c r="DV542" s="6">
        <f>2*(100-(100*M542))/SUM($D542:M542)/100</f>
        <v>6.5396630121778251E-2</v>
      </c>
      <c r="DW542" s="6">
        <f>2*(100-(100*Q542))/SUM($D542:Q542)/100</f>
        <v>6.7202416194726167E-2</v>
      </c>
      <c r="DX542" s="6">
        <f>2*(100-(100*W542))/SUM($D542:W542)/100</f>
        <v>6.8880314000586432E-2</v>
      </c>
      <c r="DY542" s="7">
        <f>(DT542-'Data for assignment'!C532)^2</f>
        <v>2.8826823152481969E-5</v>
      </c>
      <c r="DZ542" s="7">
        <f>(DU542-'Data for assignment'!D532)^2</f>
        <v>5.749417133651588E-5</v>
      </c>
      <c r="EA542" s="7">
        <f>(DV542-'Data for assignment'!E532)^2</f>
        <v>9.597398133619412E-5</v>
      </c>
      <c r="EB542" s="7">
        <f>(DW542-'Data for assignment'!F532)^2</f>
        <v>1.166922172489154E-4</v>
      </c>
      <c r="EC542" s="7">
        <f>(DX542-'Data for assignment'!G532)^2</f>
        <v>1.7372062443280276E-4</v>
      </c>
    </row>
    <row r="543" spans="1:133" x14ac:dyDescent="0.3">
      <c r="A543" s="8">
        <v>35881</v>
      </c>
      <c r="B543" s="3">
        <v>5.4499997999999994E-2</v>
      </c>
      <c r="C543" s="4">
        <f t="shared" si="374"/>
        <v>5.3660838400384506E-2</v>
      </c>
      <c r="D543" s="5">
        <f t="shared" si="382"/>
        <v>0.97264492936458047</v>
      </c>
      <c r="E543" s="5">
        <f t="shared" si="382"/>
        <v>0.94453815128945107</v>
      </c>
      <c r="F543" s="5">
        <f t="shared" si="382"/>
        <v>0.91605221951600935</v>
      </c>
      <c r="G543" s="5">
        <f t="shared" si="382"/>
        <v>0.88747687450509249</v>
      </c>
      <c r="H543" s="5">
        <f t="shared" si="382"/>
        <v>0.85903571742514639</v>
      </c>
      <c r="I543" s="5">
        <f t="shared" si="382"/>
        <v>0.83089979521337798</v>
      </c>
      <c r="J543" s="5">
        <f t="shared" si="382"/>
        <v>0.80319855339889012</v>
      </c>
      <c r="K543" s="5">
        <f t="shared" si="382"/>
        <v>0.77602860050744171</v>
      </c>
      <c r="L543" s="5">
        <f t="shared" si="382"/>
        <v>0.74946068395651688</v>
      </c>
      <c r="M543" s="5">
        <f t="shared" si="382"/>
        <v>0.72354522195167459</v>
      </c>
      <c r="N543" s="5">
        <f t="shared" si="382"/>
        <v>0.69831667964423327</v>
      </c>
      <c r="O543" s="5">
        <f t="shared" si="382"/>
        <v>0.67379702598585289</v>
      </c>
      <c r="P543" s="5">
        <f t="shared" si="382"/>
        <v>0.64999846250376314</v>
      </c>
      <c r="Q543" s="5">
        <f t="shared" si="382"/>
        <v>0.62692557710599461</v>
      </c>
      <c r="R543" s="5">
        <f t="shared" si="382"/>
        <v>0.60457704462503059</v>
      </c>
      <c r="S543" s="5">
        <f t="shared" si="382"/>
        <v>0.58294697035039722</v>
      </c>
      <c r="T543" s="5">
        <f t="shared" si="381"/>
        <v>0.56202595239683451</v>
      </c>
      <c r="U543" s="5">
        <f t="shared" si="381"/>
        <v>0.54180192253691306</v>
      </c>
      <c r="V543" s="5">
        <f t="shared" si="381"/>
        <v>0.52226081231376864</v>
      </c>
      <c r="W543" s="5">
        <f t="shared" si="381"/>
        <v>0.50338708116972641</v>
      </c>
      <c r="X543" s="5">
        <f t="shared" si="384"/>
        <v>0.4851641354204092</v>
      </c>
      <c r="Y543" s="5">
        <f t="shared" si="384"/>
        <v>0.4675746607146013</v>
      </c>
      <c r="Z543" s="5">
        <f t="shared" si="384"/>
        <v>0.45060088578003782</v>
      </c>
      <c r="AA543" s="5">
        <f t="shared" si="384"/>
        <v>0.43422479147164206</v>
      </c>
      <c r="AB543" s="5">
        <f t="shared" si="384"/>
        <v>0.41842827618029205</v>
      </c>
      <c r="AC543" s="5">
        <f t="shared" si="384"/>
        <v>0.4031932863452507</v>
      </c>
      <c r="AD543" s="5">
        <f t="shared" si="384"/>
        <v>0.38850191899985997</v>
      </c>
      <c r="AE543" s="5">
        <f t="shared" si="384"/>
        <v>0.37433650185711803</v>
      </c>
      <c r="AF543" s="5">
        <f t="shared" si="384"/>
        <v>0.36067965532311053</v>
      </c>
      <c r="AG543" s="5">
        <f t="shared" si="384"/>
        <v>0.34751433994491299</v>
      </c>
      <c r="AH543" s="5">
        <f t="shared" si="384"/>
        <v>0.33482389210347435</v>
      </c>
      <c r="AI543" s="5">
        <f t="shared" si="384"/>
        <v>0.32259205021071297</v>
      </c>
      <c r="AJ543" s="5">
        <f t="shared" si="384"/>
        <v>0.3108029732322215</v>
      </c>
      <c r="AK543" s="5">
        <f t="shared" si="384"/>
        <v>0.29944125300818297</v>
      </c>
      <c r="AL543" s="5">
        <f t="shared" si="384"/>
        <v>0.28849192156636899</v>
      </c>
      <c r="AM543" s="5">
        <f t="shared" si="384"/>
        <v>0.2779404543976296</v>
      </c>
      <c r="AN543" s="5">
        <f t="shared" si="384"/>
        <v>0.26777277048454756</v>
      </c>
      <c r="AO543" s="5">
        <f t="shared" si="384"/>
        <v>0.25797522972889614</v>
      </c>
      <c r="AP543" s="5">
        <f t="shared" si="384"/>
        <v>0.24853462830611975</v>
      </c>
      <c r="AQ543" s="5">
        <f t="shared" si="384"/>
        <v>0.23943819237969921</v>
      </c>
      <c r="AR543" s="5">
        <f t="shared" si="384"/>
        <v>0.23067357053058618</v>
      </c>
      <c r="AS543" s="5">
        <f t="shared" si="384"/>
        <v>0.22222882519341802</v>
      </c>
      <c r="AT543" s="5">
        <f t="shared" si="384"/>
        <v>0.21409242333922943</v>
      </c>
      <c r="AU543" s="5">
        <f t="shared" si="384"/>
        <v>0.20625322660165404</v>
      </c>
      <c r="AV543" s="5">
        <f t="shared" si="384"/>
        <v>0.19870048100844026</v>
      </c>
      <c r="AW543" s="5">
        <f t="shared" si="384"/>
        <v>0.19142380645106838</v>
      </c>
      <c r="AX543" s="5">
        <f t="shared" si="384"/>
        <v>0.18441318600125489</v>
      </c>
      <c r="AY543" s="5">
        <f t="shared" si="384"/>
        <v>0.17765895516324151</v>
      </c>
      <c r="AZ543" s="5">
        <f t="shared" si="384"/>
        <v>0.17115179113427045</v>
      </c>
      <c r="BA543" s="5">
        <f t="shared" si="384"/>
        <v>0.16488270213194442</v>
      </c>
      <c r="BB543" s="5">
        <f t="shared" si="384"/>
        <v>0.15884301683577742</v>
      </c>
      <c r="BC543" s="5">
        <f t="shared" si="384"/>
        <v>0.1530243739807686</v>
      </c>
      <c r="BD543" s="5">
        <f t="shared" si="384"/>
        <v>0.1474187121329403</v>
      </c>
      <c r="BE543" s="5">
        <f t="shared" si="384"/>
        <v>0.14201825967022497</v>
      </c>
      <c r="BF543" s="5">
        <f t="shared" si="384"/>
        <v>0.13681552498662303</v>
      </c>
      <c r="BG543" s="5">
        <f t="shared" si="384"/>
        <v>0.13180328693301885</v>
      </c>
      <c r="BH543" s="5">
        <f t="shared" si="384"/>
        <v>0.12697458550427651</v>
      </c>
      <c r="BI543" s="5">
        <f t="shared" si="384"/>
        <v>0.12232271277911606</v>
      </c>
      <c r="BJ543" s="5">
        <f t="shared" si="384"/>
        <v>0.11784120411668991</v>
      </c>
      <c r="BK543" s="5">
        <f t="shared" si="384"/>
        <v>0.11352382961165489</v>
      </c>
      <c r="BL543" s="26">
        <f t="shared" si="375"/>
        <v>5.5472373937603195E-2</v>
      </c>
      <c r="BM543" s="26">
        <f t="shared" si="383"/>
        <v>5.7059199749469262E-2</v>
      </c>
      <c r="BN543" s="26">
        <f t="shared" si="383"/>
        <v>5.8454605151774933E-2</v>
      </c>
      <c r="BO543" s="26">
        <f t="shared" si="383"/>
        <v>5.96864074338617E-2</v>
      </c>
      <c r="BP543" s="26">
        <f t="shared" si="383"/>
        <v>6.0777911049398302E-2</v>
      </c>
      <c r="BQ543" s="26">
        <f t="shared" si="383"/>
        <v>6.1748691591617305E-2</v>
      </c>
      <c r="BR543" s="26">
        <f t="shared" si="383"/>
        <v>6.2615237455283648E-2</v>
      </c>
      <c r="BS543" s="26">
        <f t="shared" si="383"/>
        <v>6.3391475788518281E-2</v>
      </c>
      <c r="BT543" s="26">
        <f t="shared" si="383"/>
        <v>6.4089204261685961E-2</v>
      </c>
      <c r="BU543" s="26">
        <f t="shared" si="383"/>
        <v>6.4718446087732029E-2</v>
      </c>
      <c r="BV543" s="26">
        <f t="shared" si="383"/>
        <v>6.5287742426034939E-2</v>
      </c>
      <c r="BW543" s="26">
        <f t="shared" si="383"/>
        <v>6.5804393635509023E-2</v>
      </c>
      <c r="BX543" s="26">
        <f t="shared" si="383"/>
        <v>6.6274658688319651E-2</v>
      </c>
      <c r="BY543" s="26">
        <f t="shared" si="383"/>
        <v>6.6703920313555098E-2</v>
      </c>
      <c r="BZ543" s="26">
        <f t="shared" si="383"/>
        <v>6.709682203051287E-2</v>
      </c>
      <c r="CA543" s="26">
        <f t="shared" si="383"/>
        <v>6.7457382089576551E-2</v>
      </c>
      <c r="CB543" s="26">
        <f t="shared" si="383"/>
        <v>6.7789088413246157E-2</v>
      </c>
      <c r="CC543" s="26">
        <f t="shared" si="383"/>
        <v>6.8094977879108898E-2</v>
      </c>
      <c r="CD543" s="26">
        <f t="shared" si="383"/>
        <v>6.8377702676883478E-2</v>
      </c>
      <c r="CE543" s="26">
        <f t="shared" si="383"/>
        <v>6.8639585976134537E-2</v>
      </c>
      <c r="CF543" s="26">
        <f t="shared" si="383"/>
        <v>6.8882668738071473E-2</v>
      </c>
      <c r="CG543" s="26">
        <f t="shared" si="383"/>
        <v>6.9108749176463091E-2</v>
      </c>
      <c r="CH543" s="26">
        <f t="shared" si="383"/>
        <v>6.9319416104946074E-2</v>
      </c>
      <c r="CI543" s="26">
        <f t="shared" si="383"/>
        <v>6.9516077189441305E-2</v>
      </c>
      <c r="CJ543" s="26">
        <f t="shared" si="383"/>
        <v>6.9699982945768388E-2</v>
      </c>
      <c r="CK543" s="26">
        <f t="shared" si="383"/>
        <v>6.9872247176388014E-2</v>
      </c>
      <c r="CL543" s="26">
        <f t="shared" si="383"/>
        <v>7.0033864420448538E-2</v>
      </c>
      <c r="CM543" s="26">
        <f t="shared" si="383"/>
        <v>7.0185724893068985E-2</v>
      </c>
      <c r="CN543" s="26">
        <f t="shared" si="383"/>
        <v>7.0328627309076658E-2</v>
      </c>
      <c r="CO543" s="26">
        <f t="shared" si="383"/>
        <v>7.046328992001219E-2</v>
      </c>
      <c r="CP543" s="26">
        <f t="shared" si="383"/>
        <v>7.0590360038500263E-2</v>
      </c>
      <c r="CQ543" s="26">
        <f t="shared" si="383"/>
        <v>7.0710422278930429E-2</v>
      </c>
      <c r="CR543" s="26">
        <f t="shared" si="383"/>
        <v>7.0824005706070503E-2</v>
      </c>
      <c r="CS543" s="26">
        <f t="shared" si="383"/>
        <v>7.093159005233525E-2</v>
      </c>
      <c r="CT543" s="26">
        <f t="shared" si="383"/>
        <v>7.1033611138804909E-2</v>
      </c>
      <c r="CU543" s="26">
        <f t="shared" si="383"/>
        <v>7.1130465613796615E-2</v>
      </c>
      <c r="CV543" s="26">
        <f t="shared" si="383"/>
        <v>7.1222515105069842E-2</v>
      </c>
      <c r="CW543" s="26">
        <f t="shared" si="383"/>
        <v>7.1310089866967782E-2</v>
      </c>
      <c r="CX543" s="26">
        <f t="shared" ref="BM543:DS547" si="385">-(LN(CX$7)/CX$6)+(CX$8/CX$6)*$C543</f>
        <v>7.1393491991449579E-2</v>
      </c>
      <c r="CY543" s="26">
        <f t="shared" si="385"/>
        <v>7.1472998241631586E-2</v>
      </c>
      <c r="CZ543" s="26">
        <f t="shared" si="385"/>
        <v>7.154886255778431E-2</v>
      </c>
      <c r="DA543" s="26">
        <f t="shared" si="385"/>
        <v>7.1621318278444118E-2</v>
      </c>
      <c r="DB543" s="26">
        <f t="shared" si="385"/>
        <v>7.1690580113158694E-2</v>
      </c>
      <c r="DC543" s="26">
        <f t="shared" si="385"/>
        <v>7.1756845898203775E-2</v>
      </c>
      <c r="DD543" s="26">
        <f t="shared" si="385"/>
        <v>7.1820298162224114E-2</v>
      </c>
      <c r="DE543" s="26">
        <f t="shared" si="385"/>
        <v>7.1881105525035627E-2</v>
      </c>
      <c r="DF543" s="26">
        <f t="shared" si="385"/>
        <v>7.1939423949667819E-2</v>
      </c>
      <c r="DG543" s="26">
        <f t="shared" si="385"/>
        <v>7.1995397865036379E-2</v>
      </c>
      <c r="DH543" s="26">
        <f t="shared" si="385"/>
        <v>7.2049161174341389E-2</v>
      </c>
      <c r="DI543" s="26">
        <f t="shared" si="385"/>
        <v>7.2100838162323697E-2</v>
      </c>
      <c r="DJ543" s="26">
        <f t="shared" si="385"/>
        <v>7.2150544312829565E-2</v>
      </c>
      <c r="DK543" s="26">
        <f t="shared" si="385"/>
        <v>7.2198387046687601E-2</v>
      </c>
      <c r="DL543" s="26">
        <f t="shared" si="385"/>
        <v>7.2244466388658293E-2</v>
      </c>
      <c r="DM543" s="26">
        <f t="shared" si="385"/>
        <v>7.2288875571141706E-2</v>
      </c>
      <c r="DN543" s="26">
        <f t="shared" si="385"/>
        <v>7.233170158140001E-2</v>
      </c>
      <c r="DO543" s="26">
        <f t="shared" si="385"/>
        <v>7.2373025658247395E-2</v>
      </c>
      <c r="DP543" s="26">
        <f t="shared" si="385"/>
        <v>7.2412923743459895E-2</v>
      </c>
      <c r="DQ543" s="26">
        <f t="shared" si="385"/>
        <v>7.2451466892549513E-2</v>
      </c>
      <c r="DR543" s="26">
        <f t="shared" si="385"/>
        <v>7.2488721649017207E-2</v>
      </c>
      <c r="DS543" s="26">
        <f t="shared" si="385"/>
        <v>7.2524750385734429E-2</v>
      </c>
      <c r="DT543" s="6">
        <f>2*(100-(100*G543))/SUM($D543:G543)/100</f>
        <v>6.0484724543215844E-2</v>
      </c>
      <c r="DU543" s="6">
        <f>2*(100-(100*I543))/SUM($D543:I543)/100</f>
        <v>6.2506455625677193E-2</v>
      </c>
      <c r="DV543" s="6">
        <f>2*(100-(100*M543))/SUM($D543:M543)/100</f>
        <v>6.5333492532584331E-2</v>
      </c>
      <c r="DW543" s="6">
        <f>2*(100-(100*Q543))/SUM($D543:Q543)/100</f>
        <v>6.714851682006906E-2</v>
      </c>
      <c r="DX543" s="6">
        <f>2*(100-(100*W543))/SUM($D543:W543)/100</f>
        <v>6.8835779555912968E-2</v>
      </c>
      <c r="DY543" s="7">
        <f>(DT543-'Data for assignment'!C533)^2</f>
        <v>1.7511911133144947E-5</v>
      </c>
      <c r="DZ543" s="7">
        <f>(DU543-'Data for assignment'!D533)^2</f>
        <v>3.4886241683920284E-5</v>
      </c>
      <c r="EA543" s="7">
        <f>(DV543-'Data for assignment'!E533)^2</f>
        <v>7.4537176043205344E-5</v>
      </c>
      <c r="EB543" s="7">
        <f>(DW543-'Data for assignment'!F533)^2</f>
        <v>9.3093876827155504E-5</v>
      </c>
      <c r="EC543" s="7">
        <f>(DX543-'Data for assignment'!G533)^2</f>
        <v>1.4486003766165485E-4</v>
      </c>
    </row>
    <row r="544" spans="1:133" x14ac:dyDescent="0.3">
      <c r="A544" s="8">
        <v>35888</v>
      </c>
      <c r="B544" s="3">
        <v>5.4299998000000002E-2</v>
      </c>
      <c r="C544" s="4">
        <f t="shared" si="374"/>
        <v>5.3454698880606971E-2</v>
      </c>
      <c r="D544" s="5">
        <f t="shared" si="382"/>
        <v>0.97273933062750217</v>
      </c>
      <c r="E544" s="5">
        <f t="shared" si="382"/>
        <v>0.94471101232146115</v>
      </c>
      <c r="F544" s="5">
        <f t="shared" si="382"/>
        <v>0.9162895995661734</v>
      </c>
      <c r="G544" s="5">
        <f t="shared" si="382"/>
        <v>0.88776667838025192</v>
      </c>
      <c r="H544" s="5">
        <f t="shared" si="382"/>
        <v>0.85936751986981452</v>
      </c>
      <c r="I544" s="5">
        <f t="shared" si="382"/>
        <v>0.83126466085306161</v>
      </c>
      <c r="J544" s="5">
        <f t="shared" si="382"/>
        <v>0.80358886208225522</v>
      </c>
      <c r="K544" s="5">
        <f t="shared" si="382"/>
        <v>0.77643788369801614</v>
      </c>
      <c r="L544" s="5">
        <f t="shared" si="382"/>
        <v>0.74988347504909292</v>
      </c>
      <c r="M544" s="5">
        <f t="shared" si="382"/>
        <v>0.72397692159686133</v>
      </c>
      <c r="N544" s="5">
        <f t="shared" si="382"/>
        <v>0.69875343604767193</v>
      </c>
      <c r="O544" s="5">
        <f t="shared" si="382"/>
        <v>0.67423562948663041</v>
      </c>
      <c r="P544" s="5">
        <f t="shared" si="382"/>
        <v>0.65043625337581035</v>
      </c>
      <c r="Q544" s="5">
        <f t="shared" si="382"/>
        <v>0.62736036536073503</v>
      </c>
      <c r="R544" s="5">
        <f t="shared" si="382"/>
        <v>0.60500704055111565</v>
      </c>
      <c r="S544" s="5">
        <f t="shared" si="382"/>
        <v>0.58337072455858452</v>
      </c>
      <c r="T544" s="5">
        <f t="shared" si="381"/>
        <v>0.56244230421285091</v>
      </c>
      <c r="U544" s="5">
        <f t="shared" si="381"/>
        <v>0.54220995568161645</v>
      </c>
      <c r="V544" s="5">
        <f t="shared" si="381"/>
        <v>0.52265981691478947</v>
      </c>
      <c r="W544" s="5">
        <f t="shared" si="381"/>
        <v>0.50377652125382222</v>
      </c>
      <c r="X544" s="5">
        <f t="shared" si="384"/>
        <v>0.48554362113616234</v>
      </c>
      <c r="Y544" s="5">
        <f t="shared" si="384"/>
        <v>0.46794392462820689</v>
      </c>
      <c r="Z544" s="5">
        <f t="shared" si="384"/>
        <v>0.4509597626715367</v>
      </c>
      <c r="AA544" s="5">
        <f t="shared" si="384"/>
        <v>0.43457320113473302</v>
      </c>
      <c r="AB544" s="5">
        <f t="shared" si="384"/>
        <v>0.41876620879600757</v>
      </c>
      <c r="AC544" s="5">
        <f t="shared" si="384"/>
        <v>0.40352079005881292</v>
      </c>
      <c r="AD544" s="5">
        <f t="shared" si="384"/>
        <v>0.38881908938161974</v>
      </c>
      <c r="AE544" s="5">
        <f t="shared" si="384"/>
        <v>0.37464347297334427</v>
      </c>
      <c r="AF544" s="5">
        <f t="shared" si="384"/>
        <v>0.36097659218127509</v>
      </c>
      <c r="AG544" s="5">
        <f t="shared" si="384"/>
        <v>0.34780143211171177</v>
      </c>
      <c r="AH544" s="5">
        <f t="shared" si="384"/>
        <v>0.33510134832278182</v>
      </c>
      <c r="AI544" s="5">
        <f t="shared" si="384"/>
        <v>0.32286009387358933</v>
      </c>
      <c r="AJ544" s="5">
        <f t="shared" si="384"/>
        <v>0.31106183857250008</v>
      </c>
      <c r="AK544" s="5">
        <f t="shared" si="384"/>
        <v>0.29969118191553906</v>
      </c>
      <c r="AL544" s="5">
        <f t="shared" si="384"/>
        <v>0.28873316092452261</v>
      </c>
      <c r="AM544" s="5">
        <f t="shared" si="384"/>
        <v>0.27817325386882497</v>
      </c>
      <c r="AN544" s="5">
        <f t="shared" si="384"/>
        <v>0.26799738067300272</v>
      </c>
      <c r="AO544" s="5">
        <f t="shared" si="384"/>
        <v>0.25819190066579356</v>
      </c>
      <c r="AP544" s="5">
        <f t="shared" si="384"/>
        <v>0.24874360820715852</v>
      </c>
      <c r="AQ544" s="5">
        <f t="shared" si="384"/>
        <v>0.23963972663344812</v>
      </c>
      <c r="AR544" s="5">
        <f t="shared" si="384"/>
        <v>0.23086790088204664</v>
      </c>
      <c r="AS544" s="5">
        <f t="shared" si="384"/>
        <v>0.22241618909247482</v>
      </c>
      <c r="AT544" s="5">
        <f t="shared" si="384"/>
        <v>0.21427305342816524</v>
      </c>
      <c r="AU544" s="5">
        <f t="shared" si="384"/>
        <v>0.20642735031974541</v>
      </c>
      <c r="AV544" s="5">
        <f t="shared" si="384"/>
        <v>0.19886832029492954</v>
      </c>
      <c r="AW544" s="5">
        <f t="shared" si="384"/>
        <v>0.19158557753060243</v>
      </c>
      <c r="AX544" s="5">
        <f t="shared" si="384"/>
        <v>0.1845690992382677</v>
      </c>
      <c r="AY544" s="5">
        <f t="shared" si="384"/>
        <v>0.17780921497379226</v>
      </c>
      <c r="AZ544" s="5">
        <f t="shared" si="384"/>
        <v>0.17129659594558286</v>
      </c>
      <c r="BA544" s="5">
        <f t="shared" si="384"/>
        <v>0.16502224438137256</v>
      </c>
      <c r="BB544" s="5">
        <f t="shared" si="384"/>
        <v>0.15897748300218445</v>
      </c>
      <c r="BC544" s="5">
        <f t="shared" si="384"/>
        <v>0.15315394464237728</v>
      </c>
      <c r="BD544" s="5">
        <f t="shared" si="384"/>
        <v>0.1475435620466308</v>
      </c>
      <c r="BE544" s="5">
        <f t="shared" si="384"/>
        <v>0.14213855786803345</v>
      </c>
      <c r="BF544" s="5">
        <f t="shared" si="384"/>
        <v>0.13693143488585896</v>
      </c>
      <c r="BG544" s="5">
        <f t="shared" si="384"/>
        <v>0.13191496645698259</v>
      </c>
      <c r="BH544" s="5">
        <f t="shared" si="384"/>
        <v>0.12708218721103989</v>
      </c>
      <c r="BI544" s="5">
        <f t="shared" si="384"/>
        <v>0.12242638399623672</v>
      </c>
      <c r="BJ544" s="5">
        <f t="shared" si="384"/>
        <v>0.11794108708007753</v>
      </c>
      <c r="BK544" s="5">
        <f t="shared" si="384"/>
        <v>0.11362006160710258</v>
      </c>
      <c r="BL544" s="26">
        <f t="shared" si="375"/>
        <v>5.5278270870281941E-2</v>
      </c>
      <c r="BM544" s="26">
        <f t="shared" si="385"/>
        <v>5.6876205324147458E-2</v>
      </c>
      <c r="BN544" s="26">
        <f t="shared" si="385"/>
        <v>5.8281871695589724E-2</v>
      </c>
      <c r="BO544" s="26">
        <f t="shared" si="385"/>
        <v>5.9523160043235893E-2</v>
      </c>
      <c r="BP544" s="26">
        <f t="shared" si="385"/>
        <v>6.0623440926628323E-2</v>
      </c>
      <c r="BQ544" s="26">
        <f t="shared" si="385"/>
        <v>6.1602350017046739E-2</v>
      </c>
      <c r="BR544" s="26">
        <f t="shared" si="385"/>
        <v>6.2476430332705155E-2</v>
      </c>
      <c r="BS544" s="26">
        <f t="shared" si="385"/>
        <v>6.3259658707692207E-2</v>
      </c>
      <c r="BT544" s="26">
        <f t="shared" si="385"/>
        <v>6.3963878027473581E-2</v>
      </c>
      <c r="BU544" s="26">
        <f t="shared" si="385"/>
        <v>6.4599152670381632E-2</v>
      </c>
      <c r="BV544" s="26">
        <f t="shared" si="385"/>
        <v>6.5174061291687096E-2</v>
      </c>
      <c r="BW544" s="26">
        <f t="shared" si="385"/>
        <v>6.569593842005754E-2</v>
      </c>
      <c r="BX544" s="26">
        <f t="shared" si="385"/>
        <v>6.6171074181422998E-2</v>
      </c>
      <c r="BY544" s="26">
        <f t="shared" si="385"/>
        <v>6.6604879722881261E-2</v>
      </c>
      <c r="BZ544" s="26">
        <f t="shared" si="385"/>
        <v>6.7002024499258239E-2</v>
      </c>
      <c r="CA544" s="26">
        <f t="shared" si="385"/>
        <v>6.73665504429585E-2</v>
      </c>
      <c r="CB544" s="26">
        <f t="shared" si="385"/>
        <v>6.7701967112061001E-2</v>
      </c>
      <c r="CC544" s="26">
        <f t="shared" si="385"/>
        <v>6.8011331160599042E-2</v>
      </c>
      <c r="CD544" s="26">
        <f t="shared" si="385"/>
        <v>6.8297312865093912E-2</v>
      </c>
      <c r="CE544" s="26">
        <f t="shared" si="385"/>
        <v>6.8562251945681579E-2</v>
      </c>
      <c r="CF544" s="26">
        <f t="shared" si="385"/>
        <v>6.8808204516815435E-2</v>
      </c>
      <c r="CG544" s="26">
        <f t="shared" si="385"/>
        <v>6.9036982673988972E-2</v>
      </c>
      <c r="CH544" s="26">
        <f t="shared" si="385"/>
        <v>6.9250187955028131E-2</v>
      </c>
      <c r="CI544" s="26">
        <f t="shared" si="385"/>
        <v>6.9449239695813472E-2</v>
      </c>
      <c r="CJ544" s="26">
        <f t="shared" si="385"/>
        <v>6.9635399121553934E-2</v>
      </c>
      <c r="CK544" s="26">
        <f t="shared" si="385"/>
        <v>6.9809789868472277E-2</v>
      </c>
      <c r="CL544" s="26">
        <f t="shared" si="385"/>
        <v>6.9973415510916723E-2</v>
      </c>
      <c r="CM544" s="26">
        <f t="shared" si="385"/>
        <v>7.0127174570586565E-2</v>
      </c>
      <c r="CN544" s="26">
        <f t="shared" si="385"/>
        <v>7.0271873403771029E-2</v>
      </c>
      <c r="CO544" s="26">
        <f t="shared" si="385"/>
        <v>7.0408237296029214E-2</v>
      </c>
      <c r="CP544" s="26">
        <f t="shared" si="385"/>
        <v>7.0536920038963211E-2</v>
      </c>
      <c r="CQ544" s="26">
        <f t="shared" si="385"/>
        <v>7.0658512218529007E-2</v>
      </c>
      <c r="CR544" s="26">
        <f t="shared" si="385"/>
        <v>7.0773548406959458E-2</v>
      </c>
      <c r="CS544" s="26">
        <f t="shared" si="385"/>
        <v>7.0882513419429014E-2</v>
      </c>
      <c r="CT544" s="26">
        <f t="shared" si="385"/>
        <v>7.0985847770923136E-2</v>
      </c>
      <c r="CU544" s="26">
        <f t="shared" si="385"/>
        <v>7.1083952447447585E-2</v>
      </c>
      <c r="CV544" s="26">
        <f t="shared" si="385"/>
        <v>7.1177193087958987E-2</v>
      </c>
      <c r="CW544" s="26">
        <f t="shared" si="385"/>
        <v>7.1265903658589896E-2</v>
      </c>
      <c r="CX544" s="26">
        <f t="shared" si="385"/>
        <v>7.1350389688368598E-2</v>
      </c>
      <c r="CY544" s="26">
        <f t="shared" si="385"/>
        <v>7.1430931125273531E-2</v>
      </c>
      <c r="CZ544" s="26">
        <f t="shared" si="385"/>
        <v>7.1507784862769389E-2</v>
      </c>
      <c r="DA544" s="26">
        <f t="shared" si="385"/>
        <v>7.158118697966559E-2</v>
      </c>
      <c r="DB544" s="26">
        <f t="shared" si="385"/>
        <v>7.1651354729980132E-2</v>
      </c>
      <c r="DC544" s="26">
        <f t="shared" si="385"/>
        <v>7.1718488314295059E-2</v>
      </c>
      <c r="DD544" s="26">
        <f t="shared" si="385"/>
        <v>7.178277245969078E-2</v>
      </c>
      <c r="DE544" s="26">
        <f t="shared" si="385"/>
        <v>7.1844377831618497E-2</v>
      </c>
      <c r="DF544" s="26">
        <f t="shared" si="385"/>
        <v>7.1903462297899678E-2</v>
      </c>
      <c r="DG544" s="26">
        <f t="shared" si="385"/>
        <v>7.1960172062342967E-2</v>
      </c>
      <c r="DH544" s="26">
        <f t="shared" si="385"/>
        <v>7.201464268316439E-2</v>
      </c>
      <c r="DI544" s="26">
        <f t="shared" si="385"/>
        <v>7.206699998942577E-2</v>
      </c>
      <c r="DJ544" s="26">
        <f t="shared" si="385"/>
        <v>7.2117360907016009E-2</v>
      </c>
      <c r="DK544" s="26">
        <f t="shared" si="385"/>
        <v>7.2165834204246937E-2</v>
      </c>
      <c r="DL544" s="26">
        <f t="shared" si="385"/>
        <v>7.2212521165885515E-2</v>
      </c>
      <c r="DM544" s="26">
        <f t="shared" si="385"/>
        <v>7.2257516203363722E-2</v>
      </c>
      <c r="DN544" s="26">
        <f t="shared" si="385"/>
        <v>7.2300907407973472E-2</v>
      </c>
      <c r="DO544" s="26">
        <f t="shared" si="385"/>
        <v>7.2342777053045176E-2</v>
      </c>
      <c r="DP544" s="26">
        <f t="shared" si="385"/>
        <v>7.2383202050404244E-2</v>
      </c>
      <c r="DQ544" s="26">
        <f t="shared" si="385"/>
        <v>7.2422254365788127E-2</v>
      </c>
      <c r="DR544" s="26">
        <f t="shared" si="385"/>
        <v>7.2460001397372908E-2</v>
      </c>
      <c r="DS544" s="26">
        <f t="shared" si="385"/>
        <v>7.2496506321090684E-2</v>
      </c>
      <c r="DT544" s="6">
        <f>2*(100-(100*G544))/SUM($D544:G544)/100</f>
        <v>6.0316067148495328E-2</v>
      </c>
      <c r="DU544" s="6">
        <f>2*(100-(100*I544))/SUM($D544:I544)/100</f>
        <v>6.2354401958976131E-2</v>
      </c>
      <c r="DV544" s="6">
        <f>2*(100-(100*M544))/SUM($D544:M544)/100</f>
        <v>6.5207236601326463E-2</v>
      </c>
      <c r="DW544" s="6">
        <f>2*(100-(100*Q544))/SUM($D544:Q544)/100</f>
        <v>6.7040739215212447E-2</v>
      </c>
      <c r="DX544" s="6">
        <f>2*(100-(100*W544))/SUM($D544:W544)/100</f>
        <v>6.8746733616346242E-2</v>
      </c>
      <c r="DY544" s="7">
        <f>(DT544-'Data for assignment'!C534)^2</f>
        <v>3.7406265132770421E-5</v>
      </c>
      <c r="DZ544" s="7">
        <f>(DU544-'Data for assignment'!D534)^2</f>
        <v>6.6494254999750771E-5</v>
      </c>
      <c r="EA544" s="7">
        <f>(DV544-'Data for assignment'!E534)^2</f>
        <v>1.1679634134257822E-4</v>
      </c>
      <c r="EB544" s="7">
        <f>(DW544-'Data for assignment'!F534)^2</f>
        <v>1.3550680947658494E-4</v>
      </c>
      <c r="EC544" s="7">
        <f>(DX544-'Data for assignment'!G534)^2</f>
        <v>1.9731078147553006E-4</v>
      </c>
    </row>
    <row r="545" spans="1:133" x14ac:dyDescent="0.3">
      <c r="A545" s="8">
        <v>35895</v>
      </c>
      <c r="B545" s="3">
        <v>5.4499997999999994E-2</v>
      </c>
      <c r="C545" s="4">
        <f t="shared" si="374"/>
        <v>5.3660838400384506E-2</v>
      </c>
      <c r="D545" s="5">
        <f t="shared" si="382"/>
        <v>0.97264492936458047</v>
      </c>
      <c r="E545" s="5">
        <f t="shared" si="382"/>
        <v>0.94453815128945107</v>
      </c>
      <c r="F545" s="5">
        <f t="shared" si="382"/>
        <v>0.91605221951600935</v>
      </c>
      <c r="G545" s="5">
        <f t="shared" si="382"/>
        <v>0.88747687450509249</v>
      </c>
      <c r="H545" s="5">
        <f t="shared" si="382"/>
        <v>0.85903571742514639</v>
      </c>
      <c r="I545" s="5">
        <f t="shared" si="382"/>
        <v>0.83089979521337798</v>
      </c>
      <c r="J545" s="5">
        <f t="shared" si="382"/>
        <v>0.80319855339889012</v>
      </c>
      <c r="K545" s="5">
        <f t="shared" si="382"/>
        <v>0.77602860050744171</v>
      </c>
      <c r="L545" s="5">
        <f t="shared" si="382"/>
        <v>0.74946068395651688</v>
      </c>
      <c r="M545" s="5">
        <f t="shared" si="382"/>
        <v>0.72354522195167459</v>
      </c>
      <c r="N545" s="5">
        <f t="shared" si="382"/>
        <v>0.69831667964423327</v>
      </c>
      <c r="O545" s="5">
        <f t="shared" si="382"/>
        <v>0.67379702598585289</v>
      </c>
      <c r="P545" s="5">
        <f t="shared" si="382"/>
        <v>0.64999846250376314</v>
      </c>
      <c r="Q545" s="5">
        <f t="shared" si="382"/>
        <v>0.62692557710599461</v>
      </c>
      <c r="R545" s="5">
        <f t="shared" si="382"/>
        <v>0.60457704462503059</v>
      </c>
      <c r="S545" s="5">
        <f t="shared" si="382"/>
        <v>0.58294697035039722</v>
      </c>
      <c r="T545" s="5">
        <f t="shared" si="381"/>
        <v>0.56202595239683451</v>
      </c>
      <c r="U545" s="5">
        <f t="shared" si="381"/>
        <v>0.54180192253691306</v>
      </c>
      <c r="V545" s="5">
        <f t="shared" si="381"/>
        <v>0.52226081231376864</v>
      </c>
      <c r="W545" s="5">
        <f t="shared" si="381"/>
        <v>0.50338708116972641</v>
      </c>
      <c r="X545" s="5">
        <f t="shared" si="384"/>
        <v>0.4851641354204092</v>
      </c>
      <c r="Y545" s="5">
        <f t="shared" si="384"/>
        <v>0.4675746607146013</v>
      </c>
      <c r="Z545" s="5">
        <f t="shared" si="384"/>
        <v>0.45060088578003782</v>
      </c>
      <c r="AA545" s="5">
        <f t="shared" si="384"/>
        <v>0.43422479147164206</v>
      </c>
      <c r="AB545" s="5">
        <f t="shared" si="384"/>
        <v>0.41842827618029205</v>
      </c>
      <c r="AC545" s="5">
        <f t="shared" si="384"/>
        <v>0.4031932863452507</v>
      </c>
      <c r="AD545" s="5">
        <f t="shared" si="384"/>
        <v>0.38850191899985997</v>
      </c>
      <c r="AE545" s="5">
        <f t="shared" si="384"/>
        <v>0.37433650185711803</v>
      </c>
      <c r="AF545" s="5">
        <f t="shared" si="384"/>
        <v>0.36067965532311053</v>
      </c>
      <c r="AG545" s="5">
        <f t="shared" si="384"/>
        <v>0.34751433994491299</v>
      </c>
      <c r="AH545" s="5">
        <f t="shared" si="384"/>
        <v>0.33482389210347435</v>
      </c>
      <c r="AI545" s="5">
        <f t="shared" si="384"/>
        <v>0.32259205021071297</v>
      </c>
      <c r="AJ545" s="5">
        <f t="shared" si="384"/>
        <v>0.3108029732322215</v>
      </c>
      <c r="AK545" s="5">
        <f t="shared" si="384"/>
        <v>0.29944125300818297</v>
      </c>
      <c r="AL545" s="5">
        <f t="shared" si="384"/>
        <v>0.28849192156636899</v>
      </c>
      <c r="AM545" s="5">
        <f t="shared" si="384"/>
        <v>0.2779404543976296</v>
      </c>
      <c r="AN545" s="5">
        <f t="shared" si="384"/>
        <v>0.26777277048454756</v>
      </c>
      <c r="AO545" s="5">
        <f t="shared" si="384"/>
        <v>0.25797522972889614</v>
      </c>
      <c r="AP545" s="5">
        <f t="shared" si="384"/>
        <v>0.24853462830611975</v>
      </c>
      <c r="AQ545" s="5">
        <f t="shared" si="384"/>
        <v>0.23943819237969921</v>
      </c>
      <c r="AR545" s="5">
        <f t="shared" si="384"/>
        <v>0.23067357053058618</v>
      </c>
      <c r="AS545" s="5">
        <f t="shared" si="384"/>
        <v>0.22222882519341802</v>
      </c>
      <c r="AT545" s="5">
        <f t="shared" si="384"/>
        <v>0.21409242333922943</v>
      </c>
      <c r="AU545" s="5">
        <f t="shared" si="384"/>
        <v>0.20625322660165404</v>
      </c>
      <c r="AV545" s="5">
        <f t="shared" si="384"/>
        <v>0.19870048100844026</v>
      </c>
      <c r="AW545" s="5">
        <f t="shared" si="384"/>
        <v>0.19142380645106838</v>
      </c>
      <c r="AX545" s="5">
        <f t="shared" si="384"/>
        <v>0.18441318600125489</v>
      </c>
      <c r="AY545" s="5">
        <f t="shared" si="384"/>
        <v>0.17765895516324151</v>
      </c>
      <c r="AZ545" s="5">
        <f t="shared" si="384"/>
        <v>0.17115179113427045</v>
      </c>
      <c r="BA545" s="5">
        <f t="shared" si="384"/>
        <v>0.16488270213194442</v>
      </c>
      <c r="BB545" s="5">
        <f t="shared" si="384"/>
        <v>0.15884301683577742</v>
      </c>
      <c r="BC545" s="5">
        <f t="shared" si="384"/>
        <v>0.1530243739807686</v>
      </c>
      <c r="BD545" s="5">
        <f t="shared" si="384"/>
        <v>0.1474187121329403</v>
      </c>
      <c r="BE545" s="5">
        <f t="shared" si="384"/>
        <v>0.14201825967022497</v>
      </c>
      <c r="BF545" s="5">
        <f t="shared" si="384"/>
        <v>0.13681552498662303</v>
      </c>
      <c r="BG545" s="5">
        <f t="shared" si="384"/>
        <v>0.13180328693301885</v>
      </c>
      <c r="BH545" s="5">
        <f t="shared" si="384"/>
        <v>0.12697458550427651</v>
      </c>
      <c r="BI545" s="5">
        <f t="shared" si="384"/>
        <v>0.12232271277911606</v>
      </c>
      <c r="BJ545" s="5">
        <f t="shared" si="384"/>
        <v>0.11784120411668991</v>
      </c>
      <c r="BK545" s="5">
        <f t="shared" si="384"/>
        <v>0.11352382961165489</v>
      </c>
      <c r="BL545" s="26">
        <f t="shared" si="375"/>
        <v>5.5472373937603195E-2</v>
      </c>
      <c r="BM545" s="26">
        <f t="shared" si="385"/>
        <v>5.7059199749469262E-2</v>
      </c>
      <c r="BN545" s="26">
        <f t="shared" si="385"/>
        <v>5.8454605151774933E-2</v>
      </c>
      <c r="BO545" s="26">
        <f t="shared" si="385"/>
        <v>5.96864074338617E-2</v>
      </c>
      <c r="BP545" s="26">
        <f t="shared" si="385"/>
        <v>6.0777911049398302E-2</v>
      </c>
      <c r="BQ545" s="26">
        <f t="shared" si="385"/>
        <v>6.1748691591617305E-2</v>
      </c>
      <c r="BR545" s="26">
        <f t="shared" si="385"/>
        <v>6.2615237455283648E-2</v>
      </c>
      <c r="BS545" s="26">
        <f t="shared" si="385"/>
        <v>6.3391475788518281E-2</v>
      </c>
      <c r="BT545" s="26">
        <f t="shared" si="385"/>
        <v>6.4089204261685961E-2</v>
      </c>
      <c r="BU545" s="26">
        <f t="shared" si="385"/>
        <v>6.4718446087732029E-2</v>
      </c>
      <c r="BV545" s="26">
        <f t="shared" si="385"/>
        <v>6.5287742426034939E-2</v>
      </c>
      <c r="BW545" s="26">
        <f t="shared" si="385"/>
        <v>6.5804393635509023E-2</v>
      </c>
      <c r="BX545" s="26">
        <f t="shared" si="385"/>
        <v>6.6274658688319651E-2</v>
      </c>
      <c r="BY545" s="26">
        <f t="shared" si="385"/>
        <v>6.6703920313555098E-2</v>
      </c>
      <c r="BZ545" s="26">
        <f t="shared" si="385"/>
        <v>6.709682203051287E-2</v>
      </c>
      <c r="CA545" s="26">
        <f t="shared" si="385"/>
        <v>6.7457382089576551E-2</v>
      </c>
      <c r="CB545" s="26">
        <f t="shared" si="385"/>
        <v>6.7789088413246157E-2</v>
      </c>
      <c r="CC545" s="26">
        <f t="shared" si="385"/>
        <v>6.8094977879108898E-2</v>
      </c>
      <c r="CD545" s="26">
        <f t="shared" si="385"/>
        <v>6.8377702676883478E-2</v>
      </c>
      <c r="CE545" s="26">
        <f t="shared" si="385"/>
        <v>6.8639585976134537E-2</v>
      </c>
      <c r="CF545" s="26">
        <f t="shared" si="385"/>
        <v>6.8882668738071473E-2</v>
      </c>
      <c r="CG545" s="26">
        <f t="shared" si="385"/>
        <v>6.9108749176463091E-2</v>
      </c>
      <c r="CH545" s="26">
        <f t="shared" si="385"/>
        <v>6.9319416104946074E-2</v>
      </c>
      <c r="CI545" s="26">
        <f t="shared" si="385"/>
        <v>6.9516077189441305E-2</v>
      </c>
      <c r="CJ545" s="26">
        <f t="shared" si="385"/>
        <v>6.9699982945768388E-2</v>
      </c>
      <c r="CK545" s="26">
        <f t="shared" si="385"/>
        <v>6.9872247176388014E-2</v>
      </c>
      <c r="CL545" s="26">
        <f t="shared" si="385"/>
        <v>7.0033864420448538E-2</v>
      </c>
      <c r="CM545" s="26">
        <f t="shared" si="385"/>
        <v>7.0185724893068985E-2</v>
      </c>
      <c r="CN545" s="26">
        <f t="shared" si="385"/>
        <v>7.0328627309076658E-2</v>
      </c>
      <c r="CO545" s="26">
        <f t="shared" si="385"/>
        <v>7.046328992001219E-2</v>
      </c>
      <c r="CP545" s="26">
        <f t="shared" si="385"/>
        <v>7.0590360038500263E-2</v>
      </c>
      <c r="CQ545" s="26">
        <f t="shared" si="385"/>
        <v>7.0710422278930429E-2</v>
      </c>
      <c r="CR545" s="26">
        <f t="shared" si="385"/>
        <v>7.0824005706070503E-2</v>
      </c>
      <c r="CS545" s="26">
        <f t="shared" si="385"/>
        <v>7.093159005233525E-2</v>
      </c>
      <c r="CT545" s="26">
        <f t="shared" si="385"/>
        <v>7.1033611138804909E-2</v>
      </c>
      <c r="CU545" s="26">
        <f t="shared" si="385"/>
        <v>7.1130465613796615E-2</v>
      </c>
      <c r="CV545" s="26">
        <f t="shared" si="385"/>
        <v>7.1222515105069842E-2</v>
      </c>
      <c r="CW545" s="26">
        <f t="shared" si="385"/>
        <v>7.1310089866967782E-2</v>
      </c>
      <c r="CX545" s="26">
        <f t="shared" si="385"/>
        <v>7.1393491991449579E-2</v>
      </c>
      <c r="CY545" s="26">
        <f t="shared" si="385"/>
        <v>7.1472998241631586E-2</v>
      </c>
      <c r="CZ545" s="26">
        <f t="shared" si="385"/>
        <v>7.154886255778431E-2</v>
      </c>
      <c r="DA545" s="26">
        <f t="shared" si="385"/>
        <v>7.1621318278444118E-2</v>
      </c>
      <c r="DB545" s="26">
        <f t="shared" si="385"/>
        <v>7.1690580113158694E-2</v>
      </c>
      <c r="DC545" s="26">
        <f t="shared" si="385"/>
        <v>7.1756845898203775E-2</v>
      </c>
      <c r="DD545" s="26">
        <f t="shared" si="385"/>
        <v>7.1820298162224114E-2</v>
      </c>
      <c r="DE545" s="26">
        <f t="shared" si="385"/>
        <v>7.1881105525035627E-2</v>
      </c>
      <c r="DF545" s="26">
        <f t="shared" si="385"/>
        <v>7.1939423949667819E-2</v>
      </c>
      <c r="DG545" s="26">
        <f t="shared" si="385"/>
        <v>7.1995397865036379E-2</v>
      </c>
      <c r="DH545" s="26">
        <f t="shared" si="385"/>
        <v>7.2049161174341389E-2</v>
      </c>
      <c r="DI545" s="26">
        <f t="shared" si="385"/>
        <v>7.2100838162323697E-2</v>
      </c>
      <c r="DJ545" s="26">
        <f t="shared" si="385"/>
        <v>7.2150544312829565E-2</v>
      </c>
      <c r="DK545" s="26">
        <f t="shared" si="385"/>
        <v>7.2198387046687601E-2</v>
      </c>
      <c r="DL545" s="26">
        <f t="shared" si="385"/>
        <v>7.2244466388658293E-2</v>
      </c>
      <c r="DM545" s="26">
        <f t="shared" si="385"/>
        <v>7.2288875571141706E-2</v>
      </c>
      <c r="DN545" s="26">
        <f t="shared" si="385"/>
        <v>7.233170158140001E-2</v>
      </c>
      <c r="DO545" s="26">
        <f t="shared" si="385"/>
        <v>7.2373025658247395E-2</v>
      </c>
      <c r="DP545" s="26">
        <f t="shared" si="385"/>
        <v>7.2412923743459895E-2</v>
      </c>
      <c r="DQ545" s="26">
        <f t="shared" si="385"/>
        <v>7.2451466892549513E-2</v>
      </c>
      <c r="DR545" s="26">
        <f t="shared" si="385"/>
        <v>7.2488721649017207E-2</v>
      </c>
      <c r="DS545" s="26">
        <f t="shared" si="385"/>
        <v>7.2524750385734429E-2</v>
      </c>
      <c r="DT545" s="6">
        <f>2*(100-(100*G545))/SUM($D545:G545)/100</f>
        <v>6.0484724543215844E-2</v>
      </c>
      <c r="DU545" s="6">
        <f>2*(100-(100*I545))/SUM($D545:I545)/100</f>
        <v>6.2506455625677193E-2</v>
      </c>
      <c r="DV545" s="6">
        <f>2*(100-(100*M545))/SUM($D545:M545)/100</f>
        <v>6.5333492532584331E-2</v>
      </c>
      <c r="DW545" s="6">
        <f>2*(100-(100*Q545))/SUM($D545:Q545)/100</f>
        <v>6.714851682006906E-2</v>
      </c>
      <c r="DX545" s="6">
        <f>2*(100-(100*W545))/SUM($D545:W545)/100</f>
        <v>6.8835779555912968E-2</v>
      </c>
      <c r="DY545" s="7">
        <f>(DT545-'Data for assignment'!C535)^2</f>
        <v>3.0082203314954246E-5</v>
      </c>
      <c r="DZ545" s="7">
        <f>(DU545-'Data for assignment'!D535)^2</f>
        <v>5.3384293809989917E-5</v>
      </c>
      <c r="EA545" s="7">
        <f>(DV545-'Data for assignment'!E535)^2</f>
        <v>9.4740896348860916E-5</v>
      </c>
      <c r="EB545" s="7">
        <f>(DW545-'Data for assignment'!F535)^2</f>
        <v>1.1553063532834199E-4</v>
      </c>
      <c r="EC545" s="7">
        <f>(DX545-'Data for assignment'!G535)^2</f>
        <v>1.6733434097606159E-4</v>
      </c>
    </row>
    <row r="546" spans="1:133" x14ac:dyDescent="0.3">
      <c r="A546" s="8">
        <v>35902</v>
      </c>
      <c r="B546" s="3">
        <v>5.4400000999999996E-2</v>
      </c>
      <c r="C546" s="4">
        <f t="shared" si="374"/>
        <v>5.3557771732588522E-2</v>
      </c>
      <c r="D546" s="5">
        <f t="shared" si="382"/>
        <v>0.97269212743479905</v>
      </c>
      <c r="E546" s="5">
        <f t="shared" si="382"/>
        <v>0.94462457525846499</v>
      </c>
      <c r="F546" s="5">
        <f t="shared" si="382"/>
        <v>0.91617089829223874</v>
      </c>
      <c r="G546" s="5">
        <f t="shared" si="382"/>
        <v>0.88762176026818262</v>
      </c>
      <c r="H546" s="5">
        <f t="shared" si="382"/>
        <v>0.85920159765370507</v>
      </c>
      <c r="I546" s="5">
        <f t="shared" si="382"/>
        <v>0.83108220253710585</v>
      </c>
      <c r="J546" s="5">
        <f t="shared" si="382"/>
        <v>0.8033936781832316</v>
      </c>
      <c r="K546" s="5">
        <f t="shared" si="382"/>
        <v>0.77623320898822357</v>
      </c>
      <c r="L546" s="5">
        <f t="shared" si="382"/>
        <v>0.74967204335585513</v>
      </c>
      <c r="M546" s="5">
        <f t="shared" si="382"/>
        <v>0.72376103311194495</v>
      </c>
      <c r="N546" s="5">
        <f t="shared" si="382"/>
        <v>0.69853501715956967</v>
      </c>
      <c r="O546" s="5">
        <f t="shared" si="382"/>
        <v>0.67401628548056169</v>
      </c>
      <c r="P546" s="5">
        <f t="shared" si="382"/>
        <v>0.65021731452738851</v>
      </c>
      <c r="Q546" s="5">
        <f t="shared" si="382"/>
        <v>0.62714292703256669</v>
      </c>
      <c r="R546" s="5">
        <f t="shared" si="382"/>
        <v>0.60479199792324212</v>
      </c>
      <c r="S546" s="5">
        <f t="shared" si="382"/>
        <v>0.58315880260788588</v>
      </c>
      <c r="T546" s="5">
        <f t="shared" si="381"/>
        <v>0.56223408351938475</v>
      </c>
      <c r="U546" s="5">
        <f t="shared" si="381"/>
        <v>0.54200589459180548</v>
      </c>
      <c r="V546" s="5">
        <f t="shared" si="381"/>
        <v>0.52246027053907373</v>
      </c>
      <c r="W546" s="5">
        <f t="shared" si="381"/>
        <v>0.50358175772395963</v>
      </c>
      <c r="X546" s="5">
        <f t="shared" si="384"/>
        <v>0.4853538354972336</v>
      </c>
      <c r="Y546" s="5">
        <f t="shared" si="384"/>
        <v>0.46775925069387414</v>
      </c>
      <c r="Z546" s="5">
        <f t="shared" si="384"/>
        <v>0.45078028312883361</v>
      </c>
      <c r="AA546" s="5">
        <f t="shared" si="384"/>
        <v>0.4343989561468003</v>
      </c>
      <c r="AB546" s="5">
        <f t="shared" si="384"/>
        <v>0.41859720331762901</v>
      </c>
      <c r="AC546" s="5">
        <f t="shared" si="384"/>
        <v>0.40335700005010128</v>
      </c>
      <c r="AD546" s="5">
        <f t="shared" si="384"/>
        <v>0.38866046707941598</v>
      </c>
      <c r="AE546" s="5">
        <f t="shared" si="384"/>
        <v>0.37448995135746382</v>
      </c>
      <c r="AF546" s="5">
        <f t="shared" si="384"/>
        <v>0.36082808875329908</v>
      </c>
      <c r="AG546" s="5">
        <f t="shared" si="384"/>
        <v>0.34765785208722333</v>
      </c>
      <c r="AH546" s="5">
        <f t="shared" si="384"/>
        <v>0.33496258732346867</v>
      </c>
      <c r="AI546" s="5">
        <f t="shared" si="384"/>
        <v>0.3227260401931713</v>
      </c>
      <c r="AJ546" s="5">
        <f t="shared" si="384"/>
        <v>0.31093237507973653</v>
      </c>
      <c r="AK546" s="5">
        <f t="shared" si="384"/>
        <v>0.29956618764838083</v>
      </c>
      <c r="AL546" s="5">
        <f t="shared" si="384"/>
        <v>0.28861251242159675</v>
      </c>
      <c r="AM546" s="5">
        <f t="shared" si="384"/>
        <v>0.27805682627769451</v>
      </c>
      <c r="AN546" s="5">
        <f t="shared" si="384"/>
        <v>0.26788504866886581</v>
      </c>
      <c r="AO546" s="5">
        <f t="shared" si="384"/>
        <v>0.25808353920934674</v>
      </c>
      <c r="AP546" s="5">
        <f t="shared" si="384"/>
        <v>0.24863909316612318</v>
      </c>
      <c r="AQ546" s="5">
        <f t="shared" si="384"/>
        <v>0.23953893528864803</v>
      </c>
      <c r="AR546" s="5">
        <f t="shared" si="384"/>
        <v>0.2307707123358391</v>
      </c>
      <c r="AS546" s="5">
        <f t="shared" si="384"/>
        <v>0.22232248459470225</v>
      </c>
      <c r="AT546" s="5">
        <f t="shared" si="384"/>
        <v>0.21418271663254443</v>
      </c>
      <c r="AU546" s="5">
        <f t="shared" si="384"/>
        <v>0.20634026748169024</v>
      </c>
      <c r="AV546" s="5">
        <f t="shared" si="384"/>
        <v>0.19878438042016341</v>
      </c>
      <c r="AW546" s="5">
        <f t="shared" si="384"/>
        <v>0.19150467248251857</v>
      </c>
      <c r="AX546" s="5">
        <f t="shared" si="384"/>
        <v>0.18449112381080157</v>
      </c>
      <c r="AY546" s="5">
        <f t="shared" si="384"/>
        <v>0.17773406693555274</v>
      </c>
      <c r="AZ546" s="5">
        <f t="shared" si="384"/>
        <v>0.17122417606012127</v>
      </c>
      <c r="BA546" s="5">
        <f t="shared" si="384"/>
        <v>0.1649524564077289</v>
      </c>
      <c r="BB546" s="5">
        <f t="shared" si="384"/>
        <v>0.15891023367921911</v>
      </c>
      <c r="BC546" s="5">
        <f t="shared" si="384"/>
        <v>0.15308914365985996</v>
      </c>
      <c r="BD546" s="5">
        <f t="shared" si="384"/>
        <v>0.14748112200560023</v>
      </c>
      <c r="BE546" s="5">
        <f t="shared" si="384"/>
        <v>0.14207839423255192</v>
      </c>
      <c r="BF546" s="5">
        <f t="shared" si="384"/>
        <v>0.13687346592795371</v>
      </c>
      <c r="BG546" s="5">
        <f t="shared" si="384"/>
        <v>0.13185911319628371</v>
      </c>
      <c r="BH546" s="5">
        <f t="shared" si="384"/>
        <v>0.12702837335038414</v>
      </c>
      <c r="BI546" s="5">
        <f t="shared" si="384"/>
        <v>0.12237453585430237</v>
      </c>
      <c r="BJ546" s="5">
        <f t="shared" si="384"/>
        <v>0.11789113352194157</v>
      </c>
      <c r="BK546" s="5">
        <f t="shared" si="384"/>
        <v>0.11357193397346389</v>
      </c>
      <c r="BL546" s="26">
        <f t="shared" si="375"/>
        <v>5.5375325315488569E-2</v>
      </c>
      <c r="BM546" s="26">
        <f t="shared" si="385"/>
        <v>5.6967705281724727E-2</v>
      </c>
      <c r="BN546" s="26">
        <f t="shared" si="385"/>
        <v>5.8368241014684158E-2</v>
      </c>
      <c r="BO546" s="26">
        <f t="shared" si="385"/>
        <v>5.9604786187259645E-2</v>
      </c>
      <c r="BP546" s="26">
        <f t="shared" si="385"/>
        <v>6.0700678305065148E-2</v>
      </c>
      <c r="BQ546" s="26">
        <f t="shared" si="385"/>
        <v>6.167552299945564E-2</v>
      </c>
      <c r="BR546" s="26">
        <f t="shared" si="385"/>
        <v>6.2545835976101222E-2</v>
      </c>
      <c r="BS546" s="26">
        <f t="shared" si="385"/>
        <v>6.332556922536145E-2</v>
      </c>
      <c r="BT546" s="26">
        <f t="shared" si="385"/>
        <v>6.4026543024473276E-2</v>
      </c>
      <c r="BU546" s="26">
        <f t="shared" si="385"/>
        <v>6.4658801168458083E-2</v>
      </c>
      <c r="BV546" s="26">
        <f t="shared" si="385"/>
        <v>6.5230903564078027E-2</v>
      </c>
      <c r="BW546" s="26">
        <f t="shared" si="385"/>
        <v>6.5750167654611502E-2</v>
      </c>
      <c r="BX546" s="26">
        <f t="shared" si="385"/>
        <v>6.6222867988638912E-2</v>
      </c>
      <c r="BY546" s="26">
        <f t="shared" si="385"/>
        <v>6.6654401503827038E-2</v>
      </c>
      <c r="BZ546" s="26">
        <f t="shared" si="385"/>
        <v>6.7049424686848519E-2</v>
      </c>
      <c r="CA546" s="26">
        <f t="shared" si="385"/>
        <v>6.7411967628742214E-2</v>
      </c>
      <c r="CB546" s="26">
        <f t="shared" si="385"/>
        <v>6.7745529069473093E-2</v>
      </c>
      <c r="CC546" s="26">
        <f t="shared" si="385"/>
        <v>6.8053155774554744E-2</v>
      </c>
      <c r="CD546" s="26">
        <f t="shared" si="385"/>
        <v>6.8337508976835867E-2</v>
      </c>
      <c r="CE546" s="26">
        <f t="shared" si="385"/>
        <v>6.8600920120918507E-2</v>
      </c>
      <c r="CF546" s="26">
        <f t="shared" si="385"/>
        <v>6.8845437744406768E-2</v>
      </c>
      <c r="CG546" s="26">
        <f t="shared" si="385"/>
        <v>6.9072867001723562E-2</v>
      </c>
      <c r="CH546" s="26">
        <f t="shared" si="385"/>
        <v>6.9284803068409354E-2</v>
      </c>
      <c r="CI546" s="26">
        <f t="shared" si="385"/>
        <v>6.948265944518979E-2</v>
      </c>
      <c r="CJ546" s="26">
        <f t="shared" si="385"/>
        <v>6.9667692002418527E-2</v>
      </c>
      <c r="CK546" s="26">
        <f t="shared" si="385"/>
        <v>6.9841019459289763E-2</v>
      </c>
      <c r="CL546" s="26">
        <f t="shared" si="385"/>
        <v>7.000364087241627E-2</v>
      </c>
      <c r="CM546" s="26">
        <f t="shared" si="385"/>
        <v>7.0156450610082605E-2</v>
      </c>
      <c r="CN546" s="26">
        <f t="shared" si="385"/>
        <v>7.0300251207732423E-2</v>
      </c>
      <c r="CO546" s="26">
        <f t="shared" si="385"/>
        <v>7.0435764433810055E-2</v>
      </c>
      <c r="CP546" s="26">
        <f t="shared" si="385"/>
        <v>7.0563640840331732E-2</v>
      </c>
      <c r="CQ546" s="26">
        <f t="shared" si="385"/>
        <v>7.0684468027380626E-2</v>
      </c>
      <c r="CR546" s="26">
        <f t="shared" si="385"/>
        <v>7.0798777813374458E-2</v>
      </c>
      <c r="CS546" s="26">
        <f t="shared" si="385"/>
        <v>7.090705247203162E-2</v>
      </c>
      <c r="CT546" s="26">
        <f t="shared" si="385"/>
        <v>7.1009730171314539E-2</v>
      </c>
      <c r="CU546" s="26">
        <f t="shared" si="385"/>
        <v>7.110720972831959E-2</v>
      </c>
      <c r="CV546" s="26">
        <f t="shared" si="385"/>
        <v>7.1199854776344662E-2</v>
      </c>
      <c r="CW546" s="26">
        <f t="shared" si="385"/>
        <v>7.1287997425571958E-2</v>
      </c>
      <c r="CX546" s="26">
        <f t="shared" si="385"/>
        <v>7.137194148644363E-2</v>
      </c>
      <c r="CY546" s="26">
        <f t="shared" si="385"/>
        <v>7.1451965314459298E-2</v>
      </c>
      <c r="CZ546" s="26">
        <f t="shared" si="385"/>
        <v>7.1528324326442266E-2</v>
      </c>
      <c r="DA546" s="26">
        <f t="shared" si="385"/>
        <v>7.1601253231024328E-2</v>
      </c>
      <c r="DB546" s="26">
        <f t="shared" si="385"/>
        <v>7.1670968009950153E-2</v>
      </c>
      <c r="DC546" s="26">
        <f t="shared" si="385"/>
        <v>7.1737667681613174E-2</v>
      </c>
      <c r="DD546" s="26">
        <f t="shared" si="385"/>
        <v>7.1801535873842984E-2</v>
      </c>
      <c r="DE546" s="26">
        <f t="shared" si="385"/>
        <v>7.1862742229242466E-2</v>
      </c>
      <c r="DF546" s="26">
        <f t="shared" si="385"/>
        <v>7.1921443663208531E-2</v>
      </c>
      <c r="DG546" s="26">
        <f t="shared" si="385"/>
        <v>7.1977785492076715E-2</v>
      </c>
      <c r="DH546" s="26">
        <f t="shared" si="385"/>
        <v>7.2031902446530252E-2</v>
      </c>
      <c r="DI546" s="26">
        <f t="shared" si="385"/>
        <v>7.2083919583447328E-2</v>
      </c>
      <c r="DJ546" s="26">
        <f t="shared" si="385"/>
        <v>7.213395310767387E-2</v>
      </c>
      <c r="DK546" s="26">
        <f t="shared" si="385"/>
        <v>7.2182111113759898E-2</v>
      </c>
      <c r="DL546" s="26">
        <f t="shared" si="385"/>
        <v>7.222849425645024E-2</v>
      </c>
      <c r="DM546" s="26">
        <f t="shared" si="385"/>
        <v>7.2273196357643232E-2</v>
      </c>
      <c r="DN546" s="26">
        <f t="shared" si="385"/>
        <v>7.2316304956599339E-2</v>
      </c>
      <c r="DO546" s="26">
        <f t="shared" si="385"/>
        <v>7.2357901809375361E-2</v>
      </c>
      <c r="DP546" s="26">
        <f t="shared" si="385"/>
        <v>7.239806334275746E-2</v>
      </c>
      <c r="DQ546" s="26">
        <f t="shared" si="385"/>
        <v>7.2436861067356709E-2</v>
      </c>
      <c r="DR546" s="26">
        <f t="shared" si="385"/>
        <v>7.2474361953998825E-2</v>
      </c>
      <c r="DS546" s="26">
        <f t="shared" si="385"/>
        <v>7.2510628777073524E-2</v>
      </c>
      <c r="DT546" s="6">
        <f>2*(100-(100*G546))/SUM($D546:G546)/100</f>
        <v>6.0400396130231321E-2</v>
      </c>
      <c r="DU546" s="6">
        <f>2*(100-(100*I546))/SUM($D546:I546)/100</f>
        <v>6.2430428698625147E-2</v>
      </c>
      <c r="DV546" s="6">
        <f>2*(100-(100*M546))/SUM($D546:M546)/100</f>
        <v>6.5270363674043444E-2</v>
      </c>
      <c r="DW546" s="6">
        <f>2*(100-(100*Q546))/SUM($D546:Q546)/100</f>
        <v>6.7094626469811264E-2</v>
      </c>
      <c r="DX546" s="6">
        <f>2*(100-(100*W546))/SUM($D546:W546)/100</f>
        <v>6.8791254394093379E-2</v>
      </c>
      <c r="DY546" s="7">
        <f>(DT546-'Data for assignment'!C536)^2</f>
        <v>2.500396145923239E-5</v>
      </c>
      <c r="DZ546" s="7">
        <f>(DU546-'Data for assignment'!D536)^2</f>
        <v>5.0842984904466298E-5</v>
      </c>
      <c r="EA546" s="7">
        <f>(DV546-'Data for assignment'!E536)^2</f>
        <v>9.1591822571999662E-5</v>
      </c>
      <c r="EB546" s="7">
        <f>(DW546-'Data for assignment'!F536)^2</f>
        <v>1.1437505671804155E-4</v>
      </c>
      <c r="EC546" s="7">
        <f>(DX546-'Data for assignment'!G536)^2</f>
        <v>1.6618438828821817E-4</v>
      </c>
    </row>
    <row r="547" spans="1:133" x14ac:dyDescent="0.3">
      <c r="A547" s="8">
        <v>35909</v>
      </c>
      <c r="B547" s="3">
        <v>5.4400000999999996E-2</v>
      </c>
      <c r="C547" s="4">
        <f t="shared" si="374"/>
        <v>5.3557771732588522E-2</v>
      </c>
      <c r="D547" s="5">
        <f t="shared" si="382"/>
        <v>0.97269212743479905</v>
      </c>
      <c r="E547" s="5">
        <f t="shared" si="382"/>
        <v>0.94462457525846499</v>
      </c>
      <c r="F547" s="5">
        <f t="shared" si="382"/>
        <v>0.91617089829223874</v>
      </c>
      <c r="G547" s="5">
        <f t="shared" si="382"/>
        <v>0.88762176026818262</v>
      </c>
      <c r="H547" s="5">
        <f t="shared" si="382"/>
        <v>0.85920159765370507</v>
      </c>
      <c r="I547" s="5">
        <f t="shared" si="382"/>
        <v>0.83108220253710585</v>
      </c>
      <c r="J547" s="5">
        <f t="shared" si="382"/>
        <v>0.8033936781832316</v>
      </c>
      <c r="K547" s="5">
        <f t="shared" si="382"/>
        <v>0.77623320898822357</v>
      </c>
      <c r="L547" s="5">
        <f t="shared" si="382"/>
        <v>0.74967204335585513</v>
      </c>
      <c r="M547" s="5">
        <f t="shared" si="382"/>
        <v>0.72376103311194495</v>
      </c>
      <c r="N547" s="5">
        <f t="shared" si="382"/>
        <v>0.69853501715956967</v>
      </c>
      <c r="O547" s="5">
        <f t="shared" si="382"/>
        <v>0.67401628548056169</v>
      </c>
      <c r="P547" s="5">
        <f t="shared" si="382"/>
        <v>0.65021731452738851</v>
      </c>
      <c r="Q547" s="5">
        <f t="shared" si="382"/>
        <v>0.62714292703256669</v>
      </c>
      <c r="R547" s="5">
        <f t="shared" si="382"/>
        <v>0.60479199792324212</v>
      </c>
      <c r="S547" s="5">
        <f t="shared" si="382"/>
        <v>0.58315880260788588</v>
      </c>
      <c r="T547" s="5">
        <f t="shared" si="381"/>
        <v>0.56223408351938475</v>
      </c>
      <c r="U547" s="5">
        <f t="shared" si="381"/>
        <v>0.54200589459180548</v>
      </c>
      <c r="V547" s="5">
        <f t="shared" si="381"/>
        <v>0.52246027053907373</v>
      </c>
      <c r="W547" s="5">
        <f t="shared" si="381"/>
        <v>0.50358175772395963</v>
      </c>
      <c r="X547" s="5">
        <f t="shared" si="384"/>
        <v>0.4853538354972336</v>
      </c>
      <c r="Y547" s="5">
        <f t="shared" si="384"/>
        <v>0.46775925069387414</v>
      </c>
      <c r="Z547" s="5">
        <f t="shared" si="384"/>
        <v>0.45078028312883361</v>
      </c>
      <c r="AA547" s="5">
        <f t="shared" si="384"/>
        <v>0.4343989561468003</v>
      </c>
      <c r="AB547" s="5">
        <f t="shared" si="384"/>
        <v>0.41859720331762901</v>
      </c>
      <c r="AC547" s="5">
        <f t="shared" si="384"/>
        <v>0.40335700005010128</v>
      </c>
      <c r="AD547" s="5">
        <f t="shared" si="384"/>
        <v>0.38866046707941598</v>
      </c>
      <c r="AE547" s="5">
        <f t="shared" si="384"/>
        <v>0.37448995135746382</v>
      </c>
      <c r="AF547" s="5">
        <f t="shared" si="384"/>
        <v>0.36082808875329908</v>
      </c>
      <c r="AG547" s="5">
        <f t="shared" si="384"/>
        <v>0.34765785208722333</v>
      </c>
      <c r="AH547" s="5">
        <f t="shared" si="384"/>
        <v>0.33496258732346867</v>
      </c>
      <c r="AI547" s="5">
        <f t="shared" si="384"/>
        <v>0.3227260401931713</v>
      </c>
      <c r="AJ547" s="5">
        <f t="shared" si="384"/>
        <v>0.31093237507973653</v>
      </c>
      <c r="AK547" s="5">
        <f t="shared" si="384"/>
        <v>0.29956618764838083</v>
      </c>
      <c r="AL547" s="5">
        <f t="shared" si="384"/>
        <v>0.28861251242159675</v>
      </c>
      <c r="AM547" s="5">
        <f t="shared" si="384"/>
        <v>0.27805682627769451</v>
      </c>
      <c r="AN547" s="5">
        <f t="shared" si="384"/>
        <v>0.26788504866886581</v>
      </c>
      <c r="AO547" s="5">
        <f t="shared" si="384"/>
        <v>0.25808353920934674</v>
      </c>
      <c r="AP547" s="5">
        <f t="shared" si="384"/>
        <v>0.24863909316612318</v>
      </c>
      <c r="AQ547" s="5">
        <f t="shared" si="384"/>
        <v>0.23953893528864803</v>
      </c>
      <c r="AR547" s="5">
        <f t="shared" si="384"/>
        <v>0.2307707123358391</v>
      </c>
      <c r="AS547" s="5">
        <f t="shared" si="384"/>
        <v>0.22232248459470225</v>
      </c>
      <c r="AT547" s="5">
        <f t="shared" si="384"/>
        <v>0.21418271663254443</v>
      </c>
      <c r="AU547" s="5">
        <f t="shared" si="384"/>
        <v>0.20634026748169024</v>
      </c>
      <c r="AV547" s="5">
        <f t="shared" si="384"/>
        <v>0.19878438042016341</v>
      </c>
      <c r="AW547" s="5">
        <f t="shared" si="384"/>
        <v>0.19150467248251857</v>
      </c>
      <c r="AX547" s="5">
        <f t="shared" si="384"/>
        <v>0.18449112381080157</v>
      </c>
      <c r="AY547" s="5">
        <f t="shared" si="384"/>
        <v>0.17773406693555274</v>
      </c>
      <c r="AZ547" s="5">
        <f t="shared" si="384"/>
        <v>0.17122417606012127</v>
      </c>
      <c r="BA547" s="5">
        <f t="shared" si="384"/>
        <v>0.1649524564077289</v>
      </c>
      <c r="BB547" s="5">
        <f t="shared" si="384"/>
        <v>0.15891023367921911</v>
      </c>
      <c r="BC547" s="5">
        <f t="shared" si="384"/>
        <v>0.15308914365985996</v>
      </c>
      <c r="BD547" s="5">
        <f t="shared" si="384"/>
        <v>0.14748112200560023</v>
      </c>
      <c r="BE547" s="5">
        <f t="shared" si="384"/>
        <v>0.14207839423255192</v>
      </c>
      <c r="BF547" s="5">
        <f t="shared" si="384"/>
        <v>0.13687346592795371</v>
      </c>
      <c r="BG547" s="5">
        <f t="shared" si="384"/>
        <v>0.13185911319628371</v>
      </c>
      <c r="BH547" s="5">
        <f t="shared" si="384"/>
        <v>0.12702837335038414</v>
      </c>
      <c r="BI547" s="5">
        <f t="shared" si="384"/>
        <v>0.12237453585430237</v>
      </c>
      <c r="BJ547" s="5">
        <f t="shared" si="384"/>
        <v>0.11789113352194157</v>
      </c>
      <c r="BK547" s="5">
        <f t="shared" si="384"/>
        <v>0.11357193397346389</v>
      </c>
      <c r="BL547" s="26">
        <f t="shared" si="375"/>
        <v>5.5375325315488569E-2</v>
      </c>
      <c r="BM547" s="26">
        <f t="shared" si="385"/>
        <v>5.6967705281724727E-2</v>
      </c>
      <c r="BN547" s="26">
        <f t="shared" si="385"/>
        <v>5.8368241014684158E-2</v>
      </c>
      <c r="BO547" s="26">
        <f t="shared" si="385"/>
        <v>5.9604786187259645E-2</v>
      </c>
      <c r="BP547" s="26">
        <f t="shared" si="385"/>
        <v>6.0700678305065148E-2</v>
      </c>
      <c r="BQ547" s="26">
        <f t="shared" si="385"/>
        <v>6.167552299945564E-2</v>
      </c>
      <c r="BR547" s="26">
        <f t="shared" si="385"/>
        <v>6.2545835976101222E-2</v>
      </c>
      <c r="BS547" s="26">
        <f t="shared" si="385"/>
        <v>6.332556922536145E-2</v>
      </c>
      <c r="BT547" s="26">
        <f t="shared" si="385"/>
        <v>6.4026543024473276E-2</v>
      </c>
      <c r="BU547" s="26">
        <f t="shared" si="385"/>
        <v>6.4658801168458083E-2</v>
      </c>
      <c r="BV547" s="26">
        <f t="shared" si="385"/>
        <v>6.5230903564078027E-2</v>
      </c>
      <c r="BW547" s="26">
        <f t="shared" si="385"/>
        <v>6.5750167654611502E-2</v>
      </c>
      <c r="BX547" s="26">
        <f t="shared" si="385"/>
        <v>6.6222867988638912E-2</v>
      </c>
      <c r="BY547" s="26">
        <f t="shared" si="385"/>
        <v>6.6654401503827038E-2</v>
      </c>
      <c r="BZ547" s="26">
        <f t="shared" si="385"/>
        <v>6.7049424686848519E-2</v>
      </c>
      <c r="CA547" s="26">
        <f t="shared" si="385"/>
        <v>6.7411967628742214E-2</v>
      </c>
      <c r="CB547" s="26">
        <f t="shared" si="385"/>
        <v>6.7745529069473093E-2</v>
      </c>
      <c r="CC547" s="26">
        <f t="shared" si="385"/>
        <v>6.8053155774554744E-2</v>
      </c>
      <c r="CD547" s="26">
        <f t="shared" si="385"/>
        <v>6.8337508976835867E-2</v>
      </c>
      <c r="CE547" s="26">
        <f t="shared" si="385"/>
        <v>6.8600920120918507E-2</v>
      </c>
      <c r="CF547" s="26">
        <f t="shared" si="385"/>
        <v>6.8845437744406768E-2</v>
      </c>
      <c r="CG547" s="26">
        <f t="shared" si="385"/>
        <v>6.9072867001723562E-2</v>
      </c>
      <c r="CH547" s="26">
        <f t="shared" si="385"/>
        <v>6.9284803068409354E-2</v>
      </c>
      <c r="CI547" s="26">
        <f t="shared" si="385"/>
        <v>6.948265944518979E-2</v>
      </c>
      <c r="CJ547" s="26">
        <f t="shared" si="385"/>
        <v>6.9667692002418527E-2</v>
      </c>
      <c r="CK547" s="26">
        <f t="shared" si="385"/>
        <v>6.9841019459289763E-2</v>
      </c>
      <c r="CL547" s="26">
        <f t="shared" si="385"/>
        <v>7.000364087241627E-2</v>
      </c>
      <c r="CM547" s="26">
        <f t="shared" si="385"/>
        <v>7.0156450610082605E-2</v>
      </c>
      <c r="CN547" s="26">
        <f t="shared" si="385"/>
        <v>7.0300251207732423E-2</v>
      </c>
      <c r="CO547" s="26">
        <f t="shared" si="385"/>
        <v>7.0435764433810055E-2</v>
      </c>
      <c r="CP547" s="26">
        <f t="shared" si="385"/>
        <v>7.0563640840331732E-2</v>
      </c>
      <c r="CQ547" s="26">
        <f t="shared" si="385"/>
        <v>7.0684468027380626E-2</v>
      </c>
      <c r="CR547" s="26">
        <f t="shared" si="385"/>
        <v>7.0798777813374458E-2</v>
      </c>
      <c r="CS547" s="26">
        <f t="shared" si="385"/>
        <v>7.090705247203162E-2</v>
      </c>
      <c r="CT547" s="26">
        <f t="shared" si="385"/>
        <v>7.1009730171314539E-2</v>
      </c>
      <c r="CU547" s="26">
        <f t="shared" si="385"/>
        <v>7.110720972831959E-2</v>
      </c>
      <c r="CV547" s="26">
        <f t="shared" si="385"/>
        <v>7.1199854776344662E-2</v>
      </c>
      <c r="CW547" s="26">
        <f t="shared" si="385"/>
        <v>7.1287997425571958E-2</v>
      </c>
      <c r="CX547" s="26">
        <f t="shared" si="385"/>
        <v>7.137194148644363E-2</v>
      </c>
      <c r="CY547" s="26">
        <f t="shared" si="385"/>
        <v>7.1451965314459298E-2</v>
      </c>
      <c r="CZ547" s="26">
        <f t="shared" si="385"/>
        <v>7.1528324326442266E-2</v>
      </c>
      <c r="DA547" s="26">
        <f t="shared" si="385"/>
        <v>7.1601253231024328E-2</v>
      </c>
      <c r="DB547" s="26">
        <f t="shared" si="385"/>
        <v>7.1670968009950153E-2</v>
      </c>
      <c r="DC547" s="26">
        <f t="shared" si="385"/>
        <v>7.1737667681613174E-2</v>
      </c>
      <c r="DD547" s="26">
        <f t="shared" si="385"/>
        <v>7.1801535873842984E-2</v>
      </c>
      <c r="DE547" s="26">
        <f t="shared" si="385"/>
        <v>7.1862742229242466E-2</v>
      </c>
      <c r="DF547" s="26">
        <f t="shared" si="385"/>
        <v>7.1921443663208531E-2</v>
      </c>
      <c r="DG547" s="26">
        <f t="shared" si="385"/>
        <v>7.1977785492076715E-2</v>
      </c>
      <c r="DH547" s="26">
        <f t="shared" si="385"/>
        <v>7.2031902446530252E-2</v>
      </c>
      <c r="DI547" s="26">
        <f t="shared" si="385"/>
        <v>7.2083919583447328E-2</v>
      </c>
      <c r="DJ547" s="26">
        <f t="shared" si="385"/>
        <v>7.213395310767387E-2</v>
      </c>
      <c r="DK547" s="26">
        <f t="shared" si="385"/>
        <v>7.2182111113759898E-2</v>
      </c>
      <c r="DL547" s="26">
        <f t="shared" si="385"/>
        <v>7.222849425645024E-2</v>
      </c>
      <c r="DM547" s="26">
        <f t="shared" si="385"/>
        <v>7.2273196357643232E-2</v>
      </c>
      <c r="DN547" s="26">
        <f t="shared" si="385"/>
        <v>7.2316304956599339E-2</v>
      </c>
      <c r="DO547" s="26">
        <f t="shared" si="385"/>
        <v>7.2357901809375361E-2</v>
      </c>
      <c r="DP547" s="26">
        <f t="shared" si="385"/>
        <v>7.239806334275746E-2</v>
      </c>
      <c r="DQ547" s="26">
        <f t="shared" ref="BM547:DS552" si="386">-(LN(DQ$7)/DQ$6)+(DQ$8/DQ$6)*$C547</f>
        <v>7.2436861067356709E-2</v>
      </c>
      <c r="DR547" s="26">
        <f t="shared" si="386"/>
        <v>7.2474361953998825E-2</v>
      </c>
      <c r="DS547" s="26">
        <f t="shared" si="386"/>
        <v>7.2510628777073524E-2</v>
      </c>
      <c r="DT547" s="6">
        <f>2*(100-(100*G547))/SUM($D547:G547)/100</f>
        <v>6.0400396130231321E-2</v>
      </c>
      <c r="DU547" s="6">
        <f>2*(100-(100*I547))/SUM($D547:I547)/100</f>
        <v>6.2430428698625147E-2</v>
      </c>
      <c r="DV547" s="6">
        <f>2*(100-(100*M547))/SUM($D547:M547)/100</f>
        <v>6.5270363674043444E-2</v>
      </c>
      <c r="DW547" s="6">
        <f>2*(100-(100*Q547))/SUM($D547:Q547)/100</f>
        <v>6.7094626469811264E-2</v>
      </c>
      <c r="DX547" s="6">
        <f>2*(100-(100*W547))/SUM($D547:W547)/100</f>
        <v>6.8791254394093379E-2</v>
      </c>
      <c r="DY547" s="7">
        <f>(DT547-'Data for assignment'!C537)^2</f>
        <v>1.8493398276117287E-5</v>
      </c>
      <c r="DZ547" s="7">
        <f>(DU547-'Data for assignment'!D537)^2</f>
        <v>3.8818254229510233E-5</v>
      </c>
      <c r="EA547" s="7">
        <f>(DV547-'Data for assignment'!E537)^2</f>
        <v>7.6919261434254575E-5</v>
      </c>
      <c r="EB547" s="7">
        <f>(DW547-'Data for assignment'!F537)^2</f>
        <v>9.7903672555599552E-5</v>
      </c>
      <c r="EC547" s="7">
        <f>(DX547-'Data for assignment'!G537)^2</f>
        <v>1.4619840864017468E-4</v>
      </c>
    </row>
    <row r="548" spans="1:133" x14ac:dyDescent="0.3">
      <c r="A548" s="8">
        <v>35916</v>
      </c>
      <c r="B548" s="3">
        <v>5.4299998000000002E-2</v>
      </c>
      <c r="C548" s="4">
        <f t="shared" si="374"/>
        <v>5.3454698880606971E-2</v>
      </c>
      <c r="D548" s="5">
        <f t="shared" si="382"/>
        <v>0.97273933062750217</v>
      </c>
      <c r="E548" s="5">
        <f t="shared" si="382"/>
        <v>0.94471101232146115</v>
      </c>
      <c r="F548" s="5">
        <f t="shared" si="382"/>
        <v>0.9162895995661734</v>
      </c>
      <c r="G548" s="5">
        <f t="shared" si="382"/>
        <v>0.88776667838025192</v>
      </c>
      <c r="H548" s="5">
        <f t="shared" si="382"/>
        <v>0.85936751986981452</v>
      </c>
      <c r="I548" s="5">
        <f t="shared" si="382"/>
        <v>0.83126466085306161</v>
      </c>
      <c r="J548" s="5">
        <f t="shared" si="382"/>
        <v>0.80358886208225522</v>
      </c>
      <c r="K548" s="5">
        <f t="shared" si="382"/>
        <v>0.77643788369801614</v>
      </c>
      <c r="L548" s="5">
        <f t="shared" si="382"/>
        <v>0.74988347504909292</v>
      </c>
      <c r="M548" s="5">
        <f t="shared" si="382"/>
        <v>0.72397692159686133</v>
      </c>
      <c r="N548" s="5">
        <f t="shared" si="382"/>
        <v>0.69875343604767193</v>
      </c>
      <c r="O548" s="5">
        <f t="shared" si="382"/>
        <v>0.67423562948663041</v>
      </c>
      <c r="P548" s="5">
        <f t="shared" si="382"/>
        <v>0.65043625337581035</v>
      </c>
      <c r="Q548" s="5">
        <f t="shared" si="382"/>
        <v>0.62736036536073503</v>
      </c>
      <c r="R548" s="5">
        <f t="shared" si="382"/>
        <v>0.60500704055111565</v>
      </c>
      <c r="S548" s="5">
        <f t="shared" si="382"/>
        <v>0.58337072455858452</v>
      </c>
      <c r="T548" s="5">
        <f t="shared" si="381"/>
        <v>0.56244230421285091</v>
      </c>
      <c r="U548" s="5">
        <f t="shared" si="381"/>
        <v>0.54220995568161645</v>
      </c>
      <c r="V548" s="5">
        <f t="shared" si="381"/>
        <v>0.52265981691478947</v>
      </c>
      <c r="W548" s="5">
        <f t="shared" si="381"/>
        <v>0.50377652125382222</v>
      </c>
      <c r="X548" s="5">
        <f t="shared" si="384"/>
        <v>0.48554362113616234</v>
      </c>
      <c r="Y548" s="5">
        <f t="shared" si="384"/>
        <v>0.46794392462820689</v>
      </c>
      <c r="Z548" s="5">
        <f t="shared" si="384"/>
        <v>0.4509597626715367</v>
      </c>
      <c r="AA548" s="5">
        <f t="shared" si="384"/>
        <v>0.43457320113473302</v>
      </c>
      <c r="AB548" s="5">
        <f t="shared" si="384"/>
        <v>0.41876620879600757</v>
      </c>
      <c r="AC548" s="5">
        <f t="shared" si="384"/>
        <v>0.40352079005881292</v>
      </c>
      <c r="AD548" s="5">
        <f t="shared" si="384"/>
        <v>0.38881908938161974</v>
      </c>
      <c r="AE548" s="5">
        <f t="shared" si="384"/>
        <v>0.37464347297334427</v>
      </c>
      <c r="AF548" s="5">
        <f t="shared" si="384"/>
        <v>0.36097659218127509</v>
      </c>
      <c r="AG548" s="5">
        <f t="shared" si="384"/>
        <v>0.34780143211171177</v>
      </c>
      <c r="AH548" s="5">
        <f t="shared" si="384"/>
        <v>0.33510134832278182</v>
      </c>
      <c r="AI548" s="5">
        <f t="shared" si="384"/>
        <v>0.32286009387358933</v>
      </c>
      <c r="AJ548" s="5">
        <f t="shared" si="384"/>
        <v>0.31106183857250008</v>
      </c>
      <c r="AK548" s="5">
        <f t="shared" si="384"/>
        <v>0.29969118191553906</v>
      </c>
      <c r="AL548" s="5">
        <f t="shared" si="384"/>
        <v>0.28873316092452261</v>
      </c>
      <c r="AM548" s="5">
        <f t="shared" si="384"/>
        <v>0.27817325386882497</v>
      </c>
      <c r="AN548" s="5">
        <f t="shared" si="384"/>
        <v>0.26799738067300272</v>
      </c>
      <c r="AO548" s="5">
        <f t="shared" si="384"/>
        <v>0.25819190066579356</v>
      </c>
      <c r="AP548" s="5">
        <f t="shared" si="384"/>
        <v>0.24874360820715852</v>
      </c>
      <c r="AQ548" s="5">
        <f t="shared" si="384"/>
        <v>0.23963972663344812</v>
      </c>
      <c r="AR548" s="5">
        <f t="shared" si="384"/>
        <v>0.23086790088204664</v>
      </c>
      <c r="AS548" s="5">
        <f t="shared" si="384"/>
        <v>0.22241618909247482</v>
      </c>
      <c r="AT548" s="5">
        <f t="shared" si="384"/>
        <v>0.21427305342816524</v>
      </c>
      <c r="AU548" s="5">
        <f t="shared" si="384"/>
        <v>0.20642735031974541</v>
      </c>
      <c r="AV548" s="5">
        <f t="shared" si="384"/>
        <v>0.19886832029492954</v>
      </c>
      <c r="AW548" s="5">
        <f t="shared" si="384"/>
        <v>0.19158557753060243</v>
      </c>
      <c r="AX548" s="5">
        <f t="shared" si="384"/>
        <v>0.1845690992382677</v>
      </c>
      <c r="AY548" s="5">
        <f t="shared" si="384"/>
        <v>0.17780921497379226</v>
      </c>
      <c r="AZ548" s="5">
        <f t="shared" si="384"/>
        <v>0.17129659594558286</v>
      </c>
      <c r="BA548" s="5">
        <f t="shared" si="384"/>
        <v>0.16502224438137256</v>
      </c>
      <c r="BB548" s="5">
        <f t="shared" si="384"/>
        <v>0.15897748300218445</v>
      </c>
      <c r="BC548" s="5">
        <f t="shared" si="384"/>
        <v>0.15315394464237728</v>
      </c>
      <c r="BD548" s="5">
        <f t="shared" si="384"/>
        <v>0.1475435620466308</v>
      </c>
      <c r="BE548" s="5">
        <f t="shared" si="384"/>
        <v>0.14213855786803345</v>
      </c>
      <c r="BF548" s="5">
        <f t="shared" si="384"/>
        <v>0.13693143488585896</v>
      </c>
      <c r="BG548" s="5">
        <f t="shared" si="384"/>
        <v>0.13191496645698259</v>
      </c>
      <c r="BH548" s="5">
        <f t="shared" si="384"/>
        <v>0.12708218721103989</v>
      </c>
      <c r="BI548" s="5">
        <f t="shared" si="384"/>
        <v>0.12242638399623672</v>
      </c>
      <c r="BJ548" s="5">
        <f t="shared" si="384"/>
        <v>0.11794108708007753</v>
      </c>
      <c r="BK548" s="5">
        <f t="shared" si="384"/>
        <v>0.11362006160710258</v>
      </c>
      <c r="BL548" s="26">
        <f t="shared" si="375"/>
        <v>5.5278270870281941E-2</v>
      </c>
      <c r="BM548" s="26">
        <f t="shared" si="386"/>
        <v>5.6876205324147458E-2</v>
      </c>
      <c r="BN548" s="26">
        <f t="shared" si="386"/>
        <v>5.8281871695589724E-2</v>
      </c>
      <c r="BO548" s="26">
        <f t="shared" si="386"/>
        <v>5.9523160043235893E-2</v>
      </c>
      <c r="BP548" s="26">
        <f t="shared" si="386"/>
        <v>6.0623440926628323E-2</v>
      </c>
      <c r="BQ548" s="26">
        <f t="shared" si="386"/>
        <v>6.1602350017046739E-2</v>
      </c>
      <c r="BR548" s="26">
        <f t="shared" si="386"/>
        <v>6.2476430332705155E-2</v>
      </c>
      <c r="BS548" s="26">
        <f t="shared" si="386"/>
        <v>6.3259658707692207E-2</v>
      </c>
      <c r="BT548" s="26">
        <f t="shared" si="386"/>
        <v>6.3963878027473581E-2</v>
      </c>
      <c r="BU548" s="26">
        <f t="shared" si="386"/>
        <v>6.4599152670381632E-2</v>
      </c>
      <c r="BV548" s="26">
        <f t="shared" si="386"/>
        <v>6.5174061291687096E-2</v>
      </c>
      <c r="BW548" s="26">
        <f t="shared" si="386"/>
        <v>6.569593842005754E-2</v>
      </c>
      <c r="BX548" s="26">
        <f t="shared" si="386"/>
        <v>6.6171074181422998E-2</v>
      </c>
      <c r="BY548" s="26">
        <f t="shared" si="386"/>
        <v>6.6604879722881261E-2</v>
      </c>
      <c r="BZ548" s="26">
        <f t="shared" si="386"/>
        <v>6.7002024499258239E-2</v>
      </c>
      <c r="CA548" s="26">
        <f t="shared" si="386"/>
        <v>6.73665504429585E-2</v>
      </c>
      <c r="CB548" s="26">
        <f t="shared" si="386"/>
        <v>6.7701967112061001E-2</v>
      </c>
      <c r="CC548" s="26">
        <f t="shared" si="386"/>
        <v>6.8011331160599042E-2</v>
      </c>
      <c r="CD548" s="26">
        <f t="shared" si="386"/>
        <v>6.8297312865093912E-2</v>
      </c>
      <c r="CE548" s="26">
        <f t="shared" si="386"/>
        <v>6.8562251945681579E-2</v>
      </c>
      <c r="CF548" s="26">
        <f t="shared" si="386"/>
        <v>6.8808204516815435E-2</v>
      </c>
      <c r="CG548" s="26">
        <f t="shared" si="386"/>
        <v>6.9036982673988972E-2</v>
      </c>
      <c r="CH548" s="26">
        <f t="shared" si="386"/>
        <v>6.9250187955028131E-2</v>
      </c>
      <c r="CI548" s="26">
        <f t="shared" si="386"/>
        <v>6.9449239695813472E-2</v>
      </c>
      <c r="CJ548" s="26">
        <f t="shared" si="386"/>
        <v>6.9635399121553934E-2</v>
      </c>
      <c r="CK548" s="26">
        <f t="shared" si="386"/>
        <v>6.9809789868472277E-2</v>
      </c>
      <c r="CL548" s="26">
        <f t="shared" si="386"/>
        <v>6.9973415510916723E-2</v>
      </c>
      <c r="CM548" s="26">
        <f t="shared" si="386"/>
        <v>7.0127174570586565E-2</v>
      </c>
      <c r="CN548" s="26">
        <f t="shared" si="386"/>
        <v>7.0271873403771029E-2</v>
      </c>
      <c r="CO548" s="26">
        <f t="shared" si="386"/>
        <v>7.0408237296029214E-2</v>
      </c>
      <c r="CP548" s="26">
        <f t="shared" si="386"/>
        <v>7.0536920038963211E-2</v>
      </c>
      <c r="CQ548" s="26">
        <f t="shared" si="386"/>
        <v>7.0658512218529007E-2</v>
      </c>
      <c r="CR548" s="26">
        <f t="shared" si="386"/>
        <v>7.0773548406959458E-2</v>
      </c>
      <c r="CS548" s="26">
        <f t="shared" si="386"/>
        <v>7.0882513419429014E-2</v>
      </c>
      <c r="CT548" s="26">
        <f t="shared" si="386"/>
        <v>7.0985847770923136E-2</v>
      </c>
      <c r="CU548" s="26">
        <f t="shared" si="386"/>
        <v>7.1083952447447585E-2</v>
      </c>
      <c r="CV548" s="26">
        <f t="shared" si="386"/>
        <v>7.1177193087958987E-2</v>
      </c>
      <c r="CW548" s="26">
        <f t="shared" si="386"/>
        <v>7.1265903658589896E-2</v>
      </c>
      <c r="CX548" s="26">
        <f t="shared" si="386"/>
        <v>7.1350389688368598E-2</v>
      </c>
      <c r="CY548" s="26">
        <f t="shared" si="386"/>
        <v>7.1430931125273531E-2</v>
      </c>
      <c r="CZ548" s="26">
        <f t="shared" si="386"/>
        <v>7.1507784862769389E-2</v>
      </c>
      <c r="DA548" s="26">
        <f t="shared" si="386"/>
        <v>7.158118697966559E-2</v>
      </c>
      <c r="DB548" s="26">
        <f t="shared" si="386"/>
        <v>7.1651354729980132E-2</v>
      </c>
      <c r="DC548" s="26">
        <f t="shared" si="386"/>
        <v>7.1718488314295059E-2</v>
      </c>
      <c r="DD548" s="26">
        <f t="shared" si="386"/>
        <v>7.178277245969078E-2</v>
      </c>
      <c r="DE548" s="26">
        <f t="shared" si="386"/>
        <v>7.1844377831618497E-2</v>
      </c>
      <c r="DF548" s="26">
        <f t="shared" si="386"/>
        <v>7.1903462297899678E-2</v>
      </c>
      <c r="DG548" s="26">
        <f t="shared" si="386"/>
        <v>7.1960172062342967E-2</v>
      </c>
      <c r="DH548" s="26">
        <f t="shared" si="386"/>
        <v>7.201464268316439E-2</v>
      </c>
      <c r="DI548" s="26">
        <f t="shared" si="386"/>
        <v>7.206699998942577E-2</v>
      </c>
      <c r="DJ548" s="26">
        <f t="shared" si="386"/>
        <v>7.2117360907016009E-2</v>
      </c>
      <c r="DK548" s="26">
        <f t="shared" si="386"/>
        <v>7.2165834204246937E-2</v>
      </c>
      <c r="DL548" s="26">
        <f t="shared" si="386"/>
        <v>7.2212521165885515E-2</v>
      </c>
      <c r="DM548" s="26">
        <f t="shared" si="386"/>
        <v>7.2257516203363722E-2</v>
      </c>
      <c r="DN548" s="26">
        <f t="shared" si="386"/>
        <v>7.2300907407973472E-2</v>
      </c>
      <c r="DO548" s="26">
        <f t="shared" si="386"/>
        <v>7.2342777053045176E-2</v>
      </c>
      <c r="DP548" s="26">
        <f t="shared" si="386"/>
        <v>7.2383202050404244E-2</v>
      </c>
      <c r="DQ548" s="26">
        <f t="shared" si="386"/>
        <v>7.2422254365788127E-2</v>
      </c>
      <c r="DR548" s="26">
        <f t="shared" si="386"/>
        <v>7.2460001397372908E-2</v>
      </c>
      <c r="DS548" s="26">
        <f t="shared" si="386"/>
        <v>7.2496506321090684E-2</v>
      </c>
      <c r="DT548" s="6">
        <f>2*(100-(100*G548))/SUM($D548:G548)/100</f>
        <v>6.0316067148495328E-2</v>
      </c>
      <c r="DU548" s="6">
        <f>2*(100-(100*I548))/SUM($D548:I548)/100</f>
        <v>6.2354401958976131E-2</v>
      </c>
      <c r="DV548" s="6">
        <f>2*(100-(100*M548))/SUM($D548:M548)/100</f>
        <v>6.5207236601326463E-2</v>
      </c>
      <c r="DW548" s="6">
        <f>2*(100-(100*Q548))/SUM($D548:Q548)/100</f>
        <v>6.7040739215212447E-2</v>
      </c>
      <c r="DX548" s="6">
        <f>2*(100-(100*W548))/SUM($D548:W548)/100</f>
        <v>6.8746733616346242E-2</v>
      </c>
      <c r="DY548" s="7">
        <f>(DT548-'Data for assignment'!C538)^2</f>
        <v>1.9501631395755028E-5</v>
      </c>
      <c r="DZ548" s="7">
        <f>(DU548-'Data for assignment'!D538)^2</f>
        <v>3.7876675781454153E-5</v>
      </c>
      <c r="EA548" s="7">
        <f>(DV548-'Data for assignment'!E538)^2</f>
        <v>7.9338846057537551E-5</v>
      </c>
      <c r="EB548" s="7">
        <f>(DW548-'Data for assignment'!F538)^2</f>
        <v>9.6840187664780906E-5</v>
      </c>
      <c r="EC548" s="7">
        <f>(DX548-'Data for assignment'!G538)^2</f>
        <v>1.4512376672974039E-4</v>
      </c>
    </row>
    <row r="549" spans="1:133" x14ac:dyDescent="0.3">
      <c r="A549" s="8">
        <v>35923</v>
      </c>
      <c r="B549" s="3">
        <v>5.4499997999999994E-2</v>
      </c>
      <c r="C549" s="4">
        <f t="shared" si="374"/>
        <v>5.3660838400384506E-2</v>
      </c>
      <c r="D549" s="5">
        <f t="shared" si="382"/>
        <v>0.97264492936458047</v>
      </c>
      <c r="E549" s="5">
        <f t="shared" si="382"/>
        <v>0.94453815128945107</v>
      </c>
      <c r="F549" s="5">
        <f t="shared" si="382"/>
        <v>0.91605221951600935</v>
      </c>
      <c r="G549" s="5">
        <f t="shared" si="382"/>
        <v>0.88747687450509249</v>
      </c>
      <c r="H549" s="5">
        <f t="shared" si="382"/>
        <v>0.85903571742514639</v>
      </c>
      <c r="I549" s="5">
        <f t="shared" si="382"/>
        <v>0.83089979521337798</v>
      </c>
      <c r="J549" s="5">
        <f t="shared" si="382"/>
        <v>0.80319855339889012</v>
      </c>
      <c r="K549" s="5">
        <f t="shared" si="382"/>
        <v>0.77602860050744171</v>
      </c>
      <c r="L549" s="5">
        <f t="shared" si="382"/>
        <v>0.74946068395651688</v>
      </c>
      <c r="M549" s="5">
        <f t="shared" si="382"/>
        <v>0.72354522195167459</v>
      </c>
      <c r="N549" s="5">
        <f t="shared" si="382"/>
        <v>0.69831667964423327</v>
      </c>
      <c r="O549" s="5">
        <f t="shared" si="382"/>
        <v>0.67379702598585289</v>
      </c>
      <c r="P549" s="5">
        <f t="shared" si="382"/>
        <v>0.64999846250376314</v>
      </c>
      <c r="Q549" s="5">
        <f t="shared" si="382"/>
        <v>0.62692557710599461</v>
      </c>
      <c r="R549" s="5">
        <f t="shared" si="382"/>
        <v>0.60457704462503059</v>
      </c>
      <c r="S549" s="5">
        <f t="shared" si="382"/>
        <v>0.58294697035039722</v>
      </c>
      <c r="T549" s="5">
        <f t="shared" si="381"/>
        <v>0.56202595239683451</v>
      </c>
      <c r="U549" s="5">
        <f t="shared" si="381"/>
        <v>0.54180192253691306</v>
      </c>
      <c r="V549" s="5">
        <f t="shared" si="381"/>
        <v>0.52226081231376864</v>
      </c>
      <c r="W549" s="5">
        <f t="shared" si="381"/>
        <v>0.50338708116972641</v>
      </c>
      <c r="X549" s="5">
        <f t="shared" si="384"/>
        <v>0.4851641354204092</v>
      </c>
      <c r="Y549" s="5">
        <f t="shared" si="384"/>
        <v>0.4675746607146013</v>
      </c>
      <c r="Z549" s="5">
        <f t="shared" si="384"/>
        <v>0.45060088578003782</v>
      </c>
      <c r="AA549" s="5">
        <f t="shared" si="384"/>
        <v>0.43422479147164206</v>
      </c>
      <c r="AB549" s="5">
        <f t="shared" si="384"/>
        <v>0.41842827618029205</v>
      </c>
      <c r="AC549" s="5">
        <f t="shared" ref="X549:BK553" si="387">AC$7*EXP(-AC$8*$C549)</f>
        <v>0.4031932863452507</v>
      </c>
      <c r="AD549" s="5">
        <f t="shared" si="387"/>
        <v>0.38850191899985997</v>
      </c>
      <c r="AE549" s="5">
        <f t="shared" si="387"/>
        <v>0.37433650185711803</v>
      </c>
      <c r="AF549" s="5">
        <f t="shared" si="387"/>
        <v>0.36067965532311053</v>
      </c>
      <c r="AG549" s="5">
        <f t="shared" si="387"/>
        <v>0.34751433994491299</v>
      </c>
      <c r="AH549" s="5">
        <f t="shared" si="387"/>
        <v>0.33482389210347435</v>
      </c>
      <c r="AI549" s="5">
        <f t="shared" si="387"/>
        <v>0.32259205021071297</v>
      </c>
      <c r="AJ549" s="5">
        <f t="shared" si="387"/>
        <v>0.3108029732322215</v>
      </c>
      <c r="AK549" s="5">
        <f t="shared" si="387"/>
        <v>0.29944125300818297</v>
      </c>
      <c r="AL549" s="5">
        <f t="shared" si="387"/>
        <v>0.28849192156636899</v>
      </c>
      <c r="AM549" s="5">
        <f t="shared" si="387"/>
        <v>0.2779404543976296</v>
      </c>
      <c r="AN549" s="5">
        <f t="shared" si="387"/>
        <v>0.26777277048454756</v>
      </c>
      <c r="AO549" s="5">
        <f t="shared" si="387"/>
        <v>0.25797522972889614</v>
      </c>
      <c r="AP549" s="5">
        <f t="shared" si="387"/>
        <v>0.24853462830611975</v>
      </c>
      <c r="AQ549" s="5">
        <f t="shared" si="387"/>
        <v>0.23943819237969921</v>
      </c>
      <c r="AR549" s="5">
        <f t="shared" si="387"/>
        <v>0.23067357053058618</v>
      </c>
      <c r="AS549" s="5">
        <f t="shared" si="387"/>
        <v>0.22222882519341802</v>
      </c>
      <c r="AT549" s="5">
        <f t="shared" si="387"/>
        <v>0.21409242333922943</v>
      </c>
      <c r="AU549" s="5">
        <f t="shared" si="387"/>
        <v>0.20625322660165404</v>
      </c>
      <c r="AV549" s="5">
        <f t="shared" si="387"/>
        <v>0.19870048100844026</v>
      </c>
      <c r="AW549" s="5">
        <f t="shared" si="387"/>
        <v>0.19142380645106838</v>
      </c>
      <c r="AX549" s="5">
        <f t="shared" si="387"/>
        <v>0.18441318600125489</v>
      </c>
      <c r="AY549" s="5">
        <f t="shared" si="387"/>
        <v>0.17765895516324151</v>
      </c>
      <c r="AZ549" s="5">
        <f t="shared" si="387"/>
        <v>0.17115179113427045</v>
      </c>
      <c r="BA549" s="5">
        <f t="shared" si="387"/>
        <v>0.16488270213194442</v>
      </c>
      <c r="BB549" s="5">
        <f t="shared" si="387"/>
        <v>0.15884301683577742</v>
      </c>
      <c r="BC549" s="5">
        <f t="shared" si="387"/>
        <v>0.1530243739807686</v>
      </c>
      <c r="BD549" s="5">
        <f t="shared" si="387"/>
        <v>0.1474187121329403</v>
      </c>
      <c r="BE549" s="5">
        <f t="shared" si="387"/>
        <v>0.14201825967022497</v>
      </c>
      <c r="BF549" s="5">
        <f t="shared" si="387"/>
        <v>0.13681552498662303</v>
      </c>
      <c r="BG549" s="5">
        <f t="shared" si="387"/>
        <v>0.13180328693301885</v>
      </c>
      <c r="BH549" s="5">
        <f t="shared" si="387"/>
        <v>0.12697458550427651</v>
      </c>
      <c r="BI549" s="5">
        <f t="shared" si="387"/>
        <v>0.12232271277911606</v>
      </c>
      <c r="BJ549" s="5">
        <f t="shared" si="387"/>
        <v>0.11784120411668991</v>
      </c>
      <c r="BK549" s="5">
        <f t="shared" si="387"/>
        <v>0.11352382961165489</v>
      </c>
      <c r="BL549" s="26">
        <f t="shared" si="375"/>
        <v>5.5472373937603195E-2</v>
      </c>
      <c r="BM549" s="26">
        <f t="shared" si="386"/>
        <v>5.7059199749469262E-2</v>
      </c>
      <c r="BN549" s="26">
        <f t="shared" si="386"/>
        <v>5.8454605151774933E-2</v>
      </c>
      <c r="BO549" s="26">
        <f t="shared" si="386"/>
        <v>5.96864074338617E-2</v>
      </c>
      <c r="BP549" s="26">
        <f t="shared" si="386"/>
        <v>6.0777911049398302E-2</v>
      </c>
      <c r="BQ549" s="26">
        <f t="shared" si="386"/>
        <v>6.1748691591617305E-2</v>
      </c>
      <c r="BR549" s="26">
        <f t="shared" si="386"/>
        <v>6.2615237455283648E-2</v>
      </c>
      <c r="BS549" s="26">
        <f t="shared" si="386"/>
        <v>6.3391475788518281E-2</v>
      </c>
      <c r="BT549" s="26">
        <f t="shared" si="386"/>
        <v>6.4089204261685961E-2</v>
      </c>
      <c r="BU549" s="26">
        <f t="shared" si="386"/>
        <v>6.4718446087732029E-2</v>
      </c>
      <c r="BV549" s="26">
        <f t="shared" si="386"/>
        <v>6.5287742426034939E-2</v>
      </c>
      <c r="BW549" s="26">
        <f t="shared" si="386"/>
        <v>6.5804393635509023E-2</v>
      </c>
      <c r="BX549" s="26">
        <f t="shared" si="386"/>
        <v>6.6274658688319651E-2</v>
      </c>
      <c r="BY549" s="26">
        <f t="shared" si="386"/>
        <v>6.6703920313555098E-2</v>
      </c>
      <c r="BZ549" s="26">
        <f t="shared" si="386"/>
        <v>6.709682203051287E-2</v>
      </c>
      <c r="CA549" s="26">
        <f t="shared" si="386"/>
        <v>6.7457382089576551E-2</v>
      </c>
      <c r="CB549" s="26">
        <f t="shared" si="386"/>
        <v>6.7789088413246157E-2</v>
      </c>
      <c r="CC549" s="26">
        <f t="shared" si="386"/>
        <v>6.8094977879108898E-2</v>
      </c>
      <c r="CD549" s="26">
        <f t="shared" si="386"/>
        <v>6.8377702676883478E-2</v>
      </c>
      <c r="CE549" s="26">
        <f t="shared" si="386"/>
        <v>6.8639585976134537E-2</v>
      </c>
      <c r="CF549" s="26">
        <f t="shared" si="386"/>
        <v>6.8882668738071473E-2</v>
      </c>
      <c r="CG549" s="26">
        <f t="shared" si="386"/>
        <v>6.9108749176463091E-2</v>
      </c>
      <c r="CH549" s="26">
        <f t="shared" si="386"/>
        <v>6.9319416104946074E-2</v>
      </c>
      <c r="CI549" s="26">
        <f t="shared" si="386"/>
        <v>6.9516077189441305E-2</v>
      </c>
      <c r="CJ549" s="26">
        <f t="shared" si="386"/>
        <v>6.9699982945768388E-2</v>
      </c>
      <c r="CK549" s="26">
        <f t="shared" si="386"/>
        <v>6.9872247176388014E-2</v>
      </c>
      <c r="CL549" s="26">
        <f t="shared" si="386"/>
        <v>7.0033864420448538E-2</v>
      </c>
      <c r="CM549" s="26">
        <f t="shared" si="386"/>
        <v>7.0185724893068985E-2</v>
      </c>
      <c r="CN549" s="26">
        <f t="shared" si="386"/>
        <v>7.0328627309076658E-2</v>
      </c>
      <c r="CO549" s="26">
        <f t="shared" si="386"/>
        <v>7.046328992001219E-2</v>
      </c>
      <c r="CP549" s="26">
        <f t="shared" si="386"/>
        <v>7.0590360038500263E-2</v>
      </c>
      <c r="CQ549" s="26">
        <f t="shared" si="386"/>
        <v>7.0710422278930429E-2</v>
      </c>
      <c r="CR549" s="26">
        <f t="shared" si="386"/>
        <v>7.0824005706070503E-2</v>
      </c>
      <c r="CS549" s="26">
        <f t="shared" si="386"/>
        <v>7.093159005233525E-2</v>
      </c>
      <c r="CT549" s="26">
        <f t="shared" si="386"/>
        <v>7.1033611138804909E-2</v>
      </c>
      <c r="CU549" s="26">
        <f t="shared" si="386"/>
        <v>7.1130465613796615E-2</v>
      </c>
      <c r="CV549" s="26">
        <f t="shared" si="386"/>
        <v>7.1222515105069842E-2</v>
      </c>
      <c r="CW549" s="26">
        <f t="shared" si="386"/>
        <v>7.1310089866967782E-2</v>
      </c>
      <c r="CX549" s="26">
        <f t="shared" si="386"/>
        <v>7.1393491991449579E-2</v>
      </c>
      <c r="CY549" s="26">
        <f t="shared" si="386"/>
        <v>7.1472998241631586E-2</v>
      </c>
      <c r="CZ549" s="26">
        <f t="shared" si="386"/>
        <v>7.154886255778431E-2</v>
      </c>
      <c r="DA549" s="26">
        <f t="shared" si="386"/>
        <v>7.1621318278444118E-2</v>
      </c>
      <c r="DB549" s="26">
        <f t="shared" si="386"/>
        <v>7.1690580113158694E-2</v>
      </c>
      <c r="DC549" s="26">
        <f t="shared" si="386"/>
        <v>7.1756845898203775E-2</v>
      </c>
      <c r="DD549" s="26">
        <f t="shared" si="386"/>
        <v>7.1820298162224114E-2</v>
      </c>
      <c r="DE549" s="26">
        <f t="shared" si="386"/>
        <v>7.1881105525035627E-2</v>
      </c>
      <c r="DF549" s="26">
        <f t="shared" si="386"/>
        <v>7.1939423949667819E-2</v>
      </c>
      <c r="DG549" s="26">
        <f t="shared" si="386"/>
        <v>7.1995397865036379E-2</v>
      </c>
      <c r="DH549" s="26">
        <f t="shared" si="386"/>
        <v>7.2049161174341389E-2</v>
      </c>
      <c r="DI549" s="26">
        <f t="shared" si="386"/>
        <v>7.2100838162323697E-2</v>
      </c>
      <c r="DJ549" s="26">
        <f t="shared" si="386"/>
        <v>7.2150544312829565E-2</v>
      </c>
      <c r="DK549" s="26">
        <f t="shared" si="386"/>
        <v>7.2198387046687601E-2</v>
      </c>
      <c r="DL549" s="26">
        <f t="shared" si="386"/>
        <v>7.2244466388658293E-2</v>
      </c>
      <c r="DM549" s="26">
        <f t="shared" si="386"/>
        <v>7.2288875571141706E-2</v>
      </c>
      <c r="DN549" s="26">
        <f t="shared" si="386"/>
        <v>7.233170158140001E-2</v>
      </c>
      <c r="DO549" s="26">
        <f t="shared" si="386"/>
        <v>7.2373025658247395E-2</v>
      </c>
      <c r="DP549" s="26">
        <f t="shared" si="386"/>
        <v>7.2412923743459895E-2</v>
      </c>
      <c r="DQ549" s="26">
        <f t="shared" si="386"/>
        <v>7.2451466892549513E-2</v>
      </c>
      <c r="DR549" s="26">
        <f t="shared" si="386"/>
        <v>7.2488721649017207E-2</v>
      </c>
      <c r="DS549" s="26">
        <f t="shared" si="386"/>
        <v>7.2524750385734429E-2</v>
      </c>
      <c r="DT549" s="6">
        <f>2*(100-(100*G549))/SUM($D549:G549)/100</f>
        <v>6.0484724543215844E-2</v>
      </c>
      <c r="DU549" s="6">
        <f>2*(100-(100*I549))/SUM($D549:I549)/100</f>
        <v>6.2506455625677193E-2</v>
      </c>
      <c r="DV549" s="6">
        <f>2*(100-(100*M549))/SUM($D549:M549)/100</f>
        <v>6.5333492532584331E-2</v>
      </c>
      <c r="DW549" s="6">
        <f>2*(100-(100*Q549))/SUM($D549:Q549)/100</f>
        <v>6.714851682006906E-2</v>
      </c>
      <c r="DX549" s="6">
        <f>2*(100-(100*W549))/SUM($D549:W549)/100</f>
        <v>6.8835779555912968E-2</v>
      </c>
      <c r="DY549" s="7">
        <f>(DT549-'Data for assignment'!C539)^2</f>
        <v>1.9225800550431335E-5</v>
      </c>
      <c r="DZ549" s="7">
        <f>(DU549-'Data for assignment'!D539)^2</f>
        <v>3.7288812521276816E-5</v>
      </c>
      <c r="EA549" s="7">
        <f>(DV549-'Data for assignment'!E539)^2</f>
        <v>7.803057265623917E-5</v>
      </c>
      <c r="EB549" s="7">
        <f>(DW549-'Data for assignment'!F539)^2</f>
        <v>9.3093876827155504E-5</v>
      </c>
      <c r="EC549" s="7">
        <f>(DX549-'Data for assignment'!G539)^2</f>
        <v>1.3772852178498484E-4</v>
      </c>
    </row>
    <row r="550" spans="1:133" x14ac:dyDescent="0.3">
      <c r="A550" s="8">
        <v>35930</v>
      </c>
      <c r="B550" s="3">
        <v>5.5E-2</v>
      </c>
      <c r="C550" s="4">
        <f t="shared" si="374"/>
        <v>5.4176189261223549E-2</v>
      </c>
      <c r="D550" s="5">
        <f t="shared" si="382"/>
        <v>0.97240896534246846</v>
      </c>
      <c r="E550" s="5">
        <f t="shared" si="382"/>
        <v>0.94410613534909071</v>
      </c>
      <c r="F550" s="5">
        <f t="shared" si="382"/>
        <v>0.91545903603425072</v>
      </c>
      <c r="G550" s="5">
        <f t="shared" si="382"/>
        <v>0.88675277574697486</v>
      </c>
      <c r="H550" s="5">
        <f t="shared" si="382"/>
        <v>0.85820676836873033</v>
      </c>
      <c r="I550" s="5">
        <f t="shared" si="382"/>
        <v>0.82998832797227629</v>
      </c>
      <c r="J550" s="5">
        <f t="shared" si="382"/>
        <v>0.80222360698506678</v>
      </c>
      <c r="K550" s="5">
        <f t="shared" si="382"/>
        <v>0.77500633208104164</v>
      </c>
      <c r="L550" s="5">
        <f t="shared" si="382"/>
        <v>0.74840474459416584</v>
      </c>
      <c r="M550" s="5">
        <f t="shared" si="382"/>
        <v>0.72246709439678303</v>
      </c>
      <c r="N550" s="5">
        <f t="shared" si="382"/>
        <v>0.69722597825590604</v>
      </c>
      <c r="O550" s="5">
        <f t="shared" si="382"/>
        <v>0.67270176072623333</v>
      </c>
      <c r="P550" s="5">
        <f t="shared" si="382"/>
        <v>0.6489052696804628</v>
      </c>
      <c r="Q550" s="5">
        <f t="shared" si="382"/>
        <v>0.62583991998059874</v>
      </c>
      <c r="R550" s="5">
        <f t="shared" si="382"/>
        <v>0.60350338708980611</v>
      </c>
      <c r="S550" s="5">
        <f t="shared" si="382"/>
        <v>0.58188892678345194</v>
      </c>
      <c r="T550" s="5">
        <f t="shared" si="381"/>
        <v>0.56098641661049786</v>
      </c>
      <c r="U550" s="5">
        <f t="shared" si="381"/>
        <v>0.54078317848657043</v>
      </c>
      <c r="V550" s="5">
        <f t="shared" si="381"/>
        <v>0.52126462896752623</v>
      </c>
      <c r="W550" s="5">
        <f t="shared" si="381"/>
        <v>0.50241479367321396</v>
      </c>
      <c r="X550" s="5">
        <f t="shared" si="387"/>
        <v>0.48421671443753217</v>
      </c>
      <c r="Y550" s="5">
        <f t="shared" si="387"/>
        <v>0.46665277159047752</v>
      </c>
      <c r="Z550" s="5">
        <f t="shared" si="387"/>
        <v>0.44970493895955116</v>
      </c>
      <c r="AA550" s="5">
        <f t="shared" si="387"/>
        <v>0.43335498541671491</v>
      </c>
      <c r="AB550" s="5">
        <f t="shared" si="387"/>
        <v>0.41758463386049477</v>
      </c>
      <c r="AC550" s="5">
        <f t="shared" si="387"/>
        <v>0.40237568622837688</v>
      </c>
      <c r="AD550" s="5">
        <f t="shared" si="387"/>
        <v>0.38771012133987665</v>
      </c>
      <c r="AE550" s="5">
        <f t="shared" si="387"/>
        <v>0.37357017096458162</v>
      </c>
      <c r="AF550" s="5">
        <f t="shared" si="387"/>
        <v>0.3599383784058604</v>
      </c>
      <c r="AG550" s="5">
        <f t="shared" si="387"/>
        <v>0.34679764302284016</v>
      </c>
      <c r="AH550" s="5">
        <f t="shared" si="387"/>
        <v>0.33413125342876293</v>
      </c>
      <c r="AI550" s="5">
        <f t="shared" si="387"/>
        <v>0.32192291156267744</v>
      </c>
      <c r="AJ550" s="5">
        <f t="shared" si="387"/>
        <v>0.31015674940237242</v>
      </c>
      <c r="AK550" s="5">
        <f t="shared" si="387"/>
        <v>0.29881733974526337</v>
      </c>
      <c r="AL550" s="5">
        <f t="shared" si="387"/>
        <v>0.28788970221177329</v>
      </c>
      <c r="AM550" s="5">
        <f t="shared" si="387"/>
        <v>0.27735930540793163</v>
      </c>
      <c r="AN550" s="5">
        <f t="shared" si="387"/>
        <v>0.26721206600903996</v>
      </c>
      <c r="AO550" s="5">
        <f t="shared" si="387"/>
        <v>0.25743434538538301</v>
      </c>
      <c r="AP550" s="5">
        <f t="shared" si="387"/>
        <v>0.24801294427712711</v>
      </c>
      <c r="AQ550" s="5">
        <f t="shared" si="387"/>
        <v>0.23893509593325035</v>
      </c>
      <c r="AR550" s="5">
        <f t="shared" si="387"/>
        <v>0.23018845805429991</v>
      </c>
      <c r="AS550" s="5">
        <f t="shared" si="387"/>
        <v>0.22176110381754391</v>
      </c>
      <c r="AT550" s="5">
        <f t="shared" si="387"/>
        <v>0.2136415122130117</v>
      </c>
      <c r="AU550" s="5">
        <f t="shared" si="387"/>
        <v>0.20581855787783793</v>
      </c>
      <c r="AV550" s="5">
        <f t="shared" si="387"/>
        <v>0.19828150058255933</v>
      </c>
      <c r="AW550" s="5">
        <f t="shared" si="387"/>
        <v>0.19101997449517785</v>
      </c>
      <c r="AX550" s="5">
        <f t="shared" si="387"/>
        <v>0.18402397732582634</v>
      </c>
      <c r="AY550" s="5">
        <f t="shared" si="387"/>
        <v>0.17728385943586181</v>
      </c>
      <c r="AZ550" s="5">
        <f t="shared" si="387"/>
        <v>0.17079031297946054</v>
      </c>
      <c r="BA550" s="5">
        <f t="shared" si="387"/>
        <v>0.16453436113272696</v>
      </c>
      <c r="BB550" s="5">
        <f t="shared" si="387"/>
        <v>0.15850734745447922</v>
      </c>
      <c r="BC550" s="5">
        <f t="shared" si="387"/>
        <v>0.15270092541386526</v>
      </c>
      <c r="BD550" s="5">
        <f t="shared" si="387"/>
        <v>0.14710704811247011</v>
      </c>
      <c r="BE550" s="5">
        <f t="shared" si="387"/>
        <v>0.14171795822235558</v>
      </c>
      <c r="BF550" s="5">
        <f t="shared" si="387"/>
        <v>0.13652617815630141</v>
      </c>
      <c r="BG550" s="5">
        <f t="shared" si="387"/>
        <v>0.13152450048222658</v>
      </c>
      <c r="BH550" s="5">
        <f t="shared" si="387"/>
        <v>0.12670597859021518</v>
      </c>
      <c r="BI550" s="5">
        <f t="shared" si="387"/>
        <v>0.1220639176176298</v>
      </c>
      <c r="BJ550" s="5">
        <f t="shared" si="387"/>
        <v>0.11759186563536553</v>
      </c>
      <c r="BK550" s="5">
        <f t="shared" si="387"/>
        <v>0.11328360509630528</v>
      </c>
      <c r="BL550" s="26">
        <f t="shared" si="375"/>
        <v>5.5957633546937002E-2</v>
      </c>
      <c r="BM550" s="26">
        <f t="shared" si="386"/>
        <v>5.7516687642718042E-2</v>
      </c>
      <c r="BN550" s="26">
        <f t="shared" si="386"/>
        <v>5.8886440519572508E-2</v>
      </c>
      <c r="BO550" s="26">
        <f t="shared" si="386"/>
        <v>6.0094527542900122E-2</v>
      </c>
      <c r="BP550" s="26">
        <f t="shared" si="386"/>
        <v>6.1164087901024469E-2</v>
      </c>
      <c r="BQ550" s="26">
        <f t="shared" si="386"/>
        <v>6.2114546991459477E-2</v>
      </c>
      <c r="BR550" s="26">
        <f t="shared" si="386"/>
        <v>6.296225664980111E-2</v>
      </c>
      <c r="BS550" s="26">
        <f t="shared" si="386"/>
        <v>6.3721019808754317E-2</v>
      </c>
      <c r="BT550" s="26">
        <f t="shared" si="386"/>
        <v>6.4402521100479226E-2</v>
      </c>
      <c r="BU550" s="26">
        <f t="shared" si="386"/>
        <v>6.5016680824042161E-2</v>
      </c>
      <c r="BV550" s="26">
        <f t="shared" si="386"/>
        <v>6.5571946398715913E-2</v>
      </c>
      <c r="BW550" s="26">
        <f t="shared" si="386"/>
        <v>6.6075532758689867E-2</v>
      </c>
      <c r="BX550" s="26">
        <f t="shared" si="386"/>
        <v>6.6533620991406348E-2</v>
      </c>
      <c r="BY550" s="26">
        <f t="shared" si="386"/>
        <v>6.6951522780645603E-2</v>
      </c>
      <c r="BZ550" s="26">
        <f t="shared" si="386"/>
        <v>6.7333816806624744E-2</v>
      </c>
      <c r="CA550" s="26">
        <f t="shared" si="386"/>
        <v>6.7684462114438126E-2</v>
      </c>
      <c r="CB550" s="26">
        <f t="shared" si="386"/>
        <v>6.8006892537422037E-2</v>
      </c>
      <c r="CC550" s="26">
        <f t="shared" si="386"/>
        <v>6.8304095511850724E-2</v>
      </c>
      <c r="CD550" s="26">
        <f t="shared" si="386"/>
        <v>6.8578678010255509E-2</v>
      </c>
      <c r="CE550" s="26">
        <f t="shared" si="386"/>
        <v>6.8832921825607227E-2</v>
      </c>
      <c r="CF550" s="26">
        <f t="shared" si="386"/>
        <v>6.9068830035853748E-2</v>
      </c>
      <c r="CG550" s="26">
        <f t="shared" si="386"/>
        <v>6.9288166150313468E-2</v>
      </c>
      <c r="CH550" s="26">
        <f t="shared" si="386"/>
        <v>6.9492487172022444E-2</v>
      </c>
      <c r="CI550" s="26">
        <f t="shared" si="386"/>
        <v>6.9683171591885806E-2</v>
      </c>
      <c r="CJ550" s="26">
        <f t="shared" si="386"/>
        <v>6.9861443152142766E-2</v>
      </c>
      <c r="CK550" s="26">
        <f t="shared" si="386"/>
        <v>7.0028391070750456E-2</v>
      </c>
      <c r="CL550" s="26">
        <f t="shared" si="386"/>
        <v>7.018498729876714E-2</v>
      </c>
      <c r="CM550" s="26">
        <f t="shared" si="386"/>
        <v>7.0332101284778292E-2</v>
      </c>
      <c r="CN550" s="26">
        <f t="shared" si="386"/>
        <v>7.0470512639879829E-2</v>
      </c>
      <c r="CO550" s="26">
        <f t="shared" si="386"/>
        <v>7.0600922030495866E-2</v>
      </c>
      <c r="CP550" s="26">
        <f t="shared" si="386"/>
        <v>7.0723960571742905E-2</v>
      </c>
      <c r="CQ550" s="26">
        <f t="shared" si="386"/>
        <v>7.0840197949034581E-2</v>
      </c>
      <c r="CR550" s="26">
        <f t="shared" si="386"/>
        <v>7.0950149458421125E-2</v>
      </c>
      <c r="CS550" s="26">
        <f t="shared" si="386"/>
        <v>7.1054282125367185E-2</v>
      </c>
      <c r="CT550" s="26">
        <f t="shared" si="386"/>
        <v>7.1153020036143017E-2</v>
      </c>
      <c r="CU550" s="26">
        <f t="shared" si="386"/>
        <v>7.1246748994800824E-2</v>
      </c>
      <c r="CV550" s="26">
        <f t="shared" si="386"/>
        <v>7.1335820601067135E-2</v>
      </c>
      <c r="CW550" s="26">
        <f t="shared" si="386"/>
        <v>7.1420555829774593E-2</v>
      </c>
      <c r="CX550" s="26">
        <f t="shared" si="386"/>
        <v>7.1501248180175073E-2</v>
      </c>
      <c r="CY550" s="26">
        <f t="shared" si="386"/>
        <v>7.1578166453197895E-2</v>
      </c>
      <c r="CZ550" s="26">
        <f t="shared" si="386"/>
        <v>7.1651557206098559E-2</v>
      </c>
      <c r="DA550" s="26">
        <f t="shared" si="386"/>
        <v>7.1721646926703436E-2</v>
      </c>
      <c r="DB550" s="26">
        <f t="shared" si="386"/>
        <v>7.1788643963358906E-2</v>
      </c>
      <c r="DC550" s="26">
        <f t="shared" si="386"/>
        <v>7.1852740241551416E-2</v>
      </c>
      <c r="DD550" s="26">
        <f t="shared" si="386"/>
        <v>7.1914112793814447E-2</v>
      </c>
      <c r="DE550" s="26">
        <f t="shared" si="386"/>
        <v>7.1972925125855375E-2</v>
      </c>
      <c r="DF550" s="26">
        <f t="shared" si="386"/>
        <v>7.2029328438704687E-2</v>
      </c>
      <c r="DG550" s="26">
        <f t="shared" si="386"/>
        <v>7.208346272402795E-2</v>
      </c>
      <c r="DH550" s="26">
        <f t="shared" si="386"/>
        <v>7.2135457747468795E-2</v>
      </c>
      <c r="DI550" s="26">
        <f t="shared" si="386"/>
        <v>7.2185433932950238E-2</v>
      </c>
      <c r="DJ550" s="26">
        <f t="shared" si="386"/>
        <v>7.2233503159197507E-2</v>
      </c>
      <c r="DK550" s="26">
        <f t="shared" si="386"/>
        <v>7.2279769478317671E-2</v>
      </c>
      <c r="DL550" s="26">
        <f t="shared" si="386"/>
        <v>7.2324329765042467E-2</v>
      </c>
      <c r="DM550" s="26">
        <f t="shared" si="386"/>
        <v>7.2367274304180343E-2</v>
      </c>
      <c r="DN550" s="26">
        <f t="shared" si="386"/>
        <v>7.2408687322908075E-2</v>
      </c>
      <c r="DO550" s="26">
        <f t="shared" si="386"/>
        <v>7.2448647473738997E-2</v>
      </c>
      <c r="DP550" s="26">
        <f t="shared" si="386"/>
        <v>7.2487228273315954E-2</v>
      </c>
      <c r="DQ550" s="26">
        <f t="shared" si="386"/>
        <v>7.252449850157823E-2</v>
      </c>
      <c r="DR550" s="26">
        <f t="shared" si="386"/>
        <v>7.2560522565330493E-2</v>
      </c>
      <c r="DS550" s="26">
        <f t="shared" si="386"/>
        <v>7.2595360829784433E-2</v>
      </c>
      <c r="DT550" s="6">
        <f>2*(100-(100*G550))/SUM($D550:G550)/100</f>
        <v>6.0906448318745109E-2</v>
      </c>
      <c r="DU550" s="6">
        <f>2*(100-(100*I550))/SUM($D550:I550)/100</f>
        <v>6.2886674433471998E-2</v>
      </c>
      <c r="DV550" s="6">
        <f>2*(100-(100*M550))/SUM($D550:M550)/100</f>
        <v>6.5649231178787779E-2</v>
      </c>
      <c r="DW550" s="6">
        <f>2*(100-(100*Q550))/SUM($D550:Q550)/100</f>
        <v>6.7418072693182257E-2</v>
      </c>
      <c r="DX550" s="6">
        <f>2*(100-(100*W550))/SUM($D550:W550)/100</f>
        <v>6.9058518800559798E-2</v>
      </c>
      <c r="DY550" s="7">
        <f>(DT550-'Data for assignment'!C540)^2</f>
        <v>2.1219356900373978E-5</v>
      </c>
      <c r="DZ550" s="7">
        <f>(DU550-'Data for assignment'!D540)^2</f>
        <v>4.2076958179209053E-5</v>
      </c>
      <c r="EA550" s="7">
        <f>(DV550-'Data for assignment'!E540)^2</f>
        <v>8.0088720792925939E-5</v>
      </c>
      <c r="EB550" s="7">
        <f>(DW550-'Data for assignment'!F540)^2</f>
        <v>9.6394512136324247E-5</v>
      </c>
      <c r="EC550" s="7">
        <f>(DX550-'Data for assignment'!G540)^2</f>
        <v>1.5027133221775729E-4</v>
      </c>
    </row>
    <row r="551" spans="1:133" x14ac:dyDescent="0.3">
      <c r="A551" s="8">
        <v>35937</v>
      </c>
      <c r="B551" s="3">
        <v>5.5E-2</v>
      </c>
      <c r="C551" s="4">
        <f t="shared" si="374"/>
        <v>5.4176189261223549E-2</v>
      </c>
      <c r="D551" s="5">
        <f t="shared" si="382"/>
        <v>0.97240896534246846</v>
      </c>
      <c r="E551" s="5">
        <f t="shared" si="382"/>
        <v>0.94410613534909071</v>
      </c>
      <c r="F551" s="5">
        <f t="shared" si="382"/>
        <v>0.91545903603425072</v>
      </c>
      <c r="G551" s="5">
        <f t="shared" si="382"/>
        <v>0.88675277574697486</v>
      </c>
      <c r="H551" s="5">
        <f t="shared" si="382"/>
        <v>0.85820676836873033</v>
      </c>
      <c r="I551" s="5">
        <f t="shared" si="382"/>
        <v>0.82998832797227629</v>
      </c>
      <c r="J551" s="5">
        <f t="shared" si="382"/>
        <v>0.80222360698506678</v>
      </c>
      <c r="K551" s="5">
        <f t="shared" si="382"/>
        <v>0.77500633208104164</v>
      </c>
      <c r="L551" s="5">
        <f t="shared" si="382"/>
        <v>0.74840474459416584</v>
      </c>
      <c r="M551" s="5">
        <f t="shared" si="382"/>
        <v>0.72246709439678303</v>
      </c>
      <c r="N551" s="5">
        <f t="shared" si="382"/>
        <v>0.69722597825590604</v>
      </c>
      <c r="O551" s="5">
        <f t="shared" si="382"/>
        <v>0.67270176072623333</v>
      </c>
      <c r="P551" s="5">
        <f t="shared" si="382"/>
        <v>0.6489052696804628</v>
      </c>
      <c r="Q551" s="5">
        <f t="shared" si="382"/>
        <v>0.62583991998059874</v>
      </c>
      <c r="R551" s="5">
        <f t="shared" si="382"/>
        <v>0.60350338708980611</v>
      </c>
      <c r="S551" s="5">
        <f t="shared" si="382"/>
        <v>0.58188892678345194</v>
      </c>
      <c r="T551" s="5">
        <f t="shared" si="381"/>
        <v>0.56098641661049786</v>
      </c>
      <c r="U551" s="5">
        <f t="shared" si="381"/>
        <v>0.54078317848657043</v>
      </c>
      <c r="V551" s="5">
        <f t="shared" si="381"/>
        <v>0.52126462896752623</v>
      </c>
      <c r="W551" s="5">
        <f t="shared" si="381"/>
        <v>0.50241479367321396</v>
      </c>
      <c r="X551" s="5">
        <f t="shared" si="387"/>
        <v>0.48421671443753217</v>
      </c>
      <c r="Y551" s="5">
        <f t="shared" si="387"/>
        <v>0.46665277159047752</v>
      </c>
      <c r="Z551" s="5">
        <f t="shared" si="387"/>
        <v>0.44970493895955116</v>
      </c>
      <c r="AA551" s="5">
        <f t="shared" si="387"/>
        <v>0.43335498541671491</v>
      </c>
      <c r="AB551" s="5">
        <f t="shared" si="387"/>
        <v>0.41758463386049477</v>
      </c>
      <c r="AC551" s="5">
        <f t="shared" si="387"/>
        <v>0.40237568622837688</v>
      </c>
      <c r="AD551" s="5">
        <f t="shared" si="387"/>
        <v>0.38771012133987665</v>
      </c>
      <c r="AE551" s="5">
        <f t="shared" si="387"/>
        <v>0.37357017096458162</v>
      </c>
      <c r="AF551" s="5">
        <f t="shared" si="387"/>
        <v>0.3599383784058604</v>
      </c>
      <c r="AG551" s="5">
        <f t="shared" si="387"/>
        <v>0.34679764302284016</v>
      </c>
      <c r="AH551" s="5">
        <f t="shared" si="387"/>
        <v>0.33413125342876293</v>
      </c>
      <c r="AI551" s="5">
        <f t="shared" si="387"/>
        <v>0.32192291156267744</v>
      </c>
      <c r="AJ551" s="5">
        <f t="shared" si="387"/>
        <v>0.31015674940237242</v>
      </c>
      <c r="AK551" s="5">
        <f t="shared" si="387"/>
        <v>0.29881733974526337</v>
      </c>
      <c r="AL551" s="5">
        <f t="shared" si="387"/>
        <v>0.28788970221177329</v>
      </c>
      <c r="AM551" s="5">
        <f t="shared" si="387"/>
        <v>0.27735930540793163</v>
      </c>
      <c r="AN551" s="5">
        <f t="shared" si="387"/>
        <v>0.26721206600903996</v>
      </c>
      <c r="AO551" s="5">
        <f t="shared" si="387"/>
        <v>0.25743434538538301</v>
      </c>
      <c r="AP551" s="5">
        <f t="shared" si="387"/>
        <v>0.24801294427712711</v>
      </c>
      <c r="AQ551" s="5">
        <f t="shared" si="387"/>
        <v>0.23893509593325035</v>
      </c>
      <c r="AR551" s="5">
        <f t="shared" si="387"/>
        <v>0.23018845805429991</v>
      </c>
      <c r="AS551" s="5">
        <f t="shared" si="387"/>
        <v>0.22176110381754391</v>
      </c>
      <c r="AT551" s="5">
        <f t="shared" si="387"/>
        <v>0.2136415122130117</v>
      </c>
      <c r="AU551" s="5">
        <f t="shared" si="387"/>
        <v>0.20581855787783793</v>
      </c>
      <c r="AV551" s="5">
        <f t="shared" si="387"/>
        <v>0.19828150058255933</v>
      </c>
      <c r="AW551" s="5">
        <f t="shared" si="387"/>
        <v>0.19101997449517785</v>
      </c>
      <c r="AX551" s="5">
        <f t="shared" si="387"/>
        <v>0.18402397732582634</v>
      </c>
      <c r="AY551" s="5">
        <f t="shared" si="387"/>
        <v>0.17728385943586181</v>
      </c>
      <c r="AZ551" s="5">
        <f t="shared" si="387"/>
        <v>0.17079031297946054</v>
      </c>
      <c r="BA551" s="5">
        <f t="shared" si="387"/>
        <v>0.16453436113272696</v>
      </c>
      <c r="BB551" s="5">
        <f t="shared" si="387"/>
        <v>0.15850734745447922</v>
      </c>
      <c r="BC551" s="5">
        <f t="shared" si="387"/>
        <v>0.15270092541386526</v>
      </c>
      <c r="BD551" s="5">
        <f t="shared" si="387"/>
        <v>0.14710704811247011</v>
      </c>
      <c r="BE551" s="5">
        <f t="shared" si="387"/>
        <v>0.14171795822235558</v>
      </c>
      <c r="BF551" s="5">
        <f t="shared" si="387"/>
        <v>0.13652617815630141</v>
      </c>
      <c r="BG551" s="5">
        <f t="shared" si="387"/>
        <v>0.13152450048222658</v>
      </c>
      <c r="BH551" s="5">
        <f t="shared" si="387"/>
        <v>0.12670597859021518</v>
      </c>
      <c r="BI551" s="5">
        <f t="shared" si="387"/>
        <v>0.1220639176176298</v>
      </c>
      <c r="BJ551" s="5">
        <f t="shared" si="387"/>
        <v>0.11759186563536553</v>
      </c>
      <c r="BK551" s="5">
        <f t="shared" si="387"/>
        <v>0.11328360509630528</v>
      </c>
      <c r="BL551" s="26">
        <f t="shared" si="375"/>
        <v>5.5957633546937002E-2</v>
      </c>
      <c r="BM551" s="26">
        <f t="shared" si="386"/>
        <v>5.7516687642718042E-2</v>
      </c>
      <c r="BN551" s="26">
        <f t="shared" si="386"/>
        <v>5.8886440519572508E-2</v>
      </c>
      <c r="BO551" s="26">
        <f t="shared" si="386"/>
        <v>6.0094527542900122E-2</v>
      </c>
      <c r="BP551" s="26">
        <f t="shared" si="386"/>
        <v>6.1164087901024469E-2</v>
      </c>
      <c r="BQ551" s="26">
        <f t="shared" si="386"/>
        <v>6.2114546991459477E-2</v>
      </c>
      <c r="BR551" s="26">
        <f t="shared" si="386"/>
        <v>6.296225664980111E-2</v>
      </c>
      <c r="BS551" s="26">
        <f t="shared" si="386"/>
        <v>6.3721019808754317E-2</v>
      </c>
      <c r="BT551" s="26">
        <f t="shared" si="386"/>
        <v>6.4402521100479226E-2</v>
      </c>
      <c r="BU551" s="26">
        <f t="shared" si="386"/>
        <v>6.5016680824042161E-2</v>
      </c>
      <c r="BV551" s="26">
        <f t="shared" si="386"/>
        <v>6.5571946398715913E-2</v>
      </c>
      <c r="BW551" s="26">
        <f t="shared" si="386"/>
        <v>6.6075532758689867E-2</v>
      </c>
      <c r="BX551" s="26">
        <f t="shared" si="386"/>
        <v>6.6533620991406348E-2</v>
      </c>
      <c r="BY551" s="26">
        <f t="shared" si="386"/>
        <v>6.6951522780645603E-2</v>
      </c>
      <c r="BZ551" s="26">
        <f t="shared" si="386"/>
        <v>6.7333816806624744E-2</v>
      </c>
      <c r="CA551" s="26">
        <f t="shared" si="386"/>
        <v>6.7684462114438126E-2</v>
      </c>
      <c r="CB551" s="26">
        <f t="shared" si="386"/>
        <v>6.8006892537422037E-2</v>
      </c>
      <c r="CC551" s="26">
        <f t="shared" si="386"/>
        <v>6.8304095511850724E-2</v>
      </c>
      <c r="CD551" s="26">
        <f t="shared" si="386"/>
        <v>6.8578678010255509E-2</v>
      </c>
      <c r="CE551" s="26">
        <f t="shared" si="386"/>
        <v>6.8832921825607227E-2</v>
      </c>
      <c r="CF551" s="26">
        <f t="shared" si="386"/>
        <v>6.9068830035853748E-2</v>
      </c>
      <c r="CG551" s="26">
        <f t="shared" si="386"/>
        <v>6.9288166150313468E-2</v>
      </c>
      <c r="CH551" s="26">
        <f t="shared" si="386"/>
        <v>6.9492487172022444E-2</v>
      </c>
      <c r="CI551" s="26">
        <f t="shared" si="386"/>
        <v>6.9683171591885806E-2</v>
      </c>
      <c r="CJ551" s="26">
        <f t="shared" si="386"/>
        <v>6.9861443152142766E-2</v>
      </c>
      <c r="CK551" s="26">
        <f t="shared" si="386"/>
        <v>7.0028391070750456E-2</v>
      </c>
      <c r="CL551" s="26">
        <f t="shared" si="386"/>
        <v>7.018498729876714E-2</v>
      </c>
      <c r="CM551" s="26">
        <f t="shared" si="386"/>
        <v>7.0332101284778292E-2</v>
      </c>
      <c r="CN551" s="26">
        <f t="shared" si="386"/>
        <v>7.0470512639879829E-2</v>
      </c>
      <c r="CO551" s="26">
        <f t="shared" si="386"/>
        <v>7.0600922030495866E-2</v>
      </c>
      <c r="CP551" s="26">
        <f t="shared" si="386"/>
        <v>7.0723960571742905E-2</v>
      </c>
      <c r="CQ551" s="26">
        <f t="shared" si="386"/>
        <v>7.0840197949034581E-2</v>
      </c>
      <c r="CR551" s="26">
        <f t="shared" si="386"/>
        <v>7.0950149458421125E-2</v>
      </c>
      <c r="CS551" s="26">
        <f t="shared" si="386"/>
        <v>7.1054282125367185E-2</v>
      </c>
      <c r="CT551" s="26">
        <f t="shared" si="386"/>
        <v>7.1153020036143017E-2</v>
      </c>
      <c r="CU551" s="26">
        <f t="shared" si="386"/>
        <v>7.1246748994800824E-2</v>
      </c>
      <c r="CV551" s="26">
        <f t="shared" si="386"/>
        <v>7.1335820601067135E-2</v>
      </c>
      <c r="CW551" s="26">
        <f t="shared" si="386"/>
        <v>7.1420555829774593E-2</v>
      </c>
      <c r="CX551" s="26">
        <f t="shared" si="386"/>
        <v>7.1501248180175073E-2</v>
      </c>
      <c r="CY551" s="26">
        <f t="shared" si="386"/>
        <v>7.1578166453197895E-2</v>
      </c>
      <c r="CZ551" s="26">
        <f t="shared" si="386"/>
        <v>7.1651557206098559E-2</v>
      </c>
      <c r="DA551" s="26">
        <f t="shared" si="386"/>
        <v>7.1721646926703436E-2</v>
      </c>
      <c r="DB551" s="26">
        <f t="shared" si="386"/>
        <v>7.1788643963358906E-2</v>
      </c>
      <c r="DC551" s="26">
        <f t="shared" si="386"/>
        <v>7.1852740241551416E-2</v>
      </c>
      <c r="DD551" s="26">
        <f t="shared" si="386"/>
        <v>7.1914112793814447E-2</v>
      </c>
      <c r="DE551" s="26">
        <f t="shared" si="386"/>
        <v>7.1972925125855375E-2</v>
      </c>
      <c r="DF551" s="26">
        <f t="shared" si="386"/>
        <v>7.2029328438704687E-2</v>
      </c>
      <c r="DG551" s="26">
        <f t="shared" si="386"/>
        <v>7.208346272402795E-2</v>
      </c>
      <c r="DH551" s="26">
        <f t="shared" si="386"/>
        <v>7.2135457747468795E-2</v>
      </c>
      <c r="DI551" s="26">
        <f t="shared" si="386"/>
        <v>7.2185433932950238E-2</v>
      </c>
      <c r="DJ551" s="26">
        <f t="shared" si="386"/>
        <v>7.2233503159197507E-2</v>
      </c>
      <c r="DK551" s="26">
        <f t="shared" si="386"/>
        <v>7.2279769478317671E-2</v>
      </c>
      <c r="DL551" s="26">
        <f t="shared" si="386"/>
        <v>7.2324329765042467E-2</v>
      </c>
      <c r="DM551" s="26">
        <f t="shared" si="386"/>
        <v>7.2367274304180343E-2</v>
      </c>
      <c r="DN551" s="26">
        <f t="shared" si="386"/>
        <v>7.2408687322908075E-2</v>
      </c>
      <c r="DO551" s="26">
        <f t="shared" si="386"/>
        <v>7.2448647473738997E-2</v>
      </c>
      <c r="DP551" s="26">
        <f t="shared" si="386"/>
        <v>7.2487228273315954E-2</v>
      </c>
      <c r="DQ551" s="26">
        <f t="shared" si="386"/>
        <v>7.252449850157823E-2</v>
      </c>
      <c r="DR551" s="26">
        <f t="shared" si="386"/>
        <v>7.2560522565330493E-2</v>
      </c>
      <c r="DS551" s="26">
        <f t="shared" si="386"/>
        <v>7.2595360829784433E-2</v>
      </c>
      <c r="DT551" s="6">
        <f>2*(100-(100*G551))/SUM($D551:G551)/100</f>
        <v>6.0906448318745109E-2</v>
      </c>
      <c r="DU551" s="6">
        <f>2*(100-(100*I551))/SUM($D551:I551)/100</f>
        <v>6.2886674433471998E-2</v>
      </c>
      <c r="DV551" s="6">
        <f>2*(100-(100*M551))/SUM($D551:M551)/100</f>
        <v>6.5649231178787779E-2</v>
      </c>
      <c r="DW551" s="6">
        <f>2*(100-(100*Q551))/SUM($D551:Q551)/100</f>
        <v>6.7418072693182257E-2</v>
      </c>
      <c r="DX551" s="6">
        <f>2*(100-(100*W551))/SUM($D551:W551)/100</f>
        <v>6.9058518800559798E-2</v>
      </c>
      <c r="DY551" s="7">
        <f>(DT551-'Data for assignment'!C541)^2</f>
        <v>2.1219356900373978E-5</v>
      </c>
      <c r="DZ551" s="7">
        <f>(DU551-'Data for assignment'!D541)^2</f>
        <v>4.3384266919205769E-5</v>
      </c>
      <c r="EA551" s="7">
        <f>(DV551-'Data for assignment'!E541)^2</f>
        <v>8.3708412864441154E-5</v>
      </c>
      <c r="EB551" s="7">
        <f>(DW551-'Data for assignment'!F541)^2</f>
        <v>1.0440905043545164E-4</v>
      </c>
      <c r="EC551" s="7">
        <f>(DX551-'Data for assignment'!G541)^2</f>
        <v>1.6023812354116432E-4</v>
      </c>
    </row>
    <row r="552" spans="1:133" x14ac:dyDescent="0.3">
      <c r="A552" s="8">
        <v>35944</v>
      </c>
      <c r="B552" s="3">
        <v>5.5E-2</v>
      </c>
      <c r="C552" s="4">
        <f t="shared" si="374"/>
        <v>5.4176189261223549E-2</v>
      </c>
      <c r="D552" s="5">
        <f t="shared" si="382"/>
        <v>0.97240896534246846</v>
      </c>
      <c r="E552" s="5">
        <f t="shared" si="382"/>
        <v>0.94410613534909071</v>
      </c>
      <c r="F552" s="5">
        <f t="shared" si="382"/>
        <v>0.91545903603425072</v>
      </c>
      <c r="G552" s="5">
        <f t="shared" si="382"/>
        <v>0.88675277574697486</v>
      </c>
      <c r="H552" s="5">
        <f t="shared" si="382"/>
        <v>0.85820676836873033</v>
      </c>
      <c r="I552" s="5">
        <f t="shared" si="382"/>
        <v>0.82998832797227629</v>
      </c>
      <c r="J552" s="5">
        <f t="shared" si="382"/>
        <v>0.80222360698506678</v>
      </c>
      <c r="K552" s="5">
        <f t="shared" si="382"/>
        <v>0.77500633208104164</v>
      </c>
      <c r="L552" s="5">
        <f t="shared" si="382"/>
        <v>0.74840474459416584</v>
      </c>
      <c r="M552" s="5">
        <f t="shared" si="382"/>
        <v>0.72246709439678303</v>
      </c>
      <c r="N552" s="5">
        <f t="shared" si="382"/>
        <v>0.69722597825590604</v>
      </c>
      <c r="O552" s="5">
        <f t="shared" si="382"/>
        <v>0.67270176072623333</v>
      </c>
      <c r="P552" s="5">
        <f t="shared" si="382"/>
        <v>0.6489052696804628</v>
      </c>
      <c r="Q552" s="5">
        <f t="shared" si="382"/>
        <v>0.62583991998059874</v>
      </c>
      <c r="R552" s="5">
        <f t="shared" si="382"/>
        <v>0.60350338708980611</v>
      </c>
      <c r="S552" s="5">
        <f t="shared" si="382"/>
        <v>0.58188892678345194</v>
      </c>
      <c r="T552" s="5">
        <f t="shared" si="381"/>
        <v>0.56098641661049786</v>
      </c>
      <c r="U552" s="5">
        <f t="shared" si="381"/>
        <v>0.54078317848657043</v>
      </c>
      <c r="V552" s="5">
        <f t="shared" si="381"/>
        <v>0.52126462896752623</v>
      </c>
      <c r="W552" s="5">
        <f t="shared" si="381"/>
        <v>0.50241479367321396</v>
      </c>
      <c r="X552" s="5">
        <f t="shared" si="387"/>
        <v>0.48421671443753217</v>
      </c>
      <c r="Y552" s="5">
        <f t="shared" si="387"/>
        <v>0.46665277159047752</v>
      </c>
      <c r="Z552" s="5">
        <f t="shared" si="387"/>
        <v>0.44970493895955116</v>
      </c>
      <c r="AA552" s="5">
        <f t="shared" si="387"/>
        <v>0.43335498541671491</v>
      </c>
      <c r="AB552" s="5">
        <f t="shared" si="387"/>
        <v>0.41758463386049477</v>
      </c>
      <c r="AC552" s="5">
        <f t="shared" si="387"/>
        <v>0.40237568622837688</v>
      </c>
      <c r="AD552" s="5">
        <f t="shared" si="387"/>
        <v>0.38771012133987665</v>
      </c>
      <c r="AE552" s="5">
        <f t="shared" si="387"/>
        <v>0.37357017096458162</v>
      </c>
      <c r="AF552" s="5">
        <f t="shared" si="387"/>
        <v>0.3599383784058604</v>
      </c>
      <c r="AG552" s="5">
        <f t="shared" si="387"/>
        <v>0.34679764302284016</v>
      </c>
      <c r="AH552" s="5">
        <f t="shared" si="387"/>
        <v>0.33413125342876293</v>
      </c>
      <c r="AI552" s="5">
        <f t="shared" si="387"/>
        <v>0.32192291156267744</v>
      </c>
      <c r="AJ552" s="5">
        <f t="shared" si="387"/>
        <v>0.31015674940237242</v>
      </c>
      <c r="AK552" s="5">
        <f t="shared" si="387"/>
        <v>0.29881733974526337</v>
      </c>
      <c r="AL552" s="5">
        <f t="shared" si="387"/>
        <v>0.28788970221177329</v>
      </c>
      <c r="AM552" s="5">
        <f t="shared" si="387"/>
        <v>0.27735930540793163</v>
      </c>
      <c r="AN552" s="5">
        <f t="shared" si="387"/>
        <v>0.26721206600903996</v>
      </c>
      <c r="AO552" s="5">
        <f t="shared" si="387"/>
        <v>0.25743434538538301</v>
      </c>
      <c r="AP552" s="5">
        <f t="shared" si="387"/>
        <v>0.24801294427712711</v>
      </c>
      <c r="AQ552" s="5">
        <f t="shared" si="387"/>
        <v>0.23893509593325035</v>
      </c>
      <c r="AR552" s="5">
        <f t="shared" si="387"/>
        <v>0.23018845805429991</v>
      </c>
      <c r="AS552" s="5">
        <f t="shared" si="387"/>
        <v>0.22176110381754391</v>
      </c>
      <c r="AT552" s="5">
        <f t="shared" si="387"/>
        <v>0.2136415122130117</v>
      </c>
      <c r="AU552" s="5">
        <f t="shared" si="387"/>
        <v>0.20581855787783793</v>
      </c>
      <c r="AV552" s="5">
        <f t="shared" si="387"/>
        <v>0.19828150058255933</v>
      </c>
      <c r="AW552" s="5">
        <f t="shared" si="387"/>
        <v>0.19101997449517785</v>
      </c>
      <c r="AX552" s="5">
        <f t="shared" si="387"/>
        <v>0.18402397732582634</v>
      </c>
      <c r="AY552" s="5">
        <f t="shared" si="387"/>
        <v>0.17728385943586181</v>
      </c>
      <c r="AZ552" s="5">
        <f t="shared" si="387"/>
        <v>0.17079031297946054</v>
      </c>
      <c r="BA552" s="5">
        <f t="shared" si="387"/>
        <v>0.16453436113272696</v>
      </c>
      <c r="BB552" s="5">
        <f t="shared" si="387"/>
        <v>0.15850734745447922</v>
      </c>
      <c r="BC552" s="5">
        <f t="shared" si="387"/>
        <v>0.15270092541386526</v>
      </c>
      <c r="BD552" s="5">
        <f t="shared" si="387"/>
        <v>0.14710704811247011</v>
      </c>
      <c r="BE552" s="5">
        <f t="shared" si="387"/>
        <v>0.14171795822235558</v>
      </c>
      <c r="BF552" s="5">
        <f t="shared" si="387"/>
        <v>0.13652617815630141</v>
      </c>
      <c r="BG552" s="5">
        <f t="shared" si="387"/>
        <v>0.13152450048222658</v>
      </c>
      <c r="BH552" s="5">
        <f t="shared" si="387"/>
        <v>0.12670597859021518</v>
      </c>
      <c r="BI552" s="5">
        <f t="shared" si="387"/>
        <v>0.1220639176176298</v>
      </c>
      <c r="BJ552" s="5">
        <f t="shared" si="387"/>
        <v>0.11759186563536553</v>
      </c>
      <c r="BK552" s="5">
        <f t="shared" si="387"/>
        <v>0.11328360509630528</v>
      </c>
      <c r="BL552" s="26">
        <f t="shared" si="375"/>
        <v>5.5957633546937002E-2</v>
      </c>
      <c r="BM552" s="26">
        <f t="shared" si="386"/>
        <v>5.7516687642718042E-2</v>
      </c>
      <c r="BN552" s="26">
        <f t="shared" si="386"/>
        <v>5.8886440519572508E-2</v>
      </c>
      <c r="BO552" s="26">
        <f t="shared" si="386"/>
        <v>6.0094527542900122E-2</v>
      </c>
      <c r="BP552" s="26">
        <f t="shared" si="386"/>
        <v>6.1164087901024469E-2</v>
      </c>
      <c r="BQ552" s="26">
        <f t="shared" si="386"/>
        <v>6.2114546991459477E-2</v>
      </c>
      <c r="BR552" s="26">
        <f t="shared" si="386"/>
        <v>6.296225664980111E-2</v>
      </c>
      <c r="BS552" s="26">
        <f t="shared" si="386"/>
        <v>6.3721019808754317E-2</v>
      </c>
      <c r="BT552" s="26">
        <f t="shared" si="386"/>
        <v>6.4402521100479226E-2</v>
      </c>
      <c r="BU552" s="26">
        <f t="shared" si="386"/>
        <v>6.5016680824042161E-2</v>
      </c>
      <c r="BV552" s="26">
        <f t="shared" si="386"/>
        <v>6.5571946398715913E-2</v>
      </c>
      <c r="BW552" s="26">
        <f t="shared" si="386"/>
        <v>6.6075532758689867E-2</v>
      </c>
      <c r="BX552" s="26">
        <f t="shared" si="386"/>
        <v>6.6533620991406348E-2</v>
      </c>
      <c r="BY552" s="26">
        <f t="shared" si="386"/>
        <v>6.6951522780645603E-2</v>
      </c>
      <c r="BZ552" s="26">
        <f t="shared" si="386"/>
        <v>6.7333816806624744E-2</v>
      </c>
      <c r="CA552" s="26">
        <f t="shared" si="386"/>
        <v>6.7684462114438126E-2</v>
      </c>
      <c r="CB552" s="26">
        <f t="shared" si="386"/>
        <v>6.8006892537422037E-2</v>
      </c>
      <c r="CC552" s="26">
        <f t="shared" ref="BM552:DS556" si="388">-(LN(CC$7)/CC$6)+(CC$8/CC$6)*$C552</f>
        <v>6.8304095511850724E-2</v>
      </c>
      <c r="CD552" s="26">
        <f t="shared" si="388"/>
        <v>6.8578678010255509E-2</v>
      </c>
      <c r="CE552" s="26">
        <f t="shared" si="388"/>
        <v>6.8832921825607227E-2</v>
      </c>
      <c r="CF552" s="26">
        <f t="shared" si="388"/>
        <v>6.9068830035853748E-2</v>
      </c>
      <c r="CG552" s="26">
        <f t="shared" si="388"/>
        <v>6.9288166150313468E-2</v>
      </c>
      <c r="CH552" s="26">
        <f t="shared" si="388"/>
        <v>6.9492487172022444E-2</v>
      </c>
      <c r="CI552" s="26">
        <f t="shared" si="388"/>
        <v>6.9683171591885806E-2</v>
      </c>
      <c r="CJ552" s="26">
        <f t="shared" si="388"/>
        <v>6.9861443152142766E-2</v>
      </c>
      <c r="CK552" s="26">
        <f t="shared" si="388"/>
        <v>7.0028391070750456E-2</v>
      </c>
      <c r="CL552" s="26">
        <f t="shared" si="388"/>
        <v>7.018498729876714E-2</v>
      </c>
      <c r="CM552" s="26">
        <f t="shared" si="388"/>
        <v>7.0332101284778292E-2</v>
      </c>
      <c r="CN552" s="26">
        <f t="shared" si="388"/>
        <v>7.0470512639879829E-2</v>
      </c>
      <c r="CO552" s="26">
        <f t="shared" si="388"/>
        <v>7.0600922030495866E-2</v>
      </c>
      <c r="CP552" s="26">
        <f t="shared" si="388"/>
        <v>7.0723960571742905E-2</v>
      </c>
      <c r="CQ552" s="26">
        <f t="shared" si="388"/>
        <v>7.0840197949034581E-2</v>
      </c>
      <c r="CR552" s="26">
        <f t="shared" si="388"/>
        <v>7.0950149458421125E-2</v>
      </c>
      <c r="CS552" s="26">
        <f t="shared" si="388"/>
        <v>7.1054282125367185E-2</v>
      </c>
      <c r="CT552" s="26">
        <f t="shared" si="388"/>
        <v>7.1153020036143017E-2</v>
      </c>
      <c r="CU552" s="26">
        <f t="shared" si="388"/>
        <v>7.1246748994800824E-2</v>
      </c>
      <c r="CV552" s="26">
        <f t="shared" si="388"/>
        <v>7.1335820601067135E-2</v>
      </c>
      <c r="CW552" s="26">
        <f t="shared" si="388"/>
        <v>7.1420555829774593E-2</v>
      </c>
      <c r="CX552" s="26">
        <f t="shared" si="388"/>
        <v>7.1501248180175073E-2</v>
      </c>
      <c r="CY552" s="26">
        <f t="shared" si="388"/>
        <v>7.1578166453197895E-2</v>
      </c>
      <c r="CZ552" s="26">
        <f t="shared" si="388"/>
        <v>7.1651557206098559E-2</v>
      </c>
      <c r="DA552" s="26">
        <f t="shared" si="388"/>
        <v>7.1721646926703436E-2</v>
      </c>
      <c r="DB552" s="26">
        <f t="shared" si="388"/>
        <v>7.1788643963358906E-2</v>
      </c>
      <c r="DC552" s="26">
        <f t="shared" si="388"/>
        <v>7.1852740241551416E-2</v>
      </c>
      <c r="DD552" s="26">
        <f t="shared" si="388"/>
        <v>7.1914112793814447E-2</v>
      </c>
      <c r="DE552" s="26">
        <f t="shared" si="388"/>
        <v>7.1972925125855375E-2</v>
      </c>
      <c r="DF552" s="26">
        <f t="shared" si="388"/>
        <v>7.2029328438704687E-2</v>
      </c>
      <c r="DG552" s="26">
        <f t="shared" si="388"/>
        <v>7.208346272402795E-2</v>
      </c>
      <c r="DH552" s="26">
        <f t="shared" si="388"/>
        <v>7.2135457747468795E-2</v>
      </c>
      <c r="DI552" s="26">
        <f t="shared" si="388"/>
        <v>7.2185433932950238E-2</v>
      </c>
      <c r="DJ552" s="26">
        <f t="shared" si="388"/>
        <v>7.2233503159197507E-2</v>
      </c>
      <c r="DK552" s="26">
        <f t="shared" si="388"/>
        <v>7.2279769478317671E-2</v>
      </c>
      <c r="DL552" s="26">
        <f t="shared" si="388"/>
        <v>7.2324329765042467E-2</v>
      </c>
      <c r="DM552" s="26">
        <f t="shared" si="388"/>
        <v>7.2367274304180343E-2</v>
      </c>
      <c r="DN552" s="26">
        <f t="shared" si="388"/>
        <v>7.2408687322908075E-2</v>
      </c>
      <c r="DO552" s="26">
        <f t="shared" si="388"/>
        <v>7.2448647473738997E-2</v>
      </c>
      <c r="DP552" s="26">
        <f t="shared" si="388"/>
        <v>7.2487228273315954E-2</v>
      </c>
      <c r="DQ552" s="26">
        <f t="shared" si="388"/>
        <v>7.252449850157823E-2</v>
      </c>
      <c r="DR552" s="26">
        <f t="shared" si="388"/>
        <v>7.2560522565330493E-2</v>
      </c>
      <c r="DS552" s="26">
        <f t="shared" si="388"/>
        <v>7.2595360829784433E-2</v>
      </c>
      <c r="DT552" s="6">
        <f>2*(100-(100*G552))/SUM($D552:G552)/100</f>
        <v>6.0906448318745109E-2</v>
      </c>
      <c r="DU552" s="6">
        <f>2*(100-(100*I552))/SUM($D552:I552)/100</f>
        <v>6.2886674433471998E-2</v>
      </c>
      <c r="DV552" s="6">
        <f>2*(100-(100*M552))/SUM($D552:M552)/100</f>
        <v>6.5649231178787779E-2</v>
      </c>
      <c r="DW552" s="6">
        <f>2*(100-(100*Q552))/SUM($D552:Q552)/100</f>
        <v>6.7418072693182257E-2</v>
      </c>
      <c r="DX552" s="6">
        <f>2*(100-(100*W552))/SUM($D552:W552)/100</f>
        <v>6.9058518800559798E-2</v>
      </c>
      <c r="DY552" s="7">
        <f>(DT552-'Data for assignment'!C542)^2</f>
        <v>3.143224032497057E-5</v>
      </c>
      <c r="DZ552" s="7">
        <f>(DU552-'Data for assignment'!D542)^2</f>
        <v>5.6050294072803293E-5</v>
      </c>
      <c r="EA552" s="7">
        <f>(DV552-'Data for assignment'!E542)^2</f>
        <v>1.0098706738318368E-4</v>
      </c>
      <c r="EB552" s="7">
        <f>(DW552-'Data for assignment'!F542)^2</f>
        <v>1.2361151817474054E-4</v>
      </c>
      <c r="EC552" s="7">
        <f>(DX552-'Data for assignment'!G542)^2</f>
        <v>1.8113175522206003E-4</v>
      </c>
    </row>
    <row r="553" spans="1:133" x14ac:dyDescent="0.3">
      <c r="A553" s="8">
        <v>35951</v>
      </c>
      <c r="B553" s="3">
        <v>5.4499997999999994E-2</v>
      </c>
      <c r="C553" s="4">
        <f t="shared" si="374"/>
        <v>5.3660838400384506E-2</v>
      </c>
      <c r="D553" s="5">
        <f t="shared" si="382"/>
        <v>0.97264492936458047</v>
      </c>
      <c r="E553" s="5">
        <f t="shared" si="382"/>
        <v>0.94453815128945107</v>
      </c>
      <c r="F553" s="5">
        <f t="shared" si="382"/>
        <v>0.91605221951600935</v>
      </c>
      <c r="G553" s="5">
        <f t="shared" si="382"/>
        <v>0.88747687450509249</v>
      </c>
      <c r="H553" s="5">
        <f t="shared" si="382"/>
        <v>0.85903571742514639</v>
      </c>
      <c r="I553" s="5">
        <f t="shared" si="382"/>
        <v>0.83089979521337798</v>
      </c>
      <c r="J553" s="5">
        <f t="shared" si="382"/>
        <v>0.80319855339889012</v>
      </c>
      <c r="K553" s="5">
        <f t="shared" si="382"/>
        <v>0.77602860050744171</v>
      </c>
      <c r="L553" s="5">
        <f t="shared" si="382"/>
        <v>0.74946068395651688</v>
      </c>
      <c r="M553" s="5">
        <f t="shared" si="382"/>
        <v>0.72354522195167459</v>
      </c>
      <c r="N553" s="5">
        <f t="shared" si="382"/>
        <v>0.69831667964423327</v>
      </c>
      <c r="O553" s="5">
        <f t="shared" si="382"/>
        <v>0.67379702598585289</v>
      </c>
      <c r="P553" s="5">
        <f t="shared" si="382"/>
        <v>0.64999846250376314</v>
      </c>
      <c r="Q553" s="5">
        <f t="shared" si="382"/>
        <v>0.62692557710599461</v>
      </c>
      <c r="R553" s="5">
        <f t="shared" si="382"/>
        <v>0.60457704462503059</v>
      </c>
      <c r="S553" s="5">
        <f t="shared" si="382"/>
        <v>0.58294697035039722</v>
      </c>
      <c r="T553" s="5">
        <f t="shared" si="381"/>
        <v>0.56202595239683451</v>
      </c>
      <c r="U553" s="5">
        <f t="shared" si="381"/>
        <v>0.54180192253691306</v>
      </c>
      <c r="V553" s="5">
        <f t="shared" si="381"/>
        <v>0.52226081231376864</v>
      </c>
      <c r="W553" s="5">
        <f t="shared" si="381"/>
        <v>0.50338708116972641</v>
      </c>
      <c r="X553" s="5">
        <f t="shared" si="387"/>
        <v>0.4851641354204092</v>
      </c>
      <c r="Y553" s="5">
        <f t="shared" si="387"/>
        <v>0.4675746607146013</v>
      </c>
      <c r="Z553" s="5">
        <f t="shared" si="387"/>
        <v>0.45060088578003782</v>
      </c>
      <c r="AA553" s="5">
        <f t="shared" si="387"/>
        <v>0.43422479147164206</v>
      </c>
      <c r="AB553" s="5">
        <f t="shared" si="387"/>
        <v>0.41842827618029205</v>
      </c>
      <c r="AC553" s="5">
        <f t="shared" si="387"/>
        <v>0.4031932863452507</v>
      </c>
      <c r="AD553" s="5">
        <f t="shared" si="387"/>
        <v>0.38850191899985997</v>
      </c>
      <c r="AE553" s="5">
        <f t="shared" si="387"/>
        <v>0.37433650185711803</v>
      </c>
      <c r="AF553" s="5">
        <f t="shared" si="387"/>
        <v>0.36067965532311053</v>
      </c>
      <c r="AG553" s="5">
        <f t="shared" si="387"/>
        <v>0.34751433994491299</v>
      </c>
      <c r="AH553" s="5">
        <f t="shared" si="387"/>
        <v>0.33482389210347435</v>
      </c>
      <c r="AI553" s="5">
        <f t="shared" si="387"/>
        <v>0.32259205021071297</v>
      </c>
      <c r="AJ553" s="5">
        <f t="shared" si="387"/>
        <v>0.3108029732322215</v>
      </c>
      <c r="AK553" s="5">
        <f t="shared" si="387"/>
        <v>0.29944125300818297</v>
      </c>
      <c r="AL553" s="5">
        <f t="shared" si="387"/>
        <v>0.28849192156636899</v>
      </c>
      <c r="AM553" s="5">
        <f t="shared" si="387"/>
        <v>0.2779404543976296</v>
      </c>
      <c r="AN553" s="5">
        <f t="shared" si="387"/>
        <v>0.26777277048454756</v>
      </c>
      <c r="AO553" s="5">
        <f t="shared" si="387"/>
        <v>0.25797522972889614</v>
      </c>
      <c r="AP553" s="5">
        <f t="shared" si="387"/>
        <v>0.24853462830611975</v>
      </c>
      <c r="AQ553" s="5">
        <f t="shared" si="387"/>
        <v>0.23943819237969921</v>
      </c>
      <c r="AR553" s="5">
        <f t="shared" si="387"/>
        <v>0.23067357053058618</v>
      </c>
      <c r="AS553" s="5">
        <f t="shared" si="387"/>
        <v>0.22222882519341802</v>
      </c>
      <c r="AT553" s="5">
        <f t="shared" si="387"/>
        <v>0.21409242333922943</v>
      </c>
      <c r="AU553" s="5">
        <f t="shared" si="387"/>
        <v>0.20625322660165404</v>
      </c>
      <c r="AV553" s="5">
        <f t="shared" si="387"/>
        <v>0.19870048100844026</v>
      </c>
      <c r="AW553" s="5">
        <f t="shared" si="387"/>
        <v>0.19142380645106838</v>
      </c>
      <c r="AX553" s="5">
        <f t="shared" si="387"/>
        <v>0.18441318600125489</v>
      </c>
      <c r="AY553" s="5">
        <f t="shared" si="387"/>
        <v>0.17765895516324151</v>
      </c>
      <c r="AZ553" s="5">
        <f t="shared" si="387"/>
        <v>0.17115179113427045</v>
      </c>
      <c r="BA553" s="5">
        <f t="shared" si="387"/>
        <v>0.16488270213194442</v>
      </c>
      <c r="BB553" s="5">
        <f t="shared" si="387"/>
        <v>0.15884301683577742</v>
      </c>
      <c r="BC553" s="5">
        <f t="shared" si="387"/>
        <v>0.1530243739807686</v>
      </c>
      <c r="BD553" s="5">
        <f t="shared" si="387"/>
        <v>0.1474187121329403</v>
      </c>
      <c r="BE553" s="5">
        <f t="shared" si="387"/>
        <v>0.14201825967022497</v>
      </c>
      <c r="BF553" s="5">
        <f t="shared" si="387"/>
        <v>0.13681552498662303</v>
      </c>
      <c r="BG553" s="5">
        <f t="shared" si="387"/>
        <v>0.13180328693301885</v>
      </c>
      <c r="BH553" s="5">
        <f t="shared" si="387"/>
        <v>0.12697458550427651</v>
      </c>
      <c r="BI553" s="5">
        <f t="shared" si="387"/>
        <v>0.12232271277911606</v>
      </c>
      <c r="BJ553" s="5">
        <f t="shared" si="387"/>
        <v>0.11784120411668991</v>
      </c>
      <c r="BK553" s="5">
        <f t="shared" si="387"/>
        <v>0.11352382961165489</v>
      </c>
      <c r="BL553" s="26">
        <f t="shared" si="375"/>
        <v>5.5472373937603195E-2</v>
      </c>
      <c r="BM553" s="26">
        <f t="shared" si="388"/>
        <v>5.7059199749469262E-2</v>
      </c>
      <c r="BN553" s="26">
        <f t="shared" si="388"/>
        <v>5.8454605151774933E-2</v>
      </c>
      <c r="BO553" s="26">
        <f t="shared" si="388"/>
        <v>5.96864074338617E-2</v>
      </c>
      <c r="BP553" s="26">
        <f t="shared" si="388"/>
        <v>6.0777911049398302E-2</v>
      </c>
      <c r="BQ553" s="26">
        <f t="shared" si="388"/>
        <v>6.1748691591617305E-2</v>
      </c>
      <c r="BR553" s="26">
        <f t="shared" si="388"/>
        <v>6.2615237455283648E-2</v>
      </c>
      <c r="BS553" s="26">
        <f t="shared" si="388"/>
        <v>6.3391475788518281E-2</v>
      </c>
      <c r="BT553" s="26">
        <f t="shared" si="388"/>
        <v>6.4089204261685961E-2</v>
      </c>
      <c r="BU553" s="26">
        <f t="shared" si="388"/>
        <v>6.4718446087732029E-2</v>
      </c>
      <c r="BV553" s="26">
        <f t="shared" si="388"/>
        <v>6.5287742426034939E-2</v>
      </c>
      <c r="BW553" s="26">
        <f t="shared" si="388"/>
        <v>6.5804393635509023E-2</v>
      </c>
      <c r="BX553" s="26">
        <f t="shared" si="388"/>
        <v>6.6274658688319651E-2</v>
      </c>
      <c r="BY553" s="26">
        <f t="shared" si="388"/>
        <v>6.6703920313555098E-2</v>
      </c>
      <c r="BZ553" s="26">
        <f t="shared" si="388"/>
        <v>6.709682203051287E-2</v>
      </c>
      <c r="CA553" s="26">
        <f t="shared" si="388"/>
        <v>6.7457382089576551E-2</v>
      </c>
      <c r="CB553" s="26">
        <f t="shared" si="388"/>
        <v>6.7789088413246157E-2</v>
      </c>
      <c r="CC553" s="26">
        <f t="shared" si="388"/>
        <v>6.8094977879108898E-2</v>
      </c>
      <c r="CD553" s="26">
        <f t="shared" si="388"/>
        <v>6.8377702676883478E-2</v>
      </c>
      <c r="CE553" s="26">
        <f t="shared" si="388"/>
        <v>6.8639585976134537E-2</v>
      </c>
      <c r="CF553" s="26">
        <f t="shared" si="388"/>
        <v>6.8882668738071473E-2</v>
      </c>
      <c r="CG553" s="26">
        <f t="shared" si="388"/>
        <v>6.9108749176463091E-2</v>
      </c>
      <c r="CH553" s="26">
        <f t="shared" si="388"/>
        <v>6.9319416104946074E-2</v>
      </c>
      <c r="CI553" s="26">
        <f t="shared" si="388"/>
        <v>6.9516077189441305E-2</v>
      </c>
      <c r="CJ553" s="26">
        <f t="shared" si="388"/>
        <v>6.9699982945768388E-2</v>
      </c>
      <c r="CK553" s="26">
        <f t="shared" si="388"/>
        <v>6.9872247176388014E-2</v>
      </c>
      <c r="CL553" s="26">
        <f t="shared" si="388"/>
        <v>7.0033864420448538E-2</v>
      </c>
      <c r="CM553" s="26">
        <f t="shared" si="388"/>
        <v>7.0185724893068985E-2</v>
      </c>
      <c r="CN553" s="26">
        <f t="shared" si="388"/>
        <v>7.0328627309076658E-2</v>
      </c>
      <c r="CO553" s="26">
        <f t="shared" si="388"/>
        <v>7.046328992001219E-2</v>
      </c>
      <c r="CP553" s="26">
        <f t="shared" si="388"/>
        <v>7.0590360038500263E-2</v>
      </c>
      <c r="CQ553" s="26">
        <f t="shared" si="388"/>
        <v>7.0710422278930429E-2</v>
      </c>
      <c r="CR553" s="26">
        <f t="shared" si="388"/>
        <v>7.0824005706070503E-2</v>
      </c>
      <c r="CS553" s="26">
        <f t="shared" si="388"/>
        <v>7.093159005233525E-2</v>
      </c>
      <c r="CT553" s="26">
        <f t="shared" si="388"/>
        <v>7.1033611138804909E-2</v>
      </c>
      <c r="CU553" s="26">
        <f t="shared" si="388"/>
        <v>7.1130465613796615E-2</v>
      </c>
      <c r="CV553" s="26">
        <f t="shared" si="388"/>
        <v>7.1222515105069842E-2</v>
      </c>
      <c r="CW553" s="26">
        <f t="shared" si="388"/>
        <v>7.1310089866967782E-2</v>
      </c>
      <c r="CX553" s="26">
        <f t="shared" si="388"/>
        <v>7.1393491991449579E-2</v>
      </c>
      <c r="CY553" s="26">
        <f t="shared" si="388"/>
        <v>7.1472998241631586E-2</v>
      </c>
      <c r="CZ553" s="26">
        <f t="shared" si="388"/>
        <v>7.154886255778431E-2</v>
      </c>
      <c r="DA553" s="26">
        <f t="shared" si="388"/>
        <v>7.1621318278444118E-2</v>
      </c>
      <c r="DB553" s="26">
        <f t="shared" si="388"/>
        <v>7.1690580113158694E-2</v>
      </c>
      <c r="DC553" s="26">
        <f t="shared" si="388"/>
        <v>7.1756845898203775E-2</v>
      </c>
      <c r="DD553" s="26">
        <f t="shared" si="388"/>
        <v>7.1820298162224114E-2</v>
      </c>
      <c r="DE553" s="26">
        <f t="shared" si="388"/>
        <v>7.1881105525035627E-2</v>
      </c>
      <c r="DF553" s="26">
        <f t="shared" si="388"/>
        <v>7.1939423949667819E-2</v>
      </c>
      <c r="DG553" s="26">
        <f t="shared" si="388"/>
        <v>7.1995397865036379E-2</v>
      </c>
      <c r="DH553" s="26">
        <f t="shared" si="388"/>
        <v>7.2049161174341389E-2</v>
      </c>
      <c r="DI553" s="26">
        <f t="shared" si="388"/>
        <v>7.2100838162323697E-2</v>
      </c>
      <c r="DJ553" s="26">
        <f t="shared" si="388"/>
        <v>7.2150544312829565E-2</v>
      </c>
      <c r="DK553" s="26">
        <f t="shared" si="388"/>
        <v>7.2198387046687601E-2</v>
      </c>
      <c r="DL553" s="26">
        <f t="shared" si="388"/>
        <v>7.2244466388658293E-2</v>
      </c>
      <c r="DM553" s="26">
        <f t="shared" si="388"/>
        <v>7.2288875571141706E-2</v>
      </c>
      <c r="DN553" s="26">
        <f t="shared" si="388"/>
        <v>7.233170158140001E-2</v>
      </c>
      <c r="DO553" s="26">
        <f t="shared" si="388"/>
        <v>7.2373025658247395E-2</v>
      </c>
      <c r="DP553" s="26">
        <f t="shared" si="388"/>
        <v>7.2412923743459895E-2</v>
      </c>
      <c r="DQ553" s="26">
        <f t="shared" si="388"/>
        <v>7.2451466892549513E-2</v>
      </c>
      <c r="DR553" s="26">
        <f t="shared" si="388"/>
        <v>7.2488721649017207E-2</v>
      </c>
      <c r="DS553" s="26">
        <f t="shared" si="388"/>
        <v>7.2524750385734429E-2</v>
      </c>
      <c r="DT553" s="6">
        <f>2*(100-(100*G553))/SUM($D553:G553)/100</f>
        <v>6.0484724543215844E-2</v>
      </c>
      <c r="DU553" s="6">
        <f>2*(100-(100*I553))/SUM($D553:I553)/100</f>
        <v>6.2506455625677193E-2</v>
      </c>
      <c r="DV553" s="6">
        <f>2*(100-(100*M553))/SUM($D553:M553)/100</f>
        <v>6.5333492532584331E-2</v>
      </c>
      <c r="DW553" s="6">
        <f>2*(100-(100*Q553))/SUM($D553:Q553)/100</f>
        <v>6.714851682006906E-2</v>
      </c>
      <c r="DX553" s="6">
        <f>2*(100-(100*W553))/SUM($D553:W553)/100</f>
        <v>6.8835779555912968E-2</v>
      </c>
      <c r="DY553" s="7">
        <f>(DT553-'Data for assignment'!C543)^2</f>
        <v>2.1946653415259023E-5</v>
      </c>
      <c r="DZ553" s="7">
        <f>(DU553-'Data for assignment'!D543)^2</f>
        <v>4.3645229508223271E-5</v>
      </c>
      <c r="EA553" s="7">
        <f>(DV553-'Data for assignment'!E543)^2</f>
        <v>8.7114101522793502E-5</v>
      </c>
      <c r="EB553" s="7">
        <f>(DW553-'Data for assignment'!F543)^2</f>
        <v>1.1769029549828861E-4</v>
      </c>
      <c r="EC553" s="7">
        <f>(DX553-'Data for assignment'!G543)^2</f>
        <v>1.6993157470191871E-4</v>
      </c>
    </row>
    <row r="554" spans="1:133" x14ac:dyDescent="0.3">
      <c r="A554" s="8">
        <v>35958</v>
      </c>
      <c r="B554" s="3">
        <v>5.4800000000000001E-2</v>
      </c>
      <c r="C554" s="4">
        <f t="shared" si="374"/>
        <v>5.3970049741446022E-2</v>
      </c>
      <c r="D554" s="5">
        <f t="shared" si="382"/>
        <v>0.97250334370360847</v>
      </c>
      <c r="E554" s="5">
        <f t="shared" si="382"/>
        <v>0.94427891731735802</v>
      </c>
      <c r="F554" s="5">
        <f t="shared" si="382"/>
        <v>0.91569626237055257</v>
      </c>
      <c r="G554" s="5">
        <f t="shared" si="382"/>
        <v>0.88704234316907049</v>
      </c>
      <c r="H554" s="5">
        <f t="shared" si="382"/>
        <v>0.85853825063192302</v>
      </c>
      <c r="I554" s="5">
        <f t="shared" si="382"/>
        <v>0.83035279336745382</v>
      </c>
      <c r="J554" s="5">
        <f t="shared" si="382"/>
        <v>0.80261344190008466</v>
      </c>
      <c r="K554" s="5">
        <f t="shared" si="382"/>
        <v>0.7754150761197306</v>
      </c>
      <c r="L554" s="5">
        <f t="shared" si="382"/>
        <v>0.74882694000271699</v>
      </c>
      <c r="M554" s="5">
        <f t="shared" si="382"/>
        <v>0.72289815078254549</v>
      </c>
      <c r="N554" s="5">
        <f t="shared" si="382"/>
        <v>0.69766205248916391</v>
      </c>
      <c r="O554" s="5">
        <f t="shared" si="382"/>
        <v>0.67313965127168651</v>
      </c>
      <c r="P554" s="5">
        <f t="shared" si="382"/>
        <v>0.64934232425870764</v>
      </c>
      <c r="Q554" s="5">
        <f t="shared" si="382"/>
        <v>0.62627395530551144</v>
      </c>
      <c r="R554" s="5">
        <f t="shared" si="382"/>
        <v>0.60393261939383458</v>
      </c>
      <c r="S554" s="5">
        <f t="shared" ref="S554:BK569" si="389">S$7*EXP(-S$8*$C554)</f>
        <v>0.58231191188151987</v>
      </c>
      <c r="T554" s="5">
        <f t="shared" si="389"/>
        <v>0.56140199833287263</v>
      </c>
      <c r="U554" s="5">
        <f t="shared" si="389"/>
        <v>0.54119044441114927</v>
      </c>
      <c r="V554" s="5">
        <f t="shared" si="389"/>
        <v>0.52166287248954357</v>
      </c>
      <c r="W554" s="5">
        <f t="shared" si="389"/>
        <v>0.5028034815573853</v>
      </c>
      <c r="X554" s="5">
        <f t="shared" si="389"/>
        <v>0.48459545909947782</v>
      </c>
      <c r="Y554" s="5">
        <f t="shared" si="389"/>
        <v>0.46702130744840675</v>
      </c>
      <c r="Z554" s="5">
        <f t="shared" si="389"/>
        <v>0.45006310228252405</v>
      </c>
      <c r="AA554" s="5">
        <f t="shared" si="389"/>
        <v>0.43370269717208509</v>
      </c>
      <c r="AB554" s="5">
        <f t="shared" si="389"/>
        <v>0.41792188513063183</v>
      </c>
      <c r="AC554" s="5">
        <f t="shared" si="389"/>
        <v>0.40270252582603344</v>
      </c>
      <c r="AD554" s="5">
        <f t="shared" si="389"/>
        <v>0.38802664530329506</v>
      </c>
      <c r="AE554" s="5">
        <f t="shared" si="389"/>
        <v>0.37387651365839025</v>
      </c>
      <c r="AF554" s="5">
        <f t="shared" si="389"/>
        <v>0.36023470499273413</v>
      </c>
      <c r="AG554" s="5">
        <f t="shared" si="389"/>
        <v>0.34708414310451141</v>
      </c>
      <c r="AH554" s="5">
        <f t="shared" si="389"/>
        <v>0.33440813568392819</v>
      </c>
      <c r="AI554" s="5">
        <f t="shared" si="389"/>
        <v>0.3221903992342513</v>
      </c>
      <c r="AJ554" s="5">
        <f t="shared" si="389"/>
        <v>0.31041507650792993</v>
      </c>
      <c r="AK554" s="5">
        <f t="shared" si="389"/>
        <v>0.29906674790286136</v>
      </c>
      <c r="AL554" s="5">
        <f t="shared" si="389"/>
        <v>0.28813043798906479</v>
      </c>
      <c r="AM554" s="5">
        <f t="shared" si="389"/>
        <v>0.27759161811595406</v>
      </c>
      <c r="AN554" s="5">
        <f t="shared" si="389"/>
        <v>0.26743620587357947</v>
      </c>
      <c r="AO554" s="5">
        <f t="shared" si="389"/>
        <v>0.25765056203867504</v>
      </c>
      <c r="AP554" s="5">
        <f t="shared" si="389"/>
        <v>0.24822148552107615</v>
      </c>
      <c r="AQ554" s="5">
        <f t="shared" si="389"/>
        <v>0.23913620673255412</v>
      </c>
      <c r="AR554" s="5">
        <f t="shared" si="389"/>
        <v>0.23038237972401243</v>
      </c>
      <c r="AS554" s="5">
        <f t="shared" si="389"/>
        <v>0.22194807337486497</v>
      </c>
      <c r="AT554" s="5">
        <f t="shared" si="389"/>
        <v>0.21382176186757454</v>
      </c>
      <c r="AU554" s="5">
        <f t="shared" si="389"/>
        <v>0.20599231463859449</v>
      </c>
      <c r="AV554" s="5">
        <f t="shared" si="389"/>
        <v>0.19844898596262942</v>
      </c>
      <c r="AW554" s="5">
        <f t="shared" si="389"/>
        <v>0.19118140429881381</v>
      </c>
      <c r="AX554" s="5">
        <f t="shared" si="389"/>
        <v>0.18417956150402415</v>
      </c>
      <c r="AY554" s="5">
        <f t="shared" si="389"/>
        <v>0.17743380199917402</v>
      </c>
      <c r="AZ554" s="5">
        <f t="shared" si="389"/>
        <v>0.17093481195829727</v>
      </c>
      <c r="BA554" s="5">
        <f t="shared" si="389"/>
        <v>0.16467360857690283</v>
      </c>
      <c r="BB554" s="5">
        <f t="shared" si="389"/>
        <v>0.15864152946502105</v>
      </c>
      <c r="BC554" s="5">
        <f t="shared" si="389"/>
        <v>0.15283022220116413</v>
      </c>
      <c r="BD554" s="5">
        <f t="shared" si="389"/>
        <v>0.147231634075774</v>
      </c>
      <c r="BE554" s="5">
        <f t="shared" si="389"/>
        <v>0.14183800204637392</v>
      </c>
      <c r="BF554" s="5">
        <f t="shared" si="389"/>
        <v>0.13664184292135431</v>
      </c>
      <c r="BG554" s="5">
        <f t="shared" si="389"/>
        <v>0.13163594378493332</v>
      </c>
      <c r="BH554" s="5">
        <f t="shared" si="389"/>
        <v>0.12681335267219612</v>
      </c>
      <c r="BI554" s="5">
        <f t="shared" si="389"/>
        <v>0.12216736950010058</v>
      </c>
      <c r="BJ554" s="5">
        <f t="shared" si="389"/>
        <v>0.11769153725785088</v>
      </c>
      <c r="BK554" s="5">
        <f t="shared" si="389"/>
        <v>0.11337963345799126</v>
      </c>
      <c r="BL554" s="26">
        <f t="shared" si="375"/>
        <v>5.5763530479615755E-2</v>
      </c>
      <c r="BM554" s="26">
        <f t="shared" si="388"/>
        <v>5.7333693217396238E-2</v>
      </c>
      <c r="BN554" s="26">
        <f t="shared" si="388"/>
        <v>5.8713707063387313E-2</v>
      </c>
      <c r="BO554" s="26">
        <f t="shared" si="388"/>
        <v>5.9931280152274322E-2</v>
      </c>
      <c r="BP554" s="26">
        <f t="shared" si="388"/>
        <v>6.1009617778254505E-2</v>
      </c>
      <c r="BQ554" s="26">
        <f t="shared" si="388"/>
        <v>6.1968205416888911E-2</v>
      </c>
      <c r="BR554" s="26">
        <f t="shared" si="388"/>
        <v>6.2823449527222616E-2</v>
      </c>
      <c r="BS554" s="26">
        <f t="shared" si="388"/>
        <v>6.3589202727928229E-2</v>
      </c>
      <c r="BT554" s="26">
        <f t="shared" si="388"/>
        <v>6.4277194866266874E-2</v>
      </c>
      <c r="BU554" s="26">
        <f t="shared" si="388"/>
        <v>6.4897387406691792E-2</v>
      </c>
      <c r="BV554" s="26">
        <f t="shared" si="388"/>
        <v>6.5458265264368071E-2</v>
      </c>
      <c r="BW554" s="26">
        <f t="shared" si="388"/>
        <v>6.5967077543238398E-2</v>
      </c>
      <c r="BX554" s="26">
        <f t="shared" si="388"/>
        <v>6.6430036484509708E-2</v>
      </c>
      <c r="BY554" s="26">
        <f t="shared" si="388"/>
        <v>6.6852482189971779E-2</v>
      </c>
      <c r="BZ554" s="26">
        <f t="shared" si="388"/>
        <v>6.7239019275370127E-2</v>
      </c>
      <c r="CA554" s="26">
        <f t="shared" si="388"/>
        <v>6.7593630467820076E-2</v>
      </c>
      <c r="CB554" s="26">
        <f t="shared" si="388"/>
        <v>6.7919771236236895E-2</v>
      </c>
      <c r="CC554" s="26">
        <f t="shared" si="388"/>
        <v>6.8220448793340868E-2</v>
      </c>
      <c r="CD554" s="26">
        <f t="shared" si="388"/>
        <v>6.8498288198465956E-2</v>
      </c>
      <c r="CE554" s="26">
        <f t="shared" si="388"/>
        <v>6.8755587795154283E-2</v>
      </c>
      <c r="CF554" s="26">
        <f t="shared" si="388"/>
        <v>6.8994365814597725E-2</v>
      </c>
      <c r="CG554" s="26">
        <f t="shared" si="388"/>
        <v>6.9216399647839322E-2</v>
      </c>
      <c r="CH554" s="26">
        <f t="shared" si="388"/>
        <v>6.94232590221045E-2</v>
      </c>
      <c r="CI554" s="26">
        <f t="shared" si="388"/>
        <v>6.9616334098257987E-2</v>
      </c>
      <c r="CJ554" s="26">
        <f t="shared" si="388"/>
        <v>6.9796859327928312E-2</v>
      </c>
      <c r="CK554" s="26">
        <f t="shared" si="388"/>
        <v>6.996593376283472E-2</v>
      </c>
      <c r="CL554" s="26">
        <f t="shared" si="388"/>
        <v>7.0124538389235339E-2</v>
      </c>
      <c r="CM554" s="26">
        <f t="shared" si="388"/>
        <v>7.0273550962295858E-2</v>
      </c>
      <c r="CN554" s="26">
        <f t="shared" si="388"/>
        <v>7.0413758734574186E-2</v>
      </c>
      <c r="CO554" s="26">
        <f t="shared" si="388"/>
        <v>7.054586940651289E-2</v>
      </c>
      <c r="CP554" s="26">
        <f t="shared" si="388"/>
        <v>7.0670520572205853E-2</v>
      </c>
      <c r="CQ554" s="26">
        <f t="shared" si="388"/>
        <v>7.0788287888633172E-2</v>
      </c>
      <c r="CR554" s="26">
        <f t="shared" si="388"/>
        <v>7.0899692159310079E-2</v>
      </c>
      <c r="CS554" s="26">
        <f t="shared" si="388"/>
        <v>7.1005205492460949E-2</v>
      </c>
      <c r="CT554" s="26">
        <f t="shared" si="388"/>
        <v>7.1105256668261244E-2</v>
      </c>
      <c r="CU554" s="26">
        <f t="shared" si="388"/>
        <v>7.1200235828451808E-2</v>
      </c>
      <c r="CV554" s="26">
        <f t="shared" si="388"/>
        <v>7.1290498583956294E-2</v>
      </c>
      <c r="CW554" s="26">
        <f t="shared" si="388"/>
        <v>7.1376369621396707E-2</v>
      </c>
      <c r="CX554" s="26">
        <f t="shared" si="388"/>
        <v>7.1458145877094092E-2</v>
      </c>
      <c r="CY554" s="26">
        <f t="shared" si="388"/>
        <v>7.153609933683984E-2</v>
      </c>
      <c r="CZ554" s="26">
        <f t="shared" si="388"/>
        <v>7.1610479511083638E-2</v>
      </c>
      <c r="DA554" s="26">
        <f t="shared" si="388"/>
        <v>7.1681515627924908E-2</v>
      </c>
      <c r="DB554" s="26">
        <f t="shared" si="388"/>
        <v>7.1749418580180357E-2</v>
      </c>
      <c r="DC554" s="26">
        <f t="shared" si="388"/>
        <v>7.18143826576427E-2</v>
      </c>
      <c r="DD554" s="26">
        <f t="shared" si="388"/>
        <v>7.1876587091281127E-2</v>
      </c>
      <c r="DE554" s="26">
        <f t="shared" si="388"/>
        <v>7.1936197432438245E-2</v>
      </c>
      <c r="DF554" s="26">
        <f t="shared" si="388"/>
        <v>7.1993366786936547E-2</v>
      </c>
      <c r="DG554" s="26">
        <f t="shared" si="388"/>
        <v>7.2048236921334524E-2</v>
      </c>
      <c r="DH554" s="26">
        <f t="shared" si="388"/>
        <v>7.2100939256291796E-2</v>
      </c>
      <c r="DI554" s="26">
        <f t="shared" si="388"/>
        <v>7.2151595760052312E-2</v>
      </c>
      <c r="DJ554" s="26">
        <f t="shared" si="388"/>
        <v>7.2200319753383951E-2</v>
      </c>
      <c r="DK554" s="26">
        <f t="shared" si="388"/>
        <v>7.2247216635877007E-2</v>
      </c>
      <c r="DL554" s="26">
        <f t="shared" si="388"/>
        <v>7.2292384542269689E-2</v>
      </c>
      <c r="DM554" s="26">
        <f t="shared" si="388"/>
        <v>7.233591493640236E-2</v>
      </c>
      <c r="DN554" s="26">
        <f t="shared" si="388"/>
        <v>7.2377893149481551E-2</v>
      </c>
      <c r="DO554" s="26">
        <f t="shared" si="388"/>
        <v>7.2418398868536779E-2</v>
      </c>
      <c r="DP554" s="26">
        <f t="shared" si="388"/>
        <v>7.2457506580260303E-2</v>
      </c>
      <c r="DQ554" s="26">
        <f t="shared" si="388"/>
        <v>7.2495285974816859E-2</v>
      </c>
      <c r="DR554" s="26">
        <f t="shared" si="388"/>
        <v>7.2531802313686181E-2</v>
      </c>
      <c r="DS554" s="26">
        <f t="shared" si="388"/>
        <v>7.2567116765140688E-2</v>
      </c>
      <c r="DT554" s="6">
        <f>2*(100-(100*G554))/SUM($D554:G554)/100</f>
        <v>6.0737746007259556E-2</v>
      </c>
      <c r="DU554" s="6">
        <f>2*(100-(100*I554))/SUM($D554:I554)/100</f>
        <v>6.2734573267730853E-2</v>
      </c>
      <c r="DV554" s="6">
        <f>2*(100-(100*M554))/SUM($D554:M554)/100</f>
        <v>6.5522919499039697E-2</v>
      </c>
      <c r="DW554" s="6">
        <f>2*(100-(100*Q554))/SUM($D554:Q554)/100</f>
        <v>6.7310231780228852E-2</v>
      </c>
      <c r="DX554" s="6">
        <f>2*(100-(100*W554))/SUM($D554:W554)/100</f>
        <v>6.8969402281891787E-2</v>
      </c>
      <c r="DY554" s="7">
        <f>(DT554-'Data for assignment'!C544)^2</f>
        <v>4.1444599404974364E-5</v>
      </c>
      <c r="DZ554" s="7">
        <f>(DU554-'Data for assignment'!D544)^2</f>
        <v>7.1142059947016959E-5</v>
      </c>
      <c r="EA554" s="7">
        <f>(DV554-'Data for assignment'!E544)^2</f>
        <v>1.2595396697360741E-4</v>
      </c>
      <c r="EB554" s="7">
        <f>(DW554-'Data for assignment'!F544)^2</f>
        <v>1.5650589919504791E-4</v>
      </c>
      <c r="EC554" s="7">
        <f>(DX554-'Data for assignment'!G544)^2</f>
        <v>2.1519142198558503E-4</v>
      </c>
    </row>
    <row r="555" spans="1:133" x14ac:dyDescent="0.3">
      <c r="A555" s="8">
        <v>35965</v>
      </c>
      <c r="B555" s="3">
        <v>5.5E-2</v>
      </c>
      <c r="C555" s="4">
        <f t="shared" si="374"/>
        <v>5.4176189261223549E-2</v>
      </c>
      <c r="D555" s="5">
        <f t="shared" ref="D555:S570" si="390">D$7*EXP(-D$8*$C555)</f>
        <v>0.97240896534246846</v>
      </c>
      <c r="E555" s="5">
        <f t="shared" si="390"/>
        <v>0.94410613534909071</v>
      </c>
      <c r="F555" s="5">
        <f t="shared" si="390"/>
        <v>0.91545903603425072</v>
      </c>
      <c r="G555" s="5">
        <f t="shared" si="390"/>
        <v>0.88675277574697486</v>
      </c>
      <c r="H555" s="5">
        <f t="shared" si="390"/>
        <v>0.85820676836873033</v>
      </c>
      <c r="I555" s="5">
        <f t="shared" si="390"/>
        <v>0.82998832797227629</v>
      </c>
      <c r="J555" s="5">
        <f t="shared" si="390"/>
        <v>0.80222360698506678</v>
      </c>
      <c r="K555" s="5">
        <f t="shared" si="390"/>
        <v>0.77500633208104164</v>
      </c>
      <c r="L555" s="5">
        <f t="shared" si="390"/>
        <v>0.74840474459416584</v>
      </c>
      <c r="M555" s="5">
        <f t="shared" si="390"/>
        <v>0.72246709439678303</v>
      </c>
      <c r="N555" s="5">
        <f t="shared" si="390"/>
        <v>0.69722597825590604</v>
      </c>
      <c r="O555" s="5">
        <f t="shared" si="390"/>
        <v>0.67270176072623333</v>
      </c>
      <c r="P555" s="5">
        <f t="shared" si="390"/>
        <v>0.6489052696804628</v>
      </c>
      <c r="Q555" s="5">
        <f t="shared" si="390"/>
        <v>0.62583991998059874</v>
      </c>
      <c r="R555" s="5">
        <f t="shared" si="390"/>
        <v>0.60350338708980611</v>
      </c>
      <c r="S555" s="5">
        <f t="shared" si="390"/>
        <v>0.58188892678345194</v>
      </c>
      <c r="T555" s="5">
        <f t="shared" si="389"/>
        <v>0.56098641661049786</v>
      </c>
      <c r="U555" s="5">
        <f t="shared" si="389"/>
        <v>0.54078317848657043</v>
      </c>
      <c r="V555" s="5">
        <f t="shared" si="389"/>
        <v>0.52126462896752623</v>
      </c>
      <c r="W555" s="5">
        <f t="shared" si="389"/>
        <v>0.50241479367321396</v>
      </c>
      <c r="X555" s="5">
        <f t="shared" si="389"/>
        <v>0.48421671443753217</v>
      </c>
      <c r="Y555" s="5">
        <f t="shared" si="389"/>
        <v>0.46665277159047752</v>
      </c>
      <c r="Z555" s="5">
        <f t="shared" si="389"/>
        <v>0.44970493895955116</v>
      </c>
      <c r="AA555" s="5">
        <f t="shared" si="389"/>
        <v>0.43335498541671491</v>
      </c>
      <c r="AB555" s="5">
        <f t="shared" si="389"/>
        <v>0.41758463386049477</v>
      </c>
      <c r="AC555" s="5">
        <f t="shared" si="389"/>
        <v>0.40237568622837688</v>
      </c>
      <c r="AD555" s="5">
        <f t="shared" si="389"/>
        <v>0.38771012133987665</v>
      </c>
      <c r="AE555" s="5">
        <f t="shared" si="389"/>
        <v>0.37357017096458162</v>
      </c>
      <c r="AF555" s="5">
        <f t="shared" si="389"/>
        <v>0.3599383784058604</v>
      </c>
      <c r="AG555" s="5">
        <f t="shared" si="389"/>
        <v>0.34679764302284016</v>
      </c>
      <c r="AH555" s="5">
        <f t="shared" si="389"/>
        <v>0.33413125342876293</v>
      </c>
      <c r="AI555" s="5">
        <f t="shared" si="389"/>
        <v>0.32192291156267744</v>
      </c>
      <c r="AJ555" s="5">
        <f t="shared" si="389"/>
        <v>0.31015674940237242</v>
      </c>
      <c r="AK555" s="5">
        <f t="shared" si="389"/>
        <v>0.29881733974526337</v>
      </c>
      <c r="AL555" s="5">
        <f t="shared" si="389"/>
        <v>0.28788970221177329</v>
      </c>
      <c r="AM555" s="5">
        <f t="shared" si="389"/>
        <v>0.27735930540793163</v>
      </c>
      <c r="AN555" s="5">
        <f t="shared" si="389"/>
        <v>0.26721206600903996</v>
      </c>
      <c r="AO555" s="5">
        <f t="shared" si="389"/>
        <v>0.25743434538538301</v>
      </c>
      <c r="AP555" s="5">
        <f t="shared" si="389"/>
        <v>0.24801294427712711</v>
      </c>
      <c r="AQ555" s="5">
        <f t="shared" si="389"/>
        <v>0.23893509593325035</v>
      </c>
      <c r="AR555" s="5">
        <f t="shared" si="389"/>
        <v>0.23018845805429991</v>
      </c>
      <c r="AS555" s="5">
        <f t="shared" si="389"/>
        <v>0.22176110381754391</v>
      </c>
      <c r="AT555" s="5">
        <f t="shared" si="389"/>
        <v>0.2136415122130117</v>
      </c>
      <c r="AU555" s="5">
        <f t="shared" si="389"/>
        <v>0.20581855787783793</v>
      </c>
      <c r="AV555" s="5">
        <f t="shared" si="389"/>
        <v>0.19828150058255933</v>
      </c>
      <c r="AW555" s="5">
        <f t="shared" si="389"/>
        <v>0.19101997449517785</v>
      </c>
      <c r="AX555" s="5">
        <f t="shared" si="389"/>
        <v>0.18402397732582634</v>
      </c>
      <c r="AY555" s="5">
        <f t="shared" si="389"/>
        <v>0.17728385943586181</v>
      </c>
      <c r="AZ555" s="5">
        <f t="shared" si="389"/>
        <v>0.17079031297946054</v>
      </c>
      <c r="BA555" s="5">
        <f t="shared" si="389"/>
        <v>0.16453436113272696</v>
      </c>
      <c r="BB555" s="5">
        <f t="shared" si="389"/>
        <v>0.15850734745447922</v>
      </c>
      <c r="BC555" s="5">
        <f t="shared" si="389"/>
        <v>0.15270092541386526</v>
      </c>
      <c r="BD555" s="5">
        <f t="shared" si="389"/>
        <v>0.14710704811247011</v>
      </c>
      <c r="BE555" s="5">
        <f t="shared" si="389"/>
        <v>0.14171795822235558</v>
      </c>
      <c r="BF555" s="5">
        <f t="shared" si="389"/>
        <v>0.13652617815630141</v>
      </c>
      <c r="BG555" s="5">
        <f t="shared" si="389"/>
        <v>0.13152450048222658</v>
      </c>
      <c r="BH555" s="5">
        <f t="shared" si="389"/>
        <v>0.12670597859021518</v>
      </c>
      <c r="BI555" s="5">
        <f t="shared" si="389"/>
        <v>0.1220639176176298</v>
      </c>
      <c r="BJ555" s="5">
        <f t="shared" si="389"/>
        <v>0.11759186563536553</v>
      </c>
      <c r="BK555" s="5">
        <f t="shared" si="389"/>
        <v>0.11328360509630528</v>
      </c>
      <c r="BL555" s="26">
        <f t="shared" si="375"/>
        <v>5.5957633546937002E-2</v>
      </c>
      <c r="BM555" s="26">
        <f t="shared" si="388"/>
        <v>5.7516687642718042E-2</v>
      </c>
      <c r="BN555" s="26">
        <f t="shared" si="388"/>
        <v>5.8886440519572508E-2</v>
      </c>
      <c r="BO555" s="26">
        <f t="shared" si="388"/>
        <v>6.0094527542900122E-2</v>
      </c>
      <c r="BP555" s="26">
        <f t="shared" si="388"/>
        <v>6.1164087901024469E-2</v>
      </c>
      <c r="BQ555" s="26">
        <f t="shared" si="388"/>
        <v>6.2114546991459477E-2</v>
      </c>
      <c r="BR555" s="26">
        <f t="shared" si="388"/>
        <v>6.296225664980111E-2</v>
      </c>
      <c r="BS555" s="26">
        <f t="shared" si="388"/>
        <v>6.3721019808754317E-2</v>
      </c>
      <c r="BT555" s="26">
        <f t="shared" si="388"/>
        <v>6.4402521100479226E-2</v>
      </c>
      <c r="BU555" s="26">
        <f t="shared" si="388"/>
        <v>6.5016680824042161E-2</v>
      </c>
      <c r="BV555" s="26">
        <f t="shared" si="388"/>
        <v>6.5571946398715913E-2</v>
      </c>
      <c r="BW555" s="26">
        <f t="shared" si="388"/>
        <v>6.6075532758689867E-2</v>
      </c>
      <c r="BX555" s="26">
        <f t="shared" si="388"/>
        <v>6.6533620991406348E-2</v>
      </c>
      <c r="BY555" s="26">
        <f t="shared" si="388"/>
        <v>6.6951522780645603E-2</v>
      </c>
      <c r="BZ555" s="26">
        <f t="shared" si="388"/>
        <v>6.7333816806624744E-2</v>
      </c>
      <c r="CA555" s="26">
        <f t="shared" si="388"/>
        <v>6.7684462114438126E-2</v>
      </c>
      <c r="CB555" s="26">
        <f t="shared" si="388"/>
        <v>6.8006892537422037E-2</v>
      </c>
      <c r="CC555" s="26">
        <f t="shared" si="388"/>
        <v>6.8304095511850724E-2</v>
      </c>
      <c r="CD555" s="26">
        <f t="shared" si="388"/>
        <v>6.8578678010255509E-2</v>
      </c>
      <c r="CE555" s="26">
        <f t="shared" si="388"/>
        <v>6.8832921825607227E-2</v>
      </c>
      <c r="CF555" s="26">
        <f t="shared" si="388"/>
        <v>6.9068830035853748E-2</v>
      </c>
      <c r="CG555" s="26">
        <f t="shared" si="388"/>
        <v>6.9288166150313468E-2</v>
      </c>
      <c r="CH555" s="26">
        <f t="shared" si="388"/>
        <v>6.9492487172022444E-2</v>
      </c>
      <c r="CI555" s="26">
        <f t="shared" si="388"/>
        <v>6.9683171591885806E-2</v>
      </c>
      <c r="CJ555" s="26">
        <f t="shared" si="388"/>
        <v>6.9861443152142766E-2</v>
      </c>
      <c r="CK555" s="26">
        <f t="shared" si="388"/>
        <v>7.0028391070750456E-2</v>
      </c>
      <c r="CL555" s="26">
        <f t="shared" si="388"/>
        <v>7.018498729876714E-2</v>
      </c>
      <c r="CM555" s="26">
        <f t="shared" si="388"/>
        <v>7.0332101284778292E-2</v>
      </c>
      <c r="CN555" s="26">
        <f t="shared" si="388"/>
        <v>7.0470512639879829E-2</v>
      </c>
      <c r="CO555" s="26">
        <f t="shared" si="388"/>
        <v>7.0600922030495866E-2</v>
      </c>
      <c r="CP555" s="26">
        <f t="shared" si="388"/>
        <v>7.0723960571742905E-2</v>
      </c>
      <c r="CQ555" s="26">
        <f t="shared" si="388"/>
        <v>7.0840197949034581E-2</v>
      </c>
      <c r="CR555" s="26">
        <f t="shared" si="388"/>
        <v>7.0950149458421125E-2</v>
      </c>
      <c r="CS555" s="26">
        <f t="shared" si="388"/>
        <v>7.1054282125367185E-2</v>
      </c>
      <c r="CT555" s="26">
        <f t="shared" si="388"/>
        <v>7.1153020036143017E-2</v>
      </c>
      <c r="CU555" s="26">
        <f t="shared" si="388"/>
        <v>7.1246748994800824E-2</v>
      </c>
      <c r="CV555" s="26">
        <f t="shared" si="388"/>
        <v>7.1335820601067135E-2</v>
      </c>
      <c r="CW555" s="26">
        <f t="shared" si="388"/>
        <v>7.1420555829774593E-2</v>
      </c>
      <c r="CX555" s="26">
        <f t="shared" si="388"/>
        <v>7.1501248180175073E-2</v>
      </c>
      <c r="CY555" s="26">
        <f t="shared" si="388"/>
        <v>7.1578166453197895E-2</v>
      </c>
      <c r="CZ555" s="26">
        <f t="shared" si="388"/>
        <v>7.1651557206098559E-2</v>
      </c>
      <c r="DA555" s="26">
        <f t="shared" si="388"/>
        <v>7.1721646926703436E-2</v>
      </c>
      <c r="DB555" s="26">
        <f t="shared" si="388"/>
        <v>7.1788643963358906E-2</v>
      </c>
      <c r="DC555" s="26">
        <f t="shared" si="388"/>
        <v>7.1852740241551416E-2</v>
      </c>
      <c r="DD555" s="26">
        <f t="shared" si="388"/>
        <v>7.1914112793814447E-2</v>
      </c>
      <c r="DE555" s="26">
        <f t="shared" si="388"/>
        <v>7.1972925125855375E-2</v>
      </c>
      <c r="DF555" s="26">
        <f t="shared" si="388"/>
        <v>7.2029328438704687E-2</v>
      </c>
      <c r="DG555" s="26">
        <f t="shared" si="388"/>
        <v>7.208346272402795E-2</v>
      </c>
      <c r="DH555" s="26">
        <f t="shared" si="388"/>
        <v>7.2135457747468795E-2</v>
      </c>
      <c r="DI555" s="26">
        <f t="shared" si="388"/>
        <v>7.2185433932950238E-2</v>
      </c>
      <c r="DJ555" s="26">
        <f t="shared" si="388"/>
        <v>7.2233503159197507E-2</v>
      </c>
      <c r="DK555" s="26">
        <f t="shared" si="388"/>
        <v>7.2279769478317671E-2</v>
      </c>
      <c r="DL555" s="26">
        <f t="shared" si="388"/>
        <v>7.2324329765042467E-2</v>
      </c>
      <c r="DM555" s="26">
        <f t="shared" si="388"/>
        <v>7.2367274304180343E-2</v>
      </c>
      <c r="DN555" s="26">
        <f t="shared" si="388"/>
        <v>7.2408687322908075E-2</v>
      </c>
      <c r="DO555" s="26">
        <f t="shared" si="388"/>
        <v>7.2448647473738997E-2</v>
      </c>
      <c r="DP555" s="26">
        <f t="shared" si="388"/>
        <v>7.2487228273315954E-2</v>
      </c>
      <c r="DQ555" s="26">
        <f t="shared" si="388"/>
        <v>7.252449850157823E-2</v>
      </c>
      <c r="DR555" s="26">
        <f t="shared" si="388"/>
        <v>7.2560522565330493E-2</v>
      </c>
      <c r="DS555" s="26">
        <f t="shared" si="388"/>
        <v>7.2595360829784433E-2</v>
      </c>
      <c r="DT555" s="6">
        <f>2*(100-(100*G555))/SUM($D555:G555)/100</f>
        <v>6.0906448318745109E-2</v>
      </c>
      <c r="DU555" s="6">
        <f>2*(100-(100*I555))/SUM($D555:I555)/100</f>
        <v>6.2886674433471998E-2</v>
      </c>
      <c r="DV555" s="6">
        <f>2*(100-(100*M555))/SUM($D555:M555)/100</f>
        <v>6.5649231178787779E-2</v>
      </c>
      <c r="DW555" s="6">
        <f>2*(100-(100*Q555))/SUM($D555:Q555)/100</f>
        <v>6.7418072693182257E-2</v>
      </c>
      <c r="DX555" s="6">
        <f>2*(100-(100*W555))/SUM($D555:W555)/100</f>
        <v>6.9058518800559798E-2</v>
      </c>
      <c r="DY555" s="7">
        <f>(DT555-'Data for assignment'!C545)^2</f>
        <v>3.2563552414508884E-5</v>
      </c>
      <c r="DZ555" s="7">
        <f>(DU555-'Data for assignment'!D545)^2</f>
        <v>6.2199633619580854E-5</v>
      </c>
      <c r="EA555" s="7">
        <f>(DV555-'Data for assignment'!E545)^2</f>
        <v>1.0918643222775064E-4</v>
      </c>
      <c r="EB555" s="7">
        <f>(DW555-'Data for assignment'!F545)^2</f>
        <v>1.4443407125861308E-4</v>
      </c>
      <c r="EC555" s="7">
        <f>(DX555-'Data for assignment'!G545)^2</f>
        <v>2.061671195801084E-4</v>
      </c>
    </row>
    <row r="556" spans="1:133" x14ac:dyDescent="0.3">
      <c r="A556" s="8">
        <v>35972</v>
      </c>
      <c r="B556" s="3">
        <v>5.4899997999999998E-2</v>
      </c>
      <c r="C556" s="4">
        <f t="shared" si="374"/>
        <v>5.4073117439939582E-2</v>
      </c>
      <c r="D556" s="5">
        <f t="shared" si="390"/>
        <v>0.9724561543218766</v>
      </c>
      <c r="E556" s="5">
        <f t="shared" si="390"/>
        <v>0.94419252410877685</v>
      </c>
      <c r="F556" s="5">
        <f t="shared" si="390"/>
        <v>0.91557764389149154</v>
      </c>
      <c r="G556" s="5">
        <f t="shared" si="390"/>
        <v>0.88689755053591546</v>
      </c>
      <c r="H556" s="5">
        <f t="shared" si="390"/>
        <v>0.85837249681386629</v>
      </c>
      <c r="I556" s="5">
        <f t="shared" si="390"/>
        <v>0.83017054431335424</v>
      </c>
      <c r="J556" s="5">
        <f t="shared" si="390"/>
        <v>0.80241850466698483</v>
      </c>
      <c r="K556" s="5">
        <f t="shared" si="390"/>
        <v>0.77521068124810366</v>
      </c>
      <c r="L556" s="5">
        <f t="shared" si="390"/>
        <v>0.74861581675730526</v>
      </c>
      <c r="M556" s="5">
        <f t="shared" si="390"/>
        <v>0.72268259476135988</v>
      </c>
      <c r="N556" s="5">
        <f t="shared" si="390"/>
        <v>0.69744398565155563</v>
      </c>
      <c r="O556" s="5">
        <f t="shared" si="390"/>
        <v>0.67292067475923056</v>
      </c>
      <c r="P556" s="5">
        <f t="shared" si="390"/>
        <v>0.64912376455656384</v>
      </c>
      <c r="Q556" s="5">
        <f t="shared" si="390"/>
        <v>0.62605690436968309</v>
      </c>
      <c r="R556" s="5">
        <f t="shared" si="390"/>
        <v>0.60371796938711608</v>
      </c>
      <c r="S556" s="5">
        <f t="shared" si="390"/>
        <v>0.58210038514190432</v>
      </c>
      <c r="T556" s="5">
        <f t="shared" si="389"/>
        <v>0.5611941731586062</v>
      </c>
      <c r="U556" s="5">
        <f t="shared" si="389"/>
        <v>0.54098677719675403</v>
      </c>
      <c r="V556" s="5">
        <f t="shared" si="389"/>
        <v>0.52146371669348834</v>
      </c>
      <c r="W556" s="5">
        <f t="shared" si="389"/>
        <v>0.50260910392867797</v>
      </c>
      <c r="X556" s="5">
        <f t="shared" si="389"/>
        <v>0.4844060535396113</v>
      </c>
      <c r="Y556" s="5">
        <f t="shared" si="389"/>
        <v>0.466837006838073</v>
      </c>
      <c r="Z556" s="5">
        <f t="shared" si="389"/>
        <v>0.44988398855988143</v>
      </c>
      <c r="AA556" s="5">
        <f t="shared" si="389"/>
        <v>0.43352880991124459</v>
      </c>
      <c r="AB556" s="5">
        <f t="shared" si="389"/>
        <v>0.41775322883530025</v>
      </c>
      <c r="AC556" s="5">
        <f t="shared" si="389"/>
        <v>0.40253907612362921</v>
      </c>
      <c r="AD556" s="5">
        <f t="shared" si="389"/>
        <v>0.38786835419899662</v>
      </c>
      <c r="AE556" s="5">
        <f t="shared" si="389"/>
        <v>0.37372331398610209</v>
      </c>
      <c r="AF556" s="5">
        <f t="shared" si="389"/>
        <v>0.36008651418049853</v>
      </c>
      <c r="AG556" s="5">
        <f t="shared" si="389"/>
        <v>0.34694086635508709</v>
      </c>
      <c r="AH556" s="5">
        <f t="shared" si="389"/>
        <v>0.33426966865678004</v>
      </c>
      <c r="AI556" s="5">
        <f t="shared" si="389"/>
        <v>0.32205663030273907</v>
      </c>
      <c r="AJ556" s="5">
        <f t="shared" si="389"/>
        <v>0.31028588865479095</v>
      </c>
      <c r="AK556" s="5">
        <f t="shared" si="389"/>
        <v>0.29894202030790501</v>
      </c>
      <c r="AL556" s="5">
        <f t="shared" si="389"/>
        <v>0.28801004735513325</v>
      </c>
      <c r="AM556" s="5">
        <f t="shared" si="389"/>
        <v>0.27747543977247108</v>
      </c>
      <c r="AN556" s="5">
        <f t="shared" si="389"/>
        <v>0.26732411469124501</v>
      </c>
      <c r="AO556" s="5">
        <f t="shared" si="389"/>
        <v>0.25754243318393488</v>
      </c>
      <c r="AP556" s="5">
        <f t="shared" si="389"/>
        <v>0.24811719507478258</v>
      </c>
      <c r="AQ556" s="5">
        <f t="shared" si="389"/>
        <v>0.23903563219363202</v>
      </c>
      <c r="AR556" s="5">
        <f t="shared" si="389"/>
        <v>0.23028540041586917</v>
      </c>
      <c r="AS556" s="5">
        <f t="shared" si="389"/>
        <v>0.22185457076965595</v>
      </c>
      <c r="AT556" s="5">
        <f t="shared" si="389"/>
        <v>0.21373161984119263</v>
      </c>
      <c r="AU556" s="5">
        <f t="shared" si="389"/>
        <v>0.20590541966733783</v>
      </c>
      <c r="AV556" s="5">
        <f t="shared" si="389"/>
        <v>0.19836522727086747</v>
      </c>
      <c r="AW556" s="5">
        <f t="shared" si="389"/>
        <v>0.19110067396557912</v>
      </c>
      <c r="AX556" s="5">
        <f t="shared" si="389"/>
        <v>0.18410175453526662</v>
      </c>
      <c r="AY556" s="5">
        <f t="shared" si="389"/>
        <v>0.17735881637140227</v>
      </c>
      <c r="AZ556" s="5">
        <f t="shared" si="389"/>
        <v>0.17086254863846578</v>
      </c>
      <c r="BA556" s="5">
        <f t="shared" si="389"/>
        <v>0.16460397152266737</v>
      </c>
      <c r="BB556" s="5">
        <f t="shared" si="389"/>
        <v>0.15857442560885657</v>
      </c>
      <c r="BC556" s="5">
        <f t="shared" si="389"/>
        <v>0.15276556142130443</v>
      </c>
      <c r="BD556" s="5">
        <f t="shared" si="389"/>
        <v>0.14716932915647582</v>
      </c>
      <c r="BE556" s="5">
        <f t="shared" si="389"/>
        <v>0.14177796862962097</v>
      </c>
      <c r="BF556" s="5">
        <f t="shared" si="389"/>
        <v>0.13658399945178529</v>
      </c>
      <c r="BG556" s="5">
        <f t="shared" si="389"/>
        <v>0.1315802114494975</v>
      </c>
      <c r="BH556" s="5">
        <f t="shared" si="389"/>
        <v>0.12675965533579961</v>
      </c>
      <c r="BI556" s="5">
        <f t="shared" si="389"/>
        <v>0.1221156336383047</v>
      </c>
      <c r="BJ556" s="5">
        <f t="shared" si="389"/>
        <v>0.11764169188750889</v>
      </c>
      <c r="BK556" s="5">
        <f t="shared" si="389"/>
        <v>0.11333161006656481</v>
      </c>
      <c r="BL556" s="26">
        <f t="shared" si="375"/>
        <v>5.5860580072245695E-2</v>
      </c>
      <c r="BM556" s="26">
        <f t="shared" si="388"/>
        <v>5.7425188600112885E-2</v>
      </c>
      <c r="BN556" s="26">
        <f t="shared" si="388"/>
        <v>5.8800072064145344E-2</v>
      </c>
      <c r="BO556" s="26">
        <f t="shared" si="388"/>
        <v>6.0012902215113309E-2</v>
      </c>
      <c r="BP556" s="26">
        <f t="shared" si="388"/>
        <v>6.1086851294938252E-2</v>
      </c>
      <c r="BQ556" s="26">
        <f t="shared" si="388"/>
        <v>6.2041374740758451E-2</v>
      </c>
      <c r="BR556" s="26">
        <f t="shared" si="388"/>
        <v>6.2892851700440636E-2</v>
      </c>
      <c r="BS556" s="26">
        <f t="shared" si="388"/>
        <v>6.3655109950170458E-2</v>
      </c>
      <c r="BT556" s="26">
        <f t="shared" si="388"/>
        <v>6.4339856730110695E-2</v>
      </c>
      <c r="BU556" s="26">
        <f t="shared" si="388"/>
        <v>6.4957032922432795E-2</v>
      </c>
      <c r="BV556" s="26">
        <f t="shared" si="388"/>
        <v>6.5515104694730653E-2</v>
      </c>
      <c r="BW556" s="26">
        <f t="shared" si="388"/>
        <v>6.6021304066411976E-2</v>
      </c>
      <c r="BX556" s="26">
        <f t="shared" si="388"/>
        <v>6.6481827702112958E-2</v>
      </c>
      <c r="BY556" s="26">
        <f t="shared" si="388"/>
        <v>6.6902001494902774E-2</v>
      </c>
      <c r="BZ556" s="26">
        <f t="shared" si="388"/>
        <v>6.7286417093022119E-2</v>
      </c>
      <c r="CA556" s="26">
        <f t="shared" si="388"/>
        <v>6.7639045382812624E-2</v>
      </c>
      <c r="CB556" s="26">
        <f t="shared" si="388"/>
        <v>6.7963331015616454E-2</v>
      </c>
      <c r="CC556" s="26">
        <f t="shared" si="388"/>
        <v>6.8262271316128609E-2</v>
      </c>
      <c r="CD556" s="26">
        <f t="shared" si="388"/>
        <v>6.8538482300462611E-2</v>
      </c>
      <c r="CE556" s="26">
        <f t="shared" si="388"/>
        <v>6.8794254037040439E-2</v>
      </c>
      <c r="CF556" s="26">
        <f t="shared" si="388"/>
        <v>6.903159718058352E-2</v>
      </c>
      <c r="CG556" s="26">
        <f t="shared" si="388"/>
        <v>6.925228218141137E-2</v>
      </c>
      <c r="CH556" s="26">
        <f t="shared" si="388"/>
        <v>6.9457872404781976E-2</v>
      </c>
      <c r="CI556" s="26">
        <f t="shared" si="388"/>
        <v>6.9649752176696958E-2</v>
      </c>
      <c r="CJ556" s="26">
        <f t="shared" si="388"/>
        <v>6.9829150594197309E-2</v>
      </c>
      <c r="CK556" s="26">
        <f t="shared" si="388"/>
        <v>6.9997161792219501E-2</v>
      </c>
      <c r="CL556" s="26">
        <f t="shared" si="388"/>
        <v>7.0154762239512142E-2</v>
      </c>
      <c r="CM556" s="26">
        <f t="shared" si="388"/>
        <v>7.0302825538033853E-2</v>
      </c>
      <c r="CN556" s="26">
        <f t="shared" si="388"/>
        <v>7.0442135119687943E-2</v>
      </c>
      <c r="CO556" s="26">
        <f t="shared" si="388"/>
        <v>7.0573395167978142E-2</v>
      </c>
      <c r="CP556" s="26">
        <f t="shared" si="388"/>
        <v>7.0697240037574383E-2</v>
      </c>
      <c r="CQ556" s="26">
        <f t="shared" si="388"/>
        <v>7.0814242399733274E-2</v>
      </c>
      <c r="CR556" s="26">
        <f t="shared" si="388"/>
        <v>7.0924920304292607E-2</v>
      </c>
      <c r="CS556" s="26">
        <f t="shared" si="388"/>
        <v>7.1029743318147737E-2</v>
      </c>
      <c r="CT556" s="26">
        <f t="shared" si="388"/>
        <v>7.1129137874568454E-2</v>
      </c>
      <c r="CU556" s="26">
        <f t="shared" si="388"/>
        <v>7.1223491946494646E-2</v>
      </c>
      <c r="CV556" s="26">
        <f t="shared" ref="BM556:DS560" si="391">-(LN(CV$7)/CV$6)+(CV$8/CV$6)*$C556</f>
        <v>7.1313159139291538E-2</v>
      </c>
      <c r="CW556" s="26">
        <f t="shared" si="391"/>
        <v>7.1398462283723568E-2</v>
      </c>
      <c r="CX556" s="26">
        <f t="shared" si="391"/>
        <v>7.1479696597611553E-2</v>
      </c>
      <c r="CY556" s="26">
        <f t="shared" si="391"/>
        <v>7.1557132474347696E-2</v>
      </c>
      <c r="CZ556" s="26">
        <f t="shared" si="391"/>
        <v>7.1631017947814152E-2</v>
      </c>
      <c r="DA556" s="26">
        <f t="shared" si="391"/>
        <v>7.1701580876001175E-2</v>
      </c>
      <c r="DB556" s="26">
        <f t="shared" si="391"/>
        <v>7.1769030879515791E-2</v>
      </c>
      <c r="DC556" s="26">
        <f t="shared" si="391"/>
        <v>7.183356106602122E-2</v>
      </c>
      <c r="DD556" s="26">
        <f t="shared" si="391"/>
        <v>7.1895349567290767E-2</v>
      </c>
      <c r="DE556" s="26">
        <f t="shared" si="391"/>
        <v>7.1954560911869872E-2</v>
      </c>
      <c r="DF556" s="26">
        <f t="shared" si="391"/>
        <v>7.20113472532041E-2</v>
      </c>
      <c r="DG556" s="26">
        <f t="shared" si="391"/>
        <v>7.2065849470423216E-2</v>
      </c>
      <c r="DH556" s="26">
        <f t="shared" si="391"/>
        <v>7.2118198156695387E-2</v>
      </c>
      <c r="DI556" s="26">
        <f t="shared" si="391"/>
        <v>7.2168514508119549E-2</v>
      </c>
      <c r="DJ556" s="26">
        <f t="shared" si="391"/>
        <v>7.2216911124456676E-2</v>
      </c>
      <c r="DK556" s="26">
        <f t="shared" si="391"/>
        <v>7.2263492731568915E-2</v>
      </c>
      <c r="DL556" s="26">
        <f t="shared" si="391"/>
        <v>7.2308356834203849E-2</v>
      </c>
      <c r="DM556" s="26">
        <f t="shared" si="391"/>
        <v>7.2351594306697672E-2</v>
      </c>
      <c r="DN556" s="26">
        <f t="shared" si="391"/>
        <v>7.2393289928253085E-2</v>
      </c>
      <c r="DO556" s="26">
        <f t="shared" si="391"/>
        <v>7.2433522868651845E-2</v>
      </c>
      <c r="DP556" s="26">
        <f t="shared" si="391"/>
        <v>7.2472367129571197E-2</v>
      </c>
      <c r="DQ556" s="26">
        <f t="shared" si="391"/>
        <v>7.2509891946072269E-2</v>
      </c>
      <c r="DR556" s="26">
        <f t="shared" si="391"/>
        <v>7.2546162152305818E-2</v>
      </c>
      <c r="DS556" s="26">
        <f t="shared" si="391"/>
        <v>7.258123851502192E-2</v>
      </c>
      <c r="DT556" s="6">
        <f>2*(100-(100*G556))/SUM($D556:G556)/100</f>
        <v>6.0822093229805765E-2</v>
      </c>
      <c r="DU556" s="6">
        <f>2*(100-(100*I556))/SUM($D556:I556)/100</f>
        <v>6.281061995421118E-2</v>
      </c>
      <c r="DV556" s="6">
        <f>2*(100-(100*M556))/SUM($D556:M556)/100</f>
        <v>6.5586071287721176E-2</v>
      </c>
      <c r="DW556" s="6">
        <f>2*(100-(100*Q556))/SUM($D556:Q556)/100</f>
        <v>6.7364147992005657E-2</v>
      </c>
      <c r="DX556" s="6">
        <f>2*(100-(100*W556))/SUM($D556:W556)/100</f>
        <v>6.9013956119904046E-2</v>
      </c>
      <c r="DY556" s="7">
        <f>(DT556-'Data for assignment'!C546)^2</f>
        <v>3.2742328042220035E-5</v>
      </c>
      <c r="DZ556" s="7">
        <f>(DU556-'Data for assignment'!D546)^2</f>
        <v>5.640938205411932E-5</v>
      </c>
      <c r="EA556" s="7">
        <f>(DV556-'Data for assignment'!E546)^2</f>
        <v>1.1419216231054809E-4</v>
      </c>
      <c r="EB556" s="7">
        <f>(DW556-'Data for assignment'!F546)^2</f>
        <v>1.4554361851642616E-4</v>
      </c>
      <c r="EC556" s="7">
        <f>(DX556-'Data for assignment'!G546)^2</f>
        <v>2.0776213102651923E-4</v>
      </c>
    </row>
    <row r="557" spans="1:133" x14ac:dyDescent="0.3">
      <c r="A557" s="8">
        <v>35979</v>
      </c>
      <c r="B557" s="3">
        <v>5.4299998000000002E-2</v>
      </c>
      <c r="C557" s="4">
        <f t="shared" si="374"/>
        <v>5.3454698880606971E-2</v>
      </c>
      <c r="D557" s="5">
        <f t="shared" si="390"/>
        <v>0.97273933062750217</v>
      </c>
      <c r="E557" s="5">
        <f t="shared" si="390"/>
        <v>0.94471101232146115</v>
      </c>
      <c r="F557" s="5">
        <f t="shared" si="390"/>
        <v>0.9162895995661734</v>
      </c>
      <c r="G557" s="5">
        <f t="shared" si="390"/>
        <v>0.88776667838025192</v>
      </c>
      <c r="H557" s="5">
        <f t="shared" si="390"/>
        <v>0.85936751986981452</v>
      </c>
      <c r="I557" s="5">
        <f t="shared" si="390"/>
        <v>0.83126466085306161</v>
      </c>
      <c r="J557" s="5">
        <f t="shared" si="390"/>
        <v>0.80358886208225522</v>
      </c>
      <c r="K557" s="5">
        <f t="shared" si="390"/>
        <v>0.77643788369801614</v>
      </c>
      <c r="L557" s="5">
        <f t="shared" si="390"/>
        <v>0.74988347504909292</v>
      </c>
      <c r="M557" s="5">
        <f t="shared" si="390"/>
        <v>0.72397692159686133</v>
      </c>
      <c r="N557" s="5">
        <f t="shared" si="390"/>
        <v>0.69875343604767193</v>
      </c>
      <c r="O557" s="5">
        <f t="shared" si="390"/>
        <v>0.67423562948663041</v>
      </c>
      <c r="P557" s="5">
        <f t="shared" si="390"/>
        <v>0.65043625337581035</v>
      </c>
      <c r="Q557" s="5">
        <f t="shared" si="390"/>
        <v>0.62736036536073503</v>
      </c>
      <c r="R557" s="5">
        <f t="shared" si="390"/>
        <v>0.60500704055111565</v>
      </c>
      <c r="S557" s="5">
        <f t="shared" si="390"/>
        <v>0.58337072455858452</v>
      </c>
      <c r="T557" s="5">
        <f t="shared" si="389"/>
        <v>0.56244230421285091</v>
      </c>
      <c r="U557" s="5">
        <f t="shared" si="389"/>
        <v>0.54220995568161645</v>
      </c>
      <c r="V557" s="5">
        <f t="shared" si="389"/>
        <v>0.52265981691478947</v>
      </c>
      <c r="W557" s="5">
        <f t="shared" si="389"/>
        <v>0.50377652125382222</v>
      </c>
      <c r="X557" s="5">
        <f t="shared" si="389"/>
        <v>0.48554362113616234</v>
      </c>
      <c r="Y557" s="5">
        <f t="shared" si="389"/>
        <v>0.46794392462820689</v>
      </c>
      <c r="Z557" s="5">
        <f t="shared" si="389"/>
        <v>0.4509597626715367</v>
      </c>
      <c r="AA557" s="5">
        <f t="shared" si="389"/>
        <v>0.43457320113473302</v>
      </c>
      <c r="AB557" s="5">
        <f t="shared" si="389"/>
        <v>0.41876620879600757</v>
      </c>
      <c r="AC557" s="5">
        <f t="shared" si="389"/>
        <v>0.40352079005881292</v>
      </c>
      <c r="AD557" s="5">
        <f t="shared" si="389"/>
        <v>0.38881908938161974</v>
      </c>
      <c r="AE557" s="5">
        <f t="shared" si="389"/>
        <v>0.37464347297334427</v>
      </c>
      <c r="AF557" s="5">
        <f t="shared" si="389"/>
        <v>0.36097659218127509</v>
      </c>
      <c r="AG557" s="5">
        <f t="shared" si="389"/>
        <v>0.34780143211171177</v>
      </c>
      <c r="AH557" s="5">
        <f t="shared" si="389"/>
        <v>0.33510134832278182</v>
      </c>
      <c r="AI557" s="5">
        <f t="shared" si="389"/>
        <v>0.32286009387358933</v>
      </c>
      <c r="AJ557" s="5">
        <f t="shared" si="389"/>
        <v>0.31106183857250008</v>
      </c>
      <c r="AK557" s="5">
        <f t="shared" si="389"/>
        <v>0.29969118191553906</v>
      </c>
      <c r="AL557" s="5">
        <f t="shared" si="389"/>
        <v>0.28873316092452261</v>
      </c>
      <c r="AM557" s="5">
        <f t="shared" si="389"/>
        <v>0.27817325386882497</v>
      </c>
      <c r="AN557" s="5">
        <f t="shared" si="389"/>
        <v>0.26799738067300272</v>
      </c>
      <c r="AO557" s="5">
        <f t="shared" si="389"/>
        <v>0.25819190066579356</v>
      </c>
      <c r="AP557" s="5">
        <f t="shared" si="389"/>
        <v>0.24874360820715852</v>
      </c>
      <c r="AQ557" s="5">
        <f t="shared" si="389"/>
        <v>0.23963972663344812</v>
      </c>
      <c r="AR557" s="5">
        <f t="shared" si="389"/>
        <v>0.23086790088204664</v>
      </c>
      <c r="AS557" s="5">
        <f t="shared" si="389"/>
        <v>0.22241618909247482</v>
      </c>
      <c r="AT557" s="5">
        <f t="shared" si="389"/>
        <v>0.21427305342816524</v>
      </c>
      <c r="AU557" s="5">
        <f t="shared" si="389"/>
        <v>0.20642735031974541</v>
      </c>
      <c r="AV557" s="5">
        <f t="shared" si="389"/>
        <v>0.19886832029492954</v>
      </c>
      <c r="AW557" s="5">
        <f t="shared" si="389"/>
        <v>0.19158557753060243</v>
      </c>
      <c r="AX557" s="5">
        <f t="shared" si="389"/>
        <v>0.1845690992382677</v>
      </c>
      <c r="AY557" s="5">
        <f t="shared" si="389"/>
        <v>0.17780921497379226</v>
      </c>
      <c r="AZ557" s="5">
        <f t="shared" si="389"/>
        <v>0.17129659594558286</v>
      </c>
      <c r="BA557" s="5">
        <f t="shared" si="389"/>
        <v>0.16502224438137256</v>
      </c>
      <c r="BB557" s="5">
        <f t="shared" si="389"/>
        <v>0.15897748300218445</v>
      </c>
      <c r="BC557" s="5">
        <f t="shared" si="389"/>
        <v>0.15315394464237728</v>
      </c>
      <c r="BD557" s="5">
        <f t="shared" si="389"/>
        <v>0.1475435620466308</v>
      </c>
      <c r="BE557" s="5">
        <f t="shared" si="389"/>
        <v>0.14213855786803345</v>
      </c>
      <c r="BF557" s="5">
        <f t="shared" si="389"/>
        <v>0.13693143488585896</v>
      </c>
      <c r="BG557" s="5">
        <f t="shared" si="389"/>
        <v>0.13191496645698259</v>
      </c>
      <c r="BH557" s="5">
        <f t="shared" si="389"/>
        <v>0.12708218721103989</v>
      </c>
      <c r="BI557" s="5">
        <f t="shared" si="389"/>
        <v>0.12242638399623672</v>
      </c>
      <c r="BJ557" s="5">
        <f t="shared" si="389"/>
        <v>0.11794108708007753</v>
      </c>
      <c r="BK557" s="5">
        <f t="shared" si="389"/>
        <v>0.11362006160710258</v>
      </c>
      <c r="BL557" s="26">
        <f t="shared" si="375"/>
        <v>5.5278270870281941E-2</v>
      </c>
      <c r="BM557" s="26">
        <f t="shared" si="391"/>
        <v>5.6876205324147458E-2</v>
      </c>
      <c r="BN557" s="26">
        <f t="shared" si="391"/>
        <v>5.8281871695589724E-2</v>
      </c>
      <c r="BO557" s="26">
        <f t="shared" si="391"/>
        <v>5.9523160043235893E-2</v>
      </c>
      <c r="BP557" s="26">
        <f t="shared" si="391"/>
        <v>6.0623440926628323E-2</v>
      </c>
      <c r="BQ557" s="26">
        <f t="shared" si="391"/>
        <v>6.1602350017046739E-2</v>
      </c>
      <c r="BR557" s="26">
        <f t="shared" si="391"/>
        <v>6.2476430332705155E-2</v>
      </c>
      <c r="BS557" s="26">
        <f t="shared" si="391"/>
        <v>6.3259658707692207E-2</v>
      </c>
      <c r="BT557" s="26">
        <f t="shared" si="391"/>
        <v>6.3963878027473581E-2</v>
      </c>
      <c r="BU557" s="26">
        <f t="shared" si="391"/>
        <v>6.4599152670381632E-2</v>
      </c>
      <c r="BV557" s="26">
        <f t="shared" si="391"/>
        <v>6.5174061291687096E-2</v>
      </c>
      <c r="BW557" s="26">
        <f t="shared" si="391"/>
        <v>6.569593842005754E-2</v>
      </c>
      <c r="BX557" s="26">
        <f t="shared" si="391"/>
        <v>6.6171074181422998E-2</v>
      </c>
      <c r="BY557" s="26">
        <f t="shared" si="391"/>
        <v>6.6604879722881261E-2</v>
      </c>
      <c r="BZ557" s="26">
        <f t="shared" si="391"/>
        <v>6.7002024499258239E-2</v>
      </c>
      <c r="CA557" s="26">
        <f t="shared" si="391"/>
        <v>6.73665504429585E-2</v>
      </c>
      <c r="CB557" s="26">
        <f t="shared" si="391"/>
        <v>6.7701967112061001E-2</v>
      </c>
      <c r="CC557" s="26">
        <f t="shared" si="391"/>
        <v>6.8011331160599042E-2</v>
      </c>
      <c r="CD557" s="26">
        <f t="shared" si="391"/>
        <v>6.8297312865093912E-2</v>
      </c>
      <c r="CE557" s="26">
        <f t="shared" si="391"/>
        <v>6.8562251945681579E-2</v>
      </c>
      <c r="CF557" s="26">
        <f t="shared" si="391"/>
        <v>6.8808204516815435E-2</v>
      </c>
      <c r="CG557" s="26">
        <f t="shared" si="391"/>
        <v>6.9036982673988972E-2</v>
      </c>
      <c r="CH557" s="26">
        <f t="shared" si="391"/>
        <v>6.9250187955028131E-2</v>
      </c>
      <c r="CI557" s="26">
        <f t="shared" si="391"/>
        <v>6.9449239695813472E-2</v>
      </c>
      <c r="CJ557" s="26">
        <f t="shared" si="391"/>
        <v>6.9635399121553934E-2</v>
      </c>
      <c r="CK557" s="26">
        <f t="shared" si="391"/>
        <v>6.9809789868472277E-2</v>
      </c>
      <c r="CL557" s="26">
        <f t="shared" si="391"/>
        <v>6.9973415510916723E-2</v>
      </c>
      <c r="CM557" s="26">
        <f t="shared" si="391"/>
        <v>7.0127174570586565E-2</v>
      </c>
      <c r="CN557" s="26">
        <f t="shared" si="391"/>
        <v>7.0271873403771029E-2</v>
      </c>
      <c r="CO557" s="26">
        <f t="shared" si="391"/>
        <v>7.0408237296029214E-2</v>
      </c>
      <c r="CP557" s="26">
        <f t="shared" si="391"/>
        <v>7.0536920038963211E-2</v>
      </c>
      <c r="CQ557" s="26">
        <f t="shared" si="391"/>
        <v>7.0658512218529007E-2</v>
      </c>
      <c r="CR557" s="26">
        <f t="shared" si="391"/>
        <v>7.0773548406959458E-2</v>
      </c>
      <c r="CS557" s="26">
        <f t="shared" si="391"/>
        <v>7.0882513419429014E-2</v>
      </c>
      <c r="CT557" s="26">
        <f t="shared" si="391"/>
        <v>7.0985847770923136E-2</v>
      </c>
      <c r="CU557" s="26">
        <f t="shared" si="391"/>
        <v>7.1083952447447585E-2</v>
      </c>
      <c r="CV557" s="26">
        <f t="shared" si="391"/>
        <v>7.1177193087958987E-2</v>
      </c>
      <c r="CW557" s="26">
        <f t="shared" si="391"/>
        <v>7.1265903658589896E-2</v>
      </c>
      <c r="CX557" s="26">
        <f t="shared" si="391"/>
        <v>7.1350389688368598E-2</v>
      </c>
      <c r="CY557" s="26">
        <f t="shared" si="391"/>
        <v>7.1430931125273531E-2</v>
      </c>
      <c r="CZ557" s="26">
        <f t="shared" si="391"/>
        <v>7.1507784862769389E-2</v>
      </c>
      <c r="DA557" s="26">
        <f t="shared" si="391"/>
        <v>7.158118697966559E-2</v>
      </c>
      <c r="DB557" s="26">
        <f t="shared" si="391"/>
        <v>7.1651354729980132E-2</v>
      </c>
      <c r="DC557" s="26">
        <f t="shared" si="391"/>
        <v>7.1718488314295059E-2</v>
      </c>
      <c r="DD557" s="26">
        <f t="shared" si="391"/>
        <v>7.178277245969078E-2</v>
      </c>
      <c r="DE557" s="26">
        <f t="shared" si="391"/>
        <v>7.1844377831618497E-2</v>
      </c>
      <c r="DF557" s="26">
        <f t="shared" si="391"/>
        <v>7.1903462297899678E-2</v>
      </c>
      <c r="DG557" s="26">
        <f t="shared" si="391"/>
        <v>7.1960172062342967E-2</v>
      </c>
      <c r="DH557" s="26">
        <f t="shared" si="391"/>
        <v>7.201464268316439E-2</v>
      </c>
      <c r="DI557" s="26">
        <f t="shared" si="391"/>
        <v>7.206699998942577E-2</v>
      </c>
      <c r="DJ557" s="26">
        <f t="shared" si="391"/>
        <v>7.2117360907016009E-2</v>
      </c>
      <c r="DK557" s="26">
        <f t="shared" si="391"/>
        <v>7.2165834204246937E-2</v>
      </c>
      <c r="DL557" s="26">
        <f t="shared" si="391"/>
        <v>7.2212521165885515E-2</v>
      </c>
      <c r="DM557" s="26">
        <f t="shared" si="391"/>
        <v>7.2257516203363722E-2</v>
      </c>
      <c r="DN557" s="26">
        <f t="shared" si="391"/>
        <v>7.2300907407973472E-2</v>
      </c>
      <c r="DO557" s="26">
        <f t="shared" si="391"/>
        <v>7.2342777053045176E-2</v>
      </c>
      <c r="DP557" s="26">
        <f t="shared" si="391"/>
        <v>7.2383202050404244E-2</v>
      </c>
      <c r="DQ557" s="26">
        <f t="shared" si="391"/>
        <v>7.2422254365788127E-2</v>
      </c>
      <c r="DR557" s="26">
        <f t="shared" si="391"/>
        <v>7.2460001397372908E-2</v>
      </c>
      <c r="DS557" s="26">
        <f t="shared" si="391"/>
        <v>7.2496506321090684E-2</v>
      </c>
      <c r="DT557" s="6">
        <f>2*(100-(100*G557))/SUM($D557:G557)/100</f>
        <v>6.0316067148495328E-2</v>
      </c>
      <c r="DU557" s="6">
        <f>2*(100-(100*I557))/SUM($D557:I557)/100</f>
        <v>6.2354401958976131E-2</v>
      </c>
      <c r="DV557" s="6">
        <f>2*(100-(100*M557))/SUM($D557:M557)/100</f>
        <v>6.5207236601326463E-2</v>
      </c>
      <c r="DW557" s="6">
        <f>2*(100-(100*Q557))/SUM($D557:Q557)/100</f>
        <v>6.7040739215212447E-2</v>
      </c>
      <c r="DX557" s="6">
        <f>2*(100-(100*W557))/SUM($D557:W557)/100</f>
        <v>6.8746733616346242E-2</v>
      </c>
      <c r="DY557" s="7">
        <f>(DT557-'Data for assignment'!C547)^2</f>
        <v>3.4999838673372389E-5</v>
      </c>
      <c r="DZ557" s="7">
        <f>(DU557-'Data for assignment'!D547)^2</f>
        <v>6.0130749741372822E-5</v>
      </c>
      <c r="EA557" s="7">
        <f>(DV557-'Data for assignment'!E547)^2</f>
        <v>1.18967853906266E-4</v>
      </c>
      <c r="EB557" s="7">
        <f>(DW557-'Data for assignment'!F547)^2</f>
        <v>1.522938937408432E-4</v>
      </c>
      <c r="EC557" s="7">
        <f>(DX557-'Data for assignment'!G547)^2</f>
        <v>2.1160742981147146E-4</v>
      </c>
    </row>
    <row r="558" spans="1:133" x14ac:dyDescent="0.3">
      <c r="A558" s="8">
        <v>35986</v>
      </c>
      <c r="B558" s="3">
        <v>5.4600000000000003E-2</v>
      </c>
      <c r="C558" s="4">
        <f t="shared" si="374"/>
        <v>5.3763910221668473E-2</v>
      </c>
      <c r="D558" s="5">
        <f t="shared" si="390"/>
        <v>0.9725977312247579</v>
      </c>
      <c r="E558" s="5">
        <f t="shared" si="390"/>
        <v>0.94445173090665546</v>
      </c>
      <c r="F558" s="5">
        <f t="shared" si="390"/>
        <v>0.91593355018020539</v>
      </c>
      <c r="G558" s="5">
        <f t="shared" si="390"/>
        <v>0.88733200514885358</v>
      </c>
      <c r="H558" s="5">
        <f t="shared" si="390"/>
        <v>0.85886986093010087</v>
      </c>
      <c r="I558" s="5">
        <f t="shared" si="390"/>
        <v>0.83071741880708017</v>
      </c>
      <c r="J558" s="5">
        <f t="shared" si="390"/>
        <v>0.80300346625263541</v>
      </c>
      <c r="K558" s="5">
        <f t="shared" si="390"/>
        <v>0.77582403573303138</v>
      </c>
      <c r="L558" s="5">
        <f t="shared" si="390"/>
        <v>0.74924937358314547</v>
      </c>
      <c r="M558" s="5">
        <f t="shared" si="390"/>
        <v>0.72332946435594891</v>
      </c>
      <c r="N558" s="5">
        <f t="shared" si="390"/>
        <v>0.69809839946145158</v>
      </c>
      <c r="O558" s="5">
        <f t="shared" si="390"/>
        <v>0.67357782685895307</v>
      </c>
      <c r="P558" s="5">
        <f t="shared" si="390"/>
        <v>0.64977967320457963</v>
      </c>
      <c r="Q558" s="5">
        <f t="shared" si="390"/>
        <v>0.62670829164456099</v>
      </c>
      <c r="R558" s="5">
        <f t="shared" si="390"/>
        <v>0.60436215698259677</v>
      </c>
      <c r="S558" s="5">
        <f t="shared" si="390"/>
        <v>0.58273520445475191</v>
      </c>
      <c r="T558" s="5">
        <f t="shared" si="389"/>
        <v>0.56181788792039844</v>
      </c>
      <c r="U558" s="5">
        <f t="shared" si="389"/>
        <v>0.54159801704928712</v>
      </c>
      <c r="V558" s="5">
        <f t="shared" si="389"/>
        <v>0.52206142026758373</v>
      </c>
      <c r="W558" s="5">
        <f t="shared" si="389"/>
        <v>0.50319247014582169</v>
      </c>
      <c r="X558" s="5">
        <f t="shared" si="389"/>
        <v>0.48497450000794851</v>
      </c>
      <c r="Y558" s="5">
        <f t="shared" si="389"/>
        <v>0.46739013435502758</v>
      </c>
      <c r="Z558" s="5">
        <f t="shared" si="389"/>
        <v>0.45042155086134988</v>
      </c>
      <c r="AA558" s="5">
        <f t="shared" si="389"/>
        <v>0.43405068792151064</v>
      </c>
      <c r="AB558" s="5">
        <f t="shared" si="389"/>
        <v>0.41825940877290618</v>
      </c>
      <c r="AC558" s="5">
        <f t="shared" si="389"/>
        <v>0.40302963090723254</v>
      </c>
      <c r="AD558" s="5">
        <f t="shared" si="389"/>
        <v>0.38834342767477131</v>
      </c>
      <c r="AE558" s="5">
        <f t="shared" si="389"/>
        <v>0.37418310756563444</v>
      </c>
      <c r="AF558" s="5">
        <f t="shared" si="389"/>
        <v>0.36053127553649428</v>
      </c>
      <c r="AG558" s="5">
        <f t="shared" si="389"/>
        <v>0.34737087987261478</v>
      </c>
      <c r="AH558" s="5">
        <f t="shared" si="389"/>
        <v>0.33468524738121375</v>
      </c>
      <c r="AI558" s="5">
        <f t="shared" si="389"/>
        <v>0.32245810916293044</v>
      </c>
      <c r="AJ558" s="5">
        <f t="shared" si="389"/>
        <v>0.31067361877209221</v>
      </c>
      <c r="AK558" s="5">
        <f t="shared" si="389"/>
        <v>0.29931636422919927</v>
      </c>
      <c r="AL558" s="5">
        <f t="shared" si="389"/>
        <v>0.28837137507162719</v>
      </c>
      <c r="AM558" s="5">
        <f t="shared" si="389"/>
        <v>0.27782412540621426</v>
      </c>
      <c r="AN558" s="5">
        <f t="shared" si="389"/>
        <v>0.2676605337486368</v>
      </c>
      <c r="AO558" s="5">
        <f t="shared" si="389"/>
        <v>0.25786696029027362</v>
      </c>
      <c r="AP558" s="5">
        <f t="shared" si="389"/>
        <v>0.24843020211655997</v>
      </c>
      <c r="AQ558" s="5">
        <f t="shared" si="389"/>
        <v>0.23933748680608458</v>
      </c>
      <c r="AR558" s="5">
        <f t="shared" si="389"/>
        <v>0.23057646476253285</v>
      </c>
      <c r="AS558" s="5">
        <f t="shared" si="389"/>
        <v>0.22213520056855587</v>
      </c>
      <c r="AT558" s="5">
        <f t="shared" si="389"/>
        <v>0.2140021635990331</v>
      </c>
      <c r="AU558" s="5">
        <f t="shared" si="389"/>
        <v>0.20616621808880525</v>
      </c>
      <c r="AV558" s="5">
        <f t="shared" si="389"/>
        <v>0.19861661281506304</v>
      </c>
      <c r="AW558" s="5">
        <f t="shared" si="389"/>
        <v>0.19134297052578234</v>
      </c>
      <c r="AX558" s="5">
        <f t="shared" si="389"/>
        <v>0.18433527722180096</v>
      </c>
      <c r="AY558" s="5">
        <f t="shared" si="389"/>
        <v>0.17758387138041745</v>
      </c>
      <c r="AZ558" s="5">
        <f t="shared" si="389"/>
        <v>0.17107943319204716</v>
      </c>
      <c r="BA558" s="5">
        <f t="shared" si="389"/>
        <v>0.16481297386789548</v>
      </c>
      <c r="BB558" s="5">
        <f t="shared" ref="X558:BK565" si="392">BB$7*EXP(-BB$8*$C558)</f>
        <v>0.15877582506532537</v>
      </c>
      <c r="BC558" s="5">
        <f t="shared" si="392"/>
        <v>0.15295962846821345</v>
      </c>
      <c r="BD558" s="5">
        <f t="shared" si="392"/>
        <v>0.14735632555178077</v>
      </c>
      <c r="BE558" s="5">
        <f t="shared" si="392"/>
        <v>0.14195814755489203</v>
      </c>
      <c r="BF558" s="5">
        <f t="shared" si="392"/>
        <v>0.1367576056774156</v>
      </c>
      <c r="BG558" s="5">
        <f t="shared" si="392"/>
        <v>0.131747481515748</v>
      </c>
      <c r="BH558" s="5">
        <f t="shared" si="392"/>
        <v>0.12692081774588568</v>
      </c>
      <c r="BI558" s="5">
        <f t="shared" si="392"/>
        <v>0.12227090906034052</v>
      </c>
      <c r="BJ558" s="5">
        <f t="shared" si="392"/>
        <v>0.11779129336264524</v>
      </c>
      <c r="BK558" s="5">
        <f t="shared" si="392"/>
        <v>0.11347574322109666</v>
      </c>
      <c r="BL558" s="26">
        <f t="shared" si="375"/>
        <v>5.5569427412294495E-2</v>
      </c>
      <c r="BM558" s="26">
        <f t="shared" si="391"/>
        <v>5.715069879207442E-2</v>
      </c>
      <c r="BN558" s="26">
        <f t="shared" si="391"/>
        <v>5.8540973607202097E-2</v>
      </c>
      <c r="BO558" s="26">
        <f t="shared" si="391"/>
        <v>5.9768032761648507E-2</v>
      </c>
      <c r="BP558" s="26">
        <f t="shared" si="391"/>
        <v>6.0855147655484519E-2</v>
      </c>
      <c r="BQ558" s="26">
        <f t="shared" si="391"/>
        <v>6.1821863842318345E-2</v>
      </c>
      <c r="BR558" s="26">
        <f t="shared" si="391"/>
        <v>6.2684642404644123E-2</v>
      </c>
      <c r="BS558" s="26">
        <f t="shared" si="391"/>
        <v>6.3457385647102141E-2</v>
      </c>
      <c r="BT558" s="26">
        <f t="shared" si="391"/>
        <v>6.4151868632054493E-2</v>
      </c>
      <c r="BU558" s="26">
        <f t="shared" si="391"/>
        <v>6.4778093989341395E-2</v>
      </c>
      <c r="BV558" s="26">
        <f t="shared" si="391"/>
        <v>6.5344584130020214E-2</v>
      </c>
      <c r="BW558" s="26">
        <f t="shared" si="391"/>
        <v>6.5858622327786914E-2</v>
      </c>
      <c r="BX558" s="26">
        <f t="shared" si="391"/>
        <v>6.6326451977613041E-2</v>
      </c>
      <c r="BY558" s="26">
        <f t="shared" si="391"/>
        <v>6.6753441599297927E-2</v>
      </c>
      <c r="BZ558" s="26">
        <f t="shared" si="391"/>
        <v>6.7144221744115495E-2</v>
      </c>
      <c r="CA558" s="26">
        <f t="shared" si="391"/>
        <v>6.7502798821202026E-2</v>
      </c>
      <c r="CB558" s="26">
        <f t="shared" si="391"/>
        <v>6.7832649935051739E-2</v>
      </c>
      <c r="CC558" s="26">
        <f t="shared" si="391"/>
        <v>6.8136802074831013E-2</v>
      </c>
      <c r="CD558" s="26">
        <f t="shared" si="391"/>
        <v>6.8417898386676376E-2</v>
      </c>
      <c r="CE558" s="26">
        <f t="shared" si="391"/>
        <v>6.8678253764701311E-2</v>
      </c>
      <c r="CF558" s="26">
        <f t="shared" si="391"/>
        <v>6.8919901593341687E-2</v>
      </c>
      <c r="CG558" s="26">
        <f t="shared" si="391"/>
        <v>6.9144633145365189E-2</v>
      </c>
      <c r="CH558" s="26">
        <f t="shared" si="391"/>
        <v>6.9354030872186556E-2</v>
      </c>
      <c r="CI558" s="26">
        <f t="shared" si="391"/>
        <v>6.9549496604630154E-2</v>
      </c>
      <c r="CJ558" s="26">
        <f t="shared" si="391"/>
        <v>6.9732275503713859E-2</v>
      </c>
      <c r="CK558" s="26">
        <f t="shared" si="391"/>
        <v>6.990347645491897E-2</v>
      </c>
      <c r="CL558" s="26">
        <f t="shared" si="391"/>
        <v>7.0064089479703523E-2</v>
      </c>
      <c r="CM558" s="26">
        <f t="shared" si="391"/>
        <v>7.0215000639813424E-2</v>
      </c>
      <c r="CN558" s="26">
        <f t="shared" si="391"/>
        <v>7.0357004829268543E-2</v>
      </c>
      <c r="CO558" s="26">
        <f t="shared" si="391"/>
        <v>7.0490816782529914E-2</v>
      </c>
      <c r="CP558" s="26">
        <f t="shared" si="391"/>
        <v>7.0617080572668786E-2</v>
      </c>
      <c r="CQ558" s="26">
        <f t="shared" si="391"/>
        <v>7.0736377828231736E-2</v>
      </c>
      <c r="CR558" s="26">
        <f t="shared" si="391"/>
        <v>7.084923486019902E-2</v>
      </c>
      <c r="CS558" s="26">
        <f t="shared" si="391"/>
        <v>7.0956128859554712E-2</v>
      </c>
      <c r="CT558" s="26">
        <f t="shared" si="391"/>
        <v>7.1057493300379471E-2</v>
      </c>
      <c r="CU558" s="26">
        <f t="shared" si="391"/>
        <v>7.1153722662102778E-2</v>
      </c>
      <c r="CV558" s="26">
        <f t="shared" si="391"/>
        <v>7.1245176566845439E-2</v>
      </c>
      <c r="CW558" s="26">
        <f t="shared" si="391"/>
        <v>7.1332183413018807E-2</v>
      </c>
      <c r="CX558" s="26">
        <f t="shared" si="391"/>
        <v>7.1415043574013098E-2</v>
      </c>
      <c r="CY558" s="26">
        <f t="shared" si="391"/>
        <v>7.1494032220481785E-2</v>
      </c>
      <c r="CZ558" s="26">
        <f t="shared" si="391"/>
        <v>7.1569401816068717E-2</v>
      </c>
      <c r="DA558" s="26">
        <f t="shared" si="391"/>
        <v>7.1641384329146365E-2</v>
      </c>
      <c r="DB558" s="26">
        <f t="shared" si="391"/>
        <v>7.1710193197001795E-2</v>
      </c>
      <c r="DC558" s="26">
        <f t="shared" si="391"/>
        <v>7.1776025073733984E-2</v>
      </c>
      <c r="DD558" s="26">
        <f t="shared" si="391"/>
        <v>7.1839061388747794E-2</v>
      </c>
      <c r="DE558" s="26">
        <f t="shared" si="391"/>
        <v>7.1899469739021116E-2</v>
      </c>
      <c r="DF558" s="26">
        <f t="shared" si="391"/>
        <v>7.1957405135168406E-2</v>
      </c>
      <c r="DG558" s="26">
        <f t="shared" si="391"/>
        <v>7.2013011118641113E-2</v>
      </c>
      <c r="DH558" s="26">
        <f t="shared" si="391"/>
        <v>7.2066420765114797E-2</v>
      </c>
      <c r="DI558" s="26">
        <f t="shared" si="391"/>
        <v>7.2117757587154385E-2</v>
      </c>
      <c r="DJ558" s="26">
        <f t="shared" si="391"/>
        <v>7.216713634757041E-2</v>
      </c>
      <c r="DK558" s="26">
        <f t="shared" si="391"/>
        <v>7.2214663793436343E-2</v>
      </c>
      <c r="DL558" s="26">
        <f t="shared" si="391"/>
        <v>7.2260439319496911E-2</v>
      </c>
      <c r="DM558" s="26">
        <f t="shared" si="391"/>
        <v>7.2304555568624376E-2</v>
      </c>
      <c r="DN558" s="26">
        <f t="shared" si="391"/>
        <v>7.2347098976055013E-2</v>
      </c>
      <c r="DO558" s="26">
        <f t="shared" si="391"/>
        <v>7.2388150263334561E-2</v>
      </c>
      <c r="DP558" s="26">
        <f t="shared" si="391"/>
        <v>7.2427784887204638E-2</v>
      </c>
      <c r="DQ558" s="26">
        <f t="shared" si="391"/>
        <v>7.2466073448055474E-2</v>
      </c>
      <c r="DR558" s="26">
        <f t="shared" si="391"/>
        <v>7.2503082062041882E-2</v>
      </c>
      <c r="DS558" s="26">
        <f t="shared" si="391"/>
        <v>7.2538872700496942E-2</v>
      </c>
      <c r="DT558" s="6">
        <f>2*(100-(100*G558))/SUM($D558:G558)/100</f>
        <v>6.05690616640603E-2</v>
      </c>
      <c r="DU558" s="6">
        <f>2*(100-(100*I558))/SUM($D558:I558)/100</f>
        <v>6.2582491103622601E-2</v>
      </c>
      <c r="DV558" s="6">
        <f>2*(100-(100*M558))/SUM($D558:M558)/100</f>
        <v>6.5396630121778251E-2</v>
      </c>
      <c r="DW558" s="6">
        <f>2*(100-(100*Q558))/SUM($D558:Q558)/100</f>
        <v>6.7202416194726167E-2</v>
      </c>
      <c r="DX558" s="6">
        <f>2*(100-(100*W558))/SUM($D558:W558)/100</f>
        <v>6.8880314000586432E-2</v>
      </c>
      <c r="DY558" s="7">
        <f>(DT558-'Data for assignment'!C548)^2</f>
        <v>4.1848784689665326E-5</v>
      </c>
      <c r="DZ558" s="7">
        <f>(DU558-'Data for assignment'!D548)^2</f>
        <v>7.0266140337330767E-5</v>
      </c>
      <c r="EA558" s="7">
        <f>(DV558-'Data for assignment'!E548)^2</f>
        <v>1.2988315533936414E-4</v>
      </c>
      <c r="EB558" s="7">
        <f>(DW558-'Data for assignment'!F548)^2</f>
        <v>1.563104607158199E-4</v>
      </c>
      <c r="EC558" s="7">
        <f>(DX558-'Data for assignment'!G548)^2</f>
        <v>2.1551158979518686E-4</v>
      </c>
    </row>
    <row r="559" spans="1:133" x14ac:dyDescent="0.3">
      <c r="A559" s="8">
        <v>35993</v>
      </c>
      <c r="B559" s="3">
        <v>5.4699998E-2</v>
      </c>
      <c r="C559" s="4">
        <f t="shared" si="374"/>
        <v>5.3866977920162047E-2</v>
      </c>
      <c r="D559" s="5">
        <f t="shared" si="390"/>
        <v>0.97255053726300167</v>
      </c>
      <c r="E559" s="5">
        <f t="shared" si="390"/>
        <v>0.94436532188715216</v>
      </c>
      <c r="F559" s="5">
        <f t="shared" si="390"/>
        <v>0.9158149009630927</v>
      </c>
      <c r="G559" s="5">
        <f t="shared" si="390"/>
        <v>0.88718716523394126</v>
      </c>
      <c r="H559" s="5">
        <f t="shared" si="390"/>
        <v>0.85870404308965143</v>
      </c>
      <c r="I559" s="5">
        <f t="shared" si="390"/>
        <v>0.83053508972357359</v>
      </c>
      <c r="J559" s="5">
        <f t="shared" si="390"/>
        <v>0.80280843429115945</v>
      </c>
      <c r="K559" s="5">
        <f t="shared" si="390"/>
        <v>0.77561953306204601</v>
      </c>
      <c r="L559" s="5">
        <f t="shared" si="390"/>
        <v>0.74903813123738672</v>
      </c>
      <c r="M559" s="5">
        <f t="shared" si="390"/>
        <v>0.72311377972433932</v>
      </c>
      <c r="N559" s="5">
        <f t="shared" si="390"/>
        <v>0.69788019623573971</v>
      </c>
      <c r="O559" s="5">
        <f t="shared" si="390"/>
        <v>0.67335870780525509</v>
      </c>
      <c r="P559" s="5">
        <f t="shared" si="390"/>
        <v>0.64956096629679128</v>
      </c>
      <c r="Q559" s="5">
        <f t="shared" si="390"/>
        <v>0.62649109017858828</v>
      </c>
      <c r="R559" s="5">
        <f t="shared" si="390"/>
        <v>0.60414735430943278</v>
      </c>
      <c r="S559" s="5">
        <f t="shared" si="390"/>
        <v>0.58252352395270046</v>
      </c>
      <c r="T559" s="5">
        <f t="shared" si="389"/>
        <v>0.5616099087881371</v>
      </c>
      <c r="U559" s="5">
        <f t="shared" si="389"/>
        <v>0.54139419645231701</v>
      </c>
      <c r="V559" s="5">
        <f t="shared" si="389"/>
        <v>0.52186211231751445</v>
      </c>
      <c r="W559" s="5">
        <f t="shared" si="389"/>
        <v>0.50299794213892057</v>
      </c>
      <c r="X559" s="5">
        <f t="shared" si="392"/>
        <v>0.48478494629882846</v>
      </c>
      <c r="Y559" s="5">
        <f t="shared" si="392"/>
        <v>0.46720568819453812</v>
      </c>
      <c r="Z559" s="5">
        <f t="shared" si="392"/>
        <v>0.450242294485246</v>
      </c>
      <c r="AA559" s="5">
        <f t="shared" si="392"/>
        <v>0.43387666113846152</v>
      </c>
      <c r="AB559" s="5">
        <f t="shared" si="392"/>
        <v>0.41809061626674399</v>
      </c>
      <c r="AC559" s="5">
        <f t="shared" si="392"/>
        <v>0.40286604843876722</v>
      </c>
      <c r="AD559" s="5">
        <f t="shared" si="392"/>
        <v>0.38818500734266848</v>
      </c>
      <c r="AE559" s="5">
        <f t="shared" si="392"/>
        <v>0.3740297822634005</v>
      </c>
      <c r="AF559" s="5">
        <f t="shared" si="392"/>
        <v>0.36038296272316001</v>
      </c>
      <c r="AG559" s="5">
        <f t="shared" si="392"/>
        <v>0.3472274847579096</v>
      </c>
      <c r="AH559" s="5">
        <f t="shared" si="392"/>
        <v>0.33454666561154339</v>
      </c>
      <c r="AI559" s="5">
        <f t="shared" si="392"/>
        <v>0.3223242290820133</v>
      </c>
      <c r="AJ559" s="5">
        <f t="shared" si="392"/>
        <v>0.31054432331941129</v>
      </c>
      <c r="AK559" s="5">
        <f t="shared" si="392"/>
        <v>0.29919153253024516</v>
      </c>
      <c r="AL559" s="5">
        <f t="shared" si="392"/>
        <v>0.28825088376604036</v>
      </c>
      <c r="AM559" s="5">
        <f t="shared" si="392"/>
        <v>0.27770784975319424</v>
      </c>
      <c r="AN559" s="5">
        <f t="shared" si="392"/>
        <v>0.26754834854321868</v>
      </c>
      <c r="AO559" s="5">
        <f t="shared" si="392"/>
        <v>0.25775874061913878</v>
      </c>
      <c r="AP559" s="5">
        <f t="shared" si="392"/>
        <v>0.24832582397782976</v>
      </c>
      <c r="AQ559" s="5">
        <f t="shared" si="392"/>
        <v>0.23923682761393966</v>
      </c>
      <c r="AR559" s="5">
        <f t="shared" si="392"/>
        <v>0.23047940375442286</v>
      </c>
      <c r="AS559" s="5">
        <f t="shared" si="392"/>
        <v>0.22204161913013212</v>
      </c>
      <c r="AT559" s="5">
        <f t="shared" si="392"/>
        <v>0.21391194551969242</v>
      </c>
      <c r="AU559" s="5">
        <f t="shared" si="392"/>
        <v>0.20607924975881511</v>
      </c>
      <c r="AV559" s="5">
        <f t="shared" si="392"/>
        <v>0.19853278337360292</v>
      </c>
      <c r="AW559" s="5">
        <f t="shared" si="392"/>
        <v>0.19126217196784037</v>
      </c>
      <c r="AX559" s="5">
        <f t="shared" si="392"/>
        <v>0.18425740447067382</v>
      </c>
      <c r="AY559" s="5">
        <f t="shared" si="392"/>
        <v>0.1775088223315465</v>
      </c>
      <c r="AZ559" s="5">
        <f t="shared" si="392"/>
        <v>0.17100710873305772</v>
      </c>
      <c r="BA559" s="5">
        <f t="shared" si="392"/>
        <v>0.16474327787896847</v>
      </c>
      <c r="BB559" s="5">
        <f t="shared" si="392"/>
        <v>0.15870866440340092</v>
      </c>
      <c r="BC559" s="5">
        <f t="shared" si="392"/>
        <v>0.15289491293799071</v>
      </c>
      <c r="BD559" s="5">
        <f t="shared" si="392"/>
        <v>0.14729396786602106</v>
      </c>
      <c r="BE559" s="5">
        <f t="shared" si="392"/>
        <v>0.14189806328614396</v>
      </c>
      <c r="BF559" s="5">
        <f t="shared" si="392"/>
        <v>0.13669971320294946</v>
      </c>
      <c r="BG559" s="5">
        <f t="shared" si="392"/>
        <v>0.13169170195720536</v>
      </c>
      <c r="BH559" s="5">
        <f t="shared" si="392"/>
        <v>0.12686707490491025</v>
      </c>
      <c r="BI559" s="5">
        <f t="shared" si="392"/>
        <v>0.12221912935125218</v>
      </c>
      <c r="BJ559" s="5">
        <f t="shared" si="392"/>
        <v>0.1177414057430464</v>
      </c>
      <c r="BK559" s="5">
        <f t="shared" si="392"/>
        <v>0.11342767912115286</v>
      </c>
      <c r="BL559" s="26">
        <f t="shared" si="375"/>
        <v>5.5666477004924449E-2</v>
      </c>
      <c r="BM559" s="26">
        <f t="shared" si="391"/>
        <v>5.7242194174791074E-2</v>
      </c>
      <c r="BN559" s="26">
        <f t="shared" si="391"/>
        <v>5.8627338607960142E-2</v>
      </c>
      <c r="BO559" s="26">
        <f t="shared" si="391"/>
        <v>5.9849654824487508E-2</v>
      </c>
      <c r="BP559" s="26">
        <f t="shared" si="391"/>
        <v>6.093238117216828E-2</v>
      </c>
      <c r="BQ559" s="26">
        <f t="shared" si="391"/>
        <v>6.1895033166187885E-2</v>
      </c>
      <c r="BR559" s="26">
        <f t="shared" si="391"/>
        <v>6.2754044577862142E-2</v>
      </c>
      <c r="BS559" s="26">
        <f t="shared" si="391"/>
        <v>6.3523292869344383E-2</v>
      </c>
      <c r="BT559" s="26">
        <f t="shared" si="391"/>
        <v>6.4214530495898328E-2</v>
      </c>
      <c r="BU559" s="26">
        <f t="shared" si="391"/>
        <v>6.4837739505082412E-2</v>
      </c>
      <c r="BV559" s="26">
        <f t="shared" si="391"/>
        <v>6.5401423560382796E-2</v>
      </c>
      <c r="BW559" s="26">
        <f t="shared" si="391"/>
        <v>6.5912848850960493E-2</v>
      </c>
      <c r="BX559" s="26">
        <f t="shared" si="391"/>
        <v>6.6378243195216305E-2</v>
      </c>
      <c r="BY559" s="26">
        <f t="shared" si="391"/>
        <v>6.6802960904228936E-2</v>
      </c>
      <c r="BZ559" s="26">
        <f t="shared" si="391"/>
        <v>6.7191619561767488E-2</v>
      </c>
      <c r="CA559" s="26">
        <f t="shared" si="391"/>
        <v>6.7548213736194587E-2</v>
      </c>
      <c r="CB559" s="26">
        <f t="shared" si="391"/>
        <v>6.7876209714431299E-2</v>
      </c>
      <c r="CC559" s="26">
        <f t="shared" si="391"/>
        <v>6.8178624597618753E-2</v>
      </c>
      <c r="CD559" s="26">
        <f t="shared" si="391"/>
        <v>6.8458092488673045E-2</v>
      </c>
      <c r="CE559" s="26">
        <f t="shared" si="391"/>
        <v>6.8716920006587495E-2</v>
      </c>
      <c r="CF559" s="26">
        <f t="shared" si="391"/>
        <v>6.8957132959327497E-2</v>
      </c>
      <c r="CG559" s="26">
        <f t="shared" si="391"/>
        <v>6.9180515678937238E-2</v>
      </c>
      <c r="CH559" s="26">
        <f t="shared" si="391"/>
        <v>6.9388644254864018E-2</v>
      </c>
      <c r="CI559" s="26">
        <f t="shared" si="391"/>
        <v>6.9582914683069125E-2</v>
      </c>
      <c r="CJ559" s="26">
        <f t="shared" si="391"/>
        <v>6.9764566769982855E-2</v>
      </c>
      <c r="CK559" s="26">
        <f t="shared" si="391"/>
        <v>6.993470448430375E-2</v>
      </c>
      <c r="CL559" s="26">
        <f t="shared" si="391"/>
        <v>7.009431332998034E-2</v>
      </c>
      <c r="CM559" s="26">
        <f t="shared" si="391"/>
        <v>7.0244275215551419E-2</v>
      </c>
      <c r="CN559" s="26">
        <f t="shared" si="391"/>
        <v>7.0385381214382314E-2</v>
      </c>
      <c r="CO559" s="26">
        <f t="shared" si="391"/>
        <v>7.0518342543995166E-2</v>
      </c>
      <c r="CP559" s="26">
        <f t="shared" si="391"/>
        <v>7.064380003803733E-2</v>
      </c>
      <c r="CQ559" s="26">
        <f t="shared" si="391"/>
        <v>7.0762332339331852E-2</v>
      </c>
      <c r="CR559" s="26">
        <f t="shared" si="391"/>
        <v>7.0874463005181548E-2</v>
      </c>
      <c r="CS559" s="26">
        <f t="shared" si="391"/>
        <v>7.09806666852415E-2</v>
      </c>
      <c r="CT559" s="26">
        <f t="shared" si="391"/>
        <v>7.1081374506686681E-2</v>
      </c>
      <c r="CU559" s="26">
        <f t="shared" si="391"/>
        <v>7.1176978780145631E-2</v>
      </c>
      <c r="CV559" s="26">
        <f t="shared" si="391"/>
        <v>7.1267837122180697E-2</v>
      </c>
      <c r="CW559" s="26">
        <f t="shared" si="391"/>
        <v>7.1354276075345682E-2</v>
      </c>
      <c r="CX559" s="26">
        <f t="shared" si="391"/>
        <v>7.1436594294530559E-2</v>
      </c>
      <c r="CY559" s="26">
        <f t="shared" si="391"/>
        <v>7.1515065357989641E-2</v>
      </c>
      <c r="CZ559" s="26">
        <f t="shared" si="391"/>
        <v>7.1589940252799231E-2</v>
      </c>
      <c r="DA559" s="26">
        <f t="shared" si="391"/>
        <v>7.1661449577222647E-2</v>
      </c>
      <c r="DB559" s="26">
        <f t="shared" si="391"/>
        <v>7.1729805496337243E-2</v>
      </c>
      <c r="DC559" s="26">
        <f t="shared" si="391"/>
        <v>7.1795203482112491E-2</v>
      </c>
      <c r="DD559" s="26">
        <f t="shared" si="391"/>
        <v>7.1857823864757434E-2</v>
      </c>
      <c r="DE559" s="26">
        <f t="shared" si="391"/>
        <v>7.1917833218452756E-2</v>
      </c>
      <c r="DF559" s="26">
        <f t="shared" si="391"/>
        <v>7.1975385601435959E-2</v>
      </c>
      <c r="DG559" s="26">
        <f t="shared" si="391"/>
        <v>7.203062366772979E-2</v>
      </c>
      <c r="DH559" s="26">
        <f t="shared" si="391"/>
        <v>7.2083679665518388E-2</v>
      </c>
      <c r="DI559" s="26">
        <f t="shared" si="391"/>
        <v>7.2134676335221623E-2</v>
      </c>
      <c r="DJ559" s="26">
        <f t="shared" si="391"/>
        <v>7.218372771864312E-2</v>
      </c>
      <c r="DK559" s="26">
        <f t="shared" si="391"/>
        <v>7.2230939889128251E-2</v>
      </c>
      <c r="DL559" s="26">
        <f t="shared" si="391"/>
        <v>7.2276411611431071E-2</v>
      </c>
      <c r="DM559" s="26">
        <f t="shared" si="391"/>
        <v>7.2320234938919689E-2</v>
      </c>
      <c r="DN559" s="26">
        <f t="shared" si="391"/>
        <v>7.2362495754826547E-2</v>
      </c>
      <c r="DO559" s="26">
        <f t="shared" si="391"/>
        <v>7.2403274263449613E-2</v>
      </c>
      <c r="DP559" s="26">
        <f t="shared" si="391"/>
        <v>7.2442645436515546E-2</v>
      </c>
      <c r="DQ559" s="26">
        <f t="shared" si="391"/>
        <v>7.2480679419310898E-2</v>
      </c>
      <c r="DR559" s="26">
        <f t="shared" si="391"/>
        <v>7.2517441900661506E-2</v>
      </c>
      <c r="DS559" s="26">
        <f t="shared" si="391"/>
        <v>7.2552994450378175E-2</v>
      </c>
      <c r="DT559" s="6">
        <f>2*(100-(100*G559))/SUM($D559:G559)/100</f>
        <v>6.0653399902918403E-2</v>
      </c>
      <c r="DU559" s="6">
        <f>2*(100-(100*I559))/SUM($D559:I559)/100</f>
        <v>6.2658528289825363E-2</v>
      </c>
      <c r="DV559" s="6">
        <f>2*(100-(100*M559))/SUM($D559:M559)/100</f>
        <v>6.5459770759969338E-2</v>
      </c>
      <c r="DW559" s="6">
        <f>2*(100-(100*Q559))/SUM($D559:Q559)/100</f>
        <v>6.7256319743749751E-2</v>
      </c>
      <c r="DX559" s="6">
        <f>2*(100-(100*W559))/SUM($D559:W559)/100</f>
        <v>6.8924853721172227E-2</v>
      </c>
      <c r="DY559" s="7">
        <f>(DT559-'Data for assignment'!C549)^2</f>
        <v>3.6643650384652501E-5</v>
      </c>
      <c r="DZ559" s="7">
        <f>(DU559-'Data for assignment'!D549)^2</f>
        <v>6.1756466881985529E-5</v>
      </c>
      <c r="EA559" s="7">
        <f>(DV559-'Data for assignment'!E549)^2</f>
        <v>1.1150880074219048E-4</v>
      </c>
      <c r="EB559" s="7">
        <f>(DW559-'Data for assignment'!F549)^2</f>
        <v>1.3354847979450538E-4</v>
      </c>
      <c r="EC559" s="7">
        <f>(DX559-'Data for assignment'!G549)^2</f>
        <v>1.9112652511239865E-4</v>
      </c>
    </row>
    <row r="560" spans="1:133" x14ac:dyDescent="0.3">
      <c r="A560" s="8">
        <v>36000</v>
      </c>
      <c r="B560" s="3">
        <v>5.4899997999999998E-2</v>
      </c>
      <c r="C560" s="4">
        <f t="shared" si="374"/>
        <v>5.4073117439939582E-2</v>
      </c>
      <c r="D560" s="5">
        <f t="shared" si="390"/>
        <v>0.9724561543218766</v>
      </c>
      <c r="E560" s="5">
        <f t="shared" si="390"/>
        <v>0.94419252410877685</v>
      </c>
      <c r="F560" s="5">
        <f t="shared" si="390"/>
        <v>0.91557764389149154</v>
      </c>
      <c r="G560" s="5">
        <f t="shared" si="390"/>
        <v>0.88689755053591546</v>
      </c>
      <c r="H560" s="5">
        <f t="shared" si="390"/>
        <v>0.85837249681386629</v>
      </c>
      <c r="I560" s="5">
        <f t="shared" si="390"/>
        <v>0.83017054431335424</v>
      </c>
      <c r="J560" s="5">
        <f t="shared" si="390"/>
        <v>0.80241850466698483</v>
      </c>
      <c r="K560" s="5">
        <f t="shared" si="390"/>
        <v>0.77521068124810366</v>
      </c>
      <c r="L560" s="5">
        <f t="shared" si="390"/>
        <v>0.74861581675730526</v>
      </c>
      <c r="M560" s="5">
        <f t="shared" si="390"/>
        <v>0.72268259476135988</v>
      </c>
      <c r="N560" s="5">
        <f t="shared" si="390"/>
        <v>0.69744398565155563</v>
      </c>
      <c r="O560" s="5">
        <f t="shared" si="390"/>
        <v>0.67292067475923056</v>
      </c>
      <c r="P560" s="5">
        <f t="shared" si="390"/>
        <v>0.64912376455656384</v>
      </c>
      <c r="Q560" s="5">
        <f t="shared" si="390"/>
        <v>0.62605690436968309</v>
      </c>
      <c r="R560" s="5">
        <f t="shared" si="390"/>
        <v>0.60371796938711608</v>
      </c>
      <c r="S560" s="5">
        <f t="shared" si="390"/>
        <v>0.58210038514190432</v>
      </c>
      <c r="T560" s="5">
        <f t="shared" si="389"/>
        <v>0.5611941731586062</v>
      </c>
      <c r="U560" s="5">
        <f t="shared" si="389"/>
        <v>0.54098677719675403</v>
      </c>
      <c r="V560" s="5">
        <f t="shared" si="389"/>
        <v>0.52146371669348834</v>
      </c>
      <c r="W560" s="5">
        <f t="shared" si="389"/>
        <v>0.50260910392867797</v>
      </c>
      <c r="X560" s="5">
        <f t="shared" si="392"/>
        <v>0.4844060535396113</v>
      </c>
      <c r="Y560" s="5">
        <f t="shared" si="392"/>
        <v>0.466837006838073</v>
      </c>
      <c r="Z560" s="5">
        <f t="shared" si="392"/>
        <v>0.44988398855988143</v>
      </c>
      <c r="AA560" s="5">
        <f t="shared" si="392"/>
        <v>0.43352880991124459</v>
      </c>
      <c r="AB560" s="5">
        <f t="shared" si="392"/>
        <v>0.41775322883530025</v>
      </c>
      <c r="AC560" s="5">
        <f t="shared" si="392"/>
        <v>0.40253907612362921</v>
      </c>
      <c r="AD560" s="5">
        <f t="shared" si="392"/>
        <v>0.38786835419899662</v>
      </c>
      <c r="AE560" s="5">
        <f t="shared" si="392"/>
        <v>0.37372331398610209</v>
      </c>
      <c r="AF560" s="5">
        <f t="shared" si="392"/>
        <v>0.36008651418049853</v>
      </c>
      <c r="AG560" s="5">
        <f t="shared" si="392"/>
        <v>0.34694086635508709</v>
      </c>
      <c r="AH560" s="5">
        <f t="shared" si="392"/>
        <v>0.33426966865678004</v>
      </c>
      <c r="AI560" s="5">
        <f t="shared" si="392"/>
        <v>0.32205663030273907</v>
      </c>
      <c r="AJ560" s="5">
        <f t="shared" si="392"/>
        <v>0.31028588865479095</v>
      </c>
      <c r="AK560" s="5">
        <f t="shared" si="392"/>
        <v>0.29894202030790501</v>
      </c>
      <c r="AL560" s="5">
        <f t="shared" si="392"/>
        <v>0.28801004735513325</v>
      </c>
      <c r="AM560" s="5">
        <f t="shared" si="392"/>
        <v>0.27747543977247108</v>
      </c>
      <c r="AN560" s="5">
        <f t="shared" si="392"/>
        <v>0.26732411469124501</v>
      </c>
      <c r="AO560" s="5">
        <f t="shared" si="392"/>
        <v>0.25754243318393488</v>
      </c>
      <c r="AP560" s="5">
        <f t="shared" si="392"/>
        <v>0.24811719507478258</v>
      </c>
      <c r="AQ560" s="5">
        <f t="shared" si="392"/>
        <v>0.23903563219363202</v>
      </c>
      <c r="AR560" s="5">
        <f t="shared" si="392"/>
        <v>0.23028540041586917</v>
      </c>
      <c r="AS560" s="5">
        <f t="shared" si="392"/>
        <v>0.22185457076965595</v>
      </c>
      <c r="AT560" s="5">
        <f t="shared" si="392"/>
        <v>0.21373161984119263</v>
      </c>
      <c r="AU560" s="5">
        <f t="shared" si="392"/>
        <v>0.20590541966733783</v>
      </c>
      <c r="AV560" s="5">
        <f t="shared" si="392"/>
        <v>0.19836522727086747</v>
      </c>
      <c r="AW560" s="5">
        <f t="shared" si="392"/>
        <v>0.19110067396557912</v>
      </c>
      <c r="AX560" s="5">
        <f t="shared" si="392"/>
        <v>0.18410175453526662</v>
      </c>
      <c r="AY560" s="5">
        <f t="shared" si="392"/>
        <v>0.17735881637140227</v>
      </c>
      <c r="AZ560" s="5">
        <f t="shared" si="392"/>
        <v>0.17086254863846578</v>
      </c>
      <c r="BA560" s="5">
        <f t="shared" si="392"/>
        <v>0.16460397152266737</v>
      </c>
      <c r="BB560" s="5">
        <f t="shared" si="392"/>
        <v>0.15857442560885657</v>
      </c>
      <c r="BC560" s="5">
        <f t="shared" si="392"/>
        <v>0.15276556142130443</v>
      </c>
      <c r="BD560" s="5">
        <f t="shared" si="392"/>
        <v>0.14716932915647582</v>
      </c>
      <c r="BE560" s="5">
        <f t="shared" si="392"/>
        <v>0.14177796862962097</v>
      </c>
      <c r="BF560" s="5">
        <f t="shared" si="392"/>
        <v>0.13658399945178529</v>
      </c>
      <c r="BG560" s="5">
        <f t="shared" si="392"/>
        <v>0.1315802114494975</v>
      </c>
      <c r="BH560" s="5">
        <f t="shared" si="392"/>
        <v>0.12675965533579961</v>
      </c>
      <c r="BI560" s="5">
        <f t="shared" si="392"/>
        <v>0.1221156336383047</v>
      </c>
      <c r="BJ560" s="5">
        <f t="shared" si="392"/>
        <v>0.11764169188750889</v>
      </c>
      <c r="BK560" s="5">
        <f t="shared" si="392"/>
        <v>0.11333161006656481</v>
      </c>
      <c r="BL560" s="26">
        <f t="shared" si="375"/>
        <v>5.5860580072245695E-2</v>
      </c>
      <c r="BM560" s="26">
        <f t="shared" si="391"/>
        <v>5.7425188600112885E-2</v>
      </c>
      <c r="BN560" s="26">
        <f t="shared" si="391"/>
        <v>5.8800072064145344E-2</v>
      </c>
      <c r="BO560" s="26">
        <f t="shared" si="391"/>
        <v>6.0012902215113309E-2</v>
      </c>
      <c r="BP560" s="26">
        <f t="shared" si="391"/>
        <v>6.1086851294938252E-2</v>
      </c>
      <c r="BQ560" s="26">
        <f t="shared" si="391"/>
        <v>6.2041374740758451E-2</v>
      </c>
      <c r="BR560" s="26">
        <f t="shared" si="391"/>
        <v>6.2892851700440636E-2</v>
      </c>
      <c r="BS560" s="26">
        <f t="shared" si="391"/>
        <v>6.3655109950170458E-2</v>
      </c>
      <c r="BT560" s="26">
        <f t="shared" si="391"/>
        <v>6.4339856730110695E-2</v>
      </c>
      <c r="BU560" s="26">
        <f t="shared" si="391"/>
        <v>6.4957032922432795E-2</v>
      </c>
      <c r="BV560" s="26">
        <f t="shared" si="391"/>
        <v>6.5515104694730653E-2</v>
      </c>
      <c r="BW560" s="26">
        <f t="shared" si="391"/>
        <v>6.6021304066411976E-2</v>
      </c>
      <c r="BX560" s="26">
        <f t="shared" si="391"/>
        <v>6.6481827702112958E-2</v>
      </c>
      <c r="BY560" s="26">
        <f t="shared" si="391"/>
        <v>6.6902001494902774E-2</v>
      </c>
      <c r="BZ560" s="26">
        <f t="shared" si="391"/>
        <v>6.7286417093022119E-2</v>
      </c>
      <c r="CA560" s="26">
        <f t="shared" si="391"/>
        <v>6.7639045382812624E-2</v>
      </c>
      <c r="CB560" s="26">
        <f t="shared" si="391"/>
        <v>6.7963331015616454E-2</v>
      </c>
      <c r="CC560" s="26">
        <f t="shared" si="391"/>
        <v>6.8262271316128609E-2</v>
      </c>
      <c r="CD560" s="26">
        <f t="shared" si="391"/>
        <v>6.8538482300462611E-2</v>
      </c>
      <c r="CE560" s="26">
        <f t="shared" si="391"/>
        <v>6.8794254037040439E-2</v>
      </c>
      <c r="CF560" s="26">
        <f t="shared" si="391"/>
        <v>6.903159718058352E-2</v>
      </c>
      <c r="CG560" s="26">
        <f t="shared" si="391"/>
        <v>6.925228218141137E-2</v>
      </c>
      <c r="CH560" s="26">
        <f t="shared" si="391"/>
        <v>6.9457872404781976E-2</v>
      </c>
      <c r="CI560" s="26">
        <f t="shared" si="391"/>
        <v>6.9649752176696958E-2</v>
      </c>
      <c r="CJ560" s="26">
        <f t="shared" si="391"/>
        <v>6.9829150594197309E-2</v>
      </c>
      <c r="CK560" s="26">
        <f t="shared" si="391"/>
        <v>6.9997161792219501E-2</v>
      </c>
      <c r="CL560" s="26">
        <f t="shared" si="391"/>
        <v>7.0154762239512142E-2</v>
      </c>
      <c r="CM560" s="26">
        <f t="shared" si="391"/>
        <v>7.0302825538033853E-2</v>
      </c>
      <c r="CN560" s="26">
        <f t="shared" si="391"/>
        <v>7.0442135119687943E-2</v>
      </c>
      <c r="CO560" s="26">
        <f t="shared" si="391"/>
        <v>7.0573395167978142E-2</v>
      </c>
      <c r="CP560" s="26">
        <f t="shared" si="391"/>
        <v>7.0697240037574383E-2</v>
      </c>
      <c r="CQ560" s="26">
        <f t="shared" si="391"/>
        <v>7.0814242399733274E-2</v>
      </c>
      <c r="CR560" s="26">
        <f t="shared" si="391"/>
        <v>7.0924920304292607E-2</v>
      </c>
      <c r="CS560" s="26">
        <f t="shared" si="391"/>
        <v>7.1029743318147737E-2</v>
      </c>
      <c r="CT560" s="26">
        <f t="shared" si="391"/>
        <v>7.1129137874568454E-2</v>
      </c>
      <c r="CU560" s="26">
        <f t="shared" si="391"/>
        <v>7.1223491946494646E-2</v>
      </c>
      <c r="CV560" s="26">
        <f t="shared" si="391"/>
        <v>7.1313159139291538E-2</v>
      </c>
      <c r="CW560" s="26">
        <f t="shared" si="391"/>
        <v>7.1398462283723568E-2</v>
      </c>
      <c r="CX560" s="26">
        <f t="shared" si="391"/>
        <v>7.1479696597611553E-2</v>
      </c>
      <c r="CY560" s="26">
        <f t="shared" si="391"/>
        <v>7.1557132474347696E-2</v>
      </c>
      <c r="CZ560" s="26">
        <f t="shared" si="391"/>
        <v>7.1631017947814152E-2</v>
      </c>
      <c r="DA560" s="26">
        <f t="shared" si="391"/>
        <v>7.1701580876001175E-2</v>
      </c>
      <c r="DB560" s="26">
        <f t="shared" si="391"/>
        <v>7.1769030879515791E-2</v>
      </c>
      <c r="DC560" s="26">
        <f t="shared" si="391"/>
        <v>7.183356106602122E-2</v>
      </c>
      <c r="DD560" s="26">
        <f t="shared" si="391"/>
        <v>7.1895349567290767E-2</v>
      </c>
      <c r="DE560" s="26">
        <f t="shared" si="391"/>
        <v>7.1954560911869872E-2</v>
      </c>
      <c r="DF560" s="26">
        <f t="shared" si="391"/>
        <v>7.20113472532041E-2</v>
      </c>
      <c r="DG560" s="26">
        <f t="shared" si="391"/>
        <v>7.2065849470423216E-2</v>
      </c>
      <c r="DH560" s="26">
        <f t="shared" si="391"/>
        <v>7.2118198156695387E-2</v>
      </c>
      <c r="DI560" s="26">
        <f t="shared" si="391"/>
        <v>7.2168514508119549E-2</v>
      </c>
      <c r="DJ560" s="26">
        <f t="shared" si="391"/>
        <v>7.2216911124456676E-2</v>
      </c>
      <c r="DK560" s="26">
        <f t="shared" si="391"/>
        <v>7.2263492731568915E-2</v>
      </c>
      <c r="DL560" s="26">
        <f t="shared" si="391"/>
        <v>7.2308356834203849E-2</v>
      </c>
      <c r="DM560" s="26">
        <f t="shared" si="391"/>
        <v>7.2351594306697672E-2</v>
      </c>
      <c r="DN560" s="26">
        <f t="shared" si="391"/>
        <v>7.2393289928253085E-2</v>
      </c>
      <c r="DO560" s="26">
        <f t="shared" ref="BM560:DS565" si="393">-(LN(DO$7)/DO$6)+(DO$8/DO$6)*$C560</f>
        <v>7.2433522868651845E-2</v>
      </c>
      <c r="DP560" s="26">
        <f t="shared" si="393"/>
        <v>7.2472367129571197E-2</v>
      </c>
      <c r="DQ560" s="26">
        <f t="shared" si="393"/>
        <v>7.2509891946072269E-2</v>
      </c>
      <c r="DR560" s="26">
        <f t="shared" si="393"/>
        <v>7.2546162152305818E-2</v>
      </c>
      <c r="DS560" s="26">
        <f t="shared" si="393"/>
        <v>7.258123851502192E-2</v>
      </c>
      <c r="DT560" s="6">
        <f>2*(100-(100*G560))/SUM($D560:G560)/100</f>
        <v>6.0822093229805765E-2</v>
      </c>
      <c r="DU560" s="6">
        <f>2*(100-(100*I560))/SUM($D560:I560)/100</f>
        <v>6.281061995421118E-2</v>
      </c>
      <c r="DV560" s="6">
        <f>2*(100-(100*M560))/SUM($D560:M560)/100</f>
        <v>6.5586071287721176E-2</v>
      </c>
      <c r="DW560" s="6">
        <f>2*(100-(100*Q560))/SUM($D560:Q560)/100</f>
        <v>6.7364147992005657E-2</v>
      </c>
      <c r="DX560" s="6">
        <f>2*(100-(100*W560))/SUM($D560:W560)/100</f>
        <v>6.9013956119904046E-2</v>
      </c>
      <c r="DY560" s="7">
        <f>(DT560-'Data for assignment'!C550)^2</f>
        <v>3.6265606868472419E-5</v>
      </c>
      <c r="DZ560" s="7">
        <f>(DU560-'Data for assignment'!D550)^2</f>
        <v>6.5782188484132397E-5</v>
      </c>
      <c r="EA560" s="7">
        <f>(DV560-'Data for assignment'!E550)^2</f>
        <v>1.1633933382380311E-4</v>
      </c>
      <c r="EB560" s="7">
        <f>(DW560-'Data for assignment'!F550)^2</f>
        <v>1.479664963714153E-4</v>
      </c>
      <c r="EC560" s="7">
        <f>(DX560-'Data for assignment'!G550)^2</f>
        <v>2.1065498030632877E-4</v>
      </c>
    </row>
    <row r="561" spans="1:133" x14ac:dyDescent="0.3">
      <c r="A561" s="8">
        <v>36007</v>
      </c>
      <c r="B561" s="3">
        <v>5.5199999999999999E-2</v>
      </c>
      <c r="C561" s="4">
        <f t="shared" si="374"/>
        <v>5.4382328781001098E-2</v>
      </c>
      <c r="D561" s="5">
        <f t="shared" si="390"/>
        <v>0.97231459614044857</v>
      </c>
      <c r="E561" s="5">
        <f t="shared" si="390"/>
        <v>0.9439333849960676</v>
      </c>
      <c r="F561" s="5">
        <f t="shared" si="390"/>
        <v>0.91522187115537423</v>
      </c>
      <c r="G561" s="5">
        <f t="shared" si="390"/>
        <v>0.88646330285169939</v>
      </c>
      <c r="H561" s="5">
        <f t="shared" si="390"/>
        <v>0.85787541409108836</v>
      </c>
      <c r="I561" s="5">
        <f t="shared" si="390"/>
        <v>0.82962402255129908</v>
      </c>
      <c r="J561" s="5">
        <f t="shared" si="390"/>
        <v>0.80183396141557062</v>
      </c>
      <c r="K561" s="5">
        <f t="shared" si="390"/>
        <v>0.77459780350332885</v>
      </c>
      <c r="L561" s="5">
        <f t="shared" si="390"/>
        <v>0.74798278722320855</v>
      </c>
      <c r="M561" s="5">
        <f t="shared" si="390"/>
        <v>0.72203629504530331</v>
      </c>
      <c r="N561" s="5">
        <f t="shared" si="390"/>
        <v>0.69679017659120224</v>
      </c>
      <c r="O561" s="5">
        <f t="shared" si="390"/>
        <v>0.6722641550371683</v>
      </c>
      <c r="P561" s="5">
        <f t="shared" si="390"/>
        <v>0.64846850927171396</v>
      </c>
      <c r="Q561" s="5">
        <f t="shared" si="390"/>
        <v>0.62540618546120685</v>
      </c>
      <c r="R561" s="5">
        <f t="shared" si="390"/>
        <v>0.60307445985353658</v>
      </c>
      <c r="S561" s="5">
        <f t="shared" si="390"/>
        <v>0.58146624893720122</v>
      </c>
      <c r="T561" s="5">
        <f t="shared" si="389"/>
        <v>0.56057114252537521</v>
      </c>
      <c r="U561" s="5">
        <f t="shared" si="389"/>
        <v>0.54037621904473732</v>
      </c>
      <c r="V561" s="5">
        <f t="shared" si="389"/>
        <v>0.52086668946925907</v>
      </c>
      <c r="W561" s="5">
        <f t="shared" si="389"/>
        <v>0.50202640626085082</v>
      </c>
      <c r="X561" s="5">
        <f t="shared" si="392"/>
        <v>0.48383826579057437</v>
      </c>
      <c r="Y561" s="5">
        <f t="shared" si="392"/>
        <v>0.46628452655156755</v>
      </c>
      <c r="Z561" s="5">
        <f t="shared" si="392"/>
        <v>0.44934706066542257</v>
      </c>
      <c r="AA561" s="5">
        <f t="shared" si="392"/>
        <v>0.43300755243172279</v>
      </c>
      <c r="AB561" s="5">
        <f t="shared" si="392"/>
        <v>0.41724765474269826</v>
      </c>
      <c r="AC561" s="5">
        <f t="shared" si="392"/>
        <v>0.40204911189879217</v>
      </c>
      <c r="AD561" s="5">
        <f t="shared" si="392"/>
        <v>0.38739385557372535</v>
      </c>
      <c r="AE561" s="5">
        <f t="shared" si="392"/>
        <v>0.37326407927837207</v>
      </c>
      <c r="AF561" s="5">
        <f t="shared" si="392"/>
        <v>0.35964229557519578</v>
      </c>
      <c r="AG561" s="5">
        <f t="shared" si="392"/>
        <v>0.34651137943222859</v>
      </c>
      <c r="AH561" s="5">
        <f t="shared" si="392"/>
        <v>0.33385460042574511</v>
      </c>
      <c r="AI561" s="5">
        <f t="shared" si="392"/>
        <v>0.32165564596368745</v>
      </c>
      <c r="AJ561" s="5">
        <f t="shared" si="392"/>
        <v>0.30989863727636491</v>
      </c>
      <c r="AK561" s="5">
        <f t="shared" si="392"/>
        <v>0.29856813958280198</v>
      </c>
      <c r="AL561" s="5">
        <f t="shared" si="392"/>
        <v>0.28764916757156006</v>
      </c>
      <c r="AM561" s="5">
        <f t="shared" si="392"/>
        <v>0.27712718711930373</v>
      </c>
      <c r="AN561" s="5">
        <f t="shared" si="392"/>
        <v>0.26698811399744543</v>
      </c>
      <c r="AO561" s="5">
        <f t="shared" si="392"/>
        <v>0.25721831017800278</v>
      </c>
      <c r="AP561" s="5">
        <f t="shared" si="392"/>
        <v>0.24780457823739269</v>
      </c>
      <c r="AQ561" s="5">
        <f t="shared" si="392"/>
        <v>0.2387341542658156</v>
      </c>
      <c r="AR561" s="5">
        <f t="shared" si="392"/>
        <v>0.22999469961588148</v>
      </c>
      <c r="AS561" s="5">
        <f t="shared" si="392"/>
        <v>0.22157429176379936</v>
      </c>
      <c r="AT561" s="5">
        <f t="shared" si="392"/>
        <v>0.2134614145071452</v>
      </c>
      <c r="AU561" s="5">
        <f t="shared" si="392"/>
        <v>0.20564494768280128</v>
      </c>
      <c r="AV561" s="5">
        <f t="shared" si="392"/>
        <v>0.19811415655545411</v>
      </c>
      <c r="AW561" s="5">
        <f t="shared" si="392"/>
        <v>0.19085868099968123</v>
      </c>
      <c r="AX561" s="5">
        <f t="shared" si="392"/>
        <v>0.18386852457609057</v>
      </c>
      <c r="AY561" s="5">
        <f t="shared" si="392"/>
        <v>0.17713404358331181</v>
      </c>
      <c r="AZ561" s="5">
        <f t="shared" si="392"/>
        <v>0.17064593615218934</v>
      </c>
      <c r="BA561" s="5">
        <f t="shared" si="392"/>
        <v>0.16439523143571697</v>
      </c>
      <c r="BB561" s="5">
        <f t="shared" si="392"/>
        <v>0.15837327893762354</v>
      </c>
      <c r="BC561" s="5">
        <f t="shared" si="392"/>
        <v>0.15257173801369522</v>
      </c>
      <c r="BD561" s="5">
        <f t="shared" si="392"/>
        <v>0.14698256757258521</v>
      </c>
      <c r="BE561" s="5">
        <f t="shared" si="392"/>
        <v>0.14159801599677679</v>
      </c>
      <c r="BF561" s="5">
        <f t="shared" si="392"/>
        <v>0.13641061129930943</v>
      </c>
      <c r="BG561" s="5">
        <f t="shared" si="392"/>
        <v>0.1314131515276846</v>
      </c>
      <c r="BH561" s="5">
        <f t="shared" si="392"/>
        <v>0.12659869542289928</v>
      </c>
      <c r="BI561" s="5">
        <f t="shared" si="392"/>
        <v>0.12196055333868216</v>
      </c>
      <c r="BJ561" s="5">
        <f t="shared" si="392"/>
        <v>0.11749227842364204</v>
      </c>
      <c r="BK561" s="5">
        <f t="shared" si="392"/>
        <v>0.11318765806709469</v>
      </c>
      <c r="BL561" s="26">
        <f t="shared" si="375"/>
        <v>5.6151736614258263E-2</v>
      </c>
      <c r="BM561" s="26">
        <f t="shared" si="393"/>
        <v>5.7699682068039861E-2</v>
      </c>
      <c r="BN561" s="26">
        <f t="shared" si="393"/>
        <v>5.9059173975757724E-2</v>
      </c>
      <c r="BO561" s="26">
        <f t="shared" si="393"/>
        <v>6.0257774933525937E-2</v>
      </c>
      <c r="BP561" s="26">
        <f t="shared" si="393"/>
        <v>6.1318558023794455E-2</v>
      </c>
      <c r="BQ561" s="26">
        <f t="shared" si="393"/>
        <v>6.2260888566030057E-2</v>
      </c>
      <c r="BR561" s="26">
        <f t="shared" si="393"/>
        <v>6.3101063772379618E-2</v>
      </c>
      <c r="BS561" s="26">
        <f t="shared" si="393"/>
        <v>6.3852836889580405E-2</v>
      </c>
      <c r="BT561" s="26">
        <f t="shared" si="393"/>
        <v>6.4527847334691621E-2</v>
      </c>
      <c r="BU561" s="26">
        <f t="shared" si="393"/>
        <v>6.5135974241392558E-2</v>
      </c>
      <c r="BV561" s="26">
        <f t="shared" si="393"/>
        <v>6.5685627533063784E-2</v>
      </c>
      <c r="BW561" s="26">
        <f t="shared" si="393"/>
        <v>6.6183987974141351E-2</v>
      </c>
      <c r="BX561" s="26">
        <f t="shared" si="393"/>
        <v>6.6637205498303015E-2</v>
      </c>
      <c r="BY561" s="26">
        <f t="shared" si="393"/>
        <v>6.7050563371319455E-2</v>
      </c>
      <c r="BZ561" s="26">
        <f t="shared" si="393"/>
        <v>6.7428614337879375E-2</v>
      </c>
      <c r="CA561" s="26">
        <f t="shared" si="393"/>
        <v>6.7775293761056163E-2</v>
      </c>
      <c r="CB561" s="26">
        <f t="shared" si="393"/>
        <v>6.8094013838607192E-2</v>
      </c>
      <c r="CC561" s="26">
        <f t="shared" si="393"/>
        <v>6.8387742230360579E-2</v>
      </c>
      <c r="CD561" s="26">
        <f t="shared" si="393"/>
        <v>6.8659067822045089E-2</v>
      </c>
      <c r="CE561" s="26">
        <f t="shared" si="393"/>
        <v>6.8910255856060185E-2</v>
      </c>
      <c r="CF561" s="26">
        <f t="shared" si="393"/>
        <v>6.9143294257109786E-2</v>
      </c>
      <c r="CG561" s="26">
        <f t="shared" si="393"/>
        <v>6.9359932652787601E-2</v>
      </c>
      <c r="CH561" s="26">
        <f t="shared" si="393"/>
        <v>6.9561715321940401E-2</v>
      </c>
      <c r="CI561" s="26">
        <f t="shared" si="393"/>
        <v>6.975000908551364E-2</v>
      </c>
      <c r="CJ561" s="26">
        <f t="shared" si="393"/>
        <v>6.9926026976357233E-2</v>
      </c>
      <c r="CK561" s="26">
        <f t="shared" si="393"/>
        <v>7.0090848378666193E-2</v>
      </c>
      <c r="CL561" s="26">
        <f t="shared" si="393"/>
        <v>7.0245436208298956E-2</v>
      </c>
      <c r="CM561" s="26">
        <f t="shared" si="393"/>
        <v>7.0390651607260726E-2</v>
      </c>
      <c r="CN561" s="26">
        <f t="shared" si="393"/>
        <v>7.0527266545185471E-2</v>
      </c>
      <c r="CO561" s="26">
        <f t="shared" si="393"/>
        <v>7.0655974654478843E-2</v>
      </c>
      <c r="CP561" s="26">
        <f t="shared" si="393"/>
        <v>7.0777400571279972E-2</v>
      </c>
      <c r="CQ561" s="26">
        <f t="shared" si="393"/>
        <v>7.0892108009436003E-2</v>
      </c>
      <c r="CR561" s="26">
        <f t="shared" si="393"/>
        <v>7.100060675753217E-2</v>
      </c>
      <c r="CS561" s="26">
        <f t="shared" si="393"/>
        <v>7.1103358758273436E-2</v>
      </c>
      <c r="CT561" s="26">
        <f t="shared" si="393"/>
        <v>7.1200783404024789E-2</v>
      </c>
      <c r="CU561" s="26">
        <f t="shared" si="393"/>
        <v>7.129326216114984E-2</v>
      </c>
      <c r="CV561" s="26">
        <f t="shared" si="393"/>
        <v>7.138114261817799E-2</v>
      </c>
      <c r="CW561" s="26">
        <f t="shared" si="393"/>
        <v>7.1464742038152493E-2</v>
      </c>
      <c r="CX561" s="26">
        <f t="shared" si="393"/>
        <v>7.1544350483256053E-2</v>
      </c>
      <c r="CY561" s="26">
        <f t="shared" si="393"/>
        <v>7.1620233569555949E-2</v>
      </c>
      <c r="CZ561" s="26">
        <f t="shared" si="393"/>
        <v>7.1692634901113494E-2</v>
      </c>
      <c r="DA561" s="26">
        <f t="shared" si="393"/>
        <v>7.1761778225481965E-2</v>
      </c>
      <c r="DB561" s="26">
        <f t="shared" si="393"/>
        <v>7.1827869346537454E-2</v>
      </c>
      <c r="DC561" s="26">
        <f t="shared" si="393"/>
        <v>7.1891097825460132E-2</v>
      </c>
      <c r="DD561" s="26">
        <f t="shared" si="393"/>
        <v>7.1951638496347781E-2</v>
      </c>
      <c r="DE561" s="26">
        <f t="shared" si="393"/>
        <v>7.2009652819272504E-2</v>
      </c>
      <c r="DF561" s="26">
        <f t="shared" si="393"/>
        <v>7.2065290090472828E-2</v>
      </c>
      <c r="DG561" s="26">
        <f t="shared" si="393"/>
        <v>7.2118688526721361E-2</v>
      </c>
      <c r="DH561" s="26">
        <f t="shared" si="393"/>
        <v>7.2169976238645808E-2</v>
      </c>
      <c r="DI561" s="26">
        <f t="shared" si="393"/>
        <v>7.2219272105848165E-2</v>
      </c>
      <c r="DJ561" s="26">
        <f t="shared" si="393"/>
        <v>7.2266686565011062E-2</v>
      </c>
      <c r="DK561" s="26">
        <f t="shared" si="393"/>
        <v>7.2312322320758335E-2</v>
      </c>
      <c r="DL561" s="26">
        <f t="shared" si="393"/>
        <v>7.2356274987815244E-2</v>
      </c>
      <c r="DM561" s="26">
        <f t="shared" si="393"/>
        <v>7.239863367195834E-2</v>
      </c>
      <c r="DN561" s="26">
        <f t="shared" si="393"/>
        <v>7.2439481496334612E-2</v>
      </c>
      <c r="DO561" s="26">
        <f t="shared" si="393"/>
        <v>7.247889607894123E-2</v>
      </c>
      <c r="DP561" s="26">
        <f t="shared" si="393"/>
        <v>7.2516949966371605E-2</v>
      </c>
      <c r="DQ561" s="26">
        <f t="shared" si="393"/>
        <v>7.2553711028339629E-2</v>
      </c>
      <c r="DR561" s="26">
        <f t="shared" si="393"/>
        <v>7.2589242816974792E-2</v>
      </c>
      <c r="DS561" s="26">
        <f t="shared" si="393"/>
        <v>7.2623604894428179E-2</v>
      </c>
      <c r="DT561" s="6">
        <f>2*(100-(100*G561))/SUM($D561:G561)/100</f>
        <v>6.1075168600719904E-2</v>
      </c>
      <c r="DU561" s="6">
        <f>2*(100-(100*I561))/SUM($D561:I561)/100</f>
        <v>6.3038794603637094E-2</v>
      </c>
      <c r="DV561" s="6">
        <f>2*(100-(100*M561))/SUM($D561:M561)/100</f>
        <v>6.5775565165262076E-2</v>
      </c>
      <c r="DW561" s="6">
        <f>2*(100-(100*Q561))/SUM($D561:Q561)/100</f>
        <v>6.7525938939337143E-2</v>
      </c>
      <c r="DX561" s="6">
        <f>2*(100-(100*W561))/SUM($D561:W561)/100</f>
        <v>6.9147663564370104E-2</v>
      </c>
      <c r="DY561" s="7">
        <f>(DT561-'Data for assignment'!C551)^2</f>
        <v>3.8132731947995432E-5</v>
      </c>
      <c r="DZ561" s="7">
        <f>(DU561-'Data for assignment'!D551)^2</f>
        <v>6.787773652091968E-5</v>
      </c>
      <c r="EA561" s="7">
        <f>(DV561-'Data for assignment'!E551)^2</f>
        <v>1.1184257856470469E-4</v>
      </c>
      <c r="EB561" s="7">
        <f>(DW561-'Data for assignment'!F551)^2</f>
        <v>1.4222804343667672E-4</v>
      </c>
      <c r="EC561" s="7">
        <f>(DX561-'Data for assignment'!G551)^2</f>
        <v>2.001563843306054E-4</v>
      </c>
    </row>
    <row r="562" spans="1:133" x14ac:dyDescent="0.3">
      <c r="A562" s="8">
        <v>36014</v>
      </c>
      <c r="B562" s="3">
        <v>5.5E-2</v>
      </c>
      <c r="C562" s="4">
        <f t="shared" si="374"/>
        <v>5.4176189261223549E-2</v>
      </c>
      <c r="D562" s="5">
        <f t="shared" si="390"/>
        <v>0.97240896534246846</v>
      </c>
      <c r="E562" s="5">
        <f t="shared" si="390"/>
        <v>0.94410613534909071</v>
      </c>
      <c r="F562" s="5">
        <f t="shared" si="390"/>
        <v>0.91545903603425072</v>
      </c>
      <c r="G562" s="5">
        <f t="shared" si="390"/>
        <v>0.88675277574697486</v>
      </c>
      <c r="H562" s="5">
        <f t="shared" si="390"/>
        <v>0.85820676836873033</v>
      </c>
      <c r="I562" s="5">
        <f t="shared" si="390"/>
        <v>0.82998832797227629</v>
      </c>
      <c r="J562" s="5">
        <f t="shared" si="390"/>
        <v>0.80222360698506678</v>
      </c>
      <c r="K562" s="5">
        <f t="shared" si="390"/>
        <v>0.77500633208104164</v>
      </c>
      <c r="L562" s="5">
        <f t="shared" si="390"/>
        <v>0.74840474459416584</v>
      </c>
      <c r="M562" s="5">
        <f t="shared" si="390"/>
        <v>0.72246709439678303</v>
      </c>
      <c r="N562" s="5">
        <f t="shared" si="390"/>
        <v>0.69722597825590604</v>
      </c>
      <c r="O562" s="5">
        <f t="shared" si="390"/>
        <v>0.67270176072623333</v>
      </c>
      <c r="P562" s="5">
        <f t="shared" si="390"/>
        <v>0.6489052696804628</v>
      </c>
      <c r="Q562" s="5">
        <f t="shared" si="390"/>
        <v>0.62583991998059874</v>
      </c>
      <c r="R562" s="5">
        <f t="shared" si="390"/>
        <v>0.60350338708980611</v>
      </c>
      <c r="S562" s="5">
        <f t="shared" si="390"/>
        <v>0.58188892678345194</v>
      </c>
      <c r="T562" s="5">
        <f t="shared" si="389"/>
        <v>0.56098641661049786</v>
      </c>
      <c r="U562" s="5">
        <f t="shared" si="389"/>
        <v>0.54078317848657043</v>
      </c>
      <c r="V562" s="5">
        <f t="shared" si="389"/>
        <v>0.52126462896752623</v>
      </c>
      <c r="W562" s="5">
        <f t="shared" si="389"/>
        <v>0.50241479367321396</v>
      </c>
      <c r="X562" s="5">
        <f t="shared" si="392"/>
        <v>0.48421671443753217</v>
      </c>
      <c r="Y562" s="5">
        <f t="shared" si="392"/>
        <v>0.46665277159047752</v>
      </c>
      <c r="Z562" s="5">
        <f t="shared" si="392"/>
        <v>0.44970493895955116</v>
      </c>
      <c r="AA562" s="5">
        <f t="shared" si="392"/>
        <v>0.43335498541671491</v>
      </c>
      <c r="AB562" s="5">
        <f t="shared" si="392"/>
        <v>0.41758463386049477</v>
      </c>
      <c r="AC562" s="5">
        <f t="shared" si="392"/>
        <v>0.40237568622837688</v>
      </c>
      <c r="AD562" s="5">
        <f t="shared" si="392"/>
        <v>0.38771012133987665</v>
      </c>
      <c r="AE562" s="5">
        <f t="shared" si="392"/>
        <v>0.37357017096458162</v>
      </c>
      <c r="AF562" s="5">
        <f t="shared" si="392"/>
        <v>0.3599383784058604</v>
      </c>
      <c r="AG562" s="5">
        <f t="shared" si="392"/>
        <v>0.34679764302284016</v>
      </c>
      <c r="AH562" s="5">
        <f t="shared" si="392"/>
        <v>0.33413125342876293</v>
      </c>
      <c r="AI562" s="5">
        <f t="shared" si="392"/>
        <v>0.32192291156267744</v>
      </c>
      <c r="AJ562" s="5">
        <f t="shared" si="392"/>
        <v>0.31015674940237242</v>
      </c>
      <c r="AK562" s="5">
        <f t="shared" si="392"/>
        <v>0.29881733974526337</v>
      </c>
      <c r="AL562" s="5">
        <f t="shared" si="392"/>
        <v>0.28788970221177329</v>
      </c>
      <c r="AM562" s="5">
        <f t="shared" si="392"/>
        <v>0.27735930540793163</v>
      </c>
      <c r="AN562" s="5">
        <f t="shared" si="392"/>
        <v>0.26721206600903996</v>
      </c>
      <c r="AO562" s="5">
        <f t="shared" si="392"/>
        <v>0.25743434538538301</v>
      </c>
      <c r="AP562" s="5">
        <f t="shared" si="392"/>
        <v>0.24801294427712711</v>
      </c>
      <c r="AQ562" s="5">
        <f t="shared" si="392"/>
        <v>0.23893509593325035</v>
      </c>
      <c r="AR562" s="5">
        <f t="shared" si="392"/>
        <v>0.23018845805429991</v>
      </c>
      <c r="AS562" s="5">
        <f t="shared" si="392"/>
        <v>0.22176110381754391</v>
      </c>
      <c r="AT562" s="5">
        <f t="shared" si="392"/>
        <v>0.2136415122130117</v>
      </c>
      <c r="AU562" s="5">
        <f t="shared" si="392"/>
        <v>0.20581855787783793</v>
      </c>
      <c r="AV562" s="5">
        <f t="shared" si="392"/>
        <v>0.19828150058255933</v>
      </c>
      <c r="AW562" s="5">
        <f t="shared" si="392"/>
        <v>0.19101997449517785</v>
      </c>
      <c r="AX562" s="5">
        <f t="shared" si="392"/>
        <v>0.18402397732582634</v>
      </c>
      <c r="AY562" s="5">
        <f t="shared" si="392"/>
        <v>0.17728385943586181</v>
      </c>
      <c r="AZ562" s="5">
        <f t="shared" si="392"/>
        <v>0.17079031297946054</v>
      </c>
      <c r="BA562" s="5">
        <f t="shared" si="392"/>
        <v>0.16453436113272696</v>
      </c>
      <c r="BB562" s="5">
        <f t="shared" si="392"/>
        <v>0.15850734745447922</v>
      </c>
      <c r="BC562" s="5">
        <f t="shared" si="392"/>
        <v>0.15270092541386526</v>
      </c>
      <c r="BD562" s="5">
        <f t="shared" si="392"/>
        <v>0.14710704811247011</v>
      </c>
      <c r="BE562" s="5">
        <f t="shared" si="392"/>
        <v>0.14171795822235558</v>
      </c>
      <c r="BF562" s="5">
        <f t="shared" si="392"/>
        <v>0.13652617815630141</v>
      </c>
      <c r="BG562" s="5">
        <f t="shared" si="392"/>
        <v>0.13152450048222658</v>
      </c>
      <c r="BH562" s="5">
        <f t="shared" si="392"/>
        <v>0.12670597859021518</v>
      </c>
      <c r="BI562" s="5">
        <f t="shared" si="392"/>
        <v>0.1220639176176298</v>
      </c>
      <c r="BJ562" s="5">
        <f t="shared" si="392"/>
        <v>0.11759186563536553</v>
      </c>
      <c r="BK562" s="5">
        <f t="shared" si="392"/>
        <v>0.11328360509630528</v>
      </c>
      <c r="BL562" s="26">
        <f t="shared" si="375"/>
        <v>5.5957633546937002E-2</v>
      </c>
      <c r="BM562" s="26">
        <f t="shared" si="393"/>
        <v>5.7516687642718042E-2</v>
      </c>
      <c r="BN562" s="26">
        <f t="shared" si="393"/>
        <v>5.8886440519572508E-2</v>
      </c>
      <c r="BO562" s="26">
        <f t="shared" si="393"/>
        <v>6.0094527542900122E-2</v>
      </c>
      <c r="BP562" s="26">
        <f t="shared" si="393"/>
        <v>6.1164087901024469E-2</v>
      </c>
      <c r="BQ562" s="26">
        <f t="shared" si="393"/>
        <v>6.2114546991459477E-2</v>
      </c>
      <c r="BR562" s="26">
        <f t="shared" si="393"/>
        <v>6.296225664980111E-2</v>
      </c>
      <c r="BS562" s="26">
        <f t="shared" si="393"/>
        <v>6.3721019808754317E-2</v>
      </c>
      <c r="BT562" s="26">
        <f t="shared" si="393"/>
        <v>6.4402521100479226E-2</v>
      </c>
      <c r="BU562" s="26">
        <f t="shared" si="393"/>
        <v>6.5016680824042161E-2</v>
      </c>
      <c r="BV562" s="26">
        <f t="shared" si="393"/>
        <v>6.5571946398715913E-2</v>
      </c>
      <c r="BW562" s="26">
        <f t="shared" si="393"/>
        <v>6.6075532758689867E-2</v>
      </c>
      <c r="BX562" s="26">
        <f t="shared" si="393"/>
        <v>6.6533620991406348E-2</v>
      </c>
      <c r="BY562" s="26">
        <f t="shared" si="393"/>
        <v>6.6951522780645603E-2</v>
      </c>
      <c r="BZ562" s="26">
        <f t="shared" si="393"/>
        <v>6.7333816806624744E-2</v>
      </c>
      <c r="CA562" s="26">
        <f t="shared" si="393"/>
        <v>6.7684462114438126E-2</v>
      </c>
      <c r="CB562" s="26">
        <f t="shared" si="393"/>
        <v>6.8006892537422037E-2</v>
      </c>
      <c r="CC562" s="26">
        <f t="shared" si="393"/>
        <v>6.8304095511850724E-2</v>
      </c>
      <c r="CD562" s="26">
        <f t="shared" si="393"/>
        <v>6.8578678010255509E-2</v>
      </c>
      <c r="CE562" s="26">
        <f t="shared" si="393"/>
        <v>6.8832921825607227E-2</v>
      </c>
      <c r="CF562" s="26">
        <f t="shared" si="393"/>
        <v>6.9068830035853748E-2</v>
      </c>
      <c r="CG562" s="26">
        <f t="shared" si="393"/>
        <v>6.9288166150313468E-2</v>
      </c>
      <c r="CH562" s="26">
        <f t="shared" si="393"/>
        <v>6.9492487172022444E-2</v>
      </c>
      <c r="CI562" s="26">
        <f t="shared" si="393"/>
        <v>6.9683171591885806E-2</v>
      </c>
      <c r="CJ562" s="26">
        <f t="shared" si="393"/>
        <v>6.9861443152142766E-2</v>
      </c>
      <c r="CK562" s="26">
        <f t="shared" si="393"/>
        <v>7.0028391070750456E-2</v>
      </c>
      <c r="CL562" s="26">
        <f t="shared" si="393"/>
        <v>7.018498729876714E-2</v>
      </c>
      <c r="CM562" s="26">
        <f t="shared" si="393"/>
        <v>7.0332101284778292E-2</v>
      </c>
      <c r="CN562" s="26">
        <f t="shared" si="393"/>
        <v>7.0470512639879829E-2</v>
      </c>
      <c r="CO562" s="26">
        <f t="shared" si="393"/>
        <v>7.0600922030495866E-2</v>
      </c>
      <c r="CP562" s="26">
        <f t="shared" si="393"/>
        <v>7.0723960571742905E-2</v>
      </c>
      <c r="CQ562" s="26">
        <f t="shared" si="393"/>
        <v>7.0840197949034581E-2</v>
      </c>
      <c r="CR562" s="26">
        <f t="shared" si="393"/>
        <v>7.0950149458421125E-2</v>
      </c>
      <c r="CS562" s="26">
        <f t="shared" si="393"/>
        <v>7.1054282125367185E-2</v>
      </c>
      <c r="CT562" s="26">
        <f t="shared" si="393"/>
        <v>7.1153020036143017E-2</v>
      </c>
      <c r="CU562" s="26">
        <f t="shared" si="393"/>
        <v>7.1246748994800824E-2</v>
      </c>
      <c r="CV562" s="26">
        <f t="shared" si="393"/>
        <v>7.1335820601067135E-2</v>
      </c>
      <c r="CW562" s="26">
        <f t="shared" si="393"/>
        <v>7.1420555829774593E-2</v>
      </c>
      <c r="CX562" s="26">
        <f t="shared" si="393"/>
        <v>7.1501248180175073E-2</v>
      </c>
      <c r="CY562" s="26">
        <f t="shared" si="393"/>
        <v>7.1578166453197895E-2</v>
      </c>
      <c r="CZ562" s="26">
        <f t="shared" si="393"/>
        <v>7.1651557206098559E-2</v>
      </c>
      <c r="DA562" s="26">
        <f t="shared" si="393"/>
        <v>7.1721646926703436E-2</v>
      </c>
      <c r="DB562" s="26">
        <f t="shared" si="393"/>
        <v>7.1788643963358906E-2</v>
      </c>
      <c r="DC562" s="26">
        <f t="shared" si="393"/>
        <v>7.1852740241551416E-2</v>
      </c>
      <c r="DD562" s="26">
        <f t="shared" si="393"/>
        <v>7.1914112793814447E-2</v>
      </c>
      <c r="DE562" s="26">
        <f t="shared" si="393"/>
        <v>7.1972925125855375E-2</v>
      </c>
      <c r="DF562" s="26">
        <f t="shared" si="393"/>
        <v>7.2029328438704687E-2</v>
      </c>
      <c r="DG562" s="26">
        <f t="shared" si="393"/>
        <v>7.208346272402795E-2</v>
      </c>
      <c r="DH562" s="26">
        <f t="shared" si="393"/>
        <v>7.2135457747468795E-2</v>
      </c>
      <c r="DI562" s="26">
        <f t="shared" si="393"/>
        <v>7.2185433932950238E-2</v>
      </c>
      <c r="DJ562" s="26">
        <f t="shared" si="393"/>
        <v>7.2233503159197507E-2</v>
      </c>
      <c r="DK562" s="26">
        <f t="shared" si="393"/>
        <v>7.2279769478317671E-2</v>
      </c>
      <c r="DL562" s="26">
        <f t="shared" si="393"/>
        <v>7.2324329765042467E-2</v>
      </c>
      <c r="DM562" s="26">
        <f t="shared" si="393"/>
        <v>7.2367274304180343E-2</v>
      </c>
      <c r="DN562" s="26">
        <f t="shared" si="393"/>
        <v>7.2408687322908075E-2</v>
      </c>
      <c r="DO562" s="26">
        <f t="shared" si="393"/>
        <v>7.2448647473738997E-2</v>
      </c>
      <c r="DP562" s="26">
        <f t="shared" si="393"/>
        <v>7.2487228273315954E-2</v>
      </c>
      <c r="DQ562" s="26">
        <f t="shared" si="393"/>
        <v>7.252449850157823E-2</v>
      </c>
      <c r="DR562" s="26">
        <f t="shared" si="393"/>
        <v>7.2560522565330493E-2</v>
      </c>
      <c r="DS562" s="26">
        <f t="shared" si="393"/>
        <v>7.2595360829784433E-2</v>
      </c>
      <c r="DT562" s="6">
        <f>2*(100-(100*G562))/SUM($D562:G562)/100</f>
        <v>6.0906448318745109E-2</v>
      </c>
      <c r="DU562" s="6">
        <f>2*(100-(100*I562))/SUM($D562:I562)/100</f>
        <v>6.2886674433471998E-2</v>
      </c>
      <c r="DV562" s="6">
        <f>2*(100-(100*M562))/SUM($D562:M562)/100</f>
        <v>6.5649231178787779E-2</v>
      </c>
      <c r="DW562" s="6">
        <f>2*(100-(100*Q562))/SUM($D562:Q562)/100</f>
        <v>6.7418072693182257E-2</v>
      </c>
      <c r="DX562" s="6">
        <f>2*(100-(100*W562))/SUM($D562:W562)/100</f>
        <v>6.9058518800559798E-2</v>
      </c>
      <c r="DY562" s="7">
        <f>(DT562-'Data for assignment'!C552)^2</f>
        <v>5.6346736336201965E-5</v>
      </c>
      <c r="DZ562" s="7">
        <f>(DU562-'Data for assignment'!D552)^2</f>
        <v>9.1904345866735499E-5</v>
      </c>
      <c r="EA562" s="7">
        <f>(DV562-'Data for assignment'!E552)^2</f>
        <v>1.3804445679106212E-4</v>
      </c>
      <c r="EB562" s="7">
        <f>(DW562-'Data for assignment'!F552)^2</f>
        <v>1.6947019060883326E-4</v>
      </c>
      <c r="EC562" s="7">
        <f>(DX562-'Data for assignment'!G552)^2</f>
        <v>2.2675895834977633E-4</v>
      </c>
    </row>
    <row r="563" spans="1:133" x14ac:dyDescent="0.3">
      <c r="A563" s="8">
        <v>36021</v>
      </c>
      <c r="B563" s="3">
        <v>5.5100002000000002E-2</v>
      </c>
      <c r="C563" s="4">
        <f t="shared" si="374"/>
        <v>5.4279261082507524E-2</v>
      </c>
      <c r="D563" s="5">
        <f t="shared" si="390"/>
        <v>0.97236177865293205</v>
      </c>
      <c r="E563" s="5">
        <f t="shared" si="390"/>
        <v>0.9440197544935317</v>
      </c>
      <c r="F563" s="5">
        <f t="shared" si="390"/>
        <v>0.91534044354198074</v>
      </c>
      <c r="G563" s="5">
        <f t="shared" si="390"/>
        <v>0.88660802459068455</v>
      </c>
      <c r="H563" s="5">
        <f t="shared" si="390"/>
        <v>0.85804107192126167</v>
      </c>
      <c r="I563" s="5">
        <f t="shared" si="390"/>
        <v>0.82980615162634774</v>
      </c>
      <c r="J563" s="5">
        <f t="shared" si="390"/>
        <v>0.80202875664142181</v>
      </c>
      <c r="K563" s="5">
        <f t="shared" si="390"/>
        <v>0.77480203678137738</v>
      </c>
      <c r="L563" s="5">
        <f t="shared" si="390"/>
        <v>0.74819373194280403</v>
      </c>
      <c r="M563" s="5">
        <f t="shared" si="390"/>
        <v>0.7222516582933457</v>
      </c>
      <c r="N563" s="5">
        <f t="shared" si="390"/>
        <v>0.69700803900511887</v>
      </c>
      <c r="O563" s="5">
        <f t="shared" si="390"/>
        <v>0.67248291791017989</v>
      </c>
      <c r="P563" s="5">
        <f t="shared" si="390"/>
        <v>0.64868684834967527</v>
      </c>
      <c r="Q563" s="5">
        <f t="shared" si="390"/>
        <v>0.62562301079590044</v>
      </c>
      <c r="R563" s="5">
        <f t="shared" si="390"/>
        <v>0.60328888106248413</v>
      </c>
      <c r="S563" s="5">
        <f t="shared" si="390"/>
        <v>0.58167754524102389</v>
      </c>
      <c r="T563" s="5">
        <f t="shared" si="389"/>
        <v>0.56077873697477643</v>
      </c>
      <c r="U563" s="5">
        <f t="shared" si="389"/>
        <v>0.54057965640013539</v>
      </c>
      <c r="V563" s="5">
        <f t="shared" si="389"/>
        <v>0.52106561725053901</v>
      </c>
      <c r="W563" s="5">
        <f t="shared" si="389"/>
        <v>0.50222055853870384</v>
      </c>
      <c r="X563" s="5">
        <f t="shared" si="392"/>
        <v>0.48402744934215741</v>
      </c>
      <c r="Y563" s="5">
        <f t="shared" si="392"/>
        <v>0.46646860905054233</v>
      </c>
      <c r="Z563" s="5">
        <f t="shared" si="392"/>
        <v>0.44952596061927946</v>
      </c>
      <c r="AA563" s="5">
        <f t="shared" si="392"/>
        <v>0.43318123061756469</v>
      </c>
      <c r="AB563" s="5">
        <f t="shared" si="392"/>
        <v>0.41741610692649322</v>
      </c>
      <c r="AC563" s="5">
        <f t="shared" si="392"/>
        <v>0.40221236265279237</v>
      </c>
      <c r="AD563" s="5">
        <f t="shared" si="392"/>
        <v>0.38755195303265272</v>
      </c>
      <c r="AE563" s="5">
        <f t="shared" si="392"/>
        <v>0.37341709069746837</v>
      </c>
      <c r="AF563" s="5">
        <f t="shared" si="392"/>
        <v>0.35979030357270964</v>
      </c>
      <c r="AG563" s="5">
        <f t="shared" si="392"/>
        <v>0.34665447881572059</v>
      </c>
      <c r="AH563" s="5">
        <f t="shared" si="392"/>
        <v>0.33399289551607281</v>
      </c>
      <c r="AI563" s="5">
        <f t="shared" si="392"/>
        <v>0.32178924834298017</v>
      </c>
      <c r="AJ563" s="5">
        <f t="shared" si="392"/>
        <v>0.31002766389698883</v>
      </c>
      <c r="AK563" s="5">
        <f t="shared" si="392"/>
        <v>0.29869271118348362</v>
      </c>
      <c r="AL563" s="5">
        <f t="shared" si="392"/>
        <v>0.28776940735469209</v>
      </c>
      <c r="AM563" s="5">
        <f t="shared" si="392"/>
        <v>0.277243219650183</v>
      </c>
      <c r="AN563" s="5">
        <f t="shared" si="392"/>
        <v>0.26710006429194766</v>
      </c>
      <c r="AO563" s="5">
        <f t="shared" si="392"/>
        <v>0.2573263029501216</v>
      </c>
      <c r="AP563" s="5">
        <f t="shared" si="392"/>
        <v>0.24790873728227542</v>
      </c>
      <c r="AQ563" s="5">
        <f t="shared" si="392"/>
        <v>0.23883460195752543</v>
      </c>
      <c r="AR563" s="5">
        <f t="shared" si="392"/>
        <v>0.23009155650218469</v>
      </c>
      <c r="AS563" s="5">
        <f t="shared" si="392"/>
        <v>0.22166767624289929</v>
      </c>
      <c r="AT563" s="5">
        <f t="shared" si="392"/>
        <v>0.21355144257352265</v>
      </c>
      <c r="AU563" s="5">
        <f t="shared" si="392"/>
        <v>0.20573173273123205</v>
      </c>
      <c r="AV563" s="5">
        <f t="shared" si="392"/>
        <v>0.19819780923390437</v>
      </c>
      <c r="AW563" s="5">
        <f t="shared" si="392"/>
        <v>0.190939309103173</v>
      </c>
      <c r="AX563" s="5">
        <f t="shared" si="392"/>
        <v>0.18394623297481438</v>
      </c>
      <c r="AY563" s="5">
        <f t="shared" si="392"/>
        <v>0.17720893417927758</v>
      </c>
      <c r="AZ563" s="5">
        <f t="shared" si="392"/>
        <v>0.17071810785956684</v>
      </c>
      <c r="BA563" s="5">
        <f t="shared" si="392"/>
        <v>0.16446478018075419</v>
      </c>
      <c r="BB563" s="5">
        <f t="shared" si="392"/>
        <v>0.15844029767465709</v>
      </c>
      <c r="BC563" s="5">
        <f t="shared" si="392"/>
        <v>0.15263631675430095</v>
      </c>
      <c r="BD563" s="5">
        <f t="shared" si="392"/>
        <v>0.14704479342537219</v>
      </c>
      <c r="BE563" s="5">
        <f t="shared" si="392"/>
        <v>0.14165797321571494</v>
      </c>
      <c r="BF563" s="5">
        <f t="shared" si="392"/>
        <v>0.13646838133881078</v>
      </c>
      <c r="BG563" s="5">
        <f t="shared" si="392"/>
        <v>0.13146881310293926</v>
      </c>
      <c r="BH563" s="5">
        <f t="shared" si="392"/>
        <v>0.12665232457420514</v>
      </c>
      <c r="BI563" s="5">
        <f t="shared" si="392"/>
        <v>0.12201222349871076</v>
      </c>
      <c r="BJ563" s="5">
        <f t="shared" si="392"/>
        <v>0.11754206048675578</v>
      </c>
      <c r="BK563" s="5">
        <f t="shared" si="392"/>
        <v>0.11323562045997702</v>
      </c>
      <c r="BL563" s="26">
        <f t="shared" si="375"/>
        <v>5.6054687021628309E-2</v>
      </c>
      <c r="BM563" s="26">
        <f t="shared" si="393"/>
        <v>5.7608186685323207E-2</v>
      </c>
      <c r="BN563" s="26">
        <f t="shared" si="393"/>
        <v>5.897280897499968E-2</v>
      </c>
      <c r="BO563" s="26">
        <f t="shared" si="393"/>
        <v>6.0176152870686936E-2</v>
      </c>
      <c r="BP563" s="26">
        <f t="shared" si="393"/>
        <v>6.1241324507110693E-2</v>
      </c>
      <c r="BQ563" s="26">
        <f t="shared" si="393"/>
        <v>6.2187719242160516E-2</v>
      </c>
      <c r="BR563" s="26">
        <f t="shared" si="393"/>
        <v>6.3031661599161584E-2</v>
      </c>
      <c r="BS563" s="26">
        <f t="shared" si="393"/>
        <v>6.3786929667338177E-2</v>
      </c>
      <c r="BT563" s="26">
        <f t="shared" si="393"/>
        <v>6.4465185470847772E-2</v>
      </c>
      <c r="BU563" s="26">
        <f t="shared" si="393"/>
        <v>6.5076328725651542E-2</v>
      </c>
      <c r="BV563" s="26">
        <f t="shared" si="393"/>
        <v>6.5628788102701202E-2</v>
      </c>
      <c r="BW563" s="26">
        <f t="shared" si="393"/>
        <v>6.6129761450967772E-2</v>
      </c>
      <c r="BX563" s="26">
        <f t="shared" si="393"/>
        <v>6.6585414280699751E-2</v>
      </c>
      <c r="BY563" s="26">
        <f t="shared" si="393"/>
        <v>6.7001044066388432E-2</v>
      </c>
      <c r="BZ563" s="26">
        <f t="shared" si="393"/>
        <v>6.7381216520227369E-2</v>
      </c>
      <c r="CA563" s="26">
        <f t="shared" si="393"/>
        <v>6.7729878846063601E-2</v>
      </c>
      <c r="CB563" s="26">
        <f t="shared" si="393"/>
        <v>6.8050454059227633E-2</v>
      </c>
      <c r="CC563" s="26">
        <f t="shared" si="393"/>
        <v>6.8345919707572839E-2</v>
      </c>
      <c r="CD563" s="26">
        <f t="shared" si="393"/>
        <v>6.8618873720048421E-2</v>
      </c>
      <c r="CE563" s="26">
        <f t="shared" si="393"/>
        <v>6.8871589614174014E-2</v>
      </c>
      <c r="CF563" s="26">
        <f t="shared" si="393"/>
        <v>6.9106062891123976E-2</v>
      </c>
      <c r="CG563" s="26">
        <f t="shared" si="393"/>
        <v>6.9324050119215552E-2</v>
      </c>
      <c r="CH563" s="26">
        <f t="shared" si="393"/>
        <v>6.9527101939262925E-2</v>
      </c>
      <c r="CI563" s="26">
        <f t="shared" si="393"/>
        <v>6.9716591007074655E-2</v>
      </c>
      <c r="CJ563" s="26">
        <f t="shared" si="393"/>
        <v>6.9893735710088251E-2</v>
      </c>
      <c r="CK563" s="26">
        <f t="shared" si="393"/>
        <v>7.0059620349281398E-2</v>
      </c>
      <c r="CL563" s="26">
        <f t="shared" si="393"/>
        <v>7.0215212358022139E-2</v>
      </c>
      <c r="CM563" s="26">
        <f t="shared" si="393"/>
        <v>7.0361377031522732E-2</v>
      </c>
      <c r="CN563" s="26">
        <f t="shared" si="393"/>
        <v>7.0498890160071701E-2</v>
      </c>
      <c r="CO563" s="26">
        <f t="shared" si="393"/>
        <v>7.062844889301359E-2</v>
      </c>
      <c r="CP563" s="26">
        <f t="shared" si="393"/>
        <v>7.0750681105911428E-2</v>
      </c>
      <c r="CQ563" s="26">
        <f t="shared" si="393"/>
        <v>7.0866153498335901E-2</v>
      </c>
      <c r="CR563" s="26">
        <f t="shared" si="393"/>
        <v>7.0975378612549642E-2</v>
      </c>
      <c r="CS563" s="26">
        <f t="shared" si="393"/>
        <v>7.1078820932586648E-2</v>
      </c>
      <c r="CT563" s="26">
        <f t="shared" si="393"/>
        <v>7.1176902197717579E-2</v>
      </c>
      <c r="CU563" s="26">
        <f t="shared" si="393"/>
        <v>7.1270006043107001E-2</v>
      </c>
      <c r="CV563" s="26">
        <f t="shared" si="393"/>
        <v>7.1358482062842732E-2</v>
      </c>
      <c r="CW563" s="26">
        <f t="shared" si="393"/>
        <v>7.1442649375825631E-2</v>
      </c>
      <c r="CX563" s="26">
        <f t="shared" si="393"/>
        <v>7.1522799762738593E-2</v>
      </c>
      <c r="CY563" s="26">
        <f t="shared" si="393"/>
        <v>7.159920043204808E-2</v>
      </c>
      <c r="CZ563" s="26">
        <f t="shared" si="393"/>
        <v>7.1672096464382981E-2</v>
      </c>
      <c r="DA563" s="26">
        <f t="shared" si="393"/>
        <v>7.1741712977405683E-2</v>
      </c>
      <c r="DB563" s="26">
        <f t="shared" si="393"/>
        <v>7.1808257047202007E-2</v>
      </c>
      <c r="DC563" s="26">
        <f t="shared" si="393"/>
        <v>7.1871919417081612E-2</v>
      </c>
      <c r="DD563" s="26">
        <f t="shared" si="393"/>
        <v>7.1932876020338141E-2</v>
      </c>
      <c r="DE563" s="26">
        <f t="shared" si="393"/>
        <v>7.1991289339840878E-2</v>
      </c>
      <c r="DF563" s="26">
        <f t="shared" si="393"/>
        <v>7.2047309624205275E-2</v>
      </c>
      <c r="DG563" s="26">
        <f t="shared" si="393"/>
        <v>7.2101075977632684E-2</v>
      </c>
      <c r="DH563" s="26">
        <f t="shared" si="393"/>
        <v>7.2152717338242217E-2</v>
      </c>
      <c r="DI563" s="26">
        <f t="shared" si="393"/>
        <v>7.2202353357780941E-2</v>
      </c>
      <c r="DJ563" s="26">
        <f t="shared" si="393"/>
        <v>7.2250095193938338E-2</v>
      </c>
      <c r="DK563" s="26">
        <f t="shared" si="393"/>
        <v>7.2296046225066427E-2</v>
      </c>
      <c r="DL563" s="26">
        <f t="shared" si="393"/>
        <v>7.234030269588107E-2</v>
      </c>
      <c r="DM563" s="26">
        <f t="shared" si="393"/>
        <v>7.2382954301663013E-2</v>
      </c>
      <c r="DN563" s="26">
        <f t="shared" si="393"/>
        <v>7.2424084717563078E-2</v>
      </c>
      <c r="DO563" s="26">
        <f t="shared" si="393"/>
        <v>7.2463772078826164E-2</v>
      </c>
      <c r="DP563" s="26">
        <f t="shared" si="393"/>
        <v>7.2502089417060711E-2</v>
      </c>
      <c r="DQ563" s="26">
        <f t="shared" si="393"/>
        <v>7.2539105057084191E-2</v>
      </c>
      <c r="DR563" s="26">
        <f t="shared" si="393"/>
        <v>7.2574882978355154E-2</v>
      </c>
      <c r="DS563" s="26">
        <f t="shared" si="393"/>
        <v>7.260948314454696E-2</v>
      </c>
      <c r="DT563" s="6">
        <f>2*(100-(100*G563))/SUM($D563:G563)/100</f>
        <v>6.0990807900486478E-2</v>
      </c>
      <c r="DU563" s="6">
        <f>2*(100-(100*I563))/SUM($D563:I563)/100</f>
        <v>6.2962733664028839E-2</v>
      </c>
      <c r="DV563" s="6">
        <f>2*(100-(100*M563))/SUM($D563:M563)/100</f>
        <v>6.5712396646759041E-2</v>
      </c>
      <c r="DW563" s="6">
        <f>2*(100-(100*Q563))/SUM($D563:Q563)/100</f>
        <v>6.747200372791258E-2</v>
      </c>
      <c r="DX563" s="6">
        <f>2*(100-(100*W563))/SUM($D563:W563)/100</f>
        <v>6.9103088542783589E-2</v>
      </c>
      <c r="DY563" s="7">
        <f>(DT563-'Data for assignment'!C553)^2</f>
        <v>5.7620334218860304E-5</v>
      </c>
      <c r="DZ563" s="7">
        <f>(DU563-'Data for assignment'!D553)^2</f>
        <v>9.9256022209442754E-5</v>
      </c>
      <c r="EA563" s="7">
        <f>(DV563-'Data for assignment'!E553)^2</f>
        <v>1.5159506193754066E-4</v>
      </c>
      <c r="EB563" s="7">
        <f>(DW563-'Data for assignment'!F553)^2</f>
        <v>1.7614605640971885E-4</v>
      </c>
      <c r="EC563" s="7">
        <f>(DX563-'Data for assignment'!G553)^2</f>
        <v>2.2810325332498486E-4</v>
      </c>
    </row>
    <row r="564" spans="1:133" x14ac:dyDescent="0.3">
      <c r="A564" s="8">
        <v>36028</v>
      </c>
      <c r="B564" s="3">
        <v>5.4800000000000001E-2</v>
      </c>
      <c r="C564" s="4">
        <f t="shared" si="374"/>
        <v>5.3970049741446022E-2</v>
      </c>
      <c r="D564" s="5">
        <f t="shared" si="390"/>
        <v>0.97250334370360847</v>
      </c>
      <c r="E564" s="5">
        <f t="shared" si="390"/>
        <v>0.94427891731735802</v>
      </c>
      <c r="F564" s="5">
        <f t="shared" si="390"/>
        <v>0.91569626237055257</v>
      </c>
      <c r="G564" s="5">
        <f t="shared" si="390"/>
        <v>0.88704234316907049</v>
      </c>
      <c r="H564" s="5">
        <f t="shared" si="390"/>
        <v>0.85853825063192302</v>
      </c>
      <c r="I564" s="5">
        <f t="shared" si="390"/>
        <v>0.83035279336745382</v>
      </c>
      <c r="J564" s="5">
        <f t="shared" si="390"/>
        <v>0.80261344190008466</v>
      </c>
      <c r="K564" s="5">
        <f t="shared" si="390"/>
        <v>0.7754150761197306</v>
      </c>
      <c r="L564" s="5">
        <f t="shared" si="390"/>
        <v>0.74882694000271699</v>
      </c>
      <c r="M564" s="5">
        <f t="shared" si="390"/>
        <v>0.72289815078254549</v>
      </c>
      <c r="N564" s="5">
        <f t="shared" si="390"/>
        <v>0.69766205248916391</v>
      </c>
      <c r="O564" s="5">
        <f t="shared" si="390"/>
        <v>0.67313965127168651</v>
      </c>
      <c r="P564" s="5">
        <f t="shared" si="390"/>
        <v>0.64934232425870764</v>
      </c>
      <c r="Q564" s="5">
        <f t="shared" si="390"/>
        <v>0.62627395530551144</v>
      </c>
      <c r="R564" s="5">
        <f t="shared" si="390"/>
        <v>0.60393261939383458</v>
      </c>
      <c r="S564" s="5">
        <f t="shared" si="390"/>
        <v>0.58231191188151987</v>
      </c>
      <c r="T564" s="5">
        <f t="shared" si="389"/>
        <v>0.56140199833287263</v>
      </c>
      <c r="U564" s="5">
        <f t="shared" si="389"/>
        <v>0.54119044441114927</v>
      </c>
      <c r="V564" s="5">
        <f t="shared" si="389"/>
        <v>0.52166287248954357</v>
      </c>
      <c r="W564" s="5">
        <f t="shared" si="389"/>
        <v>0.5028034815573853</v>
      </c>
      <c r="X564" s="5">
        <f t="shared" si="392"/>
        <v>0.48459545909947782</v>
      </c>
      <c r="Y564" s="5">
        <f t="shared" si="392"/>
        <v>0.46702130744840675</v>
      </c>
      <c r="Z564" s="5">
        <f t="shared" si="392"/>
        <v>0.45006310228252405</v>
      </c>
      <c r="AA564" s="5">
        <f t="shared" si="392"/>
        <v>0.43370269717208509</v>
      </c>
      <c r="AB564" s="5">
        <f t="shared" si="392"/>
        <v>0.41792188513063183</v>
      </c>
      <c r="AC564" s="5">
        <f t="shared" si="392"/>
        <v>0.40270252582603344</v>
      </c>
      <c r="AD564" s="5">
        <f t="shared" si="392"/>
        <v>0.38802664530329506</v>
      </c>
      <c r="AE564" s="5">
        <f t="shared" si="392"/>
        <v>0.37387651365839025</v>
      </c>
      <c r="AF564" s="5">
        <f t="shared" si="392"/>
        <v>0.36023470499273413</v>
      </c>
      <c r="AG564" s="5">
        <f t="shared" si="392"/>
        <v>0.34708414310451141</v>
      </c>
      <c r="AH564" s="5">
        <f t="shared" si="392"/>
        <v>0.33440813568392819</v>
      </c>
      <c r="AI564" s="5">
        <f t="shared" si="392"/>
        <v>0.3221903992342513</v>
      </c>
      <c r="AJ564" s="5">
        <f t="shared" si="392"/>
        <v>0.31041507650792993</v>
      </c>
      <c r="AK564" s="5">
        <f t="shared" si="392"/>
        <v>0.29906674790286136</v>
      </c>
      <c r="AL564" s="5">
        <f t="shared" si="392"/>
        <v>0.28813043798906479</v>
      </c>
      <c r="AM564" s="5">
        <f t="shared" si="392"/>
        <v>0.27759161811595406</v>
      </c>
      <c r="AN564" s="5">
        <f t="shared" si="392"/>
        <v>0.26743620587357947</v>
      </c>
      <c r="AO564" s="5">
        <f t="shared" si="392"/>
        <v>0.25765056203867504</v>
      </c>
      <c r="AP564" s="5">
        <f t="shared" si="392"/>
        <v>0.24822148552107615</v>
      </c>
      <c r="AQ564" s="5">
        <f t="shared" si="392"/>
        <v>0.23913620673255412</v>
      </c>
      <c r="AR564" s="5">
        <f t="shared" si="392"/>
        <v>0.23038237972401243</v>
      </c>
      <c r="AS564" s="5">
        <f t="shared" si="392"/>
        <v>0.22194807337486497</v>
      </c>
      <c r="AT564" s="5">
        <f t="shared" si="392"/>
        <v>0.21382176186757454</v>
      </c>
      <c r="AU564" s="5">
        <f t="shared" si="392"/>
        <v>0.20599231463859449</v>
      </c>
      <c r="AV564" s="5">
        <f t="shared" si="392"/>
        <v>0.19844898596262942</v>
      </c>
      <c r="AW564" s="5">
        <f t="shared" si="392"/>
        <v>0.19118140429881381</v>
      </c>
      <c r="AX564" s="5">
        <f t="shared" si="392"/>
        <v>0.18417956150402415</v>
      </c>
      <c r="AY564" s="5">
        <f t="shared" si="392"/>
        <v>0.17743380199917402</v>
      </c>
      <c r="AZ564" s="5">
        <f t="shared" si="392"/>
        <v>0.17093481195829727</v>
      </c>
      <c r="BA564" s="5">
        <f t="shared" si="392"/>
        <v>0.16467360857690283</v>
      </c>
      <c r="BB564" s="5">
        <f t="shared" si="392"/>
        <v>0.15864152946502105</v>
      </c>
      <c r="BC564" s="5">
        <f t="shared" si="392"/>
        <v>0.15283022220116413</v>
      </c>
      <c r="BD564" s="5">
        <f t="shared" si="392"/>
        <v>0.147231634075774</v>
      </c>
      <c r="BE564" s="5">
        <f t="shared" si="392"/>
        <v>0.14183800204637392</v>
      </c>
      <c r="BF564" s="5">
        <f t="shared" si="392"/>
        <v>0.13664184292135431</v>
      </c>
      <c r="BG564" s="5">
        <f t="shared" si="392"/>
        <v>0.13163594378493332</v>
      </c>
      <c r="BH564" s="5">
        <f t="shared" si="392"/>
        <v>0.12681335267219612</v>
      </c>
      <c r="BI564" s="5">
        <f t="shared" si="392"/>
        <v>0.12216736950010058</v>
      </c>
      <c r="BJ564" s="5">
        <f t="shared" si="392"/>
        <v>0.11769153725785088</v>
      </c>
      <c r="BK564" s="5">
        <f t="shared" si="392"/>
        <v>0.11337963345799126</v>
      </c>
      <c r="BL564" s="26">
        <f t="shared" si="375"/>
        <v>5.5763530479615755E-2</v>
      </c>
      <c r="BM564" s="26">
        <f t="shared" si="393"/>
        <v>5.7333693217396238E-2</v>
      </c>
      <c r="BN564" s="26">
        <f t="shared" si="393"/>
        <v>5.8713707063387313E-2</v>
      </c>
      <c r="BO564" s="26">
        <f t="shared" si="393"/>
        <v>5.9931280152274322E-2</v>
      </c>
      <c r="BP564" s="26">
        <f t="shared" si="393"/>
        <v>6.1009617778254505E-2</v>
      </c>
      <c r="BQ564" s="26">
        <f t="shared" si="393"/>
        <v>6.1968205416888911E-2</v>
      </c>
      <c r="BR564" s="26">
        <f t="shared" si="393"/>
        <v>6.2823449527222616E-2</v>
      </c>
      <c r="BS564" s="26">
        <f t="shared" si="393"/>
        <v>6.3589202727928229E-2</v>
      </c>
      <c r="BT564" s="26">
        <f t="shared" si="393"/>
        <v>6.4277194866266874E-2</v>
      </c>
      <c r="BU564" s="26">
        <f t="shared" si="393"/>
        <v>6.4897387406691792E-2</v>
      </c>
      <c r="BV564" s="26">
        <f t="shared" si="393"/>
        <v>6.5458265264368071E-2</v>
      </c>
      <c r="BW564" s="26">
        <f t="shared" si="393"/>
        <v>6.5967077543238398E-2</v>
      </c>
      <c r="BX564" s="26">
        <f t="shared" si="393"/>
        <v>6.6430036484509708E-2</v>
      </c>
      <c r="BY564" s="26">
        <f t="shared" si="393"/>
        <v>6.6852482189971779E-2</v>
      </c>
      <c r="BZ564" s="26">
        <f t="shared" si="393"/>
        <v>6.7239019275370127E-2</v>
      </c>
      <c r="CA564" s="26">
        <f t="shared" si="393"/>
        <v>6.7593630467820076E-2</v>
      </c>
      <c r="CB564" s="26">
        <f t="shared" si="393"/>
        <v>6.7919771236236895E-2</v>
      </c>
      <c r="CC564" s="26">
        <f t="shared" si="393"/>
        <v>6.8220448793340868E-2</v>
      </c>
      <c r="CD564" s="26">
        <f t="shared" si="393"/>
        <v>6.8498288198465956E-2</v>
      </c>
      <c r="CE564" s="26">
        <f t="shared" si="393"/>
        <v>6.8755587795154283E-2</v>
      </c>
      <c r="CF564" s="26">
        <f t="shared" si="393"/>
        <v>6.8994365814597725E-2</v>
      </c>
      <c r="CG564" s="26">
        <f t="shared" si="393"/>
        <v>6.9216399647839322E-2</v>
      </c>
      <c r="CH564" s="26">
        <f t="shared" si="393"/>
        <v>6.94232590221045E-2</v>
      </c>
      <c r="CI564" s="26">
        <f t="shared" si="393"/>
        <v>6.9616334098257987E-2</v>
      </c>
      <c r="CJ564" s="26">
        <f t="shared" si="393"/>
        <v>6.9796859327928312E-2</v>
      </c>
      <c r="CK564" s="26">
        <f t="shared" si="393"/>
        <v>6.996593376283472E-2</v>
      </c>
      <c r="CL564" s="26">
        <f t="shared" si="393"/>
        <v>7.0124538389235339E-2</v>
      </c>
      <c r="CM564" s="26">
        <f t="shared" si="393"/>
        <v>7.0273550962295858E-2</v>
      </c>
      <c r="CN564" s="26">
        <f t="shared" si="393"/>
        <v>7.0413758734574186E-2</v>
      </c>
      <c r="CO564" s="26">
        <f t="shared" si="393"/>
        <v>7.054586940651289E-2</v>
      </c>
      <c r="CP564" s="26">
        <f t="shared" si="393"/>
        <v>7.0670520572205853E-2</v>
      </c>
      <c r="CQ564" s="26">
        <f t="shared" si="393"/>
        <v>7.0788287888633172E-2</v>
      </c>
      <c r="CR564" s="26">
        <f t="shared" si="393"/>
        <v>7.0899692159310079E-2</v>
      </c>
      <c r="CS564" s="26">
        <f t="shared" si="393"/>
        <v>7.1005205492460949E-2</v>
      </c>
      <c r="CT564" s="26">
        <f t="shared" si="393"/>
        <v>7.1105256668261244E-2</v>
      </c>
      <c r="CU564" s="26">
        <f t="shared" si="393"/>
        <v>7.1200235828451808E-2</v>
      </c>
      <c r="CV564" s="26">
        <f t="shared" si="393"/>
        <v>7.1290498583956294E-2</v>
      </c>
      <c r="CW564" s="26">
        <f t="shared" si="393"/>
        <v>7.1376369621396707E-2</v>
      </c>
      <c r="CX564" s="26">
        <f t="shared" si="393"/>
        <v>7.1458145877094092E-2</v>
      </c>
      <c r="CY564" s="26">
        <f t="shared" si="393"/>
        <v>7.153609933683984E-2</v>
      </c>
      <c r="CZ564" s="26">
        <f t="shared" si="393"/>
        <v>7.1610479511083638E-2</v>
      </c>
      <c r="DA564" s="26">
        <f t="shared" si="393"/>
        <v>7.1681515627924908E-2</v>
      </c>
      <c r="DB564" s="26">
        <f t="shared" si="393"/>
        <v>7.1749418580180357E-2</v>
      </c>
      <c r="DC564" s="26">
        <f t="shared" si="393"/>
        <v>7.18143826576427E-2</v>
      </c>
      <c r="DD564" s="26">
        <f t="shared" si="393"/>
        <v>7.1876587091281127E-2</v>
      </c>
      <c r="DE564" s="26">
        <f t="shared" si="393"/>
        <v>7.1936197432438245E-2</v>
      </c>
      <c r="DF564" s="26">
        <f t="shared" si="393"/>
        <v>7.1993366786936547E-2</v>
      </c>
      <c r="DG564" s="26">
        <f t="shared" si="393"/>
        <v>7.2048236921334524E-2</v>
      </c>
      <c r="DH564" s="26">
        <f t="shared" si="393"/>
        <v>7.2100939256291796E-2</v>
      </c>
      <c r="DI564" s="26">
        <f t="shared" si="393"/>
        <v>7.2151595760052312E-2</v>
      </c>
      <c r="DJ564" s="26">
        <f t="shared" si="393"/>
        <v>7.2200319753383951E-2</v>
      </c>
      <c r="DK564" s="26">
        <f t="shared" si="393"/>
        <v>7.2247216635877007E-2</v>
      </c>
      <c r="DL564" s="26">
        <f t="shared" si="393"/>
        <v>7.2292384542269689E-2</v>
      </c>
      <c r="DM564" s="26">
        <f t="shared" si="393"/>
        <v>7.233591493640236E-2</v>
      </c>
      <c r="DN564" s="26">
        <f t="shared" si="393"/>
        <v>7.2377893149481551E-2</v>
      </c>
      <c r="DO564" s="26">
        <f t="shared" si="393"/>
        <v>7.2418398868536779E-2</v>
      </c>
      <c r="DP564" s="26">
        <f t="shared" si="393"/>
        <v>7.2457506580260303E-2</v>
      </c>
      <c r="DQ564" s="26">
        <f t="shared" si="393"/>
        <v>7.2495285974816859E-2</v>
      </c>
      <c r="DR564" s="26">
        <f t="shared" si="393"/>
        <v>7.2531802313686181E-2</v>
      </c>
      <c r="DS564" s="26">
        <f t="shared" si="393"/>
        <v>7.2567116765140688E-2</v>
      </c>
      <c r="DT564" s="6">
        <f>2*(100-(100*G564))/SUM($D564:G564)/100</f>
        <v>6.0737746007259556E-2</v>
      </c>
      <c r="DU564" s="6">
        <f>2*(100-(100*I564))/SUM($D564:I564)/100</f>
        <v>6.2734573267730853E-2</v>
      </c>
      <c r="DV564" s="6">
        <f>2*(100-(100*M564))/SUM($D564:M564)/100</f>
        <v>6.5522919499039697E-2</v>
      </c>
      <c r="DW564" s="6">
        <f>2*(100-(100*Q564))/SUM($D564:Q564)/100</f>
        <v>6.7310231780228852E-2</v>
      </c>
      <c r="DX564" s="6">
        <f>2*(100-(100*W564))/SUM($D564:W564)/100</f>
        <v>6.8969402281891787E-2</v>
      </c>
      <c r="DY564" s="7">
        <f>(DT564-'Data for assignment'!C554)^2</f>
        <v>6.7860459280120788E-5</v>
      </c>
      <c r="DZ564" s="7">
        <f>(DU564-'Data for assignment'!D554)^2</f>
        <v>1.0888031927964321E-4</v>
      </c>
      <c r="EA564" s="7">
        <f>(DV564-'Data for assignment'!E554)^2</f>
        <v>1.7221106866995839E-4</v>
      </c>
      <c r="EB564" s="7">
        <f>(DW564-'Data for assignment'!F554)^2</f>
        <v>1.9628662255619905E-4</v>
      </c>
      <c r="EC564" s="7">
        <f>(DX564-'Data for assignment'!G554)^2</f>
        <v>2.4867398525052888E-4</v>
      </c>
    </row>
    <row r="565" spans="1:133" x14ac:dyDescent="0.3">
      <c r="A565" s="8">
        <v>36035</v>
      </c>
      <c r="B565" s="3">
        <v>5.5199999999999999E-2</v>
      </c>
      <c r="C565" s="4">
        <f t="shared" si="374"/>
        <v>5.4382328781001098E-2</v>
      </c>
      <c r="D565" s="5">
        <f t="shared" si="390"/>
        <v>0.97231459614044857</v>
      </c>
      <c r="E565" s="5">
        <f t="shared" si="390"/>
        <v>0.9439333849960676</v>
      </c>
      <c r="F565" s="5">
        <f t="shared" si="390"/>
        <v>0.91522187115537423</v>
      </c>
      <c r="G565" s="5">
        <f t="shared" si="390"/>
        <v>0.88646330285169939</v>
      </c>
      <c r="H565" s="5">
        <f t="shared" si="390"/>
        <v>0.85787541409108836</v>
      </c>
      <c r="I565" s="5">
        <f t="shared" si="390"/>
        <v>0.82962402255129908</v>
      </c>
      <c r="J565" s="5">
        <f t="shared" si="390"/>
        <v>0.80183396141557062</v>
      </c>
      <c r="K565" s="5">
        <f t="shared" si="390"/>
        <v>0.77459780350332885</v>
      </c>
      <c r="L565" s="5">
        <f t="shared" si="390"/>
        <v>0.74798278722320855</v>
      </c>
      <c r="M565" s="5">
        <f t="shared" si="390"/>
        <v>0.72203629504530331</v>
      </c>
      <c r="N565" s="5">
        <f t="shared" si="390"/>
        <v>0.69679017659120224</v>
      </c>
      <c r="O565" s="5">
        <f t="shared" si="390"/>
        <v>0.6722641550371683</v>
      </c>
      <c r="P565" s="5">
        <f t="shared" si="390"/>
        <v>0.64846850927171396</v>
      </c>
      <c r="Q565" s="5">
        <f t="shared" si="390"/>
        <v>0.62540618546120685</v>
      </c>
      <c r="R565" s="5">
        <f t="shared" si="390"/>
        <v>0.60307445985353658</v>
      </c>
      <c r="S565" s="5">
        <f t="shared" si="390"/>
        <v>0.58146624893720122</v>
      </c>
      <c r="T565" s="5">
        <f t="shared" si="389"/>
        <v>0.56057114252537521</v>
      </c>
      <c r="U565" s="5">
        <f t="shared" si="389"/>
        <v>0.54037621904473732</v>
      </c>
      <c r="V565" s="5">
        <f t="shared" si="389"/>
        <v>0.52086668946925907</v>
      </c>
      <c r="W565" s="5">
        <f t="shared" si="389"/>
        <v>0.50202640626085082</v>
      </c>
      <c r="X565" s="5">
        <f t="shared" si="392"/>
        <v>0.48383826579057437</v>
      </c>
      <c r="Y565" s="5">
        <f t="shared" si="392"/>
        <v>0.46628452655156755</v>
      </c>
      <c r="Z565" s="5">
        <f t="shared" si="392"/>
        <v>0.44934706066542257</v>
      </c>
      <c r="AA565" s="5">
        <f t="shared" si="392"/>
        <v>0.43300755243172279</v>
      </c>
      <c r="AB565" s="5">
        <f t="shared" si="392"/>
        <v>0.41724765474269826</v>
      </c>
      <c r="AC565" s="5">
        <f t="shared" ref="X565:BK569" si="394">AC$7*EXP(-AC$8*$C565)</f>
        <v>0.40204911189879217</v>
      </c>
      <c r="AD565" s="5">
        <f t="shared" si="394"/>
        <v>0.38739385557372535</v>
      </c>
      <c r="AE565" s="5">
        <f t="shared" si="394"/>
        <v>0.37326407927837207</v>
      </c>
      <c r="AF565" s="5">
        <f t="shared" si="394"/>
        <v>0.35964229557519578</v>
      </c>
      <c r="AG565" s="5">
        <f t="shared" si="394"/>
        <v>0.34651137943222859</v>
      </c>
      <c r="AH565" s="5">
        <f t="shared" si="394"/>
        <v>0.33385460042574511</v>
      </c>
      <c r="AI565" s="5">
        <f t="shared" si="394"/>
        <v>0.32165564596368745</v>
      </c>
      <c r="AJ565" s="5">
        <f t="shared" si="394"/>
        <v>0.30989863727636491</v>
      </c>
      <c r="AK565" s="5">
        <f t="shared" si="394"/>
        <v>0.29856813958280198</v>
      </c>
      <c r="AL565" s="5">
        <f t="shared" si="394"/>
        <v>0.28764916757156006</v>
      </c>
      <c r="AM565" s="5">
        <f t="shared" si="394"/>
        <v>0.27712718711930373</v>
      </c>
      <c r="AN565" s="5">
        <f t="shared" si="394"/>
        <v>0.26698811399744543</v>
      </c>
      <c r="AO565" s="5">
        <f t="shared" si="394"/>
        <v>0.25721831017800278</v>
      </c>
      <c r="AP565" s="5">
        <f t="shared" si="394"/>
        <v>0.24780457823739269</v>
      </c>
      <c r="AQ565" s="5">
        <f t="shared" si="394"/>
        <v>0.2387341542658156</v>
      </c>
      <c r="AR565" s="5">
        <f t="shared" si="394"/>
        <v>0.22999469961588148</v>
      </c>
      <c r="AS565" s="5">
        <f t="shared" si="394"/>
        <v>0.22157429176379936</v>
      </c>
      <c r="AT565" s="5">
        <f t="shared" si="394"/>
        <v>0.2134614145071452</v>
      </c>
      <c r="AU565" s="5">
        <f t="shared" si="394"/>
        <v>0.20564494768280128</v>
      </c>
      <c r="AV565" s="5">
        <f t="shared" si="394"/>
        <v>0.19811415655545411</v>
      </c>
      <c r="AW565" s="5">
        <f t="shared" si="394"/>
        <v>0.19085868099968123</v>
      </c>
      <c r="AX565" s="5">
        <f t="shared" si="394"/>
        <v>0.18386852457609057</v>
      </c>
      <c r="AY565" s="5">
        <f t="shared" si="394"/>
        <v>0.17713404358331181</v>
      </c>
      <c r="AZ565" s="5">
        <f t="shared" si="394"/>
        <v>0.17064593615218934</v>
      </c>
      <c r="BA565" s="5">
        <f t="shared" si="394"/>
        <v>0.16439523143571697</v>
      </c>
      <c r="BB565" s="5">
        <f t="shared" si="394"/>
        <v>0.15837327893762354</v>
      </c>
      <c r="BC565" s="5">
        <f t="shared" si="394"/>
        <v>0.15257173801369522</v>
      </c>
      <c r="BD565" s="5">
        <f t="shared" si="394"/>
        <v>0.14698256757258521</v>
      </c>
      <c r="BE565" s="5">
        <f t="shared" si="394"/>
        <v>0.14159801599677679</v>
      </c>
      <c r="BF565" s="5">
        <f t="shared" si="394"/>
        <v>0.13641061129930943</v>
      </c>
      <c r="BG565" s="5">
        <f t="shared" si="394"/>
        <v>0.1314131515276846</v>
      </c>
      <c r="BH565" s="5">
        <f t="shared" si="394"/>
        <v>0.12659869542289928</v>
      </c>
      <c r="BI565" s="5">
        <f t="shared" si="394"/>
        <v>0.12196055333868216</v>
      </c>
      <c r="BJ565" s="5">
        <f t="shared" si="394"/>
        <v>0.11749227842364204</v>
      </c>
      <c r="BK565" s="5">
        <f t="shared" si="394"/>
        <v>0.11318765806709469</v>
      </c>
      <c r="BL565" s="26">
        <f t="shared" si="375"/>
        <v>5.6151736614258263E-2</v>
      </c>
      <c r="BM565" s="26">
        <f t="shared" si="393"/>
        <v>5.7699682068039861E-2</v>
      </c>
      <c r="BN565" s="26">
        <f t="shared" si="393"/>
        <v>5.9059173975757724E-2</v>
      </c>
      <c r="BO565" s="26">
        <f t="shared" si="393"/>
        <v>6.0257774933525937E-2</v>
      </c>
      <c r="BP565" s="26">
        <f t="shared" si="393"/>
        <v>6.1318558023794455E-2</v>
      </c>
      <c r="BQ565" s="26">
        <f t="shared" si="393"/>
        <v>6.2260888566030057E-2</v>
      </c>
      <c r="BR565" s="26">
        <f t="shared" si="393"/>
        <v>6.3101063772379618E-2</v>
      </c>
      <c r="BS565" s="26">
        <f t="shared" si="393"/>
        <v>6.3852836889580405E-2</v>
      </c>
      <c r="BT565" s="26">
        <f t="shared" si="393"/>
        <v>6.4527847334691621E-2</v>
      </c>
      <c r="BU565" s="26">
        <f t="shared" si="393"/>
        <v>6.5135974241392558E-2</v>
      </c>
      <c r="BV565" s="26">
        <f t="shared" si="393"/>
        <v>6.5685627533063784E-2</v>
      </c>
      <c r="BW565" s="26">
        <f t="shared" si="393"/>
        <v>6.6183987974141351E-2</v>
      </c>
      <c r="BX565" s="26">
        <f t="shared" si="393"/>
        <v>6.6637205498303015E-2</v>
      </c>
      <c r="BY565" s="26">
        <f t="shared" si="393"/>
        <v>6.7050563371319455E-2</v>
      </c>
      <c r="BZ565" s="26">
        <f t="shared" si="393"/>
        <v>6.7428614337879375E-2</v>
      </c>
      <c r="CA565" s="26">
        <f t="shared" ref="BM565:DS569" si="395">-(LN(CA$7)/CA$6)+(CA$8/CA$6)*$C565</f>
        <v>6.7775293761056163E-2</v>
      </c>
      <c r="CB565" s="26">
        <f t="shared" si="395"/>
        <v>6.8094013838607192E-2</v>
      </c>
      <c r="CC565" s="26">
        <f t="shared" si="395"/>
        <v>6.8387742230360579E-2</v>
      </c>
      <c r="CD565" s="26">
        <f t="shared" si="395"/>
        <v>6.8659067822045089E-2</v>
      </c>
      <c r="CE565" s="26">
        <f t="shared" si="395"/>
        <v>6.8910255856060185E-2</v>
      </c>
      <c r="CF565" s="26">
        <f t="shared" si="395"/>
        <v>6.9143294257109786E-2</v>
      </c>
      <c r="CG565" s="26">
        <f t="shared" si="395"/>
        <v>6.9359932652787601E-2</v>
      </c>
      <c r="CH565" s="26">
        <f t="shared" si="395"/>
        <v>6.9561715321940401E-2</v>
      </c>
      <c r="CI565" s="26">
        <f t="shared" si="395"/>
        <v>6.975000908551364E-2</v>
      </c>
      <c r="CJ565" s="26">
        <f t="shared" si="395"/>
        <v>6.9926026976357233E-2</v>
      </c>
      <c r="CK565" s="26">
        <f t="shared" si="395"/>
        <v>7.0090848378666193E-2</v>
      </c>
      <c r="CL565" s="26">
        <f t="shared" si="395"/>
        <v>7.0245436208298956E-2</v>
      </c>
      <c r="CM565" s="26">
        <f t="shared" si="395"/>
        <v>7.0390651607260726E-2</v>
      </c>
      <c r="CN565" s="26">
        <f t="shared" si="395"/>
        <v>7.0527266545185471E-2</v>
      </c>
      <c r="CO565" s="26">
        <f t="shared" si="395"/>
        <v>7.0655974654478843E-2</v>
      </c>
      <c r="CP565" s="26">
        <f t="shared" si="395"/>
        <v>7.0777400571279972E-2</v>
      </c>
      <c r="CQ565" s="26">
        <f t="shared" si="395"/>
        <v>7.0892108009436003E-2</v>
      </c>
      <c r="CR565" s="26">
        <f t="shared" si="395"/>
        <v>7.100060675753217E-2</v>
      </c>
      <c r="CS565" s="26">
        <f t="shared" si="395"/>
        <v>7.1103358758273436E-2</v>
      </c>
      <c r="CT565" s="26">
        <f t="shared" si="395"/>
        <v>7.1200783404024789E-2</v>
      </c>
      <c r="CU565" s="26">
        <f t="shared" si="395"/>
        <v>7.129326216114984E-2</v>
      </c>
      <c r="CV565" s="26">
        <f t="shared" si="395"/>
        <v>7.138114261817799E-2</v>
      </c>
      <c r="CW565" s="26">
        <f t="shared" si="395"/>
        <v>7.1464742038152493E-2</v>
      </c>
      <c r="CX565" s="26">
        <f t="shared" si="395"/>
        <v>7.1544350483256053E-2</v>
      </c>
      <c r="CY565" s="26">
        <f t="shared" si="395"/>
        <v>7.1620233569555949E-2</v>
      </c>
      <c r="CZ565" s="26">
        <f t="shared" si="395"/>
        <v>7.1692634901113494E-2</v>
      </c>
      <c r="DA565" s="26">
        <f t="shared" si="395"/>
        <v>7.1761778225481965E-2</v>
      </c>
      <c r="DB565" s="26">
        <f t="shared" si="395"/>
        <v>7.1827869346537454E-2</v>
      </c>
      <c r="DC565" s="26">
        <f t="shared" si="395"/>
        <v>7.1891097825460132E-2</v>
      </c>
      <c r="DD565" s="26">
        <f t="shared" si="395"/>
        <v>7.1951638496347781E-2</v>
      </c>
      <c r="DE565" s="26">
        <f t="shared" si="395"/>
        <v>7.2009652819272504E-2</v>
      </c>
      <c r="DF565" s="26">
        <f t="shared" si="395"/>
        <v>7.2065290090472828E-2</v>
      </c>
      <c r="DG565" s="26">
        <f t="shared" si="395"/>
        <v>7.2118688526721361E-2</v>
      </c>
      <c r="DH565" s="26">
        <f t="shared" si="395"/>
        <v>7.2169976238645808E-2</v>
      </c>
      <c r="DI565" s="26">
        <f t="shared" si="395"/>
        <v>7.2219272105848165E-2</v>
      </c>
      <c r="DJ565" s="26">
        <f t="shared" si="395"/>
        <v>7.2266686565011062E-2</v>
      </c>
      <c r="DK565" s="26">
        <f t="shared" si="395"/>
        <v>7.2312322320758335E-2</v>
      </c>
      <c r="DL565" s="26">
        <f t="shared" si="395"/>
        <v>7.2356274987815244E-2</v>
      </c>
      <c r="DM565" s="26">
        <f t="shared" si="395"/>
        <v>7.239863367195834E-2</v>
      </c>
      <c r="DN565" s="26">
        <f t="shared" si="395"/>
        <v>7.2439481496334612E-2</v>
      </c>
      <c r="DO565" s="26">
        <f t="shared" si="395"/>
        <v>7.247889607894123E-2</v>
      </c>
      <c r="DP565" s="26">
        <f t="shared" si="395"/>
        <v>7.2516949966371605E-2</v>
      </c>
      <c r="DQ565" s="26">
        <f t="shared" si="395"/>
        <v>7.2553711028339629E-2</v>
      </c>
      <c r="DR565" s="26">
        <f t="shared" si="395"/>
        <v>7.2589242816974792E-2</v>
      </c>
      <c r="DS565" s="26">
        <f t="shared" si="395"/>
        <v>7.2623604894428179E-2</v>
      </c>
      <c r="DT565" s="6">
        <f>2*(100-(100*G565))/SUM($D565:G565)/100</f>
        <v>6.1075168600719904E-2</v>
      </c>
      <c r="DU565" s="6">
        <f>2*(100-(100*I565))/SUM($D565:I565)/100</f>
        <v>6.3038794603637094E-2</v>
      </c>
      <c r="DV565" s="6">
        <f>2*(100-(100*M565))/SUM($D565:M565)/100</f>
        <v>6.5775565165262076E-2</v>
      </c>
      <c r="DW565" s="6">
        <f>2*(100-(100*Q565))/SUM($D565:Q565)/100</f>
        <v>6.7525938939337143E-2</v>
      </c>
      <c r="DX565" s="6">
        <f>2*(100-(100*W565))/SUM($D565:W565)/100</f>
        <v>6.9147663564370104E-2</v>
      </c>
      <c r="DY565" s="7">
        <f>(DT565-'Data for assignment'!C555)^2</f>
        <v>1.3865464267605839E-4</v>
      </c>
      <c r="DZ565" s="7">
        <f>(DU565-'Data for assignment'!D555)^2</f>
        <v>1.9990554112142762E-4</v>
      </c>
      <c r="EA565" s="7">
        <f>(DV565-'Data for assignment'!E555)^2</f>
        <v>2.6815910173061549E-4</v>
      </c>
      <c r="EB565" s="7">
        <f>(DW565-'Data for assignment'!F555)^2</f>
        <v>2.7642177911081514E-4</v>
      </c>
      <c r="EC565" s="7">
        <f>(DX565-'Data for assignment'!G555)^2</f>
        <v>3.3297715256778976E-4</v>
      </c>
    </row>
    <row r="566" spans="1:133" x14ac:dyDescent="0.3">
      <c r="A566" s="8">
        <v>36042</v>
      </c>
      <c r="B566" s="3">
        <v>5.4499997999999994E-2</v>
      </c>
      <c r="C566" s="4">
        <f t="shared" si="374"/>
        <v>5.3660838400384506E-2</v>
      </c>
      <c r="D566" s="5">
        <f t="shared" si="390"/>
        <v>0.97264492936458047</v>
      </c>
      <c r="E566" s="5">
        <f t="shared" si="390"/>
        <v>0.94453815128945107</v>
      </c>
      <c r="F566" s="5">
        <f t="shared" si="390"/>
        <v>0.91605221951600935</v>
      </c>
      <c r="G566" s="5">
        <f t="shared" si="390"/>
        <v>0.88747687450509249</v>
      </c>
      <c r="H566" s="5">
        <f t="shared" si="390"/>
        <v>0.85903571742514639</v>
      </c>
      <c r="I566" s="5">
        <f t="shared" si="390"/>
        <v>0.83089979521337798</v>
      </c>
      <c r="J566" s="5">
        <f t="shared" si="390"/>
        <v>0.80319855339889012</v>
      </c>
      <c r="K566" s="5">
        <f t="shared" si="390"/>
        <v>0.77602860050744171</v>
      </c>
      <c r="L566" s="5">
        <f t="shared" si="390"/>
        <v>0.74946068395651688</v>
      </c>
      <c r="M566" s="5">
        <f t="shared" si="390"/>
        <v>0.72354522195167459</v>
      </c>
      <c r="N566" s="5">
        <f t="shared" si="390"/>
        <v>0.69831667964423327</v>
      </c>
      <c r="O566" s="5">
        <f t="shared" si="390"/>
        <v>0.67379702598585289</v>
      </c>
      <c r="P566" s="5">
        <f t="shared" si="390"/>
        <v>0.64999846250376314</v>
      </c>
      <c r="Q566" s="5">
        <f t="shared" si="390"/>
        <v>0.62692557710599461</v>
      </c>
      <c r="R566" s="5">
        <f t="shared" si="390"/>
        <v>0.60457704462503059</v>
      </c>
      <c r="S566" s="5">
        <f t="shared" si="390"/>
        <v>0.58294697035039722</v>
      </c>
      <c r="T566" s="5">
        <f t="shared" si="389"/>
        <v>0.56202595239683451</v>
      </c>
      <c r="U566" s="5">
        <f t="shared" si="389"/>
        <v>0.54180192253691306</v>
      </c>
      <c r="V566" s="5">
        <f t="shared" si="389"/>
        <v>0.52226081231376864</v>
      </c>
      <c r="W566" s="5">
        <f t="shared" si="389"/>
        <v>0.50338708116972641</v>
      </c>
      <c r="X566" s="5">
        <f t="shared" si="394"/>
        <v>0.4851641354204092</v>
      </c>
      <c r="Y566" s="5">
        <f t="shared" si="394"/>
        <v>0.4675746607146013</v>
      </c>
      <c r="Z566" s="5">
        <f t="shared" si="394"/>
        <v>0.45060088578003782</v>
      </c>
      <c r="AA566" s="5">
        <f t="shared" si="394"/>
        <v>0.43422479147164206</v>
      </c>
      <c r="AB566" s="5">
        <f t="shared" si="394"/>
        <v>0.41842827618029205</v>
      </c>
      <c r="AC566" s="5">
        <f t="shared" si="394"/>
        <v>0.4031932863452507</v>
      </c>
      <c r="AD566" s="5">
        <f t="shared" si="394"/>
        <v>0.38850191899985997</v>
      </c>
      <c r="AE566" s="5">
        <f t="shared" si="394"/>
        <v>0.37433650185711803</v>
      </c>
      <c r="AF566" s="5">
        <f t="shared" si="394"/>
        <v>0.36067965532311053</v>
      </c>
      <c r="AG566" s="5">
        <f t="shared" si="394"/>
        <v>0.34751433994491299</v>
      </c>
      <c r="AH566" s="5">
        <f t="shared" si="394"/>
        <v>0.33482389210347435</v>
      </c>
      <c r="AI566" s="5">
        <f t="shared" si="394"/>
        <v>0.32259205021071297</v>
      </c>
      <c r="AJ566" s="5">
        <f t="shared" si="394"/>
        <v>0.3108029732322215</v>
      </c>
      <c r="AK566" s="5">
        <f t="shared" si="394"/>
        <v>0.29944125300818297</v>
      </c>
      <c r="AL566" s="5">
        <f t="shared" si="394"/>
        <v>0.28849192156636899</v>
      </c>
      <c r="AM566" s="5">
        <f t="shared" si="394"/>
        <v>0.2779404543976296</v>
      </c>
      <c r="AN566" s="5">
        <f t="shared" si="394"/>
        <v>0.26777277048454756</v>
      </c>
      <c r="AO566" s="5">
        <f t="shared" si="394"/>
        <v>0.25797522972889614</v>
      </c>
      <c r="AP566" s="5">
        <f t="shared" si="394"/>
        <v>0.24853462830611975</v>
      </c>
      <c r="AQ566" s="5">
        <f t="shared" si="394"/>
        <v>0.23943819237969921</v>
      </c>
      <c r="AR566" s="5">
        <f t="shared" si="394"/>
        <v>0.23067357053058618</v>
      </c>
      <c r="AS566" s="5">
        <f t="shared" si="394"/>
        <v>0.22222882519341802</v>
      </c>
      <c r="AT566" s="5">
        <f t="shared" si="394"/>
        <v>0.21409242333922943</v>
      </c>
      <c r="AU566" s="5">
        <f t="shared" si="394"/>
        <v>0.20625322660165404</v>
      </c>
      <c r="AV566" s="5">
        <f t="shared" si="394"/>
        <v>0.19870048100844026</v>
      </c>
      <c r="AW566" s="5">
        <f t="shared" si="394"/>
        <v>0.19142380645106838</v>
      </c>
      <c r="AX566" s="5">
        <f t="shared" si="394"/>
        <v>0.18441318600125489</v>
      </c>
      <c r="AY566" s="5">
        <f t="shared" si="394"/>
        <v>0.17765895516324151</v>
      </c>
      <c r="AZ566" s="5">
        <f t="shared" si="394"/>
        <v>0.17115179113427045</v>
      </c>
      <c r="BA566" s="5">
        <f t="shared" si="394"/>
        <v>0.16488270213194442</v>
      </c>
      <c r="BB566" s="5">
        <f t="shared" si="394"/>
        <v>0.15884301683577742</v>
      </c>
      <c r="BC566" s="5">
        <f t="shared" si="394"/>
        <v>0.1530243739807686</v>
      </c>
      <c r="BD566" s="5">
        <f t="shared" si="394"/>
        <v>0.1474187121329403</v>
      </c>
      <c r="BE566" s="5">
        <f t="shared" si="394"/>
        <v>0.14201825967022497</v>
      </c>
      <c r="BF566" s="5">
        <f t="shared" si="394"/>
        <v>0.13681552498662303</v>
      </c>
      <c r="BG566" s="5">
        <f t="shared" si="394"/>
        <v>0.13180328693301885</v>
      </c>
      <c r="BH566" s="5">
        <f t="shared" si="394"/>
        <v>0.12697458550427651</v>
      </c>
      <c r="BI566" s="5">
        <f t="shared" si="394"/>
        <v>0.12232271277911606</v>
      </c>
      <c r="BJ566" s="5">
        <f t="shared" si="394"/>
        <v>0.11784120411668991</v>
      </c>
      <c r="BK566" s="5">
        <f t="shared" si="394"/>
        <v>0.11352382961165489</v>
      </c>
      <c r="BL566" s="26">
        <f t="shared" si="375"/>
        <v>5.5472373937603195E-2</v>
      </c>
      <c r="BM566" s="26">
        <f t="shared" si="395"/>
        <v>5.7059199749469262E-2</v>
      </c>
      <c r="BN566" s="26">
        <f t="shared" si="395"/>
        <v>5.8454605151774933E-2</v>
      </c>
      <c r="BO566" s="26">
        <f t="shared" si="395"/>
        <v>5.96864074338617E-2</v>
      </c>
      <c r="BP566" s="26">
        <f t="shared" si="395"/>
        <v>6.0777911049398302E-2</v>
      </c>
      <c r="BQ566" s="26">
        <f t="shared" si="395"/>
        <v>6.1748691591617305E-2</v>
      </c>
      <c r="BR566" s="26">
        <f t="shared" si="395"/>
        <v>6.2615237455283648E-2</v>
      </c>
      <c r="BS566" s="26">
        <f t="shared" si="395"/>
        <v>6.3391475788518281E-2</v>
      </c>
      <c r="BT566" s="26">
        <f t="shared" si="395"/>
        <v>6.4089204261685961E-2</v>
      </c>
      <c r="BU566" s="26">
        <f t="shared" si="395"/>
        <v>6.4718446087732029E-2</v>
      </c>
      <c r="BV566" s="26">
        <f t="shared" si="395"/>
        <v>6.5287742426034939E-2</v>
      </c>
      <c r="BW566" s="26">
        <f t="shared" si="395"/>
        <v>6.5804393635509023E-2</v>
      </c>
      <c r="BX566" s="26">
        <f t="shared" si="395"/>
        <v>6.6274658688319651E-2</v>
      </c>
      <c r="BY566" s="26">
        <f t="shared" si="395"/>
        <v>6.6703920313555098E-2</v>
      </c>
      <c r="BZ566" s="26">
        <f t="shared" si="395"/>
        <v>6.709682203051287E-2</v>
      </c>
      <c r="CA566" s="26">
        <f t="shared" si="395"/>
        <v>6.7457382089576551E-2</v>
      </c>
      <c r="CB566" s="26">
        <f t="shared" si="395"/>
        <v>6.7789088413246157E-2</v>
      </c>
      <c r="CC566" s="26">
        <f t="shared" si="395"/>
        <v>6.8094977879108898E-2</v>
      </c>
      <c r="CD566" s="26">
        <f t="shared" si="395"/>
        <v>6.8377702676883478E-2</v>
      </c>
      <c r="CE566" s="26">
        <f t="shared" si="395"/>
        <v>6.8639585976134537E-2</v>
      </c>
      <c r="CF566" s="26">
        <f t="shared" si="395"/>
        <v>6.8882668738071473E-2</v>
      </c>
      <c r="CG566" s="26">
        <f t="shared" si="395"/>
        <v>6.9108749176463091E-2</v>
      </c>
      <c r="CH566" s="26">
        <f t="shared" si="395"/>
        <v>6.9319416104946074E-2</v>
      </c>
      <c r="CI566" s="26">
        <f t="shared" si="395"/>
        <v>6.9516077189441305E-2</v>
      </c>
      <c r="CJ566" s="26">
        <f t="shared" si="395"/>
        <v>6.9699982945768388E-2</v>
      </c>
      <c r="CK566" s="26">
        <f t="shared" si="395"/>
        <v>6.9872247176388014E-2</v>
      </c>
      <c r="CL566" s="26">
        <f t="shared" si="395"/>
        <v>7.0033864420448538E-2</v>
      </c>
      <c r="CM566" s="26">
        <f t="shared" si="395"/>
        <v>7.0185724893068985E-2</v>
      </c>
      <c r="CN566" s="26">
        <f t="shared" si="395"/>
        <v>7.0328627309076658E-2</v>
      </c>
      <c r="CO566" s="26">
        <f t="shared" si="395"/>
        <v>7.046328992001219E-2</v>
      </c>
      <c r="CP566" s="26">
        <f t="shared" si="395"/>
        <v>7.0590360038500263E-2</v>
      </c>
      <c r="CQ566" s="26">
        <f t="shared" si="395"/>
        <v>7.0710422278930429E-2</v>
      </c>
      <c r="CR566" s="26">
        <f t="shared" si="395"/>
        <v>7.0824005706070503E-2</v>
      </c>
      <c r="CS566" s="26">
        <f t="shared" si="395"/>
        <v>7.093159005233525E-2</v>
      </c>
      <c r="CT566" s="26">
        <f t="shared" si="395"/>
        <v>7.1033611138804909E-2</v>
      </c>
      <c r="CU566" s="26">
        <f t="shared" si="395"/>
        <v>7.1130465613796615E-2</v>
      </c>
      <c r="CV566" s="26">
        <f t="shared" si="395"/>
        <v>7.1222515105069842E-2</v>
      </c>
      <c r="CW566" s="26">
        <f t="shared" si="395"/>
        <v>7.1310089866967782E-2</v>
      </c>
      <c r="CX566" s="26">
        <f t="shared" si="395"/>
        <v>7.1393491991449579E-2</v>
      </c>
      <c r="CY566" s="26">
        <f t="shared" si="395"/>
        <v>7.1472998241631586E-2</v>
      </c>
      <c r="CZ566" s="26">
        <f t="shared" si="395"/>
        <v>7.154886255778431E-2</v>
      </c>
      <c r="DA566" s="26">
        <f t="shared" si="395"/>
        <v>7.1621318278444118E-2</v>
      </c>
      <c r="DB566" s="26">
        <f t="shared" si="395"/>
        <v>7.1690580113158694E-2</v>
      </c>
      <c r="DC566" s="26">
        <f t="shared" si="395"/>
        <v>7.1756845898203775E-2</v>
      </c>
      <c r="DD566" s="26">
        <f t="shared" si="395"/>
        <v>7.1820298162224114E-2</v>
      </c>
      <c r="DE566" s="26">
        <f t="shared" si="395"/>
        <v>7.1881105525035627E-2</v>
      </c>
      <c r="DF566" s="26">
        <f t="shared" si="395"/>
        <v>7.1939423949667819E-2</v>
      </c>
      <c r="DG566" s="26">
        <f t="shared" si="395"/>
        <v>7.1995397865036379E-2</v>
      </c>
      <c r="DH566" s="26">
        <f t="shared" si="395"/>
        <v>7.2049161174341389E-2</v>
      </c>
      <c r="DI566" s="26">
        <f t="shared" si="395"/>
        <v>7.2100838162323697E-2</v>
      </c>
      <c r="DJ566" s="26">
        <f t="shared" si="395"/>
        <v>7.2150544312829565E-2</v>
      </c>
      <c r="DK566" s="26">
        <f t="shared" si="395"/>
        <v>7.2198387046687601E-2</v>
      </c>
      <c r="DL566" s="26">
        <f t="shared" si="395"/>
        <v>7.2244466388658293E-2</v>
      </c>
      <c r="DM566" s="26">
        <f t="shared" si="395"/>
        <v>7.2288875571141706E-2</v>
      </c>
      <c r="DN566" s="26">
        <f t="shared" si="395"/>
        <v>7.233170158140001E-2</v>
      </c>
      <c r="DO566" s="26">
        <f t="shared" si="395"/>
        <v>7.2373025658247395E-2</v>
      </c>
      <c r="DP566" s="26">
        <f t="shared" si="395"/>
        <v>7.2412923743459895E-2</v>
      </c>
      <c r="DQ566" s="26">
        <f t="shared" si="395"/>
        <v>7.2451466892549513E-2</v>
      </c>
      <c r="DR566" s="26">
        <f t="shared" si="395"/>
        <v>7.2488721649017207E-2</v>
      </c>
      <c r="DS566" s="26">
        <f t="shared" si="395"/>
        <v>7.2524750385734429E-2</v>
      </c>
      <c r="DT566" s="6">
        <f>2*(100-(100*G566))/SUM($D566:G566)/100</f>
        <v>6.0484724543215844E-2</v>
      </c>
      <c r="DU566" s="6">
        <f>2*(100-(100*I566))/SUM($D566:I566)/100</f>
        <v>6.2506455625677193E-2</v>
      </c>
      <c r="DV566" s="6">
        <f>2*(100-(100*M566))/SUM($D566:M566)/100</f>
        <v>6.5333492532584331E-2</v>
      </c>
      <c r="DW566" s="6">
        <f>2*(100-(100*Q566))/SUM($D566:Q566)/100</f>
        <v>6.714851682006906E-2</v>
      </c>
      <c r="DX566" s="6">
        <f>2*(100-(100*W566))/SUM($D566:W566)/100</f>
        <v>6.8835779555912968E-2</v>
      </c>
      <c r="DY566" s="7">
        <f>(DT566-'Data for assignment'!C556)^2</f>
        <v>1.2961199846380341E-4</v>
      </c>
      <c r="DZ566" s="7">
        <f>(DU566-'Data for assignment'!D556)^2</f>
        <v>1.989920338933811E-4</v>
      </c>
      <c r="EA566" s="7">
        <f>(DV566-'Data for assignment'!E556)^2</f>
        <v>2.6678294564500422E-4</v>
      </c>
      <c r="EB566" s="7">
        <f>(DW566-'Data for assignment'!F556)^2</f>
        <v>2.9065185757011421E-4</v>
      </c>
      <c r="EC566" s="7">
        <f>(DX566-'Data for assignment'!G556)^2</f>
        <v>3.4729227965658394E-4</v>
      </c>
    </row>
    <row r="567" spans="1:133" x14ac:dyDescent="0.3">
      <c r="A567" s="8">
        <v>36049</v>
      </c>
      <c r="B567" s="3">
        <v>5.3499998999999999E-2</v>
      </c>
      <c r="C567" s="4">
        <f t="shared" si="374"/>
        <v>5.2630141832194395E-2</v>
      </c>
      <c r="D567" s="5">
        <f t="shared" si="390"/>
        <v>0.97311702683818868</v>
      </c>
      <c r="E567" s="5">
        <f t="shared" si="390"/>
        <v>0.94540277199738243</v>
      </c>
      <c r="F567" s="5">
        <f t="shared" si="390"/>
        <v>0.91723973386980118</v>
      </c>
      <c r="G567" s="5">
        <f t="shared" si="390"/>
        <v>0.88892683908782755</v>
      </c>
      <c r="H567" s="5">
        <f t="shared" si="390"/>
        <v>0.86069601006824914</v>
      </c>
      <c r="I567" s="5">
        <f t="shared" si="390"/>
        <v>0.83272572448961912</v>
      </c>
      <c r="J567" s="5">
        <f t="shared" si="390"/>
        <v>0.8051519924593753</v>
      </c>
      <c r="K567" s="5">
        <f t="shared" si="390"/>
        <v>0.7780771741374376</v>
      </c>
      <c r="L567" s="5">
        <f t="shared" si="390"/>
        <v>0.75157702372512547</v>
      </c>
      <c r="M567" s="5">
        <f t="shared" si="390"/>
        <v>0.72570629526493957</v>
      </c>
      <c r="N567" s="5">
        <f t="shared" si="390"/>
        <v>0.70050319283739404</v>
      </c>
      <c r="O567" s="5">
        <f t="shared" si="390"/>
        <v>0.6759928982084451</v>
      </c>
      <c r="P567" s="5">
        <f t="shared" si="390"/>
        <v>0.65219036529045427</v>
      </c>
      <c r="Q567" s="5">
        <f t="shared" si="390"/>
        <v>0.62910253365403712</v>
      </c>
      <c r="R567" s="5">
        <f t="shared" si="390"/>
        <v>0.60673008255299188</v>
      </c>
      <c r="S567" s="5">
        <f t="shared" si="390"/>
        <v>0.58506882184802522</v>
      </c>
      <c r="T567" s="5">
        <f t="shared" si="389"/>
        <v>0.56411079603036973</v>
      </c>
      <c r="U567" s="5">
        <f t="shared" si="389"/>
        <v>0.5438451614419908</v>
      </c>
      <c r="V567" s="5">
        <f t="shared" si="389"/>
        <v>0.52425888402164744</v>
      </c>
      <c r="W567" s="5">
        <f t="shared" si="389"/>
        <v>0.50533729482995338</v>
      </c>
      <c r="X567" s="5">
        <f t="shared" si="394"/>
        <v>0.48706453267930616</v>
      </c>
      <c r="Y567" s="5">
        <f t="shared" si="394"/>
        <v>0.46942389697041292</v>
      </c>
      <c r="Z567" s="5">
        <f t="shared" si="394"/>
        <v>0.45239812895571413</v>
      </c>
      <c r="AA567" s="5">
        <f t="shared" si="394"/>
        <v>0.43596963582308035</v>
      </c>
      <c r="AB567" s="5">
        <f t="shared" si="394"/>
        <v>0.42012066899221479</v>
      </c>
      <c r="AC567" s="5">
        <f t="shared" si="394"/>
        <v>0.40483346566113498</v>
      </c>
      <c r="AD567" s="5">
        <f t="shared" si="394"/>
        <v>0.39009036078966408</v>
      </c>
      <c r="AE567" s="5">
        <f t="shared" si="394"/>
        <v>0.37587387525051991</v>
      </c>
      <c r="AF567" s="5">
        <f t="shared" si="394"/>
        <v>0.36216678473017688</v>
      </c>
      <c r="AG567" s="5">
        <f t="shared" si="394"/>
        <v>0.34895217305400766</v>
      </c>
      <c r="AH567" s="5">
        <f t="shared" si="394"/>
        <v>0.336213472891015</v>
      </c>
      <c r="AI567" s="5">
        <f t="shared" si="394"/>
        <v>0.32393449622203102</v>
      </c>
      <c r="AJ567" s="5">
        <f t="shared" si="394"/>
        <v>0.31209945649991261</v>
      </c>
      <c r="AK567" s="5">
        <f t="shared" si="394"/>
        <v>0.30069298406629702</v>
      </c>
      <c r="AL567" s="5">
        <f t="shared" si="394"/>
        <v>0.28970013609764655</v>
      </c>
      <c r="AM567" s="5">
        <f t="shared" si="394"/>
        <v>0.27910640211855664</v>
      </c>
      <c r="AN567" s="5">
        <f t="shared" si="394"/>
        <v>0.26889770593084455</v>
      </c>
      <c r="AO567" s="5">
        <f t="shared" si="394"/>
        <v>0.25906040465355135</v>
      </c>
      <c r="AP567" s="5">
        <f t="shared" si="394"/>
        <v>0.24958128544440589</v>
      </c>
      <c r="AQ567" s="5">
        <f t="shared" si="394"/>
        <v>0.24044756037179382</v>
      </c>
      <c r="AR567" s="5">
        <f t="shared" si="394"/>
        <v>0.23164685982333352</v>
      </c>
      <c r="AS567" s="5">
        <f t="shared" si="394"/>
        <v>0.22316722476918199</v>
      </c>
      <c r="AT567" s="5">
        <f t="shared" si="394"/>
        <v>0.21499709814233695</v>
      </c>
      <c r="AU567" s="5">
        <f t="shared" si="394"/>
        <v>0.20712531555218525</v>
      </c>
      <c r="AV567" s="5">
        <f t="shared" si="394"/>
        <v>0.19954109550955185</v>
      </c>
      <c r="AW567" s="5">
        <f t="shared" si="394"/>
        <v>0.19223402931006037</v>
      </c>
      <c r="AX567" s="5">
        <f t="shared" si="394"/>
        <v>0.1851940706965528</v>
      </c>
      <c r="AY567" s="5">
        <f t="shared" si="394"/>
        <v>0.1784115253996689</v>
      </c>
      <c r="AZ567" s="5">
        <f t="shared" si="394"/>
        <v>0.17187704063768669</v>
      </c>
      <c r="BA567" s="5">
        <f t="shared" si="394"/>
        <v>0.16558159464174013</v>
      </c>
      <c r="BB567" s="5">
        <f t="shared" si="394"/>
        <v>0.15951648626004195</v>
      </c>
      <c r="BC567" s="5">
        <f t="shared" si="394"/>
        <v>0.15367332468433009</v>
      </c>
      <c r="BD567" s="5">
        <f t="shared" si="394"/>
        <v>0.14804401933306954</v>
      </c>
      <c r="BE567" s="5">
        <f t="shared" si="394"/>
        <v>0.14262076991870101</v>
      </c>
      <c r="BF567" s="5">
        <f t="shared" si="394"/>
        <v>0.13739605672018793</v>
      </c>
      <c r="BG567" s="5">
        <f t="shared" si="394"/>
        <v>0.1323626310770793</v>
      </c>
      <c r="BH567" s="5">
        <f t="shared" si="394"/>
        <v>0.12751350611712087</v>
      </c>
      <c r="BI567" s="5">
        <f t="shared" si="394"/>
        <v>0.12284194772596416</v>
      </c>
      <c r="BJ567" s="5">
        <f t="shared" si="394"/>
        <v>0.11834146576463465</v>
      </c>
      <c r="BK567" s="5">
        <f t="shared" si="394"/>
        <v>0.11400580553803465</v>
      </c>
      <c r="BL567" s="26">
        <f t="shared" si="375"/>
        <v>5.4501859571512247E-2</v>
      </c>
      <c r="BM567" s="26">
        <f t="shared" si="395"/>
        <v>5.6144228537832332E-2</v>
      </c>
      <c r="BN567" s="26">
        <f t="shared" si="395"/>
        <v>5.7590938734516164E-2</v>
      </c>
      <c r="BO567" s="26">
        <f t="shared" si="395"/>
        <v>5.8870171296969601E-2</v>
      </c>
      <c r="BP567" s="26">
        <f t="shared" si="395"/>
        <v>6.0005561207899016E-2</v>
      </c>
      <c r="BQ567" s="26">
        <f t="shared" si="395"/>
        <v>6.1016984450472322E-2</v>
      </c>
      <c r="BR567" s="26">
        <f t="shared" si="395"/>
        <v>6.1921202536426759E-2</v>
      </c>
      <c r="BS567" s="26">
        <f t="shared" si="395"/>
        <v>6.2732391043473237E-2</v>
      </c>
      <c r="BT567" s="26">
        <f t="shared" si="395"/>
        <v>6.3462573717255222E-2</v>
      </c>
      <c r="BU567" s="26">
        <f t="shared" si="395"/>
        <v>6.4121979597447157E-2</v>
      </c>
      <c r="BV567" s="26">
        <f t="shared" si="395"/>
        <v>6.4719337322701354E-2</v>
      </c>
      <c r="BW567" s="26">
        <f t="shared" si="395"/>
        <v>6.5262118100527705E-2</v>
      </c>
      <c r="BX567" s="26">
        <f t="shared" si="395"/>
        <v>6.5756736671758909E-2</v>
      </c>
      <c r="BY567" s="26">
        <f t="shared" si="395"/>
        <v>6.6208717855388843E-2</v>
      </c>
      <c r="BZ567" s="26">
        <f t="shared" si="395"/>
        <v>6.6622834848227383E-2</v>
      </c>
      <c r="CA567" s="26">
        <f t="shared" si="395"/>
        <v>6.7003224310644552E-2</v>
      </c>
      <c r="CB567" s="26">
        <f t="shared" si="395"/>
        <v>6.7353482342926888E-2</v>
      </c>
      <c r="CC567" s="26">
        <f t="shared" si="395"/>
        <v>6.7676744704793207E-2</v>
      </c>
      <c r="CD567" s="26">
        <f t="shared" si="395"/>
        <v>6.797575401988469E-2</v>
      </c>
      <c r="CE567" s="26">
        <f t="shared" si="395"/>
        <v>6.8252916210539888E-2</v>
      </c>
      <c r="CF567" s="26">
        <f t="shared" si="395"/>
        <v>6.8510348004112417E-2</v>
      </c>
      <c r="CG567" s="26">
        <f t="shared" si="395"/>
        <v>6.8749917022924933E-2</v>
      </c>
      <c r="CH567" s="26">
        <f t="shared" si="395"/>
        <v>6.8973275701497083E-2</v>
      </c>
      <c r="CI567" s="26">
        <f t="shared" si="395"/>
        <v>6.9181890055489637E-2</v>
      </c>
      <c r="CJ567" s="26">
        <f t="shared" si="395"/>
        <v>6.9377064147615228E-2</v>
      </c>
      <c r="CK567" s="26">
        <f t="shared" si="395"/>
        <v>6.9559960949095834E-2</v>
      </c>
      <c r="CL567" s="26">
        <f t="shared" si="395"/>
        <v>6.9731620175034037E-2</v>
      </c>
      <c r="CM567" s="26">
        <f t="shared" si="395"/>
        <v>6.9892973573408457E-2</v>
      </c>
      <c r="CN567" s="26">
        <f t="shared" si="395"/>
        <v>7.004485806631798E-2</v>
      </c>
      <c r="CO567" s="26">
        <f t="shared" si="395"/>
        <v>7.018802707536044E-2</v>
      </c>
      <c r="CP567" s="26">
        <f t="shared" si="395"/>
        <v>7.032316030801497E-2</v>
      </c>
      <c r="CQ567" s="26">
        <f t="shared" si="395"/>
        <v>7.0450872236473616E-2</v>
      </c>
      <c r="CR567" s="26">
        <f t="shared" si="395"/>
        <v>7.0571719462801746E-2</v>
      </c>
      <c r="CS567" s="26">
        <f t="shared" si="395"/>
        <v>7.0686207133187198E-2</v>
      </c>
      <c r="CT567" s="26">
        <f t="shared" si="395"/>
        <v>7.0794794538212885E-2</v>
      </c>
      <c r="CU567" s="26">
        <f t="shared" si="395"/>
        <v>7.0897900014617335E-2</v>
      </c>
      <c r="CV567" s="26">
        <f t="shared" si="395"/>
        <v>7.0995905246125673E-2</v>
      </c>
      <c r="CW567" s="26">
        <f t="shared" si="395"/>
        <v>7.1089159046009362E-2</v>
      </c>
      <c r="CX567" s="26">
        <f t="shared" si="395"/>
        <v>7.1177980691556175E-2</v>
      </c>
      <c r="CY567" s="26">
        <f t="shared" si="395"/>
        <v>7.1262662870176879E-2</v>
      </c>
      <c r="CZ567" s="26">
        <f t="shared" si="395"/>
        <v>7.134347428809816E-2</v>
      </c>
      <c r="DA567" s="26">
        <f t="shared" si="395"/>
        <v>7.1420661985207953E-2</v>
      </c>
      <c r="DB567" s="26">
        <f t="shared" si="395"/>
        <v>7.1494453393392846E-2</v>
      </c>
      <c r="DC567" s="26">
        <f t="shared" si="395"/>
        <v>7.1565058170448115E-2</v>
      </c>
      <c r="DD567" s="26">
        <f t="shared" si="395"/>
        <v>7.1632669837185983E-2</v>
      </c>
      <c r="DE567" s="26">
        <f t="shared" si="395"/>
        <v>7.1697467241588458E-2</v>
      </c>
      <c r="DF567" s="26">
        <f t="shared" si="395"/>
        <v>7.1759615870635382E-2</v>
      </c>
      <c r="DG567" s="26">
        <f t="shared" si="395"/>
        <v>7.1819269027698307E-2</v>
      </c>
      <c r="DH567" s="26">
        <f t="shared" si="395"/>
        <v>7.1876568891048834E-2</v>
      </c>
      <c r="DI567" s="26">
        <f t="shared" si="395"/>
        <v>7.1931647467024934E-2</v>
      </c>
      <c r="DJ567" s="26">
        <f t="shared" si="395"/>
        <v>7.1984627449678831E-2</v>
      </c>
      <c r="DK567" s="26">
        <f t="shared" si="395"/>
        <v>7.20356229972485E-2</v>
      </c>
      <c r="DL567" s="26">
        <f t="shared" si="395"/>
        <v>7.2084740434520511E-2</v>
      </c>
      <c r="DM567" s="26">
        <f t="shared" si="395"/>
        <v>7.2132078889048629E-2</v>
      </c>
      <c r="DN567" s="26">
        <f t="shared" si="395"/>
        <v>7.2177730868238199E-2</v>
      </c>
      <c r="DO567" s="26">
        <f t="shared" si="395"/>
        <v>7.2221782783479307E-2</v>
      </c>
      <c r="DP567" s="26">
        <f t="shared" si="395"/>
        <v>7.2264315426790099E-2</v>
      </c>
      <c r="DQ567" s="26">
        <f t="shared" si="395"/>
        <v>7.2305404404805207E-2</v>
      </c>
      <c r="DR567" s="26">
        <f t="shared" si="395"/>
        <v>7.2345120534396942E-2</v>
      </c>
      <c r="DS567" s="26">
        <f t="shared" si="395"/>
        <v>7.238353020373603E-2</v>
      </c>
      <c r="DT567" s="6">
        <f>2*(100-(100*G567))/SUM($D567:G567)/100</f>
        <v>5.9641618018269685E-2</v>
      </c>
      <c r="DU567" s="6">
        <f>2*(100-(100*I567))/SUM($D567:I567)/100</f>
        <v>6.1746377970680638E-2</v>
      </c>
      <c r="DV567" s="6">
        <f>2*(100-(100*M567))/SUM($D567:M567)/100</f>
        <v>6.4702436383549847E-2</v>
      </c>
      <c r="DW567" s="6">
        <f>2*(100-(100*Q567))/SUM($D567:Q567)/100</f>
        <v>6.6609882407313845E-2</v>
      </c>
      <c r="DX567" s="6">
        <f>2*(100-(100*W567))/SUM($D567:W567)/100</f>
        <v>6.8390832403988355E-2</v>
      </c>
      <c r="DY567" s="7">
        <f>(DT567-'Data for assignment'!C557)^2</f>
        <v>1.6490720469362465E-4</v>
      </c>
      <c r="DZ567" s="7">
        <f>(DU567-'Data for assignment'!D557)^2</f>
        <v>2.3245201073210093E-4</v>
      </c>
      <c r="EA567" s="7">
        <f>(DV567-'Data for assignment'!E557)^2</f>
        <v>3.3132865389230747E-4</v>
      </c>
      <c r="EB567" s="7">
        <f>(DW567-'Data for assignment'!F557)^2</f>
        <v>3.4261578375235224E-4</v>
      </c>
      <c r="EC567" s="7">
        <f>(DX567-'Data for assignment'!G557)^2</f>
        <v>3.956452535052189E-4</v>
      </c>
    </row>
    <row r="568" spans="1:133" x14ac:dyDescent="0.3">
      <c r="A568" s="8">
        <v>36056</v>
      </c>
      <c r="B568" s="3">
        <v>5.3000002000000004E-2</v>
      </c>
      <c r="C568" s="4">
        <f t="shared" si="374"/>
        <v>5.2114796124843356E-2</v>
      </c>
      <c r="D568" s="5">
        <f t="shared" si="390"/>
        <v>0.9733531603163309</v>
      </c>
      <c r="E568" s="5">
        <f t="shared" si="390"/>
        <v>0.94583537694195685</v>
      </c>
      <c r="F568" s="5">
        <f t="shared" si="390"/>
        <v>0.91783406523239941</v>
      </c>
      <c r="G568" s="5">
        <f t="shared" si="390"/>
        <v>0.88965270586663636</v>
      </c>
      <c r="H568" s="5">
        <f t="shared" si="390"/>
        <v>0.86152735518641432</v>
      </c>
      <c r="I568" s="5">
        <f t="shared" si="390"/>
        <v>0.83364018870430445</v>
      </c>
      <c r="J568" s="5">
        <f t="shared" si="390"/>
        <v>0.80613048796394415</v>
      </c>
      <c r="K568" s="5">
        <f t="shared" si="390"/>
        <v>0.77910348287357201</v>
      </c>
      <c r="L568" s="5">
        <f t="shared" si="390"/>
        <v>0.75263742830855496</v>
      </c>
      <c r="M568" s="5">
        <f t="shared" si="390"/>
        <v>0.72678924579640081</v>
      </c>
      <c r="N568" s="5">
        <f t="shared" si="390"/>
        <v>0.70159900995041424</v>
      </c>
      <c r="O568" s="5">
        <f t="shared" si="390"/>
        <v>0.67709351094721404</v>
      </c>
      <c r="P568" s="5">
        <f t="shared" si="390"/>
        <v>0.6532890814273109</v>
      </c>
      <c r="Q568" s="5">
        <f t="shared" si="390"/>
        <v>0.6301938395785579</v>
      </c>
      <c r="R568" s="5">
        <f t="shared" si="390"/>
        <v>0.60780946970962979</v>
      </c>
      <c r="S568" s="5">
        <f t="shared" si="390"/>
        <v>0.58613263674258886</v>
      </c>
      <c r="T568" s="5">
        <f t="shared" si="389"/>
        <v>0.56515611098458107</v>
      </c>
      <c r="U568" s="5">
        <f t="shared" si="389"/>
        <v>0.54486966349564914</v>
      </c>
      <c r="V568" s="5">
        <f t="shared" si="389"/>
        <v>0.52526077962862627</v>
      </c>
      <c r="W568" s="5">
        <f t="shared" si="389"/>
        <v>0.50631522824554742</v>
      </c>
      <c r="X568" s="5">
        <f t="shared" si="394"/>
        <v>0.48801751617919842</v>
      </c>
      <c r="Y568" s="5">
        <f t="shared" si="394"/>
        <v>0.47035125126839239</v>
      </c>
      <c r="Z568" s="5">
        <f t="shared" si="394"/>
        <v>0.45329943239459647</v>
      </c>
      <c r="AA568" s="5">
        <f t="shared" si="394"/>
        <v>0.43684468109978464</v>
      </c>
      <c r="AB568" s="5">
        <f t="shared" si="394"/>
        <v>0.42096942634381407</v>
      </c>
      <c r="AC568" s="5">
        <f t="shared" si="394"/>
        <v>0.40565605158494011</v>
      </c>
      <c r="AD568" s="5">
        <f t="shared" si="394"/>
        <v>0.39088701149850319</v>
      </c>
      <c r="AE568" s="5">
        <f t="shared" si="394"/>
        <v>0.37664492417602602</v>
      </c>
      <c r="AF568" s="5">
        <f t="shared" si="394"/>
        <v>0.36291264348381574</v>
      </c>
      <c r="AG568" s="5">
        <f t="shared" si="394"/>
        <v>0.34967331533945295</v>
      </c>
      <c r="AH568" s="5">
        <f t="shared" si="394"/>
        <v>0.33691042093387674</v>
      </c>
      <c r="AI568" s="5">
        <f t="shared" si="394"/>
        <v>0.32460780934531425</v>
      </c>
      <c r="AJ568" s="5">
        <f t="shared" si="394"/>
        <v>0.31274972152722286</v>
      </c>
      <c r="AK568" s="5">
        <f t="shared" si="394"/>
        <v>0.30132080728088245</v>
      </c>
      <c r="AL568" s="5">
        <f t="shared" si="394"/>
        <v>0.29030613652489323</v>
      </c>
      <c r="AM568" s="5">
        <f t="shared" si="394"/>
        <v>0.27969120593343216</v>
      </c>
      <c r="AN568" s="5">
        <f t="shared" si="394"/>
        <v>0.26946194182080574</v>
      </c>
      <c r="AO568" s="5">
        <f t="shared" si="394"/>
        <v>0.25960469999226765</v>
      </c>
      <c r="AP568" s="5">
        <f t="shared" si="394"/>
        <v>0.25010626315289763</v>
      </c>
      <c r="AQ568" s="5">
        <f t="shared" si="394"/>
        <v>0.24095383636175224</v>
      </c>
      <c r="AR568" s="5">
        <f t="shared" si="394"/>
        <v>0.2321350409329169</v>
      </c>
      <c r="AS568" s="5">
        <f t="shared" si="394"/>
        <v>0.22363790711484854</v>
      </c>
      <c r="AT568" s="5">
        <f t="shared" si="394"/>
        <v>0.21545086582160691</v>
      </c>
      <c r="AU568" s="5">
        <f t="shared" si="394"/>
        <v>0.20756273964189803</v>
      </c>
      <c r="AV568" s="5">
        <f t="shared" si="394"/>
        <v>0.19996273331244449</v>
      </c>
      <c r="AW568" s="5">
        <f t="shared" si="394"/>
        <v>0.1926404238095405</v>
      </c>
      <c r="AX568" s="5">
        <f t="shared" si="394"/>
        <v>0.18558575018555337</v>
      </c>
      <c r="AY568" s="5">
        <f t="shared" si="394"/>
        <v>0.17878900325460095</v>
      </c>
      <c r="AZ568" s="5">
        <f t="shared" si="394"/>
        <v>0.17224081521288104</v>
      </c>
      <c r="BA568" s="5">
        <f t="shared" si="394"/>
        <v>0.16593214926349836</v>
      </c>
      <c r="BB568" s="5">
        <f t="shared" si="394"/>
        <v>0.1598542893025964</v>
      </c>
      <c r="BC568" s="5">
        <f t="shared" si="394"/>
        <v>0.15399882971272119</v>
      </c>
      <c r="BD568" s="5">
        <f t="shared" si="394"/>
        <v>0.14835766530025749</v>
      </c>
      <c r="BE568" s="5">
        <f t="shared" si="394"/>
        <v>0.14292298140619406</v>
      </c>
      <c r="BF568" s="5">
        <f t="shared" si="394"/>
        <v>0.13768724421314363</v>
      </c>
      <c r="BG568" s="5">
        <f t="shared" si="394"/>
        <v>0.13264319126625929</v>
      </c>
      <c r="BH568" s="5">
        <f t="shared" si="394"/>
        <v>0.12778382222129242</v>
      </c>
      <c r="BI568" s="5">
        <f t="shared" si="394"/>
        <v>0.12310238982937183</v>
      </c>
      <c r="BJ568" s="5">
        <f t="shared" si="394"/>
        <v>0.11859239116504215</v>
      </c>
      <c r="BK568" s="5">
        <f t="shared" si="394"/>
        <v>0.11424755910158134</v>
      </c>
      <c r="BL568" s="26">
        <f t="shared" si="375"/>
        <v>5.4016604814755134E-2</v>
      </c>
      <c r="BM568" s="26">
        <f t="shared" si="395"/>
        <v>5.5686745219444195E-2</v>
      </c>
      <c r="BN568" s="26">
        <f t="shared" si="395"/>
        <v>5.7159107685055E-2</v>
      </c>
      <c r="BO568" s="26">
        <f t="shared" si="395"/>
        <v>5.8462055269115951E-2</v>
      </c>
      <c r="BP568" s="26">
        <f t="shared" si="395"/>
        <v>5.9619388218025919E-2</v>
      </c>
      <c r="BQ568" s="26">
        <f t="shared" si="395"/>
        <v>6.0651132709169525E-2</v>
      </c>
      <c r="BR568" s="26">
        <f t="shared" si="395"/>
        <v>6.1574186812087373E-2</v>
      </c>
      <c r="BS568" s="26">
        <f t="shared" si="395"/>
        <v>6.2402850318664237E-2</v>
      </c>
      <c r="BT568" s="26">
        <f t="shared" si="395"/>
        <v>6.3149260011617803E-2</v>
      </c>
      <c r="BU568" s="26">
        <f t="shared" si="395"/>
        <v>6.3823747843472445E-2</v>
      </c>
      <c r="BV568" s="26">
        <f t="shared" si="395"/>
        <v>6.4435136192048742E-2</v>
      </c>
      <c r="BW568" s="26">
        <f t="shared" si="395"/>
        <v>6.4990981688727245E-2</v>
      </c>
      <c r="BX568" s="26">
        <f t="shared" si="395"/>
        <v>6.5497776958284876E-2</v>
      </c>
      <c r="BY568" s="26">
        <f t="shared" si="395"/>
        <v>6.5961117864313107E-2</v>
      </c>
      <c r="BZ568" s="26">
        <f t="shared" si="395"/>
        <v>6.6385842442053783E-2</v>
      </c>
      <c r="CA568" s="26">
        <f t="shared" si="395"/>
        <v>6.6776146556574142E-2</v>
      </c>
      <c r="CB568" s="26">
        <f t="shared" si="395"/>
        <v>6.713568039678354E-2</v>
      </c>
      <c r="CC568" s="26">
        <f t="shared" si="395"/>
        <v>6.7467629163219342E-2</v>
      </c>
      <c r="CD568" s="26">
        <f t="shared" si="395"/>
        <v>6.7774780696257947E-2</v>
      </c>
      <c r="CE568" s="26">
        <f t="shared" si="395"/>
        <v>6.805958229441797E-2</v>
      </c>
      <c r="CF568" s="26">
        <f t="shared" si="395"/>
        <v>6.8324188567935665E-2</v>
      </c>
      <c r="CG568" s="26">
        <f t="shared" si="395"/>
        <v>6.8570501843237125E-2</v>
      </c>
      <c r="CH568" s="26">
        <f t="shared" si="395"/>
        <v>6.8800206365124475E-2</v>
      </c>
      <c r="CI568" s="26">
        <f t="shared" si="395"/>
        <v>6.9014797323982469E-2</v>
      </c>
      <c r="CJ568" s="26">
        <f t="shared" si="395"/>
        <v>6.9215605555836446E-2</v>
      </c>
      <c r="CK568" s="26">
        <f t="shared" si="395"/>
        <v>6.9403818616166096E-2</v>
      </c>
      <c r="CL568" s="26">
        <f t="shared" si="395"/>
        <v>6.9580498807938179E-2</v>
      </c>
      <c r="CM568" s="26">
        <f t="shared" si="395"/>
        <v>6.9746598645457208E-2</v>
      </c>
      <c r="CN568" s="26">
        <f t="shared" si="395"/>
        <v>6.990297415436246E-2</v>
      </c>
      <c r="CO568" s="26">
        <f t="shared" si="395"/>
        <v>7.0050396341192367E-2</v>
      </c>
      <c r="CP568" s="26">
        <f t="shared" si="395"/>
        <v>7.0189561110772319E-2</v>
      </c>
      <c r="CQ568" s="26">
        <f t="shared" si="395"/>
        <v>7.0321097864120968E-2</v>
      </c>
      <c r="CR568" s="26">
        <f t="shared" si="395"/>
        <v>7.0445576971883611E-2</v>
      </c>
      <c r="CS568" s="26">
        <f t="shared" si="395"/>
        <v>7.0563516287071082E-2</v>
      </c>
      <c r="CT568" s="26">
        <f t="shared" si="395"/>
        <v>7.067538683495897E-2</v>
      </c>
      <c r="CU568" s="26">
        <f t="shared" si="395"/>
        <v>7.0781617796442278E-2</v>
      </c>
      <c r="CV568" s="26">
        <f t="shared" si="395"/>
        <v>7.0882600883178798E-2</v>
      </c>
      <c r="CW568" s="26">
        <f t="shared" si="395"/>
        <v>7.0978694187857766E-2</v>
      </c>
      <c r="CX568" s="26">
        <f t="shared" si="395"/>
        <v>7.107022558038828E-2</v>
      </c>
      <c r="CY568" s="26">
        <f t="shared" si="395"/>
        <v>7.1157495710288482E-2</v>
      </c>
      <c r="CZ568" s="26">
        <f t="shared" si="395"/>
        <v>7.1240780666726289E-2</v>
      </c>
      <c r="DA568" s="26">
        <f t="shared" si="395"/>
        <v>7.132033434023112E-2</v>
      </c>
      <c r="DB568" s="26">
        <f t="shared" si="395"/>
        <v>7.1396390523827208E-2</v>
      </c>
      <c r="DC568" s="26">
        <f t="shared" si="395"/>
        <v>7.1469164786040082E-2</v>
      </c>
      <c r="DD568" s="26">
        <f t="shared" si="395"/>
        <v>7.1538856143738214E-2</v>
      </c>
      <c r="DE568" s="26">
        <f t="shared" si="395"/>
        <v>7.1605648558961038E-2</v>
      </c>
      <c r="DF568" s="26">
        <f t="shared" si="395"/>
        <v>7.16697122806398E-2</v>
      </c>
      <c r="DG568" s="26">
        <f t="shared" si="395"/>
        <v>7.1731205049351821E-2</v>
      </c>
      <c r="DH568" s="26">
        <f t="shared" si="395"/>
        <v>7.1790273180883699E-2</v>
      </c>
      <c r="DI568" s="26">
        <f t="shared" si="395"/>
        <v>7.1847052542352713E-2</v>
      </c>
      <c r="DJ568" s="26">
        <f t="shared" si="395"/>
        <v>7.190166943289604E-2</v>
      </c>
      <c r="DK568" s="26">
        <f t="shared" si="395"/>
        <v>7.1954241379439482E-2</v>
      </c>
      <c r="DL568" s="26">
        <f t="shared" si="395"/>
        <v>7.2004877856766916E-2</v>
      </c>
      <c r="DM568" s="26">
        <f t="shared" si="395"/>
        <v>7.2053680939994175E-2</v>
      </c>
      <c r="DN568" s="26">
        <f t="shared" si="395"/>
        <v>7.2100745896584453E-2</v>
      </c>
      <c r="DO568" s="26">
        <f t="shared" si="395"/>
        <v>7.2146161724202837E-2</v>
      </c>
      <c r="DP568" s="26">
        <f t="shared" si="395"/>
        <v>7.2190011639976362E-2</v>
      </c>
      <c r="DQ568" s="26">
        <f t="shared" si="395"/>
        <v>7.223237352608966E-2</v>
      </c>
      <c r="DR568" s="26">
        <f t="shared" si="395"/>
        <v>7.227332033608995E-2</v>
      </c>
      <c r="DS568" s="26">
        <f t="shared" si="395"/>
        <v>7.2312920465787633E-2</v>
      </c>
      <c r="DT568" s="6">
        <f>2*(100-(100*G568))/SUM($D568:G568)/100</f>
        <v>5.9220235197792688E-2</v>
      </c>
      <c r="DU568" s="6">
        <f>2*(100-(100*I568))/SUM($D568:I568)/100</f>
        <v>6.1366519033917884E-2</v>
      </c>
      <c r="DV568" s="6">
        <f>2*(100-(100*M568))/SUM($D568:M568)/100</f>
        <v>6.4387118745440092E-2</v>
      </c>
      <c r="DW568" s="6">
        <f>2*(100-(100*Q568))/SUM($D568:Q568)/100</f>
        <v>6.6340803684762695E-2</v>
      </c>
      <c r="DX568" s="6">
        <f>2*(100-(100*W568))/SUM($D568:W568)/100</f>
        <v>6.8168624250032742E-2</v>
      </c>
      <c r="DY568" s="7">
        <f>(DT568-'Data for assignment'!C558)^2</f>
        <v>1.7214054540492889E-4</v>
      </c>
      <c r="DZ568" s="7">
        <f>(DU568-'Data for assignment'!D558)^2</f>
        <v>2.4858315397993392E-4</v>
      </c>
      <c r="EA568" s="7">
        <f>(DV568-'Data for assignment'!E558)^2</f>
        <v>3.7586037324979467E-4</v>
      </c>
      <c r="EB568" s="7">
        <f>(DW568-'Data for assignment'!F558)^2</f>
        <v>3.9763569147585365E-4</v>
      </c>
      <c r="EC568" s="7">
        <f>(DX568-'Data for assignment'!G558)^2</f>
        <v>4.4811073731357547E-4</v>
      </c>
    </row>
    <row r="569" spans="1:133" x14ac:dyDescent="0.3">
      <c r="A569" s="8">
        <v>36063</v>
      </c>
      <c r="B569" s="3">
        <v>5.1399999000000002E-2</v>
      </c>
      <c r="C569" s="4">
        <f t="shared" si="374"/>
        <v>5.0465676874530227E-2</v>
      </c>
      <c r="D569" s="5">
        <f t="shared" si="390"/>
        <v>0.97410917852280654</v>
      </c>
      <c r="E569" s="5">
        <f t="shared" si="390"/>
        <v>0.94722105438763038</v>
      </c>
      <c r="F569" s="5">
        <f t="shared" si="390"/>
        <v>0.91973852971328085</v>
      </c>
      <c r="G569" s="5">
        <f t="shared" si="390"/>
        <v>0.8919794833540593</v>
      </c>
      <c r="H569" s="5">
        <f t="shared" si="390"/>
        <v>0.86419308054013899</v>
      </c>
      <c r="I569" s="5">
        <f t="shared" si="390"/>
        <v>0.83657325116461934</v>
      </c>
      <c r="J569" s="5">
        <f t="shared" si="390"/>
        <v>0.80926969661837789</v>
      </c>
      <c r="K569" s="5">
        <f t="shared" si="390"/>
        <v>0.78239680271510958</v>
      </c>
      <c r="L569" s="5">
        <f t="shared" si="390"/>
        <v>0.75604081424664837</v>
      </c>
      <c r="M569" s="5">
        <f t="shared" si="390"/>
        <v>0.73026558672307729</v>
      </c>
      <c r="N569" s="5">
        <f t="shared" si="390"/>
        <v>0.70511718525273759</v>
      </c>
      <c r="O569" s="5">
        <f t="shared" si="390"/>
        <v>0.6806275559321685</v>
      </c>
      <c r="P569" s="5">
        <f t="shared" si="390"/>
        <v>0.65681745473999553</v>
      </c>
      <c r="Q569" s="5">
        <f t="shared" si="390"/>
        <v>0.6336987839812277</v>
      </c>
      <c r="R569" s="5">
        <f t="shared" si="390"/>
        <v>0.61127645695034594</v>
      </c>
      <c r="S569" s="5">
        <f t="shared" si="390"/>
        <v>0.58954988727228141</v>
      </c>
      <c r="T569" s="5">
        <f t="shared" si="389"/>
        <v>0.5685141797080655</v>
      </c>
      <c r="U569" s="5">
        <f t="shared" si="389"/>
        <v>0.54816108338582359</v>
      </c>
      <c r="V569" s="5">
        <f t="shared" si="389"/>
        <v>0.52847975577716788</v>
      </c>
      <c r="W569" s="5">
        <f t="shared" si="389"/>
        <v>0.50945737569422367</v>
      </c>
      <c r="X569" s="5">
        <f t="shared" si="394"/>
        <v>0.49107963562849599</v>
      </c>
      <c r="Y569" s="5">
        <f t="shared" si="394"/>
        <v>0.47333113746866373</v>
      </c>
      <c r="Z569" s="5">
        <f t="shared" si="394"/>
        <v>0.45619571067595294</v>
      </c>
      <c r="AA569" s="5">
        <f t="shared" si="394"/>
        <v>0.43965666808510229</v>
      </c>
      <c r="AB569" s="5">
        <f t="shared" si="394"/>
        <v>0.42369701141402449</v>
      </c>
      <c r="AC569" s="5">
        <f t="shared" si="394"/>
        <v>0.40829959612978928</v>
      </c>
      <c r="AD569" s="5">
        <f t="shared" si="394"/>
        <v>0.39344726339334835</v>
      </c>
      <c r="AE569" s="5">
        <f t="shared" si="394"/>
        <v>0.37912294528098567</v>
      </c>
      <c r="AF569" s="5">
        <f t="shared" si="394"/>
        <v>0.36530974827091472</v>
      </c>
      <c r="AG569" s="5">
        <f t="shared" si="394"/>
        <v>0.35199101902146801</v>
      </c>
      <c r="AH569" s="5">
        <f t="shared" si="394"/>
        <v>0.33915039570026223</v>
      </c>
      <c r="AI569" s="5">
        <f t="shared" si="394"/>
        <v>0.32677184751037797</v>
      </c>
      <c r="AJ569" s="5">
        <f t="shared" si="394"/>
        <v>0.3148397045677101</v>
      </c>
      <c r="AK569" s="5">
        <f t="shared" si="394"/>
        <v>0.3033386798879617</v>
      </c>
      <c r="AL569" s="5">
        <f t="shared" si="394"/>
        <v>0.29225388492246285</v>
      </c>
      <c r="AM569" s="5">
        <f t="shared" si="394"/>
        <v>0.28157083982352693</v>
      </c>
      <c r="AN569" s="5">
        <f t="shared" si="394"/>
        <v>0.27127547941017011</v>
      </c>
      <c r="AO569" s="5">
        <f t="shared" si="394"/>
        <v>0.26135415563404951</v>
      </c>
      <c r="AP569" s="5">
        <f t="shared" si="394"/>
        <v>0.25179363720578307</v>
      </c>
      <c r="AQ569" s="5">
        <f t="shared" si="394"/>
        <v>0.24258110692734244</v>
      </c>
      <c r="AR569" s="5">
        <f t="shared" si="394"/>
        <v>0.23370415718214596</v>
      </c>
      <c r="AS569" s="5">
        <f t="shared" si="394"/>
        <v>0.22515078395697116</v>
      </c>
      <c r="AT569" s="5">
        <f t="shared" si="394"/>
        <v>0.21690937970579027</v>
      </c>
      <c r="AU569" s="5">
        <f t="shared" si="394"/>
        <v>0.2089687253126298</v>
      </c>
      <c r="AV569" s="5">
        <f t="shared" si="394"/>
        <v>0.20131798136658696</v>
      </c>
      <c r="AW569" s="5">
        <f t="shared" si="394"/>
        <v>0.19394667892558262</v>
      </c>
      <c r="AX569" s="5">
        <f t="shared" si="394"/>
        <v>0.18684470991499977</v>
      </c>
      <c r="AY569" s="5">
        <f t="shared" si="394"/>
        <v>0.18000231728197938</v>
      </c>
      <c r="AZ569" s="5">
        <f t="shared" si="394"/>
        <v>0.17341008500495542</v>
      </c>
      <c r="BA569" s="5">
        <f t="shared" si="394"/>
        <v>0.16705892804030567</v>
      </c>
      <c r="BB569" s="5">
        <f t="shared" si="394"/>
        <v>0.16094008227317966</v>
      </c>
      <c r="BC569" s="5">
        <f t="shared" si="394"/>
        <v>0.15504509452717138</v>
      </c>
      <c r="BD569" s="5">
        <f t="shared" si="394"/>
        <v>0.1493658126771229</v>
      </c>
      <c r="BE569" s="5">
        <f t="shared" si="394"/>
        <v>0.14389437590065912</v>
      </c>
      <c r="BF569" s="5">
        <f t="shared" si="394"/>
        <v>0.13862320509677928</v>
      </c>
      <c r="BG569" s="5">
        <f t="shared" si="394"/>
        <v>0.13354499349374455</v>
      </c>
      <c r="BH569" s="5">
        <f t="shared" si="394"/>
        <v>0.1286526974634182</v>
      </c>
      <c r="BI569" s="5">
        <f t="shared" si="394"/>
        <v>0.12393952755496458</v>
      </c>
      <c r="BJ569" s="5">
        <f t="shared" si="394"/>
        <v>0.11939893975727388</v>
      </c>
      <c r="BK569" s="5">
        <f t="shared" si="394"/>
        <v>0.11502462699653447</v>
      </c>
      <c r="BL569" s="26">
        <f t="shared" si="375"/>
        <v>5.2463777364639079E-2</v>
      </c>
      <c r="BM569" s="26">
        <f t="shared" si="395"/>
        <v>5.422278707195332E-2</v>
      </c>
      <c r="BN569" s="26">
        <f t="shared" si="395"/>
        <v>5.5777237444571484E-2</v>
      </c>
      <c r="BO569" s="26">
        <f t="shared" si="395"/>
        <v>5.7156073695398608E-2</v>
      </c>
      <c r="BP569" s="26">
        <f t="shared" si="395"/>
        <v>5.8383624918814249E-2</v>
      </c>
      <c r="BQ569" s="26">
        <f t="shared" si="395"/>
        <v>5.9480397917481331E-2</v>
      </c>
      <c r="BR569" s="26">
        <f t="shared" si="395"/>
        <v>6.0463727749352547E-2</v>
      </c>
      <c r="BS569" s="26">
        <f t="shared" si="395"/>
        <v>6.1348311694799304E-2</v>
      </c>
      <c r="BT569" s="26">
        <f t="shared" si="395"/>
        <v>6.2146648258025267E-2</v>
      </c>
      <c r="BU569" s="26">
        <f t="shared" si="395"/>
        <v>6.286939871526806E-2</v>
      </c>
      <c r="BV569" s="26">
        <f t="shared" si="395"/>
        <v>6.3525685412048893E-2</v>
      </c>
      <c r="BW569" s="26">
        <f t="shared" si="395"/>
        <v>6.4123338338287164E-2</v>
      </c>
      <c r="BX569" s="26">
        <f t="shared" si="395"/>
        <v>6.4669099349344047E-2</v>
      </c>
      <c r="BY569" s="26">
        <f t="shared" si="395"/>
        <v>6.516879165331349E-2</v>
      </c>
      <c r="BZ569" s="26">
        <f t="shared" si="395"/>
        <v>6.5627460770053797E-2</v>
      </c>
      <c r="CA569" s="26">
        <f t="shared" si="395"/>
        <v>6.6049492021155093E-2</v>
      </c>
      <c r="CB569" s="26">
        <f t="shared" si="395"/>
        <v>6.6438708680482794E-2</v>
      </c>
      <c r="CC569" s="26">
        <f t="shared" si="395"/>
        <v>6.679845416043971E-2</v>
      </c>
      <c r="CD569" s="26">
        <f t="shared" si="395"/>
        <v>6.7131660996094217E-2</v>
      </c>
      <c r="CE569" s="26">
        <f t="shared" si="395"/>
        <v>6.7440908890783843E-2</v>
      </c>
      <c r="CF569" s="26">
        <f t="shared" si="395"/>
        <v>6.7728473680924092E-2</v>
      </c>
      <c r="CG569" s="26">
        <f t="shared" si="395"/>
        <v>6.7996368746946506E-2</v>
      </c>
      <c r="CH569" s="26">
        <f t="shared" si="395"/>
        <v>6.8246380127358633E-2</v>
      </c>
      <c r="CI569" s="26">
        <f t="shared" si="395"/>
        <v>6.8480096372397437E-2</v>
      </c>
      <c r="CJ569" s="26">
        <f t="shared" si="395"/>
        <v>6.8698933993363437E-2</v>
      </c>
      <c r="CK569" s="26">
        <f t="shared" si="395"/>
        <v>6.8904159215980545E-2</v>
      </c>
      <c r="CL569" s="26">
        <f t="shared" si="395"/>
        <v>6.9096906624950077E-2</v>
      </c>
      <c r="CM569" s="26">
        <f t="shared" si="395"/>
        <v>6.9278195187342934E-2</v>
      </c>
      <c r="CN569" s="26">
        <f t="shared" si="395"/>
        <v>6.9448942060608726E-2</v>
      </c>
      <c r="CO569" s="26">
        <f t="shared" si="395"/>
        <v>6.9609974523539203E-2</v>
      </c>
      <c r="CP569" s="26">
        <f t="shared" si="395"/>
        <v>6.9762040312875848E-2</v>
      </c>
      <c r="CQ569" s="26">
        <f t="shared" si="395"/>
        <v>6.9905816602258683E-2</v>
      </c>
      <c r="CR569" s="26">
        <f t="shared" si="395"/>
        <v>7.0041917822135702E-2</v>
      </c>
      <c r="CS569" s="26">
        <f t="shared" si="395"/>
        <v>7.0170902487671633E-2</v>
      </c>
      <c r="CT569" s="26">
        <f t="shared" ref="BM569:DS573" si="396">-(LN(CT$7)/CT$6)+(CT$8/CT$6)*$C569</f>
        <v>7.0293279175454262E-2</v>
      </c>
      <c r="CU569" s="26">
        <f t="shared" si="396"/>
        <v>7.0409511767952626E-2</v>
      </c>
      <c r="CV569" s="26">
        <f t="shared" si="396"/>
        <v>7.0520024066461726E-2</v>
      </c>
      <c r="CW569" s="26">
        <f t="shared" si="396"/>
        <v>7.0625203858041496E-2</v>
      </c>
      <c r="CX569" s="26">
        <f t="shared" si="396"/>
        <v>7.0725406509205863E-2</v>
      </c>
      <c r="CY569" s="26">
        <f t="shared" si="396"/>
        <v>7.0820958148417282E-2</v>
      </c>
      <c r="CZ569" s="26">
        <f t="shared" si="396"/>
        <v>7.0912158490441468E-2</v>
      </c>
      <c r="DA569" s="26">
        <f t="shared" si="396"/>
        <v>7.099928334803339E-2</v>
      </c>
      <c r="DB569" s="26">
        <f t="shared" si="396"/>
        <v>7.1082586870018047E-2</v>
      </c>
      <c r="DC569" s="26">
        <f t="shared" si="396"/>
        <v>7.1162303539406585E-2</v>
      </c>
      <c r="DD569" s="26">
        <f t="shared" si="396"/>
        <v>7.1238649960586056E-2</v>
      </c>
      <c r="DE569" s="26">
        <f t="shared" si="396"/>
        <v>7.1311826460708633E-2</v>
      </c>
      <c r="DF569" s="26">
        <f t="shared" si="396"/>
        <v>7.1382018527069907E-2</v>
      </c>
      <c r="DG569" s="26">
        <f t="shared" si="396"/>
        <v>7.1449398099417444E-2</v>
      </c>
      <c r="DH569" s="26">
        <f t="shared" si="396"/>
        <v>7.1514124733690315E-2</v>
      </c>
      <c r="DI569" s="26">
        <f t="shared" si="396"/>
        <v>7.157634665159672E-2</v>
      </c>
      <c r="DJ569" s="26">
        <f t="shared" si="396"/>
        <v>7.1636201688636533E-2</v>
      </c>
      <c r="DK569" s="26">
        <f t="shared" si="396"/>
        <v>7.1693818151621555E-2</v>
      </c>
      <c r="DL569" s="26">
        <f t="shared" si="396"/>
        <v>7.1749315595406343E-2</v>
      </c>
      <c r="DM569" s="26">
        <f t="shared" si="396"/>
        <v>7.1802805527379776E-2</v>
      </c>
      <c r="DN569" s="26">
        <f t="shared" si="396"/>
        <v>7.1854392047259574E-2</v>
      </c>
      <c r="DO569" s="26">
        <f t="shared" si="396"/>
        <v>7.1904172428855981E-2</v>
      </c>
      <c r="DP569" s="26">
        <f t="shared" si="396"/>
        <v>7.195223764970575E-2</v>
      </c>
      <c r="DQ569" s="26">
        <f t="shared" si="396"/>
        <v>7.1998672873810676E-2</v>
      </c>
      <c r="DR569" s="26">
        <f t="shared" si="396"/>
        <v>7.2043557892131724E-2</v>
      </c>
      <c r="DS569" s="26">
        <f t="shared" si="396"/>
        <v>7.2086967524976703E-2</v>
      </c>
      <c r="DT569" s="6">
        <f>2*(100-(100*G569))/SUM($D569:G569)/100</f>
        <v>5.7872553220992468E-2</v>
      </c>
      <c r="DU569" s="6">
        <f>2*(100-(100*I569))/SUM($D569:I569)/100</f>
        <v>6.0151757664532034E-2</v>
      </c>
      <c r="DV569" s="6">
        <f>2*(100-(100*M569))/SUM($D569:M569)/100</f>
        <v>6.337902913448995E-2</v>
      </c>
      <c r="DW569" s="6">
        <f>2*(100-(100*Q569))/SUM($D569:Q569)/100</f>
        <v>6.5480806129399452E-2</v>
      </c>
      <c r="DX569" s="6">
        <f>2*(100-(100*W569))/SUM($D569:W569)/100</f>
        <v>6.7458734988643576E-2</v>
      </c>
      <c r="DY569" s="7">
        <f>(DT569-'Data for assignment'!C559)^2</f>
        <v>1.842142552268899E-4</v>
      </c>
      <c r="DZ569" s="7">
        <f>(DU569-'Data for assignment'!D559)^2</f>
        <v>2.5765898832789773E-4</v>
      </c>
      <c r="EA569" s="7">
        <f>(DV569-'Data for assignment'!E559)^2</f>
        <v>3.7554673143735316E-4</v>
      </c>
      <c r="EB569" s="7">
        <f>(DW569-'Data for assignment'!F559)^2</f>
        <v>4.0726485530918601E-4</v>
      </c>
      <c r="EC569" s="7">
        <f>(DX569-'Data for assignment'!G559)^2</f>
        <v>4.6047735023030698E-4</v>
      </c>
    </row>
    <row r="570" spans="1:133" x14ac:dyDescent="0.3">
      <c r="A570" s="8">
        <v>36070</v>
      </c>
      <c r="B570" s="3">
        <v>5.0500002000000002E-2</v>
      </c>
      <c r="C570" s="4">
        <f t="shared" si="374"/>
        <v>4.9538052127624091E-2</v>
      </c>
      <c r="D570" s="5">
        <f t="shared" si="390"/>
        <v>0.97453469456964614</v>
      </c>
      <c r="E570" s="5">
        <f t="shared" si="390"/>
        <v>0.94800138581034854</v>
      </c>
      <c r="F570" s="5">
        <f t="shared" si="390"/>
        <v>0.92081152144428635</v>
      </c>
      <c r="G570" s="5">
        <f t="shared" si="390"/>
        <v>0.89329096208454017</v>
      </c>
      <c r="H570" s="5">
        <f t="shared" si="390"/>
        <v>0.86569616630097368</v>
      </c>
      <c r="I570" s="5">
        <f t="shared" si="390"/>
        <v>0.83822762284165175</v>
      </c>
      <c r="J570" s="5">
        <f t="shared" si="390"/>
        <v>0.81104086134813425</v>
      </c>
      <c r="K570" s="5">
        <f t="shared" si="390"/>
        <v>0.78425539932730559</v>
      </c>
      <c r="L570" s="5">
        <f t="shared" si="390"/>
        <v>0.75796196751731171</v>
      </c>
      <c r="M570" s="5">
        <f t="shared" si="390"/>
        <v>0.73222832033255525</v>
      </c>
      <c r="N570" s="5">
        <f t="shared" si="390"/>
        <v>0.70710389563823817</v>
      </c>
      <c r="O570" s="5">
        <f t="shared" si="390"/>
        <v>0.68262354569377748</v>
      </c>
      <c r="P570" s="5">
        <f t="shared" si="390"/>
        <v>0.6588105221972671</v>
      </c>
      <c r="Q570" s="5">
        <f t="shared" si="390"/>
        <v>0.63567886439023535</v>
      </c>
      <c r="R570" s="5">
        <f t="shared" si="390"/>
        <v>0.61323531043649393</v>
      </c>
      <c r="S570" s="5">
        <f t="shared" ref="S570:BK585" si="397">S$7*EXP(-S$8*$C570)</f>
        <v>0.59148082847837191</v>
      </c>
      <c r="T570" s="5">
        <f t="shared" si="397"/>
        <v>0.57041184434225478</v>
      </c>
      <c r="U570" s="5">
        <f t="shared" si="397"/>
        <v>0.55002122717507229</v>
      </c>
      <c r="V570" s="5">
        <f t="shared" si="397"/>
        <v>0.53029908171985274</v>
      </c>
      <c r="W570" s="5">
        <f t="shared" si="397"/>
        <v>0.51123338591672762</v>
      </c>
      <c r="X570" s="5">
        <f t="shared" si="397"/>
        <v>0.49281050455759123</v>
      </c>
      <c r="Y570" s="5">
        <f t="shared" si="397"/>
        <v>0.4750156034182636</v>
      </c>
      <c r="Z570" s="5">
        <f t="shared" si="397"/>
        <v>0.45783298330463423</v>
      </c>
      <c r="AA570" s="5">
        <f t="shared" si="397"/>
        <v>0.44124634950576092</v>
      </c>
      <c r="AB570" s="5">
        <f t="shared" si="397"/>
        <v>0.42523902902820032</v>
      </c>
      <c r="AC570" s="5">
        <f t="shared" si="397"/>
        <v>0.40979414551750837</v>
      </c>
      <c r="AD570" s="5">
        <f t="shared" si="397"/>
        <v>0.39489475981675631</v>
      </c>
      <c r="AE570" s="5">
        <f t="shared" si="397"/>
        <v>0.38052398255910647</v>
      </c>
      <c r="AF570" s="5">
        <f t="shared" si="397"/>
        <v>0.366665063956301</v>
      </c>
      <c r="AG570" s="5">
        <f t="shared" si="397"/>
        <v>0.35330146496005982</v>
      </c>
      <c r="AH570" s="5">
        <f t="shared" si="397"/>
        <v>0.34041691318607842</v>
      </c>
      <c r="AI570" s="5">
        <f t="shared" si="397"/>
        <v>0.32799544635917782</v>
      </c>
      <c r="AJ570" s="5">
        <f t="shared" si="397"/>
        <v>0.31602144553072681</v>
      </c>
      <c r="AK570" s="5">
        <f t="shared" si="397"/>
        <v>0.30447965991023884</v>
      </c>
      <c r="AL570" s="5">
        <f t="shared" si="397"/>
        <v>0.29335522482201054</v>
      </c>
      <c r="AM570" s="5">
        <f t="shared" si="397"/>
        <v>0.28263367402904543</v>
      </c>
      <c r="AN570" s="5">
        <f t="shared" si="397"/>
        <v>0.27230094744785038</v>
      </c>
      <c r="AO570" s="5">
        <f t="shared" si="397"/>
        <v>0.2623433950991686</v>
      </c>
      <c r="AP570" s="5">
        <f t="shared" si="397"/>
        <v>0.25274777799352077</v>
      </c>
      <c r="AQ570" s="5">
        <f t="shared" si="397"/>
        <v>0.24350126653037205</v>
      </c>
      <c r="AR570" s="5">
        <f t="shared" si="397"/>
        <v>0.23459143689088252</v>
      </c>
      <c r="AS570" s="5">
        <f t="shared" si="397"/>
        <v>0.22600626582258379</v>
      </c>
      <c r="AT570" s="5">
        <f t="shared" si="397"/>
        <v>0.21773412414678406</v>
      </c>
      <c r="AU570" s="5">
        <f t="shared" si="397"/>
        <v>0.20976376926348581</v>
      </c>
      <c r="AV570" s="5">
        <f t="shared" si="397"/>
        <v>0.20208433688205094</v>
      </c>
      <c r="AW570" s="5">
        <f t="shared" si="397"/>
        <v>0.19468533216708492</v>
      </c>
      <c r="AX570" s="5">
        <f t="shared" si="397"/>
        <v>0.18755662045669372</v>
      </c>
      <c r="AY570" s="5">
        <f t="shared" si="397"/>
        <v>0.18068841768327298</v>
      </c>
      <c r="AZ570" s="5">
        <f t="shared" si="397"/>
        <v>0.17407128060442284</v>
      </c>
      <c r="BA570" s="5">
        <f t="shared" si="397"/>
        <v>0.16769609693269275</v>
      </c>
      <c r="BB570" s="5">
        <f t="shared" si="397"/>
        <v>0.1615540754370435</v>
      </c>
      <c r="BC570" s="5">
        <f t="shared" si="397"/>
        <v>0.15563673607565598</v>
      </c>
      <c r="BD570" s="5">
        <f t="shared" si="397"/>
        <v>0.14993590020860337</v>
      </c>
      <c r="BE570" s="5">
        <f t="shared" si="397"/>
        <v>0.14444368092958931</v>
      </c>
      <c r="BF570" s="5">
        <f t="shared" si="397"/>
        <v>0.13915247354814581</v>
      </c>
      <c r="BG570" s="5">
        <f t="shared" si="397"/>
        <v>0.13405494624714229</v>
      </c>
      <c r="BH570" s="5">
        <f t="shared" si="397"/>
        <v>0.12914403093498422</v>
      </c>
      <c r="BI570" s="5">
        <f t="shared" si="397"/>
        <v>0.12441291430729817</v>
      </c>
      <c r="BJ570" s="5">
        <f t="shared" si="397"/>
        <v>0.11985502912907708</v>
      </c>
      <c r="BK570" s="5">
        <f t="shared" si="397"/>
        <v>0.11546404574507349</v>
      </c>
      <c r="BL570" s="26">
        <f t="shared" si="375"/>
        <v>5.1590316473239438E-2</v>
      </c>
      <c r="BM570" s="26">
        <f t="shared" si="396"/>
        <v>5.3399314902921546E-2</v>
      </c>
      <c r="BN570" s="26">
        <f t="shared" si="396"/>
        <v>5.4999939482739887E-2</v>
      </c>
      <c r="BO570" s="26">
        <f t="shared" si="396"/>
        <v>5.6421462886293329E-2</v>
      </c>
      <c r="BP570" s="26">
        <f t="shared" si="396"/>
        <v>5.7688511683401181E-2</v>
      </c>
      <c r="BQ570" s="26">
        <f t="shared" si="396"/>
        <v>5.8821863027037388E-2</v>
      </c>
      <c r="BR570" s="26">
        <f t="shared" si="396"/>
        <v>5.9839097779856146E-2</v>
      </c>
      <c r="BS570" s="26">
        <f t="shared" si="396"/>
        <v>6.0755136808338113E-2</v>
      </c>
      <c r="BT570" s="26">
        <f t="shared" si="396"/>
        <v>6.1582682083963072E-2</v>
      </c>
      <c r="BU570" s="26">
        <f t="shared" si="396"/>
        <v>6.2332580126592568E-2</v>
      </c>
      <c r="BV570" s="26">
        <f t="shared" si="396"/>
        <v>6.3014122012700569E-2</v>
      </c>
      <c r="BW570" s="26">
        <f t="shared" si="396"/>
        <v>6.3635291495583737E-2</v>
      </c>
      <c r="BX570" s="26">
        <f t="shared" si="396"/>
        <v>6.4202970622076694E-2</v>
      </c>
      <c r="BY570" s="26">
        <f t="shared" si="396"/>
        <v>6.4723110480890064E-2</v>
      </c>
      <c r="BZ570" s="26">
        <f t="shared" si="396"/>
        <v>6.5200873301370948E-2</v>
      </c>
      <c r="CA570" s="26">
        <f t="shared" si="396"/>
        <v>6.5640750973848583E-2</v>
      </c>
      <c r="CB570" s="26">
        <f t="shared" si="396"/>
        <v>6.6046664131969135E-2</v>
      </c>
      <c r="CC570" s="26">
        <f t="shared" si="396"/>
        <v>6.6422045181846134E-2</v>
      </c>
      <c r="CD570" s="26">
        <f t="shared" si="396"/>
        <v>6.6769908048888327E-2</v>
      </c>
      <c r="CE570" s="26">
        <f t="shared" si="396"/>
        <v>6.7092906913755995E-2</v>
      </c>
      <c r="CF570" s="26">
        <f t="shared" si="396"/>
        <v>6.7393385802235278E-2</v>
      </c>
      <c r="CG570" s="26">
        <f t="shared" si="396"/>
        <v>6.7673420562310432E-2</v>
      </c>
      <c r="CH570" s="26">
        <f t="shared" si="396"/>
        <v>6.793485449115011E-2</v>
      </c>
      <c r="CI570" s="26">
        <f t="shared" si="396"/>
        <v>6.8179328653634616E-2</v>
      </c>
      <c r="CJ570" s="26">
        <f t="shared" si="396"/>
        <v>6.8408307753155734E-2</v>
      </c>
      <c r="CK570" s="26">
        <f t="shared" si="396"/>
        <v>6.8623102267219321E-2</v>
      </c>
      <c r="CL570" s="26">
        <f t="shared" si="396"/>
        <v>6.8824887438790588E-2</v>
      </c>
      <c r="CM570" s="26">
        <f t="shared" si="396"/>
        <v>6.9014719614426831E-2</v>
      </c>
      <c r="CN570" s="26">
        <f t="shared" si="396"/>
        <v>6.919355033804192E-2</v>
      </c>
      <c r="CO570" s="26">
        <f t="shared" si="396"/>
        <v>6.9362238541405177E-2</v>
      </c>
      <c r="CP570" s="26">
        <f t="shared" si="396"/>
        <v>6.9521561116559077E-2</v>
      </c>
      <c r="CQ570" s="26">
        <f t="shared" si="396"/>
        <v>6.9672222109103191E-2</v>
      </c>
      <c r="CR570" s="26">
        <f t="shared" si="396"/>
        <v>6.9814860732995462E-2</v>
      </c>
      <c r="CS570" s="26">
        <f t="shared" si="396"/>
        <v>6.9950058375743029E-2</v>
      </c>
      <c r="CT570" s="26">
        <f t="shared" si="396"/>
        <v>7.0078344736436801E-2</v>
      </c>
      <c r="CU570" s="26">
        <f t="shared" si="396"/>
        <v>7.0200203217079524E-2</v>
      </c>
      <c r="CV570" s="26">
        <f t="shared" si="396"/>
        <v>7.0316075669293154E-2</v>
      </c>
      <c r="CW570" s="26">
        <f t="shared" si="396"/>
        <v>7.0426366583134101E-2</v>
      </c>
      <c r="CX570" s="26">
        <f t="shared" si="396"/>
        <v>7.0531446791875979E-2</v>
      </c>
      <c r="CY570" s="26">
        <f t="shared" si="396"/>
        <v>7.0631656755812774E-2</v>
      </c>
      <c r="CZ570" s="26">
        <f t="shared" si="396"/>
        <v>7.0727309479039741E-2</v>
      </c>
      <c r="DA570" s="26">
        <f t="shared" si="396"/>
        <v>7.0818693105499486E-2</v>
      </c>
      <c r="DB570" s="26">
        <f t="shared" si="396"/>
        <v>7.0906073234095313E-2</v>
      </c>
      <c r="DC570" s="26">
        <f t="shared" si="396"/>
        <v>7.0989694987181107E-2</v>
      </c>
      <c r="DD570" s="26">
        <f t="shared" si="396"/>
        <v>7.1069784862071633E-2</v>
      </c>
      <c r="DE570" s="26">
        <f t="shared" si="396"/>
        <v>7.1146552391246953E-2</v>
      </c>
      <c r="DF570" s="26">
        <f t="shared" si="396"/>
        <v>7.1220191633538044E-2</v>
      </c>
      <c r="DG570" s="26">
        <f t="shared" si="396"/>
        <v>7.129088251568412E-2</v>
      </c>
      <c r="DH570" s="26">
        <f t="shared" si="396"/>
        <v>7.1358792041171168E-2</v>
      </c>
      <c r="DI570" s="26">
        <f t="shared" si="396"/>
        <v>7.1424075381128646E-2</v>
      </c>
      <c r="DJ570" s="26">
        <f t="shared" si="396"/>
        <v>7.1486876860226631E-2</v>
      </c>
      <c r="DK570" s="26">
        <f t="shared" si="396"/>
        <v>7.1547330848931223E-2</v>
      </c>
      <c r="DL570" s="26">
        <f t="shared" si="396"/>
        <v>7.1605562572107193E-2</v>
      </c>
      <c r="DM570" s="26">
        <f t="shared" si="396"/>
        <v>7.1661688842769369E-2</v>
      </c>
      <c r="DN570" s="26">
        <f t="shared" si="396"/>
        <v>7.1715818728752767E-2</v>
      </c>
      <c r="DO570" s="26">
        <f t="shared" si="396"/>
        <v>7.176805415917506E-2</v>
      </c>
      <c r="DP570" s="26">
        <f t="shared" si="396"/>
        <v>7.1818490476780711E-2</v>
      </c>
      <c r="DQ570" s="26">
        <f t="shared" si="396"/>
        <v>7.1867216941572346E-2</v>
      </c>
      <c r="DR570" s="26">
        <f t="shared" si="396"/>
        <v>7.191431719053612E-2</v>
      </c>
      <c r="DS570" s="26">
        <f t="shared" si="396"/>
        <v>7.1959869657740816E-2</v>
      </c>
      <c r="DT570" s="6">
        <f>2*(100-(100*G570))/SUM($D570:G570)/100</f>
        <v>5.7114990433451869E-2</v>
      </c>
      <c r="DU570" s="6">
        <f>2*(100-(100*I570))/SUM($D570:I570)/100</f>
        <v>5.9468991130159542E-2</v>
      </c>
      <c r="DV570" s="6">
        <f>2*(100-(100*M570))/SUM($D570:M570)/100</f>
        <v>6.2812607048952002E-2</v>
      </c>
      <c r="DW570" s="6">
        <f>2*(100-(100*Q570))/SUM($D570:Q570)/100</f>
        <v>6.4997769794371371E-2</v>
      </c>
      <c r="DX570" s="6">
        <f>2*(100-(100*W570))/SUM($D570:W570)/100</f>
        <v>6.7060215066649095E-2</v>
      </c>
      <c r="DY570" s="7">
        <f>(DT570-'Data for assignment'!C560)^2</f>
        <v>2.3762189923343276E-4</v>
      </c>
      <c r="DZ570" s="7">
        <f>(DU570-'Data for assignment'!D560)^2</f>
        <v>3.3011220234983472E-4</v>
      </c>
      <c r="EA570" s="7">
        <f>(DV570-'Data for assignment'!E560)^2</f>
        <v>4.8455491311678661E-4</v>
      </c>
      <c r="EB570" s="7">
        <f>(DW570-'Data for assignment'!F560)^2</f>
        <v>5.1518875363827719E-4</v>
      </c>
      <c r="EC570" s="7">
        <f>(DX570-'Data for assignment'!G560)^2</f>
        <v>5.7409195396050943E-4</v>
      </c>
    </row>
    <row r="571" spans="1:133" x14ac:dyDescent="0.3">
      <c r="A571" s="8">
        <v>36077</v>
      </c>
      <c r="B571" s="3">
        <v>5.0999999000000004E-2</v>
      </c>
      <c r="C571" s="4">
        <f t="shared" si="374"/>
        <v>5.0053397834975151E-2</v>
      </c>
      <c r="D571" s="5">
        <f t="shared" ref="D571:S586" si="398">D$7*EXP(-D$8*$C571)</f>
        <v>0.97429827445372008</v>
      </c>
      <c r="E571" s="5">
        <f t="shared" si="398"/>
        <v>0.94756779017947779</v>
      </c>
      <c r="F571" s="5">
        <f t="shared" si="398"/>
        <v>0.92021526206912629</v>
      </c>
      <c r="G571" s="5">
        <f t="shared" si="398"/>
        <v>0.89256212685601621</v>
      </c>
      <c r="H571" s="5">
        <f t="shared" si="398"/>
        <v>0.86486079841934338</v>
      </c>
      <c r="I571" s="5">
        <f t="shared" si="398"/>
        <v>0.83730812642672858</v>
      </c>
      <c r="J571" s="5">
        <f t="shared" si="398"/>
        <v>0.81005640554513469</v>
      </c>
      <c r="K571" s="5">
        <f t="shared" si="398"/>
        <v>0.78322230399994075</v>
      </c>
      <c r="L571" s="5">
        <f t="shared" si="398"/>
        <v>0.75689406109359458</v>
      </c>
      <c r="M571" s="5">
        <f t="shared" si="398"/>
        <v>0.73113726532143408</v>
      </c>
      <c r="N571" s="5">
        <f t="shared" si="398"/>
        <v>0.7059994805257106</v>
      </c>
      <c r="O571" s="5">
        <f t="shared" si="398"/>
        <v>0.68151394390609654</v>
      </c>
      <c r="P571" s="5">
        <f t="shared" si="398"/>
        <v>0.65770251997826823</v>
      </c>
      <c r="Q571" s="5">
        <f t="shared" si="398"/>
        <v>0.63457806005475403</v>
      </c>
      <c r="R571" s="5">
        <f t="shared" si="398"/>
        <v>0.61214628772284929</v>
      </c>
      <c r="S571" s="5">
        <f t="shared" si="398"/>
        <v>0.5904073067603508</v>
      </c>
      <c r="T571" s="5">
        <f t="shared" si="397"/>
        <v>0.56935680836306035</v>
      </c>
      <c r="U571" s="5">
        <f t="shared" si="397"/>
        <v>0.54898703879104416</v>
      </c>
      <c r="V571" s="5">
        <f t="shared" si="397"/>
        <v>0.52928757592888975</v>
      </c>
      <c r="W571" s="5">
        <f t="shared" si="397"/>
        <v>0.51024595321993171</v>
      </c>
      <c r="X571" s="5">
        <f t="shared" si="397"/>
        <v>0.49184816147799471</v>
      </c>
      <c r="Y571" s="5">
        <f t="shared" si="397"/>
        <v>0.4740790527866891</v>
      </c>
      <c r="Z571" s="5">
        <f t="shared" si="397"/>
        <v>0.45692266572469287</v>
      </c>
      <c r="AA571" s="5">
        <f t="shared" si="397"/>
        <v>0.44036248722998372</v>
      </c>
      <c r="AB571" s="5">
        <f t="shared" si="397"/>
        <v>0.42438166331589833</v>
      </c>
      <c r="AC571" s="5">
        <f t="shared" si="397"/>
        <v>0.40896316840168956</v>
      </c>
      <c r="AD571" s="5">
        <f t="shared" si="397"/>
        <v>0.39408994108123757</v>
      </c>
      <c r="AE571" s="5">
        <f t="shared" si="397"/>
        <v>0.37974499261646116</v>
      </c>
      <c r="AF571" s="5">
        <f t="shared" si="397"/>
        <v>0.36591149322098554</v>
      </c>
      <c r="AG571" s="5">
        <f t="shared" si="397"/>
        <v>0.35257284022744295</v>
      </c>
      <c r="AH571" s="5">
        <f t="shared" si="397"/>
        <v>0.33971271145570614</v>
      </c>
      <c r="AI571" s="5">
        <f t="shared" si="397"/>
        <v>0.32731510647808809</v>
      </c>
      <c r="AJ571" s="5">
        <f t="shared" si="397"/>
        <v>0.31536437797873929</v>
      </c>
      <c r="AK571" s="5">
        <f t="shared" si="397"/>
        <v>0.30384525500277243</v>
      </c>
      <c r="AL571" s="5">
        <f t="shared" si="397"/>
        <v>0.2927428595661285</v>
      </c>
      <c r="AM571" s="5">
        <f t="shared" si="397"/>
        <v>0.28204271783422036</v>
      </c>
      <c r="AN571" s="5">
        <f t="shared" si="397"/>
        <v>0.27173076686360048</v>
      </c>
      <c r="AO571" s="5">
        <f t="shared" si="397"/>
        <v>0.26179335772657963</v>
      </c>
      <c r="AP571" s="5">
        <f t="shared" si="397"/>
        <v>0.25221725569613906</v>
      </c>
      <c r="AQ571" s="5">
        <f t="shared" si="397"/>
        <v>0.24298963805153048</v>
      </c>
      <c r="AR571" s="5">
        <f t="shared" si="397"/>
        <v>0.23409808996876383</v>
      </c>
      <c r="AS571" s="5">
        <f t="shared" si="397"/>
        <v>0.22553059888085153</v>
      </c>
      <c r="AT571" s="5">
        <f t="shared" si="397"/>
        <v>0.21727554762709736</v>
      </c>
      <c r="AU571" s="5">
        <f t="shared" si="397"/>
        <v>0.2093217066563767</v>
      </c>
      <c r="AV571" s="5">
        <f t="shared" si="397"/>
        <v>0.20165822550424323</v>
      </c>
      <c r="AW571" s="5">
        <f t="shared" si="397"/>
        <v>0.19427462372615878</v>
      </c>
      <c r="AX571" s="5">
        <f t="shared" si="397"/>
        <v>0.18716078143788054</v>
      </c>
      <c r="AY571" s="5">
        <f t="shared" si="397"/>
        <v>0.18030692958793962</v>
      </c>
      <c r="AZ571" s="5">
        <f t="shared" si="397"/>
        <v>0.17370364006534883</v>
      </c>
      <c r="BA571" s="5">
        <f t="shared" si="397"/>
        <v>0.16734181572744408</v>
      </c>
      <c r="BB571" s="5">
        <f t="shared" si="397"/>
        <v>0.16121268041750542</v>
      </c>
      <c r="BC571" s="5">
        <f t="shared" si="397"/>
        <v>0.15530776902902638</v>
      </c>
      <c r="BD571" s="5">
        <f t="shared" si="397"/>
        <v>0.14961891766279456</v>
      </c>
      <c r="BE571" s="5">
        <f t="shared" si="397"/>
        <v>0.14413825391398122</v>
      </c>
      <c r="BF571" s="5">
        <f t="shared" si="397"/>
        <v>0.1388581873189266</v>
      </c>
      <c r="BG571" s="5">
        <f t="shared" si="397"/>
        <v>0.1337713999850193</v>
      </c>
      <c r="BH571" s="5">
        <f t="shared" si="397"/>
        <v>0.12887083742181085</v>
      </c>
      <c r="BI571" s="5">
        <f t="shared" si="397"/>
        <v>0.12414969958711131</v>
      </c>
      <c r="BJ571" s="5">
        <f t="shared" si="397"/>
        <v>0.11960143215814485</v>
      </c>
      <c r="BK571" s="5">
        <f t="shared" si="397"/>
        <v>0.11521971803479329</v>
      </c>
      <c r="BL571" s="26">
        <f t="shared" si="375"/>
        <v>5.2075571229996571E-2</v>
      </c>
      <c r="BM571" s="26">
        <f t="shared" si="396"/>
        <v>5.3856798221309697E-2</v>
      </c>
      <c r="BN571" s="26">
        <f t="shared" si="396"/>
        <v>5.5431770532201073E-2</v>
      </c>
      <c r="BO571" s="26">
        <f t="shared" si="396"/>
        <v>5.6829578914146993E-2</v>
      </c>
      <c r="BP571" s="26">
        <f t="shared" si="396"/>
        <v>5.8074684673274292E-2</v>
      </c>
      <c r="BQ571" s="26">
        <f t="shared" si="396"/>
        <v>5.9187714768340199E-2</v>
      </c>
      <c r="BR571" s="26">
        <f t="shared" si="396"/>
        <v>6.0186113504195546E-2</v>
      </c>
      <c r="BS571" s="26">
        <f t="shared" si="396"/>
        <v>6.1084677533147128E-2</v>
      </c>
      <c r="BT571" s="26">
        <f t="shared" si="396"/>
        <v>6.1895995789600505E-2</v>
      </c>
      <c r="BU571" s="26">
        <f t="shared" si="396"/>
        <v>6.2630811880567294E-2</v>
      </c>
      <c r="BV571" s="26">
        <f t="shared" si="396"/>
        <v>6.329832314335318E-2</v>
      </c>
      <c r="BW571" s="26">
        <f t="shared" si="396"/>
        <v>6.3906427907384211E-2</v>
      </c>
      <c r="BX571" s="26">
        <f t="shared" si="396"/>
        <v>6.4461930335550741E-2</v>
      </c>
      <c r="BY571" s="26">
        <f t="shared" si="396"/>
        <v>6.4970710471965815E-2</v>
      </c>
      <c r="BZ571" s="26">
        <f t="shared" si="396"/>
        <v>6.5437865707544535E-2</v>
      </c>
      <c r="CA571" s="26">
        <f t="shared" si="396"/>
        <v>6.5867828727919006E-2</v>
      </c>
      <c r="CB571" s="26">
        <f t="shared" si="396"/>
        <v>6.6264466078112497E-2</v>
      </c>
      <c r="CC571" s="26">
        <f t="shared" si="396"/>
        <v>6.6631160723419999E-2</v>
      </c>
      <c r="CD571" s="26">
        <f t="shared" si="396"/>
        <v>6.6970881372515084E-2</v>
      </c>
      <c r="CE571" s="26">
        <f t="shared" si="396"/>
        <v>6.7286240829877941E-2</v>
      </c>
      <c r="CF571" s="26">
        <f t="shared" si="396"/>
        <v>6.7579545238412031E-2</v>
      </c>
      <c r="CG571" s="26">
        <f t="shared" si="396"/>
        <v>6.7852835741998241E-2</v>
      </c>
      <c r="CH571" s="26">
        <f t="shared" si="396"/>
        <v>6.8107923827522746E-2</v>
      </c>
      <c r="CI571" s="26">
        <f t="shared" si="396"/>
        <v>6.8346421385141784E-2</v>
      </c>
      <c r="CJ571" s="26">
        <f t="shared" si="396"/>
        <v>6.8569766344934516E-2</v>
      </c>
      <c r="CK571" s="26">
        <f t="shared" si="396"/>
        <v>6.8779244600149059E-2</v>
      </c>
      <c r="CL571" s="26">
        <f t="shared" si="396"/>
        <v>6.897600880588646E-2</v>
      </c>
      <c r="CM571" s="26">
        <f t="shared" si="396"/>
        <v>6.9161094542378079E-2</v>
      </c>
      <c r="CN571" s="26">
        <f t="shared" si="396"/>
        <v>6.9335434249997441E-2</v>
      </c>
      <c r="CO571" s="26">
        <f t="shared" si="396"/>
        <v>6.9499869275573264E-2</v>
      </c>
      <c r="CP571" s="26">
        <f t="shared" si="396"/>
        <v>6.9655160313801728E-2</v>
      </c>
      <c r="CQ571" s="26">
        <f t="shared" si="396"/>
        <v>6.9801996481455839E-2</v>
      </c>
      <c r="CR571" s="26">
        <f t="shared" si="396"/>
        <v>6.9941003223913611E-2</v>
      </c>
      <c r="CS571" s="26">
        <f t="shared" si="396"/>
        <v>7.0072749221859146E-2</v>
      </c>
      <c r="CT571" s="26">
        <f t="shared" si="396"/>
        <v>7.0197752439690717E-2</v>
      </c>
      <c r="CU571" s="26">
        <f t="shared" si="396"/>
        <v>7.031648543525458E-2</v>
      </c>
      <c r="CV571" s="26">
        <f t="shared" si="396"/>
        <v>7.042938003224003E-2</v>
      </c>
      <c r="CW571" s="26">
        <f t="shared" si="396"/>
        <v>7.0536831441285711E-2</v>
      </c>
      <c r="CX571" s="26">
        <f t="shared" si="396"/>
        <v>7.0639201903043902E-2</v>
      </c>
      <c r="CY571" s="26">
        <f t="shared" si="396"/>
        <v>7.0736823915701172E-2</v>
      </c>
      <c r="CZ571" s="26">
        <f t="shared" si="396"/>
        <v>7.0830003100411626E-2</v>
      </c>
      <c r="DA571" s="26">
        <f t="shared" si="396"/>
        <v>7.0919020750476333E-2</v>
      </c>
      <c r="DB571" s="26">
        <f t="shared" si="396"/>
        <v>7.1004136103660936E-2</v>
      </c>
      <c r="DC571" s="26">
        <f t="shared" si="396"/>
        <v>7.1085588371589153E-2</v>
      </c>
      <c r="DD571" s="26">
        <f t="shared" si="396"/>
        <v>7.1163598555519403E-2</v>
      </c>
      <c r="DE571" s="26">
        <f t="shared" si="396"/>
        <v>7.1238371073874374E-2</v>
      </c>
      <c r="DF571" s="26">
        <f t="shared" si="396"/>
        <v>7.1310095223533626E-2</v>
      </c>
      <c r="DG571" s="26">
        <f t="shared" si="396"/>
        <v>7.1378946494030621E-2</v>
      </c>
      <c r="DH571" s="26">
        <f t="shared" si="396"/>
        <v>7.1445087751336303E-2</v>
      </c>
      <c r="DI571" s="26">
        <f t="shared" si="396"/>
        <v>7.1508670305800867E-2</v>
      </c>
      <c r="DJ571" s="26">
        <f t="shared" si="396"/>
        <v>7.1569834877009436E-2</v>
      </c>
      <c r="DK571" s="26">
        <f t="shared" si="396"/>
        <v>7.1628712466740241E-2</v>
      </c>
      <c r="DL571" s="26">
        <f t="shared" si="396"/>
        <v>7.1685425149860801E-2</v>
      </c>
      <c r="DM571" s="26">
        <f t="shared" si="396"/>
        <v>7.1740086791823809E-2</v>
      </c>
      <c r="DN571" s="26">
        <f t="shared" si="396"/>
        <v>7.1792803700406499E-2</v>
      </c>
      <c r="DO571" s="26">
        <f t="shared" si="396"/>
        <v>7.1843675218451544E-2</v>
      </c>
      <c r="DP571" s="26">
        <f t="shared" si="396"/>
        <v>7.1892794263594448E-2</v>
      </c>
      <c r="DQ571" s="26">
        <f t="shared" si="396"/>
        <v>7.1940247820287906E-2</v>
      </c>
      <c r="DR571" s="26">
        <f t="shared" si="396"/>
        <v>7.1986117388843113E-2</v>
      </c>
      <c r="DS571" s="26">
        <f t="shared" si="396"/>
        <v>7.2030479395689212E-2</v>
      </c>
      <c r="DT571" s="6">
        <f>2*(100-(100*G571))/SUM($D571:G571)/100</f>
        <v>5.7535812711447865E-2</v>
      </c>
      <c r="DU571" s="6">
        <f>2*(100-(100*I571))/SUM($D571:I571)/100</f>
        <v>5.9848257489811693E-2</v>
      </c>
      <c r="DV571" s="6">
        <f>2*(100-(100*M571))/SUM($D571:M571)/100</f>
        <v>6.3127229593500533E-2</v>
      </c>
      <c r="DW571" s="6">
        <f>2*(100-(100*Q571))/SUM($D571:Q571)/100</f>
        <v>6.5266059555648639E-2</v>
      </c>
      <c r="DX571" s="6">
        <f>2*(100-(100*W571))/SUM($D571:W571)/100</f>
        <v>6.7281544212828961E-2</v>
      </c>
      <c r="DY571" s="7">
        <f>(DT571-'Data for assignment'!C561)^2</f>
        <v>2.444786078758502E-4</v>
      </c>
      <c r="DZ571" s="7">
        <f>(DU571-'Data for assignment'!D561)^2</f>
        <v>2.5434694885785066E-4</v>
      </c>
      <c r="EA571" s="7">
        <f>(DV571-'Data for assignment'!E561)^2</f>
        <v>3.4325823641028191E-4</v>
      </c>
      <c r="EB571" s="7">
        <f>(DW571-'Data for assignment'!F561)^2</f>
        <v>3.0506316653723089E-4</v>
      </c>
      <c r="EC571" s="7">
        <f>(DX571-'Data for assignment'!G561)^2</f>
        <v>3.8343687375897567E-4</v>
      </c>
    </row>
    <row r="572" spans="1:133" x14ac:dyDescent="0.3">
      <c r="A572" s="8">
        <v>36084</v>
      </c>
      <c r="B572" s="3">
        <v>4.8000002000000007E-2</v>
      </c>
      <c r="C572" s="4">
        <f t="shared" si="374"/>
        <v>4.6961308130404833E-2</v>
      </c>
      <c r="D572" s="5">
        <f t="shared" si="398"/>
        <v>0.9757176630641482</v>
      </c>
      <c r="E572" s="5">
        <f t="shared" si="398"/>
        <v>0.95017235494405949</v>
      </c>
      <c r="F572" s="5">
        <f t="shared" si="398"/>
        <v>0.92379863653224847</v>
      </c>
      <c r="G572" s="5">
        <f t="shared" si="398"/>
        <v>0.89694409703907885</v>
      </c>
      <c r="H572" s="5">
        <f t="shared" si="398"/>
        <v>0.86988514971302799</v>
      </c>
      <c r="I572" s="5">
        <f t="shared" si="398"/>
        <v>0.84284030114578667</v>
      </c>
      <c r="J572" s="5">
        <f t="shared" si="398"/>
        <v>0.81598114523333132</v>
      </c>
      <c r="K572" s="5">
        <f t="shared" si="398"/>
        <v>0.78944138345462755</v>
      </c>
      <c r="L572" s="5">
        <f t="shared" si="398"/>
        <v>0.7633241752191825</v>
      </c>
      <c r="M572" s="5">
        <f t="shared" si="398"/>
        <v>0.73770809928471615</v>
      </c>
      <c r="N572" s="5">
        <f t="shared" si="398"/>
        <v>0.71265197375650491</v>
      </c>
      <c r="O572" s="5">
        <f t="shared" si="398"/>
        <v>0.68819874596593489</v>
      </c>
      <c r="P572" s="5">
        <f t="shared" si="398"/>
        <v>0.66437862884461629</v>
      </c>
      <c r="Q572" s="5">
        <f t="shared" si="398"/>
        <v>0.64121162927059527</v>
      </c>
      <c r="R572" s="5">
        <f t="shared" si="398"/>
        <v>0.61870958697928469</v>
      </c>
      <c r="S572" s="5">
        <f t="shared" si="398"/>
        <v>0.59687782001312484</v>
      </c>
      <c r="T572" s="5">
        <f t="shared" si="397"/>
        <v>0.57571645398842641</v>
      </c>
      <c r="U572" s="5">
        <f t="shared" si="397"/>
        <v>0.55522149719680292</v>
      </c>
      <c r="V572" s="5">
        <f t="shared" si="397"/>
        <v>0.53538571121138556</v>
      </c>
      <c r="W572" s="5">
        <f t="shared" si="397"/>
        <v>0.51619931674093411</v>
      </c>
      <c r="X572" s="5">
        <f t="shared" si="397"/>
        <v>0.49765056652829132</v>
      </c>
      <c r="Y572" s="5">
        <f t="shared" si="397"/>
        <v>0.47972621074640709</v>
      </c>
      <c r="Z572" s="5">
        <f t="shared" si="397"/>
        <v>0.46241187529031669</v>
      </c>
      <c r="AA572" s="5">
        <f t="shared" si="397"/>
        <v>0.44569236933821532</v>
      </c>
      <c r="AB572" s="5">
        <f t="shared" si="397"/>
        <v>0.42955193534924463</v>
      </c>
      <c r="AC572" s="5">
        <f t="shared" si="397"/>
        <v>0.41397445211109279</v>
      </c>
      <c r="AD572" s="5">
        <f t="shared" si="397"/>
        <v>0.39894359941230934</v>
      </c>
      <c r="AE572" s="5">
        <f t="shared" si="397"/>
        <v>0.38444299128526471</v>
      </c>
      <c r="AF572" s="5">
        <f t="shared" si="397"/>
        <v>0.37045628346115711</v>
      </c>
      <c r="AG572" s="5">
        <f t="shared" si="397"/>
        <v>0.3569672596313242</v>
      </c>
      <c r="AH572" s="5">
        <f t="shared" si="397"/>
        <v>0.34395990026643258</v>
      </c>
      <c r="AI572" s="5">
        <f t="shared" si="397"/>
        <v>0.33141843706511931</v>
      </c>
      <c r="AJ572" s="5">
        <f t="shared" si="397"/>
        <v>0.31932739555337097</v>
      </c>
      <c r="AK572" s="5">
        <f t="shared" si="397"/>
        <v>0.3076716279093038</v>
      </c>
      <c r="AL572" s="5">
        <f t="shared" si="397"/>
        <v>0.29643633772444594</v>
      </c>
      <c r="AM572" s="5">
        <f t="shared" si="397"/>
        <v>0.28560709811580187</v>
      </c>
      <c r="AN572" s="5">
        <f t="shared" si="397"/>
        <v>0.2751698643599394</v>
      </c>
      <c r="AO572" s="5">
        <f t="shared" si="397"/>
        <v>0.26511098202077388</v>
      </c>
      <c r="AP572" s="5">
        <f t="shared" si="397"/>
        <v>0.25541719137840774</v>
      </c>
      <c r="AQ572" s="5">
        <f t="shared" si="397"/>
        <v>0.24607562883073117</v>
      </c>
      <c r="AR572" s="5">
        <f t="shared" si="397"/>
        <v>0.23707382582723718</v>
      </c>
      <c r="AS572" s="5">
        <f t="shared" si="397"/>
        <v>0.22839970580138291</v>
      </c>
      <c r="AT572" s="5">
        <f t="shared" si="397"/>
        <v>0.22004157949043041</v>
      </c>
      <c r="AU572" s="5">
        <f t="shared" si="397"/>
        <v>0.2119881389672264</v>
      </c>
      <c r="AV572" s="5">
        <f t="shared" si="397"/>
        <v>0.20422845065459372</v>
      </c>
      <c r="AW572" s="5">
        <f t="shared" si="397"/>
        <v>0.19675194754804665</v>
      </c>
      <c r="AX572" s="5">
        <f t="shared" si="397"/>
        <v>0.18954842083492351</v>
      </c>
      <c r="AY572" s="5">
        <f t="shared" si="397"/>
        <v>0.1826080110665014</v>
      </c>
      <c r="AZ572" s="5">
        <f t="shared" si="397"/>
        <v>0.17592119901321548</v>
      </c>
      <c r="BA572" s="5">
        <f t="shared" si="397"/>
        <v>0.16947879631090476</v>
      </c>
      <c r="BB572" s="5">
        <f t="shared" si="397"/>
        <v>0.16327193598735684</v>
      </c>
      <c r="BC572" s="5">
        <f t="shared" si="397"/>
        <v>0.15729206294275136</v>
      </c>
      <c r="BD572" s="5">
        <f t="shared" si="397"/>
        <v>0.15153092444442268</v>
      </c>
      <c r="BE572" s="5">
        <f t="shared" si="397"/>
        <v>0.14598056068528659</v>
      </c>
      <c r="BF572" s="5">
        <f t="shared" si="397"/>
        <v>0.14063329544596248</v>
      </c>
      <c r="BG572" s="5">
        <f t="shared" si="397"/>
        <v>0.13548172689279575</v>
      </c>
      <c r="BH572" s="5">
        <f t="shared" si="397"/>
        <v>0.13051871853741673</v>
      </c>
      <c r="BI572" s="5">
        <f t="shared" si="397"/>
        <v>0.12573739037795656</v>
      </c>
      <c r="BJ572" s="5">
        <f t="shared" si="397"/>
        <v>0.12113111023741971</v>
      </c>
      <c r="BK572" s="5">
        <f t="shared" si="397"/>
        <v>0.11669348531084625</v>
      </c>
      <c r="BL572" s="26">
        <f t="shared" si="375"/>
        <v>4.9164028131723748E-2</v>
      </c>
      <c r="BM572" s="26">
        <f t="shared" si="396"/>
        <v>5.1111884586398905E-2</v>
      </c>
      <c r="BN572" s="26">
        <f t="shared" si="396"/>
        <v>5.2840771280424789E-2</v>
      </c>
      <c r="BO572" s="26">
        <f t="shared" si="396"/>
        <v>5.4380870503470707E-2</v>
      </c>
      <c r="BP572" s="26">
        <f t="shared" si="396"/>
        <v>5.5757635148776449E-2</v>
      </c>
      <c r="BQ572" s="26">
        <f t="shared" si="396"/>
        <v>5.6992593344905251E-2</v>
      </c>
      <c r="BR572" s="26">
        <f t="shared" si="396"/>
        <v>5.8104008747624919E-2</v>
      </c>
      <c r="BS572" s="26">
        <f t="shared" si="396"/>
        <v>5.9107423298011989E-2</v>
      </c>
      <c r="BT572" s="26">
        <f t="shared" si="396"/>
        <v>6.0016104156308342E-2</v>
      </c>
      <c r="BU572" s="26">
        <f t="shared" si="396"/>
        <v>6.0841412409712692E-2</v>
      </c>
      <c r="BV572" s="26">
        <f t="shared" si="396"/>
        <v>6.1593107833352395E-2</v>
      </c>
      <c r="BW572" s="26">
        <f t="shared" si="396"/>
        <v>6.2279601302440243E-2</v>
      </c>
      <c r="BX572" s="26">
        <f t="shared" si="396"/>
        <v>6.2908164285868526E-2</v>
      </c>
      <c r="BY572" s="26">
        <f t="shared" si="396"/>
        <v>6.3485103097467036E-2</v>
      </c>
      <c r="BZ572" s="26">
        <f t="shared" si="396"/>
        <v>6.40159041606881E-2</v>
      </c>
      <c r="CA572" s="26">
        <f t="shared" si="396"/>
        <v>6.4505355391123037E-2</v>
      </c>
      <c r="CB572" s="26">
        <f t="shared" si="396"/>
        <v>6.495764786715473E-2</v>
      </c>
      <c r="CC572" s="26">
        <f t="shared" si="396"/>
        <v>6.5376461200472927E-2</v>
      </c>
      <c r="CD572" s="26">
        <f t="shared" si="396"/>
        <v>6.5765035401518721E-2</v>
      </c>
      <c r="CE572" s="26">
        <f t="shared" si="396"/>
        <v>6.6126231533094035E-2</v>
      </c>
      <c r="CF572" s="26">
        <f t="shared" si="396"/>
        <v>6.6462583036534892E-2</v>
      </c>
      <c r="CG572" s="26">
        <f t="shared" si="396"/>
        <v>6.677633928138374E-2</v>
      </c>
      <c r="CH572" s="26">
        <f t="shared" si="396"/>
        <v>6.7069502617175772E-2</v>
      </c>
      <c r="CI572" s="26">
        <f t="shared" si="396"/>
        <v>6.7343859983286763E-2</v>
      </c>
      <c r="CJ572" s="26">
        <f t="shared" si="396"/>
        <v>6.7601009950475036E-2</v>
      </c>
      <c r="CK572" s="26">
        <f t="shared" si="396"/>
        <v>6.7842385918272533E-2</v>
      </c>
      <c r="CL572" s="26">
        <f t="shared" si="396"/>
        <v>6.8069276069642998E-2</v>
      </c>
      <c r="CM572" s="26">
        <f t="shared" si="396"/>
        <v>6.8282840583396454E-2</v>
      </c>
      <c r="CN572" s="26">
        <f t="shared" si="396"/>
        <v>6.8484126521721395E-2</v>
      </c>
      <c r="CO572" s="26">
        <f t="shared" si="396"/>
        <v>6.8674080741618002E-2</v>
      </c>
      <c r="CP572" s="26">
        <f t="shared" si="396"/>
        <v>6.8853561122345835E-2</v>
      </c>
      <c r="CQ572" s="26">
        <f t="shared" si="396"/>
        <v>6.9023346354085413E-2</v>
      </c>
      <c r="CR572" s="26">
        <f t="shared" si="396"/>
        <v>6.9184144494107327E-2</v>
      </c>
      <c r="CS572" s="26">
        <f t="shared" si="396"/>
        <v>6.9336600464414977E-2</v>
      </c>
      <c r="CT572" s="26">
        <f t="shared" si="396"/>
        <v>6.9481302637914646E-2</v>
      </c>
      <c r="CU572" s="26">
        <f t="shared" si="396"/>
        <v>6.9618788637716769E-2</v>
      </c>
      <c r="CV572" s="26">
        <f t="shared" si="396"/>
        <v>6.9749550455407511E-2</v>
      </c>
      <c r="CW572" s="26">
        <f t="shared" si="396"/>
        <v>6.9874038978410449E-2</v>
      </c>
      <c r="CX572" s="26">
        <f t="shared" si="396"/>
        <v>6.9992668003363706E-2</v>
      </c>
      <c r="CY572" s="26">
        <f t="shared" si="396"/>
        <v>7.0105817801337067E-2</v>
      </c>
      <c r="CZ572" s="26">
        <f t="shared" si="396"/>
        <v>7.0213838291353192E-2</v>
      </c>
      <c r="DA572" s="26">
        <f t="shared" si="396"/>
        <v>7.0317051870767866E-2</v>
      </c>
      <c r="DB572" s="26">
        <f t="shared" si="396"/>
        <v>7.0415755944363403E-2</v>
      </c>
      <c r="DC572" s="26">
        <f t="shared" si="396"/>
        <v>7.0510225188322145E-2</v>
      </c>
      <c r="DD572" s="26">
        <f t="shared" si="396"/>
        <v>7.0600713580405053E-2</v>
      </c>
      <c r="DE572" s="26">
        <f t="shared" si="396"/>
        <v>7.0687456223532869E-2</v>
      </c>
      <c r="DF572" s="26">
        <f t="shared" si="396"/>
        <v>7.0770670986436288E-2</v>
      </c>
      <c r="DG572" s="26">
        <f t="shared" si="396"/>
        <v>7.085055998201642E-2</v>
      </c>
      <c r="DH572" s="26">
        <f t="shared" si="396"/>
        <v>7.0927310901458637E-2</v>
      </c>
      <c r="DI572" s="26">
        <f t="shared" si="396"/>
        <v>7.1001098219904579E-2</v>
      </c>
      <c r="DJ572" s="26">
        <f t="shared" si="396"/>
        <v>7.1072084287557222E-2</v>
      </c>
      <c r="DK572" s="26">
        <f t="shared" si="396"/>
        <v>7.1140420318422951E-2</v>
      </c>
      <c r="DL572" s="26">
        <f t="shared" si="396"/>
        <v>7.1206247287447469E-2</v>
      </c>
      <c r="DM572" s="26">
        <f t="shared" si="396"/>
        <v>7.126969674554455E-2</v>
      </c>
      <c r="DN572" s="26">
        <f t="shared" si="396"/>
        <v>7.1330891560921067E-2</v>
      </c>
      <c r="DO572" s="26">
        <f t="shared" si="396"/>
        <v>7.1389946594147297E-2</v>
      </c>
      <c r="DP572" s="26">
        <f t="shared" si="396"/>
        <v>7.144696931358506E-2</v>
      </c>
      <c r="DQ572" s="26">
        <f t="shared" si="396"/>
        <v>7.1502060357055031E-2</v>
      </c>
      <c r="DR572" s="26">
        <f t="shared" si="396"/>
        <v>7.1555314044982304E-2</v>
      </c>
      <c r="DS572" s="26">
        <f t="shared" si="396"/>
        <v>7.1606818849694012E-2</v>
      </c>
      <c r="DT572" s="6">
        <f>2*(100-(100*G572))/SUM($D572:G572)/100</f>
        <v>5.5012545821297311E-2</v>
      </c>
      <c r="DU572" s="6">
        <f>2*(100-(100*I572))/SUM($D572:I572)/100</f>
        <v>5.7574422863119708E-2</v>
      </c>
      <c r="DV572" s="6">
        <f>2*(100-(100*M572))/SUM($D572:M572)/100</f>
        <v>6.124156587188688E-2</v>
      </c>
      <c r="DW572" s="6">
        <f>2*(100-(100*Q572))/SUM($D572:Q572)/100</f>
        <v>6.3658673989356845E-2</v>
      </c>
      <c r="DX572" s="6">
        <f>2*(100-(100*W572))/SUM($D572:W572)/100</f>
        <v>6.5956191825974286E-2</v>
      </c>
      <c r="DY572" s="7">
        <f>(DT572-'Data for assignment'!C562)^2</f>
        <v>2.6937169316127639E-4</v>
      </c>
      <c r="DZ572" s="7">
        <f>(DU572-'Data for assignment'!D562)^2</f>
        <v>2.9496080068124899E-4</v>
      </c>
      <c r="EA572" s="7">
        <f>(DV572-'Data for assignment'!E562)^2</f>
        <v>4.3437086799219998E-4</v>
      </c>
      <c r="EB572" s="7">
        <f>(DW572-'Data for assignment'!F562)^2</f>
        <v>3.8254180645664422E-4</v>
      </c>
      <c r="EC572" s="7">
        <f>(DX572-'Data for assignment'!G562)^2</f>
        <v>4.6466936292581822E-4</v>
      </c>
    </row>
    <row r="573" spans="1:133" x14ac:dyDescent="0.3">
      <c r="A573" s="8">
        <v>36091</v>
      </c>
      <c r="B573" s="3">
        <v>4.8000002000000007E-2</v>
      </c>
      <c r="C573" s="4">
        <f t="shared" si="374"/>
        <v>4.6961308130404833E-2</v>
      </c>
      <c r="D573" s="5">
        <f t="shared" si="398"/>
        <v>0.9757176630641482</v>
      </c>
      <c r="E573" s="5">
        <f t="shared" si="398"/>
        <v>0.95017235494405949</v>
      </c>
      <c r="F573" s="5">
        <f t="shared" si="398"/>
        <v>0.92379863653224847</v>
      </c>
      <c r="G573" s="5">
        <f t="shared" si="398"/>
        <v>0.89694409703907885</v>
      </c>
      <c r="H573" s="5">
        <f t="shared" si="398"/>
        <v>0.86988514971302799</v>
      </c>
      <c r="I573" s="5">
        <f t="shared" si="398"/>
        <v>0.84284030114578667</v>
      </c>
      <c r="J573" s="5">
        <f t="shared" si="398"/>
        <v>0.81598114523333132</v>
      </c>
      <c r="K573" s="5">
        <f t="shared" si="398"/>
        <v>0.78944138345462755</v>
      </c>
      <c r="L573" s="5">
        <f t="shared" si="398"/>
        <v>0.7633241752191825</v>
      </c>
      <c r="M573" s="5">
        <f t="shared" si="398"/>
        <v>0.73770809928471615</v>
      </c>
      <c r="N573" s="5">
        <f t="shared" si="398"/>
        <v>0.71265197375650491</v>
      </c>
      <c r="O573" s="5">
        <f t="shared" si="398"/>
        <v>0.68819874596593489</v>
      </c>
      <c r="P573" s="5">
        <f t="shared" si="398"/>
        <v>0.66437862884461629</v>
      </c>
      <c r="Q573" s="5">
        <f t="shared" si="398"/>
        <v>0.64121162927059527</v>
      </c>
      <c r="R573" s="5">
        <f t="shared" si="398"/>
        <v>0.61870958697928469</v>
      </c>
      <c r="S573" s="5">
        <f t="shared" si="398"/>
        <v>0.59687782001312484</v>
      </c>
      <c r="T573" s="5">
        <f t="shared" si="397"/>
        <v>0.57571645398842641</v>
      </c>
      <c r="U573" s="5">
        <f t="shared" si="397"/>
        <v>0.55522149719680292</v>
      </c>
      <c r="V573" s="5">
        <f t="shared" si="397"/>
        <v>0.53538571121138556</v>
      </c>
      <c r="W573" s="5">
        <f t="shared" si="397"/>
        <v>0.51619931674093411</v>
      </c>
      <c r="X573" s="5">
        <f t="shared" si="397"/>
        <v>0.49765056652829132</v>
      </c>
      <c r="Y573" s="5">
        <f t="shared" si="397"/>
        <v>0.47972621074640709</v>
      </c>
      <c r="Z573" s="5">
        <f t="shared" si="397"/>
        <v>0.46241187529031669</v>
      </c>
      <c r="AA573" s="5">
        <f t="shared" si="397"/>
        <v>0.44569236933821532</v>
      </c>
      <c r="AB573" s="5">
        <f t="shared" si="397"/>
        <v>0.42955193534924463</v>
      </c>
      <c r="AC573" s="5">
        <f t="shared" si="397"/>
        <v>0.41397445211109279</v>
      </c>
      <c r="AD573" s="5">
        <f t="shared" si="397"/>
        <v>0.39894359941230934</v>
      </c>
      <c r="AE573" s="5">
        <f t="shared" si="397"/>
        <v>0.38444299128526471</v>
      </c>
      <c r="AF573" s="5">
        <f t="shared" si="397"/>
        <v>0.37045628346115711</v>
      </c>
      <c r="AG573" s="5">
        <f t="shared" si="397"/>
        <v>0.3569672596313242</v>
      </c>
      <c r="AH573" s="5">
        <f t="shared" si="397"/>
        <v>0.34395990026643258</v>
      </c>
      <c r="AI573" s="5">
        <f t="shared" si="397"/>
        <v>0.33141843706511931</v>
      </c>
      <c r="AJ573" s="5">
        <f t="shared" si="397"/>
        <v>0.31932739555337097</v>
      </c>
      <c r="AK573" s="5">
        <f t="shared" si="397"/>
        <v>0.3076716279093038</v>
      </c>
      <c r="AL573" s="5">
        <f t="shared" si="397"/>
        <v>0.29643633772444594</v>
      </c>
      <c r="AM573" s="5">
        <f t="shared" si="397"/>
        <v>0.28560709811580187</v>
      </c>
      <c r="AN573" s="5">
        <f t="shared" si="397"/>
        <v>0.2751698643599394</v>
      </c>
      <c r="AO573" s="5">
        <f t="shared" si="397"/>
        <v>0.26511098202077388</v>
      </c>
      <c r="AP573" s="5">
        <f t="shared" si="397"/>
        <v>0.25541719137840774</v>
      </c>
      <c r="AQ573" s="5">
        <f t="shared" si="397"/>
        <v>0.24607562883073117</v>
      </c>
      <c r="AR573" s="5">
        <f t="shared" si="397"/>
        <v>0.23707382582723718</v>
      </c>
      <c r="AS573" s="5">
        <f t="shared" si="397"/>
        <v>0.22839970580138291</v>
      </c>
      <c r="AT573" s="5">
        <f t="shared" si="397"/>
        <v>0.22004157949043041</v>
      </c>
      <c r="AU573" s="5">
        <f t="shared" si="397"/>
        <v>0.2119881389672264</v>
      </c>
      <c r="AV573" s="5">
        <f t="shared" si="397"/>
        <v>0.20422845065459372</v>
      </c>
      <c r="AW573" s="5">
        <f t="shared" si="397"/>
        <v>0.19675194754804665</v>
      </c>
      <c r="AX573" s="5">
        <f t="shared" si="397"/>
        <v>0.18954842083492351</v>
      </c>
      <c r="AY573" s="5">
        <f t="shared" si="397"/>
        <v>0.1826080110665014</v>
      </c>
      <c r="AZ573" s="5">
        <f t="shared" si="397"/>
        <v>0.17592119901321548</v>
      </c>
      <c r="BA573" s="5">
        <f t="shared" si="397"/>
        <v>0.16947879631090476</v>
      </c>
      <c r="BB573" s="5">
        <f t="shared" si="397"/>
        <v>0.16327193598735684</v>
      </c>
      <c r="BC573" s="5">
        <f t="shared" si="397"/>
        <v>0.15729206294275136</v>
      </c>
      <c r="BD573" s="5">
        <f t="shared" si="397"/>
        <v>0.15153092444442268</v>
      </c>
      <c r="BE573" s="5">
        <f t="shared" si="397"/>
        <v>0.14598056068528659</v>
      </c>
      <c r="BF573" s="5">
        <f t="shared" si="397"/>
        <v>0.14063329544596248</v>
      </c>
      <c r="BG573" s="5">
        <f t="shared" si="397"/>
        <v>0.13548172689279575</v>
      </c>
      <c r="BH573" s="5">
        <f t="shared" si="397"/>
        <v>0.13051871853741673</v>
      </c>
      <c r="BI573" s="5">
        <f t="shared" si="397"/>
        <v>0.12573739037795656</v>
      </c>
      <c r="BJ573" s="5">
        <f t="shared" si="397"/>
        <v>0.12113111023741971</v>
      </c>
      <c r="BK573" s="5">
        <f t="shared" si="397"/>
        <v>0.11669348531084625</v>
      </c>
      <c r="BL573" s="26">
        <f t="shared" si="375"/>
        <v>4.9164028131723748E-2</v>
      </c>
      <c r="BM573" s="26">
        <f t="shared" si="396"/>
        <v>5.1111884586398905E-2</v>
      </c>
      <c r="BN573" s="26">
        <f t="shared" si="396"/>
        <v>5.2840771280424789E-2</v>
      </c>
      <c r="BO573" s="26">
        <f t="shared" si="396"/>
        <v>5.4380870503470707E-2</v>
      </c>
      <c r="BP573" s="26">
        <f t="shared" si="396"/>
        <v>5.5757635148776449E-2</v>
      </c>
      <c r="BQ573" s="26">
        <f t="shared" si="396"/>
        <v>5.6992593344905251E-2</v>
      </c>
      <c r="BR573" s="26">
        <f t="shared" si="396"/>
        <v>5.8104008747624919E-2</v>
      </c>
      <c r="BS573" s="26">
        <f t="shared" si="396"/>
        <v>5.9107423298011989E-2</v>
      </c>
      <c r="BT573" s="26">
        <f t="shared" si="396"/>
        <v>6.0016104156308342E-2</v>
      </c>
      <c r="BU573" s="26">
        <f t="shared" si="396"/>
        <v>6.0841412409712692E-2</v>
      </c>
      <c r="BV573" s="26">
        <f t="shared" si="396"/>
        <v>6.1593107833352395E-2</v>
      </c>
      <c r="BW573" s="26">
        <f t="shared" si="396"/>
        <v>6.2279601302440243E-2</v>
      </c>
      <c r="BX573" s="26">
        <f t="shared" si="396"/>
        <v>6.2908164285868526E-2</v>
      </c>
      <c r="BY573" s="26">
        <f t="shared" si="396"/>
        <v>6.3485103097467036E-2</v>
      </c>
      <c r="BZ573" s="26">
        <f t="shared" si="396"/>
        <v>6.40159041606881E-2</v>
      </c>
      <c r="CA573" s="26">
        <f t="shared" si="396"/>
        <v>6.4505355391123037E-2</v>
      </c>
      <c r="CB573" s="26">
        <f t="shared" si="396"/>
        <v>6.495764786715473E-2</v>
      </c>
      <c r="CC573" s="26">
        <f t="shared" si="396"/>
        <v>6.5376461200472927E-2</v>
      </c>
      <c r="CD573" s="26">
        <f t="shared" si="396"/>
        <v>6.5765035401518721E-2</v>
      </c>
      <c r="CE573" s="26">
        <f t="shared" si="396"/>
        <v>6.6126231533094035E-2</v>
      </c>
      <c r="CF573" s="26">
        <f t="shared" si="396"/>
        <v>6.6462583036534892E-2</v>
      </c>
      <c r="CG573" s="26">
        <f t="shared" si="396"/>
        <v>6.677633928138374E-2</v>
      </c>
      <c r="CH573" s="26">
        <f t="shared" si="396"/>
        <v>6.7069502617175772E-2</v>
      </c>
      <c r="CI573" s="26">
        <f t="shared" si="396"/>
        <v>6.7343859983286763E-2</v>
      </c>
      <c r="CJ573" s="26">
        <f t="shared" si="396"/>
        <v>6.7601009950475036E-2</v>
      </c>
      <c r="CK573" s="26">
        <f t="shared" si="396"/>
        <v>6.7842385918272533E-2</v>
      </c>
      <c r="CL573" s="26">
        <f t="shared" si="396"/>
        <v>6.8069276069642998E-2</v>
      </c>
      <c r="CM573" s="26">
        <f t="shared" si="396"/>
        <v>6.8282840583396454E-2</v>
      </c>
      <c r="CN573" s="26">
        <f t="shared" si="396"/>
        <v>6.8484126521721395E-2</v>
      </c>
      <c r="CO573" s="26">
        <f t="shared" si="396"/>
        <v>6.8674080741618002E-2</v>
      </c>
      <c r="CP573" s="26">
        <f t="shared" si="396"/>
        <v>6.8853561122345835E-2</v>
      </c>
      <c r="CQ573" s="26">
        <f t="shared" si="396"/>
        <v>6.9023346354085413E-2</v>
      </c>
      <c r="CR573" s="26">
        <f t="shared" si="396"/>
        <v>6.9184144494107327E-2</v>
      </c>
      <c r="CS573" s="26">
        <f t="shared" si="396"/>
        <v>6.9336600464414977E-2</v>
      </c>
      <c r="CT573" s="26">
        <f t="shared" si="396"/>
        <v>6.9481302637914646E-2</v>
      </c>
      <c r="CU573" s="26">
        <f t="shared" si="396"/>
        <v>6.9618788637716769E-2</v>
      </c>
      <c r="CV573" s="26">
        <f t="shared" si="396"/>
        <v>6.9749550455407511E-2</v>
      </c>
      <c r="CW573" s="26">
        <f t="shared" si="396"/>
        <v>6.9874038978410449E-2</v>
      </c>
      <c r="CX573" s="26">
        <f t="shared" si="396"/>
        <v>6.9992668003363706E-2</v>
      </c>
      <c r="CY573" s="26">
        <f t="shared" si="396"/>
        <v>7.0105817801337067E-2</v>
      </c>
      <c r="CZ573" s="26">
        <f t="shared" si="396"/>
        <v>7.0213838291353192E-2</v>
      </c>
      <c r="DA573" s="26">
        <f t="shared" si="396"/>
        <v>7.0317051870767866E-2</v>
      </c>
      <c r="DB573" s="26">
        <f t="shared" si="396"/>
        <v>7.0415755944363403E-2</v>
      </c>
      <c r="DC573" s="26">
        <f t="shared" si="396"/>
        <v>7.0510225188322145E-2</v>
      </c>
      <c r="DD573" s="26">
        <f t="shared" si="396"/>
        <v>7.0600713580405053E-2</v>
      </c>
      <c r="DE573" s="26">
        <f t="shared" si="396"/>
        <v>7.0687456223532869E-2</v>
      </c>
      <c r="DF573" s="26">
        <f t="shared" si="396"/>
        <v>7.0770670986436288E-2</v>
      </c>
      <c r="DG573" s="26">
        <f t="shared" si="396"/>
        <v>7.085055998201642E-2</v>
      </c>
      <c r="DH573" s="26">
        <f t="shared" si="396"/>
        <v>7.0927310901458637E-2</v>
      </c>
      <c r="DI573" s="26">
        <f t="shared" si="396"/>
        <v>7.1001098219904579E-2</v>
      </c>
      <c r="DJ573" s="26">
        <f t="shared" si="396"/>
        <v>7.1072084287557222E-2</v>
      </c>
      <c r="DK573" s="26">
        <f t="shared" si="396"/>
        <v>7.1140420318422951E-2</v>
      </c>
      <c r="DL573" s="26">
        <f t="shared" si="396"/>
        <v>7.1206247287447469E-2</v>
      </c>
      <c r="DM573" s="26">
        <f t="shared" ref="BM573:DS578" si="399">-(LN(DM$7)/DM$6)+(DM$8/DM$6)*$C573</f>
        <v>7.126969674554455E-2</v>
      </c>
      <c r="DN573" s="26">
        <f t="shared" si="399"/>
        <v>7.1330891560921067E-2</v>
      </c>
      <c r="DO573" s="26">
        <f t="shared" si="399"/>
        <v>7.1389946594147297E-2</v>
      </c>
      <c r="DP573" s="26">
        <f t="shared" si="399"/>
        <v>7.144696931358506E-2</v>
      </c>
      <c r="DQ573" s="26">
        <f t="shared" si="399"/>
        <v>7.1502060357055031E-2</v>
      </c>
      <c r="DR573" s="26">
        <f t="shared" si="399"/>
        <v>7.1555314044982304E-2</v>
      </c>
      <c r="DS573" s="26">
        <f t="shared" si="399"/>
        <v>7.1606818849694012E-2</v>
      </c>
      <c r="DT573" s="6">
        <f>2*(100-(100*G573))/SUM($D573:G573)/100</f>
        <v>5.5012545821297311E-2</v>
      </c>
      <c r="DU573" s="6">
        <f>2*(100-(100*I573))/SUM($D573:I573)/100</f>
        <v>5.7574422863119708E-2</v>
      </c>
      <c r="DV573" s="6">
        <f>2*(100-(100*M573))/SUM($D573:M573)/100</f>
        <v>6.124156587188688E-2</v>
      </c>
      <c r="DW573" s="6">
        <f>2*(100-(100*Q573))/SUM($D573:Q573)/100</f>
        <v>6.3658673989356845E-2</v>
      </c>
      <c r="DX573" s="6">
        <f>2*(100-(100*W573))/SUM($D573:W573)/100</f>
        <v>6.5956191825974286E-2</v>
      </c>
      <c r="DY573" s="7">
        <f>(DT573-'Data for assignment'!C563)^2</f>
        <v>1.6932640080154947E-4</v>
      </c>
      <c r="DZ573" s="7">
        <f>(DU573-'Data for assignment'!D563)^2</f>
        <v>2.3026316992646572E-4</v>
      </c>
      <c r="EA573" s="7">
        <f>(DV573-'Data for assignment'!E563)^2</f>
        <v>3.4009127804088355E-4</v>
      </c>
      <c r="EB573" s="7">
        <f>(DW573-'Data for assignment'!F563)^2</f>
        <v>3.1182880237973698E-4</v>
      </c>
      <c r="EC573" s="7">
        <f>(DX573-'Data for assignment'!G563)^2</f>
        <v>3.593372843679059E-4</v>
      </c>
    </row>
    <row r="574" spans="1:133" x14ac:dyDescent="0.3">
      <c r="A574" s="8">
        <v>36098</v>
      </c>
      <c r="B574" s="3">
        <v>4.8000002000000007E-2</v>
      </c>
      <c r="C574" s="4">
        <f t="shared" si="374"/>
        <v>4.6961308130404833E-2</v>
      </c>
      <c r="D574" s="5">
        <f t="shared" si="398"/>
        <v>0.9757176630641482</v>
      </c>
      <c r="E574" s="5">
        <f t="shared" si="398"/>
        <v>0.95017235494405949</v>
      </c>
      <c r="F574" s="5">
        <f t="shared" si="398"/>
        <v>0.92379863653224847</v>
      </c>
      <c r="G574" s="5">
        <f t="shared" si="398"/>
        <v>0.89694409703907885</v>
      </c>
      <c r="H574" s="5">
        <f t="shared" si="398"/>
        <v>0.86988514971302799</v>
      </c>
      <c r="I574" s="5">
        <f t="shared" si="398"/>
        <v>0.84284030114578667</v>
      </c>
      <c r="J574" s="5">
        <f t="shared" si="398"/>
        <v>0.81598114523333132</v>
      </c>
      <c r="K574" s="5">
        <f t="shared" si="398"/>
        <v>0.78944138345462755</v>
      </c>
      <c r="L574" s="5">
        <f t="shared" si="398"/>
        <v>0.7633241752191825</v>
      </c>
      <c r="M574" s="5">
        <f t="shared" si="398"/>
        <v>0.73770809928471615</v>
      </c>
      <c r="N574" s="5">
        <f t="shared" si="398"/>
        <v>0.71265197375650491</v>
      </c>
      <c r="O574" s="5">
        <f t="shared" si="398"/>
        <v>0.68819874596593489</v>
      </c>
      <c r="P574" s="5">
        <f t="shared" si="398"/>
        <v>0.66437862884461629</v>
      </c>
      <c r="Q574" s="5">
        <f t="shared" si="398"/>
        <v>0.64121162927059527</v>
      </c>
      <c r="R574" s="5">
        <f t="shared" si="398"/>
        <v>0.61870958697928469</v>
      </c>
      <c r="S574" s="5">
        <f t="shared" si="398"/>
        <v>0.59687782001312484</v>
      </c>
      <c r="T574" s="5">
        <f t="shared" si="397"/>
        <v>0.57571645398842641</v>
      </c>
      <c r="U574" s="5">
        <f t="shared" si="397"/>
        <v>0.55522149719680292</v>
      </c>
      <c r="V574" s="5">
        <f t="shared" si="397"/>
        <v>0.53538571121138556</v>
      </c>
      <c r="W574" s="5">
        <f t="shared" si="397"/>
        <v>0.51619931674093411</v>
      </c>
      <c r="X574" s="5">
        <f t="shared" si="397"/>
        <v>0.49765056652829132</v>
      </c>
      <c r="Y574" s="5">
        <f t="shared" si="397"/>
        <v>0.47972621074640709</v>
      </c>
      <c r="Z574" s="5">
        <f t="shared" si="397"/>
        <v>0.46241187529031669</v>
      </c>
      <c r="AA574" s="5">
        <f t="shared" si="397"/>
        <v>0.44569236933821532</v>
      </c>
      <c r="AB574" s="5">
        <f t="shared" si="397"/>
        <v>0.42955193534924463</v>
      </c>
      <c r="AC574" s="5">
        <f t="shared" si="397"/>
        <v>0.41397445211109279</v>
      </c>
      <c r="AD574" s="5">
        <f t="shared" si="397"/>
        <v>0.39894359941230934</v>
      </c>
      <c r="AE574" s="5">
        <f t="shared" si="397"/>
        <v>0.38444299128526471</v>
      </c>
      <c r="AF574" s="5">
        <f t="shared" si="397"/>
        <v>0.37045628346115711</v>
      </c>
      <c r="AG574" s="5">
        <f t="shared" si="397"/>
        <v>0.3569672596313242</v>
      </c>
      <c r="AH574" s="5">
        <f t="shared" si="397"/>
        <v>0.34395990026643258</v>
      </c>
      <c r="AI574" s="5">
        <f t="shared" si="397"/>
        <v>0.33141843706511931</v>
      </c>
      <c r="AJ574" s="5">
        <f t="shared" si="397"/>
        <v>0.31932739555337097</v>
      </c>
      <c r="AK574" s="5">
        <f t="shared" si="397"/>
        <v>0.3076716279093038</v>
      </c>
      <c r="AL574" s="5">
        <f t="shared" si="397"/>
        <v>0.29643633772444594</v>
      </c>
      <c r="AM574" s="5">
        <f t="shared" si="397"/>
        <v>0.28560709811580187</v>
      </c>
      <c r="AN574" s="5">
        <f t="shared" si="397"/>
        <v>0.2751698643599394</v>
      </c>
      <c r="AO574" s="5">
        <f t="shared" si="397"/>
        <v>0.26511098202077388</v>
      </c>
      <c r="AP574" s="5">
        <f t="shared" si="397"/>
        <v>0.25541719137840774</v>
      </c>
      <c r="AQ574" s="5">
        <f t="shared" si="397"/>
        <v>0.24607562883073117</v>
      </c>
      <c r="AR574" s="5">
        <f t="shared" si="397"/>
        <v>0.23707382582723718</v>
      </c>
      <c r="AS574" s="5">
        <f t="shared" si="397"/>
        <v>0.22839970580138291</v>
      </c>
      <c r="AT574" s="5">
        <f t="shared" si="397"/>
        <v>0.22004157949043041</v>
      </c>
      <c r="AU574" s="5">
        <f t="shared" si="397"/>
        <v>0.2119881389672264</v>
      </c>
      <c r="AV574" s="5">
        <f t="shared" si="397"/>
        <v>0.20422845065459372</v>
      </c>
      <c r="AW574" s="5">
        <f t="shared" si="397"/>
        <v>0.19675194754804665</v>
      </c>
      <c r="AX574" s="5">
        <f t="shared" si="397"/>
        <v>0.18954842083492351</v>
      </c>
      <c r="AY574" s="5">
        <f t="shared" si="397"/>
        <v>0.1826080110665014</v>
      </c>
      <c r="AZ574" s="5">
        <f t="shared" si="397"/>
        <v>0.17592119901321548</v>
      </c>
      <c r="BA574" s="5">
        <f t="shared" si="397"/>
        <v>0.16947879631090476</v>
      </c>
      <c r="BB574" s="5">
        <f t="shared" ref="X574:BK581" si="400">BB$7*EXP(-BB$8*$C574)</f>
        <v>0.16327193598735684</v>
      </c>
      <c r="BC574" s="5">
        <f t="shared" si="400"/>
        <v>0.15729206294275136</v>
      </c>
      <c r="BD574" s="5">
        <f t="shared" si="400"/>
        <v>0.15153092444442268</v>
      </c>
      <c r="BE574" s="5">
        <f t="shared" si="400"/>
        <v>0.14598056068528659</v>
      </c>
      <c r="BF574" s="5">
        <f t="shared" si="400"/>
        <v>0.14063329544596248</v>
      </c>
      <c r="BG574" s="5">
        <f t="shared" si="400"/>
        <v>0.13548172689279575</v>
      </c>
      <c r="BH574" s="5">
        <f t="shared" si="400"/>
        <v>0.13051871853741673</v>
      </c>
      <c r="BI574" s="5">
        <f t="shared" si="400"/>
        <v>0.12573739037795656</v>
      </c>
      <c r="BJ574" s="5">
        <f t="shared" si="400"/>
        <v>0.12113111023741971</v>
      </c>
      <c r="BK574" s="5">
        <f t="shared" si="400"/>
        <v>0.11669348531084625</v>
      </c>
      <c r="BL574" s="26">
        <f t="shared" si="375"/>
        <v>4.9164028131723748E-2</v>
      </c>
      <c r="BM574" s="26">
        <f t="shared" si="399"/>
        <v>5.1111884586398905E-2</v>
      </c>
      <c r="BN574" s="26">
        <f t="shared" si="399"/>
        <v>5.2840771280424789E-2</v>
      </c>
      <c r="BO574" s="26">
        <f t="shared" si="399"/>
        <v>5.4380870503470707E-2</v>
      </c>
      <c r="BP574" s="26">
        <f t="shared" si="399"/>
        <v>5.5757635148776449E-2</v>
      </c>
      <c r="BQ574" s="26">
        <f t="shared" si="399"/>
        <v>5.6992593344905251E-2</v>
      </c>
      <c r="BR574" s="26">
        <f t="shared" si="399"/>
        <v>5.8104008747624919E-2</v>
      </c>
      <c r="BS574" s="26">
        <f t="shared" si="399"/>
        <v>5.9107423298011989E-2</v>
      </c>
      <c r="BT574" s="26">
        <f t="shared" si="399"/>
        <v>6.0016104156308342E-2</v>
      </c>
      <c r="BU574" s="26">
        <f t="shared" si="399"/>
        <v>6.0841412409712692E-2</v>
      </c>
      <c r="BV574" s="26">
        <f t="shared" si="399"/>
        <v>6.1593107833352395E-2</v>
      </c>
      <c r="BW574" s="26">
        <f t="shared" si="399"/>
        <v>6.2279601302440243E-2</v>
      </c>
      <c r="BX574" s="26">
        <f t="shared" si="399"/>
        <v>6.2908164285868526E-2</v>
      </c>
      <c r="BY574" s="26">
        <f t="shared" si="399"/>
        <v>6.3485103097467036E-2</v>
      </c>
      <c r="BZ574" s="26">
        <f t="shared" si="399"/>
        <v>6.40159041606881E-2</v>
      </c>
      <c r="CA574" s="26">
        <f t="shared" si="399"/>
        <v>6.4505355391123037E-2</v>
      </c>
      <c r="CB574" s="26">
        <f t="shared" si="399"/>
        <v>6.495764786715473E-2</v>
      </c>
      <c r="CC574" s="26">
        <f t="shared" si="399"/>
        <v>6.5376461200472927E-2</v>
      </c>
      <c r="CD574" s="26">
        <f t="shared" si="399"/>
        <v>6.5765035401518721E-2</v>
      </c>
      <c r="CE574" s="26">
        <f t="shared" si="399"/>
        <v>6.6126231533094035E-2</v>
      </c>
      <c r="CF574" s="26">
        <f t="shared" si="399"/>
        <v>6.6462583036534892E-2</v>
      </c>
      <c r="CG574" s="26">
        <f t="shared" si="399"/>
        <v>6.677633928138374E-2</v>
      </c>
      <c r="CH574" s="26">
        <f t="shared" si="399"/>
        <v>6.7069502617175772E-2</v>
      </c>
      <c r="CI574" s="26">
        <f t="shared" si="399"/>
        <v>6.7343859983286763E-2</v>
      </c>
      <c r="CJ574" s="26">
        <f t="shared" si="399"/>
        <v>6.7601009950475036E-2</v>
      </c>
      <c r="CK574" s="26">
        <f t="shared" si="399"/>
        <v>6.7842385918272533E-2</v>
      </c>
      <c r="CL574" s="26">
        <f t="shared" si="399"/>
        <v>6.8069276069642998E-2</v>
      </c>
      <c r="CM574" s="26">
        <f t="shared" si="399"/>
        <v>6.8282840583396454E-2</v>
      </c>
      <c r="CN574" s="26">
        <f t="shared" si="399"/>
        <v>6.8484126521721395E-2</v>
      </c>
      <c r="CO574" s="26">
        <f t="shared" si="399"/>
        <v>6.8674080741618002E-2</v>
      </c>
      <c r="CP574" s="26">
        <f t="shared" si="399"/>
        <v>6.8853561122345835E-2</v>
      </c>
      <c r="CQ574" s="26">
        <f t="shared" si="399"/>
        <v>6.9023346354085413E-2</v>
      </c>
      <c r="CR574" s="26">
        <f t="shared" si="399"/>
        <v>6.9184144494107327E-2</v>
      </c>
      <c r="CS574" s="26">
        <f t="shared" si="399"/>
        <v>6.9336600464414977E-2</v>
      </c>
      <c r="CT574" s="26">
        <f t="shared" si="399"/>
        <v>6.9481302637914646E-2</v>
      </c>
      <c r="CU574" s="26">
        <f t="shared" si="399"/>
        <v>6.9618788637716769E-2</v>
      </c>
      <c r="CV574" s="26">
        <f t="shared" si="399"/>
        <v>6.9749550455407511E-2</v>
      </c>
      <c r="CW574" s="26">
        <f t="shared" si="399"/>
        <v>6.9874038978410449E-2</v>
      </c>
      <c r="CX574" s="26">
        <f t="shared" si="399"/>
        <v>6.9992668003363706E-2</v>
      </c>
      <c r="CY574" s="26">
        <f t="shared" si="399"/>
        <v>7.0105817801337067E-2</v>
      </c>
      <c r="CZ574" s="26">
        <f t="shared" si="399"/>
        <v>7.0213838291353192E-2</v>
      </c>
      <c r="DA574" s="26">
        <f t="shared" si="399"/>
        <v>7.0317051870767866E-2</v>
      </c>
      <c r="DB574" s="26">
        <f t="shared" si="399"/>
        <v>7.0415755944363403E-2</v>
      </c>
      <c r="DC574" s="26">
        <f t="shared" si="399"/>
        <v>7.0510225188322145E-2</v>
      </c>
      <c r="DD574" s="26">
        <f t="shared" si="399"/>
        <v>7.0600713580405053E-2</v>
      </c>
      <c r="DE574" s="26">
        <f t="shared" si="399"/>
        <v>7.0687456223532869E-2</v>
      </c>
      <c r="DF574" s="26">
        <f t="shared" si="399"/>
        <v>7.0770670986436288E-2</v>
      </c>
      <c r="DG574" s="26">
        <f t="shared" si="399"/>
        <v>7.085055998201642E-2</v>
      </c>
      <c r="DH574" s="26">
        <f t="shared" si="399"/>
        <v>7.0927310901458637E-2</v>
      </c>
      <c r="DI574" s="26">
        <f t="shared" si="399"/>
        <v>7.1001098219904579E-2</v>
      </c>
      <c r="DJ574" s="26">
        <f t="shared" si="399"/>
        <v>7.1072084287557222E-2</v>
      </c>
      <c r="DK574" s="26">
        <f t="shared" si="399"/>
        <v>7.1140420318422951E-2</v>
      </c>
      <c r="DL574" s="26">
        <f t="shared" si="399"/>
        <v>7.1206247287447469E-2</v>
      </c>
      <c r="DM574" s="26">
        <f t="shared" si="399"/>
        <v>7.126969674554455E-2</v>
      </c>
      <c r="DN574" s="26">
        <f t="shared" si="399"/>
        <v>7.1330891560921067E-2</v>
      </c>
      <c r="DO574" s="26">
        <f t="shared" si="399"/>
        <v>7.1389946594147297E-2</v>
      </c>
      <c r="DP574" s="26">
        <f t="shared" si="399"/>
        <v>7.144696931358506E-2</v>
      </c>
      <c r="DQ574" s="26">
        <f t="shared" si="399"/>
        <v>7.1502060357055031E-2</v>
      </c>
      <c r="DR574" s="26">
        <f t="shared" si="399"/>
        <v>7.1555314044982304E-2</v>
      </c>
      <c r="DS574" s="26">
        <f t="shared" si="399"/>
        <v>7.1606818849694012E-2</v>
      </c>
      <c r="DT574" s="6">
        <f>2*(100-(100*G574))/SUM($D574:G574)/100</f>
        <v>5.5012545821297311E-2</v>
      </c>
      <c r="DU574" s="6">
        <f>2*(100-(100*I574))/SUM($D574:I574)/100</f>
        <v>5.7574422863119708E-2</v>
      </c>
      <c r="DV574" s="6">
        <f>2*(100-(100*M574))/SUM($D574:M574)/100</f>
        <v>6.124156587188688E-2</v>
      </c>
      <c r="DW574" s="6">
        <f>2*(100-(100*Q574))/SUM($D574:Q574)/100</f>
        <v>6.3658673989356845E-2</v>
      </c>
      <c r="DX574" s="6">
        <f>2*(100-(100*W574))/SUM($D574:W574)/100</f>
        <v>6.5956191825974286E-2</v>
      </c>
      <c r="DY574" s="7">
        <f>(DT574-'Data for assignment'!C564)^2</f>
        <v>1.9078644969053042E-4</v>
      </c>
      <c r="DZ574" s="7">
        <f>(DU574-'Data for assignment'!D564)^2</f>
        <v>2.3026316992646572E-4</v>
      </c>
      <c r="EA574" s="7">
        <f>(DV574-'Data for assignment'!E564)^2</f>
        <v>3.5500467987092011E-4</v>
      </c>
      <c r="EB574" s="7">
        <f>(DW574-'Data for assignment'!F564)^2</f>
        <v>3.5943139526941584E-4</v>
      </c>
      <c r="EC574" s="7">
        <f>(DX574-'Data for assignment'!G564)^2</f>
        <v>3.8244467784668797E-4</v>
      </c>
    </row>
    <row r="575" spans="1:133" x14ac:dyDescent="0.3">
      <c r="A575" s="8">
        <v>36105</v>
      </c>
      <c r="B575" s="3">
        <v>5.0199999999999995E-2</v>
      </c>
      <c r="C575" s="4">
        <f t="shared" si="374"/>
        <v>4.9228840786562575E-2</v>
      </c>
      <c r="D575" s="5">
        <f t="shared" si="398"/>
        <v>0.97467657597269142</v>
      </c>
      <c r="E575" s="5">
        <f t="shared" si="398"/>
        <v>0.94826164171597815</v>
      </c>
      <c r="F575" s="5">
        <f t="shared" si="398"/>
        <v>0.92116946703623226</v>
      </c>
      <c r="G575" s="5">
        <f t="shared" si="398"/>
        <v>0.89372855440265231</v>
      </c>
      <c r="H575" s="5">
        <f t="shared" si="398"/>
        <v>0.86619778063841124</v>
      </c>
      <c r="I575" s="5">
        <f t="shared" si="398"/>
        <v>0.83877981229734022</v>
      </c>
      <c r="J575" s="5">
        <f t="shared" si="398"/>
        <v>0.81163211650186362</v>
      </c>
      <c r="K575" s="5">
        <f t="shared" si="398"/>
        <v>0.78487591836091675</v>
      </c>
      <c r="L575" s="5">
        <f t="shared" si="398"/>
        <v>0.75860344258780343</v>
      </c>
      <c r="M575" s="5">
        <f t="shared" si="398"/>
        <v>0.73288374300142523</v>
      </c>
      <c r="N575" s="5">
        <f t="shared" si="398"/>
        <v>0.70776738222158986</v>
      </c>
      <c r="O575" s="5">
        <f t="shared" si="398"/>
        <v>0.68329018218946758</v>
      </c>
      <c r="P575" s="5">
        <f t="shared" si="398"/>
        <v>0.65947622773302139</v>
      </c>
      <c r="Q575" s="5">
        <f t="shared" si="398"/>
        <v>0.63634027175459074</v>
      </c>
      <c r="R575" s="5">
        <f t="shared" si="398"/>
        <v>0.61388966208768025</v>
      </c>
      <c r="S575" s="5">
        <f t="shared" si="398"/>
        <v>0.59212588639602648</v>
      </c>
      <c r="T575" s="5">
        <f t="shared" si="397"/>
        <v>0.57104581213978001</v>
      </c>
      <c r="U575" s="5">
        <f t="shared" si="397"/>
        <v>0.5506426829908514</v>
      </c>
      <c r="V575" s="5">
        <f t="shared" si="397"/>
        <v>0.53090692052999655</v>
      </c>
      <c r="W575" s="5">
        <f t="shared" si="397"/>
        <v>0.5118267700454785</v>
      </c>
      <c r="X575" s="5">
        <f t="shared" si="400"/>
        <v>0.49338882129454315</v>
      </c>
      <c r="Y575" s="5">
        <f t="shared" si="400"/>
        <v>0.47557842877859019</v>
      </c>
      <c r="Z575" s="5">
        <f t="shared" si="400"/>
        <v>0.45838005108644087</v>
      </c>
      <c r="AA575" s="5">
        <f t="shared" si="400"/>
        <v>0.44177752490605104</v>
      </c>
      <c r="AB575" s="5">
        <f t="shared" si="400"/>
        <v>0.42575428617535549</v>
      </c>
      <c r="AC575" s="5">
        <f t="shared" si="400"/>
        <v>0.41029354836384968</v>
      </c>
      <c r="AD575" s="5">
        <f t="shared" si="400"/>
        <v>0.39537844591028604</v>
      </c>
      <c r="AE575" s="5">
        <f t="shared" si="400"/>
        <v>0.38099214927970992</v>
      </c>
      <c r="AF575" s="5">
        <f t="shared" si="400"/>
        <v>0.36711795685941018</v>
      </c>
      <c r="AG575" s="5">
        <f t="shared" si="400"/>
        <v>0.35373936792092575</v>
      </c>
      <c r="AH575" s="5">
        <f t="shared" si="400"/>
        <v>0.34084014008123076</v>
      </c>
      <c r="AI575" s="5">
        <f t="shared" si="400"/>
        <v>0.32840433405917835</v>
      </c>
      <c r="AJ575" s="5">
        <f t="shared" si="400"/>
        <v>0.31641634801067814</v>
      </c>
      <c r="AK575" s="5">
        <f t="shared" si="400"/>
        <v>0.30486094331236419</v>
      </c>
      <c r="AL575" s="5">
        <f t="shared" si="400"/>
        <v>0.29372326332856208</v>
      </c>
      <c r="AM575" s="5">
        <f t="shared" si="400"/>
        <v>0.28298884642435673</v>
      </c>
      <c r="AN575" s="5">
        <f t="shared" si="400"/>
        <v>0.27264363426598204</v>
      </c>
      <c r="AO575" s="5">
        <f t="shared" si="400"/>
        <v>0.26267397626870942</v>
      </c>
      <c r="AP575" s="5">
        <f t="shared" si="400"/>
        <v>0.25306663090405079</v>
      </c>
      <c r="AQ575" s="5">
        <f t="shared" si="400"/>
        <v>0.24380876445617158</v>
      </c>
      <c r="AR575" s="5">
        <f t="shared" si="400"/>
        <v>0.23488794771695082</v>
      </c>
      <c r="AS575" s="5">
        <f t="shared" si="400"/>
        <v>0.22629215102613276</v>
      </c>
      <c r="AT575" s="5">
        <f t="shared" si="400"/>
        <v>0.21800973799430048</v>
      </c>
      <c r="AU575" s="5">
        <f t="shared" si="400"/>
        <v>0.21002945818937277</v>
      </c>
      <c r="AV575" s="5">
        <f t="shared" si="400"/>
        <v>0.20234043901991408</v>
      </c>
      <c r="AW575" s="5">
        <f t="shared" si="400"/>
        <v>0.19493217700904425</v>
      </c>
      <c r="AX575" s="5">
        <f t="shared" si="400"/>
        <v>0.1877945286197856</v>
      </c>
      <c r="AY575" s="5">
        <f t="shared" si="400"/>
        <v>0.18091770076515121</v>
      </c>
      <c r="AZ575" s="5">
        <f t="shared" si="400"/>
        <v>0.17429224111324748</v>
      </c>
      <c r="BA575" s="5">
        <f t="shared" si="400"/>
        <v>0.16790902827838486</v>
      </c>
      <c r="BB575" s="5">
        <f t="shared" si="400"/>
        <v>0.16175926197303162</v>
      </c>
      <c r="BC575" s="5">
        <f t="shared" si="400"/>
        <v>0.15583445318190439</v>
      </c>
      <c r="BD575" s="5">
        <f t="shared" si="400"/>
        <v>0.15012641440812699</v>
      </c>
      <c r="BE575" s="5">
        <f t="shared" si="400"/>
        <v>0.14462725003186805</v>
      </c>
      <c r="BF575" s="5">
        <f t="shared" si="400"/>
        <v>0.13932934681387746</v>
      </c>
      <c r="BG575" s="5">
        <f t="shared" si="400"/>
        <v>0.13422536456964912</v>
      </c>
      <c r="BH575" s="5">
        <f t="shared" si="400"/>
        <v>0.12930822703433151</v>
      </c>
      <c r="BI575" s="5">
        <f t="shared" si="400"/>
        <v>0.12457111293381726</v>
      </c>
      <c r="BJ575" s="5">
        <f t="shared" si="400"/>
        <v>0.12000744727352285</v>
      </c>
      <c r="BK575" s="5">
        <f t="shared" si="400"/>
        <v>0.11561089285310412</v>
      </c>
      <c r="BL575" s="26">
        <f t="shared" si="375"/>
        <v>5.1299159931226877E-2</v>
      </c>
      <c r="BM575" s="26">
        <f t="shared" si="399"/>
        <v>5.3124821434994571E-2</v>
      </c>
      <c r="BN575" s="26">
        <f t="shared" si="399"/>
        <v>5.4740837571127507E-2</v>
      </c>
      <c r="BO575" s="26">
        <f t="shared" si="399"/>
        <v>5.6176590167880701E-2</v>
      </c>
      <c r="BP575" s="26">
        <f t="shared" si="399"/>
        <v>5.7456804954544985E-2</v>
      </c>
      <c r="BQ575" s="26">
        <f t="shared" si="399"/>
        <v>5.8602349201765769E-2</v>
      </c>
      <c r="BR575" s="26">
        <f t="shared" si="399"/>
        <v>5.9630885707917164E-2</v>
      </c>
      <c r="BS575" s="26">
        <f t="shared" si="399"/>
        <v>6.0557409868928165E-2</v>
      </c>
      <c r="BT575" s="26">
        <f t="shared" si="399"/>
        <v>6.139469147938216E-2</v>
      </c>
      <c r="BU575" s="26">
        <f t="shared" si="399"/>
        <v>6.2153638807632805E-2</v>
      </c>
      <c r="BV575" s="26">
        <f t="shared" si="399"/>
        <v>6.2843599174367437E-2</v>
      </c>
      <c r="BW575" s="26">
        <f t="shared" si="399"/>
        <v>6.3472607587854363E-2</v>
      </c>
      <c r="BX575" s="26">
        <f t="shared" si="399"/>
        <v>6.4047592825886651E-2</v>
      </c>
      <c r="BY575" s="26">
        <f t="shared" si="399"/>
        <v>6.4574548604473397E-2</v>
      </c>
      <c r="BZ575" s="26">
        <f t="shared" si="399"/>
        <v>6.5058676056513678E-2</v>
      </c>
      <c r="CA575" s="26">
        <f t="shared" si="399"/>
        <v>6.5504502595605058E-2</v>
      </c>
      <c r="CB575" s="26">
        <f t="shared" si="399"/>
        <v>6.5915981308978383E-2</v>
      </c>
      <c r="CC575" s="26">
        <f t="shared" si="399"/>
        <v>6.6296574267614164E-2</v>
      </c>
      <c r="CD575" s="26">
        <f t="shared" si="399"/>
        <v>6.6649322527305849E-2</v>
      </c>
      <c r="CE575" s="26">
        <f t="shared" si="399"/>
        <v>6.697690509473625E-2</v>
      </c>
      <c r="CF575" s="26">
        <f t="shared" si="399"/>
        <v>6.7281688725709013E-2</v>
      </c>
      <c r="CG575" s="26">
        <f t="shared" si="399"/>
        <v>6.7565770090934202E-2</v>
      </c>
      <c r="CH575" s="26">
        <f t="shared" si="399"/>
        <v>6.7831011573991698E-2</v>
      </c>
      <c r="CI575" s="26">
        <f t="shared" si="399"/>
        <v>6.8079071744817934E-2</v>
      </c>
      <c r="CJ575" s="26">
        <f t="shared" si="399"/>
        <v>6.8311431370995809E-2</v>
      </c>
      <c r="CK575" s="26">
        <f t="shared" si="399"/>
        <v>6.8529415680772615E-2</v>
      </c>
      <c r="CL575" s="26">
        <f t="shared" si="399"/>
        <v>6.8734213470003774E-2</v>
      </c>
      <c r="CM575" s="26">
        <f t="shared" si="399"/>
        <v>6.8926893545199958E-2</v>
      </c>
      <c r="CN575" s="26">
        <f t="shared" si="399"/>
        <v>6.9108418912544406E-2</v>
      </c>
      <c r="CO575" s="26">
        <f t="shared" si="399"/>
        <v>6.9279659054904477E-2</v>
      </c>
      <c r="CP575" s="26">
        <f t="shared" si="399"/>
        <v>6.9441400582853488E-2</v>
      </c>
      <c r="CQ575" s="26">
        <f t="shared" si="399"/>
        <v>6.9594356499400448E-2</v>
      </c>
      <c r="CR575" s="26">
        <f t="shared" si="399"/>
        <v>6.97391742797559E-2</v>
      </c>
      <c r="CS575" s="26">
        <f t="shared" si="399"/>
        <v>6.9876442935617331E-2</v>
      </c>
      <c r="CT575" s="26">
        <f t="shared" si="399"/>
        <v>7.0006699206980466E-2</v>
      </c>
      <c r="CU575" s="26">
        <f t="shared" si="399"/>
        <v>7.0130433002424331E-2</v>
      </c>
      <c r="CV575" s="26">
        <f t="shared" si="399"/>
        <v>7.0248092190406702E-2</v>
      </c>
      <c r="CW575" s="26">
        <f t="shared" si="399"/>
        <v>7.0360086828705176E-2</v>
      </c>
      <c r="CX575" s="26">
        <f t="shared" si="399"/>
        <v>7.0466792906231479E-2</v>
      </c>
      <c r="CY575" s="26">
        <f t="shared" si="399"/>
        <v>7.0568555660604521E-2</v>
      </c>
      <c r="CZ575" s="26">
        <f t="shared" si="399"/>
        <v>7.0665692525740398E-2</v>
      </c>
      <c r="DA575" s="26">
        <f t="shared" si="399"/>
        <v>7.0758495756018711E-2</v>
      </c>
      <c r="DB575" s="26">
        <f t="shared" si="399"/>
        <v>7.084723476707365E-2</v>
      </c>
      <c r="DC575" s="26">
        <f t="shared" si="399"/>
        <v>7.0932158227742195E-2</v>
      </c>
      <c r="DD575" s="26">
        <f t="shared" si="399"/>
        <v>7.101349593301462E-2</v>
      </c>
      <c r="DE575" s="26">
        <f t="shared" si="399"/>
        <v>7.1091460483844335E-2</v>
      </c>
      <c r="DF575" s="26">
        <f t="shared" si="399"/>
        <v>7.1166248796269316E-2</v>
      </c>
      <c r="DG575" s="26">
        <f t="shared" si="399"/>
        <v>7.1238043459385975E-2</v>
      </c>
      <c r="DH575" s="26">
        <f t="shared" si="399"/>
        <v>7.1307013959220747E-2</v>
      </c>
      <c r="DI575" s="26">
        <f t="shared" si="399"/>
        <v>7.1373317783400031E-2</v>
      </c>
      <c r="DJ575" s="26">
        <f t="shared" si="399"/>
        <v>7.1437101419672244E-2</v>
      </c>
      <c r="DK575" s="26">
        <f t="shared" si="399"/>
        <v>7.1498501259741803E-2</v>
      </c>
      <c r="DL575" s="26">
        <f t="shared" si="399"/>
        <v>7.1557644418495797E-2</v>
      </c>
      <c r="DM575" s="26">
        <f t="shared" si="399"/>
        <v>7.1614649477508702E-2</v>
      </c>
      <c r="DN575" s="26">
        <f t="shared" si="399"/>
        <v>7.1669627160671226E-2</v>
      </c>
      <c r="DO575" s="26">
        <f t="shared" si="399"/>
        <v>7.1722680948885675E-2</v>
      </c>
      <c r="DP575" s="26">
        <f t="shared" si="399"/>
        <v>7.1773907639980303E-2</v>
      </c>
      <c r="DQ575" s="26">
        <f t="shared" si="399"/>
        <v>7.1823397859304999E-2</v>
      </c>
      <c r="DR575" s="26">
        <f t="shared" si="399"/>
        <v>7.1871236525867147E-2</v>
      </c>
      <c r="DS575" s="26">
        <f t="shared" si="399"/>
        <v>7.1917503278334557E-2</v>
      </c>
      <c r="DT575" s="6">
        <f>2*(100-(100*G575))/SUM($D575:G575)/100</f>
        <v>5.686254763378959E-2</v>
      </c>
      <c r="DU575" s="6">
        <f>2*(100-(100*I575))/SUM($D575:I575)/100</f>
        <v>5.9241485260039903E-2</v>
      </c>
      <c r="DV575" s="6">
        <f>2*(100-(100*M575))/SUM($D575:M575)/100</f>
        <v>6.262389776965302E-2</v>
      </c>
      <c r="DW575" s="6">
        <f>2*(100-(100*Q575))/SUM($D575:Q575)/100</f>
        <v>6.4836869516004342E-2</v>
      </c>
      <c r="DX575" s="6">
        <f>2*(100-(100*W575))/SUM($D575:W575)/100</f>
        <v>6.6927500115179839E-2</v>
      </c>
      <c r="DY575" s="7">
        <f>(DT575-'Data for assignment'!C565)^2</f>
        <v>1.2017740677291915E-4</v>
      </c>
      <c r="DZ575" s="7">
        <f>(DU575-'Data for assignment'!D565)^2</f>
        <v>1.623454211488446E-4</v>
      </c>
      <c r="EA575" s="7">
        <f>(DV575-'Data for assignment'!E565)^2</f>
        <v>2.8304356981153234E-4</v>
      </c>
      <c r="EB575" s="7">
        <f>(DW575-'Data for assignment'!F565)^2</f>
        <v>2.4451165698680783E-4</v>
      </c>
      <c r="EC575" s="7">
        <f>(DX575-'Data for assignment'!G565)^2</f>
        <v>3.1072883082066977E-4</v>
      </c>
    </row>
    <row r="576" spans="1:133" x14ac:dyDescent="0.3">
      <c r="A576" s="8">
        <v>36112</v>
      </c>
      <c r="B576" s="3">
        <v>0.05</v>
      </c>
      <c r="C576" s="4">
        <f t="shared" si="374"/>
        <v>4.9022701266785047E-2</v>
      </c>
      <c r="D576" s="5">
        <f t="shared" si="398"/>
        <v>0.97477117441960059</v>
      </c>
      <c r="E576" s="5">
        <f t="shared" si="398"/>
        <v>0.94843518418832684</v>
      </c>
      <c r="F576" s="5">
        <f t="shared" si="398"/>
        <v>0.92140817313795453</v>
      </c>
      <c r="G576" s="5">
        <f t="shared" si="398"/>
        <v>0.8940203997519196</v>
      </c>
      <c r="H576" s="5">
        <f t="shared" si="398"/>
        <v>0.8665323494291518</v>
      </c>
      <c r="I576" s="5">
        <f t="shared" si="398"/>
        <v>0.83914813821886602</v>
      </c>
      <c r="J576" s="5">
        <f t="shared" si="398"/>
        <v>0.81202652341585535</v>
      </c>
      <c r="K576" s="5">
        <f t="shared" si="398"/>
        <v>0.78528986769198739</v>
      </c>
      <c r="L576" s="5">
        <f t="shared" si="398"/>
        <v>0.75903139135841868</v>
      </c>
      <c r="M576" s="5">
        <f t="shared" si="398"/>
        <v>0.73332101442858422</v>
      </c>
      <c r="N576" s="5">
        <f t="shared" si="398"/>
        <v>0.70821004948895028</v>
      </c>
      <c r="O576" s="5">
        <f t="shared" si="398"/>
        <v>0.68373496519443344</v>
      </c>
      <c r="P576" s="5">
        <f t="shared" si="398"/>
        <v>0.65992040212648306</v>
      </c>
      <c r="Q576" s="5">
        <f t="shared" si="398"/>
        <v>0.63678158933084028</v>
      </c>
      <c r="R576" s="5">
        <f t="shared" si="398"/>
        <v>0.6143262814666498</v>
      </c>
      <c r="S576" s="5">
        <f t="shared" si="398"/>
        <v>0.59255631291661748</v>
      </c>
      <c r="T576" s="5">
        <f t="shared" si="397"/>
        <v>0.57146884591588776</v>
      </c>
      <c r="U576" s="5">
        <f t="shared" si="397"/>
        <v>0.55105737414679379</v>
      </c>
      <c r="V576" s="5">
        <f t="shared" si="397"/>
        <v>0.5313125307136648</v>
      </c>
      <c r="W576" s="5">
        <f t="shared" si="397"/>
        <v>0.51222273940549023</v>
      </c>
      <c r="X576" s="5">
        <f t="shared" si="400"/>
        <v>0.4937747401956411</v>
      </c>
      <c r="Y576" s="5">
        <f t="shared" si="400"/>
        <v>0.47595401361368112</v>
      </c>
      <c r="Z576" s="5">
        <f t="shared" si="400"/>
        <v>0.45874512362191588</v>
      </c>
      <c r="AA576" s="5">
        <f t="shared" si="400"/>
        <v>0.44213199466834174</v>
      </c>
      <c r="AB576" s="5">
        <f t="shared" si="400"/>
        <v>0.42609813545077424</v>
      </c>
      <c r="AC576" s="5">
        <f t="shared" si="400"/>
        <v>0.41062681944075119</v>
      </c>
      <c r="AD576" s="5">
        <f t="shared" si="400"/>
        <v>0.3957012302428623</v>
      </c>
      <c r="AE576" s="5">
        <f t="shared" si="400"/>
        <v>0.38130457829680442</v>
      </c>
      <c r="AF576" s="5">
        <f t="shared" si="400"/>
        <v>0.36742019418019273</v>
      </c>
      <c r="AG576" s="5">
        <f t="shared" si="400"/>
        <v>0.35403160277268619</v>
      </c>
      <c r="AH576" s="5">
        <f t="shared" si="400"/>
        <v>0.34112258174350601</v>
      </c>
      <c r="AI576" s="5">
        <f t="shared" si="400"/>
        <v>0.32867720718344845</v>
      </c>
      <c r="AJ576" s="5">
        <f t="shared" si="400"/>
        <v>0.31667988868644986</v>
      </c>
      <c r="AK576" s="5">
        <f t="shared" si="400"/>
        <v>0.30511539576903873</v>
      </c>
      <c r="AL576" s="5">
        <f t="shared" si="400"/>
        <v>0.29396887717845932</v>
      </c>
      <c r="AM576" s="5">
        <f t="shared" si="400"/>
        <v>0.28322587436598751</v>
      </c>
      <c r="AN576" s="5">
        <f t="shared" si="400"/>
        <v>0.27287233017842588</v>
      </c>
      <c r="AO576" s="5">
        <f t="shared" si="400"/>
        <v>0.26289459363804568</v>
      </c>
      <c r="AP576" s="5">
        <f t="shared" si="400"/>
        <v>0.25327942153142929</v>
      </c>
      <c r="AQ576" s="5">
        <f t="shared" si="400"/>
        <v>0.24401397740450606</v>
      </c>
      <c r="AR576" s="5">
        <f t="shared" si="400"/>
        <v>0.23508582845954595</v>
      </c>
      <c r="AS576" s="5">
        <f t="shared" si="400"/>
        <v>0.22648294076596651</v>
      </c>
      <c r="AT576" s="5">
        <f t="shared" si="400"/>
        <v>0.21819367312730792</v>
      </c>
      <c r="AU576" s="5">
        <f t="shared" si="400"/>
        <v>0.21020676988903064</v>
      </c>
      <c r="AV576" s="5">
        <f t="shared" si="400"/>
        <v>0.20251135292379938</v>
      </c>
      <c r="AW576" s="5">
        <f t="shared" si="400"/>
        <v>0.19509691299092291</v>
      </c>
      <c r="AX576" s="5">
        <f t="shared" si="400"/>
        <v>0.18795330063324786</v>
      </c>
      <c r="AY576" s="5">
        <f t="shared" si="400"/>
        <v>0.18107071674690836</v>
      </c>
      <c r="AZ576" s="5">
        <f t="shared" si="400"/>
        <v>0.17443970293599767</v>
      </c>
      <c r="BA576" s="5">
        <f t="shared" si="400"/>
        <v>0.16805113174468123</v>
      </c>
      <c r="BB576" s="5">
        <f t="shared" si="400"/>
        <v>0.16189619684289017</v>
      </c>
      <c r="BC576" s="5">
        <f t="shared" si="400"/>
        <v>0.15596640322799799</v>
      </c>
      <c r="BD576" s="5">
        <f t="shared" si="400"/>
        <v>0.15025355749335906</v>
      </c>
      <c r="BE576" s="5">
        <f t="shared" si="400"/>
        <v>0.14474975820492431</v>
      </c>
      <c r="BF576" s="5">
        <f t="shared" si="400"/>
        <v>0.13944738641904203</v>
      </c>
      <c r="BG576" s="5">
        <f t="shared" si="400"/>
        <v>0.13433909636775376</v>
      </c>
      <c r="BH576" s="5">
        <f t="shared" si="400"/>
        <v>0.12941780633220581</v>
      </c>
      <c r="BI576" s="5">
        <f t="shared" si="400"/>
        <v>0.12467668972002902</v>
      </c>
      <c r="BJ576" s="5">
        <f t="shared" si="400"/>
        <v>0.12010916635855863</v>
      </c>
      <c r="BK576" s="5">
        <f t="shared" si="400"/>
        <v>0.11570889401244489</v>
      </c>
      <c r="BL576" s="26">
        <f t="shared" si="375"/>
        <v>5.1105056863905637E-2</v>
      </c>
      <c r="BM576" s="26">
        <f t="shared" si="399"/>
        <v>5.2941827009672773E-2</v>
      </c>
      <c r="BN576" s="26">
        <f t="shared" si="399"/>
        <v>5.4568104114942312E-2</v>
      </c>
      <c r="BO576" s="26">
        <f t="shared" si="399"/>
        <v>5.60133427772549E-2</v>
      </c>
      <c r="BP576" s="26">
        <f t="shared" si="399"/>
        <v>5.7302334831775013E-2</v>
      </c>
      <c r="BQ576" s="26">
        <f t="shared" si="399"/>
        <v>5.8456007627195217E-2</v>
      </c>
      <c r="BR576" s="26">
        <f t="shared" si="399"/>
        <v>5.949207858533867E-2</v>
      </c>
      <c r="BS576" s="26">
        <f t="shared" si="399"/>
        <v>6.0425592788102084E-2</v>
      </c>
      <c r="BT576" s="26">
        <f t="shared" si="399"/>
        <v>6.1269365245169793E-2</v>
      </c>
      <c r="BU576" s="26">
        <f t="shared" si="399"/>
        <v>6.2034345390282422E-2</v>
      </c>
      <c r="BV576" s="26">
        <f t="shared" si="399"/>
        <v>6.2729918040019594E-2</v>
      </c>
      <c r="BW576" s="26">
        <f t="shared" si="399"/>
        <v>6.3364152372402893E-2</v>
      </c>
      <c r="BX576" s="26">
        <f t="shared" si="399"/>
        <v>6.3944008318989998E-2</v>
      </c>
      <c r="BY576" s="26">
        <f t="shared" si="399"/>
        <v>6.447550801379956E-2</v>
      </c>
      <c r="BZ576" s="26">
        <f t="shared" si="399"/>
        <v>6.4963878525259061E-2</v>
      </c>
      <c r="CA576" s="26">
        <f t="shared" si="399"/>
        <v>6.5413670948987007E-2</v>
      </c>
      <c r="CB576" s="26">
        <f t="shared" si="399"/>
        <v>6.5828860007793241E-2</v>
      </c>
      <c r="CC576" s="26">
        <f t="shared" si="399"/>
        <v>6.6212927549104308E-2</v>
      </c>
      <c r="CD576" s="26">
        <f t="shared" si="399"/>
        <v>6.6568932715516296E-2</v>
      </c>
      <c r="CE576" s="26">
        <f t="shared" si="399"/>
        <v>6.6899571064283306E-2</v>
      </c>
      <c r="CF576" s="26">
        <f t="shared" si="399"/>
        <v>6.7207224504452989E-2</v>
      </c>
      <c r="CG576" s="26">
        <f t="shared" si="399"/>
        <v>6.7494003588460069E-2</v>
      </c>
      <c r="CH576" s="26">
        <f t="shared" si="399"/>
        <v>6.7761783424073754E-2</v>
      </c>
      <c r="CI576" s="26">
        <f t="shared" si="399"/>
        <v>6.8012234251190115E-2</v>
      </c>
      <c r="CJ576" s="26">
        <f t="shared" si="399"/>
        <v>6.8246847546781356E-2</v>
      </c>
      <c r="CK576" s="26">
        <f t="shared" si="399"/>
        <v>6.8466958372856879E-2</v>
      </c>
      <c r="CL576" s="26">
        <f t="shared" si="399"/>
        <v>6.8673764560471973E-2</v>
      </c>
      <c r="CM576" s="26">
        <f t="shared" si="399"/>
        <v>6.8868343222717537E-2</v>
      </c>
      <c r="CN576" s="26">
        <f t="shared" si="399"/>
        <v>6.9051665007238763E-2</v>
      </c>
      <c r="CO576" s="26">
        <f t="shared" si="399"/>
        <v>6.9224606430921501E-2</v>
      </c>
      <c r="CP576" s="26">
        <f t="shared" si="399"/>
        <v>6.9387960583316435E-2</v>
      </c>
      <c r="CQ576" s="26">
        <f t="shared" si="399"/>
        <v>6.9542446438999039E-2</v>
      </c>
      <c r="CR576" s="26">
        <f t="shared" si="399"/>
        <v>6.9688716980644841E-2</v>
      </c>
      <c r="CS576" s="26">
        <f t="shared" si="399"/>
        <v>6.9827366302711094E-2</v>
      </c>
      <c r="CT576" s="26">
        <f t="shared" si="399"/>
        <v>6.9958935839098693E-2</v>
      </c>
      <c r="CU576" s="26">
        <f t="shared" si="399"/>
        <v>7.0083919836075315E-2</v>
      </c>
      <c r="CV576" s="26">
        <f t="shared" si="399"/>
        <v>7.0202770173295848E-2</v>
      </c>
      <c r="CW576" s="26">
        <f t="shared" si="399"/>
        <v>7.031590062032729E-2</v>
      </c>
      <c r="CX576" s="26">
        <f t="shared" si="399"/>
        <v>7.0423690603150499E-2</v>
      </c>
      <c r="CY576" s="26">
        <f t="shared" si="399"/>
        <v>7.0526488544246466E-2</v>
      </c>
      <c r="CZ576" s="26">
        <f t="shared" si="399"/>
        <v>7.0624614830725477E-2</v>
      </c>
      <c r="DA576" s="26">
        <f t="shared" si="399"/>
        <v>7.0718364457240182E-2</v>
      </c>
      <c r="DB576" s="26">
        <f t="shared" si="399"/>
        <v>7.0808009383895101E-2</v>
      </c>
      <c r="DC576" s="26">
        <f t="shared" si="399"/>
        <v>7.0893800643833479E-2</v>
      </c>
      <c r="DD576" s="26">
        <f t="shared" si="399"/>
        <v>7.0975970230481286E-2</v>
      </c>
      <c r="DE576" s="26">
        <f t="shared" si="399"/>
        <v>7.1054732790427205E-2</v>
      </c>
      <c r="DF576" s="26">
        <f t="shared" si="399"/>
        <v>7.1130287144501175E-2</v>
      </c>
      <c r="DG576" s="26">
        <f t="shared" si="399"/>
        <v>7.1202817656692549E-2</v>
      </c>
      <c r="DH576" s="26">
        <f t="shared" si="399"/>
        <v>7.1272495468043748E-2</v>
      </c>
      <c r="DI576" s="26">
        <f t="shared" si="399"/>
        <v>7.1339479610502105E-2</v>
      </c>
      <c r="DJ576" s="26">
        <f t="shared" si="399"/>
        <v>7.1403918013858703E-2</v>
      </c>
      <c r="DK576" s="26">
        <f t="shared" si="399"/>
        <v>7.1465948417301139E-2</v>
      </c>
      <c r="DL576" s="26">
        <f t="shared" si="399"/>
        <v>7.1525699195723019E-2</v>
      </c>
      <c r="DM576" s="26">
        <f t="shared" si="399"/>
        <v>7.1583290109730718E-2</v>
      </c>
      <c r="DN576" s="26">
        <f t="shared" si="399"/>
        <v>7.1638832987244688E-2</v>
      </c>
      <c r="DO576" s="26">
        <f t="shared" si="399"/>
        <v>7.1692432343683457E-2</v>
      </c>
      <c r="DP576" s="26">
        <f t="shared" si="399"/>
        <v>7.1744185946924652E-2</v>
      </c>
      <c r="DQ576" s="26">
        <f t="shared" si="399"/>
        <v>7.1794185332543614E-2</v>
      </c>
      <c r="DR576" s="26">
        <f t="shared" si="399"/>
        <v>7.1842516274222848E-2</v>
      </c>
      <c r="DS576" s="26">
        <f t="shared" si="399"/>
        <v>7.1889259213690812E-2</v>
      </c>
      <c r="DT576" s="6">
        <f>2*(100-(100*G576))/SUM($D576:G576)/100</f>
        <v>5.6694275953615009E-2</v>
      </c>
      <c r="DU576" s="6">
        <f>2*(100-(100*I576))/SUM($D576:I576)/100</f>
        <v>5.9089839363631401E-2</v>
      </c>
      <c r="DV576" s="6">
        <f>2*(100-(100*M576))/SUM($D576:M576)/100</f>
        <v>6.2498120179355417E-2</v>
      </c>
      <c r="DW576" s="6">
        <f>2*(100-(100*Q576))/SUM($D576:Q576)/100</f>
        <v>6.4729634874086145E-2</v>
      </c>
      <c r="DX576" s="6">
        <f>2*(100-(100*W576))/SUM($D576:W576)/100</f>
        <v>6.6839059145417268E-2</v>
      </c>
      <c r="DY576" s="7">
        <f>(DT576-'Data for assignment'!C566)^2</f>
        <v>1.2756066931640615E-4</v>
      </c>
      <c r="DZ576" s="7">
        <f>(DU576-'Data for assignment'!D566)^2</f>
        <v>1.8197579303625891E-4</v>
      </c>
      <c r="EA576" s="7">
        <f>(DV576-'Data for assignment'!E566)^2</f>
        <v>2.9577526891107529E-4</v>
      </c>
      <c r="EB576" s="7">
        <f>(DW576-'Data for assignment'!F566)^2</f>
        <v>2.8661246925133825E-4</v>
      </c>
      <c r="EC576" s="7">
        <f>(DX576-'Data for assignment'!G566)^2</f>
        <v>3.4741445127013058E-4</v>
      </c>
    </row>
    <row r="577" spans="1:133" x14ac:dyDescent="0.3">
      <c r="A577" s="8">
        <v>36119</v>
      </c>
      <c r="B577" s="3">
        <v>4.8000002000000007E-2</v>
      </c>
      <c r="C577" s="4">
        <f t="shared" si="374"/>
        <v>4.6961308130404833E-2</v>
      </c>
      <c r="D577" s="5">
        <f t="shared" si="398"/>
        <v>0.9757176630641482</v>
      </c>
      <c r="E577" s="5">
        <f t="shared" si="398"/>
        <v>0.95017235494405949</v>
      </c>
      <c r="F577" s="5">
        <f t="shared" si="398"/>
        <v>0.92379863653224847</v>
      </c>
      <c r="G577" s="5">
        <f t="shared" si="398"/>
        <v>0.89694409703907885</v>
      </c>
      <c r="H577" s="5">
        <f t="shared" si="398"/>
        <v>0.86988514971302799</v>
      </c>
      <c r="I577" s="5">
        <f t="shared" si="398"/>
        <v>0.84284030114578667</v>
      </c>
      <c r="J577" s="5">
        <f t="shared" si="398"/>
        <v>0.81598114523333132</v>
      </c>
      <c r="K577" s="5">
        <f t="shared" si="398"/>
        <v>0.78944138345462755</v>
      </c>
      <c r="L577" s="5">
        <f t="shared" si="398"/>
        <v>0.7633241752191825</v>
      </c>
      <c r="M577" s="5">
        <f t="shared" si="398"/>
        <v>0.73770809928471615</v>
      </c>
      <c r="N577" s="5">
        <f t="shared" si="398"/>
        <v>0.71265197375650491</v>
      </c>
      <c r="O577" s="5">
        <f t="shared" si="398"/>
        <v>0.68819874596593489</v>
      </c>
      <c r="P577" s="5">
        <f t="shared" si="398"/>
        <v>0.66437862884461629</v>
      </c>
      <c r="Q577" s="5">
        <f t="shared" si="398"/>
        <v>0.64121162927059527</v>
      </c>
      <c r="R577" s="5">
        <f t="shared" si="398"/>
        <v>0.61870958697928469</v>
      </c>
      <c r="S577" s="5">
        <f t="shared" si="398"/>
        <v>0.59687782001312484</v>
      </c>
      <c r="T577" s="5">
        <f t="shared" si="397"/>
        <v>0.57571645398842641</v>
      </c>
      <c r="U577" s="5">
        <f t="shared" si="397"/>
        <v>0.55522149719680292</v>
      </c>
      <c r="V577" s="5">
        <f t="shared" si="397"/>
        <v>0.53538571121138556</v>
      </c>
      <c r="W577" s="5">
        <f t="shared" si="397"/>
        <v>0.51619931674093411</v>
      </c>
      <c r="X577" s="5">
        <f t="shared" si="400"/>
        <v>0.49765056652829132</v>
      </c>
      <c r="Y577" s="5">
        <f t="shared" si="400"/>
        <v>0.47972621074640709</v>
      </c>
      <c r="Z577" s="5">
        <f t="shared" si="400"/>
        <v>0.46241187529031669</v>
      </c>
      <c r="AA577" s="5">
        <f t="shared" si="400"/>
        <v>0.44569236933821532</v>
      </c>
      <c r="AB577" s="5">
        <f t="shared" si="400"/>
        <v>0.42955193534924463</v>
      </c>
      <c r="AC577" s="5">
        <f t="shared" si="400"/>
        <v>0.41397445211109279</v>
      </c>
      <c r="AD577" s="5">
        <f t="shared" si="400"/>
        <v>0.39894359941230934</v>
      </c>
      <c r="AE577" s="5">
        <f t="shared" si="400"/>
        <v>0.38444299128526471</v>
      </c>
      <c r="AF577" s="5">
        <f t="shared" si="400"/>
        <v>0.37045628346115711</v>
      </c>
      <c r="AG577" s="5">
        <f t="shared" si="400"/>
        <v>0.3569672596313242</v>
      </c>
      <c r="AH577" s="5">
        <f t="shared" si="400"/>
        <v>0.34395990026643258</v>
      </c>
      <c r="AI577" s="5">
        <f t="shared" si="400"/>
        <v>0.33141843706511931</v>
      </c>
      <c r="AJ577" s="5">
        <f t="shared" si="400"/>
        <v>0.31932739555337097</v>
      </c>
      <c r="AK577" s="5">
        <f t="shared" si="400"/>
        <v>0.3076716279093038</v>
      </c>
      <c r="AL577" s="5">
        <f t="shared" si="400"/>
        <v>0.29643633772444594</v>
      </c>
      <c r="AM577" s="5">
        <f t="shared" si="400"/>
        <v>0.28560709811580187</v>
      </c>
      <c r="AN577" s="5">
        <f t="shared" si="400"/>
        <v>0.2751698643599394</v>
      </c>
      <c r="AO577" s="5">
        <f t="shared" si="400"/>
        <v>0.26511098202077388</v>
      </c>
      <c r="AP577" s="5">
        <f t="shared" si="400"/>
        <v>0.25541719137840774</v>
      </c>
      <c r="AQ577" s="5">
        <f t="shared" si="400"/>
        <v>0.24607562883073117</v>
      </c>
      <c r="AR577" s="5">
        <f t="shared" si="400"/>
        <v>0.23707382582723718</v>
      </c>
      <c r="AS577" s="5">
        <f t="shared" si="400"/>
        <v>0.22839970580138291</v>
      </c>
      <c r="AT577" s="5">
        <f t="shared" si="400"/>
        <v>0.22004157949043041</v>
      </c>
      <c r="AU577" s="5">
        <f t="shared" si="400"/>
        <v>0.2119881389672264</v>
      </c>
      <c r="AV577" s="5">
        <f t="shared" si="400"/>
        <v>0.20422845065459372</v>
      </c>
      <c r="AW577" s="5">
        <f t="shared" si="400"/>
        <v>0.19675194754804665</v>
      </c>
      <c r="AX577" s="5">
        <f t="shared" si="400"/>
        <v>0.18954842083492351</v>
      </c>
      <c r="AY577" s="5">
        <f t="shared" si="400"/>
        <v>0.1826080110665014</v>
      </c>
      <c r="AZ577" s="5">
        <f t="shared" si="400"/>
        <v>0.17592119901321548</v>
      </c>
      <c r="BA577" s="5">
        <f t="shared" si="400"/>
        <v>0.16947879631090476</v>
      </c>
      <c r="BB577" s="5">
        <f t="shared" si="400"/>
        <v>0.16327193598735684</v>
      </c>
      <c r="BC577" s="5">
        <f t="shared" si="400"/>
        <v>0.15729206294275136</v>
      </c>
      <c r="BD577" s="5">
        <f t="shared" si="400"/>
        <v>0.15153092444442268</v>
      </c>
      <c r="BE577" s="5">
        <f t="shared" si="400"/>
        <v>0.14598056068528659</v>
      </c>
      <c r="BF577" s="5">
        <f t="shared" si="400"/>
        <v>0.14063329544596248</v>
      </c>
      <c r="BG577" s="5">
        <f t="shared" si="400"/>
        <v>0.13548172689279575</v>
      </c>
      <c r="BH577" s="5">
        <f t="shared" si="400"/>
        <v>0.13051871853741673</v>
      </c>
      <c r="BI577" s="5">
        <f t="shared" si="400"/>
        <v>0.12573739037795656</v>
      </c>
      <c r="BJ577" s="5">
        <f t="shared" si="400"/>
        <v>0.12113111023741971</v>
      </c>
      <c r="BK577" s="5">
        <f t="shared" si="400"/>
        <v>0.11669348531084625</v>
      </c>
      <c r="BL577" s="26">
        <f t="shared" si="375"/>
        <v>4.9164028131723748E-2</v>
      </c>
      <c r="BM577" s="26">
        <f t="shared" si="399"/>
        <v>5.1111884586398905E-2</v>
      </c>
      <c r="BN577" s="26">
        <f t="shared" si="399"/>
        <v>5.2840771280424789E-2</v>
      </c>
      <c r="BO577" s="26">
        <f t="shared" si="399"/>
        <v>5.4380870503470707E-2</v>
      </c>
      <c r="BP577" s="26">
        <f t="shared" si="399"/>
        <v>5.5757635148776449E-2</v>
      </c>
      <c r="BQ577" s="26">
        <f t="shared" si="399"/>
        <v>5.6992593344905251E-2</v>
      </c>
      <c r="BR577" s="26">
        <f t="shared" si="399"/>
        <v>5.8104008747624919E-2</v>
      </c>
      <c r="BS577" s="26">
        <f t="shared" si="399"/>
        <v>5.9107423298011989E-2</v>
      </c>
      <c r="BT577" s="26">
        <f t="shared" si="399"/>
        <v>6.0016104156308342E-2</v>
      </c>
      <c r="BU577" s="26">
        <f t="shared" si="399"/>
        <v>6.0841412409712692E-2</v>
      </c>
      <c r="BV577" s="26">
        <f t="shared" si="399"/>
        <v>6.1593107833352395E-2</v>
      </c>
      <c r="BW577" s="26">
        <f t="shared" si="399"/>
        <v>6.2279601302440243E-2</v>
      </c>
      <c r="BX577" s="26">
        <f t="shared" si="399"/>
        <v>6.2908164285868526E-2</v>
      </c>
      <c r="BY577" s="26">
        <f t="shared" si="399"/>
        <v>6.3485103097467036E-2</v>
      </c>
      <c r="BZ577" s="26">
        <f t="shared" si="399"/>
        <v>6.40159041606881E-2</v>
      </c>
      <c r="CA577" s="26">
        <f t="shared" si="399"/>
        <v>6.4505355391123037E-2</v>
      </c>
      <c r="CB577" s="26">
        <f t="shared" si="399"/>
        <v>6.495764786715473E-2</v>
      </c>
      <c r="CC577" s="26">
        <f t="shared" si="399"/>
        <v>6.5376461200472927E-2</v>
      </c>
      <c r="CD577" s="26">
        <f t="shared" si="399"/>
        <v>6.5765035401518721E-2</v>
      </c>
      <c r="CE577" s="26">
        <f t="shared" si="399"/>
        <v>6.6126231533094035E-2</v>
      </c>
      <c r="CF577" s="26">
        <f t="shared" si="399"/>
        <v>6.6462583036534892E-2</v>
      </c>
      <c r="CG577" s="26">
        <f t="shared" si="399"/>
        <v>6.677633928138374E-2</v>
      </c>
      <c r="CH577" s="26">
        <f t="shared" si="399"/>
        <v>6.7069502617175772E-2</v>
      </c>
      <c r="CI577" s="26">
        <f t="shared" si="399"/>
        <v>6.7343859983286763E-2</v>
      </c>
      <c r="CJ577" s="26">
        <f t="shared" si="399"/>
        <v>6.7601009950475036E-2</v>
      </c>
      <c r="CK577" s="26">
        <f t="shared" si="399"/>
        <v>6.7842385918272533E-2</v>
      </c>
      <c r="CL577" s="26">
        <f t="shared" si="399"/>
        <v>6.8069276069642998E-2</v>
      </c>
      <c r="CM577" s="26">
        <f t="shared" si="399"/>
        <v>6.8282840583396454E-2</v>
      </c>
      <c r="CN577" s="26">
        <f t="shared" si="399"/>
        <v>6.8484126521721395E-2</v>
      </c>
      <c r="CO577" s="26">
        <f t="shared" si="399"/>
        <v>6.8674080741618002E-2</v>
      </c>
      <c r="CP577" s="26">
        <f t="shared" si="399"/>
        <v>6.8853561122345835E-2</v>
      </c>
      <c r="CQ577" s="26">
        <f t="shared" si="399"/>
        <v>6.9023346354085413E-2</v>
      </c>
      <c r="CR577" s="26">
        <f t="shared" si="399"/>
        <v>6.9184144494107327E-2</v>
      </c>
      <c r="CS577" s="26">
        <f t="shared" si="399"/>
        <v>6.9336600464414977E-2</v>
      </c>
      <c r="CT577" s="26">
        <f t="shared" si="399"/>
        <v>6.9481302637914646E-2</v>
      </c>
      <c r="CU577" s="26">
        <f t="shared" si="399"/>
        <v>6.9618788637716769E-2</v>
      </c>
      <c r="CV577" s="26">
        <f t="shared" si="399"/>
        <v>6.9749550455407511E-2</v>
      </c>
      <c r="CW577" s="26">
        <f t="shared" si="399"/>
        <v>6.9874038978410449E-2</v>
      </c>
      <c r="CX577" s="26">
        <f t="shared" si="399"/>
        <v>6.9992668003363706E-2</v>
      </c>
      <c r="CY577" s="26">
        <f t="shared" si="399"/>
        <v>7.0105817801337067E-2</v>
      </c>
      <c r="CZ577" s="26">
        <f t="shared" si="399"/>
        <v>7.0213838291353192E-2</v>
      </c>
      <c r="DA577" s="26">
        <f t="shared" si="399"/>
        <v>7.0317051870767866E-2</v>
      </c>
      <c r="DB577" s="26">
        <f t="shared" si="399"/>
        <v>7.0415755944363403E-2</v>
      </c>
      <c r="DC577" s="26">
        <f t="shared" si="399"/>
        <v>7.0510225188322145E-2</v>
      </c>
      <c r="DD577" s="26">
        <f t="shared" si="399"/>
        <v>7.0600713580405053E-2</v>
      </c>
      <c r="DE577" s="26">
        <f t="shared" si="399"/>
        <v>7.0687456223532869E-2</v>
      </c>
      <c r="DF577" s="26">
        <f t="shared" si="399"/>
        <v>7.0770670986436288E-2</v>
      </c>
      <c r="DG577" s="26">
        <f t="shared" si="399"/>
        <v>7.085055998201642E-2</v>
      </c>
      <c r="DH577" s="26">
        <f t="shared" si="399"/>
        <v>7.0927310901458637E-2</v>
      </c>
      <c r="DI577" s="26">
        <f t="shared" si="399"/>
        <v>7.1001098219904579E-2</v>
      </c>
      <c r="DJ577" s="26">
        <f t="shared" si="399"/>
        <v>7.1072084287557222E-2</v>
      </c>
      <c r="DK577" s="26">
        <f t="shared" si="399"/>
        <v>7.1140420318422951E-2</v>
      </c>
      <c r="DL577" s="26">
        <f t="shared" si="399"/>
        <v>7.1206247287447469E-2</v>
      </c>
      <c r="DM577" s="26">
        <f t="shared" si="399"/>
        <v>7.126969674554455E-2</v>
      </c>
      <c r="DN577" s="26">
        <f t="shared" si="399"/>
        <v>7.1330891560921067E-2</v>
      </c>
      <c r="DO577" s="26">
        <f t="shared" si="399"/>
        <v>7.1389946594147297E-2</v>
      </c>
      <c r="DP577" s="26">
        <f t="shared" si="399"/>
        <v>7.144696931358506E-2</v>
      </c>
      <c r="DQ577" s="26">
        <f t="shared" si="399"/>
        <v>7.1502060357055031E-2</v>
      </c>
      <c r="DR577" s="26">
        <f t="shared" si="399"/>
        <v>7.1555314044982304E-2</v>
      </c>
      <c r="DS577" s="26">
        <f t="shared" si="399"/>
        <v>7.1606818849694012E-2</v>
      </c>
      <c r="DT577" s="6">
        <f>2*(100-(100*G577))/SUM($D577:G577)/100</f>
        <v>5.5012545821297311E-2</v>
      </c>
      <c r="DU577" s="6">
        <f>2*(100-(100*I577))/SUM($D577:I577)/100</f>
        <v>5.7574422863119708E-2</v>
      </c>
      <c r="DV577" s="6">
        <f>2*(100-(100*M577))/SUM($D577:M577)/100</f>
        <v>6.124156587188688E-2</v>
      </c>
      <c r="DW577" s="6">
        <f>2*(100-(100*Q577))/SUM($D577:Q577)/100</f>
        <v>6.3658673989356845E-2</v>
      </c>
      <c r="DX577" s="6">
        <f>2*(100-(100*W577))/SUM($D577:W577)/100</f>
        <v>6.5956191825974286E-2</v>
      </c>
      <c r="DY577" s="7">
        <f>(DT577-'Data for assignment'!C567)^2</f>
        <v>7.0770960845614189E-5</v>
      </c>
      <c r="DZ577" s="7">
        <f>(DU577-'Data for assignment'!D567)^2</f>
        <v>1.2937751821790708E-4</v>
      </c>
      <c r="EA577" s="7">
        <f>(DV577-'Data for assignment'!E567)^2</f>
        <v>2.3230536071019962E-4</v>
      </c>
      <c r="EB577" s="7">
        <f>(DW577-'Data for assignment'!F567)^2</f>
        <v>2.5467927549857497E-4</v>
      </c>
      <c r="EC577" s="7">
        <f>(DX577-'Data for assignment'!G567)^2</f>
        <v>3.1528227713603283E-4</v>
      </c>
    </row>
    <row r="578" spans="1:133" x14ac:dyDescent="0.3">
      <c r="A578" s="8">
        <v>36126</v>
      </c>
      <c r="B578" s="3">
        <v>4.9000000999999994E-2</v>
      </c>
      <c r="C578" s="4">
        <f t="shared" si="374"/>
        <v>4.7992004698594923E-2</v>
      </c>
      <c r="D578" s="5">
        <f t="shared" si="398"/>
        <v>0.97524430391927319</v>
      </c>
      <c r="E578" s="5">
        <f t="shared" si="398"/>
        <v>0.9493033722009131</v>
      </c>
      <c r="F578" s="5">
        <f t="shared" si="398"/>
        <v>0.92260263062410153</v>
      </c>
      <c r="G578" s="5">
        <f t="shared" si="398"/>
        <v>0.89548105518207466</v>
      </c>
      <c r="H578" s="5">
        <f t="shared" si="398"/>
        <v>0.86820713111236292</v>
      </c>
      <c r="I578" s="5">
        <f t="shared" si="398"/>
        <v>0.84099219349665499</v>
      </c>
      <c r="J578" s="5">
        <f t="shared" si="398"/>
        <v>0.81400143276084613</v>
      </c>
      <c r="K578" s="5">
        <f t="shared" si="398"/>
        <v>0.7873628893741843</v>
      </c>
      <c r="L578" s="5">
        <f t="shared" si="398"/>
        <v>0.76117475705263216</v>
      </c>
      <c r="M578" s="5">
        <f t="shared" si="398"/>
        <v>0.73551128592269122</v>
      </c>
      <c r="N578" s="5">
        <f t="shared" si="398"/>
        <v>0.7104275400084743</v>
      </c>
      <c r="O578" s="5">
        <f t="shared" si="398"/>
        <v>0.68596322468472848</v>
      </c>
      <c r="P578" s="5">
        <f t="shared" si="398"/>
        <v>0.6621457633417136</v>
      </c>
      <c r="Q578" s="5">
        <f t="shared" si="398"/>
        <v>0.63899277021289314</v>
      </c>
      <c r="R578" s="5">
        <f t="shared" si="398"/>
        <v>0.61651403866964027</v>
      </c>
      <c r="S578" s="5">
        <f t="shared" si="398"/>
        <v>0.59471314117705998</v>
      </c>
      <c r="T578" s="5">
        <f t="shared" si="397"/>
        <v>0.57358871810344503</v>
      </c>
      <c r="U578" s="5">
        <f t="shared" si="397"/>
        <v>0.55313551713402176</v>
      </c>
      <c r="V578" s="5">
        <f t="shared" si="397"/>
        <v>0.53334523259485189</v>
      </c>
      <c r="W578" s="5">
        <f t="shared" si="397"/>
        <v>0.51420718402243637</v>
      </c>
      <c r="X578" s="5">
        <f t="shared" si="400"/>
        <v>0.49570886535921538</v>
      </c>
      <c r="Y578" s="5">
        <f t="shared" si="400"/>
        <v>0.47783638982442006</v>
      </c>
      <c r="Z578" s="5">
        <f t="shared" si="400"/>
        <v>0.46057485047959179</v>
      </c>
      <c r="AA578" s="5">
        <f t="shared" si="400"/>
        <v>0.44390861251384217</v>
      </c>
      <c r="AB578" s="5">
        <f t="shared" si="400"/>
        <v>0.42782155010189082</v>
      </c>
      <c r="AC578" s="5">
        <f t="shared" si="400"/>
        <v>0.41229723816696329</v>
      </c>
      <c r="AD578" s="5">
        <f t="shared" si="400"/>
        <v>0.39731910737462206</v>
      </c>
      <c r="AE578" s="5">
        <f t="shared" si="400"/>
        <v>0.38287056908463196</v>
      </c>
      <c r="AF578" s="5">
        <f t="shared" si="400"/>
        <v>0.36893511571083998</v>
      </c>
      <c r="AG578" s="5">
        <f t="shared" si="400"/>
        <v>0.3554964009165934</v>
      </c>
      <c r="AH578" s="5">
        <f t="shared" si="400"/>
        <v>0.34253830325253309</v>
      </c>
      <c r="AI578" s="5">
        <f t="shared" si="400"/>
        <v>0.33004497618304524</v>
      </c>
      <c r="AJ578" s="5">
        <f t="shared" si="400"/>
        <v>0.31800088691444789</v>
      </c>
      <c r="AK578" s="5">
        <f t="shared" si="400"/>
        <v>0.30639084600629252</v>
      </c>
      <c r="AL578" s="5">
        <f t="shared" si="400"/>
        <v>0.29520002939659395</v>
      </c>
      <c r="AM578" s="5">
        <f t="shared" si="400"/>
        <v>0.28441399418625724</v>
      </c>
      <c r="AN578" s="5">
        <f t="shared" si="400"/>
        <v>0.27401868929468676</v>
      </c>
      <c r="AO578" s="5">
        <f t="shared" si="400"/>
        <v>0.26400046190742654</v>
      </c>
      <c r="AP578" s="5">
        <f t="shared" si="400"/>
        <v>0.25434606047962582</v>
      </c>
      <c r="AQ578" s="5">
        <f t="shared" si="400"/>
        <v>0.24504263492972334</v>
      </c>
      <c r="AR578" s="5">
        <f t="shared" si="400"/>
        <v>0.23607773455086817</v>
      </c>
      <c r="AS578" s="5">
        <f t="shared" si="400"/>
        <v>0.22743930407908564</v>
      </c>
      <c r="AT578" s="5">
        <f t="shared" si="400"/>
        <v>0.21911567828375841</v>
      </c>
      <c r="AU578" s="5">
        <f t="shared" si="400"/>
        <v>0.2110955753849133</v>
      </c>
      <c r="AV578" s="5">
        <f t="shared" si="400"/>
        <v>0.20336808955092531</v>
      </c>
      <c r="AW578" s="5">
        <f t="shared" si="400"/>
        <v>0.19592268268777838</v>
      </c>
      <c r="AX578" s="5">
        <f t="shared" si="400"/>
        <v>0.18874917569553451</v>
      </c>
      <c r="AY578" s="5">
        <f t="shared" si="400"/>
        <v>0.18183773933795697</v>
      </c>
      <c r="AZ578" s="5">
        <f t="shared" si="400"/>
        <v>0.17517888484634739</v>
      </c>
      <c r="BA578" s="5">
        <f t="shared" si="400"/>
        <v>0.16876345435778994</v>
      </c>
      <c r="BB578" s="5">
        <f t="shared" si="400"/>
        <v>0.16258261127048271</v>
      </c>
      <c r="BC578" s="5">
        <f t="shared" si="400"/>
        <v>0.15662783058413596</v>
      </c>
      <c r="BD578" s="5">
        <f t="shared" si="400"/>
        <v>0.15089088928106928</v>
      </c>
      <c r="BE578" s="5">
        <f t="shared" si="400"/>
        <v>0.14536385679327071</v>
      </c>
      <c r="BF578" s="5">
        <f t="shared" si="400"/>
        <v>0.14003908559197478</v>
      </c>
      <c r="BG578" s="5">
        <f t="shared" si="400"/>
        <v>0.13490920192900477</v>
      </c>
      <c r="BH578" s="5">
        <f t="shared" si="400"/>
        <v>0.12996709675299775</v>
      </c>
      <c r="BI578" s="5">
        <f t="shared" si="400"/>
        <v>0.12520591681849008</v>
      </c>
      <c r="BJ578" s="5">
        <f t="shared" si="400"/>
        <v>0.12061905600154209</v>
      </c>
      <c r="BK578" s="5">
        <f t="shared" si="400"/>
        <v>0.11620014683198772</v>
      </c>
      <c r="BL578" s="26">
        <f t="shared" si="375"/>
        <v>5.0134542497814676E-2</v>
      </c>
      <c r="BM578" s="26">
        <f t="shared" si="399"/>
        <v>5.2026855798035822E-2</v>
      </c>
      <c r="BN578" s="26">
        <f t="shared" si="399"/>
        <v>5.3704437697683537E-2</v>
      </c>
      <c r="BO578" s="26">
        <f t="shared" si="399"/>
        <v>5.5197106640362793E-2</v>
      </c>
      <c r="BP578" s="26">
        <f t="shared" si="399"/>
        <v>5.6529984990275721E-2</v>
      </c>
      <c r="BQ578" s="26">
        <f t="shared" si="399"/>
        <v>5.772430048605022E-2</v>
      </c>
      <c r="BR578" s="26">
        <f t="shared" si="399"/>
        <v>5.8798043666481781E-2</v>
      </c>
      <c r="BS578" s="26">
        <f t="shared" si="399"/>
        <v>5.9766508043057026E-2</v>
      </c>
      <c r="BT578" s="26">
        <f t="shared" si="399"/>
        <v>6.0642734700739054E-2</v>
      </c>
      <c r="BU578" s="26">
        <f t="shared" si="399"/>
        <v>6.143787889999755E-2</v>
      </c>
      <c r="BV578" s="26">
        <f t="shared" si="399"/>
        <v>6.2161512936685981E-2</v>
      </c>
      <c r="BW578" s="26">
        <f t="shared" si="399"/>
        <v>6.2821876837421561E-2</v>
      </c>
      <c r="BX578" s="26">
        <f t="shared" si="399"/>
        <v>6.3426086302429255E-2</v>
      </c>
      <c r="BY578" s="26">
        <f t="shared" ref="BM578:DS582" si="401">-(LN(BY$7)/BY$6)+(BY$8/BY$6)*$C578</f>
        <v>6.3980305555633291E-2</v>
      </c>
      <c r="BZ578" s="26">
        <f t="shared" si="401"/>
        <v>6.4489891342973574E-2</v>
      </c>
      <c r="CA578" s="26">
        <f t="shared" si="401"/>
        <v>6.4959513170055022E-2</v>
      </c>
      <c r="CB578" s="26">
        <f t="shared" si="401"/>
        <v>6.5393253937473972E-2</v>
      </c>
      <c r="CC578" s="26">
        <f t="shared" si="401"/>
        <v>6.5794694374788604E-2</v>
      </c>
      <c r="CD578" s="26">
        <f t="shared" si="401"/>
        <v>6.6166984058517495E-2</v>
      </c>
      <c r="CE578" s="26">
        <f t="shared" si="401"/>
        <v>6.6512901298688656E-2</v>
      </c>
      <c r="CF578" s="26">
        <f t="shared" si="401"/>
        <v>6.6834903770493934E-2</v>
      </c>
      <c r="CG578" s="26">
        <f t="shared" si="401"/>
        <v>6.7135171434921898E-2</v>
      </c>
      <c r="CH578" s="26">
        <f t="shared" si="401"/>
        <v>6.7415643020624749E-2</v>
      </c>
      <c r="CI578" s="26">
        <f t="shared" si="401"/>
        <v>6.7678047117238432E-2</v>
      </c>
      <c r="CJ578" s="26">
        <f t="shared" si="401"/>
        <v>6.7923928748628182E-2</v>
      </c>
      <c r="CK578" s="26">
        <f t="shared" si="401"/>
        <v>6.8154672145564699E-2</v>
      </c>
      <c r="CL578" s="26">
        <f t="shared" si="401"/>
        <v>6.8371520315057471E-2</v>
      </c>
      <c r="CM578" s="26">
        <f t="shared" si="401"/>
        <v>6.8575591903056982E-2</v>
      </c>
      <c r="CN578" s="26">
        <f t="shared" si="401"/>
        <v>6.8767895764480072E-2</v>
      </c>
      <c r="CO578" s="26">
        <f t="shared" si="401"/>
        <v>6.8949343586269751E-2</v>
      </c>
      <c r="CP578" s="26">
        <f t="shared" si="401"/>
        <v>6.9120760852831128E-2</v>
      </c>
      <c r="CQ578" s="26">
        <f t="shared" si="401"/>
        <v>6.9282896396542212E-2</v>
      </c>
      <c r="CR578" s="26">
        <f t="shared" si="401"/>
        <v>6.9436430737376084E-2</v>
      </c>
      <c r="CS578" s="26">
        <f t="shared" si="401"/>
        <v>6.9581983383563029E-2</v>
      </c>
      <c r="CT578" s="26">
        <f t="shared" si="401"/>
        <v>6.9720119238506656E-2</v>
      </c>
      <c r="CU578" s="26">
        <f t="shared" si="401"/>
        <v>6.9851354236896035E-2</v>
      </c>
      <c r="CV578" s="26">
        <f t="shared" si="401"/>
        <v>6.9976160314351679E-2</v>
      </c>
      <c r="CW578" s="26">
        <f t="shared" si="401"/>
        <v>7.009496979936887E-2</v>
      </c>
      <c r="CX578" s="26">
        <f t="shared" si="401"/>
        <v>7.0208179303257096E-2</v>
      </c>
      <c r="CY578" s="26">
        <f t="shared" si="401"/>
        <v>7.0316153172791759E-2</v>
      </c>
      <c r="CZ578" s="26">
        <f t="shared" si="401"/>
        <v>7.0419226561039328E-2</v>
      </c>
      <c r="DA578" s="26">
        <f t="shared" si="401"/>
        <v>7.0517708164004017E-2</v>
      </c>
      <c r="DB578" s="26">
        <f t="shared" si="401"/>
        <v>7.0611882664129252E-2</v>
      </c>
      <c r="DC578" s="26">
        <f t="shared" si="401"/>
        <v>7.0702012916077805E-2</v>
      </c>
      <c r="DD578" s="26">
        <f t="shared" si="401"/>
        <v>7.078834190544317E-2</v>
      </c>
      <c r="DE578" s="26">
        <f t="shared" si="401"/>
        <v>7.0871094506980037E-2</v>
      </c>
      <c r="DF578" s="26">
        <f t="shared" si="401"/>
        <v>7.0950479065468725E-2</v>
      </c>
      <c r="DG578" s="26">
        <f t="shared" si="401"/>
        <v>7.1026688819354492E-2</v>
      </c>
      <c r="DH578" s="26">
        <f t="shared" si="401"/>
        <v>7.1099903184751193E-2</v>
      </c>
      <c r="DI578" s="26">
        <f t="shared" si="401"/>
        <v>7.1170288915203342E-2</v>
      </c>
      <c r="DJ578" s="26">
        <f t="shared" si="401"/>
        <v>7.1238001150707955E-2</v>
      </c>
      <c r="DK578" s="26">
        <f t="shared" si="401"/>
        <v>7.1303184367862038E-2</v>
      </c>
      <c r="DL578" s="26">
        <f t="shared" si="401"/>
        <v>7.1365973241585237E-2</v>
      </c>
      <c r="DM578" s="26">
        <f t="shared" si="401"/>
        <v>7.1426493427637641E-2</v>
      </c>
      <c r="DN578" s="26">
        <f t="shared" si="401"/>
        <v>7.1484862274082878E-2</v>
      </c>
      <c r="DO578" s="26">
        <f t="shared" si="401"/>
        <v>7.154118946891537E-2</v>
      </c>
      <c r="DP578" s="26">
        <f t="shared" si="401"/>
        <v>7.1595577630254856E-2</v>
      </c>
      <c r="DQ578" s="26">
        <f t="shared" si="401"/>
        <v>7.1648122844799322E-2</v>
      </c>
      <c r="DR578" s="26">
        <f t="shared" si="401"/>
        <v>7.1698915159602569E-2</v>
      </c>
      <c r="DS578" s="26">
        <f t="shared" si="401"/>
        <v>7.1748039031692412E-2</v>
      </c>
      <c r="DT578" s="6">
        <f>2*(100-(100*G578))/SUM($D578:G578)/100</f>
        <v>5.5853187081790823E-2</v>
      </c>
      <c r="DU578" s="6">
        <f>2*(100-(100*I578))/SUM($D578:I578)/100</f>
        <v>5.8331894604156852E-2</v>
      </c>
      <c r="DV578" s="6">
        <f>2*(100-(100*M578))/SUM($D578:M578)/100</f>
        <v>6.1869565782180877E-2</v>
      </c>
      <c r="DW578" s="6">
        <f>2*(100-(100*Q578))/SUM($D578:Q578)/100</f>
        <v>6.4193839925209759E-2</v>
      </c>
      <c r="DX578" s="6">
        <f>2*(100-(100*W578))/SUM($D578:W578)/100</f>
        <v>6.6397275340900258E-2</v>
      </c>
      <c r="DY578" s="7">
        <f>(DT578-'Data for assignment'!C568)^2</f>
        <v>9.3184040142428411E-5</v>
      </c>
      <c r="DZ578" s="7">
        <f>(DU578-'Data for assignment'!D568)^2</f>
        <v>1.4476646370175056E-4</v>
      </c>
      <c r="EA578" s="7">
        <f>(DV578-'Data for assignment'!E568)^2</f>
        <v>2.5184314985409872E-4</v>
      </c>
      <c r="EB578" s="7">
        <f>(DW578-'Data for assignment'!F568)^2</f>
        <v>2.6224038674796168E-4</v>
      </c>
      <c r="EC578" s="7">
        <f>(DX578-'Data for assignment'!G568)^2</f>
        <v>3.3479032149526819E-4</v>
      </c>
    </row>
    <row r="579" spans="1:133" x14ac:dyDescent="0.3">
      <c r="A579" s="8">
        <v>36133</v>
      </c>
      <c r="B579" s="3">
        <v>4.8400002000000004E-2</v>
      </c>
      <c r="C579" s="4">
        <f t="shared" si="374"/>
        <v>4.7373587169959909E-2</v>
      </c>
      <c r="D579" s="5">
        <f t="shared" si="398"/>
        <v>0.97552829165228849</v>
      </c>
      <c r="E579" s="5">
        <f t="shared" si="398"/>
        <v>0.94982466608496408</v>
      </c>
      <c r="F579" s="5">
        <f t="shared" si="398"/>
        <v>0.92332004775147725</v>
      </c>
      <c r="G579" s="5">
        <f t="shared" si="398"/>
        <v>0.89635859309035182</v>
      </c>
      <c r="H579" s="5">
        <f t="shared" si="398"/>
        <v>0.86921355277120882</v>
      </c>
      <c r="I579" s="5">
        <f t="shared" si="398"/>
        <v>0.84210057049267095</v>
      </c>
      <c r="J579" s="5">
        <f t="shared" si="398"/>
        <v>0.81518868232997532</v>
      </c>
      <c r="K579" s="5">
        <f t="shared" si="398"/>
        <v>0.78860932737934408</v>
      </c>
      <c r="L579" s="5">
        <f t="shared" si="398"/>
        <v>0.76246367970312245</v>
      </c>
      <c r="M579" s="5">
        <f t="shared" si="398"/>
        <v>0.73682858678756791</v>
      </c>
      <c r="N579" s="5">
        <f t="shared" si="398"/>
        <v>0.71176136478997698</v>
      </c>
      <c r="O579" s="5">
        <f t="shared" si="398"/>
        <v>0.6873036636311548</v>
      </c>
      <c r="P579" s="5">
        <f t="shared" si="398"/>
        <v>0.66348457961783047</v>
      </c>
      <c r="Q579" s="5">
        <f t="shared" si="398"/>
        <v>0.64032316167429071</v>
      </c>
      <c r="R579" s="5">
        <f t="shared" si="398"/>
        <v>0.61783043007056693</v>
      </c>
      <c r="S579" s="5">
        <f t="shared" si="398"/>
        <v>0.59601100371695837</v>
      </c>
      <c r="T579" s="5">
        <f t="shared" si="397"/>
        <v>0.57486441327484039</v>
      </c>
      <c r="U579" s="5">
        <f t="shared" si="397"/>
        <v>0.55438616199888247</v>
      </c>
      <c r="V579" s="5">
        <f t="shared" si="397"/>
        <v>0.53456858383842298</v>
      </c>
      <c r="W579" s="5">
        <f t="shared" si="397"/>
        <v>0.51540153838051994</v>
      </c>
      <c r="X579" s="5">
        <f t="shared" si="400"/>
        <v>0.49687297426639215</v>
      </c>
      <c r="Y579" s="5">
        <f t="shared" si="400"/>
        <v>0.47896938637425551</v>
      </c>
      <c r="Z579" s="5">
        <f t="shared" si="400"/>
        <v>0.46167618701622676</v>
      </c>
      <c r="AA579" s="5">
        <f t="shared" si="400"/>
        <v>0.44497800738385068</v>
      </c>
      <c r="AB579" s="5">
        <f t="shared" si="400"/>
        <v>0.42885894228448174</v>
      </c>
      <c r="AC579" s="5">
        <f t="shared" si="400"/>
        <v>0.41330274866950995</v>
      </c>
      <c r="AD579" s="5">
        <f t="shared" si="400"/>
        <v>0.39829300642999405</v>
      </c>
      <c r="AE579" s="5">
        <f t="shared" si="400"/>
        <v>0.3838132483182185</v>
      </c>
      <c r="AF579" s="5">
        <f t="shared" si="400"/>
        <v>0.36984706456007133</v>
      </c>
      <c r="AG579" s="5">
        <f t="shared" si="400"/>
        <v>0.35637818668583499</v>
      </c>
      <c r="AH579" s="5">
        <f t="shared" si="400"/>
        <v>0.34339055427307263</v>
      </c>
      <c r="AI579" s="5">
        <f t="shared" si="400"/>
        <v>0.33086836762305355</v>
      </c>
      <c r="AJ579" s="5">
        <f t="shared" si="400"/>
        <v>0.31879612884869785</v>
      </c>
      <c r="AK579" s="5">
        <f t="shared" si="400"/>
        <v>0.30715867341136138</v>
      </c>
      <c r="AL579" s="5">
        <f t="shared" si="400"/>
        <v>0.29594119378541633</v>
      </c>
      <c r="AM579" s="5">
        <f t="shared" si="400"/>
        <v>0.2851292566372709</v>
      </c>
      <c r="AN579" s="5">
        <f t="shared" si="400"/>
        <v>0.27470881466633545</v>
      </c>
      <c r="AO579" s="5">
        <f t="shared" si="400"/>
        <v>0.26466621405925117</v>
      </c>
      <c r="AP579" s="5">
        <f t="shared" si="400"/>
        <v>0.25498819834728442</v>
      </c>
      <c r="AQ579" s="5">
        <f t="shared" si="400"/>
        <v>0.24566190932364596</v>
      </c>
      <c r="AR579" s="5">
        <f t="shared" si="400"/>
        <v>0.23667488556738822</v>
      </c>
      <c r="AS579" s="5">
        <f t="shared" si="400"/>
        <v>0.22801505902926533</v>
      </c>
      <c r="AT579" s="5">
        <f t="shared" si="400"/>
        <v>0.21967075005912501</v>
      </c>
      <c r="AU579" s="5">
        <f t="shared" si="400"/>
        <v>0.21163066119128848</v>
      </c>
      <c r="AV579" s="5">
        <f t="shared" si="400"/>
        <v>0.20388386995175312</v>
      </c>
      <c r="AW579" s="5">
        <f t="shared" si="400"/>
        <v>0.19641982090708829</v>
      </c>
      <c r="AX579" s="5">
        <f t="shared" si="400"/>
        <v>0.18922831713813049</v>
      </c>
      <c r="AY579" s="5">
        <f t="shared" si="400"/>
        <v>0.18229951129078617</v>
      </c>
      <c r="AZ579" s="5">
        <f t="shared" si="400"/>
        <v>0.17562389633043129</v>
      </c>
      <c r="BA579" s="5">
        <f t="shared" si="400"/>
        <v>0.16919229610473108</v>
      </c>
      <c r="BB579" s="5">
        <f t="shared" si="400"/>
        <v>0.16299585580150941</v>
      </c>
      <c r="BC579" s="5">
        <f t="shared" si="400"/>
        <v>0.15702603237301527</v>
      </c>
      <c r="BD579" s="5">
        <f t="shared" si="400"/>
        <v>0.15127458498508534</v>
      </c>
      <c r="BE579" s="5">
        <f t="shared" si="400"/>
        <v>0.14573356553891262</v>
      </c>
      <c r="BF579" s="5">
        <f t="shared" si="400"/>
        <v>0.14039530930405864</v>
      </c>
      <c r="BG579" s="5">
        <f t="shared" si="400"/>
        <v>0.1352524256937272</v>
      </c>
      <c r="BH579" s="5">
        <f t="shared" si="400"/>
        <v>0.13029778920692725</v>
      </c>
      <c r="BI579" s="5">
        <f t="shared" si="400"/>
        <v>0.12552453055678545</v>
      </c>
      <c r="BJ579" s="5">
        <f t="shared" si="400"/>
        <v>0.12092602799977802</v>
      </c>
      <c r="BK579" s="5">
        <f t="shared" si="400"/>
        <v>0.11649589887689527</v>
      </c>
      <c r="BL579" s="26">
        <f t="shared" si="375"/>
        <v>4.9552234266366256E-2</v>
      </c>
      <c r="BM579" s="26">
        <f t="shared" si="401"/>
        <v>5.1477873437042528E-2</v>
      </c>
      <c r="BN579" s="26">
        <f t="shared" si="401"/>
        <v>5.31862381927952E-2</v>
      </c>
      <c r="BO579" s="26">
        <f t="shared" si="401"/>
        <v>5.4707365284722323E-2</v>
      </c>
      <c r="BP579" s="26">
        <f t="shared" si="401"/>
        <v>5.6066575394316399E-2</v>
      </c>
      <c r="BQ579" s="26">
        <f t="shared" si="401"/>
        <v>5.7285276494046383E-2</v>
      </c>
      <c r="BR579" s="26">
        <f t="shared" si="401"/>
        <v>5.8381622992781906E-2</v>
      </c>
      <c r="BS579" s="26">
        <f t="shared" si="401"/>
        <v>5.9371057459664166E-2</v>
      </c>
      <c r="BT579" s="26">
        <f t="shared" si="401"/>
        <v>6.0266756624733103E-2</v>
      </c>
      <c r="BU579" s="26">
        <f t="shared" si="401"/>
        <v>6.1079999244413472E-2</v>
      </c>
      <c r="BV579" s="26">
        <f t="shared" si="401"/>
        <v>6.1820470102048095E-2</v>
      </c>
      <c r="BW579" s="26">
        <f t="shared" si="401"/>
        <v>6.2496511733343203E-2</v>
      </c>
      <c r="BX579" s="26">
        <f t="shared" si="401"/>
        <v>6.3115333299661833E-2</v>
      </c>
      <c r="BY579" s="26">
        <f t="shared" si="401"/>
        <v>6.3683184278814725E-2</v>
      </c>
      <c r="BZ579" s="26">
        <f t="shared" si="401"/>
        <v>6.4205499223197349E-2</v>
      </c>
      <c r="CA579" s="26">
        <f t="shared" si="401"/>
        <v>6.4687018684359124E-2</v>
      </c>
      <c r="CB579" s="26">
        <f t="shared" si="401"/>
        <v>6.5131890469525028E-2</v>
      </c>
      <c r="CC579" s="26">
        <f t="shared" si="401"/>
        <v>6.5543754637492638E-2</v>
      </c>
      <c r="CD579" s="26">
        <f t="shared" si="401"/>
        <v>6.5925815025097853E-2</v>
      </c>
      <c r="CE579" s="26">
        <f t="shared" si="401"/>
        <v>6.6280899593999937E-2</v>
      </c>
      <c r="CF579" s="26">
        <f t="shared" si="401"/>
        <v>6.6611511479046953E-2</v>
      </c>
      <c r="CG579" s="26">
        <f t="shared" si="401"/>
        <v>6.6919872286332005E-2</v>
      </c>
      <c r="CH579" s="26">
        <f t="shared" si="401"/>
        <v>6.7207958917011659E-2</v>
      </c>
      <c r="CI579" s="26">
        <f t="shared" si="401"/>
        <v>6.747753497054243E-2</v>
      </c>
      <c r="CJ579" s="26">
        <f t="shared" si="401"/>
        <v>6.7730177598903943E-2</v>
      </c>
      <c r="CK579" s="26">
        <f t="shared" si="401"/>
        <v>6.7967300534104019E-2</v>
      </c>
      <c r="CL579" s="26">
        <f t="shared" si="401"/>
        <v>6.8190173888706601E-2</v>
      </c>
      <c r="CM579" s="26">
        <f t="shared" si="401"/>
        <v>6.8399941228361308E-2</v>
      </c>
      <c r="CN579" s="26">
        <f t="shared" si="401"/>
        <v>6.8597634332332666E-2</v>
      </c>
      <c r="CO579" s="26">
        <f t="shared" si="401"/>
        <v>6.878418598958394E-2</v>
      </c>
      <c r="CP579" s="26">
        <f t="shared" si="401"/>
        <v>6.8960441121419955E-2</v>
      </c>
      <c r="CQ579" s="26">
        <f t="shared" si="401"/>
        <v>6.9127166474888257E-2</v>
      </c>
      <c r="CR579" s="26">
        <f t="shared" si="401"/>
        <v>6.9285059092329432E-2</v>
      </c>
      <c r="CS579" s="26">
        <f t="shared" si="401"/>
        <v>6.9434753730227464E-2</v>
      </c>
      <c r="CT579" s="26">
        <f t="shared" si="401"/>
        <v>6.9576829373678178E-2</v>
      </c>
      <c r="CU579" s="26">
        <f t="shared" si="401"/>
        <v>6.9711814970414801E-2</v>
      </c>
      <c r="CV579" s="26">
        <f t="shared" si="401"/>
        <v>6.9840194489629207E-2</v>
      </c>
      <c r="CW579" s="26">
        <f t="shared" si="401"/>
        <v>6.9962411395166235E-2</v>
      </c>
      <c r="CX579" s="26">
        <f t="shared" si="401"/>
        <v>7.0078872609525666E-2</v>
      </c>
      <c r="CY579" s="26">
        <f t="shared" si="401"/>
        <v>7.0189952034053177E-2</v>
      </c>
      <c r="CZ579" s="26">
        <f t="shared" si="401"/>
        <v>7.0295993681383034E-2</v>
      </c>
      <c r="DA579" s="26">
        <f t="shared" si="401"/>
        <v>7.0397314468324923E-2</v>
      </c>
      <c r="DB579" s="26">
        <f t="shared" si="401"/>
        <v>7.0494206710720514E-2</v>
      </c>
      <c r="DC579" s="26">
        <f t="shared" si="401"/>
        <v>7.0586940356139577E-2</v>
      </c>
      <c r="DD579" s="26">
        <f t="shared" si="401"/>
        <v>7.0675764985471706E-2</v>
      </c>
      <c r="DE579" s="26">
        <f t="shared" si="401"/>
        <v>7.0760911610367128E-2</v>
      </c>
      <c r="DF579" s="26">
        <f t="shared" si="401"/>
        <v>7.0842594289972569E-2</v>
      </c>
      <c r="DG579" s="26">
        <f t="shared" si="401"/>
        <v>7.0921011587403257E-2</v>
      </c>
      <c r="DH579" s="26">
        <f t="shared" si="401"/>
        <v>7.0996347883812649E-2</v>
      </c>
      <c r="DI579" s="26">
        <f t="shared" si="401"/>
        <v>7.1068774565700432E-2</v>
      </c>
      <c r="DJ579" s="26">
        <f t="shared" si="401"/>
        <v>7.1138451099184333E-2</v>
      </c>
      <c r="DK579" s="26">
        <f t="shared" si="401"/>
        <v>7.1205526003304279E-2</v>
      </c>
      <c r="DL579" s="26">
        <f t="shared" si="401"/>
        <v>7.1270137732993025E-2</v>
      </c>
      <c r="DM579" s="26">
        <f t="shared" si="401"/>
        <v>7.1332415481100517E-2</v>
      </c>
      <c r="DN579" s="26">
        <f t="shared" si="401"/>
        <v>7.1392479907774128E-2</v>
      </c>
      <c r="DO579" s="26">
        <f t="shared" si="401"/>
        <v>7.1450443804551733E-2</v>
      </c>
      <c r="DP579" s="26">
        <f t="shared" si="401"/>
        <v>7.1506412699696376E-2</v>
      </c>
      <c r="DQ579" s="26">
        <f t="shared" si="401"/>
        <v>7.1560485410577801E-2</v>
      </c>
      <c r="DR579" s="26">
        <f t="shared" si="401"/>
        <v>7.1612754548270915E-2</v>
      </c>
      <c r="DS579" s="26">
        <f t="shared" si="401"/>
        <v>7.1663306978981503E-2</v>
      </c>
      <c r="DT579" s="6">
        <f>2*(100-(100*G579))/SUM($D579:G579)/100</f>
        <v>5.534874896594795E-2</v>
      </c>
      <c r="DU579" s="6">
        <f>2*(100-(100*I579))/SUM($D579:I579)/100</f>
        <v>5.7877355122576885E-2</v>
      </c>
      <c r="DV579" s="6">
        <f>2*(100-(100*M579))/SUM($D579:M579)/100</f>
        <v>6.1492699582683628E-2</v>
      </c>
      <c r="DW579" s="6">
        <f>2*(100-(100*Q579))/SUM($D579:Q579)/100</f>
        <v>6.3872665142241034E-2</v>
      </c>
      <c r="DX579" s="6">
        <f>2*(100-(100*W579))/SUM($D579:W579)/100</f>
        <v>6.6132541435896683E-2</v>
      </c>
      <c r="DY579" s="7">
        <f>(DT579-'Data for assignment'!C569)^2</f>
        <v>1.155356043329671E-4</v>
      </c>
      <c r="DZ579" s="7">
        <f>(DU579-'Data for assignment'!D569)^2</f>
        <v>1.8434462643398926E-4</v>
      </c>
      <c r="EA579" s="7">
        <f>(DV579-'Data for assignment'!E569)^2</f>
        <v>3.1303158313769511E-4</v>
      </c>
      <c r="EB579" s="7">
        <f>(DW579-'Data for assignment'!F569)^2</f>
        <v>3.1586759071290042E-4</v>
      </c>
      <c r="EC579" s="7">
        <f>(DX579-'Data for assignment'!G569)^2</f>
        <v>3.9730624795882214E-4</v>
      </c>
    </row>
    <row r="580" spans="1:133" x14ac:dyDescent="0.3">
      <c r="A580" s="8">
        <v>36140</v>
      </c>
      <c r="B580" s="3">
        <v>4.9000000999999994E-2</v>
      </c>
      <c r="C580" s="4">
        <f t="shared" si="374"/>
        <v>4.7992004698594923E-2</v>
      </c>
      <c r="D580" s="5">
        <f t="shared" si="398"/>
        <v>0.97524430391927319</v>
      </c>
      <c r="E580" s="5">
        <f t="shared" si="398"/>
        <v>0.9493033722009131</v>
      </c>
      <c r="F580" s="5">
        <f t="shared" si="398"/>
        <v>0.92260263062410153</v>
      </c>
      <c r="G580" s="5">
        <f t="shared" si="398"/>
        <v>0.89548105518207466</v>
      </c>
      <c r="H580" s="5">
        <f t="shared" si="398"/>
        <v>0.86820713111236292</v>
      </c>
      <c r="I580" s="5">
        <f t="shared" si="398"/>
        <v>0.84099219349665499</v>
      </c>
      <c r="J580" s="5">
        <f t="shared" si="398"/>
        <v>0.81400143276084613</v>
      </c>
      <c r="K580" s="5">
        <f t="shared" si="398"/>
        <v>0.7873628893741843</v>
      </c>
      <c r="L580" s="5">
        <f t="shared" si="398"/>
        <v>0.76117475705263216</v>
      </c>
      <c r="M580" s="5">
        <f t="shared" si="398"/>
        <v>0.73551128592269122</v>
      </c>
      <c r="N580" s="5">
        <f t="shared" si="398"/>
        <v>0.7104275400084743</v>
      </c>
      <c r="O580" s="5">
        <f t="shared" si="398"/>
        <v>0.68596322468472848</v>
      </c>
      <c r="P580" s="5">
        <f t="shared" si="398"/>
        <v>0.6621457633417136</v>
      </c>
      <c r="Q580" s="5">
        <f t="shared" si="398"/>
        <v>0.63899277021289314</v>
      </c>
      <c r="R580" s="5">
        <f t="shared" si="398"/>
        <v>0.61651403866964027</v>
      </c>
      <c r="S580" s="5">
        <f t="shared" si="398"/>
        <v>0.59471314117705998</v>
      </c>
      <c r="T580" s="5">
        <f t="shared" si="397"/>
        <v>0.57358871810344503</v>
      </c>
      <c r="U580" s="5">
        <f t="shared" si="397"/>
        <v>0.55313551713402176</v>
      </c>
      <c r="V580" s="5">
        <f t="shared" si="397"/>
        <v>0.53334523259485189</v>
      </c>
      <c r="W580" s="5">
        <f t="shared" si="397"/>
        <v>0.51420718402243637</v>
      </c>
      <c r="X580" s="5">
        <f t="shared" si="400"/>
        <v>0.49570886535921538</v>
      </c>
      <c r="Y580" s="5">
        <f t="shared" si="400"/>
        <v>0.47783638982442006</v>
      </c>
      <c r="Z580" s="5">
        <f t="shared" si="400"/>
        <v>0.46057485047959179</v>
      </c>
      <c r="AA580" s="5">
        <f t="shared" si="400"/>
        <v>0.44390861251384217</v>
      </c>
      <c r="AB580" s="5">
        <f t="shared" si="400"/>
        <v>0.42782155010189082</v>
      </c>
      <c r="AC580" s="5">
        <f t="shared" si="400"/>
        <v>0.41229723816696329</v>
      </c>
      <c r="AD580" s="5">
        <f t="shared" si="400"/>
        <v>0.39731910737462206</v>
      </c>
      <c r="AE580" s="5">
        <f t="shared" si="400"/>
        <v>0.38287056908463196</v>
      </c>
      <c r="AF580" s="5">
        <f t="shared" si="400"/>
        <v>0.36893511571083998</v>
      </c>
      <c r="AG580" s="5">
        <f t="shared" si="400"/>
        <v>0.3554964009165934</v>
      </c>
      <c r="AH580" s="5">
        <f t="shared" si="400"/>
        <v>0.34253830325253309</v>
      </c>
      <c r="AI580" s="5">
        <f t="shared" si="400"/>
        <v>0.33004497618304524</v>
      </c>
      <c r="AJ580" s="5">
        <f t="shared" si="400"/>
        <v>0.31800088691444789</v>
      </c>
      <c r="AK580" s="5">
        <f t="shared" si="400"/>
        <v>0.30639084600629252</v>
      </c>
      <c r="AL580" s="5">
        <f t="shared" si="400"/>
        <v>0.29520002939659395</v>
      </c>
      <c r="AM580" s="5">
        <f t="shared" si="400"/>
        <v>0.28441399418625724</v>
      </c>
      <c r="AN580" s="5">
        <f t="shared" si="400"/>
        <v>0.27401868929468676</v>
      </c>
      <c r="AO580" s="5">
        <f t="shared" si="400"/>
        <v>0.26400046190742654</v>
      </c>
      <c r="AP580" s="5">
        <f t="shared" si="400"/>
        <v>0.25434606047962582</v>
      </c>
      <c r="AQ580" s="5">
        <f t="shared" si="400"/>
        <v>0.24504263492972334</v>
      </c>
      <c r="AR580" s="5">
        <f t="shared" si="400"/>
        <v>0.23607773455086817</v>
      </c>
      <c r="AS580" s="5">
        <f t="shared" si="400"/>
        <v>0.22743930407908564</v>
      </c>
      <c r="AT580" s="5">
        <f t="shared" si="400"/>
        <v>0.21911567828375841</v>
      </c>
      <c r="AU580" s="5">
        <f t="shared" si="400"/>
        <v>0.2110955753849133</v>
      </c>
      <c r="AV580" s="5">
        <f t="shared" si="400"/>
        <v>0.20336808955092531</v>
      </c>
      <c r="AW580" s="5">
        <f t="shared" si="400"/>
        <v>0.19592268268777838</v>
      </c>
      <c r="AX580" s="5">
        <f t="shared" si="400"/>
        <v>0.18874917569553451</v>
      </c>
      <c r="AY580" s="5">
        <f t="shared" si="400"/>
        <v>0.18183773933795697</v>
      </c>
      <c r="AZ580" s="5">
        <f t="shared" si="400"/>
        <v>0.17517888484634739</v>
      </c>
      <c r="BA580" s="5">
        <f t="shared" si="400"/>
        <v>0.16876345435778994</v>
      </c>
      <c r="BB580" s="5">
        <f t="shared" si="400"/>
        <v>0.16258261127048271</v>
      </c>
      <c r="BC580" s="5">
        <f t="shared" si="400"/>
        <v>0.15662783058413596</v>
      </c>
      <c r="BD580" s="5">
        <f t="shared" si="400"/>
        <v>0.15089088928106928</v>
      </c>
      <c r="BE580" s="5">
        <f t="shared" si="400"/>
        <v>0.14536385679327071</v>
      </c>
      <c r="BF580" s="5">
        <f t="shared" si="400"/>
        <v>0.14003908559197478</v>
      </c>
      <c r="BG580" s="5">
        <f t="shared" si="400"/>
        <v>0.13490920192900477</v>
      </c>
      <c r="BH580" s="5">
        <f t="shared" si="400"/>
        <v>0.12996709675299775</v>
      </c>
      <c r="BI580" s="5">
        <f t="shared" si="400"/>
        <v>0.12520591681849008</v>
      </c>
      <c r="BJ580" s="5">
        <f t="shared" si="400"/>
        <v>0.12061905600154209</v>
      </c>
      <c r="BK580" s="5">
        <f t="shared" si="400"/>
        <v>0.11620014683198772</v>
      </c>
      <c r="BL580" s="26">
        <f t="shared" si="375"/>
        <v>5.0134542497814676E-2</v>
      </c>
      <c r="BM580" s="26">
        <f t="shared" si="401"/>
        <v>5.2026855798035822E-2</v>
      </c>
      <c r="BN580" s="26">
        <f t="shared" si="401"/>
        <v>5.3704437697683537E-2</v>
      </c>
      <c r="BO580" s="26">
        <f t="shared" si="401"/>
        <v>5.5197106640362793E-2</v>
      </c>
      <c r="BP580" s="26">
        <f t="shared" si="401"/>
        <v>5.6529984990275721E-2</v>
      </c>
      <c r="BQ580" s="26">
        <f t="shared" si="401"/>
        <v>5.772430048605022E-2</v>
      </c>
      <c r="BR580" s="26">
        <f t="shared" si="401"/>
        <v>5.8798043666481781E-2</v>
      </c>
      <c r="BS580" s="26">
        <f t="shared" si="401"/>
        <v>5.9766508043057026E-2</v>
      </c>
      <c r="BT580" s="26">
        <f t="shared" si="401"/>
        <v>6.0642734700739054E-2</v>
      </c>
      <c r="BU580" s="26">
        <f t="shared" si="401"/>
        <v>6.143787889999755E-2</v>
      </c>
      <c r="BV580" s="26">
        <f t="shared" si="401"/>
        <v>6.2161512936685981E-2</v>
      </c>
      <c r="BW580" s="26">
        <f t="shared" si="401"/>
        <v>6.2821876837421561E-2</v>
      </c>
      <c r="BX580" s="26">
        <f t="shared" si="401"/>
        <v>6.3426086302429255E-2</v>
      </c>
      <c r="BY580" s="26">
        <f t="shared" si="401"/>
        <v>6.3980305555633291E-2</v>
      </c>
      <c r="BZ580" s="26">
        <f t="shared" si="401"/>
        <v>6.4489891342973574E-2</v>
      </c>
      <c r="CA580" s="26">
        <f t="shared" si="401"/>
        <v>6.4959513170055022E-2</v>
      </c>
      <c r="CB580" s="26">
        <f t="shared" si="401"/>
        <v>6.5393253937473972E-2</v>
      </c>
      <c r="CC580" s="26">
        <f t="shared" si="401"/>
        <v>6.5794694374788604E-2</v>
      </c>
      <c r="CD580" s="26">
        <f t="shared" si="401"/>
        <v>6.6166984058517495E-2</v>
      </c>
      <c r="CE580" s="26">
        <f t="shared" si="401"/>
        <v>6.6512901298688656E-2</v>
      </c>
      <c r="CF580" s="26">
        <f t="shared" si="401"/>
        <v>6.6834903770493934E-2</v>
      </c>
      <c r="CG580" s="26">
        <f t="shared" si="401"/>
        <v>6.7135171434921898E-2</v>
      </c>
      <c r="CH580" s="26">
        <f t="shared" si="401"/>
        <v>6.7415643020624749E-2</v>
      </c>
      <c r="CI580" s="26">
        <f t="shared" si="401"/>
        <v>6.7678047117238432E-2</v>
      </c>
      <c r="CJ580" s="26">
        <f t="shared" si="401"/>
        <v>6.7923928748628182E-2</v>
      </c>
      <c r="CK580" s="26">
        <f t="shared" si="401"/>
        <v>6.8154672145564699E-2</v>
      </c>
      <c r="CL580" s="26">
        <f t="shared" si="401"/>
        <v>6.8371520315057471E-2</v>
      </c>
      <c r="CM580" s="26">
        <f t="shared" si="401"/>
        <v>6.8575591903056982E-2</v>
      </c>
      <c r="CN580" s="26">
        <f t="shared" si="401"/>
        <v>6.8767895764480072E-2</v>
      </c>
      <c r="CO580" s="26">
        <f t="shared" si="401"/>
        <v>6.8949343586269751E-2</v>
      </c>
      <c r="CP580" s="26">
        <f t="shared" si="401"/>
        <v>6.9120760852831128E-2</v>
      </c>
      <c r="CQ580" s="26">
        <f t="shared" si="401"/>
        <v>6.9282896396542212E-2</v>
      </c>
      <c r="CR580" s="26">
        <f t="shared" si="401"/>
        <v>6.9436430737376084E-2</v>
      </c>
      <c r="CS580" s="26">
        <f t="shared" si="401"/>
        <v>6.9581983383563029E-2</v>
      </c>
      <c r="CT580" s="26">
        <f t="shared" si="401"/>
        <v>6.9720119238506656E-2</v>
      </c>
      <c r="CU580" s="26">
        <f t="shared" si="401"/>
        <v>6.9851354236896035E-2</v>
      </c>
      <c r="CV580" s="26">
        <f t="shared" si="401"/>
        <v>6.9976160314351679E-2</v>
      </c>
      <c r="CW580" s="26">
        <f t="shared" si="401"/>
        <v>7.009496979936887E-2</v>
      </c>
      <c r="CX580" s="26">
        <f t="shared" si="401"/>
        <v>7.0208179303257096E-2</v>
      </c>
      <c r="CY580" s="26">
        <f t="shared" si="401"/>
        <v>7.0316153172791759E-2</v>
      </c>
      <c r="CZ580" s="26">
        <f t="shared" si="401"/>
        <v>7.0419226561039328E-2</v>
      </c>
      <c r="DA580" s="26">
        <f t="shared" si="401"/>
        <v>7.0517708164004017E-2</v>
      </c>
      <c r="DB580" s="26">
        <f t="shared" si="401"/>
        <v>7.0611882664129252E-2</v>
      </c>
      <c r="DC580" s="26">
        <f t="shared" si="401"/>
        <v>7.0702012916077805E-2</v>
      </c>
      <c r="DD580" s="26">
        <f t="shared" si="401"/>
        <v>7.078834190544317E-2</v>
      </c>
      <c r="DE580" s="26">
        <f t="shared" si="401"/>
        <v>7.0871094506980037E-2</v>
      </c>
      <c r="DF580" s="26">
        <f t="shared" si="401"/>
        <v>7.0950479065468725E-2</v>
      </c>
      <c r="DG580" s="26">
        <f t="shared" si="401"/>
        <v>7.1026688819354492E-2</v>
      </c>
      <c r="DH580" s="26">
        <f t="shared" si="401"/>
        <v>7.1099903184751193E-2</v>
      </c>
      <c r="DI580" s="26">
        <f t="shared" si="401"/>
        <v>7.1170288915203342E-2</v>
      </c>
      <c r="DJ580" s="26">
        <f t="shared" si="401"/>
        <v>7.1238001150707955E-2</v>
      </c>
      <c r="DK580" s="26">
        <f t="shared" si="401"/>
        <v>7.1303184367862038E-2</v>
      </c>
      <c r="DL580" s="26">
        <f t="shared" si="401"/>
        <v>7.1365973241585237E-2</v>
      </c>
      <c r="DM580" s="26">
        <f t="shared" si="401"/>
        <v>7.1426493427637641E-2</v>
      </c>
      <c r="DN580" s="26">
        <f t="shared" si="401"/>
        <v>7.1484862274082878E-2</v>
      </c>
      <c r="DO580" s="26">
        <f t="shared" si="401"/>
        <v>7.154118946891537E-2</v>
      </c>
      <c r="DP580" s="26">
        <f t="shared" si="401"/>
        <v>7.1595577630254856E-2</v>
      </c>
      <c r="DQ580" s="26">
        <f t="shared" si="401"/>
        <v>7.1648122844799322E-2</v>
      </c>
      <c r="DR580" s="26">
        <f t="shared" si="401"/>
        <v>7.1698915159602569E-2</v>
      </c>
      <c r="DS580" s="26">
        <f t="shared" si="401"/>
        <v>7.1748039031692412E-2</v>
      </c>
      <c r="DT580" s="6">
        <f>2*(100-(100*G580))/SUM($D580:G580)/100</f>
        <v>5.5853187081790823E-2</v>
      </c>
      <c r="DU580" s="6">
        <f>2*(100-(100*I580))/SUM($D580:I580)/100</f>
        <v>5.8331894604156852E-2</v>
      </c>
      <c r="DV580" s="6">
        <f>2*(100-(100*M580))/SUM($D580:M580)/100</f>
        <v>6.1869565782180877E-2</v>
      </c>
      <c r="DW580" s="6">
        <f>2*(100-(100*Q580))/SUM($D580:Q580)/100</f>
        <v>6.4193839925209759E-2</v>
      </c>
      <c r="DX580" s="6">
        <f>2*(100-(100*W580))/SUM($D580:W580)/100</f>
        <v>6.6397275340900258E-2</v>
      </c>
      <c r="DY580" s="7">
        <f>(DT580-'Data for assignment'!C570)^2</f>
        <v>1.2663421949778383E-4</v>
      </c>
      <c r="DZ580" s="7">
        <f>(DU580-'Data for assignment'!D570)^2</f>
        <v>1.9971041683920925E-4</v>
      </c>
      <c r="EA580" s="7">
        <f>(DV580-'Data for assignment'!E570)^2</f>
        <v>3.2290533033925835E-4</v>
      </c>
      <c r="EB580" s="7">
        <f>(DW580-'Data for assignment'!F570)^2</f>
        <v>3.3466450603384279E-4</v>
      </c>
      <c r="EC580" s="7">
        <f>(DX580-'Data for assignment'!G570)^2</f>
        <v>4.1197934566976823E-4</v>
      </c>
    </row>
    <row r="581" spans="1:133" x14ac:dyDescent="0.3">
      <c r="A581" s="8">
        <v>36147</v>
      </c>
      <c r="B581" s="3">
        <v>4.8000002000000007E-2</v>
      </c>
      <c r="C581" s="4">
        <f t="shared" si="374"/>
        <v>4.6961308130404833E-2</v>
      </c>
      <c r="D581" s="5">
        <f t="shared" si="398"/>
        <v>0.9757176630641482</v>
      </c>
      <c r="E581" s="5">
        <f t="shared" si="398"/>
        <v>0.95017235494405949</v>
      </c>
      <c r="F581" s="5">
        <f t="shared" si="398"/>
        <v>0.92379863653224847</v>
      </c>
      <c r="G581" s="5">
        <f t="shared" si="398"/>
        <v>0.89694409703907885</v>
      </c>
      <c r="H581" s="5">
        <f t="shared" si="398"/>
        <v>0.86988514971302799</v>
      </c>
      <c r="I581" s="5">
        <f t="shared" si="398"/>
        <v>0.84284030114578667</v>
      </c>
      <c r="J581" s="5">
        <f t="shared" si="398"/>
        <v>0.81598114523333132</v>
      </c>
      <c r="K581" s="5">
        <f t="shared" si="398"/>
        <v>0.78944138345462755</v>
      </c>
      <c r="L581" s="5">
        <f t="shared" si="398"/>
        <v>0.7633241752191825</v>
      </c>
      <c r="M581" s="5">
        <f t="shared" si="398"/>
        <v>0.73770809928471615</v>
      </c>
      <c r="N581" s="5">
        <f t="shared" si="398"/>
        <v>0.71265197375650491</v>
      </c>
      <c r="O581" s="5">
        <f t="shared" si="398"/>
        <v>0.68819874596593489</v>
      </c>
      <c r="P581" s="5">
        <f t="shared" si="398"/>
        <v>0.66437862884461629</v>
      </c>
      <c r="Q581" s="5">
        <f t="shared" si="398"/>
        <v>0.64121162927059527</v>
      </c>
      <c r="R581" s="5">
        <f t="shared" si="398"/>
        <v>0.61870958697928469</v>
      </c>
      <c r="S581" s="5">
        <f t="shared" si="398"/>
        <v>0.59687782001312484</v>
      </c>
      <c r="T581" s="5">
        <f t="shared" si="397"/>
        <v>0.57571645398842641</v>
      </c>
      <c r="U581" s="5">
        <f t="shared" si="397"/>
        <v>0.55522149719680292</v>
      </c>
      <c r="V581" s="5">
        <f t="shared" si="397"/>
        <v>0.53538571121138556</v>
      </c>
      <c r="W581" s="5">
        <f t="shared" si="397"/>
        <v>0.51619931674093411</v>
      </c>
      <c r="X581" s="5">
        <f t="shared" si="400"/>
        <v>0.49765056652829132</v>
      </c>
      <c r="Y581" s="5">
        <f t="shared" si="400"/>
        <v>0.47972621074640709</v>
      </c>
      <c r="Z581" s="5">
        <f t="shared" si="400"/>
        <v>0.46241187529031669</v>
      </c>
      <c r="AA581" s="5">
        <f t="shared" si="400"/>
        <v>0.44569236933821532</v>
      </c>
      <c r="AB581" s="5">
        <f t="shared" si="400"/>
        <v>0.42955193534924463</v>
      </c>
      <c r="AC581" s="5">
        <f t="shared" ref="X581:BK585" si="402">AC$7*EXP(-AC$8*$C581)</f>
        <v>0.41397445211109279</v>
      </c>
      <c r="AD581" s="5">
        <f t="shared" si="402"/>
        <v>0.39894359941230934</v>
      </c>
      <c r="AE581" s="5">
        <f t="shared" si="402"/>
        <v>0.38444299128526471</v>
      </c>
      <c r="AF581" s="5">
        <f t="shared" si="402"/>
        <v>0.37045628346115711</v>
      </c>
      <c r="AG581" s="5">
        <f t="shared" si="402"/>
        <v>0.3569672596313242</v>
      </c>
      <c r="AH581" s="5">
        <f t="shared" si="402"/>
        <v>0.34395990026643258</v>
      </c>
      <c r="AI581" s="5">
        <f t="shared" si="402"/>
        <v>0.33141843706511931</v>
      </c>
      <c r="AJ581" s="5">
        <f t="shared" si="402"/>
        <v>0.31932739555337097</v>
      </c>
      <c r="AK581" s="5">
        <f t="shared" si="402"/>
        <v>0.3076716279093038</v>
      </c>
      <c r="AL581" s="5">
        <f t="shared" si="402"/>
        <v>0.29643633772444594</v>
      </c>
      <c r="AM581" s="5">
        <f t="shared" si="402"/>
        <v>0.28560709811580187</v>
      </c>
      <c r="AN581" s="5">
        <f t="shared" si="402"/>
        <v>0.2751698643599394</v>
      </c>
      <c r="AO581" s="5">
        <f t="shared" si="402"/>
        <v>0.26511098202077388</v>
      </c>
      <c r="AP581" s="5">
        <f t="shared" si="402"/>
        <v>0.25541719137840774</v>
      </c>
      <c r="AQ581" s="5">
        <f t="shared" si="402"/>
        <v>0.24607562883073117</v>
      </c>
      <c r="AR581" s="5">
        <f t="shared" si="402"/>
        <v>0.23707382582723718</v>
      </c>
      <c r="AS581" s="5">
        <f t="shared" si="402"/>
        <v>0.22839970580138291</v>
      </c>
      <c r="AT581" s="5">
        <f t="shared" si="402"/>
        <v>0.22004157949043041</v>
      </c>
      <c r="AU581" s="5">
        <f t="shared" si="402"/>
        <v>0.2119881389672264</v>
      </c>
      <c r="AV581" s="5">
        <f t="shared" si="402"/>
        <v>0.20422845065459372</v>
      </c>
      <c r="AW581" s="5">
        <f t="shared" si="402"/>
        <v>0.19675194754804665</v>
      </c>
      <c r="AX581" s="5">
        <f t="shared" si="402"/>
        <v>0.18954842083492351</v>
      </c>
      <c r="AY581" s="5">
        <f t="shared" si="402"/>
        <v>0.1826080110665014</v>
      </c>
      <c r="AZ581" s="5">
        <f t="shared" si="402"/>
        <v>0.17592119901321548</v>
      </c>
      <c r="BA581" s="5">
        <f t="shared" si="402"/>
        <v>0.16947879631090476</v>
      </c>
      <c r="BB581" s="5">
        <f t="shared" si="402"/>
        <v>0.16327193598735684</v>
      </c>
      <c r="BC581" s="5">
        <f t="shared" si="402"/>
        <v>0.15729206294275136</v>
      </c>
      <c r="BD581" s="5">
        <f t="shared" si="402"/>
        <v>0.15153092444442268</v>
      </c>
      <c r="BE581" s="5">
        <f t="shared" si="402"/>
        <v>0.14598056068528659</v>
      </c>
      <c r="BF581" s="5">
        <f t="shared" si="402"/>
        <v>0.14063329544596248</v>
      </c>
      <c r="BG581" s="5">
        <f t="shared" si="402"/>
        <v>0.13548172689279575</v>
      </c>
      <c r="BH581" s="5">
        <f t="shared" si="402"/>
        <v>0.13051871853741673</v>
      </c>
      <c r="BI581" s="5">
        <f t="shared" si="402"/>
        <v>0.12573739037795656</v>
      </c>
      <c r="BJ581" s="5">
        <f t="shared" si="402"/>
        <v>0.12113111023741971</v>
      </c>
      <c r="BK581" s="5">
        <f t="shared" si="402"/>
        <v>0.11669348531084625</v>
      </c>
      <c r="BL581" s="26">
        <f t="shared" si="375"/>
        <v>4.9164028131723748E-2</v>
      </c>
      <c r="BM581" s="26">
        <f t="shared" si="401"/>
        <v>5.1111884586398905E-2</v>
      </c>
      <c r="BN581" s="26">
        <f t="shared" si="401"/>
        <v>5.2840771280424789E-2</v>
      </c>
      <c r="BO581" s="26">
        <f t="shared" si="401"/>
        <v>5.4380870503470707E-2</v>
      </c>
      <c r="BP581" s="26">
        <f t="shared" si="401"/>
        <v>5.5757635148776449E-2</v>
      </c>
      <c r="BQ581" s="26">
        <f t="shared" si="401"/>
        <v>5.6992593344905251E-2</v>
      </c>
      <c r="BR581" s="26">
        <f t="shared" si="401"/>
        <v>5.8104008747624919E-2</v>
      </c>
      <c r="BS581" s="26">
        <f t="shared" si="401"/>
        <v>5.9107423298011989E-2</v>
      </c>
      <c r="BT581" s="26">
        <f t="shared" si="401"/>
        <v>6.0016104156308342E-2</v>
      </c>
      <c r="BU581" s="26">
        <f t="shared" si="401"/>
        <v>6.0841412409712692E-2</v>
      </c>
      <c r="BV581" s="26">
        <f t="shared" si="401"/>
        <v>6.1593107833352395E-2</v>
      </c>
      <c r="BW581" s="26">
        <f t="shared" si="401"/>
        <v>6.2279601302440243E-2</v>
      </c>
      <c r="BX581" s="26">
        <f t="shared" si="401"/>
        <v>6.2908164285868526E-2</v>
      </c>
      <c r="BY581" s="26">
        <f t="shared" si="401"/>
        <v>6.3485103097467036E-2</v>
      </c>
      <c r="BZ581" s="26">
        <f t="shared" si="401"/>
        <v>6.40159041606881E-2</v>
      </c>
      <c r="CA581" s="26">
        <f t="shared" si="401"/>
        <v>6.4505355391123037E-2</v>
      </c>
      <c r="CB581" s="26">
        <f t="shared" si="401"/>
        <v>6.495764786715473E-2</v>
      </c>
      <c r="CC581" s="26">
        <f t="shared" si="401"/>
        <v>6.5376461200472927E-2</v>
      </c>
      <c r="CD581" s="26">
        <f t="shared" si="401"/>
        <v>6.5765035401518721E-2</v>
      </c>
      <c r="CE581" s="26">
        <f t="shared" si="401"/>
        <v>6.6126231533094035E-2</v>
      </c>
      <c r="CF581" s="26">
        <f t="shared" si="401"/>
        <v>6.6462583036534892E-2</v>
      </c>
      <c r="CG581" s="26">
        <f t="shared" si="401"/>
        <v>6.677633928138374E-2</v>
      </c>
      <c r="CH581" s="26">
        <f t="shared" si="401"/>
        <v>6.7069502617175772E-2</v>
      </c>
      <c r="CI581" s="26">
        <f t="shared" si="401"/>
        <v>6.7343859983286763E-2</v>
      </c>
      <c r="CJ581" s="26">
        <f t="shared" si="401"/>
        <v>6.7601009950475036E-2</v>
      </c>
      <c r="CK581" s="26">
        <f t="shared" si="401"/>
        <v>6.7842385918272533E-2</v>
      </c>
      <c r="CL581" s="26">
        <f t="shared" si="401"/>
        <v>6.8069276069642998E-2</v>
      </c>
      <c r="CM581" s="26">
        <f t="shared" si="401"/>
        <v>6.8282840583396454E-2</v>
      </c>
      <c r="CN581" s="26">
        <f t="shared" si="401"/>
        <v>6.8484126521721395E-2</v>
      </c>
      <c r="CO581" s="26">
        <f t="shared" si="401"/>
        <v>6.8674080741618002E-2</v>
      </c>
      <c r="CP581" s="26">
        <f t="shared" si="401"/>
        <v>6.8853561122345835E-2</v>
      </c>
      <c r="CQ581" s="26">
        <f t="shared" si="401"/>
        <v>6.9023346354085413E-2</v>
      </c>
      <c r="CR581" s="26">
        <f t="shared" si="401"/>
        <v>6.9184144494107327E-2</v>
      </c>
      <c r="CS581" s="26">
        <f t="shared" si="401"/>
        <v>6.9336600464414977E-2</v>
      </c>
      <c r="CT581" s="26">
        <f t="shared" si="401"/>
        <v>6.9481302637914646E-2</v>
      </c>
      <c r="CU581" s="26">
        <f t="shared" si="401"/>
        <v>6.9618788637716769E-2</v>
      </c>
      <c r="CV581" s="26">
        <f t="shared" si="401"/>
        <v>6.9749550455407511E-2</v>
      </c>
      <c r="CW581" s="26">
        <f t="shared" si="401"/>
        <v>6.9874038978410449E-2</v>
      </c>
      <c r="CX581" s="26">
        <f t="shared" si="401"/>
        <v>6.9992668003363706E-2</v>
      </c>
      <c r="CY581" s="26">
        <f t="shared" si="401"/>
        <v>7.0105817801337067E-2</v>
      </c>
      <c r="CZ581" s="26">
        <f t="shared" si="401"/>
        <v>7.0213838291353192E-2</v>
      </c>
      <c r="DA581" s="26">
        <f t="shared" si="401"/>
        <v>7.0317051870767866E-2</v>
      </c>
      <c r="DB581" s="26">
        <f t="shared" si="401"/>
        <v>7.0415755944363403E-2</v>
      </c>
      <c r="DC581" s="26">
        <f t="shared" si="401"/>
        <v>7.0510225188322145E-2</v>
      </c>
      <c r="DD581" s="26">
        <f t="shared" si="401"/>
        <v>7.0600713580405053E-2</v>
      </c>
      <c r="DE581" s="26">
        <f t="shared" si="401"/>
        <v>7.0687456223532869E-2</v>
      </c>
      <c r="DF581" s="26">
        <f t="shared" si="401"/>
        <v>7.0770670986436288E-2</v>
      </c>
      <c r="DG581" s="26">
        <f t="shared" si="401"/>
        <v>7.085055998201642E-2</v>
      </c>
      <c r="DH581" s="26">
        <f t="shared" si="401"/>
        <v>7.0927310901458637E-2</v>
      </c>
      <c r="DI581" s="26">
        <f t="shared" si="401"/>
        <v>7.1001098219904579E-2</v>
      </c>
      <c r="DJ581" s="26">
        <f t="shared" si="401"/>
        <v>7.1072084287557222E-2</v>
      </c>
      <c r="DK581" s="26">
        <f t="shared" si="401"/>
        <v>7.1140420318422951E-2</v>
      </c>
      <c r="DL581" s="26">
        <f t="shared" si="401"/>
        <v>7.1206247287447469E-2</v>
      </c>
      <c r="DM581" s="26">
        <f t="shared" si="401"/>
        <v>7.126969674554455E-2</v>
      </c>
      <c r="DN581" s="26">
        <f t="shared" si="401"/>
        <v>7.1330891560921067E-2</v>
      </c>
      <c r="DO581" s="26">
        <f t="shared" si="401"/>
        <v>7.1389946594147297E-2</v>
      </c>
      <c r="DP581" s="26">
        <f t="shared" si="401"/>
        <v>7.144696931358506E-2</v>
      </c>
      <c r="DQ581" s="26">
        <f t="shared" si="401"/>
        <v>7.1502060357055031E-2</v>
      </c>
      <c r="DR581" s="26">
        <f t="shared" si="401"/>
        <v>7.1555314044982304E-2</v>
      </c>
      <c r="DS581" s="26">
        <f t="shared" si="401"/>
        <v>7.1606818849694012E-2</v>
      </c>
      <c r="DT581" s="6">
        <f>2*(100-(100*G581))/SUM($D581:G581)/100</f>
        <v>5.5012545821297311E-2</v>
      </c>
      <c r="DU581" s="6">
        <f>2*(100-(100*I581))/SUM($D581:I581)/100</f>
        <v>5.7574422863119708E-2</v>
      </c>
      <c r="DV581" s="6">
        <f>2*(100-(100*M581))/SUM($D581:M581)/100</f>
        <v>6.124156587188688E-2</v>
      </c>
      <c r="DW581" s="6">
        <f>2*(100-(100*Q581))/SUM($D581:Q581)/100</f>
        <v>6.3658673989356845E-2</v>
      </c>
      <c r="DX581" s="6">
        <f>2*(100-(100*W581))/SUM($D581:W581)/100</f>
        <v>6.5956191825974286E-2</v>
      </c>
      <c r="DY581" s="7">
        <f>(DT581-'Data for assignment'!C571)^2</f>
        <v>1.1051366169506285E-4</v>
      </c>
      <c r="DZ581" s="7">
        <f>(DU581-'Data for assignment'!D571)^2</f>
        <v>1.7621035544661067E-4</v>
      </c>
      <c r="EA581" s="7">
        <f>(DV581-'Data for assignment'!E571)^2</f>
        <v>3.0420818518023821E-4</v>
      </c>
      <c r="EB581" s="7">
        <f>(DW581-'Data for assignment'!F571)^2</f>
        <v>3.1893227237547966E-4</v>
      </c>
      <c r="EC581" s="7">
        <f>(DX581-'Data for assignment'!G571)^2</f>
        <v>4.0627210923785726E-4</v>
      </c>
    </row>
    <row r="582" spans="1:133" x14ac:dyDescent="0.3">
      <c r="A582" s="8">
        <v>36154</v>
      </c>
      <c r="B582" s="3">
        <v>4.8499999000000002E-2</v>
      </c>
      <c r="C582" s="4">
        <f t="shared" si="374"/>
        <v>4.7476653837755893E-2</v>
      </c>
      <c r="D582" s="5">
        <f t="shared" si="398"/>
        <v>0.97548095596249429</v>
      </c>
      <c r="E582" s="5">
        <f t="shared" si="398"/>
        <v>0.94973776635817275</v>
      </c>
      <c r="F582" s="5">
        <f t="shared" si="398"/>
        <v>0.92320044289004854</v>
      </c>
      <c r="G582" s="5">
        <f t="shared" si="398"/>
        <v>0.89621228122129293</v>
      </c>
      <c r="H582" s="5">
        <f t="shared" si="398"/>
        <v>0.86904573960233944</v>
      </c>
      <c r="I582" s="5">
        <f t="shared" si="398"/>
        <v>0.84191574483895792</v>
      </c>
      <c r="J582" s="5">
        <f t="shared" si="398"/>
        <v>0.814990692826004</v>
      </c>
      <c r="K582" s="5">
        <f t="shared" si="398"/>
        <v>0.7884014566588734</v>
      </c>
      <c r="L582" s="5">
        <f t="shared" si="398"/>
        <v>0.76224871388335169</v>
      </c>
      <c r="M582" s="5">
        <f t="shared" si="398"/>
        <v>0.73660887914241979</v>
      </c>
      <c r="N582" s="5">
        <f t="shared" si="398"/>
        <v>0.71153889318285179</v>
      </c>
      <c r="O582" s="5">
        <f t="shared" si="398"/>
        <v>0.68708008171296442</v>
      </c>
      <c r="P582" s="5">
        <f t="shared" si="398"/>
        <v>0.66326126205976277</v>
      </c>
      <c r="Q582" s="5">
        <f t="shared" si="398"/>
        <v>0.64010124385273304</v>
      </c>
      <c r="R582" s="5">
        <f t="shared" si="398"/>
        <v>0.61761084269319566</v>
      </c>
      <c r="S582" s="5">
        <f t="shared" si="398"/>
        <v>0.59579450290133007</v>
      </c>
      <c r="T582" s="5">
        <f t="shared" si="397"/>
        <v>0.57465160658247472</v>
      </c>
      <c r="U582" s="5">
        <f t="shared" si="397"/>
        <v>0.55417753090133315</v>
      </c>
      <c r="V582" s="5">
        <f t="shared" si="397"/>
        <v>0.53436450305554106</v>
      </c>
      <c r="W582" s="5">
        <f t="shared" si="397"/>
        <v>0.51520229249045468</v>
      </c>
      <c r="X582" s="5">
        <f t="shared" si="402"/>
        <v>0.49667877194532939</v>
      </c>
      <c r="Y582" s="5">
        <f t="shared" si="402"/>
        <v>0.4787803725835672</v>
      </c>
      <c r="Z582" s="5">
        <f t="shared" si="402"/>
        <v>0.4614924534168377</v>
      </c>
      <c r="AA582" s="5">
        <f t="shared" si="402"/>
        <v>0.44479960122285067</v>
      </c>
      <c r="AB582" s="5">
        <f t="shared" si="402"/>
        <v>0.42868587396757168</v>
      </c>
      <c r="AC582" s="5">
        <f t="shared" si="402"/>
        <v>0.41313499820478211</v>
      </c>
      <c r="AD582" s="5">
        <f t="shared" si="402"/>
        <v>0.3981305289036724</v>
      </c>
      <c r="AE582" s="5">
        <f t="shared" si="402"/>
        <v>0.38365597854110689</v>
      </c>
      <c r="AF582" s="5">
        <f t="shared" si="402"/>
        <v>0.36969492100432017</v>
      </c>
      <c r="AG582" s="5">
        <f t="shared" si="402"/>
        <v>0.35623107481496269</v>
      </c>
      <c r="AH582" s="5">
        <f t="shared" si="402"/>
        <v>0.34324836935370762</v>
      </c>
      <c r="AI582" s="5">
        <f t="shared" si="402"/>
        <v>0.33073099709433107</v>
      </c>
      <c r="AJ582" s="5">
        <f t="shared" si="402"/>
        <v>0.31866345431442622</v>
      </c>
      <c r="AK582" s="5">
        <f t="shared" si="402"/>
        <v>0.30703057231074132</v>
      </c>
      <c r="AL582" s="5">
        <f t="shared" si="402"/>
        <v>0.29581754079006878</v>
      </c>
      <c r="AM582" s="5">
        <f t="shared" si="402"/>
        <v>0.28500992481542503</v>
      </c>
      <c r="AN582" s="5">
        <f t="shared" si="402"/>
        <v>0.27459367644910304</v>
      </c>
      <c r="AO582" s="5">
        <f t="shared" si="402"/>
        <v>0.26455514203882935</v>
      </c>
      <c r="AP582" s="5">
        <f t="shared" si="402"/>
        <v>0.25488106593257165</v>
      </c>
      <c r="AQ582" s="5">
        <f t="shared" si="402"/>
        <v>0.24555859127502322</v>
      </c>
      <c r="AR582" s="5">
        <f t="shared" si="402"/>
        <v>0.23657525842922439</v>
      </c>
      <c r="AS582" s="5">
        <f t="shared" si="402"/>
        <v>0.22791900147597111</v>
      </c>
      <c r="AT582" s="5">
        <f t="shared" si="402"/>
        <v>0.21957814316824387</v>
      </c>
      <c r="AU582" s="5">
        <f t="shared" si="402"/>
        <v>0.21154138865511532</v>
      </c>
      <c r="AV582" s="5">
        <f t="shared" si="402"/>
        <v>0.20379781823726414</v>
      </c>
      <c r="AW582" s="5">
        <f t="shared" si="402"/>
        <v>0.19633687937250846</v>
      </c>
      <c r="AX582" s="5">
        <f t="shared" si="402"/>
        <v>0.18914837811322066</v>
      </c>
      <c r="AY582" s="5">
        <f t="shared" si="402"/>
        <v>0.18222247012686854</v>
      </c>
      <c r="AZ582" s="5">
        <f t="shared" si="402"/>
        <v>0.17554965142526649</v>
      </c>
      <c r="BA582" s="5">
        <f t="shared" si="402"/>
        <v>0.1691207489065861</v>
      </c>
      <c r="BB582" s="5">
        <f t="shared" si="402"/>
        <v>0.16292691079609728</v>
      </c>
      <c r="BC582" s="5">
        <f t="shared" si="402"/>
        <v>0.15695959705642359</v>
      </c>
      <c r="BD582" s="5">
        <f t="shared" si="402"/>
        <v>0.15121056982533326</v>
      </c>
      <c r="BE582" s="5">
        <f t="shared" si="402"/>
        <v>0.14567188392836677</v>
      </c>
      <c r="BF582" s="5">
        <f t="shared" si="402"/>
        <v>0.14033587750459084</v>
      </c>
      <c r="BG582" s="5">
        <f t="shared" si="402"/>
        <v>0.13519516277620136</v>
      </c>
      <c r="BH582" s="5">
        <f t="shared" si="402"/>
        <v>0.13024261698635026</v>
      </c>
      <c r="BI582" s="5">
        <f t="shared" si="402"/>
        <v>0.12547137352424304</v>
      </c>
      <c r="BJ582" s="5">
        <f t="shared" si="402"/>
        <v>0.1208748132520943</v>
      </c>
      <c r="BK582" s="5">
        <f t="shared" si="402"/>
        <v>0.11644655604479955</v>
      </c>
      <c r="BL582" s="26">
        <f t="shared" si="375"/>
        <v>4.9649282888480882E-2</v>
      </c>
      <c r="BM582" s="26">
        <f t="shared" si="401"/>
        <v>5.1569367904787063E-2</v>
      </c>
      <c r="BN582" s="26">
        <f t="shared" si="401"/>
        <v>5.3272602329885968E-2</v>
      </c>
      <c r="BO582" s="26">
        <f t="shared" si="401"/>
        <v>5.4788986531324378E-2</v>
      </c>
      <c r="BP582" s="26">
        <f t="shared" si="401"/>
        <v>5.614380813864956E-2</v>
      </c>
      <c r="BQ582" s="26">
        <f t="shared" si="401"/>
        <v>5.7358445086208062E-2</v>
      </c>
      <c r="BR582" s="26">
        <f t="shared" si="401"/>
        <v>5.8451024471964333E-2</v>
      </c>
      <c r="BS582" s="26">
        <f t="shared" si="401"/>
        <v>5.9436964022821004E-2</v>
      </c>
      <c r="BT582" s="26">
        <f t="shared" si="401"/>
        <v>6.0329417861945782E-2</v>
      </c>
      <c r="BU582" s="26">
        <f t="shared" si="401"/>
        <v>6.1139644163687411E-2</v>
      </c>
      <c r="BV582" s="26">
        <f t="shared" si="401"/>
        <v>6.1877308964005014E-2</v>
      </c>
      <c r="BW582" s="26">
        <f t="shared" si="401"/>
        <v>6.2550737714240717E-2</v>
      </c>
      <c r="BX582" s="26">
        <f t="shared" si="401"/>
        <v>6.3167123999342559E-2</v>
      </c>
      <c r="BY582" s="26">
        <f t="shared" si="401"/>
        <v>6.3732703088542786E-2</v>
      </c>
      <c r="BZ582" s="26">
        <f t="shared" si="401"/>
        <v>6.42528965668617E-2</v>
      </c>
      <c r="CA582" s="26">
        <f t="shared" si="401"/>
        <v>6.4732433145193446E-2</v>
      </c>
      <c r="CB582" s="26">
        <f t="shared" si="401"/>
        <v>6.5175449813298092E-2</v>
      </c>
      <c r="CC582" s="26">
        <f t="shared" si="401"/>
        <v>6.5585576742046792E-2</v>
      </c>
      <c r="CD582" s="26">
        <f t="shared" si="401"/>
        <v>6.5966008725145464E-2</v>
      </c>
      <c r="CE582" s="26">
        <f t="shared" si="401"/>
        <v>6.6319565449215967E-2</v>
      </c>
      <c r="CF582" s="26">
        <f t="shared" si="401"/>
        <v>6.6648742472711658E-2</v>
      </c>
      <c r="CG582" s="26">
        <f t="shared" si="401"/>
        <v>6.6955754461071534E-2</v>
      </c>
      <c r="CH582" s="26">
        <f t="shared" si="401"/>
        <v>6.7242571953548394E-2</v>
      </c>
      <c r="CI582" s="26">
        <f t="shared" si="401"/>
        <v>6.7510952714793931E-2</v>
      </c>
      <c r="CJ582" s="26">
        <f t="shared" si="401"/>
        <v>6.7762468542253818E-2</v>
      </c>
      <c r="CK582" s="26">
        <f t="shared" si="401"/>
        <v>6.799852825120227E-2</v>
      </c>
      <c r="CL582" s="26">
        <f t="shared" si="401"/>
        <v>6.8220397436738869E-2</v>
      </c>
      <c r="CM582" s="26">
        <f t="shared" si="401"/>
        <v>6.8429215511347688E-2</v>
      </c>
      <c r="CN582" s="26">
        <f t="shared" si="401"/>
        <v>6.8626010433676915E-2</v>
      </c>
      <c r="CO582" s="26">
        <f t="shared" si="401"/>
        <v>6.8811711475786075E-2</v>
      </c>
      <c r="CP582" s="26">
        <f t="shared" si="401"/>
        <v>6.8987160319588486E-2</v>
      </c>
      <c r="CQ582" s="26">
        <f t="shared" si="401"/>
        <v>6.9153120726438061E-2</v>
      </c>
      <c r="CR582" s="26">
        <f t="shared" ref="BM582:DS586" si="403">-(LN(CR$7)/CR$6)+(CR$8/CR$6)*$C582</f>
        <v>6.9310286985025463E-2</v>
      </c>
      <c r="CS582" s="26">
        <f t="shared" si="403"/>
        <v>6.9459291310531093E-2</v>
      </c>
      <c r="CT582" s="26">
        <f t="shared" si="403"/>
        <v>6.9600710341168562E-2</v>
      </c>
      <c r="CU582" s="26">
        <f t="shared" si="403"/>
        <v>6.9735070855891826E-2</v>
      </c>
      <c r="CV582" s="26">
        <f t="shared" si="403"/>
        <v>6.9862854818354386E-2</v>
      </c>
      <c r="CW582" s="26">
        <f t="shared" si="403"/>
        <v>6.9984503836562045E-2</v>
      </c>
      <c r="CX582" s="26">
        <f t="shared" si="403"/>
        <v>7.0100423114531615E-2</v>
      </c>
      <c r="CY582" s="26">
        <f t="shared" si="403"/>
        <v>7.0210984961225464E-2</v>
      </c>
      <c r="CZ582" s="26">
        <f t="shared" si="403"/>
        <v>7.0316531912725078E-2</v>
      </c>
      <c r="DA582" s="26">
        <f t="shared" si="403"/>
        <v>7.0417379515744699E-2</v>
      </c>
      <c r="DB582" s="26">
        <f t="shared" si="403"/>
        <v>7.0513818813929041E-2</v>
      </c>
      <c r="DC582" s="26">
        <f t="shared" si="403"/>
        <v>7.0606118572730178E-2</v>
      </c>
      <c r="DD582" s="26">
        <f t="shared" si="403"/>
        <v>7.0694527273852822E-2</v>
      </c>
      <c r="DE582" s="26">
        <f t="shared" si="403"/>
        <v>7.0779274906160289E-2</v>
      </c>
      <c r="DF582" s="26">
        <f t="shared" si="403"/>
        <v>7.0860574576431856E-2</v>
      </c>
      <c r="DG582" s="26">
        <f t="shared" si="403"/>
        <v>7.093862396036292E-2</v>
      </c>
      <c r="DH582" s="26">
        <f t="shared" si="403"/>
        <v>7.1013606611623786E-2</v>
      </c>
      <c r="DI582" s="26">
        <f t="shared" si="403"/>
        <v>7.10856931445768E-2</v>
      </c>
      <c r="DJ582" s="26">
        <f t="shared" si="403"/>
        <v>7.1155042304340027E-2</v>
      </c>
      <c r="DK582" s="26">
        <f t="shared" si="403"/>
        <v>7.1221801936231968E-2</v>
      </c>
      <c r="DL582" s="26">
        <f t="shared" si="403"/>
        <v>7.1286109865201078E-2</v>
      </c>
      <c r="DM582" s="26">
        <f t="shared" si="403"/>
        <v>7.1348094694599004E-2</v>
      </c>
      <c r="DN582" s="26">
        <f t="shared" si="403"/>
        <v>7.1407876532574799E-2</v>
      </c>
      <c r="DO582" s="26">
        <f t="shared" si="403"/>
        <v>7.1465567653423767E-2</v>
      </c>
      <c r="DP582" s="26">
        <f t="shared" si="403"/>
        <v>7.1521273100398797E-2</v>
      </c>
      <c r="DQ582" s="26">
        <f t="shared" si="403"/>
        <v>7.1575091235770591E-2</v>
      </c>
      <c r="DR582" s="26">
        <f t="shared" si="403"/>
        <v>7.1627114243289297E-2</v>
      </c>
      <c r="DS582" s="26">
        <f t="shared" si="403"/>
        <v>7.1677428587642408E-2</v>
      </c>
      <c r="DT582" s="6">
        <f>2*(100-(100*G582))/SUM($D582:G582)/100</f>
        <v>5.5432808415684771E-2</v>
      </c>
      <c r="DU582" s="6">
        <f>2*(100-(100*I582))/SUM($D582:I582)/100</f>
        <v>5.7953097734414982E-2</v>
      </c>
      <c r="DV582" s="6">
        <f>2*(100-(100*M582))/SUM($D582:M582)/100</f>
        <v>6.1555494979304085E-2</v>
      </c>
      <c r="DW582" s="6">
        <f>2*(100-(100*Q582))/SUM($D582:Q582)/100</f>
        <v>6.3926177037723839E-2</v>
      </c>
      <c r="DX582" s="6">
        <f>2*(100-(100*W582))/SUM($D582:W582)/100</f>
        <v>6.6176645005365631E-2</v>
      </c>
      <c r="DY582" s="7">
        <f>(DT582-'Data for assignment'!C572)^2</f>
        <v>5.825973377931859E-5</v>
      </c>
      <c r="DZ582" s="7">
        <f>(DU582-'Data for assignment'!D572)^2</f>
        <v>1.0718659128596165E-4</v>
      </c>
      <c r="EA582" s="7">
        <f>(DV582-'Data for assignment'!E572)^2</f>
        <v>2.003780947310871E-4</v>
      </c>
      <c r="EB582" s="7">
        <f>(DW582-'Data for assignment'!F572)^2</f>
        <v>2.2578602642137424E-4</v>
      </c>
      <c r="EC582" s="7">
        <f>(DX582-'Data for assignment'!G572)^2</f>
        <v>3.0893841449135566E-4</v>
      </c>
    </row>
    <row r="583" spans="1:133" x14ac:dyDescent="0.3">
      <c r="A583" s="8">
        <v>36161</v>
      </c>
      <c r="B583" s="3">
        <v>4.6999997999999994E-2</v>
      </c>
      <c r="C583" s="4">
        <f t="shared" si="374"/>
        <v>4.5930606408726725E-2</v>
      </c>
      <c r="D583" s="5">
        <f t="shared" si="398"/>
        <v>0.97619125433421083</v>
      </c>
      <c r="E583" s="5">
        <f t="shared" si="398"/>
        <v>0.95104213749613953</v>
      </c>
      <c r="F583" s="5">
        <f t="shared" si="398"/>
        <v>0.92499619886134254</v>
      </c>
      <c r="G583" s="5">
        <f t="shared" si="398"/>
        <v>0.89840953655504008</v>
      </c>
      <c r="H583" s="5">
        <f t="shared" si="398"/>
        <v>0.87156641990170269</v>
      </c>
      <c r="I583" s="5">
        <f t="shared" si="398"/>
        <v>0.84469247934250058</v>
      </c>
      <c r="J583" s="5">
        <f t="shared" si="398"/>
        <v>0.81796568244958001</v>
      </c>
      <c r="K583" s="5">
        <f t="shared" si="398"/>
        <v>0.79152537481310437</v>
      </c>
      <c r="L583" s="5">
        <f t="shared" si="398"/>
        <v>0.76547967374179582</v>
      </c>
      <c r="M583" s="5">
        <f t="shared" si="398"/>
        <v>0.7399114850871269</v>
      </c>
      <c r="N583" s="5">
        <f t="shared" si="398"/>
        <v>0.71488338364757587</v>
      </c>
      <c r="O583" s="5">
        <f t="shared" si="398"/>
        <v>0.69044156393617961</v>
      </c>
      <c r="P583" s="5">
        <f t="shared" si="398"/>
        <v>0.6666190351617487</v>
      </c>
      <c r="Q583" s="5">
        <f t="shared" si="398"/>
        <v>0.64343820431802845</v>
      </c>
      <c r="R583" s="5">
        <f t="shared" si="398"/>
        <v>0.62091296517794647</v>
      </c>
      <c r="S583" s="5">
        <f t="shared" si="398"/>
        <v>0.59905038888243745</v>
      </c>
      <c r="T583" s="5">
        <f t="shared" si="397"/>
        <v>0.57785209343927002</v>
      </c>
      <c r="U583" s="5">
        <f t="shared" si="397"/>
        <v>0.55731535437921154</v>
      </c>
      <c r="V583" s="5">
        <f t="shared" si="397"/>
        <v>0.53743400657659579</v>
      </c>
      <c r="W583" s="5">
        <f t="shared" si="397"/>
        <v>0.51819917736470367</v>
      </c>
      <c r="X583" s="5">
        <f t="shared" si="402"/>
        <v>0.49959988314383652</v>
      </c>
      <c r="Y583" s="5">
        <f t="shared" si="402"/>
        <v>0.48162351532835213</v>
      </c>
      <c r="Z583" s="5">
        <f t="shared" si="402"/>
        <v>0.46425623640246044</v>
      </c>
      <c r="AA583" s="5">
        <f t="shared" si="402"/>
        <v>0.44748330280060028</v>
      </c>
      <c r="AB583" s="5">
        <f t="shared" si="402"/>
        <v>0.431289328090879</v>
      </c>
      <c r="AC583" s="5">
        <f t="shared" si="402"/>
        <v>0.41565849735319732</v>
      </c>
      <c r="AD583" s="5">
        <f t="shared" si="402"/>
        <v>0.40057474157417555</v>
      </c>
      <c r="AE583" s="5">
        <f t="shared" si="402"/>
        <v>0.38602187922265463</v>
      </c>
      <c r="AF583" s="5">
        <f t="shared" si="402"/>
        <v>0.37198373083805447</v>
      </c>
      <c r="AG583" s="5">
        <f t="shared" si="402"/>
        <v>0.35844421139234534</v>
      </c>
      <c r="AH583" s="5">
        <f t="shared" si="402"/>
        <v>0.3453874043219135</v>
      </c>
      <c r="AI583" s="5">
        <f t="shared" si="402"/>
        <v>0.3327976204262903</v>
      </c>
      <c r="AJ583" s="5">
        <f t="shared" si="402"/>
        <v>0.32065944426343163</v>
      </c>
      <c r="AK583" s="5">
        <f t="shared" si="402"/>
        <v>0.30895777020972964</v>
      </c>
      <c r="AL583" s="5">
        <f t="shared" si="402"/>
        <v>0.29767782997640474</v>
      </c>
      <c r="AM583" s="5">
        <f t="shared" si="402"/>
        <v>0.28680521306583423</v>
      </c>
      <c r="AN583" s="5">
        <f t="shared" si="402"/>
        <v>0.2763258813985684</v>
      </c>
      <c r="AO583" s="5">
        <f t="shared" si="402"/>
        <v>0.26622617913378199</v>
      </c>
      <c r="AP583" s="5">
        <f t="shared" si="402"/>
        <v>0.25649283853430849</v>
      </c>
      <c r="AQ583" s="5">
        <f t="shared" si="402"/>
        <v>0.24711298258548212</v>
      </c>
      <c r="AR583" s="5">
        <f t="shared" si="402"/>
        <v>0.23807412495936722</v>
      </c>
      <c r="AS583" s="5">
        <f t="shared" si="402"/>
        <v>0.22936416781819616</v>
      </c>
      <c r="AT583" s="5">
        <f t="shared" si="402"/>
        <v>0.22097139786946254</v>
      </c>
      <c r="AU583" s="5">
        <f t="shared" si="402"/>
        <v>0.21288448101722995</v>
      </c>
      <c r="AV583" s="5">
        <f t="shared" si="402"/>
        <v>0.20509245589750777</v>
      </c>
      <c r="AW583" s="5">
        <f t="shared" si="402"/>
        <v>0.19758472653807924</v>
      </c>
      <c r="AX583" s="5">
        <f t="shared" si="402"/>
        <v>0.19035105434340605</v>
      </c>
      <c r="AY583" s="5">
        <f t="shared" si="402"/>
        <v>0.18338154957187167</v>
      </c>
      <c r="AZ583" s="5">
        <f t="shared" si="402"/>
        <v>0.17666666244461357</v>
      </c>
      <c r="BA583" s="5">
        <f t="shared" si="402"/>
        <v>0.17019717400165491</v>
      </c>
      <c r="BB583" s="5">
        <f t="shared" si="402"/>
        <v>0.16396418680124916</v>
      </c>
      <c r="BC583" s="5">
        <f t="shared" si="402"/>
        <v>0.15795911554170097</v>
      </c>
      <c r="BD583" s="5">
        <f t="shared" si="402"/>
        <v>0.15217367767091014</v>
      </c>
      <c r="BE583" s="5">
        <f t="shared" si="402"/>
        <v>0.14659988403709584</v>
      </c>
      <c r="BF583" s="5">
        <f t="shared" si="402"/>
        <v>0.14123002962423556</v>
      </c>
      <c r="BG583" s="5">
        <f t="shared" si="402"/>
        <v>0.13605668440740606</v>
      </c>
      <c r="BH583" s="5">
        <f t="shared" si="402"/>
        <v>0.13107268435620076</v>
      </c>
      <c r="BI583" s="5">
        <f t="shared" si="402"/>
        <v>0.12627112260850337</v>
      </c>
      <c r="BJ583" s="5">
        <f t="shared" si="402"/>
        <v>0.12164534083195357</v>
      </c>
      <c r="BK583" s="5">
        <f t="shared" si="402"/>
        <v>0.11718892078629876</v>
      </c>
      <c r="BL583" s="26">
        <f t="shared" si="375"/>
        <v>4.819350891305612E-2</v>
      </c>
      <c r="BM583" s="26">
        <f t="shared" si="403"/>
        <v>5.0196908799901338E-2</v>
      </c>
      <c r="BN583" s="26">
        <f t="shared" si="403"/>
        <v>5.197710054482961E-2</v>
      </c>
      <c r="BO583" s="26">
        <f t="shared" si="403"/>
        <v>5.3564630285393842E-2</v>
      </c>
      <c r="BP583" s="26">
        <f t="shared" si="403"/>
        <v>5.4985281445524094E-2</v>
      </c>
      <c r="BQ583" s="26">
        <f t="shared" si="403"/>
        <v>5.6260882545220894E-2</v>
      </c>
      <c r="BR583" s="26">
        <f t="shared" si="403"/>
        <v>5.7409970358589968E-2</v>
      </c>
      <c r="BS583" s="26">
        <f t="shared" si="403"/>
        <v>5.8448335257539924E-2</v>
      </c>
      <c r="BT583" s="26">
        <f t="shared" si="403"/>
        <v>5.9389470478721763E-2</v>
      </c>
      <c r="BU583" s="26">
        <f t="shared" si="403"/>
        <v>6.0244942937092386E-2</v>
      </c>
      <c r="BV583" s="26">
        <f t="shared" si="403"/>
        <v>6.1024699887990433E-2</v>
      </c>
      <c r="BW583" s="26">
        <f t="shared" si="403"/>
        <v>6.1737323056078541E-2</v>
      </c>
      <c r="BX583" s="26">
        <f t="shared" si="403"/>
        <v>6.2390239679695106E-2</v>
      </c>
      <c r="BY583" s="26">
        <f t="shared" si="403"/>
        <v>6.2989898163286012E-2</v>
      </c>
      <c r="BZ583" s="26">
        <f t="shared" si="403"/>
        <v>6.3541914608464325E-2</v>
      </c>
      <c r="CA583" s="26">
        <f t="shared" si="403"/>
        <v>6.4051195341399872E-2</v>
      </c>
      <c r="CB583" s="26">
        <f t="shared" si="403"/>
        <v>6.4522039618802929E-2</v>
      </c>
      <c r="CC583" s="26">
        <f t="shared" si="403"/>
        <v>6.4958225934989261E-2</v>
      </c>
      <c r="CD583" s="26">
        <f t="shared" si="403"/>
        <v>6.5363084734774632E-2</v>
      </c>
      <c r="CE583" s="26">
        <f t="shared" si="403"/>
        <v>6.5739559834148628E-2</v>
      </c>
      <c r="CF583" s="26">
        <f t="shared" si="403"/>
        <v>6.6090260440970314E-2</v>
      </c>
      <c r="CG583" s="26">
        <f t="shared" si="403"/>
        <v>6.6417505333683E-2</v>
      </c>
      <c r="CH583" s="26">
        <f t="shared" si="403"/>
        <v>6.672336048302302E-2</v>
      </c>
      <c r="CI583" s="26">
        <f t="shared" si="403"/>
        <v>6.7009671178397762E-2</v>
      </c>
      <c r="CJ583" s="26">
        <f t="shared" si="403"/>
        <v>6.7278089537726266E-2</v>
      </c>
      <c r="CK583" s="26">
        <f t="shared" si="403"/>
        <v>6.7530098129547647E-2</v>
      </c>
      <c r="CL583" s="26">
        <f t="shared" si="403"/>
        <v>6.7767030313005766E-2</v>
      </c>
      <c r="CM583" s="26">
        <f t="shared" si="403"/>
        <v>6.7990087799977852E-2</v>
      </c>
      <c r="CN583" s="26">
        <f t="shared" si="403"/>
        <v>6.8200355860115067E-2</v>
      </c>
      <c r="CO583" s="26">
        <f t="shared" si="403"/>
        <v>6.8398816520650649E-2</v>
      </c>
      <c r="CP583" s="26">
        <f t="shared" si="403"/>
        <v>6.8586360055860537E-2</v>
      </c>
      <c r="CQ583" s="26">
        <f t="shared" si="403"/>
        <v>6.8763795013877096E-2</v>
      </c>
      <c r="CR583" s="26">
        <f t="shared" si="403"/>
        <v>6.8931856989406085E-2</v>
      </c>
      <c r="CS583" s="26">
        <f t="shared" si="403"/>
        <v>6.9091216318351092E-2</v>
      </c>
      <c r="CT583" s="26">
        <f t="shared" si="403"/>
        <v>6.9242484843238417E-2</v>
      </c>
      <c r="CU583" s="26">
        <f t="shared" si="403"/>
        <v>6.9386221875708337E-2</v>
      </c>
      <c r="CV583" s="26">
        <f t="shared" si="403"/>
        <v>6.9522939463412897E-2</v>
      </c>
      <c r="CW583" s="26">
        <f t="shared" si="403"/>
        <v>6.9653107052796814E-2</v>
      </c>
      <c r="CX583" s="26">
        <f t="shared" si="403"/>
        <v>6.9777155625912718E-2</v>
      </c>
      <c r="CY583" s="26">
        <f t="shared" si="403"/>
        <v>6.9895481378204449E-2</v>
      </c>
      <c r="CZ583" s="26">
        <f t="shared" si="403"/>
        <v>7.0008448994724665E-2</v>
      </c>
      <c r="DA583" s="26">
        <f t="shared" si="403"/>
        <v>7.011639457424923E-2</v>
      </c>
      <c r="DB583" s="26">
        <f t="shared" si="403"/>
        <v>7.0219628243962981E-2</v>
      </c>
      <c r="DC583" s="26">
        <f t="shared" si="403"/>
        <v>7.0318436501626877E-2</v>
      </c>
      <c r="DD583" s="26">
        <f t="shared" si="403"/>
        <v>7.0413084317224359E-2</v>
      </c>
      <c r="DE583" s="26">
        <f t="shared" si="403"/>
        <v>7.0503817021893372E-2</v>
      </c>
      <c r="DF583" s="26">
        <f t="shared" si="403"/>
        <v>7.0590862008362537E-2</v>
      </c>
      <c r="DG583" s="26">
        <f t="shared" si="403"/>
        <v>7.0674430264033292E-2</v>
      </c>
      <c r="DH583" s="26">
        <f t="shared" si="403"/>
        <v>7.0754717755203811E-2</v>
      </c>
      <c r="DI583" s="26">
        <f t="shared" si="403"/>
        <v>7.0831906678651482E-2</v>
      </c>
      <c r="DJ583" s="26">
        <f t="shared" si="403"/>
        <v>7.0906166594821352E-2</v>
      </c>
      <c r="DK583" s="26">
        <f t="shared" si="403"/>
        <v>7.0977655455162797E-2</v>
      </c>
      <c r="DL583" s="26">
        <f t="shared" si="403"/>
        <v>7.1046520534679122E-2</v>
      </c>
      <c r="DM583" s="26">
        <f t="shared" si="403"/>
        <v>7.1112899279467276E-2</v>
      </c>
      <c r="DN583" s="26">
        <f t="shared" si="403"/>
        <v>7.1176920077904909E-2</v>
      </c>
      <c r="DO583" s="26">
        <f t="shared" si="403"/>
        <v>7.1238702963164077E-2</v>
      </c>
      <c r="DP583" s="26">
        <f t="shared" si="403"/>
        <v>7.1298360253872942E-2</v>
      </c>
      <c r="DQ583" s="26">
        <f t="shared" si="403"/>
        <v>7.1355997138997568E-2</v>
      </c>
      <c r="DR583" s="26">
        <f t="shared" si="403"/>
        <v>7.1411712212355746E-2</v>
      </c>
      <c r="DS583" s="26">
        <f t="shared" si="403"/>
        <v>7.1465597961593991E-2</v>
      </c>
      <c r="DT583" s="6">
        <f>2*(100-(100*G583))/SUM($D583:G583)/100</f>
        <v>5.4172347697729793E-2</v>
      </c>
      <c r="DU583" s="6">
        <f>2*(100-(100*I583))/SUM($D583:I583)/100</f>
        <v>5.681742000854087E-2</v>
      </c>
      <c r="DV583" s="6">
        <f>2*(100-(100*M583))/SUM($D583:M583)/100</f>
        <v>6.0614116782511294E-2</v>
      </c>
      <c r="DW583" s="6">
        <f>2*(100-(100*Q583))/SUM($D583:Q583)/100</f>
        <v>6.3124133675599839E-2</v>
      </c>
      <c r="DX583" s="6">
        <f>2*(100-(100*W583))/SUM($D583:W583)/100</f>
        <v>6.5515805427018556E-2</v>
      </c>
      <c r="DY583" s="7">
        <f>(DT583-'Data for assignment'!C573)^2</f>
        <v>7.6954084129865152E-5</v>
      </c>
      <c r="DZ583" s="7">
        <f>(DU583-'Data for assignment'!D573)^2</f>
        <v>1.2808395038004509E-4</v>
      </c>
      <c r="EA583" s="7">
        <f>(DV583-'Data for assignment'!E573)^2</f>
        <v>2.2542373278712179E-4</v>
      </c>
      <c r="EB583" s="7">
        <f>(DW583-'Data for assignment'!F573)^2</f>
        <v>2.5040320658325279E-4</v>
      </c>
      <c r="EC583" s="7">
        <f>(DX583-'Data for assignment'!G573)^2</f>
        <v>3.6160081800661856E-4</v>
      </c>
    </row>
    <row r="584" spans="1:133" x14ac:dyDescent="0.3">
      <c r="A584" s="8">
        <v>36168</v>
      </c>
      <c r="B584" s="3">
        <v>4.7300000000000002E-2</v>
      </c>
      <c r="C584" s="4">
        <f t="shared" si="374"/>
        <v>4.6239817749788241E-2</v>
      </c>
      <c r="D584" s="5">
        <f t="shared" si="398"/>
        <v>0.9760491524429582</v>
      </c>
      <c r="E584" s="5">
        <f t="shared" si="398"/>
        <v>0.95078111846732161</v>
      </c>
      <c r="F584" s="5">
        <f t="shared" si="398"/>
        <v>0.92463676628807823</v>
      </c>
      <c r="G584" s="5">
        <f t="shared" si="398"/>
        <v>0.89796965230855541</v>
      </c>
      <c r="H584" s="5">
        <f t="shared" si="398"/>
        <v>0.87106169659020949</v>
      </c>
      <c r="I584" s="5">
        <f t="shared" si="398"/>
        <v>0.8441363974321423</v>
      </c>
      <c r="J584" s="5">
        <f t="shared" si="398"/>
        <v>0.81736981344010007</v>
      </c>
      <c r="K584" s="5">
        <f t="shared" si="398"/>
        <v>0.79089959875198701</v>
      </c>
      <c r="L584" s="5">
        <f t="shared" si="398"/>
        <v>0.76483238413024546</v>
      </c>
      <c r="M584" s="5">
        <f t="shared" si="398"/>
        <v>0.73924977746308096</v>
      </c>
      <c r="N584" s="5">
        <f t="shared" si="398"/>
        <v>0.7142132262687173</v>
      </c>
      <c r="O584" s="5">
        <f t="shared" si="398"/>
        <v>0.68976795035785143</v>
      </c>
      <c r="P584" s="5">
        <f t="shared" si="398"/>
        <v>0.66594611934873771</v>
      </c>
      <c r="Q584" s="5">
        <f t="shared" si="398"/>
        <v>0.64276941941514909</v>
      </c>
      <c r="R584" s="5">
        <f t="shared" si="398"/>
        <v>0.62025112731179721</v>
      </c>
      <c r="S584" s="5">
        <f t="shared" si="398"/>
        <v>0.59839778745882011</v>
      </c>
      <c r="T584" s="5">
        <f t="shared" si="397"/>
        <v>0.57721056939481485</v>
      </c>
      <c r="U584" s="5">
        <f t="shared" si="397"/>
        <v>0.55668636778064151</v>
      </c>
      <c r="V584" s="5">
        <f t="shared" si="397"/>
        <v>0.53681869486289224</v>
      </c>
      <c r="W584" s="5">
        <f t="shared" si="397"/>
        <v>0.51759840541337976</v>
      </c>
      <c r="X584" s="5">
        <f t="shared" si="402"/>
        <v>0.49901428622365657</v>
      </c>
      <c r="Y584" s="5">
        <f t="shared" si="402"/>
        <v>0.48105353588405181</v>
      </c>
      <c r="Z584" s="5">
        <f t="shared" si="402"/>
        <v>0.46370215550640792</v>
      </c>
      <c r="AA584" s="5">
        <f t="shared" si="402"/>
        <v>0.44694526700410114</v>
      </c>
      <c r="AB584" s="5">
        <f t="shared" si="402"/>
        <v>0.4307673723149622</v>
      </c>
      <c r="AC584" s="5">
        <f t="shared" si="402"/>
        <v>0.41515256437542586</v>
      </c>
      <c r="AD584" s="5">
        <f t="shared" si="402"/>
        <v>0.40008469859403123</v>
      </c>
      <c r="AE584" s="5">
        <f t="shared" si="402"/>
        <v>0.3855475319227995</v>
      </c>
      <c r="AF584" s="5">
        <f t="shared" si="402"/>
        <v>0.37152483530156305</v>
      </c>
      <c r="AG584" s="5">
        <f t="shared" si="402"/>
        <v>0.35800048418607905</v>
      </c>
      <c r="AH584" s="5">
        <f t="shared" si="402"/>
        <v>0.34495853101279839</v>
      </c>
      <c r="AI584" s="5">
        <f t="shared" si="402"/>
        <v>0.33238326275963043</v>
      </c>
      <c r="AJ584" s="5">
        <f t="shared" si="402"/>
        <v>0.32025924619985002</v>
      </c>
      <c r="AK584" s="5">
        <f t="shared" si="402"/>
        <v>0.30857136298924837</v>
      </c>
      <c r="AL584" s="5">
        <f t="shared" si="402"/>
        <v>0.29730483635398447</v>
      </c>
      <c r="AM584" s="5">
        <f t="shared" si="402"/>
        <v>0.28644525084188283</v>
      </c>
      <c r="AN584" s="5">
        <f t="shared" si="402"/>
        <v>0.27597856635004786</v>
      </c>
      <c r="AO584" s="5">
        <f t="shared" si="402"/>
        <v>0.26589112743619625</v>
      </c>
      <c r="AP584" s="5">
        <f t="shared" si="402"/>
        <v>0.25616966875169195</v>
      </c>
      <c r="AQ584" s="5">
        <f t="shared" si="402"/>
        <v>0.2468013172942336</v>
      </c>
      <c r="AR584" s="5">
        <f t="shared" si="402"/>
        <v>0.23777359206211418</v>
      </c>
      <c r="AS584" s="5">
        <f t="shared" si="402"/>
        <v>0.22907440159561088</v>
      </c>
      <c r="AT584" s="5">
        <f t="shared" si="402"/>
        <v>0.22069203981088134</v>
      </c>
      <c r="AU584" s="5">
        <f t="shared" si="402"/>
        <v>0.21261518046488326</v>
      </c>
      <c r="AV584" s="5">
        <f t="shared" si="402"/>
        <v>0.2048328705340017</v>
      </c>
      <c r="AW584" s="5">
        <f t="shared" si="402"/>
        <v>0.19733452274235799</v>
      </c>
      <c r="AX584" s="5">
        <f t="shared" si="402"/>
        <v>0.1901099074366549</v>
      </c>
      <c r="AY584" s="5">
        <f t="shared" si="402"/>
        <v>0.18314914397160362</v>
      </c>
      <c r="AZ584" s="5">
        <f t="shared" si="402"/>
        <v>0.17644269174243671</v>
      </c>
      <c r="BA584" s="5">
        <f t="shared" si="402"/>
        <v>0.16998134097787565</v>
      </c>
      <c r="BB584" s="5">
        <f t="shared" si="402"/>
        <v>0.16375620338746807</v>
      </c>
      <c r="BC584" s="5">
        <f t="shared" si="402"/>
        <v>0.15775870274085516</v>
      </c>
      <c r="BD584" s="5">
        <f t="shared" si="402"/>
        <v>0.15198056544276337</v>
      </c>
      <c r="BE584" s="5">
        <f t="shared" si="402"/>
        <v>0.14641381115594149</v>
      </c>
      <c r="BF584" s="5">
        <f t="shared" si="402"/>
        <v>0.14105074351452324</v>
      </c>
      <c r="BG584" s="5">
        <f t="shared" si="402"/>
        <v>0.13588394096210502</v>
      </c>
      <c r="BH584" s="5">
        <f t="shared" si="402"/>
        <v>0.13090624774195075</v>
      </c>
      <c r="BI584" s="5">
        <f t="shared" si="402"/>
        <v>0.12611076506095298</v>
      </c>
      <c r="BJ584" s="5">
        <f t="shared" si="402"/>
        <v>0.12149084244413418</v>
      </c>
      <c r="BK584" s="5">
        <f t="shared" si="402"/>
        <v>0.11704006929241258</v>
      </c>
      <c r="BL584" s="26">
        <f t="shared" si="375"/>
        <v>4.848466545506868E-2</v>
      </c>
      <c r="BM584" s="26">
        <f t="shared" si="403"/>
        <v>5.0471402267828314E-2</v>
      </c>
      <c r="BN584" s="26">
        <f t="shared" si="403"/>
        <v>5.2236202456441991E-2</v>
      </c>
      <c r="BO584" s="26">
        <f t="shared" si="403"/>
        <v>5.3809503003806471E-2</v>
      </c>
      <c r="BP584" s="26">
        <f t="shared" si="403"/>
        <v>5.5216988174380296E-2</v>
      </c>
      <c r="BQ584" s="26">
        <f t="shared" si="403"/>
        <v>5.64803963704925E-2</v>
      </c>
      <c r="BR584" s="26">
        <f t="shared" si="403"/>
        <v>5.761818243052895E-2</v>
      </c>
      <c r="BS584" s="26">
        <f t="shared" si="403"/>
        <v>5.8646062196949872E-2</v>
      </c>
      <c r="BT584" s="26">
        <f t="shared" si="403"/>
        <v>5.9577461083302682E-2</v>
      </c>
      <c r="BU584" s="26">
        <f t="shared" si="403"/>
        <v>6.0423884256052149E-2</v>
      </c>
      <c r="BV584" s="26">
        <f t="shared" si="403"/>
        <v>6.1195222726323557E-2</v>
      </c>
      <c r="BW584" s="26">
        <f t="shared" si="403"/>
        <v>6.1900006963807916E-2</v>
      </c>
      <c r="BX584" s="26">
        <f t="shared" si="403"/>
        <v>6.2545617475885162E-2</v>
      </c>
      <c r="BY584" s="26">
        <f t="shared" si="403"/>
        <v>6.3138460039702693E-2</v>
      </c>
      <c r="BZ584" s="26">
        <f t="shared" si="403"/>
        <v>6.3684111853321582E-2</v>
      </c>
      <c r="CA584" s="26">
        <f t="shared" si="403"/>
        <v>6.4187443719643411E-2</v>
      </c>
      <c r="CB584" s="26">
        <f t="shared" si="403"/>
        <v>6.4652722441793681E-2</v>
      </c>
      <c r="CC584" s="26">
        <f t="shared" si="403"/>
        <v>6.5083696849221245E-2</v>
      </c>
      <c r="CD584" s="26">
        <f t="shared" si="403"/>
        <v>6.548367025635711E-2</v>
      </c>
      <c r="CE584" s="26">
        <f t="shared" si="403"/>
        <v>6.5855561653168374E-2</v>
      </c>
      <c r="CF584" s="26">
        <f t="shared" si="403"/>
        <v>6.6201957517496579E-2</v>
      </c>
      <c r="CG584" s="26">
        <f t="shared" si="403"/>
        <v>6.652515580505923E-2</v>
      </c>
      <c r="CH584" s="26">
        <f t="shared" si="403"/>
        <v>6.6827203400181445E-2</v>
      </c>
      <c r="CI584" s="26">
        <f t="shared" si="403"/>
        <v>6.7109928087214443E-2</v>
      </c>
      <c r="CJ584" s="26">
        <f t="shared" si="403"/>
        <v>6.737496591988619E-2</v>
      </c>
      <c r="CK584" s="26">
        <f t="shared" si="403"/>
        <v>6.7623784715994353E-2</v>
      </c>
      <c r="CL584" s="26">
        <f t="shared" si="403"/>
        <v>6.7857704281792566E-2</v>
      </c>
      <c r="CM584" s="26">
        <f t="shared" si="403"/>
        <v>6.8077913869204726E-2</v>
      </c>
      <c r="CN584" s="26">
        <f t="shared" si="403"/>
        <v>6.8285487285612581E-2</v>
      </c>
      <c r="CO584" s="26">
        <f t="shared" si="403"/>
        <v>6.8481396007151349E-2</v>
      </c>
      <c r="CP584" s="26">
        <f t="shared" si="403"/>
        <v>6.8666520589566127E-2</v>
      </c>
      <c r="CQ584" s="26">
        <f t="shared" si="403"/>
        <v>6.8841660623579826E-2</v>
      </c>
      <c r="CR584" s="26">
        <f t="shared" si="403"/>
        <v>6.9007543442645647E-2</v>
      </c>
      <c r="CS584" s="26">
        <f t="shared" si="403"/>
        <v>6.9164831758476791E-2</v>
      </c>
      <c r="CT584" s="26">
        <f t="shared" si="403"/>
        <v>6.9314130372694752E-2</v>
      </c>
      <c r="CU584" s="26">
        <f t="shared" si="403"/>
        <v>6.945599209036353E-2</v>
      </c>
      <c r="CV584" s="26">
        <f t="shared" si="403"/>
        <v>6.9590922942299349E-2</v>
      </c>
      <c r="CW584" s="26">
        <f t="shared" si="403"/>
        <v>6.9719386807225739E-2</v>
      </c>
      <c r="CX584" s="26">
        <f t="shared" si="403"/>
        <v>6.9841809511557232E-2</v>
      </c>
      <c r="CY584" s="26">
        <f t="shared" si="403"/>
        <v>6.9958582473412703E-2</v>
      </c>
      <c r="CZ584" s="26">
        <f t="shared" si="403"/>
        <v>7.0070065948024007E-2</v>
      </c>
      <c r="DA584" s="26">
        <f t="shared" si="403"/>
        <v>7.017659192373002E-2</v>
      </c>
      <c r="DB584" s="26">
        <f t="shared" si="403"/>
        <v>7.0278466710984644E-2</v>
      </c>
      <c r="DC584" s="26">
        <f t="shared" si="403"/>
        <v>7.0375973261065802E-2</v>
      </c>
      <c r="DD584" s="26">
        <f t="shared" si="403"/>
        <v>7.0469373246281386E-2</v>
      </c>
      <c r="DE584" s="26">
        <f t="shared" si="403"/>
        <v>7.0558908929295991E-2</v>
      </c>
      <c r="DF584" s="26">
        <f t="shared" si="403"/>
        <v>7.0644804845631265E-2</v>
      </c>
      <c r="DG584" s="26">
        <f t="shared" si="403"/>
        <v>7.0727269320331437E-2</v>
      </c>
      <c r="DH584" s="26">
        <f t="shared" si="403"/>
        <v>7.0806495837154218E-2</v>
      </c>
      <c r="DI584" s="26">
        <f t="shared" si="403"/>
        <v>7.0882664276380111E-2</v>
      </c>
      <c r="DJ584" s="26">
        <f t="shared" si="403"/>
        <v>7.0955942035375738E-2</v>
      </c>
      <c r="DK584" s="26">
        <f t="shared" si="403"/>
        <v>7.1026485044352217E-2</v>
      </c>
      <c r="DL584" s="26">
        <f t="shared" si="403"/>
        <v>7.1094438688290518E-2</v>
      </c>
      <c r="DM584" s="26">
        <f t="shared" si="403"/>
        <v>7.115993864472793E-2</v>
      </c>
      <c r="DN584" s="26">
        <f t="shared" si="403"/>
        <v>7.1223111645986451E-2</v>
      </c>
      <c r="DO584" s="26">
        <f t="shared" si="403"/>
        <v>7.1284076173453462E-2</v>
      </c>
      <c r="DP584" s="26">
        <f t="shared" si="403"/>
        <v>7.134294309067335E-2</v>
      </c>
      <c r="DQ584" s="26">
        <f t="shared" si="403"/>
        <v>7.1399816221264914E-2</v>
      </c>
      <c r="DR584" s="26">
        <f t="shared" si="403"/>
        <v>7.145479287702472E-2</v>
      </c>
      <c r="DS584" s="26">
        <f t="shared" si="403"/>
        <v>7.1507964341000263E-2</v>
      </c>
      <c r="DT584" s="6">
        <f>2*(100-(100*G584))/SUM($D584:G584)/100</f>
        <v>5.4424360852383197E-2</v>
      </c>
      <c r="DU584" s="6">
        <f>2*(100-(100*I584))/SUM($D584:I584)/100</f>
        <v>5.7044471860275045E-2</v>
      </c>
      <c r="DV584" s="6">
        <f>2*(100-(100*M584))/SUM($D584:M584)/100</f>
        <v>6.0802293876693503E-2</v>
      </c>
      <c r="DW584" s="6">
        <f>2*(100-(100*Q584))/SUM($D584:Q584)/100</f>
        <v>6.3284430268644304E-2</v>
      </c>
      <c r="DX584" s="6">
        <f>2*(100-(100*W584))/SUM($D584:W584)/100</f>
        <v>6.5647848327897745E-2</v>
      </c>
      <c r="DY584" s="7">
        <f>(DT584-'Data for assignment'!C574)^2</f>
        <v>5.3646261895923467E-5</v>
      </c>
      <c r="DZ584" s="7">
        <f>(DU584-'Data for assignment'!D574)^2</f>
        <v>9.8892520579802154E-5</v>
      </c>
      <c r="EA584" s="7">
        <f>(DV584-'Data for assignment'!E574)^2</f>
        <v>1.8502245311711308E-4</v>
      </c>
      <c r="EB584" s="7">
        <f>(DW584-'Data for assignment'!F574)^2</f>
        <v>1.9837114782344432E-4</v>
      </c>
      <c r="EC584" s="7">
        <f>(DX584-'Data for assignment'!G574)^2</f>
        <v>2.9062909851531042E-4</v>
      </c>
    </row>
    <row r="585" spans="1:133" x14ac:dyDescent="0.3">
      <c r="A585" s="8">
        <v>36175</v>
      </c>
      <c r="B585" s="3">
        <v>4.6999997999999994E-2</v>
      </c>
      <c r="C585" s="4">
        <f t="shared" si="374"/>
        <v>4.5930606408726725E-2</v>
      </c>
      <c r="D585" s="5">
        <f t="shared" si="398"/>
        <v>0.97619125433421083</v>
      </c>
      <c r="E585" s="5">
        <f t="shared" si="398"/>
        <v>0.95104213749613953</v>
      </c>
      <c r="F585" s="5">
        <f t="shared" si="398"/>
        <v>0.92499619886134254</v>
      </c>
      <c r="G585" s="5">
        <f t="shared" si="398"/>
        <v>0.89840953655504008</v>
      </c>
      <c r="H585" s="5">
        <f t="shared" si="398"/>
        <v>0.87156641990170269</v>
      </c>
      <c r="I585" s="5">
        <f t="shared" si="398"/>
        <v>0.84469247934250058</v>
      </c>
      <c r="J585" s="5">
        <f t="shared" si="398"/>
        <v>0.81796568244958001</v>
      </c>
      <c r="K585" s="5">
        <f t="shared" si="398"/>
        <v>0.79152537481310437</v>
      </c>
      <c r="L585" s="5">
        <f t="shared" si="398"/>
        <v>0.76547967374179582</v>
      </c>
      <c r="M585" s="5">
        <f t="shared" si="398"/>
        <v>0.7399114850871269</v>
      </c>
      <c r="N585" s="5">
        <f t="shared" si="398"/>
        <v>0.71488338364757587</v>
      </c>
      <c r="O585" s="5">
        <f t="shared" si="398"/>
        <v>0.69044156393617961</v>
      </c>
      <c r="P585" s="5">
        <f t="shared" si="398"/>
        <v>0.6666190351617487</v>
      </c>
      <c r="Q585" s="5">
        <f t="shared" si="398"/>
        <v>0.64343820431802845</v>
      </c>
      <c r="R585" s="5">
        <f t="shared" si="398"/>
        <v>0.62091296517794647</v>
      </c>
      <c r="S585" s="5">
        <f t="shared" si="398"/>
        <v>0.59905038888243745</v>
      </c>
      <c r="T585" s="5">
        <f t="shared" si="397"/>
        <v>0.57785209343927002</v>
      </c>
      <c r="U585" s="5">
        <f t="shared" si="397"/>
        <v>0.55731535437921154</v>
      </c>
      <c r="V585" s="5">
        <f t="shared" si="397"/>
        <v>0.53743400657659579</v>
      </c>
      <c r="W585" s="5">
        <f t="shared" si="397"/>
        <v>0.51819917736470367</v>
      </c>
      <c r="X585" s="5">
        <f t="shared" si="402"/>
        <v>0.49959988314383652</v>
      </c>
      <c r="Y585" s="5">
        <f t="shared" si="402"/>
        <v>0.48162351532835213</v>
      </c>
      <c r="Z585" s="5">
        <f t="shared" si="402"/>
        <v>0.46425623640246044</v>
      </c>
      <c r="AA585" s="5">
        <f t="shared" si="402"/>
        <v>0.44748330280060028</v>
      </c>
      <c r="AB585" s="5">
        <f t="shared" si="402"/>
        <v>0.431289328090879</v>
      </c>
      <c r="AC585" s="5">
        <f t="shared" si="402"/>
        <v>0.41565849735319732</v>
      </c>
      <c r="AD585" s="5">
        <f t="shared" si="402"/>
        <v>0.40057474157417555</v>
      </c>
      <c r="AE585" s="5">
        <f t="shared" si="402"/>
        <v>0.38602187922265463</v>
      </c>
      <c r="AF585" s="5">
        <f t="shared" si="402"/>
        <v>0.37198373083805447</v>
      </c>
      <c r="AG585" s="5">
        <f t="shared" si="402"/>
        <v>0.35844421139234534</v>
      </c>
      <c r="AH585" s="5">
        <f t="shared" si="402"/>
        <v>0.3453874043219135</v>
      </c>
      <c r="AI585" s="5">
        <f t="shared" si="402"/>
        <v>0.3327976204262903</v>
      </c>
      <c r="AJ585" s="5">
        <f t="shared" si="402"/>
        <v>0.32065944426343163</v>
      </c>
      <c r="AK585" s="5">
        <f t="shared" si="402"/>
        <v>0.30895777020972964</v>
      </c>
      <c r="AL585" s="5">
        <f t="shared" si="402"/>
        <v>0.29767782997640474</v>
      </c>
      <c r="AM585" s="5">
        <f t="shared" si="402"/>
        <v>0.28680521306583423</v>
      </c>
      <c r="AN585" s="5">
        <f t="shared" si="402"/>
        <v>0.2763258813985684</v>
      </c>
      <c r="AO585" s="5">
        <f t="shared" si="402"/>
        <v>0.26622617913378199</v>
      </c>
      <c r="AP585" s="5">
        <f t="shared" si="402"/>
        <v>0.25649283853430849</v>
      </c>
      <c r="AQ585" s="5">
        <f t="shared" si="402"/>
        <v>0.24711298258548212</v>
      </c>
      <c r="AR585" s="5">
        <f t="shared" si="402"/>
        <v>0.23807412495936722</v>
      </c>
      <c r="AS585" s="5">
        <f t="shared" si="402"/>
        <v>0.22936416781819616</v>
      </c>
      <c r="AT585" s="5">
        <f t="shared" si="402"/>
        <v>0.22097139786946254</v>
      </c>
      <c r="AU585" s="5">
        <f t="shared" si="402"/>
        <v>0.21288448101722995</v>
      </c>
      <c r="AV585" s="5">
        <f t="shared" si="402"/>
        <v>0.20509245589750777</v>
      </c>
      <c r="AW585" s="5">
        <f t="shared" si="402"/>
        <v>0.19758472653807924</v>
      </c>
      <c r="AX585" s="5">
        <f t="shared" si="402"/>
        <v>0.19035105434340605</v>
      </c>
      <c r="AY585" s="5">
        <f t="shared" si="402"/>
        <v>0.18338154957187167</v>
      </c>
      <c r="AZ585" s="5">
        <f t="shared" si="402"/>
        <v>0.17666666244461357</v>
      </c>
      <c r="BA585" s="5">
        <f t="shared" si="402"/>
        <v>0.17019717400165491</v>
      </c>
      <c r="BB585" s="5">
        <f t="shared" si="402"/>
        <v>0.16396418680124916</v>
      </c>
      <c r="BC585" s="5">
        <f t="shared" si="402"/>
        <v>0.15795911554170097</v>
      </c>
      <c r="BD585" s="5">
        <f t="shared" si="402"/>
        <v>0.15217367767091014</v>
      </c>
      <c r="BE585" s="5">
        <f t="shared" si="402"/>
        <v>0.14659988403709584</v>
      </c>
      <c r="BF585" s="5">
        <f t="shared" si="402"/>
        <v>0.14123002962423556</v>
      </c>
      <c r="BG585" s="5">
        <f t="shared" si="402"/>
        <v>0.13605668440740606</v>
      </c>
      <c r="BH585" s="5">
        <f t="shared" si="402"/>
        <v>0.13107268435620076</v>
      </c>
      <c r="BI585" s="5">
        <f t="shared" si="402"/>
        <v>0.12627112260850337</v>
      </c>
      <c r="BJ585" s="5">
        <f t="shared" si="402"/>
        <v>0.12164534083195357</v>
      </c>
      <c r="BK585" s="5">
        <f t="shared" si="402"/>
        <v>0.11718892078629876</v>
      </c>
      <c r="BL585" s="26">
        <f t="shared" si="375"/>
        <v>4.819350891305612E-2</v>
      </c>
      <c r="BM585" s="26">
        <f t="shared" si="403"/>
        <v>5.0196908799901338E-2</v>
      </c>
      <c r="BN585" s="26">
        <f t="shared" si="403"/>
        <v>5.197710054482961E-2</v>
      </c>
      <c r="BO585" s="26">
        <f t="shared" si="403"/>
        <v>5.3564630285393842E-2</v>
      </c>
      <c r="BP585" s="26">
        <f t="shared" si="403"/>
        <v>5.4985281445524094E-2</v>
      </c>
      <c r="BQ585" s="26">
        <f t="shared" si="403"/>
        <v>5.6260882545220894E-2</v>
      </c>
      <c r="BR585" s="26">
        <f t="shared" si="403"/>
        <v>5.7409970358589968E-2</v>
      </c>
      <c r="BS585" s="26">
        <f t="shared" si="403"/>
        <v>5.8448335257539924E-2</v>
      </c>
      <c r="BT585" s="26">
        <f t="shared" si="403"/>
        <v>5.9389470478721763E-2</v>
      </c>
      <c r="BU585" s="26">
        <f t="shared" si="403"/>
        <v>6.0244942937092386E-2</v>
      </c>
      <c r="BV585" s="26">
        <f t="shared" si="403"/>
        <v>6.1024699887990433E-2</v>
      </c>
      <c r="BW585" s="26">
        <f t="shared" si="403"/>
        <v>6.1737323056078541E-2</v>
      </c>
      <c r="BX585" s="26">
        <f t="shared" si="403"/>
        <v>6.2390239679695106E-2</v>
      </c>
      <c r="BY585" s="26">
        <f t="shared" si="403"/>
        <v>6.2989898163286012E-2</v>
      </c>
      <c r="BZ585" s="26">
        <f t="shared" si="403"/>
        <v>6.3541914608464325E-2</v>
      </c>
      <c r="CA585" s="26">
        <f t="shared" si="403"/>
        <v>6.4051195341399872E-2</v>
      </c>
      <c r="CB585" s="26">
        <f t="shared" si="403"/>
        <v>6.4522039618802929E-2</v>
      </c>
      <c r="CC585" s="26">
        <f t="shared" si="403"/>
        <v>6.4958225934989261E-2</v>
      </c>
      <c r="CD585" s="26">
        <f t="shared" si="403"/>
        <v>6.5363084734774632E-2</v>
      </c>
      <c r="CE585" s="26">
        <f t="shared" si="403"/>
        <v>6.5739559834148628E-2</v>
      </c>
      <c r="CF585" s="26">
        <f t="shared" si="403"/>
        <v>6.6090260440970314E-2</v>
      </c>
      <c r="CG585" s="26">
        <f t="shared" si="403"/>
        <v>6.6417505333683E-2</v>
      </c>
      <c r="CH585" s="26">
        <f t="shared" si="403"/>
        <v>6.672336048302302E-2</v>
      </c>
      <c r="CI585" s="26">
        <f t="shared" si="403"/>
        <v>6.7009671178397762E-2</v>
      </c>
      <c r="CJ585" s="26">
        <f t="shared" si="403"/>
        <v>6.7278089537726266E-2</v>
      </c>
      <c r="CK585" s="26">
        <f t="shared" si="403"/>
        <v>6.7530098129547647E-2</v>
      </c>
      <c r="CL585" s="26">
        <f t="shared" si="403"/>
        <v>6.7767030313005766E-2</v>
      </c>
      <c r="CM585" s="26">
        <f t="shared" si="403"/>
        <v>6.7990087799977852E-2</v>
      </c>
      <c r="CN585" s="26">
        <f t="shared" si="403"/>
        <v>6.8200355860115067E-2</v>
      </c>
      <c r="CO585" s="26">
        <f t="shared" si="403"/>
        <v>6.8398816520650649E-2</v>
      </c>
      <c r="CP585" s="26">
        <f t="shared" si="403"/>
        <v>6.8586360055860537E-2</v>
      </c>
      <c r="CQ585" s="26">
        <f t="shared" si="403"/>
        <v>6.8763795013877096E-2</v>
      </c>
      <c r="CR585" s="26">
        <f t="shared" si="403"/>
        <v>6.8931856989406085E-2</v>
      </c>
      <c r="CS585" s="26">
        <f t="shared" si="403"/>
        <v>6.9091216318351092E-2</v>
      </c>
      <c r="CT585" s="26">
        <f t="shared" si="403"/>
        <v>6.9242484843238417E-2</v>
      </c>
      <c r="CU585" s="26">
        <f t="shared" si="403"/>
        <v>6.9386221875708337E-2</v>
      </c>
      <c r="CV585" s="26">
        <f t="shared" si="403"/>
        <v>6.9522939463412897E-2</v>
      </c>
      <c r="CW585" s="26">
        <f t="shared" si="403"/>
        <v>6.9653107052796814E-2</v>
      </c>
      <c r="CX585" s="26">
        <f t="shared" si="403"/>
        <v>6.9777155625912718E-2</v>
      </c>
      <c r="CY585" s="26">
        <f t="shared" si="403"/>
        <v>6.9895481378204449E-2</v>
      </c>
      <c r="CZ585" s="26">
        <f t="shared" si="403"/>
        <v>7.0008448994724665E-2</v>
      </c>
      <c r="DA585" s="26">
        <f t="shared" si="403"/>
        <v>7.011639457424923E-2</v>
      </c>
      <c r="DB585" s="26">
        <f t="shared" si="403"/>
        <v>7.0219628243962981E-2</v>
      </c>
      <c r="DC585" s="26">
        <f t="shared" si="403"/>
        <v>7.0318436501626877E-2</v>
      </c>
      <c r="DD585" s="26">
        <f t="shared" si="403"/>
        <v>7.0413084317224359E-2</v>
      </c>
      <c r="DE585" s="26">
        <f t="shared" si="403"/>
        <v>7.0503817021893372E-2</v>
      </c>
      <c r="DF585" s="26">
        <f t="shared" si="403"/>
        <v>7.0590862008362537E-2</v>
      </c>
      <c r="DG585" s="26">
        <f t="shared" si="403"/>
        <v>7.0674430264033292E-2</v>
      </c>
      <c r="DH585" s="26">
        <f t="shared" si="403"/>
        <v>7.0754717755203811E-2</v>
      </c>
      <c r="DI585" s="26">
        <f t="shared" si="403"/>
        <v>7.0831906678651482E-2</v>
      </c>
      <c r="DJ585" s="26">
        <f t="shared" si="403"/>
        <v>7.0906166594821352E-2</v>
      </c>
      <c r="DK585" s="26">
        <f t="shared" si="403"/>
        <v>7.0977655455162797E-2</v>
      </c>
      <c r="DL585" s="26">
        <f t="shared" si="403"/>
        <v>7.1046520534679122E-2</v>
      </c>
      <c r="DM585" s="26">
        <f t="shared" si="403"/>
        <v>7.1112899279467276E-2</v>
      </c>
      <c r="DN585" s="26">
        <f t="shared" si="403"/>
        <v>7.1176920077904909E-2</v>
      </c>
      <c r="DO585" s="26">
        <f t="shared" si="403"/>
        <v>7.1238702963164077E-2</v>
      </c>
      <c r="DP585" s="26">
        <f t="shared" si="403"/>
        <v>7.1298360253872942E-2</v>
      </c>
      <c r="DQ585" s="26">
        <f t="shared" si="403"/>
        <v>7.1355997138997568E-2</v>
      </c>
      <c r="DR585" s="26">
        <f t="shared" si="403"/>
        <v>7.1411712212355746E-2</v>
      </c>
      <c r="DS585" s="26">
        <f t="shared" si="403"/>
        <v>7.1465597961593991E-2</v>
      </c>
      <c r="DT585" s="6">
        <f>2*(100-(100*G585))/SUM($D585:G585)/100</f>
        <v>5.4172347697729793E-2</v>
      </c>
      <c r="DU585" s="6">
        <f>2*(100-(100*I585))/SUM($D585:I585)/100</f>
        <v>5.681742000854087E-2</v>
      </c>
      <c r="DV585" s="6">
        <f>2*(100-(100*M585))/SUM($D585:M585)/100</f>
        <v>6.0614116782511294E-2</v>
      </c>
      <c r="DW585" s="6">
        <f>2*(100-(100*Q585))/SUM($D585:Q585)/100</f>
        <v>6.3124133675599839E-2</v>
      </c>
      <c r="DX585" s="6">
        <f>2*(100-(100*W585))/SUM($D585:W585)/100</f>
        <v>6.5515805427018556E-2</v>
      </c>
      <c r="DY585" s="7">
        <f>(DT585-'Data for assignment'!C575)^2</f>
        <v>7.3485162195469639E-5</v>
      </c>
      <c r="DZ585" s="7">
        <f>(DU585-'Data for assignment'!D575)^2</f>
        <v>1.2808395038004509E-4</v>
      </c>
      <c r="EA585" s="7">
        <f>(DV585-'Data for assignment'!E575)^2</f>
        <v>2.3146934947189174E-4</v>
      </c>
      <c r="EB585" s="7">
        <f>(DW585-'Data for assignment'!F575)^2</f>
        <v>2.4099866428136218E-4</v>
      </c>
      <c r="EC585" s="7">
        <f>(DX585-'Data for assignment'!G575)^2</f>
        <v>3.5780777061605049E-4</v>
      </c>
    </row>
    <row r="586" spans="1:133" x14ac:dyDescent="0.3">
      <c r="A586" s="8">
        <v>36182</v>
      </c>
      <c r="B586" s="3">
        <v>4.6900000999999997E-2</v>
      </c>
      <c r="C586" s="4">
        <f t="shared" si="374"/>
        <v>4.5827539740930755E-2</v>
      </c>
      <c r="D586" s="5">
        <f t="shared" si="398"/>
        <v>0.97623862449158039</v>
      </c>
      <c r="E586" s="5">
        <f t="shared" si="398"/>
        <v>0.95112915657113362</v>
      </c>
      <c r="F586" s="5">
        <f t="shared" si="398"/>
        <v>0.92511603637121254</v>
      </c>
      <c r="G586" s="5">
        <f t="shared" si="398"/>
        <v>0.89855620713881579</v>
      </c>
      <c r="H586" s="5">
        <f t="shared" si="398"/>
        <v>0.87173471981520412</v>
      </c>
      <c r="I586" s="5">
        <f t="shared" si="398"/>
        <v>0.84487791457237715</v>
      </c>
      <c r="J586" s="5">
        <f t="shared" si="398"/>
        <v>0.81816439468170654</v>
      </c>
      <c r="K586" s="5">
        <f t="shared" si="398"/>
        <v>0.79173406918897526</v>
      </c>
      <c r="L586" s="5">
        <f t="shared" si="398"/>
        <v>0.76569555074176543</v>
      </c>
      <c r="M586" s="5">
        <f t="shared" si="398"/>
        <v>0.74013217779747775</v>
      </c>
      <c r="N586" s="5">
        <f t="shared" si="398"/>
        <v>0.71510690095181728</v>
      </c>
      <c r="O586" s="5">
        <f t="shared" si="398"/>
        <v>0.69066623971033148</v>
      </c>
      <c r="P586" s="5">
        <f t="shared" si="398"/>
        <v>0.66684348326931864</v>
      </c>
      <c r="Q586" s="5">
        <f t="shared" si="398"/>
        <v>0.64366127903625536</v>
      </c>
      <c r="R586" s="5">
        <f t="shared" si="398"/>
        <v>0.62113372660273725</v>
      </c>
      <c r="S586" s="5">
        <f t="shared" ref="S586:BK601" si="404">S$7*EXP(-S$8*$C586)</f>
        <v>0.59926807282742844</v>
      </c>
      <c r="T586" s="5">
        <f t="shared" si="404"/>
        <v>0.57806608534544901</v>
      </c>
      <c r="U586" s="5">
        <f t="shared" si="404"/>
        <v>0.55752516677250008</v>
      </c>
      <c r="V586" s="5">
        <f t="shared" si="404"/>
        <v>0.53763925964296211</v>
      </c>
      <c r="W586" s="5">
        <f t="shared" si="404"/>
        <v>0.51839958224998872</v>
      </c>
      <c r="X586" s="5">
        <f t="shared" si="404"/>
        <v>0.49979522762479595</v>
      </c>
      <c r="Y586" s="5">
        <f t="shared" si="404"/>
        <v>0.48181365154013039</v>
      </c>
      <c r="Z586" s="5">
        <f t="shared" si="404"/>
        <v>0.46444107034442739</v>
      </c>
      <c r="AA586" s="5">
        <f t="shared" si="404"/>
        <v>0.44766278537644966</v>
      </c>
      <c r="AB586" s="5">
        <f t="shared" si="404"/>
        <v>0.43146344746976856</v>
      </c>
      <c r="AC586" s="5">
        <f t="shared" si="404"/>
        <v>0.41582727246642187</v>
      </c>
      <c r="AD586" s="5">
        <f t="shared" si="404"/>
        <v>0.40073821658649655</v>
      </c>
      <c r="AE586" s="5">
        <f t="shared" si="404"/>
        <v>0.38618011883913705</v>
      </c>
      <c r="AF586" s="5">
        <f t="shared" si="404"/>
        <v>0.37213681632632006</v>
      </c>
      <c r="AG586" s="5">
        <f t="shared" si="404"/>
        <v>0.35859223721678707</v>
      </c>
      <c r="AH586" s="5">
        <f t="shared" si="404"/>
        <v>0.34553047530088321</v>
      </c>
      <c r="AI586" s="5">
        <f t="shared" si="404"/>
        <v>0.33293584933581849</v>
      </c>
      <c r="AJ586" s="5">
        <f t="shared" si="404"/>
        <v>0.32079294982188666</v>
      </c>
      <c r="AK586" s="5">
        <f t="shared" si="404"/>
        <v>0.30908667538718837</v>
      </c>
      <c r="AL586" s="5">
        <f t="shared" si="404"/>
        <v>0.29780226058057657</v>
      </c>
      <c r="AM586" s="5">
        <f t="shared" si="404"/>
        <v>0.28692529656332016</v>
      </c>
      <c r="AN586" s="5">
        <f t="shared" si="404"/>
        <v>0.27644174593620391</v>
      </c>
      <c r="AO586" s="5">
        <f t="shared" si="404"/>
        <v>0.26633795272993166</v>
      </c>
      <c r="AP586" s="5">
        <f t="shared" si="404"/>
        <v>0.25660064841437219</v>
      </c>
      <c r="AQ586" s="5">
        <f t="shared" si="404"/>
        <v>0.24721695463963628</v>
      </c>
      <c r="AR586" s="5">
        <f t="shared" si="404"/>
        <v>0.23817438330378596</v>
      </c>
      <c r="AS586" s="5">
        <f t="shared" si="404"/>
        <v>0.22946083444375748</v>
      </c>
      <c r="AT586" s="5">
        <f t="shared" si="404"/>
        <v>0.22106459236430195</v>
      </c>
      <c r="AU586" s="5">
        <f t="shared" si="404"/>
        <v>0.21297432035152347</v>
      </c>
      <c r="AV586" s="5">
        <f t="shared" si="404"/>
        <v>0.20517905426058833</v>
      </c>
      <c r="AW586" s="5">
        <f t="shared" si="404"/>
        <v>0.19766819521946491</v>
      </c>
      <c r="AX586" s="5">
        <f t="shared" si="404"/>
        <v>0.19043150165057596</v>
      </c>
      <c r="AY586" s="5">
        <f t="shared" si="404"/>
        <v>0.18345908077869916</v>
      </c>
      <c r="AZ586" s="5">
        <f t="shared" si="404"/>
        <v>0.17674137976528323</v>
      </c>
      <c r="BA586" s="5">
        <f t="shared" si="404"/>
        <v>0.17026917658567101</v>
      </c>
      <c r="BB586" s="5">
        <f t="shared" si="404"/>
        <v>0.1640335707458116</v>
      </c>
      <c r="BC586" s="5">
        <f t="shared" si="404"/>
        <v>0.1580259739182919</v>
      </c>
      <c r="BD586" s="5">
        <f t="shared" si="404"/>
        <v>0.15223810056341969</v>
      </c>
      <c r="BE586" s="5">
        <f t="shared" si="404"/>
        <v>0.14666195858922895</v>
      </c>
      <c r="BF586" s="5">
        <f t="shared" si="404"/>
        <v>0.14128984009429285</v>
      </c>
      <c r="BG586" s="5">
        <f t="shared" si="404"/>
        <v>0.13611431222883155</v>
      </c>
      <c r="BH586" s="5">
        <f t="shared" si="404"/>
        <v>0.1311282082025442</v>
      </c>
      <c r="BI586" s="5">
        <f t="shared" si="404"/>
        <v>0.12632461846166201</v>
      </c>
      <c r="BJ586" s="5">
        <f t="shared" si="404"/>
        <v>0.12169688205274216</v>
      </c>
      <c r="BK586" s="5">
        <f t="shared" si="404"/>
        <v>0.1172385781865538</v>
      </c>
      <c r="BL586" s="26">
        <f t="shared" si="375"/>
        <v>4.8096460290941508E-2</v>
      </c>
      <c r="BM586" s="26">
        <f t="shared" si="403"/>
        <v>5.0105414332156817E-2</v>
      </c>
      <c r="BN586" s="26">
        <f t="shared" si="403"/>
        <v>5.1890736407738856E-2</v>
      </c>
      <c r="BO586" s="26">
        <f t="shared" si="403"/>
        <v>5.3483009038791801E-2</v>
      </c>
      <c r="BP586" s="26">
        <f t="shared" si="403"/>
        <v>5.4908048701190947E-2</v>
      </c>
      <c r="BQ586" s="26">
        <f t="shared" si="403"/>
        <v>5.6187713953059229E-2</v>
      </c>
      <c r="BR586" s="26">
        <f t="shared" si="403"/>
        <v>5.7340568879407569E-2</v>
      </c>
      <c r="BS586" s="26">
        <f t="shared" si="403"/>
        <v>5.8382428694383093E-2</v>
      </c>
      <c r="BT586" s="26">
        <f t="shared" si="403"/>
        <v>5.9326809241509092E-2</v>
      </c>
      <c r="BU586" s="26">
        <f t="shared" si="403"/>
        <v>6.0185298017818453E-2</v>
      </c>
      <c r="BV586" s="26">
        <f t="shared" si="403"/>
        <v>6.0967861026033521E-2</v>
      </c>
      <c r="BW586" s="26">
        <f t="shared" si="403"/>
        <v>6.1683097075181034E-2</v>
      </c>
      <c r="BX586" s="26">
        <f t="shared" si="403"/>
        <v>6.2338448980014387E-2</v>
      </c>
      <c r="BY586" s="26">
        <f t="shared" si="403"/>
        <v>6.2940379353557951E-2</v>
      </c>
      <c r="BZ586" s="26">
        <f t="shared" si="403"/>
        <v>6.3494517264799988E-2</v>
      </c>
      <c r="CA586" s="26">
        <f t="shared" si="403"/>
        <v>6.4005780880565549E-2</v>
      </c>
      <c r="CB586" s="26">
        <f t="shared" si="403"/>
        <v>6.4478480275029879E-2</v>
      </c>
      <c r="CC586" s="26">
        <f t="shared" si="403"/>
        <v>6.4916403830435121E-2</v>
      </c>
      <c r="CD586" s="26">
        <f t="shared" si="403"/>
        <v>6.5322891034727021E-2</v>
      </c>
      <c r="CE586" s="26">
        <f t="shared" si="403"/>
        <v>6.5700893978932612E-2</v>
      </c>
      <c r="CF586" s="26">
        <f t="shared" si="403"/>
        <v>6.6053029447305622E-2</v>
      </c>
      <c r="CG586" s="26">
        <f t="shared" si="403"/>
        <v>6.638162315894347E-2</v>
      </c>
      <c r="CH586" s="26">
        <f t="shared" si="403"/>
        <v>6.6688747446486299E-2</v>
      </c>
      <c r="CI586" s="26">
        <f t="shared" si="403"/>
        <v>6.6976253434146246E-2</v>
      </c>
      <c r="CJ586" s="26">
        <f t="shared" si="403"/>
        <v>6.7245798594376391E-2</v>
      </c>
      <c r="CK586" s="26">
        <f t="shared" si="403"/>
        <v>6.7498870412449397E-2</v>
      </c>
      <c r="CL586" s="26">
        <f t="shared" si="403"/>
        <v>6.7736806764973512E-2</v>
      </c>
      <c r="CM586" s="26">
        <f t="shared" si="403"/>
        <v>6.7960813516991472E-2</v>
      </c>
      <c r="CN586" s="26">
        <f t="shared" si="403"/>
        <v>6.8171979758770818E-2</v>
      </c>
      <c r="CO586" s="26">
        <f t="shared" si="403"/>
        <v>6.8371291034448514E-2</v>
      </c>
      <c r="CP586" s="26">
        <f t="shared" si="403"/>
        <v>6.8559640857692006E-2</v>
      </c>
      <c r="CQ586" s="26">
        <f t="shared" si="403"/>
        <v>6.8737840762327279E-2</v>
      </c>
      <c r="CR586" s="26">
        <f t="shared" si="403"/>
        <v>6.890662909671004E-2</v>
      </c>
      <c r="CS586" s="26">
        <f t="shared" si="403"/>
        <v>6.9066678738047463E-2</v>
      </c>
      <c r="CT586" s="26">
        <f t="shared" si="403"/>
        <v>6.9218603875748047E-2</v>
      </c>
      <c r="CU586" s="26">
        <f t="shared" si="403"/>
        <v>6.9362965990231312E-2</v>
      </c>
      <c r="CV586" s="26">
        <f t="shared" si="403"/>
        <v>6.9500279134687731E-2</v>
      </c>
      <c r="CW586" s="26">
        <f t="shared" si="403"/>
        <v>6.963101461140099E-2</v>
      </c>
      <c r="CX586" s="26">
        <f t="shared" si="403"/>
        <v>6.9755605120906783E-2</v>
      </c>
      <c r="CY586" s="26">
        <f t="shared" si="403"/>
        <v>6.9874448451032162E-2</v>
      </c>
      <c r="CZ586" s="26">
        <f t="shared" si="403"/>
        <v>6.9987910763382635E-2</v>
      </c>
      <c r="DA586" s="26">
        <f t="shared" si="403"/>
        <v>7.0096329526829454E-2</v>
      </c>
      <c r="DB586" s="26">
        <f t="shared" si="403"/>
        <v>7.0200016140754454E-2</v>
      </c>
      <c r="DC586" s="26">
        <f t="shared" si="403"/>
        <v>7.0299258285036276E-2</v>
      </c>
      <c r="DD586" s="26">
        <f t="shared" si="403"/>
        <v>7.0394322028843243E-2</v>
      </c>
      <c r="DE586" s="26">
        <f t="shared" si="403"/>
        <v>7.0485453726100211E-2</v>
      </c>
      <c r="DF586" s="26">
        <f t="shared" si="403"/>
        <v>7.0572881721903249E-2</v>
      </c>
      <c r="DG586" s="26">
        <f t="shared" si="403"/>
        <v>7.0656817891073628E-2</v>
      </c>
      <c r="DH586" s="26">
        <f t="shared" si="403"/>
        <v>7.0737459027392674E-2</v>
      </c>
      <c r="DI586" s="26">
        <f t="shared" si="403"/>
        <v>7.0814988099775114E-2</v>
      </c>
      <c r="DJ586" s="26">
        <f t="shared" si="403"/>
        <v>7.0889575389665657E-2</v>
      </c>
      <c r="DK586" s="26">
        <f t="shared" ref="BM586:DS591" si="405">-(LN(DK$7)/DK$6)+(DK$8/DK$6)*$C586</f>
        <v>7.0961379522235107E-2</v>
      </c>
      <c r="DL586" s="26">
        <f t="shared" si="405"/>
        <v>7.1030548402471083E-2</v>
      </c>
      <c r="DM586" s="26">
        <f t="shared" si="405"/>
        <v>7.1097220065968789E-2</v>
      </c>
      <c r="DN586" s="26">
        <f t="shared" si="405"/>
        <v>7.1161523453104253E-2</v>
      </c>
      <c r="DO586" s="26">
        <f t="shared" si="405"/>
        <v>7.1223579114292043E-2</v>
      </c>
      <c r="DP586" s="26">
        <f t="shared" si="405"/>
        <v>7.1283499853170521E-2</v>
      </c>
      <c r="DQ586" s="26">
        <f t="shared" si="405"/>
        <v>7.1341391313804778E-2</v>
      </c>
      <c r="DR586" s="26">
        <f t="shared" si="405"/>
        <v>7.1397352517337365E-2</v>
      </c>
      <c r="DS586" s="26">
        <f t="shared" si="405"/>
        <v>7.1451476352933085E-2</v>
      </c>
      <c r="DT586" s="6">
        <f>2*(100-(100*G586))/SUM($D586:G586)/100</f>
        <v>5.4088355334325745E-2</v>
      </c>
      <c r="DU586" s="6">
        <f>2*(100-(100*I586))/SUM($D586:I586)/100</f>
        <v>5.6741748279642679E-2</v>
      </c>
      <c r="DV586" s="6">
        <f>2*(100-(100*M586))/SUM($D586:M586)/100</f>
        <v>6.0551404453279389E-2</v>
      </c>
      <c r="DW586" s="6">
        <f>2*(100-(100*Q586))/SUM($D586:Q586)/100</f>
        <v>6.3070715989128653E-2</v>
      </c>
      <c r="DX586" s="6">
        <f>2*(100-(100*W586))/SUM($D586:W586)/100</f>
        <v>6.5471806708296068E-2</v>
      </c>
      <c r="DY586" s="7">
        <f>(DT586-'Data for assignment'!C576)^2</f>
        <v>6.7049130327763516E-5</v>
      </c>
      <c r="DZ586" s="7">
        <f>(DU586-'Data for assignment'!D576)^2</f>
        <v>1.1972187729856106E-4</v>
      </c>
      <c r="EA586" s="7">
        <f>(DV586-'Data for assignment'!E576)^2</f>
        <v>2.2956505690685443E-4</v>
      </c>
      <c r="EB586" s="7">
        <f>(DW586-'Data for assignment'!F576)^2</f>
        <v>2.487154828097581E-4</v>
      </c>
      <c r="EC586" s="7">
        <f>(DX586-'Data for assignment'!G576)^2</f>
        <v>3.6373384926222113E-4</v>
      </c>
    </row>
    <row r="587" spans="1:133" x14ac:dyDescent="0.3">
      <c r="A587" s="8">
        <v>36189</v>
      </c>
      <c r="B587" s="3">
        <v>4.6999997999999994E-2</v>
      </c>
      <c r="C587" s="4">
        <f t="shared" si="374"/>
        <v>4.5930606408726725E-2</v>
      </c>
      <c r="D587" s="5">
        <f t="shared" ref="D587:S602" si="406">D$7*EXP(-D$8*$C587)</f>
        <v>0.97619125433421083</v>
      </c>
      <c r="E587" s="5">
        <f t="shared" si="406"/>
        <v>0.95104213749613953</v>
      </c>
      <c r="F587" s="5">
        <f t="shared" si="406"/>
        <v>0.92499619886134254</v>
      </c>
      <c r="G587" s="5">
        <f t="shared" si="406"/>
        <v>0.89840953655504008</v>
      </c>
      <c r="H587" s="5">
        <f t="shared" si="406"/>
        <v>0.87156641990170269</v>
      </c>
      <c r="I587" s="5">
        <f t="shared" si="406"/>
        <v>0.84469247934250058</v>
      </c>
      <c r="J587" s="5">
        <f t="shared" si="406"/>
        <v>0.81796568244958001</v>
      </c>
      <c r="K587" s="5">
        <f t="shared" si="406"/>
        <v>0.79152537481310437</v>
      </c>
      <c r="L587" s="5">
        <f t="shared" si="406"/>
        <v>0.76547967374179582</v>
      </c>
      <c r="M587" s="5">
        <f t="shared" si="406"/>
        <v>0.7399114850871269</v>
      </c>
      <c r="N587" s="5">
        <f t="shared" si="406"/>
        <v>0.71488338364757587</v>
      </c>
      <c r="O587" s="5">
        <f t="shared" si="406"/>
        <v>0.69044156393617961</v>
      </c>
      <c r="P587" s="5">
        <f t="shared" si="406"/>
        <v>0.6666190351617487</v>
      </c>
      <c r="Q587" s="5">
        <f t="shared" si="406"/>
        <v>0.64343820431802845</v>
      </c>
      <c r="R587" s="5">
        <f t="shared" si="406"/>
        <v>0.62091296517794647</v>
      </c>
      <c r="S587" s="5">
        <f t="shared" si="406"/>
        <v>0.59905038888243745</v>
      </c>
      <c r="T587" s="5">
        <f t="shared" si="404"/>
        <v>0.57785209343927002</v>
      </c>
      <c r="U587" s="5">
        <f t="shared" si="404"/>
        <v>0.55731535437921154</v>
      </c>
      <c r="V587" s="5">
        <f t="shared" si="404"/>
        <v>0.53743400657659579</v>
      </c>
      <c r="W587" s="5">
        <f t="shared" si="404"/>
        <v>0.51819917736470367</v>
      </c>
      <c r="X587" s="5">
        <f t="shared" si="404"/>
        <v>0.49959988314383652</v>
      </c>
      <c r="Y587" s="5">
        <f t="shared" si="404"/>
        <v>0.48162351532835213</v>
      </c>
      <c r="Z587" s="5">
        <f t="shared" si="404"/>
        <v>0.46425623640246044</v>
      </c>
      <c r="AA587" s="5">
        <f t="shared" si="404"/>
        <v>0.44748330280060028</v>
      </c>
      <c r="AB587" s="5">
        <f t="shared" si="404"/>
        <v>0.431289328090879</v>
      </c>
      <c r="AC587" s="5">
        <f t="shared" si="404"/>
        <v>0.41565849735319732</v>
      </c>
      <c r="AD587" s="5">
        <f t="shared" si="404"/>
        <v>0.40057474157417555</v>
      </c>
      <c r="AE587" s="5">
        <f t="shared" si="404"/>
        <v>0.38602187922265463</v>
      </c>
      <c r="AF587" s="5">
        <f t="shared" si="404"/>
        <v>0.37198373083805447</v>
      </c>
      <c r="AG587" s="5">
        <f t="shared" si="404"/>
        <v>0.35844421139234534</v>
      </c>
      <c r="AH587" s="5">
        <f t="shared" si="404"/>
        <v>0.3453874043219135</v>
      </c>
      <c r="AI587" s="5">
        <f t="shared" si="404"/>
        <v>0.3327976204262903</v>
      </c>
      <c r="AJ587" s="5">
        <f t="shared" si="404"/>
        <v>0.32065944426343163</v>
      </c>
      <c r="AK587" s="5">
        <f t="shared" si="404"/>
        <v>0.30895777020972964</v>
      </c>
      <c r="AL587" s="5">
        <f t="shared" si="404"/>
        <v>0.29767782997640474</v>
      </c>
      <c r="AM587" s="5">
        <f t="shared" si="404"/>
        <v>0.28680521306583423</v>
      </c>
      <c r="AN587" s="5">
        <f t="shared" si="404"/>
        <v>0.2763258813985684</v>
      </c>
      <c r="AO587" s="5">
        <f t="shared" si="404"/>
        <v>0.26622617913378199</v>
      </c>
      <c r="AP587" s="5">
        <f t="shared" si="404"/>
        <v>0.25649283853430849</v>
      </c>
      <c r="AQ587" s="5">
        <f t="shared" si="404"/>
        <v>0.24711298258548212</v>
      </c>
      <c r="AR587" s="5">
        <f t="shared" si="404"/>
        <v>0.23807412495936722</v>
      </c>
      <c r="AS587" s="5">
        <f t="shared" si="404"/>
        <v>0.22936416781819616</v>
      </c>
      <c r="AT587" s="5">
        <f t="shared" si="404"/>
        <v>0.22097139786946254</v>
      </c>
      <c r="AU587" s="5">
        <f t="shared" si="404"/>
        <v>0.21288448101722995</v>
      </c>
      <c r="AV587" s="5">
        <f t="shared" si="404"/>
        <v>0.20509245589750777</v>
      </c>
      <c r="AW587" s="5">
        <f t="shared" si="404"/>
        <v>0.19758472653807924</v>
      </c>
      <c r="AX587" s="5">
        <f t="shared" si="404"/>
        <v>0.19035105434340605</v>
      </c>
      <c r="AY587" s="5">
        <f t="shared" si="404"/>
        <v>0.18338154957187167</v>
      </c>
      <c r="AZ587" s="5">
        <f t="shared" si="404"/>
        <v>0.17666666244461357</v>
      </c>
      <c r="BA587" s="5">
        <f t="shared" si="404"/>
        <v>0.17019717400165491</v>
      </c>
      <c r="BB587" s="5">
        <f t="shared" si="404"/>
        <v>0.16396418680124916</v>
      </c>
      <c r="BC587" s="5">
        <f t="shared" si="404"/>
        <v>0.15795911554170097</v>
      </c>
      <c r="BD587" s="5">
        <f t="shared" si="404"/>
        <v>0.15217367767091014</v>
      </c>
      <c r="BE587" s="5">
        <f t="shared" si="404"/>
        <v>0.14659988403709584</v>
      </c>
      <c r="BF587" s="5">
        <f t="shared" si="404"/>
        <v>0.14123002962423556</v>
      </c>
      <c r="BG587" s="5">
        <f t="shared" si="404"/>
        <v>0.13605668440740606</v>
      </c>
      <c r="BH587" s="5">
        <f t="shared" si="404"/>
        <v>0.13107268435620076</v>
      </c>
      <c r="BI587" s="5">
        <f t="shared" si="404"/>
        <v>0.12627112260850337</v>
      </c>
      <c r="BJ587" s="5">
        <f t="shared" si="404"/>
        <v>0.12164534083195357</v>
      </c>
      <c r="BK587" s="5">
        <f t="shared" si="404"/>
        <v>0.11718892078629876</v>
      </c>
      <c r="BL587" s="26">
        <f t="shared" si="375"/>
        <v>4.819350891305612E-2</v>
      </c>
      <c r="BM587" s="26">
        <f t="shared" si="405"/>
        <v>5.0196908799901338E-2</v>
      </c>
      <c r="BN587" s="26">
        <f t="shared" si="405"/>
        <v>5.197710054482961E-2</v>
      </c>
      <c r="BO587" s="26">
        <f t="shared" si="405"/>
        <v>5.3564630285393842E-2</v>
      </c>
      <c r="BP587" s="26">
        <f t="shared" si="405"/>
        <v>5.4985281445524094E-2</v>
      </c>
      <c r="BQ587" s="26">
        <f t="shared" si="405"/>
        <v>5.6260882545220894E-2</v>
      </c>
      <c r="BR587" s="26">
        <f t="shared" si="405"/>
        <v>5.7409970358589968E-2</v>
      </c>
      <c r="BS587" s="26">
        <f t="shared" si="405"/>
        <v>5.8448335257539924E-2</v>
      </c>
      <c r="BT587" s="26">
        <f t="shared" si="405"/>
        <v>5.9389470478721763E-2</v>
      </c>
      <c r="BU587" s="26">
        <f t="shared" si="405"/>
        <v>6.0244942937092386E-2</v>
      </c>
      <c r="BV587" s="26">
        <f t="shared" si="405"/>
        <v>6.1024699887990433E-2</v>
      </c>
      <c r="BW587" s="26">
        <f t="shared" si="405"/>
        <v>6.1737323056078541E-2</v>
      </c>
      <c r="BX587" s="26">
        <f t="shared" si="405"/>
        <v>6.2390239679695106E-2</v>
      </c>
      <c r="BY587" s="26">
        <f t="shared" si="405"/>
        <v>6.2989898163286012E-2</v>
      </c>
      <c r="BZ587" s="26">
        <f t="shared" si="405"/>
        <v>6.3541914608464325E-2</v>
      </c>
      <c r="CA587" s="26">
        <f t="shared" si="405"/>
        <v>6.4051195341399872E-2</v>
      </c>
      <c r="CB587" s="26">
        <f t="shared" si="405"/>
        <v>6.4522039618802929E-2</v>
      </c>
      <c r="CC587" s="26">
        <f t="shared" si="405"/>
        <v>6.4958225934989261E-2</v>
      </c>
      <c r="CD587" s="26">
        <f t="shared" si="405"/>
        <v>6.5363084734774632E-2</v>
      </c>
      <c r="CE587" s="26">
        <f t="shared" si="405"/>
        <v>6.5739559834148628E-2</v>
      </c>
      <c r="CF587" s="26">
        <f t="shared" si="405"/>
        <v>6.6090260440970314E-2</v>
      </c>
      <c r="CG587" s="26">
        <f t="shared" si="405"/>
        <v>6.6417505333683E-2</v>
      </c>
      <c r="CH587" s="26">
        <f t="shared" si="405"/>
        <v>6.672336048302302E-2</v>
      </c>
      <c r="CI587" s="26">
        <f t="shared" si="405"/>
        <v>6.7009671178397762E-2</v>
      </c>
      <c r="CJ587" s="26">
        <f t="shared" si="405"/>
        <v>6.7278089537726266E-2</v>
      </c>
      <c r="CK587" s="26">
        <f t="shared" si="405"/>
        <v>6.7530098129547647E-2</v>
      </c>
      <c r="CL587" s="26">
        <f t="shared" si="405"/>
        <v>6.7767030313005766E-2</v>
      </c>
      <c r="CM587" s="26">
        <f t="shared" si="405"/>
        <v>6.7990087799977852E-2</v>
      </c>
      <c r="CN587" s="26">
        <f t="shared" si="405"/>
        <v>6.8200355860115067E-2</v>
      </c>
      <c r="CO587" s="26">
        <f t="shared" si="405"/>
        <v>6.8398816520650649E-2</v>
      </c>
      <c r="CP587" s="26">
        <f t="shared" si="405"/>
        <v>6.8586360055860537E-2</v>
      </c>
      <c r="CQ587" s="26">
        <f t="shared" si="405"/>
        <v>6.8763795013877096E-2</v>
      </c>
      <c r="CR587" s="26">
        <f t="shared" si="405"/>
        <v>6.8931856989406085E-2</v>
      </c>
      <c r="CS587" s="26">
        <f t="shared" si="405"/>
        <v>6.9091216318351092E-2</v>
      </c>
      <c r="CT587" s="26">
        <f t="shared" si="405"/>
        <v>6.9242484843238417E-2</v>
      </c>
      <c r="CU587" s="26">
        <f t="shared" si="405"/>
        <v>6.9386221875708337E-2</v>
      </c>
      <c r="CV587" s="26">
        <f t="shared" si="405"/>
        <v>6.9522939463412897E-2</v>
      </c>
      <c r="CW587" s="26">
        <f t="shared" si="405"/>
        <v>6.9653107052796814E-2</v>
      </c>
      <c r="CX587" s="26">
        <f t="shared" si="405"/>
        <v>6.9777155625912718E-2</v>
      </c>
      <c r="CY587" s="26">
        <f t="shared" si="405"/>
        <v>6.9895481378204449E-2</v>
      </c>
      <c r="CZ587" s="26">
        <f t="shared" si="405"/>
        <v>7.0008448994724665E-2</v>
      </c>
      <c r="DA587" s="26">
        <f t="shared" si="405"/>
        <v>7.011639457424923E-2</v>
      </c>
      <c r="DB587" s="26">
        <f t="shared" si="405"/>
        <v>7.0219628243962981E-2</v>
      </c>
      <c r="DC587" s="26">
        <f t="shared" si="405"/>
        <v>7.0318436501626877E-2</v>
      </c>
      <c r="DD587" s="26">
        <f t="shared" si="405"/>
        <v>7.0413084317224359E-2</v>
      </c>
      <c r="DE587" s="26">
        <f t="shared" si="405"/>
        <v>7.0503817021893372E-2</v>
      </c>
      <c r="DF587" s="26">
        <f t="shared" si="405"/>
        <v>7.0590862008362537E-2</v>
      </c>
      <c r="DG587" s="26">
        <f t="shared" si="405"/>
        <v>7.0674430264033292E-2</v>
      </c>
      <c r="DH587" s="26">
        <f t="shared" si="405"/>
        <v>7.0754717755203811E-2</v>
      </c>
      <c r="DI587" s="26">
        <f t="shared" si="405"/>
        <v>7.0831906678651482E-2</v>
      </c>
      <c r="DJ587" s="26">
        <f t="shared" si="405"/>
        <v>7.0906166594821352E-2</v>
      </c>
      <c r="DK587" s="26">
        <f t="shared" si="405"/>
        <v>7.0977655455162797E-2</v>
      </c>
      <c r="DL587" s="26">
        <f t="shared" si="405"/>
        <v>7.1046520534679122E-2</v>
      </c>
      <c r="DM587" s="26">
        <f t="shared" si="405"/>
        <v>7.1112899279467276E-2</v>
      </c>
      <c r="DN587" s="26">
        <f t="shared" si="405"/>
        <v>7.1176920077904909E-2</v>
      </c>
      <c r="DO587" s="26">
        <f t="shared" si="405"/>
        <v>7.1238702963164077E-2</v>
      </c>
      <c r="DP587" s="26">
        <f t="shared" si="405"/>
        <v>7.1298360253872942E-2</v>
      </c>
      <c r="DQ587" s="26">
        <f t="shared" si="405"/>
        <v>7.1355997138997568E-2</v>
      </c>
      <c r="DR587" s="26">
        <f t="shared" si="405"/>
        <v>7.1411712212355746E-2</v>
      </c>
      <c r="DS587" s="26">
        <f t="shared" si="405"/>
        <v>7.1465597961593991E-2</v>
      </c>
      <c r="DT587" s="6">
        <f>2*(100-(100*G587))/SUM($D587:G587)/100</f>
        <v>5.4172347697729793E-2</v>
      </c>
      <c r="DU587" s="6">
        <f>2*(100-(100*I587))/SUM($D587:I587)/100</f>
        <v>5.681742000854087E-2</v>
      </c>
      <c r="DV587" s="6">
        <f>2*(100-(100*M587))/SUM($D587:M587)/100</f>
        <v>6.0614116782511294E-2</v>
      </c>
      <c r="DW587" s="6">
        <f>2*(100-(100*Q587))/SUM($D587:Q587)/100</f>
        <v>6.3124133675599839E-2</v>
      </c>
      <c r="DX587" s="6">
        <f>2*(100-(100*W587))/SUM($D587:W587)/100</f>
        <v>6.5515805427018556E-2</v>
      </c>
      <c r="DY587" s="7">
        <f>(DT587-'Data for assignment'!C577)^2</f>
        <v>7.0096222716377744E-5</v>
      </c>
      <c r="DZ587" s="7">
        <f>(DU587-'Data for assignment'!D577)^2</f>
        <v>1.2359698317662891E-4</v>
      </c>
      <c r="EA587" s="7">
        <f>(DV587-'Data for assignment'!E577)^2</f>
        <v>2.2843646565892629E-4</v>
      </c>
      <c r="EB587" s="7">
        <f>(DW587-'Data for assignment'!F577)^2</f>
        <v>2.5357809701491153E-4</v>
      </c>
      <c r="EC587" s="7">
        <f>(DX587-'Data for assignment'!G577)^2</f>
        <v>3.5780777061605049E-4</v>
      </c>
    </row>
    <row r="588" spans="1:133" x14ac:dyDescent="0.3">
      <c r="A588" s="8">
        <v>36196</v>
      </c>
      <c r="B588" s="3">
        <v>4.6999997999999994E-2</v>
      </c>
      <c r="C588" s="4">
        <f t="shared" si="374"/>
        <v>4.5930606408726725E-2</v>
      </c>
      <c r="D588" s="5">
        <f t="shared" si="406"/>
        <v>0.97619125433421083</v>
      </c>
      <c r="E588" s="5">
        <f t="shared" si="406"/>
        <v>0.95104213749613953</v>
      </c>
      <c r="F588" s="5">
        <f t="shared" si="406"/>
        <v>0.92499619886134254</v>
      </c>
      <c r="G588" s="5">
        <f t="shared" si="406"/>
        <v>0.89840953655504008</v>
      </c>
      <c r="H588" s="5">
        <f t="shared" si="406"/>
        <v>0.87156641990170269</v>
      </c>
      <c r="I588" s="5">
        <f t="shared" si="406"/>
        <v>0.84469247934250058</v>
      </c>
      <c r="J588" s="5">
        <f t="shared" si="406"/>
        <v>0.81796568244958001</v>
      </c>
      <c r="K588" s="5">
        <f t="shared" si="406"/>
        <v>0.79152537481310437</v>
      </c>
      <c r="L588" s="5">
        <f t="shared" si="406"/>
        <v>0.76547967374179582</v>
      </c>
      <c r="M588" s="5">
        <f t="shared" si="406"/>
        <v>0.7399114850871269</v>
      </c>
      <c r="N588" s="5">
        <f t="shared" si="406"/>
        <v>0.71488338364757587</v>
      </c>
      <c r="O588" s="5">
        <f t="shared" si="406"/>
        <v>0.69044156393617961</v>
      </c>
      <c r="P588" s="5">
        <f t="shared" si="406"/>
        <v>0.6666190351617487</v>
      </c>
      <c r="Q588" s="5">
        <f t="shared" si="406"/>
        <v>0.64343820431802845</v>
      </c>
      <c r="R588" s="5">
        <f t="shared" si="406"/>
        <v>0.62091296517794647</v>
      </c>
      <c r="S588" s="5">
        <f t="shared" si="406"/>
        <v>0.59905038888243745</v>
      </c>
      <c r="T588" s="5">
        <f t="shared" si="404"/>
        <v>0.57785209343927002</v>
      </c>
      <c r="U588" s="5">
        <f t="shared" si="404"/>
        <v>0.55731535437921154</v>
      </c>
      <c r="V588" s="5">
        <f t="shared" si="404"/>
        <v>0.53743400657659579</v>
      </c>
      <c r="W588" s="5">
        <f t="shared" si="404"/>
        <v>0.51819917736470367</v>
      </c>
      <c r="X588" s="5">
        <f t="shared" si="404"/>
        <v>0.49959988314383652</v>
      </c>
      <c r="Y588" s="5">
        <f t="shared" si="404"/>
        <v>0.48162351532835213</v>
      </c>
      <c r="Z588" s="5">
        <f t="shared" si="404"/>
        <v>0.46425623640246044</v>
      </c>
      <c r="AA588" s="5">
        <f t="shared" si="404"/>
        <v>0.44748330280060028</v>
      </c>
      <c r="AB588" s="5">
        <f t="shared" si="404"/>
        <v>0.431289328090879</v>
      </c>
      <c r="AC588" s="5">
        <f t="shared" si="404"/>
        <v>0.41565849735319732</v>
      </c>
      <c r="AD588" s="5">
        <f t="shared" si="404"/>
        <v>0.40057474157417555</v>
      </c>
      <c r="AE588" s="5">
        <f t="shared" si="404"/>
        <v>0.38602187922265463</v>
      </c>
      <c r="AF588" s="5">
        <f t="shared" si="404"/>
        <v>0.37198373083805447</v>
      </c>
      <c r="AG588" s="5">
        <f t="shared" si="404"/>
        <v>0.35844421139234534</v>
      </c>
      <c r="AH588" s="5">
        <f t="shared" si="404"/>
        <v>0.3453874043219135</v>
      </c>
      <c r="AI588" s="5">
        <f t="shared" si="404"/>
        <v>0.3327976204262903</v>
      </c>
      <c r="AJ588" s="5">
        <f t="shared" si="404"/>
        <v>0.32065944426343163</v>
      </c>
      <c r="AK588" s="5">
        <f t="shared" si="404"/>
        <v>0.30895777020972964</v>
      </c>
      <c r="AL588" s="5">
        <f t="shared" si="404"/>
        <v>0.29767782997640474</v>
      </c>
      <c r="AM588" s="5">
        <f t="shared" si="404"/>
        <v>0.28680521306583423</v>
      </c>
      <c r="AN588" s="5">
        <f t="shared" si="404"/>
        <v>0.2763258813985684</v>
      </c>
      <c r="AO588" s="5">
        <f t="shared" si="404"/>
        <v>0.26622617913378199</v>
      </c>
      <c r="AP588" s="5">
        <f t="shared" si="404"/>
        <v>0.25649283853430849</v>
      </c>
      <c r="AQ588" s="5">
        <f t="shared" si="404"/>
        <v>0.24711298258548212</v>
      </c>
      <c r="AR588" s="5">
        <f t="shared" si="404"/>
        <v>0.23807412495936722</v>
      </c>
      <c r="AS588" s="5">
        <f t="shared" si="404"/>
        <v>0.22936416781819616</v>
      </c>
      <c r="AT588" s="5">
        <f t="shared" si="404"/>
        <v>0.22097139786946254</v>
      </c>
      <c r="AU588" s="5">
        <f t="shared" si="404"/>
        <v>0.21288448101722995</v>
      </c>
      <c r="AV588" s="5">
        <f t="shared" si="404"/>
        <v>0.20509245589750777</v>
      </c>
      <c r="AW588" s="5">
        <f t="shared" si="404"/>
        <v>0.19758472653807924</v>
      </c>
      <c r="AX588" s="5">
        <f t="shared" si="404"/>
        <v>0.19035105434340605</v>
      </c>
      <c r="AY588" s="5">
        <f t="shared" si="404"/>
        <v>0.18338154957187167</v>
      </c>
      <c r="AZ588" s="5">
        <f t="shared" si="404"/>
        <v>0.17666666244461357</v>
      </c>
      <c r="BA588" s="5">
        <f t="shared" si="404"/>
        <v>0.17019717400165491</v>
      </c>
      <c r="BB588" s="5">
        <f t="shared" si="404"/>
        <v>0.16396418680124916</v>
      </c>
      <c r="BC588" s="5">
        <f t="shared" si="404"/>
        <v>0.15795911554170097</v>
      </c>
      <c r="BD588" s="5">
        <f t="shared" si="404"/>
        <v>0.15217367767091014</v>
      </c>
      <c r="BE588" s="5">
        <f t="shared" si="404"/>
        <v>0.14659988403709584</v>
      </c>
      <c r="BF588" s="5">
        <f t="shared" si="404"/>
        <v>0.14123002962423556</v>
      </c>
      <c r="BG588" s="5">
        <f t="shared" si="404"/>
        <v>0.13605668440740606</v>
      </c>
      <c r="BH588" s="5">
        <f t="shared" si="404"/>
        <v>0.13107268435620076</v>
      </c>
      <c r="BI588" s="5">
        <f t="shared" si="404"/>
        <v>0.12627112260850337</v>
      </c>
      <c r="BJ588" s="5">
        <f t="shared" si="404"/>
        <v>0.12164534083195357</v>
      </c>
      <c r="BK588" s="5">
        <f t="shared" si="404"/>
        <v>0.11718892078629876</v>
      </c>
      <c r="BL588" s="26">
        <f t="shared" si="375"/>
        <v>4.819350891305612E-2</v>
      </c>
      <c r="BM588" s="26">
        <f t="shared" si="405"/>
        <v>5.0196908799901338E-2</v>
      </c>
      <c r="BN588" s="26">
        <f t="shared" si="405"/>
        <v>5.197710054482961E-2</v>
      </c>
      <c r="BO588" s="26">
        <f t="shared" si="405"/>
        <v>5.3564630285393842E-2</v>
      </c>
      <c r="BP588" s="26">
        <f t="shared" si="405"/>
        <v>5.4985281445524094E-2</v>
      </c>
      <c r="BQ588" s="26">
        <f t="shared" si="405"/>
        <v>5.6260882545220894E-2</v>
      </c>
      <c r="BR588" s="26">
        <f t="shared" si="405"/>
        <v>5.7409970358589968E-2</v>
      </c>
      <c r="BS588" s="26">
        <f t="shared" si="405"/>
        <v>5.8448335257539924E-2</v>
      </c>
      <c r="BT588" s="26">
        <f t="shared" si="405"/>
        <v>5.9389470478721763E-2</v>
      </c>
      <c r="BU588" s="26">
        <f t="shared" si="405"/>
        <v>6.0244942937092386E-2</v>
      </c>
      <c r="BV588" s="26">
        <f t="shared" si="405"/>
        <v>6.1024699887990433E-2</v>
      </c>
      <c r="BW588" s="26">
        <f t="shared" si="405"/>
        <v>6.1737323056078541E-2</v>
      </c>
      <c r="BX588" s="26">
        <f t="shared" si="405"/>
        <v>6.2390239679695106E-2</v>
      </c>
      <c r="BY588" s="26">
        <f t="shared" si="405"/>
        <v>6.2989898163286012E-2</v>
      </c>
      <c r="BZ588" s="26">
        <f t="shared" si="405"/>
        <v>6.3541914608464325E-2</v>
      </c>
      <c r="CA588" s="26">
        <f t="shared" si="405"/>
        <v>6.4051195341399872E-2</v>
      </c>
      <c r="CB588" s="26">
        <f t="shared" si="405"/>
        <v>6.4522039618802929E-2</v>
      </c>
      <c r="CC588" s="26">
        <f t="shared" si="405"/>
        <v>6.4958225934989261E-2</v>
      </c>
      <c r="CD588" s="26">
        <f t="shared" si="405"/>
        <v>6.5363084734774632E-2</v>
      </c>
      <c r="CE588" s="26">
        <f t="shared" si="405"/>
        <v>6.5739559834148628E-2</v>
      </c>
      <c r="CF588" s="26">
        <f t="shared" si="405"/>
        <v>6.6090260440970314E-2</v>
      </c>
      <c r="CG588" s="26">
        <f t="shared" si="405"/>
        <v>6.6417505333683E-2</v>
      </c>
      <c r="CH588" s="26">
        <f t="shared" si="405"/>
        <v>6.672336048302302E-2</v>
      </c>
      <c r="CI588" s="26">
        <f t="shared" si="405"/>
        <v>6.7009671178397762E-2</v>
      </c>
      <c r="CJ588" s="26">
        <f t="shared" si="405"/>
        <v>6.7278089537726266E-2</v>
      </c>
      <c r="CK588" s="26">
        <f t="shared" si="405"/>
        <v>6.7530098129547647E-2</v>
      </c>
      <c r="CL588" s="26">
        <f t="shared" si="405"/>
        <v>6.7767030313005766E-2</v>
      </c>
      <c r="CM588" s="26">
        <f t="shared" si="405"/>
        <v>6.7990087799977852E-2</v>
      </c>
      <c r="CN588" s="26">
        <f t="shared" si="405"/>
        <v>6.8200355860115067E-2</v>
      </c>
      <c r="CO588" s="26">
        <f t="shared" si="405"/>
        <v>6.8398816520650649E-2</v>
      </c>
      <c r="CP588" s="26">
        <f t="shared" si="405"/>
        <v>6.8586360055860537E-2</v>
      </c>
      <c r="CQ588" s="26">
        <f t="shared" si="405"/>
        <v>6.8763795013877096E-2</v>
      </c>
      <c r="CR588" s="26">
        <f t="shared" si="405"/>
        <v>6.8931856989406085E-2</v>
      </c>
      <c r="CS588" s="26">
        <f t="shared" si="405"/>
        <v>6.9091216318351092E-2</v>
      </c>
      <c r="CT588" s="26">
        <f t="shared" si="405"/>
        <v>6.9242484843238417E-2</v>
      </c>
      <c r="CU588" s="26">
        <f t="shared" si="405"/>
        <v>6.9386221875708337E-2</v>
      </c>
      <c r="CV588" s="26">
        <f t="shared" si="405"/>
        <v>6.9522939463412897E-2</v>
      </c>
      <c r="CW588" s="26">
        <f t="shared" si="405"/>
        <v>6.9653107052796814E-2</v>
      </c>
      <c r="CX588" s="26">
        <f t="shared" si="405"/>
        <v>6.9777155625912718E-2</v>
      </c>
      <c r="CY588" s="26">
        <f t="shared" si="405"/>
        <v>6.9895481378204449E-2</v>
      </c>
      <c r="CZ588" s="26">
        <f t="shared" si="405"/>
        <v>7.0008448994724665E-2</v>
      </c>
      <c r="DA588" s="26">
        <f t="shared" si="405"/>
        <v>7.011639457424923E-2</v>
      </c>
      <c r="DB588" s="26">
        <f t="shared" si="405"/>
        <v>7.0219628243962981E-2</v>
      </c>
      <c r="DC588" s="26">
        <f t="shared" si="405"/>
        <v>7.0318436501626877E-2</v>
      </c>
      <c r="DD588" s="26">
        <f t="shared" si="405"/>
        <v>7.0413084317224359E-2</v>
      </c>
      <c r="DE588" s="26">
        <f t="shared" si="405"/>
        <v>7.0503817021893372E-2</v>
      </c>
      <c r="DF588" s="26">
        <f t="shared" si="405"/>
        <v>7.0590862008362537E-2</v>
      </c>
      <c r="DG588" s="26">
        <f t="shared" si="405"/>
        <v>7.0674430264033292E-2</v>
      </c>
      <c r="DH588" s="26">
        <f t="shared" si="405"/>
        <v>7.0754717755203811E-2</v>
      </c>
      <c r="DI588" s="26">
        <f t="shared" si="405"/>
        <v>7.0831906678651482E-2</v>
      </c>
      <c r="DJ588" s="26">
        <f t="shared" si="405"/>
        <v>7.0906166594821352E-2</v>
      </c>
      <c r="DK588" s="26">
        <f t="shared" si="405"/>
        <v>7.0977655455162797E-2</v>
      </c>
      <c r="DL588" s="26">
        <f t="shared" si="405"/>
        <v>7.1046520534679122E-2</v>
      </c>
      <c r="DM588" s="26">
        <f t="shared" si="405"/>
        <v>7.1112899279467276E-2</v>
      </c>
      <c r="DN588" s="26">
        <f t="shared" si="405"/>
        <v>7.1176920077904909E-2</v>
      </c>
      <c r="DO588" s="26">
        <f t="shared" si="405"/>
        <v>7.1238702963164077E-2</v>
      </c>
      <c r="DP588" s="26">
        <f t="shared" si="405"/>
        <v>7.1298360253872942E-2</v>
      </c>
      <c r="DQ588" s="26">
        <f t="shared" si="405"/>
        <v>7.1355997138997568E-2</v>
      </c>
      <c r="DR588" s="26">
        <f t="shared" si="405"/>
        <v>7.1411712212355746E-2</v>
      </c>
      <c r="DS588" s="26">
        <f t="shared" si="405"/>
        <v>7.1465597961593991E-2</v>
      </c>
      <c r="DT588" s="6">
        <f>2*(100-(100*G588))/SUM($D588:G588)/100</f>
        <v>5.4172347697729793E-2</v>
      </c>
      <c r="DU588" s="6">
        <f>2*(100-(100*I588))/SUM($D588:I588)/100</f>
        <v>5.681742000854087E-2</v>
      </c>
      <c r="DV588" s="6">
        <f>2*(100-(100*M588))/SUM($D588:M588)/100</f>
        <v>6.0614116782511294E-2</v>
      </c>
      <c r="DW588" s="6">
        <f>2*(100-(100*Q588))/SUM($D588:Q588)/100</f>
        <v>6.3124133675599839E-2</v>
      </c>
      <c r="DX588" s="6">
        <f>2*(100-(100*W588))/SUM($D588:W588)/100</f>
        <v>6.5515805427018556E-2</v>
      </c>
      <c r="DY588" s="7">
        <f>(DT588-'Data for assignment'!C578)^2</f>
        <v>3.8097851412283406E-5</v>
      </c>
      <c r="DZ588" s="7">
        <f>(DU588-'Data for assignment'!D578)^2</f>
        <v>6.9179492233316982E-5</v>
      </c>
      <c r="EA588" s="7">
        <f>(DV588-'Data for assignment'!E578)^2</f>
        <v>1.3957333172258239E-4</v>
      </c>
      <c r="EB588" s="7">
        <f>(DW588-'Data for assignment'!F578)^2</f>
        <v>1.6190357779453387E-4</v>
      </c>
      <c r="EC588" s="7">
        <f>(DX588-'Data for assignment'!G578)^2</f>
        <v>2.5971915232991089E-4</v>
      </c>
    </row>
    <row r="589" spans="1:133" x14ac:dyDescent="0.3">
      <c r="A589" s="8">
        <v>36203</v>
      </c>
      <c r="B589" s="3">
        <v>4.7399997999999999E-2</v>
      </c>
      <c r="C589" s="4">
        <f t="shared" ref="C589:C652" si="407">(B589+LN($B$7)/$B$6)*($B$6/$B$8)+1/10000</f>
        <v>4.6342885448281815E-2</v>
      </c>
      <c r="D589" s="5">
        <f t="shared" si="406"/>
        <v>0.9760017910057539</v>
      </c>
      <c r="E589" s="5">
        <f t="shared" si="406"/>
        <v>0.95069413036457329</v>
      </c>
      <c r="F589" s="5">
        <f t="shared" si="406"/>
        <v>0.92451698966409479</v>
      </c>
      <c r="G589" s="5">
        <f t="shared" si="406"/>
        <v>0.89782307600196498</v>
      </c>
      <c r="H589" s="5">
        <f t="shared" si="406"/>
        <v>0.87089352493115235</v>
      </c>
      <c r="I589" s="5">
        <f t="shared" si="406"/>
        <v>0.84395112309912135</v>
      </c>
      <c r="J589" s="5">
        <f t="shared" si="406"/>
        <v>0.81717129220742046</v>
      </c>
      <c r="K589" s="5">
        <f t="shared" si="406"/>
        <v>0.79069112225090366</v>
      </c>
      <c r="L589" s="5">
        <f t="shared" si="406"/>
        <v>0.76461674833176174</v>
      </c>
      <c r="M589" s="5">
        <f t="shared" si="406"/>
        <v>0.73902934566294465</v>
      </c>
      <c r="N589" s="5">
        <f t="shared" si="406"/>
        <v>0.71398998606370012</v>
      </c>
      <c r="O589" s="5">
        <f t="shared" si="406"/>
        <v>0.68954356455634958</v>
      </c>
      <c r="P589" s="5">
        <f t="shared" si="406"/>
        <v>0.66572197103735997</v>
      </c>
      <c r="Q589" s="5">
        <f t="shared" si="406"/>
        <v>0.64254665156279955</v>
      </c>
      <c r="R589" s="5">
        <f t="shared" si="406"/>
        <v>0.62003067737356032</v>
      </c>
      <c r="S589" s="5">
        <f t="shared" si="406"/>
        <v>0.59818041747137585</v>
      </c>
      <c r="T589" s="5">
        <f t="shared" si="404"/>
        <v>0.57699689205214577</v>
      </c>
      <c r="U589" s="5">
        <f t="shared" si="404"/>
        <v>0.55647686895635784</v>
      </c>
      <c r="V589" s="5">
        <f t="shared" si="404"/>
        <v>0.53661375301222436</v>
      </c>
      <c r="W589" s="5">
        <f t="shared" si="404"/>
        <v>0.51739830824946331</v>
      </c>
      <c r="X589" s="5">
        <f t="shared" si="404"/>
        <v>0.4988192450228181</v>
      </c>
      <c r="Y589" s="5">
        <f t="shared" si="404"/>
        <v>0.48086369773565757</v>
      </c>
      <c r="Z589" s="5">
        <f t="shared" si="404"/>
        <v>0.46351761378581591</v>
      </c>
      <c r="AA589" s="5">
        <f t="shared" si="404"/>
        <v>0.44676607031306897</v>
      </c>
      <c r="AB589" s="5">
        <f t="shared" si="404"/>
        <v>0.43059353210283335</v>
      </c>
      <c r="AC589" s="5">
        <f t="shared" si="404"/>
        <v>0.41498406142660449</v>
      </c>
      <c r="AD589" s="5">
        <f t="shared" si="404"/>
        <v>0.39992148854255694</v>
      </c>
      <c r="AE589" s="5">
        <f t="shared" si="404"/>
        <v>0.38538954993306679</v>
      </c>
      <c r="AF589" s="5">
        <f t="shared" si="404"/>
        <v>0.37137200003514925</v>
      </c>
      <c r="AG589" s="5">
        <f t="shared" si="404"/>
        <v>0.35785270115799905</v>
      </c>
      <c r="AH589" s="5">
        <f t="shared" si="404"/>
        <v>0.3448156954260353</v>
      </c>
      <c r="AI589" s="5">
        <f t="shared" si="404"/>
        <v>0.33224526189424897</v>
      </c>
      <c r="AJ589" s="5">
        <f t="shared" si="404"/>
        <v>0.32012596142215849</v>
      </c>
      <c r="AK589" s="5">
        <f t="shared" si="404"/>
        <v>0.30844267143711851</v>
      </c>
      <c r="AL589" s="5">
        <f t="shared" si="404"/>
        <v>0.29718061234638093</v>
      </c>
      <c r="AM589" s="5">
        <f t="shared" si="404"/>
        <v>0.28632536705372219</v>
      </c>
      <c r="AN589" s="5">
        <f t="shared" si="404"/>
        <v>0.27586289478755277</v>
      </c>
      <c r="AO589" s="5">
        <f t="shared" si="404"/>
        <v>0.26577954024279848</v>
      </c>
      <c r="AP589" s="5">
        <f t="shared" si="404"/>
        <v>0.25606203887015727</v>
      </c>
      <c r="AQ589" s="5">
        <f t="shared" si="404"/>
        <v>0.24669751900692533</v>
      </c>
      <c r="AR589" s="5">
        <f t="shared" si="404"/>
        <v>0.23767350142809715</v>
      </c>
      <c r="AS589" s="5">
        <f t="shared" si="404"/>
        <v>0.22897789680054687</v>
      </c>
      <c r="AT589" s="5">
        <f t="shared" si="404"/>
        <v>0.22059900144331226</v>
      </c>
      <c r="AU589" s="5">
        <f t="shared" si="404"/>
        <v>0.21252549173048729</v>
      </c>
      <c r="AV589" s="5">
        <f t="shared" si="404"/>
        <v>0.20474641741768798</v>
      </c>
      <c r="AW589" s="5">
        <f t="shared" si="404"/>
        <v>0.19725119412659575</v>
      </c>
      <c r="AX589" s="5">
        <f t="shared" si="404"/>
        <v>0.19002959518317994</v>
      </c>
      <c r="AY589" s="5">
        <f t="shared" si="404"/>
        <v>0.18307174297257281</v>
      </c>
      <c r="AZ589" s="5">
        <f t="shared" si="404"/>
        <v>0.17636809994618857</v>
      </c>
      <c r="BA589" s="5">
        <f t="shared" si="404"/>
        <v>0.16990945939367408</v>
      </c>
      <c r="BB589" s="5">
        <f t="shared" si="404"/>
        <v>0.16368693607294324</v>
      </c>
      <c r="BC589" s="5">
        <f t="shared" si="404"/>
        <v>0.15769195677528655</v>
      </c>
      <c r="BD589" s="5">
        <f t="shared" si="404"/>
        <v>0.1519162508888684</v>
      </c>
      <c r="BE589" s="5">
        <f t="shared" si="404"/>
        <v>0.14635184101242071</v>
      </c>
      <c r="BF589" s="5">
        <f t="shared" si="404"/>
        <v>0.14099103366126209</v>
      </c>
      <c r="BG589" s="5">
        <f t="shared" si="404"/>
        <v>0.13582641009963467</v>
      </c>
      <c r="BH589" s="5">
        <f t="shared" si="404"/>
        <v>0.13085081732651513</v>
      </c>
      <c r="BI589" s="5">
        <f t="shared" si="404"/>
        <v>0.12605735923631367</v>
      </c>
      <c r="BJ589" s="5">
        <f t="shared" si="404"/>
        <v>0.12143938797106088</v>
      </c>
      <c r="BK589" s="5">
        <f t="shared" si="404"/>
        <v>0.11699049547665058</v>
      </c>
      <c r="BL589" s="26">
        <f t="shared" ref="BL589:CA652" si="408">-(LN(BL$7)/BL$6)+(BL$8/BL$6)*$C589</f>
        <v>4.8581715047698641E-2</v>
      </c>
      <c r="BM589" s="26">
        <f t="shared" si="408"/>
        <v>5.0562897650544968E-2</v>
      </c>
      <c r="BN589" s="26">
        <f t="shared" si="408"/>
        <v>5.2322567457200035E-2</v>
      </c>
      <c r="BO589" s="26">
        <f t="shared" si="408"/>
        <v>5.3891125066645465E-2</v>
      </c>
      <c r="BP589" s="26">
        <f t="shared" si="408"/>
        <v>5.5294221691064058E-2</v>
      </c>
      <c r="BQ589" s="26">
        <f t="shared" si="408"/>
        <v>5.655356569436204E-2</v>
      </c>
      <c r="BR589" s="26">
        <f t="shared" si="408"/>
        <v>5.7687584603746969E-2</v>
      </c>
      <c r="BS589" s="26">
        <f t="shared" si="408"/>
        <v>5.87119694191921E-2</v>
      </c>
      <c r="BT589" s="26">
        <f t="shared" si="408"/>
        <v>5.9640122947146532E-2</v>
      </c>
      <c r="BU589" s="26">
        <f t="shared" si="408"/>
        <v>6.0483529771793172E-2</v>
      </c>
      <c r="BV589" s="26">
        <f t="shared" si="408"/>
        <v>6.1252062156686146E-2</v>
      </c>
      <c r="BW589" s="26">
        <f t="shared" si="408"/>
        <v>6.1954233486981501E-2</v>
      </c>
      <c r="BX589" s="26">
        <f t="shared" si="408"/>
        <v>6.2597408693488427E-2</v>
      </c>
      <c r="BY589" s="26">
        <f t="shared" si="408"/>
        <v>6.3187979344633702E-2</v>
      </c>
      <c r="BZ589" s="26">
        <f t="shared" si="408"/>
        <v>6.3731509670973588E-2</v>
      </c>
      <c r="CA589" s="26">
        <f t="shared" si="408"/>
        <v>6.4232858634635959E-2</v>
      </c>
      <c r="CB589" s="26">
        <f t="shared" si="405"/>
        <v>6.469628222117324E-2</v>
      </c>
      <c r="CC589" s="26">
        <f t="shared" si="405"/>
        <v>6.5125519372008986E-2</v>
      </c>
      <c r="CD589" s="26">
        <f t="shared" si="405"/>
        <v>6.5523864358353778E-2</v>
      </c>
      <c r="CE589" s="26">
        <f t="shared" si="405"/>
        <v>6.5894227895054558E-2</v>
      </c>
      <c r="CF589" s="26">
        <f t="shared" si="405"/>
        <v>6.6239188883482375E-2</v>
      </c>
      <c r="CG589" s="26">
        <f t="shared" si="405"/>
        <v>6.6561038338631279E-2</v>
      </c>
      <c r="CH589" s="26">
        <f t="shared" si="405"/>
        <v>6.6861816782858921E-2</v>
      </c>
      <c r="CI589" s="26">
        <f t="shared" si="405"/>
        <v>6.7143346165653414E-2</v>
      </c>
      <c r="CJ589" s="26">
        <f t="shared" si="405"/>
        <v>6.7407257186155173E-2</v>
      </c>
      <c r="CK589" s="26">
        <f t="shared" si="405"/>
        <v>6.7655012745379134E-2</v>
      </c>
      <c r="CL589" s="26">
        <f t="shared" si="405"/>
        <v>6.7887928132069383E-2</v>
      </c>
      <c r="CM589" s="26">
        <f t="shared" si="405"/>
        <v>6.8107188444942707E-2</v>
      </c>
      <c r="CN589" s="26">
        <f t="shared" si="405"/>
        <v>6.8313863670726352E-2</v>
      </c>
      <c r="CO589" s="26">
        <f t="shared" si="405"/>
        <v>6.8508921768616601E-2</v>
      </c>
      <c r="CP589" s="26">
        <f t="shared" si="405"/>
        <v>6.8693240054934657E-2</v>
      </c>
      <c r="CQ589" s="26">
        <f t="shared" si="405"/>
        <v>6.8867615134679941E-2</v>
      </c>
      <c r="CR589" s="26">
        <f t="shared" si="405"/>
        <v>6.9032771587628189E-2</v>
      </c>
      <c r="CS589" s="26">
        <f t="shared" si="405"/>
        <v>6.9189369584163579E-2</v>
      </c>
      <c r="CT589" s="26">
        <f t="shared" si="405"/>
        <v>6.9338011579001962E-2</v>
      </c>
      <c r="CU589" s="26">
        <f t="shared" si="405"/>
        <v>6.9479248208406369E-2</v>
      </c>
      <c r="CV589" s="26">
        <f t="shared" si="405"/>
        <v>6.9613583497634607E-2</v>
      </c>
      <c r="CW589" s="26">
        <f t="shared" si="405"/>
        <v>6.97414794695526E-2</v>
      </c>
      <c r="CX589" s="26">
        <f t="shared" si="405"/>
        <v>6.9863360232074692E-2</v>
      </c>
      <c r="CY589" s="26">
        <f t="shared" si="405"/>
        <v>6.9979615610920559E-2</v>
      </c>
      <c r="CZ589" s="26">
        <f t="shared" si="405"/>
        <v>7.0090604384754521E-2</v>
      </c>
      <c r="DA589" s="26">
        <f t="shared" si="405"/>
        <v>7.0196657171806287E-2</v>
      </c>
      <c r="DB589" s="26">
        <f t="shared" si="405"/>
        <v>7.0298079010320078E-2</v>
      </c>
      <c r="DC589" s="26">
        <f t="shared" si="405"/>
        <v>7.0395151669444322E-2</v>
      </c>
      <c r="DD589" s="26">
        <f t="shared" si="405"/>
        <v>7.0488135722291012E-2</v>
      </c>
      <c r="DE589" s="26">
        <f t="shared" si="405"/>
        <v>7.0577272408727618E-2</v>
      </c>
      <c r="DF589" s="26">
        <f t="shared" si="405"/>
        <v>7.0662785311898818E-2</v>
      </c>
      <c r="DG589" s="26">
        <f t="shared" si="405"/>
        <v>7.0744881869420129E-2</v>
      </c>
      <c r="DH589" s="26">
        <f t="shared" si="405"/>
        <v>7.0823754737557809E-2</v>
      </c>
      <c r="DI589" s="26">
        <f t="shared" si="405"/>
        <v>7.0899583024447335E-2</v>
      </c>
      <c r="DJ589" s="26">
        <f t="shared" si="405"/>
        <v>7.0972533406448449E-2</v>
      </c>
      <c r="DK589" s="26">
        <f t="shared" si="405"/>
        <v>7.1042761140044125E-2</v>
      </c>
      <c r="DL589" s="26">
        <f t="shared" si="405"/>
        <v>7.1110410980224678E-2</v>
      </c>
      <c r="DM589" s="26">
        <f t="shared" si="405"/>
        <v>7.1175618015023243E-2</v>
      </c>
      <c r="DN589" s="26">
        <f t="shared" si="405"/>
        <v>7.1238508424757985E-2</v>
      </c>
      <c r="DO589" s="26">
        <f t="shared" si="405"/>
        <v>7.1299200173568528E-2</v>
      </c>
      <c r="DP589" s="26">
        <f t="shared" si="405"/>
        <v>7.1357803639984244E-2</v>
      </c>
      <c r="DQ589" s="26">
        <f t="shared" si="405"/>
        <v>7.1414422192520338E-2</v>
      </c>
      <c r="DR589" s="26">
        <f t="shared" si="405"/>
        <v>7.1469152715644357E-2</v>
      </c>
      <c r="DS589" s="26">
        <f t="shared" si="405"/>
        <v>7.1522086090881482E-2</v>
      </c>
      <c r="DT589" s="6">
        <f>2*(100-(100*G589))/SUM($D589:G589)/100</f>
        <v>5.4508371939532022E-2</v>
      </c>
      <c r="DU589" s="6">
        <f>2*(100-(100*I589))/SUM($D589:I589)/100</f>
        <v>5.7120163240526135E-2</v>
      </c>
      <c r="DV589" s="6">
        <f>2*(100-(100*M589))/SUM($D589:M589)/100</f>
        <v>6.0865028972887474E-2</v>
      </c>
      <c r="DW589" s="6">
        <f>2*(100-(100*Q589))/SUM($D589:Q589)/100</f>
        <v>6.3337873596076219E-2</v>
      </c>
      <c r="DX589" s="6">
        <f>2*(100-(100*W589))/SUM($D589:W589)/100</f>
        <v>6.5691875425627572E-2</v>
      </c>
      <c r="DY589" s="7">
        <f>(DT589-'Data for assignment'!C579)^2</f>
        <v>2.925050866980913E-5</v>
      </c>
      <c r="DZ589" s="7">
        <f>(DU589-'Data for assignment'!D579)^2</f>
        <v>5.9600905020045537E-5</v>
      </c>
      <c r="EA589" s="7">
        <f>(DV589-'Data for assignment'!E579)^2</f>
        <v>1.2690087775999424E-4</v>
      </c>
      <c r="EB589" s="7">
        <f>(DW589-'Data for assignment'!F579)^2</f>
        <v>1.3312257327053117E-4</v>
      </c>
      <c r="EC589" s="7">
        <f>(DX589-'Data for assignment'!G579)^2</f>
        <v>2.2776473404641326E-4</v>
      </c>
    </row>
    <row r="590" spans="1:133" x14ac:dyDescent="0.3">
      <c r="A590" s="8">
        <v>36210</v>
      </c>
      <c r="B590" s="3">
        <v>4.7300000000000002E-2</v>
      </c>
      <c r="C590" s="4">
        <f t="shared" si="407"/>
        <v>4.6239817749788241E-2</v>
      </c>
      <c r="D590" s="5">
        <f t="shared" si="406"/>
        <v>0.9760491524429582</v>
      </c>
      <c r="E590" s="5">
        <f t="shared" si="406"/>
        <v>0.95078111846732161</v>
      </c>
      <c r="F590" s="5">
        <f t="shared" si="406"/>
        <v>0.92463676628807823</v>
      </c>
      <c r="G590" s="5">
        <f t="shared" si="406"/>
        <v>0.89796965230855541</v>
      </c>
      <c r="H590" s="5">
        <f t="shared" si="406"/>
        <v>0.87106169659020949</v>
      </c>
      <c r="I590" s="5">
        <f t="shared" si="406"/>
        <v>0.8441363974321423</v>
      </c>
      <c r="J590" s="5">
        <f t="shared" si="406"/>
        <v>0.81736981344010007</v>
      </c>
      <c r="K590" s="5">
        <f t="shared" si="406"/>
        <v>0.79089959875198701</v>
      </c>
      <c r="L590" s="5">
        <f t="shared" si="406"/>
        <v>0.76483238413024546</v>
      </c>
      <c r="M590" s="5">
        <f t="shared" si="406"/>
        <v>0.73924977746308096</v>
      </c>
      <c r="N590" s="5">
        <f t="shared" si="406"/>
        <v>0.7142132262687173</v>
      </c>
      <c r="O590" s="5">
        <f t="shared" si="406"/>
        <v>0.68976795035785143</v>
      </c>
      <c r="P590" s="5">
        <f t="shared" si="406"/>
        <v>0.66594611934873771</v>
      </c>
      <c r="Q590" s="5">
        <f t="shared" si="406"/>
        <v>0.64276941941514909</v>
      </c>
      <c r="R590" s="5">
        <f t="shared" si="406"/>
        <v>0.62025112731179721</v>
      </c>
      <c r="S590" s="5">
        <f t="shared" si="406"/>
        <v>0.59839778745882011</v>
      </c>
      <c r="T590" s="5">
        <f t="shared" si="404"/>
        <v>0.57721056939481485</v>
      </c>
      <c r="U590" s="5">
        <f t="shared" si="404"/>
        <v>0.55668636778064151</v>
      </c>
      <c r="V590" s="5">
        <f t="shared" si="404"/>
        <v>0.53681869486289224</v>
      </c>
      <c r="W590" s="5">
        <f t="shared" si="404"/>
        <v>0.51759840541337976</v>
      </c>
      <c r="X590" s="5">
        <f t="shared" si="404"/>
        <v>0.49901428622365657</v>
      </c>
      <c r="Y590" s="5">
        <f t="shared" si="404"/>
        <v>0.48105353588405181</v>
      </c>
      <c r="Z590" s="5">
        <f t="shared" si="404"/>
        <v>0.46370215550640792</v>
      </c>
      <c r="AA590" s="5">
        <f t="shared" si="404"/>
        <v>0.44694526700410114</v>
      </c>
      <c r="AB590" s="5">
        <f t="shared" si="404"/>
        <v>0.4307673723149622</v>
      </c>
      <c r="AC590" s="5">
        <f t="shared" si="404"/>
        <v>0.41515256437542586</v>
      </c>
      <c r="AD590" s="5">
        <f t="shared" si="404"/>
        <v>0.40008469859403123</v>
      </c>
      <c r="AE590" s="5">
        <f t="shared" si="404"/>
        <v>0.3855475319227995</v>
      </c>
      <c r="AF590" s="5">
        <f t="shared" si="404"/>
        <v>0.37152483530156305</v>
      </c>
      <c r="AG590" s="5">
        <f t="shared" si="404"/>
        <v>0.35800048418607905</v>
      </c>
      <c r="AH590" s="5">
        <f t="shared" si="404"/>
        <v>0.34495853101279839</v>
      </c>
      <c r="AI590" s="5">
        <f t="shared" si="404"/>
        <v>0.33238326275963043</v>
      </c>
      <c r="AJ590" s="5">
        <f t="shared" si="404"/>
        <v>0.32025924619985002</v>
      </c>
      <c r="AK590" s="5">
        <f t="shared" si="404"/>
        <v>0.30857136298924837</v>
      </c>
      <c r="AL590" s="5">
        <f t="shared" si="404"/>
        <v>0.29730483635398447</v>
      </c>
      <c r="AM590" s="5">
        <f t="shared" si="404"/>
        <v>0.28644525084188283</v>
      </c>
      <c r="AN590" s="5">
        <f t="shared" si="404"/>
        <v>0.27597856635004786</v>
      </c>
      <c r="AO590" s="5">
        <f t="shared" si="404"/>
        <v>0.26589112743619625</v>
      </c>
      <c r="AP590" s="5">
        <f t="shared" si="404"/>
        <v>0.25616966875169195</v>
      </c>
      <c r="AQ590" s="5">
        <f t="shared" si="404"/>
        <v>0.2468013172942336</v>
      </c>
      <c r="AR590" s="5">
        <f t="shared" si="404"/>
        <v>0.23777359206211418</v>
      </c>
      <c r="AS590" s="5">
        <f t="shared" si="404"/>
        <v>0.22907440159561088</v>
      </c>
      <c r="AT590" s="5">
        <f t="shared" si="404"/>
        <v>0.22069203981088134</v>
      </c>
      <c r="AU590" s="5">
        <f t="shared" si="404"/>
        <v>0.21261518046488326</v>
      </c>
      <c r="AV590" s="5">
        <f t="shared" si="404"/>
        <v>0.2048328705340017</v>
      </c>
      <c r="AW590" s="5">
        <f t="shared" si="404"/>
        <v>0.19733452274235799</v>
      </c>
      <c r="AX590" s="5">
        <f t="shared" si="404"/>
        <v>0.1901099074366549</v>
      </c>
      <c r="AY590" s="5">
        <f t="shared" si="404"/>
        <v>0.18314914397160362</v>
      </c>
      <c r="AZ590" s="5">
        <f t="shared" si="404"/>
        <v>0.17644269174243671</v>
      </c>
      <c r="BA590" s="5">
        <f t="shared" si="404"/>
        <v>0.16998134097787565</v>
      </c>
      <c r="BB590" s="5">
        <f t="shared" ref="X590:BK597" si="409">BB$7*EXP(-BB$8*$C590)</f>
        <v>0.16375620338746807</v>
      </c>
      <c r="BC590" s="5">
        <f t="shared" si="409"/>
        <v>0.15775870274085516</v>
      </c>
      <c r="BD590" s="5">
        <f t="shared" si="409"/>
        <v>0.15198056544276337</v>
      </c>
      <c r="BE590" s="5">
        <f t="shared" si="409"/>
        <v>0.14641381115594149</v>
      </c>
      <c r="BF590" s="5">
        <f t="shared" si="409"/>
        <v>0.14105074351452324</v>
      </c>
      <c r="BG590" s="5">
        <f t="shared" si="409"/>
        <v>0.13588394096210502</v>
      </c>
      <c r="BH590" s="5">
        <f t="shared" si="409"/>
        <v>0.13090624774195075</v>
      </c>
      <c r="BI590" s="5">
        <f t="shared" si="409"/>
        <v>0.12611076506095298</v>
      </c>
      <c r="BJ590" s="5">
        <f t="shared" si="409"/>
        <v>0.12149084244413418</v>
      </c>
      <c r="BK590" s="5">
        <f t="shared" si="409"/>
        <v>0.11704006929241258</v>
      </c>
      <c r="BL590" s="26">
        <f t="shared" si="408"/>
        <v>4.848466545506868E-2</v>
      </c>
      <c r="BM590" s="26">
        <f t="shared" si="405"/>
        <v>5.0471402267828314E-2</v>
      </c>
      <c r="BN590" s="26">
        <f t="shared" si="405"/>
        <v>5.2236202456441991E-2</v>
      </c>
      <c r="BO590" s="26">
        <f t="shared" si="405"/>
        <v>5.3809503003806471E-2</v>
      </c>
      <c r="BP590" s="26">
        <f t="shared" si="405"/>
        <v>5.5216988174380296E-2</v>
      </c>
      <c r="BQ590" s="26">
        <f t="shared" si="405"/>
        <v>5.64803963704925E-2</v>
      </c>
      <c r="BR590" s="26">
        <f t="shared" si="405"/>
        <v>5.761818243052895E-2</v>
      </c>
      <c r="BS590" s="26">
        <f t="shared" si="405"/>
        <v>5.8646062196949872E-2</v>
      </c>
      <c r="BT590" s="26">
        <f t="shared" si="405"/>
        <v>5.9577461083302682E-2</v>
      </c>
      <c r="BU590" s="26">
        <f t="shared" si="405"/>
        <v>6.0423884256052149E-2</v>
      </c>
      <c r="BV590" s="26">
        <f t="shared" si="405"/>
        <v>6.1195222726323557E-2</v>
      </c>
      <c r="BW590" s="26">
        <f t="shared" si="405"/>
        <v>6.1900006963807916E-2</v>
      </c>
      <c r="BX590" s="26">
        <f t="shared" si="405"/>
        <v>6.2545617475885162E-2</v>
      </c>
      <c r="BY590" s="26">
        <f t="shared" si="405"/>
        <v>6.3138460039702693E-2</v>
      </c>
      <c r="BZ590" s="26">
        <f t="shared" si="405"/>
        <v>6.3684111853321582E-2</v>
      </c>
      <c r="CA590" s="26">
        <f t="shared" si="405"/>
        <v>6.4187443719643411E-2</v>
      </c>
      <c r="CB590" s="26">
        <f t="shared" si="405"/>
        <v>6.4652722441793681E-2</v>
      </c>
      <c r="CC590" s="26">
        <f t="shared" si="405"/>
        <v>6.5083696849221245E-2</v>
      </c>
      <c r="CD590" s="26">
        <f t="shared" si="405"/>
        <v>6.548367025635711E-2</v>
      </c>
      <c r="CE590" s="26">
        <f t="shared" si="405"/>
        <v>6.5855561653168374E-2</v>
      </c>
      <c r="CF590" s="26">
        <f t="shared" si="405"/>
        <v>6.6201957517496579E-2</v>
      </c>
      <c r="CG590" s="26">
        <f t="shared" si="405"/>
        <v>6.652515580505923E-2</v>
      </c>
      <c r="CH590" s="26">
        <f t="shared" si="405"/>
        <v>6.6827203400181445E-2</v>
      </c>
      <c r="CI590" s="26">
        <f t="shared" si="405"/>
        <v>6.7109928087214443E-2</v>
      </c>
      <c r="CJ590" s="26">
        <f t="shared" si="405"/>
        <v>6.737496591988619E-2</v>
      </c>
      <c r="CK590" s="26">
        <f t="shared" si="405"/>
        <v>6.7623784715994353E-2</v>
      </c>
      <c r="CL590" s="26">
        <f t="shared" si="405"/>
        <v>6.7857704281792566E-2</v>
      </c>
      <c r="CM590" s="26">
        <f t="shared" si="405"/>
        <v>6.8077913869204726E-2</v>
      </c>
      <c r="CN590" s="26">
        <f t="shared" si="405"/>
        <v>6.8285487285612581E-2</v>
      </c>
      <c r="CO590" s="26">
        <f t="shared" si="405"/>
        <v>6.8481396007151349E-2</v>
      </c>
      <c r="CP590" s="26">
        <f t="shared" si="405"/>
        <v>6.8666520589566127E-2</v>
      </c>
      <c r="CQ590" s="26">
        <f t="shared" si="405"/>
        <v>6.8841660623579826E-2</v>
      </c>
      <c r="CR590" s="26">
        <f t="shared" si="405"/>
        <v>6.9007543442645647E-2</v>
      </c>
      <c r="CS590" s="26">
        <f t="shared" si="405"/>
        <v>6.9164831758476791E-2</v>
      </c>
      <c r="CT590" s="26">
        <f t="shared" si="405"/>
        <v>6.9314130372694752E-2</v>
      </c>
      <c r="CU590" s="26">
        <f t="shared" si="405"/>
        <v>6.945599209036353E-2</v>
      </c>
      <c r="CV590" s="26">
        <f t="shared" si="405"/>
        <v>6.9590922942299349E-2</v>
      </c>
      <c r="CW590" s="26">
        <f t="shared" si="405"/>
        <v>6.9719386807225739E-2</v>
      </c>
      <c r="CX590" s="26">
        <f t="shared" si="405"/>
        <v>6.9841809511557232E-2</v>
      </c>
      <c r="CY590" s="26">
        <f t="shared" si="405"/>
        <v>6.9958582473412703E-2</v>
      </c>
      <c r="CZ590" s="26">
        <f t="shared" si="405"/>
        <v>7.0070065948024007E-2</v>
      </c>
      <c r="DA590" s="26">
        <f t="shared" si="405"/>
        <v>7.017659192373002E-2</v>
      </c>
      <c r="DB590" s="26">
        <f t="shared" si="405"/>
        <v>7.0278466710984644E-2</v>
      </c>
      <c r="DC590" s="26">
        <f t="shared" si="405"/>
        <v>7.0375973261065802E-2</v>
      </c>
      <c r="DD590" s="26">
        <f t="shared" si="405"/>
        <v>7.0469373246281386E-2</v>
      </c>
      <c r="DE590" s="26">
        <f t="shared" si="405"/>
        <v>7.0558908929295991E-2</v>
      </c>
      <c r="DF590" s="26">
        <f t="shared" si="405"/>
        <v>7.0644804845631265E-2</v>
      </c>
      <c r="DG590" s="26">
        <f t="shared" si="405"/>
        <v>7.0727269320331437E-2</v>
      </c>
      <c r="DH590" s="26">
        <f t="shared" si="405"/>
        <v>7.0806495837154218E-2</v>
      </c>
      <c r="DI590" s="26">
        <f t="shared" si="405"/>
        <v>7.0882664276380111E-2</v>
      </c>
      <c r="DJ590" s="26">
        <f t="shared" si="405"/>
        <v>7.0955942035375738E-2</v>
      </c>
      <c r="DK590" s="26">
        <f t="shared" si="405"/>
        <v>7.1026485044352217E-2</v>
      </c>
      <c r="DL590" s="26">
        <f t="shared" si="405"/>
        <v>7.1094438688290518E-2</v>
      </c>
      <c r="DM590" s="26">
        <f t="shared" si="405"/>
        <v>7.115993864472793E-2</v>
      </c>
      <c r="DN590" s="26">
        <f t="shared" si="405"/>
        <v>7.1223111645986451E-2</v>
      </c>
      <c r="DO590" s="26">
        <f t="shared" si="405"/>
        <v>7.1284076173453462E-2</v>
      </c>
      <c r="DP590" s="26">
        <f t="shared" si="405"/>
        <v>7.134294309067335E-2</v>
      </c>
      <c r="DQ590" s="26">
        <f t="shared" si="405"/>
        <v>7.1399816221264914E-2</v>
      </c>
      <c r="DR590" s="26">
        <f t="shared" si="405"/>
        <v>7.145479287702472E-2</v>
      </c>
      <c r="DS590" s="26">
        <f t="shared" si="405"/>
        <v>7.1507964341000263E-2</v>
      </c>
      <c r="DT590" s="6">
        <f>2*(100-(100*G590))/SUM($D590:G590)/100</f>
        <v>5.4424360852383197E-2</v>
      </c>
      <c r="DU590" s="6">
        <f>2*(100-(100*I590))/SUM($D590:I590)/100</f>
        <v>5.7044471860275045E-2</v>
      </c>
      <c r="DV590" s="6">
        <f>2*(100-(100*M590))/SUM($D590:M590)/100</f>
        <v>6.0802293876693503E-2</v>
      </c>
      <c r="DW590" s="6">
        <f>2*(100-(100*Q590))/SUM($D590:Q590)/100</f>
        <v>6.3284430268644304E-2</v>
      </c>
      <c r="DX590" s="6">
        <f>2*(100-(100*W590))/SUM($D590:W590)/100</f>
        <v>6.5647848327897745E-2</v>
      </c>
      <c r="DY590" s="7">
        <f>(DT590-'Data for assignment'!C580)^2</f>
        <v>2.4249349501931608E-5</v>
      </c>
      <c r="DZ590" s="7">
        <f>(DU590-'Data for assignment'!D580)^2</f>
        <v>5.394129628426339E-5</v>
      </c>
      <c r="EA590" s="7">
        <f>(DV590-'Data for assignment'!E580)^2</f>
        <v>1.1886005538296828E-4</v>
      </c>
      <c r="EB590" s="7">
        <f>(DW590-'Data for assignment'!F580)^2</f>
        <v>1.2960522977276505E-4</v>
      </c>
      <c r="EC590" s="7">
        <f>(DX590-'Data for assignment'!G580)^2</f>
        <v>2.2343810984244608E-4</v>
      </c>
    </row>
    <row r="591" spans="1:133" x14ac:dyDescent="0.3">
      <c r="A591" s="8">
        <v>36217</v>
      </c>
      <c r="B591" s="3">
        <v>4.7500000000000001E-2</v>
      </c>
      <c r="C591" s="4">
        <f t="shared" si="407"/>
        <v>4.6445957269565782E-2</v>
      </c>
      <c r="D591" s="5">
        <f t="shared" si="406"/>
        <v>0.97595442997234028</v>
      </c>
      <c r="E591" s="5">
        <f t="shared" si="406"/>
        <v>0.95060714674135438</v>
      </c>
      <c r="F591" s="5">
        <f t="shared" si="406"/>
        <v>0.92439722376563893</v>
      </c>
      <c r="G591" s="5">
        <f t="shared" si="406"/>
        <v>0.8976765177594086</v>
      </c>
      <c r="H591" s="5">
        <f t="shared" si="406"/>
        <v>0.87072537901512925</v>
      </c>
      <c r="I591" s="5">
        <f t="shared" si="406"/>
        <v>0.84376588202214864</v>
      </c>
      <c r="J591" s="5">
        <f t="shared" si="406"/>
        <v>0.81697281125308685</v>
      </c>
      <c r="K591" s="5">
        <f t="shared" si="406"/>
        <v>0.79048269236707502</v>
      </c>
      <c r="L591" s="5">
        <f t="shared" si="406"/>
        <v>0.76440116470738395</v>
      </c>
      <c r="M591" s="5">
        <f t="shared" si="406"/>
        <v>0.73880897077834395</v>
      </c>
      <c r="N591" s="5">
        <f t="shared" si="406"/>
        <v>0.71376680671082871</v>
      </c>
      <c r="O591" s="5">
        <f t="shared" si="406"/>
        <v>0.6893192427777115</v>
      </c>
      <c r="P591" s="5">
        <f t="shared" si="406"/>
        <v>0.66549788920963804</v>
      </c>
      <c r="Q591" s="5">
        <f t="shared" si="406"/>
        <v>0.64232395200997228</v>
      </c>
      <c r="R591" s="5">
        <f t="shared" si="406"/>
        <v>0.61981029697426793</v>
      </c>
      <c r="S591" s="5">
        <f t="shared" si="406"/>
        <v>0.59796311775406685</v>
      </c>
      <c r="T591" s="5">
        <f t="shared" si="404"/>
        <v>0.5767832852680852</v>
      </c>
      <c r="U591" s="5">
        <f t="shared" si="404"/>
        <v>0.55626744059776911</v>
      </c>
      <c r="V591" s="5">
        <f t="shared" si="404"/>
        <v>0.53640888120928343</v>
      </c>
      <c r="W591" s="5">
        <f t="shared" si="404"/>
        <v>0.51719828044123861</v>
      </c>
      <c r="X591" s="5">
        <f t="shared" si="409"/>
        <v>0.49862427225717604</v>
      </c>
      <c r="Y591" s="5">
        <f t="shared" si="409"/>
        <v>0.48067392691390537</v>
      </c>
      <c r="Z591" s="5">
        <f t="shared" si="409"/>
        <v>0.46333313813074745</v>
      </c>
      <c r="AA591" s="5">
        <f t="shared" si="409"/>
        <v>0.44658693830483848</v>
      </c>
      <c r="AB591" s="5">
        <f t="shared" si="409"/>
        <v>0.43041975509601371</v>
      </c>
      <c r="AC591" s="5">
        <f t="shared" si="409"/>
        <v>0.41481562013394574</v>
      </c>
      <c r="AD591" s="5">
        <f t="shared" si="409"/>
        <v>0.39975833854624876</v>
      </c>
      <c r="AE591" s="5">
        <f t="shared" si="409"/>
        <v>0.38523162636252561</v>
      </c>
      <c r="AF591" s="5">
        <f t="shared" si="409"/>
        <v>0.37121922153126857</v>
      </c>
      <c r="AG591" s="5">
        <f t="shared" si="409"/>
        <v>0.35770497322715067</v>
      </c>
      <c r="AH591" s="5">
        <f t="shared" si="409"/>
        <v>0.34467291327263794</v>
      </c>
      <c r="AI591" s="5">
        <f t="shared" si="409"/>
        <v>0.33210731280818245</v>
      </c>
      <c r="AJ591" s="5">
        <f t="shared" si="409"/>
        <v>0.31999272678645829</v>
      </c>
      <c r="AK591" s="5">
        <f t="shared" si="409"/>
        <v>0.30831402841203337</v>
      </c>
      <c r="AL591" s="5">
        <f t="shared" si="409"/>
        <v>0.29705643527782011</v>
      </c>
      <c r="AM591" s="5">
        <f t="shared" si="409"/>
        <v>0.28620552864718946</v>
      </c>
      <c r="AN591" s="5">
        <f t="shared" si="409"/>
        <v>0.27574726708271247</v>
      </c>
      <c r="AO591" s="5">
        <f t="shared" si="409"/>
        <v>0.26566799541870939</v>
      </c>
      <c r="AP591" s="5">
        <f t="shared" si="409"/>
        <v>0.25595444990683108</v>
      </c>
      <c r="AQ591" s="5">
        <f t="shared" si="409"/>
        <v>0.24659376022511201</v>
      </c>
      <c r="AR591" s="5">
        <f t="shared" si="409"/>
        <v>0.23757344892598778</v>
      </c>
      <c r="AS591" s="5">
        <f t="shared" si="409"/>
        <v>0.22888142880333265</v>
      </c>
      <c r="AT591" s="5">
        <f t="shared" si="409"/>
        <v>0.22050599857918801</v>
      </c>
      <c r="AU591" s="5">
        <f t="shared" si="409"/>
        <v>0.21243583724467588</v>
      </c>
      <c r="AV591" s="5">
        <f t="shared" si="409"/>
        <v>0.20465999733434379</v>
      </c>
      <c r="AW591" s="5">
        <f t="shared" si="409"/>
        <v>0.19716789736697835</v>
      </c>
      <c r="AX591" s="5">
        <f t="shared" si="409"/>
        <v>0.18994931364723411</v>
      </c>
      <c r="AY591" s="5">
        <f t="shared" si="409"/>
        <v>0.18299437158998227</v>
      </c>
      <c r="AZ591" s="5">
        <f t="shared" si="409"/>
        <v>0.17629353670205675</v>
      </c>
      <c r="BA591" s="5">
        <f t="shared" si="409"/>
        <v>0.16983760533320671</v>
      </c>
      <c r="BB591" s="5">
        <f t="shared" si="409"/>
        <v>0.16361769528884268</v>
      </c>
      <c r="BC591" s="5">
        <f t="shared" si="409"/>
        <v>0.1576252363810014</v>
      </c>
      <c r="BD591" s="5">
        <f t="shared" si="409"/>
        <v>0.15185196098035947</v>
      </c>
      <c r="BE591" s="5">
        <f t="shared" si="409"/>
        <v>0.14628989462069225</v>
      </c>
      <c r="BF591" s="5">
        <f t="shared" si="409"/>
        <v>0.1409313466975575</v>
      </c>
      <c r="BG591" s="5">
        <f t="shared" si="409"/>
        <v>0.13576890129489702</v>
      </c>
      <c r="BH591" s="5">
        <f t="shared" si="409"/>
        <v>0.13079540816645907</v>
      </c>
      <c r="BI591" s="5">
        <f t="shared" si="409"/>
        <v>0.12600397389323958</v>
      </c>
      <c r="BJ591" s="5">
        <f t="shared" si="409"/>
        <v>0.12138795323335778</v>
      </c>
      <c r="BK591" s="5">
        <f t="shared" si="409"/>
        <v>0.11694094067677872</v>
      </c>
      <c r="BL591" s="26">
        <f t="shared" si="408"/>
        <v>4.8678768522389941E-2</v>
      </c>
      <c r="BM591" s="26">
        <f t="shared" si="405"/>
        <v>5.0654396693150125E-2</v>
      </c>
      <c r="BN591" s="26">
        <f t="shared" si="405"/>
        <v>5.24089359126272E-2</v>
      </c>
      <c r="BO591" s="26">
        <f t="shared" si="405"/>
        <v>5.3972750394432278E-2</v>
      </c>
      <c r="BP591" s="26">
        <f t="shared" si="405"/>
        <v>5.5371458297150275E-2</v>
      </c>
      <c r="BQ591" s="26">
        <f t="shared" si="405"/>
        <v>5.6626737945063066E-2</v>
      </c>
      <c r="BR591" s="26">
        <f t="shared" si="405"/>
        <v>5.7756989553107443E-2</v>
      </c>
      <c r="BS591" s="26">
        <f t="shared" si="405"/>
        <v>5.877787927777596E-2</v>
      </c>
      <c r="BT591" s="26">
        <f t="shared" si="405"/>
        <v>5.9702787317515056E-2</v>
      </c>
      <c r="BU591" s="26">
        <f t="shared" si="405"/>
        <v>6.0543177673402546E-2</v>
      </c>
      <c r="BV591" s="26">
        <f t="shared" si="405"/>
        <v>6.1308903860671414E-2</v>
      </c>
      <c r="BW591" s="26">
        <f t="shared" si="405"/>
        <v>6.2008462179259392E-2</v>
      </c>
      <c r="BX591" s="26">
        <f t="shared" si="405"/>
        <v>6.2649201982781816E-2</v>
      </c>
      <c r="BY591" s="26">
        <f t="shared" si="405"/>
        <v>6.3237500630376531E-2</v>
      </c>
      <c r="BZ591" s="26">
        <f t="shared" si="405"/>
        <v>6.3778909384576213E-2</v>
      </c>
      <c r="CA591" s="26">
        <f t="shared" si="405"/>
        <v>6.4278275366261461E-2</v>
      </c>
      <c r="CB591" s="26">
        <f t="shared" si="405"/>
        <v>6.4739843742978836E-2</v>
      </c>
      <c r="CC591" s="26">
        <f t="shared" si="405"/>
        <v>6.5167343567731101E-2</v>
      </c>
      <c r="CD591" s="26">
        <f t="shared" si="405"/>
        <v>6.5564060068146676E-2</v>
      </c>
      <c r="CE591" s="26">
        <f t="shared" si="405"/>
        <v>6.5932895683621331E-2</v>
      </c>
      <c r="CF591" s="26">
        <f t="shared" si="405"/>
        <v>6.6276421738752603E-2</v>
      </c>
      <c r="CG591" s="26">
        <f t="shared" si="405"/>
        <v>6.6596922307533363E-2</v>
      </c>
      <c r="CH591" s="26">
        <f t="shared" si="405"/>
        <v>6.6896431550099403E-2</v>
      </c>
      <c r="CI591" s="26">
        <f t="shared" si="405"/>
        <v>6.7176765580842263E-2</v>
      </c>
      <c r="CJ591" s="26">
        <f t="shared" si="405"/>
        <v>6.7439549744100644E-2</v>
      </c>
      <c r="CK591" s="26">
        <f t="shared" si="405"/>
        <v>6.768624202391009E-2</v>
      </c>
      <c r="CL591" s="26">
        <f t="shared" ref="BM591:DS595" si="410">-(LN(CL$7)/CL$6)+(CL$8/CL$6)*$C591</f>
        <v>6.7918153191324382E-2</v>
      </c>
      <c r="CM591" s="26">
        <f t="shared" si="410"/>
        <v>6.8136464191687146E-2</v>
      </c>
      <c r="CN591" s="26">
        <f t="shared" si="410"/>
        <v>6.8342241190918224E-2</v>
      </c>
      <c r="CO591" s="26">
        <f t="shared" si="410"/>
        <v>6.8536448631134325E-2</v>
      </c>
      <c r="CP591" s="26">
        <f t="shared" si="410"/>
        <v>6.8719960589103193E-2</v>
      </c>
      <c r="CQ591" s="26">
        <f t="shared" si="410"/>
        <v>6.8893570683981248E-2</v>
      </c>
      <c r="CR591" s="26">
        <f t="shared" si="410"/>
        <v>6.9058000741756706E-2</v>
      </c>
      <c r="CS591" s="26">
        <f t="shared" si="410"/>
        <v>6.9213908391383028E-2</v>
      </c>
      <c r="CT591" s="26">
        <f t="shared" si="410"/>
        <v>6.9361893740576525E-2</v>
      </c>
      <c r="CU591" s="26">
        <f t="shared" si="410"/>
        <v>6.9502505256712546E-2</v>
      </c>
      <c r="CV591" s="26">
        <f t="shared" si="410"/>
        <v>6.9636244959410204E-2</v>
      </c>
      <c r="CW591" s="26">
        <f t="shared" si="410"/>
        <v>6.9763573015603625E-2</v>
      </c>
      <c r="CX591" s="26">
        <f t="shared" si="410"/>
        <v>6.9884911814638212E-2</v>
      </c>
      <c r="CY591" s="26">
        <f t="shared" si="410"/>
        <v>7.0000649589770758E-2</v>
      </c>
      <c r="CZ591" s="26">
        <f t="shared" si="410"/>
        <v>7.0111143643038928E-2</v>
      </c>
      <c r="DA591" s="26">
        <f t="shared" si="410"/>
        <v>7.0216723222508548E-2</v>
      </c>
      <c r="DB591" s="26">
        <f t="shared" si="410"/>
        <v>7.0317692094163192E-2</v>
      </c>
      <c r="DC591" s="26">
        <f t="shared" si="410"/>
        <v>7.0414330844974518E-2</v>
      </c>
      <c r="DD591" s="26">
        <f t="shared" si="410"/>
        <v>7.0506898948814706E-2</v>
      </c>
      <c r="DE591" s="26">
        <f t="shared" si="410"/>
        <v>7.059563662271312E-2</v>
      </c>
      <c r="DF591" s="26">
        <f t="shared" si="410"/>
        <v>7.0680766497399405E-2</v>
      </c>
      <c r="DG591" s="26">
        <f t="shared" si="410"/>
        <v>7.0762495123024863E-2</v>
      </c>
      <c r="DH591" s="26">
        <f t="shared" si="410"/>
        <v>7.0841014328331231E-2</v>
      </c>
      <c r="DI591" s="26">
        <f t="shared" si="410"/>
        <v>7.0916502449278038E-2</v>
      </c>
      <c r="DJ591" s="26">
        <f t="shared" si="410"/>
        <v>7.0989125441189294E-2</v>
      </c>
      <c r="DK591" s="26">
        <f t="shared" si="410"/>
        <v>7.1059037886792881E-2</v>
      </c>
      <c r="DL591" s="26">
        <f t="shared" si="410"/>
        <v>7.1126383911063296E-2</v>
      </c>
      <c r="DM591" s="26">
        <f t="shared" si="410"/>
        <v>7.1191298012505913E-2</v>
      </c>
      <c r="DN591" s="26">
        <f t="shared" si="410"/>
        <v>7.1253905819412988E-2</v>
      </c>
      <c r="DO591" s="26">
        <f t="shared" si="410"/>
        <v>7.1314324778655694E-2</v>
      </c>
      <c r="DP591" s="26">
        <f t="shared" si="410"/>
        <v>7.1372664783729001E-2</v>
      </c>
      <c r="DQ591" s="26">
        <f t="shared" si="410"/>
        <v>7.1429028748026299E-2</v>
      </c>
      <c r="DR591" s="26">
        <f t="shared" si="410"/>
        <v>7.1483513128669018E-2</v>
      </c>
      <c r="DS591" s="26">
        <f t="shared" si="410"/>
        <v>7.1536208405644008E-2</v>
      </c>
      <c r="DT591" s="6">
        <f>2*(100-(100*G591))/SUM($D591:G591)/100</f>
        <v>5.4592390859011068E-2</v>
      </c>
      <c r="DU591" s="6">
        <f>2*(100-(100*I591))/SUM($D591:I591)/100</f>
        <v>5.7195862373211101E-2</v>
      </c>
      <c r="DV591" s="6">
        <f>2*(100-(100*M591))/SUM($D591:M591)/100</f>
        <v>6.0927772115044194E-2</v>
      </c>
      <c r="DW591" s="6">
        <f>2*(100-(100*Q591))/SUM($D591:Q591)/100</f>
        <v>6.3391325340034901E-2</v>
      </c>
      <c r="DX591" s="6">
        <f>2*(100-(100*W591))/SUM($D591:W591)/100</f>
        <v>6.5735911271950456E-2</v>
      </c>
      <c r="DY591" s="7">
        <f>(DT591-'Data for assignment'!C581)^2</f>
        <v>1.0839830983718891E-5</v>
      </c>
      <c r="DZ591" s="7">
        <f>(DU591-'Data for assignment'!D581)^2</f>
        <v>3.1313698083373337E-5</v>
      </c>
      <c r="EA591" s="7">
        <f>(DV591-'Data for assignment'!E581)^2</f>
        <v>7.7929560515151836E-5</v>
      </c>
      <c r="EB591" s="7">
        <f>(DW591-'Data for assignment'!F581)^2</f>
        <v>9.0085275693040244E-5</v>
      </c>
      <c r="EC591" s="7">
        <f>(DX591-'Data for assignment'!G581)^2</f>
        <v>1.647606181813847E-4</v>
      </c>
    </row>
    <row r="592" spans="1:133" x14ac:dyDescent="0.3">
      <c r="A592" s="8">
        <v>36224</v>
      </c>
      <c r="B592" s="3">
        <v>4.7500000000000001E-2</v>
      </c>
      <c r="C592" s="4">
        <f t="shared" si="407"/>
        <v>4.6445957269565782E-2</v>
      </c>
      <c r="D592" s="5">
        <f t="shared" si="406"/>
        <v>0.97595442997234028</v>
      </c>
      <c r="E592" s="5">
        <f t="shared" si="406"/>
        <v>0.95060714674135438</v>
      </c>
      <c r="F592" s="5">
        <f t="shared" si="406"/>
        <v>0.92439722376563893</v>
      </c>
      <c r="G592" s="5">
        <f t="shared" si="406"/>
        <v>0.8976765177594086</v>
      </c>
      <c r="H592" s="5">
        <f t="shared" si="406"/>
        <v>0.87072537901512925</v>
      </c>
      <c r="I592" s="5">
        <f t="shared" si="406"/>
        <v>0.84376588202214864</v>
      </c>
      <c r="J592" s="5">
        <f t="shared" si="406"/>
        <v>0.81697281125308685</v>
      </c>
      <c r="K592" s="5">
        <f t="shared" si="406"/>
        <v>0.79048269236707502</v>
      </c>
      <c r="L592" s="5">
        <f t="shared" si="406"/>
        <v>0.76440116470738395</v>
      </c>
      <c r="M592" s="5">
        <f t="shared" si="406"/>
        <v>0.73880897077834395</v>
      </c>
      <c r="N592" s="5">
        <f t="shared" si="406"/>
        <v>0.71376680671082871</v>
      </c>
      <c r="O592" s="5">
        <f t="shared" si="406"/>
        <v>0.6893192427777115</v>
      </c>
      <c r="P592" s="5">
        <f t="shared" si="406"/>
        <v>0.66549788920963804</v>
      </c>
      <c r="Q592" s="5">
        <f t="shared" si="406"/>
        <v>0.64232395200997228</v>
      </c>
      <c r="R592" s="5">
        <f t="shared" si="406"/>
        <v>0.61981029697426793</v>
      </c>
      <c r="S592" s="5">
        <f t="shared" si="406"/>
        <v>0.59796311775406685</v>
      </c>
      <c r="T592" s="5">
        <f t="shared" si="404"/>
        <v>0.5767832852680852</v>
      </c>
      <c r="U592" s="5">
        <f t="shared" si="404"/>
        <v>0.55626744059776911</v>
      </c>
      <c r="V592" s="5">
        <f t="shared" si="404"/>
        <v>0.53640888120928343</v>
      </c>
      <c r="W592" s="5">
        <f t="shared" si="404"/>
        <v>0.51719828044123861</v>
      </c>
      <c r="X592" s="5">
        <f t="shared" si="409"/>
        <v>0.49862427225717604</v>
      </c>
      <c r="Y592" s="5">
        <f t="shared" si="409"/>
        <v>0.48067392691390537</v>
      </c>
      <c r="Z592" s="5">
        <f t="shared" si="409"/>
        <v>0.46333313813074745</v>
      </c>
      <c r="AA592" s="5">
        <f t="shared" si="409"/>
        <v>0.44658693830483848</v>
      </c>
      <c r="AB592" s="5">
        <f t="shared" si="409"/>
        <v>0.43041975509601371</v>
      </c>
      <c r="AC592" s="5">
        <f t="shared" si="409"/>
        <v>0.41481562013394574</v>
      </c>
      <c r="AD592" s="5">
        <f t="shared" si="409"/>
        <v>0.39975833854624876</v>
      </c>
      <c r="AE592" s="5">
        <f t="shared" si="409"/>
        <v>0.38523162636252561</v>
      </c>
      <c r="AF592" s="5">
        <f t="shared" si="409"/>
        <v>0.37121922153126857</v>
      </c>
      <c r="AG592" s="5">
        <f t="shared" si="409"/>
        <v>0.35770497322715067</v>
      </c>
      <c r="AH592" s="5">
        <f t="shared" si="409"/>
        <v>0.34467291327263794</v>
      </c>
      <c r="AI592" s="5">
        <f t="shared" si="409"/>
        <v>0.33210731280818245</v>
      </c>
      <c r="AJ592" s="5">
        <f t="shared" si="409"/>
        <v>0.31999272678645829</v>
      </c>
      <c r="AK592" s="5">
        <f t="shared" si="409"/>
        <v>0.30831402841203337</v>
      </c>
      <c r="AL592" s="5">
        <f t="shared" si="409"/>
        <v>0.29705643527782011</v>
      </c>
      <c r="AM592" s="5">
        <f t="shared" si="409"/>
        <v>0.28620552864718946</v>
      </c>
      <c r="AN592" s="5">
        <f t="shared" si="409"/>
        <v>0.27574726708271247</v>
      </c>
      <c r="AO592" s="5">
        <f t="shared" si="409"/>
        <v>0.26566799541870939</v>
      </c>
      <c r="AP592" s="5">
        <f t="shared" si="409"/>
        <v>0.25595444990683108</v>
      </c>
      <c r="AQ592" s="5">
        <f t="shared" si="409"/>
        <v>0.24659376022511201</v>
      </c>
      <c r="AR592" s="5">
        <f t="shared" si="409"/>
        <v>0.23757344892598778</v>
      </c>
      <c r="AS592" s="5">
        <f t="shared" si="409"/>
        <v>0.22888142880333265</v>
      </c>
      <c r="AT592" s="5">
        <f t="shared" si="409"/>
        <v>0.22050599857918801</v>
      </c>
      <c r="AU592" s="5">
        <f t="shared" si="409"/>
        <v>0.21243583724467588</v>
      </c>
      <c r="AV592" s="5">
        <f t="shared" si="409"/>
        <v>0.20465999733434379</v>
      </c>
      <c r="AW592" s="5">
        <f t="shared" si="409"/>
        <v>0.19716789736697835</v>
      </c>
      <c r="AX592" s="5">
        <f t="shared" si="409"/>
        <v>0.18994931364723411</v>
      </c>
      <c r="AY592" s="5">
        <f t="shared" si="409"/>
        <v>0.18299437158998227</v>
      </c>
      <c r="AZ592" s="5">
        <f t="shared" si="409"/>
        <v>0.17629353670205675</v>
      </c>
      <c r="BA592" s="5">
        <f t="shared" si="409"/>
        <v>0.16983760533320671</v>
      </c>
      <c r="BB592" s="5">
        <f t="shared" si="409"/>
        <v>0.16361769528884268</v>
      </c>
      <c r="BC592" s="5">
        <f t="shared" si="409"/>
        <v>0.1576252363810014</v>
      </c>
      <c r="BD592" s="5">
        <f t="shared" si="409"/>
        <v>0.15185196098035947</v>
      </c>
      <c r="BE592" s="5">
        <f t="shared" si="409"/>
        <v>0.14628989462069225</v>
      </c>
      <c r="BF592" s="5">
        <f t="shared" si="409"/>
        <v>0.1409313466975575</v>
      </c>
      <c r="BG592" s="5">
        <f t="shared" si="409"/>
        <v>0.13576890129489702</v>
      </c>
      <c r="BH592" s="5">
        <f t="shared" si="409"/>
        <v>0.13079540816645907</v>
      </c>
      <c r="BI592" s="5">
        <f t="shared" si="409"/>
        <v>0.12600397389323958</v>
      </c>
      <c r="BJ592" s="5">
        <f t="shared" si="409"/>
        <v>0.12138795323335778</v>
      </c>
      <c r="BK592" s="5">
        <f t="shared" si="409"/>
        <v>0.11694094067677872</v>
      </c>
      <c r="BL592" s="26">
        <f t="shared" si="408"/>
        <v>4.8678768522389941E-2</v>
      </c>
      <c r="BM592" s="26">
        <f t="shared" si="410"/>
        <v>5.0654396693150125E-2</v>
      </c>
      <c r="BN592" s="26">
        <f t="shared" si="410"/>
        <v>5.24089359126272E-2</v>
      </c>
      <c r="BO592" s="26">
        <f t="shared" si="410"/>
        <v>5.3972750394432278E-2</v>
      </c>
      <c r="BP592" s="26">
        <f t="shared" si="410"/>
        <v>5.5371458297150275E-2</v>
      </c>
      <c r="BQ592" s="26">
        <f t="shared" si="410"/>
        <v>5.6626737945063066E-2</v>
      </c>
      <c r="BR592" s="26">
        <f t="shared" si="410"/>
        <v>5.7756989553107443E-2</v>
      </c>
      <c r="BS592" s="26">
        <f t="shared" si="410"/>
        <v>5.877787927777596E-2</v>
      </c>
      <c r="BT592" s="26">
        <f t="shared" si="410"/>
        <v>5.9702787317515056E-2</v>
      </c>
      <c r="BU592" s="26">
        <f t="shared" si="410"/>
        <v>6.0543177673402546E-2</v>
      </c>
      <c r="BV592" s="26">
        <f t="shared" si="410"/>
        <v>6.1308903860671414E-2</v>
      </c>
      <c r="BW592" s="26">
        <f t="shared" si="410"/>
        <v>6.2008462179259392E-2</v>
      </c>
      <c r="BX592" s="26">
        <f t="shared" si="410"/>
        <v>6.2649201982781816E-2</v>
      </c>
      <c r="BY592" s="26">
        <f t="shared" si="410"/>
        <v>6.3237500630376531E-2</v>
      </c>
      <c r="BZ592" s="26">
        <f t="shared" si="410"/>
        <v>6.3778909384576213E-2</v>
      </c>
      <c r="CA592" s="26">
        <f t="shared" si="410"/>
        <v>6.4278275366261461E-2</v>
      </c>
      <c r="CB592" s="26">
        <f t="shared" si="410"/>
        <v>6.4739843742978836E-2</v>
      </c>
      <c r="CC592" s="26">
        <f t="shared" si="410"/>
        <v>6.5167343567731101E-2</v>
      </c>
      <c r="CD592" s="26">
        <f t="shared" si="410"/>
        <v>6.5564060068146676E-2</v>
      </c>
      <c r="CE592" s="26">
        <f t="shared" si="410"/>
        <v>6.5932895683621331E-2</v>
      </c>
      <c r="CF592" s="26">
        <f t="shared" si="410"/>
        <v>6.6276421738752603E-2</v>
      </c>
      <c r="CG592" s="26">
        <f t="shared" si="410"/>
        <v>6.6596922307533363E-2</v>
      </c>
      <c r="CH592" s="26">
        <f t="shared" si="410"/>
        <v>6.6896431550099403E-2</v>
      </c>
      <c r="CI592" s="26">
        <f t="shared" si="410"/>
        <v>6.7176765580842263E-2</v>
      </c>
      <c r="CJ592" s="26">
        <f t="shared" si="410"/>
        <v>6.7439549744100644E-2</v>
      </c>
      <c r="CK592" s="26">
        <f t="shared" si="410"/>
        <v>6.768624202391009E-2</v>
      </c>
      <c r="CL592" s="26">
        <f t="shared" si="410"/>
        <v>6.7918153191324382E-2</v>
      </c>
      <c r="CM592" s="26">
        <f t="shared" si="410"/>
        <v>6.8136464191687146E-2</v>
      </c>
      <c r="CN592" s="26">
        <f t="shared" si="410"/>
        <v>6.8342241190918224E-2</v>
      </c>
      <c r="CO592" s="26">
        <f t="shared" si="410"/>
        <v>6.8536448631134325E-2</v>
      </c>
      <c r="CP592" s="26">
        <f t="shared" si="410"/>
        <v>6.8719960589103193E-2</v>
      </c>
      <c r="CQ592" s="26">
        <f t="shared" si="410"/>
        <v>6.8893570683981248E-2</v>
      </c>
      <c r="CR592" s="26">
        <f t="shared" si="410"/>
        <v>6.9058000741756706E-2</v>
      </c>
      <c r="CS592" s="26">
        <f t="shared" si="410"/>
        <v>6.9213908391383028E-2</v>
      </c>
      <c r="CT592" s="26">
        <f t="shared" si="410"/>
        <v>6.9361893740576525E-2</v>
      </c>
      <c r="CU592" s="26">
        <f t="shared" si="410"/>
        <v>6.9502505256712546E-2</v>
      </c>
      <c r="CV592" s="26">
        <f t="shared" si="410"/>
        <v>6.9636244959410204E-2</v>
      </c>
      <c r="CW592" s="26">
        <f t="shared" si="410"/>
        <v>6.9763573015603625E-2</v>
      </c>
      <c r="CX592" s="26">
        <f t="shared" si="410"/>
        <v>6.9884911814638212E-2</v>
      </c>
      <c r="CY592" s="26">
        <f t="shared" si="410"/>
        <v>7.0000649589770758E-2</v>
      </c>
      <c r="CZ592" s="26">
        <f t="shared" si="410"/>
        <v>7.0111143643038928E-2</v>
      </c>
      <c r="DA592" s="26">
        <f t="shared" si="410"/>
        <v>7.0216723222508548E-2</v>
      </c>
      <c r="DB592" s="26">
        <f t="shared" si="410"/>
        <v>7.0317692094163192E-2</v>
      </c>
      <c r="DC592" s="26">
        <f t="shared" si="410"/>
        <v>7.0414330844974518E-2</v>
      </c>
      <c r="DD592" s="26">
        <f t="shared" si="410"/>
        <v>7.0506898948814706E-2</v>
      </c>
      <c r="DE592" s="26">
        <f t="shared" si="410"/>
        <v>7.059563662271312E-2</v>
      </c>
      <c r="DF592" s="26">
        <f t="shared" si="410"/>
        <v>7.0680766497399405E-2</v>
      </c>
      <c r="DG592" s="26">
        <f t="shared" si="410"/>
        <v>7.0762495123024863E-2</v>
      </c>
      <c r="DH592" s="26">
        <f t="shared" si="410"/>
        <v>7.0841014328331231E-2</v>
      </c>
      <c r="DI592" s="26">
        <f t="shared" si="410"/>
        <v>7.0916502449278038E-2</v>
      </c>
      <c r="DJ592" s="26">
        <f t="shared" si="410"/>
        <v>7.0989125441189294E-2</v>
      </c>
      <c r="DK592" s="26">
        <f t="shared" si="410"/>
        <v>7.1059037886792881E-2</v>
      </c>
      <c r="DL592" s="26">
        <f t="shared" si="410"/>
        <v>7.1126383911063296E-2</v>
      </c>
      <c r="DM592" s="26">
        <f t="shared" si="410"/>
        <v>7.1191298012505913E-2</v>
      </c>
      <c r="DN592" s="26">
        <f t="shared" si="410"/>
        <v>7.1253905819412988E-2</v>
      </c>
      <c r="DO592" s="26">
        <f t="shared" si="410"/>
        <v>7.1314324778655694E-2</v>
      </c>
      <c r="DP592" s="26">
        <f t="shared" si="410"/>
        <v>7.1372664783729001E-2</v>
      </c>
      <c r="DQ592" s="26">
        <f t="shared" si="410"/>
        <v>7.1429028748026299E-2</v>
      </c>
      <c r="DR592" s="26">
        <f t="shared" si="410"/>
        <v>7.1483513128669018E-2</v>
      </c>
      <c r="DS592" s="26">
        <f t="shared" si="410"/>
        <v>7.1536208405644008E-2</v>
      </c>
      <c r="DT592" s="6">
        <f>2*(100-(100*G592))/SUM($D592:G592)/100</f>
        <v>5.4592390859011068E-2</v>
      </c>
      <c r="DU592" s="6">
        <f>2*(100-(100*I592))/SUM($D592:I592)/100</f>
        <v>5.7195862373211101E-2</v>
      </c>
      <c r="DV592" s="6">
        <f>2*(100-(100*M592))/SUM($D592:M592)/100</f>
        <v>6.0927772115044194E-2</v>
      </c>
      <c r="DW592" s="6">
        <f>2*(100-(100*Q592))/SUM($D592:Q592)/100</f>
        <v>6.3391325340034901E-2</v>
      </c>
      <c r="DX592" s="6">
        <f>2*(100-(100*W592))/SUM($D592:W592)/100</f>
        <v>6.5735911271950456E-2</v>
      </c>
      <c r="DY592" s="7">
        <f>(DT592-'Data for assignment'!C582)^2</f>
        <v>1.0191365781480132E-5</v>
      </c>
      <c r="DZ592" s="7">
        <f>(DU592-'Data for assignment'!D582)^2</f>
        <v>2.5967813326708669E-5</v>
      </c>
      <c r="EA592" s="7">
        <f>(DV592-'Data for assignment'!E582)^2</f>
        <v>7.2722931357217856E-5</v>
      </c>
      <c r="EB592" s="7">
        <f>(DW592-'Data for assignment'!F582)^2</f>
        <v>8.084391338770412E-5</v>
      </c>
      <c r="EC592" s="7">
        <f>(DX592-'Data for assignment'!G582)^2</f>
        <v>1.5217465756579319E-4</v>
      </c>
    </row>
    <row r="593" spans="1:133" x14ac:dyDescent="0.3">
      <c r="A593" s="8">
        <v>36231</v>
      </c>
      <c r="B593" s="3">
        <v>4.7199998E-2</v>
      </c>
      <c r="C593" s="4">
        <f t="shared" si="407"/>
        <v>4.6136745928504266E-2</v>
      </c>
      <c r="D593" s="5">
        <f t="shared" si="406"/>
        <v>0.97609651807305564</v>
      </c>
      <c r="E593" s="5">
        <f t="shared" si="406"/>
        <v>0.95086811800951521</v>
      </c>
      <c r="F593" s="5">
        <f t="shared" si="406"/>
        <v>0.92475656322192101</v>
      </c>
      <c r="G593" s="5">
        <f t="shared" si="406"/>
        <v>0.89811625840942544</v>
      </c>
      <c r="H593" s="5">
        <f t="shared" si="406"/>
        <v>0.87122990745257289</v>
      </c>
      <c r="I593" s="5">
        <f t="shared" si="406"/>
        <v>0.84432171985238236</v>
      </c>
      <c r="J593" s="5">
        <f t="shared" si="406"/>
        <v>0.81756839084485644</v>
      </c>
      <c r="K593" s="5">
        <f t="shared" si="406"/>
        <v>0.79110813856326911</v>
      </c>
      <c r="L593" s="5">
        <f t="shared" si="406"/>
        <v>0.76504808937119095</v>
      </c>
      <c r="M593" s="5">
        <f t="shared" si="406"/>
        <v>0.73947028383325653</v>
      </c>
      <c r="N593" s="5">
        <f t="shared" si="406"/>
        <v>0.71443654520727273</v>
      </c>
      <c r="O593" s="5">
        <f t="shared" si="406"/>
        <v>0.68999241815719548</v>
      </c>
      <c r="P593" s="5">
        <f t="shared" si="406"/>
        <v>0.66617035210139941</v>
      </c>
      <c r="Q593" s="5">
        <f t="shared" si="406"/>
        <v>0.64299227341557497</v>
      </c>
      <c r="R593" s="5">
        <f t="shared" si="406"/>
        <v>0.6204716644531868</v>
      </c>
      <c r="S593" s="5">
        <f t="shared" si="406"/>
        <v>0.59861524513504205</v>
      </c>
      <c r="T593" s="5">
        <f t="shared" si="404"/>
        <v>0.5774243344199177</v>
      </c>
      <c r="U593" s="5">
        <f t="shared" si="404"/>
        <v>0.55689595386054536</v>
      </c>
      <c r="V593" s="5">
        <f t="shared" si="404"/>
        <v>0.53702372318684721</v>
      </c>
      <c r="W593" s="5">
        <f t="shared" si="404"/>
        <v>0.51779858797099987</v>
      </c>
      <c r="X593" s="5">
        <f t="shared" si="409"/>
        <v>0.49920941149310943</v>
      </c>
      <c r="Y593" s="5">
        <f t="shared" si="409"/>
        <v>0.48124345657602197</v>
      </c>
      <c r="Z593" s="5">
        <f t="shared" si="409"/>
        <v>0.46388677808539885</v>
      </c>
      <c r="AA593" s="5">
        <f t="shared" si="409"/>
        <v>0.44712454274277691</v>
      </c>
      <c r="AB593" s="5">
        <f t="shared" si="409"/>
        <v>0.43094128966822076</v>
      </c>
      <c r="AC593" s="5">
        <f t="shared" si="409"/>
        <v>0.41532114248868834</v>
      </c>
      <c r="AD593" s="5">
        <f t="shared" si="409"/>
        <v>0.40024798178491089</v>
      </c>
      <c r="AE593" s="5">
        <f t="shared" si="409"/>
        <v>0.38570558499707464</v>
      </c>
      <c r="AF593" s="5">
        <f t="shared" si="409"/>
        <v>0.37167773958345274</v>
      </c>
      <c r="AG593" s="5">
        <f t="shared" si="409"/>
        <v>0.35814833415946473</v>
      </c>
      <c r="AH593" s="5">
        <f t="shared" si="409"/>
        <v>0.34510143148450406</v>
      </c>
      <c r="AI593" s="5">
        <f t="shared" si="409"/>
        <v>0.3325213264684172</v>
      </c>
      <c r="AJ593" s="5">
        <f t="shared" si="409"/>
        <v>0.3203925918056254</v>
      </c>
      <c r="AK593" s="5">
        <f t="shared" si="409"/>
        <v>0.30870011338634845</v>
      </c>
      <c r="AL593" s="5">
        <f t="shared" si="409"/>
        <v>0.29742911726044885</v>
      </c>
      <c r="AM593" s="5">
        <f t="shared" si="409"/>
        <v>0.28656518962357586</v>
      </c>
      <c r="AN593" s="5">
        <f t="shared" si="409"/>
        <v>0.27609429104443839</v>
      </c>
      <c r="AO593" s="5">
        <f t="shared" si="409"/>
        <v>0.26600276594572003</v>
      </c>
      <c r="AP593" s="5">
        <f t="shared" si="409"/>
        <v>0.25627734818100695</v>
      </c>
      <c r="AQ593" s="5">
        <f t="shared" si="409"/>
        <v>0.24690516340943539</v>
      </c>
      <c r="AR593" s="5">
        <f t="shared" si="409"/>
        <v>0.2378737288531946</v>
      </c>
      <c r="AS593" s="5">
        <f t="shared" si="409"/>
        <v>0.22917095092619885</v>
      </c>
      <c r="AT593" s="5">
        <f t="shared" si="409"/>
        <v>0.22078512114165733</v>
      </c>
      <c r="AU593" s="5">
        <f t="shared" si="409"/>
        <v>0.21270491063907385</v>
      </c>
      <c r="AV593" s="5">
        <f t="shared" si="409"/>
        <v>0.20491936361508126</v>
      </c>
      <c r="AW593" s="5">
        <f t="shared" si="409"/>
        <v>0.19741788989555378</v>
      </c>
      <c r="AX593" s="5">
        <f t="shared" si="409"/>
        <v>0.19019025684710805</v>
      </c>
      <c r="AY593" s="5">
        <f t="shared" si="409"/>
        <v>0.18322658079310927</v>
      </c>
      <c r="AZ593" s="5">
        <f t="shared" si="409"/>
        <v>0.17651731807160218</v>
      </c>
      <c r="BA593" s="5">
        <f t="shared" si="409"/>
        <v>0.17005325584931405</v>
      </c>
      <c r="BB593" s="5">
        <f t="shared" si="409"/>
        <v>0.16382550278631283</v>
      </c>
      <c r="BC593" s="5">
        <f t="shared" si="409"/>
        <v>0.15782547962944515</v>
      </c>
      <c r="BD593" s="5">
        <f t="shared" si="409"/>
        <v>0.1520449097988347</v>
      </c>
      <c r="BE593" s="5">
        <f t="shared" si="409"/>
        <v>0.14647581002007246</v>
      </c>
      <c r="BF593" s="5">
        <f t="shared" si="409"/>
        <v>0.14111048104493029</v>
      </c>
      <c r="BG593" s="5">
        <f t="shared" si="409"/>
        <v>0.13594149849518691</v>
      </c>
      <c r="BH593" s="5">
        <f t="shared" si="409"/>
        <v>0.13096170385723149</v>
      </c>
      <c r="BI593" s="5">
        <f t="shared" si="409"/>
        <v>0.12616419564929157</v>
      </c>
      <c r="BJ593" s="5">
        <f t="shared" si="409"/>
        <v>0.12154232077825214</v>
      </c>
      <c r="BK593" s="5">
        <f t="shared" si="409"/>
        <v>0.11708966609894764</v>
      </c>
      <c r="BL593" s="26">
        <f t="shared" si="408"/>
        <v>4.8387611980377374E-2</v>
      </c>
      <c r="BM593" s="26">
        <f t="shared" si="410"/>
        <v>5.0379903225223149E-2</v>
      </c>
      <c r="BN593" s="26">
        <f t="shared" si="410"/>
        <v>5.2149834001014819E-2</v>
      </c>
      <c r="BO593" s="26">
        <f t="shared" si="410"/>
        <v>5.372787767601965E-2</v>
      </c>
      <c r="BP593" s="26">
        <f t="shared" si="410"/>
        <v>5.5139751568294072E-2</v>
      </c>
      <c r="BQ593" s="26">
        <f t="shared" si="410"/>
        <v>5.640722411979146E-2</v>
      </c>
      <c r="BR593" s="26">
        <f t="shared" si="410"/>
        <v>5.7548777481168475E-2</v>
      </c>
      <c r="BS593" s="26">
        <f t="shared" si="410"/>
        <v>5.8580152338366012E-2</v>
      </c>
      <c r="BT593" s="26">
        <f t="shared" si="410"/>
        <v>5.9514796712934144E-2</v>
      </c>
      <c r="BU593" s="26">
        <f t="shared" si="410"/>
        <v>6.0364236354442782E-2</v>
      </c>
      <c r="BV593" s="26">
        <f t="shared" si="410"/>
        <v>6.113838102233829E-2</v>
      </c>
      <c r="BW593" s="26">
        <f t="shared" si="410"/>
        <v>6.1845778271530018E-2</v>
      </c>
      <c r="BX593" s="26">
        <f t="shared" si="410"/>
        <v>6.2493824186591759E-2</v>
      </c>
      <c r="BY593" s="26">
        <f t="shared" si="410"/>
        <v>6.308893875395985E-2</v>
      </c>
      <c r="BZ593" s="26">
        <f t="shared" si="410"/>
        <v>6.3636712139718957E-2</v>
      </c>
      <c r="CA593" s="26">
        <f t="shared" si="410"/>
        <v>6.4142026988017922E-2</v>
      </c>
      <c r="CB593" s="26">
        <f t="shared" si="410"/>
        <v>6.4609160919988085E-2</v>
      </c>
      <c r="CC593" s="26">
        <f t="shared" si="410"/>
        <v>6.5041872653499117E-2</v>
      </c>
      <c r="CD593" s="26">
        <f t="shared" si="410"/>
        <v>6.5443474546564212E-2</v>
      </c>
      <c r="CE593" s="26">
        <f t="shared" si="410"/>
        <v>6.5816893864601586E-2</v>
      </c>
      <c r="CF593" s="26">
        <f t="shared" si="410"/>
        <v>6.6164724662226337E-2</v>
      </c>
      <c r="CG593" s="26">
        <f t="shared" si="410"/>
        <v>6.6489271836157132E-2</v>
      </c>
      <c r="CH593" s="26">
        <f t="shared" si="410"/>
        <v>6.6792588632940977E-2</v>
      </c>
      <c r="CI593" s="26">
        <f t="shared" si="410"/>
        <v>6.7076508672025581E-2</v>
      </c>
      <c r="CJ593" s="26">
        <f t="shared" si="410"/>
        <v>6.7342673361940719E-2</v>
      </c>
      <c r="CK593" s="26">
        <f t="shared" si="410"/>
        <v>6.7592555437463397E-2</v>
      </c>
      <c r="CL593" s="26">
        <f t="shared" si="410"/>
        <v>6.7827479222537568E-2</v>
      </c>
      <c r="CM593" s="26">
        <f t="shared" si="410"/>
        <v>6.8048638122460287E-2</v>
      </c>
      <c r="CN593" s="26">
        <f t="shared" si="410"/>
        <v>6.8257109765420709E-2</v>
      </c>
      <c r="CO593" s="26">
        <f t="shared" si="410"/>
        <v>6.8453869144633625E-2</v>
      </c>
      <c r="CP593" s="26">
        <f t="shared" si="410"/>
        <v>6.8639800055397604E-2</v>
      </c>
      <c r="CQ593" s="26">
        <f t="shared" si="410"/>
        <v>6.8815705074278519E-2</v>
      </c>
      <c r="CR593" s="26">
        <f t="shared" si="410"/>
        <v>6.898231428851713E-2</v>
      </c>
      <c r="CS593" s="26">
        <f t="shared" si="410"/>
        <v>6.9140292951257343E-2</v>
      </c>
      <c r="CT593" s="26">
        <f t="shared" si="410"/>
        <v>6.929024821112019E-2</v>
      </c>
      <c r="CU593" s="26">
        <f t="shared" si="410"/>
        <v>6.9432735042057353E-2</v>
      </c>
      <c r="CV593" s="26">
        <f t="shared" si="410"/>
        <v>6.9568261480523752E-2</v>
      </c>
      <c r="CW593" s="26">
        <f t="shared" si="410"/>
        <v>6.9697293261174714E-2</v>
      </c>
      <c r="CX593" s="26">
        <f t="shared" si="410"/>
        <v>6.9820257928993712E-2</v>
      </c>
      <c r="CY593" s="26">
        <f t="shared" si="410"/>
        <v>6.9937548494562504E-2</v>
      </c>
      <c r="CZ593" s="26">
        <f t="shared" si="410"/>
        <v>7.00495266897396E-2</v>
      </c>
      <c r="DA593" s="26">
        <f t="shared" si="410"/>
        <v>7.0156525873027759E-2</v>
      </c>
      <c r="DB593" s="26">
        <f t="shared" si="410"/>
        <v>7.0258853627141529E-2</v>
      </c>
      <c r="DC593" s="26">
        <f t="shared" si="410"/>
        <v>7.0356794085535607E-2</v>
      </c>
      <c r="DD593" s="26">
        <f t="shared" si="410"/>
        <v>7.0450610019757692E-2</v>
      </c>
      <c r="DE593" s="26">
        <f t="shared" si="410"/>
        <v>7.0540544715310488E-2</v>
      </c>
      <c r="DF593" s="26">
        <f t="shared" si="410"/>
        <v>7.0626823660130678E-2</v>
      </c>
      <c r="DG593" s="26">
        <f t="shared" si="410"/>
        <v>7.0709656066726703E-2</v>
      </c>
      <c r="DH593" s="26">
        <f t="shared" si="410"/>
        <v>7.078923624638081E-2</v>
      </c>
      <c r="DI593" s="26">
        <f t="shared" si="410"/>
        <v>7.0865744851549409E-2</v>
      </c>
      <c r="DJ593" s="26">
        <f t="shared" si="410"/>
        <v>7.0939350000634893E-2</v>
      </c>
      <c r="DK593" s="26">
        <f t="shared" si="410"/>
        <v>7.1010208297603461E-2</v>
      </c>
      <c r="DL593" s="26">
        <f t="shared" si="410"/>
        <v>7.10784657574519E-2</v>
      </c>
      <c r="DM593" s="26">
        <f t="shared" si="410"/>
        <v>7.1144258647245259E-2</v>
      </c>
      <c r="DN593" s="26">
        <f t="shared" si="410"/>
        <v>7.1207714251331447E-2</v>
      </c>
      <c r="DO593" s="26">
        <f t="shared" si="410"/>
        <v>7.1268951568366309E-2</v>
      </c>
      <c r="DP593" s="26">
        <f t="shared" si="410"/>
        <v>7.1328081946928593E-2</v>
      </c>
      <c r="DQ593" s="26">
        <f t="shared" si="410"/>
        <v>7.1385209665758953E-2</v>
      </c>
      <c r="DR593" s="26">
        <f t="shared" si="410"/>
        <v>7.1440432464000045E-2</v>
      </c>
      <c r="DS593" s="26">
        <f t="shared" si="410"/>
        <v>7.1493842026237736E-2</v>
      </c>
      <c r="DT593" s="6">
        <f>2*(100-(100*G593))/SUM($D593:G593)/100</f>
        <v>5.4340350876268574E-2</v>
      </c>
      <c r="DU593" s="6">
        <f>2*(100-(100*I593))/SUM($D593:I593)/100</f>
        <v>5.6968782176678286E-2</v>
      </c>
      <c r="DV593" s="6">
        <f>2*(100-(100*M593))/SUM($D593:M593)/100</f>
        <v>6.0739561807024028E-2</v>
      </c>
      <c r="DW593" s="6">
        <f>2*(100-(100*Q593))/SUM($D593:Q593)/100</f>
        <v>6.3230991081467375E-2</v>
      </c>
      <c r="DX593" s="6">
        <f>2*(100-(100*W593))/SUM($D593:W593)/100</f>
        <v>6.5603826455549116E-2</v>
      </c>
      <c r="DY593" s="7">
        <f>(DT593-'Data for assignment'!C583)^2</f>
        <v>1.8838645729125354E-5</v>
      </c>
      <c r="DZ593" s="7">
        <f>(DU593-'Data for assignment'!D583)^2</f>
        <v>4.0561399151540359E-5</v>
      </c>
      <c r="EA593" s="7">
        <f>(DV593-'Data for assignment'!E583)^2</f>
        <v>9.8794908794775412E-5</v>
      </c>
      <c r="EB593" s="7">
        <f>(DW593-'Data for assignment'!F583)^2</f>
        <v>1.0263700055475461E-4</v>
      </c>
      <c r="EC593" s="7">
        <f>(DX593-'Data for assignment'!G583)^2</f>
        <v>1.9610721141244731E-4</v>
      </c>
    </row>
    <row r="594" spans="1:133" x14ac:dyDescent="0.3">
      <c r="A594" s="8">
        <v>36238</v>
      </c>
      <c r="B594" s="3">
        <v>4.7100000000000003E-2</v>
      </c>
      <c r="C594" s="4">
        <f t="shared" si="407"/>
        <v>4.6033678230010706E-2</v>
      </c>
      <c r="D594" s="5">
        <f t="shared" si="406"/>
        <v>0.97614388410698327</v>
      </c>
      <c r="E594" s="5">
        <f t="shared" si="406"/>
        <v>0.9509551220320579</v>
      </c>
      <c r="F594" s="5">
        <f t="shared" si="406"/>
        <v>0.9248763708840706</v>
      </c>
      <c r="G594" s="5">
        <f t="shared" si="406"/>
        <v>0.89826288258022835</v>
      </c>
      <c r="H594" s="5">
        <f t="shared" si="406"/>
        <v>0.8713981440679136</v>
      </c>
      <c r="I594" s="5">
        <f t="shared" si="406"/>
        <v>0.84450707554327376</v>
      </c>
      <c r="J594" s="5">
        <f t="shared" si="406"/>
        <v>0.8177670085475317</v>
      </c>
      <c r="K594" s="5">
        <f t="shared" si="406"/>
        <v>0.79131672501639228</v>
      </c>
      <c r="L594" s="5">
        <f t="shared" si="406"/>
        <v>0.76526384681567516</v>
      </c>
      <c r="M594" s="5">
        <f t="shared" si="406"/>
        <v>0.7396908471529261</v>
      </c>
      <c r="N594" s="5">
        <f t="shared" si="406"/>
        <v>0.71465992503603348</v>
      </c>
      <c r="O594" s="5">
        <f t="shared" si="406"/>
        <v>0.69021695002107841</v>
      </c>
      <c r="P594" s="5">
        <f t="shared" si="406"/>
        <v>0.66639465138249532</v>
      </c>
      <c r="Q594" s="5">
        <f t="shared" si="406"/>
        <v>0.64321519576289066</v>
      </c>
      <c r="R594" s="5">
        <f t="shared" si="406"/>
        <v>0.62069227118297932</v>
      </c>
      <c r="S594" s="5">
        <f t="shared" si="406"/>
        <v>0.59883277313247973</v>
      </c>
      <c r="T594" s="5">
        <f t="shared" si="404"/>
        <v>0.57763817005589913</v>
      </c>
      <c r="U594" s="5">
        <f t="shared" si="404"/>
        <v>0.55710561045921214</v>
      </c>
      <c r="V594" s="5">
        <f t="shared" si="404"/>
        <v>0.53722882161204533</v>
      </c>
      <c r="W594" s="5">
        <f t="shared" si="404"/>
        <v>0.51799883993796791</v>
      </c>
      <c r="X594" s="5">
        <f t="shared" si="409"/>
        <v>0.49940460525128738</v>
      </c>
      <c r="Y594" s="5">
        <f t="shared" si="409"/>
        <v>0.48143344464780491</v>
      </c>
      <c r="Z594" s="5">
        <f t="shared" si="409"/>
        <v>0.46407146678253069</v>
      </c>
      <c r="AA594" s="5">
        <f t="shared" si="409"/>
        <v>0.44730388321615394</v>
      </c>
      <c r="AB594" s="5">
        <f t="shared" si="409"/>
        <v>0.43111527027783447</v>
      </c>
      <c r="AC594" s="5">
        <f t="shared" si="409"/>
        <v>0.41548978230819517</v>
      </c>
      <c r="AD594" s="5">
        <f t="shared" si="409"/>
        <v>0.40041132507998528</v>
      </c>
      <c r="AE594" s="5">
        <f t="shared" si="409"/>
        <v>0.38586369653844732</v>
      </c>
      <c r="AF594" s="5">
        <f t="shared" si="409"/>
        <v>0.37183070067460644</v>
      </c>
      <c r="AG594" s="5">
        <f t="shared" si="409"/>
        <v>0.35829623927559934</v>
      </c>
      <c r="AH594" s="5">
        <f t="shared" si="409"/>
        <v>0.34524438543385355</v>
      </c>
      <c r="AI594" s="5">
        <f t="shared" si="409"/>
        <v>0.33265944199954256</v>
      </c>
      <c r="AJ594" s="5">
        <f t="shared" si="409"/>
        <v>0.32052598759515494</v>
      </c>
      <c r="AK594" s="5">
        <f t="shared" si="409"/>
        <v>0.30882891235099641</v>
      </c>
      <c r="AL594" s="5">
        <f t="shared" si="409"/>
        <v>0.29755344514520676</v>
      </c>
      <c r="AM594" s="5">
        <f t="shared" si="409"/>
        <v>0.28668517382490788</v>
      </c>
      <c r="AN594" s="5">
        <f t="shared" si="409"/>
        <v>0.27621005963327189</v>
      </c>
      <c r="AO594" s="5">
        <f t="shared" si="409"/>
        <v>0.26611444686013802</v>
      </c>
      <c r="AP594" s="5">
        <f t="shared" si="409"/>
        <v>0.25638506856293647</v>
      </c>
      <c r="AQ594" s="5">
        <f t="shared" si="409"/>
        <v>0.24700904906338372</v>
      </c>
      <c r="AR594" s="5">
        <f t="shared" si="409"/>
        <v>0.23797390380830674</v>
      </c>
      <c r="AS594" s="5">
        <f t="shared" si="409"/>
        <v>0.2292675370856613</v>
      </c>
      <c r="AT594" s="5">
        <f t="shared" si="409"/>
        <v>0.22087823800583242</v>
      </c>
      <c r="AU594" s="5">
        <f t="shared" si="409"/>
        <v>0.21279467509076236</v>
      </c>
      <c r="AV594" s="5">
        <f t="shared" si="409"/>
        <v>0.20500588975703279</v>
      </c>
      <c r="AW594" s="5">
        <f t="shared" si="409"/>
        <v>0.19750128893181587</v>
      </c>
      <c r="AX594" s="5">
        <f t="shared" si="409"/>
        <v>0.19027063700106064</v>
      </c>
      <c r="AY594" s="5">
        <f t="shared" si="409"/>
        <v>0.18330404725610411</v>
      </c>
      <c r="AZ594" s="5">
        <f t="shared" si="409"/>
        <v>0.17659197297704074</v>
      </c>
      <c r="BA594" s="5">
        <f t="shared" si="409"/>
        <v>0.17012519826778033</v>
      </c>
      <c r="BB594" s="5">
        <f t="shared" si="409"/>
        <v>0.16389482873804076</v>
      </c>
      <c r="BC594" s="5">
        <f t="shared" si="409"/>
        <v>0.15789228211097062</v>
      </c>
      <c r="BD594" s="5">
        <f t="shared" si="409"/>
        <v>0.15210927882116437</v>
      </c>
      <c r="BE594" s="5">
        <f t="shared" si="409"/>
        <v>0.146537832656115</v>
      </c>
      <c r="BF594" s="5">
        <f t="shared" si="409"/>
        <v>0.14117024148428595</v>
      </c>
      <c r="BG594" s="5">
        <f t="shared" si="409"/>
        <v>0.13599907810469145</v>
      </c>
      <c r="BH594" s="5">
        <f t="shared" si="409"/>
        <v>0.1310171812459042</v>
      </c>
      <c r="BI594" s="5">
        <f t="shared" si="409"/>
        <v>0.12621764673655395</v>
      </c>
      <c r="BJ594" s="5">
        <f t="shared" si="409"/>
        <v>0.12159381886446813</v>
      </c>
      <c r="BK594" s="5">
        <f t="shared" si="409"/>
        <v>0.11713928193749223</v>
      </c>
      <c r="BL594" s="26">
        <f t="shared" si="408"/>
        <v>4.8290562387747434E-2</v>
      </c>
      <c r="BM594" s="26">
        <f t="shared" si="410"/>
        <v>5.0288407842506509E-2</v>
      </c>
      <c r="BN594" s="26">
        <f t="shared" si="410"/>
        <v>5.2063469000256789E-2</v>
      </c>
      <c r="BO594" s="26">
        <f t="shared" si="410"/>
        <v>5.3646255613180663E-2</v>
      </c>
      <c r="BP594" s="26">
        <f t="shared" si="410"/>
        <v>5.5062518051610318E-2</v>
      </c>
      <c r="BQ594" s="26">
        <f t="shared" si="410"/>
        <v>5.6334054795921934E-2</v>
      </c>
      <c r="BR594" s="26">
        <f t="shared" si="410"/>
        <v>5.7479375307950456E-2</v>
      </c>
      <c r="BS594" s="26">
        <f t="shared" si="410"/>
        <v>5.8514245116123784E-2</v>
      </c>
      <c r="BT594" s="26">
        <f t="shared" si="410"/>
        <v>5.9452134849090302E-2</v>
      </c>
      <c r="BU594" s="26">
        <f t="shared" si="410"/>
        <v>6.0304590838701766E-2</v>
      </c>
      <c r="BV594" s="26">
        <f t="shared" si="410"/>
        <v>6.1081541591975708E-2</v>
      </c>
      <c r="BW594" s="26">
        <f t="shared" si="410"/>
        <v>6.1791551748356432E-2</v>
      </c>
      <c r="BX594" s="26">
        <f t="shared" si="410"/>
        <v>6.2442032968988509E-2</v>
      </c>
      <c r="BY594" s="26">
        <f t="shared" si="410"/>
        <v>6.3039419449028841E-2</v>
      </c>
      <c r="BZ594" s="26">
        <f t="shared" si="410"/>
        <v>6.3589314322066964E-2</v>
      </c>
      <c r="CA594" s="26">
        <f t="shared" si="410"/>
        <v>6.4096612073025361E-2</v>
      </c>
      <c r="CB594" s="26">
        <f t="shared" si="410"/>
        <v>6.4565601140608525E-2</v>
      </c>
      <c r="CC594" s="26">
        <f t="shared" si="410"/>
        <v>6.500005013071139E-2</v>
      </c>
      <c r="CD594" s="26">
        <f t="shared" si="410"/>
        <v>6.5403280444567544E-2</v>
      </c>
      <c r="CE594" s="26">
        <f t="shared" si="410"/>
        <v>6.5778227622715416E-2</v>
      </c>
      <c r="CF594" s="26">
        <f t="shared" si="410"/>
        <v>6.6127493296240542E-2</v>
      </c>
      <c r="CG594" s="26">
        <f t="shared" si="410"/>
        <v>6.6453389302585097E-2</v>
      </c>
      <c r="CH594" s="26">
        <f t="shared" si="410"/>
        <v>6.6757975250263502E-2</v>
      </c>
      <c r="CI594" s="26">
        <f t="shared" si="410"/>
        <v>6.704309059358661E-2</v>
      </c>
      <c r="CJ594" s="26">
        <f t="shared" si="410"/>
        <v>6.7310382095671736E-2</v>
      </c>
      <c r="CK594" s="26">
        <f t="shared" si="410"/>
        <v>6.7561327408078603E-2</v>
      </c>
      <c r="CL594" s="26">
        <f t="shared" si="410"/>
        <v>6.7797255372260765E-2</v>
      </c>
      <c r="CM594" s="26">
        <f t="shared" si="410"/>
        <v>6.8019363546722292E-2</v>
      </c>
      <c r="CN594" s="26">
        <f t="shared" si="410"/>
        <v>6.8228733380306938E-2</v>
      </c>
      <c r="CO594" s="26">
        <f t="shared" si="410"/>
        <v>6.8426343383168373E-2</v>
      </c>
      <c r="CP594" s="26">
        <f t="shared" si="410"/>
        <v>6.8613080590029074E-2</v>
      </c>
      <c r="CQ594" s="26">
        <f t="shared" si="410"/>
        <v>6.8789750563178403E-2</v>
      </c>
      <c r="CR594" s="26">
        <f t="shared" si="410"/>
        <v>6.8957086143534602E-2</v>
      </c>
      <c r="CS594" s="26">
        <f t="shared" si="410"/>
        <v>6.9115755125570555E-2</v>
      </c>
      <c r="CT594" s="26">
        <f t="shared" si="410"/>
        <v>6.9266367004812979E-2</v>
      </c>
      <c r="CU594" s="26">
        <f t="shared" si="410"/>
        <v>6.9409478924014514E-2</v>
      </c>
      <c r="CV594" s="26">
        <f t="shared" si="410"/>
        <v>6.9545600925188508E-2</v>
      </c>
      <c r="CW594" s="26">
        <f t="shared" si="410"/>
        <v>6.9675200598847853E-2</v>
      </c>
      <c r="CX594" s="26">
        <f t="shared" si="410"/>
        <v>6.9798707208476252E-2</v>
      </c>
      <c r="CY594" s="26">
        <f t="shared" si="410"/>
        <v>6.9916515357054648E-2</v>
      </c>
      <c r="CZ594" s="26">
        <f t="shared" si="410"/>
        <v>7.0028988253009086E-2</v>
      </c>
      <c r="DA594" s="26">
        <f t="shared" si="410"/>
        <v>7.0136460624951491E-2</v>
      </c>
      <c r="DB594" s="26">
        <f t="shared" si="410"/>
        <v>7.0239241327806082E-2</v>
      </c>
      <c r="DC594" s="26">
        <f t="shared" si="410"/>
        <v>7.0337615677157087E-2</v>
      </c>
      <c r="DD594" s="26">
        <f t="shared" si="410"/>
        <v>7.0431847543748052E-2</v>
      </c>
      <c r="DE594" s="26">
        <f t="shared" si="410"/>
        <v>7.0522181235878861E-2</v>
      </c>
      <c r="DF594" s="26">
        <f t="shared" si="410"/>
        <v>7.0608843193863124E-2</v>
      </c>
      <c r="DG594" s="26">
        <f t="shared" si="410"/>
        <v>7.0692043517638026E-2</v>
      </c>
      <c r="DH594" s="26">
        <f t="shared" si="410"/>
        <v>7.0771977345977219E-2</v>
      </c>
      <c r="DI594" s="26">
        <f t="shared" si="410"/>
        <v>7.0848826103482185E-2</v>
      </c>
      <c r="DJ594" s="26">
        <f t="shared" si="410"/>
        <v>7.0922758629562183E-2</v>
      </c>
      <c r="DK594" s="26">
        <f t="shared" si="410"/>
        <v>7.0993932201911553E-2</v>
      </c>
      <c r="DL594" s="26">
        <f t="shared" si="410"/>
        <v>7.106249346551774E-2</v>
      </c>
      <c r="DM594" s="26">
        <f t="shared" si="410"/>
        <v>7.1128579276949946E-2</v>
      </c>
      <c r="DN594" s="26">
        <f t="shared" si="410"/>
        <v>7.1192317472559913E-2</v>
      </c>
      <c r="DO594" s="26">
        <f t="shared" si="410"/>
        <v>7.1253827568251243E-2</v>
      </c>
      <c r="DP594" s="26">
        <f t="shared" si="410"/>
        <v>7.1313221397617699E-2</v>
      </c>
      <c r="DQ594" s="26">
        <f t="shared" si="410"/>
        <v>7.1370603694503529E-2</v>
      </c>
      <c r="DR594" s="26">
        <f t="shared" si="410"/>
        <v>7.1426072625380421E-2</v>
      </c>
      <c r="DS594" s="26">
        <f t="shared" si="410"/>
        <v>7.1479720276356518E-2</v>
      </c>
      <c r="DT594" s="6">
        <f>2*(100-(100*G594))/SUM($D594:G594)/100</f>
        <v>5.4256348731577593E-2</v>
      </c>
      <c r="DU594" s="6">
        <f>2*(100-(100*I594))/SUM($D594:I594)/100</f>
        <v>5.6893100244441518E-2</v>
      </c>
      <c r="DV594" s="6">
        <f>2*(100-(100*M594))/SUM($D594:M594)/100</f>
        <v>6.0676837781814159E-2</v>
      </c>
      <c r="DW594" s="6">
        <f>2*(100-(100*Q594))/SUM($D594:Q594)/100</f>
        <v>6.3177560308875017E-2</v>
      </c>
      <c r="DX594" s="6">
        <f>2*(100-(100*W594))/SUM($D594:W594)/100</f>
        <v>6.5559813329287467E-2</v>
      </c>
      <c r="DY594" s="7">
        <f>(DT594-'Data for assignment'!C584)^2</f>
        <v>1.4871425539540107E-5</v>
      </c>
      <c r="DZ594" s="7">
        <f>(DU594-'Data for assignment'!D584)^2</f>
        <v>4.0871705163081189E-5</v>
      </c>
      <c r="EA594" s="7">
        <f>(DV594-'Data for assignment'!E584)^2</f>
        <v>9.9537252217287331E-5</v>
      </c>
      <c r="EB594" s="7">
        <f>(DW594-'Data for assignment'!F584)^2</f>
        <v>1.015572419341347E-4</v>
      </c>
      <c r="EC594" s="7">
        <f>(DX594-'Data for assignment'!G584)^2</f>
        <v>1.920943978030688E-4</v>
      </c>
    </row>
    <row r="595" spans="1:133" x14ac:dyDescent="0.3">
      <c r="A595" s="8">
        <v>36245</v>
      </c>
      <c r="B595" s="3">
        <v>4.6999997999999994E-2</v>
      </c>
      <c r="C595" s="4">
        <f t="shared" si="407"/>
        <v>4.5930606408726725E-2</v>
      </c>
      <c r="D595" s="5">
        <f t="shared" si="406"/>
        <v>0.97619125433421083</v>
      </c>
      <c r="E595" s="5">
        <f t="shared" si="406"/>
        <v>0.95104213749613953</v>
      </c>
      <c r="F595" s="5">
        <f t="shared" si="406"/>
        <v>0.92499619886134254</v>
      </c>
      <c r="G595" s="5">
        <f t="shared" si="406"/>
        <v>0.89840953655504008</v>
      </c>
      <c r="H595" s="5">
        <f t="shared" si="406"/>
        <v>0.87156641990170269</v>
      </c>
      <c r="I595" s="5">
        <f t="shared" si="406"/>
        <v>0.84469247934250058</v>
      </c>
      <c r="J595" s="5">
        <f t="shared" si="406"/>
        <v>0.81796568244958001</v>
      </c>
      <c r="K595" s="5">
        <f t="shared" si="406"/>
        <v>0.79152537481310437</v>
      </c>
      <c r="L595" s="5">
        <f t="shared" si="406"/>
        <v>0.76547967374179582</v>
      </c>
      <c r="M595" s="5">
        <f t="shared" si="406"/>
        <v>0.7399114850871269</v>
      </c>
      <c r="N595" s="5">
        <f t="shared" si="406"/>
        <v>0.71488338364757587</v>
      </c>
      <c r="O595" s="5">
        <f t="shared" si="406"/>
        <v>0.69044156393617961</v>
      </c>
      <c r="P595" s="5">
        <f t="shared" si="406"/>
        <v>0.6666190351617487</v>
      </c>
      <c r="Q595" s="5">
        <f t="shared" si="406"/>
        <v>0.64343820431802845</v>
      </c>
      <c r="R595" s="5">
        <f t="shared" si="406"/>
        <v>0.62091296517794647</v>
      </c>
      <c r="S595" s="5">
        <f t="shared" si="406"/>
        <v>0.59905038888243745</v>
      </c>
      <c r="T595" s="5">
        <f t="shared" si="404"/>
        <v>0.57785209343927002</v>
      </c>
      <c r="U595" s="5">
        <f t="shared" si="404"/>
        <v>0.55731535437921154</v>
      </c>
      <c r="V595" s="5">
        <f t="shared" si="404"/>
        <v>0.53743400657659579</v>
      </c>
      <c r="W595" s="5">
        <f t="shared" si="404"/>
        <v>0.51819917736470367</v>
      </c>
      <c r="X595" s="5">
        <f t="shared" si="409"/>
        <v>0.49959988314383652</v>
      </c>
      <c r="Y595" s="5">
        <f t="shared" si="409"/>
        <v>0.48162351532835213</v>
      </c>
      <c r="Z595" s="5">
        <f t="shared" si="409"/>
        <v>0.46425623640246044</v>
      </c>
      <c r="AA595" s="5">
        <f t="shared" si="409"/>
        <v>0.44748330280060028</v>
      </c>
      <c r="AB595" s="5">
        <f t="shared" si="409"/>
        <v>0.431289328090879</v>
      </c>
      <c r="AC595" s="5">
        <f t="shared" si="409"/>
        <v>0.41565849735319732</v>
      </c>
      <c r="AD595" s="5">
        <f t="shared" si="409"/>
        <v>0.40057474157417555</v>
      </c>
      <c r="AE595" s="5">
        <f t="shared" si="409"/>
        <v>0.38602187922265463</v>
      </c>
      <c r="AF595" s="5">
        <f t="shared" si="409"/>
        <v>0.37198373083805447</v>
      </c>
      <c r="AG595" s="5">
        <f t="shared" si="409"/>
        <v>0.35844421139234534</v>
      </c>
      <c r="AH595" s="5">
        <f t="shared" si="409"/>
        <v>0.3453874043219135</v>
      </c>
      <c r="AI595" s="5">
        <f t="shared" si="409"/>
        <v>0.3327976204262903</v>
      </c>
      <c r="AJ595" s="5">
        <f t="shared" si="409"/>
        <v>0.32065944426343163</v>
      </c>
      <c r="AK595" s="5">
        <f t="shared" si="409"/>
        <v>0.30895777020972964</v>
      </c>
      <c r="AL595" s="5">
        <f t="shared" si="409"/>
        <v>0.29767782997640474</v>
      </c>
      <c r="AM595" s="5">
        <f t="shared" si="409"/>
        <v>0.28680521306583423</v>
      </c>
      <c r="AN595" s="5">
        <f t="shared" si="409"/>
        <v>0.2763258813985684</v>
      </c>
      <c r="AO595" s="5">
        <f t="shared" si="409"/>
        <v>0.26622617913378199</v>
      </c>
      <c r="AP595" s="5">
        <f t="shared" si="409"/>
        <v>0.25649283853430849</v>
      </c>
      <c r="AQ595" s="5">
        <f t="shared" si="409"/>
        <v>0.24711298258548212</v>
      </c>
      <c r="AR595" s="5">
        <f t="shared" si="409"/>
        <v>0.23807412495936722</v>
      </c>
      <c r="AS595" s="5">
        <f t="shared" si="409"/>
        <v>0.22936416781819616</v>
      </c>
      <c r="AT595" s="5">
        <f t="shared" si="409"/>
        <v>0.22097139786946254</v>
      </c>
      <c r="AU595" s="5">
        <f t="shared" si="409"/>
        <v>0.21288448101722995</v>
      </c>
      <c r="AV595" s="5">
        <f t="shared" si="409"/>
        <v>0.20509245589750777</v>
      </c>
      <c r="AW595" s="5">
        <f t="shared" si="409"/>
        <v>0.19758472653807924</v>
      </c>
      <c r="AX595" s="5">
        <f t="shared" si="409"/>
        <v>0.19035105434340605</v>
      </c>
      <c r="AY595" s="5">
        <f t="shared" si="409"/>
        <v>0.18338154957187167</v>
      </c>
      <c r="AZ595" s="5">
        <f t="shared" si="409"/>
        <v>0.17666666244461357</v>
      </c>
      <c r="BA595" s="5">
        <f t="shared" si="409"/>
        <v>0.17019717400165491</v>
      </c>
      <c r="BB595" s="5">
        <f t="shared" si="409"/>
        <v>0.16396418680124916</v>
      </c>
      <c r="BC595" s="5">
        <f t="shared" si="409"/>
        <v>0.15795911554170097</v>
      </c>
      <c r="BD595" s="5">
        <f t="shared" si="409"/>
        <v>0.15217367767091014</v>
      </c>
      <c r="BE595" s="5">
        <f t="shared" si="409"/>
        <v>0.14659988403709584</v>
      </c>
      <c r="BF595" s="5">
        <f t="shared" si="409"/>
        <v>0.14123002962423556</v>
      </c>
      <c r="BG595" s="5">
        <f t="shared" si="409"/>
        <v>0.13605668440740606</v>
      </c>
      <c r="BH595" s="5">
        <f t="shared" si="409"/>
        <v>0.13107268435620076</v>
      </c>
      <c r="BI595" s="5">
        <f t="shared" si="409"/>
        <v>0.12627112260850337</v>
      </c>
      <c r="BJ595" s="5">
        <f t="shared" si="409"/>
        <v>0.12164534083195357</v>
      </c>
      <c r="BK595" s="5">
        <f t="shared" si="409"/>
        <v>0.11718892078629876</v>
      </c>
      <c r="BL595" s="26">
        <f t="shared" si="408"/>
        <v>4.819350891305612E-2</v>
      </c>
      <c r="BM595" s="26">
        <f t="shared" si="410"/>
        <v>5.0196908799901338E-2</v>
      </c>
      <c r="BN595" s="26">
        <f t="shared" si="410"/>
        <v>5.197710054482961E-2</v>
      </c>
      <c r="BO595" s="26">
        <f t="shared" si="410"/>
        <v>5.3564630285393842E-2</v>
      </c>
      <c r="BP595" s="26">
        <f t="shared" si="410"/>
        <v>5.4985281445524094E-2</v>
      </c>
      <c r="BQ595" s="26">
        <f t="shared" si="410"/>
        <v>5.6260882545220894E-2</v>
      </c>
      <c r="BR595" s="26">
        <f t="shared" si="410"/>
        <v>5.7409970358589968E-2</v>
      </c>
      <c r="BS595" s="26">
        <f t="shared" si="410"/>
        <v>5.8448335257539924E-2</v>
      </c>
      <c r="BT595" s="26">
        <f t="shared" si="410"/>
        <v>5.9389470478721763E-2</v>
      </c>
      <c r="BU595" s="26">
        <f t="shared" si="410"/>
        <v>6.0244942937092386E-2</v>
      </c>
      <c r="BV595" s="26">
        <f t="shared" si="410"/>
        <v>6.1024699887990433E-2</v>
      </c>
      <c r="BW595" s="26">
        <f t="shared" si="410"/>
        <v>6.1737323056078541E-2</v>
      </c>
      <c r="BX595" s="26">
        <f t="shared" si="410"/>
        <v>6.2390239679695106E-2</v>
      </c>
      <c r="BY595" s="26">
        <f t="shared" si="410"/>
        <v>6.2989898163286012E-2</v>
      </c>
      <c r="BZ595" s="26">
        <f t="shared" si="410"/>
        <v>6.3541914608464325E-2</v>
      </c>
      <c r="CA595" s="26">
        <f t="shared" si="410"/>
        <v>6.4051195341399872E-2</v>
      </c>
      <c r="CB595" s="26">
        <f t="shared" si="410"/>
        <v>6.4522039618802929E-2</v>
      </c>
      <c r="CC595" s="26">
        <f t="shared" si="410"/>
        <v>6.4958225934989261E-2</v>
      </c>
      <c r="CD595" s="26">
        <f t="shared" si="410"/>
        <v>6.5363084734774632E-2</v>
      </c>
      <c r="CE595" s="26">
        <f t="shared" si="410"/>
        <v>6.5739559834148628E-2</v>
      </c>
      <c r="CF595" s="26">
        <f t="shared" si="410"/>
        <v>6.6090260440970314E-2</v>
      </c>
      <c r="CG595" s="26">
        <f t="shared" si="410"/>
        <v>6.6417505333683E-2</v>
      </c>
      <c r="CH595" s="26">
        <f t="shared" si="410"/>
        <v>6.672336048302302E-2</v>
      </c>
      <c r="CI595" s="26">
        <f t="shared" si="410"/>
        <v>6.7009671178397762E-2</v>
      </c>
      <c r="CJ595" s="26">
        <f t="shared" si="410"/>
        <v>6.7278089537726266E-2</v>
      </c>
      <c r="CK595" s="26">
        <f t="shared" si="410"/>
        <v>6.7530098129547647E-2</v>
      </c>
      <c r="CL595" s="26">
        <f t="shared" si="410"/>
        <v>6.7767030313005766E-2</v>
      </c>
      <c r="CM595" s="26">
        <f t="shared" si="410"/>
        <v>6.7990087799977852E-2</v>
      </c>
      <c r="CN595" s="26">
        <f t="shared" si="410"/>
        <v>6.8200355860115067E-2</v>
      </c>
      <c r="CO595" s="26">
        <f t="shared" si="410"/>
        <v>6.8398816520650649E-2</v>
      </c>
      <c r="CP595" s="26">
        <f t="shared" si="410"/>
        <v>6.8586360055860537E-2</v>
      </c>
      <c r="CQ595" s="26">
        <f t="shared" si="410"/>
        <v>6.8763795013877096E-2</v>
      </c>
      <c r="CR595" s="26">
        <f t="shared" si="410"/>
        <v>6.8931856989406085E-2</v>
      </c>
      <c r="CS595" s="26">
        <f t="shared" si="410"/>
        <v>6.9091216318351092E-2</v>
      </c>
      <c r="CT595" s="26">
        <f t="shared" si="410"/>
        <v>6.9242484843238417E-2</v>
      </c>
      <c r="CU595" s="26">
        <f t="shared" si="410"/>
        <v>6.9386221875708337E-2</v>
      </c>
      <c r="CV595" s="26">
        <f t="shared" si="410"/>
        <v>6.9522939463412897E-2</v>
      </c>
      <c r="CW595" s="26">
        <f t="shared" si="410"/>
        <v>6.9653107052796814E-2</v>
      </c>
      <c r="CX595" s="26">
        <f t="shared" si="410"/>
        <v>6.9777155625912718E-2</v>
      </c>
      <c r="CY595" s="26">
        <f t="shared" si="410"/>
        <v>6.9895481378204449E-2</v>
      </c>
      <c r="CZ595" s="26">
        <f t="shared" si="410"/>
        <v>7.0008448994724665E-2</v>
      </c>
      <c r="DA595" s="26">
        <f t="shared" si="410"/>
        <v>7.011639457424923E-2</v>
      </c>
      <c r="DB595" s="26">
        <f t="shared" si="410"/>
        <v>7.0219628243962981E-2</v>
      </c>
      <c r="DC595" s="26">
        <f t="shared" si="410"/>
        <v>7.0318436501626877E-2</v>
      </c>
      <c r="DD595" s="26">
        <f t="shared" si="410"/>
        <v>7.0413084317224359E-2</v>
      </c>
      <c r="DE595" s="26">
        <f t="shared" ref="BM595:DS600" si="411">-(LN(DE$7)/DE$6)+(DE$8/DE$6)*$C595</f>
        <v>7.0503817021893372E-2</v>
      </c>
      <c r="DF595" s="26">
        <f t="shared" si="411"/>
        <v>7.0590862008362537E-2</v>
      </c>
      <c r="DG595" s="26">
        <f t="shared" si="411"/>
        <v>7.0674430264033292E-2</v>
      </c>
      <c r="DH595" s="26">
        <f t="shared" si="411"/>
        <v>7.0754717755203811E-2</v>
      </c>
      <c r="DI595" s="26">
        <f t="shared" si="411"/>
        <v>7.0831906678651482E-2</v>
      </c>
      <c r="DJ595" s="26">
        <f t="shared" si="411"/>
        <v>7.0906166594821352E-2</v>
      </c>
      <c r="DK595" s="26">
        <f t="shared" si="411"/>
        <v>7.0977655455162797E-2</v>
      </c>
      <c r="DL595" s="26">
        <f t="shared" si="411"/>
        <v>7.1046520534679122E-2</v>
      </c>
      <c r="DM595" s="26">
        <f t="shared" si="411"/>
        <v>7.1112899279467276E-2</v>
      </c>
      <c r="DN595" s="26">
        <f t="shared" si="411"/>
        <v>7.1176920077904909E-2</v>
      </c>
      <c r="DO595" s="26">
        <f t="shared" si="411"/>
        <v>7.1238702963164077E-2</v>
      </c>
      <c r="DP595" s="26">
        <f t="shared" si="411"/>
        <v>7.1298360253872942E-2</v>
      </c>
      <c r="DQ595" s="26">
        <f t="shared" si="411"/>
        <v>7.1355997138997568E-2</v>
      </c>
      <c r="DR595" s="26">
        <f t="shared" si="411"/>
        <v>7.1411712212355746E-2</v>
      </c>
      <c r="DS595" s="26">
        <f t="shared" si="411"/>
        <v>7.1465597961593991E-2</v>
      </c>
      <c r="DT595" s="6">
        <f>2*(100-(100*G595))/SUM($D595:G595)/100</f>
        <v>5.4172347697729793E-2</v>
      </c>
      <c r="DU595" s="6">
        <f>2*(100-(100*I595))/SUM($D595:I595)/100</f>
        <v>5.681742000854087E-2</v>
      </c>
      <c r="DV595" s="6">
        <f>2*(100-(100*M595))/SUM($D595:M595)/100</f>
        <v>6.0614116782511294E-2</v>
      </c>
      <c r="DW595" s="6">
        <f>2*(100-(100*Q595))/SUM($D595:Q595)/100</f>
        <v>6.3124133675599839E-2</v>
      </c>
      <c r="DX595" s="6">
        <f>2*(100-(100*W595))/SUM($D595:W595)/100</f>
        <v>6.5515805427018556E-2</v>
      </c>
      <c r="DY595" s="7">
        <f>(DT595-'Data for assignment'!C585)^2</f>
        <v>1.8252971939691908E-5</v>
      </c>
      <c r="DZ595" s="7">
        <f>(DU595-'Data for assignment'!D585)^2</f>
        <v>3.990977029463646E-5</v>
      </c>
      <c r="EA595" s="7">
        <f>(DV595-'Data for assignment'!E585)^2</f>
        <v>9.2431260735999804E-5</v>
      </c>
      <c r="EB595" s="7">
        <f>(DW595-'Data for assignment'!F585)^2</f>
        <v>9.2623968254083232E-5</v>
      </c>
      <c r="EC595" s="7">
        <f>(DX595-'Data for assignment'!G585)^2</f>
        <v>1.7998383525562052E-4</v>
      </c>
    </row>
    <row r="596" spans="1:133" x14ac:dyDescent="0.3">
      <c r="A596" s="8">
        <v>36252</v>
      </c>
      <c r="B596" s="3">
        <v>4.6999997999999994E-2</v>
      </c>
      <c r="C596" s="4">
        <f t="shared" si="407"/>
        <v>4.5930606408726725E-2</v>
      </c>
      <c r="D596" s="5">
        <f t="shared" si="406"/>
        <v>0.97619125433421083</v>
      </c>
      <c r="E596" s="5">
        <f t="shared" si="406"/>
        <v>0.95104213749613953</v>
      </c>
      <c r="F596" s="5">
        <f t="shared" si="406"/>
        <v>0.92499619886134254</v>
      </c>
      <c r="G596" s="5">
        <f t="shared" si="406"/>
        <v>0.89840953655504008</v>
      </c>
      <c r="H596" s="5">
        <f t="shared" si="406"/>
        <v>0.87156641990170269</v>
      </c>
      <c r="I596" s="5">
        <f t="shared" si="406"/>
        <v>0.84469247934250058</v>
      </c>
      <c r="J596" s="5">
        <f t="shared" si="406"/>
        <v>0.81796568244958001</v>
      </c>
      <c r="K596" s="5">
        <f t="shared" si="406"/>
        <v>0.79152537481310437</v>
      </c>
      <c r="L596" s="5">
        <f t="shared" si="406"/>
        <v>0.76547967374179582</v>
      </c>
      <c r="M596" s="5">
        <f t="shared" si="406"/>
        <v>0.7399114850871269</v>
      </c>
      <c r="N596" s="5">
        <f t="shared" si="406"/>
        <v>0.71488338364757587</v>
      </c>
      <c r="O596" s="5">
        <f t="shared" si="406"/>
        <v>0.69044156393617961</v>
      </c>
      <c r="P596" s="5">
        <f t="shared" si="406"/>
        <v>0.6666190351617487</v>
      </c>
      <c r="Q596" s="5">
        <f t="shared" si="406"/>
        <v>0.64343820431802845</v>
      </c>
      <c r="R596" s="5">
        <f t="shared" si="406"/>
        <v>0.62091296517794647</v>
      </c>
      <c r="S596" s="5">
        <f t="shared" si="406"/>
        <v>0.59905038888243745</v>
      </c>
      <c r="T596" s="5">
        <f t="shared" si="404"/>
        <v>0.57785209343927002</v>
      </c>
      <c r="U596" s="5">
        <f t="shared" si="404"/>
        <v>0.55731535437921154</v>
      </c>
      <c r="V596" s="5">
        <f t="shared" si="404"/>
        <v>0.53743400657659579</v>
      </c>
      <c r="W596" s="5">
        <f t="shared" si="404"/>
        <v>0.51819917736470367</v>
      </c>
      <c r="X596" s="5">
        <f t="shared" si="409"/>
        <v>0.49959988314383652</v>
      </c>
      <c r="Y596" s="5">
        <f t="shared" si="409"/>
        <v>0.48162351532835213</v>
      </c>
      <c r="Z596" s="5">
        <f t="shared" si="409"/>
        <v>0.46425623640246044</v>
      </c>
      <c r="AA596" s="5">
        <f t="shared" si="409"/>
        <v>0.44748330280060028</v>
      </c>
      <c r="AB596" s="5">
        <f t="shared" si="409"/>
        <v>0.431289328090879</v>
      </c>
      <c r="AC596" s="5">
        <f t="shared" si="409"/>
        <v>0.41565849735319732</v>
      </c>
      <c r="AD596" s="5">
        <f t="shared" si="409"/>
        <v>0.40057474157417555</v>
      </c>
      <c r="AE596" s="5">
        <f t="shared" si="409"/>
        <v>0.38602187922265463</v>
      </c>
      <c r="AF596" s="5">
        <f t="shared" si="409"/>
        <v>0.37198373083805447</v>
      </c>
      <c r="AG596" s="5">
        <f t="shared" si="409"/>
        <v>0.35844421139234534</v>
      </c>
      <c r="AH596" s="5">
        <f t="shared" si="409"/>
        <v>0.3453874043219135</v>
      </c>
      <c r="AI596" s="5">
        <f t="shared" si="409"/>
        <v>0.3327976204262903</v>
      </c>
      <c r="AJ596" s="5">
        <f t="shared" si="409"/>
        <v>0.32065944426343163</v>
      </c>
      <c r="AK596" s="5">
        <f t="shared" si="409"/>
        <v>0.30895777020972964</v>
      </c>
      <c r="AL596" s="5">
        <f t="shared" si="409"/>
        <v>0.29767782997640474</v>
      </c>
      <c r="AM596" s="5">
        <f t="shared" si="409"/>
        <v>0.28680521306583423</v>
      </c>
      <c r="AN596" s="5">
        <f t="shared" si="409"/>
        <v>0.2763258813985684</v>
      </c>
      <c r="AO596" s="5">
        <f t="shared" si="409"/>
        <v>0.26622617913378199</v>
      </c>
      <c r="AP596" s="5">
        <f t="shared" si="409"/>
        <v>0.25649283853430849</v>
      </c>
      <c r="AQ596" s="5">
        <f t="shared" si="409"/>
        <v>0.24711298258548212</v>
      </c>
      <c r="AR596" s="5">
        <f t="shared" si="409"/>
        <v>0.23807412495936722</v>
      </c>
      <c r="AS596" s="5">
        <f t="shared" si="409"/>
        <v>0.22936416781819616</v>
      </c>
      <c r="AT596" s="5">
        <f t="shared" si="409"/>
        <v>0.22097139786946254</v>
      </c>
      <c r="AU596" s="5">
        <f t="shared" si="409"/>
        <v>0.21288448101722995</v>
      </c>
      <c r="AV596" s="5">
        <f t="shared" si="409"/>
        <v>0.20509245589750777</v>
      </c>
      <c r="AW596" s="5">
        <f t="shared" si="409"/>
        <v>0.19758472653807924</v>
      </c>
      <c r="AX596" s="5">
        <f t="shared" si="409"/>
        <v>0.19035105434340605</v>
      </c>
      <c r="AY596" s="5">
        <f t="shared" si="409"/>
        <v>0.18338154957187167</v>
      </c>
      <c r="AZ596" s="5">
        <f t="shared" si="409"/>
        <v>0.17666666244461357</v>
      </c>
      <c r="BA596" s="5">
        <f t="shared" si="409"/>
        <v>0.17019717400165491</v>
      </c>
      <c r="BB596" s="5">
        <f t="shared" si="409"/>
        <v>0.16396418680124916</v>
      </c>
      <c r="BC596" s="5">
        <f t="shared" si="409"/>
        <v>0.15795911554170097</v>
      </c>
      <c r="BD596" s="5">
        <f t="shared" si="409"/>
        <v>0.15217367767091014</v>
      </c>
      <c r="BE596" s="5">
        <f t="shared" si="409"/>
        <v>0.14659988403709584</v>
      </c>
      <c r="BF596" s="5">
        <f t="shared" si="409"/>
        <v>0.14123002962423556</v>
      </c>
      <c r="BG596" s="5">
        <f t="shared" si="409"/>
        <v>0.13605668440740606</v>
      </c>
      <c r="BH596" s="5">
        <f t="shared" si="409"/>
        <v>0.13107268435620076</v>
      </c>
      <c r="BI596" s="5">
        <f t="shared" si="409"/>
        <v>0.12627112260850337</v>
      </c>
      <c r="BJ596" s="5">
        <f t="shared" si="409"/>
        <v>0.12164534083195357</v>
      </c>
      <c r="BK596" s="5">
        <f t="shared" si="409"/>
        <v>0.11718892078629876</v>
      </c>
      <c r="BL596" s="26">
        <f t="shared" si="408"/>
        <v>4.819350891305612E-2</v>
      </c>
      <c r="BM596" s="26">
        <f t="shared" si="411"/>
        <v>5.0196908799901338E-2</v>
      </c>
      <c r="BN596" s="26">
        <f t="shared" si="411"/>
        <v>5.197710054482961E-2</v>
      </c>
      <c r="BO596" s="26">
        <f t="shared" si="411"/>
        <v>5.3564630285393842E-2</v>
      </c>
      <c r="BP596" s="26">
        <f t="shared" si="411"/>
        <v>5.4985281445524094E-2</v>
      </c>
      <c r="BQ596" s="26">
        <f t="shared" si="411"/>
        <v>5.6260882545220894E-2</v>
      </c>
      <c r="BR596" s="26">
        <f t="shared" si="411"/>
        <v>5.7409970358589968E-2</v>
      </c>
      <c r="BS596" s="26">
        <f t="shared" si="411"/>
        <v>5.8448335257539924E-2</v>
      </c>
      <c r="BT596" s="26">
        <f t="shared" si="411"/>
        <v>5.9389470478721763E-2</v>
      </c>
      <c r="BU596" s="26">
        <f t="shared" si="411"/>
        <v>6.0244942937092386E-2</v>
      </c>
      <c r="BV596" s="26">
        <f t="shared" si="411"/>
        <v>6.1024699887990433E-2</v>
      </c>
      <c r="BW596" s="26">
        <f t="shared" si="411"/>
        <v>6.1737323056078541E-2</v>
      </c>
      <c r="BX596" s="26">
        <f t="shared" si="411"/>
        <v>6.2390239679695106E-2</v>
      </c>
      <c r="BY596" s="26">
        <f t="shared" si="411"/>
        <v>6.2989898163286012E-2</v>
      </c>
      <c r="BZ596" s="26">
        <f t="shared" si="411"/>
        <v>6.3541914608464325E-2</v>
      </c>
      <c r="CA596" s="26">
        <f t="shared" si="411"/>
        <v>6.4051195341399872E-2</v>
      </c>
      <c r="CB596" s="26">
        <f t="shared" si="411"/>
        <v>6.4522039618802929E-2</v>
      </c>
      <c r="CC596" s="26">
        <f t="shared" si="411"/>
        <v>6.4958225934989261E-2</v>
      </c>
      <c r="CD596" s="26">
        <f t="shared" si="411"/>
        <v>6.5363084734774632E-2</v>
      </c>
      <c r="CE596" s="26">
        <f t="shared" si="411"/>
        <v>6.5739559834148628E-2</v>
      </c>
      <c r="CF596" s="26">
        <f t="shared" si="411"/>
        <v>6.6090260440970314E-2</v>
      </c>
      <c r="CG596" s="26">
        <f t="shared" si="411"/>
        <v>6.6417505333683E-2</v>
      </c>
      <c r="CH596" s="26">
        <f t="shared" si="411"/>
        <v>6.672336048302302E-2</v>
      </c>
      <c r="CI596" s="26">
        <f t="shared" si="411"/>
        <v>6.7009671178397762E-2</v>
      </c>
      <c r="CJ596" s="26">
        <f t="shared" si="411"/>
        <v>6.7278089537726266E-2</v>
      </c>
      <c r="CK596" s="26">
        <f t="shared" si="411"/>
        <v>6.7530098129547647E-2</v>
      </c>
      <c r="CL596" s="26">
        <f t="shared" si="411"/>
        <v>6.7767030313005766E-2</v>
      </c>
      <c r="CM596" s="26">
        <f t="shared" si="411"/>
        <v>6.7990087799977852E-2</v>
      </c>
      <c r="CN596" s="26">
        <f t="shared" si="411"/>
        <v>6.8200355860115067E-2</v>
      </c>
      <c r="CO596" s="26">
        <f t="shared" si="411"/>
        <v>6.8398816520650649E-2</v>
      </c>
      <c r="CP596" s="26">
        <f t="shared" si="411"/>
        <v>6.8586360055860537E-2</v>
      </c>
      <c r="CQ596" s="26">
        <f t="shared" si="411"/>
        <v>6.8763795013877096E-2</v>
      </c>
      <c r="CR596" s="26">
        <f t="shared" si="411"/>
        <v>6.8931856989406085E-2</v>
      </c>
      <c r="CS596" s="26">
        <f t="shared" si="411"/>
        <v>6.9091216318351092E-2</v>
      </c>
      <c r="CT596" s="26">
        <f t="shared" si="411"/>
        <v>6.9242484843238417E-2</v>
      </c>
      <c r="CU596" s="26">
        <f t="shared" si="411"/>
        <v>6.9386221875708337E-2</v>
      </c>
      <c r="CV596" s="26">
        <f t="shared" si="411"/>
        <v>6.9522939463412897E-2</v>
      </c>
      <c r="CW596" s="26">
        <f t="shared" si="411"/>
        <v>6.9653107052796814E-2</v>
      </c>
      <c r="CX596" s="26">
        <f t="shared" si="411"/>
        <v>6.9777155625912718E-2</v>
      </c>
      <c r="CY596" s="26">
        <f t="shared" si="411"/>
        <v>6.9895481378204449E-2</v>
      </c>
      <c r="CZ596" s="26">
        <f t="shared" si="411"/>
        <v>7.0008448994724665E-2</v>
      </c>
      <c r="DA596" s="26">
        <f t="shared" si="411"/>
        <v>7.011639457424923E-2</v>
      </c>
      <c r="DB596" s="26">
        <f t="shared" si="411"/>
        <v>7.0219628243962981E-2</v>
      </c>
      <c r="DC596" s="26">
        <f t="shared" si="411"/>
        <v>7.0318436501626877E-2</v>
      </c>
      <c r="DD596" s="26">
        <f t="shared" si="411"/>
        <v>7.0413084317224359E-2</v>
      </c>
      <c r="DE596" s="26">
        <f t="shared" si="411"/>
        <v>7.0503817021893372E-2</v>
      </c>
      <c r="DF596" s="26">
        <f t="shared" si="411"/>
        <v>7.0590862008362537E-2</v>
      </c>
      <c r="DG596" s="26">
        <f t="shared" si="411"/>
        <v>7.0674430264033292E-2</v>
      </c>
      <c r="DH596" s="26">
        <f t="shared" si="411"/>
        <v>7.0754717755203811E-2</v>
      </c>
      <c r="DI596" s="26">
        <f t="shared" si="411"/>
        <v>7.0831906678651482E-2</v>
      </c>
      <c r="DJ596" s="26">
        <f t="shared" si="411"/>
        <v>7.0906166594821352E-2</v>
      </c>
      <c r="DK596" s="26">
        <f t="shared" si="411"/>
        <v>7.0977655455162797E-2</v>
      </c>
      <c r="DL596" s="26">
        <f t="shared" si="411"/>
        <v>7.1046520534679122E-2</v>
      </c>
      <c r="DM596" s="26">
        <f t="shared" si="411"/>
        <v>7.1112899279467276E-2</v>
      </c>
      <c r="DN596" s="26">
        <f t="shared" si="411"/>
        <v>7.1176920077904909E-2</v>
      </c>
      <c r="DO596" s="26">
        <f t="shared" si="411"/>
        <v>7.1238702963164077E-2</v>
      </c>
      <c r="DP596" s="26">
        <f t="shared" si="411"/>
        <v>7.1298360253872942E-2</v>
      </c>
      <c r="DQ596" s="26">
        <f t="shared" si="411"/>
        <v>7.1355997138997568E-2</v>
      </c>
      <c r="DR596" s="26">
        <f t="shared" si="411"/>
        <v>7.1411712212355746E-2</v>
      </c>
      <c r="DS596" s="26">
        <f t="shared" si="411"/>
        <v>7.1465597961593991E-2</v>
      </c>
      <c r="DT596" s="6">
        <f>2*(100-(100*G596))/SUM($D596:G596)/100</f>
        <v>5.4172347697729793E-2</v>
      </c>
      <c r="DU596" s="6">
        <f>2*(100-(100*I596))/SUM($D596:I596)/100</f>
        <v>5.681742000854087E-2</v>
      </c>
      <c r="DV596" s="6">
        <f>2*(100-(100*M596))/SUM($D596:M596)/100</f>
        <v>6.0614116782511294E-2</v>
      </c>
      <c r="DW596" s="6">
        <f>2*(100-(100*Q596))/SUM($D596:Q596)/100</f>
        <v>6.3124133675599839E-2</v>
      </c>
      <c r="DX596" s="6">
        <f>2*(100-(100*W596))/SUM($D596:W596)/100</f>
        <v>6.5515805427018556E-2</v>
      </c>
      <c r="DY596" s="7">
        <f>(DT596-'Data for assignment'!C586)^2</f>
        <v>2.0906363468934955E-5</v>
      </c>
      <c r="DZ596" s="7">
        <f>(DU596-'Data for assignment'!D586)^2</f>
        <v>4.2476737498052887E-5</v>
      </c>
      <c r="EA596" s="7">
        <f>(DV596-'Data for assignment'!E586)^2</f>
        <v>9.8289671920808957E-5</v>
      </c>
      <c r="EB596" s="7">
        <f>(DW596-'Data for assignment'!F586)^2</f>
        <v>1.0048327599456305E-4</v>
      </c>
      <c r="EC596" s="7">
        <f>(DX596-'Data for assignment'!G586)^2</f>
        <v>1.8267705040424999E-4</v>
      </c>
    </row>
    <row r="597" spans="1:133" x14ac:dyDescent="0.3">
      <c r="A597" s="8">
        <v>36259</v>
      </c>
      <c r="B597" s="3">
        <v>4.6500000999999999E-2</v>
      </c>
      <c r="C597" s="4">
        <f t="shared" si="407"/>
        <v>4.5415260701375679E-2</v>
      </c>
      <c r="D597" s="5">
        <f t="shared" si="406"/>
        <v>0.97642813379460525</v>
      </c>
      <c r="E597" s="5">
        <f t="shared" si="406"/>
        <v>0.95147732294658027</v>
      </c>
      <c r="F597" s="5">
        <f t="shared" si="406"/>
        <v>0.92559555607513</v>
      </c>
      <c r="G597" s="5">
        <f t="shared" si="406"/>
        <v>0.89914314657520722</v>
      </c>
      <c r="H597" s="5">
        <f t="shared" si="406"/>
        <v>0.87240826473410116</v>
      </c>
      <c r="I597" s="5">
        <f t="shared" si="406"/>
        <v>0.84562008494186647</v>
      </c>
      <c r="J597" s="5">
        <f t="shared" si="406"/>
        <v>0.81895975034069191</v>
      </c>
      <c r="K597" s="5">
        <f t="shared" si="406"/>
        <v>0.79256942215704984</v>
      </c>
      <c r="L597" s="5">
        <f t="shared" si="406"/>
        <v>0.76655969365849674</v>
      </c>
      <c r="M597" s="5">
        <f t="shared" si="406"/>
        <v>0.74101563361282874</v>
      </c>
      <c r="N597" s="5">
        <f t="shared" si="406"/>
        <v>0.71600169610300046</v>
      </c>
      <c r="O597" s="5">
        <f t="shared" si="406"/>
        <v>0.69156570116107885</v>
      </c>
      <c r="P597" s="5">
        <f t="shared" si="406"/>
        <v>0.66774205863778835</v>
      </c>
      <c r="Q597" s="5">
        <f t="shared" si="406"/>
        <v>0.64455437837054208</v>
      </c>
      <c r="R597" s="5">
        <f t="shared" si="406"/>
        <v>0.62201758401797991</v>
      </c>
      <c r="S597" s="5">
        <f t="shared" si="406"/>
        <v>0.60013962608409577</v>
      </c>
      <c r="T597" s="5">
        <f t="shared" si="404"/>
        <v>0.57892287144749999</v>
      </c>
      <c r="U597" s="5">
        <f t="shared" si="404"/>
        <v>0.55836523174427422</v>
      </c>
      <c r="V597" s="5">
        <f t="shared" si="404"/>
        <v>0.53846108076959676</v>
      </c>
      <c r="W597" s="5">
        <f t="shared" si="404"/>
        <v>0.51920200121456184</v>
      </c>
      <c r="X597" s="5">
        <f t="shared" si="409"/>
        <v>0.5005773931311992</v>
      </c>
      <c r="Y597" s="5">
        <f t="shared" si="409"/>
        <v>0.48257497016444006</v>
      </c>
      <c r="Z597" s="5">
        <f t="shared" si="409"/>
        <v>0.46518116450363983</v>
      </c>
      <c r="AA597" s="5">
        <f t="shared" si="409"/>
        <v>0.44838145743877927</v>
      </c>
      <c r="AB597" s="5">
        <f t="shared" si="409"/>
        <v>0.43216064915385255</v>
      </c>
      <c r="AC597" s="5">
        <f t="shared" ref="X597:BK601" si="412">AC$7*EXP(-AC$8*$C597)</f>
        <v>0.41650307878737886</v>
      </c>
      <c r="AD597" s="5">
        <f t="shared" si="412"/>
        <v>0.40139280370514474</v>
      </c>
      <c r="AE597" s="5">
        <f t="shared" si="412"/>
        <v>0.38681374525749973</v>
      </c>
      <c r="AF597" s="5">
        <f t="shared" si="412"/>
        <v>0.37274980694871579</v>
      </c>
      <c r="AG597" s="5">
        <f t="shared" si="412"/>
        <v>0.35918496986232651</v>
      </c>
      <c r="AH597" s="5">
        <f t="shared" si="412"/>
        <v>0.34610336931106578</v>
      </c>
      <c r="AI597" s="5">
        <f t="shared" si="412"/>
        <v>0.33348935597111123</v>
      </c>
      <c r="AJ597" s="5">
        <f t="shared" si="412"/>
        <v>0.32132754418459025</v>
      </c>
      <c r="AK597" s="5">
        <f t="shared" si="412"/>
        <v>0.30960284964537577</v>
      </c>
      <c r="AL597" s="5">
        <f t="shared" si="412"/>
        <v>0.298300518300192</v>
      </c>
      <c r="AM597" s="5">
        <f t="shared" si="412"/>
        <v>0.28740614798332081</v>
      </c>
      <c r="AN597" s="5">
        <f t="shared" si="412"/>
        <v>0.27690570404551323</v>
      </c>
      <c r="AO597" s="5">
        <f t="shared" si="412"/>
        <v>0.26678553002548061</v>
      </c>
      <c r="AP597" s="5">
        <f t="shared" si="412"/>
        <v>0.25703235423709253</v>
      </c>
      <c r="AQ597" s="5">
        <f t="shared" si="412"/>
        <v>0.24763329300034595</v>
      </c>
      <c r="AR597" s="5">
        <f t="shared" si="412"/>
        <v>0.23857585112381594</v>
      </c>
      <c r="AS597" s="5">
        <f t="shared" si="412"/>
        <v>0.22984792014621921</v>
      </c>
      <c r="AT597" s="5">
        <f t="shared" si="412"/>
        <v>0.22143777476134915</v>
      </c>
      <c r="AU597" s="5">
        <f t="shared" si="412"/>
        <v>0.21333406778104336</v>
      </c>
      <c r="AV597" s="5">
        <f t="shared" si="412"/>
        <v>0.20552582393266688</v>
      </c>
      <c r="AW597" s="5">
        <f t="shared" si="412"/>
        <v>0.19800243273887286</v>
      </c>
      <c r="AX597" s="5">
        <f t="shared" si="412"/>
        <v>0.19075364068656231</v>
      </c>
      <c r="AY597" s="5">
        <f t="shared" si="412"/>
        <v>0.18376954285768343</v>
      </c>
      <c r="AZ597" s="5">
        <f t="shared" si="412"/>
        <v>0.17704057416570998</v>
      </c>
      <c r="BA597" s="5">
        <f t="shared" si="412"/>
        <v>0.17055750031742425</v>
      </c>
      <c r="BB597" s="5">
        <f t="shared" si="412"/>
        <v>0.16431140859925902</v>
      </c>
      <c r="BC597" s="5">
        <f t="shared" si="412"/>
        <v>0.15829369857030828</v>
      </c>
      <c r="BD597" s="5">
        <f t="shared" si="412"/>
        <v>0.15249607272968158</v>
      </c>
      <c r="BE597" s="5">
        <f t="shared" si="412"/>
        <v>0.14691052721372724</v>
      </c>
      <c r="BF597" s="5">
        <f t="shared" si="412"/>
        <v>0.14152934256842062</v>
      </c>
      <c r="BG597" s="5">
        <f t="shared" si="412"/>
        <v>0.13634507463360451</v>
      </c>
      <c r="BH597" s="5">
        <f t="shared" si="412"/>
        <v>0.13135054556853329</v>
      </c>
      <c r="BI597" s="5">
        <f t="shared" si="412"/>
        <v>0.12653883504208649</v>
      </c>
      <c r="BJ597" s="5">
        <f t="shared" si="412"/>
        <v>0.1219032716059113</v>
      </c>
      <c r="BK597" s="5">
        <f t="shared" si="412"/>
        <v>0.11743742426447319</v>
      </c>
      <c r="BL597" s="26">
        <f t="shared" si="408"/>
        <v>4.7708254156299E-2</v>
      </c>
      <c r="BM597" s="26">
        <f t="shared" si="411"/>
        <v>4.9739425481513194E-2</v>
      </c>
      <c r="BN597" s="26">
        <f t="shared" si="411"/>
        <v>5.1545269495368445E-2</v>
      </c>
      <c r="BO597" s="26">
        <f t="shared" si="411"/>
        <v>5.3156514257540186E-2</v>
      </c>
      <c r="BP597" s="26">
        <f t="shared" si="411"/>
        <v>5.4599108455650996E-2</v>
      </c>
      <c r="BQ597" s="26">
        <f t="shared" si="411"/>
        <v>5.5895030803918083E-2</v>
      </c>
      <c r="BR597" s="26">
        <f t="shared" si="411"/>
        <v>5.7062954634250568E-2</v>
      </c>
      <c r="BS597" s="26">
        <f t="shared" si="411"/>
        <v>5.8118794532730916E-2</v>
      </c>
      <c r="BT597" s="26">
        <f t="shared" si="411"/>
        <v>5.9076156773084337E-2</v>
      </c>
      <c r="BU597" s="26">
        <f t="shared" si="411"/>
        <v>5.9946711183117674E-2</v>
      </c>
      <c r="BV597" s="26">
        <f t="shared" si="411"/>
        <v>6.0740498757337821E-2</v>
      </c>
      <c r="BW597" s="26">
        <f t="shared" si="411"/>
        <v>6.1466186644278074E-2</v>
      </c>
      <c r="BX597" s="26">
        <f t="shared" si="411"/>
        <v>6.2131279966221087E-2</v>
      </c>
      <c r="BY597" s="26">
        <f t="shared" si="411"/>
        <v>6.2742298172210276E-2</v>
      </c>
      <c r="BZ597" s="26">
        <f t="shared" si="411"/>
        <v>6.3304922202290725E-2</v>
      </c>
      <c r="CA597" s="26">
        <f t="shared" si="411"/>
        <v>6.3824117587329462E-2</v>
      </c>
      <c r="CB597" s="26">
        <f t="shared" si="411"/>
        <v>6.4304237672659581E-2</v>
      </c>
      <c r="CC597" s="26">
        <f t="shared" si="411"/>
        <v>6.474911039341541E-2</v>
      </c>
      <c r="CD597" s="26">
        <f t="shared" si="411"/>
        <v>6.5162111411147888E-2</v>
      </c>
      <c r="CE597" s="26">
        <f t="shared" si="411"/>
        <v>6.5546225918026696E-2</v>
      </c>
      <c r="CF597" s="26">
        <f t="shared" si="411"/>
        <v>6.5904101004793561E-2</v>
      </c>
      <c r="CG597" s="26">
        <f t="shared" si="411"/>
        <v>6.6238090153995205E-2</v>
      </c>
      <c r="CH597" s="26">
        <f t="shared" si="411"/>
        <v>6.6550291146650412E-2</v>
      </c>
      <c r="CI597" s="26">
        <f t="shared" si="411"/>
        <v>6.6842578446890594E-2</v>
      </c>
      <c r="CJ597" s="26">
        <f t="shared" si="411"/>
        <v>6.7116630945947484E-2</v>
      </c>
      <c r="CK597" s="26">
        <f t="shared" si="411"/>
        <v>6.7373955796617924E-2</v>
      </c>
      <c r="CL597" s="26">
        <f t="shared" si="411"/>
        <v>6.7615908945909894E-2</v>
      </c>
      <c r="CM597" s="26">
        <f t="shared" si="411"/>
        <v>6.7843712872026618E-2</v>
      </c>
      <c r="CN597" s="26">
        <f t="shared" si="411"/>
        <v>6.8058471948159546E-2</v>
      </c>
      <c r="CO597" s="26">
        <f t="shared" si="411"/>
        <v>6.8261185786482576E-2</v>
      </c>
      <c r="CP597" s="26">
        <f t="shared" si="411"/>
        <v>6.8452760858617887E-2</v>
      </c>
      <c r="CQ597" s="26">
        <f t="shared" si="411"/>
        <v>6.8634020641524449E-2</v>
      </c>
      <c r="CR597" s="26">
        <f t="shared" si="411"/>
        <v>6.8805714498487949E-2</v>
      </c>
      <c r="CS597" s="26">
        <f t="shared" si="411"/>
        <v>6.8968525472234976E-2</v>
      </c>
      <c r="CT597" s="26">
        <f t="shared" si="411"/>
        <v>6.9123077139984501E-2</v>
      </c>
      <c r="CU597" s="26">
        <f t="shared" si="411"/>
        <v>6.926993965753328E-2</v>
      </c>
      <c r="CV597" s="26">
        <f t="shared" si="411"/>
        <v>6.9409635100466036E-2</v>
      </c>
      <c r="CW597" s="26">
        <f t="shared" si="411"/>
        <v>6.9542642194645204E-2</v>
      </c>
      <c r="CX597" s="26">
        <f t="shared" si="411"/>
        <v>6.9669400514744809E-2</v>
      </c>
      <c r="CY597" s="26">
        <f t="shared" si="411"/>
        <v>6.9790314218316052E-2</v>
      </c>
      <c r="CZ597" s="26">
        <f t="shared" si="411"/>
        <v>6.9905755373352793E-2</v>
      </c>
      <c r="DA597" s="26">
        <f t="shared" si="411"/>
        <v>7.0016066929272397E-2</v>
      </c>
      <c r="DB597" s="26">
        <f t="shared" si="411"/>
        <v>7.0121565374397343E-2</v>
      </c>
      <c r="DC597" s="26">
        <f t="shared" si="411"/>
        <v>7.0222543117218844E-2</v>
      </c>
      <c r="DD597" s="26">
        <f t="shared" si="411"/>
        <v>7.0319270623776589E-2</v>
      </c>
      <c r="DE597" s="26">
        <f t="shared" si="411"/>
        <v>7.0411998339265952E-2</v>
      </c>
      <c r="DF597" s="26">
        <f t="shared" si="411"/>
        <v>7.0500958418366969E-2</v>
      </c>
      <c r="DG597" s="26">
        <f t="shared" si="411"/>
        <v>7.0586366285686791E-2</v>
      </c>
      <c r="DH597" s="26">
        <f t="shared" si="411"/>
        <v>7.0668422045038676E-2</v>
      </c>
      <c r="DI597" s="26">
        <f t="shared" si="411"/>
        <v>7.0747311753979275E-2</v>
      </c>
      <c r="DJ597" s="26">
        <f t="shared" si="411"/>
        <v>7.082320857803856E-2</v>
      </c>
      <c r="DK597" s="26">
        <f t="shared" si="411"/>
        <v>7.0896273837353779E-2</v>
      </c>
      <c r="DL597" s="26">
        <f t="shared" si="411"/>
        <v>7.0966657956925527E-2</v>
      </c>
      <c r="DM597" s="26">
        <f t="shared" si="411"/>
        <v>7.1034501330412822E-2</v>
      </c>
      <c r="DN597" s="26">
        <f t="shared" si="411"/>
        <v>7.1099935106251178E-2</v>
      </c>
      <c r="DO597" s="26">
        <f t="shared" si="411"/>
        <v>7.1163081903887607E-2</v>
      </c>
      <c r="DP597" s="26">
        <f t="shared" si="411"/>
        <v>7.1224056467059205E-2</v>
      </c>
      <c r="DQ597" s="26">
        <f t="shared" si="411"/>
        <v>7.1282966260282007E-2</v>
      </c>
      <c r="DR597" s="26">
        <f t="shared" si="411"/>
        <v>7.1339912014048754E-2</v>
      </c>
      <c r="DS597" s="26">
        <f t="shared" si="411"/>
        <v>7.1394988223645595E-2</v>
      </c>
      <c r="DT597" s="6">
        <f>2*(100-(100*G597))/SUM($D597:G597)/100</f>
        <v>5.3752420501892918E-2</v>
      </c>
      <c r="DU597" s="6">
        <f>2*(100-(100*I597))/SUM($D597:I597)/100</f>
        <v>5.6439099508242573E-2</v>
      </c>
      <c r="DV597" s="6">
        <f>2*(100-(100*M597))/SUM($D597:M597)/100</f>
        <v>6.0300602942485328E-2</v>
      </c>
      <c r="DW597" s="6">
        <f>2*(100-(100*Q597))/SUM($D597:Q597)/100</f>
        <v>6.2857101575605409E-2</v>
      </c>
      <c r="DX597" s="6">
        <f>2*(100-(100*W597))/SUM($D597:W597)/100</f>
        <v>6.5295876367906444E-2</v>
      </c>
      <c r="DY597" s="7">
        <f>(DT597-'Data for assignment'!C587)^2</f>
        <v>2.4526458922729275E-5</v>
      </c>
      <c r="DZ597" s="7">
        <f>(DU597-'Data for assignment'!D587)^2</f>
        <v>5.386241094828842E-5</v>
      </c>
      <c r="EA597" s="7">
        <f>(DV597-'Data for assignment'!E587)^2</f>
        <v>1.1450290333272569E-4</v>
      </c>
      <c r="EB597" s="7">
        <f>(DW597-'Data for assignment'!F587)^2</f>
        <v>1.2448089325417449E-4</v>
      </c>
      <c r="EC597" s="7">
        <f>(DX597-'Data for assignment'!G587)^2</f>
        <v>2.1891789831087084E-4</v>
      </c>
    </row>
    <row r="598" spans="1:133" x14ac:dyDescent="0.3">
      <c r="A598" s="8">
        <v>36266</v>
      </c>
      <c r="B598" s="3">
        <v>4.6300001E-2</v>
      </c>
      <c r="C598" s="4">
        <f t="shared" si="407"/>
        <v>4.520912118159813E-2</v>
      </c>
      <c r="D598" s="5">
        <f t="shared" si="406"/>
        <v>0.97652290224113658</v>
      </c>
      <c r="E598" s="5">
        <f t="shared" si="406"/>
        <v>0.95165145392451267</v>
      </c>
      <c r="F598" s="5">
        <f t="shared" si="406"/>
        <v>0.92583540912591877</v>
      </c>
      <c r="G598" s="5">
        <f t="shared" si="406"/>
        <v>0.89943676004918738</v>
      </c>
      <c r="H598" s="5">
        <f t="shared" si="406"/>
        <v>0.87274523232359225</v>
      </c>
      <c r="I598" s="5">
        <f t="shared" si="406"/>
        <v>0.84599141457150295</v>
      </c>
      <c r="J598" s="5">
        <f t="shared" si="406"/>
        <v>0.81935771806676894</v>
      </c>
      <c r="K598" s="5">
        <f t="shared" si="406"/>
        <v>0.79298742909859832</v>
      </c>
      <c r="L598" s="5">
        <f t="shared" si="406"/>
        <v>0.76699213076606565</v>
      </c>
      <c r="M598" s="5">
        <f t="shared" si="406"/>
        <v>0.74145775689193172</v>
      </c>
      <c r="N598" s="5">
        <f t="shared" si="406"/>
        <v>0.71644951345401275</v>
      </c>
      <c r="O598" s="5">
        <f t="shared" si="406"/>
        <v>0.69201587105772244</v>
      </c>
      <c r="P598" s="5">
        <f t="shared" si="406"/>
        <v>0.66819180028337255</v>
      </c>
      <c r="Q598" s="5">
        <f t="shared" si="406"/>
        <v>0.64500139263107159</v>
      </c>
      <c r="R598" s="5">
        <f t="shared" si="406"/>
        <v>0.62245998425374616</v>
      </c>
      <c r="S598" s="5">
        <f t="shared" si="406"/>
        <v>0.60057587793029754</v>
      </c>
      <c r="T598" s="5">
        <f t="shared" si="404"/>
        <v>0.57935174059105587</v>
      </c>
      <c r="U598" s="5">
        <f t="shared" si="404"/>
        <v>0.55878573878185522</v>
      </c>
      <c r="V598" s="5">
        <f t="shared" si="404"/>
        <v>0.53887246229321883</v>
      </c>
      <c r="W598" s="5">
        <f t="shared" si="404"/>
        <v>0.51960367634405835</v>
      </c>
      <c r="X598" s="5">
        <f t="shared" si="412"/>
        <v>0.50096893478989513</v>
      </c>
      <c r="Y598" s="5">
        <f t="shared" si="412"/>
        <v>0.48295608047058614</v>
      </c>
      <c r="Z598" s="5">
        <f t="shared" si="412"/>
        <v>0.46555165372274537</v>
      </c>
      <c r="AA598" s="5">
        <f t="shared" si="412"/>
        <v>0.4487412260093232</v>
      </c>
      <c r="AB598" s="5">
        <f t="shared" si="412"/>
        <v>0.43250967236019761</v>
      </c>
      <c r="AC598" s="5">
        <f t="shared" si="412"/>
        <v>0.41684139370886331</v>
      </c>
      <c r="AD598" s="5">
        <f t="shared" si="412"/>
        <v>0.40172049811940802</v>
      </c>
      <c r="AE598" s="5">
        <f t="shared" si="412"/>
        <v>0.3871309482194451</v>
      </c>
      <c r="AF598" s="5">
        <f t="shared" si="412"/>
        <v>0.37305668080456905</v>
      </c>
      <c r="AG598" s="5">
        <f t="shared" si="412"/>
        <v>0.35948170349149328</v>
      </c>
      <c r="AH598" s="5">
        <f t="shared" si="412"/>
        <v>0.3463901724174252</v>
      </c>
      <c r="AI598" s="5">
        <f t="shared" si="412"/>
        <v>0.33376645427048474</v>
      </c>
      <c r="AJ598" s="5">
        <f t="shared" si="412"/>
        <v>0.32159517535684445</v>
      </c>
      <c r="AK598" s="5">
        <f t="shared" si="412"/>
        <v>0.3098612599383761</v>
      </c>
      <c r="AL598" s="5">
        <f t="shared" si="412"/>
        <v>0.2985499596889869</v>
      </c>
      <c r="AM598" s="5">
        <f t="shared" si="412"/>
        <v>0.28764687580185239</v>
      </c>
      <c r="AN598" s="5">
        <f t="shared" si="412"/>
        <v>0.27713797502010645</v>
      </c>
      <c r="AO598" s="5">
        <f t="shared" si="412"/>
        <v>0.26700960064963336</v>
      </c>
      <c r="AP598" s="5">
        <f t="shared" si="412"/>
        <v>0.25724847943589613</v>
      </c>
      <c r="AQ598" s="5">
        <f t="shared" si="412"/>
        <v>0.24784172504041527</v>
      </c>
      <c r="AR598" s="5">
        <f t="shared" si="412"/>
        <v>0.23877683873107514</v>
      </c>
      <c r="AS598" s="5">
        <f t="shared" si="412"/>
        <v>0.23004170779942404</v>
      </c>
      <c r="AT598" s="5">
        <f t="shared" si="412"/>
        <v>0.22162460213396251</v>
      </c>
      <c r="AU598" s="5">
        <f t="shared" si="412"/>
        <v>0.21351416930813047</v>
      </c>
      <c r="AV598" s="5">
        <f t="shared" si="412"/>
        <v>0.20569942848293732</v>
      </c>
      <c r="AW598" s="5">
        <f t="shared" si="412"/>
        <v>0.19816976337495404</v>
      </c>
      <c r="AX598" s="5">
        <f t="shared" si="412"/>
        <v>0.19091491449911505</v>
      </c>
      <c r="AY598" s="5">
        <f t="shared" si="412"/>
        <v>0.18392497086112647</v>
      </c>
      <c r="AZ598" s="5">
        <f t="shared" si="412"/>
        <v>0.17719036124516038</v>
      </c>
      <c r="BA598" s="5">
        <f t="shared" si="412"/>
        <v>0.17070184521803181</v>
      </c>
      <c r="BB598" s="5">
        <f t="shared" si="412"/>
        <v>0.16445050395045174</v>
      </c>
      <c r="BC598" s="5">
        <f t="shared" si="412"/>
        <v>0.15842773093860812</v>
      </c>
      <c r="BD598" s="5">
        <f t="shared" si="412"/>
        <v>0.15262522269472312</v>
      </c>
      <c r="BE598" s="5">
        <f t="shared" si="412"/>
        <v>0.14703496946294184</v>
      </c>
      <c r="BF598" s="5">
        <f t="shared" si="412"/>
        <v>0.14164924600655485</v>
      </c>
      <c r="BG598" s="5">
        <f t="shared" si="412"/>
        <v>0.13646060250384362</v>
      </c>
      <c r="BH598" s="5">
        <f t="shared" si="412"/>
        <v>0.13146185558251244</v>
      </c>
      <c r="BI598" s="5">
        <f t="shared" si="412"/>
        <v>0.12664607951650825</v>
      </c>
      <c r="BJ598" s="5">
        <f t="shared" si="412"/>
        <v>0.12200659760385839</v>
      </c>
      <c r="BK598" s="5">
        <f t="shared" si="412"/>
        <v>0.11753697373982007</v>
      </c>
      <c r="BL598" s="26">
        <f t="shared" si="408"/>
        <v>4.7514151088977739E-2</v>
      </c>
      <c r="BM598" s="26">
        <f t="shared" si="411"/>
        <v>4.9556431056191376E-2</v>
      </c>
      <c r="BN598" s="26">
        <f t="shared" si="411"/>
        <v>5.1372536039183229E-2</v>
      </c>
      <c r="BO598" s="26">
        <f t="shared" si="411"/>
        <v>5.2993266866914371E-2</v>
      </c>
      <c r="BP598" s="26">
        <f t="shared" si="411"/>
        <v>5.4444638332881011E-2</v>
      </c>
      <c r="BQ598" s="26">
        <f t="shared" si="411"/>
        <v>5.5748689229347517E-2</v>
      </c>
      <c r="BR598" s="26">
        <f t="shared" si="411"/>
        <v>5.6924147511672074E-2</v>
      </c>
      <c r="BS598" s="26">
        <f t="shared" si="411"/>
        <v>5.7986977451904814E-2</v>
      </c>
      <c r="BT598" s="26">
        <f t="shared" si="411"/>
        <v>5.8950830538871957E-2</v>
      </c>
      <c r="BU598" s="26">
        <f t="shared" si="411"/>
        <v>5.9827417765767284E-2</v>
      </c>
      <c r="BV598" s="26">
        <f t="shared" si="411"/>
        <v>6.0626817622989958E-2</v>
      </c>
      <c r="BW598" s="26">
        <f t="shared" si="411"/>
        <v>6.1357731428826591E-2</v>
      </c>
      <c r="BX598" s="26">
        <f t="shared" si="411"/>
        <v>6.202769545932442E-2</v>
      </c>
      <c r="BY598" s="26">
        <f t="shared" si="411"/>
        <v>6.2643257581536424E-2</v>
      </c>
      <c r="BZ598" s="26">
        <f t="shared" si="411"/>
        <v>6.3210124671036094E-2</v>
      </c>
      <c r="CA598" s="26">
        <f t="shared" si="411"/>
        <v>6.3733285940711426E-2</v>
      </c>
      <c r="CB598" s="26">
        <f t="shared" si="411"/>
        <v>6.4217116371474425E-2</v>
      </c>
      <c r="CC598" s="26">
        <f t="shared" si="411"/>
        <v>6.4665463674905554E-2</v>
      </c>
      <c r="CD598" s="26">
        <f t="shared" si="411"/>
        <v>6.5081721599358322E-2</v>
      </c>
      <c r="CE598" s="26">
        <f t="shared" si="411"/>
        <v>6.5468891887573738E-2</v>
      </c>
      <c r="CF598" s="26">
        <f t="shared" si="411"/>
        <v>6.5829636783537523E-2</v>
      </c>
      <c r="CG598" s="26">
        <f t="shared" si="411"/>
        <v>6.6166323651521058E-2</v>
      </c>
      <c r="CH598" s="26">
        <f t="shared" si="411"/>
        <v>6.6481062996732454E-2</v>
      </c>
      <c r="CI598" s="26">
        <f t="shared" si="411"/>
        <v>6.677574095326276E-2</v>
      </c>
      <c r="CJ598" s="26">
        <f t="shared" si="411"/>
        <v>6.705204712173303E-2</v>
      </c>
      <c r="CK598" s="26">
        <f t="shared" si="411"/>
        <v>6.7311498488702173E-2</v>
      </c>
      <c r="CL598" s="26">
        <f t="shared" si="411"/>
        <v>6.7555460036378079E-2</v>
      </c>
      <c r="CM598" s="26">
        <f t="shared" si="411"/>
        <v>6.7785162549544184E-2</v>
      </c>
      <c r="CN598" s="26">
        <f t="shared" si="411"/>
        <v>6.8001718042853904E-2</v>
      </c>
      <c r="CO598" s="26">
        <f t="shared" si="411"/>
        <v>6.8206133162499599E-2</v>
      </c>
      <c r="CP598" s="26">
        <f t="shared" si="411"/>
        <v>6.8399320859080834E-2</v>
      </c>
      <c r="CQ598" s="26">
        <f t="shared" si="411"/>
        <v>6.8582110581123013E-2</v>
      </c>
      <c r="CR598" s="26">
        <f t="shared" si="411"/>
        <v>6.875525719937689E-2</v>
      </c>
      <c r="CS598" s="26">
        <f t="shared" si="411"/>
        <v>6.8919448839328726E-2</v>
      </c>
      <c r="CT598" s="26">
        <f t="shared" si="411"/>
        <v>6.9075313772102728E-2</v>
      </c>
      <c r="CU598" s="26">
        <f t="shared" si="411"/>
        <v>6.9223426491184251E-2</v>
      </c>
      <c r="CV598" s="26">
        <f t="shared" si="411"/>
        <v>6.9364313083355181E-2</v>
      </c>
      <c r="CW598" s="26">
        <f t="shared" si="411"/>
        <v>6.9498455986267318E-2</v>
      </c>
      <c r="CX598" s="26">
        <f t="shared" si="411"/>
        <v>6.9626298211663828E-2</v>
      </c>
      <c r="CY598" s="26">
        <f t="shared" si="411"/>
        <v>6.9748247101957997E-2</v>
      </c>
      <c r="CZ598" s="26">
        <f t="shared" si="411"/>
        <v>6.9864677678337858E-2</v>
      </c>
      <c r="DA598" s="26">
        <f t="shared" si="411"/>
        <v>6.9975935630493855E-2</v>
      </c>
      <c r="DB598" s="26">
        <f t="shared" si="411"/>
        <v>7.0082339991218795E-2</v>
      </c>
      <c r="DC598" s="26">
        <f t="shared" si="411"/>
        <v>7.0184185533310128E-2</v>
      </c>
      <c r="DD598" s="26">
        <f t="shared" si="411"/>
        <v>7.0281744921243255E-2</v>
      </c>
      <c r="DE598" s="26">
        <f t="shared" si="411"/>
        <v>7.0375270645848823E-2</v>
      </c>
      <c r="DF598" s="26">
        <f t="shared" si="411"/>
        <v>7.0464996766598828E-2</v>
      </c>
      <c r="DG598" s="26">
        <f t="shared" si="411"/>
        <v>7.055114048299338E-2</v>
      </c>
      <c r="DH598" s="26">
        <f t="shared" si="411"/>
        <v>7.0633903553861663E-2</v>
      </c>
      <c r="DI598" s="26">
        <f t="shared" si="411"/>
        <v>7.0713473581081349E-2</v>
      </c>
      <c r="DJ598" s="26">
        <f t="shared" si="411"/>
        <v>7.0790025172225005E-2</v>
      </c>
      <c r="DK598" s="26">
        <f t="shared" si="411"/>
        <v>7.0863720994913115E-2</v>
      </c>
      <c r="DL598" s="26">
        <f t="shared" si="411"/>
        <v>7.0934712734152749E-2</v>
      </c>
      <c r="DM598" s="26">
        <f t="shared" si="411"/>
        <v>7.1003141962634839E-2</v>
      </c>
      <c r="DN598" s="26">
        <f t="shared" si="411"/>
        <v>7.106914093282464E-2</v>
      </c>
      <c r="DO598" s="26">
        <f t="shared" si="411"/>
        <v>7.1132833298685388E-2</v>
      </c>
      <c r="DP598" s="26">
        <f t="shared" si="411"/>
        <v>7.1194334774003554E-2</v>
      </c>
      <c r="DQ598" s="26">
        <f t="shared" si="411"/>
        <v>7.1253753733520622E-2</v>
      </c>
      <c r="DR598" s="26">
        <f t="shared" si="411"/>
        <v>7.1311191762404441E-2</v>
      </c>
      <c r="DS598" s="26">
        <f t="shared" si="411"/>
        <v>7.1366744159001849E-2</v>
      </c>
      <c r="DT598" s="6">
        <f>2*(100-(100*G598))/SUM($D598:G598)/100</f>
        <v>5.3584479902338812E-2</v>
      </c>
      <c r="DU598" s="6">
        <f>2*(100-(100*I598))/SUM($D598:I598)/100</f>
        <v>5.6287803452884588E-2</v>
      </c>
      <c r="DV598" s="6">
        <f>2*(100-(100*M598))/SUM($D598:M598)/100</f>
        <v>6.0175235378968683E-2</v>
      </c>
      <c r="DW598" s="6">
        <f>2*(100-(100*Q598))/SUM($D598:Q598)/100</f>
        <v>6.2750332004594581E-2</v>
      </c>
      <c r="DX598" s="6">
        <f>2*(100-(100*W598))/SUM($D598:W598)/100</f>
        <v>6.5207953073034328E-2</v>
      </c>
      <c r="DY598" s="7">
        <f>(DT598-'Data for assignment'!C588)^2</f>
        <v>1.1454704209335372E-5</v>
      </c>
      <c r="DZ598" s="7">
        <f>(DU598-'Data for assignment'!D588)^2</f>
        <v>3.0115997713099931E-5</v>
      </c>
      <c r="EA598" s="7">
        <f>(DV598-'Data for assignment'!E588)^2</f>
        <v>7.8769785281627543E-5</v>
      </c>
      <c r="EB598" s="7">
        <f>(DW598-'Data for assignment'!F588)^2</f>
        <v>9.1208803196659598E-5</v>
      </c>
      <c r="EC598" s="7">
        <f>(DX598-'Data for assignment'!G588)^2</f>
        <v>1.6661525253565618E-4</v>
      </c>
    </row>
    <row r="599" spans="1:133" x14ac:dyDescent="0.3">
      <c r="A599" s="8">
        <v>36273</v>
      </c>
      <c r="B599" s="3">
        <v>4.6799998000000002E-2</v>
      </c>
      <c r="C599" s="4">
        <f t="shared" si="407"/>
        <v>4.572446688894919E-2</v>
      </c>
      <c r="D599" s="5">
        <f t="shared" si="406"/>
        <v>0.97628599979011155</v>
      </c>
      <c r="E599" s="5">
        <f t="shared" si="406"/>
        <v>0.9512161888302737</v>
      </c>
      <c r="F599" s="5">
        <f t="shared" si="406"/>
        <v>0.92523589659844663</v>
      </c>
      <c r="G599" s="5">
        <f t="shared" si="406"/>
        <v>0.898702910470072</v>
      </c>
      <c r="H599" s="5">
        <f t="shared" si="406"/>
        <v>0.87190306232872627</v>
      </c>
      <c r="I599" s="5">
        <f t="shared" si="406"/>
        <v>0.84506340164093741</v>
      </c>
      <c r="J599" s="5">
        <f t="shared" si="406"/>
        <v>0.81836316711536261</v>
      </c>
      <c r="K599" s="5">
        <f t="shared" si="406"/>
        <v>0.79194283111640595</v>
      </c>
      <c r="L599" s="5">
        <f t="shared" si="406"/>
        <v>0.76591150158084598</v>
      </c>
      <c r="M599" s="5">
        <f t="shared" si="406"/>
        <v>0.74035294958152298</v>
      </c>
      <c r="N599" s="5">
        <f t="shared" si="406"/>
        <v>0.71533050155929323</v>
      </c>
      <c r="O599" s="5">
        <f t="shared" si="406"/>
        <v>0.69089100208349341</v>
      </c>
      <c r="P599" s="5">
        <f t="shared" si="406"/>
        <v>0.66706802042181002</v>
      </c>
      <c r="Q599" s="5">
        <f t="shared" si="406"/>
        <v>0.64388444448449311</v>
      </c>
      <c r="R599" s="5">
        <f t="shared" si="406"/>
        <v>0.62135457977091446</v>
      </c>
      <c r="S599" s="5">
        <f t="shared" si="406"/>
        <v>0.59948584894332868</v>
      </c>
      <c r="T599" s="5">
        <f t="shared" si="404"/>
        <v>0.57828016934477988</v>
      </c>
      <c r="U599" s="5">
        <f t="shared" si="404"/>
        <v>0.55773507075004702</v>
      </c>
      <c r="V599" s="5">
        <f t="shared" si="404"/>
        <v>0.53784460342076468</v>
      </c>
      <c r="W599" s="5">
        <f t="shared" si="404"/>
        <v>0.51860007667014929</v>
      </c>
      <c r="X599" s="5">
        <f t="shared" si="412"/>
        <v>0.49999066021370536</v>
      </c>
      <c r="Y599" s="5">
        <f t="shared" si="412"/>
        <v>0.48200387422950136</v>
      </c>
      <c r="Z599" s="5">
        <f t="shared" si="412"/>
        <v>0.46462598897116802</v>
      </c>
      <c r="AA599" s="5">
        <f t="shared" si="412"/>
        <v>0.44784235071732381</v>
      </c>
      <c r="AB599" s="5">
        <f t="shared" si="412"/>
        <v>0.43163764759763512</v>
      </c>
      <c r="AC599" s="5">
        <f t="shared" si="412"/>
        <v>0.41599612624253424</v>
      </c>
      <c r="AD599" s="5">
        <f t="shared" si="412"/>
        <v>0.40090176812795808</v>
      </c>
      <c r="AE599" s="5">
        <f t="shared" si="412"/>
        <v>0.38633843282232988</v>
      </c>
      <c r="AF599" s="5">
        <f t="shared" si="412"/>
        <v>0.37228997400617675</v>
      </c>
      <c r="AG599" s="5">
        <f t="shared" si="412"/>
        <v>0.35874033305840786</v>
      </c>
      <c r="AH599" s="5">
        <f t="shared" si="412"/>
        <v>0.34567361413447356</v>
      </c>
      <c r="AI599" s="5">
        <f t="shared" si="412"/>
        <v>0.33307414395846457</v>
      </c>
      <c r="AJ599" s="5">
        <f t="shared" si="412"/>
        <v>0.3209265189805412</v>
      </c>
      <c r="AK599" s="5">
        <f t="shared" si="412"/>
        <v>0.30921564208660696</v>
      </c>
      <c r="AL599" s="5">
        <f t="shared" si="412"/>
        <v>0.29792675066801433</v>
      </c>
      <c r="AM599" s="5">
        <f t="shared" si="412"/>
        <v>0.28704543754874556</v>
      </c>
      <c r="AN599" s="5">
        <f t="shared" si="412"/>
        <v>0.27655766601275322</v>
      </c>
      <c r="AO599" s="5">
        <f t="shared" si="412"/>
        <v>0.26644977996445152</v>
      </c>
      <c r="AP599" s="5">
        <f t="shared" si="412"/>
        <v>0.25670851008229106</v>
      </c>
      <c r="AQ599" s="5">
        <f t="shared" si="412"/>
        <v>0.24732097668217182</v>
      </c>
      <c r="AR599" s="5">
        <f t="shared" si="412"/>
        <v>0.23827468988871989</v>
      </c>
      <c r="AS599" s="5">
        <f t="shared" si="412"/>
        <v>0.2295575476137692</v>
      </c>
      <c r="AT599" s="5">
        <f t="shared" si="412"/>
        <v>0.22115783175921391</v>
      </c>
      <c r="AU599" s="5">
        <f t="shared" si="412"/>
        <v>0.21306420299282972</v>
      </c>
      <c r="AV599" s="5">
        <f t="shared" si="412"/>
        <v>0.20526569438836331</v>
      </c>
      <c r="AW599" s="5">
        <f t="shared" si="412"/>
        <v>0.19775170417322344</v>
      </c>
      <c r="AX599" s="5">
        <f t="shared" si="412"/>
        <v>0.19051198778691414</v>
      </c>
      <c r="AY599" s="5">
        <f t="shared" si="412"/>
        <v>0.18353664941962131</v>
      </c>
      <c r="AZ599" s="5">
        <f t="shared" si="412"/>
        <v>0.17681613317203596</v>
      </c>
      <c r="BA599" s="5">
        <f t="shared" si="412"/>
        <v>0.17034121395369003</v>
      </c>
      <c r="BB599" s="5">
        <f t="shared" si="412"/>
        <v>0.16410298821705205</v>
      </c>
      <c r="BC599" s="5">
        <f t="shared" si="412"/>
        <v>0.15809286460778399</v>
      </c>
      <c r="BD599" s="5">
        <f t="shared" si="412"/>
        <v>0.15230255459737552</v>
      </c>
      <c r="BE599" s="5">
        <f t="shared" si="412"/>
        <v>0.14672406315244019</v>
      </c>
      <c r="BF599" s="5">
        <f t="shared" si="412"/>
        <v>0.14134967948491059</v>
      </c>
      <c r="BG599" s="5">
        <f t="shared" si="412"/>
        <v>0.13617196791891989</v>
      </c>
      <c r="BH599" s="5">
        <f t="shared" si="412"/>
        <v>0.13118375890305414</v>
      </c>
      <c r="BI599" s="5">
        <f t="shared" si="412"/>
        <v>0.12637814019068905</v>
      </c>
      <c r="BJ599" s="5">
        <f t="shared" si="412"/>
        <v>0.12174844820611583</v>
      </c>
      <c r="BK599" s="5">
        <f t="shared" si="412"/>
        <v>0.11728825960996428</v>
      </c>
      <c r="BL599" s="26">
        <f t="shared" si="408"/>
        <v>4.7999405845734873E-2</v>
      </c>
      <c r="BM599" s="26">
        <f t="shared" si="411"/>
        <v>5.0013914374579534E-2</v>
      </c>
      <c r="BN599" s="26">
        <f t="shared" si="411"/>
        <v>5.1804367088644408E-2</v>
      </c>
      <c r="BO599" s="26">
        <f t="shared" si="411"/>
        <v>5.3401382894768042E-2</v>
      </c>
      <c r="BP599" s="26">
        <f t="shared" si="411"/>
        <v>5.4830811322754115E-2</v>
      </c>
      <c r="BQ599" s="26">
        <f t="shared" si="411"/>
        <v>5.6114540970650328E-2</v>
      </c>
      <c r="BR599" s="26">
        <f t="shared" si="411"/>
        <v>5.7271163236011474E-2</v>
      </c>
      <c r="BS599" s="26">
        <f t="shared" si="411"/>
        <v>5.8316518176713836E-2</v>
      </c>
      <c r="BT599" s="26">
        <f t="shared" si="411"/>
        <v>5.926414424450939E-2</v>
      </c>
      <c r="BU599" s="26">
        <f t="shared" si="411"/>
        <v>6.0125649519742003E-2</v>
      </c>
      <c r="BV599" s="26">
        <f t="shared" si="411"/>
        <v>6.0911018753642576E-2</v>
      </c>
      <c r="BW599" s="26">
        <f t="shared" si="411"/>
        <v>6.1628867840627058E-2</v>
      </c>
      <c r="BX599" s="26">
        <f t="shared" si="411"/>
        <v>6.2286655172798459E-2</v>
      </c>
      <c r="BY599" s="26">
        <f t="shared" si="411"/>
        <v>6.2890857572612174E-2</v>
      </c>
      <c r="BZ599" s="26">
        <f t="shared" si="411"/>
        <v>6.3447117077209708E-2</v>
      </c>
      <c r="CA599" s="26">
        <f t="shared" si="411"/>
        <v>6.3960363694781835E-2</v>
      </c>
      <c r="CB599" s="26">
        <f t="shared" si="411"/>
        <v>6.4434918317617787E-2</v>
      </c>
      <c r="CC599" s="26">
        <f t="shared" si="411"/>
        <v>6.4874579216479406E-2</v>
      </c>
      <c r="CD599" s="26">
        <f t="shared" si="411"/>
        <v>6.5282694922985066E-2</v>
      </c>
      <c r="CE599" s="26">
        <f t="shared" si="411"/>
        <v>6.5662225803695684E-2</v>
      </c>
      <c r="CF599" s="26">
        <f t="shared" si="411"/>
        <v>6.601579621971429E-2</v>
      </c>
      <c r="CG599" s="26">
        <f t="shared" si="411"/>
        <v>6.6345738831208867E-2</v>
      </c>
      <c r="CH599" s="26">
        <f t="shared" si="411"/>
        <v>6.6654132333105076E-2</v>
      </c>
      <c r="CI599" s="26">
        <f t="shared" si="411"/>
        <v>6.6942833684769928E-2</v>
      </c>
      <c r="CJ599" s="26">
        <f t="shared" si="411"/>
        <v>6.7213505713511812E-2</v>
      </c>
      <c r="CK599" s="26">
        <f t="shared" si="411"/>
        <v>6.7467640821631911E-2</v>
      </c>
      <c r="CL599" s="26">
        <f t="shared" si="411"/>
        <v>6.7706581403473964E-2</v>
      </c>
      <c r="CM599" s="26">
        <f t="shared" si="411"/>
        <v>6.7931537477495418E-2</v>
      </c>
      <c r="CN599" s="26">
        <f t="shared" si="411"/>
        <v>6.8143601954809424E-2</v>
      </c>
      <c r="CO599" s="26">
        <f t="shared" si="411"/>
        <v>6.8343763896667672E-2</v>
      </c>
      <c r="CP599" s="26">
        <f t="shared" si="411"/>
        <v>6.8532920056323485E-2</v>
      </c>
      <c r="CQ599" s="26">
        <f t="shared" si="411"/>
        <v>6.8711884953475674E-2</v>
      </c>
      <c r="CR599" s="26">
        <f t="shared" si="411"/>
        <v>6.8881399690295025E-2</v>
      </c>
      <c r="CS599" s="26">
        <f t="shared" si="411"/>
        <v>6.9042139685444856E-2</v>
      </c>
      <c r="CT599" s="26">
        <f t="shared" si="411"/>
        <v>6.9194721475356644E-2</v>
      </c>
      <c r="CU599" s="26">
        <f t="shared" si="411"/>
        <v>6.9339708709359307E-2</v>
      </c>
      <c r="CV599" s="26">
        <f t="shared" si="411"/>
        <v>6.9477617446302056E-2</v>
      </c>
      <c r="CW599" s="26">
        <f t="shared" si="411"/>
        <v>6.9608920844418928E-2</v>
      </c>
      <c r="CX599" s="26">
        <f t="shared" si="411"/>
        <v>6.9734053322831738E-2</v>
      </c>
      <c r="CY599" s="26">
        <f t="shared" si="411"/>
        <v>6.9853414261846394E-2</v>
      </c>
      <c r="CZ599" s="26">
        <f t="shared" si="411"/>
        <v>6.9967371299709744E-2</v>
      </c>
      <c r="DA599" s="26">
        <f t="shared" si="411"/>
        <v>7.0076263275470702E-2</v>
      </c>
      <c r="DB599" s="26">
        <f t="shared" si="411"/>
        <v>7.0180402860784419E-2</v>
      </c>
      <c r="DC599" s="26">
        <f t="shared" si="411"/>
        <v>7.0280078917718161E-2</v>
      </c>
      <c r="DD599" s="26">
        <f t="shared" si="411"/>
        <v>7.0375558614691039E-2</v>
      </c>
      <c r="DE599" s="26">
        <f t="shared" si="411"/>
        <v>7.0467089328476243E-2</v>
      </c>
      <c r="DF599" s="26">
        <f t="shared" si="411"/>
        <v>7.0554900356594397E-2</v>
      </c>
      <c r="DG599" s="26">
        <f t="shared" si="411"/>
        <v>7.063920446133988E-2</v>
      </c>
      <c r="DH599" s="26">
        <f t="shared" si="411"/>
        <v>7.0720199264026812E-2</v>
      </c>
      <c r="DI599" s="26">
        <f t="shared" si="411"/>
        <v>7.079806850575357E-2</v>
      </c>
      <c r="DJ599" s="26">
        <f t="shared" si="411"/>
        <v>7.0872983189007796E-2</v>
      </c>
      <c r="DK599" s="26">
        <f t="shared" si="411"/>
        <v>7.0945102612722133E-2</v>
      </c>
      <c r="DL599" s="26">
        <f t="shared" si="411"/>
        <v>7.1014575311906344E-2</v>
      </c>
      <c r="DM599" s="26">
        <f t="shared" si="411"/>
        <v>7.1081539911689279E-2</v>
      </c>
      <c r="DN599" s="26">
        <f t="shared" si="411"/>
        <v>7.1146125904478386E-2</v>
      </c>
      <c r="DO599" s="26">
        <f t="shared" si="411"/>
        <v>7.1208454357961859E-2</v>
      </c>
      <c r="DP599" s="26">
        <f t="shared" si="411"/>
        <v>7.1268638560817291E-2</v>
      </c>
      <c r="DQ599" s="26">
        <f t="shared" si="411"/>
        <v>7.1326784612236183E-2</v>
      </c>
      <c r="DR599" s="26">
        <f t="shared" si="411"/>
        <v>7.1382991960711434E-2</v>
      </c>
      <c r="DS599" s="26">
        <f t="shared" si="411"/>
        <v>7.1437353896950245E-2</v>
      </c>
      <c r="DT599" s="6">
        <f>2*(100-(100*G599))/SUM($D599:G599)/100</f>
        <v>5.4004362401720837E-2</v>
      </c>
      <c r="DU599" s="6">
        <f>2*(100-(100*I599))/SUM($D599:I599)/100</f>
        <v>5.6666076733329754E-2</v>
      </c>
      <c r="DV599" s="6">
        <f>2*(100-(100*M599))/SUM($D599:M599)/100</f>
        <v>6.0488693895108102E-2</v>
      </c>
      <c r="DW599" s="6">
        <f>2*(100-(100*Q599))/SUM($D599:Q599)/100</f>
        <v>6.3017301372713663E-2</v>
      </c>
      <c r="DX599" s="6">
        <f>2*(100-(100*W599))/SUM($D599:W599)/100</f>
        <v>6.5427812332246787E-2</v>
      </c>
      <c r="DY599" s="7">
        <f>(DT599-'Data for assignment'!C589)^2</f>
        <v>1.29914283229388E-5</v>
      </c>
      <c r="DZ599" s="7">
        <f>(DU599-'Data for assignment'!D589)^2</f>
        <v>3.3247617830343711E-5</v>
      </c>
      <c r="EA599" s="7">
        <f>(DV599-'Data for assignment'!E589)^2</f>
        <v>8.0796599962566936E-5</v>
      </c>
      <c r="EB599" s="7">
        <f>(DW599-'Data for assignment'!F589)^2</f>
        <v>9.2492447224398582E-5</v>
      </c>
      <c r="EC599" s="7">
        <f>(DX599-'Data for assignment'!G589)^2</f>
        <v>1.6455271792009725E-4</v>
      </c>
    </row>
    <row r="600" spans="1:133" x14ac:dyDescent="0.3">
      <c r="A600" s="8">
        <v>36280</v>
      </c>
      <c r="B600" s="3">
        <v>4.7199998E-2</v>
      </c>
      <c r="C600" s="4">
        <f t="shared" si="407"/>
        <v>4.6136745928504266E-2</v>
      </c>
      <c r="D600" s="5">
        <f t="shared" si="406"/>
        <v>0.97609651807305564</v>
      </c>
      <c r="E600" s="5">
        <f t="shared" si="406"/>
        <v>0.95086811800951521</v>
      </c>
      <c r="F600" s="5">
        <f t="shared" si="406"/>
        <v>0.92475656322192101</v>
      </c>
      <c r="G600" s="5">
        <f t="shared" si="406"/>
        <v>0.89811625840942544</v>
      </c>
      <c r="H600" s="5">
        <f t="shared" si="406"/>
        <v>0.87122990745257289</v>
      </c>
      <c r="I600" s="5">
        <f t="shared" si="406"/>
        <v>0.84432171985238236</v>
      </c>
      <c r="J600" s="5">
        <f t="shared" si="406"/>
        <v>0.81756839084485644</v>
      </c>
      <c r="K600" s="5">
        <f t="shared" si="406"/>
        <v>0.79110813856326911</v>
      </c>
      <c r="L600" s="5">
        <f t="shared" si="406"/>
        <v>0.76504808937119095</v>
      </c>
      <c r="M600" s="5">
        <f t="shared" si="406"/>
        <v>0.73947028383325653</v>
      </c>
      <c r="N600" s="5">
        <f t="shared" si="406"/>
        <v>0.71443654520727273</v>
      </c>
      <c r="O600" s="5">
        <f t="shared" si="406"/>
        <v>0.68999241815719548</v>
      </c>
      <c r="P600" s="5">
        <f t="shared" si="406"/>
        <v>0.66617035210139941</v>
      </c>
      <c r="Q600" s="5">
        <f t="shared" si="406"/>
        <v>0.64299227341557497</v>
      </c>
      <c r="R600" s="5">
        <f t="shared" si="406"/>
        <v>0.6204716644531868</v>
      </c>
      <c r="S600" s="5">
        <f t="shared" si="406"/>
        <v>0.59861524513504205</v>
      </c>
      <c r="T600" s="5">
        <f t="shared" si="404"/>
        <v>0.5774243344199177</v>
      </c>
      <c r="U600" s="5">
        <f t="shared" si="404"/>
        <v>0.55689595386054536</v>
      </c>
      <c r="V600" s="5">
        <f t="shared" si="404"/>
        <v>0.53702372318684721</v>
      </c>
      <c r="W600" s="5">
        <f t="shared" si="404"/>
        <v>0.51779858797099987</v>
      </c>
      <c r="X600" s="5">
        <f t="shared" si="412"/>
        <v>0.49920941149310943</v>
      </c>
      <c r="Y600" s="5">
        <f t="shared" si="412"/>
        <v>0.48124345657602197</v>
      </c>
      <c r="Z600" s="5">
        <f t="shared" si="412"/>
        <v>0.46388677808539885</v>
      </c>
      <c r="AA600" s="5">
        <f t="shared" si="412"/>
        <v>0.44712454274277691</v>
      </c>
      <c r="AB600" s="5">
        <f t="shared" si="412"/>
        <v>0.43094128966822076</v>
      </c>
      <c r="AC600" s="5">
        <f t="shared" si="412"/>
        <v>0.41532114248868834</v>
      </c>
      <c r="AD600" s="5">
        <f t="shared" si="412"/>
        <v>0.40024798178491089</v>
      </c>
      <c r="AE600" s="5">
        <f t="shared" si="412"/>
        <v>0.38570558499707464</v>
      </c>
      <c r="AF600" s="5">
        <f t="shared" si="412"/>
        <v>0.37167773958345274</v>
      </c>
      <c r="AG600" s="5">
        <f t="shared" si="412"/>
        <v>0.35814833415946473</v>
      </c>
      <c r="AH600" s="5">
        <f t="shared" si="412"/>
        <v>0.34510143148450406</v>
      </c>
      <c r="AI600" s="5">
        <f t="shared" si="412"/>
        <v>0.3325213264684172</v>
      </c>
      <c r="AJ600" s="5">
        <f t="shared" si="412"/>
        <v>0.3203925918056254</v>
      </c>
      <c r="AK600" s="5">
        <f t="shared" si="412"/>
        <v>0.30870011338634845</v>
      </c>
      <c r="AL600" s="5">
        <f t="shared" si="412"/>
        <v>0.29742911726044885</v>
      </c>
      <c r="AM600" s="5">
        <f t="shared" si="412"/>
        <v>0.28656518962357586</v>
      </c>
      <c r="AN600" s="5">
        <f t="shared" si="412"/>
        <v>0.27609429104443839</v>
      </c>
      <c r="AO600" s="5">
        <f t="shared" si="412"/>
        <v>0.26600276594572003</v>
      </c>
      <c r="AP600" s="5">
        <f t="shared" si="412"/>
        <v>0.25627734818100695</v>
      </c>
      <c r="AQ600" s="5">
        <f t="shared" si="412"/>
        <v>0.24690516340943539</v>
      </c>
      <c r="AR600" s="5">
        <f t="shared" si="412"/>
        <v>0.2378737288531946</v>
      </c>
      <c r="AS600" s="5">
        <f t="shared" si="412"/>
        <v>0.22917095092619885</v>
      </c>
      <c r="AT600" s="5">
        <f t="shared" si="412"/>
        <v>0.22078512114165733</v>
      </c>
      <c r="AU600" s="5">
        <f t="shared" si="412"/>
        <v>0.21270491063907385</v>
      </c>
      <c r="AV600" s="5">
        <f t="shared" si="412"/>
        <v>0.20491936361508126</v>
      </c>
      <c r="AW600" s="5">
        <f t="shared" si="412"/>
        <v>0.19741788989555378</v>
      </c>
      <c r="AX600" s="5">
        <f t="shared" si="412"/>
        <v>0.19019025684710805</v>
      </c>
      <c r="AY600" s="5">
        <f t="shared" si="412"/>
        <v>0.18322658079310927</v>
      </c>
      <c r="AZ600" s="5">
        <f t="shared" si="412"/>
        <v>0.17651731807160218</v>
      </c>
      <c r="BA600" s="5">
        <f t="shared" si="412"/>
        <v>0.17005325584931405</v>
      </c>
      <c r="BB600" s="5">
        <f t="shared" si="412"/>
        <v>0.16382550278631283</v>
      </c>
      <c r="BC600" s="5">
        <f t="shared" si="412"/>
        <v>0.15782547962944515</v>
      </c>
      <c r="BD600" s="5">
        <f t="shared" si="412"/>
        <v>0.1520449097988347</v>
      </c>
      <c r="BE600" s="5">
        <f t="shared" si="412"/>
        <v>0.14647581002007246</v>
      </c>
      <c r="BF600" s="5">
        <f t="shared" si="412"/>
        <v>0.14111048104493029</v>
      </c>
      <c r="BG600" s="5">
        <f t="shared" si="412"/>
        <v>0.13594149849518691</v>
      </c>
      <c r="BH600" s="5">
        <f t="shared" si="412"/>
        <v>0.13096170385723149</v>
      </c>
      <c r="BI600" s="5">
        <f t="shared" si="412"/>
        <v>0.12616419564929157</v>
      </c>
      <c r="BJ600" s="5">
        <f t="shared" si="412"/>
        <v>0.12154232077825214</v>
      </c>
      <c r="BK600" s="5">
        <f t="shared" si="412"/>
        <v>0.11708966609894764</v>
      </c>
      <c r="BL600" s="26">
        <f t="shared" si="408"/>
        <v>4.8387611980377374E-2</v>
      </c>
      <c r="BM600" s="26">
        <f t="shared" si="411"/>
        <v>5.0379903225223149E-2</v>
      </c>
      <c r="BN600" s="26">
        <f t="shared" si="411"/>
        <v>5.2149834001014819E-2</v>
      </c>
      <c r="BO600" s="26">
        <f t="shared" si="411"/>
        <v>5.372787767601965E-2</v>
      </c>
      <c r="BP600" s="26">
        <f t="shared" si="411"/>
        <v>5.5139751568294072E-2</v>
      </c>
      <c r="BQ600" s="26">
        <f t="shared" ref="BM600:DS604" si="413">-(LN(BQ$7)/BQ$6)+(BQ$8/BQ$6)*$C600</f>
        <v>5.640722411979146E-2</v>
      </c>
      <c r="BR600" s="26">
        <f t="shared" si="413"/>
        <v>5.7548777481168475E-2</v>
      </c>
      <c r="BS600" s="26">
        <f t="shared" si="413"/>
        <v>5.8580152338366012E-2</v>
      </c>
      <c r="BT600" s="26">
        <f t="shared" si="413"/>
        <v>5.9514796712934144E-2</v>
      </c>
      <c r="BU600" s="26">
        <f t="shared" si="413"/>
        <v>6.0364236354442782E-2</v>
      </c>
      <c r="BV600" s="26">
        <f t="shared" si="413"/>
        <v>6.113838102233829E-2</v>
      </c>
      <c r="BW600" s="26">
        <f t="shared" si="413"/>
        <v>6.1845778271530018E-2</v>
      </c>
      <c r="BX600" s="26">
        <f t="shared" si="413"/>
        <v>6.2493824186591759E-2</v>
      </c>
      <c r="BY600" s="26">
        <f t="shared" si="413"/>
        <v>6.308893875395985E-2</v>
      </c>
      <c r="BZ600" s="26">
        <f t="shared" si="413"/>
        <v>6.3636712139718957E-2</v>
      </c>
      <c r="CA600" s="26">
        <f t="shared" si="413"/>
        <v>6.4142026988017922E-2</v>
      </c>
      <c r="CB600" s="26">
        <f t="shared" si="413"/>
        <v>6.4609160919988085E-2</v>
      </c>
      <c r="CC600" s="26">
        <f t="shared" si="413"/>
        <v>6.5041872653499117E-2</v>
      </c>
      <c r="CD600" s="26">
        <f t="shared" si="413"/>
        <v>6.5443474546564212E-2</v>
      </c>
      <c r="CE600" s="26">
        <f t="shared" si="413"/>
        <v>6.5816893864601586E-2</v>
      </c>
      <c r="CF600" s="26">
        <f t="shared" si="413"/>
        <v>6.6164724662226337E-2</v>
      </c>
      <c r="CG600" s="26">
        <f t="shared" si="413"/>
        <v>6.6489271836157132E-2</v>
      </c>
      <c r="CH600" s="26">
        <f t="shared" si="413"/>
        <v>6.6792588632940977E-2</v>
      </c>
      <c r="CI600" s="26">
        <f t="shared" si="413"/>
        <v>6.7076508672025581E-2</v>
      </c>
      <c r="CJ600" s="26">
        <f t="shared" si="413"/>
        <v>6.7342673361940719E-2</v>
      </c>
      <c r="CK600" s="26">
        <f t="shared" si="413"/>
        <v>6.7592555437463397E-2</v>
      </c>
      <c r="CL600" s="26">
        <f t="shared" si="413"/>
        <v>6.7827479222537568E-2</v>
      </c>
      <c r="CM600" s="26">
        <f t="shared" si="413"/>
        <v>6.8048638122460287E-2</v>
      </c>
      <c r="CN600" s="26">
        <f t="shared" si="413"/>
        <v>6.8257109765420709E-2</v>
      </c>
      <c r="CO600" s="26">
        <f t="shared" si="413"/>
        <v>6.8453869144633625E-2</v>
      </c>
      <c r="CP600" s="26">
        <f t="shared" si="413"/>
        <v>6.8639800055397604E-2</v>
      </c>
      <c r="CQ600" s="26">
        <f t="shared" si="413"/>
        <v>6.8815705074278519E-2</v>
      </c>
      <c r="CR600" s="26">
        <f t="shared" si="413"/>
        <v>6.898231428851713E-2</v>
      </c>
      <c r="CS600" s="26">
        <f t="shared" si="413"/>
        <v>6.9140292951257343E-2</v>
      </c>
      <c r="CT600" s="26">
        <f t="shared" si="413"/>
        <v>6.929024821112019E-2</v>
      </c>
      <c r="CU600" s="26">
        <f t="shared" si="413"/>
        <v>6.9432735042057353E-2</v>
      </c>
      <c r="CV600" s="26">
        <f t="shared" si="413"/>
        <v>6.9568261480523752E-2</v>
      </c>
      <c r="CW600" s="26">
        <f t="shared" si="413"/>
        <v>6.9697293261174714E-2</v>
      </c>
      <c r="CX600" s="26">
        <f t="shared" si="413"/>
        <v>6.9820257928993712E-2</v>
      </c>
      <c r="CY600" s="26">
        <f t="shared" si="413"/>
        <v>6.9937548494562504E-2</v>
      </c>
      <c r="CZ600" s="26">
        <f t="shared" si="413"/>
        <v>7.00495266897396E-2</v>
      </c>
      <c r="DA600" s="26">
        <f t="shared" si="413"/>
        <v>7.0156525873027759E-2</v>
      </c>
      <c r="DB600" s="26">
        <f t="shared" si="413"/>
        <v>7.0258853627141529E-2</v>
      </c>
      <c r="DC600" s="26">
        <f t="shared" si="413"/>
        <v>7.0356794085535607E-2</v>
      </c>
      <c r="DD600" s="26">
        <f t="shared" si="413"/>
        <v>7.0450610019757692E-2</v>
      </c>
      <c r="DE600" s="26">
        <f t="shared" si="413"/>
        <v>7.0540544715310488E-2</v>
      </c>
      <c r="DF600" s="26">
        <f t="shared" si="413"/>
        <v>7.0626823660130678E-2</v>
      </c>
      <c r="DG600" s="26">
        <f t="shared" si="413"/>
        <v>7.0709656066726703E-2</v>
      </c>
      <c r="DH600" s="26">
        <f t="shared" si="413"/>
        <v>7.078923624638081E-2</v>
      </c>
      <c r="DI600" s="26">
        <f t="shared" si="413"/>
        <v>7.0865744851549409E-2</v>
      </c>
      <c r="DJ600" s="26">
        <f t="shared" si="413"/>
        <v>7.0939350000634893E-2</v>
      </c>
      <c r="DK600" s="26">
        <f t="shared" si="413"/>
        <v>7.1010208297603461E-2</v>
      </c>
      <c r="DL600" s="26">
        <f t="shared" si="413"/>
        <v>7.10784657574519E-2</v>
      </c>
      <c r="DM600" s="26">
        <f t="shared" si="413"/>
        <v>7.1144258647245259E-2</v>
      </c>
      <c r="DN600" s="26">
        <f t="shared" si="413"/>
        <v>7.1207714251331447E-2</v>
      </c>
      <c r="DO600" s="26">
        <f t="shared" si="413"/>
        <v>7.1268951568366309E-2</v>
      </c>
      <c r="DP600" s="26">
        <f t="shared" si="413"/>
        <v>7.1328081946928593E-2</v>
      </c>
      <c r="DQ600" s="26">
        <f t="shared" si="413"/>
        <v>7.1385209665758953E-2</v>
      </c>
      <c r="DR600" s="26">
        <f t="shared" si="413"/>
        <v>7.1440432464000045E-2</v>
      </c>
      <c r="DS600" s="26">
        <f t="shared" si="413"/>
        <v>7.1493842026237736E-2</v>
      </c>
      <c r="DT600" s="6">
        <f>2*(100-(100*G600))/SUM($D600:G600)/100</f>
        <v>5.4340350876268574E-2</v>
      </c>
      <c r="DU600" s="6">
        <f>2*(100-(100*I600))/SUM($D600:I600)/100</f>
        <v>5.6968782176678286E-2</v>
      </c>
      <c r="DV600" s="6">
        <f>2*(100-(100*M600))/SUM($D600:M600)/100</f>
        <v>6.0739561807024028E-2</v>
      </c>
      <c r="DW600" s="6">
        <f>2*(100-(100*Q600))/SUM($D600:Q600)/100</f>
        <v>6.3230991081467375E-2</v>
      </c>
      <c r="DX600" s="6">
        <f>2*(100-(100*W600))/SUM($D600:W600)/100</f>
        <v>6.5603826455549116E-2</v>
      </c>
      <c r="DY600" s="7">
        <f>(DT600-'Data for assignment'!C590)^2</f>
        <v>1.2534091407798425E-5</v>
      </c>
      <c r="DZ600" s="7">
        <f>(DU600-'Data for assignment'!D590)^2</f>
        <v>2.7760055087719395E-5</v>
      </c>
      <c r="EA600" s="7">
        <f>(DV600-'Data for assignment'!E590)^2</f>
        <v>6.9548324491425163E-5</v>
      </c>
      <c r="EB600" s="7">
        <f>(DW600-'Data for assignment'!F590)^2</f>
        <v>8.1558781851562016E-5</v>
      </c>
      <c r="EC600" s="7">
        <f>(DX600-'Data for assignment'!G590)^2</f>
        <v>1.4409182556728909E-4</v>
      </c>
    </row>
    <row r="601" spans="1:133" x14ac:dyDescent="0.3">
      <c r="A601" s="8">
        <v>36287</v>
      </c>
      <c r="B601" s="3">
        <v>4.6599997999999997E-2</v>
      </c>
      <c r="C601" s="4">
        <f t="shared" si="407"/>
        <v>4.5518327369171642E-2</v>
      </c>
      <c r="D601" s="5">
        <f t="shared" si="406"/>
        <v>0.9763807544416504</v>
      </c>
      <c r="E601" s="5">
        <f t="shared" si="406"/>
        <v>0.95139027201774617</v>
      </c>
      <c r="F601" s="5">
        <f t="shared" si="406"/>
        <v>0.92547565644932528</v>
      </c>
      <c r="G601" s="5">
        <f t="shared" si="406"/>
        <v>0.89899638018579453</v>
      </c>
      <c r="H601" s="5">
        <f t="shared" si="406"/>
        <v>0.8722398347838477</v>
      </c>
      <c r="I601" s="5">
        <f t="shared" si="406"/>
        <v>0.84543448681918532</v>
      </c>
      <c r="J601" s="5">
        <f t="shared" si="406"/>
        <v>0.81876084493602042</v>
      </c>
      <c r="K601" s="5">
        <f t="shared" si="406"/>
        <v>0.79236050758923193</v>
      </c>
      <c r="L601" s="5">
        <f t="shared" si="406"/>
        <v>0.7663435730256889</v>
      </c>
      <c r="M601" s="5">
        <f t="shared" si="406"/>
        <v>0.74079467747350636</v>
      </c>
      <c r="N601" s="5">
        <f t="shared" si="406"/>
        <v>0.71577789911721812</v>
      </c>
      <c r="O601" s="5">
        <f t="shared" si="406"/>
        <v>0.69134073278945207</v>
      </c>
      <c r="P601" s="5">
        <f t="shared" si="406"/>
        <v>0.667517308085123</v>
      </c>
      <c r="Q601" s="5">
        <f t="shared" si="406"/>
        <v>0.6443309941294515</v>
      </c>
      <c r="R601" s="5">
        <f t="shared" si="406"/>
        <v>0.62179650845532475</v>
      </c>
      <c r="S601" s="5">
        <f t="shared" si="406"/>
        <v>0.59992162554764972</v>
      </c>
      <c r="T601" s="5">
        <f t="shared" si="404"/>
        <v>0.57870856237119839</v>
      </c>
      <c r="U601" s="5">
        <f t="shared" si="404"/>
        <v>0.55815510321092121</v>
      </c>
      <c r="V601" s="5">
        <f t="shared" si="404"/>
        <v>0.53825551395883164</v>
      </c>
      <c r="W601" s="5">
        <f t="shared" si="404"/>
        <v>0.51900128612709684</v>
      </c>
      <c r="X601" s="5">
        <f t="shared" si="412"/>
        <v>0.50038174294160875</v>
      </c>
      <c r="Y601" s="5">
        <f t="shared" si="412"/>
        <v>0.48238453351651034</v>
      </c>
      <c r="Z601" s="5">
        <f t="shared" si="412"/>
        <v>0.46499603602587575</v>
      </c>
      <c r="AA601" s="5">
        <f t="shared" si="412"/>
        <v>0.4482016867239173</v>
      </c>
      <c r="AB601" s="5">
        <f t="shared" si="412"/>
        <v>0.43198624841549932</v>
      </c>
      <c r="AC601" s="5">
        <f t="shared" si="412"/>
        <v>0.41633402937928254</v>
      </c>
      <c r="AD601" s="5">
        <f t="shared" si="412"/>
        <v>0.40122906166404321</v>
      </c>
      <c r="AE601" s="5">
        <f t="shared" si="412"/>
        <v>0.38665524600879775</v>
      </c>
      <c r="AF601" s="5">
        <f t="shared" si="412"/>
        <v>0.37259646929521251</v>
      </c>
      <c r="AG601" s="5">
        <f t="shared" si="412"/>
        <v>0.35903669935958604</v>
      </c>
      <c r="AH601" s="5">
        <f t="shared" si="412"/>
        <v>0.34596006111855704</v>
      </c>
      <c r="AI601" s="5">
        <f t="shared" si="412"/>
        <v>0.33335089725569478</v>
      </c>
      <c r="AJ601" s="5">
        <f t="shared" si="412"/>
        <v>0.32119381614207204</v>
      </c>
      <c r="AK601" s="5">
        <f t="shared" si="412"/>
        <v>0.30947372919647492</v>
      </c>
      <c r="AL601" s="5">
        <f t="shared" si="412"/>
        <v>0.29817587950918856</v>
      </c>
      <c r="AM601" s="5">
        <f t="shared" si="412"/>
        <v>0.28728586324069905</v>
      </c>
      <c r="AN601" s="5">
        <f t="shared" si="412"/>
        <v>0.27678964504994003</v>
      </c>
      <c r="AO601" s="5">
        <f t="shared" si="412"/>
        <v>0.26667356859532776</v>
      </c>
      <c r="AP601" s="5">
        <f t="shared" si="412"/>
        <v>0.25692436297731192</v>
      </c>
      <c r="AQ601" s="5">
        <f t="shared" si="412"/>
        <v>0.24752914584673452</v>
      </c>
      <c r="AR601" s="5">
        <f t="shared" si="412"/>
        <v>0.23847542378347739</v>
      </c>
      <c r="AS601" s="5">
        <f t="shared" si="412"/>
        <v>0.22975109045026398</v>
      </c>
      <c r="AT601" s="5">
        <f t="shared" si="412"/>
        <v>0.2213444229435092</v>
      </c>
      <c r="AU601" s="5">
        <f t="shared" si="412"/>
        <v>0.21324407669385526</v>
      </c>
      <c r="AV601" s="5">
        <f t="shared" si="412"/>
        <v>0.20543907921114798</v>
      </c>
      <c r="AW601" s="5">
        <f t="shared" si="412"/>
        <v>0.1979188229201384</v>
      </c>
      <c r="AX601" s="5">
        <f t="shared" si="412"/>
        <v>0.19067305729256981</v>
      </c>
      <c r="AY601" s="5">
        <f t="shared" si="412"/>
        <v>0.18369188044721335</v>
      </c>
      <c r="AZ601" s="5">
        <f t="shared" si="412"/>
        <v>0.17696573036077284</v>
      </c>
      <c r="BA601" s="5">
        <f t="shared" si="412"/>
        <v>0.17048537580850001</v>
      </c>
      <c r="BB601" s="5">
        <f t="shared" si="412"/>
        <v>0.16424190713310552</v>
      </c>
      <c r="BC601" s="5">
        <f t="shared" si="412"/>
        <v>0.15822672692350515</v>
      </c>
      <c r="BD601" s="5">
        <f t="shared" si="412"/>
        <v>0.15243154067058973</v>
      </c>
      <c r="BE601" s="5">
        <f t="shared" si="412"/>
        <v>0.14684834745513031</v>
      </c>
      <c r="BF601" s="5">
        <f t="shared" si="412"/>
        <v>0.14146943071276086</v>
      </c>
      <c r="BG601" s="5">
        <f t="shared" si="412"/>
        <v>0.13628734911242626</v>
      </c>
      <c r="BH601" s="5">
        <f t="shared" si="412"/>
        <v>0.13129492757749042</v>
      </c>
      <c r="BI601" s="5">
        <f t="shared" si="412"/>
        <v>0.12648524847265361</v>
      </c>
      <c r="BJ601" s="5">
        <f t="shared" si="412"/>
        <v>0.12185164297475236</v>
      </c>
      <c r="BK601" s="5">
        <f t="shared" si="412"/>
        <v>0.11738768264126501</v>
      </c>
      <c r="BL601" s="26">
        <f t="shared" si="408"/>
        <v>4.7805302778413605E-2</v>
      </c>
      <c r="BM601" s="26">
        <f t="shared" si="413"/>
        <v>4.9830919949257715E-2</v>
      </c>
      <c r="BN601" s="26">
        <f t="shared" si="413"/>
        <v>5.1631633632459192E-2</v>
      </c>
      <c r="BO601" s="26">
        <f t="shared" si="413"/>
        <v>5.323813550414222E-2</v>
      </c>
      <c r="BP601" s="26">
        <f t="shared" si="413"/>
        <v>5.4676341199984137E-2</v>
      </c>
      <c r="BQ601" s="26">
        <f t="shared" si="413"/>
        <v>5.5968199396079749E-2</v>
      </c>
      <c r="BR601" s="26">
        <f t="shared" si="413"/>
        <v>5.7132356113432974E-2</v>
      </c>
      <c r="BS601" s="26">
        <f t="shared" si="413"/>
        <v>5.8184701095887741E-2</v>
      </c>
      <c r="BT601" s="26">
        <f t="shared" si="413"/>
        <v>5.9138818010297009E-2</v>
      </c>
      <c r="BU601" s="26">
        <f t="shared" si="413"/>
        <v>6.0006356102391606E-2</v>
      </c>
      <c r="BV601" s="26">
        <f t="shared" si="413"/>
        <v>6.079733761929472E-2</v>
      </c>
      <c r="BW601" s="26">
        <f t="shared" si="413"/>
        <v>6.1520412625175575E-2</v>
      </c>
      <c r="BX601" s="26">
        <f t="shared" si="413"/>
        <v>6.2183070665901799E-2</v>
      </c>
      <c r="BY601" s="26">
        <f t="shared" si="413"/>
        <v>6.2791816981938323E-2</v>
      </c>
      <c r="BZ601" s="26">
        <f t="shared" si="413"/>
        <v>6.3352319545955077E-2</v>
      </c>
      <c r="CA601" s="26">
        <f t="shared" si="413"/>
        <v>6.3869532048163785E-2</v>
      </c>
      <c r="CB601" s="26">
        <f t="shared" si="413"/>
        <v>6.4347797016432631E-2</v>
      </c>
      <c r="CC601" s="26">
        <f t="shared" si="413"/>
        <v>6.479093249796955E-2</v>
      </c>
      <c r="CD601" s="26">
        <f t="shared" si="413"/>
        <v>6.5202305111195499E-2</v>
      </c>
      <c r="CE601" s="26">
        <f t="shared" si="413"/>
        <v>6.5584891773242712E-2</v>
      </c>
      <c r="CF601" s="26">
        <f t="shared" si="413"/>
        <v>6.5941331998458252E-2</v>
      </c>
      <c r="CG601" s="26">
        <f t="shared" si="413"/>
        <v>6.627397232873472E-2</v>
      </c>
      <c r="CH601" s="26">
        <f t="shared" si="413"/>
        <v>6.6584904183187132E-2</v>
      </c>
      <c r="CI601" s="26">
        <f t="shared" si="413"/>
        <v>6.6875996191142095E-2</v>
      </c>
      <c r="CJ601" s="26">
        <f t="shared" si="413"/>
        <v>6.7148921889297344E-2</v>
      </c>
      <c r="CK601" s="26">
        <f t="shared" si="413"/>
        <v>6.740518351371616E-2</v>
      </c>
      <c r="CL601" s="26">
        <f t="shared" si="413"/>
        <v>6.7646132493942149E-2</v>
      </c>
      <c r="CM601" s="26">
        <f t="shared" si="413"/>
        <v>6.7872987155012984E-2</v>
      </c>
      <c r="CN601" s="26">
        <f t="shared" si="413"/>
        <v>6.8086848049503781E-2</v>
      </c>
      <c r="CO601" s="26">
        <f t="shared" si="413"/>
        <v>6.8288711272684696E-2</v>
      </c>
      <c r="CP601" s="26">
        <f t="shared" si="413"/>
        <v>6.8479480056786418E-2</v>
      </c>
      <c r="CQ601" s="26">
        <f t="shared" si="413"/>
        <v>6.8659974893074238E-2</v>
      </c>
      <c r="CR601" s="26">
        <f t="shared" si="413"/>
        <v>6.883094239118398E-2</v>
      </c>
      <c r="CS601" s="26">
        <f t="shared" si="413"/>
        <v>6.8993063052538606E-2</v>
      </c>
      <c r="CT601" s="26">
        <f t="shared" si="413"/>
        <v>6.9146958107474871E-2</v>
      </c>
      <c r="CU601" s="26">
        <f t="shared" si="413"/>
        <v>6.9293195543010291E-2</v>
      </c>
      <c r="CV601" s="26">
        <f t="shared" si="413"/>
        <v>6.9432295429191201E-2</v>
      </c>
      <c r="CW601" s="26">
        <f t="shared" si="413"/>
        <v>6.9564734636041028E-2</v>
      </c>
      <c r="CX601" s="26">
        <f t="shared" si="413"/>
        <v>6.9690951019750758E-2</v>
      </c>
      <c r="CY601" s="26">
        <f t="shared" si="413"/>
        <v>6.9811347145488339E-2</v>
      </c>
      <c r="CZ601" s="26">
        <f t="shared" si="413"/>
        <v>6.9926293604694822E-2</v>
      </c>
      <c r="DA601" s="26">
        <f t="shared" si="413"/>
        <v>7.0036131976692173E-2</v>
      </c>
      <c r="DB601" s="26">
        <f t="shared" si="413"/>
        <v>7.0141177477605871E-2</v>
      </c>
      <c r="DC601" s="26">
        <f t="shared" si="413"/>
        <v>7.0241721333809445E-2</v>
      </c>
      <c r="DD601" s="26">
        <f t="shared" si="413"/>
        <v>7.0338032912157705E-2</v>
      </c>
      <c r="DE601" s="26">
        <f t="shared" si="413"/>
        <v>7.0430361635059113E-2</v>
      </c>
      <c r="DF601" s="26">
        <f t="shared" si="413"/>
        <v>7.0518938704826256E-2</v>
      </c>
      <c r="DG601" s="26">
        <f t="shared" si="413"/>
        <v>7.0603978658646455E-2</v>
      </c>
      <c r="DH601" s="26">
        <f t="shared" si="413"/>
        <v>7.0685680772849799E-2</v>
      </c>
      <c r="DI601" s="26">
        <f t="shared" si="413"/>
        <v>7.0764230332855643E-2</v>
      </c>
      <c r="DJ601" s="26">
        <f t="shared" si="413"/>
        <v>7.0839799783194241E-2</v>
      </c>
      <c r="DK601" s="26">
        <f t="shared" si="413"/>
        <v>7.0912549770281469E-2</v>
      </c>
      <c r="DL601" s="26">
        <f t="shared" si="413"/>
        <v>7.0982630089133567E-2</v>
      </c>
      <c r="DM601" s="26">
        <f t="shared" si="413"/>
        <v>7.1050180543911295E-2</v>
      </c>
      <c r="DN601" s="26">
        <f t="shared" si="413"/>
        <v>7.1115331731051848E-2</v>
      </c>
      <c r="DO601" s="26">
        <f t="shared" si="413"/>
        <v>7.1178205752759641E-2</v>
      </c>
      <c r="DP601" s="26">
        <f t="shared" si="413"/>
        <v>7.123891686776164E-2</v>
      </c>
      <c r="DQ601" s="26">
        <f t="shared" si="413"/>
        <v>7.1297572085474797E-2</v>
      </c>
      <c r="DR601" s="26">
        <f t="shared" si="413"/>
        <v>7.1354271709067135E-2</v>
      </c>
      <c r="DS601" s="26">
        <f t="shared" si="413"/>
        <v>7.14091098323065E-2</v>
      </c>
      <c r="DT601" s="6">
        <f>2*(100-(100*G601))/SUM($D601:G601)/100</f>
        <v>5.383639498604692E-2</v>
      </c>
      <c r="DU601" s="6">
        <f>2*(100-(100*I601))/SUM($D601:I601)/100</f>
        <v>5.651475234826097E-2</v>
      </c>
      <c r="DV601" s="6">
        <f>2*(100-(100*M601))/SUM($D601:M601)/100</f>
        <v>6.0363293140573135E-2</v>
      </c>
      <c r="DW601" s="6">
        <f>2*(100-(100*Q601))/SUM($D601:Q601)/100</f>
        <v>6.291049416704847E-2</v>
      </c>
      <c r="DX601" s="6">
        <f>2*(100-(100*W601))/SUM($D601:W601)/100</f>
        <v>6.5339847163444459E-2</v>
      </c>
      <c r="DY601" s="7">
        <f>(DT601-'Data for assignment'!C591)^2</f>
        <v>3.7496216691986764E-6</v>
      </c>
      <c r="DZ601" s="7">
        <f>(DU601-'Data for assignment'!D591)^2</f>
        <v>1.4552335478562609E-5</v>
      </c>
      <c r="EA601" s="7">
        <f>(DV601-'Data for assignment'!E591)^2</f>
        <v>4.0491486866279845E-5</v>
      </c>
      <c r="EB601" s="7">
        <f>(DW601-'Data for assignment'!F591)^2</f>
        <v>4.7754943453800236E-5</v>
      </c>
      <c r="EC601" s="7">
        <f>(DX601-'Data for assignment'!G591)^2</f>
        <v>9.8800561632634892E-5</v>
      </c>
    </row>
    <row r="602" spans="1:133" x14ac:dyDescent="0.3">
      <c r="A602" s="8">
        <v>36294</v>
      </c>
      <c r="B602" s="3">
        <v>4.7500000000000001E-2</v>
      </c>
      <c r="C602" s="4">
        <f t="shared" si="407"/>
        <v>4.6445957269565782E-2</v>
      </c>
      <c r="D602" s="5">
        <f t="shared" si="406"/>
        <v>0.97595442997234028</v>
      </c>
      <c r="E602" s="5">
        <f t="shared" si="406"/>
        <v>0.95060714674135438</v>
      </c>
      <c r="F602" s="5">
        <f t="shared" si="406"/>
        <v>0.92439722376563893</v>
      </c>
      <c r="G602" s="5">
        <f t="shared" si="406"/>
        <v>0.8976765177594086</v>
      </c>
      <c r="H602" s="5">
        <f t="shared" si="406"/>
        <v>0.87072537901512925</v>
      </c>
      <c r="I602" s="5">
        <f t="shared" si="406"/>
        <v>0.84376588202214864</v>
      </c>
      <c r="J602" s="5">
        <f t="shared" si="406"/>
        <v>0.81697281125308685</v>
      </c>
      <c r="K602" s="5">
        <f t="shared" si="406"/>
        <v>0.79048269236707502</v>
      </c>
      <c r="L602" s="5">
        <f t="shared" si="406"/>
        <v>0.76440116470738395</v>
      </c>
      <c r="M602" s="5">
        <f t="shared" si="406"/>
        <v>0.73880897077834395</v>
      </c>
      <c r="N602" s="5">
        <f t="shared" si="406"/>
        <v>0.71376680671082871</v>
      </c>
      <c r="O602" s="5">
        <f t="shared" si="406"/>
        <v>0.6893192427777115</v>
      </c>
      <c r="P602" s="5">
        <f t="shared" si="406"/>
        <v>0.66549788920963804</v>
      </c>
      <c r="Q602" s="5">
        <f t="shared" si="406"/>
        <v>0.64232395200997228</v>
      </c>
      <c r="R602" s="5">
        <f t="shared" si="406"/>
        <v>0.61981029697426793</v>
      </c>
      <c r="S602" s="5">
        <f t="shared" ref="S602:BK617" si="414">S$7*EXP(-S$8*$C602)</f>
        <v>0.59796311775406685</v>
      </c>
      <c r="T602" s="5">
        <f t="shared" si="414"/>
        <v>0.5767832852680852</v>
      </c>
      <c r="U602" s="5">
        <f t="shared" si="414"/>
        <v>0.55626744059776911</v>
      </c>
      <c r="V602" s="5">
        <f t="shared" si="414"/>
        <v>0.53640888120928343</v>
      </c>
      <c r="W602" s="5">
        <f t="shared" si="414"/>
        <v>0.51719828044123861</v>
      </c>
      <c r="X602" s="5">
        <f t="shared" si="414"/>
        <v>0.49862427225717604</v>
      </c>
      <c r="Y602" s="5">
        <f t="shared" si="414"/>
        <v>0.48067392691390537</v>
      </c>
      <c r="Z602" s="5">
        <f t="shared" si="414"/>
        <v>0.46333313813074745</v>
      </c>
      <c r="AA602" s="5">
        <f t="shared" si="414"/>
        <v>0.44658693830483848</v>
      </c>
      <c r="AB602" s="5">
        <f t="shared" si="414"/>
        <v>0.43041975509601371</v>
      </c>
      <c r="AC602" s="5">
        <f t="shared" si="414"/>
        <v>0.41481562013394574</v>
      </c>
      <c r="AD602" s="5">
        <f t="shared" si="414"/>
        <v>0.39975833854624876</v>
      </c>
      <c r="AE602" s="5">
        <f t="shared" si="414"/>
        <v>0.38523162636252561</v>
      </c>
      <c r="AF602" s="5">
        <f t="shared" si="414"/>
        <v>0.37121922153126857</v>
      </c>
      <c r="AG602" s="5">
        <f t="shared" si="414"/>
        <v>0.35770497322715067</v>
      </c>
      <c r="AH602" s="5">
        <f t="shared" si="414"/>
        <v>0.34467291327263794</v>
      </c>
      <c r="AI602" s="5">
        <f t="shared" si="414"/>
        <v>0.33210731280818245</v>
      </c>
      <c r="AJ602" s="5">
        <f t="shared" si="414"/>
        <v>0.31999272678645829</v>
      </c>
      <c r="AK602" s="5">
        <f t="shared" si="414"/>
        <v>0.30831402841203337</v>
      </c>
      <c r="AL602" s="5">
        <f t="shared" si="414"/>
        <v>0.29705643527782011</v>
      </c>
      <c r="AM602" s="5">
        <f t="shared" si="414"/>
        <v>0.28620552864718946</v>
      </c>
      <c r="AN602" s="5">
        <f t="shared" si="414"/>
        <v>0.27574726708271247</v>
      </c>
      <c r="AO602" s="5">
        <f t="shared" si="414"/>
        <v>0.26566799541870939</v>
      </c>
      <c r="AP602" s="5">
        <f t="shared" si="414"/>
        <v>0.25595444990683108</v>
      </c>
      <c r="AQ602" s="5">
        <f t="shared" si="414"/>
        <v>0.24659376022511201</v>
      </c>
      <c r="AR602" s="5">
        <f t="shared" si="414"/>
        <v>0.23757344892598778</v>
      </c>
      <c r="AS602" s="5">
        <f t="shared" si="414"/>
        <v>0.22888142880333265</v>
      </c>
      <c r="AT602" s="5">
        <f t="shared" si="414"/>
        <v>0.22050599857918801</v>
      </c>
      <c r="AU602" s="5">
        <f t="shared" si="414"/>
        <v>0.21243583724467588</v>
      </c>
      <c r="AV602" s="5">
        <f t="shared" si="414"/>
        <v>0.20465999733434379</v>
      </c>
      <c r="AW602" s="5">
        <f t="shared" si="414"/>
        <v>0.19716789736697835</v>
      </c>
      <c r="AX602" s="5">
        <f t="shared" si="414"/>
        <v>0.18994931364723411</v>
      </c>
      <c r="AY602" s="5">
        <f t="shared" si="414"/>
        <v>0.18299437158998227</v>
      </c>
      <c r="AZ602" s="5">
        <f t="shared" si="414"/>
        <v>0.17629353670205675</v>
      </c>
      <c r="BA602" s="5">
        <f t="shared" si="414"/>
        <v>0.16983760533320671</v>
      </c>
      <c r="BB602" s="5">
        <f t="shared" si="414"/>
        <v>0.16361769528884268</v>
      </c>
      <c r="BC602" s="5">
        <f t="shared" si="414"/>
        <v>0.1576252363810014</v>
      </c>
      <c r="BD602" s="5">
        <f t="shared" si="414"/>
        <v>0.15185196098035947</v>
      </c>
      <c r="BE602" s="5">
        <f t="shared" si="414"/>
        <v>0.14628989462069225</v>
      </c>
      <c r="BF602" s="5">
        <f t="shared" si="414"/>
        <v>0.1409313466975575</v>
      </c>
      <c r="BG602" s="5">
        <f t="shared" si="414"/>
        <v>0.13576890129489702</v>
      </c>
      <c r="BH602" s="5">
        <f t="shared" si="414"/>
        <v>0.13079540816645907</v>
      </c>
      <c r="BI602" s="5">
        <f t="shared" si="414"/>
        <v>0.12600397389323958</v>
      </c>
      <c r="BJ602" s="5">
        <f t="shared" si="414"/>
        <v>0.12138795323335778</v>
      </c>
      <c r="BK602" s="5">
        <f t="shared" si="414"/>
        <v>0.11694094067677872</v>
      </c>
      <c r="BL602" s="26">
        <f t="shared" si="408"/>
        <v>4.8678768522389941E-2</v>
      </c>
      <c r="BM602" s="26">
        <f t="shared" si="413"/>
        <v>5.0654396693150125E-2</v>
      </c>
      <c r="BN602" s="26">
        <f t="shared" si="413"/>
        <v>5.24089359126272E-2</v>
      </c>
      <c r="BO602" s="26">
        <f t="shared" si="413"/>
        <v>5.3972750394432278E-2</v>
      </c>
      <c r="BP602" s="26">
        <f t="shared" si="413"/>
        <v>5.5371458297150275E-2</v>
      </c>
      <c r="BQ602" s="26">
        <f t="shared" si="413"/>
        <v>5.6626737945063066E-2</v>
      </c>
      <c r="BR602" s="26">
        <f t="shared" si="413"/>
        <v>5.7756989553107443E-2</v>
      </c>
      <c r="BS602" s="26">
        <f t="shared" si="413"/>
        <v>5.877787927777596E-2</v>
      </c>
      <c r="BT602" s="26">
        <f t="shared" si="413"/>
        <v>5.9702787317515056E-2</v>
      </c>
      <c r="BU602" s="26">
        <f t="shared" si="413"/>
        <v>6.0543177673402546E-2</v>
      </c>
      <c r="BV602" s="26">
        <f t="shared" si="413"/>
        <v>6.1308903860671414E-2</v>
      </c>
      <c r="BW602" s="26">
        <f t="shared" si="413"/>
        <v>6.2008462179259392E-2</v>
      </c>
      <c r="BX602" s="26">
        <f t="shared" si="413"/>
        <v>6.2649201982781816E-2</v>
      </c>
      <c r="BY602" s="26">
        <f t="shared" si="413"/>
        <v>6.3237500630376531E-2</v>
      </c>
      <c r="BZ602" s="26">
        <f t="shared" si="413"/>
        <v>6.3778909384576213E-2</v>
      </c>
      <c r="CA602" s="26">
        <f t="shared" si="413"/>
        <v>6.4278275366261461E-2</v>
      </c>
      <c r="CB602" s="26">
        <f t="shared" si="413"/>
        <v>6.4739843742978836E-2</v>
      </c>
      <c r="CC602" s="26">
        <f t="shared" si="413"/>
        <v>6.5167343567731101E-2</v>
      </c>
      <c r="CD602" s="26">
        <f t="shared" si="413"/>
        <v>6.5564060068146676E-2</v>
      </c>
      <c r="CE602" s="26">
        <f t="shared" si="413"/>
        <v>6.5932895683621331E-2</v>
      </c>
      <c r="CF602" s="26">
        <f t="shared" si="413"/>
        <v>6.6276421738752603E-2</v>
      </c>
      <c r="CG602" s="26">
        <f t="shared" si="413"/>
        <v>6.6596922307533363E-2</v>
      </c>
      <c r="CH602" s="26">
        <f t="shared" si="413"/>
        <v>6.6896431550099403E-2</v>
      </c>
      <c r="CI602" s="26">
        <f t="shared" si="413"/>
        <v>6.7176765580842263E-2</v>
      </c>
      <c r="CJ602" s="26">
        <f t="shared" si="413"/>
        <v>6.7439549744100644E-2</v>
      </c>
      <c r="CK602" s="26">
        <f t="shared" si="413"/>
        <v>6.768624202391009E-2</v>
      </c>
      <c r="CL602" s="26">
        <f t="shared" si="413"/>
        <v>6.7918153191324382E-2</v>
      </c>
      <c r="CM602" s="26">
        <f t="shared" si="413"/>
        <v>6.8136464191687146E-2</v>
      </c>
      <c r="CN602" s="26">
        <f t="shared" si="413"/>
        <v>6.8342241190918224E-2</v>
      </c>
      <c r="CO602" s="26">
        <f t="shared" si="413"/>
        <v>6.8536448631134325E-2</v>
      </c>
      <c r="CP602" s="26">
        <f t="shared" si="413"/>
        <v>6.8719960589103193E-2</v>
      </c>
      <c r="CQ602" s="26">
        <f t="shared" si="413"/>
        <v>6.8893570683981248E-2</v>
      </c>
      <c r="CR602" s="26">
        <f t="shared" si="413"/>
        <v>6.9058000741756706E-2</v>
      </c>
      <c r="CS602" s="26">
        <f t="shared" si="413"/>
        <v>6.9213908391383028E-2</v>
      </c>
      <c r="CT602" s="26">
        <f t="shared" si="413"/>
        <v>6.9361893740576525E-2</v>
      </c>
      <c r="CU602" s="26">
        <f t="shared" si="413"/>
        <v>6.9502505256712546E-2</v>
      </c>
      <c r="CV602" s="26">
        <f t="shared" si="413"/>
        <v>6.9636244959410204E-2</v>
      </c>
      <c r="CW602" s="26">
        <f t="shared" si="413"/>
        <v>6.9763573015603625E-2</v>
      </c>
      <c r="CX602" s="26">
        <f t="shared" si="413"/>
        <v>6.9884911814638212E-2</v>
      </c>
      <c r="CY602" s="26">
        <f t="shared" si="413"/>
        <v>7.0000649589770758E-2</v>
      </c>
      <c r="CZ602" s="26">
        <f t="shared" si="413"/>
        <v>7.0111143643038928E-2</v>
      </c>
      <c r="DA602" s="26">
        <f t="shared" si="413"/>
        <v>7.0216723222508548E-2</v>
      </c>
      <c r="DB602" s="26">
        <f t="shared" si="413"/>
        <v>7.0317692094163192E-2</v>
      </c>
      <c r="DC602" s="26">
        <f t="shared" si="413"/>
        <v>7.0414330844974518E-2</v>
      </c>
      <c r="DD602" s="26">
        <f t="shared" si="413"/>
        <v>7.0506898948814706E-2</v>
      </c>
      <c r="DE602" s="26">
        <f t="shared" si="413"/>
        <v>7.059563662271312E-2</v>
      </c>
      <c r="DF602" s="26">
        <f t="shared" si="413"/>
        <v>7.0680766497399405E-2</v>
      </c>
      <c r="DG602" s="26">
        <f t="shared" si="413"/>
        <v>7.0762495123024863E-2</v>
      </c>
      <c r="DH602" s="26">
        <f t="shared" si="413"/>
        <v>7.0841014328331231E-2</v>
      </c>
      <c r="DI602" s="26">
        <f t="shared" si="413"/>
        <v>7.0916502449278038E-2</v>
      </c>
      <c r="DJ602" s="26">
        <f t="shared" si="413"/>
        <v>7.0989125441189294E-2</v>
      </c>
      <c r="DK602" s="26">
        <f t="shared" si="413"/>
        <v>7.1059037886792881E-2</v>
      </c>
      <c r="DL602" s="26">
        <f t="shared" si="413"/>
        <v>7.1126383911063296E-2</v>
      </c>
      <c r="DM602" s="26">
        <f t="shared" si="413"/>
        <v>7.1191298012505913E-2</v>
      </c>
      <c r="DN602" s="26">
        <f t="shared" si="413"/>
        <v>7.1253905819412988E-2</v>
      </c>
      <c r="DO602" s="26">
        <f t="shared" si="413"/>
        <v>7.1314324778655694E-2</v>
      </c>
      <c r="DP602" s="26">
        <f t="shared" si="413"/>
        <v>7.1372664783729001E-2</v>
      </c>
      <c r="DQ602" s="26">
        <f t="shared" si="413"/>
        <v>7.1429028748026299E-2</v>
      </c>
      <c r="DR602" s="26">
        <f t="shared" si="413"/>
        <v>7.1483513128669018E-2</v>
      </c>
      <c r="DS602" s="26">
        <f t="shared" si="413"/>
        <v>7.1536208405644008E-2</v>
      </c>
      <c r="DT602" s="6">
        <f>2*(100-(100*G602))/SUM($D602:G602)/100</f>
        <v>5.4592390859011068E-2</v>
      </c>
      <c r="DU602" s="6">
        <f>2*(100-(100*I602))/SUM($D602:I602)/100</f>
        <v>5.7195862373211101E-2</v>
      </c>
      <c r="DV602" s="6">
        <f>2*(100-(100*M602))/SUM($D602:M602)/100</f>
        <v>6.0927772115044194E-2</v>
      </c>
      <c r="DW602" s="6">
        <f>2*(100-(100*Q602))/SUM($D602:Q602)/100</f>
        <v>6.3391325340034901E-2</v>
      </c>
      <c r="DX602" s="6">
        <f>2*(100-(100*W602))/SUM($D602:W602)/100</f>
        <v>6.5735911271950456E-2</v>
      </c>
      <c r="DY602" s="7">
        <f>(DT602-'Data for assignment'!C592)^2</f>
        <v>2.5357022783025578E-6</v>
      </c>
      <c r="DZ602" s="7">
        <f>(DU602-'Data for assignment'!D592)^2</f>
        <v>1.1531874466067185E-5</v>
      </c>
      <c r="EA602" s="7">
        <f>(DV602-'Data for assignment'!E592)^2</f>
        <v>3.7549591093913185E-5</v>
      </c>
      <c r="EB602" s="7">
        <f>(DW602-'Data for assignment'!F592)^2</f>
        <v>3.958077453416529E-5</v>
      </c>
      <c r="EC602" s="7">
        <f>(DX602-'Data for assignment'!G592)^2</f>
        <v>9.0933622858335307E-5</v>
      </c>
    </row>
    <row r="603" spans="1:133" x14ac:dyDescent="0.3">
      <c r="A603" s="8">
        <v>36301</v>
      </c>
      <c r="B603" s="3">
        <v>4.7199998E-2</v>
      </c>
      <c r="C603" s="4">
        <f t="shared" si="407"/>
        <v>4.6136745928504266E-2</v>
      </c>
      <c r="D603" s="5">
        <f t="shared" ref="D603:S618" si="415">D$7*EXP(-D$8*$C603)</f>
        <v>0.97609651807305564</v>
      </c>
      <c r="E603" s="5">
        <f t="shared" si="415"/>
        <v>0.95086811800951521</v>
      </c>
      <c r="F603" s="5">
        <f t="shared" si="415"/>
        <v>0.92475656322192101</v>
      </c>
      <c r="G603" s="5">
        <f t="shared" si="415"/>
        <v>0.89811625840942544</v>
      </c>
      <c r="H603" s="5">
        <f t="shared" si="415"/>
        <v>0.87122990745257289</v>
      </c>
      <c r="I603" s="5">
        <f t="shared" si="415"/>
        <v>0.84432171985238236</v>
      </c>
      <c r="J603" s="5">
        <f t="shared" si="415"/>
        <v>0.81756839084485644</v>
      </c>
      <c r="K603" s="5">
        <f t="shared" si="415"/>
        <v>0.79110813856326911</v>
      </c>
      <c r="L603" s="5">
        <f t="shared" si="415"/>
        <v>0.76504808937119095</v>
      </c>
      <c r="M603" s="5">
        <f t="shared" si="415"/>
        <v>0.73947028383325653</v>
      </c>
      <c r="N603" s="5">
        <f t="shared" si="415"/>
        <v>0.71443654520727273</v>
      </c>
      <c r="O603" s="5">
        <f t="shared" si="415"/>
        <v>0.68999241815719548</v>
      </c>
      <c r="P603" s="5">
        <f t="shared" si="415"/>
        <v>0.66617035210139941</v>
      </c>
      <c r="Q603" s="5">
        <f t="shared" si="415"/>
        <v>0.64299227341557497</v>
      </c>
      <c r="R603" s="5">
        <f t="shared" si="415"/>
        <v>0.6204716644531868</v>
      </c>
      <c r="S603" s="5">
        <f t="shared" si="415"/>
        <v>0.59861524513504205</v>
      </c>
      <c r="T603" s="5">
        <f t="shared" si="414"/>
        <v>0.5774243344199177</v>
      </c>
      <c r="U603" s="5">
        <f t="shared" si="414"/>
        <v>0.55689595386054536</v>
      </c>
      <c r="V603" s="5">
        <f t="shared" si="414"/>
        <v>0.53702372318684721</v>
      </c>
      <c r="W603" s="5">
        <f t="shared" si="414"/>
        <v>0.51779858797099987</v>
      </c>
      <c r="X603" s="5">
        <f t="shared" si="414"/>
        <v>0.49920941149310943</v>
      </c>
      <c r="Y603" s="5">
        <f t="shared" si="414"/>
        <v>0.48124345657602197</v>
      </c>
      <c r="Z603" s="5">
        <f t="shared" si="414"/>
        <v>0.46388677808539885</v>
      </c>
      <c r="AA603" s="5">
        <f t="shared" si="414"/>
        <v>0.44712454274277691</v>
      </c>
      <c r="AB603" s="5">
        <f t="shared" si="414"/>
        <v>0.43094128966822076</v>
      </c>
      <c r="AC603" s="5">
        <f t="shared" si="414"/>
        <v>0.41532114248868834</v>
      </c>
      <c r="AD603" s="5">
        <f t="shared" si="414"/>
        <v>0.40024798178491089</v>
      </c>
      <c r="AE603" s="5">
        <f t="shared" si="414"/>
        <v>0.38570558499707464</v>
      </c>
      <c r="AF603" s="5">
        <f t="shared" si="414"/>
        <v>0.37167773958345274</v>
      </c>
      <c r="AG603" s="5">
        <f t="shared" si="414"/>
        <v>0.35814833415946473</v>
      </c>
      <c r="AH603" s="5">
        <f t="shared" si="414"/>
        <v>0.34510143148450406</v>
      </c>
      <c r="AI603" s="5">
        <f t="shared" si="414"/>
        <v>0.3325213264684172</v>
      </c>
      <c r="AJ603" s="5">
        <f t="shared" si="414"/>
        <v>0.3203925918056254</v>
      </c>
      <c r="AK603" s="5">
        <f t="shared" si="414"/>
        <v>0.30870011338634845</v>
      </c>
      <c r="AL603" s="5">
        <f t="shared" si="414"/>
        <v>0.29742911726044885</v>
      </c>
      <c r="AM603" s="5">
        <f t="shared" si="414"/>
        <v>0.28656518962357586</v>
      </c>
      <c r="AN603" s="5">
        <f t="shared" si="414"/>
        <v>0.27609429104443839</v>
      </c>
      <c r="AO603" s="5">
        <f t="shared" si="414"/>
        <v>0.26600276594572003</v>
      </c>
      <c r="AP603" s="5">
        <f t="shared" si="414"/>
        <v>0.25627734818100695</v>
      </c>
      <c r="AQ603" s="5">
        <f t="shared" si="414"/>
        <v>0.24690516340943539</v>
      </c>
      <c r="AR603" s="5">
        <f t="shared" si="414"/>
        <v>0.2378737288531946</v>
      </c>
      <c r="AS603" s="5">
        <f t="shared" si="414"/>
        <v>0.22917095092619885</v>
      </c>
      <c r="AT603" s="5">
        <f t="shared" si="414"/>
        <v>0.22078512114165733</v>
      </c>
      <c r="AU603" s="5">
        <f t="shared" si="414"/>
        <v>0.21270491063907385</v>
      </c>
      <c r="AV603" s="5">
        <f t="shared" si="414"/>
        <v>0.20491936361508126</v>
      </c>
      <c r="AW603" s="5">
        <f t="shared" si="414"/>
        <v>0.19741788989555378</v>
      </c>
      <c r="AX603" s="5">
        <f t="shared" si="414"/>
        <v>0.19019025684710805</v>
      </c>
      <c r="AY603" s="5">
        <f t="shared" si="414"/>
        <v>0.18322658079310927</v>
      </c>
      <c r="AZ603" s="5">
        <f t="shared" si="414"/>
        <v>0.17651731807160218</v>
      </c>
      <c r="BA603" s="5">
        <f t="shared" si="414"/>
        <v>0.17005325584931405</v>
      </c>
      <c r="BB603" s="5">
        <f t="shared" si="414"/>
        <v>0.16382550278631283</v>
      </c>
      <c r="BC603" s="5">
        <f t="shared" si="414"/>
        <v>0.15782547962944515</v>
      </c>
      <c r="BD603" s="5">
        <f t="shared" si="414"/>
        <v>0.1520449097988347</v>
      </c>
      <c r="BE603" s="5">
        <f t="shared" si="414"/>
        <v>0.14647581002007246</v>
      </c>
      <c r="BF603" s="5">
        <f t="shared" si="414"/>
        <v>0.14111048104493029</v>
      </c>
      <c r="BG603" s="5">
        <f t="shared" si="414"/>
        <v>0.13594149849518691</v>
      </c>
      <c r="BH603" s="5">
        <f t="shared" si="414"/>
        <v>0.13096170385723149</v>
      </c>
      <c r="BI603" s="5">
        <f t="shared" si="414"/>
        <v>0.12616419564929157</v>
      </c>
      <c r="BJ603" s="5">
        <f t="shared" si="414"/>
        <v>0.12154232077825214</v>
      </c>
      <c r="BK603" s="5">
        <f t="shared" si="414"/>
        <v>0.11708966609894764</v>
      </c>
      <c r="BL603" s="26">
        <f t="shared" si="408"/>
        <v>4.8387611980377374E-2</v>
      </c>
      <c r="BM603" s="26">
        <f t="shared" si="413"/>
        <v>5.0379903225223149E-2</v>
      </c>
      <c r="BN603" s="26">
        <f t="shared" si="413"/>
        <v>5.2149834001014819E-2</v>
      </c>
      <c r="BO603" s="26">
        <f t="shared" si="413"/>
        <v>5.372787767601965E-2</v>
      </c>
      <c r="BP603" s="26">
        <f t="shared" si="413"/>
        <v>5.5139751568294072E-2</v>
      </c>
      <c r="BQ603" s="26">
        <f t="shared" si="413"/>
        <v>5.640722411979146E-2</v>
      </c>
      <c r="BR603" s="26">
        <f t="shared" si="413"/>
        <v>5.7548777481168475E-2</v>
      </c>
      <c r="BS603" s="26">
        <f t="shared" si="413"/>
        <v>5.8580152338366012E-2</v>
      </c>
      <c r="BT603" s="26">
        <f t="shared" si="413"/>
        <v>5.9514796712934144E-2</v>
      </c>
      <c r="BU603" s="26">
        <f t="shared" si="413"/>
        <v>6.0364236354442782E-2</v>
      </c>
      <c r="BV603" s="26">
        <f t="shared" si="413"/>
        <v>6.113838102233829E-2</v>
      </c>
      <c r="BW603" s="26">
        <f t="shared" si="413"/>
        <v>6.1845778271530018E-2</v>
      </c>
      <c r="BX603" s="26">
        <f t="shared" si="413"/>
        <v>6.2493824186591759E-2</v>
      </c>
      <c r="BY603" s="26">
        <f t="shared" si="413"/>
        <v>6.308893875395985E-2</v>
      </c>
      <c r="BZ603" s="26">
        <f t="shared" si="413"/>
        <v>6.3636712139718957E-2</v>
      </c>
      <c r="CA603" s="26">
        <f t="shared" si="413"/>
        <v>6.4142026988017922E-2</v>
      </c>
      <c r="CB603" s="26">
        <f t="shared" si="413"/>
        <v>6.4609160919988085E-2</v>
      </c>
      <c r="CC603" s="26">
        <f t="shared" si="413"/>
        <v>6.5041872653499117E-2</v>
      </c>
      <c r="CD603" s="26">
        <f t="shared" si="413"/>
        <v>6.5443474546564212E-2</v>
      </c>
      <c r="CE603" s="26">
        <f t="shared" si="413"/>
        <v>6.5816893864601586E-2</v>
      </c>
      <c r="CF603" s="26">
        <f t="shared" si="413"/>
        <v>6.6164724662226337E-2</v>
      </c>
      <c r="CG603" s="26">
        <f t="shared" si="413"/>
        <v>6.6489271836157132E-2</v>
      </c>
      <c r="CH603" s="26">
        <f t="shared" si="413"/>
        <v>6.6792588632940977E-2</v>
      </c>
      <c r="CI603" s="26">
        <f t="shared" si="413"/>
        <v>6.7076508672025581E-2</v>
      </c>
      <c r="CJ603" s="26">
        <f t="shared" si="413"/>
        <v>6.7342673361940719E-2</v>
      </c>
      <c r="CK603" s="26">
        <f t="shared" si="413"/>
        <v>6.7592555437463397E-2</v>
      </c>
      <c r="CL603" s="26">
        <f t="shared" si="413"/>
        <v>6.7827479222537568E-2</v>
      </c>
      <c r="CM603" s="26">
        <f t="shared" si="413"/>
        <v>6.8048638122460287E-2</v>
      </c>
      <c r="CN603" s="26">
        <f t="shared" si="413"/>
        <v>6.8257109765420709E-2</v>
      </c>
      <c r="CO603" s="26">
        <f t="shared" si="413"/>
        <v>6.8453869144633625E-2</v>
      </c>
      <c r="CP603" s="26">
        <f t="shared" si="413"/>
        <v>6.8639800055397604E-2</v>
      </c>
      <c r="CQ603" s="26">
        <f t="shared" si="413"/>
        <v>6.8815705074278519E-2</v>
      </c>
      <c r="CR603" s="26">
        <f t="shared" si="413"/>
        <v>6.898231428851713E-2</v>
      </c>
      <c r="CS603" s="26">
        <f t="shared" si="413"/>
        <v>6.9140292951257343E-2</v>
      </c>
      <c r="CT603" s="26">
        <f t="shared" si="413"/>
        <v>6.929024821112019E-2</v>
      </c>
      <c r="CU603" s="26">
        <f t="shared" si="413"/>
        <v>6.9432735042057353E-2</v>
      </c>
      <c r="CV603" s="26">
        <f t="shared" si="413"/>
        <v>6.9568261480523752E-2</v>
      </c>
      <c r="CW603" s="26">
        <f t="shared" si="413"/>
        <v>6.9697293261174714E-2</v>
      </c>
      <c r="CX603" s="26">
        <f t="shared" si="413"/>
        <v>6.9820257928993712E-2</v>
      </c>
      <c r="CY603" s="26">
        <f t="shared" si="413"/>
        <v>6.9937548494562504E-2</v>
      </c>
      <c r="CZ603" s="26">
        <f t="shared" si="413"/>
        <v>7.00495266897396E-2</v>
      </c>
      <c r="DA603" s="26">
        <f t="shared" si="413"/>
        <v>7.0156525873027759E-2</v>
      </c>
      <c r="DB603" s="26">
        <f t="shared" si="413"/>
        <v>7.0258853627141529E-2</v>
      </c>
      <c r="DC603" s="26">
        <f t="shared" si="413"/>
        <v>7.0356794085535607E-2</v>
      </c>
      <c r="DD603" s="26">
        <f t="shared" si="413"/>
        <v>7.0450610019757692E-2</v>
      </c>
      <c r="DE603" s="26">
        <f t="shared" si="413"/>
        <v>7.0540544715310488E-2</v>
      </c>
      <c r="DF603" s="26">
        <f t="shared" si="413"/>
        <v>7.0626823660130678E-2</v>
      </c>
      <c r="DG603" s="26">
        <f t="shared" si="413"/>
        <v>7.0709656066726703E-2</v>
      </c>
      <c r="DH603" s="26">
        <f t="shared" si="413"/>
        <v>7.078923624638081E-2</v>
      </c>
      <c r="DI603" s="26">
        <f t="shared" si="413"/>
        <v>7.0865744851549409E-2</v>
      </c>
      <c r="DJ603" s="26">
        <f t="shared" si="413"/>
        <v>7.0939350000634893E-2</v>
      </c>
      <c r="DK603" s="26">
        <f t="shared" si="413"/>
        <v>7.1010208297603461E-2</v>
      </c>
      <c r="DL603" s="26">
        <f t="shared" si="413"/>
        <v>7.10784657574519E-2</v>
      </c>
      <c r="DM603" s="26">
        <f t="shared" si="413"/>
        <v>7.1144258647245259E-2</v>
      </c>
      <c r="DN603" s="26">
        <f t="shared" si="413"/>
        <v>7.1207714251331447E-2</v>
      </c>
      <c r="DO603" s="26">
        <f t="shared" si="413"/>
        <v>7.1268951568366309E-2</v>
      </c>
      <c r="DP603" s="26">
        <f t="shared" si="413"/>
        <v>7.1328081946928593E-2</v>
      </c>
      <c r="DQ603" s="26">
        <f t="shared" si="413"/>
        <v>7.1385209665758953E-2</v>
      </c>
      <c r="DR603" s="26">
        <f t="shared" si="413"/>
        <v>7.1440432464000045E-2</v>
      </c>
      <c r="DS603" s="26">
        <f t="shared" si="413"/>
        <v>7.1493842026237736E-2</v>
      </c>
      <c r="DT603" s="6">
        <f>2*(100-(100*G603))/SUM($D603:G603)/100</f>
        <v>5.4340350876268574E-2</v>
      </c>
      <c r="DU603" s="6">
        <f>2*(100-(100*I603))/SUM($D603:I603)/100</f>
        <v>5.6968782176678286E-2</v>
      </c>
      <c r="DV603" s="6">
        <f>2*(100-(100*M603))/SUM($D603:M603)/100</f>
        <v>6.0739561807024028E-2</v>
      </c>
      <c r="DW603" s="6">
        <f>2*(100-(100*Q603))/SUM($D603:Q603)/100</f>
        <v>6.3230991081467375E-2</v>
      </c>
      <c r="DX603" s="6">
        <f>2*(100-(100*W603))/SUM($D603:W603)/100</f>
        <v>6.5603826455549116E-2</v>
      </c>
      <c r="DY603" s="7">
        <f>(DT603-'Data for assignment'!C593)^2</f>
        <v>1.7965351101144176E-6</v>
      </c>
      <c r="DZ603" s="7">
        <f>(DU603-'Data for assignment'!D593)^2</f>
        <v>1.0684943456134995E-5</v>
      </c>
      <c r="EA603" s="7">
        <f>(DV603-'Data for assignment'!E593)^2</f>
        <v>3.7694219182268122E-5</v>
      </c>
      <c r="EB603" s="7">
        <f>(DW603-'Data for assignment'!F593)^2</f>
        <v>4.2653831444225229E-5</v>
      </c>
      <c r="EC603" s="7">
        <f>(DX603-'Data for assignment'!G593)^2</f>
        <v>1.082396049171837E-4</v>
      </c>
    </row>
    <row r="604" spans="1:133" x14ac:dyDescent="0.3">
      <c r="A604" s="8">
        <v>36308</v>
      </c>
      <c r="B604" s="3">
        <v>4.7500000000000001E-2</v>
      </c>
      <c r="C604" s="4">
        <f t="shared" si="407"/>
        <v>4.6445957269565782E-2</v>
      </c>
      <c r="D604" s="5">
        <f t="shared" si="415"/>
        <v>0.97595442997234028</v>
      </c>
      <c r="E604" s="5">
        <f t="shared" si="415"/>
        <v>0.95060714674135438</v>
      </c>
      <c r="F604" s="5">
        <f t="shared" si="415"/>
        <v>0.92439722376563893</v>
      </c>
      <c r="G604" s="5">
        <f t="shared" si="415"/>
        <v>0.8976765177594086</v>
      </c>
      <c r="H604" s="5">
        <f t="shared" si="415"/>
        <v>0.87072537901512925</v>
      </c>
      <c r="I604" s="5">
        <f t="shared" si="415"/>
        <v>0.84376588202214864</v>
      </c>
      <c r="J604" s="5">
        <f t="shared" si="415"/>
        <v>0.81697281125308685</v>
      </c>
      <c r="K604" s="5">
        <f t="shared" si="415"/>
        <v>0.79048269236707502</v>
      </c>
      <c r="L604" s="5">
        <f t="shared" si="415"/>
        <v>0.76440116470738395</v>
      </c>
      <c r="M604" s="5">
        <f t="shared" si="415"/>
        <v>0.73880897077834395</v>
      </c>
      <c r="N604" s="5">
        <f t="shared" si="415"/>
        <v>0.71376680671082871</v>
      </c>
      <c r="O604" s="5">
        <f t="shared" si="415"/>
        <v>0.6893192427777115</v>
      </c>
      <c r="P604" s="5">
        <f t="shared" si="415"/>
        <v>0.66549788920963804</v>
      </c>
      <c r="Q604" s="5">
        <f t="shared" si="415"/>
        <v>0.64232395200997228</v>
      </c>
      <c r="R604" s="5">
        <f t="shared" si="415"/>
        <v>0.61981029697426793</v>
      </c>
      <c r="S604" s="5">
        <f t="shared" si="415"/>
        <v>0.59796311775406685</v>
      </c>
      <c r="T604" s="5">
        <f t="shared" si="414"/>
        <v>0.5767832852680852</v>
      </c>
      <c r="U604" s="5">
        <f t="shared" si="414"/>
        <v>0.55626744059776911</v>
      </c>
      <c r="V604" s="5">
        <f t="shared" si="414"/>
        <v>0.53640888120928343</v>
      </c>
      <c r="W604" s="5">
        <f t="shared" si="414"/>
        <v>0.51719828044123861</v>
      </c>
      <c r="X604" s="5">
        <f t="shared" si="414"/>
        <v>0.49862427225717604</v>
      </c>
      <c r="Y604" s="5">
        <f t="shared" si="414"/>
        <v>0.48067392691390537</v>
      </c>
      <c r="Z604" s="5">
        <f t="shared" si="414"/>
        <v>0.46333313813074745</v>
      </c>
      <c r="AA604" s="5">
        <f t="shared" si="414"/>
        <v>0.44658693830483848</v>
      </c>
      <c r="AB604" s="5">
        <f t="shared" si="414"/>
        <v>0.43041975509601371</v>
      </c>
      <c r="AC604" s="5">
        <f t="shared" si="414"/>
        <v>0.41481562013394574</v>
      </c>
      <c r="AD604" s="5">
        <f t="shared" si="414"/>
        <v>0.39975833854624876</v>
      </c>
      <c r="AE604" s="5">
        <f t="shared" si="414"/>
        <v>0.38523162636252561</v>
      </c>
      <c r="AF604" s="5">
        <f t="shared" si="414"/>
        <v>0.37121922153126857</v>
      </c>
      <c r="AG604" s="5">
        <f t="shared" si="414"/>
        <v>0.35770497322715067</v>
      </c>
      <c r="AH604" s="5">
        <f t="shared" si="414"/>
        <v>0.34467291327263794</v>
      </c>
      <c r="AI604" s="5">
        <f t="shared" si="414"/>
        <v>0.33210731280818245</v>
      </c>
      <c r="AJ604" s="5">
        <f t="shared" si="414"/>
        <v>0.31999272678645829</v>
      </c>
      <c r="AK604" s="5">
        <f t="shared" si="414"/>
        <v>0.30831402841203337</v>
      </c>
      <c r="AL604" s="5">
        <f t="shared" si="414"/>
        <v>0.29705643527782011</v>
      </c>
      <c r="AM604" s="5">
        <f t="shared" si="414"/>
        <v>0.28620552864718946</v>
      </c>
      <c r="AN604" s="5">
        <f t="shared" si="414"/>
        <v>0.27574726708271247</v>
      </c>
      <c r="AO604" s="5">
        <f t="shared" si="414"/>
        <v>0.26566799541870939</v>
      </c>
      <c r="AP604" s="5">
        <f t="shared" si="414"/>
        <v>0.25595444990683108</v>
      </c>
      <c r="AQ604" s="5">
        <f t="shared" si="414"/>
        <v>0.24659376022511201</v>
      </c>
      <c r="AR604" s="5">
        <f t="shared" si="414"/>
        <v>0.23757344892598778</v>
      </c>
      <c r="AS604" s="5">
        <f t="shared" si="414"/>
        <v>0.22888142880333265</v>
      </c>
      <c r="AT604" s="5">
        <f t="shared" si="414"/>
        <v>0.22050599857918801</v>
      </c>
      <c r="AU604" s="5">
        <f t="shared" si="414"/>
        <v>0.21243583724467588</v>
      </c>
      <c r="AV604" s="5">
        <f t="shared" si="414"/>
        <v>0.20465999733434379</v>
      </c>
      <c r="AW604" s="5">
        <f t="shared" si="414"/>
        <v>0.19716789736697835</v>
      </c>
      <c r="AX604" s="5">
        <f t="shared" si="414"/>
        <v>0.18994931364723411</v>
      </c>
      <c r="AY604" s="5">
        <f t="shared" si="414"/>
        <v>0.18299437158998227</v>
      </c>
      <c r="AZ604" s="5">
        <f t="shared" si="414"/>
        <v>0.17629353670205675</v>
      </c>
      <c r="BA604" s="5">
        <f t="shared" si="414"/>
        <v>0.16983760533320671</v>
      </c>
      <c r="BB604" s="5">
        <f t="shared" si="414"/>
        <v>0.16361769528884268</v>
      </c>
      <c r="BC604" s="5">
        <f t="shared" si="414"/>
        <v>0.1576252363810014</v>
      </c>
      <c r="BD604" s="5">
        <f t="shared" si="414"/>
        <v>0.15185196098035947</v>
      </c>
      <c r="BE604" s="5">
        <f t="shared" si="414"/>
        <v>0.14628989462069225</v>
      </c>
      <c r="BF604" s="5">
        <f t="shared" si="414"/>
        <v>0.1409313466975575</v>
      </c>
      <c r="BG604" s="5">
        <f t="shared" si="414"/>
        <v>0.13576890129489702</v>
      </c>
      <c r="BH604" s="5">
        <f t="shared" si="414"/>
        <v>0.13079540816645907</v>
      </c>
      <c r="BI604" s="5">
        <f t="shared" si="414"/>
        <v>0.12600397389323958</v>
      </c>
      <c r="BJ604" s="5">
        <f t="shared" si="414"/>
        <v>0.12138795323335778</v>
      </c>
      <c r="BK604" s="5">
        <f t="shared" si="414"/>
        <v>0.11694094067677872</v>
      </c>
      <c r="BL604" s="26">
        <f t="shared" si="408"/>
        <v>4.8678768522389941E-2</v>
      </c>
      <c r="BM604" s="26">
        <f t="shared" si="413"/>
        <v>5.0654396693150125E-2</v>
      </c>
      <c r="BN604" s="26">
        <f t="shared" si="413"/>
        <v>5.24089359126272E-2</v>
      </c>
      <c r="BO604" s="26">
        <f t="shared" si="413"/>
        <v>5.3972750394432278E-2</v>
      </c>
      <c r="BP604" s="26">
        <f t="shared" si="413"/>
        <v>5.5371458297150275E-2</v>
      </c>
      <c r="BQ604" s="26">
        <f t="shared" si="413"/>
        <v>5.6626737945063066E-2</v>
      </c>
      <c r="BR604" s="26">
        <f t="shared" si="413"/>
        <v>5.7756989553107443E-2</v>
      </c>
      <c r="BS604" s="26">
        <f t="shared" si="413"/>
        <v>5.877787927777596E-2</v>
      </c>
      <c r="BT604" s="26">
        <f t="shared" si="413"/>
        <v>5.9702787317515056E-2</v>
      </c>
      <c r="BU604" s="26">
        <f t="shared" si="413"/>
        <v>6.0543177673402546E-2</v>
      </c>
      <c r="BV604" s="26">
        <f t="shared" si="413"/>
        <v>6.1308903860671414E-2</v>
      </c>
      <c r="BW604" s="26">
        <f t="shared" si="413"/>
        <v>6.2008462179259392E-2</v>
      </c>
      <c r="BX604" s="26">
        <f t="shared" si="413"/>
        <v>6.2649201982781816E-2</v>
      </c>
      <c r="BY604" s="26">
        <f t="shared" si="413"/>
        <v>6.3237500630376531E-2</v>
      </c>
      <c r="BZ604" s="26">
        <f t="shared" si="413"/>
        <v>6.3778909384576213E-2</v>
      </c>
      <c r="CA604" s="26">
        <f t="shared" si="413"/>
        <v>6.4278275366261461E-2</v>
      </c>
      <c r="CB604" s="26">
        <f t="shared" si="413"/>
        <v>6.4739843742978836E-2</v>
      </c>
      <c r="CC604" s="26">
        <f t="shared" si="413"/>
        <v>6.5167343567731101E-2</v>
      </c>
      <c r="CD604" s="26">
        <f t="shared" si="413"/>
        <v>6.5564060068146676E-2</v>
      </c>
      <c r="CE604" s="26">
        <f t="shared" si="413"/>
        <v>6.5932895683621331E-2</v>
      </c>
      <c r="CF604" s="26">
        <f t="shared" si="413"/>
        <v>6.6276421738752603E-2</v>
      </c>
      <c r="CG604" s="26">
        <f t="shared" si="413"/>
        <v>6.6596922307533363E-2</v>
      </c>
      <c r="CH604" s="26">
        <f t="shared" si="413"/>
        <v>6.6896431550099403E-2</v>
      </c>
      <c r="CI604" s="26">
        <f t="shared" si="413"/>
        <v>6.7176765580842263E-2</v>
      </c>
      <c r="CJ604" s="26">
        <f t="shared" ref="BM604:DS608" si="416">-(LN(CJ$7)/CJ$6)+(CJ$8/CJ$6)*$C604</f>
        <v>6.7439549744100644E-2</v>
      </c>
      <c r="CK604" s="26">
        <f t="shared" si="416"/>
        <v>6.768624202391009E-2</v>
      </c>
      <c r="CL604" s="26">
        <f t="shared" si="416"/>
        <v>6.7918153191324382E-2</v>
      </c>
      <c r="CM604" s="26">
        <f t="shared" si="416"/>
        <v>6.8136464191687146E-2</v>
      </c>
      <c r="CN604" s="26">
        <f t="shared" si="416"/>
        <v>6.8342241190918224E-2</v>
      </c>
      <c r="CO604" s="26">
        <f t="shared" si="416"/>
        <v>6.8536448631134325E-2</v>
      </c>
      <c r="CP604" s="26">
        <f t="shared" si="416"/>
        <v>6.8719960589103193E-2</v>
      </c>
      <c r="CQ604" s="26">
        <f t="shared" si="416"/>
        <v>6.8893570683981248E-2</v>
      </c>
      <c r="CR604" s="26">
        <f t="shared" si="416"/>
        <v>6.9058000741756706E-2</v>
      </c>
      <c r="CS604" s="26">
        <f t="shared" si="416"/>
        <v>6.9213908391383028E-2</v>
      </c>
      <c r="CT604" s="26">
        <f t="shared" si="416"/>
        <v>6.9361893740576525E-2</v>
      </c>
      <c r="CU604" s="26">
        <f t="shared" si="416"/>
        <v>6.9502505256712546E-2</v>
      </c>
      <c r="CV604" s="26">
        <f t="shared" si="416"/>
        <v>6.9636244959410204E-2</v>
      </c>
      <c r="CW604" s="26">
        <f t="shared" si="416"/>
        <v>6.9763573015603625E-2</v>
      </c>
      <c r="CX604" s="26">
        <f t="shared" si="416"/>
        <v>6.9884911814638212E-2</v>
      </c>
      <c r="CY604" s="26">
        <f t="shared" si="416"/>
        <v>7.0000649589770758E-2</v>
      </c>
      <c r="CZ604" s="26">
        <f t="shared" si="416"/>
        <v>7.0111143643038928E-2</v>
      </c>
      <c r="DA604" s="26">
        <f t="shared" si="416"/>
        <v>7.0216723222508548E-2</v>
      </c>
      <c r="DB604" s="26">
        <f t="shared" si="416"/>
        <v>7.0317692094163192E-2</v>
      </c>
      <c r="DC604" s="26">
        <f t="shared" si="416"/>
        <v>7.0414330844974518E-2</v>
      </c>
      <c r="DD604" s="26">
        <f t="shared" si="416"/>
        <v>7.0506898948814706E-2</v>
      </c>
      <c r="DE604" s="26">
        <f t="shared" si="416"/>
        <v>7.059563662271312E-2</v>
      </c>
      <c r="DF604" s="26">
        <f t="shared" si="416"/>
        <v>7.0680766497399405E-2</v>
      </c>
      <c r="DG604" s="26">
        <f t="shared" si="416"/>
        <v>7.0762495123024863E-2</v>
      </c>
      <c r="DH604" s="26">
        <f t="shared" si="416"/>
        <v>7.0841014328331231E-2</v>
      </c>
      <c r="DI604" s="26">
        <f t="shared" si="416"/>
        <v>7.0916502449278038E-2</v>
      </c>
      <c r="DJ604" s="26">
        <f t="shared" si="416"/>
        <v>7.0989125441189294E-2</v>
      </c>
      <c r="DK604" s="26">
        <f t="shared" si="416"/>
        <v>7.1059037886792881E-2</v>
      </c>
      <c r="DL604" s="26">
        <f t="shared" si="416"/>
        <v>7.1126383911063296E-2</v>
      </c>
      <c r="DM604" s="26">
        <f t="shared" si="416"/>
        <v>7.1191298012505913E-2</v>
      </c>
      <c r="DN604" s="26">
        <f t="shared" si="416"/>
        <v>7.1253905819412988E-2</v>
      </c>
      <c r="DO604" s="26">
        <f t="shared" si="416"/>
        <v>7.1314324778655694E-2</v>
      </c>
      <c r="DP604" s="26">
        <f t="shared" si="416"/>
        <v>7.1372664783729001E-2</v>
      </c>
      <c r="DQ604" s="26">
        <f t="shared" si="416"/>
        <v>7.1429028748026299E-2</v>
      </c>
      <c r="DR604" s="26">
        <f t="shared" si="416"/>
        <v>7.1483513128669018E-2</v>
      </c>
      <c r="DS604" s="26">
        <f t="shared" si="416"/>
        <v>7.1536208405644008E-2</v>
      </c>
      <c r="DT604" s="6">
        <f>2*(100-(100*G604))/SUM($D604:G604)/100</f>
        <v>5.4592390859011068E-2</v>
      </c>
      <c r="DU604" s="6">
        <f>2*(100-(100*I604))/SUM($D604:I604)/100</f>
        <v>5.7195862373211101E-2</v>
      </c>
      <c r="DV604" s="6">
        <f>2*(100-(100*M604))/SUM($D604:M604)/100</f>
        <v>6.0927772115044194E-2</v>
      </c>
      <c r="DW604" s="6">
        <f>2*(100-(100*Q604))/SUM($D604:Q604)/100</f>
        <v>6.3391325340034901E-2</v>
      </c>
      <c r="DX604" s="6">
        <f>2*(100-(100*W604))/SUM($D604:W604)/100</f>
        <v>6.5735911271950456E-2</v>
      </c>
      <c r="DY604" s="7">
        <f>(DT604-'Data for assignment'!C594)^2</f>
        <v>1.5396980145472237E-7</v>
      </c>
      <c r="DZ604" s="7">
        <f>(DU604-'Data for assignment'!D594)^2</f>
        <v>4.3926307039965666E-6</v>
      </c>
      <c r="EA604" s="7">
        <f>(DV604-'Data for assignment'!E594)^2</f>
        <v>2.4282947873352347E-5</v>
      </c>
      <c r="EB604" s="7">
        <f>(DW604-'Data for assignment'!F594)^2</f>
        <v>2.5921603900733204E-5</v>
      </c>
      <c r="EC604" s="7">
        <f>(DX604-'Data for assignment'!G594)^2</f>
        <v>8.715925794955501E-5</v>
      </c>
    </row>
    <row r="605" spans="1:133" x14ac:dyDescent="0.3">
      <c r="A605" s="8">
        <v>36315</v>
      </c>
      <c r="B605" s="3">
        <v>4.7899999999999998E-2</v>
      </c>
      <c r="C605" s="4">
        <f t="shared" si="407"/>
        <v>4.6858236309120865E-2</v>
      </c>
      <c r="D605" s="5">
        <f t="shared" si="415"/>
        <v>0.97576501260775739</v>
      </c>
      <c r="E605" s="5">
        <f t="shared" si="415"/>
        <v>0.95025929878242499</v>
      </c>
      <c r="F605" s="5">
        <f t="shared" si="415"/>
        <v>0.92391832487709868</v>
      </c>
      <c r="G605" s="5">
        <f t="shared" si="415"/>
        <v>0.89709053570371211</v>
      </c>
      <c r="H605" s="5">
        <f t="shared" si="415"/>
        <v>0.87005313337223733</v>
      </c>
      <c r="I605" s="5">
        <f t="shared" si="415"/>
        <v>0.84302533901994936</v>
      </c>
      <c r="J605" s="5">
        <f t="shared" si="415"/>
        <v>0.81617938526554956</v>
      </c>
      <c r="K605" s="5">
        <f t="shared" si="415"/>
        <v>0.78964953877217192</v>
      </c>
      <c r="L605" s="5">
        <f t="shared" si="415"/>
        <v>0.76353945510082932</v>
      </c>
      <c r="M605" s="5">
        <f t="shared" si="415"/>
        <v>0.73792814579697974</v>
      </c>
      <c r="N605" s="5">
        <f t="shared" si="415"/>
        <v>0.71287480452536389</v>
      </c>
      <c r="O605" s="5">
        <f t="shared" si="415"/>
        <v>0.68842270310679388</v>
      </c>
      <c r="P605" s="5">
        <f t="shared" si="415"/>
        <v>0.66460233380276079</v>
      </c>
      <c r="Q605" s="5">
        <f t="shared" si="415"/>
        <v>0.64143394317101787</v>
      </c>
      <c r="R605" s="5">
        <f t="shared" si="415"/>
        <v>0.61892957600897669</v>
      </c>
      <c r="S605" s="5">
        <f t="shared" si="415"/>
        <v>0.59709472533337948</v>
      </c>
      <c r="T605" s="5">
        <f t="shared" si="414"/>
        <v>0.57592966568059611</v>
      </c>
      <c r="U605" s="5">
        <f t="shared" si="414"/>
        <v>0.55543053176960866</v>
      </c>
      <c r="V605" s="5">
        <f t="shared" si="414"/>
        <v>0.53559019223279858</v>
      </c>
      <c r="W605" s="5">
        <f t="shared" si="414"/>
        <v>0.5163989581972952</v>
      </c>
      <c r="X605" s="5">
        <f t="shared" si="414"/>
        <v>0.49784515855414707</v>
      </c>
      <c r="Y605" s="5">
        <f t="shared" si="414"/>
        <v>0.47991560740832695</v>
      </c>
      <c r="Z605" s="5">
        <f t="shared" si="414"/>
        <v>0.46259598414544789</v>
      </c>
      <c r="AA605" s="5">
        <f t="shared" si="414"/>
        <v>0.4458711425228401</v>
      </c>
      <c r="AB605" s="5">
        <f t="shared" si="414"/>
        <v>0.4297253619838608</v>
      </c>
      <c r="AC605" s="5">
        <f t="shared" si="414"/>
        <v>0.41414255183650517</v>
      </c>
      <c r="AD605" s="5">
        <f t="shared" si="414"/>
        <v>0.39910641689601206</v>
      </c>
      <c r="AE605" s="5">
        <f t="shared" si="414"/>
        <v>0.38460059155922605</v>
      </c>
      <c r="AF605" s="5">
        <f t="shared" si="414"/>
        <v>0.37060874797122995</v>
      </c>
      <c r="AG605" s="5">
        <f t="shared" si="414"/>
        <v>0.35711468289516701</v>
      </c>
      <c r="AH605" s="5">
        <f t="shared" si="414"/>
        <v>0.34410238705129792</v>
      </c>
      <c r="AI605" s="5">
        <f t="shared" si="414"/>
        <v>0.33155610000940122</v>
      </c>
      <c r="AJ605" s="5">
        <f t="shared" si="414"/>
        <v>0.31946035316663585</v>
      </c>
      <c r="AK605" s="5">
        <f t="shared" si="414"/>
        <v>0.30780000289486953</v>
      </c>
      <c r="AL605" s="5">
        <f t="shared" si="414"/>
        <v>0.29656025557661803</v>
      </c>
      <c r="AM605" s="5">
        <f t="shared" si="414"/>
        <v>0.28572668595079026</v>
      </c>
      <c r="AN605" s="5">
        <f t="shared" si="414"/>
        <v>0.27528524994542053</v>
      </c>
      <c r="AO605" s="5">
        <f t="shared" si="414"/>
        <v>0.26522229297415756</v>
      </c>
      <c r="AP605" s="5">
        <f t="shared" si="414"/>
        <v>0.25552455450823841</v>
      </c>
      <c r="AQ605" s="5">
        <f t="shared" si="414"/>
        <v>0.24617916959939504</v>
      </c>
      <c r="AR605" s="5">
        <f t="shared" si="414"/>
        <v>0.23717366791635067</v>
      </c>
      <c r="AS605" s="5">
        <f t="shared" si="414"/>
        <v>0.22849597076398026</v>
      </c>
      <c r="AT605" s="5">
        <f t="shared" si="414"/>
        <v>0.22013438647641217</v>
      </c>
      <c r="AU605" s="5">
        <f t="shared" si="414"/>
        <v>0.21207760451053462</v>
      </c>
      <c r="AV605" s="5">
        <f t="shared" si="414"/>
        <v>0.20431468851229284</v>
      </c>
      <c r="AW605" s="5">
        <f t="shared" si="414"/>
        <v>0.19683506858295155</v>
      </c>
      <c r="AX605" s="5">
        <f t="shared" si="414"/>
        <v>0.18962853293466497</v>
      </c>
      <c r="AY605" s="5">
        <f t="shared" si="414"/>
        <v>0.18268521909298641</v>
      </c>
      <c r="AZ605" s="5">
        <f t="shared" si="414"/>
        <v>0.17599560477734824</v>
      </c>
      <c r="BA605" s="5">
        <f t="shared" si="414"/>
        <v>0.16955049856821205</v>
      </c>
      <c r="BB605" s="5">
        <f t="shared" si="414"/>
        <v>0.16334103045082196</v>
      </c>
      <c r="BC605" s="5">
        <f t="shared" si="414"/>
        <v>0.15735864230972593</v>
      </c>
      <c r="BD605" s="5">
        <f t="shared" si="414"/>
        <v>0.15159507843496656</v>
      </c>
      <c r="BE605" s="5">
        <f t="shared" si="414"/>
        <v>0.14604237608969572</v>
      </c>
      <c r="BF605" s="5">
        <f t="shared" si="414"/>
        <v>0.14069285617959368</v>
      </c>
      <c r="BG605" s="5">
        <f t="shared" si="414"/>
        <v>0.13553911405659458</v>
      </c>
      <c r="BH605" s="5">
        <f t="shared" si="414"/>
        <v>0.13057401048280784</v>
      </c>
      <c r="BI605" s="5">
        <f t="shared" si="414"/>
        <v>0.12579066277497045</v>
      </c>
      <c r="BJ605" s="5">
        <f t="shared" si="414"/>
        <v>0.12118243614511311</v>
      </c>
      <c r="BK605" s="5">
        <f t="shared" si="414"/>
        <v>0.11674293524922937</v>
      </c>
      <c r="BL605" s="26">
        <f t="shared" si="408"/>
        <v>4.9066974657032449E-2</v>
      </c>
      <c r="BM605" s="26">
        <f t="shared" si="416"/>
        <v>5.1020385543793748E-2</v>
      </c>
      <c r="BN605" s="26">
        <f t="shared" si="416"/>
        <v>5.2754402824997618E-2</v>
      </c>
      <c r="BO605" s="26">
        <f t="shared" si="416"/>
        <v>5.4299245175683901E-2</v>
      </c>
      <c r="BP605" s="26">
        <f t="shared" si="416"/>
        <v>5.5680398542690232E-2</v>
      </c>
      <c r="BQ605" s="26">
        <f t="shared" si="416"/>
        <v>5.6919421094204212E-2</v>
      </c>
      <c r="BR605" s="26">
        <f t="shared" si="416"/>
        <v>5.8034603798264445E-2</v>
      </c>
      <c r="BS605" s="26">
        <f t="shared" si="416"/>
        <v>5.9041513439428137E-2</v>
      </c>
      <c r="BT605" s="26">
        <f t="shared" si="416"/>
        <v>5.995343978593981E-2</v>
      </c>
      <c r="BU605" s="26">
        <f t="shared" si="416"/>
        <v>6.0781764508103325E-2</v>
      </c>
      <c r="BV605" s="26">
        <f t="shared" si="416"/>
        <v>6.153626612936712E-2</v>
      </c>
      <c r="BW605" s="26">
        <f t="shared" si="416"/>
        <v>6.2225372610162352E-2</v>
      </c>
      <c r="BX605" s="26">
        <f t="shared" si="416"/>
        <v>6.2856370996575123E-2</v>
      </c>
      <c r="BY605" s="26">
        <f t="shared" si="416"/>
        <v>6.3435581811724207E-2</v>
      </c>
      <c r="BZ605" s="26">
        <f t="shared" si="416"/>
        <v>6.3968504447085461E-2</v>
      </c>
      <c r="CA605" s="26">
        <f t="shared" si="416"/>
        <v>6.4459938659497548E-2</v>
      </c>
      <c r="CB605" s="26">
        <f t="shared" si="416"/>
        <v>6.4914086345349134E-2</v>
      </c>
      <c r="CC605" s="26">
        <f t="shared" si="416"/>
        <v>6.5334637004750812E-2</v>
      </c>
      <c r="CD605" s="26">
        <f t="shared" si="416"/>
        <v>6.5724839691725823E-2</v>
      </c>
      <c r="CE605" s="26">
        <f t="shared" si="416"/>
        <v>6.6087563744527247E-2</v>
      </c>
      <c r="CF605" s="26">
        <f t="shared" si="416"/>
        <v>6.6425350181264664E-2</v>
      </c>
      <c r="CG605" s="26">
        <f t="shared" si="416"/>
        <v>6.6740455312481642E-2</v>
      </c>
      <c r="CH605" s="26">
        <f t="shared" si="416"/>
        <v>6.7034887849935304E-2</v>
      </c>
      <c r="CI605" s="26">
        <f t="shared" si="416"/>
        <v>6.7310440568097915E-2</v>
      </c>
      <c r="CJ605" s="26">
        <f t="shared" si="416"/>
        <v>6.7568717392529565E-2</v>
      </c>
      <c r="CK605" s="26">
        <f t="shared" si="416"/>
        <v>6.7811156639741577E-2</v>
      </c>
      <c r="CL605" s="26">
        <f t="shared" si="416"/>
        <v>6.8039051010387999E-2</v>
      </c>
      <c r="CM605" s="26">
        <f t="shared" si="416"/>
        <v>6.8253564836652014E-2</v>
      </c>
      <c r="CN605" s="26">
        <f t="shared" si="416"/>
        <v>6.8455749001529509E-2</v>
      </c>
      <c r="CO605" s="26">
        <f t="shared" si="416"/>
        <v>6.8646553879100278E-2</v>
      </c>
      <c r="CP605" s="26">
        <f t="shared" si="416"/>
        <v>6.8826840588177313E-2</v>
      </c>
      <c r="CQ605" s="26">
        <f t="shared" si="416"/>
        <v>6.8997390804784092E-2</v>
      </c>
      <c r="CR605" s="26">
        <f t="shared" si="416"/>
        <v>6.915891533997881E-2</v>
      </c>
      <c r="CS605" s="26">
        <f t="shared" si="416"/>
        <v>6.9312061657195528E-2</v>
      </c>
      <c r="CT605" s="26">
        <f t="shared" si="416"/>
        <v>6.945742047634007E-2</v>
      </c>
      <c r="CU605" s="26">
        <f t="shared" si="416"/>
        <v>6.9595531589410592E-2</v>
      </c>
      <c r="CV605" s="26">
        <f t="shared" si="416"/>
        <v>6.9726888993631914E-2</v>
      </c>
      <c r="CW605" s="26">
        <f t="shared" si="416"/>
        <v>6.9851945432359411E-2</v>
      </c>
      <c r="CX605" s="26">
        <f t="shared" si="416"/>
        <v>6.9971116420800172E-2</v>
      </c>
      <c r="CY605" s="26">
        <f t="shared" si="416"/>
        <v>7.0084783822486868E-2</v>
      </c>
      <c r="CZ605" s="26">
        <f t="shared" si="416"/>
        <v>7.0193299033068784E-2</v>
      </c>
      <c r="DA605" s="26">
        <f t="shared" si="416"/>
        <v>7.0296985820065605E-2</v>
      </c>
      <c r="DB605" s="26">
        <f t="shared" si="416"/>
        <v>7.0396142860520289E-2</v>
      </c>
      <c r="DC605" s="26">
        <f t="shared" si="416"/>
        <v>7.049104601279195E-2</v>
      </c>
      <c r="DD605" s="26">
        <f t="shared" si="416"/>
        <v>7.0581950353881359E-2</v>
      </c>
      <c r="DE605" s="26">
        <f t="shared" si="416"/>
        <v>7.066909200954738E-2</v>
      </c>
      <c r="DF605" s="26">
        <f t="shared" si="416"/>
        <v>7.07526898009357E-2</v>
      </c>
      <c r="DG605" s="26">
        <f t="shared" si="416"/>
        <v>7.0832946728411686E-2</v>
      </c>
      <c r="DH605" s="26">
        <f t="shared" si="416"/>
        <v>7.0910051310685229E-2</v>
      </c>
      <c r="DI605" s="26">
        <f t="shared" si="416"/>
        <v>7.0984178795073877E-2</v>
      </c>
      <c r="DJ605" s="26">
        <f t="shared" si="416"/>
        <v>7.1055492252816391E-2</v>
      </c>
      <c r="DK605" s="26">
        <f t="shared" si="416"/>
        <v>7.1124143571674195E-2</v>
      </c>
      <c r="DL605" s="26">
        <f t="shared" si="416"/>
        <v>7.1190274356608851E-2</v>
      </c>
      <c r="DM605" s="26">
        <f t="shared" si="416"/>
        <v>7.125401674806188E-2</v>
      </c>
      <c r="DN605" s="26">
        <f t="shared" si="416"/>
        <v>7.1315494166266064E-2</v>
      </c>
      <c r="DO605" s="26">
        <f t="shared" si="416"/>
        <v>7.137482198906013E-2</v>
      </c>
      <c r="DP605" s="26">
        <f t="shared" si="416"/>
        <v>7.1432108169840303E-2</v>
      </c>
      <c r="DQ605" s="26">
        <f t="shared" si="416"/>
        <v>7.148745380154907E-2</v>
      </c>
      <c r="DR605" s="26">
        <f t="shared" si="416"/>
        <v>7.1540953631957643E-2</v>
      </c>
      <c r="DS605" s="26">
        <f t="shared" si="416"/>
        <v>7.1592696534931485E-2</v>
      </c>
      <c r="DT605" s="6">
        <f>2*(100-(100*G605))/SUM($D605:G605)/100</f>
        <v>5.4928504538515222E-2</v>
      </c>
      <c r="DU605" s="6">
        <f>2*(100-(100*I605))/SUM($D605:I605)/100</f>
        <v>5.7498700101528362E-2</v>
      </c>
      <c r="DV605" s="6">
        <f>2*(100-(100*M605))/SUM($D605:M605)/100</f>
        <v>6.1178795039123796E-2</v>
      </c>
      <c r="DW605" s="6">
        <f>2*(100-(100*Q605))/SUM($D605:Q605)/100</f>
        <v>6.3605190840718875E-2</v>
      </c>
      <c r="DX605" s="6">
        <f>2*(100-(100*W605))/SUM($D605:W605)/100</f>
        <v>6.5912121027537976E-2</v>
      </c>
      <c r="DY605" s="7">
        <f>(DT605-'Data for assignment'!C595)^2</f>
        <v>4.5090481180473819E-7</v>
      </c>
      <c r="DZ605" s="7">
        <f>(DU605-'Data for assignment'!D595)^2</f>
        <v>1.2071441104996221E-6</v>
      </c>
      <c r="EA605" s="7">
        <f>(DV605-'Data for assignment'!E595)^2</f>
        <v>1.353353293988183E-5</v>
      </c>
      <c r="EB605" s="7">
        <f>(DW605-'Data for assignment'!F595)^2</f>
        <v>1.5250531123201927E-5</v>
      </c>
      <c r="EC605" s="7">
        <f>(DX605-'Data for assignment'!G595)^2</f>
        <v>5.9476779894913282E-5</v>
      </c>
    </row>
    <row r="606" spans="1:133" x14ac:dyDescent="0.3">
      <c r="A606" s="8">
        <v>36322</v>
      </c>
      <c r="B606" s="3">
        <v>4.7600002000000002E-2</v>
      </c>
      <c r="C606" s="4">
        <f t="shared" si="407"/>
        <v>4.6549029090849757E-2</v>
      </c>
      <c r="D606" s="5">
        <f t="shared" si="415"/>
        <v>0.97590707123714748</v>
      </c>
      <c r="E606" s="5">
        <f t="shared" si="415"/>
        <v>0.95052017107668962</v>
      </c>
      <c r="F606" s="5">
        <f t="shared" si="415"/>
        <v>0.92427747338217148</v>
      </c>
      <c r="G606" s="5">
        <f t="shared" si="415"/>
        <v>0.89752998344062862</v>
      </c>
      <c r="H606" s="5">
        <f t="shared" si="415"/>
        <v>0.87055726556352153</v>
      </c>
      <c r="I606" s="5">
        <f t="shared" si="415"/>
        <v>0.8435806816042325</v>
      </c>
      <c r="J606" s="5">
        <f t="shared" si="415"/>
        <v>0.81677437850735957</v>
      </c>
      <c r="K606" s="5">
        <f t="shared" si="415"/>
        <v>0.79027431742634002</v>
      </c>
      <c r="L606" s="5">
        <f t="shared" si="415"/>
        <v>0.76418564186679006</v>
      </c>
      <c r="M606" s="5">
        <f t="shared" si="415"/>
        <v>0.73858866160844061</v>
      </c>
      <c r="N606" s="5">
        <f t="shared" si="415"/>
        <v>0.71354369711947307</v>
      </c>
      <c r="O606" s="5">
        <f t="shared" si="415"/>
        <v>0.68909499397526086</v>
      </c>
      <c r="P606" s="5">
        <f t="shared" si="415"/>
        <v>0.66527388280779598</v>
      </c>
      <c r="Q606" s="5">
        <f t="shared" si="415"/>
        <v>0.64210132964234345</v>
      </c>
      <c r="R606" s="5">
        <f t="shared" si="415"/>
        <v>0.61958999490581013</v>
      </c>
      <c r="S606" s="5">
        <f t="shared" si="415"/>
        <v>0.59774589697475988</v>
      </c>
      <c r="T606" s="5">
        <f t="shared" si="414"/>
        <v>0.57656975756219442</v>
      </c>
      <c r="U606" s="5">
        <f t="shared" si="414"/>
        <v>0.55605809105689918</v>
      </c>
      <c r="V606" s="5">
        <f t="shared" si="414"/>
        <v>0.53620408762359928</v>
      </c>
      <c r="W606" s="5">
        <f t="shared" si="414"/>
        <v>0.51699832996439177</v>
      </c>
      <c r="X606" s="5">
        <f t="shared" si="414"/>
        <v>0.49842937570026025</v>
      </c>
      <c r="Y606" s="5">
        <f t="shared" si="414"/>
        <v>0.48048423098440429</v>
      </c>
      <c r="Z606" s="5">
        <f t="shared" si="414"/>
        <v>0.4631487358952564</v>
      </c>
      <c r="AA606" s="5">
        <f t="shared" si="414"/>
        <v>0.44640787812004873</v>
      </c>
      <c r="AB606" s="5">
        <f t="shared" si="414"/>
        <v>0.43024604822133911</v>
      </c>
      <c r="AC606" s="5">
        <f t="shared" si="414"/>
        <v>0.41464724721130819</v>
      </c>
      <c r="AD606" s="5">
        <f t="shared" si="414"/>
        <v>0.39959525510780769</v>
      </c>
      <c r="AE606" s="5">
        <f t="shared" si="414"/>
        <v>0.38507376750534816</v>
      </c>
      <c r="AF606" s="5">
        <f t="shared" si="414"/>
        <v>0.37106650587884482</v>
      </c>
      <c r="AG606" s="5">
        <f t="shared" si="414"/>
        <v>0.35755730628100757</v>
      </c>
      <c r="AH606" s="5">
        <f t="shared" si="414"/>
        <v>0.34453019024283488</v>
      </c>
      <c r="AI606" s="5">
        <f t="shared" si="414"/>
        <v>0.33196942099893073</v>
      </c>
      <c r="AJ606" s="5">
        <f t="shared" si="414"/>
        <v>0.3198595476022687</v>
      </c>
      <c r="AK606" s="5">
        <f t="shared" si="414"/>
        <v>0.30818543904044515</v>
      </c>
      <c r="AL606" s="5">
        <f t="shared" si="414"/>
        <v>0.29693231009670995</v>
      </c>
      <c r="AM606" s="5">
        <f t="shared" si="414"/>
        <v>0.28608574039773443</v>
      </c>
      <c r="AN606" s="5">
        <f t="shared" si="414"/>
        <v>0.2756316878431293</v>
      </c>
      <c r="AO606" s="5">
        <f t="shared" si="414"/>
        <v>0.26555649740878734</v>
      </c>
      <c r="AP606" s="5">
        <f t="shared" si="414"/>
        <v>0.2558469061488976</v>
      </c>
      <c r="AQ606" s="5">
        <f t="shared" si="414"/>
        <v>0.24649004508331926</v>
      </c>
      <c r="AR606" s="5">
        <f t="shared" si="414"/>
        <v>0.23747343854259634</v>
      </c>
      <c r="AS606" s="5">
        <f t="shared" si="414"/>
        <v>0.22878500144792099</v>
      </c>
      <c r="AT606" s="5">
        <f t="shared" si="414"/>
        <v>0.22041303492436518</v>
      </c>
      <c r="AU606" s="5">
        <f t="shared" si="414"/>
        <v>0.21234622057986538</v>
      </c>
      <c r="AV606" s="5">
        <f t="shared" si="414"/>
        <v>0.20457361372749033</v>
      </c>
      <c r="AW606" s="5">
        <f t="shared" si="414"/>
        <v>0.19708463578256075</v>
      </c>
      <c r="AX606" s="5">
        <f t="shared" si="414"/>
        <v>0.18986906602771592</v>
      </c>
      <c r="AY606" s="5">
        <f t="shared" si="414"/>
        <v>0.18291703290676273</v>
      </c>
      <c r="AZ606" s="5">
        <f t="shared" si="414"/>
        <v>0.17621900498107099</v>
      </c>
      <c r="BA606" s="5">
        <f t="shared" si="414"/>
        <v>0.16976578165954667</v>
      </c>
      <c r="BB606" s="5">
        <f t="shared" ref="X606:BK613" si="417">BB$7*EXP(-BB$8*$C606)</f>
        <v>0.16354848379410566</v>
      </c>
      <c r="BC606" s="5">
        <f t="shared" si="417"/>
        <v>0.15755854421650742</v>
      </c>
      <c r="BD606" s="5">
        <f t="shared" si="417"/>
        <v>0.15178769827889593</v>
      </c>
      <c r="BE606" s="5">
        <f t="shared" si="417"/>
        <v>0.14622797444903332</v>
      </c>
      <c r="BF606" s="5">
        <f t="shared" si="417"/>
        <v>0.14087168500165573</v>
      </c>
      <c r="BG606" s="5">
        <f t="shared" si="417"/>
        <v>0.13571141683934609</v>
      </c>
      <c r="BH606" s="5">
        <f t="shared" si="417"/>
        <v>0.13074002246957336</v>
      </c>
      <c r="BI606" s="5">
        <f t="shared" si="417"/>
        <v>0.12595061115888009</v>
      </c>
      <c r="BJ606" s="5">
        <f t="shared" si="417"/>
        <v>0.12133654028045027</v>
      </c>
      <c r="BK606" s="5">
        <f t="shared" si="417"/>
        <v>0.11689140686731449</v>
      </c>
      <c r="BL606" s="26">
        <f t="shared" si="408"/>
        <v>4.8775821997081248E-2</v>
      </c>
      <c r="BM606" s="26">
        <f t="shared" si="416"/>
        <v>5.0745895735755289E-2</v>
      </c>
      <c r="BN606" s="26">
        <f t="shared" si="416"/>
        <v>5.2495304368054371E-2</v>
      </c>
      <c r="BO606" s="26">
        <f t="shared" si="416"/>
        <v>5.4054375722219092E-2</v>
      </c>
      <c r="BP606" s="26">
        <f t="shared" si="416"/>
        <v>5.5448694903236492E-2</v>
      </c>
      <c r="BQ606" s="26">
        <f t="shared" si="416"/>
        <v>5.6699910195764106E-2</v>
      </c>
      <c r="BR606" s="26">
        <f t="shared" si="416"/>
        <v>5.7826394502467932E-2</v>
      </c>
      <c r="BS606" s="26">
        <f t="shared" si="416"/>
        <v>5.884378913635982E-2</v>
      </c>
      <c r="BT606" s="26">
        <f t="shared" si="416"/>
        <v>5.9765451687883595E-2</v>
      </c>
      <c r="BU606" s="26">
        <f t="shared" si="416"/>
        <v>6.0602825575011912E-2</v>
      </c>
      <c r="BV606" s="26">
        <f t="shared" si="416"/>
        <v>6.1365745564656682E-2</v>
      </c>
      <c r="BW606" s="26">
        <f t="shared" si="416"/>
        <v>6.206269087153729E-2</v>
      </c>
      <c r="BX606" s="26">
        <f t="shared" si="416"/>
        <v>6.2700995272075219E-2</v>
      </c>
      <c r="BY606" s="26">
        <f t="shared" si="416"/>
        <v>6.328702191611936E-2</v>
      </c>
      <c r="BZ606" s="26">
        <f t="shared" si="416"/>
        <v>6.3826309098178838E-2</v>
      </c>
      <c r="CA606" s="26">
        <f t="shared" si="416"/>
        <v>6.432369209788695E-2</v>
      </c>
      <c r="CB606" s="26">
        <f t="shared" si="416"/>
        <v>6.4783405264784419E-2</v>
      </c>
      <c r="CC606" s="26">
        <f t="shared" si="416"/>
        <v>6.5209167763453216E-2</v>
      </c>
      <c r="CD606" s="26">
        <f t="shared" si="416"/>
        <v>6.5604255777939588E-2</v>
      </c>
      <c r="CE606" s="26">
        <f t="shared" si="416"/>
        <v>6.5971563472188119E-2</v>
      </c>
      <c r="CF606" s="26">
        <f t="shared" si="416"/>
        <v>6.6313654594022831E-2</v>
      </c>
      <c r="CG606" s="26">
        <f t="shared" si="416"/>
        <v>6.6632806276435461E-2</v>
      </c>
      <c r="CH606" s="26">
        <f t="shared" si="416"/>
        <v>6.6931046317339871E-2</v>
      </c>
      <c r="CI606" s="26">
        <f t="shared" si="416"/>
        <v>6.7210184996031111E-2</v>
      </c>
      <c r="CJ606" s="26">
        <f t="shared" si="416"/>
        <v>6.7471842302046114E-2</v>
      </c>
      <c r="CK606" s="26">
        <f t="shared" si="416"/>
        <v>6.7717471302441046E-2</v>
      </c>
      <c r="CL606" s="26">
        <f t="shared" si="416"/>
        <v>6.794837825057938E-2</v>
      </c>
      <c r="CM606" s="26">
        <f t="shared" si="416"/>
        <v>6.8165739938431599E-2</v>
      </c>
      <c r="CN606" s="26">
        <f t="shared" si="416"/>
        <v>6.8370618711110109E-2</v>
      </c>
      <c r="CO606" s="26">
        <f t="shared" si="416"/>
        <v>6.8563975493652049E-2</v>
      </c>
      <c r="CP606" s="26">
        <f t="shared" si="416"/>
        <v>6.8746681123271716E-2</v>
      </c>
      <c r="CQ606" s="26">
        <f t="shared" si="416"/>
        <v>6.8919526233282569E-2</v>
      </c>
      <c r="CR606" s="26">
        <f t="shared" si="416"/>
        <v>6.9083229895885223E-2</v>
      </c>
      <c r="CS606" s="26">
        <f t="shared" si="416"/>
        <v>6.923844719860249E-2</v>
      </c>
      <c r="CT606" s="26">
        <f t="shared" si="416"/>
        <v>6.9385775902151101E-2</v>
      </c>
      <c r="CU606" s="26">
        <f t="shared" si="416"/>
        <v>6.9525762305018723E-2</v>
      </c>
      <c r="CV606" s="26">
        <f t="shared" si="416"/>
        <v>6.9658906421185801E-2</v>
      </c>
      <c r="CW606" s="26">
        <f t="shared" si="416"/>
        <v>6.9785666561654663E-2</v>
      </c>
      <c r="CX606" s="26">
        <f t="shared" si="416"/>
        <v>6.9906463397201732E-2</v>
      </c>
      <c r="CY606" s="26">
        <f t="shared" si="416"/>
        <v>7.0021683568620943E-2</v>
      </c>
      <c r="CZ606" s="26">
        <f t="shared" si="416"/>
        <v>7.013168290132335E-2</v>
      </c>
      <c r="DA606" s="26">
        <f t="shared" si="416"/>
        <v>7.0236789273210809E-2</v>
      </c>
      <c r="DB606" s="26">
        <f t="shared" si="416"/>
        <v>7.0337305178006293E-2</v>
      </c>
      <c r="DC606" s="26">
        <f t="shared" si="416"/>
        <v>7.0433510020504714E-2</v>
      </c>
      <c r="DD606" s="26">
        <f t="shared" si="416"/>
        <v>7.0525662175338399E-2</v>
      </c>
      <c r="DE606" s="26">
        <f t="shared" si="416"/>
        <v>7.0614000836698623E-2</v>
      </c>
      <c r="DF606" s="26">
        <f t="shared" si="416"/>
        <v>7.0698747682900007E-2</v>
      </c>
      <c r="DG606" s="26">
        <f t="shared" si="416"/>
        <v>7.0780108376629597E-2</v>
      </c>
      <c r="DH606" s="26">
        <f t="shared" si="416"/>
        <v>7.0858273919104639E-2</v>
      </c>
      <c r="DI606" s="26">
        <f t="shared" si="416"/>
        <v>7.0933421874108726E-2</v>
      </c>
      <c r="DJ606" s="26">
        <f t="shared" si="416"/>
        <v>7.1005717475930125E-2</v>
      </c>
      <c r="DK606" s="26">
        <f t="shared" si="416"/>
        <v>7.1075314633541636E-2</v>
      </c>
      <c r="DL606" s="26">
        <f t="shared" si="416"/>
        <v>7.1142356841901913E-2</v>
      </c>
      <c r="DM606" s="26">
        <f t="shared" si="416"/>
        <v>7.1206978009988584E-2</v>
      </c>
      <c r="DN606" s="26">
        <f t="shared" si="416"/>
        <v>7.1269303214067992E-2</v>
      </c>
      <c r="DO606" s="26">
        <f t="shared" si="416"/>
        <v>7.1329449383742846E-2</v>
      </c>
      <c r="DP606" s="26">
        <f t="shared" si="416"/>
        <v>7.1387525927473758E-2</v>
      </c>
      <c r="DQ606" s="26">
        <f t="shared" si="416"/>
        <v>7.144363530353226E-2</v>
      </c>
      <c r="DR606" s="26">
        <f t="shared" si="416"/>
        <v>7.1497873541693693E-2</v>
      </c>
      <c r="DS606" s="26">
        <f t="shared" si="416"/>
        <v>7.1550330720406521E-2</v>
      </c>
      <c r="DT606" s="6">
        <f>2*(100-(100*G606))/SUM($D606:G606)/100</f>
        <v>5.4676414250673364E-2</v>
      </c>
      <c r="DU606" s="6">
        <f>2*(100-(100*I606))/SUM($D606:I606)/100</f>
        <v>5.7271566231056822E-2</v>
      </c>
      <c r="DV606" s="6">
        <f>2*(100-(100*M606))/SUM($D606:M606)/100</f>
        <v>6.0990520794350467E-2</v>
      </c>
      <c r="DW606" s="6">
        <f>2*(100-(100*Q606))/SUM($D606:Q606)/100</f>
        <v>6.3444783363590038E-2</v>
      </c>
      <c r="DX606" s="6">
        <f>2*(100-(100*W606))/SUM($D606:W606)/100</f>
        <v>6.5779954106860675E-2</v>
      </c>
      <c r="DY606" s="7">
        <f>(DT606-'Data for assignment'!C596)^2</f>
        <v>5.3990414401348111E-6</v>
      </c>
      <c r="DZ606" s="7">
        <f>(DU606-'Data for assignment'!D596)^2</f>
        <v>2.792443618985633E-7</v>
      </c>
      <c r="EA606" s="7">
        <f>(DV606-'Data for assignment'!E596)^2</f>
        <v>3.2059611339608304E-6</v>
      </c>
      <c r="EB606" s="7">
        <f>(DW606-'Data for assignment'!F596)^2</f>
        <v>3.0442654962948234E-6</v>
      </c>
      <c r="EC606" s="7">
        <f>(DX606-'Data for assignment'!G596)^2</f>
        <v>3.1135887834671347E-5</v>
      </c>
    </row>
    <row r="607" spans="1:133" x14ac:dyDescent="0.3">
      <c r="A607" s="8">
        <v>36329</v>
      </c>
      <c r="B607" s="3">
        <v>4.9000000999999994E-2</v>
      </c>
      <c r="C607" s="4">
        <f t="shared" si="407"/>
        <v>4.7992004698594923E-2</v>
      </c>
      <c r="D607" s="5">
        <f t="shared" si="415"/>
        <v>0.97524430391927319</v>
      </c>
      <c r="E607" s="5">
        <f t="shared" si="415"/>
        <v>0.9493033722009131</v>
      </c>
      <c r="F607" s="5">
        <f t="shared" si="415"/>
        <v>0.92260263062410153</v>
      </c>
      <c r="G607" s="5">
        <f t="shared" si="415"/>
        <v>0.89548105518207466</v>
      </c>
      <c r="H607" s="5">
        <f t="shared" si="415"/>
        <v>0.86820713111236292</v>
      </c>
      <c r="I607" s="5">
        <f t="shared" si="415"/>
        <v>0.84099219349665499</v>
      </c>
      <c r="J607" s="5">
        <f t="shared" si="415"/>
        <v>0.81400143276084613</v>
      </c>
      <c r="K607" s="5">
        <f t="shared" si="415"/>
        <v>0.7873628893741843</v>
      </c>
      <c r="L607" s="5">
        <f t="shared" si="415"/>
        <v>0.76117475705263216</v>
      </c>
      <c r="M607" s="5">
        <f t="shared" si="415"/>
        <v>0.73551128592269122</v>
      </c>
      <c r="N607" s="5">
        <f t="shared" si="415"/>
        <v>0.7104275400084743</v>
      </c>
      <c r="O607" s="5">
        <f t="shared" si="415"/>
        <v>0.68596322468472848</v>
      </c>
      <c r="P607" s="5">
        <f t="shared" si="415"/>
        <v>0.6621457633417136</v>
      </c>
      <c r="Q607" s="5">
        <f t="shared" si="415"/>
        <v>0.63899277021289314</v>
      </c>
      <c r="R607" s="5">
        <f t="shared" si="415"/>
        <v>0.61651403866964027</v>
      </c>
      <c r="S607" s="5">
        <f t="shared" si="415"/>
        <v>0.59471314117705998</v>
      </c>
      <c r="T607" s="5">
        <f t="shared" si="414"/>
        <v>0.57358871810344503</v>
      </c>
      <c r="U607" s="5">
        <f t="shared" si="414"/>
        <v>0.55313551713402176</v>
      </c>
      <c r="V607" s="5">
        <f t="shared" si="414"/>
        <v>0.53334523259485189</v>
      </c>
      <c r="W607" s="5">
        <f t="shared" si="414"/>
        <v>0.51420718402243637</v>
      </c>
      <c r="X607" s="5">
        <f t="shared" si="417"/>
        <v>0.49570886535921538</v>
      </c>
      <c r="Y607" s="5">
        <f t="shared" si="417"/>
        <v>0.47783638982442006</v>
      </c>
      <c r="Z607" s="5">
        <f t="shared" si="417"/>
        <v>0.46057485047959179</v>
      </c>
      <c r="AA607" s="5">
        <f t="shared" si="417"/>
        <v>0.44390861251384217</v>
      </c>
      <c r="AB607" s="5">
        <f t="shared" si="417"/>
        <v>0.42782155010189082</v>
      </c>
      <c r="AC607" s="5">
        <f t="shared" si="417"/>
        <v>0.41229723816696329</v>
      </c>
      <c r="AD607" s="5">
        <f t="shared" si="417"/>
        <v>0.39731910737462206</v>
      </c>
      <c r="AE607" s="5">
        <f t="shared" si="417"/>
        <v>0.38287056908463196</v>
      </c>
      <c r="AF607" s="5">
        <f t="shared" si="417"/>
        <v>0.36893511571083998</v>
      </c>
      <c r="AG607" s="5">
        <f t="shared" si="417"/>
        <v>0.3554964009165934</v>
      </c>
      <c r="AH607" s="5">
        <f t="shared" si="417"/>
        <v>0.34253830325253309</v>
      </c>
      <c r="AI607" s="5">
        <f t="shared" si="417"/>
        <v>0.33004497618304524</v>
      </c>
      <c r="AJ607" s="5">
        <f t="shared" si="417"/>
        <v>0.31800088691444789</v>
      </c>
      <c r="AK607" s="5">
        <f t="shared" si="417"/>
        <v>0.30639084600629252</v>
      </c>
      <c r="AL607" s="5">
        <f t="shared" si="417"/>
        <v>0.29520002939659395</v>
      </c>
      <c r="AM607" s="5">
        <f t="shared" si="417"/>
        <v>0.28441399418625724</v>
      </c>
      <c r="AN607" s="5">
        <f t="shared" si="417"/>
        <v>0.27401868929468676</v>
      </c>
      <c r="AO607" s="5">
        <f t="shared" si="417"/>
        <v>0.26400046190742654</v>
      </c>
      <c r="AP607" s="5">
        <f t="shared" si="417"/>
        <v>0.25434606047962582</v>
      </c>
      <c r="AQ607" s="5">
        <f t="shared" si="417"/>
        <v>0.24504263492972334</v>
      </c>
      <c r="AR607" s="5">
        <f t="shared" si="417"/>
        <v>0.23607773455086817</v>
      </c>
      <c r="AS607" s="5">
        <f t="shared" si="417"/>
        <v>0.22743930407908564</v>
      </c>
      <c r="AT607" s="5">
        <f t="shared" si="417"/>
        <v>0.21911567828375841</v>
      </c>
      <c r="AU607" s="5">
        <f t="shared" si="417"/>
        <v>0.2110955753849133</v>
      </c>
      <c r="AV607" s="5">
        <f t="shared" si="417"/>
        <v>0.20336808955092531</v>
      </c>
      <c r="AW607" s="5">
        <f t="shared" si="417"/>
        <v>0.19592268268777838</v>
      </c>
      <c r="AX607" s="5">
        <f t="shared" si="417"/>
        <v>0.18874917569553451</v>
      </c>
      <c r="AY607" s="5">
        <f t="shared" si="417"/>
        <v>0.18183773933795697</v>
      </c>
      <c r="AZ607" s="5">
        <f t="shared" si="417"/>
        <v>0.17517888484634739</v>
      </c>
      <c r="BA607" s="5">
        <f t="shared" si="417"/>
        <v>0.16876345435778994</v>
      </c>
      <c r="BB607" s="5">
        <f t="shared" si="417"/>
        <v>0.16258261127048271</v>
      </c>
      <c r="BC607" s="5">
        <f t="shared" si="417"/>
        <v>0.15662783058413596</v>
      </c>
      <c r="BD607" s="5">
        <f t="shared" si="417"/>
        <v>0.15089088928106928</v>
      </c>
      <c r="BE607" s="5">
        <f t="shared" si="417"/>
        <v>0.14536385679327071</v>
      </c>
      <c r="BF607" s="5">
        <f t="shared" si="417"/>
        <v>0.14003908559197478</v>
      </c>
      <c r="BG607" s="5">
        <f t="shared" si="417"/>
        <v>0.13490920192900477</v>
      </c>
      <c r="BH607" s="5">
        <f t="shared" si="417"/>
        <v>0.12996709675299775</v>
      </c>
      <c r="BI607" s="5">
        <f t="shared" si="417"/>
        <v>0.12520591681849008</v>
      </c>
      <c r="BJ607" s="5">
        <f t="shared" si="417"/>
        <v>0.12061905600154209</v>
      </c>
      <c r="BK607" s="5">
        <f t="shared" si="417"/>
        <v>0.11620014683198772</v>
      </c>
      <c r="BL607" s="26">
        <f t="shared" si="408"/>
        <v>5.0134542497814676E-2</v>
      </c>
      <c r="BM607" s="26">
        <f t="shared" si="416"/>
        <v>5.2026855798035822E-2</v>
      </c>
      <c r="BN607" s="26">
        <f t="shared" si="416"/>
        <v>5.3704437697683537E-2</v>
      </c>
      <c r="BO607" s="26">
        <f t="shared" si="416"/>
        <v>5.5197106640362793E-2</v>
      </c>
      <c r="BP607" s="26">
        <f t="shared" si="416"/>
        <v>5.6529984990275721E-2</v>
      </c>
      <c r="BQ607" s="26">
        <f t="shared" si="416"/>
        <v>5.772430048605022E-2</v>
      </c>
      <c r="BR607" s="26">
        <f t="shared" si="416"/>
        <v>5.8798043666481781E-2</v>
      </c>
      <c r="BS607" s="26">
        <f t="shared" si="416"/>
        <v>5.9766508043057026E-2</v>
      </c>
      <c r="BT607" s="26">
        <f t="shared" si="416"/>
        <v>6.0642734700739054E-2</v>
      </c>
      <c r="BU607" s="26">
        <f t="shared" si="416"/>
        <v>6.143787889999755E-2</v>
      </c>
      <c r="BV607" s="26">
        <f t="shared" si="416"/>
        <v>6.2161512936685981E-2</v>
      </c>
      <c r="BW607" s="26">
        <f t="shared" si="416"/>
        <v>6.2821876837421561E-2</v>
      </c>
      <c r="BX607" s="26">
        <f t="shared" si="416"/>
        <v>6.3426086302429255E-2</v>
      </c>
      <c r="BY607" s="26">
        <f t="shared" si="416"/>
        <v>6.3980305555633291E-2</v>
      </c>
      <c r="BZ607" s="26">
        <f t="shared" si="416"/>
        <v>6.4489891342973574E-2</v>
      </c>
      <c r="CA607" s="26">
        <f t="shared" si="416"/>
        <v>6.4959513170055022E-2</v>
      </c>
      <c r="CB607" s="26">
        <f t="shared" si="416"/>
        <v>6.5393253937473972E-2</v>
      </c>
      <c r="CC607" s="26">
        <f t="shared" si="416"/>
        <v>6.5794694374788604E-2</v>
      </c>
      <c r="CD607" s="26">
        <f t="shared" si="416"/>
        <v>6.6166984058517495E-2</v>
      </c>
      <c r="CE607" s="26">
        <f t="shared" si="416"/>
        <v>6.6512901298688656E-2</v>
      </c>
      <c r="CF607" s="26">
        <f t="shared" si="416"/>
        <v>6.6834903770493934E-2</v>
      </c>
      <c r="CG607" s="26">
        <f t="shared" si="416"/>
        <v>6.7135171434921898E-2</v>
      </c>
      <c r="CH607" s="26">
        <f t="shared" si="416"/>
        <v>6.7415643020624749E-2</v>
      </c>
      <c r="CI607" s="26">
        <f t="shared" si="416"/>
        <v>6.7678047117238432E-2</v>
      </c>
      <c r="CJ607" s="26">
        <f t="shared" si="416"/>
        <v>6.7923928748628182E-2</v>
      </c>
      <c r="CK607" s="26">
        <f t="shared" si="416"/>
        <v>6.8154672145564699E-2</v>
      </c>
      <c r="CL607" s="26">
        <f t="shared" si="416"/>
        <v>6.8371520315057471E-2</v>
      </c>
      <c r="CM607" s="26">
        <f t="shared" si="416"/>
        <v>6.8575591903056982E-2</v>
      </c>
      <c r="CN607" s="26">
        <f t="shared" si="416"/>
        <v>6.8767895764480072E-2</v>
      </c>
      <c r="CO607" s="26">
        <f t="shared" si="416"/>
        <v>6.8949343586269751E-2</v>
      </c>
      <c r="CP607" s="26">
        <f t="shared" si="416"/>
        <v>6.9120760852831128E-2</v>
      </c>
      <c r="CQ607" s="26">
        <f t="shared" si="416"/>
        <v>6.9282896396542212E-2</v>
      </c>
      <c r="CR607" s="26">
        <f t="shared" si="416"/>
        <v>6.9436430737376084E-2</v>
      </c>
      <c r="CS607" s="26">
        <f t="shared" si="416"/>
        <v>6.9581983383563029E-2</v>
      </c>
      <c r="CT607" s="26">
        <f t="shared" si="416"/>
        <v>6.9720119238506656E-2</v>
      </c>
      <c r="CU607" s="26">
        <f t="shared" si="416"/>
        <v>6.9851354236896035E-2</v>
      </c>
      <c r="CV607" s="26">
        <f t="shared" si="416"/>
        <v>6.9976160314351679E-2</v>
      </c>
      <c r="CW607" s="26">
        <f t="shared" si="416"/>
        <v>7.009496979936887E-2</v>
      </c>
      <c r="CX607" s="26">
        <f t="shared" si="416"/>
        <v>7.0208179303257096E-2</v>
      </c>
      <c r="CY607" s="26">
        <f t="shared" si="416"/>
        <v>7.0316153172791759E-2</v>
      </c>
      <c r="CZ607" s="26">
        <f t="shared" si="416"/>
        <v>7.0419226561039328E-2</v>
      </c>
      <c r="DA607" s="26">
        <f t="shared" si="416"/>
        <v>7.0517708164004017E-2</v>
      </c>
      <c r="DB607" s="26">
        <f t="shared" si="416"/>
        <v>7.0611882664129252E-2</v>
      </c>
      <c r="DC607" s="26">
        <f t="shared" si="416"/>
        <v>7.0702012916077805E-2</v>
      </c>
      <c r="DD607" s="26">
        <f t="shared" si="416"/>
        <v>7.078834190544317E-2</v>
      </c>
      <c r="DE607" s="26">
        <f t="shared" si="416"/>
        <v>7.0871094506980037E-2</v>
      </c>
      <c r="DF607" s="26">
        <f t="shared" si="416"/>
        <v>7.0950479065468725E-2</v>
      </c>
      <c r="DG607" s="26">
        <f t="shared" si="416"/>
        <v>7.1026688819354492E-2</v>
      </c>
      <c r="DH607" s="26">
        <f t="shared" si="416"/>
        <v>7.1099903184751193E-2</v>
      </c>
      <c r="DI607" s="26">
        <f t="shared" si="416"/>
        <v>7.1170288915203342E-2</v>
      </c>
      <c r="DJ607" s="26">
        <f t="shared" si="416"/>
        <v>7.1238001150707955E-2</v>
      </c>
      <c r="DK607" s="26">
        <f t="shared" si="416"/>
        <v>7.1303184367862038E-2</v>
      </c>
      <c r="DL607" s="26">
        <f t="shared" si="416"/>
        <v>7.1365973241585237E-2</v>
      </c>
      <c r="DM607" s="26">
        <f t="shared" si="416"/>
        <v>7.1426493427637641E-2</v>
      </c>
      <c r="DN607" s="26">
        <f t="shared" si="416"/>
        <v>7.1484862274082878E-2</v>
      </c>
      <c r="DO607" s="26">
        <f t="shared" si="416"/>
        <v>7.154118946891537E-2</v>
      </c>
      <c r="DP607" s="26">
        <f t="shared" si="416"/>
        <v>7.1595577630254856E-2</v>
      </c>
      <c r="DQ607" s="26">
        <f t="shared" si="416"/>
        <v>7.1648122844799322E-2</v>
      </c>
      <c r="DR607" s="26">
        <f t="shared" si="416"/>
        <v>7.1698915159602569E-2</v>
      </c>
      <c r="DS607" s="26">
        <f t="shared" si="416"/>
        <v>7.1748039031692412E-2</v>
      </c>
      <c r="DT607" s="6">
        <f>2*(100-(100*G607))/SUM($D607:G607)/100</f>
        <v>5.5853187081790823E-2</v>
      </c>
      <c r="DU607" s="6">
        <f>2*(100-(100*I607))/SUM($D607:I607)/100</f>
        <v>5.8331894604156852E-2</v>
      </c>
      <c r="DV607" s="6">
        <f>2*(100-(100*M607))/SUM($D607:M607)/100</f>
        <v>6.1869565782180877E-2</v>
      </c>
      <c r="DW607" s="6">
        <f>2*(100-(100*Q607))/SUM($D607:Q607)/100</f>
        <v>6.4193839925209759E-2</v>
      </c>
      <c r="DX607" s="6">
        <f>2*(100-(100*W607))/SUM($D607:W607)/100</f>
        <v>6.6397275340900258E-2</v>
      </c>
      <c r="DY607" s="7">
        <f>(DT607-'Data for assignment'!C597)^2</f>
        <v>6.4104204760914249E-8</v>
      </c>
      <c r="DZ607" s="7">
        <f>(DU607-'Data for assignment'!D597)^2</f>
        <v>4.1285916186135115E-6</v>
      </c>
      <c r="EA607" s="7">
        <f>(DV607-'Data for assignment'!E597)^2</f>
        <v>1.9093105124805957E-5</v>
      </c>
      <c r="EB607" s="7">
        <f>(DW607-'Data for assignment'!F597)^2</f>
        <v>2.2032152018856869E-5</v>
      </c>
      <c r="EC607" s="7">
        <f>(DX607-'Data for assignment'!G597)^2</f>
        <v>6.3956380889073871E-5</v>
      </c>
    </row>
    <row r="608" spans="1:133" x14ac:dyDescent="0.3">
      <c r="A608" s="8">
        <v>36336</v>
      </c>
      <c r="B608" s="3">
        <v>4.9899997999999994E-2</v>
      </c>
      <c r="C608" s="4">
        <f t="shared" si="407"/>
        <v>4.8919629445501059E-2</v>
      </c>
      <c r="D608" s="5">
        <f t="shared" si="415"/>
        <v>0.97481847803208943</v>
      </c>
      <c r="E608" s="5">
        <f t="shared" si="415"/>
        <v>0.94852196906995934</v>
      </c>
      <c r="F608" s="5">
        <f t="shared" si="415"/>
        <v>0.92152755177179668</v>
      </c>
      <c r="G608" s="5">
        <f t="shared" si="415"/>
        <v>0.89416636108209258</v>
      </c>
      <c r="H608" s="5">
        <f t="shared" si="415"/>
        <v>0.86669968562856659</v>
      </c>
      <c r="I608" s="5">
        <f t="shared" si="415"/>
        <v>0.83933236551244994</v>
      </c>
      <c r="J608" s="5">
        <f t="shared" si="415"/>
        <v>0.81222380268524097</v>
      </c>
      <c r="K608" s="5">
        <f t="shared" si="415"/>
        <v>0.78549692836197471</v>
      </c>
      <c r="L608" s="5">
        <f t="shared" si="415"/>
        <v>0.75924546054868236</v>
      </c>
      <c r="M608" s="5">
        <f t="shared" si="415"/>
        <v>0.73353975234369062</v>
      </c>
      <c r="N608" s="5">
        <f t="shared" si="415"/>
        <v>0.70843149136472239</v>
      </c>
      <c r="O608" s="5">
        <f t="shared" si="415"/>
        <v>0.68395746970902005</v>
      </c>
      <c r="P608" s="5">
        <f t="shared" si="415"/>
        <v>0.6601426059414871</v>
      </c>
      <c r="Q608" s="5">
        <f t="shared" si="415"/>
        <v>0.63700236729614712</v>
      </c>
      <c r="R608" s="5">
        <f t="shared" si="415"/>
        <v>0.61454471196363636</v>
      </c>
      <c r="S608" s="5">
        <f t="shared" si="415"/>
        <v>0.59277164780176916</v>
      </c>
      <c r="T608" s="5">
        <f t="shared" si="414"/>
        <v>0.5716804845425344</v>
      </c>
      <c r="U608" s="5">
        <f t="shared" si="414"/>
        <v>0.55126484097467743</v>
      </c>
      <c r="V608" s="5">
        <f t="shared" si="414"/>
        <v>0.5315154560564499</v>
      </c>
      <c r="W608" s="5">
        <f t="shared" si="414"/>
        <v>0.51242084291000833</v>
      </c>
      <c r="X608" s="5">
        <f t="shared" si="417"/>
        <v>0.49396781669042217</v>
      </c>
      <c r="Y608" s="5">
        <f t="shared" si="417"/>
        <v>0.47614192100624481</v>
      </c>
      <c r="Z608" s="5">
        <f t="shared" si="417"/>
        <v>0.45892777256330403</v>
      </c>
      <c r="AA608" s="5">
        <f t="shared" si="417"/>
        <v>0.44230933973895337</v>
      </c>
      <c r="AB608" s="5">
        <f t="shared" si="417"/>
        <v>0.42627016765355635</v>
      </c>
      <c r="AC608" s="5">
        <f t="shared" si="417"/>
        <v>0.41079355981625737</v>
      </c>
      <c r="AD608" s="5">
        <f t="shared" si="417"/>
        <v>0.39586272444580511</v>
      </c>
      <c r="AE608" s="5">
        <f t="shared" si="417"/>
        <v>0.38146089199575206</v>
      </c>
      <c r="AF608" s="5">
        <f t="shared" si="417"/>
        <v>0.36757140916127817</v>
      </c>
      <c r="AG608" s="5">
        <f t="shared" si="417"/>
        <v>0.35417781364490508</v>
      </c>
      <c r="AH608" s="5">
        <f t="shared" si="417"/>
        <v>0.34126389315765626</v>
      </c>
      <c r="AI608" s="5">
        <f t="shared" si="417"/>
        <v>0.32881373148927745</v>
      </c>
      <c r="AJ608" s="5">
        <f t="shared" si="417"/>
        <v>0.31681174396336959</v>
      </c>
      <c r="AK608" s="5">
        <f t="shared" si="417"/>
        <v>0.30524270417506205</v>
      </c>
      <c r="AL608" s="5">
        <f t="shared" si="417"/>
        <v>0.29409176357000311</v>
      </c>
      <c r="AM608" s="5">
        <f t="shared" si="417"/>
        <v>0.28334446514804995</v>
      </c>
      <c r="AN608" s="5">
        <f t="shared" si="417"/>
        <v>0.27298675235053577</v>
      </c>
      <c r="AO608" s="5">
        <f t="shared" si="417"/>
        <v>0.26300497400642658</v>
      </c>
      <c r="AP608" s="5">
        <f t="shared" si="417"/>
        <v>0.25338588606214696</v>
      </c>
      <c r="AQ608" s="5">
        <f t="shared" si="417"/>
        <v>0.24411665069606786</v>
      </c>
      <c r="AR608" s="5">
        <f t="shared" si="417"/>
        <v>0.23518483331658777</v>
      </c>
      <c r="AS608" s="5">
        <f t="shared" si="417"/>
        <v>0.22657839785837069</v>
      </c>
      <c r="AT608" s="5">
        <f t="shared" si="417"/>
        <v>0.21828570072141137</v>
      </c>
      <c r="AU608" s="5">
        <f t="shared" si="417"/>
        <v>0.21029548363955844</v>
      </c>
      <c r="AV608" s="5">
        <f t="shared" si="417"/>
        <v>0.20259686571685015</v>
      </c>
      <c r="AW608" s="5">
        <f t="shared" si="417"/>
        <v>0.19517933482977459</v>
      </c>
      <c r="AX608" s="5">
        <f t="shared" si="417"/>
        <v>0.18803273855998315</v>
      </c>
      <c r="AY608" s="5">
        <f t="shared" si="417"/>
        <v>0.18114727479391085</v>
      </c>
      <c r="AZ608" s="5">
        <f t="shared" si="417"/>
        <v>0.17451348210226558</v>
      </c>
      <c r="BA608" s="5">
        <f t="shared" si="417"/>
        <v>0.16812222999267112</v>
      </c>
      <c r="BB608" s="5">
        <f t="shared" si="417"/>
        <v>0.16196470911225391</v>
      </c>
      <c r="BC608" s="5">
        <f t="shared" si="417"/>
        <v>0.15603242146313301</v>
      </c>
      <c r="BD608" s="5">
        <f t="shared" si="417"/>
        <v>0.15031717068216496</v>
      </c>
      <c r="BE608" s="5">
        <f t="shared" si="417"/>
        <v>0.14481105242656289</v>
      </c>
      <c r="BF608" s="5">
        <f t="shared" si="417"/>
        <v>0.13950644489884037</v>
      </c>
      <c r="BG608" s="5">
        <f t="shared" si="417"/>
        <v>0.13439599953768419</v>
      </c>
      <c r="BH608" s="5">
        <f t="shared" si="417"/>
        <v>0.12947263189562347</v>
      </c>
      <c r="BI608" s="5">
        <f t="shared" si="417"/>
        <v>0.12472951271956143</v>
      </c>
      <c r="BJ608" s="5">
        <f t="shared" si="417"/>
        <v>0.12016005924622034</v>
      </c>
      <c r="BK608" s="5">
        <f t="shared" si="417"/>
        <v>0.11575792672120366</v>
      </c>
      <c r="BL608" s="26">
        <f t="shared" si="408"/>
        <v>5.1008003389214317E-2</v>
      </c>
      <c r="BM608" s="26">
        <f t="shared" si="416"/>
        <v>5.2850327967067595E-2</v>
      </c>
      <c r="BN608" s="26">
        <f t="shared" si="416"/>
        <v>5.4481735659515126E-2</v>
      </c>
      <c r="BO608" s="26">
        <f t="shared" si="416"/>
        <v>5.5931717449468073E-2</v>
      </c>
      <c r="BP608" s="26">
        <f t="shared" si="416"/>
        <v>5.7225098225688782E-2</v>
      </c>
      <c r="BQ608" s="26">
        <f t="shared" si="416"/>
        <v>5.8382835376494163E-2</v>
      </c>
      <c r="BR608" s="26">
        <f t="shared" si="416"/>
        <v>5.9422673635978182E-2</v>
      </c>
      <c r="BS608" s="26">
        <f t="shared" si="416"/>
        <v>6.0359682929518217E-2</v>
      </c>
      <c r="BT608" s="26">
        <f t="shared" si="416"/>
        <v>6.1206700874801248E-2</v>
      </c>
      <c r="BU608" s="26">
        <f t="shared" si="416"/>
        <v>6.1974697488673042E-2</v>
      </c>
      <c r="BV608" s="26">
        <f t="shared" si="416"/>
        <v>6.2673076336034306E-2</v>
      </c>
      <c r="BW608" s="26">
        <f t="shared" si="416"/>
        <v>6.3309923680124988E-2</v>
      </c>
      <c r="BX608" s="26">
        <f t="shared" si="416"/>
        <v>6.3892215029696595E-2</v>
      </c>
      <c r="BY608" s="26">
        <f t="shared" si="416"/>
        <v>6.4425986728056717E-2</v>
      </c>
      <c r="BZ608" s="26">
        <f t="shared" si="416"/>
        <v>6.4916478811656422E-2</v>
      </c>
      <c r="CA608" s="26">
        <f t="shared" si="416"/>
        <v>6.5368254217361518E-2</v>
      </c>
      <c r="CB608" s="26">
        <f t="shared" si="416"/>
        <v>6.5785298485987645E-2</v>
      </c>
      <c r="CC608" s="26">
        <f t="shared" si="416"/>
        <v>6.6171103353382194E-2</v>
      </c>
      <c r="CD608" s="26">
        <f t="shared" si="416"/>
        <v>6.6528737005723385E-2</v>
      </c>
      <c r="CE608" s="26">
        <f t="shared" si="416"/>
        <v>6.6860903275716504E-2</v>
      </c>
      <c r="CF608" s="26">
        <f t="shared" si="416"/>
        <v>6.7169991649182748E-2</v>
      </c>
      <c r="CG608" s="26">
        <f t="shared" si="416"/>
        <v>6.7458119619557971E-2</v>
      </c>
      <c r="CH608" s="26">
        <f t="shared" si="416"/>
        <v>6.7727168656833273E-2</v>
      </c>
      <c r="CI608" s="26">
        <f t="shared" si="416"/>
        <v>6.7978814836001253E-2</v>
      </c>
      <c r="CJ608" s="26">
        <f t="shared" si="416"/>
        <v>6.8214554988835885E-2</v>
      </c>
      <c r="CK608" s="26">
        <f t="shared" si="416"/>
        <v>6.8435729094325923E-2</v>
      </c>
      <c r="CL608" s="26">
        <f t="shared" si="416"/>
        <v>6.864353950121696E-2</v>
      </c>
      <c r="CM608" s="26">
        <f t="shared" si="416"/>
        <v>6.8839067475973084E-2</v>
      </c>
      <c r="CN608" s="26">
        <f t="shared" si="416"/>
        <v>6.9023287487046878E-2</v>
      </c>
      <c r="CO608" s="26">
        <f t="shared" si="416"/>
        <v>6.9197079568403777E-2</v>
      </c>
      <c r="CP608" s="26">
        <f t="shared" si="416"/>
        <v>6.9361240049147899E-2</v>
      </c>
      <c r="CQ608" s="26">
        <f t="shared" si="416"/>
        <v>6.9516490889697719E-2</v>
      </c>
      <c r="CR608" s="26">
        <f t="shared" si="416"/>
        <v>6.9663487826516324E-2</v>
      </c>
      <c r="CS608" s="26">
        <f t="shared" si="416"/>
        <v>6.9802827495491632E-2</v>
      </c>
      <c r="CT608" s="26">
        <f t="shared" si="416"/>
        <v>6.9935053677524117E-2</v>
      </c>
      <c r="CU608" s="26">
        <f t="shared" si="416"/>
        <v>7.0060662787769137E-2</v>
      </c>
      <c r="CV608" s="26">
        <f t="shared" si="416"/>
        <v>7.018010871152025E-2</v>
      </c>
      <c r="CW608" s="26">
        <f t="shared" si="416"/>
        <v>7.0293807074276252E-2</v>
      </c>
      <c r="CX608" s="26">
        <f t="shared" si="416"/>
        <v>7.0402139020586979E-2</v>
      </c>
      <c r="CY608" s="26">
        <f t="shared" si="416"/>
        <v>7.0505454565396267E-2</v>
      </c>
      <c r="CZ608" s="26">
        <f t="shared" si="416"/>
        <v>7.0604075572441055E-2</v>
      </c>
      <c r="DA608" s="26">
        <f t="shared" si="416"/>
        <v>7.0698298406537921E-2</v>
      </c>
      <c r="DB608" s="26">
        <f t="shared" si="416"/>
        <v>7.0788396300051987E-2</v>
      </c>
      <c r="DC608" s="26">
        <f t="shared" ref="BM608:DS613" si="418">-(LN(DC$7)/DC$6)+(DC$8/DC$6)*$C608</f>
        <v>7.0874621468303284E-2</v>
      </c>
      <c r="DD608" s="26">
        <f t="shared" si="418"/>
        <v>7.0957207003957593E-2</v>
      </c>
      <c r="DE608" s="26">
        <f t="shared" si="418"/>
        <v>7.1036368576441702E-2</v>
      </c>
      <c r="DF608" s="26">
        <f t="shared" si="418"/>
        <v>7.1112305959000588E-2</v>
      </c>
      <c r="DG608" s="26">
        <f t="shared" si="418"/>
        <v>7.1185204403087815E-2</v>
      </c>
      <c r="DH608" s="26">
        <f t="shared" si="418"/>
        <v>7.125523587727034E-2</v>
      </c>
      <c r="DI608" s="26">
        <f t="shared" si="418"/>
        <v>7.1322560185671402E-2</v>
      </c>
      <c r="DJ608" s="26">
        <f t="shared" si="418"/>
        <v>7.1387325979117858E-2</v>
      </c>
      <c r="DK608" s="26">
        <f t="shared" si="418"/>
        <v>7.1449671670552384E-2</v>
      </c>
      <c r="DL608" s="26">
        <f t="shared" si="418"/>
        <v>7.1509726264884402E-2</v>
      </c>
      <c r="DM608" s="26">
        <f t="shared" si="418"/>
        <v>7.1567610112248048E-2</v>
      </c>
      <c r="DN608" s="26">
        <f t="shared" si="418"/>
        <v>7.1623435592589685E-2</v>
      </c>
      <c r="DO608" s="26">
        <f t="shared" si="418"/>
        <v>7.1677307738596291E-2</v>
      </c>
      <c r="DP608" s="26">
        <f t="shared" si="418"/>
        <v>7.1729324803179895E-2</v>
      </c>
      <c r="DQ608" s="26">
        <f t="shared" si="418"/>
        <v>7.1779578777037653E-2</v>
      </c>
      <c r="DR608" s="26">
        <f t="shared" si="418"/>
        <v>7.1828155861198173E-2</v>
      </c>
      <c r="DS608" s="26">
        <f t="shared" si="418"/>
        <v>7.1875136898928299E-2</v>
      </c>
      <c r="DT608" s="6">
        <f>2*(100-(100*G608))/SUM($D608:G608)/100</f>
        <v>5.6610145149430809E-2</v>
      </c>
      <c r="DU608" s="6">
        <f>2*(100-(100*I608))/SUM($D608:I608)/100</f>
        <v>5.9014021999846372E-2</v>
      </c>
      <c r="DV608" s="6">
        <f>2*(100-(100*M608))/SUM($D608:M608)/100</f>
        <v>6.2435238452188971E-2</v>
      </c>
      <c r="DW608" s="6">
        <f>2*(100-(100*Q608))/SUM($D608:Q608)/100</f>
        <v>6.4676025927401681E-2</v>
      </c>
      <c r="DX608" s="6">
        <f>2*(100-(100*W608))/SUM($D608:W608)/100</f>
        <v>6.6794848295858036E-2</v>
      </c>
      <c r="DY608" s="7">
        <f>(DT608-'Data for assignment'!C598)^2</f>
        <v>4.7589971485384652E-7</v>
      </c>
      <c r="DZ608" s="7">
        <f>(DU608-'Data for assignment'!D598)^2</f>
        <v>8.3543804424816246E-7</v>
      </c>
      <c r="EA608" s="7">
        <f>(DV608-'Data for assignment'!E598)^2</f>
        <v>1.1123828873917732E-5</v>
      </c>
      <c r="EB608" s="7">
        <f>(DW608-'Data for assignment'!F598)^2</f>
        <v>8.2715366391943999E-6</v>
      </c>
      <c r="EC608" s="7">
        <f>(DX608-'Data for assignment'!G598)^2</f>
        <v>4.349202404538169E-5</v>
      </c>
    </row>
    <row r="609" spans="1:133" x14ac:dyDescent="0.3">
      <c r="A609" s="8">
        <v>36343</v>
      </c>
      <c r="B609" s="3">
        <v>4.9800000000000004E-2</v>
      </c>
      <c r="C609" s="4">
        <f t="shared" si="407"/>
        <v>4.8816561747007499E-2</v>
      </c>
      <c r="D609" s="5">
        <f t="shared" si="415"/>
        <v>0.97486578204787955</v>
      </c>
      <c r="E609" s="5">
        <f t="shared" si="415"/>
        <v>0.94860875842088654</v>
      </c>
      <c r="F609" s="5">
        <f t="shared" si="415"/>
        <v>0.92164694109648493</v>
      </c>
      <c r="G609" s="5">
        <f t="shared" si="415"/>
        <v>0.89431234040272722</v>
      </c>
      <c r="H609" s="5">
        <f t="shared" si="415"/>
        <v>0.86686704744704846</v>
      </c>
      <c r="I609" s="5">
        <f t="shared" si="415"/>
        <v>0.83951662588007891</v>
      </c>
      <c r="J609" s="5">
        <f t="shared" si="415"/>
        <v>0.81242112198911076</v>
      </c>
      <c r="K609" s="5">
        <f t="shared" si="415"/>
        <v>0.7857040353429795</v>
      </c>
      <c r="L609" s="5">
        <f t="shared" si="415"/>
        <v>0.7594595815465387</v>
      </c>
      <c r="M609" s="5">
        <f t="shared" si="415"/>
        <v>0.73375854675155761</v>
      </c>
      <c r="N609" s="5">
        <f t="shared" si="415"/>
        <v>0.70865299361889922</v>
      </c>
      <c r="O609" s="5">
        <f t="shared" si="415"/>
        <v>0.68418003772781166</v>
      </c>
      <c r="P609" s="5">
        <f t="shared" si="415"/>
        <v>0.66036487568295243</v>
      </c>
      <c r="Q609" s="5">
        <f t="shared" si="415"/>
        <v>0.63722321297164641</v>
      </c>
      <c r="R609" s="5">
        <f t="shared" si="415"/>
        <v>0.61476321138429413</v>
      </c>
      <c r="S609" s="5">
        <f t="shared" si="415"/>
        <v>0.59298705232167082</v>
      </c>
      <c r="T609" s="5">
        <f t="shared" si="414"/>
        <v>0.5718921930776677</v>
      </c>
      <c r="U609" s="5">
        <f t="shared" si="414"/>
        <v>0.55147237760826606</v>
      </c>
      <c r="V609" s="5">
        <f t="shared" si="414"/>
        <v>0.53171845078144775</v>
      </c>
      <c r="W609" s="5">
        <f t="shared" si="414"/>
        <v>0.51261901510300389</v>
      </c>
      <c r="X609" s="5">
        <f t="shared" si="417"/>
        <v>0.49416096095481077</v>
      </c>
      <c r="Y609" s="5">
        <f t="shared" si="417"/>
        <v>0.47632989506434553</v>
      </c>
      <c r="Z609" s="5">
        <f t="shared" si="417"/>
        <v>0.45911048691602202</v>
      </c>
      <c r="AA609" s="5">
        <f t="shared" si="417"/>
        <v>0.44248674884712108</v>
      </c>
      <c r="AB609" s="5">
        <f t="shared" si="417"/>
        <v>0.42644226242703603</v>
      </c>
      <c r="AC609" s="5">
        <f t="shared" si="417"/>
        <v>0.41096036122532337</v>
      </c>
      <c r="AD609" s="5">
        <f t="shared" si="417"/>
        <v>0.39602427809441998</v>
      </c>
      <c r="AE609" s="5">
        <f t="shared" si="417"/>
        <v>0.38161726351836639</v>
      </c>
      <c r="AF609" s="5">
        <f t="shared" si="417"/>
        <v>0.36772268032399358</v>
      </c>
      <c r="AG609" s="5">
        <f t="shared" si="417"/>
        <v>0.3543240790485469</v>
      </c>
      <c r="AH609" s="5">
        <f t="shared" si="417"/>
        <v>0.34140525745477729</v>
      </c>
      <c r="AI609" s="5">
        <f t="shared" si="417"/>
        <v>0.32895030703962869</v>
      </c>
      <c r="AJ609" s="5">
        <f t="shared" si="417"/>
        <v>0.31694364886316784</v>
      </c>
      <c r="AK609" s="5">
        <f t="shared" si="417"/>
        <v>0.3053700606046818</v>
      </c>
      <c r="AL609" s="5">
        <f t="shared" si="417"/>
        <v>0.29421469641271253</v>
      </c>
      <c r="AM609" s="5">
        <f t="shared" si="417"/>
        <v>0.28346310083927712</v>
      </c>
      <c r="AN609" s="5">
        <f t="shared" si="417"/>
        <v>0.27310121792304115</v>
      </c>
      <c r="AO609" s="5">
        <f t="shared" si="417"/>
        <v>0.26311539630180797</v>
      </c>
      <c r="AP609" s="5">
        <f t="shared" si="417"/>
        <v>0.25349239108342908</v>
      </c>
      <c r="AQ609" s="5">
        <f t="shared" si="417"/>
        <v>0.24421936307983114</v>
      </c>
      <c r="AR609" s="5">
        <f t="shared" si="417"/>
        <v>0.23528387590625971</v>
      </c>
      <c r="AS609" s="5">
        <f t="shared" si="417"/>
        <v>0.22667389136301364</v>
      </c>
      <c r="AT609" s="5">
        <f t="shared" si="417"/>
        <v>0.21837776344665455</v>
      </c>
      <c r="AU609" s="5">
        <f t="shared" si="417"/>
        <v>0.21038423127930386</v>
      </c>
      <c r="AV609" s="5">
        <f t="shared" si="417"/>
        <v>0.20268241119607033</v>
      </c>
      <c r="AW609" s="5">
        <f t="shared" si="417"/>
        <v>0.19526178819016501</v>
      </c>
      <c r="AX609" s="5">
        <f t="shared" si="417"/>
        <v>0.18811220688146363</v>
      </c>
      <c r="AY609" s="5">
        <f t="shared" si="417"/>
        <v>0.18122386214602257</v>
      </c>
      <c r="AZ609" s="5">
        <f t="shared" si="417"/>
        <v>0.17458728952040695</v>
      </c>
      <c r="BA609" s="5">
        <f t="shared" si="417"/>
        <v>0.16819335547488087</v>
      </c>
      <c r="BB609" s="5">
        <f t="shared" si="417"/>
        <v>0.16203324763290286</v>
      </c>
      <c r="BC609" s="5">
        <f t="shared" si="417"/>
        <v>0.15609846500044164</v>
      </c>
      <c r="BD609" s="5">
        <f t="shared" si="417"/>
        <v>0.15038080825693795</v>
      </c>
      <c r="BE609" s="5">
        <f t="shared" si="417"/>
        <v>0.14487237014993548</v>
      </c>
      <c r="BF609" s="5">
        <f t="shared" si="417"/>
        <v>0.13956552602717587</v>
      </c>
      <c r="BG609" s="5">
        <f t="shared" si="417"/>
        <v>0.1344529245330536</v>
      </c>
      <c r="BH609" s="5">
        <f t="shared" si="417"/>
        <v>0.12952747849054849</v>
      </c>
      <c r="BI609" s="5">
        <f t="shared" si="417"/>
        <v>0.12478235598491304</v>
      </c>
      <c r="BJ609" s="5">
        <f t="shared" si="417"/>
        <v>0.12021097166134584</v>
      </c>
      <c r="BK609" s="5">
        <f t="shared" si="417"/>
        <v>0.11580697824550815</v>
      </c>
      <c r="BL609" s="26">
        <f t="shared" si="408"/>
        <v>5.091095379658437E-2</v>
      </c>
      <c r="BM609" s="26">
        <f t="shared" si="418"/>
        <v>5.2758832584350955E-2</v>
      </c>
      <c r="BN609" s="26">
        <f t="shared" si="418"/>
        <v>5.4395370658757096E-2</v>
      </c>
      <c r="BO609" s="26">
        <f t="shared" si="418"/>
        <v>5.5850095386629085E-2</v>
      </c>
      <c r="BP609" s="26">
        <f t="shared" si="418"/>
        <v>5.7147864709005028E-2</v>
      </c>
      <c r="BQ609" s="26">
        <f t="shared" si="418"/>
        <v>5.8309666052624637E-2</v>
      </c>
      <c r="BR609" s="26">
        <f t="shared" si="418"/>
        <v>5.9353271462760177E-2</v>
      </c>
      <c r="BS609" s="26">
        <f t="shared" si="418"/>
        <v>6.0293775707275989E-2</v>
      </c>
      <c r="BT609" s="26">
        <f t="shared" si="418"/>
        <v>6.1144039010957406E-2</v>
      </c>
      <c r="BU609" s="26">
        <f t="shared" si="418"/>
        <v>6.1915051972932025E-2</v>
      </c>
      <c r="BV609" s="26">
        <f t="shared" si="418"/>
        <v>6.2616236905671724E-2</v>
      </c>
      <c r="BW609" s="26">
        <f t="shared" si="418"/>
        <v>6.325569715695141E-2</v>
      </c>
      <c r="BX609" s="26">
        <f t="shared" si="418"/>
        <v>6.3840423812093344E-2</v>
      </c>
      <c r="BY609" s="26">
        <f t="shared" si="418"/>
        <v>6.4376467423125708E-2</v>
      </c>
      <c r="BZ609" s="26">
        <f t="shared" si="418"/>
        <v>6.486908099400443E-2</v>
      </c>
      <c r="CA609" s="26">
        <f t="shared" si="418"/>
        <v>6.5322839302368971E-2</v>
      </c>
      <c r="CB609" s="26">
        <f t="shared" si="418"/>
        <v>6.5741738706608085E-2</v>
      </c>
      <c r="CC609" s="26">
        <f t="shared" si="418"/>
        <v>6.6129280830594453E-2</v>
      </c>
      <c r="CD609" s="26">
        <f t="shared" si="418"/>
        <v>6.6488542903726716E-2</v>
      </c>
      <c r="CE609" s="26">
        <f t="shared" si="418"/>
        <v>6.6822237033830334E-2</v>
      </c>
      <c r="CF609" s="26">
        <f t="shared" si="418"/>
        <v>6.7132760283196952E-2</v>
      </c>
      <c r="CG609" s="26">
        <f t="shared" si="418"/>
        <v>6.7422237085985937E-2</v>
      </c>
      <c r="CH609" s="26">
        <f t="shared" si="418"/>
        <v>6.7692555274155797E-2</v>
      </c>
      <c r="CI609" s="26">
        <f t="shared" si="418"/>
        <v>6.7945396757562282E-2</v>
      </c>
      <c r="CJ609" s="26">
        <f t="shared" si="418"/>
        <v>6.8182263722566902E-2</v>
      </c>
      <c r="CK609" s="26">
        <f t="shared" si="418"/>
        <v>6.8404501064941142E-2</v>
      </c>
      <c r="CL609" s="26">
        <f t="shared" si="418"/>
        <v>6.8613315650940157E-2</v>
      </c>
      <c r="CM609" s="26">
        <f t="shared" si="418"/>
        <v>6.8809792900235103E-2</v>
      </c>
      <c r="CN609" s="26">
        <f t="shared" si="418"/>
        <v>6.8994911101933121E-2</v>
      </c>
      <c r="CO609" s="26">
        <f t="shared" si="418"/>
        <v>6.9169553806938525E-2</v>
      </c>
      <c r="CP609" s="26">
        <f t="shared" si="418"/>
        <v>6.9334520583779369E-2</v>
      </c>
      <c r="CQ609" s="26">
        <f t="shared" si="418"/>
        <v>6.9490536378597603E-2</v>
      </c>
      <c r="CR609" s="26">
        <f t="shared" si="418"/>
        <v>6.9638259681533796E-2</v>
      </c>
      <c r="CS609" s="26">
        <f t="shared" si="418"/>
        <v>6.9778289669804844E-2</v>
      </c>
      <c r="CT609" s="26">
        <f t="shared" si="418"/>
        <v>6.991117247121692E-2</v>
      </c>
      <c r="CU609" s="26">
        <f t="shared" si="418"/>
        <v>7.0037406669726285E-2</v>
      </c>
      <c r="CV609" s="26">
        <f t="shared" si="418"/>
        <v>7.0157448156184993E-2</v>
      </c>
      <c r="CW609" s="26">
        <f t="shared" si="418"/>
        <v>7.027171441194939E-2</v>
      </c>
      <c r="CX609" s="26">
        <f t="shared" si="418"/>
        <v>7.0380588300069519E-2</v>
      </c>
      <c r="CY609" s="26">
        <f t="shared" si="418"/>
        <v>7.0484421427888411E-2</v>
      </c>
      <c r="CZ609" s="26">
        <f t="shared" si="418"/>
        <v>7.0583537135710556E-2</v>
      </c>
      <c r="DA609" s="26">
        <f t="shared" si="418"/>
        <v>7.067823315846164E-2</v>
      </c>
      <c r="DB609" s="26">
        <f t="shared" si="418"/>
        <v>7.0768784000716539E-2</v>
      </c>
      <c r="DC609" s="26">
        <f t="shared" si="418"/>
        <v>7.0855443059924764E-2</v>
      </c>
      <c r="DD609" s="26">
        <f t="shared" si="418"/>
        <v>7.0938444527947953E-2</v>
      </c>
      <c r="DE609" s="26">
        <f t="shared" si="418"/>
        <v>7.1018005097010076E-2</v>
      </c>
      <c r="DF609" s="26">
        <f t="shared" si="418"/>
        <v>7.1094325492733035E-2</v>
      </c>
      <c r="DG609" s="26">
        <f t="shared" si="418"/>
        <v>7.1167591853999138E-2</v>
      </c>
      <c r="DH609" s="26">
        <f t="shared" si="418"/>
        <v>7.1237976976866749E-2</v>
      </c>
      <c r="DI609" s="26">
        <f t="shared" si="418"/>
        <v>7.1305641437604178E-2</v>
      </c>
      <c r="DJ609" s="26">
        <f t="shared" si="418"/>
        <v>7.1370734608045147E-2</v>
      </c>
      <c r="DK609" s="26">
        <f t="shared" si="418"/>
        <v>7.1433395574860475E-2</v>
      </c>
      <c r="DL609" s="26">
        <f t="shared" si="418"/>
        <v>7.1493753972950241E-2</v>
      </c>
      <c r="DM609" s="26">
        <f t="shared" si="418"/>
        <v>7.1551930741952735E-2</v>
      </c>
      <c r="DN609" s="26">
        <f t="shared" si="418"/>
        <v>7.1608038813818151E-2</v>
      </c>
      <c r="DO609" s="26">
        <f t="shared" si="418"/>
        <v>7.1662183738481239E-2</v>
      </c>
      <c r="DP609" s="26">
        <f t="shared" si="418"/>
        <v>7.1714464253869001E-2</v>
      </c>
      <c r="DQ609" s="26">
        <f t="shared" si="418"/>
        <v>7.1764972805782229E-2</v>
      </c>
      <c r="DR609" s="26">
        <f t="shared" si="418"/>
        <v>7.1813796022578535E-2</v>
      </c>
      <c r="DS609" s="26">
        <f t="shared" si="418"/>
        <v>7.1861015149047067E-2</v>
      </c>
      <c r="DT609" s="6">
        <f>2*(100-(100*G609))/SUM($D609:G609)/100</f>
        <v>5.6526022188916149E-2</v>
      </c>
      <c r="DU609" s="6">
        <f>2*(100-(100*I609))/SUM($D609:I609)/100</f>
        <v>5.8938212401928682E-2</v>
      </c>
      <c r="DV609" s="6">
        <f>2*(100-(100*M609))/SUM($D609:M609)/100</f>
        <v>6.2372364789781101E-2</v>
      </c>
      <c r="DW609" s="6">
        <f>2*(100-(100*Q609))/SUM($D609:Q609)/100</f>
        <v>6.4622425421526242E-2</v>
      </c>
      <c r="DX609" s="6">
        <f>2*(100-(100*W609))/SUM($D609:W609)/100</f>
        <v>6.675064622622702E-2</v>
      </c>
      <c r="DY609" s="7">
        <f>(DT609-'Data for assignment'!C599)^2</f>
        <v>5.2710967084397974E-7</v>
      </c>
      <c r="DZ609" s="7">
        <f>(DU609-'Data for assignment'!D599)^2</f>
        <v>5.944874840495055E-6</v>
      </c>
      <c r="EA609" s="7">
        <f>(DV609-'Data for assignment'!E599)^2</f>
        <v>2.8862324923942935E-5</v>
      </c>
      <c r="EB609" s="7">
        <f>(DW609-'Data for assignment'!F599)^2</f>
        <v>2.5224757114793044E-5</v>
      </c>
      <c r="EC609" s="7">
        <f>(DX609-'Data for assignment'!G599)^2</f>
        <v>7.3113516683509457E-5</v>
      </c>
    </row>
    <row r="610" spans="1:133" x14ac:dyDescent="0.3">
      <c r="A610" s="8">
        <v>36350</v>
      </c>
      <c r="B610" s="3">
        <v>4.9699998000000002E-2</v>
      </c>
      <c r="C610" s="4">
        <f t="shared" si="407"/>
        <v>4.8713489925723531E-2</v>
      </c>
      <c r="D610" s="5">
        <f t="shared" si="415"/>
        <v>0.97491309025147943</v>
      </c>
      <c r="E610" s="5">
        <f t="shared" si="415"/>
        <v>0.94869555918512172</v>
      </c>
      <c r="F610" s="5">
        <f t="shared" si="415"/>
        <v>0.9217663506653605</v>
      </c>
      <c r="G610" s="5">
        <f t="shared" si="415"/>
        <v>0.89445834939629321</v>
      </c>
      <c r="H610" s="5">
        <f t="shared" si="415"/>
        <v>0.8670344482800505</v>
      </c>
      <c r="I610" s="5">
        <f t="shared" si="415"/>
        <v>0.83970093407175639</v>
      </c>
      <c r="J610" s="5">
        <f t="shared" si="415"/>
        <v>0.81261849712496859</v>
      </c>
      <c r="K610" s="5">
        <f t="shared" si="415"/>
        <v>0.78591120521828672</v>
      </c>
      <c r="L610" s="5">
        <f t="shared" si="415"/>
        <v>0.75967377149903692</v>
      </c>
      <c r="M610" s="5">
        <f t="shared" si="415"/>
        <v>0.73397741517554915</v>
      </c>
      <c r="N610" s="5">
        <f t="shared" si="415"/>
        <v>0.70887457399366482</v>
      </c>
      <c r="O610" s="5">
        <f t="shared" si="415"/>
        <v>0.68440268708016883</v>
      </c>
      <c r="P610" s="5">
        <f t="shared" si="415"/>
        <v>0.66058722915800583</v>
      </c>
      <c r="Q610" s="5">
        <f t="shared" si="415"/>
        <v>0.63744414405188388</v>
      </c>
      <c r="R610" s="5">
        <f t="shared" si="415"/>
        <v>0.61498179723654034</v>
      </c>
      <c r="S610" s="5">
        <f t="shared" si="415"/>
        <v>0.59320254373746484</v>
      </c>
      <c r="T610" s="5">
        <f t="shared" si="414"/>
        <v>0.57210398848733512</v>
      </c>
      <c r="U610" s="5">
        <f t="shared" si="414"/>
        <v>0.55168000068022827</v>
      </c>
      <c r="V610" s="5">
        <f t="shared" si="414"/>
        <v>0.53192153115816132</v>
      </c>
      <c r="W610" s="5">
        <f t="shared" si="414"/>
        <v>0.51281727186820014</v>
      </c>
      <c r="X610" s="5">
        <f t="shared" si="417"/>
        <v>0.49435418847017731</v>
      </c>
      <c r="Y610" s="5">
        <f t="shared" si="417"/>
        <v>0.47651795085549664</v>
      </c>
      <c r="Z610" s="5">
        <f t="shared" si="417"/>
        <v>0.45929328132646352</v>
      </c>
      <c r="AA610" s="5">
        <f t="shared" si="417"/>
        <v>0.44266423621438988</v>
      </c>
      <c r="AB610" s="5">
        <f t="shared" si="417"/>
        <v>0.42661443356711182</v>
      </c>
      <c r="AC610" s="5">
        <f t="shared" si="417"/>
        <v>0.41112723703982118</v>
      </c>
      <c r="AD610" s="5">
        <f t="shared" si="417"/>
        <v>0.39618590414015559</v>
      </c>
      <c r="AE610" s="5">
        <f t="shared" si="417"/>
        <v>0.38177370540088795</v>
      </c>
      <c r="AF610" s="5">
        <f t="shared" si="417"/>
        <v>0.36787401979588608</v>
      </c>
      <c r="AG610" s="5">
        <f t="shared" si="417"/>
        <v>0.35447041071001467</v>
      </c>
      <c r="AH610" s="5">
        <f t="shared" si="417"/>
        <v>0.34154668596848831</v>
      </c>
      <c r="AI610" s="5">
        <f t="shared" si="417"/>
        <v>0.32908694478431949</v>
      </c>
      <c r="AJ610" s="5">
        <f t="shared" si="417"/>
        <v>0.31707561396130568</v>
      </c>
      <c r="AK610" s="5">
        <f t="shared" si="417"/>
        <v>0.30549747526877913</v>
      </c>
      <c r="AL610" s="5">
        <f t="shared" si="417"/>
        <v>0.29433768556288487</v>
      </c>
      <c r="AM610" s="5">
        <f t="shared" si="417"/>
        <v>0.2835817909515051</v>
      </c>
      <c r="AN610" s="5">
        <f t="shared" si="417"/>
        <v>0.27321573607348959</v>
      </c>
      <c r="AO610" s="5">
        <f t="shared" si="417"/>
        <v>0.26322586937760828</v>
      </c>
      <c r="AP610" s="5">
        <f t="shared" si="417"/>
        <v>0.25359894513465842</v>
      </c>
      <c r="AQ610" s="5">
        <f t="shared" si="417"/>
        <v>0.24432212279112817</v>
      </c>
      <c r="AR610" s="5">
        <f t="shared" si="417"/>
        <v>0.23538296416968663</v>
      </c>
      <c r="AS610" s="5">
        <f t="shared" si="417"/>
        <v>0.22676942893648508</v>
      </c>
      <c r="AT610" s="5">
        <f t="shared" si="417"/>
        <v>0.21846986868457302</v>
      </c>
      <c r="AU610" s="5">
        <f t="shared" si="417"/>
        <v>0.2104730199240204</v>
      </c>
      <c r="AV610" s="5">
        <f t="shared" si="417"/>
        <v>0.20276799622048208</v>
      </c>
      <c r="AW610" s="5">
        <f t="shared" si="417"/>
        <v>0.19534427968320492</v>
      </c>
      <c r="AX610" s="5">
        <f t="shared" si="417"/>
        <v>0.18819171196947174</v>
      </c>
      <c r="AY610" s="5">
        <f t="shared" si="417"/>
        <v>0.18130048494403986</v>
      </c>
      <c r="AZ610" s="5">
        <f t="shared" si="417"/>
        <v>0.17466113110833098</v>
      </c>
      <c r="BA610" s="5">
        <f t="shared" si="417"/>
        <v>0.16826451389418848</v>
      </c>
      <c r="BB610" s="5">
        <f t="shared" si="417"/>
        <v>0.1621018179002976</v>
      </c>
      <c r="BC610" s="5">
        <f t="shared" si="417"/>
        <v>0.15616453913534073</v>
      </c>
      <c r="BD610" s="5">
        <f t="shared" si="417"/>
        <v>0.15044447532018773</v>
      </c>
      <c r="BE610" s="5">
        <f t="shared" si="417"/>
        <v>0.14493371629154839</v>
      </c>
      <c r="BF610" s="5">
        <f t="shared" si="417"/>
        <v>0.13962463454122614</v>
      </c>
      <c r="BG610" s="5">
        <f t="shared" si="417"/>
        <v>0.13450987591816191</v>
      </c>
      <c r="BH610" s="5">
        <f t="shared" si="417"/>
        <v>0.12958235051463521</v>
      </c>
      <c r="BI610" s="5">
        <f t="shared" si="417"/>
        <v>0.12483522375311128</v>
      </c>
      <c r="BJ610" s="5">
        <f t="shared" si="417"/>
        <v>0.12026190768614684</v>
      </c>
      <c r="BK610" s="5">
        <f t="shared" si="417"/>
        <v>0.11585605251836338</v>
      </c>
      <c r="BL610" s="26">
        <f t="shared" si="408"/>
        <v>5.081390032189307E-2</v>
      </c>
      <c r="BM610" s="26">
        <f t="shared" si="418"/>
        <v>5.2667333541745798E-2</v>
      </c>
      <c r="BN610" s="26">
        <f t="shared" si="418"/>
        <v>5.4309002203329931E-2</v>
      </c>
      <c r="BO610" s="26">
        <f t="shared" si="418"/>
        <v>5.5768470058842272E-2</v>
      </c>
      <c r="BP610" s="26">
        <f t="shared" si="418"/>
        <v>5.7070628102918811E-2</v>
      </c>
      <c r="BQ610" s="26">
        <f t="shared" si="418"/>
        <v>5.8236493801923611E-2</v>
      </c>
      <c r="BR610" s="26">
        <f t="shared" si="418"/>
        <v>5.9283866513399702E-2</v>
      </c>
      <c r="BS610" s="26">
        <f t="shared" si="418"/>
        <v>6.0227865848692136E-2</v>
      </c>
      <c r="BT610" s="26">
        <f t="shared" si="418"/>
        <v>6.1081374640588874E-2</v>
      </c>
      <c r="BU610" s="26">
        <f t="shared" si="418"/>
        <v>6.1855404071322659E-2</v>
      </c>
      <c r="BV610" s="26">
        <f t="shared" si="418"/>
        <v>6.2559395201686463E-2</v>
      </c>
      <c r="BW610" s="26">
        <f t="shared" si="418"/>
        <v>6.3201468464673519E-2</v>
      </c>
      <c r="BX610" s="26">
        <f t="shared" si="418"/>
        <v>6.3788630522799941E-2</v>
      </c>
      <c r="BY610" s="26">
        <f t="shared" si="418"/>
        <v>6.4326946137382879E-2</v>
      </c>
      <c r="BZ610" s="26">
        <f t="shared" si="418"/>
        <v>6.4821681280401805E-2</v>
      </c>
      <c r="CA610" s="26">
        <f t="shared" si="418"/>
        <v>6.5277422570743482E-2</v>
      </c>
      <c r="CB610" s="26">
        <f t="shared" si="418"/>
        <v>6.5698177184802503E-2</v>
      </c>
      <c r="CC610" s="26">
        <f t="shared" si="418"/>
        <v>6.6087456634872338E-2</v>
      </c>
      <c r="CD610" s="26">
        <f t="shared" si="418"/>
        <v>6.6448347193933818E-2</v>
      </c>
      <c r="CE610" s="26">
        <f t="shared" si="418"/>
        <v>6.678356924526356E-2</v>
      </c>
      <c r="CF610" s="26">
        <f t="shared" si="418"/>
        <v>6.7095527427926738E-2</v>
      </c>
      <c r="CG610" s="26">
        <f t="shared" si="418"/>
        <v>6.7386353117083839E-2</v>
      </c>
      <c r="CH610" s="26">
        <f t="shared" si="418"/>
        <v>6.7657940506915329E-2</v>
      </c>
      <c r="CI610" s="26">
        <f t="shared" si="418"/>
        <v>6.7911977342373434E-2</v>
      </c>
      <c r="CJ610" s="26">
        <f t="shared" si="418"/>
        <v>6.8149971164621431E-2</v>
      </c>
      <c r="CK610" s="26">
        <f t="shared" si="418"/>
        <v>6.8373271786410186E-2</v>
      </c>
      <c r="CL610" s="26">
        <f t="shared" si="418"/>
        <v>6.8583090591685159E-2</v>
      </c>
      <c r="CM610" s="26">
        <f t="shared" si="418"/>
        <v>6.8780517153490664E-2</v>
      </c>
      <c r="CN610" s="26">
        <f t="shared" si="418"/>
        <v>6.8966533581741249E-2</v>
      </c>
      <c r="CO610" s="26">
        <f t="shared" si="418"/>
        <v>6.9142026944420801E-2</v>
      </c>
      <c r="CP610" s="26">
        <f t="shared" si="418"/>
        <v>6.9307800049610846E-2</v>
      </c>
      <c r="CQ610" s="26">
        <f t="shared" si="418"/>
        <v>6.9464580829296296E-2</v>
      </c>
      <c r="CR610" s="26">
        <f t="shared" si="418"/>
        <v>6.9613030527405279E-2</v>
      </c>
      <c r="CS610" s="26">
        <f t="shared" si="418"/>
        <v>6.9753750862585395E-2</v>
      </c>
      <c r="CT610" s="26">
        <f t="shared" si="418"/>
        <v>6.9887290309642358E-2</v>
      </c>
      <c r="CU610" s="26">
        <f t="shared" si="418"/>
        <v>7.0014149621420108E-2</v>
      </c>
      <c r="CV610" s="26">
        <f t="shared" si="418"/>
        <v>7.0134786694409396E-2</v>
      </c>
      <c r="CW610" s="26">
        <f t="shared" si="418"/>
        <v>7.0249620865898366E-2</v>
      </c>
      <c r="CX610" s="26">
        <f t="shared" si="418"/>
        <v>7.0359036717505985E-2</v>
      </c>
      <c r="CY610" s="26">
        <f t="shared" si="418"/>
        <v>7.0463387449038212E-2</v>
      </c>
      <c r="CZ610" s="26">
        <f t="shared" si="418"/>
        <v>7.0562997877426148E-2</v>
      </c>
      <c r="DA610" s="26">
        <f t="shared" si="418"/>
        <v>7.0658167107759393E-2</v>
      </c>
      <c r="DB610" s="26">
        <f t="shared" si="418"/>
        <v>7.0749170916873438E-2</v>
      </c>
      <c r="DC610" s="26">
        <f t="shared" si="418"/>
        <v>7.0836263884394568E-2</v>
      </c>
      <c r="DD610" s="26">
        <f t="shared" si="418"/>
        <v>7.0919681301424273E-2</v>
      </c>
      <c r="DE610" s="26">
        <f t="shared" si="418"/>
        <v>7.0999640883024573E-2</v>
      </c>
      <c r="DF610" s="26">
        <f t="shared" si="418"/>
        <v>7.1076344307232447E-2</v>
      </c>
      <c r="DG610" s="26">
        <f t="shared" si="418"/>
        <v>7.1149978600394403E-2</v>
      </c>
      <c r="DH610" s="26">
        <f t="shared" si="418"/>
        <v>7.1220717386093341E-2</v>
      </c>
      <c r="DI610" s="26">
        <f t="shared" si="418"/>
        <v>7.1288722012773489E-2</v>
      </c>
      <c r="DJ610" s="26">
        <f t="shared" si="418"/>
        <v>7.1354142573304302E-2</v>
      </c>
      <c r="DK610" s="26">
        <f t="shared" si="418"/>
        <v>7.141711882811172E-2</v>
      </c>
      <c r="DL610" s="26">
        <f t="shared" si="418"/>
        <v>7.1477781042111624E-2</v>
      </c>
      <c r="DM610" s="26">
        <f t="shared" si="418"/>
        <v>7.1536250744470065E-2</v>
      </c>
      <c r="DN610" s="26">
        <f t="shared" si="418"/>
        <v>7.1592641419163147E-2</v>
      </c>
      <c r="DO610" s="26">
        <f t="shared" si="418"/>
        <v>7.1647059133394073E-2</v>
      </c>
      <c r="DP610" s="26">
        <f t="shared" si="418"/>
        <v>7.1699603110124244E-2</v>
      </c>
      <c r="DQ610" s="26">
        <f t="shared" si="418"/>
        <v>7.1750366250276268E-2</v>
      </c>
      <c r="DR610" s="26">
        <f t="shared" si="418"/>
        <v>7.1799435609553874E-2</v>
      </c>
      <c r="DS610" s="26">
        <f t="shared" si="418"/>
        <v>7.1846892834284554E-2</v>
      </c>
      <c r="DT610" s="6">
        <f>2*(100-(100*G610))/SUM($D610:G610)/100</f>
        <v>5.6441900341824856E-2</v>
      </c>
      <c r="DU610" s="6">
        <f>2*(100-(100*I610))/SUM($D610:I610)/100</f>
        <v>5.8862404504640864E-2</v>
      </c>
      <c r="DV610" s="6">
        <f>2*(100-(100*M610))/SUM($D610:M610)/100</f>
        <v>6.230949416160806E-2</v>
      </c>
      <c r="DW610" s="6">
        <f>2*(100-(100*Q610))/SUM($D610:Q610)/100</f>
        <v>6.456882906761395E-2</v>
      </c>
      <c r="DX610" s="6">
        <f>2*(100-(100*W610))/SUM($D610:W610)/100</f>
        <v>6.6706449399314693E-2</v>
      </c>
      <c r="DY610" s="7">
        <f>(DT610-'Data for assignment'!C600)^2</f>
        <v>1.1689515994027229E-7</v>
      </c>
      <c r="DZ610" s="7">
        <f>(DU610-'Data for assignment'!D600)^2</f>
        <v>4.2535205903849565E-6</v>
      </c>
      <c r="EA610" s="7">
        <f>(DV610-'Data for assignment'!E600)^2</f>
        <v>2.6106951025487481E-5</v>
      </c>
      <c r="EB610" s="7">
        <f>(DW610-'Data for assignment'!F600)^2</f>
        <v>2.1797983537917256E-5</v>
      </c>
      <c r="EC610" s="7">
        <f>(DX610-'Data for assignment'!G600)^2</f>
        <v>6.8997068397581724E-5</v>
      </c>
    </row>
    <row r="611" spans="1:133" x14ac:dyDescent="0.3">
      <c r="A611" s="8">
        <v>36357</v>
      </c>
      <c r="B611" s="3">
        <v>4.9499997999999996E-2</v>
      </c>
      <c r="C611" s="4">
        <f t="shared" si="407"/>
        <v>4.8507350405945983E-2</v>
      </c>
      <c r="D611" s="5">
        <f t="shared" si="415"/>
        <v>0.97500771165357591</v>
      </c>
      <c r="E611" s="5">
        <f t="shared" si="415"/>
        <v>0.94886918106921414</v>
      </c>
      <c r="F611" s="5">
        <f t="shared" si="415"/>
        <v>0.92200521143977798</v>
      </c>
      <c r="G611" s="5">
        <f t="shared" si="415"/>
        <v>0.89475043305871915</v>
      </c>
      <c r="H611" s="5">
        <f t="shared" si="415"/>
        <v>0.86736934023356915</v>
      </c>
      <c r="I611" s="5">
        <f t="shared" si="415"/>
        <v>0.84006966447729747</v>
      </c>
      <c r="J611" s="5">
        <f t="shared" si="415"/>
        <v>0.81301338336368101</v>
      </c>
      <c r="K611" s="5">
        <f t="shared" si="415"/>
        <v>0.78632570056725926</v>
      </c>
      <c r="L611" s="5">
        <f t="shared" si="415"/>
        <v>0.7601023240712117</v>
      </c>
      <c r="M611" s="5">
        <f t="shared" si="415"/>
        <v>0.73441533913675194</v>
      </c>
      <c r="N611" s="5">
        <f t="shared" si="415"/>
        <v>0.70931793374498042</v>
      </c>
      <c r="O611" s="5">
        <f t="shared" si="415"/>
        <v>0.68484819426247734</v>
      </c>
      <c r="P611" s="5">
        <f t="shared" si="415"/>
        <v>0.66103215183982633</v>
      </c>
      <c r="Q611" s="5">
        <f t="shared" si="415"/>
        <v>0.63788622719062937</v>
      </c>
      <c r="R611" s="5">
        <f t="shared" si="415"/>
        <v>0.61541919337947903</v>
      </c>
      <c r="S611" s="5">
        <f t="shared" si="415"/>
        <v>0.5936337528988489</v>
      </c>
      <c r="T611" s="5">
        <f t="shared" si="414"/>
        <v>0.57252780616611165</v>
      </c>
      <c r="U611" s="5">
        <f t="shared" si="414"/>
        <v>0.5520954730441755</v>
      </c>
      <c r="V611" s="5">
        <f t="shared" si="414"/>
        <v>0.53232791649918265</v>
      </c>
      <c r="W611" s="5">
        <f t="shared" si="414"/>
        <v>0.51321400751945689</v>
      </c>
      <c r="X611" s="5">
        <f t="shared" si="417"/>
        <v>0.49474086246223697</v>
      </c>
      <c r="Y611" s="5">
        <f t="shared" si="417"/>
        <v>0.47689427767176873</v>
      </c>
      <c r="Z611" s="5">
        <f t="shared" si="417"/>
        <v>0.45965908119568355</v>
      </c>
      <c r="AA611" s="5">
        <f t="shared" si="417"/>
        <v>0.44301941744869755</v>
      </c>
      <c r="AB611" s="5">
        <f t="shared" si="417"/>
        <v>0.42695897751799722</v>
      </c>
      <c r="AC611" s="5">
        <f t="shared" si="417"/>
        <v>0.41146118530095821</v>
      </c>
      <c r="AD611" s="5">
        <f t="shared" si="417"/>
        <v>0.39650934767625828</v>
      </c>
      <c r="AE611" s="5">
        <f t="shared" si="417"/>
        <v>0.38208677532570512</v>
      </c>
      <c r="AF611" s="5">
        <f t="shared" si="417"/>
        <v>0.36817687956085038</v>
      </c>
      <c r="AG611" s="5">
        <f t="shared" si="417"/>
        <v>0.35476324949845989</v>
      </c>
      <c r="AH611" s="5">
        <f t="shared" si="417"/>
        <v>0.34182971311930033</v>
      </c>
      <c r="AI611" s="5">
        <f t="shared" si="417"/>
        <v>0.32936038509392157</v>
      </c>
      <c r="AJ611" s="5">
        <f t="shared" si="417"/>
        <v>0.3173397037344779</v>
      </c>
      <c r="AK611" s="5">
        <f t="shared" si="417"/>
        <v>0.30575245900741549</v>
      </c>
      <c r="AL611" s="5">
        <f t="shared" si="417"/>
        <v>0.29458381319779431</v>
      </c>
      <c r="AM611" s="5">
        <f t="shared" si="417"/>
        <v>0.28381931553610446</v>
      </c>
      <c r="AN611" s="5">
        <f t="shared" si="417"/>
        <v>0.27344491187003284</v>
      </c>
      <c r="AO611" s="5">
        <f t="shared" si="417"/>
        <v>0.26344695027670711</v>
      </c>
      <c r="AP611" s="5">
        <f t="shared" si="417"/>
        <v>0.25381218335751282</v>
      </c>
      <c r="AQ611" s="5">
        <f t="shared" si="417"/>
        <v>0.24452776783130195</v>
      </c>
      <c r="AR611" s="5">
        <f t="shared" si="417"/>
        <v>0.23558126193760906</v>
      </c>
      <c r="AS611" s="5">
        <f t="shared" si="417"/>
        <v>0.22696062107528817</v>
      </c>
      <c r="AT611" s="5">
        <f t="shared" si="417"/>
        <v>0.21865419203051301</v>
      </c>
      <c r="AU611" s="5">
        <f t="shared" si="417"/>
        <v>0.21065070608869735</v>
      </c>
      <c r="AV611" s="5">
        <f t="shared" si="417"/>
        <v>0.20293927127545824</v>
      </c>
      <c r="AW611" s="5">
        <f t="shared" si="417"/>
        <v>0.19550936393051471</v>
      </c>
      <c r="AX611" s="5">
        <f t="shared" si="417"/>
        <v>0.18835081978398532</v>
      </c>
      <c r="AY611" s="5">
        <f t="shared" si="417"/>
        <v>0.181453824675749</v>
      </c>
      <c r="AZ611" s="5">
        <f t="shared" si="417"/>
        <v>0.17480890503442395</v>
      </c>
      <c r="BA611" s="5">
        <f t="shared" si="417"/>
        <v>0.16840691821231363</v>
      </c>
      <c r="BB611" s="5">
        <f t="shared" si="417"/>
        <v>0.16223904275572326</v>
      </c>
      <c r="BC611" s="5">
        <f t="shared" si="417"/>
        <v>0.15629676867583295</v>
      </c>
      <c r="BD611" s="5">
        <f t="shared" si="417"/>
        <v>0.15057188777337752</v>
      </c>
      <c r="BE611" s="5">
        <f t="shared" si="417"/>
        <v>0.14505648406036942</v>
      </c>
      <c r="BF611" s="5">
        <f t="shared" si="417"/>
        <v>0.13974292431369245</v>
      </c>
      <c r="BG611" s="5">
        <f t="shared" si="417"/>
        <v>0.1346238487883423</v>
      </c>
      <c r="BH611" s="5">
        <f t="shared" si="417"/>
        <v>0.12969216211217979</v>
      </c>
      <c r="BI611" s="5">
        <f t="shared" si="417"/>
        <v>0.124941024379111</v>
      </c>
      <c r="BJ611" s="5">
        <f t="shared" si="417"/>
        <v>0.1203638424534668</v>
      </c>
      <c r="BK611" s="5">
        <f t="shared" si="417"/>
        <v>0.11595426149489876</v>
      </c>
      <c r="BL611" s="26">
        <f t="shared" si="408"/>
        <v>5.0619797254571809E-2</v>
      </c>
      <c r="BM611" s="26">
        <f t="shared" si="418"/>
        <v>5.2484339116423979E-2</v>
      </c>
      <c r="BN611" s="26">
        <f t="shared" si="418"/>
        <v>5.4136268747144715E-2</v>
      </c>
      <c r="BO611" s="26">
        <f t="shared" si="418"/>
        <v>5.5605222668216457E-2</v>
      </c>
      <c r="BP611" s="26">
        <f t="shared" si="418"/>
        <v>5.6916157980148825E-2</v>
      </c>
      <c r="BQ611" s="26">
        <f t="shared" si="418"/>
        <v>5.8090152227353031E-2</v>
      </c>
      <c r="BR611" s="26">
        <f t="shared" si="418"/>
        <v>5.9145059390821195E-2</v>
      </c>
      <c r="BS611" s="26">
        <f t="shared" si="418"/>
        <v>6.0096048767866041E-2</v>
      </c>
      <c r="BT611" s="26">
        <f t="shared" si="418"/>
        <v>6.0956048406376494E-2</v>
      </c>
      <c r="BU611" s="26">
        <f t="shared" si="418"/>
        <v>6.1736110653972262E-2</v>
      </c>
      <c r="BV611" s="26">
        <f t="shared" si="418"/>
        <v>6.2445714067338606E-2</v>
      </c>
      <c r="BW611" s="26">
        <f t="shared" si="418"/>
        <v>6.3093013249222035E-2</v>
      </c>
      <c r="BX611" s="26">
        <f t="shared" si="418"/>
        <v>6.3685046015903288E-2</v>
      </c>
      <c r="BY611" s="26">
        <f t="shared" si="418"/>
        <v>6.4227905546709041E-2</v>
      </c>
      <c r="BZ611" s="26">
        <f t="shared" si="418"/>
        <v>6.4726883749147174E-2</v>
      </c>
      <c r="CA611" s="26">
        <f t="shared" si="418"/>
        <v>6.5186590924125432E-2</v>
      </c>
      <c r="CB611" s="26">
        <f t="shared" si="418"/>
        <v>6.5611055883617347E-2</v>
      </c>
      <c r="CC611" s="26">
        <f t="shared" si="418"/>
        <v>6.6003809916362483E-2</v>
      </c>
      <c r="CD611" s="26">
        <f t="shared" si="418"/>
        <v>6.6367957382144252E-2</v>
      </c>
      <c r="CE611" s="26">
        <f t="shared" si="418"/>
        <v>6.6706235214810602E-2</v>
      </c>
      <c r="CF611" s="26">
        <f t="shared" si="418"/>
        <v>6.70210632066707E-2</v>
      </c>
      <c r="CG611" s="26">
        <f t="shared" si="418"/>
        <v>6.7314586614609706E-2</v>
      </c>
      <c r="CH611" s="26">
        <f t="shared" si="418"/>
        <v>6.7588712356997371E-2</v>
      </c>
      <c r="CI611" s="26">
        <f t="shared" si="418"/>
        <v>6.78451398487456E-2</v>
      </c>
      <c r="CJ611" s="26">
        <f t="shared" si="418"/>
        <v>6.8085387340406964E-2</v>
      </c>
      <c r="CK611" s="26">
        <f t="shared" si="418"/>
        <v>6.8310814478494436E-2</v>
      </c>
      <c r="CL611" s="26">
        <f t="shared" si="418"/>
        <v>6.8522641682153357E-2</v>
      </c>
      <c r="CM611" s="26">
        <f t="shared" si="418"/>
        <v>6.872196683100823E-2</v>
      </c>
      <c r="CN611" s="26">
        <f t="shared" si="418"/>
        <v>6.8909779676435592E-2</v>
      </c>
      <c r="CO611" s="26">
        <f t="shared" si="418"/>
        <v>6.9086974320437824E-2</v>
      </c>
      <c r="CP611" s="26">
        <f t="shared" si="418"/>
        <v>6.9254360050073779E-2</v>
      </c>
      <c r="CQ611" s="26">
        <f t="shared" si="418"/>
        <v>6.9412670768894874E-2</v>
      </c>
      <c r="CR611" s="26">
        <f t="shared" si="418"/>
        <v>6.9562573228294219E-2</v>
      </c>
      <c r="CS611" s="26">
        <f t="shared" si="418"/>
        <v>6.9704674229679145E-2</v>
      </c>
      <c r="CT611" s="26">
        <f t="shared" si="418"/>
        <v>6.9839526941760571E-2</v>
      </c>
      <c r="CU611" s="26">
        <f t="shared" si="418"/>
        <v>6.9967636455071092E-2</v>
      </c>
      <c r="CV611" s="26">
        <f t="shared" si="418"/>
        <v>7.0089464677298555E-2</v>
      </c>
      <c r="CW611" s="26">
        <f t="shared" si="418"/>
        <v>7.0205434657520466E-2</v>
      </c>
      <c r="CX611" s="26">
        <f t="shared" si="418"/>
        <v>7.0315934414425005E-2</v>
      </c>
      <c r="CY611" s="26">
        <f t="shared" si="418"/>
        <v>7.0421320332680157E-2</v>
      </c>
      <c r="CZ611" s="26">
        <f t="shared" si="418"/>
        <v>7.0521920182411213E-2</v>
      </c>
      <c r="DA611" s="26">
        <f t="shared" si="418"/>
        <v>7.0618035808980864E-2</v>
      </c>
      <c r="DB611" s="26">
        <f t="shared" si="418"/>
        <v>7.0709945533694876E-2</v>
      </c>
      <c r="DC611" s="26">
        <f t="shared" si="418"/>
        <v>7.0797906300485852E-2</v>
      </c>
      <c r="DD611" s="26">
        <f t="shared" si="418"/>
        <v>7.0882155598890939E-2</v>
      </c>
      <c r="DE611" s="26">
        <f t="shared" si="418"/>
        <v>7.0962913189607457E-2</v>
      </c>
      <c r="DF611" s="26">
        <f t="shared" si="418"/>
        <v>7.1040382655464307E-2</v>
      </c>
      <c r="DG611" s="26">
        <f t="shared" si="418"/>
        <v>7.1114752797700992E-2</v>
      </c>
      <c r="DH611" s="26">
        <f t="shared" si="418"/>
        <v>7.1186198894916328E-2</v>
      </c>
      <c r="DI611" s="26">
        <f t="shared" si="418"/>
        <v>7.1254883839875563E-2</v>
      </c>
      <c r="DJ611" s="26">
        <f t="shared" si="418"/>
        <v>7.1320959167490761E-2</v>
      </c>
      <c r="DK611" s="26">
        <f t="shared" si="418"/>
        <v>7.1384565985671056E-2</v>
      </c>
      <c r="DL611" s="26">
        <f t="shared" si="418"/>
        <v>7.1445835819338846E-2</v>
      </c>
      <c r="DM611" s="26">
        <f t="shared" si="418"/>
        <v>7.1504891376692081E-2</v>
      </c>
      <c r="DN611" s="26">
        <f t="shared" si="418"/>
        <v>7.1561847245736609E-2</v>
      </c>
      <c r="DO611" s="26">
        <f t="shared" si="418"/>
        <v>7.1616810528191854E-2</v>
      </c>
      <c r="DP611" s="26">
        <f t="shared" si="418"/>
        <v>7.1669881417068593E-2</v>
      </c>
      <c r="DQ611" s="26">
        <f t="shared" si="418"/>
        <v>7.1721153723514883E-2</v>
      </c>
      <c r="DR611" s="26">
        <f t="shared" si="418"/>
        <v>7.1770715357909562E-2</v>
      </c>
      <c r="DS611" s="26">
        <f t="shared" si="418"/>
        <v>7.1818648769640808E-2</v>
      </c>
      <c r="DT611" s="6">
        <f>2*(100-(100*G611))/SUM($D611:G611)/100</f>
        <v>5.6273673446397908E-2</v>
      </c>
      <c r="DU611" s="6">
        <f>2*(100-(100*I611))/SUM($D611:I611)/100</f>
        <v>5.8710805939961391E-2</v>
      </c>
      <c r="DV611" s="6">
        <f>2*(100-(100*M611))/SUM($D611:M611)/100</f>
        <v>6.2183772065389366E-2</v>
      </c>
      <c r="DW611" s="6">
        <f>2*(100-(100*Q611))/SUM($D611:Q611)/100</f>
        <v>6.4461657388549087E-2</v>
      </c>
      <c r="DX611" s="6">
        <f>2*(100-(100*W611))/SUM($D611:W611)/100</f>
        <v>6.6618078541664558E-2</v>
      </c>
      <c r="DY611" s="7">
        <f>(DT611-'Data for assignment'!C601)^2</f>
        <v>1.6222440480591238E-6</v>
      </c>
      <c r="DZ611" s="7">
        <f>(DU611-'Data for assignment'!D601)^2</f>
        <v>1.1633583516856143E-5</v>
      </c>
      <c r="EA611" s="7">
        <f>(DV611-'Data for assignment'!E601)^2</f>
        <v>4.203927426083924E-5</v>
      </c>
      <c r="EB611" s="7">
        <f>(DW611-'Data for assignment'!F601)^2</f>
        <v>3.7966034097177361E-5</v>
      </c>
      <c r="EC611" s="7">
        <f>(DX611-'Data for assignment'!G601)^2</f>
        <v>9.6394705522612268E-5</v>
      </c>
    </row>
    <row r="612" spans="1:133" x14ac:dyDescent="0.3">
      <c r="A612" s="8">
        <v>36364</v>
      </c>
      <c r="B612" s="3">
        <v>0.05</v>
      </c>
      <c r="C612" s="4">
        <f t="shared" si="407"/>
        <v>4.9022701266785047E-2</v>
      </c>
      <c r="D612" s="5">
        <f t="shared" si="415"/>
        <v>0.97477117441960059</v>
      </c>
      <c r="E612" s="5">
        <f t="shared" si="415"/>
        <v>0.94843518418832684</v>
      </c>
      <c r="F612" s="5">
        <f t="shared" si="415"/>
        <v>0.92140817313795453</v>
      </c>
      <c r="G612" s="5">
        <f t="shared" si="415"/>
        <v>0.8940203997519196</v>
      </c>
      <c r="H612" s="5">
        <f t="shared" si="415"/>
        <v>0.8665323494291518</v>
      </c>
      <c r="I612" s="5">
        <f t="shared" si="415"/>
        <v>0.83914813821886602</v>
      </c>
      <c r="J612" s="5">
        <f t="shared" si="415"/>
        <v>0.81202652341585535</v>
      </c>
      <c r="K612" s="5">
        <f t="shared" si="415"/>
        <v>0.78528986769198739</v>
      </c>
      <c r="L612" s="5">
        <f t="shared" si="415"/>
        <v>0.75903139135841868</v>
      </c>
      <c r="M612" s="5">
        <f t="shared" si="415"/>
        <v>0.73332101442858422</v>
      </c>
      <c r="N612" s="5">
        <f t="shared" si="415"/>
        <v>0.70821004948895028</v>
      </c>
      <c r="O612" s="5">
        <f t="shared" si="415"/>
        <v>0.68373496519443344</v>
      </c>
      <c r="P612" s="5">
        <f t="shared" si="415"/>
        <v>0.65992040212648306</v>
      </c>
      <c r="Q612" s="5">
        <f t="shared" si="415"/>
        <v>0.63678158933084028</v>
      </c>
      <c r="R612" s="5">
        <f t="shared" si="415"/>
        <v>0.6143262814666498</v>
      </c>
      <c r="S612" s="5">
        <f t="shared" si="415"/>
        <v>0.59255631291661748</v>
      </c>
      <c r="T612" s="5">
        <f t="shared" si="414"/>
        <v>0.57146884591588776</v>
      </c>
      <c r="U612" s="5">
        <f t="shared" si="414"/>
        <v>0.55105737414679379</v>
      </c>
      <c r="V612" s="5">
        <f t="shared" si="414"/>
        <v>0.5313125307136648</v>
      </c>
      <c r="W612" s="5">
        <f t="shared" si="414"/>
        <v>0.51222273940549023</v>
      </c>
      <c r="X612" s="5">
        <f t="shared" si="417"/>
        <v>0.4937747401956411</v>
      </c>
      <c r="Y612" s="5">
        <f t="shared" si="417"/>
        <v>0.47595401361368112</v>
      </c>
      <c r="Z612" s="5">
        <f t="shared" si="417"/>
        <v>0.45874512362191588</v>
      </c>
      <c r="AA612" s="5">
        <f t="shared" si="417"/>
        <v>0.44213199466834174</v>
      </c>
      <c r="AB612" s="5">
        <f t="shared" si="417"/>
        <v>0.42609813545077424</v>
      </c>
      <c r="AC612" s="5">
        <f t="shared" si="417"/>
        <v>0.41062681944075119</v>
      </c>
      <c r="AD612" s="5">
        <f t="shared" si="417"/>
        <v>0.3957012302428623</v>
      </c>
      <c r="AE612" s="5">
        <f t="shared" si="417"/>
        <v>0.38130457829680442</v>
      </c>
      <c r="AF612" s="5">
        <f t="shared" si="417"/>
        <v>0.36742019418019273</v>
      </c>
      <c r="AG612" s="5">
        <f t="shared" si="417"/>
        <v>0.35403160277268619</v>
      </c>
      <c r="AH612" s="5">
        <f t="shared" si="417"/>
        <v>0.34112258174350601</v>
      </c>
      <c r="AI612" s="5">
        <f t="shared" si="417"/>
        <v>0.32867720718344845</v>
      </c>
      <c r="AJ612" s="5">
        <f t="shared" si="417"/>
        <v>0.31667988868644986</v>
      </c>
      <c r="AK612" s="5">
        <f t="shared" si="417"/>
        <v>0.30511539576903873</v>
      </c>
      <c r="AL612" s="5">
        <f t="shared" si="417"/>
        <v>0.29396887717845932</v>
      </c>
      <c r="AM612" s="5">
        <f t="shared" si="417"/>
        <v>0.28322587436598751</v>
      </c>
      <c r="AN612" s="5">
        <f t="shared" si="417"/>
        <v>0.27287233017842588</v>
      </c>
      <c r="AO612" s="5">
        <f t="shared" si="417"/>
        <v>0.26289459363804568</v>
      </c>
      <c r="AP612" s="5">
        <f t="shared" si="417"/>
        <v>0.25327942153142929</v>
      </c>
      <c r="AQ612" s="5">
        <f t="shared" si="417"/>
        <v>0.24401397740450606</v>
      </c>
      <c r="AR612" s="5">
        <f t="shared" si="417"/>
        <v>0.23508582845954595</v>
      </c>
      <c r="AS612" s="5">
        <f t="shared" si="417"/>
        <v>0.22648294076596651</v>
      </c>
      <c r="AT612" s="5">
        <f t="shared" si="417"/>
        <v>0.21819367312730792</v>
      </c>
      <c r="AU612" s="5">
        <f t="shared" si="417"/>
        <v>0.21020676988903064</v>
      </c>
      <c r="AV612" s="5">
        <f t="shared" si="417"/>
        <v>0.20251135292379938</v>
      </c>
      <c r="AW612" s="5">
        <f t="shared" si="417"/>
        <v>0.19509691299092291</v>
      </c>
      <c r="AX612" s="5">
        <f t="shared" si="417"/>
        <v>0.18795330063324786</v>
      </c>
      <c r="AY612" s="5">
        <f t="shared" si="417"/>
        <v>0.18107071674690836</v>
      </c>
      <c r="AZ612" s="5">
        <f t="shared" si="417"/>
        <v>0.17443970293599767</v>
      </c>
      <c r="BA612" s="5">
        <f t="shared" si="417"/>
        <v>0.16805113174468123</v>
      </c>
      <c r="BB612" s="5">
        <f t="shared" si="417"/>
        <v>0.16189619684289017</v>
      </c>
      <c r="BC612" s="5">
        <f t="shared" si="417"/>
        <v>0.15596640322799799</v>
      </c>
      <c r="BD612" s="5">
        <f t="shared" si="417"/>
        <v>0.15025355749335906</v>
      </c>
      <c r="BE612" s="5">
        <f t="shared" si="417"/>
        <v>0.14474975820492431</v>
      </c>
      <c r="BF612" s="5">
        <f t="shared" si="417"/>
        <v>0.13944738641904203</v>
      </c>
      <c r="BG612" s="5">
        <f t="shared" si="417"/>
        <v>0.13433909636775376</v>
      </c>
      <c r="BH612" s="5">
        <f t="shared" si="417"/>
        <v>0.12941780633220581</v>
      </c>
      <c r="BI612" s="5">
        <f t="shared" si="417"/>
        <v>0.12467668972002902</v>
      </c>
      <c r="BJ612" s="5">
        <f t="shared" si="417"/>
        <v>0.12010916635855863</v>
      </c>
      <c r="BK612" s="5">
        <f t="shared" si="417"/>
        <v>0.11570889401244489</v>
      </c>
      <c r="BL612" s="26">
        <f t="shared" si="408"/>
        <v>5.1105056863905637E-2</v>
      </c>
      <c r="BM612" s="26">
        <f t="shared" si="418"/>
        <v>5.2941827009672773E-2</v>
      </c>
      <c r="BN612" s="26">
        <f t="shared" si="418"/>
        <v>5.4568104114942312E-2</v>
      </c>
      <c r="BO612" s="26">
        <f t="shared" si="418"/>
        <v>5.60133427772549E-2</v>
      </c>
      <c r="BP612" s="26">
        <f t="shared" si="418"/>
        <v>5.7302334831775013E-2</v>
      </c>
      <c r="BQ612" s="26">
        <f t="shared" si="418"/>
        <v>5.8456007627195217E-2</v>
      </c>
      <c r="BR612" s="26">
        <f t="shared" si="418"/>
        <v>5.949207858533867E-2</v>
      </c>
      <c r="BS612" s="26">
        <f t="shared" si="418"/>
        <v>6.0425592788102084E-2</v>
      </c>
      <c r="BT612" s="26">
        <f t="shared" si="418"/>
        <v>6.1269365245169793E-2</v>
      </c>
      <c r="BU612" s="26">
        <f t="shared" si="418"/>
        <v>6.2034345390282422E-2</v>
      </c>
      <c r="BV612" s="26">
        <f t="shared" si="418"/>
        <v>6.2729918040019594E-2</v>
      </c>
      <c r="BW612" s="26">
        <f t="shared" si="418"/>
        <v>6.3364152372402893E-2</v>
      </c>
      <c r="BX612" s="26">
        <f t="shared" si="418"/>
        <v>6.3944008318989998E-2</v>
      </c>
      <c r="BY612" s="26">
        <f t="shared" si="418"/>
        <v>6.447550801379956E-2</v>
      </c>
      <c r="BZ612" s="26">
        <f t="shared" si="418"/>
        <v>6.4963878525259061E-2</v>
      </c>
      <c r="CA612" s="26">
        <f t="shared" si="418"/>
        <v>6.5413670948987007E-2</v>
      </c>
      <c r="CB612" s="26">
        <f t="shared" si="418"/>
        <v>6.5828860007793241E-2</v>
      </c>
      <c r="CC612" s="26">
        <f t="shared" si="418"/>
        <v>6.6212927549104308E-2</v>
      </c>
      <c r="CD612" s="26">
        <f t="shared" si="418"/>
        <v>6.6568932715516296E-2</v>
      </c>
      <c r="CE612" s="26">
        <f t="shared" si="418"/>
        <v>6.6899571064283306E-2</v>
      </c>
      <c r="CF612" s="26">
        <f t="shared" si="418"/>
        <v>6.7207224504452989E-2</v>
      </c>
      <c r="CG612" s="26">
        <f t="shared" si="418"/>
        <v>6.7494003588460069E-2</v>
      </c>
      <c r="CH612" s="26">
        <f t="shared" si="418"/>
        <v>6.7761783424073754E-2</v>
      </c>
      <c r="CI612" s="26">
        <f t="shared" si="418"/>
        <v>6.8012234251190115E-2</v>
      </c>
      <c r="CJ612" s="26">
        <f t="shared" si="418"/>
        <v>6.8246847546781356E-2</v>
      </c>
      <c r="CK612" s="26">
        <f t="shared" si="418"/>
        <v>6.8466958372856879E-2</v>
      </c>
      <c r="CL612" s="26">
        <f t="shared" si="418"/>
        <v>6.8673764560471973E-2</v>
      </c>
      <c r="CM612" s="26">
        <f t="shared" si="418"/>
        <v>6.8868343222717537E-2</v>
      </c>
      <c r="CN612" s="26">
        <f t="shared" si="418"/>
        <v>6.9051665007238763E-2</v>
      </c>
      <c r="CO612" s="26">
        <f t="shared" si="418"/>
        <v>6.9224606430921501E-2</v>
      </c>
      <c r="CP612" s="26">
        <f t="shared" si="418"/>
        <v>6.9387960583316435E-2</v>
      </c>
      <c r="CQ612" s="26">
        <f t="shared" si="418"/>
        <v>6.9542446438999039E-2</v>
      </c>
      <c r="CR612" s="26">
        <f t="shared" si="418"/>
        <v>6.9688716980644841E-2</v>
      </c>
      <c r="CS612" s="26">
        <f t="shared" si="418"/>
        <v>6.9827366302711094E-2</v>
      </c>
      <c r="CT612" s="26">
        <f t="shared" si="418"/>
        <v>6.9958935839098693E-2</v>
      </c>
      <c r="CU612" s="26">
        <f t="shared" si="418"/>
        <v>7.0083919836075315E-2</v>
      </c>
      <c r="CV612" s="26">
        <f t="shared" si="418"/>
        <v>7.0202770173295848E-2</v>
      </c>
      <c r="CW612" s="26">
        <f t="shared" si="418"/>
        <v>7.031590062032729E-2</v>
      </c>
      <c r="CX612" s="26">
        <f t="shared" si="418"/>
        <v>7.0423690603150499E-2</v>
      </c>
      <c r="CY612" s="26">
        <f t="shared" si="418"/>
        <v>7.0526488544246466E-2</v>
      </c>
      <c r="CZ612" s="26">
        <f t="shared" si="418"/>
        <v>7.0624614830725477E-2</v>
      </c>
      <c r="DA612" s="26">
        <f t="shared" si="418"/>
        <v>7.0718364457240182E-2</v>
      </c>
      <c r="DB612" s="26">
        <f t="shared" si="418"/>
        <v>7.0808009383895101E-2</v>
      </c>
      <c r="DC612" s="26">
        <f t="shared" si="418"/>
        <v>7.0893800643833479E-2</v>
      </c>
      <c r="DD612" s="26">
        <f t="shared" si="418"/>
        <v>7.0975970230481286E-2</v>
      </c>
      <c r="DE612" s="26">
        <f t="shared" si="418"/>
        <v>7.1054732790427205E-2</v>
      </c>
      <c r="DF612" s="26">
        <f t="shared" si="418"/>
        <v>7.1130287144501175E-2</v>
      </c>
      <c r="DG612" s="26">
        <f t="shared" si="418"/>
        <v>7.1202817656692549E-2</v>
      </c>
      <c r="DH612" s="26">
        <f t="shared" si="418"/>
        <v>7.1272495468043748E-2</v>
      </c>
      <c r="DI612" s="26">
        <f t="shared" si="418"/>
        <v>7.1339479610502105E-2</v>
      </c>
      <c r="DJ612" s="26">
        <f t="shared" si="418"/>
        <v>7.1403918013858703E-2</v>
      </c>
      <c r="DK612" s="26">
        <f t="shared" si="418"/>
        <v>7.1465948417301139E-2</v>
      </c>
      <c r="DL612" s="26">
        <f t="shared" si="418"/>
        <v>7.1525699195723019E-2</v>
      </c>
      <c r="DM612" s="26">
        <f t="shared" si="418"/>
        <v>7.1583290109730718E-2</v>
      </c>
      <c r="DN612" s="26">
        <f t="shared" si="418"/>
        <v>7.1638832987244688E-2</v>
      </c>
      <c r="DO612" s="26">
        <f t="shared" si="418"/>
        <v>7.1692432343683457E-2</v>
      </c>
      <c r="DP612" s="26">
        <f t="shared" si="418"/>
        <v>7.1744185946924652E-2</v>
      </c>
      <c r="DQ612" s="26">
        <f t="shared" si="418"/>
        <v>7.1794185332543614E-2</v>
      </c>
      <c r="DR612" s="26">
        <f t="shared" si="418"/>
        <v>7.1842516274222848E-2</v>
      </c>
      <c r="DS612" s="26">
        <f t="shared" si="418"/>
        <v>7.1889259213690812E-2</v>
      </c>
      <c r="DT612" s="6">
        <f>2*(100-(100*G612))/SUM($D612:G612)/100</f>
        <v>5.6694275953615009E-2</v>
      </c>
      <c r="DU612" s="6">
        <f>2*(100-(100*I612))/SUM($D612:I612)/100</f>
        <v>5.9089839363631401E-2</v>
      </c>
      <c r="DV612" s="6">
        <f>2*(100-(100*M612))/SUM($D612:M612)/100</f>
        <v>6.2498120179355417E-2</v>
      </c>
      <c r="DW612" s="6">
        <f>2*(100-(100*Q612))/SUM($D612:Q612)/100</f>
        <v>6.4729634874086145E-2</v>
      </c>
      <c r="DX612" s="6">
        <f>2*(100-(100*W612))/SUM($D612:W612)/100</f>
        <v>6.6839059145417268E-2</v>
      </c>
      <c r="DY612" s="7">
        <f>(DT612-'Data for assignment'!C602)^2</f>
        <v>7.9973126976694765E-7</v>
      </c>
      <c r="DZ612" s="7">
        <f>(DU612-'Data for assignment'!D602)^2</f>
        <v>6.707262749737003E-6</v>
      </c>
      <c r="EA612" s="7">
        <f>(DV612-'Data for assignment'!E602)^2</f>
        <v>2.807009862737777E-5</v>
      </c>
      <c r="EB612" s="7">
        <f>(DW612-'Data for assignment'!F602)^2</f>
        <v>2.2369446042171885E-5</v>
      </c>
      <c r="EC612" s="7">
        <f>(DX612-'Data for assignment'!G602)^2</f>
        <v>7.1217685503618136E-5</v>
      </c>
    </row>
    <row r="613" spans="1:133" x14ac:dyDescent="0.3">
      <c r="A613" s="8">
        <v>36371</v>
      </c>
      <c r="B613" s="3">
        <v>5.04E-2</v>
      </c>
      <c r="C613" s="4">
        <f t="shared" si="407"/>
        <v>4.9434980306340123E-2</v>
      </c>
      <c r="D613" s="5">
        <f t="shared" si="415"/>
        <v>0.97458198670626106</v>
      </c>
      <c r="E613" s="5">
        <f t="shared" si="415"/>
        <v>0.94808813099802891</v>
      </c>
      <c r="F613" s="5">
        <f t="shared" si="415"/>
        <v>0.92093082277529315</v>
      </c>
      <c r="G613" s="5">
        <f t="shared" si="415"/>
        <v>0.89343680432381523</v>
      </c>
      <c r="H613" s="5">
        <f t="shared" si="415"/>
        <v>0.86586334102493201</v>
      </c>
      <c r="I613" s="5">
        <f t="shared" si="415"/>
        <v>0.83841164804450952</v>
      </c>
      <c r="J613" s="5">
        <f t="shared" si="415"/>
        <v>0.81123790115404537</v>
      </c>
      <c r="K613" s="5">
        <f t="shared" si="415"/>
        <v>0.78446218723468431</v>
      </c>
      <c r="L613" s="5">
        <f t="shared" si="415"/>
        <v>0.75817573509857972</v>
      </c>
      <c r="M613" s="5">
        <f t="shared" si="415"/>
        <v>0.73244673231451141</v>
      </c>
      <c r="N613" s="5">
        <f t="shared" si="415"/>
        <v>0.70732499164376483</v>
      </c>
      <c r="O613" s="5">
        <f t="shared" si="415"/>
        <v>0.68284568852456973</v>
      </c>
      <c r="P613" s="5">
        <f t="shared" si="415"/>
        <v>0.65903235230120882</v>
      </c>
      <c r="Q613" s="5">
        <f t="shared" si="415"/>
        <v>0.63589926003078168</v>
      </c>
      <c r="R613" s="5">
        <f t="shared" si="415"/>
        <v>0.61345335302667658</v>
      </c>
      <c r="S613" s="5">
        <f t="shared" si="415"/>
        <v>0.59169577253262207</v>
      </c>
      <c r="T613" s="5">
        <f t="shared" si="414"/>
        <v>0.57062309151735857</v>
      </c>
      <c r="U613" s="5">
        <f t="shared" si="414"/>
        <v>0.5502283039054171</v>
      </c>
      <c r="V613" s="5">
        <f t="shared" si="414"/>
        <v>0.53050161999387391</v>
      </c>
      <c r="W613" s="5">
        <f t="shared" si="414"/>
        <v>0.511431106786157</v>
      </c>
      <c r="X613" s="5">
        <f t="shared" si="417"/>
        <v>0.49300320401559417</v>
      </c>
      <c r="Y613" s="5">
        <f t="shared" si="417"/>
        <v>0.47520314032500732</v>
      </c>
      <c r="Z613" s="5">
        <f t="shared" si="417"/>
        <v>0.45801526907820911</v>
      </c>
      <c r="AA613" s="5">
        <f t="shared" si="417"/>
        <v>0.44142333933222422</v>
      </c>
      <c r="AB613" s="5">
        <f t="shared" si="417"/>
        <v>0.42541071437668293</v>
      </c>
      <c r="AC613" s="5">
        <f t="shared" ref="X613:BK617" si="419">AC$7*EXP(-AC$8*$C613)</f>
        <v>0.40996054777490798</v>
      </c>
      <c r="AD613" s="5">
        <f t="shared" si="419"/>
        <v>0.39505592488173152</v>
      </c>
      <c r="AE613" s="5">
        <f t="shared" si="419"/>
        <v>0.38067997625715699</v>
      </c>
      <c r="AF613" s="5">
        <f t="shared" si="419"/>
        <v>0.36681596815696571</v>
      </c>
      <c r="AG613" s="5">
        <f t="shared" si="419"/>
        <v>0.3534473742939821</v>
      </c>
      <c r="AH613" s="5">
        <f t="shared" si="419"/>
        <v>0.34055793227416431</v>
      </c>
      <c r="AI613" s="5">
        <f t="shared" si="419"/>
        <v>0.32813168747858174</v>
      </c>
      <c r="AJ613" s="5">
        <f t="shared" si="419"/>
        <v>0.31615302665318407</v>
      </c>
      <c r="AK613" s="5">
        <f t="shared" si="419"/>
        <v>0.30460670305754384</v>
      </c>
      <c r="AL613" s="5">
        <f t="shared" si="419"/>
        <v>0.29347785469142018</v>
      </c>
      <c r="AM613" s="5">
        <f t="shared" si="419"/>
        <v>0.28275201684823631</v>
      </c>
      <c r="AN613" s="5">
        <f t="shared" si="419"/>
        <v>0.27241513002493389</v>
      </c>
      <c r="AO613" s="5">
        <f t="shared" si="419"/>
        <v>0.26245354403830268</v>
      </c>
      <c r="AP613" s="5">
        <f t="shared" si="419"/>
        <v>0.25285401905097149</v>
      </c>
      <c r="AQ613" s="5">
        <f t="shared" si="419"/>
        <v>0.24360372408956626</v>
      </c>
      <c r="AR613" s="5">
        <f t="shared" si="419"/>
        <v>0.23469023353815299</v>
      </c>
      <c r="AS613" s="5">
        <f t="shared" si="419"/>
        <v>0.22610152200800593</v>
      </c>
      <c r="AT613" s="5">
        <f t="shared" si="419"/>
        <v>0.2178259579168117</v>
      </c>
      <c r="AU613" s="5">
        <f t="shared" si="419"/>
        <v>0.20985229605406458</v>
      </c>
      <c r="AV613" s="5">
        <f t="shared" si="419"/>
        <v>0.20216966936257164</v>
      </c>
      <c r="AW613" s="5">
        <f t="shared" si="419"/>
        <v>0.19476758012697656</v>
      </c>
      <c r="AX613" s="5">
        <f t="shared" si="419"/>
        <v>0.18763589072768314</v>
      </c>
      <c r="AY613" s="5">
        <f t="shared" si="419"/>
        <v>0.18076481409138537</v>
      </c>
      <c r="AZ613" s="5">
        <f t="shared" si="419"/>
        <v>0.17414490394668969</v>
      </c>
      <c r="BA613" s="5">
        <f t="shared" si="419"/>
        <v>0.16776704497429698</v>
      </c>
      <c r="BB613" s="5">
        <f t="shared" si="419"/>
        <v>0.16162244292527977</v>
      </c>
      <c r="BC613" s="5">
        <f t="shared" si="419"/>
        <v>0.15570261476763853</v>
      </c>
      <c r="BD613" s="5">
        <f t="shared" si="419"/>
        <v>0.14999937891012544</v>
      </c>
      <c r="BE613" s="5">
        <f t="shared" si="419"/>
        <v>0.14450484554293982</v>
      </c>
      <c r="BF613" s="5">
        <f t="shared" si="419"/>
        <v>0.13921140712703151</v>
      </c>
      <c r="BG613" s="5">
        <f t="shared" si="419"/>
        <v>0.13411172905715488</v>
      </c>
      <c r="BH613" s="5">
        <f t="shared" si="419"/>
        <v>0.12919874051829969</v>
      </c>
      <c r="BI613" s="5">
        <f t="shared" si="419"/>
        <v>0.1244656255505068</v>
      </c>
      <c r="BJ613" s="5">
        <f t="shared" si="419"/>
        <v>0.1199058143332217</v>
      </c>
      <c r="BK613" s="5">
        <f t="shared" si="419"/>
        <v>0.11551297469712551</v>
      </c>
      <c r="BL613" s="26">
        <f t="shared" si="408"/>
        <v>5.1493262998548138E-2</v>
      </c>
      <c r="BM613" s="26">
        <f t="shared" si="418"/>
        <v>5.3307815860316389E-2</v>
      </c>
      <c r="BN613" s="26">
        <f t="shared" si="418"/>
        <v>5.4913571027312723E-2</v>
      </c>
      <c r="BO613" s="26">
        <f t="shared" ref="BM613:DS617" si="420">-(LN(BO$7)/BO$6)+(BO$8/BO$6)*$C613</f>
        <v>5.6339837558506516E-2</v>
      </c>
      <c r="BP613" s="26">
        <f t="shared" si="420"/>
        <v>5.7611275077314963E-2</v>
      </c>
      <c r="BQ613" s="26">
        <f t="shared" si="420"/>
        <v>5.8748690776336349E-2</v>
      </c>
      <c r="BR613" s="26">
        <f t="shared" si="420"/>
        <v>5.9769692830495671E-2</v>
      </c>
      <c r="BS613" s="26">
        <f t="shared" si="420"/>
        <v>6.068922694975426E-2</v>
      </c>
      <c r="BT613" s="26">
        <f t="shared" si="420"/>
        <v>6.1520017713594541E-2</v>
      </c>
      <c r="BU613" s="26">
        <f t="shared" si="420"/>
        <v>6.2272932224983202E-2</v>
      </c>
      <c r="BV613" s="26">
        <f t="shared" si="420"/>
        <v>6.2957280308715294E-2</v>
      </c>
      <c r="BW613" s="26">
        <f t="shared" si="420"/>
        <v>6.3581062803305846E-2</v>
      </c>
      <c r="BX613" s="26">
        <f t="shared" si="420"/>
        <v>6.4151177332783305E-2</v>
      </c>
      <c r="BY613" s="26">
        <f t="shared" si="420"/>
        <v>6.4673589195147235E-2</v>
      </c>
      <c r="BZ613" s="26">
        <f t="shared" si="420"/>
        <v>6.515347358776831E-2</v>
      </c>
      <c r="CA613" s="26">
        <f t="shared" si="420"/>
        <v>6.5595334242223108E-2</v>
      </c>
      <c r="CB613" s="26">
        <f t="shared" si="420"/>
        <v>6.6003102610163539E-2</v>
      </c>
      <c r="CC613" s="26">
        <f t="shared" si="420"/>
        <v>6.6380220986124019E-2</v>
      </c>
      <c r="CD613" s="26">
        <f t="shared" si="420"/>
        <v>6.6729712339095429E-2</v>
      </c>
      <c r="CE613" s="26">
        <f t="shared" si="420"/>
        <v>6.7054239125189208E-2</v>
      </c>
      <c r="CF613" s="26">
        <f t="shared" si="420"/>
        <v>6.7356152946965051E-2</v>
      </c>
      <c r="CG613" s="26">
        <f t="shared" si="420"/>
        <v>6.7637536593408334E-2</v>
      </c>
      <c r="CH613" s="26">
        <f t="shared" si="420"/>
        <v>6.7900239723909642E-2</v>
      </c>
      <c r="CI613" s="26">
        <f t="shared" si="420"/>
        <v>6.8145909238445768E-2</v>
      </c>
      <c r="CJ613" s="26">
        <f t="shared" si="420"/>
        <v>6.8376015195210277E-2</v>
      </c>
      <c r="CK613" s="26">
        <f t="shared" si="420"/>
        <v>6.8591872988688365E-2</v>
      </c>
      <c r="CL613" s="26">
        <f t="shared" si="420"/>
        <v>6.8794662379535576E-2</v>
      </c>
      <c r="CM613" s="26">
        <f t="shared" si="420"/>
        <v>6.8985443867682392E-2</v>
      </c>
      <c r="CN613" s="26">
        <f t="shared" si="420"/>
        <v>6.9165172817850049E-2</v>
      </c>
      <c r="CO613" s="26">
        <f t="shared" si="420"/>
        <v>6.9334711678887453E-2</v>
      </c>
      <c r="CP613" s="26">
        <f t="shared" si="420"/>
        <v>6.9494840582390555E-2</v>
      </c>
      <c r="CQ613" s="26">
        <f t="shared" si="420"/>
        <v>6.964626655980187E-2</v>
      </c>
      <c r="CR613" s="26">
        <f t="shared" si="420"/>
        <v>6.9789631578866945E-2</v>
      </c>
      <c r="CS613" s="26">
        <f t="shared" si="420"/>
        <v>6.9925519568523581E-2</v>
      </c>
      <c r="CT613" s="26">
        <f t="shared" si="420"/>
        <v>7.0054462574862239E-2</v>
      </c>
      <c r="CU613" s="26">
        <f t="shared" si="420"/>
        <v>7.0176946168773346E-2</v>
      </c>
      <c r="CV613" s="26">
        <f t="shared" si="420"/>
        <v>7.0293414207517557E-2</v>
      </c>
      <c r="CW613" s="26">
        <f t="shared" si="420"/>
        <v>7.0404273037083076E-2</v>
      </c>
      <c r="CX613" s="26">
        <f t="shared" si="420"/>
        <v>7.0509895209312459E-2</v>
      </c>
      <c r="CY613" s="26">
        <f t="shared" si="420"/>
        <v>7.0610622776962575E-2</v>
      </c>
      <c r="CZ613" s="26">
        <f t="shared" si="420"/>
        <v>7.0706770220755319E-2</v>
      </c>
      <c r="DA613" s="26">
        <f t="shared" si="420"/>
        <v>7.0798627054797239E-2</v>
      </c>
      <c r="DB613" s="26">
        <f t="shared" si="420"/>
        <v>7.0886460150252198E-2</v>
      </c>
      <c r="DC613" s="26">
        <f t="shared" si="420"/>
        <v>7.0970515811650911E-2</v>
      </c>
      <c r="DD613" s="26">
        <f t="shared" si="420"/>
        <v>7.105102163554794E-2</v>
      </c>
      <c r="DE613" s="26">
        <f t="shared" si="420"/>
        <v>7.1128188177261464E-2</v>
      </c>
      <c r="DF613" s="26">
        <f t="shared" si="420"/>
        <v>7.1202210448037456E-2</v>
      </c>
      <c r="DG613" s="26">
        <f t="shared" si="420"/>
        <v>7.1273269262079386E-2</v>
      </c>
      <c r="DH613" s="26">
        <f t="shared" si="420"/>
        <v>7.134153245039776E-2</v>
      </c>
      <c r="DI613" s="26">
        <f t="shared" si="420"/>
        <v>7.1407155956297957E-2</v>
      </c>
      <c r="DJ613" s="26">
        <f t="shared" si="420"/>
        <v>7.14702848254858E-2</v>
      </c>
      <c r="DK613" s="26">
        <f t="shared" si="420"/>
        <v>7.1531054102182468E-2</v>
      </c>
      <c r="DL613" s="26">
        <f t="shared" si="420"/>
        <v>7.1589589641268575E-2</v>
      </c>
      <c r="DM613" s="26">
        <f t="shared" si="420"/>
        <v>7.1646008845286699E-2</v>
      </c>
      <c r="DN613" s="26">
        <f t="shared" si="420"/>
        <v>7.1700421334097764E-2</v>
      </c>
      <c r="DO613" s="26">
        <f t="shared" si="420"/>
        <v>7.1752929554087908E-2</v>
      </c>
      <c r="DP613" s="26">
        <f t="shared" si="420"/>
        <v>7.1803629333035954E-2</v>
      </c>
      <c r="DQ613" s="26">
        <f t="shared" si="420"/>
        <v>7.1852610386066385E-2</v>
      </c>
      <c r="DR613" s="26">
        <f t="shared" si="420"/>
        <v>7.1899956777511459E-2</v>
      </c>
      <c r="DS613" s="26">
        <f t="shared" si="420"/>
        <v>7.1945747342978303E-2</v>
      </c>
      <c r="DT613" s="6">
        <f>2*(100-(100*G613))/SUM($D613:G613)/100</f>
        <v>5.7030837231637863E-2</v>
      </c>
      <c r="DU613" s="6">
        <f>2*(100-(100*I613))/SUM($D613:I613)/100</f>
        <v>5.9393150093940798E-2</v>
      </c>
      <c r="DV613" s="6">
        <f>2*(100-(100*M613))/SUM($D613:M613)/100</f>
        <v>6.2749697564914497E-2</v>
      </c>
      <c r="DW613" s="6">
        <f>2*(100-(100*Q613))/SUM($D613:Q613)/100</f>
        <v>6.494412935303745E-2</v>
      </c>
      <c r="DX613" s="6">
        <f>2*(100-(100*W613))/SUM($D613:W613)/100</f>
        <v>6.7015969143300519E-2</v>
      </c>
      <c r="DY613" s="7">
        <f>(DT613-'Data for assignment'!C603)^2</f>
        <v>5.3412159747462813E-7</v>
      </c>
      <c r="DZ613" s="7">
        <f>(DU613-'Data for assignment'!D603)^2</f>
        <v>5.7271769447332461E-6</v>
      </c>
      <c r="EA613" s="7">
        <f>(DV613-'Data for assignment'!E603)^2</f>
        <v>2.0699729733402641E-5</v>
      </c>
      <c r="EB613" s="7">
        <f>(DW613-'Data for assignment'!F603)^2</f>
        <v>1.5556164241751325E-5</v>
      </c>
      <c r="EC613" s="7">
        <f>(DX613-'Data for assignment'!G603)^2</f>
        <v>6.1089358017088534E-5</v>
      </c>
    </row>
    <row r="614" spans="1:133" x14ac:dyDescent="0.3">
      <c r="A614" s="8">
        <v>36378</v>
      </c>
      <c r="B614" s="3">
        <v>5.0999999000000004E-2</v>
      </c>
      <c r="C614" s="4">
        <f t="shared" si="407"/>
        <v>5.0053397834975151E-2</v>
      </c>
      <c r="D614" s="5">
        <f t="shared" si="415"/>
        <v>0.97429827445372008</v>
      </c>
      <c r="E614" s="5">
        <f t="shared" si="415"/>
        <v>0.94756779017947779</v>
      </c>
      <c r="F614" s="5">
        <f t="shared" si="415"/>
        <v>0.92021526206912629</v>
      </c>
      <c r="G614" s="5">
        <f t="shared" si="415"/>
        <v>0.89256212685601621</v>
      </c>
      <c r="H614" s="5">
        <f t="shared" si="415"/>
        <v>0.86486079841934338</v>
      </c>
      <c r="I614" s="5">
        <f t="shared" si="415"/>
        <v>0.83730812642672858</v>
      </c>
      <c r="J614" s="5">
        <f t="shared" si="415"/>
        <v>0.81005640554513469</v>
      </c>
      <c r="K614" s="5">
        <f t="shared" si="415"/>
        <v>0.78322230399994075</v>
      </c>
      <c r="L614" s="5">
        <f t="shared" si="415"/>
        <v>0.75689406109359458</v>
      </c>
      <c r="M614" s="5">
        <f t="shared" si="415"/>
        <v>0.73113726532143408</v>
      </c>
      <c r="N614" s="5">
        <f t="shared" si="415"/>
        <v>0.7059994805257106</v>
      </c>
      <c r="O614" s="5">
        <f t="shared" si="415"/>
        <v>0.68151394390609654</v>
      </c>
      <c r="P614" s="5">
        <f t="shared" si="415"/>
        <v>0.65770251997826823</v>
      </c>
      <c r="Q614" s="5">
        <f t="shared" si="415"/>
        <v>0.63457806005475403</v>
      </c>
      <c r="R614" s="5">
        <f t="shared" si="415"/>
        <v>0.61214628772284929</v>
      </c>
      <c r="S614" s="5">
        <f t="shared" si="415"/>
        <v>0.5904073067603508</v>
      </c>
      <c r="T614" s="5">
        <f t="shared" si="414"/>
        <v>0.56935680836306035</v>
      </c>
      <c r="U614" s="5">
        <f t="shared" si="414"/>
        <v>0.54898703879104416</v>
      </c>
      <c r="V614" s="5">
        <f t="shared" si="414"/>
        <v>0.52928757592888975</v>
      </c>
      <c r="W614" s="5">
        <f t="shared" si="414"/>
        <v>0.51024595321993171</v>
      </c>
      <c r="X614" s="5">
        <f t="shared" si="419"/>
        <v>0.49184816147799471</v>
      </c>
      <c r="Y614" s="5">
        <f t="shared" si="419"/>
        <v>0.4740790527866891</v>
      </c>
      <c r="Z614" s="5">
        <f t="shared" si="419"/>
        <v>0.45692266572469287</v>
      </c>
      <c r="AA614" s="5">
        <f t="shared" si="419"/>
        <v>0.44036248722998372</v>
      </c>
      <c r="AB614" s="5">
        <f t="shared" si="419"/>
        <v>0.42438166331589833</v>
      </c>
      <c r="AC614" s="5">
        <f t="shared" si="419"/>
        <v>0.40896316840168956</v>
      </c>
      <c r="AD614" s="5">
        <f t="shared" si="419"/>
        <v>0.39408994108123757</v>
      </c>
      <c r="AE614" s="5">
        <f t="shared" si="419"/>
        <v>0.37974499261646116</v>
      </c>
      <c r="AF614" s="5">
        <f t="shared" si="419"/>
        <v>0.36591149322098554</v>
      </c>
      <c r="AG614" s="5">
        <f t="shared" si="419"/>
        <v>0.35257284022744295</v>
      </c>
      <c r="AH614" s="5">
        <f t="shared" si="419"/>
        <v>0.33971271145570614</v>
      </c>
      <c r="AI614" s="5">
        <f t="shared" si="419"/>
        <v>0.32731510647808809</v>
      </c>
      <c r="AJ614" s="5">
        <f t="shared" si="419"/>
        <v>0.31536437797873929</v>
      </c>
      <c r="AK614" s="5">
        <f t="shared" si="419"/>
        <v>0.30384525500277243</v>
      </c>
      <c r="AL614" s="5">
        <f t="shared" si="419"/>
        <v>0.2927428595661285</v>
      </c>
      <c r="AM614" s="5">
        <f t="shared" si="419"/>
        <v>0.28204271783422036</v>
      </c>
      <c r="AN614" s="5">
        <f t="shared" si="419"/>
        <v>0.27173076686360048</v>
      </c>
      <c r="AO614" s="5">
        <f t="shared" si="419"/>
        <v>0.26179335772657963</v>
      </c>
      <c r="AP614" s="5">
        <f t="shared" si="419"/>
        <v>0.25221725569613906</v>
      </c>
      <c r="AQ614" s="5">
        <f t="shared" si="419"/>
        <v>0.24298963805153048</v>
      </c>
      <c r="AR614" s="5">
        <f t="shared" si="419"/>
        <v>0.23409808996876383</v>
      </c>
      <c r="AS614" s="5">
        <f t="shared" si="419"/>
        <v>0.22553059888085153</v>
      </c>
      <c r="AT614" s="5">
        <f t="shared" si="419"/>
        <v>0.21727554762709736</v>
      </c>
      <c r="AU614" s="5">
        <f t="shared" si="419"/>
        <v>0.2093217066563767</v>
      </c>
      <c r="AV614" s="5">
        <f t="shared" si="419"/>
        <v>0.20165822550424323</v>
      </c>
      <c r="AW614" s="5">
        <f t="shared" si="419"/>
        <v>0.19427462372615878</v>
      </c>
      <c r="AX614" s="5">
        <f t="shared" si="419"/>
        <v>0.18716078143788054</v>
      </c>
      <c r="AY614" s="5">
        <f t="shared" si="419"/>
        <v>0.18030692958793962</v>
      </c>
      <c r="AZ614" s="5">
        <f t="shared" si="419"/>
        <v>0.17370364006534883</v>
      </c>
      <c r="BA614" s="5">
        <f t="shared" si="419"/>
        <v>0.16734181572744408</v>
      </c>
      <c r="BB614" s="5">
        <f t="shared" si="419"/>
        <v>0.16121268041750542</v>
      </c>
      <c r="BC614" s="5">
        <f t="shared" si="419"/>
        <v>0.15530776902902638</v>
      </c>
      <c r="BD614" s="5">
        <f t="shared" si="419"/>
        <v>0.14961891766279456</v>
      </c>
      <c r="BE614" s="5">
        <f t="shared" si="419"/>
        <v>0.14413825391398122</v>
      </c>
      <c r="BF614" s="5">
        <f t="shared" si="419"/>
        <v>0.1388581873189266</v>
      </c>
      <c r="BG614" s="5">
        <f t="shared" si="419"/>
        <v>0.1337713999850193</v>
      </c>
      <c r="BH614" s="5">
        <f t="shared" si="419"/>
        <v>0.12887083742181085</v>
      </c>
      <c r="BI614" s="5">
        <f t="shared" si="419"/>
        <v>0.12414969958711131</v>
      </c>
      <c r="BJ614" s="5">
        <f t="shared" si="419"/>
        <v>0.11960143215814485</v>
      </c>
      <c r="BK614" s="5">
        <f t="shared" si="419"/>
        <v>0.11521971803479329</v>
      </c>
      <c r="BL614" s="26">
        <f t="shared" si="408"/>
        <v>5.2075571229996571E-2</v>
      </c>
      <c r="BM614" s="26">
        <f t="shared" si="420"/>
        <v>5.3856798221309697E-2</v>
      </c>
      <c r="BN614" s="26">
        <f t="shared" si="420"/>
        <v>5.5431770532201073E-2</v>
      </c>
      <c r="BO614" s="26">
        <f t="shared" si="420"/>
        <v>5.6829578914146993E-2</v>
      </c>
      <c r="BP614" s="26">
        <f t="shared" si="420"/>
        <v>5.8074684673274292E-2</v>
      </c>
      <c r="BQ614" s="26">
        <f t="shared" si="420"/>
        <v>5.9187714768340199E-2</v>
      </c>
      <c r="BR614" s="26">
        <f t="shared" si="420"/>
        <v>6.0186113504195546E-2</v>
      </c>
      <c r="BS614" s="26">
        <f t="shared" si="420"/>
        <v>6.1084677533147128E-2</v>
      </c>
      <c r="BT614" s="26">
        <f t="shared" si="420"/>
        <v>6.1895995789600505E-2</v>
      </c>
      <c r="BU614" s="26">
        <f t="shared" si="420"/>
        <v>6.2630811880567294E-2</v>
      </c>
      <c r="BV614" s="26">
        <f t="shared" si="420"/>
        <v>6.329832314335318E-2</v>
      </c>
      <c r="BW614" s="26">
        <f t="shared" si="420"/>
        <v>6.3906427907384211E-2</v>
      </c>
      <c r="BX614" s="26">
        <f t="shared" si="420"/>
        <v>6.4461930335550741E-2</v>
      </c>
      <c r="BY614" s="26">
        <f t="shared" si="420"/>
        <v>6.4970710471965815E-2</v>
      </c>
      <c r="BZ614" s="26">
        <f t="shared" si="420"/>
        <v>6.5437865707544535E-2</v>
      </c>
      <c r="CA614" s="26">
        <f t="shared" si="420"/>
        <v>6.5867828727919006E-2</v>
      </c>
      <c r="CB614" s="26">
        <f t="shared" si="420"/>
        <v>6.6264466078112497E-2</v>
      </c>
      <c r="CC614" s="26">
        <f t="shared" si="420"/>
        <v>6.6631160723419999E-2</v>
      </c>
      <c r="CD614" s="26">
        <f t="shared" si="420"/>
        <v>6.6970881372515084E-2</v>
      </c>
      <c r="CE614" s="26">
        <f t="shared" si="420"/>
        <v>6.7286240829877941E-2</v>
      </c>
      <c r="CF614" s="26">
        <f t="shared" si="420"/>
        <v>6.7579545238412031E-2</v>
      </c>
      <c r="CG614" s="26">
        <f t="shared" si="420"/>
        <v>6.7852835741998241E-2</v>
      </c>
      <c r="CH614" s="26">
        <f t="shared" si="420"/>
        <v>6.8107923827522746E-2</v>
      </c>
      <c r="CI614" s="26">
        <f t="shared" si="420"/>
        <v>6.8346421385141784E-2</v>
      </c>
      <c r="CJ614" s="26">
        <f t="shared" si="420"/>
        <v>6.8569766344934516E-2</v>
      </c>
      <c r="CK614" s="26">
        <f t="shared" si="420"/>
        <v>6.8779244600149059E-2</v>
      </c>
      <c r="CL614" s="26">
        <f t="shared" si="420"/>
        <v>6.897600880588646E-2</v>
      </c>
      <c r="CM614" s="26">
        <f t="shared" si="420"/>
        <v>6.9161094542378079E-2</v>
      </c>
      <c r="CN614" s="26">
        <f t="shared" si="420"/>
        <v>6.9335434249997441E-2</v>
      </c>
      <c r="CO614" s="26">
        <f t="shared" si="420"/>
        <v>6.9499869275573264E-2</v>
      </c>
      <c r="CP614" s="26">
        <f t="shared" si="420"/>
        <v>6.9655160313801728E-2</v>
      </c>
      <c r="CQ614" s="26">
        <f t="shared" si="420"/>
        <v>6.9801996481455839E-2</v>
      </c>
      <c r="CR614" s="26">
        <f t="shared" si="420"/>
        <v>6.9941003223913611E-2</v>
      </c>
      <c r="CS614" s="26">
        <f t="shared" si="420"/>
        <v>7.0072749221859146E-2</v>
      </c>
      <c r="CT614" s="26">
        <f t="shared" si="420"/>
        <v>7.0197752439690717E-2</v>
      </c>
      <c r="CU614" s="26">
        <f t="shared" si="420"/>
        <v>7.031648543525458E-2</v>
      </c>
      <c r="CV614" s="26">
        <f t="shared" si="420"/>
        <v>7.042938003224003E-2</v>
      </c>
      <c r="CW614" s="26">
        <f t="shared" si="420"/>
        <v>7.0536831441285711E-2</v>
      </c>
      <c r="CX614" s="26">
        <f t="shared" si="420"/>
        <v>7.0639201903043902E-2</v>
      </c>
      <c r="CY614" s="26">
        <f t="shared" si="420"/>
        <v>7.0736823915701172E-2</v>
      </c>
      <c r="CZ614" s="26">
        <f t="shared" si="420"/>
        <v>7.0830003100411626E-2</v>
      </c>
      <c r="DA614" s="26">
        <f t="shared" si="420"/>
        <v>7.0919020750476333E-2</v>
      </c>
      <c r="DB614" s="26">
        <f t="shared" si="420"/>
        <v>7.1004136103660936E-2</v>
      </c>
      <c r="DC614" s="26">
        <f t="shared" si="420"/>
        <v>7.1085588371589153E-2</v>
      </c>
      <c r="DD614" s="26">
        <f t="shared" si="420"/>
        <v>7.1163598555519403E-2</v>
      </c>
      <c r="DE614" s="26">
        <f t="shared" si="420"/>
        <v>7.1238371073874374E-2</v>
      </c>
      <c r="DF614" s="26">
        <f t="shared" si="420"/>
        <v>7.1310095223533626E-2</v>
      </c>
      <c r="DG614" s="26">
        <f t="shared" si="420"/>
        <v>7.1378946494030621E-2</v>
      </c>
      <c r="DH614" s="26">
        <f t="shared" si="420"/>
        <v>7.1445087751336303E-2</v>
      </c>
      <c r="DI614" s="26">
        <f t="shared" si="420"/>
        <v>7.1508670305800867E-2</v>
      </c>
      <c r="DJ614" s="26">
        <f t="shared" si="420"/>
        <v>7.1569834877009436E-2</v>
      </c>
      <c r="DK614" s="26">
        <f t="shared" si="420"/>
        <v>7.1628712466740241E-2</v>
      </c>
      <c r="DL614" s="26">
        <f t="shared" si="420"/>
        <v>7.1685425149860801E-2</v>
      </c>
      <c r="DM614" s="26">
        <f t="shared" si="420"/>
        <v>7.1740086791823809E-2</v>
      </c>
      <c r="DN614" s="26">
        <f t="shared" si="420"/>
        <v>7.1792803700406499E-2</v>
      </c>
      <c r="DO614" s="26">
        <f t="shared" si="420"/>
        <v>7.1843675218451544E-2</v>
      </c>
      <c r="DP614" s="26">
        <f t="shared" si="420"/>
        <v>7.1892794263594448E-2</v>
      </c>
      <c r="DQ614" s="26">
        <f t="shared" si="420"/>
        <v>7.1940247820287906E-2</v>
      </c>
      <c r="DR614" s="26">
        <f t="shared" si="420"/>
        <v>7.1986117388843113E-2</v>
      </c>
      <c r="DS614" s="26">
        <f t="shared" si="420"/>
        <v>7.2030479395689212E-2</v>
      </c>
      <c r="DT614" s="6">
        <f>2*(100-(100*G614))/SUM($D614:G614)/100</f>
        <v>5.7535812711447865E-2</v>
      </c>
      <c r="DU614" s="6">
        <f>2*(100-(100*I614))/SUM($D614:I614)/100</f>
        <v>5.9848257489811693E-2</v>
      </c>
      <c r="DV614" s="6">
        <f>2*(100-(100*M614))/SUM($D614:M614)/100</f>
        <v>6.3127229593500533E-2</v>
      </c>
      <c r="DW614" s="6">
        <f>2*(100-(100*Q614))/SUM($D614:Q614)/100</f>
        <v>6.5266059555648639E-2</v>
      </c>
      <c r="DX614" s="6">
        <f>2*(100-(100*W614))/SUM($D614:W614)/100</f>
        <v>6.7281544212828961E-2</v>
      </c>
      <c r="DY614" s="7">
        <f>(DT614-'Data for assignment'!C604)^2</f>
        <v>4.0425653241426429E-7</v>
      </c>
      <c r="DZ614" s="7">
        <f>(DU614-'Data for assignment'!D604)^2</f>
        <v>3.7957072466073592E-6</v>
      </c>
      <c r="EA614" s="7">
        <f>(DV614-'Data for assignment'!E604)^2</f>
        <v>1.3892232988207959E-5</v>
      </c>
      <c r="EB614" s="7">
        <f>(DW614-'Data for assignment'!F604)^2</f>
        <v>8.2143088407671096E-6</v>
      </c>
      <c r="EC614" s="7">
        <f>(DX614-'Data for assignment'!G604)^2</f>
        <v>5.0148268438251406E-5</v>
      </c>
    </row>
    <row r="615" spans="1:133" x14ac:dyDescent="0.3">
      <c r="A615" s="8">
        <v>36385</v>
      </c>
      <c r="B615" s="3">
        <v>5.1999997999999999E-2</v>
      </c>
      <c r="C615" s="4">
        <f t="shared" si="407"/>
        <v>5.1084094403165241E-2</v>
      </c>
      <c r="D615" s="5">
        <f t="shared" si="415"/>
        <v>0.97382560391027595</v>
      </c>
      <c r="E615" s="5">
        <f t="shared" si="415"/>
        <v>0.94670118944820758</v>
      </c>
      <c r="F615" s="5">
        <f t="shared" si="415"/>
        <v>0.91902389541553053</v>
      </c>
      <c r="G615" s="5">
        <f t="shared" si="415"/>
        <v>0.89110623260811617</v>
      </c>
      <c r="H615" s="5">
        <f t="shared" si="415"/>
        <v>0.86319247185093084</v>
      </c>
      <c r="I615" s="5">
        <f t="shared" si="415"/>
        <v>0.83547214925403557</v>
      </c>
      <c r="J615" s="5">
        <f t="shared" si="415"/>
        <v>0.80809106752373261</v>
      </c>
      <c r="K615" s="5">
        <f t="shared" si="415"/>
        <v>0.78116018392788289</v>
      </c>
      <c r="L615" s="5">
        <f t="shared" si="415"/>
        <v>0.75476274926320286</v>
      </c>
      <c r="M615" s="5">
        <f t="shared" si="415"/>
        <v>0.72896001917829178</v>
      </c>
      <c r="N615" s="5">
        <f t="shared" si="415"/>
        <v>0.7037958115141798</v>
      </c>
      <c r="O615" s="5">
        <f t="shared" si="415"/>
        <v>0.67930013730739003</v>
      </c>
      <c r="P615" s="5">
        <f t="shared" si="415"/>
        <v>0.6554920917611754</v>
      </c>
      <c r="Q615" s="5">
        <f t="shared" si="415"/>
        <v>0.63238215590689373</v>
      </c>
      <c r="R615" s="5">
        <f t="shared" si="415"/>
        <v>0.60997402988888438</v>
      </c>
      <c r="S615" s="5">
        <f t="shared" si="415"/>
        <v>0.58826609434007016</v>
      </c>
      <c r="T615" s="5">
        <f t="shared" si="414"/>
        <v>0.56725257648967897</v>
      </c>
      <c r="U615" s="5">
        <f t="shared" si="414"/>
        <v>0.54692448173332009</v>
      </c>
      <c r="V615" s="5">
        <f t="shared" si="414"/>
        <v>0.52727033871455276</v>
      </c>
      <c r="W615" s="5">
        <f t="shared" si="414"/>
        <v>0.50827679591010011</v>
      </c>
      <c r="X615" s="5">
        <f t="shared" si="419"/>
        <v>0.4899290997620358</v>
      </c>
      <c r="Y615" s="5">
        <f t="shared" si="419"/>
        <v>0.47221147813147463</v>
      </c>
      <c r="Z615" s="5">
        <f t="shared" si="419"/>
        <v>0.45510744791050534</v>
      </c>
      <c r="AA615" s="5">
        <f t="shared" si="419"/>
        <v>0.43860006174138766</v>
      </c>
      <c r="AB615" s="5">
        <f t="shared" si="419"/>
        <v>0.4226721057303825</v>
      </c>
      <c r="AC615" s="5">
        <f t="shared" si="419"/>
        <v>0.40730625763055189</v>
      </c>
      <c r="AD615" s="5">
        <f t="shared" si="419"/>
        <v>0.39248521306363759</v>
      </c>
      <c r="AE615" s="5">
        <f t="shared" si="419"/>
        <v>0.37819178584587354</v>
      </c>
      <c r="AF615" s="5">
        <f t="shared" si="419"/>
        <v>0.3644089872903053</v>
      </c>
      <c r="AG615" s="5">
        <f t="shared" si="419"/>
        <v>0.35112008841159997</v>
      </c>
      <c r="AH615" s="5">
        <f t="shared" si="419"/>
        <v>0.33830866820585342</v>
      </c>
      <c r="AI615" s="5">
        <f t="shared" si="419"/>
        <v>0.32595865057647744</v>
      </c>
      <c r="AJ615" s="5">
        <f t="shared" si="419"/>
        <v>0.31405433199576799</v>
      </c>
      <c r="AK615" s="5">
        <f t="shared" si="419"/>
        <v>0.30258040160511651</v>
      </c>
      <c r="AL615" s="5">
        <f t="shared" si="419"/>
        <v>0.29152195514537149</v>
      </c>
      <c r="AM615" s="5">
        <f t="shared" si="419"/>
        <v>0.28086450385716077</v>
      </c>
      <c r="AN615" s="5">
        <f t="shared" si="419"/>
        <v>0.27059397928694134</v>
      </c>
      <c r="AO615" s="5">
        <f t="shared" si="419"/>
        <v>0.26069673476860156</v>
      </c>
      <c r="AP615" s="5">
        <f t="shared" si="419"/>
        <v>0.25115954421507491</v>
      </c>
      <c r="AQ615" s="5">
        <f t="shared" si="419"/>
        <v>0.24196959874366389</v>
      </c>
      <c r="AR615" s="5">
        <f t="shared" si="419"/>
        <v>0.23311450156789806</v>
      </c>
      <c r="AS615" s="5">
        <f t="shared" si="419"/>
        <v>0.22458226151397132</v>
      </c>
      <c r="AT615" s="5">
        <f t="shared" si="419"/>
        <v>0.21636128545812849</v>
      </c>
      <c r="AU615" s="5">
        <f t="shared" si="419"/>
        <v>0.20844036993037246</v>
      </c>
      <c r="AV615" s="5">
        <f t="shared" si="419"/>
        <v>0.20080869208760832</v>
      </c>
      <c r="AW615" s="5">
        <f t="shared" si="419"/>
        <v>0.19345580022425365</v>
      </c>
      <c r="AX615" s="5">
        <f t="shared" si="419"/>
        <v>0.18637160395916788</v>
      </c>
      <c r="AY615" s="5">
        <f t="shared" si="419"/>
        <v>0.1795463642134465</v>
      </c>
      <c r="AZ615" s="5">
        <f t="shared" si="419"/>
        <v>0.17297068307335278</v>
      </c>
      <c r="BA615" s="5">
        <f t="shared" si="419"/>
        <v>0.16663549361573493</v>
      </c>
      <c r="BB615" s="5">
        <f t="shared" si="419"/>
        <v>0.16053204975912991</v>
      </c>
      <c r="BC615" s="5">
        <f t="shared" si="419"/>
        <v>0.15465191619193192</v>
      </c>
      <c r="BD615" s="5">
        <f t="shared" si="419"/>
        <v>0.14898695841910772</v>
      </c>
      <c r="BE615" s="5">
        <f t="shared" si="419"/>
        <v>0.14352933296067183</v>
      </c>
      <c r="BF615" s="5">
        <f t="shared" si="419"/>
        <v>0.13827147772821322</v>
      </c>
      <c r="BG615" s="5">
        <f t="shared" si="419"/>
        <v>0.13320610259998308</v>
      </c>
      <c r="BH615" s="5">
        <f t="shared" si="419"/>
        <v>0.12832618021022624</v>
      </c>
      <c r="BI615" s="5">
        <f t="shared" si="419"/>
        <v>0.12362493696441075</v>
      </c>
      <c r="BJ615" s="5">
        <f t="shared" si="419"/>
        <v>0.11909584428865724</v>
      </c>
      <c r="BK615" s="5">
        <f t="shared" si="419"/>
        <v>0.11473261011888539</v>
      </c>
      <c r="BL615" s="26">
        <f t="shared" si="408"/>
        <v>5.3046085596087499E-2</v>
      </c>
      <c r="BM615" s="26">
        <f t="shared" si="420"/>
        <v>5.4771769432946614E-2</v>
      </c>
      <c r="BN615" s="26">
        <f t="shared" si="420"/>
        <v>5.6295436949459821E-2</v>
      </c>
      <c r="BO615" s="26">
        <f t="shared" si="420"/>
        <v>5.7645815051039079E-2</v>
      </c>
      <c r="BP615" s="26">
        <f t="shared" si="420"/>
        <v>5.8847034514773564E-2</v>
      </c>
      <c r="BQ615" s="26">
        <f t="shared" si="420"/>
        <v>5.9919421909485168E-2</v>
      </c>
      <c r="BR615" s="26">
        <f t="shared" si="420"/>
        <v>6.0880148423052421E-2</v>
      </c>
      <c r="BS615" s="26">
        <f t="shared" si="420"/>
        <v>6.1743762278192164E-2</v>
      </c>
      <c r="BT615" s="26">
        <f t="shared" si="420"/>
        <v>6.2522626334031217E-2</v>
      </c>
      <c r="BU615" s="26">
        <f t="shared" si="420"/>
        <v>6.3227278370852139E-2</v>
      </c>
      <c r="BV615" s="26">
        <f t="shared" si="420"/>
        <v>6.3866728246686766E-2</v>
      </c>
      <c r="BW615" s="26">
        <f t="shared" si="420"/>
        <v>6.4448703442365529E-2</v>
      </c>
      <c r="BX615" s="26">
        <f t="shared" si="420"/>
        <v>6.497985235211147E-2</v>
      </c>
      <c r="BY615" s="26">
        <f t="shared" si="420"/>
        <v>6.546591293013207E-2</v>
      </c>
      <c r="BZ615" s="26">
        <f t="shared" si="420"/>
        <v>6.5911852889830022E-2</v>
      </c>
      <c r="CA615" s="26">
        <f t="shared" si="420"/>
        <v>6.6321986506850977E-2</v>
      </c>
      <c r="CB615" s="26">
        <f t="shared" si="420"/>
        <v>6.6700072148431738E-2</v>
      </c>
      <c r="CC615" s="26">
        <f t="shared" si="420"/>
        <v>6.7049393897735676E-2</v>
      </c>
      <c r="CD615" s="26">
        <f t="shared" si="420"/>
        <v>6.7372830029513858E-2</v>
      </c>
      <c r="CE615" s="26">
        <f t="shared" si="420"/>
        <v>6.7672910595472563E-2</v>
      </c>
      <c r="CF615" s="26">
        <f t="shared" si="420"/>
        <v>6.7951865972371073E-2</v>
      </c>
      <c r="CG615" s="26">
        <f t="shared" si="420"/>
        <v>6.8211667895536399E-2</v>
      </c>
      <c r="CH615" s="26">
        <f t="shared" si="420"/>
        <v>6.8454064230971723E-2</v>
      </c>
      <c r="CI615" s="26">
        <f t="shared" si="420"/>
        <v>6.8680608519093453E-2</v>
      </c>
      <c r="CJ615" s="26">
        <f t="shared" si="420"/>
        <v>6.8892685143087676E-2</v>
      </c>
      <c r="CK615" s="26">
        <f t="shared" si="420"/>
        <v>6.9091530827441225E-2</v>
      </c>
      <c r="CL615" s="26">
        <f t="shared" si="420"/>
        <v>6.9278253051300948E-2</v>
      </c>
      <c r="CM615" s="26">
        <f t="shared" si="420"/>
        <v>6.9453845862038607E-2</v>
      </c>
      <c r="CN615" s="26">
        <f t="shared" si="420"/>
        <v>6.9619203492756132E-2</v>
      </c>
      <c r="CO615" s="26">
        <f t="shared" si="420"/>
        <v>6.9775132120225014E-2</v>
      </c>
      <c r="CP615" s="26">
        <f t="shared" si="420"/>
        <v>6.9922360044287021E-2</v>
      </c>
      <c r="CQ615" s="26">
        <f t="shared" si="420"/>
        <v>7.0061546523912652E-2</v>
      </c>
      <c r="CR615" s="26">
        <f t="shared" si="420"/>
        <v>7.0193289467182368E-2</v>
      </c>
      <c r="CS615" s="26">
        <f t="shared" si="420"/>
        <v>7.0318132141007197E-2</v>
      </c>
      <c r="CT615" s="26">
        <f t="shared" si="420"/>
        <v>7.043656904028274E-2</v>
      </c>
      <c r="CU615" s="26">
        <f t="shared" si="420"/>
        <v>7.0549051034433846E-2</v>
      </c>
      <c r="CV615" s="26">
        <f t="shared" si="420"/>
        <v>7.0655989891184198E-2</v>
      </c>
      <c r="CW615" s="26">
        <f t="shared" si="420"/>
        <v>7.0757762262244131E-2</v>
      </c>
      <c r="CX615" s="26">
        <f t="shared" si="420"/>
        <v>7.0854713202937292E-2</v>
      </c>
      <c r="CY615" s="26">
        <f t="shared" si="420"/>
        <v>7.0947159287155864E-2</v>
      </c>
      <c r="CZ615" s="26">
        <f t="shared" si="420"/>
        <v>7.1035391370097761E-2</v>
      </c>
      <c r="DA615" s="26">
        <f t="shared" si="420"/>
        <v>7.1119677043712484E-2</v>
      </c>
      <c r="DB615" s="26">
        <f t="shared" si="420"/>
        <v>7.1200262823426785E-2</v>
      </c>
      <c r="DC615" s="26">
        <f t="shared" si="420"/>
        <v>7.1277376099344814E-2</v>
      </c>
      <c r="DD615" s="26">
        <f t="shared" si="420"/>
        <v>7.1351226880557519E-2</v>
      </c>
      <c r="DE615" s="26">
        <f t="shared" si="420"/>
        <v>7.1422009357321542E-2</v>
      </c>
      <c r="DF615" s="26">
        <f t="shared" si="420"/>
        <v>7.1489903302566063E-2</v>
      </c>
      <c r="DG615" s="26">
        <f t="shared" si="420"/>
        <v>7.1555075331368678E-2</v>
      </c>
      <c r="DH615" s="26">
        <f t="shared" si="420"/>
        <v>7.1617680034628858E-2</v>
      </c>
      <c r="DI615" s="26">
        <f t="shared" si="420"/>
        <v>7.167786100109963E-2</v>
      </c>
      <c r="DJ615" s="26">
        <f t="shared" si="420"/>
        <v>7.1735751740160156E-2</v>
      </c>
      <c r="DK615" s="26">
        <f t="shared" si="420"/>
        <v>7.1791476516179328E-2</v>
      </c>
      <c r="DL615" s="26">
        <f t="shared" si="420"/>
        <v>7.184515110399857E-2</v>
      </c>
      <c r="DM615" s="26">
        <f t="shared" si="420"/>
        <v>7.18968834739169E-2</v>
      </c>
      <c r="DN615" s="26">
        <f t="shared" si="420"/>
        <v>7.194677441356831E-2</v>
      </c>
      <c r="DO615" s="26">
        <f t="shared" si="420"/>
        <v>7.1994918093219618E-2</v>
      </c>
      <c r="DP615" s="26">
        <f t="shared" si="420"/>
        <v>7.2041402580264244E-2</v>
      </c>
      <c r="DQ615" s="26">
        <f t="shared" si="420"/>
        <v>7.2086310308032198E-2</v>
      </c>
      <c r="DR615" s="26">
        <f t="shared" si="420"/>
        <v>7.2129718503463391E-2</v>
      </c>
      <c r="DS615" s="26">
        <f t="shared" si="420"/>
        <v>7.2171699577687612E-2</v>
      </c>
      <c r="DT615" s="6">
        <f>2*(100-(100*G615))/SUM($D615:G615)/100</f>
        <v>5.837779763009724E-2</v>
      </c>
      <c r="DU615" s="6">
        <f>2*(100-(100*I615))/SUM($D615:I615)/100</f>
        <v>6.0607149331073341E-2</v>
      </c>
      <c r="DV615" s="6">
        <f>2*(100-(100*M615))/SUM($D615:M615)/100</f>
        <v>6.37568945546821E-2</v>
      </c>
      <c r="DW615" s="6">
        <f>2*(100-(100*Q615))/SUM($D615:Q615)/100</f>
        <v>6.58031146894138E-2</v>
      </c>
      <c r="DX615" s="6">
        <f>2*(100-(100*W615))/SUM($D615:W615)/100</f>
        <v>6.772473151629349E-2</v>
      </c>
      <c r="DY615" s="7">
        <f>(DT615-'Data for assignment'!C605)^2</f>
        <v>1.6327667834821292E-6</v>
      </c>
      <c r="DZ615" s="7">
        <f>(DU615-'Data for assignment'!D605)^2</f>
        <v>6.2858027826011682E-6</v>
      </c>
      <c r="EA615" s="7">
        <f>(DV615-'Data for assignment'!E605)^2</f>
        <v>2.4570793712448905E-5</v>
      </c>
      <c r="EB615" s="7">
        <f>(DW615-'Data for assignment'!F605)^2</f>
        <v>1.3713058402952244E-5</v>
      </c>
      <c r="EC615" s="7">
        <f>(DX615-'Data for assignment'!G605)^2</f>
        <v>6.2801369605335226E-5</v>
      </c>
    </row>
    <row r="616" spans="1:133" x14ac:dyDescent="0.3">
      <c r="A616" s="8">
        <v>36392</v>
      </c>
      <c r="B616" s="3">
        <v>5.1799998E-2</v>
      </c>
      <c r="C616" s="4">
        <f t="shared" si="407"/>
        <v>5.0877954883387713E-2</v>
      </c>
      <c r="D616" s="5">
        <f t="shared" si="415"/>
        <v>0.97392011976503357</v>
      </c>
      <c r="E616" s="5">
        <f t="shared" si="415"/>
        <v>0.94687444634036133</v>
      </c>
      <c r="F616" s="5">
        <f t="shared" si="415"/>
        <v>0.91926204552722501</v>
      </c>
      <c r="G616" s="5">
        <f t="shared" si="415"/>
        <v>0.89139722164321922</v>
      </c>
      <c r="H616" s="5">
        <f t="shared" si="415"/>
        <v>0.86352587984150631</v>
      </c>
      <c r="I616" s="5">
        <f t="shared" si="415"/>
        <v>0.83583902271089705</v>
      </c>
      <c r="J616" s="5">
        <f t="shared" si="415"/>
        <v>0.80848375368989855</v>
      </c>
      <c r="K616" s="5">
        <f t="shared" si="415"/>
        <v>0.78157217355328923</v>
      </c>
      <c r="L616" s="5">
        <f t="shared" si="415"/>
        <v>0.75518853139457764</v>
      </c>
      <c r="M616" s="5">
        <f t="shared" si="415"/>
        <v>0.72939494953521644</v>
      </c>
      <c r="N616" s="5">
        <f t="shared" si="415"/>
        <v>0.7042359947954222</v>
      </c>
      <c r="O616" s="5">
        <f t="shared" si="415"/>
        <v>0.67974232302031401</v>
      </c>
      <c r="P616" s="5">
        <f t="shared" si="415"/>
        <v>0.65593358273542601</v>
      </c>
      <c r="Q616" s="5">
        <f t="shared" si="415"/>
        <v>0.6328207284327827</v>
      </c>
      <c r="R616" s="5">
        <f t="shared" si="415"/>
        <v>0.61040786433596061</v>
      </c>
      <c r="S616" s="5">
        <f t="shared" si="415"/>
        <v>0.5886937151112368</v>
      </c>
      <c r="T616" s="5">
        <f t="shared" si="414"/>
        <v>0.5676728002166338</v>
      </c>
      <c r="U616" s="5">
        <f t="shared" si="414"/>
        <v>0.54733637269736835</v>
      </c>
      <c r="V616" s="5">
        <f t="shared" si="414"/>
        <v>0.52767317056823304</v>
      </c>
      <c r="W616" s="5">
        <f t="shared" si="414"/>
        <v>0.5086700188702189</v>
      </c>
      <c r="X616" s="5">
        <f t="shared" si="419"/>
        <v>0.49031231253791496</v>
      </c>
      <c r="Y616" s="5">
        <f t="shared" si="419"/>
        <v>0.47258440394015255</v>
      </c>
      <c r="Z616" s="5">
        <f t="shared" si="419"/>
        <v>0.45546991401156811</v>
      </c>
      <c r="AA616" s="5">
        <f t="shared" si="419"/>
        <v>0.43895198199731106</v>
      </c>
      <c r="AB616" s="5">
        <f t="shared" si="419"/>
        <v>0.42301346576365589</v>
      </c>
      <c r="AC616" s="5">
        <f t="shared" si="419"/>
        <v>0.40763710220671101</v>
      </c>
      <c r="AD616" s="5">
        <f t="shared" si="419"/>
        <v>0.39280563538016805</v>
      </c>
      <c r="AE616" s="5">
        <f t="shared" si="419"/>
        <v>0.3785019184513575</v>
      </c>
      <c r="AF616" s="5">
        <f t="shared" si="419"/>
        <v>0.36470899439682203</v>
      </c>
      <c r="AG616" s="5">
        <f t="shared" si="419"/>
        <v>0.35141015939688547</v>
      </c>
      <c r="AH616" s="5">
        <f t="shared" si="419"/>
        <v>0.33858901213068399</v>
      </c>
      <c r="AI616" s="5">
        <f t="shared" si="419"/>
        <v>0.32622949156772219</v>
      </c>
      <c r="AJ616" s="5">
        <f t="shared" si="419"/>
        <v>0.31431590536706672</v>
      </c>
      <c r="AK616" s="5">
        <f t="shared" si="419"/>
        <v>0.30283295060563276</v>
      </c>
      <c r="AL616" s="5">
        <f t="shared" si="419"/>
        <v>0.29176572824295122</v>
      </c>
      <c r="AM616" s="5">
        <f t="shared" si="419"/>
        <v>0.28109975247585223</v>
      </c>
      <c r="AN616" s="5">
        <f t="shared" si="419"/>
        <v>0.27082095593050554</v>
      </c>
      <c r="AO616" s="5">
        <f t="shared" si="419"/>
        <v>0.26091569147164539</v>
      </c>
      <c r="AP616" s="5">
        <f t="shared" si="419"/>
        <v>0.25137073127199622</v>
      </c>
      <c r="AQ616" s="5">
        <f t="shared" si="419"/>
        <v>0.24217326367292208</v>
      </c>
      <c r="AR616" s="5">
        <f t="shared" si="419"/>
        <v>0.23331088827538271</v>
      </c>
      <c r="AS616" s="5">
        <f t="shared" si="419"/>
        <v>0.22477160962459392</v>
      </c>
      <c r="AT616" s="5">
        <f t="shared" si="419"/>
        <v>0.21654382978933373</v>
      </c>
      <c r="AU616" s="5">
        <f t="shared" si="419"/>
        <v>0.20861634008517019</v>
      </c>
      <c r="AV616" s="5">
        <f t="shared" si="419"/>
        <v>0.20097831214806205</v>
      </c>
      <c r="AW616" s="5">
        <f t="shared" si="419"/>
        <v>0.19361928852920696</v>
      </c>
      <c r="AX616" s="5">
        <f t="shared" si="419"/>
        <v>0.18652917295241953</v>
      </c>
      <c r="AY616" s="5">
        <f t="shared" si="419"/>
        <v>0.17969822035065616</v>
      </c>
      <c r="AZ616" s="5">
        <f t="shared" si="419"/>
        <v>0.17311702677772781</v>
      </c>
      <c r="BA616" s="5">
        <f t="shared" si="419"/>
        <v>0.16677651927405474</v>
      </c>
      <c r="BB616" s="5">
        <f t="shared" si="419"/>
        <v>0.16066794575094986</v>
      </c>
      <c r="BC616" s="5">
        <f t="shared" si="419"/>
        <v>0.15478286494590338</v>
      </c>
      <c r="BD616" s="5">
        <f t="shared" si="419"/>
        <v>0.14911313649128391</v>
      </c>
      <c r="BE616" s="5">
        <f t="shared" si="419"/>
        <v>0.1436509111304643</v>
      </c>
      <c r="BF616" s="5">
        <f t="shared" si="419"/>
        <v>0.13838862110833947</v>
      </c>
      <c r="BG616" s="5">
        <f t="shared" si="419"/>
        <v>0.13331897075732266</v>
      </c>
      <c r="BH616" s="5">
        <f t="shared" si="419"/>
        <v>0.12843492729499292</v>
      </c>
      <c r="BI616" s="5">
        <f t="shared" si="419"/>
        <v>0.12372971184546418</v>
      </c>
      <c r="BJ616" s="5">
        <f t="shared" si="419"/>
        <v>0.11919679069313321</v>
      </c>
      <c r="BK616" s="5">
        <f t="shared" si="419"/>
        <v>0.11482986677462394</v>
      </c>
      <c r="BL616" s="26">
        <f t="shared" si="408"/>
        <v>5.2851982528766259E-2</v>
      </c>
      <c r="BM616" s="26">
        <f t="shared" si="420"/>
        <v>5.4588775007624817E-2</v>
      </c>
      <c r="BN616" s="26">
        <f t="shared" si="420"/>
        <v>5.6122703493274625E-2</v>
      </c>
      <c r="BO616" s="26">
        <f t="shared" si="420"/>
        <v>5.7482567660413278E-2</v>
      </c>
      <c r="BP616" s="26">
        <f t="shared" si="420"/>
        <v>5.8692564392003592E-2</v>
      </c>
      <c r="BQ616" s="26">
        <f t="shared" si="420"/>
        <v>5.9773080334914602E-2</v>
      </c>
      <c r="BR616" s="26">
        <f t="shared" si="420"/>
        <v>6.0741341300473928E-2</v>
      </c>
      <c r="BS616" s="26">
        <f t="shared" si="420"/>
        <v>6.1611945197366083E-2</v>
      </c>
      <c r="BT616" s="26">
        <f t="shared" si="420"/>
        <v>6.239730009981885E-2</v>
      </c>
      <c r="BU616" s="26">
        <f t="shared" si="420"/>
        <v>6.3107984953501756E-2</v>
      </c>
      <c r="BV616" s="26">
        <f t="shared" si="420"/>
        <v>6.3753047112338923E-2</v>
      </c>
      <c r="BW616" s="26">
        <f t="shared" si="420"/>
        <v>6.4340248226914046E-2</v>
      </c>
      <c r="BX616" s="26">
        <f t="shared" si="420"/>
        <v>6.4876267845214816E-2</v>
      </c>
      <c r="BY616" s="26">
        <f t="shared" si="420"/>
        <v>6.5366872339458232E-2</v>
      </c>
      <c r="BZ616" s="26">
        <f t="shared" si="420"/>
        <v>6.5817055358575391E-2</v>
      </c>
      <c r="CA616" s="26">
        <f t="shared" si="420"/>
        <v>6.6231154860232955E-2</v>
      </c>
      <c r="CB616" s="26">
        <f t="shared" si="420"/>
        <v>6.6612950847246596E-2</v>
      </c>
      <c r="CC616" s="26">
        <f t="shared" si="420"/>
        <v>6.6965747179225835E-2</v>
      </c>
      <c r="CD616" s="26">
        <f t="shared" si="420"/>
        <v>6.7292440217724292E-2</v>
      </c>
      <c r="CE616" s="26">
        <f t="shared" si="420"/>
        <v>6.7595576565019605E-2</v>
      </c>
      <c r="CF616" s="26">
        <f t="shared" si="420"/>
        <v>6.7877401751115049E-2</v>
      </c>
      <c r="CG616" s="26">
        <f t="shared" si="420"/>
        <v>6.8139901393062266E-2</v>
      </c>
      <c r="CH616" s="26">
        <f t="shared" si="420"/>
        <v>6.8384836081053779E-2</v>
      </c>
      <c r="CI616" s="26">
        <f t="shared" si="420"/>
        <v>6.8613771025465634E-2</v>
      </c>
      <c r="CJ616" s="26">
        <f t="shared" si="420"/>
        <v>6.8828101318873222E-2</v>
      </c>
      <c r="CK616" s="26">
        <f t="shared" si="420"/>
        <v>6.9029073519525488E-2</v>
      </c>
      <c r="CL616" s="26">
        <f t="shared" si="420"/>
        <v>6.9217804141769146E-2</v>
      </c>
      <c r="CM616" s="26">
        <f t="shared" si="420"/>
        <v>6.9395295539556187E-2</v>
      </c>
      <c r="CN616" s="26">
        <f t="shared" si="420"/>
        <v>6.9562449587450489E-2</v>
      </c>
      <c r="CO616" s="26">
        <f t="shared" si="420"/>
        <v>6.9720079496242038E-2</v>
      </c>
      <c r="CP616" s="26">
        <f t="shared" si="420"/>
        <v>6.9868920044749969E-2</v>
      </c>
      <c r="CQ616" s="26">
        <f t="shared" si="420"/>
        <v>7.0009636463511229E-2</v>
      </c>
      <c r="CR616" s="26">
        <f t="shared" si="420"/>
        <v>7.0142832168071309E-2</v>
      </c>
      <c r="CS616" s="26">
        <f t="shared" si="420"/>
        <v>7.0269055508100961E-2</v>
      </c>
      <c r="CT616" s="26">
        <f t="shared" si="420"/>
        <v>7.0388805672400967E-2</v>
      </c>
      <c r="CU616" s="26">
        <f t="shared" si="420"/>
        <v>7.050253786808483E-2</v>
      </c>
      <c r="CV616" s="26">
        <f t="shared" si="420"/>
        <v>7.0610667874073343E-2</v>
      </c>
      <c r="CW616" s="26">
        <f t="shared" si="420"/>
        <v>7.0713576053866245E-2</v>
      </c>
      <c r="CX616" s="26">
        <f t="shared" si="420"/>
        <v>7.0811610899856312E-2</v>
      </c>
      <c r="CY616" s="26">
        <f t="shared" si="420"/>
        <v>7.0905092170797823E-2</v>
      </c>
      <c r="CZ616" s="26">
        <f t="shared" si="420"/>
        <v>7.099431367508284E-2</v>
      </c>
      <c r="DA616" s="26">
        <f t="shared" si="420"/>
        <v>7.1079545744933956E-2</v>
      </c>
      <c r="DB616" s="26">
        <f t="shared" si="420"/>
        <v>7.1161037440248237E-2</v>
      </c>
      <c r="DC616" s="26">
        <f t="shared" si="420"/>
        <v>7.1239018515436098E-2</v>
      </c>
      <c r="DD616" s="26">
        <f t="shared" si="420"/>
        <v>7.13137011780242E-2</v>
      </c>
      <c r="DE616" s="26">
        <f t="shared" si="420"/>
        <v>7.1385281663904412E-2</v>
      </c>
      <c r="DF616" s="26">
        <f t="shared" si="420"/>
        <v>7.1453941650797922E-2</v>
      </c>
      <c r="DG616" s="26">
        <f t="shared" si="420"/>
        <v>7.1519849528675267E-2</v>
      </c>
      <c r="DH616" s="26">
        <f t="shared" si="420"/>
        <v>7.1583161543451859E-2</v>
      </c>
      <c r="DI616" s="26">
        <f t="shared" si="420"/>
        <v>7.1644022828201703E-2</v>
      </c>
      <c r="DJ616" s="26">
        <f t="shared" si="420"/>
        <v>7.1702568334346614E-2</v>
      </c>
      <c r="DK616" s="26">
        <f t="shared" si="420"/>
        <v>7.1758923673738664E-2</v>
      </c>
      <c r="DL616" s="26">
        <f t="shared" si="420"/>
        <v>7.1813205881225792E-2</v>
      </c>
      <c r="DM616" s="26">
        <f t="shared" si="420"/>
        <v>7.1865524106138917E-2</v>
      </c>
      <c r="DN616" s="26">
        <f t="shared" si="420"/>
        <v>7.1915980240141772E-2</v>
      </c>
      <c r="DO616" s="26">
        <f t="shared" si="420"/>
        <v>7.1964669488017399E-2</v>
      </c>
      <c r="DP616" s="26">
        <f t="shared" si="420"/>
        <v>7.2011680887208593E-2</v>
      </c>
      <c r="DQ616" s="26">
        <f t="shared" si="420"/>
        <v>7.2057097781270812E-2</v>
      </c>
      <c r="DR616" s="26">
        <f t="shared" si="420"/>
        <v>7.2100998251819079E-2</v>
      </c>
      <c r="DS616" s="26">
        <f t="shared" si="420"/>
        <v>7.2143455513043867E-2</v>
      </c>
      <c r="DT616" s="6">
        <f>2*(100-(100*G616))/SUM($D616:G616)/100</f>
        <v>5.8209364611882926E-2</v>
      </c>
      <c r="DU616" s="6">
        <f>2*(100-(100*I616))/SUM($D616:I616)/100</f>
        <v>6.045533289708193E-2</v>
      </c>
      <c r="DV616" s="6">
        <f>2*(100-(100*M616))/SUM($D616:M616)/100</f>
        <v>6.363091696727409E-2</v>
      </c>
      <c r="DW616" s="6">
        <f>2*(100-(100*Q616))/SUM($D616:Q616)/100</f>
        <v>6.5695653084503758E-2</v>
      </c>
      <c r="DX616" s="6">
        <f>2*(100-(100*W616))/SUM($D616:W616)/100</f>
        <v>6.7636037741330091E-2</v>
      </c>
      <c r="DY616" s="7">
        <f>(DT616-'Data for assignment'!C606)^2</f>
        <v>2.9219239576294618E-6</v>
      </c>
      <c r="DZ616" s="7">
        <f>(DU616-'Data for assignment'!D606)^2</f>
        <v>1.0597205292159408E-5</v>
      </c>
      <c r="EA616" s="7">
        <f>(DV616-'Data for assignment'!E606)^2</f>
        <v>3.2843409285790051E-5</v>
      </c>
      <c r="EB616" s="7">
        <f>(DW616-'Data for assignment'!F606)^2</f>
        <v>2.2049167281316832E-5</v>
      </c>
      <c r="EC616" s="7">
        <f>(DX616-'Data for assignment'!G606)^2</f>
        <v>7.8075545294135204E-5</v>
      </c>
    </row>
    <row r="617" spans="1:133" x14ac:dyDescent="0.3">
      <c r="A617" s="8">
        <v>36399</v>
      </c>
      <c r="B617" s="3">
        <v>5.2300000000000006E-2</v>
      </c>
      <c r="C617" s="4">
        <f t="shared" si="407"/>
        <v>5.1393305744226757E-2</v>
      </c>
      <c r="D617" s="5">
        <f t="shared" si="415"/>
        <v>0.97368384638125538</v>
      </c>
      <c r="E617" s="5">
        <f t="shared" si="415"/>
        <v>0.9464413618177504</v>
      </c>
      <c r="F617" s="5">
        <f t="shared" si="415"/>
        <v>0.91866678354412279</v>
      </c>
      <c r="G617" s="5">
        <f t="shared" si="415"/>
        <v>0.89066992424570535</v>
      </c>
      <c r="H617" s="5">
        <f t="shared" si="415"/>
        <v>0.86269259788504571</v>
      </c>
      <c r="I617" s="5">
        <f t="shared" si="415"/>
        <v>0.83492213731457809</v>
      </c>
      <c r="J617" s="5">
        <f t="shared" si="415"/>
        <v>0.80750239194197349</v>
      </c>
      <c r="K617" s="5">
        <f t="shared" si="415"/>
        <v>0.78054260253560526</v>
      </c>
      <c r="L617" s="5">
        <f t="shared" si="415"/>
        <v>0.75412452188298351</v>
      </c>
      <c r="M617" s="5">
        <f t="shared" si="415"/>
        <v>0.72830810552100056</v>
      </c>
      <c r="N617" s="5">
        <f t="shared" si="415"/>
        <v>0.70313604802395924</v>
      </c>
      <c r="O617" s="5">
        <f t="shared" si="415"/>
        <v>0.67863739360806552</v>
      </c>
      <c r="P617" s="5">
        <f t="shared" si="415"/>
        <v>0.65483040799491044</v>
      </c>
      <c r="Q617" s="5">
        <f t="shared" si="415"/>
        <v>0.63172486257882821</v>
      </c>
      <c r="R617" s="5">
        <f t="shared" si="415"/>
        <v>0.60932385195254124</v>
      </c>
      <c r="S617" s="5">
        <f t="shared" si="415"/>
        <v>0.58762524125365734</v>
      </c>
      <c r="T617" s="5">
        <f t="shared" si="414"/>
        <v>0.56662281989412644</v>
      </c>
      <c r="U617" s="5">
        <f t="shared" si="414"/>
        <v>0.54630722228274686</v>
      </c>
      <c r="V617" s="5">
        <f t="shared" si="414"/>
        <v>0.52666666345074475</v>
      </c>
      <c r="W617" s="5">
        <f t="shared" si="414"/>
        <v>0.50768752742834666</v>
      </c>
      <c r="X617" s="5">
        <f t="shared" si="419"/>
        <v>0.48935483827477955</v>
      </c>
      <c r="Y617" s="5">
        <f t="shared" si="419"/>
        <v>0.4716526374035378</v>
      </c>
      <c r="Z617" s="5">
        <f t="shared" si="419"/>
        <v>0.45456428591769621</v>
      </c>
      <c r="AA617" s="5">
        <f t="shared" si="419"/>
        <v>0.4380727067940931</v>
      </c>
      <c r="AB617" s="5">
        <f t="shared" si="419"/>
        <v>0.42216057870540036</v>
      </c>
      <c r="AC617" s="5">
        <f t="shared" si="419"/>
        <v>0.40681049086745147</v>
      </c>
      <c r="AD617" s="5">
        <f t="shared" si="419"/>
        <v>0.39200506640557214</v>
      </c>
      <c r="AE617" s="5">
        <f t="shared" si="419"/>
        <v>0.37772706023807989</v>
      </c>
      <c r="AF617" s="5">
        <f t="shared" si="419"/>
        <v>0.36395943629153416</v>
      </c>
      <c r="AG617" s="5">
        <f t="shared" si="419"/>
        <v>0.35068542792345969</v>
      </c>
      <c r="AH617" s="5">
        <f t="shared" si="419"/>
        <v>0.33788858468161309</v>
      </c>
      <c r="AI617" s="5">
        <f t="shared" si="419"/>
        <v>0.32555280793340963</v>
      </c>
      <c r="AJ617" s="5">
        <f t="shared" si="419"/>
        <v>0.31366237742286329</v>
      </c>
      <c r="AK617" s="5">
        <f t="shared" si="419"/>
        <v>0.30220197043027675</v>
      </c>
      <c r="AL617" s="5">
        <f t="shared" si="419"/>
        <v>0.29115667490238756</v>
      </c>
      <c r="AM617" s="5">
        <f t="shared" si="419"/>
        <v>0.28051199767236479</v>
      </c>
      <c r="AN617" s="5">
        <f t="shared" si="419"/>
        <v>0.27025386868792783</v>
      </c>
      <c r="AO617" s="5">
        <f t="shared" si="419"/>
        <v>0.26036864200242998</v>
      </c>
      <c r="AP617" s="5">
        <f t="shared" si="419"/>
        <v>0.2508430941505434</v>
      </c>
      <c r="AQ617" s="5">
        <f t="shared" si="419"/>
        <v>0.24166442042127589</v>
      </c>
      <c r="AR617" s="5">
        <f t="shared" si="419"/>
        <v>0.23282022945176681</v>
      </c>
      <c r="AS617" s="5">
        <f t="shared" si="419"/>
        <v>0.22429853649189138</v>
      </c>
      <c r="AT617" s="5">
        <f t="shared" si="419"/>
        <v>0.21608775562919824</v>
      </c>
      <c r="AU617" s="5">
        <f t="shared" si="419"/>
        <v>0.20817669121370241</v>
      </c>
      <c r="AV617" s="5">
        <f t="shared" si="419"/>
        <v>0.20055452868065793</v>
      </c>
      <c r="AW617" s="5">
        <f t="shared" si="419"/>
        <v>0.1932108249350778</v>
      </c>
      <c r="AX617" s="5">
        <f t="shared" si="419"/>
        <v>0.18613549843321731</v>
      </c>
      <c r="AY617" s="5">
        <f t="shared" si="419"/>
        <v>0.17931881907246372</v>
      </c>
      <c r="AZ617" s="5">
        <f t="shared" si="419"/>
        <v>0.17275139798125966</v>
      </c>
      <c r="BA617" s="5">
        <f t="shared" si="419"/>
        <v>0.16642417728415068</v>
      </c>
      <c r="BB617" s="5">
        <f t="shared" si="419"/>
        <v>0.16032841990323551</v>
      </c>
      <c r="BC617" s="5">
        <f t="shared" si="419"/>
        <v>0.15445569944575741</v>
      </c>
      <c r="BD617" s="5">
        <f t="shared" si="419"/>
        <v>0.1487978902179215</v>
      </c>
      <c r="BE617" s="5">
        <f t="shared" si="419"/>
        <v>0.14334715739696269</v>
      </c>
      <c r="BF617" s="5">
        <f t="shared" si="419"/>
        <v>0.13809594738674105</v>
      </c>
      <c r="BG617" s="5">
        <f t="shared" si="419"/>
        <v>0.13303697837651354</v>
      </c>
      <c r="BH617" s="5">
        <f t="shared" si="419"/>
        <v>0.12816323111782968</v>
      </c>
      <c r="BI617" s="5">
        <f t="shared" si="419"/>
        <v>0.12346793993058262</v>
      </c>
      <c r="BJ617" s="5">
        <f t="shared" si="419"/>
        <v>0.11894458394598613</v>
      </c>
      <c r="BK617" s="5">
        <f t="shared" si="419"/>
        <v>0.11458687859154416</v>
      </c>
      <c r="BL617" s="26">
        <f t="shared" si="408"/>
        <v>5.3337242138100059E-2</v>
      </c>
      <c r="BM617" s="26">
        <f t="shared" si="420"/>
        <v>5.5046262900873597E-2</v>
      </c>
      <c r="BN617" s="26">
        <f t="shared" si="420"/>
        <v>5.6554538861072201E-2</v>
      </c>
      <c r="BO617" s="26">
        <f t="shared" si="420"/>
        <v>5.78906877694517E-2</v>
      </c>
      <c r="BP617" s="26">
        <f t="shared" si="420"/>
        <v>5.9078741243629759E-2</v>
      </c>
      <c r="BQ617" s="26">
        <f t="shared" si="420"/>
        <v>6.0138935734756774E-2</v>
      </c>
      <c r="BR617" s="26">
        <f t="shared" si="420"/>
        <v>6.1088360494991389E-2</v>
      </c>
      <c r="BS617" s="26">
        <f t="shared" si="420"/>
        <v>6.1941489217602112E-2</v>
      </c>
      <c r="BT617" s="26">
        <f t="shared" si="420"/>
        <v>6.2710616938612129E-2</v>
      </c>
      <c r="BU617" s="26">
        <f t="shared" si="420"/>
        <v>6.3406219689811902E-2</v>
      </c>
      <c r="BV617" s="26">
        <f t="shared" si="420"/>
        <v>6.4037251085019897E-2</v>
      </c>
      <c r="BW617" s="26">
        <f t="shared" si="420"/>
        <v>6.4611387350094904E-2</v>
      </c>
      <c r="BX617" s="26">
        <f t="shared" si="420"/>
        <v>6.5135230148301526E-2</v>
      </c>
      <c r="BY617" s="26">
        <f t="shared" si="420"/>
        <v>6.5614474806548737E-2</v>
      </c>
      <c r="BZ617" s="26">
        <f t="shared" si="420"/>
        <v>6.6054050134687278E-2</v>
      </c>
      <c r="CA617" s="26">
        <f t="shared" si="420"/>
        <v>6.6458234885094516E-2</v>
      </c>
      <c r="CB617" s="26">
        <f t="shared" si="420"/>
        <v>6.683075497142249E-2</v>
      </c>
      <c r="CC617" s="26">
        <f t="shared" si="420"/>
        <v>6.7174864811967661E-2</v>
      </c>
      <c r="CD617" s="26">
        <f t="shared" si="420"/>
        <v>6.7493415551096336E-2</v>
      </c>
      <c r="CE617" s="26">
        <f t="shared" si="420"/>
        <v>6.7788912414492308E-2</v>
      </c>
      <c r="CF617" s="26">
        <f t="shared" si="420"/>
        <v>6.8063563048897338E-2</v>
      </c>
      <c r="CG617" s="26">
        <f t="shared" si="420"/>
        <v>6.8319318366912629E-2</v>
      </c>
      <c r="CH617" s="26">
        <f t="shared" ref="BM617:DS621" si="421">-(LN(CH$7)/CH$6)+(CH$8/CH$6)*$C617</f>
        <v>6.8557907148130148E-2</v>
      </c>
      <c r="CI617" s="26">
        <f t="shared" si="421"/>
        <v>6.8780865427910134E-2</v>
      </c>
      <c r="CJ617" s="26">
        <f t="shared" si="421"/>
        <v>6.89895615252476E-2</v>
      </c>
      <c r="CK617" s="26">
        <f t="shared" si="421"/>
        <v>6.9185217413887917E-2</v>
      </c>
      <c r="CL617" s="26">
        <f t="shared" si="421"/>
        <v>6.9368927020087748E-2</v>
      </c>
      <c r="CM617" s="26">
        <f t="shared" si="421"/>
        <v>6.9541671931265481E-2</v>
      </c>
      <c r="CN617" s="26">
        <f t="shared" si="421"/>
        <v>6.9704334918253646E-2</v>
      </c>
      <c r="CO617" s="26">
        <f t="shared" si="421"/>
        <v>6.9857711606725714E-2</v>
      </c>
      <c r="CP617" s="26">
        <f t="shared" si="421"/>
        <v>7.0002520577992611E-2</v>
      </c>
      <c r="CQ617" s="26">
        <f t="shared" si="421"/>
        <v>7.0139412133615381E-2</v>
      </c>
      <c r="CR617" s="26">
        <f t="shared" si="421"/>
        <v>7.0268975920421931E-2</v>
      </c>
      <c r="CS617" s="26">
        <f t="shared" si="421"/>
        <v>7.0391747581132896E-2</v>
      </c>
      <c r="CT617" s="26">
        <f t="shared" si="421"/>
        <v>7.0508214569739075E-2</v>
      </c>
      <c r="CU617" s="26">
        <f t="shared" si="421"/>
        <v>7.0618821249089053E-2</v>
      </c>
      <c r="CV617" s="26">
        <f t="shared" si="421"/>
        <v>7.0723973370070636E-2</v>
      </c>
      <c r="CW617" s="26">
        <f t="shared" si="421"/>
        <v>7.0824042016673056E-2</v>
      </c>
      <c r="CX617" s="26">
        <f t="shared" si="421"/>
        <v>7.0919367088581806E-2</v>
      </c>
      <c r="CY617" s="26">
        <f t="shared" si="421"/>
        <v>7.1010260382364118E-2</v>
      </c>
      <c r="CZ617" s="26">
        <f t="shared" si="421"/>
        <v>7.1097008323397104E-2</v>
      </c>
      <c r="DA617" s="26">
        <f t="shared" si="421"/>
        <v>7.1179874393193274E-2</v>
      </c>
      <c r="DB617" s="26">
        <f t="shared" si="421"/>
        <v>7.1259101290448448E-2</v>
      </c>
      <c r="DC617" s="26">
        <f t="shared" si="421"/>
        <v>7.1334912858783725E-2</v>
      </c>
      <c r="DD617" s="26">
        <f t="shared" si="421"/>
        <v>7.1407515809614547E-2</v>
      </c>
      <c r="DE617" s="26">
        <f t="shared" si="421"/>
        <v>7.147710126472416E-2</v>
      </c>
      <c r="DF617" s="26">
        <f t="shared" si="421"/>
        <v>7.1543846139834791E-2</v>
      </c>
      <c r="DG617" s="26">
        <f t="shared" si="421"/>
        <v>7.1607914387666838E-2</v>
      </c>
      <c r="DH617" s="26">
        <f t="shared" si="421"/>
        <v>7.1669458116579279E-2</v>
      </c>
      <c r="DI617" s="26">
        <f t="shared" si="421"/>
        <v>7.1728618598828245E-2</v>
      </c>
      <c r="DJ617" s="26">
        <f t="shared" si="421"/>
        <v>7.1785527180714542E-2</v>
      </c>
      <c r="DK617" s="26">
        <f t="shared" si="421"/>
        <v>7.1840306105368748E-2</v>
      </c>
      <c r="DL617" s="26">
        <f t="shared" si="421"/>
        <v>7.1893069257609965E-2</v>
      </c>
      <c r="DM617" s="26">
        <f t="shared" si="421"/>
        <v>7.1943922839177554E-2</v>
      </c>
      <c r="DN617" s="26">
        <f t="shared" si="421"/>
        <v>7.1992965981649851E-2</v>
      </c>
      <c r="DO617" s="26">
        <f t="shared" si="421"/>
        <v>7.2040291303509016E-2</v>
      </c>
      <c r="DP617" s="26">
        <f t="shared" si="421"/>
        <v>7.2085985417064652E-2</v>
      </c>
      <c r="DQ617" s="26">
        <f t="shared" si="421"/>
        <v>7.2130129390299544E-2</v>
      </c>
      <c r="DR617" s="26">
        <f t="shared" si="421"/>
        <v>7.2172799168132365E-2</v>
      </c>
      <c r="DS617" s="26">
        <f t="shared" si="421"/>
        <v>7.2214065957093884E-2</v>
      </c>
      <c r="DT617" s="6">
        <f>2*(100-(100*G617))/SUM($D617:G617)/100</f>
        <v>5.863048247554329E-2</v>
      </c>
      <c r="DU617" s="6">
        <f>2*(100-(100*I617))/SUM($D617:I617)/100</f>
        <v>6.0834911056313182E-2</v>
      </c>
      <c r="DV617" s="6">
        <f>2*(100-(100*M617))/SUM($D617:M617)/100</f>
        <v>6.3945903903204329E-2</v>
      </c>
      <c r="DW617" s="6">
        <f>2*(100-(100*Q617))/SUM($D617:Q617)/100</f>
        <v>6.5964355511661465E-2</v>
      </c>
      <c r="DX617" s="6">
        <f>2*(100-(100*W617))/SUM($D617:W617)/100</f>
        <v>6.7857825809457262E-2</v>
      </c>
      <c r="DY617" s="7">
        <f>(DT617-'Data for assignment'!C607)^2</f>
        <v>4.5389513176331389E-6</v>
      </c>
      <c r="DZ617" s="7">
        <f>(DU617-'Data for assignment'!D607)^2</f>
        <v>1.1798627704430807E-5</v>
      </c>
      <c r="EA617" s="7">
        <f>(DV617-'Data for assignment'!E607)^2</f>
        <v>4.1549677129344774E-5</v>
      </c>
      <c r="EB617" s="7">
        <f>(DW617-'Data for assignment'!F607)^2</f>
        <v>2.9859159300406945E-5</v>
      </c>
      <c r="EC617" s="7">
        <f>(DX617-'Data for assignment'!G607)^2</f>
        <v>8.7568922595797E-5</v>
      </c>
    </row>
    <row r="618" spans="1:133" x14ac:dyDescent="0.3">
      <c r="A618" s="8">
        <v>36406</v>
      </c>
      <c r="B618" s="3">
        <v>5.2499999999999998E-2</v>
      </c>
      <c r="C618" s="4">
        <f t="shared" si="407"/>
        <v>5.1599445264004291E-2</v>
      </c>
      <c r="D618" s="5">
        <f t="shared" si="415"/>
        <v>0.97358935345607933</v>
      </c>
      <c r="E618" s="5">
        <f t="shared" si="415"/>
        <v>0.94626818417039904</v>
      </c>
      <c r="F618" s="5">
        <f t="shared" si="415"/>
        <v>0.91842878764493874</v>
      </c>
      <c r="G618" s="5">
        <f t="shared" si="415"/>
        <v>0.89037917263064659</v>
      </c>
      <c r="H618" s="5">
        <f t="shared" si="415"/>
        <v>0.86235951162525937</v>
      </c>
      <c r="I618" s="5">
        <f t="shared" si="415"/>
        <v>0.834555666304726</v>
      </c>
      <c r="J618" s="5">
        <f t="shared" si="415"/>
        <v>0.80711018243001453</v>
      </c>
      <c r="K618" s="5">
        <f t="shared" si="415"/>
        <v>0.78013115562729174</v>
      </c>
      <c r="L618" s="5">
        <f t="shared" si="415"/>
        <v>0.75369933964980473</v>
      </c>
      <c r="M618" s="5">
        <f t="shared" si="415"/>
        <v>0.72787382323746241</v>
      </c>
      <c r="N618" s="5">
        <f t="shared" si="415"/>
        <v>0.70269655226534089</v>
      </c>
      <c r="O618" s="5">
        <f t="shared" si="415"/>
        <v>0.67819592667339523</v>
      </c>
      <c r="P618" s="5">
        <f t="shared" si="415"/>
        <v>0.65438965953743866</v>
      </c>
      <c r="Q618" s="5">
        <f t="shared" si="415"/>
        <v>0.6312870495360503</v>
      </c>
      <c r="R618" s="5">
        <f t="shared" si="415"/>
        <v>0.60889078794428209</v>
      </c>
      <c r="S618" s="5">
        <f t="shared" ref="S618:BK633" si="422">S$7*EXP(-S$8*$C618)</f>
        <v>0.58719839661038753</v>
      </c>
      <c r="T618" s="5">
        <f t="shared" si="422"/>
        <v>0.56620337342238669</v>
      </c>
      <c r="U618" s="5">
        <f t="shared" si="422"/>
        <v>0.54589610579263748</v>
      </c>
      <c r="V618" s="5">
        <f t="shared" si="422"/>
        <v>0.52626459997633868</v>
      </c>
      <c r="W618" s="5">
        <f t="shared" si="422"/>
        <v>0.50729506397474222</v>
      </c>
      <c r="X618" s="5">
        <f t="shared" si="422"/>
        <v>0.48897237383085296</v>
      </c>
      <c r="Y618" s="5">
        <f t="shared" si="422"/>
        <v>0.47128044687047671</v>
      </c>
      <c r="Z618" s="5">
        <f t="shared" si="422"/>
        <v>0.45420254052172077</v>
      </c>
      <c r="AA618" s="5">
        <f t="shared" si="422"/>
        <v>0.43772149147804285</v>
      </c>
      <c r="AB618" s="5">
        <f t="shared" si="422"/>
        <v>0.42181990692812382</v>
      </c>
      <c r="AC618" s="5">
        <f t="shared" si="422"/>
        <v>0.40648031718183852</v>
      </c>
      <c r="AD618" s="5">
        <f t="shared" si="422"/>
        <v>0.39168529713508343</v>
      </c>
      <c r="AE618" s="5">
        <f t="shared" si="422"/>
        <v>0.37741756252712316</v>
      </c>
      <c r="AF618" s="5">
        <f t="shared" si="422"/>
        <v>0.36366004576635158</v>
      </c>
      <c r="AG618" s="5">
        <f t="shared" si="422"/>
        <v>0.35039595516667427</v>
      </c>
      <c r="AH618" s="5">
        <f t="shared" si="422"/>
        <v>0.33760882069462184</v>
      </c>
      <c r="AI618" s="5">
        <f t="shared" si="422"/>
        <v>0.3252825287358439</v>
      </c>
      <c r="AJ618" s="5">
        <f t="shared" si="422"/>
        <v>0.31340134791684354</v>
      </c>
      <c r="AK618" s="5">
        <f t="shared" si="422"/>
        <v>0.30194994763872263</v>
      </c>
      <c r="AL618" s="5">
        <f t="shared" si="422"/>
        <v>0.29091341067478482</v>
      </c>
      <c r="AM618" s="5">
        <f t="shared" si="422"/>
        <v>0.28027724093779788</v>
      </c>
      <c r="AN618" s="5">
        <f t="shared" si="422"/>
        <v>0.27002736732353277</v>
      </c>
      <c r="AO618" s="5">
        <f t="shared" si="422"/>
        <v>0.26015014437544831</v>
      </c>
      <c r="AP618" s="5">
        <f t="shared" si="422"/>
        <v>0.25063235038361942</v>
      </c>
      <c r="AQ618" s="5">
        <f t="shared" si="422"/>
        <v>0.24146118342333958</v>
      </c>
      <c r="AR618" s="5">
        <f t="shared" si="422"/>
        <v>0.23262425575059997</v>
      </c>
      <c r="AS618" s="5">
        <f t="shared" si="422"/>
        <v>0.22410958689914215</v>
      </c>
      <c r="AT618" s="5">
        <f t="shared" si="422"/>
        <v>0.21590559576405061</v>
      </c>
      <c r="AU618" s="5">
        <f t="shared" si="422"/>
        <v>0.20800109190751573</v>
      </c>
      <c r="AV618" s="5">
        <f t="shared" si="422"/>
        <v>0.20038526628156875</v>
      </c>
      <c r="AW618" s="5">
        <f t="shared" si="422"/>
        <v>0.19304768152871982</v>
      </c>
      <c r="AX618" s="5">
        <f t="shared" si="422"/>
        <v>0.18597826199329592</v>
      </c>
      <c r="AY618" s="5">
        <f t="shared" si="422"/>
        <v>0.17916728355285641</v>
      </c>
      <c r="AZ618" s="5">
        <f t="shared" si="422"/>
        <v>0.17260536335955257</v>
      </c>
      <c r="BA618" s="5">
        <f t="shared" si="422"/>
        <v>0.16628344956502092</v>
      </c>
      <c r="BB618" s="5">
        <f t="shared" si="422"/>
        <v>0.1601928110888087</v>
      </c>
      <c r="BC618" s="5">
        <f t="shared" si="422"/>
        <v>0.15432502747897814</v>
      </c>
      <c r="BD618" s="5">
        <f t="shared" si="422"/>
        <v>0.14867197890404688</v>
      </c>
      <c r="BE618" s="5">
        <f t="shared" si="422"/>
        <v>0.14322583630749564</v>
      </c>
      <c r="BF618" s="5">
        <f t="shared" si="422"/>
        <v>0.13797905174944761</v>
      </c>
      <c r="BG618" s="5">
        <f t="shared" si="422"/>
        <v>0.1329243489545934</v>
      </c>
      <c r="BH618" s="5">
        <f t="shared" si="422"/>
        <v>0.12805471408082206</v>
      </c>
      <c r="BI618" s="5">
        <f t="shared" si="422"/>
        <v>0.12336338671917374</v>
      </c>
      <c r="BJ618" s="5">
        <f t="shared" si="422"/>
        <v>0.11884385113253185</v>
      </c>
      <c r="BK618" s="5">
        <f t="shared" si="422"/>
        <v>0.11448982773782153</v>
      </c>
      <c r="BL618" s="26">
        <f t="shared" si="408"/>
        <v>5.3531345205421313E-2</v>
      </c>
      <c r="BM618" s="26">
        <f t="shared" si="421"/>
        <v>5.5229257326195401E-2</v>
      </c>
      <c r="BN618" s="26">
        <f t="shared" si="421"/>
        <v>5.6727272317257403E-2</v>
      </c>
      <c r="BO618" s="26">
        <f t="shared" si="421"/>
        <v>5.8053935160077508E-2</v>
      </c>
      <c r="BP618" s="26">
        <f t="shared" si="421"/>
        <v>5.9233211366399738E-2</v>
      </c>
      <c r="BQ618" s="26">
        <f t="shared" si="421"/>
        <v>6.028527730932734E-2</v>
      </c>
      <c r="BR618" s="26">
        <f t="shared" si="421"/>
        <v>6.1227167617569883E-2</v>
      </c>
      <c r="BS618" s="26">
        <f t="shared" si="421"/>
        <v>6.2073306298428194E-2</v>
      </c>
      <c r="BT618" s="26">
        <f t="shared" si="421"/>
        <v>6.283594317282451E-2</v>
      </c>
      <c r="BU618" s="26">
        <f t="shared" si="421"/>
        <v>6.3525513107162285E-2</v>
      </c>
      <c r="BV618" s="26">
        <f t="shared" si="421"/>
        <v>6.4150932219367754E-2</v>
      </c>
      <c r="BW618" s="26">
        <f t="shared" si="421"/>
        <v>6.4719842565546373E-2</v>
      </c>
      <c r="BX618" s="26">
        <f t="shared" si="421"/>
        <v>6.523881465519818E-2</v>
      </c>
      <c r="BY618" s="26">
        <f t="shared" si="421"/>
        <v>6.5713515397222588E-2</v>
      </c>
      <c r="BZ618" s="26">
        <f t="shared" si="421"/>
        <v>6.6148847665941896E-2</v>
      </c>
      <c r="CA618" s="26">
        <f t="shared" si="421"/>
        <v>6.6549066531712567E-2</v>
      </c>
      <c r="CB618" s="26">
        <f t="shared" si="421"/>
        <v>6.6917876272607632E-2</v>
      </c>
      <c r="CC618" s="26">
        <f t="shared" si="421"/>
        <v>6.7258511530477516E-2</v>
      </c>
      <c r="CD618" s="26">
        <f t="shared" si="421"/>
        <v>6.7573805362885903E-2</v>
      </c>
      <c r="CE618" s="26">
        <f t="shared" si="421"/>
        <v>6.7866246444945266E-2</v>
      </c>
      <c r="CF618" s="26">
        <f t="shared" si="421"/>
        <v>6.8138027270153362E-2</v>
      </c>
      <c r="CG618" s="26">
        <f t="shared" si="421"/>
        <v>6.8391084869386762E-2</v>
      </c>
      <c r="CH618" s="26">
        <f t="shared" si="421"/>
        <v>6.8627135298048092E-2</v>
      </c>
      <c r="CI618" s="26">
        <f t="shared" si="421"/>
        <v>6.8847702921537954E-2</v>
      </c>
      <c r="CJ618" s="26">
        <f t="shared" si="421"/>
        <v>6.9054145349462068E-2</v>
      </c>
      <c r="CK618" s="26">
        <f t="shared" si="421"/>
        <v>6.9247674721803668E-2</v>
      </c>
      <c r="CL618" s="26">
        <f t="shared" si="421"/>
        <v>6.942937592961955E-2</v>
      </c>
      <c r="CM618" s="26">
        <f t="shared" si="421"/>
        <v>6.9600222253747915E-2</v>
      </c>
      <c r="CN618" s="26">
        <f t="shared" si="421"/>
        <v>6.9761088823559289E-2</v>
      </c>
      <c r="CO618" s="26">
        <f t="shared" si="421"/>
        <v>6.9912764230708691E-2</v>
      </c>
      <c r="CP618" s="26">
        <f t="shared" si="421"/>
        <v>7.0055960577529663E-2</v>
      </c>
      <c r="CQ618" s="26">
        <f t="shared" si="421"/>
        <v>7.0191322194016803E-2</v>
      </c>
      <c r="CR618" s="26">
        <f t="shared" si="421"/>
        <v>7.0319433219532976E-2</v>
      </c>
      <c r="CS618" s="26">
        <f t="shared" si="421"/>
        <v>7.0440824214039133E-2</v>
      </c>
      <c r="CT618" s="26">
        <f t="shared" si="421"/>
        <v>7.0555977937620848E-2</v>
      </c>
      <c r="CU618" s="26">
        <f t="shared" si="421"/>
        <v>7.0665334415438069E-2</v>
      </c>
      <c r="CV618" s="26">
        <f t="shared" si="421"/>
        <v>7.0769295387181491E-2</v>
      </c>
      <c r="CW618" s="26">
        <f t="shared" si="421"/>
        <v>7.0868228225050942E-2</v>
      </c>
      <c r="CX618" s="26">
        <f t="shared" si="421"/>
        <v>7.0962469391662786E-2</v>
      </c>
      <c r="CY618" s="26">
        <f t="shared" si="421"/>
        <v>7.1052327498722173E-2</v>
      </c>
      <c r="CZ618" s="26">
        <f t="shared" si="421"/>
        <v>7.1138086018412025E-2</v>
      </c>
      <c r="DA618" s="26">
        <f t="shared" si="421"/>
        <v>7.1220005691971802E-2</v>
      </c>
      <c r="DB618" s="26">
        <f t="shared" si="421"/>
        <v>7.1298326673626997E-2</v>
      </c>
      <c r="DC618" s="26">
        <f t="shared" si="421"/>
        <v>7.1373270442692441E-2</v>
      </c>
      <c r="DD618" s="26">
        <f t="shared" si="421"/>
        <v>7.1445041512147867E-2</v>
      </c>
      <c r="DE618" s="26">
        <f t="shared" si="421"/>
        <v>7.151382895814129E-2</v>
      </c>
      <c r="DF618" s="26">
        <f t="shared" si="421"/>
        <v>7.1579807791602931E-2</v>
      </c>
      <c r="DG618" s="26">
        <f t="shared" si="421"/>
        <v>7.1643140190360249E-2</v>
      </c>
      <c r="DH618" s="26">
        <f t="shared" si="421"/>
        <v>7.1703976607756278E-2</v>
      </c>
      <c r="DI618" s="26">
        <f t="shared" si="421"/>
        <v>7.1762456771726171E-2</v>
      </c>
      <c r="DJ618" s="26">
        <f t="shared" si="421"/>
        <v>7.1818710586528098E-2</v>
      </c>
      <c r="DK618" s="26">
        <f t="shared" si="421"/>
        <v>7.1872858947809398E-2</v>
      </c>
      <c r="DL618" s="26">
        <f t="shared" si="421"/>
        <v>7.1925014480382743E-2</v>
      </c>
      <c r="DM618" s="26">
        <f t="shared" si="421"/>
        <v>7.1975282206955538E-2</v>
      </c>
      <c r="DN618" s="26">
        <f t="shared" si="421"/>
        <v>7.2023760155076388E-2</v>
      </c>
      <c r="DO618" s="26">
        <f t="shared" si="421"/>
        <v>7.2070539908711234E-2</v>
      </c>
      <c r="DP618" s="26">
        <f t="shared" si="421"/>
        <v>7.2115707110120303E-2</v>
      </c>
      <c r="DQ618" s="26">
        <f t="shared" si="421"/>
        <v>7.2159341917060915E-2</v>
      </c>
      <c r="DR618" s="26">
        <f t="shared" si="421"/>
        <v>7.2201519419776664E-2</v>
      </c>
      <c r="DS618" s="26">
        <f t="shared" si="421"/>
        <v>7.224231002173763E-2</v>
      </c>
      <c r="DT618" s="6">
        <f>2*(100-(100*G618))/SUM($D618:G618)/100</f>
        <v>5.8798960341726374E-2</v>
      </c>
      <c r="DU618" s="6">
        <f>2*(100-(100*I618))/SUM($D618:I618)/100</f>
        <v>6.098677490217283E-2</v>
      </c>
      <c r="DV618" s="6">
        <f>2*(100-(100*M618))/SUM($D618:M618)/100</f>
        <v>6.407193710660436E-2</v>
      </c>
      <c r="DW618" s="6">
        <f>2*(100-(100*Q618))/SUM($D618:Q618)/100</f>
        <v>6.6071880244897699E-2</v>
      </c>
      <c r="DX618" s="6">
        <f>2*(100-(100*W618))/SUM($D618:W618)/100</f>
        <v>6.7946589920343733E-2</v>
      </c>
      <c r="DY618" s="7">
        <f>(DT618-'Data for assignment'!C608)^2</f>
        <v>5.7550155190975731E-6</v>
      </c>
      <c r="DZ618" s="7">
        <f>(DU618-'Data for assignment'!D608)^2</f>
        <v>1.433967930682964E-5</v>
      </c>
      <c r="EA618" s="7">
        <f>(DV618-'Data for assignment'!E608)^2</f>
        <v>3.9337169981456292E-5</v>
      </c>
      <c r="EB618" s="7">
        <f>(DW618-'Data for assignment'!F608)^2</f>
        <v>2.3735226864385973E-5</v>
      </c>
      <c r="EC618" s="7">
        <f>(DX618-'Data for assignment'!G608)^2</f>
        <v>8.1840807280045657E-5</v>
      </c>
    </row>
    <row r="619" spans="1:133" x14ac:dyDescent="0.3">
      <c r="A619" s="8">
        <v>36413</v>
      </c>
      <c r="B619" s="3">
        <v>5.2499999999999998E-2</v>
      </c>
      <c r="C619" s="4">
        <f t="shared" si="407"/>
        <v>5.1599445264004291E-2</v>
      </c>
      <c r="D619" s="5">
        <f t="shared" ref="D619:S634" si="423">D$7*EXP(-D$8*$C619)</f>
        <v>0.97358935345607933</v>
      </c>
      <c r="E619" s="5">
        <f t="shared" si="423"/>
        <v>0.94626818417039904</v>
      </c>
      <c r="F619" s="5">
        <f t="shared" si="423"/>
        <v>0.91842878764493874</v>
      </c>
      <c r="G619" s="5">
        <f t="shared" si="423"/>
        <v>0.89037917263064659</v>
      </c>
      <c r="H619" s="5">
        <f t="shared" si="423"/>
        <v>0.86235951162525937</v>
      </c>
      <c r="I619" s="5">
        <f t="shared" si="423"/>
        <v>0.834555666304726</v>
      </c>
      <c r="J619" s="5">
        <f t="shared" si="423"/>
        <v>0.80711018243001453</v>
      </c>
      <c r="K619" s="5">
        <f t="shared" si="423"/>
        <v>0.78013115562729174</v>
      </c>
      <c r="L619" s="5">
        <f t="shared" si="423"/>
        <v>0.75369933964980473</v>
      </c>
      <c r="M619" s="5">
        <f t="shared" si="423"/>
        <v>0.72787382323746241</v>
      </c>
      <c r="N619" s="5">
        <f t="shared" si="423"/>
        <v>0.70269655226534089</v>
      </c>
      <c r="O619" s="5">
        <f t="shared" si="423"/>
        <v>0.67819592667339523</v>
      </c>
      <c r="P619" s="5">
        <f t="shared" si="423"/>
        <v>0.65438965953743866</v>
      </c>
      <c r="Q619" s="5">
        <f t="shared" si="423"/>
        <v>0.6312870495360503</v>
      </c>
      <c r="R619" s="5">
        <f t="shared" si="423"/>
        <v>0.60889078794428209</v>
      </c>
      <c r="S619" s="5">
        <f t="shared" si="423"/>
        <v>0.58719839661038753</v>
      </c>
      <c r="T619" s="5">
        <f t="shared" si="422"/>
        <v>0.56620337342238669</v>
      </c>
      <c r="U619" s="5">
        <f t="shared" si="422"/>
        <v>0.54589610579263748</v>
      </c>
      <c r="V619" s="5">
        <f t="shared" si="422"/>
        <v>0.52626459997633868</v>
      </c>
      <c r="W619" s="5">
        <f t="shared" si="422"/>
        <v>0.50729506397474222</v>
      </c>
      <c r="X619" s="5">
        <f t="shared" si="422"/>
        <v>0.48897237383085296</v>
      </c>
      <c r="Y619" s="5">
        <f t="shared" si="422"/>
        <v>0.47128044687047671</v>
      </c>
      <c r="Z619" s="5">
        <f t="shared" si="422"/>
        <v>0.45420254052172077</v>
      </c>
      <c r="AA619" s="5">
        <f t="shared" si="422"/>
        <v>0.43772149147804285</v>
      </c>
      <c r="AB619" s="5">
        <f t="shared" si="422"/>
        <v>0.42181990692812382</v>
      </c>
      <c r="AC619" s="5">
        <f t="shared" si="422"/>
        <v>0.40648031718183852</v>
      </c>
      <c r="AD619" s="5">
        <f t="shared" si="422"/>
        <v>0.39168529713508343</v>
      </c>
      <c r="AE619" s="5">
        <f t="shared" si="422"/>
        <v>0.37741756252712316</v>
      </c>
      <c r="AF619" s="5">
        <f t="shared" si="422"/>
        <v>0.36366004576635158</v>
      </c>
      <c r="AG619" s="5">
        <f t="shared" si="422"/>
        <v>0.35039595516667427</v>
      </c>
      <c r="AH619" s="5">
        <f t="shared" si="422"/>
        <v>0.33760882069462184</v>
      </c>
      <c r="AI619" s="5">
        <f t="shared" si="422"/>
        <v>0.3252825287358439</v>
      </c>
      <c r="AJ619" s="5">
        <f t="shared" si="422"/>
        <v>0.31340134791684354</v>
      </c>
      <c r="AK619" s="5">
        <f t="shared" si="422"/>
        <v>0.30194994763872263</v>
      </c>
      <c r="AL619" s="5">
        <f t="shared" si="422"/>
        <v>0.29091341067478482</v>
      </c>
      <c r="AM619" s="5">
        <f t="shared" si="422"/>
        <v>0.28027724093779788</v>
      </c>
      <c r="AN619" s="5">
        <f t="shared" si="422"/>
        <v>0.27002736732353277</v>
      </c>
      <c r="AO619" s="5">
        <f t="shared" si="422"/>
        <v>0.26015014437544831</v>
      </c>
      <c r="AP619" s="5">
        <f t="shared" si="422"/>
        <v>0.25063235038361942</v>
      </c>
      <c r="AQ619" s="5">
        <f t="shared" si="422"/>
        <v>0.24146118342333958</v>
      </c>
      <c r="AR619" s="5">
        <f t="shared" si="422"/>
        <v>0.23262425575059997</v>
      </c>
      <c r="AS619" s="5">
        <f t="shared" si="422"/>
        <v>0.22410958689914215</v>
      </c>
      <c r="AT619" s="5">
        <f t="shared" si="422"/>
        <v>0.21590559576405061</v>
      </c>
      <c r="AU619" s="5">
        <f t="shared" si="422"/>
        <v>0.20800109190751573</v>
      </c>
      <c r="AV619" s="5">
        <f t="shared" si="422"/>
        <v>0.20038526628156875</v>
      </c>
      <c r="AW619" s="5">
        <f t="shared" si="422"/>
        <v>0.19304768152871982</v>
      </c>
      <c r="AX619" s="5">
        <f t="shared" si="422"/>
        <v>0.18597826199329592</v>
      </c>
      <c r="AY619" s="5">
        <f t="shared" si="422"/>
        <v>0.17916728355285641</v>
      </c>
      <c r="AZ619" s="5">
        <f t="shared" si="422"/>
        <v>0.17260536335955257</v>
      </c>
      <c r="BA619" s="5">
        <f t="shared" si="422"/>
        <v>0.16628344956502092</v>
      </c>
      <c r="BB619" s="5">
        <f t="shared" si="422"/>
        <v>0.1601928110888087</v>
      </c>
      <c r="BC619" s="5">
        <f t="shared" si="422"/>
        <v>0.15432502747897814</v>
      </c>
      <c r="BD619" s="5">
        <f t="shared" si="422"/>
        <v>0.14867197890404688</v>
      </c>
      <c r="BE619" s="5">
        <f t="shared" si="422"/>
        <v>0.14322583630749564</v>
      </c>
      <c r="BF619" s="5">
        <f t="shared" si="422"/>
        <v>0.13797905174944761</v>
      </c>
      <c r="BG619" s="5">
        <f t="shared" si="422"/>
        <v>0.1329243489545934</v>
      </c>
      <c r="BH619" s="5">
        <f t="shared" si="422"/>
        <v>0.12805471408082206</v>
      </c>
      <c r="BI619" s="5">
        <f t="shared" si="422"/>
        <v>0.12336338671917374</v>
      </c>
      <c r="BJ619" s="5">
        <f t="shared" si="422"/>
        <v>0.11884385113253185</v>
      </c>
      <c r="BK619" s="5">
        <f t="shared" si="422"/>
        <v>0.11448982773782153</v>
      </c>
      <c r="BL619" s="26">
        <f t="shared" si="408"/>
        <v>5.3531345205421313E-2</v>
      </c>
      <c r="BM619" s="26">
        <f t="shared" si="421"/>
        <v>5.5229257326195401E-2</v>
      </c>
      <c r="BN619" s="26">
        <f t="shared" si="421"/>
        <v>5.6727272317257403E-2</v>
      </c>
      <c r="BO619" s="26">
        <f t="shared" si="421"/>
        <v>5.8053935160077508E-2</v>
      </c>
      <c r="BP619" s="26">
        <f t="shared" si="421"/>
        <v>5.9233211366399738E-2</v>
      </c>
      <c r="BQ619" s="26">
        <f t="shared" si="421"/>
        <v>6.028527730932734E-2</v>
      </c>
      <c r="BR619" s="26">
        <f t="shared" si="421"/>
        <v>6.1227167617569883E-2</v>
      </c>
      <c r="BS619" s="26">
        <f t="shared" si="421"/>
        <v>6.2073306298428194E-2</v>
      </c>
      <c r="BT619" s="26">
        <f t="shared" si="421"/>
        <v>6.283594317282451E-2</v>
      </c>
      <c r="BU619" s="26">
        <f t="shared" si="421"/>
        <v>6.3525513107162285E-2</v>
      </c>
      <c r="BV619" s="26">
        <f t="shared" si="421"/>
        <v>6.4150932219367754E-2</v>
      </c>
      <c r="BW619" s="26">
        <f t="shared" si="421"/>
        <v>6.4719842565546373E-2</v>
      </c>
      <c r="BX619" s="26">
        <f t="shared" si="421"/>
        <v>6.523881465519818E-2</v>
      </c>
      <c r="BY619" s="26">
        <f t="shared" si="421"/>
        <v>6.5713515397222588E-2</v>
      </c>
      <c r="BZ619" s="26">
        <f t="shared" si="421"/>
        <v>6.6148847665941896E-2</v>
      </c>
      <c r="CA619" s="26">
        <f t="shared" si="421"/>
        <v>6.6549066531712567E-2</v>
      </c>
      <c r="CB619" s="26">
        <f t="shared" si="421"/>
        <v>6.6917876272607632E-2</v>
      </c>
      <c r="CC619" s="26">
        <f t="shared" si="421"/>
        <v>6.7258511530477516E-2</v>
      </c>
      <c r="CD619" s="26">
        <f t="shared" si="421"/>
        <v>6.7573805362885903E-2</v>
      </c>
      <c r="CE619" s="26">
        <f t="shared" si="421"/>
        <v>6.7866246444945266E-2</v>
      </c>
      <c r="CF619" s="26">
        <f t="shared" si="421"/>
        <v>6.8138027270153362E-2</v>
      </c>
      <c r="CG619" s="26">
        <f t="shared" si="421"/>
        <v>6.8391084869386762E-2</v>
      </c>
      <c r="CH619" s="26">
        <f t="shared" si="421"/>
        <v>6.8627135298048092E-2</v>
      </c>
      <c r="CI619" s="26">
        <f t="shared" si="421"/>
        <v>6.8847702921537954E-2</v>
      </c>
      <c r="CJ619" s="26">
        <f t="shared" si="421"/>
        <v>6.9054145349462068E-2</v>
      </c>
      <c r="CK619" s="26">
        <f t="shared" si="421"/>
        <v>6.9247674721803668E-2</v>
      </c>
      <c r="CL619" s="26">
        <f t="shared" si="421"/>
        <v>6.942937592961955E-2</v>
      </c>
      <c r="CM619" s="26">
        <f t="shared" si="421"/>
        <v>6.9600222253747915E-2</v>
      </c>
      <c r="CN619" s="26">
        <f t="shared" si="421"/>
        <v>6.9761088823559289E-2</v>
      </c>
      <c r="CO619" s="26">
        <f t="shared" si="421"/>
        <v>6.9912764230708691E-2</v>
      </c>
      <c r="CP619" s="26">
        <f t="shared" si="421"/>
        <v>7.0055960577529663E-2</v>
      </c>
      <c r="CQ619" s="26">
        <f t="shared" si="421"/>
        <v>7.0191322194016803E-2</v>
      </c>
      <c r="CR619" s="26">
        <f t="shared" si="421"/>
        <v>7.0319433219532976E-2</v>
      </c>
      <c r="CS619" s="26">
        <f t="shared" si="421"/>
        <v>7.0440824214039133E-2</v>
      </c>
      <c r="CT619" s="26">
        <f t="shared" si="421"/>
        <v>7.0555977937620848E-2</v>
      </c>
      <c r="CU619" s="26">
        <f t="shared" si="421"/>
        <v>7.0665334415438069E-2</v>
      </c>
      <c r="CV619" s="26">
        <f t="shared" si="421"/>
        <v>7.0769295387181491E-2</v>
      </c>
      <c r="CW619" s="26">
        <f t="shared" si="421"/>
        <v>7.0868228225050942E-2</v>
      </c>
      <c r="CX619" s="26">
        <f t="shared" si="421"/>
        <v>7.0962469391662786E-2</v>
      </c>
      <c r="CY619" s="26">
        <f t="shared" si="421"/>
        <v>7.1052327498722173E-2</v>
      </c>
      <c r="CZ619" s="26">
        <f t="shared" si="421"/>
        <v>7.1138086018412025E-2</v>
      </c>
      <c r="DA619" s="26">
        <f t="shared" si="421"/>
        <v>7.1220005691971802E-2</v>
      </c>
      <c r="DB619" s="26">
        <f t="shared" si="421"/>
        <v>7.1298326673626997E-2</v>
      </c>
      <c r="DC619" s="26">
        <f t="shared" si="421"/>
        <v>7.1373270442692441E-2</v>
      </c>
      <c r="DD619" s="26">
        <f t="shared" si="421"/>
        <v>7.1445041512147867E-2</v>
      </c>
      <c r="DE619" s="26">
        <f t="shared" si="421"/>
        <v>7.151382895814129E-2</v>
      </c>
      <c r="DF619" s="26">
        <f t="shared" si="421"/>
        <v>7.1579807791602931E-2</v>
      </c>
      <c r="DG619" s="26">
        <f t="shared" si="421"/>
        <v>7.1643140190360249E-2</v>
      </c>
      <c r="DH619" s="26">
        <f t="shared" si="421"/>
        <v>7.1703976607756278E-2</v>
      </c>
      <c r="DI619" s="26">
        <f t="shared" si="421"/>
        <v>7.1762456771726171E-2</v>
      </c>
      <c r="DJ619" s="26">
        <f t="shared" si="421"/>
        <v>7.1818710586528098E-2</v>
      </c>
      <c r="DK619" s="26">
        <f t="shared" si="421"/>
        <v>7.1872858947809398E-2</v>
      </c>
      <c r="DL619" s="26">
        <f t="shared" si="421"/>
        <v>7.1925014480382743E-2</v>
      </c>
      <c r="DM619" s="26">
        <f t="shared" si="421"/>
        <v>7.1975282206955538E-2</v>
      </c>
      <c r="DN619" s="26">
        <f t="shared" si="421"/>
        <v>7.2023760155076388E-2</v>
      </c>
      <c r="DO619" s="26">
        <f t="shared" si="421"/>
        <v>7.2070539908711234E-2</v>
      </c>
      <c r="DP619" s="26">
        <f t="shared" si="421"/>
        <v>7.2115707110120303E-2</v>
      </c>
      <c r="DQ619" s="26">
        <f t="shared" si="421"/>
        <v>7.2159341917060915E-2</v>
      </c>
      <c r="DR619" s="26">
        <f t="shared" si="421"/>
        <v>7.2201519419776664E-2</v>
      </c>
      <c r="DS619" s="26">
        <f t="shared" si="421"/>
        <v>7.224231002173763E-2</v>
      </c>
      <c r="DT619" s="6">
        <f>2*(100-(100*G619))/SUM($D619:G619)/100</f>
        <v>5.8798960341726374E-2</v>
      </c>
      <c r="DU619" s="6">
        <f>2*(100-(100*I619))/SUM($D619:I619)/100</f>
        <v>6.098677490217283E-2</v>
      </c>
      <c r="DV619" s="6">
        <f>2*(100-(100*M619))/SUM($D619:M619)/100</f>
        <v>6.407193710660436E-2</v>
      </c>
      <c r="DW619" s="6">
        <f>2*(100-(100*Q619))/SUM($D619:Q619)/100</f>
        <v>6.6071880244897699E-2</v>
      </c>
      <c r="DX619" s="6">
        <f>2*(100-(100*W619))/SUM($D619:W619)/100</f>
        <v>6.7946589920343733E-2</v>
      </c>
      <c r="DY619" s="7">
        <f>(DT619-'Data for assignment'!C609)^2</f>
        <v>5.7550155190975731E-6</v>
      </c>
      <c r="DZ619" s="7">
        <f>(DU619-'Data for assignment'!D609)^2</f>
        <v>1.215759921842233E-5</v>
      </c>
      <c r="EA619" s="7">
        <f>(DV619-'Data for assignment'!E609)^2</f>
        <v>3.9337169981456292E-5</v>
      </c>
      <c r="EB619" s="7">
        <f>(DW619-'Data for assignment'!F609)^2</f>
        <v>2.5723979362345041E-5</v>
      </c>
      <c r="EC619" s="7">
        <f>(DX619-'Data for assignment'!G609)^2</f>
        <v>8.1840807280045657E-5</v>
      </c>
    </row>
    <row r="620" spans="1:133" x14ac:dyDescent="0.3">
      <c r="A620" s="8">
        <v>36420</v>
      </c>
      <c r="B620" s="3">
        <v>5.2499999999999998E-2</v>
      </c>
      <c r="C620" s="4">
        <f t="shared" si="407"/>
        <v>5.1599445264004291E-2</v>
      </c>
      <c r="D620" s="5">
        <f t="shared" si="423"/>
        <v>0.97358935345607933</v>
      </c>
      <c r="E620" s="5">
        <f t="shared" si="423"/>
        <v>0.94626818417039904</v>
      </c>
      <c r="F620" s="5">
        <f t="shared" si="423"/>
        <v>0.91842878764493874</v>
      </c>
      <c r="G620" s="5">
        <f t="shared" si="423"/>
        <v>0.89037917263064659</v>
      </c>
      <c r="H620" s="5">
        <f t="shared" si="423"/>
        <v>0.86235951162525937</v>
      </c>
      <c r="I620" s="5">
        <f t="shared" si="423"/>
        <v>0.834555666304726</v>
      </c>
      <c r="J620" s="5">
        <f t="shared" si="423"/>
        <v>0.80711018243001453</v>
      </c>
      <c r="K620" s="5">
        <f t="shared" si="423"/>
        <v>0.78013115562729174</v>
      </c>
      <c r="L620" s="5">
        <f t="shared" si="423"/>
        <v>0.75369933964980473</v>
      </c>
      <c r="M620" s="5">
        <f t="shared" si="423"/>
        <v>0.72787382323746241</v>
      </c>
      <c r="N620" s="5">
        <f t="shared" si="423"/>
        <v>0.70269655226534089</v>
      </c>
      <c r="O620" s="5">
        <f t="shared" si="423"/>
        <v>0.67819592667339523</v>
      </c>
      <c r="P620" s="5">
        <f t="shared" si="423"/>
        <v>0.65438965953743866</v>
      </c>
      <c r="Q620" s="5">
        <f t="shared" si="423"/>
        <v>0.6312870495360503</v>
      </c>
      <c r="R620" s="5">
        <f t="shared" si="423"/>
        <v>0.60889078794428209</v>
      </c>
      <c r="S620" s="5">
        <f t="shared" si="423"/>
        <v>0.58719839661038753</v>
      </c>
      <c r="T620" s="5">
        <f t="shared" si="422"/>
        <v>0.56620337342238669</v>
      </c>
      <c r="U620" s="5">
        <f t="shared" si="422"/>
        <v>0.54589610579263748</v>
      </c>
      <c r="V620" s="5">
        <f t="shared" si="422"/>
        <v>0.52626459997633868</v>
      </c>
      <c r="W620" s="5">
        <f t="shared" si="422"/>
        <v>0.50729506397474222</v>
      </c>
      <c r="X620" s="5">
        <f t="shared" si="422"/>
        <v>0.48897237383085296</v>
      </c>
      <c r="Y620" s="5">
        <f t="shared" si="422"/>
        <v>0.47128044687047671</v>
      </c>
      <c r="Z620" s="5">
        <f t="shared" si="422"/>
        <v>0.45420254052172077</v>
      </c>
      <c r="AA620" s="5">
        <f t="shared" si="422"/>
        <v>0.43772149147804285</v>
      </c>
      <c r="AB620" s="5">
        <f t="shared" si="422"/>
        <v>0.42181990692812382</v>
      </c>
      <c r="AC620" s="5">
        <f t="shared" si="422"/>
        <v>0.40648031718183852</v>
      </c>
      <c r="AD620" s="5">
        <f t="shared" si="422"/>
        <v>0.39168529713508343</v>
      </c>
      <c r="AE620" s="5">
        <f t="shared" si="422"/>
        <v>0.37741756252712316</v>
      </c>
      <c r="AF620" s="5">
        <f t="shared" si="422"/>
        <v>0.36366004576635158</v>
      </c>
      <c r="AG620" s="5">
        <f t="shared" si="422"/>
        <v>0.35039595516667427</v>
      </c>
      <c r="AH620" s="5">
        <f t="shared" si="422"/>
        <v>0.33760882069462184</v>
      </c>
      <c r="AI620" s="5">
        <f t="shared" si="422"/>
        <v>0.3252825287358439</v>
      </c>
      <c r="AJ620" s="5">
        <f t="shared" si="422"/>
        <v>0.31340134791684354</v>
      </c>
      <c r="AK620" s="5">
        <f t="shared" si="422"/>
        <v>0.30194994763872263</v>
      </c>
      <c r="AL620" s="5">
        <f t="shared" si="422"/>
        <v>0.29091341067478482</v>
      </c>
      <c r="AM620" s="5">
        <f t="shared" si="422"/>
        <v>0.28027724093779788</v>
      </c>
      <c r="AN620" s="5">
        <f t="shared" si="422"/>
        <v>0.27002736732353277</v>
      </c>
      <c r="AO620" s="5">
        <f t="shared" si="422"/>
        <v>0.26015014437544831</v>
      </c>
      <c r="AP620" s="5">
        <f t="shared" si="422"/>
        <v>0.25063235038361942</v>
      </c>
      <c r="AQ620" s="5">
        <f t="shared" si="422"/>
        <v>0.24146118342333958</v>
      </c>
      <c r="AR620" s="5">
        <f t="shared" si="422"/>
        <v>0.23262425575059997</v>
      </c>
      <c r="AS620" s="5">
        <f t="shared" si="422"/>
        <v>0.22410958689914215</v>
      </c>
      <c r="AT620" s="5">
        <f t="shared" si="422"/>
        <v>0.21590559576405061</v>
      </c>
      <c r="AU620" s="5">
        <f t="shared" si="422"/>
        <v>0.20800109190751573</v>
      </c>
      <c r="AV620" s="5">
        <f t="shared" si="422"/>
        <v>0.20038526628156875</v>
      </c>
      <c r="AW620" s="5">
        <f t="shared" si="422"/>
        <v>0.19304768152871982</v>
      </c>
      <c r="AX620" s="5">
        <f t="shared" si="422"/>
        <v>0.18597826199329592</v>
      </c>
      <c r="AY620" s="5">
        <f t="shared" si="422"/>
        <v>0.17916728355285641</v>
      </c>
      <c r="AZ620" s="5">
        <f t="shared" si="422"/>
        <v>0.17260536335955257</v>
      </c>
      <c r="BA620" s="5">
        <f t="shared" si="422"/>
        <v>0.16628344956502092</v>
      </c>
      <c r="BB620" s="5">
        <f t="shared" si="422"/>
        <v>0.1601928110888087</v>
      </c>
      <c r="BC620" s="5">
        <f t="shared" si="422"/>
        <v>0.15432502747897814</v>
      </c>
      <c r="BD620" s="5">
        <f t="shared" si="422"/>
        <v>0.14867197890404688</v>
      </c>
      <c r="BE620" s="5">
        <f t="shared" si="422"/>
        <v>0.14322583630749564</v>
      </c>
      <c r="BF620" s="5">
        <f t="shared" si="422"/>
        <v>0.13797905174944761</v>
      </c>
      <c r="BG620" s="5">
        <f t="shared" si="422"/>
        <v>0.1329243489545934</v>
      </c>
      <c r="BH620" s="5">
        <f t="shared" si="422"/>
        <v>0.12805471408082206</v>
      </c>
      <c r="BI620" s="5">
        <f t="shared" si="422"/>
        <v>0.12336338671917374</v>
      </c>
      <c r="BJ620" s="5">
        <f t="shared" si="422"/>
        <v>0.11884385113253185</v>
      </c>
      <c r="BK620" s="5">
        <f t="shared" si="422"/>
        <v>0.11448982773782153</v>
      </c>
      <c r="BL620" s="26">
        <f t="shared" si="408"/>
        <v>5.3531345205421313E-2</v>
      </c>
      <c r="BM620" s="26">
        <f t="shared" si="421"/>
        <v>5.5229257326195401E-2</v>
      </c>
      <c r="BN620" s="26">
        <f t="shared" si="421"/>
        <v>5.6727272317257403E-2</v>
      </c>
      <c r="BO620" s="26">
        <f t="shared" si="421"/>
        <v>5.8053935160077508E-2</v>
      </c>
      <c r="BP620" s="26">
        <f t="shared" si="421"/>
        <v>5.9233211366399738E-2</v>
      </c>
      <c r="BQ620" s="26">
        <f t="shared" si="421"/>
        <v>6.028527730932734E-2</v>
      </c>
      <c r="BR620" s="26">
        <f t="shared" si="421"/>
        <v>6.1227167617569883E-2</v>
      </c>
      <c r="BS620" s="26">
        <f t="shared" si="421"/>
        <v>6.2073306298428194E-2</v>
      </c>
      <c r="BT620" s="26">
        <f t="shared" si="421"/>
        <v>6.283594317282451E-2</v>
      </c>
      <c r="BU620" s="26">
        <f t="shared" si="421"/>
        <v>6.3525513107162285E-2</v>
      </c>
      <c r="BV620" s="26">
        <f t="shared" si="421"/>
        <v>6.4150932219367754E-2</v>
      </c>
      <c r="BW620" s="26">
        <f t="shared" si="421"/>
        <v>6.4719842565546373E-2</v>
      </c>
      <c r="BX620" s="26">
        <f t="shared" si="421"/>
        <v>6.523881465519818E-2</v>
      </c>
      <c r="BY620" s="26">
        <f t="shared" si="421"/>
        <v>6.5713515397222588E-2</v>
      </c>
      <c r="BZ620" s="26">
        <f t="shared" si="421"/>
        <v>6.6148847665941896E-2</v>
      </c>
      <c r="CA620" s="26">
        <f t="shared" si="421"/>
        <v>6.6549066531712567E-2</v>
      </c>
      <c r="CB620" s="26">
        <f t="shared" si="421"/>
        <v>6.6917876272607632E-2</v>
      </c>
      <c r="CC620" s="26">
        <f t="shared" si="421"/>
        <v>6.7258511530477516E-2</v>
      </c>
      <c r="CD620" s="26">
        <f t="shared" si="421"/>
        <v>6.7573805362885903E-2</v>
      </c>
      <c r="CE620" s="26">
        <f t="shared" si="421"/>
        <v>6.7866246444945266E-2</v>
      </c>
      <c r="CF620" s="26">
        <f t="shared" si="421"/>
        <v>6.8138027270153362E-2</v>
      </c>
      <c r="CG620" s="26">
        <f t="shared" si="421"/>
        <v>6.8391084869386762E-2</v>
      </c>
      <c r="CH620" s="26">
        <f t="shared" si="421"/>
        <v>6.8627135298048092E-2</v>
      </c>
      <c r="CI620" s="26">
        <f t="shared" si="421"/>
        <v>6.8847702921537954E-2</v>
      </c>
      <c r="CJ620" s="26">
        <f t="shared" si="421"/>
        <v>6.9054145349462068E-2</v>
      </c>
      <c r="CK620" s="26">
        <f t="shared" si="421"/>
        <v>6.9247674721803668E-2</v>
      </c>
      <c r="CL620" s="26">
        <f t="shared" si="421"/>
        <v>6.942937592961955E-2</v>
      </c>
      <c r="CM620" s="26">
        <f t="shared" si="421"/>
        <v>6.9600222253747915E-2</v>
      </c>
      <c r="CN620" s="26">
        <f t="shared" si="421"/>
        <v>6.9761088823559289E-2</v>
      </c>
      <c r="CO620" s="26">
        <f t="shared" si="421"/>
        <v>6.9912764230708691E-2</v>
      </c>
      <c r="CP620" s="26">
        <f t="shared" si="421"/>
        <v>7.0055960577529663E-2</v>
      </c>
      <c r="CQ620" s="26">
        <f t="shared" si="421"/>
        <v>7.0191322194016803E-2</v>
      </c>
      <c r="CR620" s="26">
        <f t="shared" si="421"/>
        <v>7.0319433219532976E-2</v>
      </c>
      <c r="CS620" s="26">
        <f t="shared" si="421"/>
        <v>7.0440824214039133E-2</v>
      </c>
      <c r="CT620" s="26">
        <f t="shared" si="421"/>
        <v>7.0555977937620848E-2</v>
      </c>
      <c r="CU620" s="26">
        <f t="shared" si="421"/>
        <v>7.0665334415438069E-2</v>
      </c>
      <c r="CV620" s="26">
        <f t="shared" si="421"/>
        <v>7.0769295387181491E-2</v>
      </c>
      <c r="CW620" s="26">
        <f t="shared" si="421"/>
        <v>7.0868228225050942E-2</v>
      </c>
      <c r="CX620" s="26">
        <f t="shared" si="421"/>
        <v>7.0962469391662786E-2</v>
      </c>
      <c r="CY620" s="26">
        <f t="shared" si="421"/>
        <v>7.1052327498722173E-2</v>
      </c>
      <c r="CZ620" s="26">
        <f t="shared" si="421"/>
        <v>7.1138086018412025E-2</v>
      </c>
      <c r="DA620" s="26">
        <f t="shared" si="421"/>
        <v>7.1220005691971802E-2</v>
      </c>
      <c r="DB620" s="26">
        <f t="shared" si="421"/>
        <v>7.1298326673626997E-2</v>
      </c>
      <c r="DC620" s="26">
        <f t="shared" si="421"/>
        <v>7.1373270442692441E-2</v>
      </c>
      <c r="DD620" s="26">
        <f t="shared" si="421"/>
        <v>7.1445041512147867E-2</v>
      </c>
      <c r="DE620" s="26">
        <f t="shared" si="421"/>
        <v>7.151382895814129E-2</v>
      </c>
      <c r="DF620" s="26">
        <f t="shared" si="421"/>
        <v>7.1579807791602931E-2</v>
      </c>
      <c r="DG620" s="26">
        <f t="shared" si="421"/>
        <v>7.1643140190360249E-2</v>
      </c>
      <c r="DH620" s="26">
        <f t="shared" si="421"/>
        <v>7.1703976607756278E-2</v>
      </c>
      <c r="DI620" s="26">
        <f t="shared" si="421"/>
        <v>7.1762456771726171E-2</v>
      </c>
      <c r="DJ620" s="26">
        <f t="shared" si="421"/>
        <v>7.1818710586528098E-2</v>
      </c>
      <c r="DK620" s="26">
        <f t="shared" si="421"/>
        <v>7.1872858947809398E-2</v>
      </c>
      <c r="DL620" s="26">
        <f t="shared" si="421"/>
        <v>7.1925014480382743E-2</v>
      </c>
      <c r="DM620" s="26">
        <f t="shared" si="421"/>
        <v>7.1975282206955538E-2</v>
      </c>
      <c r="DN620" s="26">
        <f t="shared" si="421"/>
        <v>7.2023760155076388E-2</v>
      </c>
      <c r="DO620" s="26">
        <f t="shared" si="421"/>
        <v>7.2070539908711234E-2</v>
      </c>
      <c r="DP620" s="26">
        <f t="shared" si="421"/>
        <v>7.2115707110120303E-2</v>
      </c>
      <c r="DQ620" s="26">
        <f t="shared" si="421"/>
        <v>7.2159341917060915E-2</v>
      </c>
      <c r="DR620" s="26">
        <f t="shared" si="421"/>
        <v>7.2201519419776664E-2</v>
      </c>
      <c r="DS620" s="26">
        <f t="shared" si="421"/>
        <v>7.224231002173763E-2</v>
      </c>
      <c r="DT620" s="6">
        <f>2*(100-(100*G620))/SUM($D620:G620)/100</f>
        <v>5.8798960341726374E-2</v>
      </c>
      <c r="DU620" s="6">
        <f>2*(100-(100*I620))/SUM($D620:I620)/100</f>
        <v>6.098677490217283E-2</v>
      </c>
      <c r="DV620" s="6">
        <f>2*(100-(100*M620))/SUM($D620:M620)/100</f>
        <v>6.407193710660436E-2</v>
      </c>
      <c r="DW620" s="6">
        <f>2*(100-(100*Q620))/SUM($D620:Q620)/100</f>
        <v>6.6071880244897699E-2</v>
      </c>
      <c r="DX620" s="6">
        <f>2*(100-(100*W620))/SUM($D620:W620)/100</f>
        <v>6.7946589920343733E-2</v>
      </c>
      <c r="DY620" s="7">
        <f>(DT620-'Data for assignment'!C610)^2</f>
        <v>6.2447977916014993E-6</v>
      </c>
      <c r="DZ620" s="7">
        <f>(DU620-'Data for assignment'!D610)^2</f>
        <v>1.2864968545960569E-5</v>
      </c>
      <c r="EA620" s="7">
        <f>(DV620-'Data for assignment'!E610)^2</f>
        <v>4.188594402409793E-5</v>
      </c>
      <c r="EB620" s="7">
        <f>(DW620-'Data for assignment'!F610)^2</f>
        <v>2.9941484358263174E-5</v>
      </c>
      <c r="EC620" s="7">
        <f>(DX620-'Data for assignment'!G610)^2</f>
        <v>8.5499443648183256E-5</v>
      </c>
    </row>
    <row r="621" spans="1:133" x14ac:dyDescent="0.3">
      <c r="A621" s="8">
        <v>36427</v>
      </c>
      <c r="B621" s="3">
        <v>5.3299999000000001E-2</v>
      </c>
      <c r="C621" s="4">
        <f t="shared" si="407"/>
        <v>5.2424002312416867E-2</v>
      </c>
      <c r="D621" s="5">
        <f t="shared" si="423"/>
        <v>0.97321147392111751</v>
      </c>
      <c r="E621" s="5">
        <f t="shared" si="423"/>
        <v>0.94557579126463953</v>
      </c>
      <c r="F621" s="5">
        <f t="shared" si="423"/>
        <v>0.91747742164501722</v>
      </c>
      <c r="G621" s="5">
        <f t="shared" si="423"/>
        <v>0.88921711644614698</v>
      </c>
      <c r="H621" s="5">
        <f t="shared" si="423"/>
        <v>0.8610284538007551</v>
      </c>
      <c r="I621" s="5">
        <f t="shared" si="423"/>
        <v>0.83309139193339177</v>
      </c>
      <c r="J621" s="5">
        <f t="shared" si="423"/>
        <v>0.80554325040270169</v>
      </c>
      <c r="K621" s="5">
        <f t="shared" si="423"/>
        <v>0.77848753776080903</v>
      </c>
      <c r="L621" s="5">
        <f t="shared" si="423"/>
        <v>0.75200100870234698</v>
      </c>
      <c r="M621" s="5">
        <f t="shared" si="423"/>
        <v>0.72613928430373198</v>
      </c>
      <c r="N621" s="5">
        <f t="shared" si="423"/>
        <v>0.70094131677746208</v>
      </c>
      <c r="O621" s="5">
        <f t="shared" si="423"/>
        <v>0.67643293109701585</v>
      </c>
      <c r="P621" s="5">
        <f t="shared" si="423"/>
        <v>0.65262963246604333</v>
      </c>
      <c r="Q621" s="5">
        <f t="shared" si="423"/>
        <v>0.6295388316815046</v>
      </c>
      <c r="R621" s="5">
        <f t="shared" si="423"/>
        <v>0.60716160979348244</v>
      </c>
      <c r="S621" s="5">
        <f t="shared" si="423"/>
        <v>0.58549411846666666</v>
      </c>
      <c r="T621" s="5">
        <f t="shared" si="422"/>
        <v>0.5645286923096432</v>
      </c>
      <c r="U621" s="5">
        <f t="shared" si="422"/>
        <v>0.54425473335789665</v>
      </c>
      <c r="V621" s="5">
        <f t="shared" si="422"/>
        <v>0.52465941513927805</v>
      </c>
      <c r="W621" s="5">
        <f t="shared" si="422"/>
        <v>0.50572824367619307</v>
      </c>
      <c r="X621" s="5">
        <f t="shared" si="422"/>
        <v>0.48744550484791382</v>
      </c>
      <c r="Y621" s="5">
        <f t="shared" si="422"/>
        <v>0.4697946213057958</v>
      </c>
      <c r="Z621" s="5">
        <f t="shared" si="422"/>
        <v>0.45275843724485226</v>
      </c>
      <c r="AA621" s="5">
        <f t="shared" si="422"/>
        <v>0.43631944549981533</v>
      </c>
      <c r="AB621" s="5">
        <f t="shared" si="422"/>
        <v>0.42045996842456845</v>
      </c>
      <c r="AC621" s="5">
        <f t="shared" si="422"/>
        <v>0.40516230165089084</v>
      </c>
      <c r="AD621" s="5">
        <f t="shared" si="422"/>
        <v>0.39040882796473231</v>
      </c>
      <c r="AE621" s="5">
        <f t="shared" si="422"/>
        <v>0.37618210707529121</v>
      </c>
      <c r="AF621" s="5">
        <f t="shared" si="422"/>
        <v>0.36246494589785633</v>
      </c>
      <c r="AG621" s="5">
        <f t="shared" si="422"/>
        <v>0.34924045305847334</v>
      </c>
      <c r="AH621" s="5">
        <f t="shared" si="422"/>
        <v>0.33649208060470753</v>
      </c>
      <c r="AI621" s="5">
        <f t="shared" si="422"/>
        <v>0.32420365533132295</v>
      </c>
      <c r="AJ621" s="5">
        <f t="shared" si="422"/>
        <v>0.3123594016708594</v>
      </c>
      <c r="AK621" s="5">
        <f t="shared" si="422"/>
        <v>0.30094395773209076</v>
      </c>
      <c r="AL621" s="5">
        <f t="shared" si="422"/>
        <v>0.28994238577489834</v>
      </c>
      <c r="AM621" s="5">
        <f t="shared" si="422"/>
        <v>0.27934017817307621</v>
      </c>
      <c r="AN621" s="5">
        <f t="shared" si="422"/>
        <v>0.26912325972518669</v>
      </c>
      <c r="AO621" s="5">
        <f t="shared" si="422"/>
        <v>0.25927798701852606</v>
      </c>
      <c r="AP621" s="5">
        <f t="shared" si="422"/>
        <v>0.24979114542524147</v>
      </c>
      <c r="AQ621" s="5">
        <f t="shared" si="422"/>
        <v>0.24064994420690239</v>
      </c>
      <c r="AR621" s="5">
        <f t="shared" si="422"/>
        <v>0.23184201011983541</v>
      </c>
      <c r="AS621" s="5">
        <f t="shared" si="422"/>
        <v>0.22335537984464551</v>
      </c>
      <c r="AT621" s="5">
        <f t="shared" si="422"/>
        <v>0.21517849150671986</v>
      </c>
      <c r="AU621" s="5">
        <f t="shared" si="422"/>
        <v>0.20730017550782831</v>
      </c>
      <c r="AV621" s="5">
        <f t="shared" si="422"/>
        <v>0.19970964485037698</v>
      </c>
      <c r="AW621" s="5">
        <f t="shared" si="422"/>
        <v>0.19239648510394103</v>
      </c>
      <c r="AX621" s="5">
        <f t="shared" si="422"/>
        <v>0.18535064413722685</v>
      </c>
      <c r="AY621" s="5">
        <f t="shared" si="422"/>
        <v>0.17856242171661502</v>
      </c>
      <c r="AZ621" s="5">
        <f t="shared" si="422"/>
        <v>0.17202245905413172</v>
      </c>
      <c r="BA621" s="5">
        <f t="shared" si="422"/>
        <v>0.16572172837245569</v>
      </c>
      <c r="BB621" s="5">
        <f t="shared" si="422"/>
        <v>0.15965152254185902</v>
      </c>
      <c r="BC621" s="5">
        <f t="shared" si="422"/>
        <v>0.15380344483338201</v>
      </c>
      <c r="BD621" s="5">
        <f t="shared" si="422"/>
        <v>0.14816939882369659</v>
      </c>
      <c r="BE621" s="5">
        <f t="shared" si="422"/>
        <v>0.14274157847973476</v>
      </c>
      <c r="BF621" s="5">
        <f t="shared" si="422"/>
        <v>0.13751245844500248</v>
      </c>
      <c r="BG621" s="5">
        <f t="shared" si="422"/>
        <v>0.13247478454436565</v>
      </c>
      <c r="BH621" s="5">
        <f t="shared" si="422"/>
        <v>0.12762156451982479</v>
      </c>
      <c r="BI621" s="5">
        <f t="shared" si="422"/>
        <v>0.1229460590062398</v>
      </c>
      <c r="BJ621" s="5">
        <f t="shared" si="422"/>
        <v>0.11844177275301625</v>
      </c>
      <c r="BK621" s="5">
        <f t="shared" si="422"/>
        <v>0.11410244609532624</v>
      </c>
      <c r="BL621" s="26">
        <f t="shared" si="408"/>
        <v>5.4307756504191007E-2</v>
      </c>
      <c r="BM621" s="26">
        <f t="shared" si="421"/>
        <v>5.5961234112510527E-2</v>
      </c>
      <c r="BN621" s="26">
        <f t="shared" si="421"/>
        <v>5.7418205278330969E-2</v>
      </c>
      <c r="BO621" s="26">
        <f t="shared" si="421"/>
        <v>5.87069239063438E-2</v>
      </c>
      <c r="BP621" s="26">
        <f t="shared" si="421"/>
        <v>5.9851091085129045E-2</v>
      </c>
      <c r="BQ621" s="26">
        <f t="shared" si="421"/>
        <v>6.0870642875901756E-2</v>
      </c>
      <c r="BR621" s="26">
        <f t="shared" si="421"/>
        <v>6.1782395413848279E-2</v>
      </c>
      <c r="BS621" s="26">
        <f t="shared" si="421"/>
        <v>6.2600573962647149E-2</v>
      </c>
      <c r="BT621" s="26">
        <f t="shared" si="421"/>
        <v>6.3337247483042855E-2</v>
      </c>
      <c r="BU621" s="26">
        <f t="shared" si="421"/>
        <v>6.4002686180096774E-2</v>
      </c>
      <c r="BV621" s="26">
        <f t="shared" si="421"/>
        <v>6.4605656188353497E-2</v>
      </c>
      <c r="BW621" s="26">
        <f t="shared" si="421"/>
        <v>6.5153662885076222E-2</v>
      </c>
      <c r="BX621" s="26">
        <f t="shared" si="421"/>
        <v>6.5653152164862255E-2</v>
      </c>
      <c r="BY621" s="26">
        <f t="shared" si="421"/>
        <v>6.6109677264715005E-2</v>
      </c>
      <c r="BZ621" s="26">
        <f t="shared" si="421"/>
        <v>6.6528037316972766E-2</v>
      </c>
      <c r="CA621" s="26">
        <f t="shared" si="421"/>
        <v>6.6912392664026515E-2</v>
      </c>
      <c r="CB621" s="26">
        <f t="shared" si="421"/>
        <v>6.7266361041741746E-2</v>
      </c>
      <c r="CC621" s="26">
        <f t="shared" si="421"/>
        <v>6.7593097986283351E-2</v>
      </c>
      <c r="CD621" s="26">
        <f t="shared" si="421"/>
        <v>6.7895364208095124E-2</v>
      </c>
      <c r="CE621" s="26">
        <f t="shared" si="421"/>
        <v>6.8175582180086944E-2</v>
      </c>
      <c r="CF621" s="26">
        <f t="shared" si="421"/>
        <v>6.8435883782856394E-2</v>
      </c>
      <c r="CG621" s="26">
        <f t="shared" si="421"/>
        <v>6.8678150520450801E-2</v>
      </c>
      <c r="CH621" s="26">
        <f t="shared" si="421"/>
        <v>6.890404755157914E-2</v>
      </c>
      <c r="CI621" s="26">
        <f t="shared" si="421"/>
        <v>6.9115052561861803E-2</v>
      </c>
      <c r="CJ621" s="26">
        <f t="shared" si="421"/>
        <v>6.9312480323400774E-2</v>
      </c>
      <c r="CK621" s="26">
        <f t="shared" si="421"/>
        <v>6.9497503641180097E-2</v>
      </c>
      <c r="CL621" s="26">
        <f t="shared" si="421"/>
        <v>6.9671171265502235E-2</v>
      </c>
      <c r="CM621" s="26">
        <f t="shared" si="421"/>
        <v>6.9834423250926023E-2</v>
      </c>
      <c r="CN621" s="26">
        <f t="shared" si="421"/>
        <v>6.9988104161012338E-2</v>
      </c>
      <c r="CO621" s="26">
        <f t="shared" si="421"/>
        <v>7.0132974451377464E-2</v>
      </c>
      <c r="CP621" s="26">
        <f t="shared" si="421"/>
        <v>7.0269720308477918E-2</v>
      </c>
      <c r="CQ621" s="26">
        <f t="shared" si="421"/>
        <v>7.0398962176072194E-2</v>
      </c>
      <c r="CR621" s="26">
        <f t="shared" si="421"/>
        <v>7.0521262163690701E-2</v>
      </c>
      <c r="CS621" s="26">
        <f t="shared" si="421"/>
        <v>7.0637130500280948E-2</v>
      </c>
      <c r="CT621" s="26">
        <f t="shared" si="421"/>
        <v>7.0747031170331112E-2</v>
      </c>
      <c r="CU621" s="26">
        <f t="shared" si="421"/>
        <v>7.0851386848268319E-2</v>
      </c>
      <c r="CV621" s="26">
        <f t="shared" si="421"/>
        <v>7.0950583229014819E-2</v>
      </c>
      <c r="CW621" s="26">
        <f t="shared" si="421"/>
        <v>7.1044972837631476E-2</v>
      </c>
      <c r="CX621" s="26">
        <f t="shared" si="421"/>
        <v>7.1134878388475195E-2</v>
      </c>
      <c r="CY621" s="26">
        <f t="shared" si="421"/>
        <v>7.1220595753818824E-2</v>
      </c>
      <c r="CZ621" s="26">
        <f t="shared" si="421"/>
        <v>7.1302396593083239E-2</v>
      </c>
      <c r="DA621" s="26">
        <f t="shared" ref="BM621:DS625" si="424">-(LN(DA$7)/DA$6)+(DA$8/DA$6)*$C621</f>
        <v>7.1380530686429439E-2</v>
      </c>
      <c r="DB621" s="26">
        <f t="shared" si="424"/>
        <v>7.1455228010214297E-2</v>
      </c>
      <c r="DC621" s="26">
        <f t="shared" si="424"/>
        <v>7.1526700586539399E-2</v>
      </c>
      <c r="DD621" s="26">
        <f t="shared" si="424"/>
        <v>7.1595144134652663E-2</v>
      </c>
      <c r="DE621" s="26">
        <f t="shared" si="424"/>
        <v>7.1660739548171329E-2</v>
      </c>
      <c r="DF621" s="26">
        <f t="shared" si="424"/>
        <v>7.1723654218867242E-2</v>
      </c>
      <c r="DG621" s="26">
        <f t="shared" si="424"/>
        <v>7.1784043225004895E-2</v>
      </c>
      <c r="DH621" s="26">
        <f t="shared" si="424"/>
        <v>7.1842050399871835E-2</v>
      </c>
      <c r="DI621" s="26">
        <f t="shared" si="424"/>
        <v>7.1897809294127007E-2</v>
      </c>
      <c r="DJ621" s="26">
        <f t="shared" si="424"/>
        <v>7.1951444043865276E-2</v>
      </c>
      <c r="DK621" s="26">
        <f t="shared" si="424"/>
        <v>7.2003070154807836E-2</v>
      </c>
      <c r="DL621" s="26">
        <f t="shared" si="424"/>
        <v>7.2052795211747733E-2</v>
      </c>
      <c r="DM621" s="26">
        <f t="shared" si="424"/>
        <v>7.2100719521270645E-2</v>
      </c>
      <c r="DN621" s="26">
        <f t="shared" si="424"/>
        <v>7.2146936694811661E-2</v>
      </c>
      <c r="DO621" s="26">
        <f t="shared" si="424"/>
        <v>7.2191534178277089E-2</v>
      </c>
      <c r="DP621" s="26">
        <f t="shared" si="424"/>
        <v>7.2234593733734448E-2</v>
      </c>
      <c r="DQ621" s="26">
        <f t="shared" si="424"/>
        <v>7.2276191878043836E-2</v>
      </c>
      <c r="DR621" s="26">
        <f t="shared" si="424"/>
        <v>7.231640028275263E-2</v>
      </c>
      <c r="DS621" s="26">
        <f t="shared" si="424"/>
        <v>7.2355286139092284E-2</v>
      </c>
      <c r="DT621" s="6">
        <f>2*(100-(100*G621))/SUM($D621:G621)/100</f>
        <v>5.9473050415336196E-2</v>
      </c>
      <c r="DU621" s="6">
        <f>2*(100-(100*I621))/SUM($D621:I621)/100</f>
        <v>6.1594419249268839E-2</v>
      </c>
      <c r="DV621" s="6">
        <f>2*(100-(100*M621))/SUM($D621:M621)/100</f>
        <v>6.4576291869219885E-2</v>
      </c>
      <c r="DW621" s="6">
        <f>2*(100-(100*Q621))/SUM($D621:Q621)/100</f>
        <v>6.6502231310175283E-2</v>
      </c>
      <c r="DX621" s="6">
        <f>2*(100-(100*W621))/SUM($D621:W621)/100</f>
        <v>6.8301927476032601E-2</v>
      </c>
      <c r="DY621" s="7">
        <f>(DT621-'Data for assignment'!C611)^2</f>
        <v>1.0068242592165358E-5</v>
      </c>
      <c r="DZ621" s="7">
        <f>(DU621-'Data for assignment'!D611)^2</f>
        <v>2.1108706615733077E-5</v>
      </c>
      <c r="EA621" s="7">
        <f>(DV621-'Data for assignment'!E611)^2</f>
        <v>4.866862033937993E-5</v>
      </c>
      <c r="EB621" s="7">
        <f>(DW621-'Data for assignment'!F611)^2</f>
        <v>3.4836346243277041E-5</v>
      </c>
      <c r="EC621" s="7">
        <f>(DX621-'Data for assignment'!G611)^2</f>
        <v>9.2197030458845825E-5</v>
      </c>
    </row>
    <row r="622" spans="1:133" x14ac:dyDescent="0.3">
      <c r="A622" s="8">
        <v>36434</v>
      </c>
      <c r="B622" s="3">
        <v>5.3000002000000004E-2</v>
      </c>
      <c r="C622" s="4">
        <f t="shared" si="407"/>
        <v>5.2114796124843356E-2</v>
      </c>
      <c r="D622" s="5">
        <f t="shared" si="423"/>
        <v>0.9733531603163309</v>
      </c>
      <c r="E622" s="5">
        <f t="shared" si="423"/>
        <v>0.94583537694195685</v>
      </c>
      <c r="F622" s="5">
        <f t="shared" si="423"/>
        <v>0.91783406523239941</v>
      </c>
      <c r="G622" s="5">
        <f t="shared" si="423"/>
        <v>0.88965270586663636</v>
      </c>
      <c r="H622" s="5">
        <f t="shared" si="423"/>
        <v>0.86152735518641432</v>
      </c>
      <c r="I622" s="5">
        <f t="shared" si="423"/>
        <v>0.83364018870430445</v>
      </c>
      <c r="J622" s="5">
        <f t="shared" si="423"/>
        <v>0.80613048796394415</v>
      </c>
      <c r="K622" s="5">
        <f t="shared" si="423"/>
        <v>0.77910348287357201</v>
      </c>
      <c r="L622" s="5">
        <f t="shared" si="423"/>
        <v>0.75263742830855496</v>
      </c>
      <c r="M622" s="5">
        <f t="shared" si="423"/>
        <v>0.72678924579640081</v>
      </c>
      <c r="N622" s="5">
        <f t="shared" si="423"/>
        <v>0.70159900995041424</v>
      </c>
      <c r="O622" s="5">
        <f t="shared" si="423"/>
        <v>0.67709351094721404</v>
      </c>
      <c r="P622" s="5">
        <f t="shared" si="423"/>
        <v>0.6532890814273109</v>
      </c>
      <c r="Q622" s="5">
        <f t="shared" si="423"/>
        <v>0.6301938395785579</v>
      </c>
      <c r="R622" s="5">
        <f t="shared" si="423"/>
        <v>0.60780946970962979</v>
      </c>
      <c r="S622" s="5">
        <f t="shared" si="423"/>
        <v>0.58613263674258886</v>
      </c>
      <c r="T622" s="5">
        <f t="shared" si="422"/>
        <v>0.56515611098458107</v>
      </c>
      <c r="U622" s="5">
        <f t="shared" si="422"/>
        <v>0.54486966349564914</v>
      </c>
      <c r="V622" s="5">
        <f t="shared" si="422"/>
        <v>0.52526077962862627</v>
      </c>
      <c r="W622" s="5">
        <f t="shared" si="422"/>
        <v>0.50631522824554742</v>
      </c>
      <c r="X622" s="5">
        <f t="shared" si="422"/>
        <v>0.48801751617919842</v>
      </c>
      <c r="Y622" s="5">
        <f t="shared" si="422"/>
        <v>0.47035125126839239</v>
      </c>
      <c r="Z622" s="5">
        <f t="shared" si="422"/>
        <v>0.45329943239459647</v>
      </c>
      <c r="AA622" s="5">
        <f t="shared" si="422"/>
        <v>0.43684468109978464</v>
      </c>
      <c r="AB622" s="5">
        <f t="shared" si="422"/>
        <v>0.42096942634381407</v>
      </c>
      <c r="AC622" s="5">
        <f t="shared" si="422"/>
        <v>0.40565605158494011</v>
      </c>
      <c r="AD622" s="5">
        <f t="shared" si="422"/>
        <v>0.39088701149850319</v>
      </c>
      <c r="AE622" s="5">
        <f t="shared" si="422"/>
        <v>0.37664492417602602</v>
      </c>
      <c r="AF622" s="5">
        <f t="shared" si="422"/>
        <v>0.36291264348381574</v>
      </c>
      <c r="AG622" s="5">
        <f t="shared" si="422"/>
        <v>0.34967331533945295</v>
      </c>
      <c r="AH622" s="5">
        <f t="shared" si="422"/>
        <v>0.33691042093387674</v>
      </c>
      <c r="AI622" s="5">
        <f t="shared" si="422"/>
        <v>0.32460780934531425</v>
      </c>
      <c r="AJ622" s="5">
        <f t="shared" si="422"/>
        <v>0.31274972152722286</v>
      </c>
      <c r="AK622" s="5">
        <f t="shared" si="422"/>
        <v>0.30132080728088245</v>
      </c>
      <c r="AL622" s="5">
        <f t="shared" si="422"/>
        <v>0.29030613652489323</v>
      </c>
      <c r="AM622" s="5">
        <f t="shared" si="422"/>
        <v>0.27969120593343216</v>
      </c>
      <c r="AN622" s="5">
        <f t="shared" si="422"/>
        <v>0.26946194182080574</v>
      </c>
      <c r="AO622" s="5">
        <f t="shared" si="422"/>
        <v>0.25960469999226765</v>
      </c>
      <c r="AP622" s="5">
        <f t="shared" si="422"/>
        <v>0.25010626315289763</v>
      </c>
      <c r="AQ622" s="5">
        <f t="shared" si="422"/>
        <v>0.24095383636175224</v>
      </c>
      <c r="AR622" s="5">
        <f t="shared" si="422"/>
        <v>0.2321350409329169</v>
      </c>
      <c r="AS622" s="5">
        <f t="shared" si="422"/>
        <v>0.22363790711484854</v>
      </c>
      <c r="AT622" s="5">
        <f t="shared" si="422"/>
        <v>0.21545086582160691</v>
      </c>
      <c r="AU622" s="5">
        <f t="shared" si="422"/>
        <v>0.20756273964189803</v>
      </c>
      <c r="AV622" s="5">
        <f t="shared" si="422"/>
        <v>0.19996273331244449</v>
      </c>
      <c r="AW622" s="5">
        <f t="shared" si="422"/>
        <v>0.1926404238095405</v>
      </c>
      <c r="AX622" s="5">
        <f t="shared" si="422"/>
        <v>0.18558575018555337</v>
      </c>
      <c r="AY622" s="5">
        <f t="shared" si="422"/>
        <v>0.17878900325460095</v>
      </c>
      <c r="AZ622" s="5">
        <f t="shared" si="422"/>
        <v>0.17224081521288104</v>
      </c>
      <c r="BA622" s="5">
        <f t="shared" si="422"/>
        <v>0.16593214926349836</v>
      </c>
      <c r="BB622" s="5">
        <f t="shared" ref="X622:BK629" si="425">BB$7*EXP(-BB$8*$C622)</f>
        <v>0.1598542893025964</v>
      </c>
      <c r="BC622" s="5">
        <f t="shared" si="425"/>
        <v>0.15399882971272119</v>
      </c>
      <c r="BD622" s="5">
        <f t="shared" si="425"/>
        <v>0.14835766530025749</v>
      </c>
      <c r="BE622" s="5">
        <f t="shared" si="425"/>
        <v>0.14292298140619406</v>
      </c>
      <c r="BF622" s="5">
        <f t="shared" si="425"/>
        <v>0.13768724421314363</v>
      </c>
      <c r="BG622" s="5">
        <f t="shared" si="425"/>
        <v>0.13264319126625929</v>
      </c>
      <c r="BH622" s="5">
        <f t="shared" si="425"/>
        <v>0.12778382222129242</v>
      </c>
      <c r="BI622" s="5">
        <f t="shared" si="425"/>
        <v>0.12310238982937183</v>
      </c>
      <c r="BJ622" s="5">
        <f t="shared" si="425"/>
        <v>0.11859239116504215</v>
      </c>
      <c r="BK622" s="5">
        <f t="shared" si="425"/>
        <v>0.11424755910158134</v>
      </c>
      <c r="BL622" s="26">
        <f t="shared" si="408"/>
        <v>5.4016604814755134E-2</v>
      </c>
      <c r="BM622" s="26">
        <f t="shared" si="424"/>
        <v>5.5686745219444195E-2</v>
      </c>
      <c r="BN622" s="26">
        <f t="shared" si="424"/>
        <v>5.7159107685055E-2</v>
      </c>
      <c r="BO622" s="26">
        <f t="shared" si="424"/>
        <v>5.8462055269115951E-2</v>
      </c>
      <c r="BP622" s="26">
        <f t="shared" si="424"/>
        <v>5.9619388218025919E-2</v>
      </c>
      <c r="BQ622" s="26">
        <f t="shared" si="424"/>
        <v>6.0651132709169525E-2</v>
      </c>
      <c r="BR622" s="26">
        <f t="shared" si="424"/>
        <v>6.1574186812087373E-2</v>
      </c>
      <c r="BS622" s="26">
        <f t="shared" si="424"/>
        <v>6.2402850318664237E-2</v>
      </c>
      <c r="BT622" s="26">
        <f t="shared" si="424"/>
        <v>6.3149260011617803E-2</v>
      </c>
      <c r="BU622" s="26">
        <f t="shared" si="424"/>
        <v>6.3823747843472445E-2</v>
      </c>
      <c r="BV622" s="26">
        <f t="shared" si="424"/>
        <v>6.4435136192048742E-2</v>
      </c>
      <c r="BW622" s="26">
        <f t="shared" si="424"/>
        <v>6.4990981688727245E-2</v>
      </c>
      <c r="BX622" s="26">
        <f t="shared" si="424"/>
        <v>6.5497776958284876E-2</v>
      </c>
      <c r="BY622" s="26">
        <f t="shared" si="424"/>
        <v>6.5961117864313107E-2</v>
      </c>
      <c r="BZ622" s="26">
        <f t="shared" si="424"/>
        <v>6.6385842442053783E-2</v>
      </c>
      <c r="CA622" s="26">
        <f t="shared" si="424"/>
        <v>6.6776146556574142E-2</v>
      </c>
      <c r="CB622" s="26">
        <f t="shared" si="424"/>
        <v>6.713568039678354E-2</v>
      </c>
      <c r="CC622" s="26">
        <f t="shared" si="424"/>
        <v>6.7467629163219342E-2</v>
      </c>
      <c r="CD622" s="26">
        <f t="shared" si="424"/>
        <v>6.7774780696257947E-2</v>
      </c>
      <c r="CE622" s="26">
        <f t="shared" si="424"/>
        <v>6.805958229441797E-2</v>
      </c>
      <c r="CF622" s="26">
        <f t="shared" si="424"/>
        <v>6.8324188567935665E-2</v>
      </c>
      <c r="CG622" s="26">
        <f t="shared" si="424"/>
        <v>6.8570501843237125E-2</v>
      </c>
      <c r="CH622" s="26">
        <f t="shared" si="424"/>
        <v>6.8800206365124475E-2</v>
      </c>
      <c r="CI622" s="26">
        <f t="shared" si="424"/>
        <v>6.9014797323982469E-2</v>
      </c>
      <c r="CJ622" s="26">
        <f t="shared" si="424"/>
        <v>6.9215605555836446E-2</v>
      </c>
      <c r="CK622" s="26">
        <f t="shared" si="424"/>
        <v>6.9403818616166096E-2</v>
      </c>
      <c r="CL622" s="26">
        <f t="shared" si="424"/>
        <v>6.9580498807938179E-2</v>
      </c>
      <c r="CM622" s="26">
        <f t="shared" si="424"/>
        <v>6.9746598645457208E-2</v>
      </c>
      <c r="CN622" s="26">
        <f t="shared" si="424"/>
        <v>6.990297415436246E-2</v>
      </c>
      <c r="CO622" s="26">
        <f t="shared" si="424"/>
        <v>7.0050396341192367E-2</v>
      </c>
      <c r="CP622" s="26">
        <f t="shared" si="424"/>
        <v>7.0189561110772319E-2</v>
      </c>
      <c r="CQ622" s="26">
        <f t="shared" si="424"/>
        <v>7.0321097864120968E-2</v>
      </c>
      <c r="CR622" s="26">
        <f t="shared" si="424"/>
        <v>7.0445576971883611E-2</v>
      </c>
      <c r="CS622" s="26">
        <f t="shared" si="424"/>
        <v>7.0563516287071082E-2</v>
      </c>
      <c r="CT622" s="26">
        <f t="shared" si="424"/>
        <v>7.067538683495897E-2</v>
      </c>
      <c r="CU622" s="26">
        <f t="shared" si="424"/>
        <v>7.0781617796442278E-2</v>
      </c>
      <c r="CV622" s="26">
        <f t="shared" si="424"/>
        <v>7.0882600883178798E-2</v>
      </c>
      <c r="CW622" s="26">
        <f t="shared" si="424"/>
        <v>7.0978694187857766E-2</v>
      </c>
      <c r="CX622" s="26">
        <f t="shared" si="424"/>
        <v>7.107022558038828E-2</v>
      </c>
      <c r="CY622" s="26">
        <f t="shared" si="424"/>
        <v>7.1157495710288482E-2</v>
      </c>
      <c r="CZ622" s="26">
        <f t="shared" si="424"/>
        <v>7.1240780666726289E-2</v>
      </c>
      <c r="DA622" s="26">
        <f t="shared" si="424"/>
        <v>7.132033434023112E-2</v>
      </c>
      <c r="DB622" s="26">
        <f t="shared" si="424"/>
        <v>7.1396390523827208E-2</v>
      </c>
      <c r="DC622" s="26">
        <f t="shared" si="424"/>
        <v>7.1469164786040082E-2</v>
      </c>
      <c r="DD622" s="26">
        <f t="shared" si="424"/>
        <v>7.1538856143738214E-2</v>
      </c>
      <c r="DE622" s="26">
        <f t="shared" si="424"/>
        <v>7.1605648558961038E-2</v>
      </c>
      <c r="DF622" s="26">
        <f t="shared" si="424"/>
        <v>7.16697122806398E-2</v>
      </c>
      <c r="DG622" s="26">
        <f t="shared" si="424"/>
        <v>7.1731205049351821E-2</v>
      </c>
      <c r="DH622" s="26">
        <f t="shared" si="424"/>
        <v>7.1790273180883699E-2</v>
      </c>
      <c r="DI622" s="26">
        <f t="shared" si="424"/>
        <v>7.1847052542352713E-2</v>
      </c>
      <c r="DJ622" s="26">
        <f t="shared" si="424"/>
        <v>7.190166943289604E-2</v>
      </c>
      <c r="DK622" s="26">
        <f t="shared" si="424"/>
        <v>7.1954241379439482E-2</v>
      </c>
      <c r="DL622" s="26">
        <f t="shared" si="424"/>
        <v>7.2004877856766916E-2</v>
      </c>
      <c r="DM622" s="26">
        <f t="shared" si="424"/>
        <v>7.2053680939994175E-2</v>
      </c>
      <c r="DN622" s="26">
        <f t="shared" si="424"/>
        <v>7.2100745896584453E-2</v>
      </c>
      <c r="DO622" s="26">
        <f t="shared" si="424"/>
        <v>7.2146161724202837E-2</v>
      </c>
      <c r="DP622" s="26">
        <f t="shared" si="424"/>
        <v>7.2190011639976362E-2</v>
      </c>
      <c r="DQ622" s="26">
        <f t="shared" si="424"/>
        <v>7.223237352608966E-2</v>
      </c>
      <c r="DR622" s="26">
        <f t="shared" si="424"/>
        <v>7.227332033608995E-2</v>
      </c>
      <c r="DS622" s="26">
        <f t="shared" si="424"/>
        <v>7.2312920465787633E-2</v>
      </c>
      <c r="DT622" s="6">
        <f>2*(100-(100*G622))/SUM($D622:G622)/100</f>
        <v>5.9220235197792688E-2</v>
      </c>
      <c r="DU622" s="6">
        <f>2*(100-(100*I622))/SUM($D622:I622)/100</f>
        <v>6.1366519033917884E-2</v>
      </c>
      <c r="DV622" s="6">
        <f>2*(100-(100*M622))/SUM($D622:M622)/100</f>
        <v>6.4387118745440092E-2</v>
      </c>
      <c r="DW622" s="6">
        <f>2*(100-(100*Q622))/SUM($D622:Q622)/100</f>
        <v>6.6340803684762695E-2</v>
      </c>
      <c r="DX622" s="6">
        <f>2*(100-(100*W622))/SUM($D622:W622)/100</f>
        <v>6.8168624250032742E-2</v>
      </c>
      <c r="DY622" s="7">
        <f>(DT622-'Data for assignment'!C612)^2</f>
        <v>3.6873032148419095E-6</v>
      </c>
      <c r="DZ622" s="7">
        <f>(DU622-'Data for assignment'!D612)^2</f>
        <v>9.40354511841975E-6</v>
      </c>
      <c r="EA622" s="7">
        <f>(DV622-'Data for assignment'!E612)^2</f>
        <v>2.9021037603235577E-5</v>
      </c>
      <c r="EB622" s="7">
        <f>(DW622-'Data for assignment'!F612)^2</f>
        <v>1.7146271718963056E-5</v>
      </c>
      <c r="EC622" s="7">
        <f>(DX622-'Data for assignment'!G612)^2</f>
        <v>6.6726422138223003E-5</v>
      </c>
    </row>
    <row r="623" spans="1:133" x14ac:dyDescent="0.3">
      <c r="A623" s="8">
        <v>36441</v>
      </c>
      <c r="B623" s="3">
        <v>5.2399997999999996E-2</v>
      </c>
      <c r="C623" s="4">
        <f t="shared" si="407"/>
        <v>5.1496373442720324E-2</v>
      </c>
      <c r="D623" s="5">
        <f t="shared" si="423"/>
        <v>0.97363659971726124</v>
      </c>
      <c r="E623" s="5">
        <f t="shared" si="423"/>
        <v>0.94635477076453323</v>
      </c>
      <c r="F623" s="5">
        <f t="shared" si="423"/>
        <v>0.91854778026639206</v>
      </c>
      <c r="G623" s="5">
        <f t="shared" si="423"/>
        <v>0.89052453947958155</v>
      </c>
      <c r="H623" s="5">
        <f t="shared" si="423"/>
        <v>0.86252604200730409</v>
      </c>
      <c r="I623" s="5">
        <f t="shared" si="423"/>
        <v>0.83473888536313301</v>
      </c>
      <c r="J623" s="5">
        <f t="shared" si="423"/>
        <v>0.80730626728994437</v>
      </c>
      <c r="K623" s="5">
        <f t="shared" si="423"/>
        <v>0.78033685607805259</v>
      </c>
      <c r="L623" s="5">
        <f t="shared" si="423"/>
        <v>0.75391190504456707</v>
      </c>
      <c r="M623" s="5">
        <f t="shared" si="423"/>
        <v>0.72809093634266842</v>
      </c>
      <c r="N623" s="5">
        <f t="shared" si="423"/>
        <v>0.70291627019047409</v>
      </c>
      <c r="O623" s="5">
        <f t="shared" si="423"/>
        <v>0.67841662864585628</v>
      </c>
      <c r="P623" s="5">
        <f t="shared" si="423"/>
        <v>0.65461000107920631</v>
      </c>
      <c r="Q623" s="5">
        <f t="shared" si="423"/>
        <v>0.63150592249446535</v>
      </c>
      <c r="R623" s="5">
        <f t="shared" si="423"/>
        <v>0.60910728579149065</v>
      </c>
      <c r="S623" s="5">
        <f t="shared" si="423"/>
        <v>0.5874117844294674</v>
      </c>
      <c r="T623" s="5">
        <f t="shared" si="422"/>
        <v>0.56641306202607911</v>
      </c>
      <c r="U623" s="5">
        <f t="shared" si="422"/>
        <v>0.54610162946174401</v>
      </c>
      <c r="V623" s="5">
        <f t="shared" si="422"/>
        <v>0.52646559735203102</v>
      </c>
      <c r="W623" s="5">
        <f t="shared" si="422"/>
        <v>0.50749126168770353</v>
      </c>
      <c r="X623" s="5">
        <f t="shared" si="425"/>
        <v>0.48916357249757009</v>
      </c>
      <c r="Y623" s="5">
        <f t="shared" si="425"/>
        <v>0.47146650913154536</v>
      </c>
      <c r="Z623" s="5">
        <f t="shared" si="425"/>
        <v>0.45438338083790136</v>
      </c>
      <c r="AA623" s="5">
        <f t="shared" si="425"/>
        <v>0.43789706743669438</v>
      </c>
      <c r="AB623" s="5">
        <f t="shared" si="425"/>
        <v>0.42199021184553315</v>
      </c>
      <c r="AC623" s="5">
        <f t="shared" si="425"/>
        <v>0.40664537381602295</v>
      </c>
      <c r="AD623" s="5">
        <f t="shared" si="425"/>
        <v>0.39184515234914591</v>
      </c>
      <c r="AE623" s="5">
        <f t="shared" si="425"/>
        <v>0.37757228276549515</v>
      </c>
      <c r="AF623" s="5">
        <f t="shared" si="425"/>
        <v>0.36380971322560696</v>
      </c>
      <c r="AG623" s="5">
        <f t="shared" si="425"/>
        <v>0.35054066455935456</v>
      </c>
      <c r="AH623" s="5">
        <f t="shared" si="425"/>
        <v>0.33774867651899471</v>
      </c>
      <c r="AI623" s="5">
        <f t="shared" si="425"/>
        <v>0.32541764297700015</v>
      </c>
      <c r="AJ623" s="5">
        <f t="shared" si="425"/>
        <v>0.31353183811528335</v>
      </c>
      <c r="AK623" s="5">
        <f t="shared" si="425"/>
        <v>0.30207593527181414</v>
      </c>
      <c r="AL623" s="5">
        <f t="shared" si="425"/>
        <v>0.29103501980440644</v>
      </c>
      <c r="AM623" s="5">
        <f t="shared" si="425"/>
        <v>0.28039459708427117</v>
      </c>
      <c r="AN623" s="5">
        <f t="shared" si="425"/>
        <v>0.27014059653177847</v>
      </c>
      <c r="AO623" s="5">
        <f t="shared" si="425"/>
        <v>0.26025937244428421</v>
      </c>
      <c r="AP623" s="5">
        <f t="shared" si="425"/>
        <v>0.25073770223338637</v>
      </c>
      <c r="AQ623" s="5">
        <f t="shared" si="425"/>
        <v>0.24156278258069189</v>
      </c>
      <c r="AR623" s="5">
        <f t="shared" si="425"/>
        <v>0.23272222393241662</v>
      </c>
      <c r="AS623" s="5">
        <f t="shared" si="425"/>
        <v>0.22420404368018246</v>
      </c>
      <c r="AT623" s="5">
        <f t="shared" si="425"/>
        <v>0.21599665831525508</v>
      </c>
      <c r="AU623" s="5">
        <f t="shared" si="425"/>
        <v>0.20808887479379826</v>
      </c>
      <c r="AV623" s="5">
        <f t="shared" si="425"/>
        <v>0.20046988130960819</v>
      </c>
      <c r="AW623" s="5">
        <f t="shared" si="425"/>
        <v>0.19312923763667517</v>
      </c>
      <c r="AX623" s="5">
        <f t="shared" si="425"/>
        <v>0.18605686517558007</v>
      </c>
      <c r="AY623" s="5">
        <f t="shared" si="425"/>
        <v>0.1792430368141345</v>
      </c>
      <c r="AZ623" s="5">
        <f t="shared" si="425"/>
        <v>0.1726783666930122</v>
      </c>
      <c r="BA623" s="5">
        <f t="shared" si="425"/>
        <v>0.1663537999507104</v>
      </c>
      <c r="BB623" s="5">
        <f t="shared" si="425"/>
        <v>0.16026060250848054</v>
      </c>
      <c r="BC623" s="5">
        <f t="shared" si="425"/>
        <v>0.1543903509444198</v>
      </c>
      <c r="BD623" s="5">
        <f t="shared" si="425"/>
        <v>0.14873492249634479</v>
      </c>
      <c r="BE623" s="5">
        <f t="shared" si="425"/>
        <v>0.14328648522507498</v>
      </c>
      <c r="BF623" s="5">
        <f t="shared" si="425"/>
        <v>0.13803748836306654</v>
      </c>
      <c r="BG623" s="5">
        <f t="shared" si="425"/>
        <v>0.13298065286775762</v>
      </c>
      <c r="BH623" s="5">
        <f t="shared" si="425"/>
        <v>0.12810896219432927</v>
      </c>
      <c r="BI623" s="5">
        <f t="shared" si="425"/>
        <v>0.12341565329870531</v>
      </c>
      <c r="BJ623" s="5">
        <f t="shared" si="425"/>
        <v>0.11889420787838517</v>
      </c>
      <c r="BK623" s="5">
        <f t="shared" si="425"/>
        <v>0.11453834385602682</v>
      </c>
      <c r="BL623" s="26">
        <f t="shared" si="408"/>
        <v>5.3434291730730013E-2</v>
      </c>
      <c r="BM623" s="26">
        <f t="shared" si="424"/>
        <v>5.5137758283590244E-2</v>
      </c>
      <c r="BN623" s="26">
        <f t="shared" si="424"/>
        <v>5.6640903861830239E-2</v>
      </c>
      <c r="BO623" s="26">
        <f t="shared" si="424"/>
        <v>5.7972309832290694E-2</v>
      </c>
      <c r="BP623" s="26">
        <f t="shared" si="424"/>
        <v>5.9155974760313521E-2</v>
      </c>
      <c r="BQ623" s="26">
        <f t="shared" si="424"/>
        <v>6.0212105058626314E-2</v>
      </c>
      <c r="BR623" s="26">
        <f t="shared" si="424"/>
        <v>6.1157762668209409E-2</v>
      </c>
      <c r="BS623" s="26">
        <f t="shared" si="424"/>
        <v>6.2007396439844341E-2</v>
      </c>
      <c r="BT623" s="26">
        <f t="shared" si="424"/>
        <v>6.2773278802455978E-2</v>
      </c>
      <c r="BU623" s="26">
        <f t="shared" si="424"/>
        <v>6.3465865205552918E-2</v>
      </c>
      <c r="BV623" s="26">
        <f t="shared" si="424"/>
        <v>6.4094090515382479E-2</v>
      </c>
      <c r="BW623" s="26">
        <f t="shared" si="424"/>
        <v>6.4665613873268482E-2</v>
      </c>
      <c r="BX623" s="26">
        <f t="shared" si="424"/>
        <v>6.5187021365904776E-2</v>
      </c>
      <c r="BY623" s="26">
        <f t="shared" si="424"/>
        <v>6.5663994111479745E-2</v>
      </c>
      <c r="BZ623" s="26">
        <f t="shared" si="424"/>
        <v>6.6101447952339271E-2</v>
      </c>
      <c r="CA623" s="26">
        <f t="shared" si="424"/>
        <v>6.6503649800087078E-2</v>
      </c>
      <c r="CB623" s="26">
        <f t="shared" si="424"/>
        <v>6.687431475080205E-2</v>
      </c>
      <c r="CC623" s="26">
        <f t="shared" si="424"/>
        <v>6.7216687334755401E-2</v>
      </c>
      <c r="CD623" s="26">
        <f t="shared" si="424"/>
        <v>6.7533609653092991E-2</v>
      </c>
      <c r="CE623" s="26">
        <f t="shared" si="424"/>
        <v>6.7827578656378479E-2</v>
      </c>
      <c r="CF623" s="26">
        <f t="shared" si="424"/>
        <v>6.8100794414883148E-2</v>
      </c>
      <c r="CG623" s="26">
        <f t="shared" si="424"/>
        <v>6.8355200900484664E-2</v>
      </c>
      <c r="CH623" s="26">
        <f t="shared" si="424"/>
        <v>6.8592520530807624E-2</v>
      </c>
      <c r="CI623" s="26">
        <f t="shared" si="424"/>
        <v>6.8814283506349105E-2</v>
      </c>
      <c r="CJ623" s="26">
        <f t="shared" si="424"/>
        <v>6.9021852791516597E-2</v>
      </c>
      <c r="CK623" s="26">
        <f t="shared" si="424"/>
        <v>6.9216445443272712E-2</v>
      </c>
      <c r="CL623" s="26">
        <f t="shared" si="424"/>
        <v>6.9399150870364551E-2</v>
      </c>
      <c r="CM623" s="26">
        <f t="shared" si="424"/>
        <v>6.9570946507003475E-2</v>
      </c>
      <c r="CN623" s="26">
        <f t="shared" si="424"/>
        <v>6.9732711303367417E-2</v>
      </c>
      <c r="CO623" s="26">
        <f t="shared" si="424"/>
        <v>6.9885237368190953E-2</v>
      </c>
      <c r="CP623" s="26">
        <f t="shared" si="424"/>
        <v>7.0029240043361141E-2</v>
      </c>
      <c r="CQ623" s="26">
        <f t="shared" si="424"/>
        <v>7.0165366644715496E-2</v>
      </c>
      <c r="CR623" s="26">
        <f t="shared" si="424"/>
        <v>7.0294204065404459E-2</v>
      </c>
      <c r="CS623" s="26">
        <f t="shared" si="424"/>
        <v>7.0416285406819684E-2</v>
      </c>
      <c r="CT623" s="26">
        <f t="shared" si="424"/>
        <v>7.0532095776046286E-2</v>
      </c>
      <c r="CU623" s="26">
        <f t="shared" si="424"/>
        <v>7.0642077367131892E-2</v>
      </c>
      <c r="CV623" s="26">
        <f t="shared" si="424"/>
        <v>7.0746633925405894E-2</v>
      </c>
      <c r="CW623" s="26">
        <f t="shared" si="424"/>
        <v>7.0846134678999917E-2</v>
      </c>
      <c r="CX623" s="26">
        <f t="shared" si="424"/>
        <v>7.0940917809099252E-2</v>
      </c>
      <c r="CY623" s="26">
        <f t="shared" si="424"/>
        <v>7.1031293519871988E-2</v>
      </c>
      <c r="CZ623" s="26">
        <f t="shared" si="424"/>
        <v>7.1117546760127603E-2</v>
      </c>
      <c r="DA623" s="26">
        <f t="shared" si="424"/>
        <v>7.1199939641269555E-2</v>
      </c>
      <c r="DB623" s="26">
        <f t="shared" si="424"/>
        <v>7.1278713589783896E-2</v>
      </c>
      <c r="DC623" s="26">
        <f t="shared" si="424"/>
        <v>7.1354091267162245E-2</v>
      </c>
      <c r="DD623" s="26">
        <f t="shared" si="424"/>
        <v>7.1426278285624173E-2</v>
      </c>
      <c r="DE623" s="26">
        <f t="shared" si="424"/>
        <v>7.1495464744155787E-2</v>
      </c>
      <c r="DF623" s="26">
        <f t="shared" si="424"/>
        <v>7.1561826606102344E-2</v>
      </c>
      <c r="DG623" s="26">
        <f t="shared" si="424"/>
        <v>7.1625526936755515E-2</v>
      </c>
      <c r="DH623" s="26">
        <f t="shared" si="424"/>
        <v>7.168671701698287E-2</v>
      </c>
      <c r="DI623" s="26">
        <f t="shared" si="424"/>
        <v>7.1745537346895483E-2</v>
      </c>
      <c r="DJ623" s="26">
        <f t="shared" si="424"/>
        <v>7.1802118551787267E-2</v>
      </c>
      <c r="DK623" s="26">
        <f t="shared" si="424"/>
        <v>7.1856582201060643E-2</v>
      </c>
      <c r="DL623" s="26">
        <f t="shared" si="424"/>
        <v>7.1909041549544125E-2</v>
      </c>
      <c r="DM623" s="26">
        <f t="shared" si="424"/>
        <v>7.1959602209472867E-2</v>
      </c>
      <c r="DN623" s="26">
        <f t="shared" si="424"/>
        <v>7.2008362760421385E-2</v>
      </c>
      <c r="DO623" s="26">
        <f t="shared" si="424"/>
        <v>7.2055415303624068E-2</v>
      </c>
      <c r="DP623" s="26">
        <f t="shared" si="424"/>
        <v>7.2100845966375546E-2</v>
      </c>
      <c r="DQ623" s="26">
        <f t="shared" si="424"/>
        <v>7.2144735361554968E-2</v>
      </c>
      <c r="DR623" s="26">
        <f t="shared" si="424"/>
        <v>7.2187159006752002E-2</v>
      </c>
      <c r="DS623" s="26">
        <f t="shared" si="424"/>
        <v>7.2228187706975103E-2</v>
      </c>
      <c r="DT623" s="6">
        <f>2*(100-(100*G623))/SUM($D623:G623)/100</f>
        <v>5.8714717481122863E-2</v>
      </c>
      <c r="DU623" s="6">
        <f>2*(100-(100*I623))/SUM($D623:I623)/100</f>
        <v>6.0910839089584917E-2</v>
      </c>
      <c r="DV623" s="6">
        <f>2*(100-(100*M623))/SUM($D623:M623)/100</f>
        <v>6.4008916463121318E-2</v>
      </c>
      <c r="DW623" s="6">
        <f>2*(100-(100*Q623))/SUM($D623:Q623)/100</f>
        <v>6.6018113645729515E-2</v>
      </c>
      <c r="DX623" s="6">
        <f>2*(100-(100*W623))/SUM($D623:W623)/100</f>
        <v>6.7902203459261207E-2</v>
      </c>
      <c r="DY623" s="7">
        <f>(DT623-'Data for assignment'!C613)^2</f>
        <v>5.1081821895668333E-7</v>
      </c>
      <c r="DZ623" s="7">
        <f>(DU623-'Data for assignment'!D613)^2</f>
        <v>4.8878139017158635E-6</v>
      </c>
      <c r="EA623" s="7">
        <f>(DV623-'Data for assignment'!E613)^2</f>
        <v>1.8566778321827745E-5</v>
      </c>
      <c r="EB623" s="7">
        <f>(DW623-'Data for assignment'!F613)^2</f>
        <v>1.1009878165976466E-5</v>
      </c>
      <c r="EC623" s="7">
        <f>(DX623-'Data for assignment'!G613)^2</f>
        <v>5.6283056744150783E-5</v>
      </c>
    </row>
    <row r="624" spans="1:133" x14ac:dyDescent="0.3">
      <c r="A624" s="8">
        <v>36448</v>
      </c>
      <c r="B624" s="3">
        <v>5.2800001999999999E-2</v>
      </c>
      <c r="C624" s="4">
        <f t="shared" si="407"/>
        <v>5.1908656605065807E-2</v>
      </c>
      <c r="D624" s="5">
        <f t="shared" si="423"/>
        <v>0.97344763031748816</v>
      </c>
      <c r="E624" s="5">
        <f t="shared" si="423"/>
        <v>0.94600847538075106</v>
      </c>
      <c r="F624" s="5">
        <f t="shared" si="423"/>
        <v>0.91807190701893227</v>
      </c>
      <c r="G624" s="5">
        <f t="shared" si="423"/>
        <v>0.88994322025536343</v>
      </c>
      <c r="H624" s="5">
        <f t="shared" si="423"/>
        <v>0.8618601200258742</v>
      </c>
      <c r="I624" s="5">
        <f t="shared" si="423"/>
        <v>0.83400625770861736</v>
      </c>
      <c r="J624" s="5">
        <f t="shared" si="423"/>
        <v>0.80652222140027352</v>
      </c>
      <c r="K624" s="5">
        <f t="shared" si="423"/>
        <v>0.77951438777971815</v>
      </c>
      <c r="L624" s="5">
        <f t="shared" si="423"/>
        <v>0.75306201148875374</v>
      </c>
      <c r="M624" s="5">
        <f t="shared" si="423"/>
        <v>0.72722288097222254</v>
      </c>
      <c r="N624" s="5">
        <f t="shared" si="423"/>
        <v>0.70203781926025077</v>
      </c>
      <c r="O624" s="5">
        <f t="shared" si="423"/>
        <v>0.67753426027201336</v>
      </c>
      <c r="P624" s="5">
        <f t="shared" si="423"/>
        <v>0.65372908861679768</v>
      </c>
      <c r="Q624" s="5">
        <f t="shared" si="423"/>
        <v>0.63063089445343379</v>
      </c>
      <c r="R624" s="5">
        <f t="shared" si="423"/>
        <v>0.60824176464728019</v>
      </c>
      <c r="S624" s="5">
        <f t="shared" si="423"/>
        <v>0.58655870666662735</v>
      </c>
      <c r="T624" s="5">
        <f t="shared" si="422"/>
        <v>0.56557478163873465</v>
      </c>
      <c r="U624" s="5">
        <f t="shared" si="422"/>
        <v>0.54528000696805434</v>
      </c>
      <c r="V624" s="5">
        <f t="shared" si="422"/>
        <v>0.52566207618939853</v>
      </c>
      <c r="W624" s="5">
        <f t="shared" si="422"/>
        <v>0.50670693365961716</v>
      </c>
      <c r="X624" s="5">
        <f t="shared" si="425"/>
        <v>0.48839923375250355</v>
      </c>
      <c r="Y624" s="5">
        <f t="shared" si="425"/>
        <v>0.47072270797553573</v>
      </c>
      <c r="Z624" s="5">
        <f t="shared" si="425"/>
        <v>0.45366045851848963</v>
      </c>
      <c r="AA624" s="5">
        <f t="shared" si="425"/>
        <v>0.43719519288804348</v>
      </c>
      <c r="AB624" s="5">
        <f t="shared" si="425"/>
        <v>0.42130941125276733</v>
      </c>
      <c r="AC624" s="5">
        <f t="shared" si="425"/>
        <v>0.40598555574044654</v>
      </c>
      <c r="AD624" s="5">
        <f t="shared" si="425"/>
        <v>0.39120612905390967</v>
      </c>
      <c r="AE624" s="5">
        <f t="shared" si="425"/>
        <v>0.37695378829219339</v>
      </c>
      <c r="AF624" s="5">
        <f t="shared" si="425"/>
        <v>0.363211418694876</v>
      </c>
      <c r="AG624" s="5">
        <f t="shared" si="425"/>
        <v>0.34996219110149612</v>
      </c>
      <c r="AH624" s="5">
        <f t="shared" si="425"/>
        <v>0.33718960618272609</v>
      </c>
      <c r="AI624" s="5">
        <f t="shared" si="425"/>
        <v>0.32487752791450519</v>
      </c>
      <c r="AJ624" s="5">
        <f t="shared" si="425"/>
        <v>0.31301020829877213</v>
      </c>
      <c r="AK624" s="5">
        <f t="shared" si="425"/>
        <v>0.30157230495987908</v>
      </c>
      <c r="AL624" s="5">
        <f t="shared" si="425"/>
        <v>0.29054889294477176</v>
      </c>
      <c r="AM624" s="5">
        <f t="shared" si="425"/>
        <v>0.27992547181236088</v>
      </c>
      <c r="AN624" s="5">
        <f t="shared" si="425"/>
        <v>0.26968796890124541</v>
      </c>
      <c r="AO624" s="5">
        <f t="shared" si="425"/>
        <v>0.25982273950571011</v>
      </c>
      <c r="AP624" s="5">
        <f t="shared" si="425"/>
        <v>0.25031656456030754</v>
      </c>
      <c r="AQ624" s="5">
        <f t="shared" si="425"/>
        <v>0.24115664632751616</v>
      </c>
      <c r="AR624" s="5">
        <f t="shared" si="425"/>
        <v>0.23233060249632889</v>
      </c>
      <c r="AS624" s="5">
        <f t="shared" si="425"/>
        <v>0.22382645902847845</v>
      </c>
      <c r="AT624" s="5">
        <f t="shared" si="425"/>
        <v>0.21563264203044077</v>
      </c>
      <c r="AU624" s="5">
        <f t="shared" si="425"/>
        <v>0.20773796888101917</v>
      </c>
      <c r="AV624" s="5">
        <f t="shared" si="425"/>
        <v>0.20013163880433496</v>
      </c>
      <c r="AW624" s="5">
        <f t="shared" si="425"/>
        <v>0.19280322304490902</v>
      </c>
      <c r="AX624" s="5">
        <f t="shared" si="425"/>
        <v>0.18574265477400667</v>
      </c>
      <c r="AY624" s="5">
        <f t="shared" si="425"/>
        <v>0.17894021883353373</v>
      </c>
      <c r="AZ624" s="5">
        <f t="shared" si="425"/>
        <v>0.17238654140471288</v>
      </c>
      <c r="BA624" s="5">
        <f t="shared" si="425"/>
        <v>0.16607257967288208</v>
      </c>
      <c r="BB624" s="5">
        <f t="shared" si="425"/>
        <v>0.15998961154649755</v>
      </c>
      <c r="BC624" s="5">
        <f t="shared" si="425"/>
        <v>0.15412922547735508</v>
      </c>
      <c r="BD624" s="5">
        <f t="shared" si="425"/>
        <v>0.14848331041979534</v>
      </c>
      <c r="BE624" s="5">
        <f t="shared" si="425"/>
        <v>0.14304404595893894</v>
      </c>
      <c r="BF624" s="5">
        <f t="shared" si="425"/>
        <v>0.13780389263154774</v>
      </c>
      <c r="BG624" s="5">
        <f t="shared" si="425"/>
        <v>0.13275558245772612</v>
      </c>
      <c r="BH624" s="5">
        <f t="shared" si="425"/>
        <v>0.12789210969719284</v>
      </c>
      <c r="BI624" s="5">
        <f t="shared" si="425"/>
        <v>0.1232067218401172</v>
      </c>
      <c r="BJ624" s="5">
        <f t="shared" si="425"/>
        <v>0.11869291083940885</v>
      </c>
      <c r="BK624" s="5">
        <f t="shared" si="425"/>
        <v>0.11434440458877979</v>
      </c>
      <c r="BL624" s="26">
        <f t="shared" si="408"/>
        <v>5.3822501747433873E-2</v>
      </c>
      <c r="BM624" s="26">
        <f t="shared" si="424"/>
        <v>5.5503750794122376E-2</v>
      </c>
      <c r="BN624" s="26">
        <f t="shared" si="424"/>
        <v>5.6986374228869784E-2</v>
      </c>
      <c r="BO624" s="26">
        <f t="shared" si="424"/>
        <v>5.8298807878490129E-2</v>
      </c>
      <c r="BP624" s="26">
        <f t="shared" si="424"/>
        <v>5.9464918095255941E-2</v>
      </c>
      <c r="BQ624" s="26">
        <f t="shared" si="424"/>
        <v>6.0504791134598945E-2</v>
      </c>
      <c r="BR624" s="26">
        <f t="shared" si="424"/>
        <v>6.1435379689508865E-2</v>
      </c>
      <c r="BS624" s="26">
        <f t="shared" si="424"/>
        <v>6.2271033237838141E-2</v>
      </c>
      <c r="BT624" s="26">
        <f t="shared" si="424"/>
        <v>6.3023933777405422E-2</v>
      </c>
      <c r="BU624" s="26">
        <f t="shared" si="424"/>
        <v>6.3704454426122048E-2</v>
      </c>
      <c r="BV624" s="26">
        <f t="shared" si="424"/>
        <v>6.4321455057700871E-2</v>
      </c>
      <c r="BW624" s="26">
        <f t="shared" si="424"/>
        <v>6.4882526473275748E-2</v>
      </c>
      <c r="BX624" s="26">
        <f t="shared" si="424"/>
        <v>6.5394192451388222E-2</v>
      </c>
      <c r="BY624" s="26">
        <f t="shared" si="424"/>
        <v>6.5862077273639255E-2</v>
      </c>
      <c r="BZ624" s="26">
        <f t="shared" si="424"/>
        <v>6.6291044910799152E-2</v>
      </c>
      <c r="CA624" s="26">
        <f t="shared" si="424"/>
        <v>6.6685314909956106E-2</v>
      </c>
      <c r="CB624" s="26">
        <f t="shared" si="424"/>
        <v>6.7048559095598384E-2</v>
      </c>
      <c r="CC624" s="26">
        <f t="shared" si="424"/>
        <v>6.7383982444709487E-2</v>
      </c>
      <c r="CD624" s="26">
        <f t="shared" si="424"/>
        <v>6.7694390884468381E-2</v>
      </c>
      <c r="CE624" s="26">
        <f t="shared" si="424"/>
        <v>6.7982248263965012E-2</v>
      </c>
      <c r="CF624" s="26">
        <f t="shared" si="424"/>
        <v>6.8249724346679627E-2</v>
      </c>
      <c r="CG624" s="26">
        <f t="shared" si="424"/>
        <v>6.8498735340762992E-2</v>
      </c>
      <c r="CH624" s="26">
        <f t="shared" si="424"/>
        <v>6.8730978215206517E-2</v>
      </c>
      <c r="CI624" s="26">
        <f t="shared" si="424"/>
        <v>6.8947959830354635E-2</v>
      </c>
      <c r="CJ624" s="26">
        <f t="shared" si="424"/>
        <v>6.9151021731621992E-2</v>
      </c>
      <c r="CK624" s="26">
        <f t="shared" si="424"/>
        <v>6.934136130825036E-2</v>
      </c>
      <c r="CL624" s="26">
        <f t="shared" si="424"/>
        <v>6.9520049898406364E-2</v>
      </c>
      <c r="CM624" s="26">
        <f t="shared" si="424"/>
        <v>6.9688048322974788E-2</v>
      </c>
      <c r="CN624" s="26">
        <f t="shared" si="424"/>
        <v>6.9846220249056803E-2</v>
      </c>
      <c r="CO624" s="26">
        <f t="shared" si="424"/>
        <v>6.9995343717209391E-2</v>
      </c>
      <c r="CP624" s="26">
        <f t="shared" si="424"/>
        <v>7.0136121111235253E-2</v>
      </c>
      <c r="CQ624" s="26">
        <f t="shared" si="424"/>
        <v>7.0269187803719546E-2</v>
      </c>
      <c r="CR624" s="26">
        <f t="shared" si="424"/>
        <v>7.0395119672772552E-2</v>
      </c>
      <c r="CS624" s="26">
        <f t="shared" si="424"/>
        <v>7.0514439654164832E-2</v>
      </c>
      <c r="CT624" s="26">
        <f t="shared" si="424"/>
        <v>7.0627623467077197E-2</v>
      </c>
      <c r="CU624" s="26">
        <f t="shared" si="424"/>
        <v>7.0735104630093262E-2</v>
      </c>
      <c r="CV624" s="26">
        <f t="shared" si="424"/>
        <v>7.0837278866067943E-2</v>
      </c>
      <c r="CW624" s="26">
        <f t="shared" si="424"/>
        <v>7.0934507979479866E-2</v>
      </c>
      <c r="CX624" s="26">
        <f t="shared" si="424"/>
        <v>7.1027123277307286E-2</v>
      </c>
      <c r="CY624" s="26">
        <f t="shared" si="424"/>
        <v>7.1115428593930427E-2</v>
      </c>
      <c r="CZ624" s="26">
        <f t="shared" si="424"/>
        <v>7.1199702971711354E-2</v>
      </c>
      <c r="DA624" s="26">
        <f t="shared" si="424"/>
        <v>7.1280203041452592E-2</v>
      </c>
      <c r="DB624" s="26">
        <f t="shared" si="424"/>
        <v>7.135716514064866E-2</v>
      </c>
      <c r="DC624" s="26">
        <f t="shared" si="424"/>
        <v>7.1430807202131366E-2</v>
      </c>
      <c r="DD624" s="26">
        <f t="shared" si="424"/>
        <v>7.150133044120488E-2</v>
      </c>
      <c r="DE624" s="26">
        <f t="shared" si="424"/>
        <v>7.1568920865543922E-2</v>
      </c>
      <c r="DF624" s="26">
        <f t="shared" si="424"/>
        <v>7.1633750628871659E-2</v>
      </c>
      <c r="DG624" s="26">
        <f t="shared" si="424"/>
        <v>7.1695979246658395E-2</v>
      </c>
      <c r="DH624" s="26">
        <f t="shared" si="424"/>
        <v>7.1755754689706686E-2</v>
      </c>
      <c r="DI624" s="26">
        <f t="shared" si="424"/>
        <v>7.1813214369454786E-2</v>
      </c>
      <c r="DJ624" s="26">
        <f t="shared" si="424"/>
        <v>7.1868486027082484E-2</v>
      </c>
      <c r="DK624" s="26">
        <f t="shared" si="424"/>
        <v>7.1921688536998818E-2</v>
      </c>
      <c r="DL624" s="26">
        <f t="shared" si="424"/>
        <v>7.1972932633994138E-2</v>
      </c>
      <c r="DM624" s="26">
        <f t="shared" si="424"/>
        <v>7.2022321572216191E-2</v>
      </c>
      <c r="DN624" s="26">
        <f t="shared" si="424"/>
        <v>7.2069951723157916E-2</v>
      </c>
      <c r="DO624" s="26">
        <f t="shared" si="424"/>
        <v>7.2115913119000619E-2</v>
      </c>
      <c r="DP624" s="26">
        <f t="shared" si="424"/>
        <v>7.2160289946920711E-2</v>
      </c>
      <c r="DQ624" s="26">
        <f t="shared" si="424"/>
        <v>7.2203160999328275E-2</v>
      </c>
      <c r="DR624" s="26">
        <f t="shared" si="424"/>
        <v>7.2244600084445637E-2</v>
      </c>
      <c r="DS624" s="26">
        <f t="shared" si="424"/>
        <v>7.2284676401143888E-2</v>
      </c>
      <c r="DT624" s="6">
        <f>2*(100-(100*G624))/SUM($D624:G624)/100</f>
        <v>5.9051712469887996E-2</v>
      </c>
      <c r="DU624" s="6">
        <f>2*(100-(100*I624))/SUM($D624:I624)/100</f>
        <v>6.1214607758760732E-2</v>
      </c>
      <c r="DV624" s="6">
        <f>2*(100-(100*M624))/SUM($D624:M624)/100</f>
        <v>6.4261029899546879E-2</v>
      </c>
      <c r="DW624" s="6">
        <f>2*(100-(100*Q624))/SUM($D624:Q624)/100</f>
        <v>6.6233215787238287E-2</v>
      </c>
      <c r="DX624" s="6">
        <f>2*(100-(100*W624))/SUM($D624:W624)/100</f>
        <v>6.8079789754579303E-2</v>
      </c>
      <c r="DY624" s="7">
        <f>(DT624-'Data for assignment'!C614)^2</f>
        <v>7.2541072451682945E-7</v>
      </c>
      <c r="DZ624" s="7">
        <f>(DU624-'Data for assignment'!D614)^2</f>
        <v>5.3574137061318899E-6</v>
      </c>
      <c r="EA624" s="7">
        <f>(DV624-'Data for assignment'!E614)^2</f>
        <v>1.9018599228865492E-5</v>
      </c>
      <c r="EB624" s="7">
        <f>(DW624-'Data for assignment'!F614)^2</f>
        <v>8.6037607209365206E-6</v>
      </c>
      <c r="EC624" s="7">
        <f>(DX624-'Data for assignment'!G614)^2</f>
        <v>5.1549352200806894E-5</v>
      </c>
    </row>
    <row r="625" spans="1:133" x14ac:dyDescent="0.3">
      <c r="A625" s="8">
        <v>36455</v>
      </c>
      <c r="B625" s="3">
        <v>5.2499999999999998E-2</v>
      </c>
      <c r="C625" s="4">
        <f t="shared" si="407"/>
        <v>5.1599445264004291E-2</v>
      </c>
      <c r="D625" s="5">
        <f t="shared" si="423"/>
        <v>0.97358935345607933</v>
      </c>
      <c r="E625" s="5">
        <f t="shared" si="423"/>
        <v>0.94626818417039904</v>
      </c>
      <c r="F625" s="5">
        <f t="shared" si="423"/>
        <v>0.91842878764493874</v>
      </c>
      <c r="G625" s="5">
        <f t="shared" si="423"/>
        <v>0.89037917263064659</v>
      </c>
      <c r="H625" s="5">
        <f t="shared" si="423"/>
        <v>0.86235951162525937</v>
      </c>
      <c r="I625" s="5">
        <f t="shared" si="423"/>
        <v>0.834555666304726</v>
      </c>
      <c r="J625" s="5">
        <f t="shared" si="423"/>
        <v>0.80711018243001453</v>
      </c>
      <c r="K625" s="5">
        <f t="shared" si="423"/>
        <v>0.78013115562729174</v>
      </c>
      <c r="L625" s="5">
        <f t="shared" si="423"/>
        <v>0.75369933964980473</v>
      </c>
      <c r="M625" s="5">
        <f t="shared" si="423"/>
        <v>0.72787382323746241</v>
      </c>
      <c r="N625" s="5">
        <f t="shared" si="423"/>
        <v>0.70269655226534089</v>
      </c>
      <c r="O625" s="5">
        <f t="shared" si="423"/>
        <v>0.67819592667339523</v>
      </c>
      <c r="P625" s="5">
        <f t="shared" si="423"/>
        <v>0.65438965953743866</v>
      </c>
      <c r="Q625" s="5">
        <f t="shared" si="423"/>
        <v>0.6312870495360503</v>
      </c>
      <c r="R625" s="5">
        <f t="shared" si="423"/>
        <v>0.60889078794428209</v>
      </c>
      <c r="S625" s="5">
        <f t="shared" si="423"/>
        <v>0.58719839661038753</v>
      </c>
      <c r="T625" s="5">
        <f t="shared" si="422"/>
        <v>0.56620337342238669</v>
      </c>
      <c r="U625" s="5">
        <f t="shared" si="422"/>
        <v>0.54589610579263748</v>
      </c>
      <c r="V625" s="5">
        <f t="shared" si="422"/>
        <v>0.52626459997633868</v>
      </c>
      <c r="W625" s="5">
        <f t="shared" si="422"/>
        <v>0.50729506397474222</v>
      </c>
      <c r="X625" s="5">
        <f t="shared" si="425"/>
        <v>0.48897237383085296</v>
      </c>
      <c r="Y625" s="5">
        <f t="shared" si="425"/>
        <v>0.47128044687047671</v>
      </c>
      <c r="Z625" s="5">
        <f t="shared" si="425"/>
        <v>0.45420254052172077</v>
      </c>
      <c r="AA625" s="5">
        <f t="shared" si="425"/>
        <v>0.43772149147804285</v>
      </c>
      <c r="AB625" s="5">
        <f t="shared" si="425"/>
        <v>0.42181990692812382</v>
      </c>
      <c r="AC625" s="5">
        <f t="shared" si="425"/>
        <v>0.40648031718183852</v>
      </c>
      <c r="AD625" s="5">
        <f t="shared" si="425"/>
        <v>0.39168529713508343</v>
      </c>
      <c r="AE625" s="5">
        <f t="shared" si="425"/>
        <v>0.37741756252712316</v>
      </c>
      <c r="AF625" s="5">
        <f t="shared" si="425"/>
        <v>0.36366004576635158</v>
      </c>
      <c r="AG625" s="5">
        <f t="shared" si="425"/>
        <v>0.35039595516667427</v>
      </c>
      <c r="AH625" s="5">
        <f t="shared" si="425"/>
        <v>0.33760882069462184</v>
      </c>
      <c r="AI625" s="5">
        <f t="shared" si="425"/>
        <v>0.3252825287358439</v>
      </c>
      <c r="AJ625" s="5">
        <f t="shared" si="425"/>
        <v>0.31340134791684354</v>
      </c>
      <c r="AK625" s="5">
        <f t="shared" si="425"/>
        <v>0.30194994763872263</v>
      </c>
      <c r="AL625" s="5">
        <f t="shared" si="425"/>
        <v>0.29091341067478482</v>
      </c>
      <c r="AM625" s="5">
        <f t="shared" si="425"/>
        <v>0.28027724093779788</v>
      </c>
      <c r="AN625" s="5">
        <f t="shared" si="425"/>
        <v>0.27002736732353277</v>
      </c>
      <c r="AO625" s="5">
        <f t="shared" si="425"/>
        <v>0.26015014437544831</v>
      </c>
      <c r="AP625" s="5">
        <f t="shared" si="425"/>
        <v>0.25063235038361942</v>
      </c>
      <c r="AQ625" s="5">
        <f t="shared" si="425"/>
        <v>0.24146118342333958</v>
      </c>
      <c r="AR625" s="5">
        <f t="shared" si="425"/>
        <v>0.23262425575059997</v>
      </c>
      <c r="AS625" s="5">
        <f t="shared" si="425"/>
        <v>0.22410958689914215</v>
      </c>
      <c r="AT625" s="5">
        <f t="shared" si="425"/>
        <v>0.21590559576405061</v>
      </c>
      <c r="AU625" s="5">
        <f t="shared" si="425"/>
        <v>0.20800109190751573</v>
      </c>
      <c r="AV625" s="5">
        <f t="shared" si="425"/>
        <v>0.20038526628156875</v>
      </c>
      <c r="AW625" s="5">
        <f t="shared" si="425"/>
        <v>0.19304768152871982</v>
      </c>
      <c r="AX625" s="5">
        <f t="shared" si="425"/>
        <v>0.18597826199329592</v>
      </c>
      <c r="AY625" s="5">
        <f t="shared" si="425"/>
        <v>0.17916728355285641</v>
      </c>
      <c r="AZ625" s="5">
        <f t="shared" si="425"/>
        <v>0.17260536335955257</v>
      </c>
      <c r="BA625" s="5">
        <f t="shared" si="425"/>
        <v>0.16628344956502092</v>
      </c>
      <c r="BB625" s="5">
        <f t="shared" si="425"/>
        <v>0.1601928110888087</v>
      </c>
      <c r="BC625" s="5">
        <f t="shared" si="425"/>
        <v>0.15432502747897814</v>
      </c>
      <c r="BD625" s="5">
        <f t="shared" si="425"/>
        <v>0.14867197890404688</v>
      </c>
      <c r="BE625" s="5">
        <f t="shared" si="425"/>
        <v>0.14322583630749564</v>
      </c>
      <c r="BF625" s="5">
        <f t="shared" si="425"/>
        <v>0.13797905174944761</v>
      </c>
      <c r="BG625" s="5">
        <f t="shared" si="425"/>
        <v>0.1329243489545934</v>
      </c>
      <c r="BH625" s="5">
        <f t="shared" si="425"/>
        <v>0.12805471408082206</v>
      </c>
      <c r="BI625" s="5">
        <f t="shared" si="425"/>
        <v>0.12336338671917374</v>
      </c>
      <c r="BJ625" s="5">
        <f t="shared" si="425"/>
        <v>0.11884385113253185</v>
      </c>
      <c r="BK625" s="5">
        <f t="shared" si="425"/>
        <v>0.11448982773782153</v>
      </c>
      <c r="BL625" s="26">
        <f t="shared" si="408"/>
        <v>5.3531345205421313E-2</v>
      </c>
      <c r="BM625" s="26">
        <f t="shared" si="424"/>
        <v>5.5229257326195401E-2</v>
      </c>
      <c r="BN625" s="26">
        <f t="shared" si="424"/>
        <v>5.6727272317257403E-2</v>
      </c>
      <c r="BO625" s="26">
        <f t="shared" si="424"/>
        <v>5.8053935160077508E-2</v>
      </c>
      <c r="BP625" s="26">
        <f t="shared" si="424"/>
        <v>5.9233211366399738E-2</v>
      </c>
      <c r="BQ625" s="26">
        <f t="shared" si="424"/>
        <v>6.028527730932734E-2</v>
      </c>
      <c r="BR625" s="26">
        <f t="shared" si="424"/>
        <v>6.1227167617569883E-2</v>
      </c>
      <c r="BS625" s="26">
        <f t="shared" si="424"/>
        <v>6.2073306298428194E-2</v>
      </c>
      <c r="BT625" s="26">
        <f t="shared" si="424"/>
        <v>6.283594317282451E-2</v>
      </c>
      <c r="BU625" s="26">
        <f t="shared" si="424"/>
        <v>6.3525513107162285E-2</v>
      </c>
      <c r="BV625" s="26">
        <f t="shared" si="424"/>
        <v>6.4150932219367754E-2</v>
      </c>
      <c r="BW625" s="26">
        <f t="shared" si="424"/>
        <v>6.4719842565546373E-2</v>
      </c>
      <c r="BX625" s="26">
        <f t="shared" si="424"/>
        <v>6.523881465519818E-2</v>
      </c>
      <c r="BY625" s="26">
        <f t="shared" si="424"/>
        <v>6.5713515397222588E-2</v>
      </c>
      <c r="BZ625" s="26">
        <f t="shared" si="424"/>
        <v>6.6148847665941896E-2</v>
      </c>
      <c r="CA625" s="26">
        <f t="shared" si="424"/>
        <v>6.6549066531712567E-2</v>
      </c>
      <c r="CB625" s="26">
        <f t="shared" si="424"/>
        <v>6.6917876272607632E-2</v>
      </c>
      <c r="CC625" s="26">
        <f t="shared" si="424"/>
        <v>6.7258511530477516E-2</v>
      </c>
      <c r="CD625" s="26">
        <f t="shared" si="424"/>
        <v>6.7573805362885903E-2</v>
      </c>
      <c r="CE625" s="26">
        <f t="shared" si="424"/>
        <v>6.7866246444945266E-2</v>
      </c>
      <c r="CF625" s="26">
        <f t="shared" si="424"/>
        <v>6.8138027270153362E-2</v>
      </c>
      <c r="CG625" s="26">
        <f t="shared" si="424"/>
        <v>6.8391084869386762E-2</v>
      </c>
      <c r="CH625" s="26">
        <f t="shared" si="424"/>
        <v>6.8627135298048092E-2</v>
      </c>
      <c r="CI625" s="26">
        <f t="shared" si="424"/>
        <v>6.8847702921537954E-2</v>
      </c>
      <c r="CJ625" s="26">
        <f t="shared" si="424"/>
        <v>6.9054145349462068E-2</v>
      </c>
      <c r="CK625" s="26">
        <f t="shared" si="424"/>
        <v>6.9247674721803668E-2</v>
      </c>
      <c r="CL625" s="26">
        <f t="shared" si="424"/>
        <v>6.942937592961955E-2</v>
      </c>
      <c r="CM625" s="26">
        <f t="shared" si="424"/>
        <v>6.9600222253747915E-2</v>
      </c>
      <c r="CN625" s="26">
        <f t="shared" si="424"/>
        <v>6.9761088823559289E-2</v>
      </c>
      <c r="CO625" s="26">
        <f t="shared" si="424"/>
        <v>6.9912764230708691E-2</v>
      </c>
      <c r="CP625" s="26">
        <f t="shared" si="424"/>
        <v>7.0055960577529663E-2</v>
      </c>
      <c r="CQ625" s="26">
        <f t="shared" si="424"/>
        <v>7.0191322194016803E-2</v>
      </c>
      <c r="CR625" s="26">
        <f t="shared" si="424"/>
        <v>7.0319433219532976E-2</v>
      </c>
      <c r="CS625" s="26">
        <f t="shared" si="424"/>
        <v>7.0440824214039133E-2</v>
      </c>
      <c r="CT625" s="26">
        <f t="shared" si="424"/>
        <v>7.0555977937620848E-2</v>
      </c>
      <c r="CU625" s="26">
        <f t="shared" si="424"/>
        <v>7.0665334415438069E-2</v>
      </c>
      <c r="CV625" s="26">
        <f t="shared" si="424"/>
        <v>7.0769295387181491E-2</v>
      </c>
      <c r="CW625" s="26">
        <f t="shared" si="424"/>
        <v>7.0868228225050942E-2</v>
      </c>
      <c r="CX625" s="26">
        <f t="shared" si="424"/>
        <v>7.0962469391662786E-2</v>
      </c>
      <c r="CY625" s="26">
        <f t="shared" si="424"/>
        <v>7.1052327498722173E-2</v>
      </c>
      <c r="CZ625" s="26">
        <f t="shared" si="424"/>
        <v>7.1138086018412025E-2</v>
      </c>
      <c r="DA625" s="26">
        <f t="shared" si="424"/>
        <v>7.1220005691971802E-2</v>
      </c>
      <c r="DB625" s="26">
        <f t="shared" si="424"/>
        <v>7.1298326673626997E-2</v>
      </c>
      <c r="DC625" s="26">
        <f t="shared" si="424"/>
        <v>7.1373270442692441E-2</v>
      </c>
      <c r="DD625" s="26">
        <f t="shared" si="424"/>
        <v>7.1445041512147867E-2</v>
      </c>
      <c r="DE625" s="26">
        <f t="shared" si="424"/>
        <v>7.151382895814129E-2</v>
      </c>
      <c r="DF625" s="26">
        <f t="shared" si="424"/>
        <v>7.1579807791602931E-2</v>
      </c>
      <c r="DG625" s="26">
        <f t="shared" si="424"/>
        <v>7.1643140190360249E-2</v>
      </c>
      <c r="DH625" s="26">
        <f t="shared" si="424"/>
        <v>7.1703976607756278E-2</v>
      </c>
      <c r="DI625" s="26">
        <f t="shared" si="424"/>
        <v>7.1762456771726171E-2</v>
      </c>
      <c r="DJ625" s="26">
        <f t="shared" si="424"/>
        <v>7.1818710586528098E-2</v>
      </c>
      <c r="DK625" s="26">
        <f t="shared" si="424"/>
        <v>7.1872858947809398E-2</v>
      </c>
      <c r="DL625" s="26">
        <f t="shared" si="424"/>
        <v>7.1925014480382743E-2</v>
      </c>
      <c r="DM625" s="26">
        <f t="shared" si="424"/>
        <v>7.1975282206955538E-2</v>
      </c>
      <c r="DN625" s="26">
        <f t="shared" si="424"/>
        <v>7.2023760155076388E-2</v>
      </c>
      <c r="DO625" s="26">
        <f t="shared" si="424"/>
        <v>7.2070539908711234E-2</v>
      </c>
      <c r="DP625" s="26">
        <f t="shared" si="424"/>
        <v>7.2115707110120303E-2</v>
      </c>
      <c r="DQ625" s="26">
        <f t="shared" si="424"/>
        <v>7.2159341917060915E-2</v>
      </c>
      <c r="DR625" s="26">
        <f t="shared" si="424"/>
        <v>7.2201519419776664E-2</v>
      </c>
      <c r="DS625" s="26">
        <f t="shared" si="424"/>
        <v>7.224231002173763E-2</v>
      </c>
      <c r="DT625" s="6">
        <f>2*(100-(100*G625))/SUM($D625:G625)/100</f>
        <v>5.8798960341726374E-2</v>
      </c>
      <c r="DU625" s="6">
        <f>2*(100-(100*I625))/SUM($D625:I625)/100</f>
        <v>6.098677490217283E-2</v>
      </c>
      <c r="DV625" s="6">
        <f>2*(100-(100*M625))/SUM($D625:M625)/100</f>
        <v>6.407193710660436E-2</v>
      </c>
      <c r="DW625" s="6">
        <f>2*(100-(100*Q625))/SUM($D625:Q625)/100</f>
        <v>6.6071880244897699E-2</v>
      </c>
      <c r="DX625" s="6">
        <f>2*(100-(100*W625))/SUM($D625:W625)/100</f>
        <v>6.7946589920343733E-2</v>
      </c>
      <c r="DY625" s="7">
        <f>(DT625-'Data for assignment'!C615)^2</f>
        <v>6.4166453412712834E-7</v>
      </c>
      <c r="DZ625" s="7">
        <f>(DU625-'Data for assignment'!D615)^2</f>
        <v>6.1901474668907172E-7</v>
      </c>
      <c r="EA625" s="7">
        <f>(DV625-'Data for assignment'!E615)^2</f>
        <v>7.6836297790969371E-6</v>
      </c>
      <c r="EB625" s="7">
        <f>(DW625-'Data for assignment'!F615)^2</f>
        <v>3.1395666897837191E-6</v>
      </c>
      <c r="EC625" s="7">
        <f>(DX625-'Data for assignment'!G615)^2</f>
        <v>3.4182613696664917E-5</v>
      </c>
    </row>
    <row r="626" spans="1:133" x14ac:dyDescent="0.3">
      <c r="A626" s="8">
        <v>36462</v>
      </c>
      <c r="B626" s="3">
        <v>5.3499998999999999E-2</v>
      </c>
      <c r="C626" s="4">
        <f t="shared" si="407"/>
        <v>5.2630141832194395E-2</v>
      </c>
      <c r="D626" s="5">
        <f t="shared" si="423"/>
        <v>0.97311702683818868</v>
      </c>
      <c r="E626" s="5">
        <f t="shared" si="423"/>
        <v>0.94540277199738243</v>
      </c>
      <c r="F626" s="5">
        <f t="shared" si="423"/>
        <v>0.91723973386980118</v>
      </c>
      <c r="G626" s="5">
        <f t="shared" si="423"/>
        <v>0.88892683908782755</v>
      </c>
      <c r="H626" s="5">
        <f t="shared" si="423"/>
        <v>0.86069601006824914</v>
      </c>
      <c r="I626" s="5">
        <f t="shared" si="423"/>
        <v>0.83272572448961912</v>
      </c>
      <c r="J626" s="5">
        <f t="shared" si="423"/>
        <v>0.8051519924593753</v>
      </c>
      <c r="K626" s="5">
        <f t="shared" si="423"/>
        <v>0.7780771741374376</v>
      </c>
      <c r="L626" s="5">
        <f t="shared" si="423"/>
        <v>0.75157702372512547</v>
      </c>
      <c r="M626" s="5">
        <f t="shared" si="423"/>
        <v>0.72570629526493957</v>
      </c>
      <c r="N626" s="5">
        <f t="shared" si="423"/>
        <v>0.70050319283739404</v>
      </c>
      <c r="O626" s="5">
        <f t="shared" si="423"/>
        <v>0.6759928982084451</v>
      </c>
      <c r="P626" s="5">
        <f t="shared" si="423"/>
        <v>0.65219036529045427</v>
      </c>
      <c r="Q626" s="5">
        <f t="shared" si="423"/>
        <v>0.62910253365403712</v>
      </c>
      <c r="R626" s="5">
        <f t="shared" si="423"/>
        <v>0.60673008255299188</v>
      </c>
      <c r="S626" s="5">
        <f t="shared" si="423"/>
        <v>0.58506882184802522</v>
      </c>
      <c r="T626" s="5">
        <f t="shared" si="422"/>
        <v>0.56411079603036973</v>
      </c>
      <c r="U626" s="5">
        <f t="shared" si="422"/>
        <v>0.5438451614419908</v>
      </c>
      <c r="V626" s="5">
        <f t="shared" si="422"/>
        <v>0.52425888402164744</v>
      </c>
      <c r="W626" s="5">
        <f t="shared" si="422"/>
        <v>0.50533729482995338</v>
      </c>
      <c r="X626" s="5">
        <f t="shared" si="425"/>
        <v>0.48706453267930616</v>
      </c>
      <c r="Y626" s="5">
        <f t="shared" si="425"/>
        <v>0.46942389697041292</v>
      </c>
      <c r="Z626" s="5">
        <f t="shared" si="425"/>
        <v>0.45239812895571413</v>
      </c>
      <c r="AA626" s="5">
        <f t="shared" si="425"/>
        <v>0.43596963582308035</v>
      </c>
      <c r="AB626" s="5">
        <f t="shared" si="425"/>
        <v>0.42012066899221479</v>
      </c>
      <c r="AC626" s="5">
        <f t="shared" si="425"/>
        <v>0.40483346566113498</v>
      </c>
      <c r="AD626" s="5">
        <f t="shared" si="425"/>
        <v>0.39009036078966408</v>
      </c>
      <c r="AE626" s="5">
        <f t="shared" si="425"/>
        <v>0.37587387525051991</v>
      </c>
      <c r="AF626" s="5">
        <f t="shared" si="425"/>
        <v>0.36216678473017688</v>
      </c>
      <c r="AG626" s="5">
        <f t="shared" si="425"/>
        <v>0.34895217305400766</v>
      </c>
      <c r="AH626" s="5">
        <f t="shared" si="425"/>
        <v>0.336213472891015</v>
      </c>
      <c r="AI626" s="5">
        <f t="shared" si="425"/>
        <v>0.32393449622203102</v>
      </c>
      <c r="AJ626" s="5">
        <f t="shared" si="425"/>
        <v>0.31209945649991261</v>
      </c>
      <c r="AK626" s="5">
        <f t="shared" si="425"/>
        <v>0.30069298406629702</v>
      </c>
      <c r="AL626" s="5">
        <f t="shared" si="425"/>
        <v>0.28970013609764655</v>
      </c>
      <c r="AM626" s="5">
        <f t="shared" si="425"/>
        <v>0.27910640211855664</v>
      </c>
      <c r="AN626" s="5">
        <f t="shared" si="425"/>
        <v>0.26889770593084455</v>
      </c>
      <c r="AO626" s="5">
        <f t="shared" si="425"/>
        <v>0.25906040465355135</v>
      </c>
      <c r="AP626" s="5">
        <f t="shared" si="425"/>
        <v>0.24958128544440589</v>
      </c>
      <c r="AQ626" s="5">
        <f t="shared" si="425"/>
        <v>0.24044756037179382</v>
      </c>
      <c r="AR626" s="5">
        <f t="shared" si="425"/>
        <v>0.23164685982333352</v>
      </c>
      <c r="AS626" s="5">
        <f t="shared" si="425"/>
        <v>0.22316722476918199</v>
      </c>
      <c r="AT626" s="5">
        <f t="shared" si="425"/>
        <v>0.21499709814233695</v>
      </c>
      <c r="AU626" s="5">
        <f t="shared" si="425"/>
        <v>0.20712531555218525</v>
      </c>
      <c r="AV626" s="5">
        <f t="shared" si="425"/>
        <v>0.19954109550955185</v>
      </c>
      <c r="AW626" s="5">
        <f t="shared" si="425"/>
        <v>0.19223402931006037</v>
      </c>
      <c r="AX626" s="5">
        <f t="shared" si="425"/>
        <v>0.1851940706965528</v>
      </c>
      <c r="AY626" s="5">
        <f t="shared" si="425"/>
        <v>0.1784115253996689</v>
      </c>
      <c r="AZ626" s="5">
        <f t="shared" si="425"/>
        <v>0.17187704063768669</v>
      </c>
      <c r="BA626" s="5">
        <f t="shared" si="425"/>
        <v>0.16558159464174013</v>
      </c>
      <c r="BB626" s="5">
        <f t="shared" si="425"/>
        <v>0.15951648626004195</v>
      </c>
      <c r="BC626" s="5">
        <f t="shared" si="425"/>
        <v>0.15367332468433009</v>
      </c>
      <c r="BD626" s="5">
        <f t="shared" si="425"/>
        <v>0.14804401933306954</v>
      </c>
      <c r="BE626" s="5">
        <f t="shared" si="425"/>
        <v>0.14262076991870101</v>
      </c>
      <c r="BF626" s="5">
        <f t="shared" si="425"/>
        <v>0.13739605672018793</v>
      </c>
      <c r="BG626" s="5">
        <f t="shared" si="425"/>
        <v>0.1323626310770793</v>
      </c>
      <c r="BH626" s="5">
        <f t="shared" si="425"/>
        <v>0.12751350611712087</v>
      </c>
      <c r="BI626" s="5">
        <f t="shared" si="425"/>
        <v>0.12284194772596416</v>
      </c>
      <c r="BJ626" s="5">
        <f t="shared" si="425"/>
        <v>0.11834146576463465</v>
      </c>
      <c r="BK626" s="5">
        <f t="shared" si="425"/>
        <v>0.11400580553803465</v>
      </c>
      <c r="BL626" s="26">
        <f t="shared" si="408"/>
        <v>5.4501859571512247E-2</v>
      </c>
      <c r="BM626" s="26">
        <f t="shared" ref="BM626:DS630" si="426">-(LN(BM$7)/BM$6)+(BM$8/BM$6)*$C626</f>
        <v>5.6144228537832332E-2</v>
      </c>
      <c r="BN626" s="26">
        <f t="shared" si="426"/>
        <v>5.7590938734516164E-2</v>
      </c>
      <c r="BO626" s="26">
        <f t="shared" si="426"/>
        <v>5.8870171296969601E-2</v>
      </c>
      <c r="BP626" s="26">
        <f t="shared" si="426"/>
        <v>6.0005561207899016E-2</v>
      </c>
      <c r="BQ626" s="26">
        <f t="shared" si="426"/>
        <v>6.1016984450472322E-2</v>
      </c>
      <c r="BR626" s="26">
        <f t="shared" si="426"/>
        <v>6.1921202536426759E-2</v>
      </c>
      <c r="BS626" s="26">
        <f t="shared" si="426"/>
        <v>6.2732391043473237E-2</v>
      </c>
      <c r="BT626" s="26">
        <f t="shared" si="426"/>
        <v>6.3462573717255222E-2</v>
      </c>
      <c r="BU626" s="26">
        <f t="shared" si="426"/>
        <v>6.4121979597447157E-2</v>
      </c>
      <c r="BV626" s="26">
        <f t="shared" si="426"/>
        <v>6.4719337322701354E-2</v>
      </c>
      <c r="BW626" s="26">
        <f t="shared" si="426"/>
        <v>6.5262118100527705E-2</v>
      </c>
      <c r="BX626" s="26">
        <f t="shared" si="426"/>
        <v>6.5756736671758909E-2</v>
      </c>
      <c r="BY626" s="26">
        <f t="shared" si="426"/>
        <v>6.6208717855388843E-2</v>
      </c>
      <c r="BZ626" s="26">
        <f t="shared" si="426"/>
        <v>6.6622834848227383E-2</v>
      </c>
      <c r="CA626" s="26">
        <f t="shared" si="426"/>
        <v>6.7003224310644552E-2</v>
      </c>
      <c r="CB626" s="26">
        <f t="shared" si="426"/>
        <v>6.7353482342926888E-2</v>
      </c>
      <c r="CC626" s="26">
        <f t="shared" si="426"/>
        <v>6.7676744704793207E-2</v>
      </c>
      <c r="CD626" s="26">
        <f t="shared" si="426"/>
        <v>6.797575401988469E-2</v>
      </c>
      <c r="CE626" s="26">
        <f t="shared" si="426"/>
        <v>6.8252916210539888E-2</v>
      </c>
      <c r="CF626" s="26">
        <f t="shared" si="426"/>
        <v>6.8510348004112417E-2</v>
      </c>
      <c r="CG626" s="26">
        <f t="shared" si="426"/>
        <v>6.8749917022924933E-2</v>
      </c>
      <c r="CH626" s="26">
        <f t="shared" si="426"/>
        <v>6.8973275701497083E-2</v>
      </c>
      <c r="CI626" s="26">
        <f t="shared" si="426"/>
        <v>6.9181890055489637E-2</v>
      </c>
      <c r="CJ626" s="26">
        <f t="shared" si="426"/>
        <v>6.9377064147615228E-2</v>
      </c>
      <c r="CK626" s="26">
        <f t="shared" si="426"/>
        <v>6.9559960949095834E-2</v>
      </c>
      <c r="CL626" s="26">
        <f t="shared" si="426"/>
        <v>6.9731620175034037E-2</v>
      </c>
      <c r="CM626" s="26">
        <f t="shared" si="426"/>
        <v>6.9892973573408457E-2</v>
      </c>
      <c r="CN626" s="26">
        <f t="shared" si="426"/>
        <v>7.004485806631798E-2</v>
      </c>
      <c r="CO626" s="26">
        <f t="shared" si="426"/>
        <v>7.018802707536044E-2</v>
      </c>
      <c r="CP626" s="26">
        <f t="shared" si="426"/>
        <v>7.032316030801497E-2</v>
      </c>
      <c r="CQ626" s="26">
        <f t="shared" si="426"/>
        <v>7.0450872236473616E-2</v>
      </c>
      <c r="CR626" s="26">
        <f t="shared" si="426"/>
        <v>7.0571719462801746E-2</v>
      </c>
      <c r="CS626" s="26">
        <f t="shared" si="426"/>
        <v>7.0686207133187198E-2</v>
      </c>
      <c r="CT626" s="26">
        <f t="shared" si="426"/>
        <v>7.0794794538212885E-2</v>
      </c>
      <c r="CU626" s="26">
        <f t="shared" si="426"/>
        <v>7.0897900014617335E-2</v>
      </c>
      <c r="CV626" s="26">
        <f t="shared" si="426"/>
        <v>7.0995905246125673E-2</v>
      </c>
      <c r="CW626" s="26">
        <f t="shared" si="426"/>
        <v>7.1089159046009362E-2</v>
      </c>
      <c r="CX626" s="26">
        <f t="shared" si="426"/>
        <v>7.1177980691556175E-2</v>
      </c>
      <c r="CY626" s="26">
        <f t="shared" si="426"/>
        <v>7.1262662870176879E-2</v>
      </c>
      <c r="CZ626" s="26">
        <f t="shared" si="426"/>
        <v>7.134347428809816E-2</v>
      </c>
      <c r="DA626" s="26">
        <f t="shared" si="426"/>
        <v>7.1420661985207953E-2</v>
      </c>
      <c r="DB626" s="26">
        <f t="shared" si="426"/>
        <v>7.1494453393392846E-2</v>
      </c>
      <c r="DC626" s="26">
        <f t="shared" si="426"/>
        <v>7.1565058170448115E-2</v>
      </c>
      <c r="DD626" s="26">
        <f t="shared" si="426"/>
        <v>7.1632669837185983E-2</v>
      </c>
      <c r="DE626" s="26">
        <f t="shared" si="426"/>
        <v>7.1697467241588458E-2</v>
      </c>
      <c r="DF626" s="26">
        <f t="shared" si="426"/>
        <v>7.1759615870635382E-2</v>
      </c>
      <c r="DG626" s="26">
        <f t="shared" si="426"/>
        <v>7.1819269027698307E-2</v>
      </c>
      <c r="DH626" s="26">
        <f t="shared" si="426"/>
        <v>7.1876568891048834E-2</v>
      </c>
      <c r="DI626" s="26">
        <f t="shared" si="426"/>
        <v>7.1931647467024934E-2</v>
      </c>
      <c r="DJ626" s="26">
        <f t="shared" si="426"/>
        <v>7.1984627449678831E-2</v>
      </c>
      <c r="DK626" s="26">
        <f t="shared" si="426"/>
        <v>7.20356229972485E-2</v>
      </c>
      <c r="DL626" s="26">
        <f t="shared" si="426"/>
        <v>7.2084740434520511E-2</v>
      </c>
      <c r="DM626" s="26">
        <f t="shared" si="426"/>
        <v>7.2132078889048629E-2</v>
      </c>
      <c r="DN626" s="26">
        <f t="shared" si="426"/>
        <v>7.2177730868238199E-2</v>
      </c>
      <c r="DO626" s="26">
        <f t="shared" si="426"/>
        <v>7.2221782783479307E-2</v>
      </c>
      <c r="DP626" s="26">
        <f t="shared" si="426"/>
        <v>7.2264315426790099E-2</v>
      </c>
      <c r="DQ626" s="26">
        <f t="shared" si="426"/>
        <v>7.2305404404805207E-2</v>
      </c>
      <c r="DR626" s="26">
        <f t="shared" si="426"/>
        <v>7.2345120534396942E-2</v>
      </c>
      <c r="DS626" s="26">
        <f t="shared" si="426"/>
        <v>7.238353020373603E-2</v>
      </c>
      <c r="DT626" s="6">
        <f>2*(100-(100*G626))/SUM($D626:G626)/100</f>
        <v>5.9641618018269685E-2</v>
      </c>
      <c r="DU626" s="6">
        <f>2*(100-(100*I626))/SUM($D626:I626)/100</f>
        <v>6.1746377970680638E-2</v>
      </c>
      <c r="DV626" s="6">
        <f>2*(100-(100*M626))/SUM($D626:M626)/100</f>
        <v>6.4702436383549847E-2</v>
      </c>
      <c r="DW626" s="6">
        <f>2*(100-(100*Q626))/SUM($D626:Q626)/100</f>
        <v>6.6609882407313845E-2</v>
      </c>
      <c r="DX626" s="6">
        <f>2*(100-(100*W626))/SUM($D626:W626)/100</f>
        <v>6.8390832403988355E-2</v>
      </c>
      <c r="DY626" s="7">
        <f>(DT626-'Data for assignment'!C616)^2</f>
        <v>3.033233321561624E-6</v>
      </c>
      <c r="DZ626" s="7">
        <f>(DU626-'Data for assignment'!D616)^2</f>
        <v>7.5425864650849785E-6</v>
      </c>
      <c r="EA626" s="7">
        <f>(DV626-'Data for assignment'!E616)^2</f>
        <v>2.5024389781212762E-5</v>
      </c>
      <c r="EB626" s="7">
        <f>(DW626-'Data for assignment'!F616)^2</f>
        <v>2.2182982870960678E-5</v>
      </c>
      <c r="EC626" s="7">
        <f>(DX626-'Data for assignment'!G616)^2</f>
        <v>6.7089735470225717E-5</v>
      </c>
    </row>
    <row r="627" spans="1:133" x14ac:dyDescent="0.3">
      <c r="A627" s="8">
        <v>36469</v>
      </c>
      <c r="B627" s="3">
        <v>5.3899999000000004E-2</v>
      </c>
      <c r="C627" s="4">
        <f t="shared" si="407"/>
        <v>5.3042420871749492E-2</v>
      </c>
      <c r="D627" s="5">
        <f t="shared" si="423"/>
        <v>0.97292816016880979</v>
      </c>
      <c r="E627" s="5">
        <f t="shared" si="423"/>
        <v>0.94505682843306904</v>
      </c>
      <c r="F627" s="5">
        <f t="shared" si="423"/>
        <v>0.91676454303432264</v>
      </c>
      <c r="G627" s="5">
        <f t="shared" si="423"/>
        <v>0.88834656861597372</v>
      </c>
      <c r="H627" s="5">
        <f t="shared" si="423"/>
        <v>0.86003150762400282</v>
      </c>
      <c r="I627" s="5">
        <f t="shared" si="423"/>
        <v>0.83199487103706637</v>
      </c>
      <c r="J627" s="5">
        <f t="shared" si="423"/>
        <v>0.80437004659050992</v>
      </c>
      <c r="K627" s="5">
        <f t="shared" si="423"/>
        <v>0.77725709572078883</v>
      </c>
      <c r="L627" s="5">
        <f t="shared" si="423"/>
        <v>0.75072977077561209</v>
      </c>
      <c r="M627" s="5">
        <f t="shared" si="423"/>
        <v>0.72484109159350985</v>
      </c>
      <c r="N627" s="5">
        <f t="shared" si="423"/>
        <v>0.69962776633526302</v>
      </c>
      <c r="O627" s="5">
        <f t="shared" si="423"/>
        <v>0.67511369099516572</v>
      </c>
      <c r="P627" s="5">
        <f t="shared" si="423"/>
        <v>0.65131271771648103</v>
      </c>
      <c r="Q627" s="5">
        <f t="shared" si="423"/>
        <v>0.62823084451056266</v>
      </c>
      <c r="R627" s="5">
        <f t="shared" si="423"/>
        <v>0.60586794795054033</v>
      </c>
      <c r="S627" s="5">
        <f t="shared" si="423"/>
        <v>0.58421915517898115</v>
      </c>
      <c r="T627" s="5">
        <f t="shared" si="422"/>
        <v>0.56327593129468001</v>
      </c>
      <c r="U627" s="5">
        <f t="shared" si="422"/>
        <v>0.54302694203250301</v>
      </c>
      <c r="V627" s="5">
        <f t="shared" si="422"/>
        <v>0.52345873886333982</v>
      </c>
      <c r="W627" s="5">
        <f t="shared" si="422"/>
        <v>0.50455630356272185</v>
      </c>
      <c r="X627" s="5">
        <f t="shared" si="425"/>
        <v>0.48630348137718643</v>
      </c>
      <c r="Y627" s="5">
        <f t="shared" si="425"/>
        <v>0.4686833257067648</v>
      </c>
      <c r="Z627" s="5">
        <f t="shared" si="425"/>
        <v>0.45167837235672098</v>
      </c>
      <c r="AA627" s="5">
        <f t="shared" si="425"/>
        <v>0.43527085760178691</v>
      </c>
      <c r="AB627" s="5">
        <f t="shared" si="425"/>
        <v>0.41944289132200496</v>
      </c>
      <c r="AC627" s="5">
        <f t="shared" si="425"/>
        <v>0.4041765941301364</v>
      </c>
      <c r="AD627" s="5">
        <f t="shared" si="425"/>
        <v>0.38945420557481036</v>
      </c>
      <c r="AE627" s="5">
        <f t="shared" si="425"/>
        <v>0.37525816906052256</v>
      </c>
      <c r="AF627" s="5">
        <f t="shared" si="425"/>
        <v>0.36157119798903242</v>
      </c>
      <c r="AG627" s="5">
        <f t="shared" si="425"/>
        <v>0.34837632672953495</v>
      </c>
      <c r="AH627" s="5">
        <f t="shared" si="425"/>
        <v>0.3356569493149939</v>
      </c>
      <c r="AI627" s="5">
        <f t="shared" si="425"/>
        <v>0.32339684819864206</v>
      </c>
      <c r="AJ627" s="5">
        <f t="shared" si="425"/>
        <v>0.31158021495629978</v>
      </c>
      <c r="AK627" s="5">
        <f t="shared" si="425"/>
        <v>0.30019166446226114</v>
      </c>
      <c r="AL627" s="5">
        <f t="shared" si="425"/>
        <v>0.28921624377990329</v>
      </c>
      <c r="AM627" s="5">
        <f t="shared" si="425"/>
        <v>0.2786394367779344</v>
      </c>
      <c r="AN627" s="5">
        <f t="shared" si="425"/>
        <v>0.2684471652976303</v>
      </c>
      <c r="AO627" s="5">
        <f t="shared" si="425"/>
        <v>0.25862578754636567</v>
      </c>
      <c r="AP627" s="5">
        <f t="shared" si="425"/>
        <v>0.24916209427102937</v>
      </c>
      <c r="AQ627" s="5">
        <f t="shared" si="425"/>
        <v>0.24004330316587077</v>
      </c>
      <c r="AR627" s="5">
        <f t="shared" si="425"/>
        <v>0.23125705188849022</v>
      </c>
      <c r="AS627" s="5">
        <f t="shared" si="425"/>
        <v>0.22279138999151132</v>
      </c>
      <c r="AT627" s="5">
        <f t="shared" si="425"/>
        <v>0.21463477002316475</v>
      </c>
      <c r="AU627" s="5">
        <f t="shared" si="425"/>
        <v>0.20677603800531508</v>
      </c>
      <c r="AV627" s="5">
        <f t="shared" si="425"/>
        <v>0.19920442346059941</v>
      </c>
      <c r="AW627" s="5">
        <f t="shared" si="425"/>
        <v>0.19190952912986747</v>
      </c>
      <c r="AX627" s="5">
        <f t="shared" si="425"/>
        <v>0.18488132049587586</v>
      </c>
      <c r="AY627" s="5">
        <f t="shared" si="425"/>
        <v>0.17811011520824652</v>
      </c>
      <c r="AZ627" s="5">
        <f t="shared" si="425"/>
        <v>0.17158657248730333</v>
      </c>
      <c r="BA627" s="5">
        <f t="shared" si="425"/>
        <v>0.16530168256992908</v>
      </c>
      <c r="BB627" s="5">
        <f t="shared" si="425"/>
        <v>0.15924675624853643</v>
      </c>
      <c r="BC627" s="5">
        <f t="shared" si="425"/>
        <v>0.1534134145442114</v>
      </c>
      <c r="BD627" s="5">
        <f t="shared" si="425"/>
        <v>0.14779357854672107</v>
      </c>
      <c r="BE627" s="5">
        <f t="shared" si="425"/>
        <v>0.14237945944711033</v>
      </c>
      <c r="BF627" s="5">
        <f t="shared" si="425"/>
        <v>0.13716354878280404</v>
      </c>
      <c r="BG627" s="5">
        <f t="shared" si="425"/>
        <v>0.13213860891029766</v>
      </c>
      <c r="BH627" s="5">
        <f t="shared" si="425"/>
        <v>0.12729766371650197</v>
      </c>
      <c r="BI627" s="5">
        <f t="shared" si="425"/>
        <v>0.12263398957646969</v>
      </c>
      <c r="BJ627" s="5">
        <f t="shared" si="425"/>
        <v>0.11814110656246736</v>
      </c>
      <c r="BK627" s="5">
        <f t="shared" si="425"/>
        <v>0.11381276990707405</v>
      </c>
      <c r="BL627" s="26">
        <f t="shared" si="408"/>
        <v>5.4890065706154775E-2</v>
      </c>
      <c r="BM627" s="26">
        <f t="shared" si="426"/>
        <v>5.6510217388475968E-2</v>
      </c>
      <c r="BN627" s="26">
        <f t="shared" si="426"/>
        <v>5.7936405646886596E-2</v>
      </c>
      <c r="BO627" s="26">
        <f t="shared" si="426"/>
        <v>5.919666607822123E-2</v>
      </c>
      <c r="BP627" s="26">
        <f t="shared" si="426"/>
        <v>6.0314501453438987E-2</v>
      </c>
      <c r="BQ627" s="26">
        <f t="shared" si="426"/>
        <v>6.1309667599613468E-2</v>
      </c>
      <c r="BR627" s="26">
        <f t="shared" si="426"/>
        <v>6.2198816781583774E-2</v>
      </c>
      <c r="BS627" s="26">
        <f t="shared" si="426"/>
        <v>6.2996025205125428E-2</v>
      </c>
      <c r="BT627" s="26">
        <f t="shared" si="426"/>
        <v>6.3713226185679997E-2</v>
      </c>
      <c r="BU627" s="26">
        <f t="shared" si="426"/>
        <v>6.436056643214795E-2</v>
      </c>
      <c r="BV627" s="26">
        <f t="shared" si="426"/>
        <v>6.4946699591397067E-2</v>
      </c>
      <c r="BW627" s="26">
        <f t="shared" si="426"/>
        <v>6.5479028531430672E-2</v>
      </c>
      <c r="BX627" s="26">
        <f t="shared" si="426"/>
        <v>6.5963905685552229E-2</v>
      </c>
      <c r="BY627" s="26">
        <f t="shared" si="426"/>
        <v>6.6406799036736533E-2</v>
      </c>
      <c r="BZ627" s="26">
        <f t="shared" si="426"/>
        <v>6.6812429910736645E-2</v>
      </c>
      <c r="CA627" s="26">
        <f t="shared" si="426"/>
        <v>6.7184887603880653E-2</v>
      </c>
      <c r="CB627" s="26">
        <f t="shared" si="426"/>
        <v>6.7527724945297199E-2</v>
      </c>
      <c r="CC627" s="26">
        <f t="shared" si="426"/>
        <v>6.7844038141812918E-2</v>
      </c>
      <c r="CD627" s="26">
        <f t="shared" si="426"/>
        <v>6.8136533643463837E-2</v>
      </c>
      <c r="CE627" s="26">
        <f t="shared" si="426"/>
        <v>6.8407584271445818E-2</v>
      </c>
      <c r="CF627" s="26">
        <f t="shared" si="426"/>
        <v>6.8659276446624479E-2</v>
      </c>
      <c r="CG627" s="26">
        <f t="shared" si="426"/>
        <v>6.8893450027873199E-2</v>
      </c>
      <c r="CH627" s="26">
        <f t="shared" si="426"/>
        <v>6.9111732001332984E-2</v>
      </c>
      <c r="CI627" s="26">
        <f t="shared" si="426"/>
        <v>6.9315565042745289E-2</v>
      </c>
      <c r="CJ627" s="26">
        <f t="shared" si="426"/>
        <v>6.9506231796044149E-2</v>
      </c>
      <c r="CK627" s="26">
        <f t="shared" si="426"/>
        <v>6.9684875564927334E-2</v>
      </c>
      <c r="CL627" s="26">
        <f t="shared" si="426"/>
        <v>6.9852517994097668E-2</v>
      </c>
      <c r="CM627" s="26">
        <f t="shared" si="426"/>
        <v>7.0010074218373311E-2</v>
      </c>
      <c r="CN627" s="26">
        <f t="shared" si="426"/>
        <v>7.0158365876929266E-2</v>
      </c>
      <c r="CO627" s="26">
        <f t="shared" si="426"/>
        <v>7.0298132323326393E-2</v>
      </c>
      <c r="CP627" s="26">
        <f t="shared" si="426"/>
        <v>7.043004030708909E-2</v>
      </c>
      <c r="CQ627" s="26">
        <f t="shared" si="426"/>
        <v>7.0554692357276461E-2</v>
      </c>
      <c r="CR627" s="26">
        <f t="shared" si="426"/>
        <v>7.0672634061023851E-2</v>
      </c>
      <c r="CS627" s="26">
        <f t="shared" si="426"/>
        <v>7.0784360398999685E-2</v>
      </c>
      <c r="CT627" s="26">
        <f t="shared" si="426"/>
        <v>7.0890321273976431E-2</v>
      </c>
      <c r="CU627" s="26">
        <f t="shared" si="426"/>
        <v>7.0990926347315381E-2</v>
      </c>
      <c r="CV627" s="26">
        <f t="shared" si="426"/>
        <v>7.1086549280347369E-2</v>
      </c>
      <c r="CW627" s="26">
        <f t="shared" si="426"/>
        <v>7.1177531462765148E-2</v>
      </c>
      <c r="CX627" s="26">
        <f t="shared" si="426"/>
        <v>7.1264185297718149E-2</v>
      </c>
      <c r="CY627" s="26">
        <f t="shared" si="426"/>
        <v>7.1346797102893003E-2</v>
      </c>
      <c r="CZ627" s="26">
        <f t="shared" si="426"/>
        <v>7.1425629678128016E-2</v>
      </c>
      <c r="DA627" s="26">
        <f t="shared" si="426"/>
        <v>7.1500924582765024E-2</v>
      </c>
      <c r="DB627" s="26">
        <f t="shared" si="426"/>
        <v>7.1572904159749956E-2</v>
      </c>
      <c r="DC627" s="26">
        <f t="shared" si="426"/>
        <v>7.1641773338265546E-2</v>
      </c>
      <c r="DD627" s="26">
        <f t="shared" si="426"/>
        <v>7.1707721242252637E-2</v>
      </c>
      <c r="DE627" s="26">
        <f t="shared" si="426"/>
        <v>7.1770922628422718E-2</v>
      </c>
      <c r="DF627" s="26">
        <f t="shared" si="426"/>
        <v>7.1831539174171663E-2</v>
      </c>
      <c r="DG627" s="26">
        <f t="shared" si="426"/>
        <v>7.1889720633085144E-2</v>
      </c>
      <c r="DH627" s="26">
        <f t="shared" si="426"/>
        <v>7.1945605873402832E-2</v>
      </c>
      <c r="DI627" s="26">
        <f t="shared" si="426"/>
        <v>7.1999323812820787E-2</v>
      </c>
      <c r="DJ627" s="26">
        <f t="shared" si="426"/>
        <v>7.2050994261305942E-2</v>
      </c>
      <c r="DK627" s="26">
        <f t="shared" si="426"/>
        <v>7.2100728682129828E-2</v>
      </c>
      <c r="DL627" s="26">
        <f t="shared" si="426"/>
        <v>7.2148630880066067E-2</v>
      </c>
      <c r="DM627" s="26">
        <f t="shared" si="426"/>
        <v>7.2194797624604595E-2</v>
      </c>
      <c r="DN627" s="26">
        <f t="shared" si="426"/>
        <v>7.2239319215091274E-2</v>
      </c>
      <c r="DO627" s="26">
        <f t="shared" si="426"/>
        <v>7.2282279993883758E-2</v>
      </c>
      <c r="DP627" s="26">
        <f t="shared" si="426"/>
        <v>7.2323758812901401E-2</v>
      </c>
      <c r="DQ627" s="26">
        <f t="shared" si="426"/>
        <v>7.2363829458327991E-2</v>
      </c>
      <c r="DR627" s="26">
        <f t="shared" si="426"/>
        <v>7.2402561037685553E-2</v>
      </c>
      <c r="DS627" s="26">
        <f t="shared" si="426"/>
        <v>7.244001833302352E-2</v>
      </c>
      <c r="DT627" s="6">
        <f>2*(100-(100*G627))/SUM($D627:G627)/100</f>
        <v>5.9978807088253108E-2</v>
      </c>
      <c r="DU627" s="6">
        <f>2*(100-(100*I627))/SUM($D627:I627)/100</f>
        <v>6.2050352366785369E-2</v>
      </c>
      <c r="DV627" s="6">
        <f>2*(100-(100*M627))/SUM($D627:M627)/100</f>
        <v>6.4954792241234335E-2</v>
      </c>
      <c r="DW627" s="6">
        <f>2*(100-(100*Q627))/SUM($D627:Q627)/100</f>
        <v>6.6825260477537285E-2</v>
      </c>
      <c r="DX627" s="6">
        <f>2*(100-(100*W627))/SUM($D627:W627)/100</f>
        <v>6.8568726828045656E-2</v>
      </c>
      <c r="DY627" s="7">
        <f>(DT627-'Data for assignment'!C617)^2</f>
        <v>7.7217799489580604E-6</v>
      </c>
      <c r="DZ627" s="7">
        <f>(DU627-'Data for assignment'!D617)^2</f>
        <v>1.6405338093718359E-5</v>
      </c>
      <c r="EA627" s="7">
        <f>(DV627-'Data for assignment'!E617)^2</f>
        <v>3.7881455223174835E-5</v>
      </c>
      <c r="EB627" s="7">
        <f>(DW627-'Data for assignment'!F617)^2</f>
        <v>3.751879141664234E-5</v>
      </c>
      <c r="EC627" s="7">
        <f>(DX627-'Data for assignment'!G617)^2</f>
        <v>8.7773023641089725E-5</v>
      </c>
    </row>
    <row r="628" spans="1:133" x14ac:dyDescent="0.3">
      <c r="A628" s="8">
        <v>36476</v>
      </c>
      <c r="B628" s="3">
        <v>5.4000000999999999E-2</v>
      </c>
      <c r="C628" s="4">
        <f t="shared" si="407"/>
        <v>5.3145492693033446E-2</v>
      </c>
      <c r="D628" s="5">
        <f t="shared" si="423"/>
        <v>0.97288094828505367</v>
      </c>
      <c r="E628" s="5">
        <f t="shared" si="423"/>
        <v>0.94497036059398254</v>
      </c>
      <c r="F628" s="5">
        <f t="shared" si="423"/>
        <v>0.91664578142107322</v>
      </c>
      <c r="G628" s="5">
        <f t="shared" si="423"/>
        <v>0.88820155729318939</v>
      </c>
      <c r="H628" s="5">
        <f t="shared" si="423"/>
        <v>0.85986545886888144</v>
      </c>
      <c r="I628" s="5">
        <f t="shared" si="423"/>
        <v>0.8318122542696631</v>
      </c>
      <c r="J628" s="5">
        <f t="shared" si="423"/>
        <v>0.8041746749028269</v>
      </c>
      <c r="K628" s="5">
        <f t="shared" si="423"/>
        <v>0.77705220710928535</v>
      </c>
      <c r="L628" s="5">
        <f t="shared" si="423"/>
        <v>0.75051810258332474</v>
      </c>
      <c r="M628" s="5">
        <f t="shared" si="423"/>
        <v>0.72462494757588569</v>
      </c>
      <c r="N628" s="5">
        <f t="shared" si="423"/>
        <v>0.69940907633233684</v>
      </c>
      <c r="O628" s="5">
        <f t="shared" si="423"/>
        <v>0.67489406353182424</v>
      </c>
      <c r="P628" s="5">
        <f t="shared" si="423"/>
        <v>0.65109348603936368</v>
      </c>
      <c r="Q628" s="5">
        <f t="shared" si="423"/>
        <v>0.62801310665790322</v>
      </c>
      <c r="R628" s="5">
        <f t="shared" si="423"/>
        <v>0.60565260147630873</v>
      </c>
      <c r="S628" s="5">
        <f t="shared" si="423"/>
        <v>0.58400692713948177</v>
      </c>
      <c r="T628" s="5">
        <f t="shared" si="422"/>
        <v>0.5630674040705651</v>
      </c>
      <c r="U628" s="5">
        <f t="shared" si="422"/>
        <v>0.54282257551255664</v>
      </c>
      <c r="V628" s="5">
        <f t="shared" si="422"/>
        <v>0.52325888946515708</v>
      </c>
      <c r="W628" s="5">
        <f t="shared" si="422"/>
        <v>0.50436124051377396</v>
      </c>
      <c r="X628" s="5">
        <f t="shared" si="425"/>
        <v>0.48611340063019937</v>
      </c>
      <c r="Y628" s="5">
        <f t="shared" si="425"/>
        <v>0.46849836181724741</v>
      </c>
      <c r="Z628" s="5">
        <f t="shared" si="425"/>
        <v>0.45149860860849966</v>
      </c>
      <c r="AA628" s="5">
        <f t="shared" si="425"/>
        <v>0.43509633462874248</v>
      </c>
      <c r="AB628" s="5">
        <f t="shared" si="425"/>
        <v>0.41927361444078987</v>
      </c>
      <c r="AC628" s="5">
        <f t="shared" si="425"/>
        <v>0.40401253956923677</v>
      </c>
      <c r="AD628" s="5">
        <f t="shared" si="425"/>
        <v>0.38929532575959153</v>
      </c>
      <c r="AE628" s="5">
        <f t="shared" si="425"/>
        <v>0.37510439709150301</v>
      </c>
      <c r="AF628" s="5">
        <f t="shared" si="425"/>
        <v>0.36142245143121476</v>
      </c>
      <c r="AG628" s="5">
        <f t="shared" si="425"/>
        <v>0.34823251081383055</v>
      </c>
      <c r="AH628" s="5">
        <f t="shared" si="425"/>
        <v>0.33551795963830072</v>
      </c>
      <c r="AI628" s="5">
        <f t="shared" si="425"/>
        <v>0.32326257299666794</v>
      </c>
      <c r="AJ628" s="5">
        <f t="shared" si="425"/>
        <v>0.31145053701250958</v>
      </c>
      <c r="AK628" s="5">
        <f t="shared" si="425"/>
        <v>0.30006646270712845</v>
      </c>
      <c r="AL628" s="5">
        <f t="shared" si="425"/>
        <v>0.28909539462675971</v>
      </c>
      <c r="AM628" s="5">
        <f t="shared" si="425"/>
        <v>0.27852281523495259</v>
      </c>
      <c r="AN628" s="5">
        <f t="shared" si="425"/>
        <v>0.2683346458896898</v>
      </c>
      <c r="AO628" s="5">
        <f t="shared" si="425"/>
        <v>0.2585172450756007</v>
      </c>
      <c r="AP628" s="5">
        <f t="shared" si="425"/>
        <v>0.24905740444062308</v>
      </c>
      <c r="AQ628" s="5">
        <f t="shared" si="425"/>
        <v>0.23994234308804266</v>
      </c>
      <c r="AR628" s="5">
        <f t="shared" si="425"/>
        <v>0.23115970049452811</v>
      </c>
      <c r="AS628" s="5">
        <f t="shared" si="425"/>
        <v>0.22269752835905962</v>
      </c>
      <c r="AT628" s="5">
        <f t="shared" si="425"/>
        <v>0.21454428163372422</v>
      </c>
      <c r="AU628" s="5">
        <f t="shared" si="425"/>
        <v>0.20668880894298219</v>
      </c>
      <c r="AV628" s="5">
        <f t="shared" si="425"/>
        <v>0.19912034256143096</v>
      </c>
      <c r="AW628" s="5">
        <f t="shared" si="425"/>
        <v>0.19182848808985251</v>
      </c>
      <c r="AX628" s="5">
        <f t="shared" si="425"/>
        <v>0.18480321394430008</v>
      </c>
      <c r="AY628" s="5">
        <f t="shared" si="425"/>
        <v>0.1780348407522149</v>
      </c>
      <c r="AZ628" s="5">
        <f t="shared" si="425"/>
        <v>0.17151403073231467</v>
      </c>
      <c r="BA628" s="5">
        <f t="shared" si="425"/>
        <v>0.16523177712065557</v>
      </c>
      <c r="BB628" s="5">
        <f t="shared" si="425"/>
        <v>0.15917939369332795</v>
      </c>
      <c r="BC628" s="5">
        <f t="shared" si="425"/>
        <v>0.15334850442630596</v>
      </c>
      <c r="BD628" s="5">
        <f t="shared" si="425"/>
        <v>0.14773103332468338</v>
      </c>
      <c r="BE628" s="5">
        <f t="shared" si="425"/>
        <v>0.14231919444662944</v>
      </c>
      <c r="BF628" s="5">
        <f t="shared" si="425"/>
        <v>0.13710548214164825</v>
      </c>
      <c r="BG628" s="5">
        <f t="shared" si="425"/>
        <v>0.13208266151794182</v>
      </c>
      <c r="BH628" s="5">
        <f t="shared" si="425"/>
        <v>0.12724375914970032</v>
      </c>
      <c r="BI628" s="5">
        <f t="shared" si="425"/>
        <v>0.12258205403184347</v>
      </c>
      <c r="BJ628" s="5">
        <f t="shared" si="425"/>
        <v>0.11809106878700161</v>
      </c>
      <c r="BK628" s="5">
        <f t="shared" si="425"/>
        <v>0.11376456112726994</v>
      </c>
      <c r="BL628" s="26">
        <f t="shared" si="408"/>
        <v>5.4987119180846061E-2</v>
      </c>
      <c r="BM628" s="26">
        <f t="shared" si="426"/>
        <v>5.6601716431081112E-2</v>
      </c>
      <c r="BN628" s="26">
        <f t="shared" si="426"/>
        <v>5.8022774102313747E-2</v>
      </c>
      <c r="BO628" s="26">
        <f t="shared" si="426"/>
        <v>5.927829140600803E-2</v>
      </c>
      <c r="BP628" s="26">
        <f t="shared" si="426"/>
        <v>6.0391738059525191E-2</v>
      </c>
      <c r="BQ628" s="26">
        <f t="shared" si="426"/>
        <v>6.1382839850314494E-2</v>
      </c>
      <c r="BR628" s="26">
        <f t="shared" si="426"/>
        <v>6.2268221730944234E-2</v>
      </c>
      <c r="BS628" s="26">
        <f t="shared" si="426"/>
        <v>6.3061935063709273E-2</v>
      </c>
      <c r="BT628" s="26">
        <f t="shared" si="426"/>
        <v>6.3775890556048515E-2</v>
      </c>
      <c r="BU628" s="26">
        <f t="shared" si="426"/>
        <v>6.4420214333757303E-2</v>
      </c>
      <c r="BV628" s="26">
        <f t="shared" si="426"/>
        <v>6.5003541295382328E-2</v>
      </c>
      <c r="BW628" s="26">
        <f t="shared" si="426"/>
        <v>6.5533257223708549E-2</v>
      </c>
      <c r="BX628" s="26">
        <f t="shared" si="426"/>
        <v>6.6015698974845605E-2</v>
      </c>
      <c r="BY628" s="26">
        <f t="shared" si="426"/>
        <v>6.6456320322479348E-2</v>
      </c>
      <c r="BZ628" s="26">
        <f t="shared" si="426"/>
        <v>6.6859829624339256E-2</v>
      </c>
      <c r="CA628" s="26">
        <f t="shared" si="426"/>
        <v>6.7230304335506127E-2</v>
      </c>
      <c r="CB628" s="26">
        <f t="shared" si="426"/>
        <v>6.7571286467102781E-2</v>
      </c>
      <c r="CC628" s="26">
        <f t="shared" si="426"/>
        <v>6.7885862337535033E-2</v>
      </c>
      <c r="CD628" s="26">
        <f t="shared" si="426"/>
        <v>6.8176729353256721E-2</v>
      </c>
      <c r="CE628" s="26">
        <f t="shared" si="426"/>
        <v>6.8446252060012591E-2</v>
      </c>
      <c r="CF628" s="26">
        <f t="shared" si="426"/>
        <v>6.8696509301894707E-2</v>
      </c>
      <c r="CG628" s="26">
        <f t="shared" si="426"/>
        <v>6.8929333996775297E-2</v>
      </c>
      <c r="CH628" s="26">
        <f t="shared" si="426"/>
        <v>6.9146346768573452E-2</v>
      </c>
      <c r="CI628" s="26">
        <f t="shared" si="426"/>
        <v>6.9348984457934137E-2</v>
      </c>
      <c r="CJ628" s="26">
        <f t="shared" si="426"/>
        <v>6.9538524353989606E-2</v>
      </c>
      <c r="CK628" s="26">
        <f t="shared" si="426"/>
        <v>6.9716104843458276E-2</v>
      </c>
      <c r="CL628" s="26">
        <f t="shared" si="426"/>
        <v>6.9882743053352653E-2</v>
      </c>
      <c r="CM628" s="26">
        <f t="shared" si="426"/>
        <v>7.003934996511775E-2</v>
      </c>
      <c r="CN628" s="26">
        <f t="shared" si="426"/>
        <v>7.0186743397121137E-2</v>
      </c>
      <c r="CO628" s="26">
        <f t="shared" si="426"/>
        <v>7.0325659185844117E-2</v>
      </c>
      <c r="CP628" s="26">
        <f t="shared" si="426"/>
        <v>7.0456760841257612E-2</v>
      </c>
      <c r="CQ628" s="26">
        <f t="shared" si="426"/>
        <v>7.0580647906577781E-2</v>
      </c>
      <c r="CR628" s="26">
        <f t="shared" si="426"/>
        <v>7.0697863215152368E-2</v>
      </c>
      <c r="CS628" s="26">
        <f t="shared" si="426"/>
        <v>7.0808899206219134E-2</v>
      </c>
      <c r="CT628" s="26">
        <f t="shared" si="426"/>
        <v>7.0914203435550993E-2</v>
      </c>
      <c r="CU628" s="26">
        <f t="shared" si="426"/>
        <v>7.1014183395621558E-2</v>
      </c>
      <c r="CV628" s="26">
        <f t="shared" si="426"/>
        <v>7.1109210742122966E-2</v>
      </c>
      <c r="CW628" s="26">
        <f t="shared" si="426"/>
        <v>7.1199625008816173E-2</v>
      </c>
      <c r="CX628" s="26">
        <f t="shared" si="426"/>
        <v>7.1285736880281669E-2</v>
      </c>
      <c r="CY628" s="26">
        <f t="shared" si="426"/>
        <v>7.1367831081743188E-2</v>
      </c>
      <c r="CZ628" s="26">
        <f t="shared" si="426"/>
        <v>7.1446168936412424E-2</v>
      </c>
      <c r="DA628" s="26">
        <f t="shared" si="426"/>
        <v>7.1520990633467271E-2</v>
      </c>
      <c r="DB628" s="26">
        <f t="shared" si="426"/>
        <v>7.1592517243593057E-2</v>
      </c>
      <c r="DC628" s="26">
        <f t="shared" si="426"/>
        <v>7.1660952513795742E-2</v>
      </c>
      <c r="DD628" s="26">
        <f t="shared" si="426"/>
        <v>7.172648446877633E-2</v>
      </c>
      <c r="DE628" s="26">
        <f t="shared" si="426"/>
        <v>7.1789286842408206E-2</v>
      </c>
      <c r="DF628" s="26">
        <f t="shared" si="426"/>
        <v>7.184952035967225E-2</v>
      </c>
      <c r="DG628" s="26">
        <f t="shared" si="426"/>
        <v>7.1907333886689878E-2</v>
      </c>
      <c r="DH628" s="26">
        <f t="shared" si="426"/>
        <v>7.196286546417624E-2</v>
      </c>
      <c r="DI628" s="26">
        <f t="shared" si="426"/>
        <v>7.2016243237651476E-2</v>
      </c>
      <c r="DJ628" s="26">
        <f t="shared" si="426"/>
        <v>7.2067586296046773E-2</v>
      </c>
      <c r="DK628" s="26">
        <f t="shared" si="426"/>
        <v>7.2117005428878583E-2</v>
      </c>
      <c r="DL628" s="26">
        <f t="shared" si="426"/>
        <v>7.2164603810904684E-2</v>
      </c>
      <c r="DM628" s="26">
        <f t="shared" si="426"/>
        <v>7.2210477622087266E-2</v>
      </c>
      <c r="DN628" s="26">
        <f t="shared" si="426"/>
        <v>7.2254716609746264E-2</v>
      </c>
      <c r="DO628" s="26">
        <f t="shared" si="426"/>
        <v>7.2297404598970924E-2</v>
      </c>
      <c r="DP628" s="26">
        <f t="shared" si="426"/>
        <v>7.2338619956646158E-2</v>
      </c>
      <c r="DQ628" s="26">
        <f t="shared" si="426"/>
        <v>7.2378436013833938E-2</v>
      </c>
      <c r="DR628" s="26">
        <f t="shared" si="426"/>
        <v>7.2416921450710214E-2</v>
      </c>
      <c r="DS628" s="26">
        <f t="shared" si="426"/>
        <v>7.2454140647786033E-2</v>
      </c>
      <c r="DT628" s="6">
        <f>2*(100-(100*G628))/SUM($D628:G628)/100</f>
        <v>6.0063117265260015E-2</v>
      </c>
      <c r="DU628" s="6">
        <f>2*(100-(100*I628))/SUM($D628:I628)/100</f>
        <v>6.2126359353269468E-2</v>
      </c>
      <c r="DV628" s="6">
        <f>2*(100-(100*M628))/SUM($D628:M628)/100</f>
        <v>6.5017896393573943E-2</v>
      </c>
      <c r="DW628" s="6">
        <f>2*(100-(100*Q628))/SUM($D628:Q628)/100</f>
        <v>6.6879121884046211E-2</v>
      </c>
      <c r="DX628" s="6">
        <f>2*(100-(100*W628))/SUM($D628:W628)/100</f>
        <v>6.8613218947992674E-2</v>
      </c>
      <c r="DY628" s="7">
        <f>(DT628-'Data for assignment'!C618)^2</f>
        <v>5.1216907038529235E-6</v>
      </c>
      <c r="DZ628" s="7">
        <f>(DU628-'Data for assignment'!D618)^2</f>
        <v>1.5416282065573219E-5</v>
      </c>
      <c r="EA628" s="7">
        <f>(DV628-'Data for assignment'!E618)^2</f>
        <v>4.2482986433157946E-5</v>
      </c>
      <c r="EB628" s="7">
        <f>(DW628-'Data for assignment'!F618)^2</f>
        <v>3.9427384192952788E-5</v>
      </c>
      <c r="EC628" s="7">
        <f>(DX628-'Data for assignment'!G618)^2</f>
        <v>8.6736084426129571E-5</v>
      </c>
    </row>
    <row r="629" spans="1:133" x14ac:dyDescent="0.3">
      <c r="A629" s="8">
        <v>36483</v>
      </c>
      <c r="B629" s="3">
        <v>5.4200001000000005E-2</v>
      </c>
      <c r="C629" s="4">
        <f t="shared" si="407"/>
        <v>5.3351632212810994E-2</v>
      </c>
      <c r="D629" s="5">
        <f t="shared" si="423"/>
        <v>0.97278653327858811</v>
      </c>
      <c r="E629" s="5">
        <f t="shared" si="423"/>
        <v>0.94479745210702659</v>
      </c>
      <c r="F629" s="5">
        <f t="shared" si="423"/>
        <v>0.91640830909607962</v>
      </c>
      <c r="G629" s="5">
        <f t="shared" si="423"/>
        <v>0.88791161145551067</v>
      </c>
      <c r="H629" s="5">
        <f t="shared" si="423"/>
        <v>0.85953346416959187</v>
      </c>
      <c r="I629" s="5">
        <f t="shared" si="423"/>
        <v>0.83144714827569566</v>
      </c>
      <c r="J629" s="5">
        <f t="shared" si="423"/>
        <v>0.80378408168611215</v>
      </c>
      <c r="K629" s="5">
        <f t="shared" si="423"/>
        <v>0.77664260009081543</v>
      </c>
      <c r="L629" s="5">
        <f t="shared" si="423"/>
        <v>0.75009495368199908</v>
      </c>
      <c r="M629" s="5">
        <f t="shared" si="423"/>
        <v>0.72419286151978324</v>
      </c>
      <c r="N629" s="5">
        <f t="shared" si="423"/>
        <v>0.69897191012040505</v>
      </c>
      <c r="O629" s="5">
        <f t="shared" si="423"/>
        <v>0.67445503170678645</v>
      </c>
      <c r="P629" s="5">
        <f t="shared" si="423"/>
        <v>0.65065525280196634</v>
      </c>
      <c r="Q629" s="5">
        <f t="shared" si="423"/>
        <v>0.62757786602480881</v>
      </c>
      <c r="R629" s="5">
        <f t="shared" si="423"/>
        <v>0.605222146731484</v>
      </c>
      <c r="S629" s="5">
        <f t="shared" si="423"/>
        <v>0.58358271080059509</v>
      </c>
      <c r="T629" s="5">
        <f t="shared" si="422"/>
        <v>0.5626505895200441</v>
      </c>
      <c r="U629" s="5">
        <f t="shared" si="422"/>
        <v>0.54241408134866032</v>
      </c>
      <c r="V629" s="5">
        <f t="shared" si="422"/>
        <v>0.52285942752516301</v>
      </c>
      <c r="W629" s="5">
        <f t="shared" si="422"/>
        <v>0.50397134841750979</v>
      </c>
      <c r="X629" s="5">
        <f t="shared" si="425"/>
        <v>0.48573346959260544</v>
      </c>
      <c r="Y629" s="5">
        <f t="shared" si="425"/>
        <v>0.46812866038616258</v>
      </c>
      <c r="Z629" s="5">
        <f t="shared" si="425"/>
        <v>0.45113930289968518</v>
      </c>
      <c r="AA629" s="5">
        <f t="shared" si="425"/>
        <v>0.43474750555468938</v>
      </c>
      <c r="AB629" s="5">
        <f t="shared" si="425"/>
        <v>0.41893527236291345</v>
      </c>
      <c r="AC629" s="5">
        <f t="shared" ref="X629:BK633" si="427">AC$7*EXP(-AC$8*$C629)</f>
        <v>0.4036846367441671</v>
      </c>
      <c r="AD629" s="5">
        <f t="shared" si="427"/>
        <v>0.38897776689877306</v>
      </c>
      <c r="AE629" s="5">
        <f t="shared" si="427"/>
        <v>0.37479704830850485</v>
      </c>
      <c r="AF629" s="5">
        <f t="shared" si="427"/>
        <v>0.36112514781230243</v>
      </c>
      <c r="AG629" s="5">
        <f t="shared" si="427"/>
        <v>0.34794506281376819</v>
      </c>
      <c r="AH629" s="5">
        <f t="shared" si="427"/>
        <v>0.33524015847439331</v>
      </c>
      <c r="AI629" s="5">
        <f t="shared" si="427"/>
        <v>0.32299419518912509</v>
      </c>
      <c r="AJ629" s="5">
        <f t="shared" si="427"/>
        <v>0.31119134819779132</v>
      </c>
      <c r="AK629" s="5">
        <f t="shared" si="427"/>
        <v>0.29981622083254517</v>
      </c>
      <c r="AL629" s="5">
        <f t="shared" si="427"/>
        <v>0.28885385261883229</v>
      </c>
      <c r="AM629" s="5">
        <f t="shared" si="427"/>
        <v>0.27828972322053075</v>
      </c>
      <c r="AN629" s="5">
        <f t="shared" si="427"/>
        <v>0.26810975303726348</v>
      </c>
      <c r="AO629" s="5">
        <f t="shared" si="427"/>
        <v>0.25830030111434454</v>
      </c>
      <c r="AP629" s="5">
        <f t="shared" si="427"/>
        <v>0.24884816090625403</v>
      </c>
      <c r="AQ629" s="5">
        <f t="shared" si="427"/>
        <v>0.23974055433733618</v>
      </c>
      <c r="AR629" s="5">
        <f t="shared" si="427"/>
        <v>0.23096512452416157</v>
      </c>
      <c r="AS629" s="5">
        <f t="shared" si="427"/>
        <v>0.22250992745917045</v>
      </c>
      <c r="AT629" s="5">
        <f t="shared" si="427"/>
        <v>0.21436342290206312</v>
      </c>
      <c r="AU629" s="5">
        <f t="shared" si="427"/>
        <v>0.20651446468169465</v>
      </c>
      <c r="AV629" s="5">
        <f t="shared" si="427"/>
        <v>0.19895229057521488</v>
      </c>
      <c r="AW629" s="5">
        <f t="shared" si="427"/>
        <v>0.19166651190143758</v>
      </c>
      <c r="AX629" s="5">
        <f t="shared" si="427"/>
        <v>0.18464710294080414</v>
      </c>
      <c r="AY629" s="5">
        <f t="shared" si="427"/>
        <v>0.17788439027389288</v>
      </c>
      <c r="AZ629" s="5">
        <f t="shared" si="427"/>
        <v>0.1713690421134777</v>
      </c>
      <c r="BA629" s="5">
        <f t="shared" si="427"/>
        <v>0.16509205769105464</v>
      </c>
      <c r="BB629" s="5">
        <f t="shared" si="427"/>
        <v>0.15904475674703381</v>
      </c>
      <c r="BC629" s="5">
        <f t="shared" si="427"/>
        <v>0.15321876916404015</v>
      </c>
      <c r="BD629" s="5">
        <f t="shared" si="427"/>
        <v>0.14760602477463791</v>
      </c>
      <c r="BE629" s="5">
        <f t="shared" si="427"/>
        <v>0.14219874336803201</v>
      </c>
      <c r="BF629" s="5">
        <f t="shared" si="427"/>
        <v>0.1369894249146647</v>
      </c>
      <c r="BG629" s="5">
        <f t="shared" si="427"/>
        <v>0.1319708400229411</v>
      </c>
      <c r="BH629" s="5">
        <f t="shared" si="427"/>
        <v>0.1271360206384268</v>
      </c>
      <c r="BI629" s="5">
        <f t="shared" si="427"/>
        <v>0.12247825099263077</v>
      </c>
      <c r="BJ629" s="5">
        <f t="shared" si="427"/>
        <v>0.11799105880581458</v>
      </c>
      <c r="BK629" s="5">
        <f t="shared" si="427"/>
        <v>0.11366820674606597</v>
      </c>
      <c r="BL629" s="26">
        <f t="shared" si="408"/>
        <v>5.5181222248167322E-2</v>
      </c>
      <c r="BM629" s="26">
        <f t="shared" si="426"/>
        <v>5.678471085640293E-2</v>
      </c>
      <c r="BN629" s="26">
        <f t="shared" si="426"/>
        <v>5.8195507558498963E-2</v>
      </c>
      <c r="BO629" s="26">
        <f t="shared" si="426"/>
        <v>5.9441538796633844E-2</v>
      </c>
      <c r="BP629" s="26">
        <f t="shared" si="426"/>
        <v>6.0546208182295176E-2</v>
      </c>
      <c r="BQ629" s="26">
        <f t="shared" si="426"/>
        <v>6.1529181424885074E-2</v>
      </c>
      <c r="BR629" s="26">
        <f t="shared" si="426"/>
        <v>6.2407028853522742E-2</v>
      </c>
      <c r="BS629" s="26">
        <f t="shared" si="426"/>
        <v>6.3193752144535376E-2</v>
      </c>
      <c r="BT629" s="26">
        <f t="shared" si="426"/>
        <v>6.3901216790260895E-2</v>
      </c>
      <c r="BU629" s="26">
        <f t="shared" si="426"/>
        <v>6.45395077511077E-2</v>
      </c>
      <c r="BV629" s="26">
        <f t="shared" si="426"/>
        <v>6.5117222429730184E-2</v>
      </c>
      <c r="BW629" s="26">
        <f t="shared" si="426"/>
        <v>6.5641712439160033E-2</v>
      </c>
      <c r="BX629" s="26">
        <f t="shared" si="426"/>
        <v>6.6119283481742272E-2</v>
      </c>
      <c r="BY629" s="26">
        <f t="shared" si="426"/>
        <v>6.65553609131532E-2</v>
      </c>
      <c r="BZ629" s="26">
        <f t="shared" si="426"/>
        <v>6.6954627155593888E-2</v>
      </c>
      <c r="CA629" s="26">
        <f t="shared" si="426"/>
        <v>6.7321135982124178E-2</v>
      </c>
      <c r="CB629" s="26">
        <f t="shared" si="426"/>
        <v>6.7658407768287937E-2</v>
      </c>
      <c r="CC629" s="26">
        <f t="shared" si="426"/>
        <v>6.7969509056044888E-2</v>
      </c>
      <c r="CD629" s="26">
        <f t="shared" si="426"/>
        <v>6.8257119165046301E-2</v>
      </c>
      <c r="CE629" s="26">
        <f t="shared" si="426"/>
        <v>6.8523586090465549E-2</v>
      </c>
      <c r="CF629" s="26">
        <f t="shared" si="426"/>
        <v>6.877097352315073E-2</v>
      </c>
      <c r="CG629" s="26">
        <f t="shared" si="426"/>
        <v>6.9001100499249429E-2</v>
      </c>
      <c r="CH629" s="26">
        <f t="shared" si="426"/>
        <v>6.921557491849141E-2</v>
      </c>
      <c r="CI629" s="26">
        <f t="shared" si="426"/>
        <v>6.9415821951561971E-2</v>
      </c>
      <c r="CJ629" s="26">
        <f t="shared" si="426"/>
        <v>6.9603108178204073E-2</v>
      </c>
      <c r="CK629" s="26">
        <f t="shared" si="426"/>
        <v>6.9778562151374013E-2</v>
      </c>
      <c r="CL629" s="26">
        <f t="shared" si="426"/>
        <v>6.9943191962884468E-2</v>
      </c>
      <c r="CM629" s="26">
        <f t="shared" si="426"/>
        <v>7.0097900287600184E-2</v>
      </c>
      <c r="CN629" s="26">
        <f t="shared" si="426"/>
        <v>7.024349730242678E-2</v>
      </c>
      <c r="CO629" s="26">
        <f t="shared" si="426"/>
        <v>7.0380711809827093E-2</v>
      </c>
      <c r="CP629" s="26">
        <f t="shared" si="426"/>
        <v>7.0510200840794679E-2</v>
      </c>
      <c r="CQ629" s="26">
        <f t="shared" si="426"/>
        <v>7.0632557966979204E-2</v>
      </c>
      <c r="CR629" s="26">
        <f t="shared" si="426"/>
        <v>7.0748320514263413E-2</v>
      </c>
      <c r="CS629" s="26">
        <f t="shared" si="426"/>
        <v>7.0857975839125384E-2</v>
      </c>
      <c r="CT629" s="26">
        <f t="shared" si="426"/>
        <v>7.0961966803432766E-2</v>
      </c>
      <c r="CU629" s="26">
        <f t="shared" si="426"/>
        <v>7.1060696561970574E-2</v>
      </c>
      <c r="CV629" s="26">
        <f t="shared" si="426"/>
        <v>7.1154532759233821E-2</v>
      </c>
      <c r="CW629" s="26">
        <f t="shared" si="426"/>
        <v>7.1243811217194072E-2</v>
      </c>
      <c r="CX629" s="26">
        <f t="shared" si="426"/>
        <v>7.132883918336265E-2</v>
      </c>
      <c r="CY629" s="26">
        <f t="shared" si="426"/>
        <v>7.1409898198101243E-2</v>
      </c>
      <c r="CZ629" s="26">
        <f t="shared" si="426"/>
        <v>7.1487246631427345E-2</v>
      </c>
      <c r="DA629" s="26">
        <f t="shared" si="426"/>
        <v>7.15611219322458E-2</v>
      </c>
      <c r="DB629" s="26">
        <f t="shared" si="426"/>
        <v>7.1631742626771605E-2</v>
      </c>
      <c r="DC629" s="26">
        <f t="shared" si="426"/>
        <v>7.1699310097704472E-2</v>
      </c>
      <c r="DD629" s="26">
        <f t="shared" si="426"/>
        <v>7.176401017130965E-2</v>
      </c>
      <c r="DE629" s="26">
        <f t="shared" si="426"/>
        <v>7.1826014535825336E-2</v>
      </c>
      <c r="DF629" s="26">
        <f t="shared" si="426"/>
        <v>7.1885482011440391E-2</v>
      </c>
      <c r="DG629" s="26">
        <f t="shared" si="426"/>
        <v>7.194255968938329E-2</v>
      </c>
      <c r="DH629" s="26">
        <f t="shared" si="426"/>
        <v>7.1997383955353253E-2</v>
      </c>
      <c r="DI629" s="26">
        <f t="shared" si="426"/>
        <v>7.2050081410549402E-2</v>
      </c>
      <c r="DJ629" s="26">
        <f t="shared" si="426"/>
        <v>7.2100769701860329E-2</v>
      </c>
      <c r="DK629" s="26">
        <f t="shared" si="426"/>
        <v>7.2149558271319233E-2</v>
      </c>
      <c r="DL629" s="26">
        <f t="shared" si="426"/>
        <v>7.2196549033677462E-2</v>
      </c>
      <c r="DM629" s="26">
        <f t="shared" si="426"/>
        <v>7.2241836989865249E-2</v>
      </c>
      <c r="DN629" s="26">
        <f t="shared" si="426"/>
        <v>7.2285510783172802E-2</v>
      </c>
      <c r="DO629" s="26">
        <f t="shared" si="426"/>
        <v>7.2327653204173142E-2</v>
      </c>
      <c r="DP629" s="26">
        <f t="shared" si="426"/>
        <v>7.2368341649701809E-2</v>
      </c>
      <c r="DQ629" s="26">
        <f t="shared" si="426"/>
        <v>7.2407648540595337E-2</v>
      </c>
      <c r="DR629" s="26">
        <f t="shared" si="426"/>
        <v>7.2445641702354527E-2</v>
      </c>
      <c r="DS629" s="26">
        <f t="shared" si="426"/>
        <v>7.2482384712429779E-2</v>
      </c>
      <c r="DT629" s="6">
        <f>2*(100-(100*G629))/SUM($D629:G629)/100</f>
        <v>6.0231747716906481E-2</v>
      </c>
      <c r="DU629" s="6">
        <f>2*(100-(100*I629))/SUM($D629:I629)/100</f>
        <v>6.2278384529316416E-2</v>
      </c>
      <c r="DV629" s="6">
        <f>2*(100-(100*M629))/SUM($D629:M629)/100</f>
        <v>6.5144118888924893E-2</v>
      </c>
      <c r="DW629" s="6">
        <f>2*(100-(100*Q629))/SUM($D629:Q629)/100</f>
        <v>6.6986861521830268E-2</v>
      </c>
      <c r="DX629" s="6">
        <f>2*(100-(100*W629))/SUM($D629:W629)/100</f>
        <v>6.8702222564032051E-2</v>
      </c>
      <c r="DY629" s="7">
        <f>(DT629-'Data for assignment'!C619)^2</f>
        <v>1.0645012878472975E-6</v>
      </c>
      <c r="DZ629" s="7">
        <f>(DU629-'Data for assignment'!D619)^2</f>
        <v>6.6480770945603335E-6</v>
      </c>
      <c r="EA629" s="7">
        <f>(DV629-'Data for assignment'!E619)^2</f>
        <v>2.6461959143393899E-5</v>
      </c>
      <c r="EB629" s="7">
        <f>(DW629-'Data for assignment'!F619)^2</f>
        <v>2.3881415533545222E-5</v>
      </c>
      <c r="EC629" s="7">
        <f>(DX629-'Data for assignment'!G619)^2</f>
        <v>6.4035533955417376E-5</v>
      </c>
    </row>
    <row r="630" spans="1:133" x14ac:dyDescent="0.3">
      <c r="A630" s="8">
        <v>36490</v>
      </c>
      <c r="B630" s="3">
        <v>5.4600000000000003E-2</v>
      </c>
      <c r="C630" s="4">
        <f t="shared" si="407"/>
        <v>5.3763910221668473E-2</v>
      </c>
      <c r="D630" s="5">
        <f t="shared" si="423"/>
        <v>0.9725977312247579</v>
      </c>
      <c r="E630" s="5">
        <f t="shared" si="423"/>
        <v>0.94445173090665546</v>
      </c>
      <c r="F630" s="5">
        <f t="shared" si="423"/>
        <v>0.91593355018020539</v>
      </c>
      <c r="G630" s="5">
        <f t="shared" si="423"/>
        <v>0.88733200514885358</v>
      </c>
      <c r="H630" s="5">
        <f t="shared" si="423"/>
        <v>0.85886986093010087</v>
      </c>
      <c r="I630" s="5">
        <f t="shared" si="423"/>
        <v>0.83071741880708017</v>
      </c>
      <c r="J630" s="5">
        <f t="shared" si="423"/>
        <v>0.80300346625263541</v>
      </c>
      <c r="K630" s="5">
        <f t="shared" si="423"/>
        <v>0.77582403573303138</v>
      </c>
      <c r="L630" s="5">
        <f t="shared" si="423"/>
        <v>0.74924937358314547</v>
      </c>
      <c r="M630" s="5">
        <f t="shared" si="423"/>
        <v>0.72332946435594891</v>
      </c>
      <c r="N630" s="5">
        <f t="shared" si="423"/>
        <v>0.69809839946145158</v>
      </c>
      <c r="O630" s="5">
        <f t="shared" si="423"/>
        <v>0.67357782685895307</v>
      </c>
      <c r="P630" s="5">
        <f t="shared" si="423"/>
        <v>0.64977967320457963</v>
      </c>
      <c r="Q630" s="5">
        <f t="shared" si="423"/>
        <v>0.62670829164456099</v>
      </c>
      <c r="R630" s="5">
        <f t="shared" si="423"/>
        <v>0.60436215698259677</v>
      </c>
      <c r="S630" s="5">
        <f t="shared" si="423"/>
        <v>0.58273520445475191</v>
      </c>
      <c r="T630" s="5">
        <f t="shared" si="422"/>
        <v>0.56181788792039844</v>
      </c>
      <c r="U630" s="5">
        <f t="shared" si="422"/>
        <v>0.54159801704928712</v>
      </c>
      <c r="V630" s="5">
        <f t="shared" si="422"/>
        <v>0.52206142026758373</v>
      </c>
      <c r="W630" s="5">
        <f t="shared" si="422"/>
        <v>0.50319247014582169</v>
      </c>
      <c r="X630" s="5">
        <f t="shared" si="427"/>
        <v>0.48497450000794851</v>
      </c>
      <c r="Y630" s="5">
        <f t="shared" si="427"/>
        <v>0.46739013435502758</v>
      </c>
      <c r="Z630" s="5">
        <f t="shared" si="427"/>
        <v>0.45042155086134988</v>
      </c>
      <c r="AA630" s="5">
        <f t="shared" si="427"/>
        <v>0.43405068792151064</v>
      </c>
      <c r="AB630" s="5">
        <f t="shared" si="427"/>
        <v>0.41825940877290618</v>
      </c>
      <c r="AC630" s="5">
        <f t="shared" si="427"/>
        <v>0.40302963090723254</v>
      </c>
      <c r="AD630" s="5">
        <f t="shared" si="427"/>
        <v>0.38834342767477131</v>
      </c>
      <c r="AE630" s="5">
        <f t="shared" si="427"/>
        <v>0.37418310756563444</v>
      </c>
      <c r="AF630" s="5">
        <f t="shared" si="427"/>
        <v>0.36053127553649428</v>
      </c>
      <c r="AG630" s="5">
        <f t="shared" si="427"/>
        <v>0.34737087987261478</v>
      </c>
      <c r="AH630" s="5">
        <f t="shared" si="427"/>
        <v>0.33468524738121375</v>
      </c>
      <c r="AI630" s="5">
        <f t="shared" si="427"/>
        <v>0.32245810916293044</v>
      </c>
      <c r="AJ630" s="5">
        <f t="shared" si="427"/>
        <v>0.31067361877209221</v>
      </c>
      <c r="AK630" s="5">
        <f t="shared" si="427"/>
        <v>0.29931636422919927</v>
      </c>
      <c r="AL630" s="5">
        <f t="shared" si="427"/>
        <v>0.28837137507162719</v>
      </c>
      <c r="AM630" s="5">
        <f t="shared" si="427"/>
        <v>0.27782412540621426</v>
      </c>
      <c r="AN630" s="5">
        <f t="shared" si="427"/>
        <v>0.2676605337486368</v>
      </c>
      <c r="AO630" s="5">
        <f t="shared" si="427"/>
        <v>0.25786696029027362</v>
      </c>
      <c r="AP630" s="5">
        <f t="shared" si="427"/>
        <v>0.24843020211655997</v>
      </c>
      <c r="AQ630" s="5">
        <f t="shared" si="427"/>
        <v>0.23933748680608458</v>
      </c>
      <c r="AR630" s="5">
        <f t="shared" si="427"/>
        <v>0.23057646476253285</v>
      </c>
      <c r="AS630" s="5">
        <f t="shared" si="427"/>
        <v>0.22213520056855587</v>
      </c>
      <c r="AT630" s="5">
        <f t="shared" si="427"/>
        <v>0.2140021635990331</v>
      </c>
      <c r="AU630" s="5">
        <f t="shared" si="427"/>
        <v>0.20616621808880525</v>
      </c>
      <c r="AV630" s="5">
        <f t="shared" si="427"/>
        <v>0.19861661281506304</v>
      </c>
      <c r="AW630" s="5">
        <f t="shared" si="427"/>
        <v>0.19134297052578234</v>
      </c>
      <c r="AX630" s="5">
        <f t="shared" si="427"/>
        <v>0.18433527722180096</v>
      </c>
      <c r="AY630" s="5">
        <f t="shared" si="427"/>
        <v>0.17758387138041745</v>
      </c>
      <c r="AZ630" s="5">
        <f t="shared" si="427"/>
        <v>0.17107943319204716</v>
      </c>
      <c r="BA630" s="5">
        <f t="shared" si="427"/>
        <v>0.16481297386789548</v>
      </c>
      <c r="BB630" s="5">
        <f t="shared" si="427"/>
        <v>0.15877582506532537</v>
      </c>
      <c r="BC630" s="5">
        <f t="shared" si="427"/>
        <v>0.15295962846821345</v>
      </c>
      <c r="BD630" s="5">
        <f t="shared" si="427"/>
        <v>0.14735632555178077</v>
      </c>
      <c r="BE630" s="5">
        <f t="shared" si="427"/>
        <v>0.14195814755489203</v>
      </c>
      <c r="BF630" s="5">
        <f t="shared" si="427"/>
        <v>0.1367576056774156</v>
      </c>
      <c r="BG630" s="5">
        <f t="shared" si="427"/>
        <v>0.131747481515748</v>
      </c>
      <c r="BH630" s="5">
        <f t="shared" si="427"/>
        <v>0.12692081774588568</v>
      </c>
      <c r="BI630" s="5">
        <f t="shared" si="427"/>
        <v>0.12227090906034052</v>
      </c>
      <c r="BJ630" s="5">
        <f t="shared" si="427"/>
        <v>0.11779129336264524</v>
      </c>
      <c r="BK630" s="5">
        <f t="shared" si="427"/>
        <v>0.11347574322109666</v>
      </c>
      <c r="BL630" s="26">
        <f t="shared" si="408"/>
        <v>5.5569427412294495E-2</v>
      </c>
      <c r="BM630" s="26">
        <f t="shared" si="426"/>
        <v>5.715069879207442E-2</v>
      </c>
      <c r="BN630" s="26">
        <f t="shared" si="426"/>
        <v>5.8540973607202097E-2</v>
      </c>
      <c r="BO630" s="26">
        <f t="shared" si="426"/>
        <v>5.9768032761648507E-2</v>
      </c>
      <c r="BP630" s="26">
        <f t="shared" si="426"/>
        <v>6.0855147655484519E-2</v>
      </c>
      <c r="BQ630" s="26">
        <f t="shared" si="426"/>
        <v>6.1821863842318345E-2</v>
      </c>
      <c r="BR630" s="26">
        <f t="shared" si="426"/>
        <v>6.2684642404644123E-2</v>
      </c>
      <c r="BS630" s="26">
        <f t="shared" si="426"/>
        <v>6.3457385647102141E-2</v>
      </c>
      <c r="BT630" s="26">
        <f t="shared" si="426"/>
        <v>6.4151868632054493E-2</v>
      </c>
      <c r="BU630" s="26">
        <f t="shared" si="426"/>
        <v>6.4778093989341395E-2</v>
      </c>
      <c r="BV630" s="26">
        <f t="shared" si="426"/>
        <v>6.5344584130020214E-2</v>
      </c>
      <c r="BW630" s="26">
        <f t="shared" si="426"/>
        <v>6.5858622327786914E-2</v>
      </c>
      <c r="BX630" s="26">
        <f t="shared" si="426"/>
        <v>6.6326451977613041E-2</v>
      </c>
      <c r="BY630" s="26">
        <f t="shared" si="426"/>
        <v>6.6753441599297927E-2</v>
      </c>
      <c r="BZ630" s="26">
        <f t="shared" si="426"/>
        <v>6.7144221744115495E-2</v>
      </c>
      <c r="CA630" s="26">
        <f t="shared" si="426"/>
        <v>6.7502798821202026E-2</v>
      </c>
      <c r="CB630" s="26">
        <f t="shared" si="426"/>
        <v>6.7832649935051739E-2</v>
      </c>
      <c r="CC630" s="26">
        <f t="shared" si="426"/>
        <v>6.8136802074831013E-2</v>
      </c>
      <c r="CD630" s="26">
        <f t="shared" si="426"/>
        <v>6.8417898386676376E-2</v>
      </c>
      <c r="CE630" s="26">
        <f t="shared" si="426"/>
        <v>6.8678253764701311E-2</v>
      </c>
      <c r="CF630" s="26">
        <f t="shared" ref="BM630:DS634" si="428">-(LN(CF$7)/CF$6)+(CF$8/CF$6)*$C630</f>
        <v>6.8919901593341687E-2</v>
      </c>
      <c r="CG630" s="26">
        <f t="shared" si="428"/>
        <v>6.9144633145365189E-2</v>
      </c>
      <c r="CH630" s="26">
        <f t="shared" si="428"/>
        <v>6.9354030872186556E-2</v>
      </c>
      <c r="CI630" s="26">
        <f t="shared" si="428"/>
        <v>6.9549496604630154E-2</v>
      </c>
      <c r="CJ630" s="26">
        <f t="shared" si="428"/>
        <v>6.9732275503713859E-2</v>
      </c>
      <c r="CK630" s="26">
        <f t="shared" si="428"/>
        <v>6.990347645491897E-2</v>
      </c>
      <c r="CL630" s="26">
        <f t="shared" si="428"/>
        <v>7.0064089479703523E-2</v>
      </c>
      <c r="CM630" s="26">
        <f t="shared" si="428"/>
        <v>7.0215000639813424E-2</v>
      </c>
      <c r="CN630" s="26">
        <f t="shared" si="428"/>
        <v>7.0357004829268543E-2</v>
      </c>
      <c r="CO630" s="26">
        <f t="shared" si="428"/>
        <v>7.0490816782529914E-2</v>
      </c>
      <c r="CP630" s="26">
        <f t="shared" si="428"/>
        <v>7.0617080572668786E-2</v>
      </c>
      <c r="CQ630" s="26">
        <f t="shared" si="428"/>
        <v>7.0736377828231736E-2</v>
      </c>
      <c r="CR630" s="26">
        <f t="shared" si="428"/>
        <v>7.084923486019902E-2</v>
      </c>
      <c r="CS630" s="26">
        <f t="shared" si="428"/>
        <v>7.0956128859554712E-2</v>
      </c>
      <c r="CT630" s="26">
        <f t="shared" si="428"/>
        <v>7.1057493300379471E-2</v>
      </c>
      <c r="CU630" s="26">
        <f t="shared" si="428"/>
        <v>7.1153722662102778E-2</v>
      </c>
      <c r="CV630" s="26">
        <f t="shared" si="428"/>
        <v>7.1245176566845439E-2</v>
      </c>
      <c r="CW630" s="26">
        <f t="shared" si="428"/>
        <v>7.1332183413018807E-2</v>
      </c>
      <c r="CX630" s="26">
        <f t="shared" si="428"/>
        <v>7.1415043574013098E-2</v>
      </c>
      <c r="CY630" s="26">
        <f t="shared" si="428"/>
        <v>7.1494032220481785E-2</v>
      </c>
      <c r="CZ630" s="26">
        <f t="shared" si="428"/>
        <v>7.1569401816068717E-2</v>
      </c>
      <c r="DA630" s="26">
        <f t="shared" si="428"/>
        <v>7.1641384329146365E-2</v>
      </c>
      <c r="DB630" s="26">
        <f t="shared" si="428"/>
        <v>7.1710193197001795E-2</v>
      </c>
      <c r="DC630" s="26">
        <f t="shared" si="428"/>
        <v>7.1776025073733984E-2</v>
      </c>
      <c r="DD630" s="26">
        <f t="shared" si="428"/>
        <v>7.1839061388747794E-2</v>
      </c>
      <c r="DE630" s="26">
        <f t="shared" si="428"/>
        <v>7.1899469739021116E-2</v>
      </c>
      <c r="DF630" s="26">
        <f t="shared" si="428"/>
        <v>7.1957405135168406E-2</v>
      </c>
      <c r="DG630" s="26">
        <f t="shared" si="428"/>
        <v>7.2013011118641113E-2</v>
      </c>
      <c r="DH630" s="26">
        <f t="shared" si="428"/>
        <v>7.2066420765114797E-2</v>
      </c>
      <c r="DI630" s="26">
        <f t="shared" si="428"/>
        <v>7.2117757587154385E-2</v>
      </c>
      <c r="DJ630" s="26">
        <f t="shared" si="428"/>
        <v>7.216713634757041E-2</v>
      </c>
      <c r="DK630" s="26">
        <f t="shared" si="428"/>
        <v>7.2214663793436343E-2</v>
      </c>
      <c r="DL630" s="26">
        <f t="shared" si="428"/>
        <v>7.2260439319496911E-2</v>
      </c>
      <c r="DM630" s="26">
        <f t="shared" si="428"/>
        <v>7.2304555568624376E-2</v>
      </c>
      <c r="DN630" s="26">
        <f t="shared" si="428"/>
        <v>7.2347098976055013E-2</v>
      </c>
      <c r="DO630" s="26">
        <f t="shared" si="428"/>
        <v>7.2388150263334561E-2</v>
      </c>
      <c r="DP630" s="26">
        <f t="shared" si="428"/>
        <v>7.2427784887204638E-2</v>
      </c>
      <c r="DQ630" s="26">
        <f t="shared" si="428"/>
        <v>7.2466073448055474E-2</v>
      </c>
      <c r="DR630" s="26">
        <f t="shared" si="428"/>
        <v>7.2503082062041882E-2</v>
      </c>
      <c r="DS630" s="26">
        <f t="shared" si="428"/>
        <v>7.2538872700496942E-2</v>
      </c>
      <c r="DT630" s="6">
        <f>2*(100-(100*G630))/SUM($D630:G630)/100</f>
        <v>6.05690616640603E-2</v>
      </c>
      <c r="DU630" s="6">
        <f>2*(100-(100*I630))/SUM($D630:I630)/100</f>
        <v>6.2582491103622601E-2</v>
      </c>
      <c r="DV630" s="6">
        <f>2*(100-(100*M630))/SUM($D630:M630)/100</f>
        <v>6.5396630121778251E-2</v>
      </c>
      <c r="DW630" s="6">
        <f>2*(100-(100*Q630))/SUM($D630:Q630)/100</f>
        <v>6.7202416194726167E-2</v>
      </c>
      <c r="DX630" s="6">
        <f>2*(100-(100*W630))/SUM($D630:W630)/100</f>
        <v>6.8880314000586432E-2</v>
      </c>
      <c r="DY630" s="7">
        <f>(DT630-'Data for assignment'!C620)^2</f>
        <v>4.4764618656579969E-7</v>
      </c>
      <c r="DZ630" s="7">
        <f>(DU630-'Data for assignment'!D620)^2</f>
        <v>5.2097565081559098E-6</v>
      </c>
      <c r="EA630" s="7">
        <f>(DV630-'Data for assignment'!E620)^2</f>
        <v>2.300767011841167E-5</v>
      </c>
      <c r="EB630" s="7">
        <f>(DW630-'Data for assignment'!F620)^2</f>
        <v>2.211271806842292E-5</v>
      </c>
      <c r="EC630" s="7">
        <f>(DX630-'Data for assignment'!G620)^2</f>
        <v>5.8987238508232989E-5</v>
      </c>
    </row>
    <row r="631" spans="1:133" x14ac:dyDescent="0.3">
      <c r="A631" s="8">
        <v>36497</v>
      </c>
      <c r="B631" s="3">
        <v>5.5399999999999998E-2</v>
      </c>
      <c r="C631" s="4">
        <f t="shared" si="407"/>
        <v>5.4588468300778632E-2</v>
      </c>
      <c r="D631" s="5">
        <f t="shared" si="423"/>
        <v>0.97222023609666008</v>
      </c>
      <c r="E631" s="5">
        <f t="shared" si="423"/>
        <v>0.94376066625250377</v>
      </c>
      <c r="F631" s="5">
        <f t="shared" si="423"/>
        <v>0.91498476771800141</v>
      </c>
      <c r="G631" s="5">
        <f t="shared" si="423"/>
        <v>0.88617392445238641</v>
      </c>
      <c r="H631" s="5">
        <f t="shared" si="423"/>
        <v>0.85754418774958174</v>
      </c>
      <c r="I631" s="5">
        <f t="shared" si="423"/>
        <v>0.82925987703430526</v>
      </c>
      <c r="J631" s="5">
        <f t="shared" si="423"/>
        <v>0.80144450509962994</v>
      </c>
      <c r="K631" s="5">
        <f t="shared" si="423"/>
        <v>0.7741894902730162</v>
      </c>
      <c r="L631" s="5">
        <f t="shared" si="423"/>
        <v>0.74756106775563724</v>
      </c>
      <c r="M631" s="5">
        <f t="shared" si="423"/>
        <v>0.72160575257483961</v>
      </c>
      <c r="N631" s="5">
        <f t="shared" si="423"/>
        <v>0.69635464732468333</v>
      </c>
      <c r="O631" s="5">
        <f t="shared" si="423"/>
        <v>0.67182683401918686</v>
      </c>
      <c r="P631" s="5">
        <f t="shared" si="423"/>
        <v>0.64803204283446381</v>
      </c>
      <c r="Q631" s="5">
        <f t="shared" si="423"/>
        <v>0.62497275153886422</v>
      </c>
      <c r="R631" s="5">
        <f t="shared" si="423"/>
        <v>0.60264583746820577</v>
      </c>
      <c r="S631" s="5">
        <f t="shared" si="423"/>
        <v>0.58104387811958358</v>
      </c>
      <c r="T631" s="5">
        <f t="shared" si="422"/>
        <v>0.56015617584977362</v>
      </c>
      <c r="U631" s="5">
        <f t="shared" si="422"/>
        <v>0.5399695658550101</v>
      </c>
      <c r="V631" s="5">
        <f t="shared" si="422"/>
        <v>0.52046905376264674</v>
      </c>
      <c r="W631" s="5">
        <f t="shared" si="422"/>
        <v>0.50163831908801881</v>
      </c>
      <c r="X631" s="5">
        <f t="shared" si="427"/>
        <v>0.48346011292724844</v>
      </c>
      <c r="Y631" s="5">
        <f t="shared" si="427"/>
        <v>0.46591657210218557</v>
      </c>
      <c r="Z631" s="5">
        <f t="shared" si="427"/>
        <v>0.44898946717331045</v>
      </c>
      <c r="AA631" s="5">
        <f t="shared" si="427"/>
        <v>0.43266039799361045</v>
      </c>
      <c r="AB631" s="5">
        <f t="shared" si="427"/>
        <v>0.41691094755762298</v>
      </c>
      <c r="AC631" s="5">
        <f t="shared" si="427"/>
        <v>0.40172280262198373</v>
      </c>
      <c r="AD631" s="5">
        <f t="shared" si="427"/>
        <v>0.38707784779422272</v>
      </c>
      <c r="AE631" s="5">
        <f t="shared" si="427"/>
        <v>0.37295823839409381</v>
      </c>
      <c r="AF631" s="5">
        <f t="shared" si="427"/>
        <v>0.35934645630022816</v>
      </c>
      <c r="AG631" s="5">
        <f t="shared" si="427"/>
        <v>0.34622535213746547</v>
      </c>
      <c r="AH631" s="5">
        <f t="shared" si="427"/>
        <v>0.33357817648505922</v>
      </c>
      <c r="AI631" s="5">
        <f t="shared" si="427"/>
        <v>0.32138860225291305</v>
      </c>
      <c r="AJ631" s="5">
        <f t="shared" si="427"/>
        <v>0.30964073995100166</v>
      </c>
      <c r="AK631" s="5">
        <f t="shared" si="427"/>
        <v>0.29831914724201858</v>
      </c>
      <c r="AL631" s="5">
        <f t="shared" si="427"/>
        <v>0.28740883390037314</v>
      </c>
      <c r="AM631" s="5">
        <f t="shared" si="427"/>
        <v>0.27689526308736334</v>
      </c>
      <c r="AN631" s="5">
        <f t="shared" si="427"/>
        <v>0.26676434968135526</v>
      </c>
      <c r="AO631" s="5">
        <f t="shared" si="427"/>
        <v>0.2570024562642676</v>
      </c>
      <c r="AP631" s="5">
        <f t="shared" si="427"/>
        <v>0.24759638725467659</v>
      </c>
      <c r="AQ631" s="5">
        <f t="shared" si="427"/>
        <v>0.23853338158801193</v>
      </c>
      <c r="AR631" s="5">
        <f t="shared" si="427"/>
        <v>0.22980110427135916</v>
      </c>
      <c r="AS631" s="5">
        <f t="shared" si="427"/>
        <v>0.22138763708095002</v>
      </c>
      <c r="AT631" s="5">
        <f t="shared" si="427"/>
        <v>0.21328146862188385</v>
      </c>
      <c r="AU631" s="5">
        <f t="shared" si="427"/>
        <v>0.2054714839298549</v>
      </c>
      <c r="AV631" s="5">
        <f t="shared" si="427"/>
        <v>0.19794695376201582</v>
      </c>
      <c r="AW631" s="5">
        <f t="shared" si="427"/>
        <v>0.19069752369722809</v>
      </c>
      <c r="AX631" s="5">
        <f t="shared" si="427"/>
        <v>0.18371320314379369</v>
      </c>
      <c r="AY631" s="5">
        <f t="shared" si="427"/>
        <v>0.17698435433444554</v>
      </c>
      <c r="AZ631" s="5">
        <f t="shared" si="427"/>
        <v>0.17050168137322344</v>
      </c>
      <c r="BA631" s="5">
        <f t="shared" si="427"/>
        <v>0.1642562193863063</v>
      </c>
      <c r="BB631" s="5">
        <f t="shared" si="427"/>
        <v>0.1582393238184589</v>
      </c>
      <c r="BC631" s="5">
        <f t="shared" si="427"/>
        <v>0.15244265990811076</v>
      </c>
      <c r="BD631" s="5">
        <f t="shared" si="427"/>
        <v>0.14685819236691108</v>
      </c>
      <c r="BE631" s="5">
        <f t="shared" si="427"/>
        <v>0.14147817528365039</v>
      </c>
      <c r="BF631" s="5">
        <f t="shared" si="427"/>
        <v>0.13629514226750095</v>
      </c>
      <c r="BG631" s="5">
        <f t="shared" si="427"/>
        <v>0.13130189684143204</v>
      </c>
      <c r="BH631" s="5">
        <f t="shared" si="427"/>
        <v>0.12649150309327009</v>
      </c>
      <c r="BI631" s="5">
        <f t="shared" si="427"/>
        <v>0.12185727658907469</v>
      </c>
      <c r="BJ631" s="5">
        <f t="shared" si="427"/>
        <v>0.11739277555119398</v>
      </c>
      <c r="BK631" s="5">
        <f t="shared" si="427"/>
        <v>0.11309179230147387</v>
      </c>
      <c r="BL631" s="26">
        <f t="shared" si="408"/>
        <v>5.634583968157951E-2</v>
      </c>
      <c r="BM631" s="26">
        <f t="shared" si="428"/>
        <v>5.7882676493361665E-2</v>
      </c>
      <c r="BN631" s="26">
        <f t="shared" si="428"/>
        <v>5.9231907431942926E-2</v>
      </c>
      <c r="BO631" s="26">
        <f t="shared" si="428"/>
        <v>6.0421022324151745E-2</v>
      </c>
      <c r="BP631" s="26">
        <f t="shared" si="428"/>
        <v>6.1473028146564426E-2</v>
      </c>
      <c r="BQ631" s="26">
        <f t="shared" si="428"/>
        <v>6.2407230140600622E-2</v>
      </c>
      <c r="BR631" s="26">
        <f t="shared" si="428"/>
        <v>6.3239870894958111E-2</v>
      </c>
      <c r="BS631" s="26">
        <f t="shared" si="428"/>
        <v>6.3984653970406508E-2</v>
      </c>
      <c r="BT631" s="26">
        <f t="shared" si="428"/>
        <v>6.4653173568903988E-2</v>
      </c>
      <c r="BU631" s="26">
        <f t="shared" si="428"/>
        <v>6.5255267658742955E-2</v>
      </c>
      <c r="BV631" s="26">
        <f t="shared" si="428"/>
        <v>6.5799308667411627E-2</v>
      </c>
      <c r="BW631" s="26">
        <f t="shared" si="428"/>
        <v>6.6292443189592834E-2</v>
      </c>
      <c r="BX631" s="26">
        <f t="shared" si="428"/>
        <v>6.6740790005199654E-2</v>
      </c>
      <c r="BY631" s="26">
        <f t="shared" si="428"/>
        <v>6.7149603961993293E-2</v>
      </c>
      <c r="BZ631" s="26">
        <f t="shared" si="428"/>
        <v>6.7523411869133992E-2</v>
      </c>
      <c r="CA631" s="26">
        <f t="shared" si="428"/>
        <v>6.7866125407674213E-2</v>
      </c>
      <c r="CB631" s="26">
        <f t="shared" si="428"/>
        <v>6.8181135139792348E-2</v>
      </c>
      <c r="CC631" s="26">
        <f t="shared" si="428"/>
        <v>6.8471388948870435E-2</v>
      </c>
      <c r="CD631" s="26">
        <f t="shared" si="428"/>
        <v>6.8739457633834655E-2</v>
      </c>
      <c r="CE631" s="26">
        <f t="shared" si="428"/>
        <v>6.8987589886513143E-2</v>
      </c>
      <c r="CF631" s="26">
        <f t="shared" si="428"/>
        <v>6.921775847836581E-2</v>
      </c>
      <c r="CG631" s="26">
        <f t="shared" si="428"/>
        <v>6.9431699155261734E-2</v>
      </c>
      <c r="CH631" s="26">
        <f t="shared" si="428"/>
        <v>6.9630943471858345E-2</v>
      </c>
      <c r="CI631" s="26">
        <f t="shared" si="428"/>
        <v>6.9816846579141459E-2</v>
      </c>
      <c r="CJ631" s="26">
        <f t="shared" si="428"/>
        <v>6.9990610800571687E-2</v>
      </c>
      <c r="CK631" s="26">
        <f t="shared" si="428"/>
        <v>7.0153305686581929E-2</v>
      </c>
      <c r="CL631" s="26">
        <f t="shared" si="428"/>
        <v>7.0305885117830758E-2</v>
      </c>
      <c r="CM631" s="26">
        <f t="shared" si="428"/>
        <v>7.0449201929743147E-2</v>
      </c>
      <c r="CN631" s="26">
        <f t="shared" si="428"/>
        <v>7.0584020450491114E-2</v>
      </c>
      <c r="CO631" s="26">
        <f t="shared" si="428"/>
        <v>7.0711027278461819E-2</v>
      </c>
      <c r="CP631" s="26">
        <f t="shared" si="428"/>
        <v>7.0830840570817025E-2</v>
      </c>
      <c r="CQ631" s="26">
        <f t="shared" si="428"/>
        <v>7.0944018069837425E-2</v>
      </c>
      <c r="CR631" s="26">
        <f t="shared" si="428"/>
        <v>7.1051064056643229E-2</v>
      </c>
      <c r="CS631" s="26">
        <f t="shared" si="428"/>
        <v>7.1152435391179686E-2</v>
      </c>
      <c r="CT631" s="26">
        <f t="shared" si="428"/>
        <v>7.1248546771906562E-2</v>
      </c>
      <c r="CU631" s="26">
        <f t="shared" si="428"/>
        <v>7.1339775327498869E-2</v>
      </c>
      <c r="CV631" s="26">
        <f t="shared" si="428"/>
        <v>7.1426464635288844E-2</v>
      </c>
      <c r="CW631" s="26">
        <f t="shared" si="428"/>
        <v>7.1508928246530379E-2</v>
      </c>
      <c r="CX631" s="26">
        <f t="shared" si="428"/>
        <v>7.1587452786337033E-2</v>
      </c>
      <c r="CY631" s="26">
        <f t="shared" si="428"/>
        <v>7.1662300685914004E-2</v>
      </c>
      <c r="CZ631" s="26">
        <f t="shared" si="428"/>
        <v>7.1733712596128416E-2</v>
      </c>
      <c r="DA631" s="26">
        <f t="shared" si="428"/>
        <v>7.1801909524260493E-2</v>
      </c>
      <c r="DB631" s="26">
        <f t="shared" si="428"/>
        <v>7.1867094729716002E-2</v>
      </c>
      <c r="DC631" s="26">
        <f t="shared" si="428"/>
        <v>7.1929455409368848E-2</v>
      </c>
      <c r="DD631" s="26">
        <f t="shared" si="428"/>
        <v>7.19891641988811E-2</v>
      </c>
      <c r="DE631" s="26">
        <f t="shared" si="428"/>
        <v>7.2046380512689634E-2</v>
      </c>
      <c r="DF631" s="26">
        <f t="shared" si="428"/>
        <v>7.2101251742240968E-2</v>
      </c>
      <c r="DG631" s="26">
        <f t="shared" si="428"/>
        <v>7.2153914329414773E-2</v>
      </c>
      <c r="DH631" s="26">
        <f t="shared" si="428"/>
        <v>7.2204494729822807E-2</v>
      </c>
      <c r="DI631" s="26">
        <f t="shared" si="428"/>
        <v>7.2253110278746091E-2</v>
      </c>
      <c r="DJ631" s="26">
        <f t="shared" si="428"/>
        <v>7.2299869970824604E-2</v>
      </c>
      <c r="DK631" s="26">
        <f t="shared" si="428"/>
        <v>7.2344875163198985E-2</v>
      </c>
      <c r="DL631" s="26">
        <f t="shared" si="428"/>
        <v>7.2388220210588022E-2</v>
      </c>
      <c r="DM631" s="26">
        <f t="shared" si="428"/>
        <v>7.2429993039736323E-2</v>
      </c>
      <c r="DN631" s="26">
        <f t="shared" si="428"/>
        <v>7.247027566976115E-2</v>
      </c>
      <c r="DO631" s="26">
        <f t="shared" si="428"/>
        <v>7.2509144684143448E-2</v>
      </c>
      <c r="DP631" s="26">
        <f t="shared" si="428"/>
        <v>7.2546671659427256E-2</v>
      </c>
      <c r="DQ631" s="26">
        <f t="shared" si="428"/>
        <v>7.2582923555101E-2</v>
      </c>
      <c r="DR631" s="26">
        <f t="shared" si="428"/>
        <v>7.2617963068619104E-2</v>
      </c>
      <c r="DS631" s="26">
        <f t="shared" si="428"/>
        <v>7.2651848959071924E-2</v>
      </c>
      <c r="DT631" s="6">
        <f>2*(100-(100*G631))/SUM($D631:G631)/100</f>
        <v>6.1243906855387227E-2</v>
      </c>
      <c r="DU631" s="6">
        <f>2*(100-(100*I631))/SUM($D631:I631)/100</f>
        <v>6.3190933781016867E-2</v>
      </c>
      <c r="DV631" s="6">
        <f>2*(100-(100*M631))/SUM($D631:M631)/100</f>
        <v>6.5901921462702115E-2</v>
      </c>
      <c r="DW631" s="6">
        <f>2*(100-(100*Q631))/SUM($D631:Q631)/100</f>
        <v>6.7633830524444064E-2</v>
      </c>
      <c r="DX631" s="6">
        <f>2*(100-(100*W631))/SUM($D631:W631)/100</f>
        <v>6.9236836581102135E-2</v>
      </c>
      <c r="DY631" s="7">
        <f>(DT631-'Data for assignment'!C621)^2</f>
        <v>1.8060910115882176E-6</v>
      </c>
      <c r="DZ631" s="7">
        <f>(DU631-'Data for assignment'!D621)^2</f>
        <v>8.3574865624933647E-6</v>
      </c>
      <c r="EA631" s="7">
        <f>(DV631-'Data for assignment'!E621)^2</f>
        <v>2.602961281542441E-5</v>
      </c>
      <c r="EB631" s="7">
        <f>(DW631-'Data for assignment'!F621)^2</f>
        <v>2.4342683643936063E-5</v>
      </c>
      <c r="EC631" s="7">
        <f>(DX631-'Data for assignment'!G621)^2</f>
        <v>5.6803890576567087E-5</v>
      </c>
    </row>
    <row r="632" spans="1:133" x14ac:dyDescent="0.3">
      <c r="A632" s="8">
        <v>36504</v>
      </c>
      <c r="B632" s="3">
        <v>5.5300002000000001E-2</v>
      </c>
      <c r="C632" s="4">
        <f t="shared" si="407"/>
        <v>5.4485400602285065E-2</v>
      </c>
      <c r="D632" s="5">
        <f t="shared" si="423"/>
        <v>0.97226741403023054</v>
      </c>
      <c r="E632" s="5">
        <f t="shared" si="423"/>
        <v>0.94384701994627729</v>
      </c>
      <c r="F632" s="5">
        <f t="shared" si="423"/>
        <v>0.91510330938646034</v>
      </c>
      <c r="G632" s="5">
        <f t="shared" si="423"/>
        <v>0.88631859894819187</v>
      </c>
      <c r="H632" s="5">
        <f t="shared" si="423"/>
        <v>0.85770978161914246</v>
      </c>
      <c r="I632" s="5">
        <f t="shared" si="423"/>
        <v>0.82944192616773649</v>
      </c>
      <c r="J632" s="5">
        <f t="shared" si="423"/>
        <v>0.80163920571208891</v>
      </c>
      <c r="K632" s="5">
        <f t="shared" si="423"/>
        <v>0.77439361589371125</v>
      </c>
      <c r="L632" s="5">
        <f t="shared" si="423"/>
        <v>0.74777189354269002</v>
      </c>
      <c r="M632" s="5">
        <f t="shared" si="423"/>
        <v>0.7218209874040955</v>
      </c>
      <c r="N632" s="5">
        <f t="shared" si="423"/>
        <v>0.69657237356352097</v>
      </c>
      <c r="O632" s="5">
        <f t="shared" si="423"/>
        <v>0.67204545458265885</v>
      </c>
      <c r="P632" s="5">
        <f t="shared" si="423"/>
        <v>0.64825023495435696</v>
      </c>
      <c r="Q632" s="5">
        <f t="shared" si="423"/>
        <v>0.62518942660408905</v>
      </c>
      <c r="R632" s="5">
        <f t="shared" si="423"/>
        <v>0.6028601062818254</v>
      </c>
      <c r="S632" s="5">
        <f t="shared" si="423"/>
        <v>0.58125502094004788</v>
      </c>
      <c r="T632" s="5">
        <f t="shared" si="422"/>
        <v>0.56036361662594414</v>
      </c>
      <c r="U632" s="5">
        <f t="shared" si="422"/>
        <v>0.54017285011623684</v>
      </c>
      <c r="V632" s="5">
        <f t="shared" si="422"/>
        <v>0.52066782968013814</v>
      </c>
      <c r="W632" s="5">
        <f t="shared" si="422"/>
        <v>0.50183232127813215</v>
      </c>
      <c r="X632" s="5">
        <f t="shared" si="427"/>
        <v>0.48364914861888164</v>
      </c>
      <c r="Y632" s="5">
        <f t="shared" si="427"/>
        <v>0.46610050933797731</v>
      </c>
      <c r="Z632" s="5">
        <f t="shared" si="427"/>
        <v>0.4491682247573493</v>
      </c>
      <c r="AA632" s="5">
        <f t="shared" si="427"/>
        <v>0.43283393693672401</v>
      </c>
      <c r="AB632" s="5">
        <f t="shared" si="427"/>
        <v>0.41707926380521798</v>
      </c>
      <c r="AC632" s="5">
        <f t="shared" si="427"/>
        <v>0.40188592087914743</v>
      </c>
      <c r="AD632" s="5">
        <f t="shared" si="427"/>
        <v>0.38723581628872222</v>
      </c>
      <c r="AE632" s="5">
        <f t="shared" si="427"/>
        <v>0.37311112444043043</v>
      </c>
      <c r="AF632" s="5">
        <f t="shared" si="427"/>
        <v>0.35949434254738272</v>
      </c>
      <c r="AG632" s="5">
        <f t="shared" si="427"/>
        <v>0.34636833339978751</v>
      </c>
      <c r="AH632" s="5">
        <f t="shared" si="427"/>
        <v>0.33371635707022868</v>
      </c>
      <c r="AI632" s="5">
        <f t="shared" si="427"/>
        <v>0.32152209371335333</v>
      </c>
      <c r="AJ632" s="5">
        <f t="shared" si="427"/>
        <v>0.3097696591958054</v>
      </c>
      <c r="AK632" s="5">
        <f t="shared" si="427"/>
        <v>0.29844361495561272</v>
      </c>
      <c r="AL632" s="5">
        <f t="shared" si="427"/>
        <v>0.28752897322199944</v>
      </c>
      <c r="AM632" s="5">
        <f t="shared" si="427"/>
        <v>0.27701119851217121</v>
      </c>
      <c r="AN632" s="5">
        <f t="shared" si="427"/>
        <v>0.26687620614965413</v>
      </c>
      <c r="AO632" s="5">
        <f t="shared" si="427"/>
        <v>0.2571103584104022</v>
      </c>
      <c r="AP632" s="5">
        <f t="shared" si="427"/>
        <v>0.24770045879119257</v>
      </c>
      <c r="AQ632" s="5">
        <f t="shared" si="427"/>
        <v>0.23863374480436839</v>
      </c>
      <c r="AR632" s="5">
        <f t="shared" si="427"/>
        <v>0.2298978796295128</v>
      </c>
      <c r="AS632" s="5">
        <f t="shared" si="427"/>
        <v>0.22148094289275425</v>
      </c>
      <c r="AT632" s="5">
        <f t="shared" si="427"/>
        <v>0.21337142079548158</v>
      </c>
      <c r="AU632" s="5">
        <f t="shared" si="427"/>
        <v>0.20555819577415213</v>
      </c>
      <c r="AV632" s="5">
        <f t="shared" si="427"/>
        <v>0.19803053583995092</v>
      </c>
      <c r="AW632" s="5">
        <f t="shared" si="427"/>
        <v>0.19077808371994096</v>
      </c>
      <c r="AX632" s="5">
        <f t="shared" si="427"/>
        <v>0.18379084589898326</v>
      </c>
      <c r="AY632" s="5">
        <f t="shared" si="427"/>
        <v>0.17705918164321463</v>
      </c>
      <c r="AZ632" s="5">
        <f t="shared" si="427"/>
        <v>0.17057379207057086</v>
      </c>
      <c r="BA632" s="5">
        <f t="shared" si="427"/>
        <v>0.16432570932116092</v>
      </c>
      <c r="BB632" s="5">
        <f t="shared" si="427"/>
        <v>0.15830628586977522</v>
      </c>
      <c r="BC632" s="5">
        <f t="shared" si="427"/>
        <v>0.15250718401407967</v>
      </c>
      <c r="BD632" s="5">
        <f t="shared" si="427"/>
        <v>0.14692036556479235</v>
      </c>
      <c r="BE632" s="5">
        <f t="shared" si="427"/>
        <v>0.14153808175812133</v>
      </c>
      <c r="BF632" s="5">
        <f t="shared" si="427"/>
        <v>0.13635286340574404</v>
      </c>
      <c r="BG632" s="5">
        <f t="shared" si="427"/>
        <v>0.13135751129346487</v>
      </c>
      <c r="BH632" s="5">
        <f t="shared" si="427"/>
        <v>0.12654508683625917</v>
      </c>
      <c r="BI632" s="5">
        <f t="shared" si="427"/>
        <v>0.12190890299457743</v>
      </c>
      <c r="BJ632" s="5">
        <f t="shared" si="427"/>
        <v>0.11744251545444545</v>
      </c>
      <c r="BK632" s="5">
        <f t="shared" si="427"/>
        <v>0.11313971407198099</v>
      </c>
      <c r="BL632" s="26">
        <f t="shared" si="408"/>
        <v>5.6248790088949563E-2</v>
      </c>
      <c r="BM632" s="26">
        <f t="shared" si="428"/>
        <v>5.7791181110645018E-2</v>
      </c>
      <c r="BN632" s="26">
        <f t="shared" si="428"/>
        <v>5.9145542431184889E-2</v>
      </c>
      <c r="BO632" s="26">
        <f t="shared" si="428"/>
        <v>6.0339400261312751E-2</v>
      </c>
      <c r="BP632" s="26">
        <f t="shared" si="428"/>
        <v>6.1395794629880672E-2</v>
      </c>
      <c r="BQ632" s="26">
        <f t="shared" si="428"/>
        <v>6.2334060816731082E-2</v>
      </c>
      <c r="BR632" s="26">
        <f t="shared" si="428"/>
        <v>6.3170468721740092E-2</v>
      </c>
      <c r="BS632" s="26">
        <f t="shared" si="428"/>
        <v>6.3918746748164265E-2</v>
      </c>
      <c r="BT632" s="26">
        <f t="shared" si="428"/>
        <v>6.4590511705060152E-2</v>
      </c>
      <c r="BU632" s="26">
        <f t="shared" si="428"/>
        <v>6.5195622143001924E-2</v>
      </c>
      <c r="BV632" s="26">
        <f t="shared" si="428"/>
        <v>6.5742469237049045E-2</v>
      </c>
      <c r="BW632" s="26">
        <f t="shared" si="428"/>
        <v>6.6238216666419242E-2</v>
      </c>
      <c r="BX632" s="26">
        <f t="shared" si="428"/>
        <v>6.6688998787596404E-2</v>
      </c>
      <c r="BY632" s="26">
        <f t="shared" si="428"/>
        <v>6.7100084657062284E-2</v>
      </c>
      <c r="BZ632" s="26">
        <f t="shared" si="428"/>
        <v>6.7476014051482E-2</v>
      </c>
      <c r="CA632" s="26">
        <f t="shared" si="428"/>
        <v>6.7820710492681652E-2</v>
      </c>
      <c r="CB632" s="26">
        <f t="shared" si="428"/>
        <v>6.8137575360412789E-2</v>
      </c>
      <c r="CC632" s="26">
        <f t="shared" si="428"/>
        <v>6.8429566426082694E-2</v>
      </c>
      <c r="CD632" s="26">
        <f t="shared" si="428"/>
        <v>6.8699263531837987E-2</v>
      </c>
      <c r="CE632" s="26">
        <f t="shared" si="428"/>
        <v>6.8948923644626972E-2</v>
      </c>
      <c r="CF632" s="26">
        <f t="shared" si="428"/>
        <v>6.9180527112380014E-2</v>
      </c>
      <c r="CG632" s="26">
        <f t="shared" si="428"/>
        <v>6.9395816621689699E-2</v>
      </c>
      <c r="CH632" s="26">
        <f t="shared" si="428"/>
        <v>6.9596330089180869E-2</v>
      </c>
      <c r="CI632" s="26">
        <f t="shared" si="428"/>
        <v>6.9783428500702488E-2</v>
      </c>
      <c r="CJ632" s="26">
        <f t="shared" si="428"/>
        <v>6.9958319534302704E-2</v>
      </c>
      <c r="CK632" s="26">
        <f t="shared" si="428"/>
        <v>7.0122077657197149E-2</v>
      </c>
      <c r="CL632" s="26">
        <f t="shared" si="428"/>
        <v>7.0275661267553954E-2</v>
      </c>
      <c r="CM632" s="26">
        <f t="shared" si="428"/>
        <v>7.0419927354005166E-2</v>
      </c>
      <c r="CN632" s="26">
        <f t="shared" si="428"/>
        <v>7.0555644065377343E-2</v>
      </c>
      <c r="CO632" s="26">
        <f t="shared" si="428"/>
        <v>7.0683501516996566E-2</v>
      </c>
      <c r="CP632" s="26">
        <f t="shared" si="428"/>
        <v>7.0804121105448495E-2</v>
      </c>
      <c r="CQ632" s="26">
        <f t="shared" si="428"/>
        <v>7.0918063558737324E-2</v>
      </c>
      <c r="CR632" s="26">
        <f t="shared" si="428"/>
        <v>7.1025835911660687E-2</v>
      </c>
      <c r="CS632" s="26">
        <f t="shared" si="428"/>
        <v>7.1127897565492884E-2</v>
      </c>
      <c r="CT632" s="26">
        <f t="shared" si="428"/>
        <v>7.1224665565599352E-2</v>
      </c>
      <c r="CU632" s="26">
        <f t="shared" si="428"/>
        <v>7.1316519209456017E-2</v>
      </c>
      <c r="CV632" s="26">
        <f t="shared" si="428"/>
        <v>7.1403804079953587E-2</v>
      </c>
      <c r="CW632" s="26">
        <f t="shared" si="428"/>
        <v>7.1486835584203517E-2</v>
      </c>
      <c r="CX632" s="26">
        <f t="shared" si="428"/>
        <v>7.1565902065819573E-2</v>
      </c>
      <c r="CY632" s="26">
        <f t="shared" si="428"/>
        <v>7.1641267548406135E-2</v>
      </c>
      <c r="CZ632" s="26">
        <f t="shared" si="428"/>
        <v>7.1713174159397902E-2</v>
      </c>
      <c r="DA632" s="26">
        <f t="shared" si="428"/>
        <v>7.1781844276184212E-2</v>
      </c>
      <c r="DB632" s="26">
        <f t="shared" si="428"/>
        <v>7.1847482430380569E-2</v>
      </c>
      <c r="DC632" s="26">
        <f t="shared" si="428"/>
        <v>7.1910277000990327E-2</v>
      </c>
      <c r="DD632" s="26">
        <f t="shared" si="428"/>
        <v>7.197040172287146E-2</v>
      </c>
      <c r="DE632" s="26">
        <f t="shared" si="428"/>
        <v>7.2028017033258007E-2</v>
      </c>
      <c r="DF632" s="26">
        <f t="shared" si="428"/>
        <v>7.2083271275973415E-2</v>
      </c>
      <c r="DG632" s="26">
        <f t="shared" si="428"/>
        <v>7.2136301780326095E-2</v>
      </c>
      <c r="DH632" s="26">
        <f t="shared" si="428"/>
        <v>7.2187235829419216E-2</v>
      </c>
      <c r="DI632" s="26">
        <f t="shared" si="428"/>
        <v>7.2236191530678867E-2</v>
      </c>
      <c r="DJ632" s="26">
        <f t="shared" si="428"/>
        <v>7.2283278599751893E-2</v>
      </c>
      <c r="DK632" s="26">
        <f t="shared" si="428"/>
        <v>7.2328599067507091E-2</v>
      </c>
      <c r="DL632" s="26">
        <f t="shared" si="428"/>
        <v>7.2372247918653848E-2</v>
      </c>
      <c r="DM632" s="26">
        <f t="shared" si="428"/>
        <v>7.2414313669441011E-2</v>
      </c>
      <c r="DN632" s="26">
        <f t="shared" si="428"/>
        <v>7.2454878890989616E-2</v>
      </c>
      <c r="DO632" s="26">
        <f t="shared" si="428"/>
        <v>7.2494020684028382E-2</v>
      </c>
      <c r="DP632" s="26">
        <f t="shared" si="428"/>
        <v>7.2531811110116362E-2</v>
      </c>
      <c r="DQ632" s="26">
        <f t="shared" si="428"/>
        <v>7.2568317583845576E-2</v>
      </c>
      <c r="DR632" s="26">
        <f t="shared" si="428"/>
        <v>7.2603603229999467E-2</v>
      </c>
      <c r="DS632" s="26">
        <f t="shared" si="428"/>
        <v>7.2637727209190706E-2</v>
      </c>
      <c r="DT632" s="6">
        <f>2*(100-(100*G632))/SUM($D632:G632)/100</f>
        <v>6.1159537168711794E-2</v>
      </c>
      <c r="DU632" s="6">
        <f>2*(100-(100*I632))/SUM($D632:I632)/100</f>
        <v>6.3114863337642463E-2</v>
      </c>
      <c r="DV632" s="6">
        <f>2*(100-(100*M632))/SUM($D632:M632)/100</f>
        <v>6.5838741788409386E-2</v>
      </c>
      <c r="DW632" s="6">
        <f>2*(100-(100*Q632))/SUM($D632:Q632)/100</f>
        <v>6.7579882643078071E-2</v>
      </c>
      <c r="DX632" s="6">
        <f>2*(100-(100*W632))/SUM($D632:W632)/100</f>
        <v>6.9192247432364878E-2</v>
      </c>
      <c r="DY632" s="7">
        <f>(DT632-'Data for assignment'!C622)^2</f>
        <v>3.4578859199733529E-6</v>
      </c>
      <c r="DZ632" s="7">
        <f>(DU632-'Data for assignment'!D622)^2</f>
        <v>1.3067251409288968E-5</v>
      </c>
      <c r="EA632" s="7">
        <f>(DV632-'Data for assignment'!E622)^2</f>
        <v>3.6466402387081716E-5</v>
      </c>
      <c r="EB632" s="7">
        <f>(DW632-'Data for assignment'!F622)^2</f>
        <v>3.696496079383772E-5</v>
      </c>
      <c r="EC632" s="7">
        <f>(DX632-'Data for assignment'!G622)^2</f>
        <v>7.0429833750530746E-5</v>
      </c>
    </row>
    <row r="633" spans="1:133" x14ac:dyDescent="0.3">
      <c r="A633" s="8">
        <v>36511</v>
      </c>
      <c r="B633" s="3">
        <v>5.6199999E-2</v>
      </c>
      <c r="C633" s="4">
        <f t="shared" si="407"/>
        <v>5.5413025349191201E-2</v>
      </c>
      <c r="D633" s="5">
        <f t="shared" si="423"/>
        <v>0.97184288795763984</v>
      </c>
      <c r="E633" s="5">
        <f t="shared" si="423"/>
        <v>0.94307010812006375</v>
      </c>
      <c r="F633" s="5">
        <f t="shared" si="423"/>
        <v>0.91403696924939604</v>
      </c>
      <c r="G633" s="5">
        <f t="shared" si="423"/>
        <v>0.88501735664273107</v>
      </c>
      <c r="H633" s="5">
        <f t="shared" si="423"/>
        <v>0.8562205624105268</v>
      </c>
      <c r="I633" s="5">
        <f t="shared" si="423"/>
        <v>0.82780489442003136</v>
      </c>
      <c r="J633" s="5">
        <f t="shared" si="423"/>
        <v>0.79988857247668443</v>
      </c>
      <c r="K633" s="5">
        <f t="shared" si="423"/>
        <v>0.77255839059307496</v>
      </c>
      <c r="L633" s="5">
        <f t="shared" si="423"/>
        <v>0.74587656834095839</v>
      </c>
      <c r="M633" s="5">
        <f t="shared" si="423"/>
        <v>0.7198861505879488</v>
      </c>
      <c r="N633" s="5">
        <f t="shared" si="423"/>
        <v>0.69461525300832694</v>
      </c>
      <c r="O633" s="5">
        <f t="shared" si="423"/>
        <v>0.67008039513643136</v>
      </c>
      <c r="P633" s="5">
        <f t="shared" si="423"/>
        <v>0.64628911502089403</v>
      </c>
      <c r="Q633" s="5">
        <f t="shared" si="423"/>
        <v>0.62324201981603267</v>
      </c>
      <c r="R633" s="5">
        <f t="shared" si="423"/>
        <v>0.60093439424151707</v>
      </c>
      <c r="S633" s="5">
        <f t="shared" si="423"/>
        <v>0.57935746278238542</v>
      </c>
      <c r="T633" s="5">
        <f t="shared" si="422"/>
        <v>0.55849938076179662</v>
      </c>
      <c r="U633" s="5">
        <f t="shared" si="422"/>
        <v>0.53834601303682961</v>
      </c>
      <c r="V633" s="5">
        <f t="shared" si="422"/>
        <v>0.51888154619839733</v>
      </c>
      <c r="W633" s="5">
        <f t="shared" si="422"/>
        <v>0.50008897008643594</v>
      </c>
      <c r="X633" s="5">
        <f t="shared" si="427"/>
        <v>0.48195045657359065</v>
      </c>
      <c r="Y633" s="5">
        <f t="shared" si="427"/>
        <v>0.46444765744970018</v>
      </c>
      <c r="Z633" s="5">
        <f t="shared" si="427"/>
        <v>0.44756193847635584</v>
      </c>
      <c r="AA633" s="5">
        <f t="shared" si="427"/>
        <v>0.43127456297578465</v>
      </c>
      <c r="AB633" s="5">
        <f t="shared" si="427"/>
        <v>0.41556683543577849</v>
      </c>
      <c r="AC633" s="5">
        <f t="shared" si="427"/>
        <v>0.40042021336830846</v>
      </c>
      <c r="AD633" s="5">
        <f t="shared" si="427"/>
        <v>0.38581639391058414</v>
      </c>
      <c r="AE633" s="5">
        <f t="shared" si="427"/>
        <v>0.37173738029240833</v>
      </c>
      <c r="AF633" s="5">
        <f t="shared" si="427"/>
        <v>0.35816553222658226</v>
      </c>
      <c r="AG633" s="5">
        <f t="shared" si="427"/>
        <v>0.34508360344314304</v>
      </c>
      <c r="AH633" s="5">
        <f t="shared" si="427"/>
        <v>0.3324747689318</v>
      </c>
      <c r="AI633" s="5">
        <f t="shared" si="427"/>
        <v>0.32032264394019833</v>
      </c>
      <c r="AJ633" s="5">
        <f t="shared" si="427"/>
        <v>0.30861129636774909</v>
      </c>
      <c r="AK633" s="5">
        <f t="shared" si="427"/>
        <v>0.29732525387185132</v>
      </c>
      <c r="AL633" s="5">
        <f t="shared" si="427"/>
        <v>0.28644950674691788</v>
      </c>
      <c r="AM633" s="5">
        <f t="shared" si="427"/>
        <v>0.27596950743235971</v>
      </c>
      <c r="AN633" s="5">
        <f t="shared" si="427"/>
        <v>0.26587116734244887</v>
      </c>
      <c r="AO633" s="5">
        <f t="shared" si="427"/>
        <v>0.2561408515801108</v>
      </c>
      <c r="AP633" s="5">
        <f t="shared" si="427"/>
        <v>0.24676537199141826</v>
      </c>
      <c r="AQ633" s="5">
        <f t="shared" si="427"/>
        <v>0.23773197893260334</v>
      </c>
      <c r="AR633" s="5">
        <f t="shared" si="427"/>
        <v>0.22902835205263153</v>
      </c>
      <c r="AS633" s="5">
        <f t="shared" si="427"/>
        <v>0.22064259033852782</v>
      </c>
      <c r="AT633" s="5">
        <f t="shared" si="427"/>
        <v>0.21256320162516271</v>
      </c>
      <c r="AU633" s="5">
        <f t="shared" si="427"/>
        <v>0.20477909173405534</v>
      </c>
      <c r="AV633" s="5">
        <f t="shared" si="427"/>
        <v>0.19727955337533859</v>
      </c>
      <c r="AW633" s="5">
        <f t="shared" si="427"/>
        <v>0.19005425492206113</v>
      </c>
      <c r="AX633" s="5">
        <f t="shared" si="427"/>
        <v>0.18309322914547313</v>
      </c>
      <c r="AY633" s="5">
        <f t="shared" si="427"/>
        <v>0.17638686198301884</v>
      </c>
      <c r="AZ633" s="5">
        <f t="shared" si="427"/>
        <v>0.16992588139679446</v>
      </c>
      <c r="BA633" s="5">
        <f t="shared" si="427"/>
        <v>0.16370134636868916</v>
      </c>
      <c r="BB633" s="5">
        <f t="shared" si="427"/>
        <v>0.15770463606887872</v>
      </c>
      <c r="BC633" s="5">
        <f t="shared" si="427"/>
        <v>0.15192743922644</v>
      </c>
      <c r="BD633" s="5">
        <f t="shared" si="427"/>
        <v>0.1463617437243091</v>
      </c>
      <c r="BE633" s="5">
        <f t="shared" si="427"/>
        <v>0.14099982643539269</v>
      </c>
      <c r="BF633" s="5">
        <f t="shared" si="427"/>
        <v>0.13583424331215888</v>
      </c>
      <c r="BG633" s="5">
        <f t="shared" si="427"/>
        <v>0.13085781973833133</v>
      </c>
      <c r="BH633" s="5">
        <f t="shared" si="427"/>
        <v>0.12606364114825688</v>
      </c>
      <c r="BI633" s="5">
        <f t="shared" si="427"/>
        <v>0.1214450439170012</v>
      </c>
      <c r="BJ633" s="5">
        <f t="shared" si="427"/>
        <v>0.11699560652216424</v>
      </c>
      <c r="BK633" s="5">
        <f t="shared" si="427"/>
        <v>0.11270914097672211</v>
      </c>
      <c r="BL633" s="26">
        <f t="shared" si="408"/>
        <v>5.7122250980349197E-2</v>
      </c>
      <c r="BM633" s="26">
        <f t="shared" si="428"/>
        <v>5.8614653279676784E-2</v>
      </c>
      <c r="BN633" s="26">
        <f t="shared" si="428"/>
        <v>5.9922840393016485E-2</v>
      </c>
      <c r="BO633" s="26">
        <f t="shared" si="428"/>
        <v>6.107401107041803E-2</v>
      </c>
      <c r="BP633" s="26">
        <f t="shared" si="428"/>
        <v>6.2090907865293733E-2</v>
      </c>
      <c r="BQ633" s="26">
        <f t="shared" si="428"/>
        <v>6.2992595707175039E-2</v>
      </c>
      <c r="BR633" s="26">
        <f t="shared" si="428"/>
        <v>6.3795098691236493E-2</v>
      </c>
      <c r="BS633" s="26">
        <f t="shared" si="428"/>
        <v>6.4511921634625463E-2</v>
      </c>
      <c r="BT633" s="26">
        <f t="shared" si="428"/>
        <v>6.5154477879122347E-2</v>
      </c>
      <c r="BU633" s="26">
        <f t="shared" si="428"/>
        <v>6.573244073167743E-2</v>
      </c>
      <c r="BV633" s="26">
        <f t="shared" si="428"/>
        <v>6.625403263639737E-2</v>
      </c>
      <c r="BW633" s="26">
        <f t="shared" si="428"/>
        <v>6.6726263509122669E-2</v>
      </c>
      <c r="BX633" s="26">
        <f t="shared" si="428"/>
        <v>6.7155127514863744E-2</v>
      </c>
      <c r="BY633" s="26">
        <f t="shared" si="428"/>
        <v>6.754576582948571E-2</v>
      </c>
      <c r="BZ633" s="26">
        <f t="shared" si="428"/>
        <v>6.7902601520164863E-2</v>
      </c>
      <c r="CA633" s="26">
        <f t="shared" si="428"/>
        <v>6.8229451539988162E-2</v>
      </c>
      <c r="CB633" s="26">
        <f t="shared" si="428"/>
        <v>6.8529619908926448E-2</v>
      </c>
      <c r="CC633" s="26">
        <f t="shared" si="428"/>
        <v>6.880597540467627E-2</v>
      </c>
      <c r="CD633" s="26">
        <f t="shared" si="428"/>
        <v>6.9061016479043863E-2</v>
      </c>
      <c r="CE633" s="26">
        <f t="shared" si="428"/>
        <v>6.929692562165482E-2</v>
      </c>
      <c r="CF633" s="26">
        <f t="shared" si="428"/>
        <v>6.9515614991068828E-2</v>
      </c>
      <c r="CG633" s="26">
        <f t="shared" si="428"/>
        <v>6.9718764806325773E-2</v>
      </c>
      <c r="CH633" s="26">
        <f t="shared" si="428"/>
        <v>6.9907855725389378E-2</v>
      </c>
      <c r="CI633" s="26">
        <f t="shared" si="428"/>
        <v>7.0084196219465308E-2</v>
      </c>
      <c r="CJ633" s="26">
        <f t="shared" si="428"/>
        <v>7.0248945774510393E-2</v>
      </c>
      <c r="CK633" s="26">
        <f t="shared" si="428"/>
        <v>7.0403134605958373E-2</v>
      </c>
      <c r="CL633" s="26">
        <f t="shared" si="428"/>
        <v>7.0547680453713443E-2</v>
      </c>
      <c r="CM633" s="26">
        <f t="shared" si="428"/>
        <v>7.0683402926921268E-2</v>
      </c>
      <c r="CN633" s="26">
        <f t="shared" si="428"/>
        <v>7.0811035787944149E-2</v>
      </c>
      <c r="CO633" s="26">
        <f t="shared" si="428"/>
        <v>7.0931237499130592E-2</v>
      </c>
      <c r="CP633" s="26">
        <f t="shared" si="428"/>
        <v>7.1044600301765265E-2</v>
      </c>
      <c r="CQ633" s="26">
        <f t="shared" si="428"/>
        <v>7.1151658051892816E-2</v>
      </c>
      <c r="CR633" s="26">
        <f t="shared" si="428"/>
        <v>7.125289300080094E-2</v>
      </c>
      <c r="CS633" s="26">
        <f t="shared" si="428"/>
        <v>7.1348741677421501E-2</v>
      </c>
      <c r="CT633" s="26">
        <f t="shared" si="428"/>
        <v>7.1439600004616813E-2</v>
      </c>
      <c r="CU633" s="26">
        <f t="shared" si="428"/>
        <v>7.1525827760329119E-2</v>
      </c>
      <c r="CV633" s="26">
        <f t="shared" si="428"/>
        <v>7.1607752477122172E-2</v>
      </c>
      <c r="CW633" s="26">
        <f t="shared" si="428"/>
        <v>7.1685672859110913E-2</v>
      </c>
      <c r="CX633" s="26">
        <f t="shared" si="428"/>
        <v>7.1759861783149456E-2</v>
      </c>
      <c r="CY633" s="26">
        <f t="shared" si="428"/>
        <v>7.1830568941010656E-2</v>
      </c>
      <c r="CZ633" s="26">
        <f t="shared" si="428"/>
        <v>7.189802317079963E-2</v>
      </c>
      <c r="DA633" s="26">
        <f t="shared" si="428"/>
        <v>7.1962434518718116E-2</v>
      </c>
      <c r="DB633" s="26">
        <f t="shared" si="428"/>
        <v>7.2023996066303303E-2</v>
      </c>
      <c r="DC633" s="26">
        <f t="shared" si="428"/>
        <v>7.2082885553215792E-2</v>
      </c>
      <c r="DD633" s="26">
        <f t="shared" si="428"/>
        <v>7.2139266821385897E-2</v>
      </c>
      <c r="DE633" s="26">
        <f t="shared" si="428"/>
        <v>7.2193291102719673E-2</v>
      </c>
      <c r="DF633" s="26">
        <f t="shared" si="428"/>
        <v>7.2245098169505279E-2</v>
      </c>
      <c r="DG633" s="26">
        <f t="shared" si="428"/>
        <v>7.2294817364059433E-2</v>
      </c>
      <c r="DH633" s="26">
        <f t="shared" si="428"/>
        <v>7.2342568521938364E-2</v>
      </c>
      <c r="DI633" s="26">
        <f t="shared" si="428"/>
        <v>7.2388462801146927E-2</v>
      </c>
      <c r="DJ633" s="26">
        <f t="shared" si="428"/>
        <v>7.2432603428161796E-2</v>
      </c>
      <c r="DK633" s="26">
        <f t="shared" si="428"/>
        <v>7.2475086370197422E-2</v>
      </c>
      <c r="DL633" s="26">
        <f t="shared" si="428"/>
        <v>7.2516000941953013E-2</v>
      </c>
      <c r="DM633" s="26">
        <f t="shared" si="428"/>
        <v>7.2555430354051417E-2</v>
      </c>
      <c r="DN633" s="26">
        <f t="shared" si="428"/>
        <v>7.2593452209496423E-2</v>
      </c>
      <c r="DO633" s="26">
        <f t="shared" si="428"/>
        <v>7.2630138953709303E-2</v>
      </c>
      <c r="DP633" s="26">
        <f t="shared" si="428"/>
        <v>7.2665558283041387E-2</v>
      </c>
      <c r="DQ633" s="26">
        <f t="shared" si="428"/>
        <v>7.2699773516083921E-2</v>
      </c>
      <c r="DR633" s="26">
        <f t="shared" si="428"/>
        <v>7.273284393159507E-2</v>
      </c>
      <c r="DS633" s="26">
        <f t="shared" si="428"/>
        <v>7.2764825076426579E-2</v>
      </c>
      <c r="DT633" s="6">
        <f>2*(100-(100*G633))/SUM($D633:G633)/100</f>
        <v>6.1919038800957386E-2</v>
      </c>
      <c r="DU633" s="6">
        <f>2*(100-(100*I633))/SUM($D633:I633)/100</f>
        <v>6.379967985738437E-2</v>
      </c>
      <c r="DV633" s="6">
        <f>2*(100-(100*M633))/SUM($D633:M633)/100</f>
        <v>6.6407569214624942E-2</v>
      </c>
      <c r="DW633" s="6">
        <f>2*(100-(100*Q633))/SUM($D633:Q633)/100</f>
        <v>6.8065649829364361E-2</v>
      </c>
      <c r="DX633" s="6">
        <f>2*(100-(100*W633))/SUM($D633:W633)/100</f>
        <v>6.9593810886324506E-2</v>
      </c>
      <c r="DY633" s="7">
        <f>(DT633-'Data for assignment'!C623)^2</f>
        <v>1.7559267863120334E-7</v>
      </c>
      <c r="DZ633" s="7">
        <f>(DU633-'Data for assignment'!D623)^2</f>
        <v>4.4086513041469147E-6</v>
      </c>
      <c r="EA633" s="7">
        <f>(DV633-'Data for assignment'!E623)^2</f>
        <v>1.7703655526140419E-5</v>
      </c>
      <c r="EB633" s="7">
        <f>(DW633-'Data for assignment'!F623)^2</f>
        <v>1.4943240871966003E-5</v>
      </c>
      <c r="EC633" s="7">
        <f>(DX633-'Data for assignment'!G623)^2</f>
        <v>4.347831562937203E-5</v>
      </c>
    </row>
    <row r="634" spans="1:133" x14ac:dyDescent="0.3">
      <c r="A634" s="8">
        <v>36518</v>
      </c>
      <c r="B634" s="3">
        <v>5.6799997999999997E-2</v>
      </c>
      <c r="C634" s="4">
        <f t="shared" si="407"/>
        <v>5.6031442877826215E-2</v>
      </c>
      <c r="D634" s="5">
        <f t="shared" si="423"/>
        <v>0.97155997308888642</v>
      </c>
      <c r="E634" s="5">
        <f t="shared" si="423"/>
        <v>0.94255252135152812</v>
      </c>
      <c r="F634" s="5">
        <f t="shared" si="423"/>
        <v>0.91332676504838139</v>
      </c>
      <c r="G634" s="5">
        <f t="shared" si="423"/>
        <v>0.88415092184094068</v>
      </c>
      <c r="H634" s="5">
        <f t="shared" si="423"/>
        <v>0.85522918472662868</v>
      </c>
      <c r="I634" s="5">
        <f t="shared" si="423"/>
        <v>0.82671533346458914</v>
      </c>
      <c r="J634" s="5">
        <f t="shared" si="423"/>
        <v>0.79872360615218874</v>
      </c>
      <c r="K634" s="5">
        <f t="shared" si="423"/>
        <v>0.77133732192725002</v>
      </c>
      <c r="L634" s="5">
        <f t="shared" si="423"/>
        <v>0.74461568571927206</v>
      </c>
      <c r="M634" s="5">
        <f t="shared" si="423"/>
        <v>0.71859913938101849</v>
      </c>
      <c r="N634" s="5">
        <f t="shared" si="423"/>
        <v>0.69331355965447983</v>
      </c>
      <c r="O634" s="5">
        <f t="shared" si="423"/>
        <v>0.66877354649527587</v>
      </c>
      <c r="P634" s="5">
        <f t="shared" si="423"/>
        <v>0.64498499671453413</v>
      </c>
      <c r="Q634" s="5">
        <f t="shared" si="423"/>
        <v>0.62194711763042476</v>
      </c>
      <c r="R634" s="5">
        <f t="shared" si="423"/>
        <v>0.59965400268001656</v>
      </c>
      <c r="S634" s="5">
        <f t="shared" ref="S634:BK649" si="429">S$7*EXP(-S$8*$C634)</f>
        <v>0.57809586468525886</v>
      </c>
      <c r="T634" s="5">
        <f t="shared" si="429"/>
        <v>0.55726000161984135</v>
      </c>
      <c r="U634" s="5">
        <f t="shared" si="429"/>
        <v>0.53713155329220841</v>
      </c>
      <c r="V634" s="5">
        <f t="shared" si="429"/>
        <v>0.51769409447751613</v>
      </c>
      <c r="W634" s="5">
        <f t="shared" si="429"/>
        <v>0.49893009996988746</v>
      </c>
      <c r="X634" s="5">
        <f t="shared" si="429"/>
        <v>0.48082130918910354</v>
      </c>
      <c r="Y634" s="5">
        <f t="shared" si="429"/>
        <v>0.46334901188186323</v>
      </c>
      <c r="Z634" s="5">
        <f t="shared" si="429"/>
        <v>0.44649427172395761</v>
      </c>
      <c r="AA634" s="5">
        <f t="shared" si="429"/>
        <v>0.43023810095393544</v>
      </c>
      <c r="AB634" s="5">
        <f t="shared" si="429"/>
        <v>0.41456159631419531</v>
      </c>
      <c r="AC634" s="5">
        <f t="shared" si="429"/>
        <v>0.39944604435716613</v>
      </c>
      <c r="AD634" s="5">
        <f t="shared" si="429"/>
        <v>0.38487300244874439</v>
      </c>
      <c r="AE634" s="5">
        <f t="shared" si="429"/>
        <v>0.37082436045714989</v>
      </c>
      <c r="AF634" s="5">
        <f t="shared" si="429"/>
        <v>0.35728238706673932</v>
      </c>
      <c r="AG634" s="5">
        <f t="shared" si="429"/>
        <v>0.34422976383655957</v>
      </c>
      <c r="AH634" s="5">
        <f t="shared" si="429"/>
        <v>0.33164960948114014</v>
      </c>
      <c r="AI634" s="5">
        <f t="shared" si="429"/>
        <v>0.31952549634656174</v>
      </c>
      <c r="AJ634" s="5">
        <f t="shared" si="429"/>
        <v>0.30784146065756912</v>
      </c>
      <c r="AK634" s="5">
        <f t="shared" si="429"/>
        <v>0.29658200779774119</v>
      </c>
      <c r="AL634" s="5">
        <f t="shared" si="429"/>
        <v>0.28573211363620926</v>
      </c>
      <c r="AM634" s="5">
        <f t="shared" si="429"/>
        <v>0.27527722271693256</v>
      </c>
      <c r="AN634" s="5">
        <f t="shared" si="429"/>
        <v>0.26520324396912803</v>
      </c>
      <c r="AO634" s="5">
        <f t="shared" si="429"/>
        <v>0.25549654447156744</v>
      </c>
      <c r="AP634" s="5">
        <f t="shared" si="429"/>
        <v>0.24614394170244966</v>
      </c>
      <c r="AQ634" s="5">
        <f t="shared" si="429"/>
        <v>0.2371326946252606</v>
      </c>
      <c r="AR634" s="5">
        <f t="shared" si="429"/>
        <v>0.22845049389538649</v>
      </c>
      <c r="AS634" s="5">
        <f t="shared" si="429"/>
        <v>0.2200854514190691</v>
      </c>
      <c r="AT634" s="5">
        <f t="shared" si="429"/>
        <v>0.21202608945309642</v>
      </c>
      <c r="AU634" s="5">
        <f t="shared" si="429"/>
        <v>0.20426132939842551</v>
      </c>
      <c r="AV634" s="5">
        <f t="shared" si="429"/>
        <v>0.19678048041218982</v>
      </c>
      <c r="AW634" s="5">
        <f t="shared" si="429"/>
        <v>0.18957322793900058</v>
      </c>
      <c r="AX634" s="5">
        <f t="shared" si="429"/>
        <v>0.182629622243139</v>
      </c>
      <c r="AY634" s="5">
        <f t="shared" si="429"/>
        <v>0.17594006700735162</v>
      </c>
      <c r="AZ634" s="5">
        <f t="shared" si="429"/>
        <v>0.16949530805088495</v>
      </c>
      <c r="BA634" s="5">
        <f t="shared" si="429"/>
        <v>0.16328642220860856</v>
      </c>
      <c r="BB634" s="5">
        <f t="shared" si="429"/>
        <v>0.15730480640417616</v>
      </c>
      <c r="BC634" s="5">
        <f t="shared" si="429"/>
        <v>0.15154216694282205</v>
      </c>
      <c r="BD634" s="5">
        <f t="shared" si="429"/>
        <v>0.14599050904331595</v>
      </c>
      <c r="BE634" s="5">
        <f t="shared" si="429"/>
        <v>0.14064212662358622</v>
      </c>
      <c r="BF634" s="5">
        <f t="shared" si="429"/>
        <v>0.13548959235038091</v>
      </c>
      <c r="BG634" s="5">
        <f t="shared" si="429"/>
        <v>0.1305257479599245</v>
      </c>
      <c r="BH634" s="5">
        <f t="shared" si="429"/>
        <v>0.12574369485372383</v>
      </c>
      <c r="BI634" s="5">
        <f t="shared" si="429"/>
        <v>0.12113678497137355</v>
      </c>
      <c r="BJ634" s="5">
        <f t="shared" si="429"/>
        <v>0.11669861194032782</v>
      </c>
      <c r="BK634" s="5">
        <f t="shared" si="429"/>
        <v>0.11242300250107615</v>
      </c>
      <c r="BL634" s="26">
        <f t="shared" si="408"/>
        <v>5.7704559211797617E-2</v>
      </c>
      <c r="BM634" s="26">
        <f t="shared" si="428"/>
        <v>5.9163635640670086E-2</v>
      </c>
      <c r="BN634" s="26">
        <f t="shared" si="428"/>
        <v>6.0441039897904822E-2</v>
      </c>
      <c r="BO634" s="26">
        <f t="shared" si="428"/>
        <v>6.15637524260585E-2</v>
      </c>
      <c r="BP634" s="26">
        <f t="shared" si="428"/>
        <v>6.2554317461253048E-2</v>
      </c>
      <c r="BQ634" s="26">
        <f t="shared" si="428"/>
        <v>6.3431619699178862E-2</v>
      </c>
      <c r="BR634" s="26">
        <f t="shared" si="428"/>
        <v>6.4211519364936367E-2</v>
      </c>
      <c r="BS634" s="26">
        <f t="shared" si="428"/>
        <v>6.4907372218018317E-2</v>
      </c>
      <c r="BT634" s="26">
        <f t="shared" si="428"/>
        <v>6.5530455955128297E-2</v>
      </c>
      <c r="BU634" s="26">
        <f t="shared" si="428"/>
        <v>6.6090320387261509E-2</v>
      </c>
      <c r="BV634" s="26">
        <f t="shared" si="428"/>
        <v>6.6595075471035256E-2</v>
      </c>
      <c r="BW634" s="26">
        <f t="shared" si="428"/>
        <v>6.7051628613201034E-2</v>
      </c>
      <c r="BX634" s="26">
        <f t="shared" si="428"/>
        <v>6.7465880517631166E-2</v>
      </c>
      <c r="BY634" s="26">
        <f t="shared" si="428"/>
        <v>6.7842887106304289E-2</v>
      </c>
      <c r="BZ634" s="26">
        <f t="shared" si="428"/>
        <v>6.8186993639941074E-2</v>
      </c>
      <c r="CA634" s="26">
        <f t="shared" si="428"/>
        <v>6.8501946025684046E-2</v>
      </c>
      <c r="CB634" s="26">
        <f t="shared" si="428"/>
        <v>6.8790983376875392E-2</v>
      </c>
      <c r="CC634" s="26">
        <f t="shared" si="428"/>
        <v>6.905691514197225E-2</v>
      </c>
      <c r="CD634" s="26">
        <f t="shared" si="428"/>
        <v>6.9302185512463518E-2</v>
      </c>
      <c r="CE634" s="26">
        <f t="shared" si="428"/>
        <v>6.952892732634354E-2</v>
      </c>
      <c r="CF634" s="26">
        <f t="shared" si="428"/>
        <v>6.9739007282515808E-2</v>
      </c>
      <c r="CG634" s="26">
        <f t="shared" si="428"/>
        <v>6.9934063954915665E-2</v>
      </c>
      <c r="CH634" s="26">
        <f t="shared" si="428"/>
        <v>7.0115539829002482E-2</v>
      </c>
      <c r="CI634" s="26">
        <f t="shared" si="428"/>
        <v>7.0284708366161325E-2</v>
      </c>
      <c r="CJ634" s="26">
        <f t="shared" si="428"/>
        <v>7.0442696924234632E-2</v>
      </c>
      <c r="CK634" s="26">
        <f t="shared" si="428"/>
        <v>7.0590506217419052E-2</v>
      </c>
      <c r="CL634" s="26">
        <f t="shared" si="428"/>
        <v>7.0729026880064313E-2</v>
      </c>
      <c r="CM634" s="26">
        <f t="shared" si="428"/>
        <v>7.0859053601616942E-2</v>
      </c>
      <c r="CN634" s="26">
        <f t="shared" si="428"/>
        <v>7.0981297220091555E-2</v>
      </c>
      <c r="CO634" s="26">
        <f t="shared" si="428"/>
        <v>7.1096395095816389E-2</v>
      </c>
      <c r="CP634" s="26">
        <f t="shared" si="428"/>
        <v>7.1204920033176439E-2</v>
      </c>
      <c r="CQ634" s="26">
        <f t="shared" si="428"/>
        <v>7.1307387973546785E-2</v>
      </c>
      <c r="CR634" s="26">
        <f t="shared" si="428"/>
        <v>7.1404264645847593E-2</v>
      </c>
      <c r="CS634" s="26">
        <f t="shared" si="428"/>
        <v>7.1495971330757066E-2</v>
      </c>
      <c r="CT634" s="26">
        <f t="shared" si="428"/>
        <v>7.158288986944529E-2</v>
      </c>
      <c r="CU634" s="26">
        <f t="shared" si="428"/>
        <v>7.1665367026810339E-2</v>
      </c>
      <c r="CV634" s="26">
        <f t="shared" si="428"/>
        <v>7.1743718301844631E-2</v>
      </c>
      <c r="CW634" s="26">
        <f t="shared" si="428"/>
        <v>7.1818231263313548E-2</v>
      </c>
      <c r="CX634" s="26">
        <f t="shared" si="428"/>
        <v>7.1889168476880885E-2</v>
      </c>
      <c r="CY634" s="26">
        <f t="shared" ref="BM634:DS638" si="430">-(LN(CY$7)/CY$6)+(CY$8/CY$6)*$C634</f>
        <v>7.1956770079749238E-2</v>
      </c>
      <c r="CZ634" s="26">
        <f t="shared" si="430"/>
        <v>7.2021256050455923E-2</v>
      </c>
      <c r="DA634" s="26">
        <f t="shared" si="430"/>
        <v>7.208282821439721E-2</v>
      </c>
      <c r="DB634" s="26">
        <f t="shared" si="430"/>
        <v>7.2141672019712041E-2</v>
      </c>
      <c r="DC634" s="26">
        <f t="shared" si="430"/>
        <v>7.219795811315402E-2</v>
      </c>
      <c r="DD634" s="26">
        <f t="shared" si="430"/>
        <v>7.2251843741357361E-2</v>
      </c>
      <c r="DE634" s="26">
        <f t="shared" si="430"/>
        <v>7.2303473999332582E-2</v>
      </c>
      <c r="DF634" s="26">
        <f t="shared" si="430"/>
        <v>7.2352982945001448E-2</v>
      </c>
      <c r="DG634" s="26">
        <f t="shared" si="430"/>
        <v>7.2400494596010653E-2</v>
      </c>
      <c r="DH634" s="26">
        <f t="shared" si="430"/>
        <v>7.2446123822876907E-2</v>
      </c>
      <c r="DI634" s="26">
        <f t="shared" si="430"/>
        <v>7.2489977150649837E-2</v>
      </c>
      <c r="DJ634" s="26">
        <f t="shared" si="430"/>
        <v>7.2532153479685418E-2</v>
      </c>
      <c r="DK634" s="26">
        <f t="shared" si="430"/>
        <v>7.2572744734755196E-2</v>
      </c>
      <c r="DL634" s="26">
        <f t="shared" si="430"/>
        <v>7.2611836450545225E-2</v>
      </c>
      <c r="DM634" s="26">
        <f t="shared" si="430"/>
        <v>7.2649508300588528E-2</v>
      </c>
      <c r="DN634" s="26">
        <f t="shared" si="430"/>
        <v>7.2685834575805172E-2</v>
      </c>
      <c r="DO634" s="26">
        <f t="shared" si="430"/>
        <v>7.272088461807294E-2</v>
      </c>
      <c r="DP634" s="26">
        <f t="shared" si="430"/>
        <v>7.2754723213599881E-2</v>
      </c>
      <c r="DQ634" s="26">
        <f t="shared" si="430"/>
        <v>7.2787410950305428E-2</v>
      </c>
      <c r="DR634" s="26">
        <f t="shared" si="430"/>
        <v>7.2819004542926724E-2</v>
      </c>
      <c r="DS634" s="26">
        <f t="shared" si="430"/>
        <v>7.2849557129137488E-2</v>
      </c>
      <c r="DT634" s="6">
        <f>2*(100-(100*G634))/SUM($D634:G634)/100</f>
        <v>6.2425576369832175E-2</v>
      </c>
      <c r="DU634" s="6">
        <f>2*(100-(100*I634))/SUM($D634:I634)/100</f>
        <v>6.4256438936344196E-2</v>
      </c>
      <c r="DV634" s="6">
        <f>2*(100-(100*M634))/SUM($D634:M634)/100</f>
        <v>6.6787039342696058E-2</v>
      </c>
      <c r="DW634" s="6">
        <f>2*(100-(100*Q634))/SUM($D634:Q634)/100</f>
        <v>6.8389780513018514E-2</v>
      </c>
      <c r="DX634" s="6">
        <f>2*(100-(100*W634))/SUM($D634:W634)/100</f>
        <v>6.9861838539594323E-2</v>
      </c>
      <c r="DY634" s="7">
        <f>(DT634-'Data for assignment'!C624)^2</f>
        <v>6.5425300327162734E-10</v>
      </c>
      <c r="DZ634" s="7">
        <f>(DU634-'Data for assignment'!D624)^2</f>
        <v>2.4225021625682766E-6</v>
      </c>
      <c r="EA634" s="7">
        <f>(DV634-'Data for assignment'!E624)^2</f>
        <v>1.2159450351589876E-5</v>
      </c>
      <c r="EB634" s="7">
        <f>(DW634-'Data for assignment'!F624)^2</f>
        <v>8.9387875160252491E-6</v>
      </c>
      <c r="EC634" s="7">
        <f>(DX634-'Data for assignment'!G624)^2</f>
        <v>3.3198806403712702E-5</v>
      </c>
    </row>
    <row r="635" spans="1:133" x14ac:dyDescent="0.3">
      <c r="A635" s="8">
        <v>36525</v>
      </c>
      <c r="B635" s="3">
        <v>5.5E-2</v>
      </c>
      <c r="C635" s="4">
        <f t="shared" si="407"/>
        <v>5.4176189261223549E-2</v>
      </c>
      <c r="D635" s="5">
        <f t="shared" ref="D635:S650" si="431">D$7*EXP(-D$8*$C635)</f>
        <v>0.97240896534246846</v>
      </c>
      <c r="E635" s="5">
        <f t="shared" si="431"/>
        <v>0.94410613534909071</v>
      </c>
      <c r="F635" s="5">
        <f t="shared" si="431"/>
        <v>0.91545903603425072</v>
      </c>
      <c r="G635" s="5">
        <f t="shared" si="431"/>
        <v>0.88675277574697486</v>
      </c>
      <c r="H635" s="5">
        <f t="shared" si="431"/>
        <v>0.85820676836873033</v>
      </c>
      <c r="I635" s="5">
        <f t="shared" si="431"/>
        <v>0.82998832797227629</v>
      </c>
      <c r="J635" s="5">
        <f t="shared" si="431"/>
        <v>0.80222360698506678</v>
      </c>
      <c r="K635" s="5">
        <f t="shared" si="431"/>
        <v>0.77500633208104164</v>
      </c>
      <c r="L635" s="5">
        <f t="shared" si="431"/>
        <v>0.74840474459416584</v>
      </c>
      <c r="M635" s="5">
        <f t="shared" si="431"/>
        <v>0.72246709439678303</v>
      </c>
      <c r="N635" s="5">
        <f t="shared" si="431"/>
        <v>0.69722597825590604</v>
      </c>
      <c r="O635" s="5">
        <f t="shared" si="431"/>
        <v>0.67270176072623333</v>
      </c>
      <c r="P635" s="5">
        <f t="shared" si="431"/>
        <v>0.6489052696804628</v>
      </c>
      <c r="Q635" s="5">
        <f t="shared" si="431"/>
        <v>0.62583991998059874</v>
      </c>
      <c r="R635" s="5">
        <f t="shared" si="431"/>
        <v>0.60350338708980611</v>
      </c>
      <c r="S635" s="5">
        <f t="shared" si="431"/>
        <v>0.58188892678345194</v>
      </c>
      <c r="T635" s="5">
        <f t="shared" si="429"/>
        <v>0.56098641661049786</v>
      </c>
      <c r="U635" s="5">
        <f t="shared" si="429"/>
        <v>0.54078317848657043</v>
      </c>
      <c r="V635" s="5">
        <f t="shared" si="429"/>
        <v>0.52126462896752623</v>
      </c>
      <c r="W635" s="5">
        <f t="shared" si="429"/>
        <v>0.50241479367321396</v>
      </c>
      <c r="X635" s="5">
        <f t="shared" si="429"/>
        <v>0.48421671443753217</v>
      </c>
      <c r="Y635" s="5">
        <f t="shared" si="429"/>
        <v>0.46665277159047752</v>
      </c>
      <c r="Z635" s="5">
        <f t="shared" si="429"/>
        <v>0.44970493895955116</v>
      </c>
      <c r="AA635" s="5">
        <f t="shared" si="429"/>
        <v>0.43335498541671491</v>
      </c>
      <c r="AB635" s="5">
        <f t="shared" si="429"/>
        <v>0.41758463386049477</v>
      </c>
      <c r="AC635" s="5">
        <f t="shared" si="429"/>
        <v>0.40237568622837688</v>
      </c>
      <c r="AD635" s="5">
        <f t="shared" si="429"/>
        <v>0.38771012133987665</v>
      </c>
      <c r="AE635" s="5">
        <f t="shared" si="429"/>
        <v>0.37357017096458162</v>
      </c>
      <c r="AF635" s="5">
        <f t="shared" si="429"/>
        <v>0.3599383784058604</v>
      </c>
      <c r="AG635" s="5">
        <f t="shared" si="429"/>
        <v>0.34679764302284016</v>
      </c>
      <c r="AH635" s="5">
        <f t="shared" si="429"/>
        <v>0.33413125342876293</v>
      </c>
      <c r="AI635" s="5">
        <f t="shared" si="429"/>
        <v>0.32192291156267744</v>
      </c>
      <c r="AJ635" s="5">
        <f t="shared" si="429"/>
        <v>0.31015674940237242</v>
      </c>
      <c r="AK635" s="5">
        <f t="shared" si="429"/>
        <v>0.29881733974526337</v>
      </c>
      <c r="AL635" s="5">
        <f t="shared" si="429"/>
        <v>0.28788970221177329</v>
      </c>
      <c r="AM635" s="5">
        <f t="shared" si="429"/>
        <v>0.27735930540793163</v>
      </c>
      <c r="AN635" s="5">
        <f t="shared" si="429"/>
        <v>0.26721206600903996</v>
      </c>
      <c r="AO635" s="5">
        <f t="shared" si="429"/>
        <v>0.25743434538538301</v>
      </c>
      <c r="AP635" s="5">
        <f t="shared" si="429"/>
        <v>0.24801294427712711</v>
      </c>
      <c r="AQ635" s="5">
        <f t="shared" si="429"/>
        <v>0.23893509593325035</v>
      </c>
      <c r="AR635" s="5">
        <f t="shared" si="429"/>
        <v>0.23018845805429991</v>
      </c>
      <c r="AS635" s="5">
        <f t="shared" si="429"/>
        <v>0.22176110381754391</v>
      </c>
      <c r="AT635" s="5">
        <f t="shared" si="429"/>
        <v>0.2136415122130117</v>
      </c>
      <c r="AU635" s="5">
        <f t="shared" si="429"/>
        <v>0.20581855787783793</v>
      </c>
      <c r="AV635" s="5">
        <f t="shared" si="429"/>
        <v>0.19828150058255933</v>
      </c>
      <c r="AW635" s="5">
        <f t="shared" si="429"/>
        <v>0.19101997449517785</v>
      </c>
      <c r="AX635" s="5">
        <f t="shared" si="429"/>
        <v>0.18402397732582634</v>
      </c>
      <c r="AY635" s="5">
        <f t="shared" si="429"/>
        <v>0.17728385943586181</v>
      </c>
      <c r="AZ635" s="5">
        <f t="shared" si="429"/>
        <v>0.17079031297946054</v>
      </c>
      <c r="BA635" s="5">
        <f t="shared" si="429"/>
        <v>0.16453436113272696</v>
      </c>
      <c r="BB635" s="5">
        <f t="shared" si="429"/>
        <v>0.15850734745447922</v>
      </c>
      <c r="BC635" s="5">
        <f t="shared" si="429"/>
        <v>0.15270092541386526</v>
      </c>
      <c r="BD635" s="5">
        <f t="shared" si="429"/>
        <v>0.14710704811247011</v>
      </c>
      <c r="BE635" s="5">
        <f t="shared" si="429"/>
        <v>0.14171795822235558</v>
      </c>
      <c r="BF635" s="5">
        <f t="shared" si="429"/>
        <v>0.13652617815630141</v>
      </c>
      <c r="BG635" s="5">
        <f t="shared" si="429"/>
        <v>0.13152450048222658</v>
      </c>
      <c r="BH635" s="5">
        <f t="shared" si="429"/>
        <v>0.12670597859021518</v>
      </c>
      <c r="BI635" s="5">
        <f t="shared" si="429"/>
        <v>0.1220639176176298</v>
      </c>
      <c r="BJ635" s="5">
        <f t="shared" si="429"/>
        <v>0.11759186563536553</v>
      </c>
      <c r="BK635" s="5">
        <f t="shared" si="429"/>
        <v>0.11328360509630528</v>
      </c>
      <c r="BL635" s="26">
        <f t="shared" si="408"/>
        <v>5.5957633546937002E-2</v>
      </c>
      <c r="BM635" s="26">
        <f t="shared" si="430"/>
        <v>5.7516687642718042E-2</v>
      </c>
      <c r="BN635" s="26">
        <f t="shared" si="430"/>
        <v>5.8886440519572508E-2</v>
      </c>
      <c r="BO635" s="26">
        <f t="shared" si="430"/>
        <v>6.0094527542900122E-2</v>
      </c>
      <c r="BP635" s="26">
        <f t="shared" si="430"/>
        <v>6.1164087901024469E-2</v>
      </c>
      <c r="BQ635" s="26">
        <f t="shared" si="430"/>
        <v>6.2114546991459477E-2</v>
      </c>
      <c r="BR635" s="26">
        <f t="shared" si="430"/>
        <v>6.296225664980111E-2</v>
      </c>
      <c r="BS635" s="26">
        <f t="shared" si="430"/>
        <v>6.3721019808754317E-2</v>
      </c>
      <c r="BT635" s="26">
        <f t="shared" si="430"/>
        <v>6.4402521100479226E-2</v>
      </c>
      <c r="BU635" s="26">
        <f t="shared" si="430"/>
        <v>6.5016680824042161E-2</v>
      </c>
      <c r="BV635" s="26">
        <f t="shared" si="430"/>
        <v>6.5571946398715913E-2</v>
      </c>
      <c r="BW635" s="26">
        <f t="shared" si="430"/>
        <v>6.6075532758689867E-2</v>
      </c>
      <c r="BX635" s="26">
        <f t="shared" si="430"/>
        <v>6.6533620991406348E-2</v>
      </c>
      <c r="BY635" s="26">
        <f t="shared" si="430"/>
        <v>6.6951522780645603E-2</v>
      </c>
      <c r="BZ635" s="26">
        <f t="shared" si="430"/>
        <v>6.7333816806624744E-2</v>
      </c>
      <c r="CA635" s="26">
        <f t="shared" si="430"/>
        <v>6.7684462114438126E-2</v>
      </c>
      <c r="CB635" s="26">
        <f t="shared" si="430"/>
        <v>6.8006892537422037E-2</v>
      </c>
      <c r="CC635" s="26">
        <f t="shared" si="430"/>
        <v>6.8304095511850724E-2</v>
      </c>
      <c r="CD635" s="26">
        <f t="shared" si="430"/>
        <v>6.8578678010255509E-2</v>
      </c>
      <c r="CE635" s="26">
        <f t="shared" si="430"/>
        <v>6.8832921825607227E-2</v>
      </c>
      <c r="CF635" s="26">
        <f t="shared" si="430"/>
        <v>6.9068830035853748E-2</v>
      </c>
      <c r="CG635" s="26">
        <f t="shared" si="430"/>
        <v>6.9288166150313468E-2</v>
      </c>
      <c r="CH635" s="26">
        <f t="shared" si="430"/>
        <v>6.9492487172022444E-2</v>
      </c>
      <c r="CI635" s="26">
        <f t="shared" si="430"/>
        <v>6.9683171591885806E-2</v>
      </c>
      <c r="CJ635" s="26">
        <f t="shared" si="430"/>
        <v>6.9861443152142766E-2</v>
      </c>
      <c r="CK635" s="26">
        <f t="shared" si="430"/>
        <v>7.0028391070750456E-2</v>
      </c>
      <c r="CL635" s="26">
        <f t="shared" si="430"/>
        <v>7.018498729876714E-2</v>
      </c>
      <c r="CM635" s="26">
        <f t="shared" si="430"/>
        <v>7.0332101284778292E-2</v>
      </c>
      <c r="CN635" s="26">
        <f t="shared" si="430"/>
        <v>7.0470512639879829E-2</v>
      </c>
      <c r="CO635" s="26">
        <f t="shared" si="430"/>
        <v>7.0600922030495866E-2</v>
      </c>
      <c r="CP635" s="26">
        <f t="shared" si="430"/>
        <v>7.0723960571742905E-2</v>
      </c>
      <c r="CQ635" s="26">
        <f t="shared" si="430"/>
        <v>7.0840197949034581E-2</v>
      </c>
      <c r="CR635" s="26">
        <f t="shared" si="430"/>
        <v>7.0950149458421125E-2</v>
      </c>
      <c r="CS635" s="26">
        <f t="shared" si="430"/>
        <v>7.1054282125367185E-2</v>
      </c>
      <c r="CT635" s="26">
        <f t="shared" si="430"/>
        <v>7.1153020036143017E-2</v>
      </c>
      <c r="CU635" s="26">
        <f t="shared" si="430"/>
        <v>7.1246748994800824E-2</v>
      </c>
      <c r="CV635" s="26">
        <f t="shared" si="430"/>
        <v>7.1335820601067135E-2</v>
      </c>
      <c r="CW635" s="26">
        <f t="shared" si="430"/>
        <v>7.1420555829774593E-2</v>
      </c>
      <c r="CX635" s="26">
        <f t="shared" si="430"/>
        <v>7.1501248180175073E-2</v>
      </c>
      <c r="CY635" s="26">
        <f t="shared" si="430"/>
        <v>7.1578166453197895E-2</v>
      </c>
      <c r="CZ635" s="26">
        <f t="shared" si="430"/>
        <v>7.1651557206098559E-2</v>
      </c>
      <c r="DA635" s="26">
        <f t="shared" si="430"/>
        <v>7.1721646926703436E-2</v>
      </c>
      <c r="DB635" s="26">
        <f t="shared" si="430"/>
        <v>7.1788643963358906E-2</v>
      </c>
      <c r="DC635" s="26">
        <f t="shared" si="430"/>
        <v>7.1852740241551416E-2</v>
      </c>
      <c r="DD635" s="26">
        <f t="shared" si="430"/>
        <v>7.1914112793814447E-2</v>
      </c>
      <c r="DE635" s="26">
        <f t="shared" si="430"/>
        <v>7.1972925125855375E-2</v>
      </c>
      <c r="DF635" s="26">
        <f t="shared" si="430"/>
        <v>7.2029328438704687E-2</v>
      </c>
      <c r="DG635" s="26">
        <f t="shared" si="430"/>
        <v>7.208346272402795E-2</v>
      </c>
      <c r="DH635" s="26">
        <f t="shared" si="430"/>
        <v>7.2135457747468795E-2</v>
      </c>
      <c r="DI635" s="26">
        <f t="shared" si="430"/>
        <v>7.2185433932950238E-2</v>
      </c>
      <c r="DJ635" s="26">
        <f t="shared" si="430"/>
        <v>7.2233503159197507E-2</v>
      </c>
      <c r="DK635" s="26">
        <f t="shared" si="430"/>
        <v>7.2279769478317671E-2</v>
      </c>
      <c r="DL635" s="26">
        <f t="shared" si="430"/>
        <v>7.2324329765042467E-2</v>
      </c>
      <c r="DM635" s="26">
        <f t="shared" si="430"/>
        <v>7.2367274304180343E-2</v>
      </c>
      <c r="DN635" s="26">
        <f t="shared" si="430"/>
        <v>7.2408687322908075E-2</v>
      </c>
      <c r="DO635" s="26">
        <f t="shared" si="430"/>
        <v>7.2448647473738997E-2</v>
      </c>
      <c r="DP635" s="26">
        <f t="shared" si="430"/>
        <v>7.2487228273315954E-2</v>
      </c>
      <c r="DQ635" s="26">
        <f t="shared" si="430"/>
        <v>7.252449850157823E-2</v>
      </c>
      <c r="DR635" s="26">
        <f t="shared" si="430"/>
        <v>7.2560522565330493E-2</v>
      </c>
      <c r="DS635" s="26">
        <f t="shared" si="430"/>
        <v>7.2595360829784433E-2</v>
      </c>
      <c r="DT635" s="6">
        <f>2*(100-(100*G635))/SUM($D635:G635)/100</f>
        <v>6.0906448318745109E-2</v>
      </c>
      <c r="DU635" s="6">
        <f>2*(100-(100*I635))/SUM($D635:I635)/100</f>
        <v>6.2886674433471998E-2</v>
      </c>
      <c r="DV635" s="6">
        <f>2*(100-(100*M635))/SUM($D635:M635)/100</f>
        <v>6.5649231178787779E-2</v>
      </c>
      <c r="DW635" s="6">
        <f>2*(100-(100*Q635))/SUM($D635:Q635)/100</f>
        <v>6.7418072693182257E-2</v>
      </c>
      <c r="DX635" s="6">
        <f>2*(100-(100*W635))/SUM($D635:W635)/100</f>
        <v>6.9058518800559798E-2</v>
      </c>
      <c r="DY635" s="7">
        <f>(DT635-'Data for assignment'!C625)^2</f>
        <v>2.2306906503765822E-6</v>
      </c>
      <c r="DZ635" s="7">
        <f>(DU635-'Data for assignment'!D625)^2</f>
        <v>1.7757072329214478E-10</v>
      </c>
      <c r="EA635" s="7">
        <f>(DV635-'Data for assignment'!E625)^2</f>
        <v>4.1993443256545781E-6</v>
      </c>
      <c r="EB635" s="7">
        <f>(DW635-'Data for assignment'!F625)^2</f>
        <v>3.6789951840446583E-6</v>
      </c>
      <c r="EC635" s="7">
        <f>(DX635-'Data for assignment'!G625)^2</f>
        <v>2.0780111889136317E-5</v>
      </c>
    </row>
    <row r="636" spans="1:133" x14ac:dyDescent="0.3">
      <c r="A636" s="8">
        <v>36532</v>
      </c>
      <c r="B636" s="3">
        <v>5.6700001E-2</v>
      </c>
      <c r="C636" s="4">
        <f t="shared" si="407"/>
        <v>5.5928376210030252E-2</v>
      </c>
      <c r="D636" s="5">
        <f t="shared" si="431"/>
        <v>0.97160711851107173</v>
      </c>
      <c r="E636" s="5">
        <f t="shared" si="431"/>
        <v>0.94263876363807642</v>
      </c>
      <c r="F636" s="5">
        <f t="shared" si="431"/>
        <v>0.91344509072945534</v>
      </c>
      <c r="G636" s="5">
        <f t="shared" si="431"/>
        <v>0.88429526462290808</v>
      </c>
      <c r="H636" s="5">
        <f t="shared" si="431"/>
        <v>0.85539432991181097</v>
      </c>
      <c r="I636" s="5">
        <f t="shared" si="431"/>
        <v>0.82689682217397453</v>
      </c>
      <c r="J636" s="5">
        <f t="shared" si="431"/>
        <v>0.79891764381664843</v>
      </c>
      <c r="K636" s="5">
        <f t="shared" si="431"/>
        <v>0.77154069350080634</v>
      </c>
      <c r="L636" s="5">
        <f t="shared" si="431"/>
        <v>0.74482567875485151</v>
      </c>
      <c r="M636" s="5">
        <f t="shared" si="431"/>
        <v>0.71881347527784145</v>
      </c>
      <c r="N636" s="5">
        <f t="shared" si="431"/>
        <v>0.69353033288126442</v>
      </c>
      <c r="O636" s="5">
        <f t="shared" si="431"/>
        <v>0.6689911713054546</v>
      </c>
      <c r="P636" s="5">
        <f t="shared" si="431"/>
        <v>0.64520216072319236</v>
      </c>
      <c r="Q636" s="5">
        <f t="shared" si="431"/>
        <v>0.62216274156616003</v>
      </c>
      <c r="R636" s="5">
        <f t="shared" si="431"/>
        <v>0.59986720562380635</v>
      </c>
      <c r="S636" s="5">
        <f t="shared" si="431"/>
        <v>0.57830593413975395</v>
      </c>
      <c r="T636" s="5">
        <f t="shared" si="429"/>
        <v>0.55746636780132242</v>
      </c>
      <c r="U636" s="5">
        <f t="shared" si="429"/>
        <v>0.53733376709418157</v>
      </c>
      <c r="V636" s="5">
        <f t="shared" si="429"/>
        <v>0.51789180861363515</v>
      </c>
      <c r="W636" s="5">
        <f t="shared" si="429"/>
        <v>0.49912305286100966</v>
      </c>
      <c r="X636" s="5">
        <f t="shared" si="429"/>
        <v>0.48100931121281643</v>
      </c>
      <c r="Y636" s="5">
        <f t="shared" si="429"/>
        <v>0.46353193365176548</v>
      </c>
      <c r="Z636" s="5">
        <f t="shared" si="429"/>
        <v>0.44667203410997941</v>
      </c>
      <c r="AA636" s="5">
        <f t="shared" si="429"/>
        <v>0.43041066659404864</v>
      </c>
      <c r="AB636" s="5">
        <f t="shared" si="429"/>
        <v>0.41472896240224855</v>
      </c>
      <c r="AC636" s="5">
        <f t="shared" si="429"/>
        <v>0.39960823652162986</v>
      </c>
      <c r="AD636" s="5">
        <f t="shared" si="429"/>
        <v>0.385030069563286</v>
      </c>
      <c r="AE636" s="5">
        <f t="shared" si="429"/>
        <v>0.37097637024659297</v>
      </c>
      <c r="AF636" s="5">
        <f t="shared" si="429"/>
        <v>0.35742942239150904</v>
      </c>
      <c r="AG636" s="5">
        <f t="shared" si="429"/>
        <v>0.34437191955555241</v>
      </c>
      <c r="AH636" s="5">
        <f t="shared" si="429"/>
        <v>0.33178698980743354</v>
      </c>
      <c r="AI636" s="5">
        <f t="shared" si="429"/>
        <v>0.31965821262280758</v>
      </c>
      <c r="AJ636" s="5">
        <f t="shared" si="429"/>
        <v>0.30796962948857015</v>
      </c>
      <c r="AK636" s="5">
        <f t="shared" si="429"/>
        <v>0.29670574948684092</v>
      </c>
      <c r="AL636" s="5">
        <f t="shared" si="429"/>
        <v>0.28585155087993636</v>
      </c>
      <c r="AM636" s="5">
        <f t="shared" si="429"/>
        <v>0.27539247951902723</v>
      </c>
      <c r="AN636" s="5">
        <f t="shared" si="429"/>
        <v>0.2653144447407908</v>
      </c>
      <c r="AO636" s="5">
        <f t="shared" si="429"/>
        <v>0.25560381328965398</v>
      </c>
      <c r="AP636" s="5">
        <f t="shared" si="429"/>
        <v>0.24624740170150847</v>
      </c>
      <c r="AQ636" s="5">
        <f t="shared" si="429"/>
        <v>0.23723246750287044</v>
      </c>
      <c r="AR636" s="5">
        <f t="shared" si="429"/>
        <v>0.22854669951329443</v>
      </c>
      <c r="AS636" s="5">
        <f t="shared" si="429"/>
        <v>0.22017820748522446</v>
      </c>
      <c r="AT636" s="5">
        <f t="shared" si="429"/>
        <v>0.21211551127189232</v>
      </c>
      <c r="AU636" s="5">
        <f t="shared" si="429"/>
        <v>0.20434752967834907</v>
      </c>
      <c r="AV636" s="5">
        <f t="shared" si="429"/>
        <v>0.19686356912169561</v>
      </c>
      <c r="AW636" s="5">
        <f t="shared" si="429"/>
        <v>0.18965331220279638</v>
      </c>
      <c r="AX636" s="5">
        <f t="shared" si="429"/>
        <v>0.18270680627224561</v>
      </c>
      <c r="AY636" s="5">
        <f t="shared" si="429"/>
        <v>0.17601445205729938</v>
      </c>
      <c r="AZ636" s="5">
        <f t="shared" si="429"/>
        <v>0.1695669924032602</v>
      </c>
      <c r="BA636" s="5">
        <f t="shared" si="429"/>
        <v>0.16335550117189174</v>
      </c>
      <c r="BB636" s="5">
        <f t="shared" si="429"/>
        <v>0.15737137233043041</v>
      </c>
      <c r="BC636" s="5">
        <f t="shared" si="429"/>
        <v>0.1516063092573198</v>
      </c>
      <c r="BD636" s="5">
        <f t="shared" si="429"/>
        <v>0.14605231428463925</v>
      </c>
      <c r="BE636" s="5">
        <f t="shared" si="429"/>
        <v>0.14070167849211973</v>
      </c>
      <c r="BF636" s="5">
        <f t="shared" si="429"/>
        <v>0.13554697176344135</v>
      </c>
      <c r="BG636" s="5">
        <f t="shared" si="429"/>
        <v>0.13058103311204783</v>
      </c>
      <c r="BH636" s="5">
        <f t="shared" si="429"/>
        <v>0.12579696128086698</v>
      </c>
      <c r="BI636" s="5">
        <f t="shared" si="429"/>
        <v>0.12118810561798751</v>
      </c>
      <c r="BJ636" s="5">
        <f t="shared" si="429"/>
        <v>0.11674805722843014</v>
      </c>
      <c r="BK636" s="5">
        <f t="shared" si="429"/>
        <v>0.11247064040059439</v>
      </c>
      <c r="BL636" s="26">
        <f t="shared" si="408"/>
        <v>5.7607510589683011E-2</v>
      </c>
      <c r="BM636" s="26">
        <f t="shared" si="430"/>
        <v>5.9072141172925571E-2</v>
      </c>
      <c r="BN636" s="26">
        <f t="shared" si="430"/>
        <v>6.0354675760814068E-2</v>
      </c>
      <c r="BO636" s="26">
        <f t="shared" si="430"/>
        <v>6.1482131179456459E-2</v>
      </c>
      <c r="BP636" s="26">
        <f t="shared" si="430"/>
        <v>6.2477084716919908E-2</v>
      </c>
      <c r="BQ636" s="26">
        <f t="shared" si="430"/>
        <v>6.3358451107017211E-2</v>
      </c>
      <c r="BR636" s="26">
        <f t="shared" si="430"/>
        <v>6.4142117885753969E-2</v>
      </c>
      <c r="BS636" s="26">
        <f t="shared" si="430"/>
        <v>6.4841465654861485E-2</v>
      </c>
      <c r="BT636" s="26">
        <f t="shared" si="430"/>
        <v>6.5467794717915626E-2</v>
      </c>
      <c r="BU636" s="26">
        <f t="shared" si="430"/>
        <v>6.6030675467987576E-2</v>
      </c>
      <c r="BV636" s="26">
        <f t="shared" si="430"/>
        <v>6.6538236609078358E-2</v>
      </c>
      <c r="BW636" s="26">
        <f t="shared" si="430"/>
        <v>6.6997402632303527E-2</v>
      </c>
      <c r="BX636" s="26">
        <f t="shared" si="430"/>
        <v>6.7414089817950454E-2</v>
      </c>
      <c r="BY636" s="26">
        <f t="shared" si="430"/>
        <v>6.7793368296576229E-2</v>
      </c>
      <c r="BZ636" s="26">
        <f t="shared" si="430"/>
        <v>6.8139596296276736E-2</v>
      </c>
      <c r="CA636" s="26">
        <f t="shared" si="430"/>
        <v>6.8456531564849737E-2</v>
      </c>
      <c r="CB636" s="26">
        <f t="shared" si="430"/>
        <v>6.8747424033102342E-2</v>
      </c>
      <c r="CC636" s="26">
        <f t="shared" si="430"/>
        <v>6.9015093037418096E-2</v>
      </c>
      <c r="CD636" s="26">
        <f t="shared" si="430"/>
        <v>6.9261991812415907E-2</v>
      </c>
      <c r="CE636" s="26">
        <f t="shared" si="430"/>
        <v>6.9490261471127523E-2</v>
      </c>
      <c r="CF636" s="26">
        <f t="shared" si="430"/>
        <v>6.9701776288851117E-2</v>
      </c>
      <c r="CG636" s="26">
        <f t="shared" si="430"/>
        <v>6.9898181780176136E-2</v>
      </c>
      <c r="CH636" s="26">
        <f t="shared" si="430"/>
        <v>7.0080926792465748E-2</v>
      </c>
      <c r="CI636" s="26">
        <f t="shared" si="430"/>
        <v>7.0251290621909809E-2</v>
      </c>
      <c r="CJ636" s="26">
        <f t="shared" si="430"/>
        <v>7.0410405980884772E-2</v>
      </c>
      <c r="CK636" s="26">
        <f t="shared" si="430"/>
        <v>7.0559278500320816E-2</v>
      </c>
      <c r="CL636" s="26">
        <f t="shared" si="430"/>
        <v>7.0698803332032059E-2</v>
      </c>
      <c r="CM636" s="26">
        <f t="shared" si="430"/>
        <v>7.0829779318630562E-2</v>
      </c>
      <c r="CN636" s="26">
        <f t="shared" si="430"/>
        <v>7.095292111874732E-2</v>
      </c>
      <c r="CO636" s="26">
        <f t="shared" si="430"/>
        <v>7.1068869609614269E-2</v>
      </c>
      <c r="CP636" s="26">
        <f t="shared" si="430"/>
        <v>7.1178200835007907E-2</v>
      </c>
      <c r="CQ636" s="26">
        <f t="shared" si="430"/>
        <v>7.1281433721996981E-2</v>
      </c>
      <c r="CR636" s="26">
        <f t="shared" si="430"/>
        <v>7.1379036753151548E-2</v>
      </c>
      <c r="CS636" s="26">
        <f t="shared" si="430"/>
        <v>7.1471433750453436E-2</v>
      </c>
      <c r="CT636" s="26">
        <f t="shared" si="430"/>
        <v>7.1559008901954935E-2</v>
      </c>
      <c r="CU636" s="26">
        <f t="shared" si="430"/>
        <v>7.1642111141333328E-2</v>
      </c>
      <c r="CV636" s="26">
        <f t="shared" si="430"/>
        <v>7.1721057973119465E-2</v>
      </c>
      <c r="CW636" s="26">
        <f t="shared" si="430"/>
        <v>7.1796138821917724E-2</v>
      </c>
      <c r="CX636" s="26">
        <f t="shared" si="430"/>
        <v>7.1867617971874936E-2</v>
      </c>
      <c r="CY636" s="26">
        <f t="shared" si="430"/>
        <v>7.1935737152576951E-2</v>
      </c>
      <c r="CZ636" s="26">
        <f t="shared" si="430"/>
        <v>7.2000717819113894E-2</v>
      </c>
      <c r="DA636" s="26">
        <f t="shared" si="430"/>
        <v>7.2062763166977434E-2</v>
      </c>
      <c r="DB636" s="26">
        <f t="shared" si="430"/>
        <v>7.2122059916503514E-2</v>
      </c>
      <c r="DC636" s="26">
        <f t="shared" si="430"/>
        <v>7.2178779896563433E-2</v>
      </c>
      <c r="DD636" s="26">
        <f t="shared" si="430"/>
        <v>7.2233081452976244E-2</v>
      </c>
      <c r="DE636" s="26">
        <f t="shared" si="430"/>
        <v>7.2285110703539421E-2</v>
      </c>
      <c r="DF636" s="26">
        <f t="shared" si="430"/>
        <v>7.2335002658542147E-2</v>
      </c>
      <c r="DG636" s="26">
        <f t="shared" si="430"/>
        <v>7.238288222305099E-2</v>
      </c>
      <c r="DH636" s="26">
        <f t="shared" si="430"/>
        <v>7.242886509506577E-2</v>
      </c>
      <c r="DI636" s="26">
        <f t="shared" si="430"/>
        <v>7.2473058571773469E-2</v>
      </c>
      <c r="DJ636" s="26">
        <f t="shared" si="430"/>
        <v>7.2515562274529738E-2</v>
      </c>
      <c r="DK636" s="26">
        <f t="shared" si="430"/>
        <v>7.2556468801827506E-2</v>
      </c>
      <c r="DL636" s="26">
        <f t="shared" si="430"/>
        <v>7.2595864318337186E-2</v>
      </c>
      <c r="DM636" s="26">
        <f t="shared" si="430"/>
        <v>7.2633829087090054E-2</v>
      </c>
      <c r="DN636" s="26">
        <f t="shared" si="430"/>
        <v>7.2670437951004502E-2</v>
      </c>
      <c r="DO636" s="26">
        <f t="shared" si="430"/>
        <v>7.2705760769200919E-2</v>
      </c>
      <c r="DP636" s="26">
        <f t="shared" si="430"/>
        <v>7.273986281289746E-2</v>
      </c>
      <c r="DQ636" s="26">
        <f t="shared" si="430"/>
        <v>7.2772805125112638E-2</v>
      </c>
      <c r="DR636" s="26">
        <f t="shared" si="430"/>
        <v>7.2804644847908342E-2</v>
      </c>
      <c r="DS636" s="26">
        <f t="shared" si="430"/>
        <v>7.2835435520476596E-2</v>
      </c>
      <c r="DT636" s="6">
        <f>2*(100-(100*G636))/SUM($D636:G636)/100</f>
        <v>6.2341144591619629E-2</v>
      </c>
      <c r="DU636" s="6">
        <f>2*(100-(100*I636))/SUM($D636:I636)/100</f>
        <v>6.4180302688983226E-2</v>
      </c>
      <c r="DV636" s="6">
        <f>2*(100-(100*M636))/SUM($D636:M636)/100</f>
        <v>6.6723782151200103E-2</v>
      </c>
      <c r="DW636" s="6">
        <f>2*(100-(100*Q636))/SUM($D636:Q636)/100</f>
        <v>6.8335744402041459E-2</v>
      </c>
      <c r="DX636" s="6">
        <f>2*(100-(100*W636))/SUM($D636:W636)/100</f>
        <v>6.9817150838901679E-2</v>
      </c>
      <c r="DY636" s="7">
        <f>(DT636-'Data for assignment'!C626)^2</f>
        <v>5.7586001311832814E-7</v>
      </c>
      <c r="DZ636" s="7">
        <f>(DU636-'Data for assignment'!D626)^2</f>
        <v>4.6281310924418425E-7</v>
      </c>
      <c r="EA636" s="7">
        <f>(DV636-'Data for assignment'!E626)^2</f>
        <v>6.369471299152886E-6</v>
      </c>
      <c r="EB636" s="7">
        <f>(DW636-'Data for assignment'!F626)^2</f>
        <v>6.4300047439744134E-6</v>
      </c>
      <c r="EC636" s="7">
        <f>(DX636-'Data for assignment'!G626)^2</f>
        <v>2.1318081869170529E-5</v>
      </c>
    </row>
    <row r="637" spans="1:133" x14ac:dyDescent="0.3">
      <c r="A637" s="8">
        <v>36539</v>
      </c>
      <c r="B637" s="3">
        <v>5.6700001E-2</v>
      </c>
      <c r="C637" s="4">
        <f t="shared" si="407"/>
        <v>5.5928376210030252E-2</v>
      </c>
      <c r="D637" s="5">
        <f t="shared" si="431"/>
        <v>0.97160711851107173</v>
      </c>
      <c r="E637" s="5">
        <f t="shared" si="431"/>
        <v>0.94263876363807642</v>
      </c>
      <c r="F637" s="5">
        <f t="shared" si="431"/>
        <v>0.91344509072945534</v>
      </c>
      <c r="G637" s="5">
        <f t="shared" si="431"/>
        <v>0.88429526462290808</v>
      </c>
      <c r="H637" s="5">
        <f t="shared" si="431"/>
        <v>0.85539432991181097</v>
      </c>
      <c r="I637" s="5">
        <f t="shared" si="431"/>
        <v>0.82689682217397453</v>
      </c>
      <c r="J637" s="5">
        <f t="shared" si="431"/>
        <v>0.79891764381664843</v>
      </c>
      <c r="K637" s="5">
        <f t="shared" si="431"/>
        <v>0.77154069350080634</v>
      </c>
      <c r="L637" s="5">
        <f t="shared" si="431"/>
        <v>0.74482567875485151</v>
      </c>
      <c r="M637" s="5">
        <f t="shared" si="431"/>
        <v>0.71881347527784145</v>
      </c>
      <c r="N637" s="5">
        <f t="shared" si="431"/>
        <v>0.69353033288126442</v>
      </c>
      <c r="O637" s="5">
        <f t="shared" si="431"/>
        <v>0.6689911713054546</v>
      </c>
      <c r="P637" s="5">
        <f t="shared" si="431"/>
        <v>0.64520216072319236</v>
      </c>
      <c r="Q637" s="5">
        <f t="shared" si="431"/>
        <v>0.62216274156616003</v>
      </c>
      <c r="R637" s="5">
        <f t="shared" si="431"/>
        <v>0.59986720562380635</v>
      </c>
      <c r="S637" s="5">
        <f t="shared" si="431"/>
        <v>0.57830593413975395</v>
      </c>
      <c r="T637" s="5">
        <f t="shared" si="429"/>
        <v>0.55746636780132242</v>
      </c>
      <c r="U637" s="5">
        <f t="shared" si="429"/>
        <v>0.53733376709418157</v>
      </c>
      <c r="V637" s="5">
        <f t="shared" si="429"/>
        <v>0.51789180861363515</v>
      </c>
      <c r="W637" s="5">
        <f t="shared" si="429"/>
        <v>0.49912305286100966</v>
      </c>
      <c r="X637" s="5">
        <f t="shared" si="429"/>
        <v>0.48100931121281643</v>
      </c>
      <c r="Y637" s="5">
        <f t="shared" si="429"/>
        <v>0.46353193365176548</v>
      </c>
      <c r="Z637" s="5">
        <f t="shared" si="429"/>
        <v>0.44667203410997941</v>
      </c>
      <c r="AA637" s="5">
        <f t="shared" si="429"/>
        <v>0.43041066659404864</v>
      </c>
      <c r="AB637" s="5">
        <f t="shared" si="429"/>
        <v>0.41472896240224855</v>
      </c>
      <c r="AC637" s="5">
        <f t="shared" si="429"/>
        <v>0.39960823652162986</v>
      </c>
      <c r="AD637" s="5">
        <f t="shared" si="429"/>
        <v>0.385030069563286</v>
      </c>
      <c r="AE637" s="5">
        <f t="shared" si="429"/>
        <v>0.37097637024659297</v>
      </c>
      <c r="AF637" s="5">
        <f t="shared" si="429"/>
        <v>0.35742942239150904</v>
      </c>
      <c r="AG637" s="5">
        <f t="shared" si="429"/>
        <v>0.34437191955555241</v>
      </c>
      <c r="AH637" s="5">
        <f t="shared" si="429"/>
        <v>0.33178698980743354</v>
      </c>
      <c r="AI637" s="5">
        <f t="shared" si="429"/>
        <v>0.31965821262280758</v>
      </c>
      <c r="AJ637" s="5">
        <f t="shared" si="429"/>
        <v>0.30796962948857015</v>
      </c>
      <c r="AK637" s="5">
        <f t="shared" si="429"/>
        <v>0.29670574948684092</v>
      </c>
      <c r="AL637" s="5">
        <f t="shared" si="429"/>
        <v>0.28585155087993636</v>
      </c>
      <c r="AM637" s="5">
        <f t="shared" si="429"/>
        <v>0.27539247951902723</v>
      </c>
      <c r="AN637" s="5">
        <f t="shared" si="429"/>
        <v>0.2653144447407908</v>
      </c>
      <c r="AO637" s="5">
        <f t="shared" si="429"/>
        <v>0.25560381328965398</v>
      </c>
      <c r="AP637" s="5">
        <f t="shared" si="429"/>
        <v>0.24624740170150847</v>
      </c>
      <c r="AQ637" s="5">
        <f t="shared" si="429"/>
        <v>0.23723246750287044</v>
      </c>
      <c r="AR637" s="5">
        <f t="shared" si="429"/>
        <v>0.22854669951329443</v>
      </c>
      <c r="AS637" s="5">
        <f t="shared" si="429"/>
        <v>0.22017820748522446</v>
      </c>
      <c r="AT637" s="5">
        <f t="shared" si="429"/>
        <v>0.21211551127189232</v>
      </c>
      <c r="AU637" s="5">
        <f t="shared" si="429"/>
        <v>0.20434752967834907</v>
      </c>
      <c r="AV637" s="5">
        <f t="shared" si="429"/>
        <v>0.19686356912169561</v>
      </c>
      <c r="AW637" s="5">
        <f t="shared" si="429"/>
        <v>0.18965331220279638</v>
      </c>
      <c r="AX637" s="5">
        <f t="shared" si="429"/>
        <v>0.18270680627224561</v>
      </c>
      <c r="AY637" s="5">
        <f t="shared" si="429"/>
        <v>0.17601445205729938</v>
      </c>
      <c r="AZ637" s="5">
        <f t="shared" si="429"/>
        <v>0.1695669924032602</v>
      </c>
      <c r="BA637" s="5">
        <f t="shared" si="429"/>
        <v>0.16335550117189174</v>
      </c>
      <c r="BB637" s="5">
        <f t="shared" si="429"/>
        <v>0.15737137233043041</v>
      </c>
      <c r="BC637" s="5">
        <f t="shared" si="429"/>
        <v>0.1516063092573198</v>
      </c>
      <c r="BD637" s="5">
        <f t="shared" si="429"/>
        <v>0.14605231428463925</v>
      </c>
      <c r="BE637" s="5">
        <f t="shared" si="429"/>
        <v>0.14070167849211973</v>
      </c>
      <c r="BF637" s="5">
        <f t="shared" si="429"/>
        <v>0.13554697176344135</v>
      </c>
      <c r="BG637" s="5">
        <f t="shared" si="429"/>
        <v>0.13058103311204783</v>
      </c>
      <c r="BH637" s="5">
        <f t="shared" si="429"/>
        <v>0.12579696128086698</v>
      </c>
      <c r="BI637" s="5">
        <f t="shared" si="429"/>
        <v>0.12118810561798751</v>
      </c>
      <c r="BJ637" s="5">
        <f t="shared" si="429"/>
        <v>0.11674805722843014</v>
      </c>
      <c r="BK637" s="5">
        <f t="shared" si="429"/>
        <v>0.11247064040059439</v>
      </c>
      <c r="BL637" s="26">
        <f t="shared" si="408"/>
        <v>5.7607510589683011E-2</v>
      </c>
      <c r="BM637" s="26">
        <f t="shared" si="430"/>
        <v>5.9072141172925571E-2</v>
      </c>
      <c r="BN637" s="26">
        <f t="shared" si="430"/>
        <v>6.0354675760814068E-2</v>
      </c>
      <c r="BO637" s="26">
        <f t="shared" si="430"/>
        <v>6.1482131179456459E-2</v>
      </c>
      <c r="BP637" s="26">
        <f t="shared" si="430"/>
        <v>6.2477084716919908E-2</v>
      </c>
      <c r="BQ637" s="26">
        <f t="shared" si="430"/>
        <v>6.3358451107017211E-2</v>
      </c>
      <c r="BR637" s="26">
        <f t="shared" si="430"/>
        <v>6.4142117885753969E-2</v>
      </c>
      <c r="BS637" s="26">
        <f t="shared" si="430"/>
        <v>6.4841465654861485E-2</v>
      </c>
      <c r="BT637" s="26">
        <f t="shared" si="430"/>
        <v>6.5467794717915626E-2</v>
      </c>
      <c r="BU637" s="26">
        <f t="shared" si="430"/>
        <v>6.6030675467987576E-2</v>
      </c>
      <c r="BV637" s="26">
        <f t="shared" si="430"/>
        <v>6.6538236609078358E-2</v>
      </c>
      <c r="BW637" s="26">
        <f t="shared" si="430"/>
        <v>6.6997402632303527E-2</v>
      </c>
      <c r="BX637" s="26">
        <f t="shared" si="430"/>
        <v>6.7414089817950454E-2</v>
      </c>
      <c r="BY637" s="26">
        <f t="shared" si="430"/>
        <v>6.7793368296576229E-2</v>
      </c>
      <c r="BZ637" s="26">
        <f t="shared" si="430"/>
        <v>6.8139596296276736E-2</v>
      </c>
      <c r="CA637" s="26">
        <f t="shared" si="430"/>
        <v>6.8456531564849737E-2</v>
      </c>
      <c r="CB637" s="26">
        <f t="shared" si="430"/>
        <v>6.8747424033102342E-2</v>
      </c>
      <c r="CC637" s="26">
        <f t="shared" si="430"/>
        <v>6.9015093037418096E-2</v>
      </c>
      <c r="CD637" s="26">
        <f t="shared" si="430"/>
        <v>6.9261991812415907E-2</v>
      </c>
      <c r="CE637" s="26">
        <f t="shared" si="430"/>
        <v>6.9490261471127523E-2</v>
      </c>
      <c r="CF637" s="26">
        <f t="shared" si="430"/>
        <v>6.9701776288851117E-2</v>
      </c>
      <c r="CG637" s="26">
        <f t="shared" si="430"/>
        <v>6.9898181780176136E-2</v>
      </c>
      <c r="CH637" s="26">
        <f t="shared" si="430"/>
        <v>7.0080926792465748E-2</v>
      </c>
      <c r="CI637" s="26">
        <f t="shared" si="430"/>
        <v>7.0251290621909809E-2</v>
      </c>
      <c r="CJ637" s="26">
        <f t="shared" si="430"/>
        <v>7.0410405980884772E-2</v>
      </c>
      <c r="CK637" s="26">
        <f t="shared" si="430"/>
        <v>7.0559278500320816E-2</v>
      </c>
      <c r="CL637" s="26">
        <f t="shared" si="430"/>
        <v>7.0698803332032059E-2</v>
      </c>
      <c r="CM637" s="26">
        <f t="shared" si="430"/>
        <v>7.0829779318630562E-2</v>
      </c>
      <c r="CN637" s="26">
        <f t="shared" si="430"/>
        <v>7.095292111874732E-2</v>
      </c>
      <c r="CO637" s="26">
        <f t="shared" si="430"/>
        <v>7.1068869609614269E-2</v>
      </c>
      <c r="CP637" s="26">
        <f t="shared" si="430"/>
        <v>7.1178200835007907E-2</v>
      </c>
      <c r="CQ637" s="26">
        <f t="shared" si="430"/>
        <v>7.1281433721996981E-2</v>
      </c>
      <c r="CR637" s="26">
        <f t="shared" si="430"/>
        <v>7.1379036753151548E-2</v>
      </c>
      <c r="CS637" s="26">
        <f t="shared" si="430"/>
        <v>7.1471433750453436E-2</v>
      </c>
      <c r="CT637" s="26">
        <f t="shared" si="430"/>
        <v>7.1559008901954935E-2</v>
      </c>
      <c r="CU637" s="26">
        <f t="shared" si="430"/>
        <v>7.1642111141333328E-2</v>
      </c>
      <c r="CV637" s="26">
        <f t="shared" si="430"/>
        <v>7.1721057973119465E-2</v>
      </c>
      <c r="CW637" s="26">
        <f t="shared" si="430"/>
        <v>7.1796138821917724E-2</v>
      </c>
      <c r="CX637" s="26">
        <f t="shared" si="430"/>
        <v>7.1867617971874936E-2</v>
      </c>
      <c r="CY637" s="26">
        <f t="shared" si="430"/>
        <v>7.1935737152576951E-2</v>
      </c>
      <c r="CZ637" s="26">
        <f t="shared" si="430"/>
        <v>7.2000717819113894E-2</v>
      </c>
      <c r="DA637" s="26">
        <f t="shared" si="430"/>
        <v>7.2062763166977434E-2</v>
      </c>
      <c r="DB637" s="26">
        <f t="shared" si="430"/>
        <v>7.2122059916503514E-2</v>
      </c>
      <c r="DC637" s="26">
        <f t="shared" si="430"/>
        <v>7.2178779896563433E-2</v>
      </c>
      <c r="DD637" s="26">
        <f t="shared" si="430"/>
        <v>7.2233081452976244E-2</v>
      </c>
      <c r="DE637" s="26">
        <f t="shared" si="430"/>
        <v>7.2285110703539421E-2</v>
      </c>
      <c r="DF637" s="26">
        <f t="shared" si="430"/>
        <v>7.2335002658542147E-2</v>
      </c>
      <c r="DG637" s="26">
        <f t="shared" si="430"/>
        <v>7.238288222305099E-2</v>
      </c>
      <c r="DH637" s="26">
        <f t="shared" si="430"/>
        <v>7.242886509506577E-2</v>
      </c>
      <c r="DI637" s="26">
        <f t="shared" si="430"/>
        <v>7.2473058571773469E-2</v>
      </c>
      <c r="DJ637" s="26">
        <f t="shared" si="430"/>
        <v>7.2515562274529738E-2</v>
      </c>
      <c r="DK637" s="26">
        <f t="shared" si="430"/>
        <v>7.2556468801827506E-2</v>
      </c>
      <c r="DL637" s="26">
        <f t="shared" si="430"/>
        <v>7.2595864318337186E-2</v>
      </c>
      <c r="DM637" s="26">
        <f t="shared" si="430"/>
        <v>7.2633829087090054E-2</v>
      </c>
      <c r="DN637" s="26">
        <f t="shared" si="430"/>
        <v>7.2670437951004502E-2</v>
      </c>
      <c r="DO637" s="26">
        <f t="shared" si="430"/>
        <v>7.2705760769200919E-2</v>
      </c>
      <c r="DP637" s="26">
        <f t="shared" si="430"/>
        <v>7.273986281289746E-2</v>
      </c>
      <c r="DQ637" s="26">
        <f t="shared" si="430"/>
        <v>7.2772805125112638E-2</v>
      </c>
      <c r="DR637" s="26">
        <f t="shared" si="430"/>
        <v>7.2804644847908342E-2</v>
      </c>
      <c r="DS637" s="26">
        <f t="shared" si="430"/>
        <v>7.2835435520476596E-2</v>
      </c>
      <c r="DT637" s="6">
        <f>2*(100-(100*G637))/SUM($D637:G637)/100</f>
        <v>6.2341144591619629E-2</v>
      </c>
      <c r="DU637" s="6">
        <f>2*(100-(100*I637))/SUM($D637:I637)/100</f>
        <v>6.4180302688983226E-2</v>
      </c>
      <c r="DV637" s="6">
        <f>2*(100-(100*M637))/SUM($D637:M637)/100</f>
        <v>6.6723782151200103E-2</v>
      </c>
      <c r="DW637" s="6">
        <f>2*(100-(100*Q637))/SUM($D637:Q637)/100</f>
        <v>6.8335744402041459E-2</v>
      </c>
      <c r="DX637" s="6">
        <f>2*(100-(100*W637))/SUM($D637:W637)/100</f>
        <v>6.9817150838901679E-2</v>
      </c>
      <c r="DY637" s="7">
        <f>(DT637-'Data for assignment'!C627)^2</f>
        <v>4.2388897103289126E-6</v>
      </c>
      <c r="DZ637" s="7">
        <f>(DU637-'Data for assignment'!D627)^2</f>
        <v>5.1796134069953138E-7</v>
      </c>
      <c r="EA637" s="7">
        <f>(DV637-'Data for assignment'!E627)^2</f>
        <v>6.7861373751126646E-7</v>
      </c>
      <c r="EB637" s="7">
        <f>(DW637-'Data for assignment'!F627)^2</f>
        <v>1.5270642271768216E-6</v>
      </c>
      <c r="EC637" s="7">
        <f>(DX637-'Data for assignment'!G627)^2</f>
        <v>8.509763182604086E-6</v>
      </c>
    </row>
    <row r="638" spans="1:133" x14ac:dyDescent="0.3">
      <c r="A638" s="8">
        <v>36546</v>
      </c>
      <c r="B638" s="3">
        <v>5.7199998000000002E-2</v>
      </c>
      <c r="C638" s="4">
        <f t="shared" si="407"/>
        <v>5.6443721917381312E-2</v>
      </c>
      <c r="D638" s="5">
        <f t="shared" si="431"/>
        <v>0.97137140861908622</v>
      </c>
      <c r="E638" s="5">
        <f t="shared" si="431"/>
        <v>0.94220762075630349</v>
      </c>
      <c r="F638" s="5">
        <f t="shared" si="431"/>
        <v>0.91285360138950111</v>
      </c>
      <c r="G638" s="5">
        <f t="shared" si="431"/>
        <v>0.88357376897520756</v>
      </c>
      <c r="H638" s="5">
        <f t="shared" si="431"/>
        <v>0.85456890295816024</v>
      </c>
      <c r="I638" s="5">
        <f t="shared" si="431"/>
        <v>0.82598975511631445</v>
      </c>
      <c r="J638" s="5">
        <f t="shared" si="431"/>
        <v>0.79794790339041799</v>
      </c>
      <c r="K638" s="5">
        <f t="shared" si="431"/>
        <v>0.77052434718554852</v>
      </c>
      <c r="L638" s="5">
        <f t="shared" si="431"/>
        <v>0.74377628028767362</v>
      </c>
      <c r="M638" s="5">
        <f t="shared" si="431"/>
        <v>0.71774240902366115</v>
      </c>
      <c r="N638" s="5">
        <f t="shared" si="431"/>
        <v>0.69244711811557713</v>
      </c>
      <c r="O638" s="5">
        <f t="shared" si="431"/>
        <v>0.6679037288867069</v>
      </c>
      <c r="P638" s="5">
        <f t="shared" si="431"/>
        <v>0.64411704534980729</v>
      </c>
      <c r="Q638" s="5">
        <f t="shared" si="431"/>
        <v>0.62108534308454155</v>
      </c>
      <c r="R638" s="5">
        <f t="shared" si="431"/>
        <v>0.59880192285065703</v>
      </c>
      <c r="S638" s="5">
        <f t="shared" si="431"/>
        <v>0.57725632449888586</v>
      </c>
      <c r="T638" s="5">
        <f t="shared" si="429"/>
        <v>0.55643527582619123</v>
      </c>
      <c r="U638" s="5">
        <f t="shared" si="429"/>
        <v>0.53632343456005549</v>
      </c>
      <c r="V638" s="5">
        <f t="shared" si="429"/>
        <v>0.51690396876709788</v>
      </c>
      <c r="W638" s="5">
        <f t="shared" si="429"/>
        <v>0.49815901092694126</v>
      </c>
      <c r="X638" s="5">
        <f t="shared" si="429"/>
        <v>0.48007001308993502</v>
      </c>
      <c r="Y638" s="5">
        <f t="shared" si="429"/>
        <v>0.46261802446206196</v>
      </c>
      <c r="Z638" s="5">
        <f t="shared" si="429"/>
        <v>0.44578390804666357</v>
      </c>
      <c r="AA638" s="5">
        <f t="shared" si="429"/>
        <v>0.42954850931678001</v>
      </c>
      <c r="AB638" s="5">
        <f t="shared" si="429"/>
        <v>0.41389278705617349</v>
      </c>
      <c r="AC638" s="5">
        <f t="shared" si="429"/>
        <v>0.39879791430625805</v>
      </c>
      <c r="AD638" s="5">
        <f t="shared" si="429"/>
        <v>0.38424535564642787</v>
      </c>
      <c r="AE638" s="5">
        <f t="shared" si="429"/>
        <v>0.37021692570531162</v>
      </c>
      <c r="AF638" s="5">
        <f t="shared" si="429"/>
        <v>0.35669483276426528</v>
      </c>
      <c r="AG638" s="5">
        <f t="shared" si="429"/>
        <v>0.3436617105055127</v>
      </c>
      <c r="AH638" s="5">
        <f t="shared" si="429"/>
        <v>0.33110064032452846</v>
      </c>
      <c r="AI638" s="5">
        <f t="shared" si="429"/>
        <v>0.31899516613000045</v>
      </c>
      <c r="AJ638" s="5">
        <f t="shared" si="429"/>
        <v>0.30732930316453</v>
      </c>
      <c r="AK638" s="5">
        <f t="shared" si="429"/>
        <v>0.29608754207159532</v>
      </c>
      <c r="AL638" s="5">
        <f t="shared" si="429"/>
        <v>0.28525484919103655</v>
      </c>
      <c r="AM638" s="5">
        <f t="shared" si="429"/>
        <v>0.27481666387236336</v>
      </c>
      <c r="AN638" s="5">
        <f t="shared" si="429"/>
        <v>0.26475889344164877</v>
      </c>
      <c r="AO638" s="5">
        <f t="shared" si="429"/>
        <v>0.25506790633521209</v>
      </c>
      <c r="AP638" s="5">
        <f t="shared" si="429"/>
        <v>0.24573052381513469</v>
      </c>
      <c r="AQ638" s="5">
        <f t="shared" si="429"/>
        <v>0.23673401060279023</v>
      </c>
      <c r="AR638" s="5">
        <f t="shared" si="429"/>
        <v>0.2280660647030063</v>
      </c>
      <c r="AS638" s="5">
        <f t="shared" si="429"/>
        <v>0.21971480664007798</v>
      </c>
      <c r="AT638" s="5">
        <f t="shared" si="429"/>
        <v>0.2116687682851795</v>
      </c>
      <c r="AU638" s="5">
        <f t="shared" si="429"/>
        <v>0.20391688142082065</v>
      </c>
      <c r="AV638" s="5">
        <f t="shared" si="429"/>
        <v>0.19644846616036343</v>
      </c>
      <c r="AW638" s="5">
        <f t="shared" si="429"/>
        <v>0.18925321931801531</v>
      </c>
      <c r="AX638" s="5">
        <f t="shared" si="429"/>
        <v>0.18232120280621389</v>
      </c>
      <c r="AY638" s="5">
        <f t="shared" si="429"/>
        <v>0.1756428321221235</v>
      </c>
      <c r="AZ638" s="5">
        <f t="shared" si="429"/>
        <v>0.16920886497247531</v>
      </c>
      <c r="BA638" s="5">
        <f t="shared" si="429"/>
        <v>0.16301039007570203</v>
      </c>
      <c r="BB638" s="5">
        <f t="shared" ref="X638:BK645" si="432">BB$7*EXP(-BB$8*$C638)</f>
        <v>0.15703881617184301</v>
      </c>
      <c r="BC638" s="5">
        <f t="shared" si="432"/>
        <v>0.15128586126371404</v>
      </c>
      <c r="BD638" s="5">
        <f t="shared" si="432"/>
        <v>0.14574354210707002</v>
      </c>
      <c r="BE638" s="5">
        <f t="shared" si="432"/>
        <v>0.14040416396274516</v>
      </c>
      <c r="BF638" s="5">
        <f t="shared" si="432"/>
        <v>0.13526031061983948</v>
      </c>
      <c r="BG638" s="5">
        <f t="shared" si="432"/>
        <v>0.13030483469580426</v>
      </c>
      <c r="BH638" s="5">
        <f t="shared" si="432"/>
        <v>0.12553084821663907</v>
      </c>
      <c r="BI638" s="5">
        <f t="shared" si="432"/>
        <v>0.1209317134782501</v>
      </c>
      <c r="BJ638" s="5">
        <f t="shared" si="432"/>
        <v>0.11650103418825825</v>
      </c>
      <c r="BK638" s="5">
        <f t="shared" si="432"/>
        <v>0.11223264688611546</v>
      </c>
      <c r="BL638" s="26">
        <f t="shared" si="408"/>
        <v>5.8092765346440145E-2</v>
      </c>
      <c r="BM638" s="26">
        <f t="shared" si="430"/>
        <v>5.9529624491313722E-2</v>
      </c>
      <c r="BN638" s="26">
        <f t="shared" si="430"/>
        <v>6.0786506810275247E-2</v>
      </c>
      <c r="BO638" s="26">
        <f t="shared" si="430"/>
        <v>6.189024720731013E-2</v>
      </c>
      <c r="BP638" s="26">
        <f t="shared" si="430"/>
        <v>6.2863257706793019E-2</v>
      </c>
      <c r="BQ638" s="26">
        <f t="shared" si="430"/>
        <v>6.3724302848320022E-2</v>
      </c>
      <c r="BR638" s="26">
        <f t="shared" si="430"/>
        <v>6.4489133610093369E-2</v>
      </c>
      <c r="BS638" s="26">
        <f t="shared" si="430"/>
        <v>6.5171006379670507E-2</v>
      </c>
      <c r="BT638" s="26">
        <f t="shared" si="430"/>
        <v>6.5781108423553059E-2</v>
      </c>
      <c r="BU638" s="26">
        <f t="shared" si="430"/>
        <v>6.6328907221962302E-2</v>
      </c>
      <c r="BV638" s="26">
        <f t="shared" si="430"/>
        <v>6.6822437739730983E-2</v>
      </c>
      <c r="BW638" s="26">
        <f t="shared" si="430"/>
        <v>6.7268539044104E-2</v>
      </c>
      <c r="BX638" s="26">
        <f t="shared" si="430"/>
        <v>6.7673049531424487E-2</v>
      </c>
      <c r="BY638" s="26">
        <f t="shared" si="430"/>
        <v>6.8040968287651965E-2</v>
      </c>
      <c r="BZ638" s="26">
        <f t="shared" si="430"/>
        <v>6.8376588702450336E-2</v>
      </c>
      <c r="CA638" s="26">
        <f t="shared" si="430"/>
        <v>6.8683609318920147E-2</v>
      </c>
      <c r="CB638" s="26">
        <f t="shared" si="430"/>
        <v>6.8965225979245703E-2</v>
      </c>
      <c r="CC638" s="26">
        <f t="shared" si="430"/>
        <v>6.9224208578991961E-2</v>
      </c>
      <c r="CD638" s="26">
        <f t="shared" si="430"/>
        <v>6.9462965136042665E-2</v>
      </c>
      <c r="CE638" s="26">
        <f t="shared" si="430"/>
        <v>6.9683595387249456E-2</v>
      </c>
      <c r="CF638" s="26">
        <f t="shared" si="430"/>
        <v>6.9887935725027883E-2</v>
      </c>
      <c r="CG638" s="26">
        <f t="shared" si="430"/>
        <v>7.007759695986393E-2</v>
      </c>
      <c r="CH638" s="26">
        <f t="shared" si="430"/>
        <v>7.025399612883837E-2</v>
      </c>
      <c r="CI638" s="26">
        <f t="shared" si="430"/>
        <v>7.0418383353416977E-2</v>
      </c>
      <c r="CJ638" s="26">
        <f t="shared" si="430"/>
        <v>7.0571864572663567E-2</v>
      </c>
      <c r="CK638" s="26">
        <f t="shared" si="430"/>
        <v>7.0715420833250553E-2</v>
      </c>
      <c r="CL638" s="26">
        <f t="shared" si="430"/>
        <v>7.0849924699127931E-2</v>
      </c>
      <c r="CM638" s="26">
        <f t="shared" si="430"/>
        <v>7.0976154246581796E-2</v>
      </c>
      <c r="CN638" s="26">
        <f t="shared" si="430"/>
        <v>7.109480503070284E-2</v>
      </c>
      <c r="CO638" s="26">
        <f t="shared" si="430"/>
        <v>7.1206500343782342E-2</v>
      </c>
      <c r="CP638" s="26">
        <f t="shared" si="430"/>
        <v>7.1311800032250572E-2</v>
      </c>
      <c r="CQ638" s="26">
        <f t="shared" si="430"/>
        <v>7.1411208094349629E-2</v>
      </c>
      <c r="CR638" s="26">
        <f t="shared" si="430"/>
        <v>7.1505179244069697E-2</v>
      </c>
      <c r="CS638" s="26">
        <f t="shared" si="430"/>
        <v>7.1594124596569553E-2</v>
      </c>
      <c r="CT638" s="26">
        <f t="shared" si="430"/>
        <v>7.167841660520885E-2</v>
      </c>
      <c r="CU638" s="26">
        <f t="shared" si="430"/>
        <v>7.1758393359508399E-2</v>
      </c>
      <c r="CV638" s="26">
        <f t="shared" si="430"/>
        <v>7.183436233606634E-2</v>
      </c>
      <c r="CW638" s="26">
        <f t="shared" si="430"/>
        <v>7.1906603680069334E-2</v>
      </c>
      <c r="CX638" s="26">
        <f t="shared" si="430"/>
        <v>7.1975373083042846E-2</v>
      </c>
      <c r="CY638" s="26">
        <f t="shared" si="430"/>
        <v>7.2040904312465362E-2</v>
      </c>
      <c r="CZ638" s="26">
        <f t="shared" si="430"/>
        <v>7.2103411440485779E-2</v>
      </c>
      <c r="DA638" s="26">
        <f t="shared" si="430"/>
        <v>7.2163090811954281E-2</v>
      </c>
      <c r="DB638" s="26">
        <f t="shared" si="430"/>
        <v>7.2220122786069152E-2</v>
      </c>
      <c r="DC638" s="26">
        <f t="shared" si="430"/>
        <v>7.2274673280971466E-2</v>
      </c>
      <c r="DD638" s="26">
        <f t="shared" si="430"/>
        <v>7.2326895146424014E-2</v>
      </c>
      <c r="DE638" s="26">
        <f t="shared" si="430"/>
        <v>7.2376929386166841E-2</v>
      </c>
      <c r="DF638" s="26">
        <f t="shared" si="430"/>
        <v>7.2424906248537729E-2</v>
      </c>
      <c r="DG638" s="26">
        <f t="shared" si="430"/>
        <v>7.247094620139749E-2</v>
      </c>
      <c r="DH638" s="26">
        <f t="shared" si="430"/>
        <v>7.2515160805230919E-2</v>
      </c>
      <c r="DI638" s="26">
        <f t="shared" si="430"/>
        <v>7.255765349644569E-2</v>
      </c>
      <c r="DJ638" s="26">
        <f t="shared" si="430"/>
        <v>7.2598520291312529E-2</v>
      </c>
      <c r="DK638" s="26">
        <f t="shared" si="430"/>
        <v>7.2637850419636524E-2</v>
      </c>
      <c r="DL638" s="26">
        <f t="shared" si="430"/>
        <v>7.2675726896090781E-2</v>
      </c>
      <c r="DM638" s="26">
        <f t="shared" si="430"/>
        <v>7.2712227036144508E-2</v>
      </c>
      <c r="DN638" s="26">
        <f t="shared" si="430"/>
        <v>7.2747422922658234E-2</v>
      </c>
      <c r="DO638" s="26">
        <f t="shared" si="430"/>
        <v>7.278138182847739E-2</v>
      </c>
      <c r="DP638" s="26">
        <f t="shared" si="430"/>
        <v>7.2814166599711183E-2</v>
      </c>
      <c r="DQ638" s="26">
        <f t="shared" si="430"/>
        <v>7.2845836003828213E-2</v>
      </c>
      <c r="DR638" s="26">
        <f t="shared" ref="BM638:DS643" si="433">-(LN(DR$7)/DR$6)+(DR$8/DR$6)*$C638</f>
        <v>7.2876445046215335E-2</v>
      </c>
      <c r="DS638" s="26">
        <f t="shared" si="433"/>
        <v>7.2906045258424979E-2</v>
      </c>
      <c r="DT638" s="6">
        <f>2*(100-(100*G638))/SUM($D638:G638)/100</f>
        <v>6.2763358593100338E-2</v>
      </c>
      <c r="DU638" s="6">
        <f>2*(100-(100*I638))/SUM($D638:I638)/100</f>
        <v>6.456104063948806E-2</v>
      </c>
      <c r="DV638" s="6">
        <f>2*(100-(100*M638))/SUM($D638:M638)/100</f>
        <v>6.7040131566935043E-2</v>
      </c>
      <c r="DW638" s="6">
        <f>2*(100-(100*Q638))/SUM($D638:Q638)/100</f>
        <v>6.8605994910625787E-2</v>
      </c>
      <c r="DX638" s="6">
        <f>2*(100-(100*W638))/SUM($D638:W638)/100</f>
        <v>7.0040665502213426E-2</v>
      </c>
      <c r="DY638" s="7">
        <f>(DT638-'Data for assignment'!C628)^2</f>
        <v>4.147908220298277E-6</v>
      </c>
      <c r="DZ638" s="7">
        <f>(DU638-'Data for assignment'!D628)^2</f>
        <v>7.0385280859060332E-7</v>
      </c>
      <c r="EA638" s="7">
        <f>(DV638-'Data for assignment'!E628)^2</f>
        <v>1.1568880256354807E-7</v>
      </c>
      <c r="EB638" s="7">
        <f>(DW638-'Data for assignment'!F628)^2</f>
        <v>3.672274077287079E-7</v>
      </c>
      <c r="EC638" s="7">
        <f>(DX638-'Data for assignment'!G628)^2</f>
        <v>4.5824487923666487E-6</v>
      </c>
    </row>
    <row r="639" spans="1:133" x14ac:dyDescent="0.3">
      <c r="A639" s="8">
        <v>36553</v>
      </c>
      <c r="B639" s="3">
        <v>5.7699999999999994E-2</v>
      </c>
      <c r="C639" s="4">
        <f t="shared" si="407"/>
        <v>5.6959072778220342E-2</v>
      </c>
      <c r="D639" s="5">
        <f t="shared" si="431"/>
        <v>0.97113575355358128</v>
      </c>
      <c r="E639" s="5">
        <f t="shared" si="431"/>
        <v>0.94177667076159965</v>
      </c>
      <c r="F639" s="5">
        <f t="shared" si="431"/>
        <v>0.91226248915149544</v>
      </c>
      <c r="G639" s="5">
        <f t="shared" si="431"/>
        <v>0.88285285478893427</v>
      </c>
      <c r="H639" s="5">
        <f t="shared" si="431"/>
        <v>0.85374426427157213</v>
      </c>
      <c r="I639" s="5">
        <f t="shared" si="431"/>
        <v>0.82508367401289961</v>
      </c>
      <c r="J639" s="5">
        <f t="shared" si="431"/>
        <v>0.79697933037253066</v>
      </c>
      <c r="K639" s="5">
        <f t="shared" si="431"/>
        <v>0.76950932955425866</v>
      </c>
      <c r="L639" s="5">
        <f t="shared" si="431"/>
        <v>0.74272834986523617</v>
      </c>
      <c r="M639" s="5">
        <f t="shared" si="431"/>
        <v>0.71667292802232807</v>
      </c>
      <c r="N639" s="5">
        <f t="shared" si="431"/>
        <v>0.69136558440016205</v>
      </c>
      <c r="O639" s="5">
        <f t="shared" si="431"/>
        <v>0.66681804325318894</v>
      </c>
      <c r="P639" s="5">
        <f t="shared" si="431"/>
        <v>0.64303374412378667</v>
      </c>
      <c r="Q639" s="5">
        <f t="shared" si="431"/>
        <v>0.6200097995865218</v>
      </c>
      <c r="R639" s="5">
        <f t="shared" si="431"/>
        <v>0.59773852125066029</v>
      </c>
      <c r="S639" s="5">
        <f t="shared" si="431"/>
        <v>0.57620860940355334</v>
      </c>
      <c r="T639" s="5">
        <f t="shared" si="429"/>
        <v>0.55540608068042507</v>
      </c>
      <c r="U639" s="5">
        <f t="shared" si="429"/>
        <v>0.53531499164892837</v>
      </c>
      <c r="V639" s="5">
        <f t="shared" si="429"/>
        <v>0.5159180033008951</v>
      </c>
      <c r="W639" s="5">
        <f t="shared" si="429"/>
        <v>0.49719682139980081</v>
      </c>
      <c r="X639" s="5">
        <f t="shared" si="432"/>
        <v>0.47913253982996845</v>
      </c>
      <c r="Y639" s="5">
        <f t="shared" si="432"/>
        <v>0.46170590804257217</v>
      </c>
      <c r="Z639" s="5">
        <f t="shared" si="432"/>
        <v>0.44489753900558393</v>
      </c>
      <c r="AA639" s="5">
        <f t="shared" si="432"/>
        <v>0.42868807043436985</v>
      </c>
      <c r="AB639" s="5">
        <f t="shared" si="432"/>
        <v>0.41305828926790983</v>
      </c>
      <c r="AC639" s="5">
        <f t="shared" si="432"/>
        <v>0.39798922717681356</v>
      </c>
      <c r="AD639" s="5">
        <f t="shared" si="432"/>
        <v>0.38346223319945633</v>
      </c>
      <c r="AE639" s="5">
        <f t="shared" si="432"/>
        <v>0.36945902829028443</v>
      </c>
      <c r="AF639" s="5">
        <f t="shared" si="432"/>
        <v>0.35596174554371318</v>
      </c>
      <c r="AG639" s="5">
        <f t="shared" si="432"/>
        <v>0.34295295906178058</v>
      </c>
      <c r="AH639" s="5">
        <f t="shared" si="432"/>
        <v>0.33041570381277086</v>
      </c>
      <c r="AI639" s="5">
        <f t="shared" si="432"/>
        <v>0.31833348834204922</v>
      </c>
      <c r="AJ639" s="5">
        <f t="shared" si="432"/>
        <v>0.3066903018150563</v>
      </c>
      <c r="AK639" s="5">
        <f t="shared" si="432"/>
        <v>0.29547061657242679</v>
      </c>
      <c r="AL639" s="5">
        <f t="shared" si="432"/>
        <v>0.28465938714051392</v>
      </c>
      <c r="AM639" s="5">
        <f t="shared" si="432"/>
        <v>0.2742420464532917</v>
      </c>
      <c r="AN639" s="5">
        <f t="shared" si="432"/>
        <v>0.26420449989291517</v>
      </c>
      <c r="AO639" s="5">
        <f t="shared" si="432"/>
        <v>0.25453311763780739</v>
      </c>
      <c r="AP639" s="5">
        <f t="shared" si="432"/>
        <v>0.24521472571253608</v>
      </c>
      <c r="AQ639" s="5">
        <f t="shared" si="432"/>
        <v>0.23623659605791689</v>
      </c>
      <c r="AR639" s="5">
        <f t="shared" si="432"/>
        <v>0.22758643587881786</v>
      </c>
      <c r="AS639" s="5">
        <f t="shared" si="432"/>
        <v>0.21925237647795942</v>
      </c>
      <c r="AT639" s="5">
        <f t="shared" si="432"/>
        <v>0.21122296174422892</v>
      </c>
      <c r="AU639" s="5">
        <f t="shared" si="432"/>
        <v>0.20348713643174982</v>
      </c>
      <c r="AV639" s="5">
        <f t="shared" si="432"/>
        <v>0.19603423433969652</v>
      </c>
      <c r="AW639" s="5">
        <f t="shared" si="432"/>
        <v>0.1888539664814288</v>
      </c>
      <c r="AX639" s="5">
        <f t="shared" si="432"/>
        <v>0.18193640931402694</v>
      </c>
      <c r="AY639" s="5">
        <f t="shared" si="432"/>
        <v>0.17527199308497313</v>
      </c>
      <c r="AZ639" s="5">
        <f t="shared" si="432"/>
        <v>0.16885149034097208</v>
      </c>
      <c r="BA639" s="5">
        <f t="shared" si="432"/>
        <v>0.1626660046342483</v>
      </c>
      <c r="BB639" s="5">
        <f t="shared" si="432"/>
        <v>0.15670695945371801</v>
      </c>
      <c r="BC639" s="5">
        <f t="shared" si="432"/>
        <v>0.1509660874019067</v>
      </c>
      <c r="BD639" s="5">
        <f t="shared" si="432"/>
        <v>0.1454354196331083</v>
      </c>
      <c r="BE639" s="5">
        <f t="shared" si="432"/>
        <v>0.14010727556386737</v>
      </c>
      <c r="BF639" s="5">
        <f t="shared" si="432"/>
        <v>0.13497425286323628</v>
      </c>
      <c r="BG639" s="5">
        <f t="shared" si="432"/>
        <v>0.13002921772728074</v>
      </c>
      <c r="BH639" s="5">
        <f t="shared" si="432"/>
        <v>0.12526529543987622</v>
      </c>
      <c r="BI639" s="5">
        <f t="shared" si="432"/>
        <v>0.12067586121984795</v>
      </c>
      <c r="BJ639" s="5">
        <f t="shared" si="432"/>
        <v>0.11625453135289637</v>
      </c>
      <c r="BK639" s="5">
        <f t="shared" si="432"/>
        <v>0.11199515460544762</v>
      </c>
      <c r="BL639" s="26">
        <f t="shared" si="408"/>
        <v>5.8578024955773939E-2</v>
      </c>
      <c r="BM639" s="26">
        <f t="shared" si="433"/>
        <v>5.9987112384562488E-2</v>
      </c>
      <c r="BN639" s="26">
        <f t="shared" si="433"/>
        <v>6.1218342178072815E-2</v>
      </c>
      <c r="BO639" s="26">
        <f t="shared" si="433"/>
        <v>6.2298367316348545E-2</v>
      </c>
      <c r="BP639" s="26">
        <f t="shared" si="433"/>
        <v>6.3249434558419179E-2</v>
      </c>
      <c r="BQ639" s="26">
        <f t="shared" si="433"/>
        <v>6.409015824816218E-2</v>
      </c>
      <c r="BR639" s="26">
        <f t="shared" si="433"/>
        <v>6.483615280461083E-2</v>
      </c>
      <c r="BS639" s="26">
        <f t="shared" si="433"/>
        <v>6.5500550399906515E-2</v>
      </c>
      <c r="BT639" s="26">
        <f t="shared" si="433"/>
        <v>6.6094425262346337E-2</v>
      </c>
      <c r="BU639" s="26">
        <f t="shared" si="433"/>
        <v>6.6627141958272434E-2</v>
      </c>
      <c r="BV639" s="26">
        <f t="shared" si="433"/>
        <v>6.7106641712411944E-2</v>
      </c>
      <c r="BW639" s="26">
        <f t="shared" si="433"/>
        <v>6.7539678167284845E-2</v>
      </c>
      <c r="BX639" s="26">
        <f t="shared" si="433"/>
        <v>6.7932011834511183E-2</v>
      </c>
      <c r="BY639" s="26">
        <f t="shared" si="433"/>
        <v>6.8288570754742484E-2</v>
      </c>
      <c r="BZ639" s="26">
        <f t="shared" si="433"/>
        <v>6.861358347856221E-2</v>
      </c>
      <c r="CA639" s="26">
        <f t="shared" si="433"/>
        <v>6.8910689343781723E-2</v>
      </c>
      <c r="CB639" s="26">
        <f t="shared" si="433"/>
        <v>6.9183030103421597E-2</v>
      </c>
      <c r="CC639" s="26">
        <f t="shared" si="433"/>
        <v>6.9433326211733787E-2</v>
      </c>
      <c r="CD639" s="26">
        <f t="shared" si="433"/>
        <v>6.9663940469414695E-2</v>
      </c>
      <c r="CE639" s="26">
        <f t="shared" si="433"/>
        <v>6.9876931236722145E-2</v>
      </c>
      <c r="CF639" s="26">
        <f t="shared" si="433"/>
        <v>7.0074097022810158E-2</v>
      </c>
      <c r="CG639" s="26">
        <f t="shared" si="433"/>
        <v>7.0257013933714293E-2</v>
      </c>
      <c r="CH639" s="26">
        <f t="shared" si="433"/>
        <v>7.0427067195914739E-2</v>
      </c>
      <c r="CI639" s="26">
        <f t="shared" si="433"/>
        <v>7.0585477755861478E-2</v>
      </c>
      <c r="CJ639" s="26">
        <f t="shared" si="433"/>
        <v>7.0733324779037932E-2</v>
      </c>
      <c r="CK639" s="26">
        <f t="shared" si="433"/>
        <v>7.0871564727612982E-2</v>
      </c>
      <c r="CL639" s="26">
        <f t="shared" si="433"/>
        <v>7.1001047577446547E-2</v>
      </c>
      <c r="CM639" s="26">
        <f t="shared" si="433"/>
        <v>7.1122530638291104E-2</v>
      </c>
      <c r="CN639" s="26">
        <f t="shared" si="433"/>
        <v>7.1236690361505997E-2</v>
      </c>
      <c r="CO639" s="26">
        <f t="shared" si="433"/>
        <v>7.1344132454266018E-2</v>
      </c>
      <c r="CP639" s="26">
        <f t="shared" si="433"/>
        <v>7.14454005654932E-2</v>
      </c>
      <c r="CQ639" s="26">
        <f t="shared" si="433"/>
        <v>7.154098376445378E-2</v>
      </c>
      <c r="CR639" s="26">
        <f t="shared" si="433"/>
        <v>7.1631322996420305E-2</v>
      </c>
      <c r="CS639" s="26">
        <f t="shared" si="433"/>
        <v>7.1716816669601488E-2</v>
      </c>
      <c r="CT639" s="26">
        <f t="shared" si="433"/>
        <v>7.1797825502546944E-2</v>
      </c>
      <c r="CU639" s="26">
        <f t="shared" si="433"/>
        <v>7.1874676740512608E-2</v>
      </c>
      <c r="CV639" s="26">
        <f t="shared" si="433"/>
        <v>7.1947667832063633E-2</v>
      </c>
      <c r="CW639" s="26">
        <f t="shared" si="433"/>
        <v>7.2017069642876144E-2</v>
      </c>
      <c r="CX639" s="26">
        <f t="shared" si="433"/>
        <v>7.208312927176834E-2</v>
      </c>
      <c r="CY639" s="26">
        <f t="shared" si="433"/>
        <v>7.2146072524031657E-2</v>
      </c>
      <c r="CZ639" s="26">
        <f t="shared" si="433"/>
        <v>7.2206106088800029E-2</v>
      </c>
      <c r="DA639" s="26">
        <f t="shared" si="433"/>
        <v>7.2263419460213585E-2</v>
      </c>
      <c r="DB639" s="26">
        <f t="shared" si="433"/>
        <v>7.2318186636269349E-2</v>
      </c>
      <c r="DC639" s="26">
        <f t="shared" si="433"/>
        <v>7.2370567624319093E-2</v>
      </c>
      <c r="DD639" s="26">
        <f t="shared" si="433"/>
        <v>7.2420709778014361E-2</v>
      </c>
      <c r="DE639" s="26">
        <f t="shared" si="433"/>
        <v>7.2468748986986589E-2</v>
      </c>
      <c r="DF639" s="26">
        <f t="shared" si="433"/>
        <v>7.2514810737574598E-2</v>
      </c>
      <c r="DG639" s="26">
        <f t="shared" si="433"/>
        <v>7.2559011060389061E-2</v>
      </c>
      <c r="DH639" s="26">
        <f t="shared" si="433"/>
        <v>7.2601457378358325E-2</v>
      </c>
      <c r="DI639" s="26">
        <f t="shared" si="433"/>
        <v>7.2642249267072231E-2</v>
      </c>
      <c r="DJ639" s="26">
        <f t="shared" si="433"/>
        <v>7.2681479137680471E-2</v>
      </c>
      <c r="DK639" s="26">
        <f t="shared" si="433"/>
        <v>7.2719232851266594E-2</v>
      </c>
      <c r="DL639" s="26">
        <f t="shared" si="433"/>
        <v>7.2755590272474954E-2</v>
      </c>
      <c r="DM639" s="26">
        <f t="shared" si="433"/>
        <v>7.2790625769183145E-2</v>
      </c>
      <c r="DN639" s="26">
        <f t="shared" si="433"/>
        <v>7.2824408664166312E-2</v>
      </c>
      <c r="DO639" s="26">
        <f t="shared" si="433"/>
        <v>7.2857003643968993E-2</v>
      </c>
      <c r="DP639" s="26">
        <f t="shared" si="433"/>
        <v>7.2888471129567242E-2</v>
      </c>
      <c r="DQ639" s="26">
        <f t="shared" si="433"/>
        <v>7.291886761285693E-2</v>
      </c>
      <c r="DR639" s="26">
        <f t="shared" si="433"/>
        <v>7.2948245962528607E-2</v>
      </c>
      <c r="DS639" s="26">
        <f t="shared" si="433"/>
        <v>7.2976655702474996E-2</v>
      </c>
      <c r="DT639" s="6">
        <f>2*(100-(100*G639))/SUM($D639:G639)/100</f>
        <v>6.3185689284185664E-2</v>
      </c>
      <c r="DU639" s="6">
        <f>2*(100-(100*I639))/SUM($D639:I639)/100</f>
        <v>6.4941901367336671E-2</v>
      </c>
      <c r="DV639" s="6">
        <f>2*(100-(100*M639))/SUM($D639:M639)/100</f>
        <v>6.7356623855091821E-2</v>
      </c>
      <c r="DW639" s="6">
        <f>2*(100-(100*Q639))/SUM($D639:Q639)/100</f>
        <v>6.8876406849974342E-2</v>
      </c>
      <c r="DX639" s="6">
        <f>2*(100-(100*W639))/SUM($D639:W639)/100</f>
        <v>7.0264359468092633E-2</v>
      </c>
      <c r="DY639" s="7">
        <f>(DT639-'Data for assignment'!C629)^2</f>
        <v>6.8346152902012219E-6</v>
      </c>
      <c r="DZ639" s="7">
        <f>(DU639-'Data for assignment'!D629)^2</f>
        <v>1.5828096533130607E-6</v>
      </c>
      <c r="EA639" s="7">
        <f>(DV639-'Data for assignment'!E629)^2</f>
        <v>3.0983234255670186E-7</v>
      </c>
      <c r="EB639" s="7">
        <f>(DW639-'Data for assignment'!F629)^2</f>
        <v>2.8103466322723065E-6</v>
      </c>
      <c r="EC639" s="7">
        <f>(DX639-'Data for assignment'!G629)^2</f>
        <v>1.342754496884204E-5</v>
      </c>
    </row>
    <row r="640" spans="1:133" x14ac:dyDescent="0.3">
      <c r="A640" s="8">
        <v>36560</v>
      </c>
      <c r="B640" s="3">
        <v>5.8000002000000002E-2</v>
      </c>
      <c r="C640" s="4">
        <f t="shared" si="407"/>
        <v>5.7268284119281858E-2</v>
      </c>
      <c r="D640" s="5">
        <f t="shared" si="431"/>
        <v>0.97099438757982337</v>
      </c>
      <c r="E640" s="5">
        <f t="shared" si="431"/>
        <v>0.94151819469384868</v>
      </c>
      <c r="F640" s="5">
        <f t="shared" si="431"/>
        <v>0.91190800460942734</v>
      </c>
      <c r="G640" s="5">
        <f t="shared" si="431"/>
        <v>0.88242058749102148</v>
      </c>
      <c r="H640" s="5">
        <f t="shared" si="431"/>
        <v>0.85324986175399931</v>
      </c>
      <c r="I640" s="5">
        <f t="shared" si="431"/>
        <v>0.82454050106313248</v>
      </c>
      <c r="J640" s="5">
        <f t="shared" si="431"/>
        <v>0.79639874943331213</v>
      </c>
      <c r="K640" s="5">
        <f t="shared" si="431"/>
        <v>0.76890095927003976</v>
      </c>
      <c r="L640" s="5">
        <f t="shared" si="431"/>
        <v>0.7421002987731391</v>
      </c>
      <c r="M640" s="5">
        <f t="shared" si="431"/>
        <v>0.71603200279008383</v>
      </c>
      <c r="N640" s="5">
        <f t="shared" si="431"/>
        <v>0.69071747345161738</v>
      </c>
      <c r="O640" s="5">
        <f t="shared" si="431"/>
        <v>0.66616747742449112</v>
      </c>
      <c r="P640" s="5">
        <f t="shared" si="431"/>
        <v>0.64238463638473819</v>
      </c>
      <c r="Q640" s="5">
        <f t="shared" si="431"/>
        <v>0.6193653659939593</v>
      </c>
      <c r="R640" s="5">
        <f t="shared" si="431"/>
        <v>0.59710138527572321</v>
      </c>
      <c r="S640" s="5">
        <f t="shared" si="431"/>
        <v>0.57558089165931026</v>
      </c>
      <c r="T640" s="5">
        <f t="shared" si="429"/>
        <v>0.55478947591384475</v>
      </c>
      <c r="U640" s="5">
        <f t="shared" si="429"/>
        <v>0.53471083467906366</v>
      </c>
      <c r="V640" s="5">
        <f t="shared" si="429"/>
        <v>0.51532732540024695</v>
      </c>
      <c r="W640" s="5">
        <f t="shared" si="429"/>
        <v>0.49662039843806738</v>
      </c>
      <c r="X640" s="5">
        <f t="shared" si="432"/>
        <v>0.47857093333415257</v>
      </c>
      <c r="Y640" s="5">
        <f t="shared" si="432"/>
        <v>0.46115950017725671</v>
      </c>
      <c r="Z640" s="5">
        <f t="shared" si="432"/>
        <v>0.44436656234283839</v>
      </c>
      <c r="AA640" s="5">
        <f t="shared" si="432"/>
        <v>0.42817263326390487</v>
      </c>
      <c r="AB640" s="5">
        <f t="shared" si="432"/>
        <v>0.41255839709383713</v>
      </c>
      <c r="AC640" s="5">
        <f t="shared" si="432"/>
        <v>0.39750480095646989</v>
      </c>
      <c r="AD640" s="5">
        <f t="shared" si="432"/>
        <v>0.38299312480088032</v>
      </c>
      <c r="AE640" s="5">
        <f t="shared" si="432"/>
        <v>0.36900503357674774</v>
      </c>
      <c r="AF640" s="5">
        <f t="shared" si="432"/>
        <v>0.35552261543492136</v>
      </c>
      <c r="AG640" s="5">
        <f t="shared" si="432"/>
        <v>0.34252840887079239</v>
      </c>
      <c r="AH640" s="5">
        <f t="shared" si="432"/>
        <v>0.33000542111425735</v>
      </c>
      <c r="AI640" s="5">
        <f t="shared" si="432"/>
        <v>0.31793713959027586</v>
      </c>
      <c r="AJ640" s="5">
        <f t="shared" si="432"/>
        <v>0.30630753789806775</v>
      </c>
      <c r="AK640" s="5">
        <f t="shared" si="432"/>
        <v>0.29510107746160874</v>
      </c>
      <c r="AL640" s="5">
        <f t="shared" si="432"/>
        <v>0.28430270577135092</v>
      </c>
      <c r="AM640" s="5">
        <f t="shared" si="432"/>
        <v>0.27389785195317407</v>
      </c>
      <c r="AN640" s="5">
        <f t="shared" si="432"/>
        <v>0.2638724202547893</v>
      </c>
      <c r="AO640" s="5">
        <f t="shared" si="432"/>
        <v>0.25421278192388991</v>
      </c>
      <c r="AP640" s="5">
        <f t="shared" si="432"/>
        <v>0.2449057658598722</v>
      </c>
      <c r="AQ640" s="5">
        <f t="shared" si="432"/>
        <v>0.23593864834694028</v>
      </c>
      <c r="AR640" s="5">
        <f t="shared" si="432"/>
        <v>0.22729914211700386</v>
      </c>
      <c r="AS640" s="5">
        <f t="shared" si="432"/>
        <v>0.21897538494292931</v>
      </c>
      <c r="AT640" s="5">
        <f t="shared" si="432"/>
        <v>0.21095592792406231</v>
      </c>
      <c r="AU640" s="5">
        <f t="shared" si="432"/>
        <v>0.20322972359463432</v>
      </c>
      <c r="AV640" s="5">
        <f t="shared" si="432"/>
        <v>0.19578611396024123</v>
      </c>
      <c r="AW640" s="5">
        <f t="shared" si="432"/>
        <v>0.18861481854687651</v>
      </c>
      <c r="AX640" s="5">
        <f t="shared" si="432"/>
        <v>0.18170592253010648</v>
      </c>
      <c r="AY640" s="5">
        <f t="shared" si="432"/>
        <v>0.17504986499816075</v>
      </c>
      <c r="AZ640" s="5">
        <f t="shared" si="432"/>
        <v>0.16863742739139245</v>
      </c>
      <c r="BA640" s="5">
        <f t="shared" si="432"/>
        <v>0.16245972215128554</v>
      </c>
      <c r="BB640" s="5">
        <f t="shared" si="432"/>
        <v>0.15650818160456523</v>
      </c>
      <c r="BC640" s="5">
        <f t="shared" si="432"/>
        <v>0.15077454710171451</v>
      </c>
      <c r="BD640" s="5">
        <f t="shared" si="432"/>
        <v>0.14525085842405641</v>
      </c>
      <c r="BE640" s="5">
        <f t="shared" si="432"/>
        <v>0.13992944346934638</v>
      </c>
      <c r="BF640" s="5">
        <f t="shared" si="432"/>
        <v>0.1348029082223581</v>
      </c>
      <c r="BG640" s="5">
        <f t="shared" si="432"/>
        <v>0.12986412701411335</v>
      </c>
      <c r="BH640" s="5">
        <f t="shared" si="432"/>
        <v>0.12510623307109628</v>
      </c>
      <c r="BI640" s="5">
        <f t="shared" si="432"/>
        <v>0.12052260935391071</v>
      </c>
      <c r="BJ640" s="5">
        <f t="shared" si="432"/>
        <v>0.1161068796833143</v>
      </c>
      <c r="BK640" s="5">
        <f t="shared" si="432"/>
        <v>0.11185290015034059</v>
      </c>
      <c r="BL640" s="26">
        <f t="shared" si="408"/>
        <v>5.8869181497786499E-2</v>
      </c>
      <c r="BM640" s="26">
        <f t="shared" si="433"/>
        <v>6.0261605852489464E-2</v>
      </c>
      <c r="BN640" s="26">
        <f t="shared" si="433"/>
        <v>6.1477444089685196E-2</v>
      </c>
      <c r="BO640" s="26">
        <f t="shared" si="433"/>
        <v>6.2543240034761166E-2</v>
      </c>
      <c r="BP640" s="26">
        <f t="shared" si="433"/>
        <v>6.3481141287275389E-2</v>
      </c>
      <c r="BQ640" s="26">
        <f t="shared" si="433"/>
        <v>6.4309672073433785E-2</v>
      </c>
      <c r="BR640" s="26">
        <f t="shared" si="433"/>
        <v>6.5044364876549812E-2</v>
      </c>
      <c r="BS640" s="26">
        <f t="shared" si="433"/>
        <v>6.5698277339316463E-2</v>
      </c>
      <c r="BT640" s="26">
        <f t="shared" si="433"/>
        <v>6.628241586692725E-2</v>
      </c>
      <c r="BU640" s="26">
        <f t="shared" si="433"/>
        <v>6.6806083277232198E-2</v>
      </c>
      <c r="BV640" s="26">
        <f t="shared" si="433"/>
        <v>6.7277164550745061E-2</v>
      </c>
      <c r="BW640" s="26">
        <f t="shared" si="433"/>
        <v>6.7702362075014219E-2</v>
      </c>
      <c r="BX640" s="26">
        <f t="shared" si="433"/>
        <v>6.8087389630701239E-2</v>
      </c>
      <c r="BY640" s="26">
        <f t="shared" si="433"/>
        <v>6.843713263115915E-2</v>
      </c>
      <c r="BZ640" s="26">
        <f t="shared" si="433"/>
        <v>6.8755780723419466E-2</v>
      </c>
      <c r="CA640" s="26">
        <f t="shared" si="433"/>
        <v>6.9046937722025248E-2</v>
      </c>
      <c r="CB640" s="26">
        <f t="shared" si="433"/>
        <v>6.9313712926412335E-2</v>
      </c>
      <c r="CC640" s="26">
        <f t="shared" si="433"/>
        <v>6.9558797125965757E-2</v>
      </c>
      <c r="CD640" s="26">
        <f t="shared" si="433"/>
        <v>6.9784525990997159E-2</v>
      </c>
      <c r="CE640" s="26">
        <f t="shared" si="433"/>
        <v>6.9992933055741891E-2</v>
      </c>
      <c r="CF640" s="26">
        <f t="shared" si="433"/>
        <v>7.0185794099336424E-2</v>
      </c>
      <c r="CG640" s="26">
        <f t="shared" si="433"/>
        <v>7.0364664405090524E-2</v>
      </c>
      <c r="CH640" s="26">
        <f t="shared" si="433"/>
        <v>7.0530910113073164E-2</v>
      </c>
      <c r="CI640" s="26">
        <f t="shared" si="433"/>
        <v>7.068573466467816E-2</v>
      </c>
      <c r="CJ640" s="26">
        <f t="shared" si="433"/>
        <v>7.083020116119787E-2</v>
      </c>
      <c r="CK640" s="26">
        <f t="shared" si="433"/>
        <v>7.0965251314059674E-2</v>
      </c>
      <c r="CL640" s="26">
        <f t="shared" si="433"/>
        <v>7.1091721546233347E-2</v>
      </c>
      <c r="CM640" s="26">
        <f t="shared" si="433"/>
        <v>7.1210356707517963E-2</v>
      </c>
      <c r="CN640" s="26">
        <f t="shared" si="433"/>
        <v>7.1321821787003511E-2</v>
      </c>
      <c r="CO640" s="26">
        <f t="shared" si="433"/>
        <v>7.1426711940766718E-2</v>
      </c>
      <c r="CP640" s="26">
        <f t="shared" si="433"/>
        <v>7.1525561099198789E-2</v>
      </c>
      <c r="CQ640" s="26">
        <f t="shared" si="433"/>
        <v>7.1618849374156524E-2</v>
      </c>
      <c r="CR640" s="26">
        <f t="shared" si="433"/>
        <v>7.1707009449659881E-2</v>
      </c>
      <c r="CS640" s="26">
        <f t="shared" si="433"/>
        <v>7.1790432109727187E-2</v>
      </c>
      <c r="CT640" s="26">
        <f t="shared" si="433"/>
        <v>7.1869471032003293E-2</v>
      </c>
      <c r="CU640" s="26">
        <f t="shared" si="433"/>
        <v>7.1944446955167801E-2</v>
      </c>
      <c r="CV640" s="26">
        <f t="shared" si="433"/>
        <v>7.2015651310950085E-2</v>
      </c>
      <c r="CW640" s="26">
        <f t="shared" si="433"/>
        <v>7.2083349397305069E-2</v>
      </c>
      <c r="CX640" s="26">
        <f t="shared" si="433"/>
        <v>7.214778315741284E-2</v>
      </c>
      <c r="CY640" s="26">
        <f t="shared" si="433"/>
        <v>7.2209173619239911E-2</v>
      </c>
      <c r="CZ640" s="26">
        <f t="shared" si="433"/>
        <v>7.2267723042099372E-2</v>
      </c>
      <c r="DA640" s="26">
        <f t="shared" si="433"/>
        <v>7.2323616809694374E-2</v>
      </c>
      <c r="DB640" s="26">
        <f t="shared" si="433"/>
        <v>7.2377025103291026E-2</v>
      </c>
      <c r="DC640" s="26">
        <f t="shared" si="433"/>
        <v>7.2428104383758019E-2</v>
      </c>
      <c r="DD640" s="26">
        <f t="shared" si="433"/>
        <v>7.2476998707071374E-2</v>
      </c>
      <c r="DE640" s="26">
        <f t="shared" si="433"/>
        <v>7.2523840894389208E-2</v>
      </c>
      <c r="DF640" s="26">
        <f t="shared" si="433"/>
        <v>7.2568753574843325E-2</v>
      </c>
      <c r="DG640" s="26">
        <f t="shared" si="433"/>
        <v>7.2611850116687207E-2</v>
      </c>
      <c r="DH640" s="26">
        <f t="shared" si="433"/>
        <v>7.2653235460308746E-2</v>
      </c>
      <c r="DI640" s="26">
        <f t="shared" si="433"/>
        <v>7.2693006864800847E-2</v>
      </c>
      <c r="DJ640" s="26">
        <f t="shared" si="433"/>
        <v>7.2731254578234858E-2</v>
      </c>
      <c r="DK640" s="26">
        <f t="shared" si="433"/>
        <v>7.2768062440456013E-2</v>
      </c>
      <c r="DL640" s="26">
        <f t="shared" si="433"/>
        <v>7.280350842608635E-2</v>
      </c>
      <c r="DM640" s="26">
        <f t="shared" si="433"/>
        <v>7.2837665134443799E-2</v>
      </c>
      <c r="DN640" s="26">
        <f t="shared" si="433"/>
        <v>7.2870600232247854E-2</v>
      </c>
      <c r="DO640" s="26">
        <f t="shared" si="433"/>
        <v>7.2902376854258377E-2</v>
      </c>
      <c r="DP640" s="26">
        <f t="shared" si="433"/>
        <v>7.293305396636765E-2</v>
      </c>
      <c r="DQ640" s="26">
        <f t="shared" si="433"/>
        <v>7.2962686695124276E-2</v>
      </c>
      <c r="DR640" s="26">
        <f t="shared" si="433"/>
        <v>7.2991326627197595E-2</v>
      </c>
      <c r="DS640" s="26">
        <f t="shared" si="433"/>
        <v>7.3019022081881255E-2</v>
      </c>
      <c r="DT640" s="6">
        <f>2*(100-(100*G640))/SUM($D640:G640)/100</f>
        <v>6.3439142373738849E-2</v>
      </c>
      <c r="DU640" s="6">
        <f>2*(100-(100*I640))/SUM($D640:I640)/100</f>
        <v>6.5170475537641423E-2</v>
      </c>
      <c r="DV640" s="6">
        <f>2*(100-(100*M640))/SUM($D640:M640)/100</f>
        <v>6.7546586822782473E-2</v>
      </c>
      <c r="DW640" s="6">
        <f>2*(100-(100*Q640))/SUM($D640:Q640)/100</f>
        <v>6.9038730673817023E-2</v>
      </c>
      <c r="DX640" s="6">
        <f>2*(100-(100*W640))/SUM($D640:W640)/100</f>
        <v>7.0398661249166744E-2</v>
      </c>
      <c r="DY640" s="7">
        <f>(DT640-'Data for assignment'!C630)^2</f>
        <v>8.1845120794528226E-6</v>
      </c>
      <c r="DZ640" s="7">
        <f>(DU640-'Data for assignment'!D630)^2</f>
        <v>1.5117279444902263E-6</v>
      </c>
      <c r="EA640" s="7">
        <f>(DV640-'Data for assignment'!E630)^2</f>
        <v>1.3146636353530486E-6</v>
      </c>
      <c r="EB640" s="7">
        <f>(DW640-'Data for assignment'!F630)^2</f>
        <v>5.011923984815918E-6</v>
      </c>
      <c r="EC640" s="7">
        <f>(DX640-'Data for assignment'!G630)^2</f>
        <v>2.5996326139113627E-5</v>
      </c>
    </row>
    <row r="641" spans="1:133" x14ac:dyDescent="0.3">
      <c r="A641" s="8">
        <v>36567</v>
      </c>
      <c r="B641" s="3">
        <v>5.7699999999999994E-2</v>
      </c>
      <c r="C641" s="4">
        <f t="shared" si="407"/>
        <v>5.6959072778220342E-2</v>
      </c>
      <c r="D641" s="5">
        <f t="shared" si="431"/>
        <v>0.97113575355358128</v>
      </c>
      <c r="E641" s="5">
        <f t="shared" si="431"/>
        <v>0.94177667076159965</v>
      </c>
      <c r="F641" s="5">
        <f t="shared" si="431"/>
        <v>0.91226248915149544</v>
      </c>
      <c r="G641" s="5">
        <f t="shared" si="431"/>
        <v>0.88285285478893427</v>
      </c>
      <c r="H641" s="5">
        <f t="shared" si="431"/>
        <v>0.85374426427157213</v>
      </c>
      <c r="I641" s="5">
        <f t="shared" si="431"/>
        <v>0.82508367401289961</v>
      </c>
      <c r="J641" s="5">
        <f t="shared" si="431"/>
        <v>0.79697933037253066</v>
      </c>
      <c r="K641" s="5">
        <f t="shared" si="431"/>
        <v>0.76950932955425866</v>
      </c>
      <c r="L641" s="5">
        <f t="shared" si="431"/>
        <v>0.74272834986523617</v>
      </c>
      <c r="M641" s="5">
        <f t="shared" si="431"/>
        <v>0.71667292802232807</v>
      </c>
      <c r="N641" s="5">
        <f t="shared" si="431"/>
        <v>0.69136558440016205</v>
      </c>
      <c r="O641" s="5">
        <f t="shared" si="431"/>
        <v>0.66681804325318894</v>
      </c>
      <c r="P641" s="5">
        <f t="shared" si="431"/>
        <v>0.64303374412378667</v>
      </c>
      <c r="Q641" s="5">
        <f t="shared" si="431"/>
        <v>0.6200097995865218</v>
      </c>
      <c r="R641" s="5">
        <f t="shared" si="431"/>
        <v>0.59773852125066029</v>
      </c>
      <c r="S641" s="5">
        <f t="shared" si="431"/>
        <v>0.57620860940355334</v>
      </c>
      <c r="T641" s="5">
        <f t="shared" si="429"/>
        <v>0.55540608068042507</v>
      </c>
      <c r="U641" s="5">
        <f t="shared" si="429"/>
        <v>0.53531499164892837</v>
      </c>
      <c r="V641" s="5">
        <f t="shared" si="429"/>
        <v>0.5159180033008951</v>
      </c>
      <c r="W641" s="5">
        <f t="shared" si="429"/>
        <v>0.49719682139980081</v>
      </c>
      <c r="X641" s="5">
        <f t="shared" si="432"/>
        <v>0.47913253982996845</v>
      </c>
      <c r="Y641" s="5">
        <f t="shared" si="432"/>
        <v>0.46170590804257217</v>
      </c>
      <c r="Z641" s="5">
        <f t="shared" si="432"/>
        <v>0.44489753900558393</v>
      </c>
      <c r="AA641" s="5">
        <f t="shared" si="432"/>
        <v>0.42868807043436985</v>
      </c>
      <c r="AB641" s="5">
        <f t="shared" si="432"/>
        <v>0.41305828926790983</v>
      </c>
      <c r="AC641" s="5">
        <f t="shared" si="432"/>
        <v>0.39798922717681356</v>
      </c>
      <c r="AD641" s="5">
        <f t="shared" si="432"/>
        <v>0.38346223319945633</v>
      </c>
      <c r="AE641" s="5">
        <f t="shared" si="432"/>
        <v>0.36945902829028443</v>
      </c>
      <c r="AF641" s="5">
        <f t="shared" si="432"/>
        <v>0.35596174554371318</v>
      </c>
      <c r="AG641" s="5">
        <f t="shared" si="432"/>
        <v>0.34295295906178058</v>
      </c>
      <c r="AH641" s="5">
        <f t="shared" si="432"/>
        <v>0.33041570381277086</v>
      </c>
      <c r="AI641" s="5">
        <f t="shared" si="432"/>
        <v>0.31833348834204922</v>
      </c>
      <c r="AJ641" s="5">
        <f t="shared" si="432"/>
        <v>0.3066903018150563</v>
      </c>
      <c r="AK641" s="5">
        <f t="shared" si="432"/>
        <v>0.29547061657242679</v>
      </c>
      <c r="AL641" s="5">
        <f t="shared" si="432"/>
        <v>0.28465938714051392</v>
      </c>
      <c r="AM641" s="5">
        <f t="shared" si="432"/>
        <v>0.2742420464532917</v>
      </c>
      <c r="AN641" s="5">
        <f t="shared" si="432"/>
        <v>0.26420449989291517</v>
      </c>
      <c r="AO641" s="5">
        <f t="shared" si="432"/>
        <v>0.25453311763780739</v>
      </c>
      <c r="AP641" s="5">
        <f t="shared" si="432"/>
        <v>0.24521472571253608</v>
      </c>
      <c r="AQ641" s="5">
        <f t="shared" si="432"/>
        <v>0.23623659605791689</v>
      </c>
      <c r="AR641" s="5">
        <f t="shared" si="432"/>
        <v>0.22758643587881786</v>
      </c>
      <c r="AS641" s="5">
        <f t="shared" si="432"/>
        <v>0.21925237647795942</v>
      </c>
      <c r="AT641" s="5">
        <f t="shared" si="432"/>
        <v>0.21122296174422892</v>
      </c>
      <c r="AU641" s="5">
        <f t="shared" si="432"/>
        <v>0.20348713643174982</v>
      </c>
      <c r="AV641" s="5">
        <f t="shared" si="432"/>
        <v>0.19603423433969652</v>
      </c>
      <c r="AW641" s="5">
        <f t="shared" si="432"/>
        <v>0.1888539664814288</v>
      </c>
      <c r="AX641" s="5">
        <f t="shared" si="432"/>
        <v>0.18193640931402694</v>
      </c>
      <c r="AY641" s="5">
        <f t="shared" si="432"/>
        <v>0.17527199308497313</v>
      </c>
      <c r="AZ641" s="5">
        <f t="shared" si="432"/>
        <v>0.16885149034097208</v>
      </c>
      <c r="BA641" s="5">
        <f t="shared" si="432"/>
        <v>0.1626660046342483</v>
      </c>
      <c r="BB641" s="5">
        <f t="shared" si="432"/>
        <v>0.15670695945371801</v>
      </c>
      <c r="BC641" s="5">
        <f t="shared" si="432"/>
        <v>0.1509660874019067</v>
      </c>
      <c r="BD641" s="5">
        <f t="shared" si="432"/>
        <v>0.1454354196331083</v>
      </c>
      <c r="BE641" s="5">
        <f t="shared" si="432"/>
        <v>0.14010727556386737</v>
      </c>
      <c r="BF641" s="5">
        <f t="shared" si="432"/>
        <v>0.13497425286323628</v>
      </c>
      <c r="BG641" s="5">
        <f t="shared" si="432"/>
        <v>0.13002921772728074</v>
      </c>
      <c r="BH641" s="5">
        <f t="shared" si="432"/>
        <v>0.12526529543987622</v>
      </c>
      <c r="BI641" s="5">
        <f t="shared" si="432"/>
        <v>0.12067586121984795</v>
      </c>
      <c r="BJ641" s="5">
        <f t="shared" si="432"/>
        <v>0.11625453135289637</v>
      </c>
      <c r="BK641" s="5">
        <f t="shared" si="432"/>
        <v>0.11199515460544762</v>
      </c>
      <c r="BL641" s="26">
        <f t="shared" si="408"/>
        <v>5.8578024955773939E-2</v>
      </c>
      <c r="BM641" s="26">
        <f t="shared" si="433"/>
        <v>5.9987112384562488E-2</v>
      </c>
      <c r="BN641" s="26">
        <f t="shared" si="433"/>
        <v>6.1218342178072815E-2</v>
      </c>
      <c r="BO641" s="26">
        <f t="shared" si="433"/>
        <v>6.2298367316348545E-2</v>
      </c>
      <c r="BP641" s="26">
        <f t="shared" si="433"/>
        <v>6.3249434558419179E-2</v>
      </c>
      <c r="BQ641" s="26">
        <f t="shared" si="433"/>
        <v>6.409015824816218E-2</v>
      </c>
      <c r="BR641" s="26">
        <f t="shared" si="433"/>
        <v>6.483615280461083E-2</v>
      </c>
      <c r="BS641" s="26">
        <f t="shared" si="433"/>
        <v>6.5500550399906515E-2</v>
      </c>
      <c r="BT641" s="26">
        <f t="shared" si="433"/>
        <v>6.6094425262346337E-2</v>
      </c>
      <c r="BU641" s="26">
        <f t="shared" si="433"/>
        <v>6.6627141958272434E-2</v>
      </c>
      <c r="BV641" s="26">
        <f t="shared" si="433"/>
        <v>6.7106641712411944E-2</v>
      </c>
      <c r="BW641" s="26">
        <f t="shared" si="433"/>
        <v>6.7539678167284845E-2</v>
      </c>
      <c r="BX641" s="26">
        <f t="shared" si="433"/>
        <v>6.7932011834511183E-2</v>
      </c>
      <c r="BY641" s="26">
        <f t="shared" si="433"/>
        <v>6.8288570754742484E-2</v>
      </c>
      <c r="BZ641" s="26">
        <f t="shared" si="433"/>
        <v>6.861358347856221E-2</v>
      </c>
      <c r="CA641" s="26">
        <f t="shared" si="433"/>
        <v>6.8910689343781723E-2</v>
      </c>
      <c r="CB641" s="26">
        <f t="shared" si="433"/>
        <v>6.9183030103421597E-2</v>
      </c>
      <c r="CC641" s="26">
        <f t="shared" si="433"/>
        <v>6.9433326211733787E-2</v>
      </c>
      <c r="CD641" s="26">
        <f t="shared" si="433"/>
        <v>6.9663940469414695E-2</v>
      </c>
      <c r="CE641" s="26">
        <f t="shared" si="433"/>
        <v>6.9876931236722145E-2</v>
      </c>
      <c r="CF641" s="26">
        <f t="shared" si="433"/>
        <v>7.0074097022810158E-2</v>
      </c>
      <c r="CG641" s="26">
        <f t="shared" si="433"/>
        <v>7.0257013933714293E-2</v>
      </c>
      <c r="CH641" s="26">
        <f t="shared" si="433"/>
        <v>7.0427067195914739E-2</v>
      </c>
      <c r="CI641" s="26">
        <f t="shared" si="433"/>
        <v>7.0585477755861478E-2</v>
      </c>
      <c r="CJ641" s="26">
        <f t="shared" si="433"/>
        <v>7.0733324779037932E-2</v>
      </c>
      <c r="CK641" s="26">
        <f t="shared" si="433"/>
        <v>7.0871564727612982E-2</v>
      </c>
      <c r="CL641" s="26">
        <f t="shared" si="433"/>
        <v>7.1001047577446547E-2</v>
      </c>
      <c r="CM641" s="26">
        <f t="shared" si="433"/>
        <v>7.1122530638291104E-2</v>
      </c>
      <c r="CN641" s="26">
        <f t="shared" si="433"/>
        <v>7.1236690361505997E-2</v>
      </c>
      <c r="CO641" s="26">
        <f t="shared" si="433"/>
        <v>7.1344132454266018E-2</v>
      </c>
      <c r="CP641" s="26">
        <f t="shared" si="433"/>
        <v>7.14454005654932E-2</v>
      </c>
      <c r="CQ641" s="26">
        <f t="shared" si="433"/>
        <v>7.154098376445378E-2</v>
      </c>
      <c r="CR641" s="26">
        <f t="shared" si="433"/>
        <v>7.1631322996420305E-2</v>
      </c>
      <c r="CS641" s="26">
        <f t="shared" si="433"/>
        <v>7.1716816669601488E-2</v>
      </c>
      <c r="CT641" s="26">
        <f t="shared" si="433"/>
        <v>7.1797825502546944E-2</v>
      </c>
      <c r="CU641" s="26">
        <f t="shared" si="433"/>
        <v>7.1874676740512608E-2</v>
      </c>
      <c r="CV641" s="26">
        <f t="shared" si="433"/>
        <v>7.1947667832063633E-2</v>
      </c>
      <c r="CW641" s="26">
        <f t="shared" si="433"/>
        <v>7.2017069642876144E-2</v>
      </c>
      <c r="CX641" s="26">
        <f t="shared" si="433"/>
        <v>7.208312927176834E-2</v>
      </c>
      <c r="CY641" s="26">
        <f t="shared" si="433"/>
        <v>7.2146072524031657E-2</v>
      </c>
      <c r="CZ641" s="26">
        <f t="shared" si="433"/>
        <v>7.2206106088800029E-2</v>
      </c>
      <c r="DA641" s="26">
        <f t="shared" si="433"/>
        <v>7.2263419460213585E-2</v>
      </c>
      <c r="DB641" s="26">
        <f t="shared" si="433"/>
        <v>7.2318186636269349E-2</v>
      </c>
      <c r="DC641" s="26">
        <f t="shared" si="433"/>
        <v>7.2370567624319093E-2</v>
      </c>
      <c r="DD641" s="26">
        <f t="shared" si="433"/>
        <v>7.2420709778014361E-2</v>
      </c>
      <c r="DE641" s="26">
        <f t="shared" si="433"/>
        <v>7.2468748986986589E-2</v>
      </c>
      <c r="DF641" s="26">
        <f t="shared" si="433"/>
        <v>7.2514810737574598E-2</v>
      </c>
      <c r="DG641" s="26">
        <f t="shared" si="433"/>
        <v>7.2559011060389061E-2</v>
      </c>
      <c r="DH641" s="26">
        <f t="shared" si="433"/>
        <v>7.2601457378358325E-2</v>
      </c>
      <c r="DI641" s="26">
        <f t="shared" si="433"/>
        <v>7.2642249267072231E-2</v>
      </c>
      <c r="DJ641" s="26">
        <f t="shared" si="433"/>
        <v>7.2681479137680471E-2</v>
      </c>
      <c r="DK641" s="26">
        <f t="shared" si="433"/>
        <v>7.2719232851266594E-2</v>
      </c>
      <c r="DL641" s="26">
        <f t="shared" si="433"/>
        <v>7.2755590272474954E-2</v>
      </c>
      <c r="DM641" s="26">
        <f t="shared" si="433"/>
        <v>7.2790625769183145E-2</v>
      </c>
      <c r="DN641" s="26">
        <f t="shared" si="433"/>
        <v>7.2824408664166312E-2</v>
      </c>
      <c r="DO641" s="26">
        <f t="shared" si="433"/>
        <v>7.2857003643968993E-2</v>
      </c>
      <c r="DP641" s="26">
        <f t="shared" si="433"/>
        <v>7.2888471129567242E-2</v>
      </c>
      <c r="DQ641" s="26">
        <f t="shared" si="433"/>
        <v>7.291886761285693E-2</v>
      </c>
      <c r="DR641" s="26">
        <f t="shared" si="433"/>
        <v>7.2948245962528607E-2</v>
      </c>
      <c r="DS641" s="26">
        <f t="shared" si="433"/>
        <v>7.2976655702474996E-2</v>
      </c>
      <c r="DT641" s="6">
        <f>2*(100-(100*G641))/SUM($D641:G641)/100</f>
        <v>6.3185689284185664E-2</v>
      </c>
      <c r="DU641" s="6">
        <f>2*(100-(100*I641))/SUM($D641:I641)/100</f>
        <v>6.4941901367336671E-2</v>
      </c>
      <c r="DV641" s="6">
        <f>2*(100-(100*M641))/SUM($D641:M641)/100</f>
        <v>6.7356623855091821E-2</v>
      </c>
      <c r="DW641" s="6">
        <f>2*(100-(100*Q641))/SUM($D641:Q641)/100</f>
        <v>6.8876406849974342E-2</v>
      </c>
      <c r="DX641" s="6">
        <f>2*(100-(100*W641))/SUM($D641:W641)/100</f>
        <v>7.0264359468092633E-2</v>
      </c>
      <c r="DY641" s="7">
        <f>(DT641-'Data for assignment'!C631)^2</f>
        <v>1.0984662149584187E-5</v>
      </c>
      <c r="DZ641" s="7">
        <f>(DU641-'Data for assignment'!D631)^2</f>
        <v>5.5606291613686541E-6</v>
      </c>
      <c r="EA641" s="7">
        <f>(DV641-'Data for assignment'!E631)^2</f>
        <v>1.1790717689200009E-7</v>
      </c>
      <c r="EB641" s="7">
        <f>(DW641-'Data for assignment'!F631)^2</f>
        <v>6.0280914950176751E-7</v>
      </c>
      <c r="EC641" s="7">
        <f>(DX641-'Data for assignment'!G631)^2</f>
        <v>1.5716138063537785E-5</v>
      </c>
    </row>
    <row r="642" spans="1:133" x14ac:dyDescent="0.3">
      <c r="A642" s="8">
        <v>36574</v>
      </c>
      <c r="B642" s="3">
        <v>5.7699999999999994E-2</v>
      </c>
      <c r="C642" s="4">
        <f t="shared" si="407"/>
        <v>5.6959072778220342E-2</v>
      </c>
      <c r="D642" s="5">
        <f t="shared" si="431"/>
        <v>0.97113575355358128</v>
      </c>
      <c r="E642" s="5">
        <f t="shared" si="431"/>
        <v>0.94177667076159965</v>
      </c>
      <c r="F642" s="5">
        <f t="shared" si="431"/>
        <v>0.91226248915149544</v>
      </c>
      <c r="G642" s="5">
        <f t="shared" si="431"/>
        <v>0.88285285478893427</v>
      </c>
      <c r="H642" s="5">
        <f t="shared" si="431"/>
        <v>0.85374426427157213</v>
      </c>
      <c r="I642" s="5">
        <f t="shared" si="431"/>
        <v>0.82508367401289961</v>
      </c>
      <c r="J642" s="5">
        <f t="shared" si="431"/>
        <v>0.79697933037253066</v>
      </c>
      <c r="K642" s="5">
        <f t="shared" si="431"/>
        <v>0.76950932955425866</v>
      </c>
      <c r="L642" s="5">
        <f t="shared" si="431"/>
        <v>0.74272834986523617</v>
      </c>
      <c r="M642" s="5">
        <f t="shared" si="431"/>
        <v>0.71667292802232807</v>
      </c>
      <c r="N642" s="5">
        <f t="shared" si="431"/>
        <v>0.69136558440016205</v>
      </c>
      <c r="O642" s="5">
        <f t="shared" si="431"/>
        <v>0.66681804325318894</v>
      </c>
      <c r="P642" s="5">
        <f t="shared" si="431"/>
        <v>0.64303374412378667</v>
      </c>
      <c r="Q642" s="5">
        <f t="shared" si="431"/>
        <v>0.6200097995865218</v>
      </c>
      <c r="R642" s="5">
        <f t="shared" si="431"/>
        <v>0.59773852125066029</v>
      </c>
      <c r="S642" s="5">
        <f t="shared" si="431"/>
        <v>0.57620860940355334</v>
      </c>
      <c r="T642" s="5">
        <f t="shared" si="429"/>
        <v>0.55540608068042507</v>
      </c>
      <c r="U642" s="5">
        <f t="shared" si="429"/>
        <v>0.53531499164892837</v>
      </c>
      <c r="V642" s="5">
        <f t="shared" si="429"/>
        <v>0.5159180033008951</v>
      </c>
      <c r="W642" s="5">
        <f t="shared" si="429"/>
        <v>0.49719682139980081</v>
      </c>
      <c r="X642" s="5">
        <f t="shared" si="432"/>
        <v>0.47913253982996845</v>
      </c>
      <c r="Y642" s="5">
        <f t="shared" si="432"/>
        <v>0.46170590804257217</v>
      </c>
      <c r="Z642" s="5">
        <f t="shared" si="432"/>
        <v>0.44489753900558393</v>
      </c>
      <c r="AA642" s="5">
        <f t="shared" si="432"/>
        <v>0.42868807043436985</v>
      </c>
      <c r="AB642" s="5">
        <f t="shared" si="432"/>
        <v>0.41305828926790983</v>
      </c>
      <c r="AC642" s="5">
        <f t="shared" si="432"/>
        <v>0.39798922717681356</v>
      </c>
      <c r="AD642" s="5">
        <f t="shared" si="432"/>
        <v>0.38346223319945633</v>
      </c>
      <c r="AE642" s="5">
        <f t="shared" si="432"/>
        <v>0.36945902829028443</v>
      </c>
      <c r="AF642" s="5">
        <f t="shared" si="432"/>
        <v>0.35596174554371318</v>
      </c>
      <c r="AG642" s="5">
        <f t="shared" si="432"/>
        <v>0.34295295906178058</v>
      </c>
      <c r="AH642" s="5">
        <f t="shared" si="432"/>
        <v>0.33041570381277086</v>
      </c>
      <c r="AI642" s="5">
        <f t="shared" si="432"/>
        <v>0.31833348834204922</v>
      </c>
      <c r="AJ642" s="5">
        <f t="shared" si="432"/>
        <v>0.3066903018150563</v>
      </c>
      <c r="AK642" s="5">
        <f t="shared" si="432"/>
        <v>0.29547061657242679</v>
      </c>
      <c r="AL642" s="5">
        <f t="shared" si="432"/>
        <v>0.28465938714051392</v>
      </c>
      <c r="AM642" s="5">
        <f t="shared" si="432"/>
        <v>0.2742420464532917</v>
      </c>
      <c r="AN642" s="5">
        <f t="shared" si="432"/>
        <v>0.26420449989291517</v>
      </c>
      <c r="AO642" s="5">
        <f t="shared" si="432"/>
        <v>0.25453311763780739</v>
      </c>
      <c r="AP642" s="5">
        <f t="shared" si="432"/>
        <v>0.24521472571253608</v>
      </c>
      <c r="AQ642" s="5">
        <f t="shared" si="432"/>
        <v>0.23623659605791689</v>
      </c>
      <c r="AR642" s="5">
        <f t="shared" si="432"/>
        <v>0.22758643587881786</v>
      </c>
      <c r="AS642" s="5">
        <f t="shared" si="432"/>
        <v>0.21925237647795942</v>
      </c>
      <c r="AT642" s="5">
        <f t="shared" si="432"/>
        <v>0.21122296174422892</v>
      </c>
      <c r="AU642" s="5">
        <f t="shared" si="432"/>
        <v>0.20348713643174982</v>
      </c>
      <c r="AV642" s="5">
        <f t="shared" si="432"/>
        <v>0.19603423433969652</v>
      </c>
      <c r="AW642" s="5">
        <f t="shared" si="432"/>
        <v>0.1888539664814288</v>
      </c>
      <c r="AX642" s="5">
        <f t="shared" si="432"/>
        <v>0.18193640931402694</v>
      </c>
      <c r="AY642" s="5">
        <f t="shared" si="432"/>
        <v>0.17527199308497313</v>
      </c>
      <c r="AZ642" s="5">
        <f t="shared" si="432"/>
        <v>0.16885149034097208</v>
      </c>
      <c r="BA642" s="5">
        <f t="shared" si="432"/>
        <v>0.1626660046342483</v>
      </c>
      <c r="BB642" s="5">
        <f t="shared" si="432"/>
        <v>0.15670695945371801</v>
      </c>
      <c r="BC642" s="5">
        <f t="shared" si="432"/>
        <v>0.1509660874019067</v>
      </c>
      <c r="BD642" s="5">
        <f t="shared" si="432"/>
        <v>0.1454354196331083</v>
      </c>
      <c r="BE642" s="5">
        <f t="shared" si="432"/>
        <v>0.14010727556386737</v>
      </c>
      <c r="BF642" s="5">
        <f t="shared" si="432"/>
        <v>0.13497425286323628</v>
      </c>
      <c r="BG642" s="5">
        <f t="shared" si="432"/>
        <v>0.13002921772728074</v>
      </c>
      <c r="BH642" s="5">
        <f t="shared" si="432"/>
        <v>0.12526529543987622</v>
      </c>
      <c r="BI642" s="5">
        <f t="shared" si="432"/>
        <v>0.12067586121984795</v>
      </c>
      <c r="BJ642" s="5">
        <f t="shared" si="432"/>
        <v>0.11625453135289637</v>
      </c>
      <c r="BK642" s="5">
        <f t="shared" si="432"/>
        <v>0.11199515460544762</v>
      </c>
      <c r="BL642" s="26">
        <f t="shared" si="408"/>
        <v>5.8578024955773939E-2</v>
      </c>
      <c r="BM642" s="26">
        <f t="shared" si="433"/>
        <v>5.9987112384562488E-2</v>
      </c>
      <c r="BN642" s="26">
        <f t="shared" si="433"/>
        <v>6.1218342178072815E-2</v>
      </c>
      <c r="BO642" s="26">
        <f t="shared" si="433"/>
        <v>6.2298367316348545E-2</v>
      </c>
      <c r="BP642" s="26">
        <f t="shared" si="433"/>
        <v>6.3249434558419179E-2</v>
      </c>
      <c r="BQ642" s="26">
        <f t="shared" si="433"/>
        <v>6.409015824816218E-2</v>
      </c>
      <c r="BR642" s="26">
        <f t="shared" si="433"/>
        <v>6.483615280461083E-2</v>
      </c>
      <c r="BS642" s="26">
        <f t="shared" si="433"/>
        <v>6.5500550399906515E-2</v>
      </c>
      <c r="BT642" s="26">
        <f t="shared" si="433"/>
        <v>6.6094425262346337E-2</v>
      </c>
      <c r="BU642" s="26">
        <f t="shared" si="433"/>
        <v>6.6627141958272434E-2</v>
      </c>
      <c r="BV642" s="26">
        <f t="shared" si="433"/>
        <v>6.7106641712411944E-2</v>
      </c>
      <c r="BW642" s="26">
        <f t="shared" si="433"/>
        <v>6.7539678167284845E-2</v>
      </c>
      <c r="BX642" s="26">
        <f t="shared" si="433"/>
        <v>6.7932011834511183E-2</v>
      </c>
      <c r="BY642" s="26">
        <f t="shared" si="433"/>
        <v>6.8288570754742484E-2</v>
      </c>
      <c r="BZ642" s="26">
        <f t="shared" si="433"/>
        <v>6.861358347856221E-2</v>
      </c>
      <c r="CA642" s="26">
        <f t="shared" si="433"/>
        <v>6.8910689343781723E-2</v>
      </c>
      <c r="CB642" s="26">
        <f t="shared" si="433"/>
        <v>6.9183030103421597E-2</v>
      </c>
      <c r="CC642" s="26">
        <f t="shared" si="433"/>
        <v>6.9433326211733787E-2</v>
      </c>
      <c r="CD642" s="26">
        <f t="shared" si="433"/>
        <v>6.9663940469414695E-2</v>
      </c>
      <c r="CE642" s="26">
        <f t="shared" si="433"/>
        <v>6.9876931236722145E-2</v>
      </c>
      <c r="CF642" s="26">
        <f t="shared" si="433"/>
        <v>7.0074097022810158E-2</v>
      </c>
      <c r="CG642" s="26">
        <f t="shared" si="433"/>
        <v>7.0257013933714293E-2</v>
      </c>
      <c r="CH642" s="26">
        <f t="shared" si="433"/>
        <v>7.0427067195914739E-2</v>
      </c>
      <c r="CI642" s="26">
        <f t="shared" si="433"/>
        <v>7.0585477755861478E-2</v>
      </c>
      <c r="CJ642" s="26">
        <f t="shared" si="433"/>
        <v>7.0733324779037932E-2</v>
      </c>
      <c r="CK642" s="26">
        <f t="shared" si="433"/>
        <v>7.0871564727612982E-2</v>
      </c>
      <c r="CL642" s="26">
        <f t="shared" si="433"/>
        <v>7.1001047577446547E-2</v>
      </c>
      <c r="CM642" s="26">
        <f t="shared" si="433"/>
        <v>7.1122530638291104E-2</v>
      </c>
      <c r="CN642" s="26">
        <f t="shared" si="433"/>
        <v>7.1236690361505997E-2</v>
      </c>
      <c r="CO642" s="26">
        <f t="shared" si="433"/>
        <v>7.1344132454266018E-2</v>
      </c>
      <c r="CP642" s="26">
        <f t="shared" si="433"/>
        <v>7.14454005654932E-2</v>
      </c>
      <c r="CQ642" s="26">
        <f t="shared" si="433"/>
        <v>7.154098376445378E-2</v>
      </c>
      <c r="CR642" s="26">
        <f t="shared" si="433"/>
        <v>7.1631322996420305E-2</v>
      </c>
      <c r="CS642" s="26">
        <f t="shared" si="433"/>
        <v>7.1716816669601488E-2</v>
      </c>
      <c r="CT642" s="26">
        <f t="shared" si="433"/>
        <v>7.1797825502546944E-2</v>
      </c>
      <c r="CU642" s="26">
        <f t="shared" si="433"/>
        <v>7.1874676740512608E-2</v>
      </c>
      <c r="CV642" s="26">
        <f t="shared" si="433"/>
        <v>7.1947667832063633E-2</v>
      </c>
      <c r="CW642" s="26">
        <f t="shared" si="433"/>
        <v>7.2017069642876144E-2</v>
      </c>
      <c r="CX642" s="26">
        <f t="shared" si="433"/>
        <v>7.208312927176834E-2</v>
      </c>
      <c r="CY642" s="26">
        <f t="shared" si="433"/>
        <v>7.2146072524031657E-2</v>
      </c>
      <c r="CZ642" s="26">
        <f t="shared" si="433"/>
        <v>7.2206106088800029E-2</v>
      </c>
      <c r="DA642" s="26">
        <f t="shared" si="433"/>
        <v>7.2263419460213585E-2</v>
      </c>
      <c r="DB642" s="26">
        <f t="shared" si="433"/>
        <v>7.2318186636269349E-2</v>
      </c>
      <c r="DC642" s="26">
        <f t="shared" si="433"/>
        <v>7.2370567624319093E-2</v>
      </c>
      <c r="DD642" s="26">
        <f t="shared" si="433"/>
        <v>7.2420709778014361E-2</v>
      </c>
      <c r="DE642" s="26">
        <f t="shared" si="433"/>
        <v>7.2468748986986589E-2</v>
      </c>
      <c r="DF642" s="26">
        <f t="shared" si="433"/>
        <v>7.2514810737574598E-2</v>
      </c>
      <c r="DG642" s="26">
        <f t="shared" si="433"/>
        <v>7.2559011060389061E-2</v>
      </c>
      <c r="DH642" s="26">
        <f t="shared" si="433"/>
        <v>7.2601457378358325E-2</v>
      </c>
      <c r="DI642" s="26">
        <f t="shared" si="433"/>
        <v>7.2642249267072231E-2</v>
      </c>
      <c r="DJ642" s="26">
        <f t="shared" si="433"/>
        <v>7.2681479137680471E-2</v>
      </c>
      <c r="DK642" s="26">
        <f t="shared" si="433"/>
        <v>7.2719232851266594E-2</v>
      </c>
      <c r="DL642" s="26">
        <f t="shared" si="433"/>
        <v>7.2755590272474954E-2</v>
      </c>
      <c r="DM642" s="26">
        <f t="shared" si="433"/>
        <v>7.2790625769183145E-2</v>
      </c>
      <c r="DN642" s="26">
        <f t="shared" si="433"/>
        <v>7.2824408664166312E-2</v>
      </c>
      <c r="DO642" s="26">
        <f t="shared" si="433"/>
        <v>7.2857003643968993E-2</v>
      </c>
      <c r="DP642" s="26">
        <f t="shared" si="433"/>
        <v>7.2888471129567242E-2</v>
      </c>
      <c r="DQ642" s="26">
        <f t="shared" si="433"/>
        <v>7.291886761285693E-2</v>
      </c>
      <c r="DR642" s="26">
        <f t="shared" si="433"/>
        <v>7.2948245962528607E-2</v>
      </c>
      <c r="DS642" s="26">
        <f t="shared" si="433"/>
        <v>7.2976655702474996E-2</v>
      </c>
      <c r="DT642" s="6">
        <f>2*(100-(100*G642))/SUM($D642:G642)/100</f>
        <v>6.3185689284185664E-2</v>
      </c>
      <c r="DU642" s="6">
        <f>2*(100-(100*I642))/SUM($D642:I642)/100</f>
        <v>6.4941901367336671E-2</v>
      </c>
      <c r="DV642" s="6">
        <f>2*(100-(100*M642))/SUM($D642:M642)/100</f>
        <v>6.7356623855091821E-2</v>
      </c>
      <c r="DW642" s="6">
        <f>2*(100-(100*Q642))/SUM($D642:Q642)/100</f>
        <v>6.8876406849974342E-2</v>
      </c>
      <c r="DX642" s="6">
        <f>2*(100-(100*W642))/SUM($D642:W642)/100</f>
        <v>7.0264359468092633E-2</v>
      </c>
      <c r="DY642" s="7">
        <f>(DT642-'Data for assignment'!C632)^2</f>
        <v>1.1657504006885694E-5</v>
      </c>
      <c r="DZ642" s="7">
        <f>(DU642-'Data for assignment'!D632)^2</f>
        <v>4.6573897083032988E-6</v>
      </c>
      <c r="EA642" s="7">
        <f>(DV642-'Data for assignment'!E632)^2</f>
        <v>2.4531658483245129E-8</v>
      </c>
      <c r="EB642" s="7">
        <f>(DW642-'Data for assignment'!F632)^2</f>
        <v>2.8103466322723065E-6</v>
      </c>
      <c r="EC642" s="7">
        <f>(DX642-'Data for assignment'!G632)^2</f>
        <v>2.877637396035694E-5</v>
      </c>
    </row>
    <row r="643" spans="1:133" x14ac:dyDescent="0.3">
      <c r="A643" s="8">
        <v>36581</v>
      </c>
      <c r="B643" s="3">
        <v>5.8299998999999998E-2</v>
      </c>
      <c r="C643" s="4">
        <f t="shared" si="407"/>
        <v>5.757749030685537E-2</v>
      </c>
      <c r="D643" s="5">
        <f t="shared" si="431"/>
        <v>0.9708530445399508</v>
      </c>
      <c r="E643" s="5">
        <f t="shared" si="431"/>
        <v>0.94125979387248548</v>
      </c>
      <c r="F643" s="5">
        <f t="shared" si="431"/>
        <v>0.91155366371661684</v>
      </c>
      <c r="G643" s="5">
        <f t="shared" si="431"/>
        <v>0.88198853904133045</v>
      </c>
      <c r="H643" s="5">
        <f t="shared" si="431"/>
        <v>0.8527557537772994</v>
      </c>
      <c r="I643" s="5">
        <f t="shared" si="431"/>
        <v>0.82399769474141049</v>
      </c>
      <c r="J643" s="5">
        <f t="shared" si="431"/>
        <v>0.79581860109954161</v>
      </c>
      <c r="K643" s="5">
        <f t="shared" si="431"/>
        <v>0.76829308008778485</v>
      </c>
      <c r="L643" s="5">
        <f t="shared" si="431"/>
        <v>0.74147278921521897</v>
      </c>
      <c r="M643" s="5">
        <f t="shared" si="431"/>
        <v>0.71539166140910726</v>
      </c>
      <c r="N643" s="5">
        <f t="shared" si="431"/>
        <v>0.69006998085216242</v>
      </c>
      <c r="O643" s="5">
        <f t="shared" si="431"/>
        <v>0.66551755713234662</v>
      </c>
      <c r="P643" s="5">
        <f t="shared" si="431"/>
        <v>0.64173619468681076</v>
      </c>
      <c r="Q643" s="5">
        <f t="shared" si="431"/>
        <v>0.61872161294464567</v>
      </c>
      <c r="R643" s="5">
        <f t="shared" si="431"/>
        <v>0.59646493903282249</v>
      </c>
      <c r="S643" s="5">
        <f t="shared" si="431"/>
        <v>0.574953868191314</v>
      </c>
      <c r="T643" s="5">
        <f t="shared" si="429"/>
        <v>0.55417356595360212</v>
      </c>
      <c r="U643" s="5">
        <f t="shared" si="429"/>
        <v>0.53410736961345984</v>
      </c>
      <c r="V643" s="5">
        <f t="shared" si="429"/>
        <v>0.51473733359825935</v>
      </c>
      <c r="W643" s="5">
        <f t="shared" si="429"/>
        <v>0.49604465334005821</v>
      </c>
      <c r="X643" s="5">
        <f t="shared" si="432"/>
        <v>0.47800999445877407</v>
      </c>
      <c r="Y643" s="5">
        <f t="shared" si="432"/>
        <v>0.46061374805128175</v>
      </c>
      <c r="Z643" s="5">
        <f t="shared" si="432"/>
        <v>0.44383622822424917</v>
      </c>
      <c r="AA643" s="5">
        <f t="shared" si="432"/>
        <v>0.42765782440928729</v>
      </c>
      <c r="AB643" s="5">
        <f t="shared" si="432"/>
        <v>0.41205911821656521</v>
      </c>
      <c r="AC643" s="5">
        <f t="shared" si="432"/>
        <v>0.39702097243107337</v>
      </c>
      <c r="AD643" s="5">
        <f t="shared" si="432"/>
        <v>0.38252459808998973</v>
      </c>
      <c r="AE643" s="5">
        <f t="shared" si="432"/>
        <v>0.36855160428875139</v>
      </c>
      <c r="AF643" s="5">
        <f t="shared" si="432"/>
        <v>0.35508403436164632</v>
      </c>
      <c r="AG643" s="5">
        <f t="shared" si="432"/>
        <v>0.3421043913039381</v>
      </c>
      <c r="AH643" s="5">
        <f t="shared" si="432"/>
        <v>0.32959565469589042</v>
      </c>
      <c r="AI643" s="5">
        <f t="shared" si="432"/>
        <v>0.31754129091546585</v>
      </c>
      <c r="AJ643" s="5">
        <f t="shared" si="432"/>
        <v>0.30592525805586163</v>
      </c>
      <c r="AK643" s="5">
        <f t="shared" si="432"/>
        <v>0.29473200667325894</v>
      </c>
      <c r="AL643" s="5">
        <f t="shared" si="432"/>
        <v>0.28394647726137923</v>
      </c>
      <c r="AM643" s="5">
        <f t="shared" si="432"/>
        <v>0.27355409516891427</v>
      </c>
      <c r="AN643" s="5">
        <f t="shared" si="432"/>
        <v>0.26354076353301226</v>
      </c>
      <c r="AO643" s="5">
        <f t="shared" si="432"/>
        <v>0.25389285468856659</v>
      </c>
      <c r="AP643" s="5">
        <f t="shared" si="432"/>
        <v>0.24459720042270647</v>
      </c>
      <c r="AQ643" s="5">
        <f t="shared" si="432"/>
        <v>0.23564108137170078</v>
      </c>
      <c r="AR643" s="5">
        <f t="shared" si="432"/>
        <v>0.22701221579963449</v>
      </c>
      <c r="AS643" s="5">
        <f t="shared" si="432"/>
        <v>0.21869874795169772</v>
      </c>
      <c r="AT643" s="5">
        <f t="shared" si="432"/>
        <v>0.21068923613741963</v>
      </c>
      <c r="AU643" s="5">
        <f t="shared" si="432"/>
        <v>0.20297264066884077</v>
      </c>
      <c r="AV643" s="5">
        <f t="shared" si="432"/>
        <v>0.19553831175402245</v>
      </c>
      <c r="AW643" s="5">
        <f t="shared" si="432"/>
        <v>0.18837597742628859</v>
      </c>
      <c r="AX643" s="5">
        <f t="shared" si="432"/>
        <v>0.1814757315733069</v>
      </c>
      <c r="AY643" s="5">
        <f t="shared" si="432"/>
        <v>0.17482802211681175</v>
      </c>
      <c r="AZ643" s="5">
        <f t="shared" si="432"/>
        <v>0.16842363938289379</v>
      </c>
      <c r="BA643" s="5">
        <f t="shared" si="432"/>
        <v>0.16225370469387687</v>
      </c>
      <c r="BB643" s="5">
        <f t="shared" si="432"/>
        <v>0.15630965920550224</v>
      </c>
      <c r="BC643" s="5">
        <f t="shared" si="432"/>
        <v>0.1505832530071565</v>
      </c>
      <c r="BD643" s="5">
        <f t="shared" si="432"/>
        <v>0.14506653449797144</v>
      </c>
      <c r="BE643" s="5">
        <f t="shared" si="432"/>
        <v>0.13975184004760538</v>
      </c>
      <c r="BF643" s="5">
        <f t="shared" si="432"/>
        <v>0.13463178394722314</v>
      </c>
      <c r="BG643" s="5">
        <f t="shared" si="432"/>
        <v>0.1296992486535036</v>
      </c>
      <c r="BH643" s="5">
        <f t="shared" si="432"/>
        <v>0.12494737532631671</v>
      </c>
      <c r="BI643" s="5">
        <f t="shared" si="432"/>
        <v>0.12036955465893334</v>
      </c>
      <c r="BJ643" s="5">
        <f t="shared" si="432"/>
        <v>0.11595941799819787</v>
      </c>
      <c r="BK643" s="5">
        <f t="shared" si="432"/>
        <v>0.11171082875094435</v>
      </c>
      <c r="BL643" s="26">
        <f t="shared" si="408"/>
        <v>5.9160333187222372E-2</v>
      </c>
      <c r="BM643" s="26">
        <f t="shared" si="433"/>
        <v>6.0536094745555796E-2</v>
      </c>
      <c r="BN643" s="26">
        <f t="shared" si="433"/>
        <v>6.1736541682961166E-2</v>
      </c>
      <c r="BO643" s="26">
        <f t="shared" si="433"/>
        <v>6.2788108671989029E-2</v>
      </c>
      <c r="BP643" s="26">
        <f t="shared" si="433"/>
        <v>6.3712844154378501E-2</v>
      </c>
      <c r="BQ643" s="26">
        <f t="shared" si="433"/>
        <v>6.4529182240166016E-2</v>
      </c>
      <c r="BR643" s="26">
        <f t="shared" si="433"/>
        <v>6.5252573478310719E-2</v>
      </c>
      <c r="BS643" s="26">
        <f t="shared" si="433"/>
        <v>6.5896000983299396E-2</v>
      </c>
      <c r="BT643" s="26">
        <f t="shared" si="433"/>
        <v>6.6470403338352302E-2</v>
      </c>
      <c r="BU643" s="26">
        <f t="shared" si="433"/>
        <v>6.6985021613856527E-2</v>
      </c>
      <c r="BV643" s="26">
        <f t="shared" si="433"/>
        <v>6.744768454704983E-2</v>
      </c>
      <c r="BW643" s="26">
        <f t="shared" si="433"/>
        <v>6.786504327136321E-2</v>
      </c>
      <c r="BX643" s="26">
        <f t="shared" si="433"/>
        <v>6.8242764837278605E-2</v>
      </c>
      <c r="BY643" s="26">
        <f t="shared" si="433"/>
        <v>6.8585692031561049E-2</v>
      </c>
      <c r="BZ643" s="26">
        <f t="shared" si="433"/>
        <v>6.8897975598338435E-2</v>
      </c>
      <c r="CA643" s="26">
        <f t="shared" si="433"/>
        <v>6.9183183829477621E-2</v>
      </c>
      <c r="CB643" s="26">
        <f t="shared" si="433"/>
        <v>6.9444393571370555E-2</v>
      </c>
      <c r="CC643" s="26">
        <f t="shared" si="433"/>
        <v>6.9684265949029767E-2</v>
      </c>
      <c r="CD643" s="26">
        <f t="shared" ref="BM643:DS647" si="434">-(LN(CD$7)/CD$6)+(CD$8/CD$6)*$C643</f>
        <v>6.9905109502834337E-2</v>
      </c>
      <c r="CE643" s="26">
        <f t="shared" si="434"/>
        <v>7.0108932941410865E-2</v>
      </c>
      <c r="CF643" s="26">
        <f t="shared" si="434"/>
        <v>7.0297489314257153E-2</v>
      </c>
      <c r="CG643" s="26">
        <f t="shared" si="434"/>
        <v>7.0472313082304186E-2</v>
      </c>
      <c r="CH643" s="26">
        <f t="shared" si="434"/>
        <v>7.0634751299527843E-2</v>
      </c>
      <c r="CI643" s="26">
        <f t="shared" si="434"/>
        <v>7.0785989902557495E-2</v>
      </c>
      <c r="CJ643" s="26">
        <f t="shared" si="434"/>
        <v>7.0927075928762184E-2</v>
      </c>
      <c r="CK643" s="26">
        <f t="shared" si="434"/>
        <v>7.1058936339073675E-2</v>
      </c>
      <c r="CL643" s="26">
        <f t="shared" si="434"/>
        <v>7.1182394003797417E-2</v>
      </c>
      <c r="CM643" s="26">
        <f t="shared" si="434"/>
        <v>7.1298181312986778E-2</v>
      </c>
      <c r="CN643" s="26">
        <f t="shared" si="434"/>
        <v>7.1406951793653403E-2</v>
      </c>
      <c r="CO643" s="26">
        <f t="shared" si="434"/>
        <v>7.1509290050951829E-2</v>
      </c>
      <c r="CP643" s="26">
        <f t="shared" si="434"/>
        <v>7.1605720296904388E-2</v>
      </c>
      <c r="CQ643" s="26">
        <f t="shared" si="434"/>
        <v>7.1696713686107749E-2</v>
      </c>
      <c r="CR643" s="26">
        <f t="shared" si="434"/>
        <v>7.1782694641466971E-2</v>
      </c>
      <c r="CS643" s="26">
        <f t="shared" si="434"/>
        <v>7.1864046322937053E-2</v>
      </c>
      <c r="CT643" s="26">
        <f t="shared" si="434"/>
        <v>7.1941115367375436E-2</v>
      </c>
      <c r="CU643" s="26">
        <f t="shared" si="434"/>
        <v>7.2014216006993828E-2</v>
      </c>
      <c r="CV643" s="26">
        <f t="shared" si="434"/>
        <v>7.2083633656786106E-2</v>
      </c>
      <c r="CW643" s="26">
        <f t="shared" si="434"/>
        <v>7.2149628047078779E-2</v>
      </c>
      <c r="CX643" s="26">
        <f t="shared" si="434"/>
        <v>7.2212435965499769E-2</v>
      </c>
      <c r="CY643" s="26">
        <f t="shared" si="434"/>
        <v>7.2272273662770253E-2</v>
      </c>
      <c r="CZ643" s="26">
        <f t="shared" si="434"/>
        <v>7.2329338968456336E-2</v>
      </c>
      <c r="DA643" s="26">
        <f t="shared" si="434"/>
        <v>7.2383813155892679E-2</v>
      </c>
      <c r="DB643" s="26">
        <f t="shared" si="434"/>
        <v>7.2435862589678102E-2</v>
      </c>
      <c r="DC643" s="26">
        <f t="shared" si="434"/>
        <v>7.2485640184257322E-2</v>
      </c>
      <c r="DD643" s="26">
        <f t="shared" si="434"/>
        <v>7.2533286697985824E-2</v>
      </c>
      <c r="DE643" s="26">
        <f t="shared" si="434"/>
        <v>7.2578931883599498E-2</v>
      </c>
      <c r="DF643" s="26">
        <f t="shared" si="434"/>
        <v>7.2622695513070754E-2</v>
      </c>
      <c r="DG643" s="26">
        <f t="shared" si="434"/>
        <v>7.2664688292340296E-2</v>
      </c>
      <c r="DH643" s="26">
        <f t="shared" si="434"/>
        <v>7.2705012679296882E-2</v>
      </c>
      <c r="DI643" s="26">
        <f t="shared" si="434"/>
        <v>7.2743763616575141E-2</v>
      </c>
      <c r="DJ643" s="26">
        <f t="shared" si="434"/>
        <v>7.2781029189204094E-2</v>
      </c>
      <c r="DK643" s="26">
        <f t="shared" si="434"/>
        <v>7.2816891215824367E-2</v>
      </c>
      <c r="DL643" s="26">
        <f t="shared" si="434"/>
        <v>7.2851425781067181E-2</v>
      </c>
      <c r="DM643" s="26">
        <f t="shared" si="434"/>
        <v>7.2884703715720256E-2</v>
      </c>
      <c r="DN643" s="26">
        <f t="shared" si="434"/>
        <v>7.2916791030475048E-2</v>
      </c>
      <c r="DO643" s="26">
        <f t="shared" si="434"/>
        <v>7.2947749308332629E-2</v>
      </c>
      <c r="DP643" s="26">
        <f t="shared" si="434"/>
        <v>7.2977636060125736E-2</v>
      </c>
      <c r="DQ643" s="26">
        <f t="shared" si="434"/>
        <v>7.3006505047078452E-2</v>
      </c>
      <c r="DR643" s="26">
        <f t="shared" si="434"/>
        <v>7.3034406573860275E-2</v>
      </c>
      <c r="DS643" s="26">
        <f t="shared" si="434"/>
        <v>7.3061387755185905E-2</v>
      </c>
      <c r="DT643" s="6">
        <f>2*(100-(100*G643))/SUM($D643:G643)/100</f>
        <v>6.3692631746638306E-2</v>
      </c>
      <c r="DU643" s="6">
        <f>2*(100-(100*I643))/SUM($D643:I643)/100</f>
        <v>6.5399088752089857E-2</v>
      </c>
      <c r="DV643" s="6">
        <f>2*(100-(100*M643))/SUM($D643:M643)/100</f>
        <v>6.7736596957063966E-2</v>
      </c>
      <c r="DW643" s="6">
        <f>2*(100-(100*Q643))/SUM($D643:Q643)/100</f>
        <v>6.9201108985334867E-2</v>
      </c>
      <c r="DX643" s="6">
        <f>2*(100-(100*W643))/SUM($D643:W643)/100</f>
        <v>7.0533024605206524E-2</v>
      </c>
      <c r="DY643" s="7">
        <f>(DT643-'Data for assignment'!C633)^2</f>
        <v>6.5184026706730313E-7</v>
      </c>
      <c r="DZ643" s="7">
        <f>(DU643-'Data for assignment'!D633)^2</f>
        <v>3.589073328805694E-7</v>
      </c>
      <c r="EA643" s="7">
        <f>(DV643-'Data for assignment'!E633)^2</f>
        <v>7.4889629054117455E-6</v>
      </c>
      <c r="EB643" s="7">
        <f>(DW643-'Data for assignment'!F633)^2</f>
        <v>9.6168707367077264E-6</v>
      </c>
      <c r="EC643" s="7">
        <f>(DX643-'Data for assignment'!G633)^2</f>
        <v>4.8066816310350814E-5</v>
      </c>
    </row>
    <row r="644" spans="1:133" x14ac:dyDescent="0.3">
      <c r="A644" s="8">
        <v>36588</v>
      </c>
      <c r="B644" s="3">
        <v>5.8000002000000002E-2</v>
      </c>
      <c r="C644" s="4">
        <f t="shared" si="407"/>
        <v>5.7268284119281858E-2</v>
      </c>
      <c r="D644" s="5">
        <f t="shared" si="431"/>
        <v>0.97099438757982337</v>
      </c>
      <c r="E644" s="5">
        <f t="shared" si="431"/>
        <v>0.94151819469384868</v>
      </c>
      <c r="F644" s="5">
        <f t="shared" si="431"/>
        <v>0.91190800460942734</v>
      </c>
      <c r="G644" s="5">
        <f t="shared" si="431"/>
        <v>0.88242058749102148</v>
      </c>
      <c r="H644" s="5">
        <f t="shared" si="431"/>
        <v>0.85324986175399931</v>
      </c>
      <c r="I644" s="5">
        <f t="shared" si="431"/>
        <v>0.82454050106313248</v>
      </c>
      <c r="J644" s="5">
        <f t="shared" si="431"/>
        <v>0.79639874943331213</v>
      </c>
      <c r="K644" s="5">
        <f t="shared" si="431"/>
        <v>0.76890095927003976</v>
      </c>
      <c r="L644" s="5">
        <f t="shared" si="431"/>
        <v>0.7421002987731391</v>
      </c>
      <c r="M644" s="5">
        <f t="shared" si="431"/>
        <v>0.71603200279008383</v>
      </c>
      <c r="N644" s="5">
        <f t="shared" si="431"/>
        <v>0.69071747345161738</v>
      </c>
      <c r="O644" s="5">
        <f t="shared" si="431"/>
        <v>0.66616747742449112</v>
      </c>
      <c r="P644" s="5">
        <f t="shared" si="431"/>
        <v>0.64238463638473819</v>
      </c>
      <c r="Q644" s="5">
        <f t="shared" si="431"/>
        <v>0.6193653659939593</v>
      </c>
      <c r="R644" s="5">
        <f t="shared" si="431"/>
        <v>0.59710138527572321</v>
      </c>
      <c r="S644" s="5">
        <f t="shared" si="431"/>
        <v>0.57558089165931026</v>
      </c>
      <c r="T644" s="5">
        <f t="shared" si="429"/>
        <v>0.55478947591384475</v>
      </c>
      <c r="U644" s="5">
        <f t="shared" si="429"/>
        <v>0.53471083467906366</v>
      </c>
      <c r="V644" s="5">
        <f t="shared" si="429"/>
        <v>0.51532732540024695</v>
      </c>
      <c r="W644" s="5">
        <f t="shared" si="429"/>
        <v>0.49662039843806738</v>
      </c>
      <c r="X644" s="5">
        <f t="shared" si="432"/>
        <v>0.47857093333415257</v>
      </c>
      <c r="Y644" s="5">
        <f t="shared" si="432"/>
        <v>0.46115950017725671</v>
      </c>
      <c r="Z644" s="5">
        <f t="shared" si="432"/>
        <v>0.44436656234283839</v>
      </c>
      <c r="AA644" s="5">
        <f t="shared" si="432"/>
        <v>0.42817263326390487</v>
      </c>
      <c r="AB644" s="5">
        <f t="shared" si="432"/>
        <v>0.41255839709383713</v>
      </c>
      <c r="AC644" s="5">
        <f t="shared" si="432"/>
        <v>0.39750480095646989</v>
      </c>
      <c r="AD644" s="5">
        <f t="shared" si="432"/>
        <v>0.38299312480088032</v>
      </c>
      <c r="AE644" s="5">
        <f t="shared" si="432"/>
        <v>0.36900503357674774</v>
      </c>
      <c r="AF644" s="5">
        <f t="shared" si="432"/>
        <v>0.35552261543492136</v>
      </c>
      <c r="AG644" s="5">
        <f t="shared" si="432"/>
        <v>0.34252840887079239</v>
      </c>
      <c r="AH644" s="5">
        <f t="shared" si="432"/>
        <v>0.33000542111425735</v>
      </c>
      <c r="AI644" s="5">
        <f t="shared" si="432"/>
        <v>0.31793713959027586</v>
      </c>
      <c r="AJ644" s="5">
        <f t="shared" si="432"/>
        <v>0.30630753789806775</v>
      </c>
      <c r="AK644" s="5">
        <f t="shared" si="432"/>
        <v>0.29510107746160874</v>
      </c>
      <c r="AL644" s="5">
        <f t="shared" si="432"/>
        <v>0.28430270577135092</v>
      </c>
      <c r="AM644" s="5">
        <f t="shared" si="432"/>
        <v>0.27389785195317407</v>
      </c>
      <c r="AN644" s="5">
        <f t="shared" si="432"/>
        <v>0.2638724202547893</v>
      </c>
      <c r="AO644" s="5">
        <f t="shared" si="432"/>
        <v>0.25421278192388991</v>
      </c>
      <c r="AP644" s="5">
        <f t="shared" si="432"/>
        <v>0.2449057658598722</v>
      </c>
      <c r="AQ644" s="5">
        <f t="shared" si="432"/>
        <v>0.23593864834694028</v>
      </c>
      <c r="AR644" s="5">
        <f t="shared" si="432"/>
        <v>0.22729914211700386</v>
      </c>
      <c r="AS644" s="5">
        <f t="shared" si="432"/>
        <v>0.21897538494292931</v>
      </c>
      <c r="AT644" s="5">
        <f t="shared" si="432"/>
        <v>0.21095592792406231</v>
      </c>
      <c r="AU644" s="5">
        <f t="shared" si="432"/>
        <v>0.20322972359463432</v>
      </c>
      <c r="AV644" s="5">
        <f t="shared" si="432"/>
        <v>0.19578611396024123</v>
      </c>
      <c r="AW644" s="5">
        <f t="shared" si="432"/>
        <v>0.18861481854687651</v>
      </c>
      <c r="AX644" s="5">
        <f t="shared" si="432"/>
        <v>0.18170592253010648</v>
      </c>
      <c r="AY644" s="5">
        <f t="shared" si="432"/>
        <v>0.17504986499816075</v>
      </c>
      <c r="AZ644" s="5">
        <f t="shared" si="432"/>
        <v>0.16863742739139245</v>
      </c>
      <c r="BA644" s="5">
        <f t="shared" si="432"/>
        <v>0.16245972215128554</v>
      </c>
      <c r="BB644" s="5">
        <f t="shared" si="432"/>
        <v>0.15650818160456523</v>
      </c>
      <c r="BC644" s="5">
        <f t="shared" si="432"/>
        <v>0.15077454710171451</v>
      </c>
      <c r="BD644" s="5">
        <f t="shared" si="432"/>
        <v>0.14525085842405641</v>
      </c>
      <c r="BE644" s="5">
        <f t="shared" si="432"/>
        <v>0.13992944346934638</v>
      </c>
      <c r="BF644" s="5">
        <f t="shared" si="432"/>
        <v>0.1348029082223581</v>
      </c>
      <c r="BG644" s="5">
        <f t="shared" si="432"/>
        <v>0.12986412701411335</v>
      </c>
      <c r="BH644" s="5">
        <f t="shared" si="432"/>
        <v>0.12510623307109628</v>
      </c>
      <c r="BI644" s="5">
        <f t="shared" si="432"/>
        <v>0.12052260935391071</v>
      </c>
      <c r="BJ644" s="5">
        <f t="shared" si="432"/>
        <v>0.1161068796833143</v>
      </c>
      <c r="BK644" s="5">
        <f t="shared" si="432"/>
        <v>0.11185290015034059</v>
      </c>
      <c r="BL644" s="26">
        <f t="shared" si="408"/>
        <v>5.8869181497786499E-2</v>
      </c>
      <c r="BM644" s="26">
        <f t="shared" si="434"/>
        <v>6.0261605852489464E-2</v>
      </c>
      <c r="BN644" s="26">
        <f t="shared" si="434"/>
        <v>6.1477444089685196E-2</v>
      </c>
      <c r="BO644" s="26">
        <f t="shared" si="434"/>
        <v>6.2543240034761166E-2</v>
      </c>
      <c r="BP644" s="26">
        <f t="shared" si="434"/>
        <v>6.3481141287275389E-2</v>
      </c>
      <c r="BQ644" s="26">
        <f t="shared" si="434"/>
        <v>6.4309672073433785E-2</v>
      </c>
      <c r="BR644" s="26">
        <f t="shared" si="434"/>
        <v>6.5044364876549812E-2</v>
      </c>
      <c r="BS644" s="26">
        <f t="shared" si="434"/>
        <v>6.5698277339316463E-2</v>
      </c>
      <c r="BT644" s="26">
        <f t="shared" si="434"/>
        <v>6.628241586692725E-2</v>
      </c>
      <c r="BU644" s="26">
        <f t="shared" si="434"/>
        <v>6.6806083277232198E-2</v>
      </c>
      <c r="BV644" s="26">
        <f t="shared" si="434"/>
        <v>6.7277164550745061E-2</v>
      </c>
      <c r="BW644" s="26">
        <f t="shared" si="434"/>
        <v>6.7702362075014219E-2</v>
      </c>
      <c r="BX644" s="26">
        <f t="shared" si="434"/>
        <v>6.8087389630701239E-2</v>
      </c>
      <c r="BY644" s="26">
        <f t="shared" si="434"/>
        <v>6.843713263115915E-2</v>
      </c>
      <c r="BZ644" s="26">
        <f t="shared" si="434"/>
        <v>6.8755780723419466E-2</v>
      </c>
      <c r="CA644" s="26">
        <f t="shared" si="434"/>
        <v>6.9046937722025248E-2</v>
      </c>
      <c r="CB644" s="26">
        <f t="shared" si="434"/>
        <v>6.9313712926412335E-2</v>
      </c>
      <c r="CC644" s="26">
        <f t="shared" si="434"/>
        <v>6.9558797125965757E-2</v>
      </c>
      <c r="CD644" s="26">
        <f t="shared" si="434"/>
        <v>6.9784525990997159E-2</v>
      </c>
      <c r="CE644" s="26">
        <f t="shared" si="434"/>
        <v>6.9992933055741891E-2</v>
      </c>
      <c r="CF644" s="26">
        <f t="shared" si="434"/>
        <v>7.0185794099336424E-2</v>
      </c>
      <c r="CG644" s="26">
        <f t="shared" si="434"/>
        <v>7.0364664405090524E-2</v>
      </c>
      <c r="CH644" s="26">
        <f t="shared" si="434"/>
        <v>7.0530910113073164E-2</v>
      </c>
      <c r="CI644" s="26">
        <f t="shared" si="434"/>
        <v>7.068573466467816E-2</v>
      </c>
      <c r="CJ644" s="26">
        <f t="shared" si="434"/>
        <v>7.083020116119787E-2</v>
      </c>
      <c r="CK644" s="26">
        <f t="shared" si="434"/>
        <v>7.0965251314059674E-2</v>
      </c>
      <c r="CL644" s="26">
        <f t="shared" si="434"/>
        <v>7.1091721546233347E-2</v>
      </c>
      <c r="CM644" s="26">
        <f t="shared" si="434"/>
        <v>7.1210356707517963E-2</v>
      </c>
      <c r="CN644" s="26">
        <f t="shared" si="434"/>
        <v>7.1321821787003511E-2</v>
      </c>
      <c r="CO644" s="26">
        <f t="shared" si="434"/>
        <v>7.1426711940766718E-2</v>
      </c>
      <c r="CP644" s="26">
        <f t="shared" si="434"/>
        <v>7.1525561099198789E-2</v>
      </c>
      <c r="CQ644" s="26">
        <f t="shared" si="434"/>
        <v>7.1618849374156524E-2</v>
      </c>
      <c r="CR644" s="26">
        <f t="shared" si="434"/>
        <v>7.1707009449659881E-2</v>
      </c>
      <c r="CS644" s="26">
        <f t="shared" si="434"/>
        <v>7.1790432109727187E-2</v>
      </c>
      <c r="CT644" s="26">
        <f t="shared" si="434"/>
        <v>7.1869471032003293E-2</v>
      </c>
      <c r="CU644" s="26">
        <f t="shared" si="434"/>
        <v>7.1944446955167801E-2</v>
      </c>
      <c r="CV644" s="26">
        <f t="shared" si="434"/>
        <v>7.2015651310950085E-2</v>
      </c>
      <c r="CW644" s="26">
        <f t="shared" si="434"/>
        <v>7.2083349397305069E-2</v>
      </c>
      <c r="CX644" s="26">
        <f t="shared" si="434"/>
        <v>7.214778315741284E-2</v>
      </c>
      <c r="CY644" s="26">
        <f t="shared" si="434"/>
        <v>7.2209173619239911E-2</v>
      </c>
      <c r="CZ644" s="26">
        <f t="shared" si="434"/>
        <v>7.2267723042099372E-2</v>
      </c>
      <c r="DA644" s="26">
        <f t="shared" si="434"/>
        <v>7.2323616809694374E-2</v>
      </c>
      <c r="DB644" s="26">
        <f t="shared" si="434"/>
        <v>7.2377025103291026E-2</v>
      </c>
      <c r="DC644" s="26">
        <f t="shared" si="434"/>
        <v>7.2428104383758019E-2</v>
      </c>
      <c r="DD644" s="26">
        <f t="shared" si="434"/>
        <v>7.2476998707071374E-2</v>
      </c>
      <c r="DE644" s="26">
        <f t="shared" si="434"/>
        <v>7.2523840894389208E-2</v>
      </c>
      <c r="DF644" s="26">
        <f t="shared" si="434"/>
        <v>7.2568753574843325E-2</v>
      </c>
      <c r="DG644" s="26">
        <f t="shared" si="434"/>
        <v>7.2611850116687207E-2</v>
      </c>
      <c r="DH644" s="26">
        <f t="shared" si="434"/>
        <v>7.2653235460308746E-2</v>
      </c>
      <c r="DI644" s="26">
        <f t="shared" si="434"/>
        <v>7.2693006864800847E-2</v>
      </c>
      <c r="DJ644" s="26">
        <f t="shared" si="434"/>
        <v>7.2731254578234858E-2</v>
      </c>
      <c r="DK644" s="26">
        <f t="shared" si="434"/>
        <v>7.2768062440456013E-2</v>
      </c>
      <c r="DL644" s="26">
        <f t="shared" si="434"/>
        <v>7.280350842608635E-2</v>
      </c>
      <c r="DM644" s="26">
        <f t="shared" si="434"/>
        <v>7.2837665134443799E-2</v>
      </c>
      <c r="DN644" s="26">
        <f t="shared" si="434"/>
        <v>7.2870600232247854E-2</v>
      </c>
      <c r="DO644" s="26">
        <f t="shared" si="434"/>
        <v>7.2902376854258377E-2</v>
      </c>
      <c r="DP644" s="26">
        <f t="shared" si="434"/>
        <v>7.293305396636765E-2</v>
      </c>
      <c r="DQ644" s="26">
        <f t="shared" si="434"/>
        <v>7.2962686695124276E-2</v>
      </c>
      <c r="DR644" s="26">
        <f t="shared" si="434"/>
        <v>7.2991326627197595E-2</v>
      </c>
      <c r="DS644" s="26">
        <f t="shared" si="434"/>
        <v>7.3019022081881255E-2</v>
      </c>
      <c r="DT644" s="6">
        <f>2*(100-(100*G644))/SUM($D644:G644)/100</f>
        <v>6.3439142373738849E-2</v>
      </c>
      <c r="DU644" s="6">
        <f>2*(100-(100*I644))/SUM($D644:I644)/100</f>
        <v>6.5170475537641423E-2</v>
      </c>
      <c r="DV644" s="6">
        <f>2*(100-(100*M644))/SUM($D644:M644)/100</f>
        <v>6.7546586822782473E-2</v>
      </c>
      <c r="DW644" s="6">
        <f>2*(100-(100*Q644))/SUM($D644:Q644)/100</f>
        <v>6.9038730673817023E-2</v>
      </c>
      <c r="DX644" s="6">
        <f>2*(100-(100*W644))/SUM($D644:W644)/100</f>
        <v>7.0398661249166744E-2</v>
      </c>
      <c r="DY644" s="7">
        <f>(DT644-'Data for assignment'!C634)^2</f>
        <v>2.4362765294576008E-6</v>
      </c>
      <c r="DZ644" s="7">
        <f>(DU644-'Data for assignment'!D634)^2</f>
        <v>1.8449040471650513E-7</v>
      </c>
      <c r="EA644" s="7">
        <f>(DV644-'Data for assignment'!E634)^2</f>
        <v>2.3919338935790185E-6</v>
      </c>
      <c r="EB644" s="7">
        <f>(DW644-'Data for assignment'!F634)^2</f>
        <v>8.0583975159320194E-6</v>
      </c>
      <c r="EC644" s="7">
        <f>(DX644-'Data for assignment'!G634)^2</f>
        <v>4.2232611028744981E-5</v>
      </c>
    </row>
    <row r="645" spans="1:133" x14ac:dyDescent="0.3">
      <c r="A645" s="8">
        <v>36595</v>
      </c>
      <c r="B645" s="3">
        <v>5.8400002000000006E-2</v>
      </c>
      <c r="C645" s="4">
        <f t="shared" si="407"/>
        <v>5.7680563158836955E-2</v>
      </c>
      <c r="D645" s="5">
        <f t="shared" si="431"/>
        <v>0.97080593288125161</v>
      </c>
      <c r="E645" s="5">
        <f t="shared" si="431"/>
        <v>0.94117367258138429</v>
      </c>
      <c r="F645" s="5">
        <f t="shared" si="431"/>
        <v>0.91143557596227132</v>
      </c>
      <c r="G645" s="5">
        <f t="shared" si="431"/>
        <v>0.8818445641467354</v>
      </c>
      <c r="H645" s="5">
        <f t="shared" si="431"/>
        <v>0.8525911081266373</v>
      </c>
      <c r="I645" s="5">
        <f t="shared" si="431"/>
        <v>0.82381683148712548</v>
      </c>
      <c r="J645" s="5">
        <f t="shared" si="431"/>
        <v>0.79562530452114488</v>
      </c>
      <c r="K645" s="5">
        <f t="shared" si="431"/>
        <v>0.76809055240784518</v>
      </c>
      <c r="L645" s="5">
        <f t="shared" si="431"/>
        <v>0.74126372893781611</v>
      </c>
      <c r="M645" s="5">
        <f t="shared" si="431"/>
        <v>0.71517833303178435</v>
      </c>
      <c r="N645" s="5">
        <f t="shared" si="431"/>
        <v>0.68985427627003815</v>
      </c>
      <c r="O645" s="5">
        <f t="shared" si="431"/>
        <v>0.66530104931118395</v>
      </c>
      <c r="P645" s="5">
        <f t="shared" si="431"/>
        <v>0.64152018430496904</v>
      </c>
      <c r="Q645" s="5">
        <f t="shared" si="431"/>
        <v>0.61850716874232026</v>
      </c>
      <c r="R645" s="5">
        <f t="shared" si="431"/>
        <v>0.59625293259433998</v>
      </c>
      <c r="S645" s="5">
        <f t="shared" si="431"/>
        <v>0.57474500384454541</v>
      </c>
      <c r="T645" s="5">
        <f t="shared" si="429"/>
        <v>0.55396840641396705</v>
      </c>
      <c r="U645" s="5">
        <f t="shared" si="429"/>
        <v>0.53390635793748942</v>
      </c>
      <c r="V645" s="5">
        <f t="shared" si="429"/>
        <v>0.51454081194872547</v>
      </c>
      <c r="W645" s="5">
        <f t="shared" si="429"/>
        <v>0.49585287900445885</v>
      </c>
      <c r="X645" s="5">
        <f t="shared" si="432"/>
        <v>0.47782315350718157</v>
      </c>
      <c r="Y645" s="5">
        <f t="shared" si="432"/>
        <v>0.46043196696901201</v>
      </c>
      <c r="Z645" s="5">
        <f t="shared" si="432"/>
        <v>0.44365958380966802</v>
      </c>
      <c r="AA645" s="5">
        <f t="shared" si="432"/>
        <v>0.42748635218721054</v>
      </c>
      <c r="AB645" s="5">
        <f t="shared" si="432"/>
        <v>0.41189281958278884</v>
      </c>
      <c r="AC645" s="5">
        <f t="shared" ref="X645:BK649" si="435">AC$7*EXP(-AC$8*$C645)</f>
        <v>0.39685982071315634</v>
      </c>
      <c r="AD645" s="5">
        <f t="shared" si="435"/>
        <v>0.38236854368305428</v>
      </c>
      <c r="AE645" s="5">
        <f t="shared" si="435"/>
        <v>0.36840057900229251</v>
      </c>
      <c r="AF645" s="5">
        <f t="shared" si="435"/>
        <v>0.35493795509372583</v>
      </c>
      <c r="AG645" s="5">
        <f t="shared" si="435"/>
        <v>0.34196316314227476</v>
      </c>
      <c r="AH645" s="5">
        <f t="shared" si="435"/>
        <v>0.32945917353088228</v>
      </c>
      <c r="AI645" s="5">
        <f t="shared" si="435"/>
        <v>0.3174094456377754</v>
      </c>
      <c r="AJ645" s="5">
        <f t="shared" si="435"/>
        <v>0.30579793240056985</v>
      </c>
      <c r="AK645" s="5">
        <f t="shared" si="435"/>
        <v>0.29460908076350489</v>
      </c>
      <c r="AL645" s="5">
        <f t="shared" si="435"/>
        <v>0.28382782889662961</v>
      </c>
      <c r="AM645" s="5">
        <f t="shared" si="435"/>
        <v>0.27343960089636493</v>
      </c>
      <c r="AN645" s="5">
        <f t="shared" si="435"/>
        <v>0.26343029953494962</v>
      </c>
      <c r="AO645" s="5">
        <f t="shared" si="435"/>
        <v>0.25378629751367238</v>
      </c>
      <c r="AP645" s="5">
        <f t="shared" si="435"/>
        <v>0.24449442758515069</v>
      </c>
      <c r="AQ645" s="5">
        <f t="shared" si="435"/>
        <v>0.23554197183833894</v>
      </c>
      <c r="AR645" s="5">
        <f t="shared" si="435"/>
        <v>0.22691665038261186</v>
      </c>
      <c r="AS645" s="5">
        <f t="shared" si="435"/>
        <v>0.21860660962119247</v>
      </c>
      <c r="AT645" s="5">
        <f t="shared" si="435"/>
        <v>0.21060041026706425</v>
      </c>
      <c r="AU645" s="5">
        <f t="shared" si="435"/>
        <v>0.20288701522449135</v>
      </c>
      <c r="AV645" s="5">
        <f t="shared" si="435"/>
        <v>0.19545577743494999</v>
      </c>
      <c r="AW645" s="5">
        <f t="shared" si="435"/>
        <v>0.18829642776650748</v>
      </c>
      <c r="AX645" s="5">
        <f t="shared" si="435"/>
        <v>0.18139906300959519</v>
      </c>
      <c r="AY645" s="5">
        <f t="shared" si="435"/>
        <v>0.17475413402899068</v>
      </c>
      <c r="AZ645" s="5">
        <f t="shared" si="435"/>
        <v>0.16835243411109133</v>
      </c>
      <c r="BA645" s="5">
        <f t="shared" si="435"/>
        <v>0.16218508753678262</v>
      </c>
      <c r="BB645" s="5">
        <f t="shared" si="435"/>
        <v>0.15624353840300864</v>
      </c>
      <c r="BC645" s="5">
        <f t="shared" si="435"/>
        <v>0.15051953971026227</v>
      </c>
      <c r="BD645" s="5">
        <f t="shared" si="435"/>
        <v>0.14500514272837761</v>
      </c>
      <c r="BE645" s="5">
        <f t="shared" si="435"/>
        <v>0.13969268664905815</v>
      </c>
      <c r="BF645" s="5">
        <f t="shared" si="435"/>
        <v>0.13457478853033547</v>
      </c>
      <c r="BG645" s="5">
        <f t="shared" si="435"/>
        <v>0.12964433353551463</v>
      </c>
      <c r="BH645" s="5">
        <f t="shared" si="435"/>
        <v>0.12489446546701478</v>
      </c>
      <c r="BI645" s="5">
        <f t="shared" si="435"/>
        <v>0.12031857759377128</v>
      </c>
      <c r="BJ645" s="5">
        <f t="shared" si="435"/>
        <v>0.11591030376946047</v>
      </c>
      <c r="BK645" s="5">
        <f t="shared" si="435"/>
        <v>0.11166350983768593</v>
      </c>
      <c r="BL645" s="26">
        <f t="shared" si="408"/>
        <v>5.9257387632429027E-2</v>
      </c>
      <c r="BM645" s="26">
        <f t="shared" si="434"/>
        <v>6.06275947031331E-2</v>
      </c>
      <c r="BN645" s="26">
        <f t="shared" si="434"/>
        <v>6.1822911002055628E-2</v>
      </c>
      <c r="BO645" s="26">
        <f t="shared" si="434"/>
        <v>6.2869734816012796E-2</v>
      </c>
      <c r="BP645" s="26">
        <f t="shared" si="434"/>
        <v>6.3790081532815346E-2</v>
      </c>
      <c r="BQ645" s="26">
        <f t="shared" si="434"/>
        <v>6.4602355222574945E-2</v>
      </c>
      <c r="BR645" s="26">
        <f t="shared" si="434"/>
        <v>6.5321979121706814E-2</v>
      </c>
      <c r="BS645" s="26">
        <f t="shared" si="434"/>
        <v>6.5961911500968667E-2</v>
      </c>
      <c r="BT645" s="26">
        <f t="shared" si="434"/>
        <v>6.6533068335352025E-2</v>
      </c>
      <c r="BU645" s="26">
        <f t="shared" si="434"/>
        <v>6.7044670111932991E-2</v>
      </c>
      <c r="BV645" s="26">
        <f t="shared" si="434"/>
        <v>6.7504526819440788E-2</v>
      </c>
      <c r="BW645" s="26">
        <f t="shared" si="434"/>
        <v>6.7919272505917186E-2</v>
      </c>
      <c r="BX645" s="26">
        <f t="shared" si="434"/>
        <v>6.8294558644494546E-2</v>
      </c>
      <c r="BY645" s="26">
        <f t="shared" si="434"/>
        <v>6.863521381250684E-2</v>
      </c>
      <c r="BZ645" s="26">
        <f t="shared" si="434"/>
        <v>6.8945375785928728E-2</v>
      </c>
      <c r="CA645" s="26">
        <f t="shared" si="434"/>
        <v>6.9228601015261348E-2</v>
      </c>
      <c r="CB645" s="26">
        <f t="shared" si="434"/>
        <v>6.9487955528782647E-2</v>
      </c>
      <c r="CC645" s="26">
        <f t="shared" si="434"/>
        <v>6.9726090562985482E-2</v>
      </c>
      <c r="CD645" s="26">
        <f t="shared" si="434"/>
        <v>6.9945305614576306E-2</v>
      </c>
      <c r="CE645" s="26">
        <f t="shared" si="434"/>
        <v>7.0147601116647806E-2</v>
      </c>
      <c r="CF645" s="26">
        <f t="shared" si="434"/>
        <v>7.0334722541848499E-2</v>
      </c>
      <c r="CG645" s="26">
        <f t="shared" si="434"/>
        <v>7.0508197410038803E-2</v>
      </c>
      <c r="CH645" s="26">
        <f t="shared" si="434"/>
        <v>7.0669366412909065E-2</v>
      </c>
      <c r="CI645" s="26">
        <f t="shared" si="434"/>
        <v>7.0819409651933826E-2</v>
      </c>
      <c r="CJ645" s="26">
        <f t="shared" si="434"/>
        <v>7.0959368809626777E-2</v>
      </c>
      <c r="CK645" s="26">
        <f t="shared" si="434"/>
        <v>7.1090165929891161E-2</v>
      </c>
      <c r="CL645" s="26">
        <f t="shared" si="434"/>
        <v>7.1212619365296964E-2</v>
      </c>
      <c r="CM645" s="26">
        <f t="shared" si="434"/>
        <v>7.1327457352482831E-2</v>
      </c>
      <c r="CN645" s="26">
        <f t="shared" si="434"/>
        <v>7.1435329597614811E-2</v>
      </c>
      <c r="CO645" s="26">
        <f t="shared" si="434"/>
        <v>7.1536817188732671E-2</v>
      </c>
      <c r="CP645" s="26">
        <f t="shared" si="434"/>
        <v>7.1632441098272909E-2</v>
      </c>
      <c r="CQ645" s="26">
        <f t="shared" si="434"/>
        <v>7.1722669494959368E-2</v>
      </c>
      <c r="CR645" s="26">
        <f t="shared" si="434"/>
        <v>7.1807924047881985E-2</v>
      </c>
      <c r="CS645" s="26">
        <f t="shared" si="434"/>
        <v>7.1888585375539674E-2</v>
      </c>
      <c r="CT645" s="26">
        <f t="shared" si="434"/>
        <v>7.1964997767766839E-2</v>
      </c>
      <c r="CU645" s="26">
        <f t="shared" si="434"/>
        <v>7.2037473287865847E-2</v>
      </c>
      <c r="CV645" s="26">
        <f t="shared" si="434"/>
        <v>7.2106295345171795E-2</v>
      </c>
      <c r="CW645" s="26">
        <f t="shared" si="434"/>
        <v>7.2171721814060855E-2</v>
      </c>
      <c r="CX645" s="26">
        <f t="shared" si="434"/>
        <v>7.2233987763574814E-2</v>
      </c>
      <c r="CY645" s="26">
        <f t="shared" si="434"/>
        <v>7.2293307851956021E-2</v>
      </c>
      <c r="CZ645" s="26">
        <f t="shared" si="434"/>
        <v>7.2349878432129214E-2</v>
      </c>
      <c r="DA645" s="26">
        <f t="shared" si="434"/>
        <v>7.2403879407251431E-2</v>
      </c>
      <c r="DB645" s="26">
        <f t="shared" si="434"/>
        <v>7.2455475869648123E-2</v>
      </c>
      <c r="DC645" s="26">
        <f t="shared" si="434"/>
        <v>7.250481955157545E-2</v>
      </c>
      <c r="DD645" s="26">
        <f t="shared" si="434"/>
        <v>7.2552050112138028E-2</v>
      </c>
      <c r="DE645" s="26">
        <f t="shared" si="434"/>
        <v>7.2597296281223467E-2</v>
      </c>
      <c r="DF645" s="26">
        <f t="shared" si="434"/>
        <v>7.2640676878379606E-2</v>
      </c>
      <c r="DG645" s="26">
        <f t="shared" si="434"/>
        <v>7.2682301722074044E-2</v>
      </c>
      <c r="DH645" s="26">
        <f t="shared" si="434"/>
        <v>7.2722272442662744E-2</v>
      </c>
      <c r="DI645" s="26">
        <f t="shared" si="434"/>
        <v>7.2760683210596713E-2</v>
      </c>
      <c r="DJ645" s="26">
        <f t="shared" si="434"/>
        <v>7.2797621389861955E-2</v>
      </c>
      <c r="DK645" s="26">
        <f t="shared" si="434"/>
        <v>7.2833168125337341E-2</v>
      </c>
      <c r="DL645" s="26">
        <f t="shared" si="434"/>
        <v>7.2867398871631905E-2</v>
      </c>
      <c r="DM645" s="26">
        <f t="shared" si="434"/>
        <v>7.290038386999978E-2</v>
      </c>
      <c r="DN645" s="26">
        <f t="shared" si="434"/>
        <v>7.2932188579100929E-2</v>
      </c>
      <c r="DO645" s="26">
        <f t="shared" si="434"/>
        <v>7.2962874064662828E-2</v>
      </c>
      <c r="DP645" s="26">
        <f t="shared" si="434"/>
        <v>7.2992497352478966E-2</v>
      </c>
      <c r="DQ645" s="26">
        <f t="shared" si="434"/>
        <v>7.3021111748647047E-2</v>
      </c>
      <c r="DR645" s="26">
        <f t="shared" si="434"/>
        <v>7.3048767130486206E-2</v>
      </c>
      <c r="DS645" s="26">
        <f t="shared" si="434"/>
        <v>7.3075510211168745E-2</v>
      </c>
      <c r="DT645" s="6">
        <f>2*(100-(100*G645))/SUM($D645:G645)/100</f>
        <v>6.3777140587500586E-2</v>
      </c>
      <c r="DU645" s="6">
        <f>2*(100-(100*I645))/SUM($D645:I645)/100</f>
        <v>6.5475305730180816E-2</v>
      </c>
      <c r="DV645" s="6">
        <f>2*(100-(100*M645))/SUM($D645:M645)/100</f>
        <v>6.7799947389950183E-2</v>
      </c>
      <c r="DW645" s="6">
        <f>2*(100-(100*Q645))/SUM($D645:Q645)/100</f>
        <v>6.925524996768942E-2</v>
      </c>
      <c r="DX645" s="6">
        <f>2*(100-(100*W645))/SUM($D645:W645)/100</f>
        <v>7.057782836794535E-2</v>
      </c>
      <c r="DY645" s="7">
        <f>(DT645-'Data for assignment'!C635)^2</f>
        <v>2.9682514466794821E-6</v>
      </c>
      <c r="DZ645" s="7">
        <f>(DU645-'Data for assignment'!D635)^2</f>
        <v>1.0542571946587198E-7</v>
      </c>
      <c r="EA645" s="7">
        <f>(DV645-'Data for assignment'!E635)^2</f>
        <v>2.8898177287046867E-6</v>
      </c>
      <c r="EB645" s="7">
        <f>(DW645-'Data for assignment'!F635)^2</f>
        <v>8.7334964610293955E-6</v>
      </c>
      <c r="EC645" s="7">
        <f>(DX645-'Data for assignment'!G635)^2</f>
        <v>4.4593405067393403E-5</v>
      </c>
    </row>
    <row r="646" spans="1:133" x14ac:dyDescent="0.3">
      <c r="A646" s="8">
        <v>36602</v>
      </c>
      <c r="B646" s="3">
        <v>5.9299998E-2</v>
      </c>
      <c r="C646" s="4">
        <f t="shared" si="407"/>
        <v>5.8608186875045473E-2</v>
      </c>
      <c r="D646" s="5">
        <f t="shared" si="431"/>
        <v>0.97038204541350326</v>
      </c>
      <c r="E646" s="5">
        <f t="shared" si="431"/>
        <v>0.94039896213660445</v>
      </c>
      <c r="F646" s="5">
        <f t="shared" si="431"/>
        <v>0.91037351089512042</v>
      </c>
      <c r="G646" s="5">
        <f t="shared" si="431"/>
        <v>0.88054989180091137</v>
      </c>
      <c r="H646" s="5">
        <f t="shared" si="431"/>
        <v>0.85111077798120194</v>
      </c>
      <c r="I646" s="5">
        <f t="shared" si="431"/>
        <v>0.82219090353737312</v>
      </c>
      <c r="J646" s="5">
        <f t="shared" si="431"/>
        <v>0.79388780647317547</v>
      </c>
      <c r="K646" s="5">
        <f t="shared" si="431"/>
        <v>0.76627026667506526</v>
      </c>
      <c r="L646" s="5">
        <f t="shared" si="431"/>
        <v>0.73938490161139137</v>
      </c>
      <c r="M646" s="5">
        <f t="shared" si="431"/>
        <v>0.71326130393792242</v>
      </c>
      <c r="N646" s="5">
        <f t="shared" si="431"/>
        <v>0.68791603332877449</v>
      </c>
      <c r="O646" s="5">
        <f t="shared" si="431"/>
        <v>0.66335571264962001</v>
      </c>
      <c r="P646" s="5">
        <f t="shared" si="431"/>
        <v>0.63957942661982448</v>
      </c>
      <c r="Q646" s="5">
        <f t="shared" si="431"/>
        <v>0.61658057870195726</v>
      </c>
      <c r="R646" s="5">
        <f t="shared" si="431"/>
        <v>0.59434832791798697</v>
      </c>
      <c r="S646" s="5">
        <f t="shared" si="431"/>
        <v>0.57286870029186021</v>
      </c>
      <c r="T646" s="5">
        <f t="shared" si="429"/>
        <v>0.55212544838701383</v>
      </c>
      <c r="U646" s="5">
        <f t="shared" si="429"/>
        <v>0.53210071581849117</v>
      </c>
      <c r="V646" s="5">
        <f t="shared" si="429"/>
        <v>0.51277555071846903</v>
      </c>
      <c r="W646" s="5">
        <f t="shared" si="429"/>
        <v>0.49413030213557846</v>
      </c>
      <c r="X646" s="5">
        <f t="shared" si="435"/>
        <v>0.47614492561831118</v>
      </c>
      <c r="Y646" s="5">
        <f t="shared" si="435"/>
        <v>0.4587992182663283</v>
      </c>
      <c r="Z646" s="5">
        <f t="shared" si="435"/>
        <v>0.44207299893297147</v>
      </c>
      <c r="AA646" s="5">
        <f t="shared" si="435"/>
        <v>0.42594624571674794</v>
      </c>
      <c r="AB646" s="5">
        <f t="shared" si="435"/>
        <v>0.41039920014724057</v>
      </c>
      <c r="AC646" s="5">
        <f t="shared" si="435"/>
        <v>0.39541244536454179</v>
      </c>
      <c r="AD646" s="5">
        <f t="shared" si="435"/>
        <v>0.38096696396643909</v>
      </c>
      <c r="AE646" s="5">
        <f t="shared" si="435"/>
        <v>0.36704417994288152</v>
      </c>
      <c r="AF646" s="5">
        <f t="shared" si="435"/>
        <v>0.35362598814718638</v>
      </c>
      <c r="AG646" s="5">
        <f t="shared" si="435"/>
        <v>0.34069477400229331</v>
      </c>
      <c r="AH646" s="5">
        <f t="shared" si="435"/>
        <v>0.32823342555770607</v>
      </c>
      <c r="AI646" s="5">
        <f t="shared" si="435"/>
        <v>0.31622533955989895</v>
      </c>
      <c r="AJ646" s="5">
        <f t="shared" si="435"/>
        <v>0.30465442284620908</v>
      </c>
      <c r="AK646" s="5">
        <f t="shared" si="435"/>
        <v>0.29350509009680881</v>
      </c>
      <c r="AL646" s="5">
        <f t="shared" si="435"/>
        <v>0.28276225876375094</v>
      </c>
      <c r="AM646" s="5">
        <f t="shared" si="435"/>
        <v>0.27241134182685017</v>
      </c>
      <c r="AN646" s="5">
        <f t="shared" si="435"/>
        <v>0.26243823889295931</v>
      </c>
      <c r="AO646" s="5">
        <f t="shared" si="435"/>
        <v>0.25282932605004066</v>
      </c>
      <c r="AP646" s="5">
        <f t="shared" si="435"/>
        <v>0.24357144480416568</v>
      </c>
      <c r="AQ646" s="5">
        <f t="shared" si="435"/>
        <v>0.23465189036143905</v>
      </c>
      <c r="AR646" s="5">
        <f t="shared" si="435"/>
        <v>0.22605839946416098</v>
      </c>
      <c r="AS646" s="5">
        <f t="shared" si="435"/>
        <v>0.21777913794843562</v>
      </c>
      <c r="AT646" s="5">
        <f t="shared" si="435"/>
        <v>0.20980268815669614</v>
      </c>
      <c r="AU646" s="5">
        <f t="shared" si="435"/>
        <v>0.20211803631149539</v>
      </c>
      <c r="AV646" s="5">
        <f t="shared" si="435"/>
        <v>0.19471455993506223</v>
      </c>
      <c r="AW646" s="5">
        <f t="shared" si="435"/>
        <v>0.18758201538146477</v>
      </c>
      <c r="AX646" s="5">
        <f t="shared" si="435"/>
        <v>0.1807105255339311</v>
      </c>
      <c r="AY646" s="5">
        <f t="shared" si="435"/>
        <v>0.17409056770828157</v>
      </c>
      <c r="AZ646" s="5">
        <f t="shared" si="435"/>
        <v>0.16771296179400347</v>
      </c>
      <c r="BA646" s="5">
        <f t="shared" si="435"/>
        <v>0.16156885865683687</v>
      </c>
      <c r="BB646" s="5">
        <f t="shared" si="435"/>
        <v>0.15564972882049799</v>
      </c>
      <c r="BC646" s="5">
        <f t="shared" si="435"/>
        <v>0.14994735144008681</v>
      </c>
      <c r="BD646" s="5">
        <f t="shared" si="435"/>
        <v>0.14445380357558751</v>
      </c>
      <c r="BE646" s="5">
        <f t="shared" si="435"/>
        <v>0.13916144977050857</v>
      </c>
      <c r="BF646" s="5">
        <f t="shared" si="435"/>
        <v>0.13406293193797669</v>
      </c>
      <c r="BG646" s="5">
        <f t="shared" si="435"/>
        <v>0.12915115955438974</v>
      </c>
      <c r="BH646" s="5">
        <f t="shared" si="435"/>
        <v>0.12441930015895127</v>
      </c>
      <c r="BI646" s="5">
        <f t="shared" si="435"/>
        <v>0.11986077015598093</v>
      </c>
      <c r="BJ646" s="5">
        <f t="shared" si="435"/>
        <v>0.11546922591575515</v>
      </c>
      <c r="BK646" s="5">
        <f t="shared" si="435"/>
        <v>0.11123855516873697</v>
      </c>
      <c r="BL646" s="26">
        <f t="shared" si="408"/>
        <v>6.0130847553313306E-2</v>
      </c>
      <c r="BM646" s="26">
        <f t="shared" si="434"/>
        <v>6.1451065957192727E-2</v>
      </c>
      <c r="BN646" s="26">
        <f t="shared" si="434"/>
        <v>6.260020810021992E-2</v>
      </c>
      <c r="BO646" s="26">
        <f t="shared" si="434"/>
        <v>6.3604344808881108E-2</v>
      </c>
      <c r="BP646" s="26">
        <f t="shared" si="434"/>
        <v>6.4485193995877793E-2</v>
      </c>
      <c r="BQ646" s="26">
        <f t="shared" si="434"/>
        <v>6.5260889381310999E-2</v>
      </c>
      <c r="BR646" s="26">
        <f t="shared" si="434"/>
        <v>6.5946608397167594E-2</v>
      </c>
      <c r="BS646" s="26">
        <f t="shared" si="434"/>
        <v>6.6555085728344426E-2</v>
      </c>
      <c r="BT646" s="26">
        <f t="shared" si="434"/>
        <v>6.7097033882783014E-2</v>
      </c>
      <c r="BU646" s="26">
        <f t="shared" si="434"/>
        <v>6.7581488104141385E-2</v>
      </c>
      <c r="BV646" s="26">
        <f t="shared" si="434"/>
        <v>6.8016089650383429E-2</v>
      </c>
      <c r="BW646" s="26">
        <f t="shared" si="434"/>
        <v>6.8407318806344528E-2</v>
      </c>
      <c r="BX646" s="26">
        <f t="shared" si="434"/>
        <v>6.8760686853839348E-2</v>
      </c>
      <c r="BY646" s="26">
        <f t="shared" si="434"/>
        <v>6.9080894489727304E-2</v>
      </c>
      <c r="BZ646" s="26">
        <f t="shared" si="434"/>
        <v>6.9371962780623922E-2</v>
      </c>
      <c r="CA646" s="26">
        <f t="shared" si="434"/>
        <v>6.9637341608409606E-2</v>
      </c>
      <c r="CB646" s="26">
        <f t="shared" si="434"/>
        <v>6.9879999641689811E-2</v>
      </c>
      <c r="CC646" s="26">
        <f t="shared" si="434"/>
        <v>7.0102499123345458E-2</v>
      </c>
      <c r="CD646" s="26">
        <f t="shared" si="434"/>
        <v>7.0307058159833125E-2</v>
      </c>
      <c r="CE646" s="26">
        <f t="shared" si="434"/>
        <v>7.04956027070055E-2</v>
      </c>
      <c r="CF646" s="26">
        <f t="shared" si="434"/>
        <v>7.0669810048216194E-2</v>
      </c>
      <c r="CG646" s="26">
        <f t="shared" si="434"/>
        <v>7.0831145235842358E-2</v>
      </c>
      <c r="CH646" s="26">
        <f t="shared" si="434"/>
        <v>7.0980891702976834E-2</v>
      </c>
      <c r="CI646" s="26">
        <f t="shared" si="434"/>
        <v>7.1120177036509163E-2</v>
      </c>
      <c r="CJ646" s="26">
        <f t="shared" si="434"/>
        <v>7.1249994726915344E-2</v>
      </c>
      <c r="CK646" s="26">
        <f t="shared" si="434"/>
        <v>7.1371222566365841E-2</v>
      </c>
      <c r="CL646" s="26">
        <f t="shared" si="434"/>
        <v>7.1484638249211904E-2</v>
      </c>
      <c r="CM646" s="26">
        <f t="shared" si="434"/>
        <v>7.1590932632647319E-2</v>
      </c>
      <c r="CN646" s="26">
        <f t="shared" si="434"/>
        <v>7.1690721036412081E-2</v>
      </c>
      <c r="CO646" s="26">
        <f t="shared" si="434"/>
        <v>7.1784552895603579E-2</v>
      </c>
      <c r="CP646" s="26">
        <f t="shared" si="434"/>
        <v>7.1872920027389681E-2</v>
      </c>
      <c r="CQ646" s="26">
        <f t="shared" si="434"/>
        <v>7.1956263728564562E-2</v>
      </c>
      <c r="CR646" s="26">
        <f t="shared" si="434"/>
        <v>7.2034980884735728E-2</v>
      </c>
      <c r="CS646" s="26">
        <f t="shared" si="434"/>
        <v>7.2109429242085119E-2</v>
      </c>
      <c r="CT646" s="26">
        <f t="shared" si="434"/>
        <v>7.2179931967967459E-2</v>
      </c>
      <c r="CU646" s="26">
        <f t="shared" si="434"/>
        <v>7.2246781606173108E-2</v>
      </c>
      <c r="CV646" s="26">
        <f t="shared" si="434"/>
        <v>7.2310243515730274E-2</v>
      </c>
      <c r="CW646" s="26">
        <f t="shared" si="434"/>
        <v>7.2370558868037199E-2</v>
      </c>
      <c r="CX646" s="26">
        <f t="shared" si="434"/>
        <v>7.2427947265393172E-2</v>
      </c>
      <c r="CY646" s="26">
        <f t="shared" si="434"/>
        <v>7.2482609034224946E-2</v>
      </c>
      <c r="CZ646" s="26">
        <f t="shared" si="434"/>
        <v>7.2534727238142471E-2</v>
      </c>
      <c r="DA646" s="26">
        <f t="shared" si="434"/>
        <v>7.2584469449128844E-2</v>
      </c>
      <c r="DB646" s="26">
        <f t="shared" si="434"/>
        <v>7.2631989309443951E-2</v>
      </c>
      <c r="DC646" s="26">
        <f t="shared" si="434"/>
        <v>7.2677427912012996E-2</v>
      </c>
      <c r="DD646" s="26">
        <f t="shared" si="434"/>
        <v>7.2720915023023941E-2</v>
      </c>
      <c r="DE646" s="26">
        <f t="shared" si="434"/>
        <v>7.2762570167046667E-2</v>
      </c>
      <c r="DF646" s="26">
        <f t="shared" si="434"/>
        <v>7.2802503592103204E-2</v>
      </c>
      <c r="DG646" s="26">
        <f t="shared" si="434"/>
        <v>7.2840817129678354E-2</v>
      </c>
      <c r="DH646" s="26">
        <f t="shared" si="434"/>
        <v>7.2877604962589437E-2</v>
      </c>
      <c r="DI646" s="26">
        <f t="shared" si="434"/>
        <v>7.2912954311873918E-2</v>
      </c>
      <c r="DJ646" s="26">
        <f t="shared" si="434"/>
        <v>7.2946946052354827E-2</v>
      </c>
      <c r="DK646" s="26">
        <f t="shared" si="434"/>
        <v>7.2979655265263454E-2</v>
      </c>
      <c r="DL646" s="26">
        <f t="shared" si="434"/>
        <v>7.3011151735204949E-2</v>
      </c>
      <c r="DM646" s="26">
        <f t="shared" si="434"/>
        <v>7.3041500397813347E-2</v>
      </c>
      <c r="DN646" s="26">
        <f t="shared" si="434"/>
        <v>7.3070761743636858E-2</v>
      </c>
      <c r="DO646" s="26">
        <f t="shared" si="434"/>
        <v>7.3098992183100717E-2</v>
      </c>
      <c r="DP646" s="26">
        <f t="shared" si="434"/>
        <v>7.3126244376795532E-2</v>
      </c>
      <c r="DQ646" s="26">
        <f t="shared" si="434"/>
        <v>7.3152567534822743E-2</v>
      </c>
      <c r="DR646" s="26">
        <f t="shared" si="434"/>
        <v>7.317800768848054E-2</v>
      </c>
      <c r="DS646" s="26">
        <f t="shared" si="434"/>
        <v>7.3202607937184305E-2</v>
      </c>
      <c r="DT646" s="6">
        <f>2*(100-(100*G646))/SUM($D646:G646)/100</f>
        <v>6.4537896579995119E-2</v>
      </c>
      <c r="DU646" s="6">
        <f>2*(100-(100*I646))/SUM($D646:I646)/100</f>
        <v>6.6161449280980736E-2</v>
      </c>
      <c r="DV646" s="6">
        <f>2*(100-(100*M646))/SUM($D646:M646)/100</f>
        <v>6.8370333471493308E-2</v>
      </c>
      <c r="DW646" s="6">
        <f>2*(100-(100*Q646))/SUM($D646:Q646)/100</f>
        <v>6.9742788208211615E-2</v>
      </c>
      <c r="DX646" s="6">
        <f>2*(100-(100*W646))/SUM($D646:W646)/100</f>
        <v>7.098136770394875E-2</v>
      </c>
      <c r="DY646" s="7">
        <f>(DT646-'Data for assignment'!C636)^2</f>
        <v>2.1353957078020974E-7</v>
      </c>
      <c r="DZ646" s="7">
        <f>(DU646-'Data for assignment'!D636)^2</f>
        <v>1.5912593342879385E-6</v>
      </c>
      <c r="EA646" s="7">
        <f>(DV646-'Data for assignment'!E636)^2</f>
        <v>1.4979496661899306E-5</v>
      </c>
      <c r="EB646" s="7">
        <f>(DW646-'Data for assignment'!F636)^2</f>
        <v>2.9623965250604263E-5</v>
      </c>
      <c r="EC646" s="7">
        <f>(DX646-'Data for assignment'!G636)^2</f>
        <v>8.0665001759008576E-5</v>
      </c>
    </row>
    <row r="647" spans="1:133" x14ac:dyDescent="0.3">
      <c r="A647" s="8">
        <v>36609</v>
      </c>
      <c r="B647" s="3">
        <v>5.9299998E-2</v>
      </c>
      <c r="C647" s="4">
        <f t="shared" si="407"/>
        <v>5.8608186875045473E-2</v>
      </c>
      <c r="D647" s="5">
        <f t="shared" si="431"/>
        <v>0.97038204541350326</v>
      </c>
      <c r="E647" s="5">
        <f t="shared" si="431"/>
        <v>0.94039896213660445</v>
      </c>
      <c r="F647" s="5">
        <f t="shared" si="431"/>
        <v>0.91037351089512042</v>
      </c>
      <c r="G647" s="5">
        <f t="shared" si="431"/>
        <v>0.88054989180091137</v>
      </c>
      <c r="H647" s="5">
        <f t="shared" si="431"/>
        <v>0.85111077798120194</v>
      </c>
      <c r="I647" s="5">
        <f t="shared" si="431"/>
        <v>0.82219090353737312</v>
      </c>
      <c r="J647" s="5">
        <f t="shared" si="431"/>
        <v>0.79388780647317547</v>
      </c>
      <c r="K647" s="5">
        <f t="shared" si="431"/>
        <v>0.76627026667506526</v>
      </c>
      <c r="L647" s="5">
        <f t="shared" si="431"/>
        <v>0.73938490161139137</v>
      </c>
      <c r="M647" s="5">
        <f t="shared" si="431"/>
        <v>0.71326130393792242</v>
      </c>
      <c r="N647" s="5">
        <f t="shared" si="431"/>
        <v>0.68791603332877449</v>
      </c>
      <c r="O647" s="5">
        <f t="shared" si="431"/>
        <v>0.66335571264962001</v>
      </c>
      <c r="P647" s="5">
        <f t="shared" si="431"/>
        <v>0.63957942661982448</v>
      </c>
      <c r="Q647" s="5">
        <f t="shared" si="431"/>
        <v>0.61658057870195726</v>
      </c>
      <c r="R647" s="5">
        <f t="shared" si="431"/>
        <v>0.59434832791798697</v>
      </c>
      <c r="S647" s="5">
        <f t="shared" si="431"/>
        <v>0.57286870029186021</v>
      </c>
      <c r="T647" s="5">
        <f t="shared" si="429"/>
        <v>0.55212544838701383</v>
      </c>
      <c r="U647" s="5">
        <f t="shared" si="429"/>
        <v>0.53210071581849117</v>
      </c>
      <c r="V647" s="5">
        <f t="shared" si="429"/>
        <v>0.51277555071846903</v>
      </c>
      <c r="W647" s="5">
        <f t="shared" si="429"/>
        <v>0.49413030213557846</v>
      </c>
      <c r="X647" s="5">
        <f t="shared" si="435"/>
        <v>0.47614492561831118</v>
      </c>
      <c r="Y647" s="5">
        <f t="shared" si="435"/>
        <v>0.4587992182663283</v>
      </c>
      <c r="Z647" s="5">
        <f t="shared" si="435"/>
        <v>0.44207299893297147</v>
      </c>
      <c r="AA647" s="5">
        <f t="shared" si="435"/>
        <v>0.42594624571674794</v>
      </c>
      <c r="AB647" s="5">
        <f t="shared" si="435"/>
        <v>0.41039920014724057</v>
      </c>
      <c r="AC647" s="5">
        <f t="shared" si="435"/>
        <v>0.39541244536454179</v>
      </c>
      <c r="AD647" s="5">
        <f t="shared" si="435"/>
        <v>0.38096696396643909</v>
      </c>
      <c r="AE647" s="5">
        <f t="shared" si="435"/>
        <v>0.36704417994288152</v>
      </c>
      <c r="AF647" s="5">
        <f t="shared" si="435"/>
        <v>0.35362598814718638</v>
      </c>
      <c r="AG647" s="5">
        <f t="shared" si="435"/>
        <v>0.34069477400229331</v>
      </c>
      <c r="AH647" s="5">
        <f t="shared" si="435"/>
        <v>0.32823342555770607</v>
      </c>
      <c r="AI647" s="5">
        <f t="shared" si="435"/>
        <v>0.31622533955989895</v>
      </c>
      <c r="AJ647" s="5">
        <f t="shared" si="435"/>
        <v>0.30465442284620908</v>
      </c>
      <c r="AK647" s="5">
        <f t="shared" si="435"/>
        <v>0.29350509009680881</v>
      </c>
      <c r="AL647" s="5">
        <f t="shared" si="435"/>
        <v>0.28276225876375094</v>
      </c>
      <c r="AM647" s="5">
        <f t="shared" si="435"/>
        <v>0.27241134182685017</v>
      </c>
      <c r="AN647" s="5">
        <f t="shared" si="435"/>
        <v>0.26243823889295931</v>
      </c>
      <c r="AO647" s="5">
        <f t="shared" si="435"/>
        <v>0.25282932605004066</v>
      </c>
      <c r="AP647" s="5">
        <f t="shared" si="435"/>
        <v>0.24357144480416568</v>
      </c>
      <c r="AQ647" s="5">
        <f t="shared" si="435"/>
        <v>0.23465189036143905</v>
      </c>
      <c r="AR647" s="5">
        <f t="shared" si="435"/>
        <v>0.22605839946416098</v>
      </c>
      <c r="AS647" s="5">
        <f t="shared" si="435"/>
        <v>0.21777913794843562</v>
      </c>
      <c r="AT647" s="5">
        <f t="shared" si="435"/>
        <v>0.20980268815669614</v>
      </c>
      <c r="AU647" s="5">
        <f t="shared" si="435"/>
        <v>0.20211803631149539</v>
      </c>
      <c r="AV647" s="5">
        <f t="shared" si="435"/>
        <v>0.19471455993506223</v>
      </c>
      <c r="AW647" s="5">
        <f t="shared" si="435"/>
        <v>0.18758201538146477</v>
      </c>
      <c r="AX647" s="5">
        <f t="shared" si="435"/>
        <v>0.1807105255339311</v>
      </c>
      <c r="AY647" s="5">
        <f t="shared" si="435"/>
        <v>0.17409056770828157</v>
      </c>
      <c r="AZ647" s="5">
        <f t="shared" si="435"/>
        <v>0.16771296179400347</v>
      </c>
      <c r="BA647" s="5">
        <f t="shared" si="435"/>
        <v>0.16156885865683687</v>
      </c>
      <c r="BB647" s="5">
        <f t="shared" si="435"/>
        <v>0.15564972882049799</v>
      </c>
      <c r="BC647" s="5">
        <f t="shared" si="435"/>
        <v>0.14994735144008681</v>
      </c>
      <c r="BD647" s="5">
        <f t="shared" si="435"/>
        <v>0.14445380357558751</v>
      </c>
      <c r="BE647" s="5">
        <f t="shared" si="435"/>
        <v>0.13916144977050857</v>
      </c>
      <c r="BF647" s="5">
        <f t="shared" si="435"/>
        <v>0.13406293193797669</v>
      </c>
      <c r="BG647" s="5">
        <f t="shared" si="435"/>
        <v>0.12915115955438974</v>
      </c>
      <c r="BH647" s="5">
        <f t="shared" si="435"/>
        <v>0.12441930015895127</v>
      </c>
      <c r="BI647" s="5">
        <f t="shared" si="435"/>
        <v>0.11986077015598093</v>
      </c>
      <c r="BJ647" s="5">
        <f t="shared" si="435"/>
        <v>0.11546922591575515</v>
      </c>
      <c r="BK647" s="5">
        <f t="shared" si="435"/>
        <v>0.11123855516873697</v>
      </c>
      <c r="BL647" s="26">
        <f t="shared" si="408"/>
        <v>6.0130847553313306E-2</v>
      </c>
      <c r="BM647" s="26">
        <f t="shared" si="434"/>
        <v>6.1451065957192727E-2</v>
      </c>
      <c r="BN647" s="26">
        <f t="shared" si="434"/>
        <v>6.260020810021992E-2</v>
      </c>
      <c r="BO647" s="26">
        <f t="shared" si="434"/>
        <v>6.3604344808881108E-2</v>
      </c>
      <c r="BP647" s="26">
        <f t="shared" si="434"/>
        <v>6.4485193995877793E-2</v>
      </c>
      <c r="BQ647" s="26">
        <f t="shared" si="434"/>
        <v>6.5260889381310999E-2</v>
      </c>
      <c r="BR647" s="26">
        <f t="shared" si="434"/>
        <v>6.5946608397167594E-2</v>
      </c>
      <c r="BS647" s="26">
        <f t="shared" si="434"/>
        <v>6.6555085728344426E-2</v>
      </c>
      <c r="BT647" s="26">
        <f t="shared" si="434"/>
        <v>6.7097033882783014E-2</v>
      </c>
      <c r="BU647" s="26">
        <f t="shared" si="434"/>
        <v>6.7581488104141385E-2</v>
      </c>
      <c r="BV647" s="26">
        <f t="shared" si="434"/>
        <v>6.8016089650383429E-2</v>
      </c>
      <c r="BW647" s="26">
        <f t="shared" si="434"/>
        <v>6.8407318806344528E-2</v>
      </c>
      <c r="BX647" s="26">
        <f t="shared" si="434"/>
        <v>6.8760686853839348E-2</v>
      </c>
      <c r="BY647" s="26">
        <f t="shared" si="434"/>
        <v>6.9080894489727304E-2</v>
      </c>
      <c r="BZ647" s="26">
        <f t="shared" si="434"/>
        <v>6.9371962780623922E-2</v>
      </c>
      <c r="CA647" s="26">
        <f t="shared" si="434"/>
        <v>6.9637341608409606E-2</v>
      </c>
      <c r="CB647" s="26">
        <f t="shared" si="434"/>
        <v>6.9879999641689811E-2</v>
      </c>
      <c r="CC647" s="26">
        <f t="shared" si="434"/>
        <v>7.0102499123345458E-2</v>
      </c>
      <c r="CD647" s="26">
        <f t="shared" si="434"/>
        <v>7.0307058159833125E-2</v>
      </c>
      <c r="CE647" s="26">
        <f t="shared" si="434"/>
        <v>7.04956027070055E-2</v>
      </c>
      <c r="CF647" s="26">
        <f t="shared" si="434"/>
        <v>7.0669810048216194E-2</v>
      </c>
      <c r="CG647" s="26">
        <f t="shared" si="434"/>
        <v>7.0831145235842358E-2</v>
      </c>
      <c r="CH647" s="26">
        <f t="shared" si="434"/>
        <v>7.0980891702976834E-2</v>
      </c>
      <c r="CI647" s="26">
        <f t="shared" si="434"/>
        <v>7.1120177036509163E-2</v>
      </c>
      <c r="CJ647" s="26">
        <f t="shared" si="434"/>
        <v>7.1249994726915344E-2</v>
      </c>
      <c r="CK647" s="26">
        <f t="shared" si="434"/>
        <v>7.1371222566365841E-2</v>
      </c>
      <c r="CL647" s="26">
        <f t="shared" si="434"/>
        <v>7.1484638249211904E-2</v>
      </c>
      <c r="CM647" s="26">
        <f t="shared" si="434"/>
        <v>7.1590932632647319E-2</v>
      </c>
      <c r="CN647" s="26">
        <f t="shared" si="434"/>
        <v>7.1690721036412081E-2</v>
      </c>
      <c r="CO647" s="26">
        <f t="shared" si="434"/>
        <v>7.1784552895603579E-2</v>
      </c>
      <c r="CP647" s="26">
        <f t="shared" si="434"/>
        <v>7.1872920027389681E-2</v>
      </c>
      <c r="CQ647" s="26">
        <f t="shared" si="434"/>
        <v>7.1956263728564562E-2</v>
      </c>
      <c r="CR647" s="26">
        <f t="shared" si="434"/>
        <v>7.2034980884735728E-2</v>
      </c>
      <c r="CS647" s="26">
        <f t="shared" si="434"/>
        <v>7.2109429242085119E-2</v>
      </c>
      <c r="CT647" s="26">
        <f t="shared" si="434"/>
        <v>7.2179931967967459E-2</v>
      </c>
      <c r="CU647" s="26">
        <f t="shared" si="434"/>
        <v>7.2246781606173108E-2</v>
      </c>
      <c r="CV647" s="26">
        <f t="shared" si="434"/>
        <v>7.2310243515730274E-2</v>
      </c>
      <c r="CW647" s="26">
        <f t="shared" ref="BM647:DS651" si="436">-(LN(CW$7)/CW$6)+(CW$8/CW$6)*$C647</f>
        <v>7.2370558868037199E-2</v>
      </c>
      <c r="CX647" s="26">
        <f t="shared" si="436"/>
        <v>7.2427947265393172E-2</v>
      </c>
      <c r="CY647" s="26">
        <f t="shared" si="436"/>
        <v>7.2482609034224946E-2</v>
      </c>
      <c r="CZ647" s="26">
        <f t="shared" si="436"/>
        <v>7.2534727238142471E-2</v>
      </c>
      <c r="DA647" s="26">
        <f t="shared" si="436"/>
        <v>7.2584469449128844E-2</v>
      </c>
      <c r="DB647" s="26">
        <f t="shared" si="436"/>
        <v>7.2631989309443951E-2</v>
      </c>
      <c r="DC647" s="26">
        <f t="shared" si="436"/>
        <v>7.2677427912012996E-2</v>
      </c>
      <c r="DD647" s="26">
        <f t="shared" si="436"/>
        <v>7.2720915023023941E-2</v>
      </c>
      <c r="DE647" s="26">
        <f t="shared" si="436"/>
        <v>7.2762570167046667E-2</v>
      </c>
      <c r="DF647" s="26">
        <f t="shared" si="436"/>
        <v>7.2802503592103204E-2</v>
      </c>
      <c r="DG647" s="26">
        <f t="shared" si="436"/>
        <v>7.2840817129678354E-2</v>
      </c>
      <c r="DH647" s="26">
        <f t="shared" si="436"/>
        <v>7.2877604962589437E-2</v>
      </c>
      <c r="DI647" s="26">
        <f t="shared" si="436"/>
        <v>7.2912954311873918E-2</v>
      </c>
      <c r="DJ647" s="26">
        <f t="shared" si="436"/>
        <v>7.2946946052354827E-2</v>
      </c>
      <c r="DK647" s="26">
        <f t="shared" si="436"/>
        <v>7.2979655265263454E-2</v>
      </c>
      <c r="DL647" s="26">
        <f t="shared" si="436"/>
        <v>7.3011151735204949E-2</v>
      </c>
      <c r="DM647" s="26">
        <f t="shared" si="436"/>
        <v>7.3041500397813347E-2</v>
      </c>
      <c r="DN647" s="26">
        <f t="shared" si="436"/>
        <v>7.3070761743636858E-2</v>
      </c>
      <c r="DO647" s="26">
        <f t="shared" si="436"/>
        <v>7.3098992183100717E-2</v>
      </c>
      <c r="DP647" s="26">
        <f t="shared" si="436"/>
        <v>7.3126244376795532E-2</v>
      </c>
      <c r="DQ647" s="26">
        <f t="shared" si="436"/>
        <v>7.3152567534822743E-2</v>
      </c>
      <c r="DR647" s="26">
        <f t="shared" si="436"/>
        <v>7.317800768848054E-2</v>
      </c>
      <c r="DS647" s="26">
        <f t="shared" si="436"/>
        <v>7.3202607937184305E-2</v>
      </c>
      <c r="DT647" s="6">
        <f>2*(100-(100*G647))/SUM($D647:G647)/100</f>
        <v>6.4537896579995119E-2</v>
      </c>
      <c r="DU647" s="6">
        <f>2*(100-(100*I647))/SUM($D647:I647)/100</f>
        <v>6.6161449280980736E-2</v>
      </c>
      <c r="DV647" s="6">
        <f>2*(100-(100*M647))/SUM($D647:M647)/100</f>
        <v>6.8370333471493308E-2</v>
      </c>
      <c r="DW647" s="6">
        <f>2*(100-(100*Q647))/SUM($D647:Q647)/100</f>
        <v>6.9742788208211615E-2</v>
      </c>
      <c r="DX647" s="6">
        <f>2*(100-(100*W647))/SUM($D647:W647)/100</f>
        <v>7.098136770394875E-2</v>
      </c>
      <c r="DY647" s="7">
        <f>(DT647-'Data for assignment'!C637)^2</f>
        <v>3.4674254225880396E-6</v>
      </c>
      <c r="DZ647" s="7">
        <f>(DU647-'Data for assignment'!D637)^2</f>
        <v>6.8354680732220261E-8</v>
      </c>
      <c r="EA647" s="7">
        <f>(DV647-'Data for assignment'!E637)^2</f>
        <v>1.0695067933439559E-5</v>
      </c>
      <c r="EB647" s="7">
        <f>(DW647-'Data for assignment'!F637)^2</f>
        <v>2.3452617000750291E-5</v>
      </c>
      <c r="EC647" s="7">
        <f>(DX647-'Data for assignment'!G637)^2</f>
        <v>8.0665001759008576E-5</v>
      </c>
    </row>
    <row r="648" spans="1:133" x14ac:dyDescent="0.3">
      <c r="A648" s="8">
        <v>36616</v>
      </c>
      <c r="B648" s="3">
        <v>6.0199999999999997E-2</v>
      </c>
      <c r="C648" s="4">
        <f t="shared" si="407"/>
        <v>5.9535816775439607E-2</v>
      </c>
      <c r="D648" s="5">
        <f t="shared" si="431"/>
        <v>0.96995834020561489</v>
      </c>
      <c r="E648" s="5">
        <f t="shared" si="431"/>
        <v>0.93962488422262724</v>
      </c>
      <c r="F648" s="5">
        <f t="shared" si="431"/>
        <v>0.90931267634839852</v>
      </c>
      <c r="G648" s="5">
        <f t="shared" si="431"/>
        <v>0.8792571116047263</v>
      </c>
      <c r="H648" s="5">
        <f t="shared" si="431"/>
        <v>0.84963300824846388</v>
      </c>
      <c r="I648" s="5">
        <f t="shared" si="431"/>
        <v>0.82056817379649871</v>
      </c>
      <c r="J648" s="5">
        <f t="shared" si="431"/>
        <v>0.7921540912531283</v>
      </c>
      <c r="K648" s="5">
        <f t="shared" si="431"/>
        <v>0.76445428271666904</v>
      </c>
      <c r="L648" s="5">
        <f t="shared" si="431"/>
        <v>0.73751082393413159</v>
      </c>
      <c r="M648" s="5">
        <f t="shared" si="431"/>
        <v>0.71134940069442143</v>
      </c>
      <c r="N648" s="5">
        <f t="shared" si="431"/>
        <v>0.68598322328732553</v>
      </c>
      <c r="O648" s="5">
        <f t="shared" si="431"/>
        <v>0.66141605122978497</v>
      </c>
      <c r="P648" s="5">
        <f t="shared" si="431"/>
        <v>0.63764452732830945</v>
      </c>
      <c r="Q648" s="5">
        <f t="shared" si="431"/>
        <v>0.61465997701930875</v>
      </c>
      <c r="R648" s="5">
        <f t="shared" si="431"/>
        <v>0.59244979446434909</v>
      </c>
      <c r="S648" s="5">
        <f t="shared" si="431"/>
        <v>0.57099850964287824</v>
      </c>
      <c r="T648" s="5">
        <f t="shared" si="429"/>
        <v>0.55028860934065504</v>
      </c>
      <c r="U648" s="5">
        <f t="shared" si="429"/>
        <v>0.53030116830579477</v>
      </c>
      <c r="V648" s="5">
        <f t="shared" si="429"/>
        <v>0.51101633395139889</v>
      </c>
      <c r="W648" s="5">
        <f t="shared" si="429"/>
        <v>0.49241369801894219</v>
      </c>
      <c r="X648" s="5">
        <f t="shared" si="435"/>
        <v>0.47447258093323896</v>
      </c>
      <c r="Y648" s="5">
        <f t="shared" si="435"/>
        <v>0.45717224866530254</v>
      </c>
      <c r="Z648" s="5">
        <f t="shared" si="435"/>
        <v>0.44049207737135676</v>
      </c>
      <c r="AA648" s="5">
        <f t="shared" si="435"/>
        <v>0.42441167758089138</v>
      </c>
      <c r="AB648" s="5">
        <f t="shared" si="435"/>
        <v>0.40891098702075579</v>
      </c>
      <c r="AC648" s="5">
        <f t="shared" si="435"/>
        <v>0.39397033909795121</v>
      </c>
      <c r="AD648" s="5">
        <f t="shared" si="435"/>
        <v>0.37957051247636592</v>
      </c>
      <c r="AE648" s="5">
        <f t="shared" si="435"/>
        <v>0.36569276596101963</v>
      </c>
      <c r="AF648" s="5">
        <f t="shared" si="435"/>
        <v>0.35231886196220297</v>
      </c>
      <c r="AG648" s="5">
        <f t="shared" si="435"/>
        <v>0.33943108108585235</v>
      </c>
      <c r="AH648" s="5">
        <f t="shared" si="435"/>
        <v>0.32701222983557771</v>
      </c>
      <c r="AI648" s="5">
        <f t="shared" si="435"/>
        <v>0.31504564297763854</v>
      </c>
      <c r="AJ648" s="5">
        <f t="shared" si="435"/>
        <v>0.30351518178354997</v>
      </c>
      <c r="AK648" s="5">
        <f t="shared" si="435"/>
        <v>0.29240522910341649</v>
      </c>
      <c r="AL648" s="5">
        <f t="shared" si="435"/>
        <v>0.28170068201937165</v>
      </c>
      <c r="AM648" s="5">
        <f t="shared" si="435"/>
        <v>0.27138694266943902</v>
      </c>
      <c r="AN648" s="5">
        <f t="shared" si="435"/>
        <v>0.26144990770762661</v>
      </c>
      <c r="AO648" s="5">
        <f t="shared" si="435"/>
        <v>0.25187595676834701</v>
      </c>
      <c r="AP648" s="5">
        <f t="shared" si="435"/>
        <v>0.2426519402263444</v>
      </c>
      <c r="AQ648" s="5">
        <f t="shared" si="435"/>
        <v>0.23376516648260121</v>
      </c>
      <c r="AR648" s="5">
        <f t="shared" si="435"/>
        <v>0.22520338895865016</v>
      </c>
      <c r="AS648" s="5">
        <f t="shared" si="435"/>
        <v>0.21695479294356818</v>
      </c>
      <c r="AT648" s="5">
        <f t="shared" si="435"/>
        <v>0.20900798240756802</v>
      </c>
      <c r="AU648" s="5">
        <f t="shared" si="435"/>
        <v>0.20135196687186377</v>
      </c>
      <c r="AV648" s="5">
        <f t="shared" si="435"/>
        <v>0.19397614840509525</v>
      </c>
      <c r="AW648" s="5">
        <f t="shared" si="435"/>
        <v>0.18687030880103483</v>
      </c>
      <c r="AX648" s="5">
        <f t="shared" si="435"/>
        <v>0.1800245969798</v>
      </c>
      <c r="AY648" s="5">
        <f t="shared" si="435"/>
        <v>0.17342951664472187</v>
      </c>
      <c r="AZ648" s="5">
        <f t="shared" si="435"/>
        <v>0.16707591421890181</v>
      </c>
      <c r="BA648" s="5">
        <f t="shared" si="435"/>
        <v>0.16095496707893231</v>
      </c>
      <c r="BB648" s="5">
        <f t="shared" si="435"/>
        <v>0.15505817209796605</v>
      </c>
      <c r="BC648" s="5">
        <f t="shared" si="435"/>
        <v>0.14937733450604315</v>
      </c>
      <c r="BD648" s="5">
        <f t="shared" si="435"/>
        <v>0.14390455707213684</v>
      </c>
      <c r="BE648" s="5">
        <f t="shared" si="435"/>
        <v>0.13863222960960347</v>
      </c>
      <c r="BF648" s="5">
        <f t="shared" si="435"/>
        <v>0.13355301880449144</v>
      </c>
      <c r="BG648" s="5">
        <f t="shared" si="435"/>
        <v>0.12865985836437899</v>
      </c>
      <c r="BH648" s="5">
        <f t="shared" si="435"/>
        <v>0.12394593948399561</v>
      </c>
      <c r="BI648" s="5">
        <f t="shared" si="435"/>
        <v>0.11940470162275961</v>
      </c>
      <c r="BJ648" s="5">
        <f t="shared" si="435"/>
        <v>0.1150298235884923</v>
      </c>
      <c r="BK648" s="5">
        <f t="shared" si="435"/>
        <v>0.11081521492089715</v>
      </c>
      <c r="BL648" s="26">
        <f t="shared" si="408"/>
        <v>6.1004313297289635E-2</v>
      </c>
      <c r="BM648" s="26">
        <f t="shared" si="436"/>
        <v>6.227454270108513E-2</v>
      </c>
      <c r="BN648" s="26">
        <f t="shared" si="436"/>
        <v>6.3377510380387928E-2</v>
      </c>
      <c r="BO648" s="26">
        <f t="shared" si="436"/>
        <v>6.4338959699171167E-2</v>
      </c>
      <c r="BP648" s="26">
        <f t="shared" si="436"/>
        <v>6.5180311093043924E-2</v>
      </c>
      <c r="BQ648" s="26">
        <f t="shared" si="436"/>
        <v>6.5919427930294316E-2</v>
      </c>
      <c r="BR648" s="26">
        <f t="shared" si="436"/>
        <v>6.6571241836842057E-2</v>
      </c>
      <c r="BS648" s="26">
        <f t="shared" si="436"/>
        <v>6.7148263910232653E-2</v>
      </c>
      <c r="BT648" s="26">
        <f t="shared" si="436"/>
        <v>6.7661003190001068E-2</v>
      </c>
      <c r="BU648" s="26">
        <f t="shared" si="436"/>
        <v>6.8118309675152311E-2</v>
      </c>
      <c r="BV648" s="26">
        <f t="shared" si="436"/>
        <v>6.8527655891760117E-2</v>
      </c>
      <c r="BW648" s="26">
        <f t="shared" si="436"/>
        <v>6.8895368360428338E-2</v>
      </c>
      <c r="BX648" s="26">
        <f t="shared" si="436"/>
        <v>6.9226818170719365E-2</v>
      </c>
      <c r="BY648" s="26">
        <f t="shared" si="436"/>
        <v>6.9526578138165512E-2</v>
      </c>
      <c r="BZ648" s="26">
        <f t="shared" si="436"/>
        <v>6.9798552619245058E-2</v>
      </c>
      <c r="CA648" s="26">
        <f t="shared" si="436"/>
        <v>7.0046084926507268E-2</v>
      </c>
      <c r="CB648" s="26">
        <f t="shared" si="436"/>
        <v>7.0272046368236002E-2</v>
      </c>
      <c r="CC648" s="26">
        <f t="shared" si="436"/>
        <v>7.0478910193106994E-2</v>
      </c>
      <c r="CD648" s="26">
        <f t="shared" si="436"/>
        <v>7.0668813116784301E-2</v>
      </c>
      <c r="CE648" s="26">
        <f t="shared" si="436"/>
        <v>7.0843606617384119E-2</v>
      </c>
      <c r="CF648" s="26">
        <f t="shared" si="436"/>
        <v>7.1004899788510545E-2</v>
      </c>
      <c r="CG648" s="26">
        <f t="shared" si="436"/>
        <v>7.1154095214641E-2</v>
      </c>
      <c r="CH648" s="26">
        <f t="shared" si="436"/>
        <v>7.129241906988909E-2</v>
      </c>
      <c r="CI648" s="26">
        <f t="shared" si="436"/>
        <v>7.1420946426209331E-2</v>
      </c>
      <c r="CJ648" s="26">
        <f t="shared" si="436"/>
        <v>7.1540622581718644E-2</v>
      </c>
      <c r="CK648" s="26">
        <f t="shared" si="436"/>
        <v>7.1652281076559771E-2</v>
      </c>
      <c r="CL648" s="26">
        <f t="shared" si="436"/>
        <v>7.1756658946594137E-2</v>
      </c>
      <c r="CM648" s="26">
        <f t="shared" si="436"/>
        <v>7.1854409669321481E-2</v>
      </c>
      <c r="CN648" s="26">
        <f t="shared" si="436"/>
        <v>7.1946114177826537E-2</v>
      </c>
      <c r="CO648" s="26">
        <f t="shared" si="436"/>
        <v>7.2032290254053194E-2</v>
      </c>
      <c r="CP648" s="26">
        <f t="shared" si="436"/>
        <v>7.2113400559706442E-2</v>
      </c>
      <c r="CQ648" s="26">
        <f t="shared" si="436"/>
        <v>7.2189859519471558E-2</v>
      </c>
      <c r="CR648" s="26">
        <f t="shared" si="436"/>
        <v>7.2262039235308453E-2</v>
      </c>
      <c r="CS648" s="26">
        <f t="shared" si="436"/>
        <v>7.2330274580929541E-2</v>
      </c>
      <c r="CT648" s="26">
        <f t="shared" si="436"/>
        <v>7.2394867601069113E-2</v>
      </c>
      <c r="CU648" s="26">
        <f t="shared" si="436"/>
        <v>7.2456091319875363E-2</v>
      </c>
      <c r="CV648" s="26">
        <f t="shared" si="436"/>
        <v>7.2514193045949277E-2</v>
      </c>
      <c r="CW648" s="26">
        <f t="shared" si="436"/>
        <v>7.2569397247599809E-2</v>
      </c>
      <c r="CX648" s="26">
        <f t="shared" si="436"/>
        <v>7.2621908060280627E-2</v>
      </c>
      <c r="CY648" s="26">
        <f t="shared" si="436"/>
        <v>7.2671911478507378E-2</v>
      </c>
      <c r="CZ648" s="26">
        <f t="shared" si="436"/>
        <v>7.2719577276486577E-2</v>
      </c>
      <c r="DA648" s="26">
        <f t="shared" si="436"/>
        <v>7.2765060694945219E-2</v>
      </c>
      <c r="DB648" s="26">
        <f t="shared" si="436"/>
        <v>7.2808503926001258E-2</v>
      </c>
      <c r="DC648" s="26">
        <f t="shared" si="436"/>
        <v>7.2850037423178055E-2</v>
      </c>
      <c r="DD648" s="26">
        <f t="shared" si="436"/>
        <v>7.2889781059680941E-2</v>
      </c>
      <c r="DE648" s="26">
        <f t="shared" si="436"/>
        <v>7.2927845154700674E-2</v>
      </c>
      <c r="DF648" s="26">
        <f t="shared" si="436"/>
        <v>7.2964331384676354E-2</v>
      </c>
      <c r="DG648" s="26">
        <f t="shared" si="436"/>
        <v>7.2999333594056748E-2</v>
      </c>
      <c r="DH648" s="26">
        <f t="shared" si="436"/>
        <v>7.3032938518070856E-2</v>
      </c>
      <c r="DI648" s="26">
        <f t="shared" si="436"/>
        <v>7.3065226428296312E-2</v>
      </c>
      <c r="DJ648" s="26">
        <f t="shared" si="436"/>
        <v>7.3096271710349867E-2</v>
      </c>
      <c r="DK648" s="26">
        <f t="shared" si="436"/>
        <v>7.3126143381774866E-2</v>
      </c>
      <c r="DL648" s="26">
        <f t="shared" si="436"/>
        <v>7.3154905557134678E-2</v>
      </c>
      <c r="DM648" s="26">
        <f t="shared" si="436"/>
        <v>7.3182617866407951E-2</v>
      </c>
      <c r="DN648" s="26">
        <f t="shared" si="436"/>
        <v>7.3209335831998013E-2</v>
      </c>
      <c r="DO648" s="26">
        <f t="shared" si="436"/>
        <v>7.323511120899677E-2</v>
      </c>
      <c r="DP648" s="26">
        <f t="shared" si="436"/>
        <v>7.3259992292762893E-2</v>
      </c>
      <c r="DQ648" s="26">
        <f t="shared" si="436"/>
        <v>7.3284024197374245E-2</v>
      </c>
      <c r="DR648" s="26">
        <f t="shared" si="436"/>
        <v>7.3307249108082437E-2</v>
      </c>
      <c r="DS648" s="26">
        <f t="shared" si="436"/>
        <v>7.33297065105218E-2</v>
      </c>
      <c r="DT648" s="6">
        <f>2*(100-(100*G648))/SUM($D648:G648)/100</f>
        <v>6.5299022507196491E-2</v>
      </c>
      <c r="DU648" s="6">
        <f>2*(100-(100*I648))/SUM($D648:I648)/100</f>
        <v>6.6847983461968893E-2</v>
      </c>
      <c r="DV648" s="6">
        <f>2*(100-(100*M648))/SUM($D648:M648)/100</f>
        <v>6.894117691289621E-2</v>
      </c>
      <c r="DW648" s="6">
        <f>2*(100-(100*Q648))/SUM($D648:Q648)/100</f>
        <v>7.0230845199355782E-2</v>
      </c>
      <c r="DX648" s="6">
        <f>2*(100-(100*W648))/SUM($D648:W648)/100</f>
        <v>7.1385485080667943E-2</v>
      </c>
      <c r="DY648" s="7">
        <f>(DT648-'Data for assignment'!C638)^2</f>
        <v>8.9414459810074405E-8</v>
      </c>
      <c r="DZ648" s="7">
        <f>(DU648-'Data for assignment'!D638)^2</f>
        <v>5.9926181341072928E-6</v>
      </c>
      <c r="EA648" s="7">
        <f>(DV648-'Data for assignment'!E638)^2</f>
        <v>3.2961089380468743E-5</v>
      </c>
      <c r="EB648" s="7">
        <f>(DW648-'Data for assignment'!F638)^2</f>
        <v>5.5217430653412166E-5</v>
      </c>
      <c r="EC648" s="7">
        <f>(DX648-'Data for assignment'!G638)^2</f>
        <v>1.2288793513177526E-4</v>
      </c>
    </row>
    <row r="649" spans="1:133" x14ac:dyDescent="0.3">
      <c r="A649" s="8">
        <v>36623</v>
      </c>
      <c r="B649" s="3">
        <v>6.0300001999999998E-2</v>
      </c>
      <c r="C649" s="4">
        <f t="shared" si="407"/>
        <v>5.9638888596723574E-2</v>
      </c>
      <c r="D649" s="5">
        <f t="shared" si="431"/>
        <v>0.96991127243403541</v>
      </c>
      <c r="E649" s="5">
        <f t="shared" si="431"/>
        <v>0.93953891337849782</v>
      </c>
      <c r="F649" s="5">
        <f t="shared" si="431"/>
        <v>0.9091948800819396</v>
      </c>
      <c r="G649" s="5">
        <f t="shared" si="431"/>
        <v>0.87911358402064399</v>
      </c>
      <c r="H649" s="5">
        <f t="shared" si="431"/>
        <v>0.84946896716150466</v>
      </c>
      <c r="I649" s="5">
        <f t="shared" si="431"/>
        <v>0.82038806510526852</v>
      </c>
      <c r="J649" s="5">
        <f t="shared" si="431"/>
        <v>0.79196168667221523</v>
      </c>
      <c r="K649" s="5">
        <f t="shared" si="431"/>
        <v>0.76425276898664851</v>
      </c>
      <c r="L649" s="5">
        <f t="shared" si="431"/>
        <v>0.73730288282273382</v>
      </c>
      <c r="M649" s="5">
        <f t="shared" si="431"/>
        <v>0.71113727983209207</v>
      </c>
      <c r="N649" s="5">
        <f t="shared" si="431"/>
        <v>0.68576879830260284</v>
      </c>
      <c r="O649" s="5">
        <f t="shared" si="431"/>
        <v>0.66120087987200848</v>
      </c>
      <c r="P649" s="5">
        <f t="shared" si="431"/>
        <v>0.63742989636022229</v>
      </c>
      <c r="Q649" s="5">
        <f t="shared" si="431"/>
        <v>0.61444694267901601</v>
      </c>
      <c r="R649" s="5">
        <f t="shared" si="431"/>
        <v>0.59223921726707596</v>
      </c>
      <c r="S649" s="5">
        <f t="shared" si="431"/>
        <v>0.57079108423892766</v>
      </c>
      <c r="T649" s="5">
        <f t="shared" si="429"/>
        <v>0.55008489008017791</v>
      </c>
      <c r="U649" s="5">
        <f t="shared" si="429"/>
        <v>0.53010159109166144</v>
      </c>
      <c r="V649" s="5">
        <f t="shared" si="429"/>
        <v>0.51082123489349884</v>
      </c>
      <c r="W649" s="5">
        <f t="shared" si="429"/>
        <v>0.49222332933936963</v>
      </c>
      <c r="X649" s="5">
        <f t="shared" si="435"/>
        <v>0.4742871245134056</v>
      </c>
      <c r="Y649" s="5">
        <f t="shared" si="435"/>
        <v>0.45699182757358769</v>
      </c>
      <c r="Z649" s="5">
        <f t="shared" si="435"/>
        <v>0.44031676566343303</v>
      </c>
      <c r="AA649" s="5">
        <f t="shared" si="435"/>
        <v>0.42424150862408527</v>
      </c>
      <c r="AB649" s="5">
        <f t="shared" si="435"/>
        <v>0.40874596055825146</v>
      </c>
      <c r="AC649" s="5">
        <f t="shared" si="435"/>
        <v>0.39381042723782161</v>
      </c>
      <c r="AD649" s="5">
        <f t="shared" si="435"/>
        <v>0.3794156647637939</v>
      </c>
      <c r="AE649" s="5">
        <f t="shared" si="435"/>
        <v>0.36554291366914593</v>
      </c>
      <c r="AF649" s="5">
        <f t="shared" si="435"/>
        <v>0.35217392171734213</v>
      </c>
      <c r="AG649" s="5">
        <f t="shared" si="435"/>
        <v>0.33929095792592595</v>
      </c>
      <c r="AH649" s="5">
        <f t="shared" si="435"/>
        <v>0.3268768197861438</v>
      </c>
      <c r="AI649" s="5">
        <f t="shared" si="435"/>
        <v>0.31491483521752117</v>
      </c>
      <c r="AJ649" s="5">
        <f t="shared" si="435"/>
        <v>0.30338886046148422</v>
      </c>
      <c r="AK649" s="5">
        <f t="shared" si="435"/>
        <v>0.29228327485808686</v>
      </c>
      <c r="AL649" s="5">
        <f t="shared" si="435"/>
        <v>0.28158297324749532</v>
      </c>
      <c r="AM649" s="5">
        <f t="shared" si="435"/>
        <v>0.27127335657995649</v>
      </c>
      <c r="AN649" s="5">
        <f t="shared" si="435"/>
        <v>0.26134032119443418</v>
      </c>
      <c r="AO649" s="5">
        <f t="shared" si="435"/>
        <v>0.25177024712920654</v>
      </c>
      <c r="AP649" s="5">
        <f t="shared" si="435"/>
        <v>0.24254998575150993</v>
      </c>
      <c r="AQ649" s="5">
        <f t="shared" si="435"/>
        <v>0.23366684693321027</v>
      </c>
      <c r="AR649" s="5">
        <f t="shared" si="435"/>
        <v>0.22510858595194794</v>
      </c>
      <c r="AS649" s="5">
        <f t="shared" si="435"/>
        <v>0.21686339025949369</v>
      </c>
      <c r="AT649" s="5">
        <f t="shared" si="435"/>
        <v>0.20891986622906514</v>
      </c>
      <c r="AU649" s="5">
        <f t="shared" si="435"/>
        <v>0.20126702596943355</v>
      </c>
      <c r="AV649" s="5">
        <f t="shared" si="435"/>
        <v>0.19389427427453229</v>
      </c>
      <c r="AW649" s="5">
        <f t="shared" si="435"/>
        <v>0.18679139576194906</v>
      </c>
      <c r="AX649" s="5">
        <f t="shared" si="435"/>
        <v>0.17994854224138074</v>
      </c>
      <c r="AY649" s="5">
        <f t="shared" si="435"/>
        <v>0.17335622034422823</v>
      </c>
      <c r="AZ649" s="5">
        <f t="shared" si="435"/>
        <v>0.16700527943753118</v>
      </c>
      <c r="BA649" s="5">
        <f t="shared" si="435"/>
        <v>0.16088689983901358</v>
      </c>
      <c r="BB649" s="5">
        <f t="shared" si="435"/>
        <v>0.15499258134481958</v>
      </c>
      <c r="BC649" s="5">
        <f t="shared" si="435"/>
        <v>0.14931413207733774</v>
      </c>
      <c r="BD649" s="5">
        <f t="shared" si="435"/>
        <v>0.14384365765713641</v>
      </c>
      <c r="BE649" s="5">
        <f t="shared" si="435"/>
        <v>0.13857355070032445</v>
      </c>
      <c r="BF649" s="5">
        <f t="shared" si="435"/>
        <v>0.13349648064047476</v>
      </c>
      <c r="BG649" s="5">
        <f t="shared" si="435"/>
        <v>0.12860538387251233</v>
      </c>
      <c r="BH649" s="5">
        <f t="shared" si="435"/>
        <v>0.12389345421459122</v>
      </c>
      <c r="BI649" s="5">
        <f t="shared" si="435"/>
        <v>0.11935413368289949</v>
      </c>
      <c r="BJ649" s="5">
        <f t="shared" si="435"/>
        <v>0.11498110357348598</v>
      </c>
      <c r="BK649" s="5">
        <f t="shared" si="435"/>
        <v>0.11076827584455774</v>
      </c>
      <c r="BL649" s="26">
        <f t="shared" si="408"/>
        <v>6.1101366771980935E-2</v>
      </c>
      <c r="BM649" s="26">
        <f t="shared" si="436"/>
        <v>6.2366041743690294E-2</v>
      </c>
      <c r="BN649" s="26">
        <f t="shared" si="436"/>
        <v>6.3463878835815085E-2</v>
      </c>
      <c r="BO649" s="26">
        <f t="shared" si="436"/>
        <v>6.4420585026957966E-2</v>
      </c>
      <c r="BP649" s="26">
        <f t="shared" si="436"/>
        <v>6.5257547699130142E-2</v>
      </c>
      <c r="BQ649" s="26">
        <f t="shared" si="436"/>
        <v>6.5992600180995356E-2</v>
      </c>
      <c r="BR649" s="26">
        <f t="shared" si="436"/>
        <v>6.6640646786202531E-2</v>
      </c>
      <c r="BS649" s="26">
        <f t="shared" si="436"/>
        <v>6.7214173768816499E-2</v>
      </c>
      <c r="BT649" s="26">
        <f t="shared" si="436"/>
        <v>6.7723667560369599E-2</v>
      </c>
      <c r="BU649" s="26">
        <f t="shared" si="436"/>
        <v>6.8177957576761677E-2</v>
      </c>
      <c r="BV649" s="26">
        <f t="shared" si="436"/>
        <v>6.8584497595745392E-2</v>
      </c>
      <c r="BW649" s="26">
        <f t="shared" si="436"/>
        <v>6.894959705270623E-2</v>
      </c>
      <c r="BX649" s="26">
        <f t="shared" si="436"/>
        <v>6.9278611460012754E-2</v>
      </c>
      <c r="BY649" s="26">
        <f t="shared" si="436"/>
        <v>6.9576099423908327E-2</v>
      </c>
      <c r="BZ649" s="26">
        <f t="shared" si="436"/>
        <v>6.9845952332847683E-2</v>
      </c>
      <c r="CA649" s="26">
        <f t="shared" si="436"/>
        <v>7.0091501658132771E-2</v>
      </c>
      <c r="CB649" s="26">
        <f t="shared" si="436"/>
        <v>7.0315607890041584E-2</v>
      </c>
      <c r="CC649" s="26">
        <f t="shared" si="436"/>
        <v>7.0520734388829109E-2</v>
      </c>
      <c r="CD649" s="26">
        <f t="shared" si="436"/>
        <v>7.0709008826577213E-2</v>
      </c>
      <c r="CE649" s="26">
        <f t="shared" si="436"/>
        <v>7.0882274405950907E-2</v>
      </c>
      <c r="CF649" s="26">
        <f t="shared" si="436"/>
        <v>7.1042132643780773E-2</v>
      </c>
      <c r="CG649" s="26">
        <f t="shared" si="436"/>
        <v>7.1189979183543084E-2</v>
      </c>
      <c r="CH649" s="26">
        <f t="shared" si="436"/>
        <v>7.1327033837129572E-2</v>
      </c>
      <c r="CI649" s="26">
        <f t="shared" si="436"/>
        <v>7.1454365841398179E-2</v>
      </c>
      <c r="CJ649" s="26">
        <f t="shared" si="436"/>
        <v>7.1572915139664114E-2</v>
      </c>
      <c r="CK649" s="26">
        <f t="shared" si="436"/>
        <v>7.1683510355090713E-2</v>
      </c>
      <c r="CL649" s="26">
        <f t="shared" si="436"/>
        <v>7.1786884005849122E-2</v>
      </c>
      <c r="CM649" s="26">
        <f t="shared" si="436"/>
        <v>7.1883685416065921E-2</v>
      </c>
      <c r="CN649" s="26">
        <f t="shared" si="436"/>
        <v>7.1974491698018409E-2</v>
      </c>
      <c r="CO649" s="26">
        <f t="shared" si="436"/>
        <v>7.2059817116570932E-2</v>
      </c>
      <c r="CP649" s="26">
        <f t="shared" si="436"/>
        <v>7.2140121093874979E-2</v>
      </c>
      <c r="CQ649" s="26">
        <f t="shared" si="436"/>
        <v>7.2215815068772879E-2</v>
      </c>
      <c r="CR649" s="26">
        <f t="shared" si="436"/>
        <v>7.2287268389436971E-2</v>
      </c>
      <c r="CS649" s="26">
        <f t="shared" si="436"/>
        <v>7.2354813388149003E-2</v>
      </c>
      <c r="CT649" s="26">
        <f t="shared" si="436"/>
        <v>7.2418749762643675E-2</v>
      </c>
      <c r="CU649" s="26">
        <f t="shared" si="436"/>
        <v>7.247934836818154E-2</v>
      </c>
      <c r="CV649" s="26">
        <f t="shared" si="436"/>
        <v>7.2536854507724874E-2</v>
      </c>
      <c r="CW649" s="26">
        <f t="shared" si="436"/>
        <v>7.2591490793650834E-2</v>
      </c>
      <c r="CX649" s="26">
        <f t="shared" si="436"/>
        <v>7.2643459642844146E-2</v>
      </c>
      <c r="CY649" s="26">
        <f t="shared" si="436"/>
        <v>7.2692945457357563E-2</v>
      </c>
      <c r="CZ649" s="26">
        <f t="shared" si="436"/>
        <v>7.2740116534770985E-2</v>
      </c>
      <c r="DA649" s="26">
        <f t="shared" si="436"/>
        <v>7.2785126745647466E-2</v>
      </c>
      <c r="DB649" s="26">
        <f t="shared" si="436"/>
        <v>7.2828117009844373E-2</v>
      </c>
      <c r="DC649" s="26">
        <f t="shared" si="436"/>
        <v>7.2869216598708264E-2</v>
      </c>
      <c r="DD649" s="26">
        <f t="shared" si="436"/>
        <v>7.2908544286204621E-2</v>
      </c>
      <c r="DE649" s="26">
        <f t="shared" si="436"/>
        <v>7.2946209368686177E-2</v>
      </c>
      <c r="DF649" s="26">
        <f t="shared" si="436"/>
        <v>7.2982312570176941E-2</v>
      </c>
      <c r="DG649" s="26">
        <f t="shared" si="436"/>
        <v>7.3016946847661482E-2</v>
      </c>
      <c r="DH649" s="26">
        <f t="shared" si="436"/>
        <v>7.3050198108844264E-2</v>
      </c>
      <c r="DI649" s="26">
        <f t="shared" si="436"/>
        <v>7.3082145853127001E-2</v>
      </c>
      <c r="DJ649" s="26">
        <f t="shared" si="436"/>
        <v>7.3112863745090712E-2</v>
      </c>
      <c r="DK649" s="26">
        <f t="shared" si="436"/>
        <v>7.3142420128523622E-2</v>
      </c>
      <c r="DL649" s="26">
        <f t="shared" si="436"/>
        <v>7.3170878487973295E-2</v>
      </c>
      <c r="DM649" s="26">
        <f t="shared" si="436"/>
        <v>7.3198297863890621E-2</v>
      </c>
      <c r="DN649" s="26">
        <f t="shared" si="436"/>
        <v>7.3224733226653016E-2</v>
      </c>
      <c r="DO649" s="26">
        <f t="shared" si="436"/>
        <v>7.3250235814083936E-2</v>
      </c>
      <c r="DP649" s="26">
        <f t="shared" si="436"/>
        <v>7.327485343650765E-2</v>
      </c>
      <c r="DQ649" s="26">
        <f t="shared" si="436"/>
        <v>7.3298630752880206E-2</v>
      </c>
      <c r="DR649" s="26">
        <f t="shared" si="436"/>
        <v>7.3321609521107098E-2</v>
      </c>
      <c r="DS649" s="26">
        <f t="shared" si="436"/>
        <v>7.3343828825284327E-2</v>
      </c>
      <c r="DT649" s="6">
        <f>2*(100-(100*G649))/SUM($D649:G649)/100</f>
        <v>6.5383616089779703E-2</v>
      </c>
      <c r="DU649" s="6">
        <f>2*(100-(100*I649))/SUM($D649:I649)/100</f>
        <v>6.6924290235965897E-2</v>
      </c>
      <c r="DV649" s="6">
        <f>2*(100-(100*M649))/SUM($D649:M649)/100</f>
        <v>6.9004633104310875E-2</v>
      </c>
      <c r="DW649" s="6">
        <f>2*(100-(100*Q649))/SUM($D649:Q649)/100</f>
        <v>7.028510656246581E-2</v>
      </c>
      <c r="DX649" s="6">
        <f>2*(100-(100*W649))/SUM($D649:W649)/100</f>
        <v>7.143042335670996E-2</v>
      </c>
      <c r="DY649" s="7">
        <f>(DT649-'Data for assignment'!C639)^2</f>
        <v>2.5078367525779927E-6</v>
      </c>
      <c r="DZ649" s="7">
        <f>(DU649-'Data for assignment'!D639)^2</f>
        <v>1.3135486963099241E-5</v>
      </c>
      <c r="EA649" s="7">
        <f>(DV649-'Data for assignment'!E639)^2</f>
        <v>5.1906766986268551E-5</v>
      </c>
      <c r="EB649" s="7">
        <f>(DW649-'Data for assignment'!F639)^2</f>
        <v>8.0732121968654047E-5</v>
      </c>
      <c r="EC649" s="7">
        <f>(DX649-'Data for assignment'!G639)^2</f>
        <v>1.646197378515628E-4</v>
      </c>
    </row>
    <row r="650" spans="1:133" x14ac:dyDescent="0.3">
      <c r="A650" s="8">
        <v>36630</v>
      </c>
      <c r="B650" s="3">
        <v>6.0100002000000007E-2</v>
      </c>
      <c r="C650" s="4">
        <f t="shared" si="407"/>
        <v>5.943274907694604E-2</v>
      </c>
      <c r="D650" s="5">
        <f t="shared" si="431"/>
        <v>0.97000540837848481</v>
      </c>
      <c r="E650" s="5">
        <f t="shared" si="431"/>
        <v>0.93971085949412947</v>
      </c>
      <c r="F650" s="5">
        <f t="shared" si="431"/>
        <v>0.90943048316399622</v>
      </c>
      <c r="G650" s="5">
        <f t="shared" si="431"/>
        <v>0.87940065687929903</v>
      </c>
      <c r="H650" s="5">
        <f t="shared" si="431"/>
        <v>0.84979707445001029</v>
      </c>
      <c r="I650" s="5">
        <f t="shared" si="431"/>
        <v>0.82074831482236754</v>
      </c>
      <c r="J650" s="5">
        <f t="shared" si="431"/>
        <v>0.79234653487929008</v>
      </c>
      <c r="K650" s="5">
        <f t="shared" si="431"/>
        <v>0.76465584151708321</v>
      </c>
      <c r="L650" s="5">
        <f t="shared" si="431"/>
        <v>0.73771881537004558</v>
      </c>
      <c r="M650" s="5">
        <f t="shared" si="431"/>
        <v>0.71156157634054595</v>
      </c>
      <c r="N650" s="5">
        <f t="shared" si="431"/>
        <v>0.68619770673722558</v>
      </c>
      <c r="O650" s="5">
        <f t="shared" si="431"/>
        <v>0.66163128399883686</v>
      </c>
      <c r="P650" s="5">
        <f t="shared" si="431"/>
        <v>0.63785922197604228</v>
      </c>
      <c r="Q650" s="5">
        <f t="shared" si="431"/>
        <v>0.61487307669490865</v>
      </c>
      <c r="R650" s="5">
        <f t="shared" si="431"/>
        <v>0.59266043810725944</v>
      </c>
      <c r="S650" s="5">
        <f t="shared" ref="S650:BK661" si="437">S$7*EXP(-S$8*$C650)</f>
        <v>0.57120600212381978</v>
      </c>
      <c r="T650" s="5">
        <f t="shared" si="437"/>
        <v>0.55049239589369303</v>
      </c>
      <c r="U650" s="5">
        <f t="shared" si="437"/>
        <v>0.53050081267103988</v>
      </c>
      <c r="V650" s="5">
        <f t="shared" si="437"/>
        <v>0.51121149971562618</v>
      </c>
      <c r="W650" s="5">
        <f t="shared" si="437"/>
        <v>0.49260413270509446</v>
      </c>
      <c r="X650" s="5">
        <f t="shared" si="437"/>
        <v>0.47465810244804324</v>
      </c>
      <c r="Y650" s="5">
        <f t="shared" si="437"/>
        <v>0.45735273376657448</v>
      </c>
      <c r="Z650" s="5">
        <f t="shared" si="437"/>
        <v>0.44066745186295658</v>
      </c>
      <c r="AA650" s="5">
        <f t="shared" si="437"/>
        <v>0.42458190798402967</v>
      </c>
      <c r="AB650" s="5">
        <f t="shared" si="437"/>
        <v>0.40907607350586467</v>
      </c>
      <c r="AC650" s="5">
        <f t="shared" si="437"/>
        <v>0.39413030949213446</v>
      </c>
      <c r="AD650" s="5">
        <f t="shared" si="437"/>
        <v>0.37972541718805114</v>
      </c>
      <c r="AE650" s="5">
        <f t="shared" si="437"/>
        <v>0.36584267368635215</v>
      </c>
      <c r="AF650" s="5">
        <f t="shared" si="437"/>
        <v>0.35246385605741071</v>
      </c>
      <c r="AG650" s="5">
        <f t="shared" si="437"/>
        <v>0.33957125650670289</v>
      </c>
      <c r="AH650" s="5">
        <f t="shared" si="437"/>
        <v>0.3271476905595147</v>
      </c>
      <c r="AI650" s="5">
        <f t="shared" si="437"/>
        <v>0.31517649983656765</v>
      </c>
      <c r="AJ650" s="5">
        <f t="shared" si="437"/>
        <v>0.30364155064582626</v>
      </c>
      <c r="AK650" s="5">
        <f t="shared" si="437"/>
        <v>0.29252722935263259</v>
      </c>
      <c r="AL650" s="5">
        <f t="shared" si="437"/>
        <v>0.28181843528526884</v>
      </c>
      <c r="AM650" s="5">
        <f t="shared" si="437"/>
        <v>0.27150057177285841</v>
      </c>
      <c r="AN650" s="5">
        <f t="shared" si="437"/>
        <v>0.26155953578704638</v>
      </c>
      <c r="AO650" s="5">
        <f t="shared" si="437"/>
        <v>0.25198170656035312</v>
      </c>
      <c r="AP650" s="5">
        <f t="shared" si="437"/>
        <v>0.24275393347647997</v>
      </c>
      <c r="AQ650" s="5">
        <f t="shared" si="437"/>
        <v>0.23386352346653402</v>
      </c>
      <c r="AR650" s="5">
        <f t="shared" si="437"/>
        <v>0.22529822809657768</v>
      </c>
      <c r="AS650" s="5">
        <f t="shared" si="437"/>
        <v>0.21704623049332175</v>
      </c>
      <c r="AT650" s="5">
        <f t="shared" si="437"/>
        <v>0.20909613222404441</v>
      </c>
      <c r="AU650" s="5">
        <f t="shared" si="437"/>
        <v>0.20143694022225966</v>
      </c>
      <c r="AV650" s="5">
        <f t="shared" si="437"/>
        <v>0.19405805383099553</v>
      </c>
      <c r="AW650" s="5">
        <f t="shared" si="437"/>
        <v>0.18694925201974844</v>
      </c>
      <c r="AX650" s="5">
        <f t="shared" si="437"/>
        <v>0.18010068081848013</v>
      </c>
      <c r="AY650" s="5">
        <f t="shared" si="437"/>
        <v>0.17350284100178412</v>
      </c>
      <c r="AZ650" s="5">
        <f t="shared" si="437"/>
        <v>0.16714657604808289</v>
      </c>
      <c r="BA650" s="5">
        <f t="shared" si="437"/>
        <v>0.1610230603920417</v>
      </c>
      <c r="BB650" s="5">
        <f t="shared" si="437"/>
        <v>0.15512378798298432</v>
      </c>
      <c r="BC650" s="5">
        <f t="shared" si="437"/>
        <v>0.14944056115773521</v>
      </c>
      <c r="BD650" s="5">
        <f t="shared" si="437"/>
        <v>0.14396547983278549</v>
      </c>
      <c r="BE650" s="5">
        <f t="shared" si="437"/>
        <v>0.13869093101784052</v>
      </c>
      <c r="BF650" s="5">
        <f t="shared" si="437"/>
        <v>0.13360957865052078</v>
      </c>
      <c r="BG650" s="5">
        <f t="shared" si="437"/>
        <v>0.1287143537501555</v>
      </c>
      <c r="BH650" s="5">
        <f t="shared" si="437"/>
        <v>0.12399844488715266</v>
      </c>
      <c r="BI650" s="5">
        <f t="shared" si="437"/>
        <v>0.11945528896327354</v>
      </c>
      <c r="BJ650" s="5">
        <f t="shared" si="437"/>
        <v>0.11507856229723702</v>
      </c>
      <c r="BK650" s="5">
        <f t="shared" si="437"/>
        <v>0.1108621720093831</v>
      </c>
      <c r="BL650" s="26">
        <f t="shared" si="408"/>
        <v>6.0907263704659681E-2</v>
      </c>
      <c r="BM650" s="26">
        <f t="shared" si="436"/>
        <v>6.2183047318368483E-2</v>
      </c>
      <c r="BN650" s="26">
        <f t="shared" si="436"/>
        <v>6.3291145379629876E-2</v>
      </c>
      <c r="BO650" s="26">
        <f t="shared" si="436"/>
        <v>6.4257337636332179E-2</v>
      </c>
      <c r="BP650" s="26">
        <f t="shared" si="436"/>
        <v>6.5103077576360163E-2</v>
      </c>
      <c r="BQ650" s="26">
        <f t="shared" si="436"/>
        <v>6.584625860642479E-2</v>
      </c>
      <c r="BR650" s="26">
        <f t="shared" si="436"/>
        <v>6.6501839663624038E-2</v>
      </c>
      <c r="BS650" s="26">
        <f t="shared" si="436"/>
        <v>6.7082356687990424E-2</v>
      </c>
      <c r="BT650" s="26">
        <f t="shared" si="436"/>
        <v>6.7598341326157219E-2</v>
      </c>
      <c r="BU650" s="26">
        <f t="shared" si="436"/>
        <v>6.8058664159411308E-2</v>
      </c>
      <c r="BV650" s="26">
        <f t="shared" si="436"/>
        <v>6.8470816461397535E-2</v>
      </c>
      <c r="BW650" s="26">
        <f t="shared" si="436"/>
        <v>6.884114183725476E-2</v>
      </c>
      <c r="BX650" s="26">
        <f t="shared" si="436"/>
        <v>6.9175026953116101E-2</v>
      </c>
      <c r="BY650" s="26">
        <f t="shared" si="436"/>
        <v>6.947705883323449E-2</v>
      </c>
      <c r="BZ650" s="26">
        <f t="shared" si="436"/>
        <v>6.9751154801593065E-2</v>
      </c>
      <c r="CA650" s="26">
        <f t="shared" si="436"/>
        <v>7.0000670011514721E-2</v>
      </c>
      <c r="CB650" s="26">
        <f t="shared" si="436"/>
        <v>7.0228486588856442E-2</v>
      </c>
      <c r="CC650" s="26">
        <f t="shared" si="436"/>
        <v>7.0437087670319254E-2</v>
      </c>
      <c r="CD650" s="26">
        <f t="shared" si="436"/>
        <v>7.0628619014787647E-2</v>
      </c>
      <c r="CE650" s="26">
        <f t="shared" si="436"/>
        <v>7.0804940375497949E-2</v>
      </c>
      <c r="CF650" s="26">
        <f t="shared" si="436"/>
        <v>7.0967668422524749E-2</v>
      </c>
      <c r="CG650" s="26">
        <f t="shared" si="436"/>
        <v>7.1118212681068951E-2</v>
      </c>
      <c r="CH650" s="26">
        <f t="shared" si="436"/>
        <v>7.1257805687211628E-2</v>
      </c>
      <c r="CI650" s="26">
        <f t="shared" si="436"/>
        <v>7.138752834777036E-2</v>
      </c>
      <c r="CJ650" s="26">
        <f t="shared" si="436"/>
        <v>7.1508331315449661E-2</v>
      </c>
      <c r="CK650" s="26">
        <f t="shared" si="436"/>
        <v>7.1621053047174976E-2</v>
      </c>
      <c r="CL650" s="26">
        <f t="shared" si="436"/>
        <v>7.172643509631732E-2</v>
      </c>
      <c r="CM650" s="26">
        <f t="shared" si="436"/>
        <v>7.1825135093583486E-2</v>
      </c>
      <c r="CN650" s="26">
        <f t="shared" si="436"/>
        <v>7.1917737792712766E-2</v>
      </c>
      <c r="CO650" s="26">
        <f t="shared" si="436"/>
        <v>7.2004764492587955E-2</v>
      </c>
      <c r="CP650" s="26">
        <f t="shared" si="436"/>
        <v>7.2086681094337912E-2</v>
      </c>
      <c r="CQ650" s="26">
        <f t="shared" si="436"/>
        <v>7.2163905008371457E-2</v>
      </c>
      <c r="CR650" s="26">
        <f t="shared" si="436"/>
        <v>7.2236811090325925E-2</v>
      </c>
      <c r="CS650" s="26">
        <f t="shared" si="436"/>
        <v>7.2305736755242753E-2</v>
      </c>
      <c r="CT650" s="26">
        <f t="shared" si="436"/>
        <v>7.2370986394761902E-2</v>
      </c>
      <c r="CU650" s="26">
        <f t="shared" si="436"/>
        <v>7.2432835201832524E-2</v>
      </c>
      <c r="CV650" s="26">
        <f t="shared" si="436"/>
        <v>7.2491532490614033E-2</v>
      </c>
      <c r="CW650" s="26">
        <f t="shared" si="436"/>
        <v>7.2547304585272948E-2</v>
      </c>
      <c r="CX650" s="26">
        <f t="shared" si="436"/>
        <v>7.2600357339763166E-2</v>
      </c>
      <c r="CY650" s="26">
        <f t="shared" si="436"/>
        <v>7.2650878340999508E-2</v>
      </c>
      <c r="CZ650" s="26">
        <f t="shared" si="436"/>
        <v>7.2699038839756064E-2</v>
      </c>
      <c r="DA650" s="26">
        <f t="shared" si="436"/>
        <v>7.2744995446868937E-2</v>
      </c>
      <c r="DB650" s="26">
        <f t="shared" si="436"/>
        <v>7.2788891626665825E-2</v>
      </c>
      <c r="DC650" s="26">
        <f t="shared" si="436"/>
        <v>7.2830859014799548E-2</v>
      </c>
      <c r="DD650" s="26">
        <f t="shared" si="436"/>
        <v>7.2871018583671301E-2</v>
      </c>
      <c r="DE650" s="26">
        <f t="shared" si="436"/>
        <v>7.2909481675269047E-2</v>
      </c>
      <c r="DF650" s="26">
        <f t="shared" si="436"/>
        <v>7.29463509184088E-2</v>
      </c>
      <c r="DG650" s="26">
        <f t="shared" si="436"/>
        <v>7.298172104496807E-2</v>
      </c>
      <c r="DH650" s="26">
        <f t="shared" si="436"/>
        <v>7.3015679617667265E-2</v>
      </c>
      <c r="DI650" s="26">
        <f t="shared" si="436"/>
        <v>7.3048307680229074E-2</v>
      </c>
      <c r="DJ650" s="26">
        <f t="shared" si="436"/>
        <v>7.3079680339277156E-2</v>
      </c>
      <c r="DK650" s="26">
        <f t="shared" si="436"/>
        <v>7.3109867286082958E-2</v>
      </c>
      <c r="DL650" s="26">
        <f t="shared" si="436"/>
        <v>7.3138933265200518E-2</v>
      </c>
      <c r="DM650" s="26">
        <f t="shared" si="436"/>
        <v>7.3166938496112638E-2</v>
      </c>
      <c r="DN650" s="26">
        <f t="shared" si="436"/>
        <v>7.3193939053226478E-2</v>
      </c>
      <c r="DO650" s="26">
        <f t="shared" si="436"/>
        <v>7.3219987208881704E-2</v>
      </c>
      <c r="DP650" s="26">
        <f t="shared" si="436"/>
        <v>7.3245131743451999E-2</v>
      </c>
      <c r="DQ650" s="26">
        <f t="shared" si="436"/>
        <v>7.3269418226118821E-2</v>
      </c>
      <c r="DR650" s="26">
        <f t="shared" si="436"/>
        <v>7.3292889269462799E-2</v>
      </c>
      <c r="DS650" s="26">
        <f t="shared" si="436"/>
        <v>7.3315584760640581E-2</v>
      </c>
      <c r="DT650" s="6">
        <f>2*(100-(100*G650))/SUM($D650:G650)/100</f>
        <v>6.5214436815158941E-2</v>
      </c>
      <c r="DU650" s="6">
        <f>2*(100-(100*I650))/SUM($D650:I650)/100</f>
        <v>6.6771684509347201E-2</v>
      </c>
      <c r="DV650" s="6">
        <f>2*(100-(100*M650))/SUM($D650:M650)/100</f>
        <v>6.8877728863800725E-2</v>
      </c>
      <c r="DW650" s="6">
        <f>2*(100-(100*Q650))/SUM($D650:Q650)/100</f>
        <v>7.0176592377186806E-2</v>
      </c>
      <c r="DX650" s="6">
        <f>2*(100-(100*W650))/SUM($D650:W650)/100</f>
        <v>7.1340555713807069E-2</v>
      </c>
      <c r="DY650" s="7">
        <f>(DT650-'Data for assignment'!C640)^2</f>
        <v>6.3223924974266793E-6</v>
      </c>
      <c r="DZ650" s="7">
        <f>(DU650-'Data for assignment'!D640)^2</f>
        <v>2.1824636154874577E-5</v>
      </c>
      <c r="EA650" s="7">
        <f>(DV650-'Data for assignment'!E640)^2</f>
        <v>6.0493050723342273E-5</v>
      </c>
      <c r="EB650" s="7">
        <f>(DW650-'Data for assignment'!F640)^2</f>
        <v>7.3557971110792394E-5</v>
      </c>
      <c r="EC650" s="7">
        <f>(DX650-'Data for assignment'!G640)^2</f>
        <v>1.648798967204957E-4</v>
      </c>
    </row>
    <row r="651" spans="1:133" x14ac:dyDescent="0.3">
      <c r="A651" s="8">
        <v>36637</v>
      </c>
      <c r="B651" s="3">
        <v>6.0300001999999998E-2</v>
      </c>
      <c r="C651" s="4">
        <f t="shared" si="407"/>
        <v>5.9638888596723574E-2</v>
      </c>
      <c r="D651" s="5">
        <f t="shared" ref="D651:S661" si="438">D$7*EXP(-D$8*$C651)</f>
        <v>0.96991127243403541</v>
      </c>
      <c r="E651" s="5">
        <f t="shared" si="438"/>
        <v>0.93953891337849782</v>
      </c>
      <c r="F651" s="5">
        <f t="shared" si="438"/>
        <v>0.9091948800819396</v>
      </c>
      <c r="G651" s="5">
        <f t="shared" si="438"/>
        <v>0.87911358402064399</v>
      </c>
      <c r="H651" s="5">
        <f t="shared" si="438"/>
        <v>0.84946896716150466</v>
      </c>
      <c r="I651" s="5">
        <f t="shared" si="438"/>
        <v>0.82038806510526852</v>
      </c>
      <c r="J651" s="5">
        <f t="shared" si="438"/>
        <v>0.79196168667221523</v>
      </c>
      <c r="K651" s="5">
        <f t="shared" si="438"/>
        <v>0.76425276898664851</v>
      </c>
      <c r="L651" s="5">
        <f t="shared" si="438"/>
        <v>0.73730288282273382</v>
      </c>
      <c r="M651" s="5">
        <f t="shared" si="438"/>
        <v>0.71113727983209207</v>
      </c>
      <c r="N651" s="5">
        <f t="shared" si="438"/>
        <v>0.68576879830260284</v>
      </c>
      <c r="O651" s="5">
        <f t="shared" si="438"/>
        <v>0.66120087987200848</v>
      </c>
      <c r="P651" s="5">
        <f t="shared" si="438"/>
        <v>0.63742989636022229</v>
      </c>
      <c r="Q651" s="5">
        <f t="shared" si="438"/>
        <v>0.61444694267901601</v>
      </c>
      <c r="R651" s="5">
        <f t="shared" si="438"/>
        <v>0.59223921726707596</v>
      </c>
      <c r="S651" s="5">
        <f t="shared" si="438"/>
        <v>0.57079108423892766</v>
      </c>
      <c r="T651" s="5">
        <f t="shared" si="437"/>
        <v>0.55008489008017791</v>
      </c>
      <c r="U651" s="5">
        <f t="shared" si="437"/>
        <v>0.53010159109166144</v>
      </c>
      <c r="V651" s="5">
        <f t="shared" si="437"/>
        <v>0.51082123489349884</v>
      </c>
      <c r="W651" s="5">
        <f t="shared" si="437"/>
        <v>0.49222332933936963</v>
      </c>
      <c r="X651" s="5">
        <f t="shared" si="437"/>
        <v>0.4742871245134056</v>
      </c>
      <c r="Y651" s="5">
        <f t="shared" si="437"/>
        <v>0.45699182757358769</v>
      </c>
      <c r="Z651" s="5">
        <f t="shared" si="437"/>
        <v>0.44031676566343303</v>
      </c>
      <c r="AA651" s="5">
        <f t="shared" si="437"/>
        <v>0.42424150862408527</v>
      </c>
      <c r="AB651" s="5">
        <f t="shared" si="437"/>
        <v>0.40874596055825146</v>
      </c>
      <c r="AC651" s="5">
        <f t="shared" si="437"/>
        <v>0.39381042723782161</v>
      </c>
      <c r="AD651" s="5">
        <f t="shared" si="437"/>
        <v>0.3794156647637939</v>
      </c>
      <c r="AE651" s="5">
        <f t="shared" si="437"/>
        <v>0.36554291366914593</v>
      </c>
      <c r="AF651" s="5">
        <f t="shared" si="437"/>
        <v>0.35217392171734213</v>
      </c>
      <c r="AG651" s="5">
        <f t="shared" si="437"/>
        <v>0.33929095792592595</v>
      </c>
      <c r="AH651" s="5">
        <f t="shared" si="437"/>
        <v>0.3268768197861438</v>
      </c>
      <c r="AI651" s="5">
        <f t="shared" si="437"/>
        <v>0.31491483521752117</v>
      </c>
      <c r="AJ651" s="5">
        <f t="shared" si="437"/>
        <v>0.30338886046148422</v>
      </c>
      <c r="AK651" s="5">
        <f t="shared" si="437"/>
        <v>0.29228327485808686</v>
      </c>
      <c r="AL651" s="5">
        <f t="shared" si="437"/>
        <v>0.28158297324749532</v>
      </c>
      <c r="AM651" s="5">
        <f t="shared" si="437"/>
        <v>0.27127335657995649</v>
      </c>
      <c r="AN651" s="5">
        <f t="shared" si="437"/>
        <v>0.26134032119443418</v>
      </c>
      <c r="AO651" s="5">
        <f t="shared" si="437"/>
        <v>0.25177024712920654</v>
      </c>
      <c r="AP651" s="5">
        <f t="shared" si="437"/>
        <v>0.24254998575150993</v>
      </c>
      <c r="AQ651" s="5">
        <f t="shared" si="437"/>
        <v>0.23366684693321027</v>
      </c>
      <c r="AR651" s="5">
        <f t="shared" si="437"/>
        <v>0.22510858595194794</v>
      </c>
      <c r="AS651" s="5">
        <f t="shared" si="437"/>
        <v>0.21686339025949369</v>
      </c>
      <c r="AT651" s="5">
        <f t="shared" si="437"/>
        <v>0.20891986622906514</v>
      </c>
      <c r="AU651" s="5">
        <f t="shared" si="437"/>
        <v>0.20126702596943355</v>
      </c>
      <c r="AV651" s="5">
        <f t="shared" si="437"/>
        <v>0.19389427427453229</v>
      </c>
      <c r="AW651" s="5">
        <f t="shared" si="437"/>
        <v>0.18679139576194906</v>
      </c>
      <c r="AX651" s="5">
        <f t="shared" si="437"/>
        <v>0.17994854224138074</v>
      </c>
      <c r="AY651" s="5">
        <f t="shared" si="437"/>
        <v>0.17335622034422823</v>
      </c>
      <c r="AZ651" s="5">
        <f t="shared" si="437"/>
        <v>0.16700527943753118</v>
      </c>
      <c r="BA651" s="5">
        <f t="shared" si="437"/>
        <v>0.16088689983901358</v>
      </c>
      <c r="BB651" s="5">
        <f t="shared" si="437"/>
        <v>0.15499258134481958</v>
      </c>
      <c r="BC651" s="5">
        <f t="shared" si="437"/>
        <v>0.14931413207733774</v>
      </c>
      <c r="BD651" s="5">
        <f t="shared" si="437"/>
        <v>0.14384365765713641</v>
      </c>
      <c r="BE651" s="5">
        <f t="shared" si="437"/>
        <v>0.13857355070032445</v>
      </c>
      <c r="BF651" s="5">
        <f t="shared" si="437"/>
        <v>0.13349648064047476</v>
      </c>
      <c r="BG651" s="5">
        <f t="shared" si="437"/>
        <v>0.12860538387251233</v>
      </c>
      <c r="BH651" s="5">
        <f t="shared" si="437"/>
        <v>0.12389345421459122</v>
      </c>
      <c r="BI651" s="5">
        <f t="shared" si="437"/>
        <v>0.11935413368289949</v>
      </c>
      <c r="BJ651" s="5">
        <f t="shared" si="437"/>
        <v>0.11498110357348598</v>
      </c>
      <c r="BK651" s="5">
        <f t="shared" si="437"/>
        <v>0.11076827584455774</v>
      </c>
      <c r="BL651" s="26">
        <f t="shared" si="408"/>
        <v>6.1101366771980935E-2</v>
      </c>
      <c r="BM651" s="26">
        <f t="shared" si="436"/>
        <v>6.2366041743690294E-2</v>
      </c>
      <c r="BN651" s="26">
        <f t="shared" si="436"/>
        <v>6.3463878835815085E-2</v>
      </c>
      <c r="BO651" s="26">
        <f t="shared" si="436"/>
        <v>6.4420585026957966E-2</v>
      </c>
      <c r="BP651" s="26">
        <f t="shared" si="436"/>
        <v>6.5257547699130142E-2</v>
      </c>
      <c r="BQ651" s="26">
        <f t="shared" si="436"/>
        <v>6.5992600180995356E-2</v>
      </c>
      <c r="BR651" s="26">
        <f t="shared" si="436"/>
        <v>6.6640646786202531E-2</v>
      </c>
      <c r="BS651" s="26">
        <f t="shared" si="436"/>
        <v>6.7214173768816499E-2</v>
      </c>
      <c r="BT651" s="26">
        <f t="shared" si="436"/>
        <v>6.7723667560369599E-2</v>
      </c>
      <c r="BU651" s="26">
        <f t="shared" si="436"/>
        <v>6.8177957576761677E-2</v>
      </c>
      <c r="BV651" s="26">
        <f t="shared" si="436"/>
        <v>6.8584497595745392E-2</v>
      </c>
      <c r="BW651" s="26">
        <f t="shared" si="436"/>
        <v>6.894959705270623E-2</v>
      </c>
      <c r="BX651" s="26">
        <f t="shared" si="436"/>
        <v>6.9278611460012754E-2</v>
      </c>
      <c r="BY651" s="26">
        <f t="shared" si="436"/>
        <v>6.9576099423908327E-2</v>
      </c>
      <c r="BZ651" s="26">
        <f t="shared" si="436"/>
        <v>6.9845952332847683E-2</v>
      </c>
      <c r="CA651" s="26">
        <f t="shared" si="436"/>
        <v>7.0091501658132771E-2</v>
      </c>
      <c r="CB651" s="26">
        <f t="shared" si="436"/>
        <v>7.0315607890041584E-2</v>
      </c>
      <c r="CC651" s="26">
        <f t="shared" si="436"/>
        <v>7.0520734388829109E-2</v>
      </c>
      <c r="CD651" s="26">
        <f t="shared" si="436"/>
        <v>7.0709008826577213E-2</v>
      </c>
      <c r="CE651" s="26">
        <f t="shared" si="436"/>
        <v>7.0882274405950907E-2</v>
      </c>
      <c r="CF651" s="26">
        <f t="shared" si="436"/>
        <v>7.1042132643780773E-2</v>
      </c>
      <c r="CG651" s="26">
        <f t="shared" si="436"/>
        <v>7.1189979183543084E-2</v>
      </c>
      <c r="CH651" s="26">
        <f t="shared" si="436"/>
        <v>7.1327033837129572E-2</v>
      </c>
      <c r="CI651" s="26">
        <f t="shared" si="436"/>
        <v>7.1454365841398179E-2</v>
      </c>
      <c r="CJ651" s="26">
        <f t="shared" si="436"/>
        <v>7.1572915139664114E-2</v>
      </c>
      <c r="CK651" s="26">
        <f t="shared" si="436"/>
        <v>7.1683510355090713E-2</v>
      </c>
      <c r="CL651" s="26">
        <f t="shared" si="436"/>
        <v>7.1786884005849122E-2</v>
      </c>
      <c r="CM651" s="26">
        <f t="shared" si="436"/>
        <v>7.1883685416065921E-2</v>
      </c>
      <c r="CN651" s="26">
        <f t="shared" si="436"/>
        <v>7.1974491698018409E-2</v>
      </c>
      <c r="CO651" s="26">
        <f t="shared" si="436"/>
        <v>7.2059817116570932E-2</v>
      </c>
      <c r="CP651" s="26">
        <f t="shared" si="436"/>
        <v>7.2140121093874979E-2</v>
      </c>
      <c r="CQ651" s="26">
        <f t="shared" si="436"/>
        <v>7.2215815068772879E-2</v>
      </c>
      <c r="CR651" s="26">
        <f t="shared" si="436"/>
        <v>7.2287268389436971E-2</v>
      </c>
      <c r="CS651" s="26">
        <f t="shared" si="436"/>
        <v>7.2354813388149003E-2</v>
      </c>
      <c r="CT651" s="26">
        <f t="shared" si="436"/>
        <v>7.2418749762643675E-2</v>
      </c>
      <c r="CU651" s="26">
        <f t="shared" si="436"/>
        <v>7.247934836818154E-2</v>
      </c>
      <c r="CV651" s="26">
        <f t="shared" si="436"/>
        <v>7.2536854507724874E-2</v>
      </c>
      <c r="CW651" s="26">
        <f t="shared" si="436"/>
        <v>7.2591490793650834E-2</v>
      </c>
      <c r="CX651" s="26">
        <f t="shared" si="436"/>
        <v>7.2643459642844146E-2</v>
      </c>
      <c r="CY651" s="26">
        <f t="shared" si="436"/>
        <v>7.2692945457357563E-2</v>
      </c>
      <c r="CZ651" s="26">
        <f t="shared" si="436"/>
        <v>7.2740116534770985E-2</v>
      </c>
      <c r="DA651" s="26">
        <f t="shared" si="436"/>
        <v>7.2785126745647466E-2</v>
      </c>
      <c r="DB651" s="26">
        <f t="shared" si="436"/>
        <v>7.2828117009844373E-2</v>
      </c>
      <c r="DC651" s="26">
        <f t="shared" si="436"/>
        <v>7.2869216598708264E-2</v>
      </c>
      <c r="DD651" s="26">
        <f t="shared" si="436"/>
        <v>7.2908544286204621E-2</v>
      </c>
      <c r="DE651" s="26">
        <f t="shared" si="436"/>
        <v>7.2946209368686177E-2</v>
      </c>
      <c r="DF651" s="26">
        <f t="shared" si="436"/>
        <v>7.2982312570176941E-2</v>
      </c>
      <c r="DG651" s="26">
        <f t="shared" si="436"/>
        <v>7.3016946847661482E-2</v>
      </c>
      <c r="DH651" s="26">
        <f t="shared" si="436"/>
        <v>7.3050198108844264E-2</v>
      </c>
      <c r="DI651" s="26">
        <f t="shared" si="436"/>
        <v>7.3082145853127001E-2</v>
      </c>
      <c r="DJ651" s="26">
        <f t="shared" si="436"/>
        <v>7.3112863745090712E-2</v>
      </c>
      <c r="DK651" s="26">
        <f t="shared" si="436"/>
        <v>7.3142420128523622E-2</v>
      </c>
      <c r="DL651" s="26">
        <f t="shared" si="436"/>
        <v>7.3170878487973295E-2</v>
      </c>
      <c r="DM651" s="26">
        <f t="shared" si="436"/>
        <v>7.3198297863890621E-2</v>
      </c>
      <c r="DN651" s="26">
        <f t="shared" si="436"/>
        <v>7.3224733226653016E-2</v>
      </c>
      <c r="DO651" s="26">
        <f t="shared" si="436"/>
        <v>7.3250235814083936E-2</v>
      </c>
      <c r="DP651" s="26">
        <f t="shared" ref="BM651:DS656" si="439">-(LN(DP$7)/DP$6)+(DP$8/DP$6)*$C651</f>
        <v>7.327485343650765E-2</v>
      </c>
      <c r="DQ651" s="26">
        <f t="shared" si="439"/>
        <v>7.3298630752880206E-2</v>
      </c>
      <c r="DR651" s="26">
        <f t="shared" si="439"/>
        <v>7.3321609521107098E-2</v>
      </c>
      <c r="DS651" s="26">
        <f t="shared" si="439"/>
        <v>7.3343828825284327E-2</v>
      </c>
      <c r="DT651" s="6">
        <f>2*(100-(100*G651))/SUM($D651:G651)/100</f>
        <v>6.5383616089779703E-2</v>
      </c>
      <c r="DU651" s="6">
        <f>2*(100-(100*I651))/SUM($D651:I651)/100</f>
        <v>6.6924290235965897E-2</v>
      </c>
      <c r="DV651" s="6">
        <f>2*(100-(100*M651))/SUM($D651:M651)/100</f>
        <v>6.9004633104310875E-2</v>
      </c>
      <c r="DW651" s="6">
        <f>2*(100-(100*Q651))/SUM($D651:Q651)/100</f>
        <v>7.028510656246581E-2</v>
      </c>
      <c r="DX651" s="6">
        <f>2*(100-(100*W651))/SUM($D651:W651)/100</f>
        <v>7.143042335670996E-2</v>
      </c>
      <c r="DY651" s="7">
        <f>(DT651-'Data for assignment'!C641)^2</f>
        <v>2.5078367525779927E-6</v>
      </c>
      <c r="DZ651" s="7">
        <f>(DU651-'Data for assignment'!D641)^2</f>
        <v>1.3135486963099241E-5</v>
      </c>
      <c r="EA651" s="7">
        <f>(DV651-'Data for assignment'!E641)^2</f>
        <v>4.362120486109555E-5</v>
      </c>
      <c r="EB651" s="7">
        <f>(DW651-'Data for assignment'!F641)^2</f>
        <v>6.0607884188948218E-5</v>
      </c>
      <c r="EC651" s="7">
        <f>(DX651-'Data for assignment'!G641)^2</f>
        <v>1.3295070890666011E-4</v>
      </c>
    </row>
    <row r="652" spans="1:133" x14ac:dyDescent="0.3">
      <c r="A652" s="8">
        <v>36644</v>
      </c>
      <c r="B652" s="3">
        <v>6.0199999999999997E-2</v>
      </c>
      <c r="C652" s="4">
        <f t="shared" si="407"/>
        <v>5.9535816775439607E-2</v>
      </c>
      <c r="D652" s="5">
        <f t="shared" si="438"/>
        <v>0.96995834020561489</v>
      </c>
      <c r="E652" s="5">
        <f t="shared" si="438"/>
        <v>0.93962488422262724</v>
      </c>
      <c r="F652" s="5">
        <f t="shared" si="438"/>
        <v>0.90931267634839852</v>
      </c>
      <c r="G652" s="5">
        <f t="shared" si="438"/>
        <v>0.8792571116047263</v>
      </c>
      <c r="H652" s="5">
        <f t="shared" si="438"/>
        <v>0.84963300824846388</v>
      </c>
      <c r="I652" s="5">
        <f t="shared" si="438"/>
        <v>0.82056817379649871</v>
      </c>
      <c r="J652" s="5">
        <f t="shared" si="438"/>
        <v>0.7921540912531283</v>
      </c>
      <c r="K652" s="5">
        <f t="shared" si="438"/>
        <v>0.76445428271666904</v>
      </c>
      <c r="L652" s="5">
        <f t="shared" si="438"/>
        <v>0.73751082393413159</v>
      </c>
      <c r="M652" s="5">
        <f t="shared" si="438"/>
        <v>0.71134940069442143</v>
      </c>
      <c r="N652" s="5">
        <f t="shared" si="438"/>
        <v>0.68598322328732553</v>
      </c>
      <c r="O652" s="5">
        <f t="shared" si="438"/>
        <v>0.66141605122978497</v>
      </c>
      <c r="P652" s="5">
        <f t="shared" si="438"/>
        <v>0.63764452732830945</v>
      </c>
      <c r="Q652" s="5">
        <f t="shared" si="438"/>
        <v>0.61465997701930875</v>
      </c>
      <c r="R652" s="5">
        <f t="shared" si="438"/>
        <v>0.59244979446434909</v>
      </c>
      <c r="S652" s="5">
        <f t="shared" si="438"/>
        <v>0.57099850964287824</v>
      </c>
      <c r="T652" s="5">
        <f t="shared" si="437"/>
        <v>0.55028860934065504</v>
      </c>
      <c r="U652" s="5">
        <f t="shared" si="437"/>
        <v>0.53030116830579477</v>
      </c>
      <c r="V652" s="5">
        <f t="shared" si="437"/>
        <v>0.51101633395139889</v>
      </c>
      <c r="W652" s="5">
        <f t="shared" si="437"/>
        <v>0.49241369801894219</v>
      </c>
      <c r="X652" s="5">
        <f t="shared" si="437"/>
        <v>0.47447258093323896</v>
      </c>
      <c r="Y652" s="5">
        <f t="shared" si="437"/>
        <v>0.45717224866530254</v>
      </c>
      <c r="Z652" s="5">
        <f t="shared" si="437"/>
        <v>0.44049207737135676</v>
      </c>
      <c r="AA652" s="5">
        <f t="shared" si="437"/>
        <v>0.42441167758089138</v>
      </c>
      <c r="AB652" s="5">
        <f t="shared" si="437"/>
        <v>0.40891098702075579</v>
      </c>
      <c r="AC652" s="5">
        <f t="shared" si="437"/>
        <v>0.39397033909795121</v>
      </c>
      <c r="AD652" s="5">
        <f t="shared" si="437"/>
        <v>0.37957051247636592</v>
      </c>
      <c r="AE652" s="5">
        <f t="shared" si="437"/>
        <v>0.36569276596101963</v>
      </c>
      <c r="AF652" s="5">
        <f t="shared" si="437"/>
        <v>0.35231886196220297</v>
      </c>
      <c r="AG652" s="5">
        <f t="shared" si="437"/>
        <v>0.33943108108585235</v>
      </c>
      <c r="AH652" s="5">
        <f t="shared" si="437"/>
        <v>0.32701222983557771</v>
      </c>
      <c r="AI652" s="5">
        <f t="shared" si="437"/>
        <v>0.31504564297763854</v>
      </c>
      <c r="AJ652" s="5">
        <f t="shared" si="437"/>
        <v>0.30351518178354997</v>
      </c>
      <c r="AK652" s="5">
        <f t="shared" si="437"/>
        <v>0.29240522910341649</v>
      </c>
      <c r="AL652" s="5">
        <f t="shared" si="437"/>
        <v>0.28170068201937165</v>
      </c>
      <c r="AM652" s="5">
        <f t="shared" si="437"/>
        <v>0.27138694266943902</v>
      </c>
      <c r="AN652" s="5">
        <f t="shared" si="437"/>
        <v>0.26144990770762661</v>
      </c>
      <c r="AO652" s="5">
        <f t="shared" si="437"/>
        <v>0.25187595676834701</v>
      </c>
      <c r="AP652" s="5">
        <f t="shared" si="437"/>
        <v>0.2426519402263444</v>
      </c>
      <c r="AQ652" s="5">
        <f t="shared" si="437"/>
        <v>0.23376516648260121</v>
      </c>
      <c r="AR652" s="5">
        <f t="shared" si="437"/>
        <v>0.22520338895865016</v>
      </c>
      <c r="AS652" s="5">
        <f t="shared" si="437"/>
        <v>0.21695479294356818</v>
      </c>
      <c r="AT652" s="5">
        <f t="shared" si="437"/>
        <v>0.20900798240756802</v>
      </c>
      <c r="AU652" s="5">
        <f t="shared" si="437"/>
        <v>0.20135196687186377</v>
      </c>
      <c r="AV652" s="5">
        <f t="shared" si="437"/>
        <v>0.19397614840509525</v>
      </c>
      <c r="AW652" s="5">
        <f t="shared" si="437"/>
        <v>0.18687030880103483</v>
      </c>
      <c r="AX652" s="5">
        <f t="shared" si="437"/>
        <v>0.1800245969798</v>
      </c>
      <c r="AY652" s="5">
        <f t="shared" si="437"/>
        <v>0.17342951664472187</v>
      </c>
      <c r="AZ652" s="5">
        <f t="shared" si="437"/>
        <v>0.16707591421890181</v>
      </c>
      <c r="BA652" s="5">
        <f t="shared" si="437"/>
        <v>0.16095496707893231</v>
      </c>
      <c r="BB652" s="5">
        <f t="shared" si="437"/>
        <v>0.15505817209796605</v>
      </c>
      <c r="BC652" s="5">
        <f t="shared" si="437"/>
        <v>0.14937733450604315</v>
      </c>
      <c r="BD652" s="5">
        <f t="shared" si="437"/>
        <v>0.14390455707213684</v>
      </c>
      <c r="BE652" s="5">
        <f t="shared" si="437"/>
        <v>0.13863222960960347</v>
      </c>
      <c r="BF652" s="5">
        <f t="shared" si="437"/>
        <v>0.13355301880449144</v>
      </c>
      <c r="BG652" s="5">
        <f t="shared" si="437"/>
        <v>0.12865985836437899</v>
      </c>
      <c r="BH652" s="5">
        <f t="shared" si="437"/>
        <v>0.12394593948399561</v>
      </c>
      <c r="BI652" s="5">
        <f t="shared" si="437"/>
        <v>0.11940470162275961</v>
      </c>
      <c r="BJ652" s="5">
        <f t="shared" si="437"/>
        <v>0.1150298235884923</v>
      </c>
      <c r="BK652" s="5">
        <f t="shared" si="437"/>
        <v>0.11081521492089715</v>
      </c>
      <c r="BL652" s="26">
        <f t="shared" si="408"/>
        <v>6.1004313297289635E-2</v>
      </c>
      <c r="BM652" s="26">
        <f t="shared" si="439"/>
        <v>6.227454270108513E-2</v>
      </c>
      <c r="BN652" s="26">
        <f t="shared" si="439"/>
        <v>6.3377510380387928E-2</v>
      </c>
      <c r="BO652" s="26">
        <f t="shared" si="439"/>
        <v>6.4338959699171167E-2</v>
      </c>
      <c r="BP652" s="26">
        <f t="shared" si="439"/>
        <v>6.5180311093043924E-2</v>
      </c>
      <c r="BQ652" s="26">
        <f t="shared" si="439"/>
        <v>6.5919427930294316E-2</v>
      </c>
      <c r="BR652" s="26">
        <f t="shared" si="439"/>
        <v>6.6571241836842057E-2</v>
      </c>
      <c r="BS652" s="26">
        <f t="shared" si="439"/>
        <v>6.7148263910232653E-2</v>
      </c>
      <c r="BT652" s="26">
        <f t="shared" si="439"/>
        <v>6.7661003190001068E-2</v>
      </c>
      <c r="BU652" s="26">
        <f t="shared" si="439"/>
        <v>6.8118309675152311E-2</v>
      </c>
      <c r="BV652" s="26">
        <f t="shared" si="439"/>
        <v>6.8527655891760117E-2</v>
      </c>
      <c r="BW652" s="26">
        <f t="shared" si="439"/>
        <v>6.8895368360428338E-2</v>
      </c>
      <c r="BX652" s="26">
        <f t="shared" si="439"/>
        <v>6.9226818170719365E-2</v>
      </c>
      <c r="BY652" s="26">
        <f t="shared" si="439"/>
        <v>6.9526578138165512E-2</v>
      </c>
      <c r="BZ652" s="26">
        <f t="shared" si="439"/>
        <v>6.9798552619245058E-2</v>
      </c>
      <c r="CA652" s="26">
        <f t="shared" si="439"/>
        <v>7.0046084926507268E-2</v>
      </c>
      <c r="CB652" s="26">
        <f t="shared" si="439"/>
        <v>7.0272046368236002E-2</v>
      </c>
      <c r="CC652" s="26">
        <f t="shared" si="439"/>
        <v>7.0478910193106994E-2</v>
      </c>
      <c r="CD652" s="26">
        <f t="shared" si="439"/>
        <v>7.0668813116784301E-2</v>
      </c>
      <c r="CE652" s="26">
        <f t="shared" si="439"/>
        <v>7.0843606617384119E-2</v>
      </c>
      <c r="CF652" s="26">
        <f t="shared" si="439"/>
        <v>7.1004899788510545E-2</v>
      </c>
      <c r="CG652" s="26">
        <f t="shared" si="439"/>
        <v>7.1154095214641E-2</v>
      </c>
      <c r="CH652" s="26">
        <f t="shared" si="439"/>
        <v>7.129241906988909E-2</v>
      </c>
      <c r="CI652" s="26">
        <f t="shared" si="439"/>
        <v>7.1420946426209331E-2</v>
      </c>
      <c r="CJ652" s="26">
        <f t="shared" si="439"/>
        <v>7.1540622581718644E-2</v>
      </c>
      <c r="CK652" s="26">
        <f t="shared" si="439"/>
        <v>7.1652281076559771E-2</v>
      </c>
      <c r="CL652" s="26">
        <f t="shared" si="439"/>
        <v>7.1756658946594137E-2</v>
      </c>
      <c r="CM652" s="26">
        <f t="shared" si="439"/>
        <v>7.1854409669321481E-2</v>
      </c>
      <c r="CN652" s="26">
        <f t="shared" si="439"/>
        <v>7.1946114177826537E-2</v>
      </c>
      <c r="CO652" s="26">
        <f t="shared" si="439"/>
        <v>7.2032290254053194E-2</v>
      </c>
      <c r="CP652" s="26">
        <f t="shared" si="439"/>
        <v>7.2113400559706442E-2</v>
      </c>
      <c r="CQ652" s="26">
        <f t="shared" si="439"/>
        <v>7.2189859519471558E-2</v>
      </c>
      <c r="CR652" s="26">
        <f t="shared" si="439"/>
        <v>7.2262039235308453E-2</v>
      </c>
      <c r="CS652" s="26">
        <f t="shared" si="439"/>
        <v>7.2330274580929541E-2</v>
      </c>
      <c r="CT652" s="26">
        <f t="shared" si="439"/>
        <v>7.2394867601069113E-2</v>
      </c>
      <c r="CU652" s="26">
        <f t="shared" si="439"/>
        <v>7.2456091319875363E-2</v>
      </c>
      <c r="CV652" s="26">
        <f t="shared" si="439"/>
        <v>7.2514193045949277E-2</v>
      </c>
      <c r="CW652" s="26">
        <f t="shared" si="439"/>
        <v>7.2569397247599809E-2</v>
      </c>
      <c r="CX652" s="26">
        <f t="shared" si="439"/>
        <v>7.2621908060280627E-2</v>
      </c>
      <c r="CY652" s="26">
        <f t="shared" si="439"/>
        <v>7.2671911478507378E-2</v>
      </c>
      <c r="CZ652" s="26">
        <f t="shared" si="439"/>
        <v>7.2719577276486577E-2</v>
      </c>
      <c r="DA652" s="26">
        <f t="shared" si="439"/>
        <v>7.2765060694945219E-2</v>
      </c>
      <c r="DB652" s="26">
        <f t="shared" si="439"/>
        <v>7.2808503926001258E-2</v>
      </c>
      <c r="DC652" s="26">
        <f t="shared" si="439"/>
        <v>7.2850037423178055E-2</v>
      </c>
      <c r="DD652" s="26">
        <f t="shared" si="439"/>
        <v>7.2889781059680941E-2</v>
      </c>
      <c r="DE652" s="26">
        <f t="shared" si="439"/>
        <v>7.2927845154700674E-2</v>
      </c>
      <c r="DF652" s="26">
        <f t="shared" si="439"/>
        <v>7.2964331384676354E-2</v>
      </c>
      <c r="DG652" s="26">
        <f t="shared" si="439"/>
        <v>7.2999333594056748E-2</v>
      </c>
      <c r="DH652" s="26">
        <f t="shared" si="439"/>
        <v>7.3032938518070856E-2</v>
      </c>
      <c r="DI652" s="26">
        <f t="shared" si="439"/>
        <v>7.3065226428296312E-2</v>
      </c>
      <c r="DJ652" s="26">
        <f t="shared" si="439"/>
        <v>7.3096271710349867E-2</v>
      </c>
      <c r="DK652" s="26">
        <f t="shared" si="439"/>
        <v>7.3126143381774866E-2</v>
      </c>
      <c r="DL652" s="26">
        <f t="shared" si="439"/>
        <v>7.3154905557134678E-2</v>
      </c>
      <c r="DM652" s="26">
        <f t="shared" si="439"/>
        <v>7.3182617866407951E-2</v>
      </c>
      <c r="DN652" s="26">
        <f t="shared" si="439"/>
        <v>7.3209335831998013E-2</v>
      </c>
      <c r="DO652" s="26">
        <f t="shared" si="439"/>
        <v>7.323511120899677E-2</v>
      </c>
      <c r="DP652" s="26">
        <f t="shared" si="439"/>
        <v>7.3259992292762893E-2</v>
      </c>
      <c r="DQ652" s="26">
        <f t="shared" si="439"/>
        <v>7.3284024197374245E-2</v>
      </c>
      <c r="DR652" s="26">
        <f t="shared" si="439"/>
        <v>7.3307249108082437E-2</v>
      </c>
      <c r="DS652" s="26">
        <f t="shared" si="439"/>
        <v>7.33297065105218E-2</v>
      </c>
      <c r="DT652" s="6">
        <f>2*(100-(100*G652))/SUM($D652:G652)/100</f>
        <v>6.5299022507196491E-2</v>
      </c>
      <c r="DU652" s="6">
        <f>2*(100-(100*I652))/SUM($D652:I652)/100</f>
        <v>6.6847983461968893E-2</v>
      </c>
      <c r="DV652" s="6">
        <f>2*(100-(100*M652))/SUM($D652:M652)/100</f>
        <v>6.894117691289621E-2</v>
      </c>
      <c r="DW652" s="6">
        <f>2*(100-(100*Q652))/SUM($D652:Q652)/100</f>
        <v>7.0230845199355782E-2</v>
      </c>
      <c r="DX652" s="6">
        <f>2*(100-(100*W652))/SUM($D652:W652)/100</f>
        <v>7.1385485080667943E-2</v>
      </c>
      <c r="DY652" s="7">
        <f>(DT652-'Data for assignment'!C642)^2</f>
        <v>2.2529274299967337E-6</v>
      </c>
      <c r="DZ652" s="7">
        <f>(DU652-'Data for assignment'!D642)^2</f>
        <v>2.006900781655578E-7</v>
      </c>
      <c r="EA652" s="7">
        <f>(DV652-'Data for assignment'!E642)^2</f>
        <v>1.1163469845625432E-5</v>
      </c>
      <c r="EB652" s="7">
        <f>(DW652-'Data for assignment'!F642)^2</f>
        <v>2.8417931862879381E-5</v>
      </c>
      <c r="EC652" s="7">
        <f>(DX652-'Data for assignment'!G642)^2</f>
        <v>8.2546039151039756E-5</v>
      </c>
    </row>
    <row r="653" spans="1:133" x14ac:dyDescent="0.3">
      <c r="A653" s="8">
        <v>36651</v>
      </c>
      <c r="B653" s="3">
        <v>6.2800001999999994E-2</v>
      </c>
      <c r="C653" s="4">
        <f t="shared" ref="C653:C661" si="440">(B653+LN($B$7)/$B$6)*($B$6/$B$8)+1/10000</f>
        <v>6.2215632593942832E-2</v>
      </c>
      <c r="D653" s="5">
        <f t="shared" si="438"/>
        <v>0.96873534365751979</v>
      </c>
      <c r="E653" s="5">
        <f t="shared" si="438"/>
        <v>0.93739223970371466</v>
      </c>
      <c r="F653" s="5">
        <f t="shared" si="438"/>
        <v>0.90625498643327018</v>
      </c>
      <c r="G653" s="5">
        <f t="shared" si="438"/>
        <v>0.87553307039287476</v>
      </c>
      <c r="H653" s="5">
        <f t="shared" si="438"/>
        <v>0.8453782990846116</v>
      </c>
      <c r="I653" s="5">
        <f t="shared" si="438"/>
        <v>0.81589826291648149</v>
      </c>
      <c r="J653" s="5">
        <f t="shared" si="438"/>
        <v>0.78716682642180902</v>
      </c>
      <c r="K653" s="5">
        <f t="shared" si="438"/>
        <v>0.75923225345212886</v>
      </c>
      <c r="L653" s="5">
        <f t="shared" si="438"/>
        <v>0.73212346976962517</v>
      </c>
      <c r="M653" s="5">
        <f t="shared" si="438"/>
        <v>0.70585487192319263</v>
      </c>
      <c r="N653" s="5">
        <f t="shared" si="438"/>
        <v>0.68043000881746674</v>
      </c>
      <c r="O653" s="5">
        <f t="shared" si="438"/>
        <v>0.65584439332357813</v>
      </c>
      <c r="P653" s="5">
        <f t="shared" si="438"/>
        <v>0.63208764498570891</v>
      </c>
      <c r="Q653" s="5">
        <f t="shared" si="438"/>
        <v>0.60914511983284247</v>
      </c>
      <c r="R653" s="5">
        <f t="shared" si="438"/>
        <v>0.58699914773682238</v>
      </c>
      <c r="S653" s="5">
        <f t="shared" si="438"/>
        <v>0.56562996994307024</v>
      </c>
      <c r="T653" s="5">
        <f t="shared" si="437"/>
        <v>0.54501644780461422</v>
      </c>
      <c r="U653" s="5">
        <f t="shared" si="437"/>
        <v>0.52513659707297977</v>
      </c>
      <c r="V653" s="5">
        <f t="shared" si="437"/>
        <v>0.50596798927282038</v>
      </c>
      <c r="W653" s="5">
        <f t="shared" si="437"/>
        <v>0.48748805185199806</v>
      </c>
      <c r="X653" s="5">
        <f t="shared" si="437"/>
        <v>0.46967429127468469</v>
      </c>
      <c r="Y653" s="5">
        <f t="shared" si="437"/>
        <v>0.45250445747863199</v>
      </c>
      <c r="Z653" s="5">
        <f t="shared" si="437"/>
        <v>0.43595666373440684</v>
      </c>
      <c r="AA653" s="5">
        <f t="shared" si="437"/>
        <v>0.42000947260360377</v>
      </c>
      <c r="AB653" s="5">
        <f t="shared" si="437"/>
        <v>0.40464195614826154</v>
      </c>
      <c r="AC653" s="5">
        <f t="shared" si="437"/>
        <v>0.38983373660580461</v>
      </c>
      <c r="AD653" s="5">
        <f t="shared" si="437"/>
        <v>0.37556501226822381</v>
      </c>
      <c r="AE653" s="5">
        <f t="shared" si="437"/>
        <v>0.36181657218047591</v>
      </c>
      <c r="AF653" s="5">
        <f t="shared" si="437"/>
        <v>0.34856980241710511</v>
      </c>
      <c r="AG653" s="5">
        <f t="shared" si="437"/>
        <v>0.33580668604379987</v>
      </c>
      <c r="AH653" s="5">
        <f t="shared" si="437"/>
        <v>0.32350979837326266</v>
      </c>
      <c r="AI653" s="5">
        <f t="shared" si="437"/>
        <v>0.31166229874532458</v>
      </c>
      <c r="AJ653" s="5">
        <f t="shared" si="437"/>
        <v>0.30024791977152393</v>
      </c>
      <c r="AK653" s="5">
        <f t="shared" si="437"/>
        <v>0.28925095476296281</v>
      </c>
      <c r="AL653" s="5">
        <f t="shared" si="437"/>
        <v>0.27865624389090254</v>
      </c>
      <c r="AM653" s="5">
        <f t="shared" si="437"/>
        <v>0.2684491594998718</v>
      </c>
      <c r="AN653" s="5">
        <f t="shared" si="437"/>
        <v>0.25861559089364533</v>
      </c>
      <c r="AO653" s="5">
        <f t="shared" si="437"/>
        <v>0.24914192883815389</v>
      </c>
      <c r="AP653" s="5">
        <f t="shared" si="437"/>
        <v>0.24001504996674528</v>
      </c>
      <c r="AQ653" s="5">
        <f t="shared" si="437"/>
        <v>0.23122230122810744</v>
      </c>
      <c r="AR653" s="5">
        <f t="shared" si="437"/>
        <v>0.22275148448241339</v>
      </c>
      <c r="AS653" s="5">
        <f t="shared" si="437"/>
        <v>0.21459084132444228</v>
      </c>
      <c r="AT653" s="5">
        <f t="shared" si="437"/>
        <v>0.20672903819174368</v>
      </c>
      <c r="AU653" s="5">
        <f t="shared" si="437"/>
        <v>0.19915515179991883</v>
      </c>
      <c r="AV653" s="5">
        <f t="shared" si="437"/>
        <v>0.19185865493473556</v>
      </c>
      <c r="AW653" s="5">
        <f t="shared" si="437"/>
        <v>0.1848294026212271</v>
      </c>
      <c r="AX653" s="5">
        <f t="shared" si="437"/>
        <v>0.17805761868253756</v>
      </c>
      <c r="AY653" s="5">
        <f t="shared" si="437"/>
        <v>0.17153388269556352</v>
      </c>
      <c r="AZ653" s="5">
        <f t="shared" si="437"/>
        <v>0.16524911734603795</v>
      </c>
      <c r="BA653" s="5">
        <f t="shared" si="437"/>
        <v>0.15919457618231664</v>
      </c>
      <c r="BB653" s="5">
        <f t="shared" si="437"/>
        <v>0.15336183176453583</v>
      </c>
      <c r="BC653" s="5">
        <f t="shared" si="437"/>
        <v>0.14774276420383856</v>
      </c>
      <c r="BD653" s="5">
        <f t="shared" si="437"/>
        <v>0.14232955008488191</v>
      </c>
      <c r="BE653" s="5">
        <f t="shared" si="437"/>
        <v>0.13711465176373552</v>
      </c>
      <c r="BF653" s="5">
        <f t="shared" si="437"/>
        <v>0.13209080703247889</v>
      </c>
      <c r="BG653" s="5">
        <f t="shared" si="437"/>
        <v>0.12725101914123513</v>
      </c>
      <c r="BH653" s="5">
        <f t="shared" si="437"/>
        <v>0.12258854716800151</v>
      </c>
      <c r="BI653" s="5">
        <f t="shared" si="437"/>
        <v>0.11809689672639845</v>
      </c>
      <c r="BJ653" s="5">
        <f t="shared" si="437"/>
        <v>0.11376981100133896</v>
      </c>
      <c r="BK653" s="5">
        <f t="shared" si="437"/>
        <v>0.10960126210259116</v>
      </c>
      <c r="BL653" s="26">
        <f t="shared" ref="BL653:CA661" si="441">-(LN(BL$7)/BL$6)+(BL$8/BL$6)*$C653</f>
        <v>6.3527655113496617E-2</v>
      </c>
      <c r="BM653" s="26">
        <f t="shared" si="441"/>
        <v>6.4653472060212935E-2</v>
      </c>
      <c r="BN653" s="26">
        <f t="shared" si="441"/>
        <v>6.5623047038130183E-2</v>
      </c>
      <c r="BO653" s="26">
        <f t="shared" si="441"/>
        <v>6.6461177409780595E-2</v>
      </c>
      <c r="BP653" s="26">
        <f t="shared" si="441"/>
        <v>6.7188424233754873E-2</v>
      </c>
      <c r="BQ653" s="26">
        <f t="shared" si="441"/>
        <v>6.7821869863127493E-2</v>
      </c>
      <c r="BR653" s="26">
        <f t="shared" si="441"/>
        <v>6.8375735818433758E-2</v>
      </c>
      <c r="BS653" s="26">
        <f t="shared" si="441"/>
        <v>6.8861887279142622E-2</v>
      </c>
      <c r="BT653" s="26">
        <f t="shared" si="441"/>
        <v>6.929024548802433E-2</v>
      </c>
      <c r="BU653" s="26">
        <f t="shared" si="441"/>
        <v>6.9669125293641554E-2</v>
      </c>
      <c r="BV653" s="26">
        <f t="shared" si="441"/>
        <v>7.0005511775093565E-2</v>
      </c>
      <c r="BW653" s="26">
        <f t="shared" si="441"/>
        <v>7.0305287245849724E-2</v>
      </c>
      <c r="BX653" s="26">
        <f t="shared" si="441"/>
        <v>7.0573417796220936E-2</v>
      </c>
      <c r="BY653" s="26">
        <f t="shared" si="441"/>
        <v>7.0814106807331356E-2</v>
      </c>
      <c r="BZ653" s="26">
        <f t="shared" si="441"/>
        <v>7.1030921473530531E-2</v>
      </c>
      <c r="CA653" s="26">
        <f t="shared" si="441"/>
        <v>7.1226897240858317E-2</v>
      </c>
      <c r="CB653" s="26">
        <f t="shared" si="439"/>
        <v>7.1404624154855989E-2</v>
      </c>
      <c r="CC653" s="26">
        <f t="shared" si="439"/>
        <v>7.1566318370202317E-2</v>
      </c>
      <c r="CD653" s="26">
        <f t="shared" si="439"/>
        <v>7.1713881473946819E-2</v>
      </c>
      <c r="CE653" s="26">
        <f t="shared" si="439"/>
        <v>7.1848949786612867E-2</v>
      </c>
      <c r="CF653" s="26">
        <f t="shared" si="439"/>
        <v>7.1972935409481159E-2</v>
      </c>
      <c r="CG653" s="26">
        <f t="shared" si="439"/>
        <v>7.208706046446979E-2</v>
      </c>
      <c r="CH653" s="26">
        <f t="shared" si="439"/>
        <v>7.2192385711103924E-2</v>
      </c>
      <c r="CI653" s="26">
        <f t="shared" si="439"/>
        <v>7.2289834511746032E-2</v>
      </c>
      <c r="CJ653" s="26">
        <f t="shared" si="439"/>
        <v>7.2380212942344826E-2</v>
      </c>
      <c r="CK653" s="26">
        <f t="shared" si="439"/>
        <v>7.2464226704037502E-2</v>
      </c>
      <c r="CL653" s="26">
        <f t="shared" si="439"/>
        <v>7.2542495374996713E-2</v>
      </c>
      <c r="CM653" s="26">
        <f t="shared" si="439"/>
        <v>7.2615564447096298E-2</v>
      </c>
      <c r="CN653" s="26">
        <f t="shared" si="439"/>
        <v>7.2683915514338934E-2</v>
      </c>
      <c r="CO653" s="26">
        <f t="shared" si="439"/>
        <v>7.2747974916358107E-2</v>
      </c>
      <c r="CP653" s="26">
        <f t="shared" si="439"/>
        <v>7.2808121088088207E-2</v>
      </c>
      <c r="CQ653" s="26">
        <f t="shared" si="439"/>
        <v>7.2864690823790657E-2</v>
      </c>
      <c r="CR653" s="26">
        <f t="shared" si="439"/>
        <v>7.2917984628325105E-2</v>
      </c>
      <c r="CS653" s="26">
        <f t="shared" si="439"/>
        <v>7.2968271299477055E-2</v>
      </c>
      <c r="CT653" s="26">
        <f t="shared" si="439"/>
        <v>7.3015791861165844E-2</v>
      </c>
      <c r="CU653" s="26">
        <f t="shared" si="439"/>
        <v>7.3060762947544294E-2</v>
      </c>
      <c r="CV653" s="26">
        <f t="shared" si="439"/>
        <v>7.3103379721610517E-2</v>
      </c>
      <c r="CW653" s="26">
        <f t="shared" si="439"/>
        <v>7.3143818398374486E-2</v>
      </c>
      <c r="CX653" s="26">
        <f t="shared" si="439"/>
        <v>7.3182238431356433E-2</v>
      </c>
      <c r="CY653" s="26">
        <f t="shared" si="439"/>
        <v>7.3218784411833271E-2</v>
      </c>
      <c r="CZ653" s="26">
        <f t="shared" si="439"/>
        <v>7.3253587722457533E-2</v>
      </c>
      <c r="DA653" s="26">
        <f t="shared" si="439"/>
        <v>7.32867679803791E-2</v>
      </c>
      <c r="DB653" s="26">
        <f t="shared" si="439"/>
        <v>7.3318434299576268E-2</v>
      </c>
      <c r="DC653" s="26">
        <f t="shared" si="439"/>
        <v>7.3348686397567225E-2</v>
      </c>
      <c r="DD653" s="26">
        <f t="shared" si="439"/>
        <v>7.3377615567871202E-2</v>
      </c>
      <c r="DE653" s="26">
        <f t="shared" si="439"/>
        <v>7.3405305536400262E-2</v>
      </c>
      <c r="DF653" s="26">
        <f t="shared" si="439"/>
        <v>7.3431833217278697E-2</v>
      </c>
      <c r="DG653" s="26">
        <f t="shared" si="439"/>
        <v>7.3457269381329182E-2</v>
      </c>
      <c r="DH653" s="26">
        <f t="shared" si="439"/>
        <v>7.3481679248556794E-2</v>
      </c>
      <c r="DI653" s="26">
        <f t="shared" si="439"/>
        <v>7.3505123014351068E-2</v>
      </c>
      <c r="DJ653" s="26">
        <f t="shared" si="439"/>
        <v>7.3527656317760107E-2</v>
      </c>
      <c r="DK653" s="26">
        <f t="shared" si="439"/>
        <v>7.3549330659031881E-2</v>
      </c>
      <c r="DL653" s="26">
        <f t="shared" si="439"/>
        <v>7.3570193772633019E-2</v>
      </c>
      <c r="DM653" s="26">
        <f t="shared" si="439"/>
        <v>7.359028996111544E-2</v>
      </c>
      <c r="DN653" s="26">
        <f t="shared" si="439"/>
        <v>7.3609660394484716E-2</v>
      </c>
      <c r="DO653" s="26">
        <f t="shared" si="439"/>
        <v>7.3628343379111699E-2</v>
      </c>
      <c r="DP653" s="26">
        <f t="shared" si="439"/>
        <v>7.3646374599703301E-2</v>
      </c>
      <c r="DQ653" s="26">
        <f t="shared" si="439"/>
        <v>7.3663787337397521E-2</v>
      </c>
      <c r="DR653" s="26">
        <f t="shared" si="439"/>
        <v>7.3680612666660927E-2</v>
      </c>
      <c r="DS653" s="26">
        <f t="shared" si="439"/>
        <v>7.369687963333113E-2</v>
      </c>
      <c r="DT653" s="6">
        <f>2*(100-(100*G653))/SUM($D653:G653)/100</f>
        <v>6.7499878929335372E-2</v>
      </c>
      <c r="DU653" s="6">
        <f>2*(100-(100*I653))/SUM($D653:I653)/100</f>
        <v>6.8833472466440226E-2</v>
      </c>
      <c r="DV653" s="6">
        <f>2*(100-(100*M653))/SUM($D653:M653)/100</f>
        <v>7.0592829089309583E-2</v>
      </c>
      <c r="DW653" s="6">
        <f>2*(100-(100*Q653))/SUM($D653:Q653)/100</f>
        <v>7.1643686075011329E-2</v>
      </c>
      <c r="DX653" s="6">
        <f>2*(100-(100*W653))/SUM($D653:W653)/100</f>
        <v>7.2556171976240841E-2</v>
      </c>
      <c r="DY653" s="7">
        <f>(DT653-'Data for assignment'!C643)^2</f>
        <v>8.1022154234272181E-7</v>
      </c>
      <c r="DZ653" s="7">
        <f>(DU653-'Data for assignment'!D643)^2</f>
        <v>5.3798332597182985E-7</v>
      </c>
      <c r="EA653" s="7">
        <f>(DV653-'Data for assignment'!E643)^2</f>
        <v>8.3684601399557352E-6</v>
      </c>
      <c r="EB653" s="7">
        <f>(DW653-'Data for assignment'!F643)^2</f>
        <v>1.7170134288242754E-5</v>
      </c>
      <c r="EC653" s="7">
        <f>(DX653-'Data for assignment'!G643)^2</f>
        <v>5.5594470714595283E-5</v>
      </c>
    </row>
    <row r="654" spans="1:133" x14ac:dyDescent="0.3">
      <c r="A654" s="8">
        <v>36658</v>
      </c>
      <c r="B654" s="3">
        <v>6.4299997999999997E-2</v>
      </c>
      <c r="C654" s="4">
        <f t="shared" si="440"/>
        <v>6.3761674869484003E-2</v>
      </c>
      <c r="D654" s="5">
        <f t="shared" si="438"/>
        <v>0.96803047272022313</v>
      </c>
      <c r="E654" s="5">
        <f t="shared" si="438"/>
        <v>0.93610659392491646</v>
      </c>
      <c r="F654" s="5">
        <f t="shared" si="438"/>
        <v>0.90449561986941929</v>
      </c>
      <c r="G654" s="5">
        <f t="shared" si="438"/>
        <v>0.87339177154663128</v>
      </c>
      <c r="H654" s="5">
        <f t="shared" si="438"/>
        <v>0.84293336628024362</v>
      </c>
      <c r="I654" s="5">
        <f t="shared" si="438"/>
        <v>0.81321619177925641</v>
      </c>
      <c r="J654" s="5">
        <f t="shared" si="438"/>
        <v>0.78430386358724447</v>
      </c>
      <c r="K654" s="5">
        <f t="shared" si="438"/>
        <v>0.75623579673070995</v>
      </c>
      <c r="L654" s="5">
        <f t="shared" si="438"/>
        <v>0.7290333110688918</v>
      </c>
      <c r="M654" s="5">
        <f t="shared" si="438"/>
        <v>0.70270428865757761</v>
      </c>
      <c r="N654" s="5">
        <f t="shared" si="438"/>
        <v>0.67724671464586517</v>
      </c>
      <c r="O654" s="5">
        <f t="shared" si="438"/>
        <v>0.65265136142380453</v>
      </c>
      <c r="P654" s="5">
        <f t="shared" si="438"/>
        <v>0.62890381775659554</v>
      </c>
      <c r="Q654" s="5">
        <f t="shared" si="438"/>
        <v>0.6059860186000755</v>
      </c>
      <c r="R654" s="5">
        <f t="shared" si="438"/>
        <v>0.58387739517398496</v>
      </c>
      <c r="S654" s="5">
        <f t="shared" si="438"/>
        <v>0.56255573678711068</v>
      </c>
      <c r="T654" s="5">
        <f t="shared" si="437"/>
        <v>0.54199783421909231</v>
      </c>
      <c r="U654" s="5">
        <f t="shared" si="437"/>
        <v>0.52217995779628246</v>
      </c>
      <c r="V654" s="5">
        <f t="shared" si="437"/>
        <v>0.50307821053994806</v>
      </c>
      <c r="W654" s="5">
        <f t="shared" si="437"/>
        <v>0.48466878702665517</v>
      </c>
      <c r="X654" s="5">
        <f t="shared" si="437"/>
        <v>0.46692816118469616</v>
      </c>
      <c r="Y654" s="5">
        <f t="shared" si="437"/>
        <v>0.44983322061300146</v>
      </c>
      <c r="Z654" s="5">
        <f t="shared" si="437"/>
        <v>0.43336136072950326</v>
      </c>
      <c r="AA654" s="5">
        <f t="shared" si="437"/>
        <v>0.41749054881076847</v>
      </c>
      <c r="AB654" s="5">
        <f t="shared" si="437"/>
        <v>0.40219936552602903</v>
      </c>
      <c r="AC654" s="5">
        <f t="shared" si="437"/>
        <v>0.3874670297071402</v>
      </c>
      <c r="AD654" s="5">
        <f t="shared" si="437"/>
        <v>0.37327341068729669</v>
      </c>
      <c r="AE654" s="5">
        <f t="shared" si="437"/>
        <v>0.35959903147579386</v>
      </c>
      <c r="AF654" s="5">
        <f t="shared" si="437"/>
        <v>0.34642506523047828</v>
      </c>
      <c r="AG654" s="5">
        <f t="shared" si="437"/>
        <v>0.33373332688058555</v>
      </c>
      <c r="AH654" s="5">
        <f t="shared" si="437"/>
        <v>0.32150626129253823</v>
      </c>
      <c r="AI654" s="5">
        <f t="shared" si="437"/>
        <v>0.30972692902370952</v>
      </c>
      <c r="AJ654" s="5">
        <f t="shared" si="437"/>
        <v>0.29837899044669941</v>
      </c>
      <c r="AK654" s="5">
        <f t="shared" si="437"/>
        <v>0.28744668882854835</v>
      </c>
      <c r="AL654" s="5">
        <f t="shared" si="437"/>
        <v>0.27691483279982254</v>
      </c>
      <c r="AM654" s="5">
        <f t="shared" si="437"/>
        <v>0.26676877853576247</v>
      </c>
      <c r="AN654" s="5">
        <f t="shared" si="437"/>
        <v>0.25699441188671335</v>
      </c>
      <c r="AO654" s="5">
        <f t="shared" si="437"/>
        <v>0.24757813063106102</v>
      </c>
      <c r="AP654" s="5">
        <f t="shared" si="437"/>
        <v>0.2385068269757509</v>
      </c>
      <c r="AQ654" s="5">
        <f t="shared" si="437"/>
        <v>0.22976787039328689</v>
      </c>
      <c r="AR654" s="5">
        <f t="shared" si="437"/>
        <v>0.22134909085697035</v>
      </c>
      <c r="AS654" s="5">
        <f t="shared" si="437"/>
        <v>0.21323876251581905</v>
      </c>
      <c r="AT654" s="5">
        <f t="shared" si="437"/>
        <v>0.20542558783544188</v>
      </c>
      <c r="AU654" s="5">
        <f t="shared" si="437"/>
        <v>0.19789868221985976</v>
      </c>
      <c r="AV654" s="5">
        <f t="shared" si="437"/>
        <v>0.19064755912091649</v>
      </c>
      <c r="AW654" s="5">
        <f t="shared" si="437"/>
        <v>0.18366211563577414</v>
      </c>
      <c r="AX654" s="5">
        <f t="shared" si="437"/>
        <v>0.17693261858851159</v>
      </c>
      <c r="AY654" s="5">
        <f t="shared" si="437"/>
        <v>0.17044969108861352</v>
      </c>
      <c r="AZ654" s="5">
        <f t="shared" si="437"/>
        <v>0.16420429955684809</v>
      </c>
      <c r="BA654" s="5">
        <f t="shared" si="437"/>
        <v>0.15818774120744877</v>
      </c>
      <c r="BB654" s="5">
        <f t="shared" si="437"/>
        <v>0.1523916319744581</v>
      </c>
      <c r="BC654" s="5">
        <f t="shared" si="437"/>
        <v>0.14680789486943177</v>
      </c>
      <c r="BD654" s="5">
        <f t="shared" si="437"/>
        <v>0.14142874875732961</v>
      </c>
      <c r="BE654" s="5">
        <f t="shared" si="437"/>
        <v>0.13624669753727051</v>
      </c>
      <c r="BF654" s="5">
        <f t="shared" si="437"/>
        <v>0.13125451971483465</v>
      </c>
      <c r="BG654" s="5">
        <f t="shared" si="437"/>
        <v>0.12644525835271908</v>
      </c>
      <c r="BH654" s="5">
        <f t="shared" si="437"/>
        <v>0.12181221138676164</v>
      </c>
      <c r="BI654" s="5">
        <f t="shared" si="437"/>
        <v>0.11734892229461345</v>
      </c>
      <c r="BJ654" s="5">
        <f t="shared" si="437"/>
        <v>0.11304917110464649</v>
      </c>
      <c r="BK654" s="5">
        <f t="shared" si="437"/>
        <v>0.10890696573301818</v>
      </c>
      <c r="BL654" s="26">
        <f t="shared" si="441"/>
        <v>6.4983424236344706E-2</v>
      </c>
      <c r="BM654" s="26">
        <f t="shared" si="439"/>
        <v>6.6025926590238024E-2</v>
      </c>
      <c r="BN654" s="26">
        <f t="shared" si="439"/>
        <v>6.6918544504850144E-2</v>
      </c>
      <c r="BO654" s="26">
        <f t="shared" si="439"/>
        <v>6.7685529574526365E-2</v>
      </c>
      <c r="BP654" s="26">
        <f t="shared" si="439"/>
        <v>6.8346947065127256E-2</v>
      </c>
      <c r="BQ654" s="26">
        <f t="shared" si="439"/>
        <v>6.8919428745575287E-2</v>
      </c>
      <c r="BR654" s="26">
        <f t="shared" si="439"/>
        <v>6.9416786461630048E-2</v>
      </c>
      <c r="BS654" s="26">
        <f t="shared" si="439"/>
        <v>6.9850512748996688E-2</v>
      </c>
      <c r="BT654" s="26">
        <f t="shared" si="439"/>
        <v>7.0230189738092488E-2</v>
      </c>
      <c r="BU654" s="26">
        <f t="shared" si="439"/>
        <v>7.0563823537901152E-2</v>
      </c>
      <c r="BV654" s="26">
        <f t="shared" si="439"/>
        <v>7.0858118009079776E-2</v>
      </c>
      <c r="BW654" s="26">
        <f t="shared" si="439"/>
        <v>7.1118699192631529E-2</v>
      </c>
      <c r="BX654" s="26">
        <f t="shared" si="439"/>
        <v>7.1350299526255712E-2</v>
      </c>
      <c r="BY654" s="26">
        <f t="shared" si="439"/>
        <v>7.1556909256573376E-2</v>
      </c>
      <c r="BZ654" s="26">
        <f t="shared" si="439"/>
        <v>7.1741901061989619E-2</v>
      </c>
      <c r="CA654" s="26">
        <f t="shared" si="439"/>
        <v>7.1908132773860725E-2</v>
      </c>
      <c r="CB654" s="26">
        <f t="shared" si="439"/>
        <v>7.205803217131862E-2</v>
      </c>
      <c r="CC654" s="26">
        <f t="shared" si="439"/>
        <v>7.2193667086091873E-2</v>
      </c>
      <c r="CD654" s="26">
        <f t="shared" si="439"/>
        <v>7.2316803454572365E-2</v>
      </c>
      <c r="CE654" s="26">
        <f t="shared" si="439"/>
        <v>7.2428953468329435E-2</v>
      </c>
      <c r="CF654" s="26">
        <f t="shared" si="439"/>
        <v>7.2531415579616967E-2</v>
      </c>
      <c r="CG654" s="26">
        <f t="shared" si="439"/>
        <v>7.2625307797695757E-2</v>
      </c>
      <c r="CH654" s="26">
        <f t="shared" si="439"/>
        <v>7.2711595450925537E-2</v>
      </c>
      <c r="CI654" s="26">
        <f t="shared" si="439"/>
        <v>7.2791114377204869E-2</v>
      </c>
      <c r="CJ654" s="26">
        <f t="shared" si="439"/>
        <v>7.2864590332276769E-2</v>
      </c>
      <c r="CK654" s="26">
        <f t="shared" si="439"/>
        <v>7.2932655264259419E-2</v>
      </c>
      <c r="CL654" s="26">
        <f t="shared" si="439"/>
        <v>7.2995860987507086E-2</v>
      </c>
      <c r="CM654" s="26">
        <f t="shared" si="439"/>
        <v>7.3054690694708074E-2</v>
      </c>
      <c r="CN654" s="26">
        <f t="shared" si="439"/>
        <v>7.310956866905316E-2</v>
      </c>
      <c r="CO654" s="26">
        <f t="shared" si="439"/>
        <v>7.3160868495177944E-2</v>
      </c>
      <c r="CP654" s="26">
        <f t="shared" si="439"/>
        <v>7.3208920015816165E-2</v>
      </c>
      <c r="CQ654" s="26">
        <f t="shared" si="439"/>
        <v>7.3254015238600118E-2</v>
      </c>
      <c r="CR654" s="26">
        <f t="shared" si="439"/>
        <v>7.3296413362512011E-2</v>
      </c>
      <c r="CS654" s="26">
        <f t="shared" si="439"/>
        <v>7.3336345064741223E-2</v>
      </c>
      <c r="CT654" s="26">
        <f t="shared" si="439"/>
        <v>7.3374016165011782E-2</v>
      </c>
      <c r="CU654" s="26">
        <f t="shared" si="439"/>
        <v>7.3409610764898631E-2</v>
      </c>
      <c r="CV654" s="26">
        <f t="shared" si="439"/>
        <v>7.3443293943501575E-2</v>
      </c>
      <c r="CW654" s="26">
        <f t="shared" si="439"/>
        <v>7.3475214077484516E-2</v>
      </c>
      <c r="CX654" s="26">
        <f t="shared" si="439"/>
        <v>7.3505504842417746E-2</v>
      </c>
      <c r="CY654" s="26">
        <f t="shared" si="439"/>
        <v>7.3534286943176375E-2</v>
      </c>
      <c r="CZ654" s="26">
        <f t="shared" si="439"/>
        <v>7.3561669613515568E-2</v>
      </c>
      <c r="DA654" s="26">
        <f t="shared" si="439"/>
        <v>7.3587751918592098E-2</v>
      </c>
      <c r="DB654" s="26">
        <f t="shared" si="439"/>
        <v>7.3612623888907755E-2</v>
      </c>
      <c r="DC654" s="26">
        <f t="shared" si="439"/>
        <v>7.3636367509730932E-2</v>
      </c>
      <c r="DD654" s="26">
        <f t="shared" si="439"/>
        <v>7.3659057586357102E-2</v>
      </c>
      <c r="DE654" s="26">
        <f t="shared" si="439"/>
        <v>7.3680762502474836E-2</v>
      </c>
      <c r="DF654" s="26">
        <f t="shared" si="439"/>
        <v>7.370154488630673E-2</v>
      </c>
      <c r="DG654" s="26">
        <f t="shared" si="439"/>
        <v>7.3721462197013754E-2</v>
      </c>
      <c r="DH654" s="26">
        <f t="shared" si="439"/>
        <v>7.3740567242014485E-2</v>
      </c>
      <c r="DI654" s="26">
        <f t="shared" si="439"/>
        <v>7.3758908634322051E-2</v>
      </c>
      <c r="DJ654" s="26">
        <f t="shared" si="439"/>
        <v>7.3776531197693646E-2</v>
      </c>
      <c r="DK654" s="26">
        <f t="shared" si="439"/>
        <v>7.379347632628E-2</v>
      </c>
      <c r="DL654" s="26">
        <f t="shared" si="439"/>
        <v>7.3809782304524396E-2</v>
      </c>
      <c r="DM654" s="26">
        <f t="shared" si="439"/>
        <v>7.3825484592262972E-2</v>
      </c>
      <c r="DN654" s="26">
        <f t="shared" si="439"/>
        <v>7.3840616079300259E-2</v>
      </c>
      <c r="DO654" s="26">
        <f t="shared" si="439"/>
        <v>7.3855207313156257E-2</v>
      </c>
      <c r="DP654" s="26">
        <f t="shared" si="439"/>
        <v>7.3869286703186834E-2</v>
      </c>
      <c r="DQ654" s="26">
        <f t="shared" si="439"/>
        <v>7.3882880703857373E-2</v>
      </c>
      <c r="DR654" s="26">
        <f t="shared" si="439"/>
        <v>7.3896013979588185E-2</v>
      </c>
      <c r="DS654" s="26">
        <f t="shared" si="439"/>
        <v>7.3908709553277926E-2</v>
      </c>
      <c r="DT654" s="6">
        <f>2*(100-(100*G654))/SUM($D654:G654)/100</f>
        <v>6.8770987208507356E-2</v>
      </c>
      <c r="DU654" s="6">
        <f>2*(100-(100*I654))/SUM($D654:I654)/100</f>
        <v>6.9980411899903353E-2</v>
      </c>
      <c r="DV654" s="6">
        <f>2*(100-(100*M654))/SUM($D654:M654)/100</f>
        <v>7.1547429005470439E-2</v>
      </c>
      <c r="DW654" s="6">
        <f>2*(100-(100*Q654))/SUM($D654:Q654)/100</f>
        <v>7.2460747679602366E-2</v>
      </c>
      <c r="DX654" s="6">
        <f>2*(100-(100*W654))/SUM($D654:W654)/100</f>
        <v>7.3233759491700939E-2</v>
      </c>
      <c r="DY654" s="7">
        <f>(DT654-'Data for assignment'!C644)^2</f>
        <v>1.0824810091861337E-7</v>
      </c>
      <c r="DZ654" s="7">
        <f>(DU654-'Data for assignment'!D644)^2</f>
        <v>1.9055342525720007E-6</v>
      </c>
      <c r="EA654" s="7">
        <f>(DV654-'Data for assignment'!E644)^2</f>
        <v>1.5582179963517271E-5</v>
      </c>
      <c r="EB654" s="7">
        <f>(DW654-'Data for assignment'!F644)^2</f>
        <v>2.2664718468839353E-5</v>
      </c>
      <c r="EC654" s="7">
        <f>(DX654-'Data for assignment'!G644)^2</f>
        <v>6.6158010933801091E-5</v>
      </c>
    </row>
    <row r="655" spans="1:133" x14ac:dyDescent="0.3">
      <c r="A655" s="8">
        <v>36665</v>
      </c>
      <c r="B655" s="3">
        <v>6.4299997999999997E-2</v>
      </c>
      <c r="C655" s="4">
        <f t="shared" si="440"/>
        <v>6.3761674869484003E-2</v>
      </c>
      <c r="D655" s="5">
        <f t="shared" si="438"/>
        <v>0.96803047272022313</v>
      </c>
      <c r="E655" s="5">
        <f t="shared" si="438"/>
        <v>0.93610659392491646</v>
      </c>
      <c r="F655" s="5">
        <f t="shared" si="438"/>
        <v>0.90449561986941929</v>
      </c>
      <c r="G655" s="5">
        <f t="shared" si="438"/>
        <v>0.87339177154663128</v>
      </c>
      <c r="H655" s="5">
        <f t="shared" si="438"/>
        <v>0.84293336628024362</v>
      </c>
      <c r="I655" s="5">
        <f t="shared" si="438"/>
        <v>0.81321619177925641</v>
      </c>
      <c r="J655" s="5">
        <f t="shared" si="438"/>
        <v>0.78430386358724447</v>
      </c>
      <c r="K655" s="5">
        <f t="shared" si="438"/>
        <v>0.75623579673070995</v>
      </c>
      <c r="L655" s="5">
        <f t="shared" si="438"/>
        <v>0.7290333110688918</v>
      </c>
      <c r="M655" s="5">
        <f t="shared" si="438"/>
        <v>0.70270428865757761</v>
      </c>
      <c r="N655" s="5">
        <f t="shared" si="438"/>
        <v>0.67724671464586517</v>
      </c>
      <c r="O655" s="5">
        <f t="shared" si="438"/>
        <v>0.65265136142380453</v>
      </c>
      <c r="P655" s="5">
        <f t="shared" si="438"/>
        <v>0.62890381775659554</v>
      </c>
      <c r="Q655" s="5">
        <f t="shared" si="438"/>
        <v>0.6059860186000755</v>
      </c>
      <c r="R655" s="5">
        <f t="shared" si="438"/>
        <v>0.58387739517398496</v>
      </c>
      <c r="S655" s="5">
        <f t="shared" si="438"/>
        <v>0.56255573678711068</v>
      </c>
      <c r="T655" s="5">
        <f t="shared" si="437"/>
        <v>0.54199783421909231</v>
      </c>
      <c r="U655" s="5">
        <f t="shared" si="437"/>
        <v>0.52217995779628246</v>
      </c>
      <c r="V655" s="5">
        <f t="shared" si="437"/>
        <v>0.50307821053994806</v>
      </c>
      <c r="W655" s="5">
        <f t="shared" si="437"/>
        <v>0.48466878702665517</v>
      </c>
      <c r="X655" s="5">
        <f t="shared" si="437"/>
        <v>0.46692816118469616</v>
      </c>
      <c r="Y655" s="5">
        <f t="shared" si="437"/>
        <v>0.44983322061300146</v>
      </c>
      <c r="Z655" s="5">
        <f t="shared" si="437"/>
        <v>0.43336136072950326</v>
      </c>
      <c r="AA655" s="5">
        <f t="shared" si="437"/>
        <v>0.41749054881076847</v>
      </c>
      <c r="AB655" s="5">
        <f t="shared" si="437"/>
        <v>0.40219936552602903</v>
      </c>
      <c r="AC655" s="5">
        <f t="shared" si="437"/>
        <v>0.3874670297071402</v>
      </c>
      <c r="AD655" s="5">
        <f t="shared" ref="X655:BK661" si="442">AD$7*EXP(-AD$8*$C655)</f>
        <v>0.37327341068729669</v>
      </c>
      <c r="AE655" s="5">
        <f t="shared" si="442"/>
        <v>0.35959903147579386</v>
      </c>
      <c r="AF655" s="5">
        <f t="shared" si="442"/>
        <v>0.34642506523047828</v>
      </c>
      <c r="AG655" s="5">
        <f t="shared" si="442"/>
        <v>0.33373332688058555</v>
      </c>
      <c r="AH655" s="5">
        <f t="shared" si="442"/>
        <v>0.32150626129253823</v>
      </c>
      <c r="AI655" s="5">
        <f t="shared" si="442"/>
        <v>0.30972692902370952</v>
      </c>
      <c r="AJ655" s="5">
        <f t="shared" si="442"/>
        <v>0.29837899044669941</v>
      </c>
      <c r="AK655" s="5">
        <f t="shared" si="442"/>
        <v>0.28744668882854835</v>
      </c>
      <c r="AL655" s="5">
        <f t="shared" si="442"/>
        <v>0.27691483279982254</v>
      </c>
      <c r="AM655" s="5">
        <f t="shared" si="442"/>
        <v>0.26676877853576247</v>
      </c>
      <c r="AN655" s="5">
        <f t="shared" si="442"/>
        <v>0.25699441188671335</v>
      </c>
      <c r="AO655" s="5">
        <f t="shared" si="442"/>
        <v>0.24757813063106102</v>
      </c>
      <c r="AP655" s="5">
        <f t="shared" si="442"/>
        <v>0.2385068269757509</v>
      </c>
      <c r="AQ655" s="5">
        <f t="shared" si="442"/>
        <v>0.22976787039328689</v>
      </c>
      <c r="AR655" s="5">
        <f t="shared" si="442"/>
        <v>0.22134909085697035</v>
      </c>
      <c r="AS655" s="5">
        <f t="shared" si="442"/>
        <v>0.21323876251581905</v>
      </c>
      <c r="AT655" s="5">
        <f t="shared" si="442"/>
        <v>0.20542558783544188</v>
      </c>
      <c r="AU655" s="5">
        <f t="shared" si="442"/>
        <v>0.19789868221985976</v>
      </c>
      <c r="AV655" s="5">
        <f t="shared" si="442"/>
        <v>0.19064755912091649</v>
      </c>
      <c r="AW655" s="5">
        <f t="shared" si="442"/>
        <v>0.18366211563577414</v>
      </c>
      <c r="AX655" s="5">
        <f t="shared" si="442"/>
        <v>0.17693261858851159</v>
      </c>
      <c r="AY655" s="5">
        <f t="shared" si="442"/>
        <v>0.17044969108861352</v>
      </c>
      <c r="AZ655" s="5">
        <f t="shared" si="442"/>
        <v>0.16420429955684809</v>
      </c>
      <c r="BA655" s="5">
        <f t="shared" si="442"/>
        <v>0.15818774120744877</v>
      </c>
      <c r="BB655" s="5">
        <f t="shared" si="442"/>
        <v>0.1523916319744581</v>
      </c>
      <c r="BC655" s="5">
        <f t="shared" si="442"/>
        <v>0.14680789486943177</v>
      </c>
      <c r="BD655" s="5">
        <f t="shared" si="442"/>
        <v>0.14142874875732961</v>
      </c>
      <c r="BE655" s="5">
        <f t="shared" si="442"/>
        <v>0.13624669753727051</v>
      </c>
      <c r="BF655" s="5">
        <f t="shared" si="442"/>
        <v>0.13125451971483465</v>
      </c>
      <c r="BG655" s="5">
        <f t="shared" si="442"/>
        <v>0.12644525835271908</v>
      </c>
      <c r="BH655" s="5">
        <f t="shared" si="442"/>
        <v>0.12181221138676164</v>
      </c>
      <c r="BI655" s="5">
        <f t="shared" si="442"/>
        <v>0.11734892229461345</v>
      </c>
      <c r="BJ655" s="5">
        <f t="shared" si="442"/>
        <v>0.11304917110464649</v>
      </c>
      <c r="BK655" s="5">
        <f t="shared" si="442"/>
        <v>0.10890696573301818</v>
      </c>
      <c r="BL655" s="26">
        <f t="shared" si="441"/>
        <v>6.4983424236344706E-2</v>
      </c>
      <c r="BM655" s="26">
        <f t="shared" si="439"/>
        <v>6.6025926590238024E-2</v>
      </c>
      <c r="BN655" s="26">
        <f t="shared" si="439"/>
        <v>6.6918544504850144E-2</v>
      </c>
      <c r="BO655" s="26">
        <f t="shared" si="439"/>
        <v>6.7685529574526365E-2</v>
      </c>
      <c r="BP655" s="26">
        <f t="shared" si="439"/>
        <v>6.8346947065127256E-2</v>
      </c>
      <c r="BQ655" s="26">
        <f t="shared" si="439"/>
        <v>6.8919428745575287E-2</v>
      </c>
      <c r="BR655" s="26">
        <f t="shared" si="439"/>
        <v>6.9416786461630048E-2</v>
      </c>
      <c r="BS655" s="26">
        <f t="shared" si="439"/>
        <v>6.9850512748996688E-2</v>
      </c>
      <c r="BT655" s="26">
        <f t="shared" si="439"/>
        <v>7.0230189738092488E-2</v>
      </c>
      <c r="BU655" s="26">
        <f t="shared" si="439"/>
        <v>7.0563823537901152E-2</v>
      </c>
      <c r="BV655" s="26">
        <f t="shared" si="439"/>
        <v>7.0858118009079776E-2</v>
      </c>
      <c r="BW655" s="26">
        <f t="shared" si="439"/>
        <v>7.1118699192631529E-2</v>
      </c>
      <c r="BX655" s="26">
        <f t="shared" si="439"/>
        <v>7.1350299526255712E-2</v>
      </c>
      <c r="BY655" s="26">
        <f t="shared" si="439"/>
        <v>7.1556909256573376E-2</v>
      </c>
      <c r="BZ655" s="26">
        <f t="shared" si="439"/>
        <v>7.1741901061989619E-2</v>
      </c>
      <c r="CA655" s="26">
        <f t="shared" si="439"/>
        <v>7.1908132773860725E-2</v>
      </c>
      <c r="CB655" s="26">
        <f t="shared" si="439"/>
        <v>7.205803217131862E-2</v>
      </c>
      <c r="CC655" s="26">
        <f t="shared" si="439"/>
        <v>7.2193667086091873E-2</v>
      </c>
      <c r="CD655" s="26">
        <f t="shared" si="439"/>
        <v>7.2316803454572365E-2</v>
      </c>
      <c r="CE655" s="26">
        <f t="shared" si="439"/>
        <v>7.2428953468329435E-2</v>
      </c>
      <c r="CF655" s="26">
        <f t="shared" si="439"/>
        <v>7.2531415579616967E-2</v>
      </c>
      <c r="CG655" s="26">
        <f t="shared" si="439"/>
        <v>7.2625307797695757E-2</v>
      </c>
      <c r="CH655" s="26">
        <f t="shared" si="439"/>
        <v>7.2711595450925537E-2</v>
      </c>
      <c r="CI655" s="26">
        <f t="shared" si="439"/>
        <v>7.2791114377204869E-2</v>
      </c>
      <c r="CJ655" s="26">
        <f t="shared" si="439"/>
        <v>7.2864590332276769E-2</v>
      </c>
      <c r="CK655" s="26">
        <f t="shared" si="439"/>
        <v>7.2932655264259419E-2</v>
      </c>
      <c r="CL655" s="26">
        <f t="shared" si="439"/>
        <v>7.2995860987507086E-2</v>
      </c>
      <c r="CM655" s="26">
        <f t="shared" si="439"/>
        <v>7.3054690694708074E-2</v>
      </c>
      <c r="CN655" s="26">
        <f t="shared" si="439"/>
        <v>7.310956866905316E-2</v>
      </c>
      <c r="CO655" s="26">
        <f t="shared" si="439"/>
        <v>7.3160868495177944E-2</v>
      </c>
      <c r="CP655" s="26">
        <f t="shared" si="439"/>
        <v>7.3208920015816165E-2</v>
      </c>
      <c r="CQ655" s="26">
        <f t="shared" si="439"/>
        <v>7.3254015238600118E-2</v>
      </c>
      <c r="CR655" s="26">
        <f t="shared" si="439"/>
        <v>7.3296413362512011E-2</v>
      </c>
      <c r="CS655" s="26">
        <f t="shared" si="439"/>
        <v>7.3336345064741223E-2</v>
      </c>
      <c r="CT655" s="26">
        <f t="shared" si="439"/>
        <v>7.3374016165011782E-2</v>
      </c>
      <c r="CU655" s="26">
        <f t="shared" si="439"/>
        <v>7.3409610764898631E-2</v>
      </c>
      <c r="CV655" s="26">
        <f t="shared" si="439"/>
        <v>7.3443293943501575E-2</v>
      </c>
      <c r="CW655" s="26">
        <f t="shared" si="439"/>
        <v>7.3475214077484516E-2</v>
      </c>
      <c r="CX655" s="26">
        <f t="shared" si="439"/>
        <v>7.3505504842417746E-2</v>
      </c>
      <c r="CY655" s="26">
        <f t="shared" si="439"/>
        <v>7.3534286943176375E-2</v>
      </c>
      <c r="CZ655" s="26">
        <f t="shared" si="439"/>
        <v>7.3561669613515568E-2</v>
      </c>
      <c r="DA655" s="26">
        <f t="shared" si="439"/>
        <v>7.3587751918592098E-2</v>
      </c>
      <c r="DB655" s="26">
        <f t="shared" si="439"/>
        <v>7.3612623888907755E-2</v>
      </c>
      <c r="DC655" s="26">
        <f t="shared" si="439"/>
        <v>7.3636367509730932E-2</v>
      </c>
      <c r="DD655" s="26">
        <f t="shared" si="439"/>
        <v>7.3659057586357102E-2</v>
      </c>
      <c r="DE655" s="26">
        <f t="shared" si="439"/>
        <v>7.3680762502474836E-2</v>
      </c>
      <c r="DF655" s="26">
        <f t="shared" si="439"/>
        <v>7.370154488630673E-2</v>
      </c>
      <c r="DG655" s="26">
        <f t="shared" si="439"/>
        <v>7.3721462197013754E-2</v>
      </c>
      <c r="DH655" s="26">
        <f t="shared" si="439"/>
        <v>7.3740567242014485E-2</v>
      </c>
      <c r="DI655" s="26">
        <f t="shared" si="439"/>
        <v>7.3758908634322051E-2</v>
      </c>
      <c r="DJ655" s="26">
        <f t="shared" si="439"/>
        <v>7.3776531197693646E-2</v>
      </c>
      <c r="DK655" s="26">
        <f t="shared" si="439"/>
        <v>7.379347632628E-2</v>
      </c>
      <c r="DL655" s="26">
        <f t="shared" si="439"/>
        <v>7.3809782304524396E-2</v>
      </c>
      <c r="DM655" s="26">
        <f t="shared" si="439"/>
        <v>7.3825484592262972E-2</v>
      </c>
      <c r="DN655" s="26">
        <f t="shared" si="439"/>
        <v>7.3840616079300259E-2</v>
      </c>
      <c r="DO655" s="26">
        <f t="shared" si="439"/>
        <v>7.3855207313156257E-2</v>
      </c>
      <c r="DP655" s="26">
        <f t="shared" si="439"/>
        <v>7.3869286703186834E-2</v>
      </c>
      <c r="DQ655" s="26">
        <f t="shared" si="439"/>
        <v>7.3882880703857373E-2</v>
      </c>
      <c r="DR655" s="26">
        <f t="shared" si="439"/>
        <v>7.3896013979588185E-2</v>
      </c>
      <c r="DS655" s="26">
        <f t="shared" si="439"/>
        <v>7.3908709553277926E-2</v>
      </c>
      <c r="DT655" s="6">
        <f>2*(100-(100*G655))/SUM($D655:G655)/100</f>
        <v>6.8770987208507356E-2</v>
      </c>
      <c r="DU655" s="6">
        <f>2*(100-(100*I655))/SUM($D655:I655)/100</f>
        <v>6.9980411899903353E-2</v>
      </c>
      <c r="DV655" s="6">
        <f>2*(100-(100*M655))/SUM($D655:M655)/100</f>
        <v>7.1547429005470439E-2</v>
      </c>
      <c r="DW655" s="6">
        <f>2*(100-(100*Q655))/SUM($D655:Q655)/100</f>
        <v>7.2460747679602366E-2</v>
      </c>
      <c r="DX655" s="6">
        <f>2*(100-(100*W655))/SUM($D655:W655)/100</f>
        <v>7.3233759491700939E-2</v>
      </c>
      <c r="DY655" s="7">
        <f>(DT655-'Data for assignment'!C645)^2</f>
        <v>2.9236283499723117E-8</v>
      </c>
      <c r="DZ655" s="7">
        <f>(DU655-'Data for assignment'!D645)^2</f>
        <v>3.9220233716351918E-6</v>
      </c>
      <c r="EA655" s="7">
        <f>(DV655-'Data for assignment'!E645)^2</f>
        <v>1.9779624758699844E-5</v>
      </c>
      <c r="EB655" s="7">
        <f>(DW655-'Data for assignment'!F645)^2</f>
        <v>2.362684856177301E-5</v>
      </c>
      <c r="EC655" s="7">
        <f>(DX655-'Data for assignment'!G645)^2</f>
        <v>6.6158010933801091E-5</v>
      </c>
    </row>
    <row r="656" spans="1:133" x14ac:dyDescent="0.3">
      <c r="A656" s="8">
        <v>36672</v>
      </c>
      <c r="B656" s="3">
        <v>6.4000001000000001E-2</v>
      </c>
      <c r="C656" s="4">
        <f t="shared" si="440"/>
        <v>6.3452468681910484E-2</v>
      </c>
      <c r="D656" s="5">
        <f t="shared" si="438"/>
        <v>0.96817140483190878</v>
      </c>
      <c r="E656" s="5">
        <f t="shared" si="438"/>
        <v>0.93636358005598086</v>
      </c>
      <c r="F656" s="5">
        <f t="shared" si="438"/>
        <v>0.90484721714585492</v>
      </c>
      <c r="G656" s="5">
        <f t="shared" si="438"/>
        <v>0.87381960880773657</v>
      </c>
      <c r="H656" s="5">
        <f t="shared" si="438"/>
        <v>0.84342178292036651</v>
      </c>
      <c r="I656" s="5">
        <f t="shared" si="438"/>
        <v>0.81375189581416041</v>
      </c>
      <c r="J656" s="5">
        <f t="shared" si="438"/>
        <v>0.78487561772694581</v>
      </c>
      <c r="K656" s="5">
        <f t="shared" si="438"/>
        <v>0.75683413610096173</v>
      </c>
      <c r="L656" s="5">
        <f t="shared" si="438"/>
        <v>0.72965029307739149</v>
      </c>
      <c r="M656" s="5">
        <f t="shared" si="438"/>
        <v>0.70333327367220699</v>
      </c>
      <c r="N656" s="5">
        <f t="shared" si="438"/>
        <v>0.67788217517582039</v>
      </c>
      <c r="O656" s="5">
        <f t="shared" si="438"/>
        <v>0.65328871705618297</v>
      </c>
      <c r="P656" s="5">
        <f t="shared" si="438"/>
        <v>0.62953929299205136</v>
      </c>
      <c r="Q656" s="5">
        <f t="shared" si="438"/>
        <v>0.60661652081489004</v>
      </c>
      <c r="R656" s="5">
        <f t="shared" si="438"/>
        <v>0.58450041012449616</v>
      </c>
      <c r="S656" s="5">
        <f t="shared" si="438"/>
        <v>0.56316923931059326</v>
      </c>
      <c r="T656" s="5">
        <f t="shared" si="437"/>
        <v>0.54260021203902864</v>
      </c>
      <c r="U656" s="5">
        <f t="shared" si="437"/>
        <v>0.52276994658957798</v>
      </c>
      <c r="V656" s="5">
        <f t="shared" si="437"/>
        <v>0.50365483865802585</v>
      </c>
      <c r="W656" s="5">
        <f t="shared" si="437"/>
        <v>0.48523132847611888</v>
      </c>
      <c r="X656" s="5">
        <f t="shared" si="442"/>
        <v>0.467476095664422</v>
      </c>
      <c r="Y656" s="5">
        <f t="shared" si="442"/>
        <v>0.45036619957318752</v>
      </c>
      <c r="Z656" s="5">
        <f t="shared" si="442"/>
        <v>0.4338791785655835</v>
      </c>
      <c r="AA656" s="5">
        <f t="shared" si="442"/>
        <v>0.41799311843297476</v>
      </c>
      <c r="AB656" s="5">
        <f t="shared" si="442"/>
        <v>0.40268669765576914</v>
      </c>
      <c r="AC656" s="5">
        <f t="shared" si="442"/>
        <v>0.38793921534628933</v>
      </c>
      <c r="AD656" s="5">
        <f t="shared" si="442"/>
        <v>0.37373060628790777</v>
      </c>
      <c r="AE656" s="5">
        <f t="shared" si="442"/>
        <v>0.3600414464074041</v>
      </c>
      <c r="AF656" s="5">
        <f t="shared" si="442"/>
        <v>0.34685295120172815</v>
      </c>
      <c r="AG656" s="5">
        <f t="shared" si="442"/>
        <v>0.33414696902268937</v>
      </c>
      <c r="AH656" s="5">
        <f t="shared" si="442"/>
        <v>0.3219059706554967</v>
      </c>
      <c r="AI656" s="5">
        <f t="shared" si="442"/>
        <v>0.31011303627311176</v>
      </c>
      <c r="AJ656" s="5">
        <f t="shared" si="442"/>
        <v>0.29875184058045579</v>
      </c>
      <c r="AK656" s="5">
        <f t="shared" si="442"/>
        <v>0.28780663675972812</v>
      </c>
      <c r="AL656" s="5">
        <f t="shared" si="442"/>
        <v>0.27726223967462776</v>
      </c>
      <c r="AM656" s="5">
        <f t="shared" si="442"/>
        <v>0.26710400867513856</v>
      </c>
      <c r="AN656" s="5">
        <f t="shared" si="442"/>
        <v>0.25731783025667909</v>
      </c>
      <c r="AO656" s="5">
        <f t="shared" si="442"/>
        <v>0.24789010076096671</v>
      </c>
      <c r="AP656" s="5">
        <f t="shared" si="442"/>
        <v>0.23880770925570177</v>
      </c>
      <c r="AQ656" s="5">
        <f t="shared" si="442"/>
        <v>0.23005802069221673</v>
      </c>
      <c r="AR656" s="5">
        <f t="shared" si="442"/>
        <v>0.22162885941157848</v>
      </c>
      <c r="AS656" s="5">
        <f t="shared" si="442"/>
        <v>0.21350849304801833</v>
      </c>
      <c r="AT656" s="5">
        <f t="shared" si="442"/>
        <v>0.20568561686229841</v>
      </c>
      <c r="AU656" s="5">
        <f t="shared" si="442"/>
        <v>0.19814933852539982</v>
      </c>
      <c r="AV656" s="5">
        <f t="shared" si="442"/>
        <v>0.19088916336377104</v>
      </c>
      <c r="AW656" s="5">
        <f t="shared" si="442"/>
        <v>0.18389498007054617</v>
      </c>
      <c r="AX656" s="5">
        <f t="shared" si="442"/>
        <v>0.17715704688208481</v>
      </c>
      <c r="AY656" s="5">
        <f t="shared" si="442"/>
        <v>0.17066597821546139</v>
      </c>
      <c r="AZ656" s="5">
        <f t="shared" si="442"/>
        <v>0.16441273175982038</v>
      </c>
      <c r="BA656" s="5">
        <f t="shared" si="442"/>
        <v>0.1583885960125718</v>
      </c>
      <c r="BB656" s="5">
        <f t="shared" si="442"/>
        <v>0.15258517825003992</v>
      </c>
      <c r="BC656" s="5">
        <f t="shared" si="442"/>
        <v>0.14699439292125485</v>
      </c>
      <c r="BD656" s="5">
        <f t="shared" si="442"/>
        <v>0.14160845045298567</v>
      </c>
      <c r="BE656" s="5">
        <f t="shared" si="442"/>
        <v>0.13641984645377339</v>
      </c>
      <c r="BF656" s="5">
        <f t="shared" si="442"/>
        <v>0.13142135130456678</v>
      </c>
      <c r="BG656" s="5">
        <f t="shared" si="442"/>
        <v>0.12660600012355053</v>
      </c>
      <c r="BH656" s="5">
        <f t="shared" si="442"/>
        <v>0.12196708309284571</v>
      </c>
      <c r="BI656" s="5">
        <f t="shared" si="442"/>
        <v>0.11749813613492893</v>
      </c>
      <c r="BJ656" s="5">
        <f t="shared" si="442"/>
        <v>0.11319293192683659</v>
      </c>
      <c r="BK656" s="5">
        <f t="shared" si="442"/>
        <v>0.109045471240485</v>
      </c>
      <c r="BL656" s="26">
        <f t="shared" si="441"/>
        <v>6.4692272546908819E-2</v>
      </c>
      <c r="BM656" s="26">
        <f t="shared" si="439"/>
        <v>6.5751437697171677E-2</v>
      </c>
      <c r="BN656" s="26">
        <f t="shared" si="439"/>
        <v>6.6659446911574161E-2</v>
      </c>
      <c r="BO656" s="26">
        <f t="shared" si="439"/>
        <v>6.7440660937298502E-2</v>
      </c>
      <c r="BP656" s="26">
        <f t="shared" si="439"/>
        <v>6.8115244198024144E-2</v>
      </c>
      <c r="BQ656" s="26">
        <f t="shared" si="439"/>
        <v>6.8699918578843042E-2</v>
      </c>
      <c r="BR656" s="26">
        <f t="shared" si="439"/>
        <v>6.9208577859869128E-2</v>
      </c>
      <c r="BS656" s="26">
        <f t="shared" si="439"/>
        <v>6.9652789105013768E-2</v>
      </c>
      <c r="BT656" s="26">
        <f t="shared" si="439"/>
        <v>7.0042202266667436E-2</v>
      </c>
      <c r="BU656" s="26">
        <f t="shared" si="439"/>
        <v>7.0384885201276823E-2</v>
      </c>
      <c r="BV656" s="26">
        <f t="shared" si="439"/>
        <v>7.0687598012775008E-2</v>
      </c>
      <c r="BW656" s="26">
        <f t="shared" si="439"/>
        <v>7.0956017996282539E-2</v>
      </c>
      <c r="BX656" s="26">
        <f t="shared" si="439"/>
        <v>7.1194924319678332E-2</v>
      </c>
      <c r="BY656" s="26">
        <f t="shared" si="439"/>
        <v>7.1408349856171463E-2</v>
      </c>
      <c r="BZ656" s="26">
        <f t="shared" si="439"/>
        <v>7.159970618707065E-2</v>
      </c>
      <c r="CA656" s="26">
        <f t="shared" si="439"/>
        <v>7.1771886666408352E-2</v>
      </c>
      <c r="CB656" s="26">
        <f t="shared" si="439"/>
        <v>7.19273515263604E-2</v>
      </c>
      <c r="CC656" s="26">
        <f t="shared" si="439"/>
        <v>7.2068198263027877E-2</v>
      </c>
      <c r="CD656" s="26">
        <f t="shared" si="439"/>
        <v>7.2196219942735174E-2</v>
      </c>
      <c r="CE656" s="26">
        <f t="shared" si="439"/>
        <v>7.2312953582660461E-2</v>
      </c>
      <c r="CF656" s="26">
        <f t="shared" si="439"/>
        <v>7.2419720364696238E-2</v>
      </c>
      <c r="CG656" s="26">
        <f t="shared" si="439"/>
        <v>7.2517659120482095E-2</v>
      </c>
      <c r="CH656" s="26">
        <f t="shared" si="439"/>
        <v>7.2607754264470858E-2</v>
      </c>
      <c r="CI656" s="26">
        <f t="shared" si="439"/>
        <v>7.2690859139325534E-2</v>
      </c>
      <c r="CJ656" s="26">
        <f t="shared" si="439"/>
        <v>7.2767715564712454E-2</v>
      </c>
      <c r="CK656" s="26">
        <f t="shared" si="439"/>
        <v>7.2838970239245432E-2</v>
      </c>
      <c r="CL656" s="26">
        <f t="shared" si="439"/>
        <v>7.2905188529943016E-2</v>
      </c>
      <c r="CM656" s="26">
        <f t="shared" si="439"/>
        <v>7.2966866089239274E-2</v>
      </c>
      <c r="CN656" s="26">
        <f t="shared" si="439"/>
        <v>7.3024438662403268E-2</v>
      </c>
      <c r="CO656" s="26">
        <f t="shared" si="439"/>
        <v>7.3078290384992833E-2</v>
      </c>
      <c r="CP656" s="26">
        <f t="shared" si="439"/>
        <v>7.312876081811058E-2</v>
      </c>
      <c r="CQ656" s="26">
        <f t="shared" ref="BM656:DS660" si="443">-(LN(CQ$7)/CQ$6)+(CQ$8/CQ$6)*$C656</f>
        <v>7.3176150926648892E-2</v>
      </c>
      <c r="CR656" s="26">
        <f t="shared" si="443"/>
        <v>7.3220728170704921E-2</v>
      </c>
      <c r="CS656" s="26">
        <f t="shared" si="443"/>
        <v>7.3262730851531357E-2</v>
      </c>
      <c r="CT656" s="26">
        <f t="shared" si="443"/>
        <v>7.330237182963964E-2</v>
      </c>
      <c r="CU656" s="26">
        <f t="shared" si="443"/>
        <v>7.333984171307259E-2</v>
      </c>
      <c r="CV656" s="26">
        <f t="shared" si="443"/>
        <v>7.3375311597665555E-2</v>
      </c>
      <c r="CW656" s="26">
        <f t="shared" si="443"/>
        <v>7.3408935427710806E-2</v>
      </c>
      <c r="CX656" s="26">
        <f t="shared" si="443"/>
        <v>7.3440852034330817E-2</v>
      </c>
      <c r="CY656" s="26">
        <f t="shared" si="443"/>
        <v>7.3471186899646032E-2</v>
      </c>
      <c r="CZ656" s="26">
        <f t="shared" si="443"/>
        <v>7.3500053687158604E-2</v>
      </c>
      <c r="DA656" s="26">
        <f t="shared" si="443"/>
        <v>7.3527555572393793E-2</v>
      </c>
      <c r="DB656" s="26">
        <f t="shared" si="443"/>
        <v>7.3553786402520679E-2</v>
      </c>
      <c r="DC656" s="26">
        <f t="shared" si="443"/>
        <v>7.3578831709231615E-2</v>
      </c>
      <c r="DD656" s="26">
        <f t="shared" si="443"/>
        <v>7.3602769595442652E-2</v>
      </c>
      <c r="DE656" s="26">
        <f t="shared" si="443"/>
        <v>7.3625671513264546E-2</v>
      </c>
      <c r="DF656" s="26">
        <f t="shared" si="443"/>
        <v>7.3647602948079288E-2</v>
      </c>
      <c r="DG656" s="26">
        <f t="shared" si="443"/>
        <v>7.3668624021360665E-2</v>
      </c>
      <c r="DH656" s="26">
        <f t="shared" si="443"/>
        <v>7.3688790023026349E-2</v>
      </c>
      <c r="DI656" s="26">
        <f t="shared" si="443"/>
        <v>7.3708151882547757E-2</v>
      </c>
      <c r="DJ656" s="26">
        <f t="shared" si="443"/>
        <v>7.3726756586724396E-2</v>
      </c>
      <c r="DK656" s="26">
        <f t="shared" si="443"/>
        <v>7.3744647550911646E-2</v>
      </c>
      <c r="DL656" s="26">
        <f t="shared" si="443"/>
        <v>7.3761864949543565E-2</v>
      </c>
      <c r="DM656" s="26">
        <f t="shared" si="443"/>
        <v>7.3778446010986515E-2</v>
      </c>
      <c r="DN656" s="26">
        <f t="shared" si="443"/>
        <v>7.3794425281073051E-2</v>
      </c>
      <c r="DO656" s="26">
        <f t="shared" si="443"/>
        <v>7.3809834859082005E-2</v>
      </c>
      <c r="DP656" s="26">
        <f t="shared" si="443"/>
        <v>7.3824704609428748E-2</v>
      </c>
      <c r="DQ656" s="26">
        <f t="shared" si="443"/>
        <v>7.3839062351903198E-2</v>
      </c>
      <c r="DR656" s="26">
        <f t="shared" si="443"/>
        <v>7.3852934032925505E-2</v>
      </c>
      <c r="DS656" s="26">
        <f t="shared" si="443"/>
        <v>7.3866343879973276E-2</v>
      </c>
      <c r="DT656" s="6">
        <f>2*(100-(100*G656))/SUM($D656:G656)/100</f>
        <v>6.8516686118502756E-2</v>
      </c>
      <c r="DU656" s="6">
        <f>2*(100-(100*I656))/SUM($D656:I656)/100</f>
        <v>6.9750939629387942E-2</v>
      </c>
      <c r="DV656" s="6">
        <f>2*(100-(100*M656))/SUM($D656:M656)/100</f>
        <v>7.135640921348331E-2</v>
      </c>
      <c r="DW656" s="6">
        <f>2*(100-(100*Q656))/SUM($D656:Q656)/100</f>
        <v>7.2297221434338615E-2</v>
      </c>
      <c r="DX656" s="6">
        <f>2*(100-(100*W656))/SUM($D656:W656)/100</f>
        <v>7.309811435908467E-2</v>
      </c>
      <c r="DY656" s="7">
        <f>(DT656-'Data for assignment'!C646)^2</f>
        <v>2.6136707723882697E-6</v>
      </c>
      <c r="DZ656" s="7">
        <f>(DU656-'Data for assignment'!D646)^2</f>
        <v>1.0568601972046735E-5</v>
      </c>
      <c r="EA656" s="7">
        <f>(DV656-'Data for assignment'!E646)^2</f>
        <v>3.1994942564746094E-5</v>
      </c>
      <c r="EB656" s="7">
        <f>(DW656-'Data for assignment'!F646)^2</f>
        <v>4.352330426481521E-5</v>
      </c>
      <c r="EC656" s="7">
        <f>(DX656-'Data for assignment'!G646)^2</f>
        <v>9.6003064589931001E-5</v>
      </c>
    </row>
    <row r="657" spans="1:133" x14ac:dyDescent="0.3">
      <c r="A657" s="8">
        <v>36679</v>
      </c>
      <c r="B657" s="3">
        <v>6.480000000000001E-2</v>
      </c>
      <c r="C657" s="4">
        <f t="shared" si="440"/>
        <v>6.4277025730323054E-2</v>
      </c>
      <c r="D657" s="5">
        <f t="shared" si="438"/>
        <v>0.96779562816701148</v>
      </c>
      <c r="E657" s="5">
        <f t="shared" si="438"/>
        <v>0.935678434437764</v>
      </c>
      <c r="F657" s="5">
        <f t="shared" si="438"/>
        <v>0.90390991978639013</v>
      </c>
      <c r="G657" s="5">
        <f t="shared" si="438"/>
        <v>0.87267916492521391</v>
      </c>
      <c r="H657" s="5">
        <f t="shared" si="438"/>
        <v>0.84211995561008657</v>
      </c>
      <c r="I657" s="5">
        <f t="shared" si="438"/>
        <v>0.81232412281617528</v>
      </c>
      <c r="J657" s="5">
        <f t="shared" si="438"/>
        <v>0.78335185211272629</v>
      </c>
      <c r="K657" s="5">
        <f t="shared" si="438"/>
        <v>0.75523960151650549</v>
      </c>
      <c r="L657" s="5">
        <f t="shared" si="438"/>
        <v>0.72800615249192846</v>
      </c>
      <c r="M657" s="5">
        <f t="shared" si="438"/>
        <v>0.70165721539448744</v>
      </c>
      <c r="N657" s="5">
        <f t="shared" si="438"/>
        <v>0.67618892245295836</v>
      </c>
      <c r="O657" s="5">
        <f t="shared" si="438"/>
        <v>0.65159046869907766</v>
      </c>
      <c r="P657" s="5">
        <f t="shared" si="438"/>
        <v>0.6278461027314407</v>
      </c>
      <c r="Q657" s="5">
        <f t="shared" si="438"/>
        <v>0.6049366228456059</v>
      </c>
      <c r="R657" s="5">
        <f t="shared" si="438"/>
        <v>0.58284049777513536</v>
      </c>
      <c r="S657" s="5">
        <f t="shared" si="438"/>
        <v>0.56153470312774034</v>
      </c>
      <c r="T657" s="5">
        <f t="shared" si="437"/>
        <v>0.54099534288860318</v>
      </c>
      <c r="U657" s="5">
        <f t="shared" si="437"/>
        <v>0.52119810870515648</v>
      </c>
      <c r="V657" s="5">
        <f t="shared" si="437"/>
        <v>0.50211861693579252</v>
      </c>
      <c r="W657" s="5">
        <f t="shared" si="437"/>
        <v>0.48373265374234264</v>
      </c>
      <c r="X657" s="5">
        <f t="shared" si="442"/>
        <v>0.46601635112886991</v>
      </c>
      <c r="Y657" s="5">
        <f t="shared" si="442"/>
        <v>0.44894631123019002</v>
      </c>
      <c r="Z657" s="5">
        <f t="shared" si="442"/>
        <v>0.43249969191011062</v>
      </c>
      <c r="AA657" s="5">
        <f t="shared" si="442"/>
        <v>0.41665426351715418</v>
      </c>
      <c r="AB657" s="5">
        <f t="shared" si="442"/>
        <v>0.40138844421628661</v>
      </c>
      <c r="AC657" s="5">
        <f t="shared" si="442"/>
        <v>0.38668131947955953</v>
      </c>
      <c r="AD657" s="5">
        <f t="shared" si="442"/>
        <v>0.37251264993255689</v>
      </c>
      <c r="AE657" s="5">
        <f t="shared" si="442"/>
        <v>0.35886287070766432</v>
      </c>
      <c r="AF657" s="5">
        <f t="shared" si="442"/>
        <v>0.34571308466650064</v>
      </c>
      <c r="AG657" s="5">
        <f t="shared" si="442"/>
        <v>0.3330450512594807</v>
      </c>
      <c r="AH657" s="5">
        <f t="shared" si="442"/>
        <v>0.32084117234283971</v>
      </c>
      <c r="AI657" s="5">
        <f t="shared" si="442"/>
        <v>0.30908447593656202</v>
      </c>
      <c r="AJ657" s="5">
        <f t="shared" si="442"/>
        <v>0.29775859865331428</v>
      </c>
      <c r="AK657" s="5">
        <f t="shared" si="442"/>
        <v>0.28684776733813649</v>
      </c>
      <c r="AL657" s="5">
        <f t="shared" si="442"/>
        <v>0.27633678031578329</v>
      </c>
      <c r="AM657" s="5">
        <f t="shared" si="442"/>
        <v>0.26621098853550862</v>
      </c>
      <c r="AN657" s="5">
        <f t="shared" si="442"/>
        <v>0.2564562768229256</v>
      </c>
      <c r="AO657" s="5">
        <f t="shared" si="442"/>
        <v>0.24705904538867043</v>
      </c>
      <c r="AP657" s="5">
        <f t="shared" si="442"/>
        <v>0.23800619169894069</v>
      </c>
      <c r="AQ657" s="5">
        <f t="shared" si="442"/>
        <v>0.22928509277976533</v>
      </c>
      <c r="AR657" s="5">
        <f t="shared" si="442"/>
        <v>0.22088358800225513</v>
      </c>
      <c r="AS657" s="5">
        <f t="shared" si="442"/>
        <v>0.21278996237791259</v>
      </c>
      <c r="AT657" s="5">
        <f t="shared" si="442"/>
        <v>0.20499293037975017</v>
      </c>
      <c r="AU657" s="5">
        <f t="shared" si="442"/>
        <v>0.19748162029524061</v>
      </c>
      <c r="AV657" s="5">
        <f t="shared" si="442"/>
        <v>0.19024555911010502</v>
      </c>
      <c r="AW657" s="5">
        <f t="shared" si="442"/>
        <v>0.18327465791692896</v>
      </c>
      <c r="AX657" s="5">
        <f t="shared" si="442"/>
        <v>0.17655919783908389</v>
      </c>
      <c r="AY657" s="5">
        <f t="shared" si="442"/>
        <v>0.17008981645802265</v>
      </c>
      <c r="AZ657" s="5">
        <f t="shared" si="442"/>
        <v>0.16385749473042885</v>
      </c>
      <c r="BA657" s="5">
        <f t="shared" si="442"/>
        <v>0.15785354438071278</v>
      </c>
      <c r="BB657" s="5">
        <f t="shared" si="442"/>
        <v>0.15206959575379897</v>
      </c>
      <c r="BC657" s="5">
        <f t="shared" si="442"/>
        <v>0.14649758611292232</v>
      </c>
      <c r="BD657" s="5">
        <f t="shared" si="442"/>
        <v>0.14112974836714828</v>
      </c>
      <c r="BE657" s="5">
        <f t="shared" si="442"/>
        <v>0.13595860021349768</v>
      </c>
      <c r="BF657" s="5">
        <f t="shared" si="442"/>
        <v>0.13097693367883043</v>
      </c>
      <c r="BG657" s="5">
        <f t="shared" si="442"/>
        <v>0.126177805046994</v>
      </c>
      <c r="BH657" s="5">
        <f t="shared" si="442"/>
        <v>0.12155452515714614</v>
      </c>
      <c r="BI657" s="5">
        <f t="shared" si="442"/>
        <v>0.11710065005959268</v>
      </c>
      <c r="BJ657" s="5">
        <f t="shared" si="442"/>
        <v>0.11280997201592788</v>
      </c>
      <c r="BK657" s="5">
        <f t="shared" si="442"/>
        <v>0.10867651083072227</v>
      </c>
      <c r="BL657" s="26">
        <f t="shared" si="441"/>
        <v>6.5468683845678513E-2</v>
      </c>
      <c r="BM657" s="26">
        <f t="shared" si="443"/>
        <v>6.6483414483486811E-2</v>
      </c>
      <c r="BN657" s="26">
        <f t="shared" si="443"/>
        <v>6.735037987264772E-2</v>
      </c>
      <c r="BO657" s="26">
        <f t="shared" si="443"/>
        <v>6.8093649683564794E-2</v>
      </c>
      <c r="BP657" s="26">
        <f t="shared" si="443"/>
        <v>6.873312391675343E-2</v>
      </c>
      <c r="BQ657" s="26">
        <f t="shared" si="443"/>
        <v>6.9285284145417458E-2</v>
      </c>
      <c r="BR657" s="26">
        <f t="shared" si="443"/>
        <v>6.976380565614751E-2</v>
      </c>
      <c r="BS657" s="26">
        <f t="shared" si="443"/>
        <v>7.0180056769232724E-2</v>
      </c>
      <c r="BT657" s="26">
        <f t="shared" si="443"/>
        <v>7.0543506576885767E-2</v>
      </c>
      <c r="BU657" s="26">
        <f t="shared" si="443"/>
        <v>7.0862058274211298E-2</v>
      </c>
      <c r="BV657" s="26">
        <f t="shared" si="443"/>
        <v>7.1142321981760764E-2</v>
      </c>
      <c r="BW657" s="26">
        <f t="shared" si="443"/>
        <v>7.1389838315812373E-2</v>
      </c>
      <c r="BX657" s="26">
        <f t="shared" si="443"/>
        <v>7.1609261829342408E-2</v>
      </c>
      <c r="BY657" s="26">
        <f t="shared" si="443"/>
        <v>7.180451172366388E-2</v>
      </c>
      <c r="BZ657" s="26">
        <f t="shared" si="443"/>
        <v>7.1978895838101492E-2</v>
      </c>
      <c r="CA657" s="26">
        <f t="shared" si="443"/>
        <v>7.2135212798722301E-2</v>
      </c>
      <c r="CB657" s="26">
        <f t="shared" si="443"/>
        <v>7.22758362954945E-2</v>
      </c>
      <c r="CC657" s="26">
        <f t="shared" si="443"/>
        <v>7.2402784718833713E-2</v>
      </c>
      <c r="CD657" s="26">
        <f t="shared" si="443"/>
        <v>7.2517778787944395E-2</v>
      </c>
      <c r="CE657" s="26">
        <f t="shared" si="443"/>
        <v>7.2622289317802138E-2</v>
      </c>
      <c r="CF657" s="26">
        <f t="shared" si="443"/>
        <v>7.2717576877399256E-2</v>
      </c>
      <c r="CG657" s="26">
        <f t="shared" si="443"/>
        <v>7.280472477154612E-2</v>
      </c>
      <c r="CH657" s="26">
        <f t="shared" si="443"/>
        <v>7.2884666518001906E-2</v>
      </c>
      <c r="CI657" s="26">
        <f t="shared" si="443"/>
        <v>7.2958208779649369E-2</v>
      </c>
      <c r="CJ657" s="26">
        <f t="shared" si="443"/>
        <v>7.302605053865116E-2</v>
      </c>
      <c r="CK657" s="26">
        <f t="shared" si="443"/>
        <v>7.3088799158621862E-2</v>
      </c>
      <c r="CL657" s="26">
        <f t="shared" si="443"/>
        <v>7.3146983865825688E-2</v>
      </c>
      <c r="CM657" s="26">
        <f t="shared" si="443"/>
        <v>7.3201067086417382E-2</v>
      </c>
      <c r="CN657" s="26">
        <f t="shared" si="443"/>
        <v>7.3251453999856317E-2</v>
      </c>
      <c r="CO657" s="26">
        <f t="shared" si="443"/>
        <v>7.3298500605661621E-2</v>
      </c>
      <c r="CP657" s="26">
        <f t="shared" si="443"/>
        <v>7.3342520549058821E-2</v>
      </c>
      <c r="CQ657" s="26">
        <f t="shared" si="443"/>
        <v>7.3383790908704283E-2</v>
      </c>
      <c r="CR657" s="26">
        <f t="shared" si="443"/>
        <v>7.3422557114862633E-2</v>
      </c>
      <c r="CS657" s="26">
        <f t="shared" si="443"/>
        <v>7.3459037137773159E-2</v>
      </c>
      <c r="CT657" s="26">
        <f t="shared" si="443"/>
        <v>7.349342506234989E-2</v>
      </c>
      <c r="CU657" s="26">
        <f t="shared" si="443"/>
        <v>7.352589414590284E-2</v>
      </c>
      <c r="CV657" s="26">
        <f t="shared" si="443"/>
        <v>7.3556599439498868E-2</v>
      </c>
      <c r="CW657" s="26">
        <f t="shared" si="443"/>
        <v>7.358568004029134E-2</v>
      </c>
      <c r="CX657" s="26">
        <f t="shared" si="443"/>
        <v>7.3613261031143226E-2</v>
      </c>
      <c r="CY657" s="26">
        <f t="shared" si="443"/>
        <v>7.3639455154742683E-2</v>
      </c>
      <c r="CZ657" s="26">
        <f t="shared" si="443"/>
        <v>7.3664364261829818E-2</v>
      </c>
      <c r="DA657" s="26">
        <f t="shared" si="443"/>
        <v>7.3688080566851416E-2</v>
      </c>
      <c r="DB657" s="26">
        <f t="shared" si="443"/>
        <v>7.3710687739107966E-2</v>
      </c>
      <c r="DC657" s="26">
        <f t="shared" si="443"/>
        <v>7.373226185307856E-2</v>
      </c>
      <c r="DD657" s="26">
        <f t="shared" si="443"/>
        <v>7.3752872217947449E-2</v>
      </c>
      <c r="DE657" s="26">
        <f t="shared" si="443"/>
        <v>7.3772582103294598E-2</v>
      </c>
      <c r="DF657" s="26">
        <f t="shared" si="443"/>
        <v>7.3791449375343598E-2</v>
      </c>
      <c r="DG657" s="26">
        <f t="shared" si="443"/>
        <v>7.3809527056005311E-2</v>
      </c>
      <c r="DH657" s="26">
        <f t="shared" si="443"/>
        <v>7.3826863815141905E-2</v>
      </c>
      <c r="DI657" s="26">
        <f t="shared" si="443"/>
        <v>7.3843504404948593E-2</v>
      </c>
      <c r="DJ657" s="26">
        <f t="shared" si="443"/>
        <v>7.3859490044061588E-2</v>
      </c>
      <c r="DK657" s="26">
        <f t="shared" si="443"/>
        <v>7.387485875791007E-2</v>
      </c>
      <c r="DL657" s="26">
        <f t="shared" si="443"/>
        <v>7.3889645680908569E-2</v>
      </c>
      <c r="DM657" s="26">
        <f t="shared" si="443"/>
        <v>7.3903883325301609E-2</v>
      </c>
      <c r="DN657" s="26">
        <f t="shared" si="443"/>
        <v>7.3917601820808337E-2</v>
      </c>
      <c r="DO657" s="26">
        <f t="shared" si="443"/>
        <v>7.3930829128647874E-2</v>
      </c>
      <c r="DP657" s="26">
        <f t="shared" si="443"/>
        <v>7.3943591233042893E-2</v>
      </c>
      <c r="DQ657" s="26">
        <f t="shared" si="443"/>
        <v>7.3955912312886105E-2</v>
      </c>
      <c r="DR657" s="26">
        <f t="shared" si="443"/>
        <v>7.3967814895901471E-2</v>
      </c>
      <c r="DS657" s="26">
        <f t="shared" si="443"/>
        <v>7.3979319997327944E-2</v>
      </c>
      <c r="DT657" s="6">
        <f>2*(100-(100*G657))/SUM($D657:G657)/100</f>
        <v>6.9194918661997701E-2</v>
      </c>
      <c r="DU657" s="6">
        <f>2*(100-(100*I657))/SUM($D657:I657)/100</f>
        <v>7.0362966715336123E-2</v>
      </c>
      <c r="DV657" s="6">
        <f>2*(100-(100*M657))/SUM($D657:M657)/100</f>
        <v>7.1865912309032234E-2</v>
      </c>
      <c r="DW657" s="6">
        <f>2*(100-(100*Q657))/SUM($D657:Q657)/100</f>
        <v>7.2733423248853221E-2</v>
      </c>
      <c r="DX657" s="6">
        <f>2*(100-(100*W657))/SUM($D657:W657)/100</f>
        <v>7.3459980923982759E-2</v>
      </c>
      <c r="DY657" s="7">
        <f>(DT657-'Data for assignment'!C647)^2</f>
        <v>1.5959375115977547E-5</v>
      </c>
      <c r="DZ657" s="7">
        <f>(DU657-'Data for assignment'!D647)^2</f>
        <v>3.0946598675937456E-5</v>
      </c>
      <c r="EA657" s="7">
        <f>(DV657-'Data for assignment'!E647)^2</f>
        <v>6.6682140170629887E-5</v>
      </c>
      <c r="EB657" s="7">
        <f>(DW657-'Data for assignment'!F647)^2</f>
        <v>7.8029383960228108E-5</v>
      </c>
      <c r="EC657" s="7">
        <f>(DX657-'Data for assignment'!G647)^2</f>
        <v>1.4304111978207068E-4</v>
      </c>
    </row>
    <row r="658" spans="1:133" x14ac:dyDescent="0.3">
      <c r="A658" s="8">
        <v>36686</v>
      </c>
      <c r="B658" s="3">
        <v>6.4400000999999998E-2</v>
      </c>
      <c r="C658" s="4">
        <f t="shared" si="440"/>
        <v>6.3864747721465567E-2</v>
      </c>
      <c r="D658" s="5">
        <f t="shared" si="438"/>
        <v>0.96798349802977146</v>
      </c>
      <c r="E658" s="5">
        <f t="shared" si="438"/>
        <v>0.93602094412982062</v>
      </c>
      <c r="F658" s="5">
        <f t="shared" si="438"/>
        <v>0.90437844645350629</v>
      </c>
      <c r="G658" s="5">
        <f t="shared" si="438"/>
        <v>0.87324919997944839</v>
      </c>
      <c r="H658" s="5">
        <f t="shared" si="438"/>
        <v>0.84277061708512968</v>
      </c>
      <c r="I658" s="5">
        <f t="shared" si="438"/>
        <v>0.8130376950093976</v>
      </c>
      <c r="J658" s="5">
        <f t="shared" si="438"/>
        <v>0.78411336382631269</v>
      </c>
      <c r="K658" s="5">
        <f t="shared" si="438"/>
        <v>0.75603644743892451</v>
      </c>
      <c r="L658" s="5">
        <f t="shared" si="438"/>
        <v>0.72882775813631651</v>
      </c>
      <c r="M658" s="5">
        <f t="shared" si="438"/>
        <v>0.70249474362969488</v>
      </c>
      <c r="N658" s="5">
        <f t="shared" si="438"/>
        <v>0.67703501840688785</v>
      </c>
      <c r="O658" s="5">
        <f t="shared" si="438"/>
        <v>0.65243903926531843</v>
      </c>
      <c r="P658" s="5">
        <f t="shared" si="438"/>
        <v>0.62869212679239561</v>
      </c>
      <c r="Q658" s="5">
        <f t="shared" si="438"/>
        <v>0.60577598845782687</v>
      </c>
      <c r="R658" s="5">
        <f t="shared" si="438"/>
        <v>0.58366986282973365</v>
      </c>
      <c r="S658" s="5">
        <f t="shared" si="438"/>
        <v>0.56235137632797583</v>
      </c>
      <c r="T658" s="5">
        <f t="shared" si="437"/>
        <v>0.54179718223389661</v>
      </c>
      <c r="U658" s="5">
        <f t="shared" si="437"/>
        <v>0.52198343500995437</v>
      </c>
      <c r="V658" s="5">
        <f t="shared" si="437"/>
        <v>0.50288614022888534</v>
      </c>
      <c r="W658" s="5">
        <f t="shared" si="437"/>
        <v>0.48448141068061068</v>
      </c>
      <c r="X658" s="5">
        <f t="shared" si="442"/>
        <v>0.4667456518167491</v>
      </c>
      <c r="Y658" s="5">
        <f t="shared" si="442"/>
        <v>0.44965569406276329</v>
      </c>
      <c r="Z658" s="5">
        <f t="shared" si="442"/>
        <v>0.43318888525544286</v>
      </c>
      <c r="AA658" s="5">
        <f t="shared" si="442"/>
        <v>0.41732315322482427</v>
      </c>
      <c r="AB658" s="5">
        <f t="shared" si="442"/>
        <v>0.40203704608681312</v>
      </c>
      <c r="AC658" s="5">
        <f t="shared" si="442"/>
        <v>0.38730975595635786</v>
      </c>
      <c r="AD658" s="5">
        <f t="shared" si="442"/>
        <v>0.37312113038683914</v>
      </c>
      <c r="AE658" s="5">
        <f t="shared" si="442"/>
        <v>0.35945167477972473</v>
      </c>
      <c r="AF658" s="5">
        <f t="shared" si="442"/>
        <v>0.34628254820627824</v>
      </c>
      <c r="AG658" s="5">
        <f t="shared" si="442"/>
        <v>0.33359555447707595</v>
      </c>
      <c r="AH658" s="5">
        <f t="shared" si="442"/>
        <v>0.32137312983745547</v>
      </c>
      <c r="AI658" s="5">
        <f t="shared" si="442"/>
        <v>0.30959832832158474</v>
      </c>
      <c r="AJ658" s="5">
        <f t="shared" si="442"/>
        <v>0.29825480553720435</v>
      </c>
      <c r="AK658" s="5">
        <f t="shared" si="442"/>
        <v>0.28732680145652911</v>
      </c>
      <c r="AL658" s="5">
        <f t="shared" si="442"/>
        <v>0.27679912264062811</v>
      </c>
      <c r="AM658" s="5">
        <f t="shared" si="442"/>
        <v>0.26665712421299143</v>
      </c>
      <c r="AN658" s="5">
        <f t="shared" si="442"/>
        <v>0.25688669181397705</v>
      </c>
      <c r="AO658" s="5">
        <f t="shared" si="442"/>
        <v>0.24747422370466099</v>
      </c>
      <c r="AP658" s="5">
        <f t="shared" si="442"/>
        <v>0.23840661314115932</v>
      </c>
      <c r="AQ658" s="5">
        <f t="shared" si="442"/>
        <v>0.22967123110490956</v>
      </c>
      <c r="AR658" s="5">
        <f t="shared" si="442"/>
        <v>0.22125590944776377</v>
      </c>
      <c r="AS658" s="5">
        <f t="shared" si="442"/>
        <v>0.21314892449085907</v>
      </c>
      <c r="AT658" s="5">
        <f t="shared" si="442"/>
        <v>0.20533898110143273</v>
      </c>
      <c r="AU658" s="5">
        <f t="shared" si="442"/>
        <v>0.19781519726077657</v>
      </c>
      <c r="AV658" s="5">
        <f t="shared" si="442"/>
        <v>0.19056708912844433</v>
      </c>
      <c r="AW658" s="5">
        <f t="shared" si="442"/>
        <v>0.18358455660190418</v>
      </c>
      <c r="AX658" s="5">
        <f t="shared" si="442"/>
        <v>0.17685786936654496</v>
      </c>
      <c r="AY658" s="5">
        <f t="shared" si="442"/>
        <v>0.17037765342787844</v>
      </c>
      <c r="AZ658" s="5">
        <f t="shared" si="442"/>
        <v>0.16413487811563052</v>
      </c>
      <c r="BA658" s="5">
        <f t="shared" si="442"/>
        <v>0.15812084354795131</v>
      </c>
      <c r="BB658" s="5">
        <f t="shared" si="442"/>
        <v>0.15232716854301903</v>
      </c>
      <c r="BC658" s="5">
        <f t="shared" si="442"/>
        <v>0.14674577896473828</v>
      </c>
      <c r="BD658" s="5">
        <f t="shared" si="442"/>
        <v>0.14136889648893636</v>
      </c>
      <c r="BE658" s="5">
        <f t="shared" si="442"/>
        <v>0.13618902777637562</v>
      </c>
      <c r="BF658" s="5">
        <f t="shared" si="442"/>
        <v>0.13119895403895779</v>
      </c>
      <c r="BG658" s="5">
        <f t="shared" si="442"/>
        <v>0.12639172098566667</v>
      </c>
      <c r="BH658" s="5">
        <f t="shared" si="442"/>
        <v>0.12176062913504249</v>
      </c>
      <c r="BI658" s="5">
        <f t="shared" si="442"/>
        <v>0.11729922448127966</v>
      </c>
      <c r="BJ658" s="5">
        <f t="shared" si="442"/>
        <v>0.11300128950137482</v>
      </c>
      <c r="BK658" s="5">
        <f t="shared" si="442"/>
        <v>0.10886083449111104</v>
      </c>
      <c r="BL658" s="26">
        <f t="shared" si="441"/>
        <v>6.508047868155134E-2</v>
      </c>
      <c r="BM658" s="26">
        <f t="shared" si="443"/>
        <v>6.61174265478153E-2</v>
      </c>
      <c r="BN658" s="26">
        <f t="shared" si="443"/>
        <v>6.7004913823944579E-2</v>
      </c>
      <c r="BO658" s="26">
        <f t="shared" si="443"/>
        <v>6.7767155718550118E-2</v>
      </c>
      <c r="BP658" s="26">
        <f t="shared" si="443"/>
        <v>6.8424184443564101E-2</v>
      </c>
      <c r="BQ658" s="26">
        <f t="shared" si="443"/>
        <v>6.8992601727984187E-2</v>
      </c>
      <c r="BR658" s="26">
        <f t="shared" si="443"/>
        <v>6.9486192105026129E-2</v>
      </c>
      <c r="BS658" s="26">
        <f t="shared" si="443"/>
        <v>6.9916423266665945E-2</v>
      </c>
      <c r="BT658" s="26">
        <f t="shared" si="443"/>
        <v>7.0292854735092197E-2</v>
      </c>
      <c r="BU658" s="26">
        <f t="shared" si="443"/>
        <v>7.0623472035977602E-2</v>
      </c>
      <c r="BV658" s="26">
        <f t="shared" si="443"/>
        <v>7.0914960281470721E-2</v>
      </c>
      <c r="BW658" s="26">
        <f t="shared" si="443"/>
        <v>7.1172928427185492E-2</v>
      </c>
      <c r="BX658" s="26">
        <f t="shared" si="443"/>
        <v>7.1402093333471639E-2</v>
      </c>
      <c r="BY658" s="26">
        <f t="shared" si="443"/>
        <v>7.1606431037519153E-2</v>
      </c>
      <c r="BZ658" s="26">
        <f t="shared" si="443"/>
        <v>7.1789301249579898E-2</v>
      </c>
      <c r="CA658" s="26">
        <f t="shared" si="443"/>
        <v>7.1953549959644453E-2</v>
      </c>
      <c r="CB658" s="26">
        <f t="shared" si="443"/>
        <v>7.2101594128730712E-2</v>
      </c>
      <c r="CC658" s="26">
        <f t="shared" si="443"/>
        <v>7.2235491700047588E-2</v>
      </c>
      <c r="CD658" s="26">
        <f t="shared" si="443"/>
        <v>7.235699956631432E-2</v>
      </c>
      <c r="CE658" s="26">
        <f t="shared" si="443"/>
        <v>7.2467621643566377E-2</v>
      </c>
      <c r="CF658" s="26">
        <f t="shared" si="443"/>
        <v>7.25686488072083E-2</v>
      </c>
      <c r="CG658" s="26">
        <f t="shared" si="443"/>
        <v>7.266119212543036E-2</v>
      </c>
      <c r="CH658" s="26">
        <f t="shared" si="443"/>
        <v>7.2746210564306746E-2</v>
      </c>
      <c r="CI658" s="26">
        <f t="shared" si="443"/>
        <v>7.2824534126581186E-2</v>
      </c>
      <c r="CJ658" s="26">
        <f t="shared" si="443"/>
        <v>7.2896883213141361E-2</v>
      </c>
      <c r="CK658" s="26">
        <f t="shared" si="443"/>
        <v>7.2963884855076905E-2</v>
      </c>
      <c r="CL658" s="26">
        <f t="shared" si="443"/>
        <v>7.3026086349006633E-2</v>
      </c>
      <c r="CM658" s="26">
        <f t="shared" si="443"/>
        <v>7.3083966734204128E-2</v>
      </c>
      <c r="CN658" s="26">
        <f t="shared" si="443"/>
        <v>7.3137946473014553E-2</v>
      </c>
      <c r="CO658" s="26">
        <f t="shared" si="443"/>
        <v>7.3188395632958786E-2</v>
      </c>
      <c r="CP658" s="26">
        <f t="shared" si="443"/>
        <v>7.32356408171847E-2</v>
      </c>
      <c r="CQ658" s="26">
        <f t="shared" si="443"/>
        <v>7.3279971047451736E-2</v>
      </c>
      <c r="CR658" s="26">
        <f t="shared" si="443"/>
        <v>7.3321642768927026E-2</v>
      </c>
      <c r="CS658" s="26">
        <f t="shared" si="443"/>
        <v>7.3360884117343844E-2</v>
      </c>
      <c r="CT658" s="26">
        <f t="shared" si="443"/>
        <v>7.3397898565403186E-2</v>
      </c>
      <c r="CU658" s="26">
        <f t="shared" si="443"/>
        <v>7.3432868045770636E-2</v>
      </c>
      <c r="CV658" s="26">
        <f t="shared" si="443"/>
        <v>7.346595563188725E-2</v>
      </c>
      <c r="CW658" s="26">
        <f t="shared" si="443"/>
        <v>7.3497307844466592E-2</v>
      </c>
      <c r="CX658" s="26">
        <f t="shared" si="443"/>
        <v>7.3527056640492777E-2</v>
      </c>
      <c r="CY658" s="26">
        <f t="shared" si="443"/>
        <v>7.3555321132362156E-2</v>
      </c>
      <c r="CZ658" s="26">
        <f t="shared" si="443"/>
        <v>7.3582209077188446E-2</v>
      </c>
      <c r="DA658" s="26">
        <f t="shared" si="443"/>
        <v>7.360781816995085E-2</v>
      </c>
      <c r="DB658" s="26">
        <f t="shared" si="443"/>
        <v>7.3632237168877776E-2</v>
      </c>
      <c r="DC658" s="26">
        <f t="shared" si="443"/>
        <v>7.3655546877049047E-2</v>
      </c>
      <c r="DD658" s="26">
        <f t="shared" si="443"/>
        <v>7.3677821000509305E-2</v>
      </c>
      <c r="DE658" s="26">
        <f t="shared" si="443"/>
        <v>7.3699126900098805E-2</v>
      </c>
      <c r="DF658" s="26">
        <f t="shared" si="443"/>
        <v>7.3719526251615569E-2</v>
      </c>
      <c r="DG658" s="26">
        <f t="shared" si="443"/>
        <v>7.3739075626747502E-2</v>
      </c>
      <c r="DH658" s="26">
        <f t="shared" si="443"/>
        <v>7.3757827005380361E-2</v>
      </c>
      <c r="DI658" s="26">
        <f t="shared" si="443"/>
        <v>7.377582822834361E-2</v>
      </c>
      <c r="DJ658" s="26">
        <f t="shared" si="443"/>
        <v>7.3793123398351507E-2</v>
      </c>
      <c r="DK658" s="26">
        <f t="shared" si="443"/>
        <v>7.380975323579296E-2</v>
      </c>
      <c r="DL658" s="26">
        <f t="shared" si="443"/>
        <v>7.3825755395089121E-2</v>
      </c>
      <c r="DM658" s="26">
        <f t="shared" si="443"/>
        <v>7.3841164746542481E-2</v>
      </c>
      <c r="DN658" s="26">
        <f t="shared" si="443"/>
        <v>7.3856013627926126E-2</v>
      </c>
      <c r="DO658" s="26">
        <f t="shared" si="443"/>
        <v>7.3870332069486455E-2</v>
      </c>
      <c r="DP658" s="26">
        <f t="shared" si="443"/>
        <v>7.388414799554005E-2</v>
      </c>
      <c r="DQ658" s="26">
        <f t="shared" si="443"/>
        <v>7.3897487405425968E-2</v>
      </c>
      <c r="DR658" s="26">
        <f t="shared" si="443"/>
        <v>7.3910374536214116E-2</v>
      </c>
      <c r="DS658" s="26">
        <f t="shared" si="443"/>
        <v>7.3922832009260767E-2</v>
      </c>
      <c r="DT658" s="6">
        <f>2*(100-(100*G658))/SUM($D658:G658)/100</f>
        <v>6.8855766665705753E-2</v>
      </c>
      <c r="DU658" s="6">
        <f>2*(100-(100*I658))/SUM($D658:I658)/100</f>
        <v>7.0056915283413831E-2</v>
      </c>
      <c r="DV658" s="6">
        <f>2*(100-(100*M658))/SUM($D658:M658)/100</f>
        <v>7.1611116067957448E-2</v>
      </c>
      <c r="DW658" s="6">
        <f>2*(100-(100*Q658))/SUM($D658:Q658)/100</f>
        <v>7.2515271407980947E-2</v>
      </c>
      <c r="DX658" s="6">
        <f>2*(100-(100*W658))/SUM($D658:W658)/100</f>
        <v>7.3278990646944653E-2</v>
      </c>
      <c r="DY658" s="7">
        <f>(DT658-'Data for assignment'!C648)^2</f>
        <v>1.0600023093055049E-5</v>
      </c>
      <c r="DZ658" s="7">
        <f>(DU658-'Data for assignment'!D648)^2</f>
        <v>2.557239218362437E-5</v>
      </c>
      <c r="EA658" s="7">
        <f>(DV658-'Data for assignment'!E648)^2</f>
        <v>6.4177964632054809E-5</v>
      </c>
      <c r="EB658" s="7">
        <f>(DW658-'Data for assignment'!F648)^2</f>
        <v>7.9482046447420707E-5</v>
      </c>
      <c r="EC658" s="7">
        <f>(DX658-'Data for assignment'!G648)^2</f>
        <v>1.4349619296160718E-4</v>
      </c>
    </row>
    <row r="659" spans="1:133" x14ac:dyDescent="0.3">
      <c r="A659" s="8">
        <v>36693</v>
      </c>
      <c r="B659" s="3">
        <v>6.4299997999999997E-2</v>
      </c>
      <c r="C659" s="4">
        <f t="shared" si="440"/>
        <v>6.3761674869484003E-2</v>
      </c>
      <c r="D659" s="5">
        <f t="shared" si="438"/>
        <v>0.96803047272022313</v>
      </c>
      <c r="E659" s="5">
        <f t="shared" si="438"/>
        <v>0.93610659392491646</v>
      </c>
      <c r="F659" s="5">
        <f t="shared" si="438"/>
        <v>0.90449561986941929</v>
      </c>
      <c r="G659" s="5">
        <f t="shared" si="438"/>
        <v>0.87339177154663128</v>
      </c>
      <c r="H659" s="5">
        <f t="shared" si="438"/>
        <v>0.84293336628024362</v>
      </c>
      <c r="I659" s="5">
        <f t="shared" si="438"/>
        <v>0.81321619177925641</v>
      </c>
      <c r="J659" s="5">
        <f t="shared" si="438"/>
        <v>0.78430386358724447</v>
      </c>
      <c r="K659" s="5">
        <f t="shared" si="438"/>
        <v>0.75623579673070995</v>
      </c>
      <c r="L659" s="5">
        <f t="shared" si="438"/>
        <v>0.7290333110688918</v>
      </c>
      <c r="M659" s="5">
        <f t="shared" si="438"/>
        <v>0.70270428865757761</v>
      </c>
      <c r="N659" s="5">
        <f t="shared" si="438"/>
        <v>0.67724671464586517</v>
      </c>
      <c r="O659" s="5">
        <f t="shared" si="438"/>
        <v>0.65265136142380453</v>
      </c>
      <c r="P659" s="5">
        <f t="shared" si="438"/>
        <v>0.62890381775659554</v>
      </c>
      <c r="Q659" s="5">
        <f t="shared" si="438"/>
        <v>0.6059860186000755</v>
      </c>
      <c r="R659" s="5">
        <f t="shared" si="438"/>
        <v>0.58387739517398496</v>
      </c>
      <c r="S659" s="5">
        <f t="shared" si="438"/>
        <v>0.56255573678711068</v>
      </c>
      <c r="T659" s="5">
        <f t="shared" si="437"/>
        <v>0.54199783421909231</v>
      </c>
      <c r="U659" s="5">
        <f t="shared" si="437"/>
        <v>0.52217995779628246</v>
      </c>
      <c r="V659" s="5">
        <f t="shared" si="437"/>
        <v>0.50307821053994806</v>
      </c>
      <c r="W659" s="5">
        <f t="shared" si="437"/>
        <v>0.48466878702665517</v>
      </c>
      <c r="X659" s="5">
        <f t="shared" si="442"/>
        <v>0.46692816118469616</v>
      </c>
      <c r="Y659" s="5">
        <f t="shared" si="442"/>
        <v>0.44983322061300146</v>
      </c>
      <c r="Z659" s="5">
        <f t="shared" si="442"/>
        <v>0.43336136072950326</v>
      </c>
      <c r="AA659" s="5">
        <f t="shared" si="442"/>
        <v>0.41749054881076847</v>
      </c>
      <c r="AB659" s="5">
        <f t="shared" si="442"/>
        <v>0.40219936552602903</v>
      </c>
      <c r="AC659" s="5">
        <f t="shared" si="442"/>
        <v>0.3874670297071402</v>
      </c>
      <c r="AD659" s="5">
        <f t="shared" si="442"/>
        <v>0.37327341068729669</v>
      </c>
      <c r="AE659" s="5">
        <f t="shared" si="442"/>
        <v>0.35959903147579386</v>
      </c>
      <c r="AF659" s="5">
        <f t="shared" si="442"/>
        <v>0.34642506523047828</v>
      </c>
      <c r="AG659" s="5">
        <f t="shared" si="442"/>
        <v>0.33373332688058555</v>
      </c>
      <c r="AH659" s="5">
        <f t="shared" si="442"/>
        <v>0.32150626129253823</v>
      </c>
      <c r="AI659" s="5">
        <f t="shared" si="442"/>
        <v>0.30972692902370952</v>
      </c>
      <c r="AJ659" s="5">
        <f t="shared" si="442"/>
        <v>0.29837899044669941</v>
      </c>
      <c r="AK659" s="5">
        <f t="shared" si="442"/>
        <v>0.28744668882854835</v>
      </c>
      <c r="AL659" s="5">
        <f t="shared" si="442"/>
        <v>0.27691483279982254</v>
      </c>
      <c r="AM659" s="5">
        <f t="shared" si="442"/>
        <v>0.26676877853576247</v>
      </c>
      <c r="AN659" s="5">
        <f t="shared" si="442"/>
        <v>0.25699441188671335</v>
      </c>
      <c r="AO659" s="5">
        <f t="shared" si="442"/>
        <v>0.24757813063106102</v>
      </c>
      <c r="AP659" s="5">
        <f t="shared" si="442"/>
        <v>0.2385068269757509</v>
      </c>
      <c r="AQ659" s="5">
        <f t="shared" si="442"/>
        <v>0.22976787039328689</v>
      </c>
      <c r="AR659" s="5">
        <f t="shared" si="442"/>
        <v>0.22134909085697035</v>
      </c>
      <c r="AS659" s="5">
        <f t="shared" si="442"/>
        <v>0.21323876251581905</v>
      </c>
      <c r="AT659" s="5">
        <f t="shared" si="442"/>
        <v>0.20542558783544188</v>
      </c>
      <c r="AU659" s="5">
        <f t="shared" si="442"/>
        <v>0.19789868221985976</v>
      </c>
      <c r="AV659" s="5">
        <f t="shared" si="442"/>
        <v>0.19064755912091649</v>
      </c>
      <c r="AW659" s="5">
        <f t="shared" si="442"/>
        <v>0.18366211563577414</v>
      </c>
      <c r="AX659" s="5">
        <f t="shared" si="442"/>
        <v>0.17693261858851159</v>
      </c>
      <c r="AY659" s="5">
        <f t="shared" si="442"/>
        <v>0.17044969108861352</v>
      </c>
      <c r="AZ659" s="5">
        <f t="shared" si="442"/>
        <v>0.16420429955684809</v>
      </c>
      <c r="BA659" s="5">
        <f t="shared" si="442"/>
        <v>0.15818774120744877</v>
      </c>
      <c r="BB659" s="5">
        <f t="shared" si="442"/>
        <v>0.1523916319744581</v>
      </c>
      <c r="BC659" s="5">
        <f t="shared" si="442"/>
        <v>0.14680789486943177</v>
      </c>
      <c r="BD659" s="5">
        <f t="shared" si="442"/>
        <v>0.14142874875732961</v>
      </c>
      <c r="BE659" s="5">
        <f t="shared" si="442"/>
        <v>0.13624669753727051</v>
      </c>
      <c r="BF659" s="5">
        <f t="shared" si="442"/>
        <v>0.13125451971483465</v>
      </c>
      <c r="BG659" s="5">
        <f t="shared" si="442"/>
        <v>0.12644525835271908</v>
      </c>
      <c r="BH659" s="5">
        <f t="shared" si="442"/>
        <v>0.12181221138676164</v>
      </c>
      <c r="BI659" s="5">
        <f t="shared" si="442"/>
        <v>0.11734892229461345</v>
      </c>
      <c r="BJ659" s="5">
        <f t="shared" si="442"/>
        <v>0.11304917110464649</v>
      </c>
      <c r="BK659" s="5">
        <f t="shared" si="442"/>
        <v>0.10890696573301818</v>
      </c>
      <c r="BL659" s="26">
        <f t="shared" si="441"/>
        <v>6.4983424236344706E-2</v>
      </c>
      <c r="BM659" s="26">
        <f t="shared" si="443"/>
        <v>6.6025926590238024E-2</v>
      </c>
      <c r="BN659" s="26">
        <f t="shared" si="443"/>
        <v>6.6918544504850144E-2</v>
      </c>
      <c r="BO659" s="26">
        <f t="shared" si="443"/>
        <v>6.7685529574526365E-2</v>
      </c>
      <c r="BP659" s="26">
        <f t="shared" si="443"/>
        <v>6.8346947065127256E-2</v>
      </c>
      <c r="BQ659" s="26">
        <f t="shared" si="443"/>
        <v>6.8919428745575287E-2</v>
      </c>
      <c r="BR659" s="26">
        <f t="shared" si="443"/>
        <v>6.9416786461630048E-2</v>
      </c>
      <c r="BS659" s="26">
        <f t="shared" si="443"/>
        <v>6.9850512748996688E-2</v>
      </c>
      <c r="BT659" s="26">
        <f t="shared" si="443"/>
        <v>7.0230189738092488E-2</v>
      </c>
      <c r="BU659" s="26">
        <f t="shared" si="443"/>
        <v>7.0563823537901152E-2</v>
      </c>
      <c r="BV659" s="26">
        <f t="shared" si="443"/>
        <v>7.0858118009079776E-2</v>
      </c>
      <c r="BW659" s="26">
        <f t="shared" si="443"/>
        <v>7.1118699192631529E-2</v>
      </c>
      <c r="BX659" s="26">
        <f t="shared" si="443"/>
        <v>7.1350299526255712E-2</v>
      </c>
      <c r="BY659" s="26">
        <f t="shared" si="443"/>
        <v>7.1556909256573376E-2</v>
      </c>
      <c r="BZ659" s="26">
        <f t="shared" si="443"/>
        <v>7.1741901061989619E-2</v>
      </c>
      <c r="CA659" s="26">
        <f t="shared" si="443"/>
        <v>7.1908132773860725E-2</v>
      </c>
      <c r="CB659" s="26">
        <f t="shared" si="443"/>
        <v>7.205803217131862E-2</v>
      </c>
      <c r="CC659" s="26">
        <f t="shared" si="443"/>
        <v>7.2193667086091873E-2</v>
      </c>
      <c r="CD659" s="26">
        <f t="shared" si="443"/>
        <v>7.2316803454572365E-2</v>
      </c>
      <c r="CE659" s="26">
        <f t="shared" si="443"/>
        <v>7.2428953468329435E-2</v>
      </c>
      <c r="CF659" s="26">
        <f t="shared" si="443"/>
        <v>7.2531415579616967E-2</v>
      </c>
      <c r="CG659" s="26">
        <f t="shared" si="443"/>
        <v>7.2625307797695757E-2</v>
      </c>
      <c r="CH659" s="26">
        <f t="shared" si="443"/>
        <v>7.2711595450925537E-2</v>
      </c>
      <c r="CI659" s="26">
        <f t="shared" si="443"/>
        <v>7.2791114377204869E-2</v>
      </c>
      <c r="CJ659" s="26">
        <f t="shared" si="443"/>
        <v>7.2864590332276769E-2</v>
      </c>
      <c r="CK659" s="26">
        <f t="shared" si="443"/>
        <v>7.2932655264259419E-2</v>
      </c>
      <c r="CL659" s="26">
        <f t="shared" si="443"/>
        <v>7.2995860987507086E-2</v>
      </c>
      <c r="CM659" s="26">
        <f t="shared" si="443"/>
        <v>7.3054690694708074E-2</v>
      </c>
      <c r="CN659" s="26">
        <f t="shared" si="443"/>
        <v>7.310956866905316E-2</v>
      </c>
      <c r="CO659" s="26">
        <f t="shared" si="443"/>
        <v>7.3160868495177944E-2</v>
      </c>
      <c r="CP659" s="26">
        <f t="shared" si="443"/>
        <v>7.3208920015816165E-2</v>
      </c>
      <c r="CQ659" s="26">
        <f t="shared" si="443"/>
        <v>7.3254015238600118E-2</v>
      </c>
      <c r="CR659" s="26">
        <f t="shared" si="443"/>
        <v>7.3296413362512011E-2</v>
      </c>
      <c r="CS659" s="26">
        <f t="shared" si="443"/>
        <v>7.3336345064741223E-2</v>
      </c>
      <c r="CT659" s="26">
        <f t="shared" si="443"/>
        <v>7.3374016165011782E-2</v>
      </c>
      <c r="CU659" s="26">
        <f t="shared" si="443"/>
        <v>7.3409610764898631E-2</v>
      </c>
      <c r="CV659" s="26">
        <f t="shared" si="443"/>
        <v>7.3443293943501575E-2</v>
      </c>
      <c r="CW659" s="26">
        <f t="shared" si="443"/>
        <v>7.3475214077484516E-2</v>
      </c>
      <c r="CX659" s="26">
        <f t="shared" si="443"/>
        <v>7.3505504842417746E-2</v>
      </c>
      <c r="CY659" s="26">
        <f t="shared" si="443"/>
        <v>7.3534286943176375E-2</v>
      </c>
      <c r="CZ659" s="26">
        <f t="shared" si="443"/>
        <v>7.3561669613515568E-2</v>
      </c>
      <c r="DA659" s="26">
        <f t="shared" si="443"/>
        <v>7.3587751918592098E-2</v>
      </c>
      <c r="DB659" s="26">
        <f t="shared" si="443"/>
        <v>7.3612623888907755E-2</v>
      </c>
      <c r="DC659" s="26">
        <f t="shared" si="443"/>
        <v>7.3636367509730932E-2</v>
      </c>
      <c r="DD659" s="26">
        <f t="shared" si="443"/>
        <v>7.3659057586357102E-2</v>
      </c>
      <c r="DE659" s="26">
        <f t="shared" si="443"/>
        <v>7.3680762502474836E-2</v>
      </c>
      <c r="DF659" s="26">
        <f t="shared" si="443"/>
        <v>7.370154488630673E-2</v>
      </c>
      <c r="DG659" s="26">
        <f t="shared" si="443"/>
        <v>7.3721462197013754E-2</v>
      </c>
      <c r="DH659" s="26">
        <f t="shared" si="443"/>
        <v>7.3740567242014485E-2</v>
      </c>
      <c r="DI659" s="26">
        <f t="shared" si="443"/>
        <v>7.3758908634322051E-2</v>
      </c>
      <c r="DJ659" s="26">
        <f t="shared" si="443"/>
        <v>7.3776531197693646E-2</v>
      </c>
      <c r="DK659" s="26">
        <f t="shared" si="443"/>
        <v>7.379347632628E-2</v>
      </c>
      <c r="DL659" s="26">
        <f t="shared" si="443"/>
        <v>7.3809782304524396E-2</v>
      </c>
      <c r="DM659" s="26">
        <f t="shared" si="443"/>
        <v>7.3825484592262972E-2</v>
      </c>
      <c r="DN659" s="26">
        <f t="shared" si="443"/>
        <v>7.3840616079300259E-2</v>
      </c>
      <c r="DO659" s="26">
        <f t="shared" si="443"/>
        <v>7.3855207313156257E-2</v>
      </c>
      <c r="DP659" s="26">
        <f t="shared" si="443"/>
        <v>7.3869286703186834E-2</v>
      </c>
      <c r="DQ659" s="26">
        <f t="shared" si="443"/>
        <v>7.3882880703857373E-2</v>
      </c>
      <c r="DR659" s="26">
        <f t="shared" si="443"/>
        <v>7.3896013979588185E-2</v>
      </c>
      <c r="DS659" s="26">
        <f t="shared" si="443"/>
        <v>7.3908709553277926E-2</v>
      </c>
      <c r="DT659" s="6">
        <f>2*(100-(100*G659))/SUM($D659:G659)/100</f>
        <v>6.8770987208507356E-2</v>
      </c>
      <c r="DU659" s="6">
        <f>2*(100-(100*I659))/SUM($D659:I659)/100</f>
        <v>6.9980411899903353E-2</v>
      </c>
      <c r="DV659" s="6">
        <f>2*(100-(100*M659))/SUM($D659:M659)/100</f>
        <v>7.1547429005470439E-2</v>
      </c>
      <c r="DW659" s="6">
        <f>2*(100-(100*Q659))/SUM($D659:Q659)/100</f>
        <v>7.2460747679602366E-2</v>
      </c>
      <c r="DX659" s="6">
        <f>2*(100-(100*W659))/SUM($D659:W659)/100</f>
        <v>7.3233759491700939E-2</v>
      </c>
      <c r="DY659" s="7">
        <f>(DT659-'Data for assignment'!C649)^2</f>
        <v>2.4710703885170387E-5</v>
      </c>
      <c r="DZ659" s="7">
        <f>(DU659-'Data for assignment'!D649)^2</f>
        <v>4.5973958410707319E-5</v>
      </c>
      <c r="EA659" s="7">
        <f>(DV659-'Data for assignment'!E649)^2</f>
        <v>9.307286712073541E-5</v>
      </c>
      <c r="EB659" s="7">
        <f>(DW659-'Data for assignment'!F649)^2</f>
        <v>1.0734509248038577E-4</v>
      </c>
      <c r="EC659" s="7">
        <f>(DX659-'Data for assignment'!G649)^2</f>
        <v>1.7778919551756695E-4</v>
      </c>
    </row>
    <row r="660" spans="1:133" x14ac:dyDescent="0.3">
      <c r="A660" s="8">
        <v>36700</v>
      </c>
      <c r="B660" s="3">
        <v>6.4400000999999998E-2</v>
      </c>
      <c r="C660" s="4">
        <f t="shared" si="440"/>
        <v>6.3864747721465567E-2</v>
      </c>
      <c r="D660" s="5">
        <f t="shared" si="438"/>
        <v>0.96798349802977146</v>
      </c>
      <c r="E660" s="5">
        <f t="shared" si="438"/>
        <v>0.93602094412982062</v>
      </c>
      <c r="F660" s="5">
        <f t="shared" si="438"/>
        <v>0.90437844645350629</v>
      </c>
      <c r="G660" s="5">
        <f t="shared" si="438"/>
        <v>0.87324919997944839</v>
      </c>
      <c r="H660" s="5">
        <f t="shared" si="438"/>
        <v>0.84277061708512968</v>
      </c>
      <c r="I660" s="5">
        <f t="shared" si="438"/>
        <v>0.8130376950093976</v>
      </c>
      <c r="J660" s="5">
        <f t="shared" si="438"/>
        <v>0.78411336382631269</v>
      </c>
      <c r="K660" s="5">
        <f t="shared" si="438"/>
        <v>0.75603644743892451</v>
      </c>
      <c r="L660" s="5">
        <f t="shared" si="438"/>
        <v>0.72882775813631651</v>
      </c>
      <c r="M660" s="5">
        <f t="shared" si="438"/>
        <v>0.70249474362969488</v>
      </c>
      <c r="N660" s="5">
        <f t="shared" si="438"/>
        <v>0.67703501840688785</v>
      </c>
      <c r="O660" s="5">
        <f t="shared" si="438"/>
        <v>0.65243903926531843</v>
      </c>
      <c r="P660" s="5">
        <f t="shared" si="438"/>
        <v>0.62869212679239561</v>
      </c>
      <c r="Q660" s="5">
        <f t="shared" si="438"/>
        <v>0.60577598845782687</v>
      </c>
      <c r="R660" s="5">
        <f t="shared" si="438"/>
        <v>0.58366986282973365</v>
      </c>
      <c r="S660" s="5">
        <f t="shared" si="438"/>
        <v>0.56235137632797583</v>
      </c>
      <c r="T660" s="5">
        <f t="shared" si="437"/>
        <v>0.54179718223389661</v>
      </c>
      <c r="U660" s="5">
        <f t="shared" si="437"/>
        <v>0.52198343500995437</v>
      </c>
      <c r="V660" s="5">
        <f t="shared" si="437"/>
        <v>0.50288614022888534</v>
      </c>
      <c r="W660" s="5">
        <f t="shared" si="437"/>
        <v>0.48448141068061068</v>
      </c>
      <c r="X660" s="5">
        <f t="shared" si="442"/>
        <v>0.4667456518167491</v>
      </c>
      <c r="Y660" s="5">
        <f t="shared" si="442"/>
        <v>0.44965569406276329</v>
      </c>
      <c r="Z660" s="5">
        <f t="shared" si="442"/>
        <v>0.43318888525544286</v>
      </c>
      <c r="AA660" s="5">
        <f t="shared" si="442"/>
        <v>0.41732315322482427</v>
      </c>
      <c r="AB660" s="5">
        <f t="shared" si="442"/>
        <v>0.40203704608681312</v>
      </c>
      <c r="AC660" s="5">
        <f t="shared" si="442"/>
        <v>0.38730975595635786</v>
      </c>
      <c r="AD660" s="5">
        <f t="shared" si="442"/>
        <v>0.37312113038683914</v>
      </c>
      <c r="AE660" s="5">
        <f t="shared" si="442"/>
        <v>0.35945167477972473</v>
      </c>
      <c r="AF660" s="5">
        <f t="shared" si="442"/>
        <v>0.34628254820627824</v>
      </c>
      <c r="AG660" s="5">
        <f t="shared" si="442"/>
        <v>0.33359555447707595</v>
      </c>
      <c r="AH660" s="5">
        <f t="shared" si="442"/>
        <v>0.32137312983745547</v>
      </c>
      <c r="AI660" s="5">
        <f t="shared" si="442"/>
        <v>0.30959832832158474</v>
      </c>
      <c r="AJ660" s="5">
        <f t="shared" si="442"/>
        <v>0.29825480553720435</v>
      </c>
      <c r="AK660" s="5">
        <f t="shared" si="442"/>
        <v>0.28732680145652911</v>
      </c>
      <c r="AL660" s="5">
        <f t="shared" si="442"/>
        <v>0.27679912264062811</v>
      </c>
      <c r="AM660" s="5">
        <f t="shared" si="442"/>
        <v>0.26665712421299143</v>
      </c>
      <c r="AN660" s="5">
        <f t="shared" si="442"/>
        <v>0.25688669181397705</v>
      </c>
      <c r="AO660" s="5">
        <f t="shared" si="442"/>
        <v>0.24747422370466099</v>
      </c>
      <c r="AP660" s="5">
        <f t="shared" si="442"/>
        <v>0.23840661314115932</v>
      </c>
      <c r="AQ660" s="5">
        <f t="shared" si="442"/>
        <v>0.22967123110490956</v>
      </c>
      <c r="AR660" s="5">
        <f t="shared" si="442"/>
        <v>0.22125590944776377</v>
      </c>
      <c r="AS660" s="5">
        <f t="shared" si="442"/>
        <v>0.21314892449085907</v>
      </c>
      <c r="AT660" s="5">
        <f t="shared" si="442"/>
        <v>0.20533898110143273</v>
      </c>
      <c r="AU660" s="5">
        <f t="shared" si="442"/>
        <v>0.19781519726077657</v>
      </c>
      <c r="AV660" s="5">
        <f t="shared" si="442"/>
        <v>0.19056708912844433</v>
      </c>
      <c r="AW660" s="5">
        <f t="shared" si="442"/>
        <v>0.18358455660190418</v>
      </c>
      <c r="AX660" s="5">
        <f t="shared" si="442"/>
        <v>0.17685786936654496</v>
      </c>
      <c r="AY660" s="5">
        <f t="shared" si="442"/>
        <v>0.17037765342787844</v>
      </c>
      <c r="AZ660" s="5">
        <f t="shared" si="442"/>
        <v>0.16413487811563052</v>
      </c>
      <c r="BA660" s="5">
        <f t="shared" si="442"/>
        <v>0.15812084354795131</v>
      </c>
      <c r="BB660" s="5">
        <f t="shared" si="442"/>
        <v>0.15232716854301903</v>
      </c>
      <c r="BC660" s="5">
        <f t="shared" si="442"/>
        <v>0.14674577896473828</v>
      </c>
      <c r="BD660" s="5">
        <f t="shared" si="442"/>
        <v>0.14136889648893636</v>
      </c>
      <c r="BE660" s="5">
        <f t="shared" si="442"/>
        <v>0.13618902777637562</v>
      </c>
      <c r="BF660" s="5">
        <f t="shared" si="442"/>
        <v>0.13119895403895779</v>
      </c>
      <c r="BG660" s="5">
        <f t="shared" si="442"/>
        <v>0.12639172098566667</v>
      </c>
      <c r="BH660" s="5">
        <f t="shared" si="442"/>
        <v>0.12176062913504249</v>
      </c>
      <c r="BI660" s="5">
        <f t="shared" si="442"/>
        <v>0.11729922448127966</v>
      </c>
      <c r="BJ660" s="5">
        <f t="shared" si="442"/>
        <v>0.11300128950137482</v>
      </c>
      <c r="BK660" s="5">
        <f t="shared" si="442"/>
        <v>0.10886083449111104</v>
      </c>
      <c r="BL660" s="26">
        <f t="shared" si="441"/>
        <v>6.508047868155134E-2</v>
      </c>
      <c r="BM660" s="26">
        <f t="shared" si="443"/>
        <v>6.61174265478153E-2</v>
      </c>
      <c r="BN660" s="26">
        <f t="shared" si="443"/>
        <v>6.7004913823944579E-2</v>
      </c>
      <c r="BO660" s="26">
        <f t="shared" si="443"/>
        <v>6.7767155718550118E-2</v>
      </c>
      <c r="BP660" s="26">
        <f t="shared" si="443"/>
        <v>6.8424184443564101E-2</v>
      </c>
      <c r="BQ660" s="26">
        <f t="shared" si="443"/>
        <v>6.8992601727984187E-2</v>
      </c>
      <c r="BR660" s="26">
        <f t="shared" si="443"/>
        <v>6.9486192105026129E-2</v>
      </c>
      <c r="BS660" s="26">
        <f t="shared" si="443"/>
        <v>6.9916423266665945E-2</v>
      </c>
      <c r="BT660" s="26">
        <f t="shared" si="443"/>
        <v>7.0292854735092197E-2</v>
      </c>
      <c r="BU660" s="26">
        <f t="shared" si="443"/>
        <v>7.0623472035977602E-2</v>
      </c>
      <c r="BV660" s="26">
        <f t="shared" si="443"/>
        <v>7.0914960281470721E-2</v>
      </c>
      <c r="BW660" s="26">
        <f t="shared" si="443"/>
        <v>7.1172928427185492E-2</v>
      </c>
      <c r="BX660" s="26">
        <f t="shared" si="443"/>
        <v>7.1402093333471639E-2</v>
      </c>
      <c r="BY660" s="26">
        <f t="shared" si="443"/>
        <v>7.1606431037519153E-2</v>
      </c>
      <c r="BZ660" s="26">
        <f t="shared" si="443"/>
        <v>7.1789301249579898E-2</v>
      </c>
      <c r="CA660" s="26">
        <f t="shared" si="443"/>
        <v>7.1953549959644453E-2</v>
      </c>
      <c r="CB660" s="26">
        <f t="shared" si="443"/>
        <v>7.2101594128730712E-2</v>
      </c>
      <c r="CC660" s="26">
        <f t="shared" si="443"/>
        <v>7.2235491700047588E-2</v>
      </c>
      <c r="CD660" s="26">
        <f t="shared" si="443"/>
        <v>7.235699956631432E-2</v>
      </c>
      <c r="CE660" s="26">
        <f t="shared" si="443"/>
        <v>7.2467621643566377E-2</v>
      </c>
      <c r="CF660" s="26">
        <f t="shared" si="443"/>
        <v>7.25686488072083E-2</v>
      </c>
      <c r="CG660" s="26">
        <f t="shared" si="443"/>
        <v>7.266119212543036E-2</v>
      </c>
      <c r="CH660" s="26">
        <f t="shared" si="443"/>
        <v>7.2746210564306746E-2</v>
      </c>
      <c r="CI660" s="26">
        <f t="shared" si="443"/>
        <v>7.2824534126581186E-2</v>
      </c>
      <c r="CJ660" s="26">
        <f t="shared" si="443"/>
        <v>7.2896883213141361E-2</v>
      </c>
      <c r="CK660" s="26">
        <f t="shared" si="443"/>
        <v>7.2963884855076905E-2</v>
      </c>
      <c r="CL660" s="26">
        <f t="shared" si="443"/>
        <v>7.3026086349006633E-2</v>
      </c>
      <c r="CM660" s="26">
        <f t="shared" si="443"/>
        <v>7.3083966734204128E-2</v>
      </c>
      <c r="CN660" s="26">
        <f t="shared" si="443"/>
        <v>7.3137946473014553E-2</v>
      </c>
      <c r="CO660" s="26">
        <f t="shared" si="443"/>
        <v>7.3188395632958786E-2</v>
      </c>
      <c r="CP660" s="26">
        <f t="shared" si="443"/>
        <v>7.32356408171847E-2</v>
      </c>
      <c r="CQ660" s="26">
        <f t="shared" si="443"/>
        <v>7.3279971047451736E-2</v>
      </c>
      <c r="CR660" s="26">
        <f t="shared" si="443"/>
        <v>7.3321642768927026E-2</v>
      </c>
      <c r="CS660" s="26">
        <f t="shared" si="443"/>
        <v>7.3360884117343844E-2</v>
      </c>
      <c r="CT660" s="26">
        <f t="shared" si="443"/>
        <v>7.3397898565403186E-2</v>
      </c>
      <c r="CU660" s="26">
        <f t="shared" si="443"/>
        <v>7.3432868045770636E-2</v>
      </c>
      <c r="CV660" s="26">
        <f t="shared" si="443"/>
        <v>7.346595563188725E-2</v>
      </c>
      <c r="CW660" s="26">
        <f t="shared" si="443"/>
        <v>7.3497307844466592E-2</v>
      </c>
      <c r="CX660" s="26">
        <f t="shared" si="443"/>
        <v>7.3527056640492777E-2</v>
      </c>
      <c r="CY660" s="26">
        <f t="shared" si="443"/>
        <v>7.3555321132362156E-2</v>
      </c>
      <c r="CZ660" s="26">
        <f t="shared" si="443"/>
        <v>7.3582209077188446E-2</v>
      </c>
      <c r="DA660" s="26">
        <f t="shared" si="443"/>
        <v>7.360781816995085E-2</v>
      </c>
      <c r="DB660" s="26">
        <f t="shared" si="443"/>
        <v>7.3632237168877776E-2</v>
      </c>
      <c r="DC660" s="26">
        <f t="shared" si="443"/>
        <v>7.3655546877049047E-2</v>
      </c>
      <c r="DD660" s="26">
        <f t="shared" si="443"/>
        <v>7.3677821000509305E-2</v>
      </c>
      <c r="DE660" s="26">
        <f t="shared" si="443"/>
        <v>7.3699126900098805E-2</v>
      </c>
      <c r="DF660" s="26">
        <f t="shared" si="443"/>
        <v>7.3719526251615569E-2</v>
      </c>
      <c r="DG660" s="26">
        <f t="shared" si="443"/>
        <v>7.3739075626747502E-2</v>
      </c>
      <c r="DH660" s="26">
        <f t="shared" si="443"/>
        <v>7.3757827005380361E-2</v>
      </c>
      <c r="DI660" s="26">
        <f t="shared" si="443"/>
        <v>7.377582822834361E-2</v>
      </c>
      <c r="DJ660" s="26">
        <f t="shared" ref="BM660:DS661" si="444">-(LN(DJ$7)/DJ$6)+(DJ$8/DJ$6)*$C660</f>
        <v>7.3793123398351507E-2</v>
      </c>
      <c r="DK660" s="26">
        <f t="shared" si="444"/>
        <v>7.380975323579296E-2</v>
      </c>
      <c r="DL660" s="26">
        <f t="shared" si="444"/>
        <v>7.3825755395089121E-2</v>
      </c>
      <c r="DM660" s="26">
        <f t="shared" si="444"/>
        <v>7.3841164746542481E-2</v>
      </c>
      <c r="DN660" s="26">
        <f t="shared" si="444"/>
        <v>7.3856013627926126E-2</v>
      </c>
      <c r="DO660" s="26">
        <f t="shared" si="444"/>
        <v>7.3870332069486455E-2</v>
      </c>
      <c r="DP660" s="26">
        <f t="shared" si="444"/>
        <v>7.388414799554005E-2</v>
      </c>
      <c r="DQ660" s="26">
        <f t="shared" si="444"/>
        <v>7.3897487405425968E-2</v>
      </c>
      <c r="DR660" s="26">
        <f t="shared" si="444"/>
        <v>7.3910374536214116E-2</v>
      </c>
      <c r="DS660" s="26">
        <f t="shared" si="444"/>
        <v>7.3922832009260767E-2</v>
      </c>
      <c r="DT660" s="6">
        <f>2*(100-(100*G660))/SUM($D660:G660)/100</f>
        <v>6.8855766665705753E-2</v>
      </c>
      <c r="DU660" s="6">
        <f>2*(100-(100*I660))/SUM($D660:I660)/100</f>
        <v>7.0056915283413831E-2</v>
      </c>
      <c r="DV660" s="6">
        <f>2*(100-(100*M660))/SUM($D660:M660)/100</f>
        <v>7.1611116067957448E-2</v>
      </c>
      <c r="DW660" s="6">
        <f>2*(100-(100*Q660))/SUM($D660:Q660)/100</f>
        <v>7.2515271407980947E-2</v>
      </c>
      <c r="DX660" s="6">
        <f>2*(100-(100*W660))/SUM($D660:W660)/100</f>
        <v>7.3278990646944653E-2</v>
      </c>
      <c r="DY660" s="7">
        <f>(DT660-'Data for assignment'!C650)^2</f>
        <v>1.1261156491599235E-5</v>
      </c>
      <c r="DZ660" s="7">
        <f>(DU660-'Data for assignment'!D650)^2</f>
        <v>2.6593795867972289E-5</v>
      </c>
      <c r="EA660" s="7">
        <f>(DV660-'Data for assignment'!E650)^2</f>
        <v>6.2585773262927754E-5</v>
      </c>
      <c r="EB660" s="7">
        <f>(DW660-'Data for assignment'!F650)^2</f>
        <v>6.9143721957843509E-5</v>
      </c>
      <c r="EC660" s="7">
        <f>(DX660-'Data for assignment'!G650)^2</f>
        <v>1.2948140538527369E-4</v>
      </c>
    </row>
    <row r="661" spans="1:133" x14ac:dyDescent="0.3">
      <c r="A661" s="8">
        <v>36707</v>
      </c>
      <c r="B661" s="3">
        <v>6.4499998000000003E-2</v>
      </c>
      <c r="C661" s="4">
        <f t="shared" si="440"/>
        <v>6.3967814389261538E-2</v>
      </c>
      <c r="D661" s="5">
        <f t="shared" si="438"/>
        <v>0.9679365284370075</v>
      </c>
      <c r="E661" s="5">
        <f t="shared" si="438"/>
        <v>0.93593530730944707</v>
      </c>
      <c r="F661" s="5">
        <f t="shared" si="438"/>
        <v>0.90426129524572008</v>
      </c>
      <c r="G661" s="5">
        <f t="shared" si="438"/>
        <v>0.87310666023744321</v>
      </c>
      <c r="H661" s="5">
        <f t="shared" si="438"/>
        <v>0.84260790907461591</v>
      </c>
      <c r="I661" s="5">
        <f t="shared" si="438"/>
        <v>0.81285924812462051</v>
      </c>
      <c r="J661" s="5">
        <f t="shared" si="438"/>
        <v>0.78392292176139389</v>
      </c>
      <c r="K661" s="5">
        <f t="shared" si="438"/>
        <v>0.75583716265294132</v>
      </c>
      <c r="L661" s="5">
        <f t="shared" si="438"/>
        <v>0.72862227548754233</v>
      </c>
      <c r="M661" s="5">
        <f t="shared" si="438"/>
        <v>0.70228527365442595</v>
      </c>
      <c r="N661" s="5">
        <f t="shared" si="438"/>
        <v>0.67682340103612837</v>
      </c>
      <c r="O661" s="5">
        <f t="shared" si="438"/>
        <v>0.65222679891273461</v>
      </c>
      <c r="P661" s="5">
        <f t="shared" si="438"/>
        <v>0.62848051977869146</v>
      </c>
      <c r="Q661" s="5">
        <f t="shared" si="438"/>
        <v>0.60556604370530709</v>
      </c>
      <c r="R661" s="5">
        <f t="shared" si="438"/>
        <v>0.58346241669533905</v>
      </c>
      <c r="S661" s="5">
        <f t="shared" si="438"/>
        <v>0.56214710236174792</v>
      </c>
      <c r="T661" s="5">
        <f t="shared" si="437"/>
        <v>0.54159661656376334</v>
      </c>
      <c r="U661" s="5">
        <f t="shared" si="437"/>
        <v>0.52178699796946992</v>
      </c>
      <c r="V661" s="5">
        <f t="shared" si="437"/>
        <v>0.50269415476565171</v>
      </c>
      <c r="W661" s="5">
        <f t="shared" si="437"/>
        <v>0.48429411801129796</v>
      </c>
      <c r="X661" s="5">
        <f t="shared" si="442"/>
        <v>0.46656322473050515</v>
      </c>
      <c r="Y661" s="5">
        <f t="shared" si="442"/>
        <v>0.44947824821829552</v>
      </c>
      <c r="Z661" s="5">
        <f t="shared" si="442"/>
        <v>0.43301648876772775</v>
      </c>
      <c r="AA661" s="5">
        <f t="shared" si="442"/>
        <v>0.41715583479463719</v>
      </c>
      <c r="AB661" s="5">
        <f t="shared" si="442"/>
        <v>0.40187480188938296</v>
      </c>
      <c r="AC661" s="5">
        <f t="shared" si="442"/>
        <v>0.38715255547374688</v>
      </c>
      <c r="AD661" s="5">
        <f t="shared" si="442"/>
        <v>0.37296892134147586</v>
      </c>
      <c r="AE661" s="5">
        <f t="shared" si="442"/>
        <v>0.35930438730326925</v>
      </c>
      <c r="AF661" s="5">
        <f t="shared" si="442"/>
        <v>0.34614009835814619</v>
      </c>
      <c r="AG661" s="5">
        <f t="shared" si="442"/>
        <v>0.33345784721000055</v>
      </c>
      <c r="AH661" s="5">
        <f t="shared" si="442"/>
        <v>0.3212400614930197</v>
      </c>
      <c r="AI661" s="5">
        <f t="shared" si="442"/>
        <v>0.30946978872634134</v>
      </c>
      <c r="AJ661" s="5">
        <f t="shared" si="442"/>
        <v>0.29813067975951119</v>
      </c>
      <c r="AK661" s="5">
        <f t="shared" si="442"/>
        <v>0.28720697127528944</v>
      </c>
      <c r="AL661" s="5">
        <f t="shared" si="442"/>
        <v>0.2766834677695158</v>
      </c>
      <c r="AM661" s="5">
        <f t="shared" si="442"/>
        <v>0.26654552331725806</v>
      </c>
      <c r="AN661" s="5">
        <f t="shared" si="442"/>
        <v>0.25677902335141933</v>
      </c>
      <c r="AO661" s="5">
        <f t="shared" si="442"/>
        <v>0.24737036661762446</v>
      </c>
      <c r="AP661" s="5">
        <f t="shared" si="442"/>
        <v>0.23830644742245216</v>
      </c>
      <c r="AQ661" s="5">
        <f t="shared" si="442"/>
        <v>0.22957463825708932</v>
      </c>
      <c r="AR661" s="5">
        <f t="shared" si="442"/>
        <v>0.22116277285235666</v>
      </c>
      <c r="AS661" s="5">
        <f t="shared" ref="AS661:BK661" si="445">AS$7*EXP(-AS$8*$C661)</f>
        <v>0.21305912970159796</v>
      </c>
      <c r="AT661" s="5">
        <f t="shared" si="445"/>
        <v>0.20525241607349259</v>
      </c>
      <c r="AU661" s="5">
        <f t="shared" si="445"/>
        <v>0.19773175252619205</v>
      </c>
      <c r="AV661" s="5">
        <f t="shared" si="445"/>
        <v>0.1904866579263656</v>
      </c>
      <c r="AW661" s="5">
        <f t="shared" si="445"/>
        <v>0.18350703497104531</v>
      </c>
      <c r="AX661" s="5">
        <f t="shared" si="445"/>
        <v>0.1767831562060698</v>
      </c>
      <c r="AY661" s="5">
        <f t="shared" si="445"/>
        <v>0.17030565053202487</v>
      </c>
      <c r="AZ661" s="5">
        <f t="shared" si="445"/>
        <v>0.16406549018656985</v>
      </c>
      <c r="BA661" s="5">
        <f t="shared" si="445"/>
        <v>0.15805397819069431</v>
      </c>
      <c r="BB661" s="5">
        <f t="shared" si="445"/>
        <v>0.15226273624559669</v>
      </c>
      <c r="BC661" s="5">
        <f t="shared" si="445"/>
        <v>0.14668369306638956</v>
      </c>
      <c r="BD661" s="5">
        <f t="shared" si="445"/>
        <v>0.14130907313861216</v>
      </c>
      <c r="BE661" s="5">
        <f t="shared" si="445"/>
        <v>0.13613138588350862</v>
      </c>
      <c r="BF661" s="5">
        <f t="shared" si="445"/>
        <v>0.13114341521814193</v>
      </c>
      <c r="BG661" s="5">
        <f t="shared" si="445"/>
        <v>0.12633820949662958</v>
      </c>
      <c r="BH661" s="5">
        <f t="shared" si="445"/>
        <v>0.12170907181907327</v>
      </c>
      <c r="BI661" s="5">
        <f t="shared" si="445"/>
        <v>0.1172495506950859</v>
      </c>
      <c r="BJ661" s="5">
        <f t="shared" si="445"/>
        <v>0.11295343104918321</v>
      </c>
      <c r="BK661" s="5">
        <f t="shared" si="445"/>
        <v>0.1088147255556903</v>
      </c>
      <c r="BL661" s="26">
        <f t="shared" si="441"/>
        <v>6.5177527303665952E-2</v>
      </c>
      <c r="BM661" s="26">
        <f t="shared" si="444"/>
        <v>6.6208921015559835E-2</v>
      </c>
      <c r="BN661" s="26">
        <f t="shared" si="444"/>
        <v>6.7091277961035339E-2</v>
      </c>
      <c r="BO661" s="26">
        <f t="shared" si="444"/>
        <v>6.7848776965152152E-2</v>
      </c>
      <c r="BP661" s="26">
        <f t="shared" si="444"/>
        <v>6.8501417187897234E-2</v>
      </c>
      <c r="BQ661" s="26">
        <f t="shared" si="444"/>
        <v>6.9065770320145853E-2</v>
      </c>
      <c r="BR661" s="26">
        <f t="shared" si="444"/>
        <v>6.9555593584208542E-2</v>
      </c>
      <c r="BS661" s="26">
        <f t="shared" si="444"/>
        <v>6.9982329829822776E-2</v>
      </c>
      <c r="BT661" s="26">
        <f t="shared" si="444"/>
        <v>7.0355515972304855E-2</v>
      </c>
      <c r="BU661" s="26">
        <f t="shared" si="444"/>
        <v>7.0683116955251535E-2</v>
      </c>
      <c r="BV661" s="26">
        <f t="shared" si="444"/>
        <v>7.0971799143427633E-2</v>
      </c>
      <c r="BW661" s="26">
        <f t="shared" si="444"/>
        <v>7.1227154408082999E-2</v>
      </c>
      <c r="BX661" s="26">
        <f t="shared" si="444"/>
        <v>7.1453884033152365E-2</v>
      </c>
      <c r="BY661" s="26">
        <f t="shared" si="444"/>
        <v>7.1655949847247213E-2</v>
      </c>
      <c r="BZ661" s="26">
        <f t="shared" si="444"/>
        <v>7.1836698593244236E-2</v>
      </c>
      <c r="CA661" s="26">
        <f t="shared" si="444"/>
        <v>7.1998964420478762E-2</v>
      </c>
      <c r="CB661" s="26">
        <f t="shared" si="444"/>
        <v>7.2145153472503762E-2</v>
      </c>
      <c r="CC661" s="26">
        <f t="shared" si="444"/>
        <v>7.2277313804601728E-2</v>
      </c>
      <c r="CD661" s="26">
        <f t="shared" si="444"/>
        <v>7.2397193266361931E-2</v>
      </c>
      <c r="CE661" s="26">
        <f t="shared" si="444"/>
        <v>7.2506287498782393E-2</v>
      </c>
      <c r="CF661" s="26">
        <f t="shared" si="444"/>
        <v>7.2605879800872991E-2</v>
      </c>
      <c r="CG661" s="26">
        <f t="shared" si="444"/>
        <v>7.2697074300169889E-2</v>
      </c>
      <c r="CH661" s="26">
        <f t="shared" si="444"/>
        <v>7.2780823600843481E-2</v>
      </c>
      <c r="CI661" s="26">
        <f t="shared" si="444"/>
        <v>7.2857951870832688E-2</v>
      </c>
      <c r="CJ661" s="26">
        <f t="shared" si="444"/>
        <v>7.2929174156491222E-2</v>
      </c>
      <c r="CK661" s="26">
        <f t="shared" si="444"/>
        <v>7.2995112572175169E-2</v>
      </c>
      <c r="CL661" s="26">
        <f t="shared" si="444"/>
        <v>7.3056309897038887E-2</v>
      </c>
      <c r="CM661" s="26">
        <f t="shared" si="444"/>
        <v>7.3113241017190508E-2</v>
      </c>
      <c r="CN661" s="26">
        <f t="shared" si="444"/>
        <v>7.3166322574358789E-2</v>
      </c>
      <c r="CO661" s="26">
        <f t="shared" si="444"/>
        <v>7.321592111916092E-2</v>
      </c>
      <c r="CP661" s="26">
        <f t="shared" si="444"/>
        <v>7.3262360015353231E-2</v>
      </c>
      <c r="CQ661" s="26">
        <f t="shared" si="444"/>
        <v>7.330592529900154E-2</v>
      </c>
      <c r="CR661" s="26">
        <f t="shared" si="444"/>
        <v>7.334687066162307E-2</v>
      </c>
      <c r="CS661" s="26">
        <f t="shared" si="444"/>
        <v>7.3385421697647474E-2</v>
      </c>
      <c r="CT661" s="26">
        <f t="shared" si="444"/>
        <v>7.3421779532893555E-2</v>
      </c>
      <c r="CU661" s="26">
        <f t="shared" si="444"/>
        <v>7.3456123931247647E-2</v>
      </c>
      <c r="CV661" s="26">
        <f t="shared" si="444"/>
        <v>7.3488615960612416E-2</v>
      </c>
      <c r="CW661" s="26">
        <f t="shared" si="444"/>
        <v>7.3519400285862416E-2</v>
      </c>
      <c r="CX661" s="26">
        <f t="shared" si="444"/>
        <v>7.3548607145498726E-2</v>
      </c>
      <c r="CY661" s="26">
        <f t="shared" si="444"/>
        <v>7.357635405953443E-2</v>
      </c>
      <c r="CZ661" s="26">
        <f t="shared" si="444"/>
        <v>7.3602747308530489E-2</v>
      </c>
      <c r="DA661" s="26">
        <f t="shared" si="444"/>
        <v>7.3627883217370627E-2</v>
      </c>
      <c r="DB661" s="26">
        <f t="shared" si="444"/>
        <v>7.3651849272086303E-2</v>
      </c>
      <c r="DC661" s="26">
        <f t="shared" si="444"/>
        <v>7.3674725093639648E-2</v>
      </c>
      <c r="DD661" s="26">
        <f t="shared" si="444"/>
        <v>7.3696583288890435E-2</v>
      </c>
      <c r="DE661" s="26">
        <f t="shared" si="444"/>
        <v>7.3717490195891966E-2</v>
      </c>
      <c r="DF661" s="26">
        <f t="shared" si="444"/>
        <v>7.3737506538074871E-2</v>
      </c>
      <c r="DG661" s="26">
        <f t="shared" si="444"/>
        <v>7.3756687999707166E-2</v>
      </c>
      <c r="DH661" s="26">
        <f t="shared" si="444"/>
        <v>7.3775085733191484E-2</v>
      </c>
      <c r="DI661" s="26">
        <f t="shared" si="444"/>
        <v>7.3792746807219978E-2</v>
      </c>
      <c r="DJ661" s="26">
        <f t="shared" si="444"/>
        <v>7.3809714603507187E-2</v>
      </c>
      <c r="DK661" s="26">
        <f t="shared" si="444"/>
        <v>7.382602916872065E-2</v>
      </c>
      <c r="DL661" s="26">
        <f t="shared" si="444"/>
        <v>7.3841727527297174E-2</v>
      </c>
      <c r="DM661" s="26">
        <f t="shared" si="444"/>
        <v>7.3856843960040955E-2</v>
      </c>
      <c r="DN661" s="26">
        <f t="shared" si="444"/>
        <v>7.3871410252726796E-2</v>
      </c>
      <c r="DO661" s="26">
        <f t="shared" si="444"/>
        <v>7.3885455918358489E-2</v>
      </c>
      <c r="DP661" s="26">
        <f t="shared" si="444"/>
        <v>7.3899008396242485E-2</v>
      </c>
      <c r="DQ661" s="26">
        <f t="shared" si="444"/>
        <v>7.3912093230618758E-2</v>
      </c>
      <c r="DR661" s="26">
        <f t="shared" si="444"/>
        <v>7.3924734231232497E-2</v>
      </c>
      <c r="DS661" s="26">
        <f t="shared" si="444"/>
        <v>7.3936953617921672E-2</v>
      </c>
      <c r="DT661" s="6">
        <f>2*(100-(100*G661))/SUM($D661:G661)/100</f>
        <v>6.8940545554720054E-2</v>
      </c>
      <c r="DU661" s="6">
        <f>2*(100-(100*I661))/SUM($D661:I661)/100</f>
        <v>7.0133418860660629E-2</v>
      </c>
      <c r="DV661" s="6">
        <f>2*(100-(100*M661))/SUM($D661:M661)/100</f>
        <v>7.1674804935648206E-2</v>
      </c>
      <c r="DW661" s="6">
        <f>2*(100-(100*Q661))/SUM($D661:Q661)/100</f>
        <v>7.2569798265638169E-2</v>
      </c>
      <c r="DX661" s="6">
        <f>2*(100-(100*W661))/SUM($D661:W661)/100</f>
        <v>7.3324226240798304E-2</v>
      </c>
      <c r="DY661" s="7">
        <f>(DT661-'Data for assignment'!C651)^2</f>
        <v>2.6425198319062045E-5</v>
      </c>
      <c r="DZ661" s="7">
        <f>(DU661-'Data for assignment'!D651)^2</f>
        <v>4.9468994936335326E-5</v>
      </c>
      <c r="EA661" s="7">
        <f>(DV661-'Data for assignment'!E651)^2</f>
        <v>9.7511812016325879E-5</v>
      </c>
      <c r="EB661" s="7">
        <f>(DW661-'Data for assignment'!F651)^2</f>
        <v>1.0140083711064947E-4</v>
      </c>
      <c r="EC661" s="7">
        <f>(DX661-'Data for assignment'!G651)^2</f>
        <v>1.6963041707459821E-4</v>
      </c>
    </row>
    <row r="662" spans="1:133" x14ac:dyDescent="0.3">
      <c r="A662" s="2"/>
      <c r="B662" s="1"/>
    </row>
    <row r="663" spans="1:133" x14ac:dyDescent="0.3">
      <c r="B663" t="s">
        <v>37</v>
      </c>
      <c r="C663">
        <f>AVERAGE(C12:C661)</f>
        <v>5.5907047726149142E-2</v>
      </c>
    </row>
    <row r="664" spans="1:133" x14ac:dyDescent="0.3">
      <c r="B664" t="s">
        <v>38</v>
      </c>
      <c r="C664">
        <f>_xlfn.STDEV.S(C12:C661)</f>
        <v>1.7333516398802071E-2</v>
      </c>
    </row>
  </sheetData>
  <autoFilter ref="EE11:EK661" xr:uid="{B7558909-7700-4551-BF78-5BCAA4DF0FCA}">
    <filterColumn colId="0">
      <filters blank="1"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4"/>
        <filter val="5"/>
        <filter val="6"/>
        <filter val="7"/>
        <filter val="8"/>
        <filter val="9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5484E-7BC7-4CF7-8F0C-2B023919DFFA}">
  <sheetPr>
    <pageSetUpPr fitToPage="1"/>
  </sheetPr>
  <dimension ref="A1:E123"/>
  <sheetViews>
    <sheetView view="pageBreakPreview" topLeftCell="A35" zoomScale="60" zoomScaleNormal="100" workbookViewId="0">
      <selection activeCell="E59" sqref="E59:E60"/>
    </sheetView>
  </sheetViews>
  <sheetFormatPr defaultRowHeight="14.4" x14ac:dyDescent="0.3"/>
  <cols>
    <col min="1" max="1" width="70.6640625" customWidth="1"/>
    <col min="2" max="2" width="16" bestFit="1" customWidth="1"/>
    <col min="3" max="3" width="33.21875" bestFit="1" customWidth="1"/>
    <col min="4" max="4" width="7" bestFit="1" customWidth="1"/>
    <col min="5" max="5" width="51.21875" bestFit="1" customWidth="1"/>
  </cols>
  <sheetData>
    <row r="1" spans="1:2" x14ac:dyDescent="0.3">
      <c r="A1" s="1" t="s">
        <v>87</v>
      </c>
    </row>
    <row r="3" spans="1:2" x14ac:dyDescent="0.3">
      <c r="A3" s="1" t="s">
        <v>79</v>
      </c>
      <c r="B3" s="1"/>
    </row>
    <row r="4" spans="1:2" x14ac:dyDescent="0.3">
      <c r="A4" s="3" t="s">
        <v>18</v>
      </c>
      <c r="B4" s="42">
        <v>2.0792251208350092E-2</v>
      </c>
    </row>
    <row r="5" spans="1:2" x14ac:dyDescent="0.3">
      <c r="A5" s="3" t="s">
        <v>19</v>
      </c>
      <c r="B5" s="42">
        <v>0.24311817411138989</v>
      </c>
    </row>
    <row r="6" spans="1:2" x14ac:dyDescent="0.3">
      <c r="A6" s="3" t="s">
        <v>22</v>
      </c>
      <c r="B6" s="42">
        <v>3.5839036978662836E-2</v>
      </c>
    </row>
    <row r="7" spans="1:2" x14ac:dyDescent="0.3">
      <c r="A7" s="3" t="s">
        <v>36</v>
      </c>
      <c r="B7" s="43">
        <v>7.0256446759983009E-3</v>
      </c>
    </row>
    <row r="9" spans="1:2" x14ac:dyDescent="0.3">
      <c r="A9" s="14" t="s">
        <v>71</v>
      </c>
    </row>
    <row r="26" spans="1:5" x14ac:dyDescent="0.3">
      <c r="A26" s="4" t="s">
        <v>80</v>
      </c>
      <c r="B26" s="45">
        <v>5.7011079808524771E-4</v>
      </c>
    </row>
    <row r="27" spans="1:5" x14ac:dyDescent="0.3">
      <c r="A27" s="4" t="s">
        <v>81</v>
      </c>
      <c r="B27" s="45">
        <v>2.38769930704276E-2</v>
      </c>
      <c r="C27" s="46" t="s">
        <v>84</v>
      </c>
      <c r="D27" s="47">
        <v>1.7333516398802387E-2</v>
      </c>
    </row>
    <row r="28" spans="1:5" x14ac:dyDescent="0.3">
      <c r="A28" s="4" t="s">
        <v>85</v>
      </c>
      <c r="B28" s="45">
        <v>8.552322871108628E-2</v>
      </c>
      <c r="C28" s="46" t="s">
        <v>83</v>
      </c>
      <c r="D28" s="47">
        <v>5.5807047726149125E-2</v>
      </c>
    </row>
    <row r="29" spans="1:5" x14ac:dyDescent="0.3">
      <c r="B29" s="41"/>
      <c r="E29" s="34"/>
    </row>
    <row r="30" spans="1:5" x14ac:dyDescent="0.3">
      <c r="A30" s="1" t="s">
        <v>86</v>
      </c>
      <c r="B30" s="41"/>
      <c r="E30" s="34"/>
    </row>
    <row r="31" spans="1:5" x14ac:dyDescent="0.3">
      <c r="E31" s="35"/>
    </row>
    <row r="32" spans="1:5" x14ac:dyDescent="0.3">
      <c r="A32" s="1" t="s">
        <v>72</v>
      </c>
    </row>
    <row r="33" spans="1:1" x14ac:dyDescent="0.3">
      <c r="A33" s="1" t="s">
        <v>73</v>
      </c>
    </row>
    <row r="59" spans="1:5" ht="28.8" x14ac:dyDescent="0.3">
      <c r="A59" s="1" t="s">
        <v>75</v>
      </c>
      <c r="E59" s="48" t="s">
        <v>88</v>
      </c>
    </row>
    <row r="60" spans="1:5" x14ac:dyDescent="0.3">
      <c r="A60" s="4" t="s">
        <v>65</v>
      </c>
      <c r="B60" s="4" t="s">
        <v>64</v>
      </c>
      <c r="C60" s="4" t="s">
        <v>68</v>
      </c>
      <c r="E60" s="44">
        <f>SUM(C61:C90)</f>
        <v>-3414.1756351086738</v>
      </c>
    </row>
    <row r="61" spans="1:5" x14ac:dyDescent="0.3">
      <c r="A61" s="4" t="s">
        <v>39</v>
      </c>
      <c r="B61" s="4">
        <v>0.94981368211853601</v>
      </c>
      <c r="C61" s="4">
        <v>-13.648135293542362</v>
      </c>
    </row>
    <row r="62" spans="1:5" x14ac:dyDescent="0.3">
      <c r="A62" s="4" t="s">
        <v>26</v>
      </c>
      <c r="B62" s="4">
        <v>1.8334837721879</v>
      </c>
      <c r="C62" s="4">
        <v>-26.345835033161727</v>
      </c>
    </row>
    <row r="63" spans="1:5" x14ac:dyDescent="0.3">
      <c r="A63" s="4" t="s">
        <v>27</v>
      </c>
      <c r="B63" s="4">
        <v>2.6539959777564799</v>
      </c>
      <c r="C63" s="4">
        <v>-38.136001675765698</v>
      </c>
    </row>
    <row r="64" spans="1:5" x14ac:dyDescent="0.3">
      <c r="A64" s="4" t="s">
        <v>40</v>
      </c>
      <c r="B64" s="4">
        <v>3.4153113809692299</v>
      </c>
      <c r="C64" s="4">
        <v>-49.07555310539928</v>
      </c>
    </row>
    <row r="65" spans="1:3" x14ac:dyDescent="0.3">
      <c r="A65" s="4" t="s">
        <v>28</v>
      </c>
      <c r="B65" s="4">
        <v>4.1215933072983004</v>
      </c>
      <c r="C65" s="4">
        <v>-59.224313296368905</v>
      </c>
    </row>
    <row r="66" spans="1:3" x14ac:dyDescent="0.3">
      <c r="A66" s="4" t="s">
        <v>41</v>
      </c>
      <c r="B66" s="4">
        <v>4.7768738943813398</v>
      </c>
      <c r="C66" s="4">
        <v>-68.640221148731328</v>
      </c>
    </row>
    <row r="67" spans="1:3" x14ac:dyDescent="0.3">
      <c r="A67" s="4" t="s">
        <v>30</v>
      </c>
      <c r="B67" s="4">
        <v>5.3849298524568399</v>
      </c>
      <c r="C67" s="4">
        <v>-77.377545255653644</v>
      </c>
    </row>
    <row r="68" spans="1:3" x14ac:dyDescent="0.3">
      <c r="A68" s="4" t="s">
        <v>42</v>
      </c>
      <c r="B68" s="4">
        <v>5.9492520883891604</v>
      </c>
      <c r="C68" s="4">
        <v>-85.486447422634072</v>
      </c>
    </row>
    <row r="69" spans="1:3" x14ac:dyDescent="0.3">
      <c r="A69" s="4" t="s">
        <v>43</v>
      </c>
      <c r="B69" s="4">
        <v>6.4730539297781302</v>
      </c>
      <c r="C69" s="4">
        <v>-93.013100842005528</v>
      </c>
    </row>
    <row r="70" spans="1:3" x14ac:dyDescent="0.3">
      <c r="A70" s="4" t="s">
        <v>29</v>
      </c>
      <c r="B70" s="4">
        <v>6.9592926922987202</v>
      </c>
      <c r="C70" s="4"/>
    </row>
    <row r="71" spans="1:3" x14ac:dyDescent="0.3">
      <c r="A71" s="4" t="s">
        <v>44</v>
      </c>
      <c r="B71" s="4">
        <v>7.41069379066351</v>
      </c>
      <c r="C71" s="4">
        <v>-106.48630713383155</v>
      </c>
    </row>
    <row r="72" spans="1:3" x14ac:dyDescent="0.3">
      <c r="A72" s="4" t="s">
        <v>45</v>
      </c>
      <c r="B72" s="4">
        <v>7.8297732868933698</v>
      </c>
      <c r="C72" s="4">
        <v>-112.50817623402935</v>
      </c>
    </row>
    <row r="73" spans="1:3" x14ac:dyDescent="0.3">
      <c r="A73" s="4" t="s">
        <v>46</v>
      </c>
      <c r="B73" s="4">
        <v>8.2188577029652592</v>
      </c>
      <c r="C73" s="4">
        <v>-118.09903773784937</v>
      </c>
    </row>
    <row r="74" spans="1:3" x14ac:dyDescent="0.3">
      <c r="A74" s="4" t="s">
        <v>47</v>
      </c>
      <c r="B74" s="4">
        <v>8.5801010983296706</v>
      </c>
      <c r="C74" s="4">
        <v>-123.28984392084222</v>
      </c>
    </row>
    <row r="75" spans="1:3" x14ac:dyDescent="0.3">
      <c r="A75" s="4" t="s">
        <v>48</v>
      </c>
      <c r="B75" s="4">
        <v>8.9154997996891403</v>
      </c>
      <c r="C75" s="4">
        <v>-128.10928055311132</v>
      </c>
    </row>
    <row r="76" spans="1:3" x14ac:dyDescent="0.3">
      <c r="A76" s="4" t="s">
        <v>49</v>
      </c>
      <c r="B76" s="4">
        <v>9.2269052309938608</v>
      </c>
      <c r="C76" s="4">
        <v>-132.58395125706556</v>
      </c>
    </row>
    <row r="77" spans="1:3" x14ac:dyDescent="0.3">
      <c r="A77" s="4" t="s">
        <v>50</v>
      </c>
      <c r="B77" s="4">
        <v>9.5160352349627004</v>
      </c>
      <c r="C77" s="4">
        <v>-136.7385401894839</v>
      </c>
    </row>
    <row r="78" spans="1:3" x14ac:dyDescent="0.3">
      <c r="A78" s="4" t="s">
        <v>51</v>
      </c>
      <c r="B78" s="4">
        <v>9.7844841929300994</v>
      </c>
      <c r="C78" s="4">
        <v>-140.59595745639191</v>
      </c>
    </row>
    <row r="79" spans="1:3" x14ac:dyDescent="0.3">
      <c r="A79" s="4" t="s">
        <v>52</v>
      </c>
      <c r="B79" s="4">
        <v>10.033732171577199</v>
      </c>
      <c r="C79" s="4">
        <v>-144.17747054496945</v>
      </c>
    </row>
    <row r="80" spans="1:3" x14ac:dyDescent="0.3">
      <c r="A80" s="4" t="s">
        <v>53</v>
      </c>
      <c r="B80" s="4">
        <v>10.2651532630685</v>
      </c>
      <c r="C80" s="4">
        <v>-147.50282416527912</v>
      </c>
    </row>
    <row r="81" spans="1:5" x14ac:dyDescent="0.3">
      <c r="A81" s="4" t="s">
        <v>54</v>
      </c>
      <c r="B81" s="4">
        <v>10.4800232395419</v>
      </c>
      <c r="C81" s="4">
        <v>-150.59035023974897</v>
      </c>
    </row>
    <row r="82" spans="1:5" x14ac:dyDescent="0.3">
      <c r="A82" s="4" t="s">
        <v>55</v>
      </c>
      <c r="B82" s="4">
        <v>10.679526610850001</v>
      </c>
      <c r="C82" s="4">
        <v>-153.45706931780811</v>
      </c>
    </row>
    <row r="83" spans="1:5" x14ac:dyDescent="0.3">
      <c r="A83" s="4" t="s">
        <v>56</v>
      </c>
      <c r="B83" s="4">
        <v>10.8647631524821</v>
      </c>
      <c r="C83" s="4">
        <v>-156.11878437740154</v>
      </c>
    </row>
    <row r="84" spans="1:5" x14ac:dyDescent="0.3">
      <c r="A84" s="4" t="s">
        <v>57</v>
      </c>
      <c r="B84" s="4">
        <v>11.0367539557288</v>
      </c>
      <c r="C84" s="4">
        <v>-158.59016776147772</v>
      </c>
    </row>
    <row r="85" spans="1:5" x14ac:dyDescent="0.3">
      <c r="A85" s="4" t="s">
        <v>58</v>
      </c>
      <c r="B85" s="4">
        <v>11.1964470421134</v>
      </c>
      <c r="C85" s="4">
        <v>-160.88484185330489</v>
      </c>
    </row>
    <row r="86" spans="1:5" x14ac:dyDescent="0.3">
      <c r="A86" s="4" t="s">
        <v>59</v>
      </c>
      <c r="B86" s="4">
        <v>11.344722577269801</v>
      </c>
      <c r="C86" s="4">
        <v>-163.01545399612345</v>
      </c>
    </row>
    <row r="87" spans="1:5" x14ac:dyDescent="0.3">
      <c r="A87" s="4" t="s">
        <v>60</v>
      </c>
      <c r="B87" s="4">
        <v>11.482397714678999</v>
      </c>
      <c r="C87" s="4">
        <v>-164.99374609413439</v>
      </c>
    </row>
    <row r="88" spans="1:5" x14ac:dyDescent="0.3">
      <c r="A88" s="4" t="s">
        <v>61</v>
      </c>
      <c r="B88" s="4">
        <v>11.6102310962433</v>
      </c>
      <c r="C88" s="4">
        <v>-166.83061928249396</v>
      </c>
    </row>
    <row r="89" spans="1:5" x14ac:dyDescent="0.3">
      <c r="A89" s="4" t="s">
        <v>62</v>
      </c>
      <c r="B89" s="4">
        <v>11.728927034090001</v>
      </c>
      <c r="C89" s="4">
        <v>-168.53619401680638</v>
      </c>
    </row>
    <row r="90" spans="1:5" x14ac:dyDescent="0.3">
      <c r="A90" s="4" t="s">
        <v>63</v>
      </c>
      <c r="B90" s="4">
        <v>11.839139395953801</v>
      </c>
      <c r="C90" s="4">
        <v>-170.11986590325776</v>
      </c>
    </row>
    <row r="92" spans="1:5" x14ac:dyDescent="0.3">
      <c r="A92" s="1" t="s">
        <v>76</v>
      </c>
    </row>
    <row r="93" spans="1:5" ht="28.8" x14ac:dyDescent="0.3">
      <c r="A93" s="4" t="s">
        <v>65</v>
      </c>
      <c r="B93" s="4" t="s">
        <v>70</v>
      </c>
      <c r="C93" s="4" t="s">
        <v>77</v>
      </c>
      <c r="E93" s="48" t="s">
        <v>88</v>
      </c>
    </row>
    <row r="94" spans="1:5" x14ac:dyDescent="0.3">
      <c r="A94" s="4" t="s">
        <v>39</v>
      </c>
      <c r="B94" s="4">
        <f>VLOOKUP(A94,'6'!$ED$12:$EK$71,7,0)</f>
        <v>8.7356861390901486E-3</v>
      </c>
      <c r="C94" s="4">
        <f>VLOOKUP(A94,'6'!$ED$12:$EK$71,8,0)</f>
        <v>-28.38085201391932</v>
      </c>
      <c r="E94" s="44">
        <f>SUM(C94:C123)</f>
        <v>-2749.5030370965892</v>
      </c>
    </row>
    <row r="95" spans="1:5" x14ac:dyDescent="0.3">
      <c r="A95" s="4" t="s">
        <v>26</v>
      </c>
      <c r="B95" s="4">
        <f>VLOOKUP(A95,'6'!$ED$12:$EK$71,7,0)</f>
        <v>1.5116122490113071E-2</v>
      </c>
      <c r="C95" s="4">
        <f>VLOOKUP(A95,'6'!$ED$12:$EK$71,8,0)</f>
        <v>-49.109872834884079</v>
      </c>
    </row>
    <row r="96" spans="1:5" x14ac:dyDescent="0.3">
      <c r="A96" s="4" t="s">
        <v>27</v>
      </c>
      <c r="B96" s="4">
        <f>VLOOKUP(A96,'6'!$ED$12:$EK$71,7,0)</f>
        <v>1.9762062539598446E-2</v>
      </c>
      <c r="C96" s="4">
        <f>VLOOKUP(A96,'6'!$ED$12:$EK$71,8,0)</f>
        <v>-64.203791607899731</v>
      </c>
    </row>
    <row r="97" spans="1:3" x14ac:dyDescent="0.3">
      <c r="A97" s="4" t="s">
        <v>40</v>
      </c>
      <c r="B97" s="4">
        <f>VLOOKUP(A97,'6'!$ED$12:$EK$71,7,0)</f>
        <v>2.3139570875315485E-2</v>
      </c>
      <c r="C97" s="4">
        <f>VLOOKUP(A97,'6'!$ED$12:$EK$71,8,0)</f>
        <v>-75.176777899477742</v>
      </c>
    </row>
    <row r="98" spans="1:3" x14ac:dyDescent="0.3">
      <c r="A98" s="4" t="s">
        <v>28</v>
      </c>
      <c r="B98" s="4">
        <f>VLOOKUP(A98,'6'!$ED$12:$EK$71,7,0)</f>
        <v>2.5592924718566223E-2</v>
      </c>
      <c r="C98" s="4">
        <f>VLOOKUP(A98,'6'!$ED$12:$EK$71,8,0)</f>
        <v>-83.147333532367199</v>
      </c>
    </row>
    <row r="99" spans="1:3" x14ac:dyDescent="0.3">
      <c r="A99" s="4" t="s">
        <v>41</v>
      </c>
      <c r="B99" s="4">
        <f>VLOOKUP(A99,'6'!$ED$12:$EK$71,7,0)</f>
        <v>2.7374227225706704E-2</v>
      </c>
      <c r="C99" s="4">
        <f>VLOOKUP(A99,'6'!$ED$12:$EK$71,8,0)</f>
        <v>-88.934501482570468</v>
      </c>
    </row>
    <row r="100" spans="1:3" x14ac:dyDescent="0.3">
      <c r="A100" s="4" t="s">
        <v>30</v>
      </c>
      <c r="B100" s="4">
        <f>VLOOKUP(A100,'6'!$ED$12:$EK$71,7,0)</f>
        <v>2.866724162319656E-2</v>
      </c>
      <c r="C100" s="4">
        <f>VLOOKUP(A100,'6'!$ED$12:$EK$71,8,0)</f>
        <v>-93.135299185548476</v>
      </c>
    </row>
    <row r="101" spans="1:3" x14ac:dyDescent="0.3">
      <c r="A101" s="4" t="s">
        <v>42</v>
      </c>
      <c r="B101" s="4">
        <f>VLOOKUP(A101,'6'!$ED$12:$EK$71,7,0)</f>
        <v>2.9605611309932556E-2</v>
      </c>
      <c r="C101" s="4">
        <f>VLOOKUP(A101,'6'!$ED$12:$EK$71,8,0)</f>
        <v>-96.183912744869403</v>
      </c>
    </row>
    <row r="102" spans="1:3" x14ac:dyDescent="0.3">
      <c r="A102" s="4" t="s">
        <v>43</v>
      </c>
      <c r="B102" s="4">
        <f>VLOOKUP(A102,'6'!$ED$12:$EK$71,7,0)</f>
        <v>3.0286429814722737E-2</v>
      </c>
      <c r="C102" s="4">
        <f>VLOOKUP(A102,'6'!$ED$12:$EK$71,8,0)</f>
        <v>-98.39578356132715</v>
      </c>
    </row>
    <row r="103" spans="1:3" x14ac:dyDescent="0.3">
      <c r="A103" s="4" t="s">
        <v>29</v>
      </c>
      <c r="B103" s="4">
        <f>VLOOKUP(A103,'6'!$ED$12:$EK$71,7,0)</f>
        <v>3.0780211019759918E-2</v>
      </c>
      <c r="C103" s="4" t="s">
        <v>78</v>
      </c>
    </row>
    <row r="104" spans="1:3" x14ac:dyDescent="0.3">
      <c r="A104" s="4" t="s">
        <v>44</v>
      </c>
      <c r="B104" s="4">
        <f>VLOOKUP(A104,'6'!$ED$12:$EK$71,7,0)</f>
        <v>3.1138163450577849E-2</v>
      </c>
      <c r="C104" s="4">
        <f>VLOOKUP(A104,'6'!$ED$12:$EK$71,8,0)</f>
        <v>-101.1629303989766</v>
      </c>
    </row>
    <row r="105" spans="1:3" x14ac:dyDescent="0.3">
      <c r="A105" s="4" t="s">
        <v>45</v>
      </c>
      <c r="B105" s="4">
        <f>VLOOKUP(A105,'6'!$ED$12:$EK$71,7,0)</f>
        <v>3.1397479438481923E-2</v>
      </c>
      <c r="C105" s="4">
        <f>VLOOKUP(A105,'6'!$ED$12:$EK$71,8,0)</f>
        <v>-102.00540671513181</v>
      </c>
    </row>
    <row r="106" spans="1:3" x14ac:dyDescent="0.3">
      <c r="A106" s="4" t="s">
        <v>46</v>
      </c>
      <c r="B106" s="4">
        <f>VLOOKUP(A106,'6'!$ED$12:$EK$71,7,0)</f>
        <v>3.1585175148364897E-2</v>
      </c>
      <c r="C106" s="4">
        <f>VLOOKUP(A106,'6'!$ED$12:$EK$71,8,0)</f>
        <v>-102.61520016249472</v>
      </c>
    </row>
    <row r="107" spans="1:3" x14ac:dyDescent="0.3">
      <c r="A107" s="4" t="s">
        <v>47</v>
      </c>
      <c r="B107" s="4">
        <f>VLOOKUP(A107,'6'!$ED$12:$EK$71,7,0)</f>
        <v>3.1720877193407659E-2</v>
      </c>
      <c r="C107" s="4">
        <f>VLOOKUP(A107,'6'!$ED$12:$EK$71,8,0)</f>
        <v>-103.05607447929407</v>
      </c>
    </row>
    <row r="108" spans="1:3" x14ac:dyDescent="0.3">
      <c r="A108" s="4" t="s">
        <v>48</v>
      </c>
      <c r="B108" s="4">
        <f>VLOOKUP(A108,'6'!$ED$12:$EK$71,7,0)</f>
        <v>3.1818844890608489E-2</v>
      </c>
      <c r="C108" s="4">
        <f>VLOOKUP(A108,'6'!$ED$12:$EK$71,8,0)</f>
        <v>-103.37435591387532</v>
      </c>
    </row>
    <row r="109" spans="1:3" x14ac:dyDescent="0.3">
      <c r="A109" s="4" t="s">
        <v>49</v>
      </c>
      <c r="B109" s="4">
        <f>VLOOKUP(A109,'6'!$ED$12:$EK$71,7,0)</f>
        <v>3.1889438205212173E-2</v>
      </c>
      <c r="C109" s="4">
        <f>VLOOKUP(A109,'6'!$ED$12:$EK$71,8,0)</f>
        <v>-103.60370234219695</v>
      </c>
    </row>
    <row r="110" spans="1:3" x14ac:dyDescent="0.3">
      <c r="A110" s="4" t="s">
        <v>50</v>
      </c>
      <c r="B110" s="4">
        <f>VLOOKUP(A110,'6'!$ED$12:$EK$71,7,0)</f>
        <v>3.194018368201057E-2</v>
      </c>
      <c r="C110" s="4">
        <f>VLOOKUP(A110,'6'!$ED$12:$EK$71,8,0)</f>
        <v>-103.76856630874293</v>
      </c>
    </row>
    <row r="111" spans="1:3" x14ac:dyDescent="0.3">
      <c r="A111" s="4" t="s">
        <v>51</v>
      </c>
      <c r="B111" s="4">
        <f>VLOOKUP(A111,'6'!$ED$12:$EK$71,7,0)</f>
        <v>3.1976548713998909E-2</v>
      </c>
      <c r="C111" s="4">
        <f>VLOOKUP(A111,'6'!$ED$12:$EK$71,8,0)</f>
        <v>-103.88671050198772</v>
      </c>
    </row>
    <row r="112" spans="1:3" x14ac:dyDescent="0.3">
      <c r="A112" s="4" t="s">
        <v>52</v>
      </c>
      <c r="B112" s="4">
        <f>VLOOKUP(A112,'6'!$ED$12:$EK$71,7,0)</f>
        <v>3.2002504115837382E-2</v>
      </c>
      <c r="C112" s="4">
        <f>VLOOKUP(A112,'6'!$ED$12:$EK$71,8,0)</f>
        <v>-103.97103546591279</v>
      </c>
    </row>
    <row r="113" spans="1:3" x14ac:dyDescent="0.3">
      <c r="A113" s="4" t="s">
        <v>53</v>
      </c>
      <c r="B113" s="4">
        <f>VLOOKUP(A113,'6'!$ED$12:$EK$71,7,0)</f>
        <v>3.2020932975200367E-2</v>
      </c>
      <c r="C113" s="4">
        <f>VLOOKUP(A113,'6'!$ED$12:$EK$71,8,0)</f>
        <v>-104.03090789287944</v>
      </c>
    </row>
    <row r="114" spans="1:3" x14ac:dyDescent="0.3">
      <c r="A114" s="4" t="s">
        <v>54</v>
      </c>
      <c r="B114" s="4">
        <f>VLOOKUP(A114,'6'!$ED$12:$EK$71,7,0)</f>
        <v>3.2033927837105125E-2</v>
      </c>
      <c r="C114" s="4">
        <f>VLOOKUP(A114,'6'!$ED$12:$EK$71,8,0)</f>
        <v>-104.0731261281489</v>
      </c>
    </row>
    <row r="115" spans="1:3" x14ac:dyDescent="0.3">
      <c r="A115" s="4" t="s">
        <v>55</v>
      </c>
      <c r="B115" s="4">
        <f>VLOOKUP(A115,'6'!$ED$12:$EK$71,7,0)</f>
        <v>3.2043006744430613E-2</v>
      </c>
      <c r="C115" s="4">
        <f>VLOOKUP(A115,'6'!$ED$12:$EK$71,8,0)</f>
        <v>-104.10262205109647</v>
      </c>
    </row>
    <row r="116" spans="1:3" x14ac:dyDescent="0.3">
      <c r="A116" s="4" t="s">
        <v>56</v>
      </c>
      <c r="B116" s="4">
        <f>VLOOKUP(A116,'6'!$ED$12:$EK$71,7,0)</f>
        <v>3.20492702990407E-2</v>
      </c>
      <c r="C116" s="4">
        <f>VLOOKUP(A116,'6'!$ED$12:$EK$71,8,0)</f>
        <v>-104.12297134176919</v>
      </c>
    </row>
    <row r="117" spans="1:3" x14ac:dyDescent="0.3">
      <c r="A117" s="4" t="s">
        <v>57</v>
      </c>
      <c r="B117" s="4">
        <f>VLOOKUP(A117,'6'!$ED$12:$EK$71,7,0)</f>
        <v>3.2053515847039193E-2</v>
      </c>
      <c r="C117" s="4">
        <f>VLOOKUP(A117,'6'!$ED$12:$EK$71,8,0)</f>
        <v>-104.1367644505811</v>
      </c>
    </row>
    <row r="118" spans="1:3" x14ac:dyDescent="0.3">
      <c r="A118" s="4" t="s">
        <v>58</v>
      </c>
      <c r="B118" s="4">
        <f>VLOOKUP(A118,'6'!$ED$12:$EK$71,7,0)</f>
        <v>3.2056320489346035E-2</v>
      </c>
      <c r="C118" s="4">
        <f>VLOOKUP(A118,'6'!$ED$12:$EK$71,8,0)</f>
        <v>-104.14587628644551</v>
      </c>
    </row>
    <row r="119" spans="1:3" x14ac:dyDescent="0.3">
      <c r="A119" s="4" t="s">
        <v>59</v>
      </c>
      <c r="B119" s="4">
        <f>VLOOKUP(A119,'6'!$ED$12:$EK$71,7,0)</f>
        <v>3.2058101424695451E-2</v>
      </c>
      <c r="C119" s="4">
        <f>VLOOKUP(A119,'6'!$ED$12:$EK$71,8,0)</f>
        <v>-104.1516622615588</v>
      </c>
    </row>
    <row r="120" spans="1:3" x14ac:dyDescent="0.3">
      <c r="A120" s="4" t="s">
        <v>60</v>
      </c>
      <c r="B120" s="4">
        <f>VLOOKUP(A120,'6'!$ED$12:$EK$71,7,0)</f>
        <v>3.2059159809307403E-2</v>
      </c>
      <c r="C120" s="4">
        <f>VLOOKUP(A120,'6'!$ED$12:$EK$71,8,0)</f>
        <v>-104.15510078448273</v>
      </c>
    </row>
    <row r="121" spans="1:3" x14ac:dyDescent="0.3">
      <c r="A121" s="4" t="s">
        <v>61</v>
      </c>
      <c r="B121" s="4">
        <f>VLOOKUP(A121,'6'!$ED$12:$EK$71,7,0)</f>
        <v>3.2059712631095749E-2</v>
      </c>
      <c r="C121" s="4">
        <f>VLOOKUP(A121,'6'!$ED$12:$EK$71,8,0)</f>
        <v>-104.15689681436697</v>
      </c>
    </row>
    <row r="122" spans="1:3" x14ac:dyDescent="0.3">
      <c r="A122" s="4" t="s">
        <v>62</v>
      </c>
      <c r="B122" s="4">
        <f>VLOOKUP(A122,'6'!$ED$12:$EK$71,7,0)</f>
        <v>3.2059915868515532E-2</v>
      </c>
      <c r="C122" s="4">
        <f>VLOOKUP(A122,'6'!$ED$12:$EK$71,8,0)</f>
        <v>-104.15755710035283</v>
      </c>
    </row>
    <row r="123" spans="1:3" x14ac:dyDescent="0.3">
      <c r="A123" s="4" t="s">
        <v>63</v>
      </c>
      <c r="B123" s="4">
        <f>VLOOKUP(A123,'6'!$ED$12:$EK$71,7,0)</f>
        <v>3.2059881312520133E-2</v>
      </c>
      <c r="C123" s="4">
        <f>VLOOKUP(A123,'6'!$ED$12:$EK$71,8,0)</f>
        <v>-104.15744483343116</v>
      </c>
    </row>
  </sheetData>
  <pageMargins left="0.7" right="0.7" top="0.75" bottom="0.75" header="0.3" footer="0.3"/>
  <pageSetup scale="50" fitToHeight="0" orientation="portrait" r:id="rId1"/>
  <rowBreaks count="1" manualBreakCount="1">
    <brk id="5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Original Data</vt:lpstr>
      <vt:lpstr>Data for assignment</vt:lpstr>
      <vt:lpstr>1-4</vt:lpstr>
      <vt:lpstr>5</vt:lpstr>
      <vt:lpstr>6</vt:lpstr>
      <vt:lpstr>All answers</vt:lpstr>
      <vt:lpstr>'Original Data'!datahw3</vt:lpstr>
    </vt:vector>
  </TitlesOfParts>
  <Company>UCLA Anderson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Gandhi</dc:creator>
  <cp:lastModifiedBy>pc</cp:lastModifiedBy>
  <cp:lastPrinted>2021-12-02T14:52:01Z</cp:lastPrinted>
  <dcterms:created xsi:type="dcterms:W3CDTF">2009-05-03T19:59:21Z</dcterms:created>
  <dcterms:modified xsi:type="dcterms:W3CDTF">2022-05-17T21:14:39Z</dcterms:modified>
</cp:coreProperties>
</file>